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pivotTables/pivotTable11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0.xml" ContentType="application/vnd.openxmlformats-officedocument.drawing+xml"/>
  <Override PartName="/xl/pivotTables/pivotTable13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4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7.xml" ContentType="application/vnd.openxmlformats-officedocument.spreadsheetml.pivotTab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8.xml" ContentType="application/vnd.openxmlformats-officedocument.spreadsheetml.pivotTab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7.xml" ContentType="application/vnd.openxmlformats-officedocument.drawing+xml"/>
  <Override PartName="/xl/charts/chartEx3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1.VIX_Rakamin_Bank Muamalat\Tugas dan Latihan\Tugas 5\"/>
    </mc:Choice>
  </mc:AlternateContent>
  <xr:revisionPtr revIDLastSave="0" documentId="13_ncr:1_{3860EF4F-C4C3-40D9-8918-5ACE6310FB3D}" xr6:coauthVersionLast="47" xr6:coauthVersionMax="47" xr10:uidLastSave="{00000000-0000-0000-0000-000000000000}"/>
  <bookViews>
    <workbookView xWindow="-110" yWindow="-110" windowWidth="19420" windowHeight="10300" tabRatio="612" xr2:uid="{00000000-000D-0000-FFFF-FFFF00000000}"/>
  </bookViews>
  <sheets>
    <sheet name="Dashboard" sheetId="30" r:id="rId1"/>
    <sheet name="master_table_sales_csv" sheetId="1" r:id="rId2"/>
    <sheet name="Business Understanding" sheetId="2" r:id="rId3"/>
    <sheet name="Data Churn" sheetId="13" r:id="rId4"/>
    <sheet name="Data Churn_prodcat" sheetId="18" r:id="rId5"/>
    <sheet name="Data Churn_prodcat (Val only)" sheetId="36" r:id="rId6"/>
    <sheet name="Sheet8" sheetId="37" r:id="rId7"/>
    <sheet name="Data Churn_state" sheetId="21" r:id="rId8"/>
    <sheet name="How many churn" sheetId="14" r:id="rId9"/>
    <sheet name="Churn_prodcat" sheetId="24" r:id="rId10"/>
    <sheet name="prodcat_revenue" sheetId="25" r:id="rId11"/>
    <sheet name="prod_order_month" sheetId="4" r:id="rId12"/>
    <sheet name="Churn_state" sheetId="23" r:id="rId13"/>
    <sheet name="Total Revenue_Per Churn" sheetId="28" r:id="rId14"/>
    <sheet name="avg repeat order_Per Churn" sheetId="29" r:id="rId15"/>
    <sheet name="customer each month" sheetId="11" r:id="rId16"/>
    <sheet name="customer each quarter" sheetId="31" r:id="rId17"/>
    <sheet name="order each month" sheetId="8" r:id="rId18"/>
    <sheet name="order each quarter" sheetId="10" r:id="rId19"/>
    <sheet name="Revenue each month" sheetId="7" r:id="rId20"/>
    <sheet name="Revenue each Quarter" sheetId="22" r:id="rId21"/>
    <sheet name="Total Order" sheetId="26" r:id="rId22"/>
    <sheet name="Customer Each State" sheetId="33" r:id="rId23"/>
    <sheet name="Total Customer" sheetId="27" r:id="rId24"/>
    <sheet name="Total Sales" sheetId="32" r:id="rId25"/>
    <sheet name="Catgry_sales" sheetId="34" r:id="rId26"/>
    <sheet name="Catgry_orders" sheetId="35" r:id="rId27"/>
  </sheets>
  <definedNames>
    <definedName name="_xlchart.v5.0" hidden="1">Churn_state!$F$7:$F$53</definedName>
    <definedName name="_xlchart.v5.1" hidden="1">Churn_state!$G$7:$G$53</definedName>
    <definedName name="_xlchart.v5.10" hidden="1">'Customer Each State'!$F$3</definedName>
    <definedName name="_xlchart.v5.11" hidden="1">'Customer Each State'!$F$4:$F$50</definedName>
    <definedName name="_xlchart.v5.2" hidden="1">Dashboard!$R$71</definedName>
    <definedName name="_xlchart.v5.3" hidden="1">Dashboard!$S$71</definedName>
    <definedName name="_xlchart.v5.4" hidden="1">'Customer Each State'!$E$3</definedName>
    <definedName name="_xlchart.v5.5" hidden="1">'Customer Each State'!$E$4:$E$50</definedName>
    <definedName name="_xlchart.v5.6" hidden="1">'Customer Each State'!$F$3</definedName>
    <definedName name="_xlchart.v5.7" hidden="1">'Customer Each State'!$F$4:$F$50</definedName>
    <definedName name="_xlchart.v5.8" hidden="1">'Customer Each State'!$E$3</definedName>
    <definedName name="_xlchart.v5.9" hidden="1">'Customer Each State'!$E$4:$E$50</definedName>
    <definedName name="_xlcn.WorksheetConnection_dashboard.xlsxTable11" hidden="1">Table1[]</definedName>
  </definedNames>
  <calcPr calcId="191029"/>
  <pivotCaches>
    <pivotCache cacheId="0" r:id="rId28"/>
    <pivotCache cacheId="1" r:id="rId29"/>
    <pivotCache cacheId="2" r:id="rId30"/>
    <pivotCache cacheId="3" r:id="rId31"/>
    <pivotCache cacheId="4" r:id="rId32"/>
    <pivotCache cacheId="5" r:id="rId33"/>
    <pivotCache cacheId="6" r:id="rId34"/>
    <pivotCache cacheId="7" r:id="rId35"/>
    <pivotCache cacheId="8" r:id="rId36"/>
    <pivotCache cacheId="9" r:id="rId37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dashboard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75" i="18" l="1"/>
  <c r="M1676" i="18"/>
  <c r="M1677" i="18"/>
  <c r="M1678" i="18"/>
  <c r="M1679" i="18"/>
  <c r="M1680" i="18"/>
  <c r="M1681" i="18"/>
  <c r="M1682" i="18"/>
  <c r="M1683" i="18"/>
  <c r="M1684" i="18"/>
  <c r="M1685" i="18"/>
  <c r="M1686" i="18"/>
  <c r="M1687" i="18"/>
  <c r="M1688" i="18"/>
  <c r="M1689" i="18"/>
  <c r="M1690" i="18"/>
  <c r="M1691" i="18"/>
  <c r="M1692" i="18"/>
  <c r="M1693" i="18"/>
  <c r="M1694" i="18"/>
  <c r="M1695" i="18"/>
  <c r="M1696" i="18"/>
  <c r="M1697" i="18"/>
  <c r="M1698" i="18"/>
  <c r="M1699" i="18"/>
  <c r="M1700" i="18"/>
  <c r="M1701" i="18"/>
  <c r="M1702" i="18"/>
  <c r="M1703" i="18"/>
  <c r="M1704" i="18"/>
  <c r="M1705" i="18"/>
  <c r="M1706" i="18"/>
  <c r="M1707" i="18"/>
  <c r="M1708" i="18"/>
  <c r="M1709" i="18"/>
  <c r="M1710" i="18"/>
  <c r="M1711" i="18"/>
  <c r="M1712" i="18"/>
  <c r="M1713" i="18"/>
  <c r="M1714" i="18"/>
  <c r="M1715" i="18"/>
  <c r="M1716" i="18"/>
  <c r="M1717" i="18"/>
  <c r="M1718" i="18"/>
  <c r="M1719" i="18"/>
  <c r="M1720" i="18"/>
  <c r="M1721" i="18"/>
  <c r="M1722" i="18"/>
  <c r="M1723" i="18"/>
  <c r="M1724" i="18"/>
  <c r="M1725" i="18"/>
  <c r="M1726" i="18"/>
  <c r="M1727" i="18"/>
  <c r="M1728" i="18"/>
  <c r="M1729" i="18"/>
  <c r="M1730" i="18"/>
  <c r="M1731" i="18"/>
  <c r="M1732" i="18"/>
  <c r="M1733" i="18"/>
  <c r="M1734" i="18"/>
  <c r="M1735" i="18"/>
  <c r="M1736" i="18"/>
  <c r="M1737" i="18"/>
  <c r="M1738" i="18"/>
  <c r="M1739" i="18"/>
  <c r="M1740" i="18"/>
  <c r="M1741" i="18"/>
  <c r="M1742" i="18"/>
  <c r="M1743" i="18"/>
  <c r="M1744" i="18"/>
  <c r="M1745" i="18"/>
  <c r="M1746" i="18"/>
  <c r="M1747" i="18"/>
  <c r="M1748" i="18"/>
  <c r="M1749" i="18"/>
  <c r="M1750" i="18"/>
  <c r="M1751" i="18"/>
  <c r="M1752" i="18"/>
  <c r="M1753" i="18"/>
  <c r="M1754" i="18"/>
  <c r="M1755" i="18"/>
  <c r="M1756" i="18"/>
  <c r="M1757" i="18"/>
  <c r="M1758" i="18"/>
  <c r="M1759" i="18"/>
  <c r="M1760" i="18"/>
  <c r="M1761" i="18"/>
  <c r="M1762" i="18"/>
  <c r="M1763" i="18"/>
  <c r="M1764" i="18"/>
  <c r="M1765" i="18"/>
  <c r="M1766" i="18"/>
  <c r="M1767" i="18"/>
  <c r="M1768" i="18"/>
  <c r="M1769" i="18"/>
  <c r="M1770" i="18"/>
  <c r="M1771" i="18"/>
  <c r="M1772" i="18"/>
  <c r="M1773" i="18"/>
  <c r="M1774" i="18"/>
  <c r="M1775" i="18"/>
  <c r="M1776" i="18"/>
  <c r="M1777" i="18"/>
  <c r="M1778" i="18"/>
  <c r="M1779" i="18"/>
  <c r="M1780" i="18"/>
  <c r="M1781" i="18"/>
  <c r="M1782" i="18"/>
  <c r="M1783" i="18"/>
  <c r="M1784" i="18"/>
  <c r="M1785" i="18"/>
  <c r="M1786" i="18"/>
  <c r="M1787" i="18"/>
  <c r="M1788" i="18"/>
  <c r="M1789" i="18"/>
  <c r="M1790" i="18"/>
  <c r="M1791" i="18"/>
  <c r="M1792" i="18"/>
  <c r="M1793" i="18"/>
  <c r="M1794" i="18"/>
  <c r="M1795" i="18"/>
  <c r="M1796" i="18"/>
  <c r="M1797" i="18"/>
  <c r="M1798" i="18"/>
  <c r="M1799" i="18"/>
  <c r="M1800" i="18"/>
  <c r="M1801" i="18"/>
  <c r="M1802" i="18"/>
  <c r="M1803" i="18"/>
  <c r="M1804" i="18"/>
  <c r="M1805" i="18"/>
  <c r="M1806" i="18"/>
  <c r="M1807" i="18"/>
  <c r="M1808" i="18"/>
  <c r="M1809" i="18"/>
  <c r="M1810" i="18"/>
  <c r="M1811" i="18"/>
  <c r="M1812" i="18"/>
  <c r="M1813" i="18"/>
  <c r="M1814" i="18"/>
  <c r="M1815" i="18"/>
  <c r="M1816" i="18"/>
  <c r="M1817" i="18"/>
  <c r="M1818" i="18"/>
  <c r="M1819" i="18"/>
  <c r="M1820" i="18"/>
  <c r="M1821" i="18"/>
  <c r="M1822" i="18"/>
  <c r="M1823" i="18"/>
  <c r="M1824" i="18"/>
  <c r="M1825" i="18"/>
  <c r="M1826" i="18"/>
  <c r="M1827" i="18"/>
  <c r="M1828" i="18"/>
  <c r="M1829" i="18"/>
  <c r="M1830" i="18"/>
  <c r="M1831" i="18"/>
  <c r="M1832" i="18"/>
  <c r="M1833" i="18"/>
  <c r="M1834" i="18"/>
  <c r="M1835" i="18"/>
  <c r="M1836" i="18"/>
  <c r="M1837" i="18"/>
  <c r="M1838" i="18"/>
  <c r="M1839" i="18"/>
  <c r="M1840" i="18"/>
  <c r="M1841" i="18"/>
  <c r="M1842" i="18"/>
  <c r="M1843" i="18"/>
  <c r="M1844" i="18"/>
  <c r="M1845" i="18"/>
  <c r="M1846" i="18"/>
  <c r="M1847" i="18"/>
  <c r="M1848" i="18"/>
  <c r="M1849" i="18"/>
  <c r="M1850" i="18"/>
  <c r="M1851" i="18"/>
  <c r="M1852" i="18"/>
  <c r="M1853" i="18"/>
  <c r="M1854" i="18"/>
  <c r="M1855" i="18"/>
  <c r="M1856" i="18"/>
  <c r="M1857" i="18"/>
  <c r="M1858" i="18"/>
  <c r="M1859" i="18"/>
  <c r="M1860" i="18"/>
  <c r="M1861" i="18"/>
  <c r="M1862" i="18"/>
  <c r="M1863" i="18"/>
  <c r="M1864" i="18"/>
  <c r="M1865" i="18"/>
  <c r="M1866" i="18"/>
  <c r="M1867" i="18"/>
  <c r="M1868" i="18"/>
  <c r="M1869" i="18"/>
  <c r="M1870" i="18"/>
  <c r="M1871" i="18"/>
  <c r="M1872" i="18"/>
  <c r="M1873" i="18"/>
  <c r="M1874" i="18"/>
  <c r="M1875" i="18"/>
  <c r="M1876" i="18"/>
  <c r="M1877" i="18"/>
  <c r="M1878" i="18"/>
  <c r="M1879" i="18"/>
  <c r="M1880" i="18"/>
  <c r="M1881" i="18"/>
  <c r="M1882" i="18"/>
  <c r="M1883" i="18"/>
  <c r="M1884" i="18"/>
  <c r="M1885" i="18"/>
  <c r="M1886" i="18"/>
  <c r="M1887" i="18"/>
  <c r="M1888" i="18"/>
  <c r="M1889" i="18"/>
  <c r="M1890" i="18"/>
  <c r="M1891" i="18"/>
  <c r="M1892" i="18"/>
  <c r="M1893" i="18"/>
  <c r="M1894" i="18"/>
  <c r="M1895" i="18"/>
  <c r="M1896" i="18"/>
  <c r="M1897" i="18"/>
  <c r="M1898" i="18"/>
  <c r="M1899" i="18"/>
  <c r="M1900" i="18"/>
  <c r="M1901" i="18"/>
  <c r="M1902" i="18"/>
  <c r="M1903" i="18"/>
  <c r="M1904" i="18"/>
  <c r="M1905" i="18"/>
  <c r="M1906" i="18"/>
  <c r="M1907" i="18"/>
  <c r="M1908" i="18"/>
  <c r="M1909" i="18"/>
  <c r="M1910" i="18"/>
  <c r="M1911" i="18"/>
  <c r="M1912" i="18"/>
  <c r="M1913" i="18"/>
  <c r="M1914" i="18"/>
  <c r="M1915" i="18"/>
  <c r="M1916" i="18"/>
  <c r="M1917" i="18"/>
  <c r="M1918" i="18"/>
  <c r="M1919" i="18"/>
  <c r="M1920" i="18"/>
  <c r="M1921" i="18"/>
  <c r="M1922" i="18"/>
  <c r="M1923" i="18"/>
  <c r="M1924" i="18"/>
  <c r="M1925" i="18"/>
  <c r="M1926" i="18"/>
  <c r="M1927" i="18"/>
  <c r="M1928" i="18"/>
  <c r="M1929" i="18"/>
  <c r="M1930" i="18"/>
  <c r="M1931" i="18"/>
  <c r="M1932" i="18"/>
  <c r="M1933" i="18"/>
  <c r="M1934" i="18"/>
  <c r="M1935" i="18"/>
  <c r="M1936" i="18"/>
  <c r="M1937" i="18"/>
  <c r="M1938" i="18"/>
  <c r="M1939" i="18"/>
  <c r="M1940" i="18"/>
  <c r="M1941" i="18"/>
  <c r="M1942" i="18"/>
  <c r="M1943" i="18"/>
  <c r="M1944" i="18"/>
  <c r="M1945" i="18"/>
  <c r="M1946" i="18"/>
  <c r="M1947" i="18"/>
  <c r="M1948" i="18"/>
  <c r="M1949" i="18"/>
  <c r="M1950" i="18"/>
  <c r="M1951" i="18"/>
  <c r="M1952" i="18"/>
  <c r="M1953" i="18"/>
  <c r="M1954" i="18"/>
  <c r="M1955" i="18"/>
  <c r="M1956" i="18"/>
  <c r="M1957" i="18"/>
  <c r="M1958" i="18"/>
  <c r="M1959" i="18"/>
  <c r="M1960" i="18"/>
  <c r="M1961" i="18"/>
  <c r="M1962" i="18"/>
  <c r="M1963" i="18"/>
  <c r="M1964" i="18"/>
  <c r="M1965" i="18"/>
  <c r="M1966" i="18"/>
  <c r="M1967" i="18"/>
  <c r="M1968" i="18"/>
  <c r="M1969" i="18"/>
  <c r="M1970" i="18"/>
  <c r="M1971" i="18"/>
  <c r="M1972" i="18"/>
  <c r="M1973" i="18"/>
  <c r="M1974" i="18"/>
  <c r="M1975" i="18"/>
  <c r="M1976" i="18"/>
  <c r="M1977" i="18"/>
  <c r="M1978" i="18"/>
  <c r="M1979" i="18"/>
  <c r="M1980" i="18"/>
  <c r="M1981" i="18"/>
  <c r="M1982" i="18"/>
  <c r="M1983" i="18"/>
  <c r="M1984" i="18"/>
  <c r="M1985" i="18"/>
  <c r="M1986" i="18"/>
  <c r="M1987" i="18"/>
  <c r="M1988" i="18"/>
  <c r="M1989" i="18"/>
  <c r="M1990" i="18"/>
  <c r="M1991" i="18"/>
  <c r="M1992" i="18"/>
  <c r="M1993" i="18"/>
  <c r="M1994" i="18"/>
  <c r="M1995" i="18"/>
  <c r="M1996" i="18"/>
  <c r="M1997" i="18"/>
  <c r="M1998" i="18"/>
  <c r="M1999" i="18"/>
  <c r="M2000" i="18"/>
  <c r="M2001" i="18"/>
  <c r="M2002" i="18"/>
  <c r="M2003" i="18"/>
  <c r="M2004" i="18"/>
  <c r="M2005" i="18"/>
  <c r="M2006" i="18"/>
  <c r="M2007" i="18"/>
  <c r="M2008" i="18"/>
  <c r="M2009" i="18"/>
  <c r="M2010" i="18"/>
  <c r="M2011" i="18"/>
  <c r="M2012" i="18"/>
  <c r="M2013" i="18"/>
  <c r="M2014" i="18"/>
  <c r="M2015" i="18"/>
  <c r="M2016" i="18"/>
  <c r="M2017" i="18"/>
  <c r="M2018" i="18"/>
  <c r="M2019" i="18"/>
  <c r="M2020" i="18"/>
  <c r="M2021" i="18"/>
  <c r="M2022" i="18"/>
  <c r="M2023" i="18"/>
  <c r="M2024" i="18"/>
  <c r="M2025" i="18"/>
  <c r="M2026" i="18"/>
  <c r="M2027" i="18"/>
  <c r="M2028" i="18"/>
  <c r="M2029" i="18"/>
  <c r="M2030" i="18"/>
  <c r="M2031" i="18"/>
  <c r="M2032" i="18"/>
  <c r="M2033" i="18"/>
  <c r="M2034" i="18"/>
  <c r="M2035" i="18"/>
  <c r="M2036" i="18"/>
  <c r="M2037" i="18"/>
  <c r="M2038" i="18"/>
  <c r="M2039" i="18"/>
  <c r="M2040" i="18"/>
  <c r="M2041" i="18"/>
  <c r="M2042" i="18"/>
  <c r="M2043" i="18"/>
  <c r="M2044" i="18"/>
  <c r="M2045" i="18"/>
  <c r="M2046" i="18"/>
  <c r="M2047" i="18"/>
  <c r="M2048" i="18"/>
  <c r="M2049" i="18"/>
  <c r="M2050" i="18"/>
  <c r="M2051" i="18"/>
  <c r="M2052" i="18"/>
  <c r="M2053" i="18"/>
  <c r="M2054" i="18"/>
  <c r="M2055" i="18"/>
  <c r="M2056" i="18"/>
  <c r="M2057" i="18"/>
  <c r="M2058" i="18"/>
  <c r="M2059" i="18"/>
  <c r="M2060" i="18"/>
  <c r="M2061" i="18"/>
  <c r="M2062" i="18"/>
  <c r="M2063" i="18"/>
  <c r="M2064" i="18"/>
  <c r="M2065" i="18"/>
  <c r="M2066" i="18"/>
  <c r="M2067" i="18"/>
  <c r="M2068" i="18"/>
  <c r="M2069" i="18"/>
  <c r="M2070" i="18"/>
  <c r="M2071" i="18"/>
  <c r="M2072" i="18"/>
  <c r="M2073" i="18"/>
  <c r="M2074" i="18"/>
  <c r="M2075" i="18"/>
  <c r="M2076" i="18"/>
  <c r="M2077" i="18"/>
  <c r="M2078" i="18"/>
  <c r="M2079" i="18"/>
  <c r="M2080" i="18"/>
  <c r="M2081" i="18"/>
  <c r="M2082" i="18"/>
  <c r="M2083" i="18"/>
  <c r="M2084" i="18"/>
  <c r="M2085" i="18"/>
  <c r="M2086" i="18"/>
  <c r="M2087" i="18"/>
  <c r="M2088" i="18"/>
  <c r="M2089" i="18"/>
  <c r="M2090" i="18"/>
  <c r="M2091" i="18"/>
  <c r="M2092" i="18"/>
  <c r="M2093" i="18"/>
  <c r="M2094" i="18"/>
  <c r="M2095" i="18"/>
  <c r="M2096" i="18"/>
  <c r="M2097" i="18"/>
  <c r="M2098" i="18"/>
  <c r="M2099" i="18"/>
  <c r="M2100" i="18"/>
  <c r="M2101" i="18"/>
  <c r="M2102" i="18"/>
  <c r="M2103" i="18"/>
  <c r="M2104" i="18"/>
  <c r="M2105" i="18"/>
  <c r="M2106" i="18"/>
  <c r="M2107" i="18"/>
  <c r="M2108" i="18"/>
  <c r="M2109" i="18"/>
  <c r="M2110" i="18"/>
  <c r="M2111" i="18"/>
  <c r="M2112" i="18"/>
  <c r="M2113" i="18"/>
  <c r="M2114" i="18"/>
  <c r="M2115" i="18"/>
  <c r="M2116" i="18"/>
  <c r="M2117" i="18"/>
  <c r="M2118" i="18"/>
  <c r="M2119" i="18"/>
  <c r="M2120" i="18"/>
  <c r="M2121" i="18"/>
  <c r="M2122" i="18"/>
  <c r="M2123" i="18"/>
  <c r="M2124" i="18"/>
  <c r="M2125" i="18"/>
  <c r="M2126" i="18"/>
  <c r="M2127" i="18"/>
  <c r="M2128" i="18"/>
  <c r="M2129" i="18"/>
  <c r="M2130" i="18"/>
  <c r="M2131" i="18"/>
  <c r="M2132" i="18"/>
  <c r="M2133" i="18"/>
  <c r="M2134" i="18"/>
  <c r="M2135" i="18"/>
  <c r="M2136" i="18"/>
  <c r="M2137" i="18"/>
  <c r="M2138" i="18"/>
  <c r="M2139" i="18"/>
  <c r="M2140" i="18"/>
  <c r="M2141" i="18"/>
  <c r="M2142" i="18"/>
  <c r="M2143" i="18"/>
  <c r="M2144" i="18"/>
  <c r="M2145" i="18"/>
  <c r="M2146" i="18"/>
  <c r="M2147" i="18"/>
  <c r="M2148" i="18"/>
  <c r="M2149" i="18"/>
  <c r="M2150" i="18"/>
  <c r="M2151" i="18"/>
  <c r="M2152" i="18"/>
  <c r="M2153" i="18"/>
  <c r="M2154" i="18"/>
  <c r="M2155" i="18"/>
  <c r="M2156" i="18"/>
  <c r="M2157" i="18"/>
  <c r="M2158" i="18"/>
  <c r="M2159" i="18"/>
  <c r="M2160" i="18"/>
  <c r="M2161" i="18"/>
  <c r="M2162" i="18"/>
  <c r="M2163" i="18"/>
  <c r="M2164" i="18"/>
  <c r="M2165" i="18"/>
  <c r="M2166" i="18"/>
  <c r="M2167" i="18"/>
  <c r="M2168" i="18"/>
  <c r="M2169" i="18"/>
  <c r="M2170" i="18"/>
  <c r="M2171" i="18"/>
  <c r="M2172" i="18"/>
  <c r="M2173" i="18"/>
  <c r="M2174" i="18"/>
  <c r="M2175" i="18"/>
  <c r="M2176" i="18"/>
  <c r="M2177" i="18"/>
  <c r="M2178" i="18"/>
  <c r="M2179" i="18"/>
  <c r="M2180" i="18"/>
  <c r="M2181" i="18"/>
  <c r="M2182" i="18"/>
  <c r="M2183" i="18"/>
  <c r="M2184" i="18"/>
  <c r="M2185" i="18"/>
  <c r="M2186" i="18"/>
  <c r="M2187" i="18"/>
  <c r="M2188" i="18"/>
  <c r="M2189" i="18"/>
  <c r="M2190" i="18"/>
  <c r="M2191" i="18"/>
  <c r="M2192" i="18"/>
  <c r="M2193" i="18"/>
  <c r="M2194" i="18"/>
  <c r="M2195" i="18"/>
  <c r="M2196" i="18"/>
  <c r="M2197" i="18"/>
  <c r="M2198" i="18"/>
  <c r="M2199" i="18"/>
  <c r="M2200" i="18"/>
  <c r="M2201" i="18"/>
  <c r="M2202" i="18"/>
  <c r="M2203" i="18"/>
  <c r="M2204" i="18"/>
  <c r="M2205" i="18"/>
  <c r="M2206" i="18"/>
  <c r="M2207" i="18"/>
  <c r="M2208" i="18"/>
  <c r="M2209" i="18"/>
  <c r="M2210" i="18"/>
  <c r="M2211" i="18"/>
  <c r="M2212" i="18"/>
  <c r="M2213" i="18"/>
  <c r="M2214" i="18"/>
  <c r="M2215" i="18"/>
  <c r="M2216" i="18"/>
  <c r="M2217" i="18"/>
  <c r="M2218" i="18"/>
  <c r="M2219" i="18"/>
  <c r="M2220" i="18"/>
  <c r="M2221" i="18"/>
  <c r="M2222" i="18"/>
  <c r="M2223" i="18"/>
  <c r="M2224" i="18"/>
  <c r="M2225" i="18"/>
  <c r="M2226" i="18"/>
  <c r="M2227" i="18"/>
  <c r="M2228" i="18"/>
  <c r="M2229" i="18"/>
  <c r="M2230" i="18"/>
  <c r="M2231" i="18"/>
  <c r="M2232" i="18"/>
  <c r="M2233" i="18"/>
  <c r="M2234" i="18"/>
  <c r="M2235" i="18"/>
  <c r="M2236" i="18"/>
  <c r="M2237" i="18"/>
  <c r="M2238" i="18"/>
  <c r="M2239" i="18"/>
  <c r="M2240" i="18"/>
  <c r="M2241" i="18"/>
  <c r="M2242" i="18"/>
  <c r="M2243" i="18"/>
  <c r="M2244" i="18"/>
  <c r="M2245" i="18"/>
  <c r="M2246" i="18"/>
  <c r="M2247" i="18"/>
  <c r="M2248" i="18"/>
  <c r="M2249" i="18"/>
  <c r="M2250" i="18"/>
  <c r="M2251" i="18"/>
  <c r="M2252" i="18"/>
  <c r="M2253" i="18"/>
  <c r="M2254" i="18"/>
  <c r="M2255" i="18"/>
  <c r="M2256" i="18"/>
  <c r="M2257" i="18"/>
  <c r="M2258" i="18"/>
  <c r="M2259" i="18"/>
  <c r="M2260" i="18"/>
  <c r="M2261" i="18"/>
  <c r="M2262" i="18"/>
  <c r="M2263" i="18"/>
  <c r="M2264" i="18"/>
  <c r="M2265" i="18"/>
  <c r="M2266" i="18"/>
  <c r="M2267" i="18"/>
  <c r="M2268" i="18"/>
  <c r="M2269" i="18"/>
  <c r="M2270" i="18"/>
  <c r="M2271" i="18"/>
  <c r="M2272" i="18"/>
  <c r="M2273" i="18"/>
  <c r="M2274" i="18"/>
  <c r="M2275" i="18"/>
  <c r="M2276" i="18"/>
  <c r="M2277" i="18"/>
  <c r="M2278" i="18"/>
  <c r="M2279" i="18"/>
  <c r="M2280" i="18"/>
  <c r="M2281" i="18"/>
  <c r="M2282" i="18"/>
  <c r="M2283" i="18"/>
  <c r="M2284" i="18"/>
  <c r="M2285" i="18"/>
  <c r="M2286" i="18"/>
  <c r="M2287" i="18"/>
  <c r="M2288" i="18"/>
  <c r="M2289" i="18"/>
  <c r="M2290" i="18"/>
  <c r="M2291" i="18"/>
  <c r="M2292" i="18"/>
  <c r="M2293" i="18"/>
  <c r="M2294" i="18"/>
  <c r="M2295" i="18"/>
  <c r="M2296" i="18"/>
  <c r="M2297" i="18"/>
  <c r="M2298" i="18"/>
  <c r="M2299" i="18"/>
  <c r="M2300" i="18"/>
  <c r="M2301" i="18"/>
  <c r="M2302" i="18"/>
  <c r="M2303" i="18"/>
  <c r="M2304" i="18"/>
  <c r="M2305" i="18"/>
  <c r="M2306" i="18"/>
  <c r="M2307" i="18"/>
  <c r="M2308" i="18"/>
  <c r="M2309" i="18"/>
  <c r="M2310" i="18"/>
  <c r="M2311" i="18"/>
  <c r="M2312" i="18"/>
  <c r="M2313" i="18"/>
  <c r="M2314" i="18"/>
  <c r="M2315" i="18"/>
  <c r="M2316" i="18"/>
  <c r="M2317" i="18"/>
  <c r="M2318" i="18"/>
  <c r="M2319" i="18"/>
  <c r="M2320" i="18"/>
  <c r="M2321" i="18"/>
  <c r="M2322" i="18"/>
  <c r="M2323" i="18"/>
  <c r="M2324" i="18"/>
  <c r="M2325" i="18"/>
  <c r="M2326" i="18"/>
  <c r="M2327" i="18"/>
  <c r="M2328" i="18"/>
  <c r="M2329" i="18"/>
  <c r="M2330" i="18"/>
  <c r="M2331" i="18"/>
  <c r="M2332" i="18"/>
  <c r="M2333" i="18"/>
  <c r="M2334" i="18"/>
  <c r="M2335" i="18"/>
  <c r="M2336" i="18"/>
  <c r="M2337" i="18"/>
  <c r="M2338" i="18"/>
  <c r="M2339" i="18"/>
  <c r="M2340" i="18"/>
  <c r="M2341" i="18"/>
  <c r="M2342" i="18"/>
  <c r="M2343" i="18"/>
  <c r="M2344" i="18"/>
  <c r="M2345" i="18"/>
  <c r="M2346" i="18"/>
  <c r="M2347" i="18"/>
  <c r="M2348" i="18"/>
  <c r="M2349" i="18"/>
  <c r="M2350" i="18"/>
  <c r="M2351" i="18"/>
  <c r="M2352" i="18"/>
  <c r="M2353" i="18"/>
  <c r="M2354" i="18"/>
  <c r="M2355" i="18"/>
  <c r="M2356" i="18"/>
  <c r="M2357" i="18"/>
  <c r="M2358" i="18"/>
  <c r="M2359" i="18"/>
  <c r="M2360" i="18"/>
  <c r="M2361" i="18"/>
  <c r="M2362" i="18"/>
  <c r="M2363" i="18"/>
  <c r="M2364" i="18"/>
  <c r="M2365" i="18"/>
  <c r="M2366" i="18"/>
  <c r="M2367" i="18"/>
  <c r="M2368" i="18"/>
  <c r="M2369" i="18"/>
  <c r="M2370" i="18"/>
  <c r="M2371" i="18"/>
  <c r="M2372" i="18"/>
  <c r="M2373" i="18"/>
  <c r="M2374" i="18"/>
  <c r="M2375" i="18"/>
  <c r="M2376" i="18"/>
  <c r="M2377" i="18"/>
  <c r="M2378" i="18"/>
  <c r="M2379" i="18"/>
  <c r="M2380" i="18"/>
  <c r="M2381" i="18"/>
  <c r="M2382" i="18"/>
  <c r="M2383" i="18"/>
  <c r="M2384" i="18"/>
  <c r="M2385" i="18"/>
  <c r="M2386" i="18"/>
  <c r="M2387" i="18"/>
  <c r="M2388" i="18"/>
  <c r="M2389" i="18"/>
  <c r="M2390" i="18"/>
  <c r="M2391" i="18"/>
  <c r="M2392" i="18"/>
  <c r="M2393" i="18"/>
  <c r="M2394" i="18"/>
  <c r="M2395" i="18"/>
  <c r="M2396" i="18"/>
  <c r="M2397" i="18"/>
  <c r="M2398" i="18"/>
  <c r="M2399" i="18"/>
  <c r="M2400" i="18"/>
  <c r="M2401" i="18"/>
  <c r="M2402" i="18"/>
  <c r="M2403" i="18"/>
  <c r="M2404" i="18"/>
  <c r="M2405" i="18"/>
  <c r="M2406" i="18"/>
  <c r="M2407" i="18"/>
  <c r="M2408" i="18"/>
  <c r="M2409" i="18"/>
  <c r="M2410" i="18"/>
  <c r="M2411" i="18"/>
  <c r="M2412" i="18"/>
  <c r="M2413" i="18"/>
  <c r="M2414" i="18"/>
  <c r="M2415" i="18"/>
  <c r="M2416" i="18"/>
  <c r="M2417" i="18"/>
  <c r="M2418" i="18"/>
  <c r="M2419" i="18"/>
  <c r="M2420" i="18"/>
  <c r="M2421" i="18"/>
  <c r="M2422" i="18"/>
  <c r="M2423" i="18"/>
  <c r="M2424" i="18"/>
  <c r="M2425" i="18"/>
  <c r="M2426" i="18"/>
  <c r="M2427" i="18"/>
  <c r="M2428" i="18"/>
  <c r="M2429" i="18"/>
  <c r="M2430" i="18"/>
  <c r="M2431" i="18"/>
  <c r="M2432" i="18"/>
  <c r="M2433" i="18"/>
  <c r="M2434" i="18"/>
  <c r="M2435" i="18"/>
  <c r="M2436" i="18"/>
  <c r="M2437" i="18"/>
  <c r="M2438" i="18"/>
  <c r="M2439" i="18"/>
  <c r="M2440" i="18"/>
  <c r="M2441" i="18"/>
  <c r="M2442" i="18"/>
  <c r="M2443" i="18"/>
  <c r="M2444" i="18"/>
  <c r="M2445" i="18"/>
  <c r="M2446" i="18"/>
  <c r="M2447" i="18"/>
  <c r="M2448" i="18"/>
  <c r="M2449" i="18"/>
  <c r="M2450" i="18"/>
  <c r="M2451" i="18"/>
  <c r="M2452" i="18"/>
  <c r="M2453" i="18"/>
  <c r="M2454" i="18"/>
  <c r="M2455" i="18"/>
  <c r="M2456" i="18"/>
  <c r="M2457" i="18"/>
  <c r="M2458" i="18"/>
  <c r="M2459" i="18"/>
  <c r="M2460" i="18"/>
  <c r="M2461" i="18"/>
  <c r="M2462" i="18"/>
  <c r="M2463" i="18"/>
  <c r="M2464" i="18"/>
  <c r="M2465" i="18"/>
  <c r="M2466" i="18"/>
  <c r="M2467" i="18"/>
  <c r="M2468" i="18"/>
  <c r="M2469" i="18"/>
  <c r="M2470" i="18"/>
  <c r="M2471" i="18"/>
  <c r="M2472" i="18"/>
  <c r="M2473" i="18"/>
  <c r="M2474" i="18"/>
  <c r="M2475" i="18"/>
  <c r="M2476" i="18"/>
  <c r="M2477" i="18"/>
  <c r="M2478" i="18"/>
  <c r="M2479" i="18"/>
  <c r="M2480" i="18"/>
  <c r="M2481" i="18"/>
  <c r="M2482" i="18"/>
  <c r="M2483" i="18"/>
  <c r="M2484" i="18"/>
  <c r="M2485" i="18"/>
  <c r="M2486" i="18"/>
  <c r="M2487" i="18"/>
  <c r="M2488" i="18"/>
  <c r="M2489" i="18"/>
  <c r="M2490" i="18"/>
  <c r="M2491" i="18"/>
  <c r="M2492" i="18"/>
  <c r="M2493" i="18"/>
  <c r="M2494" i="18"/>
  <c r="M2495" i="18"/>
  <c r="M2496" i="18"/>
  <c r="M2497" i="18"/>
  <c r="M2498" i="18"/>
  <c r="M2499" i="18"/>
  <c r="M2500" i="18"/>
  <c r="M2501" i="18"/>
  <c r="M2502" i="18"/>
  <c r="M2503" i="18"/>
  <c r="M2504" i="18"/>
  <c r="M2505" i="18"/>
  <c r="M2506" i="18"/>
  <c r="M2507" i="18"/>
  <c r="M2508" i="18"/>
  <c r="M2509" i="18"/>
  <c r="M2510" i="18"/>
  <c r="M2511" i="18"/>
  <c r="M2512" i="18"/>
  <c r="M2513" i="18"/>
  <c r="M2514" i="18"/>
  <c r="M2515" i="18"/>
  <c r="M2516" i="18"/>
  <c r="M2517" i="18"/>
  <c r="M2518" i="18"/>
  <c r="M2519" i="18"/>
  <c r="M2520" i="18"/>
  <c r="M2521" i="18"/>
  <c r="M2522" i="18"/>
  <c r="M2523" i="18"/>
  <c r="M2524" i="18"/>
  <c r="M2525" i="18"/>
  <c r="M2526" i="18"/>
  <c r="M2527" i="18"/>
  <c r="M2528" i="18"/>
  <c r="M2529" i="18"/>
  <c r="M2530" i="18"/>
  <c r="M2531" i="18"/>
  <c r="M2532" i="18"/>
  <c r="M2533" i="18"/>
  <c r="M2534" i="18"/>
  <c r="M2535" i="18"/>
  <c r="M2536" i="18"/>
  <c r="M2537" i="18"/>
  <c r="M2538" i="18"/>
  <c r="M2539" i="18"/>
  <c r="M2540" i="18"/>
  <c r="M2541" i="18"/>
  <c r="M2542" i="18"/>
  <c r="M2543" i="18"/>
  <c r="M2544" i="18"/>
  <c r="M2545" i="18"/>
  <c r="M2546" i="18"/>
  <c r="M2547" i="18"/>
  <c r="M2548" i="18"/>
  <c r="M2549" i="18"/>
  <c r="M2550" i="18"/>
  <c r="M2551" i="18"/>
  <c r="M2552" i="18"/>
  <c r="M2553" i="18"/>
  <c r="M2554" i="18"/>
  <c r="M2555" i="18"/>
  <c r="M2556" i="18"/>
  <c r="M2557" i="18"/>
  <c r="M2558" i="18"/>
  <c r="M2559" i="18"/>
  <c r="M2560" i="18"/>
  <c r="M2561" i="18"/>
  <c r="M2562" i="18"/>
  <c r="M2563" i="18"/>
  <c r="M2564" i="18"/>
  <c r="M2565" i="18"/>
  <c r="M2566" i="18"/>
  <c r="M2567" i="18"/>
  <c r="M2568" i="18"/>
  <c r="M2569" i="18"/>
  <c r="M2570" i="18"/>
  <c r="M2571" i="18"/>
  <c r="M2572" i="18"/>
  <c r="M2573" i="18"/>
  <c r="M2574" i="18"/>
  <c r="M2575" i="18"/>
  <c r="M2576" i="18"/>
  <c r="M2577" i="18"/>
  <c r="M2578" i="18"/>
  <c r="M2579" i="18"/>
  <c r="M2580" i="18"/>
  <c r="M2581" i="18"/>
  <c r="M2582" i="18"/>
  <c r="M2583" i="18"/>
  <c r="M2584" i="18"/>
  <c r="M2585" i="18"/>
  <c r="M2586" i="18"/>
  <c r="M2587" i="18"/>
  <c r="M2588" i="18"/>
  <c r="M2589" i="18"/>
  <c r="M2590" i="18"/>
  <c r="M2591" i="18"/>
  <c r="M2592" i="18"/>
  <c r="M2593" i="18"/>
  <c r="M2594" i="18"/>
  <c r="M2595" i="18"/>
  <c r="M2596" i="18"/>
  <c r="M2597" i="18"/>
  <c r="M2598" i="18"/>
  <c r="M2599" i="18"/>
  <c r="M2600" i="18"/>
  <c r="M2601" i="18"/>
  <c r="M2602" i="18"/>
  <c r="M2603" i="18"/>
  <c r="M2604" i="18"/>
  <c r="M2605" i="18"/>
  <c r="M2606" i="18"/>
  <c r="M2607" i="18"/>
  <c r="M2608" i="18"/>
  <c r="M2609" i="18"/>
  <c r="M2610" i="18"/>
  <c r="M2611" i="18"/>
  <c r="M2612" i="18"/>
  <c r="M2613" i="18"/>
  <c r="M2614" i="18"/>
  <c r="M2615" i="18"/>
  <c r="M2616" i="18"/>
  <c r="M2617" i="18"/>
  <c r="M2618" i="18"/>
  <c r="M2619" i="18"/>
  <c r="M2620" i="18"/>
  <c r="M2621" i="18"/>
  <c r="M2622" i="18"/>
  <c r="M2623" i="18"/>
  <c r="M2624" i="18"/>
  <c r="M2625" i="18"/>
  <c r="M2626" i="18"/>
  <c r="M2627" i="18"/>
  <c r="M2628" i="18"/>
  <c r="M2629" i="18"/>
  <c r="M2630" i="18"/>
  <c r="M2631" i="18"/>
  <c r="M2632" i="18"/>
  <c r="M2633" i="18"/>
  <c r="M2634" i="18"/>
  <c r="M2635" i="18"/>
  <c r="M2636" i="18"/>
  <c r="M2637" i="18"/>
  <c r="M2638" i="18"/>
  <c r="M2639" i="18"/>
  <c r="M2640" i="18"/>
  <c r="M2641" i="18"/>
  <c r="M2642" i="18"/>
  <c r="M2643" i="18"/>
  <c r="M2644" i="18"/>
  <c r="M2645" i="18"/>
  <c r="M2646" i="18"/>
  <c r="M2647" i="18"/>
  <c r="M2648" i="18"/>
  <c r="M2649" i="18"/>
  <c r="M2650" i="18"/>
  <c r="M2651" i="18"/>
  <c r="M2652" i="18"/>
  <c r="M2653" i="18"/>
  <c r="M2654" i="18"/>
  <c r="M2655" i="18"/>
  <c r="M2656" i="18"/>
  <c r="M2657" i="18"/>
  <c r="M2658" i="18"/>
  <c r="M2659" i="18"/>
  <c r="M2660" i="18"/>
  <c r="M2661" i="18"/>
  <c r="M2662" i="18"/>
  <c r="M2663" i="18"/>
  <c r="M2664" i="18"/>
  <c r="M2665" i="18"/>
  <c r="M2666" i="18"/>
  <c r="M2667" i="18"/>
  <c r="M2668" i="18"/>
  <c r="M2669" i="18"/>
  <c r="M2670" i="18"/>
  <c r="M2671" i="18"/>
  <c r="M2672" i="18"/>
  <c r="M2673" i="18"/>
  <c r="M2674" i="18"/>
  <c r="M2675" i="18"/>
  <c r="M2676" i="18"/>
  <c r="M2677" i="18"/>
  <c r="M2678" i="18"/>
  <c r="M2679" i="18"/>
  <c r="M2680" i="18"/>
  <c r="M2681" i="18"/>
  <c r="M2682" i="18"/>
  <c r="M2683" i="18"/>
  <c r="M2684" i="18"/>
  <c r="M2685" i="18"/>
  <c r="M2686" i="18"/>
  <c r="M2687" i="18"/>
  <c r="M2688" i="18"/>
  <c r="M2689" i="18"/>
  <c r="M2690" i="18"/>
  <c r="M2691" i="18"/>
  <c r="M2692" i="18"/>
  <c r="M2693" i="18"/>
  <c r="M2694" i="18"/>
  <c r="M2695" i="18"/>
  <c r="M2696" i="18"/>
  <c r="M2697" i="18"/>
  <c r="M2698" i="18"/>
  <c r="M2699" i="18"/>
  <c r="M2700" i="18"/>
  <c r="M2701" i="18"/>
  <c r="M2702" i="18"/>
  <c r="M2703" i="18"/>
  <c r="M2704" i="18"/>
  <c r="M2705" i="18"/>
  <c r="M2706" i="18"/>
  <c r="M2707" i="18"/>
  <c r="M2708" i="18"/>
  <c r="M2709" i="18"/>
  <c r="M2710" i="18"/>
  <c r="M2711" i="18"/>
  <c r="M2712" i="18"/>
  <c r="M2713" i="18"/>
  <c r="M2714" i="18"/>
  <c r="M2715" i="18"/>
  <c r="M2716" i="18"/>
  <c r="M2717" i="18"/>
  <c r="M2718" i="18"/>
  <c r="M2719" i="18"/>
  <c r="M2720" i="18"/>
  <c r="M2721" i="18"/>
  <c r="M2722" i="18"/>
  <c r="M2723" i="18"/>
  <c r="M2724" i="18"/>
  <c r="M2725" i="18"/>
  <c r="M2726" i="18"/>
  <c r="M2727" i="18"/>
  <c r="M2728" i="18"/>
  <c r="M2729" i="18"/>
  <c r="M2730" i="18"/>
  <c r="M2731" i="18"/>
  <c r="M2732" i="18"/>
  <c r="M2733" i="18"/>
  <c r="M2734" i="18"/>
  <c r="M2735" i="18"/>
  <c r="M2736" i="18"/>
  <c r="M2737" i="18"/>
  <c r="M2738" i="18"/>
  <c r="M2739" i="18"/>
  <c r="M2740" i="18"/>
  <c r="M2741" i="18"/>
  <c r="M2742" i="18"/>
  <c r="M2743" i="18"/>
  <c r="M2744" i="18"/>
  <c r="M2745" i="18"/>
  <c r="M2746" i="18"/>
  <c r="M2747" i="18"/>
  <c r="M2748" i="18"/>
  <c r="M2749" i="18"/>
  <c r="M2750" i="18"/>
  <c r="M2751" i="18"/>
  <c r="M2752" i="18"/>
  <c r="M2753" i="18"/>
  <c r="M2754" i="18"/>
  <c r="M2755" i="18"/>
  <c r="M2756" i="18"/>
  <c r="M2757" i="18"/>
  <c r="M2758" i="18"/>
  <c r="M2759" i="18"/>
  <c r="M2760" i="18"/>
  <c r="M2761" i="18"/>
  <c r="M2762" i="18"/>
  <c r="M2763" i="18"/>
  <c r="M2764" i="18"/>
  <c r="M2765" i="18"/>
  <c r="M2766" i="18"/>
  <c r="M2767" i="18"/>
  <c r="M2768" i="18"/>
  <c r="M2769" i="18"/>
  <c r="M2770" i="18"/>
  <c r="M2771" i="18"/>
  <c r="M2772" i="18"/>
  <c r="M2773" i="18"/>
  <c r="M2774" i="18"/>
  <c r="M2775" i="18"/>
  <c r="M2776" i="18"/>
  <c r="M2777" i="18"/>
  <c r="M2778" i="18"/>
  <c r="M2779" i="18"/>
  <c r="M2780" i="18"/>
  <c r="M2781" i="18"/>
  <c r="M2782" i="18"/>
  <c r="M2783" i="18"/>
  <c r="M2784" i="18"/>
  <c r="M2785" i="18"/>
  <c r="M2786" i="18"/>
  <c r="M2787" i="18"/>
  <c r="M2788" i="18"/>
  <c r="M2789" i="18"/>
  <c r="M2790" i="18"/>
  <c r="M2791" i="18"/>
  <c r="M2792" i="18"/>
  <c r="M2793" i="18"/>
  <c r="M2794" i="18"/>
  <c r="M2795" i="18"/>
  <c r="M2796" i="18"/>
  <c r="M2797" i="18"/>
  <c r="M2798" i="18"/>
  <c r="M2799" i="18"/>
  <c r="M2800" i="18"/>
  <c r="M2801" i="18"/>
  <c r="M2802" i="18"/>
  <c r="M2803" i="18"/>
  <c r="M2804" i="18"/>
  <c r="M2805" i="18"/>
  <c r="M2806" i="18"/>
  <c r="M2807" i="18"/>
  <c r="M2808" i="18"/>
  <c r="M2809" i="18"/>
  <c r="M2810" i="18"/>
  <c r="M2811" i="18"/>
  <c r="M2812" i="18"/>
  <c r="M2813" i="18"/>
  <c r="M2814" i="18"/>
  <c r="M2815" i="18"/>
  <c r="M2816" i="18"/>
  <c r="M2817" i="18"/>
  <c r="M2818" i="18"/>
  <c r="M2819" i="18"/>
  <c r="M2820" i="18"/>
  <c r="M2821" i="18"/>
  <c r="M2822" i="18"/>
  <c r="M2823" i="18"/>
  <c r="M2824" i="18"/>
  <c r="M2825" i="18"/>
  <c r="M2826" i="18"/>
  <c r="M2827" i="18"/>
  <c r="M2828" i="18"/>
  <c r="M2829" i="18"/>
  <c r="M2830" i="18"/>
  <c r="M2831" i="18"/>
  <c r="M2832" i="18"/>
  <c r="M2833" i="18"/>
  <c r="M2834" i="18"/>
  <c r="M2835" i="18"/>
  <c r="M2836" i="18"/>
  <c r="M2837" i="18"/>
  <c r="M2838" i="18"/>
  <c r="M2839" i="18"/>
  <c r="M2840" i="18"/>
  <c r="M2841" i="18"/>
  <c r="M2842" i="18"/>
  <c r="M2843" i="18"/>
  <c r="M2844" i="18"/>
  <c r="M2845" i="18"/>
  <c r="M2846" i="18"/>
  <c r="M2847" i="18"/>
  <c r="M2848" i="18"/>
  <c r="M2849" i="18"/>
  <c r="M2850" i="18"/>
  <c r="M2851" i="18"/>
  <c r="M2852" i="18"/>
  <c r="M2853" i="18"/>
  <c r="M2854" i="18"/>
  <c r="M2855" i="18"/>
  <c r="M2856" i="18"/>
  <c r="M2857" i="18"/>
  <c r="M2858" i="18"/>
  <c r="M2859" i="18"/>
  <c r="M2860" i="18"/>
  <c r="M2861" i="18"/>
  <c r="M2862" i="18"/>
  <c r="M2863" i="18"/>
  <c r="M2864" i="18"/>
  <c r="M2865" i="18"/>
  <c r="M2866" i="18"/>
  <c r="M2867" i="18"/>
  <c r="M2868" i="18"/>
  <c r="M2869" i="18"/>
  <c r="M2870" i="18"/>
  <c r="M2871" i="18"/>
  <c r="M2872" i="18"/>
  <c r="M2873" i="18"/>
  <c r="M2874" i="18"/>
  <c r="M2875" i="18"/>
  <c r="M2876" i="18"/>
  <c r="M2877" i="18"/>
  <c r="M2878" i="18"/>
  <c r="M2879" i="18"/>
  <c r="M2880" i="18"/>
  <c r="M2881" i="18"/>
  <c r="M2882" i="18"/>
  <c r="M2883" i="18"/>
  <c r="M2884" i="18"/>
  <c r="M2885" i="18"/>
  <c r="M2886" i="18"/>
  <c r="M2887" i="18"/>
  <c r="M2888" i="18"/>
  <c r="M2889" i="18"/>
  <c r="M2890" i="18"/>
  <c r="M2891" i="18"/>
  <c r="M2892" i="18"/>
  <c r="M2893" i="18"/>
  <c r="M2894" i="18"/>
  <c r="M2895" i="18"/>
  <c r="M2896" i="18"/>
  <c r="M2897" i="18"/>
  <c r="M2898" i="18"/>
  <c r="M2899" i="18"/>
  <c r="M2900" i="18"/>
  <c r="M2901" i="18"/>
  <c r="M2902" i="18"/>
  <c r="M2903" i="18"/>
  <c r="M2904" i="18"/>
  <c r="M2905" i="18"/>
  <c r="M2906" i="18"/>
  <c r="M2907" i="18"/>
  <c r="M2908" i="18"/>
  <c r="M2909" i="18"/>
  <c r="M2910" i="18"/>
  <c r="M2911" i="18"/>
  <c r="M2912" i="18"/>
  <c r="M2913" i="18"/>
  <c r="M2914" i="18"/>
  <c r="M2915" i="18"/>
  <c r="M2916" i="18"/>
  <c r="M2917" i="18"/>
  <c r="M2918" i="18"/>
  <c r="M2919" i="18"/>
  <c r="M2920" i="18"/>
  <c r="M2921" i="18"/>
  <c r="M2922" i="18"/>
  <c r="M2923" i="18"/>
  <c r="M2924" i="18"/>
  <c r="M2925" i="18"/>
  <c r="M2926" i="18"/>
  <c r="M2927" i="18"/>
  <c r="M2928" i="18"/>
  <c r="M2929" i="18"/>
  <c r="M2930" i="18"/>
  <c r="M2931" i="18"/>
  <c r="M2932" i="18"/>
  <c r="M2933" i="18"/>
  <c r="M2934" i="18"/>
  <c r="M2935" i="18"/>
  <c r="M2936" i="18"/>
  <c r="M2937" i="18"/>
  <c r="M2938" i="18"/>
  <c r="M2939" i="18"/>
  <c r="M2940" i="18"/>
  <c r="M2941" i="18"/>
  <c r="M2942" i="18"/>
  <c r="M2943" i="18"/>
  <c r="M2944" i="18"/>
  <c r="M2945" i="18"/>
  <c r="M2946" i="18"/>
  <c r="M2947" i="18"/>
  <c r="M2948" i="18"/>
  <c r="M2949" i="18"/>
  <c r="M2950" i="18"/>
  <c r="M2951" i="18"/>
  <c r="M2952" i="18"/>
  <c r="M2953" i="18"/>
  <c r="M2954" i="18"/>
  <c r="M2955" i="18"/>
  <c r="M2956" i="18"/>
  <c r="M2957" i="18"/>
  <c r="M2958" i="18"/>
  <c r="M2959" i="18"/>
  <c r="M2960" i="18"/>
  <c r="M2961" i="18"/>
  <c r="M2962" i="18"/>
  <c r="M2963" i="18"/>
  <c r="M2964" i="18"/>
  <c r="M2965" i="18"/>
  <c r="M2966" i="18"/>
  <c r="M2967" i="18"/>
  <c r="M2968" i="18"/>
  <c r="M2969" i="18"/>
  <c r="M2970" i="18"/>
  <c r="M2971" i="18"/>
  <c r="M2972" i="18"/>
  <c r="M2973" i="18"/>
  <c r="M2974" i="18"/>
  <c r="M2975" i="18"/>
  <c r="M2976" i="18"/>
  <c r="M2977" i="18"/>
  <c r="M2978" i="18"/>
  <c r="M2979" i="18"/>
  <c r="M2980" i="18"/>
  <c r="M2981" i="18"/>
  <c r="M2982" i="18"/>
  <c r="M2983" i="18"/>
  <c r="M2984" i="18"/>
  <c r="M2985" i="18"/>
  <c r="M2986" i="18"/>
  <c r="M2987" i="18"/>
  <c r="M2988" i="18"/>
  <c r="M2989" i="18"/>
  <c r="M2990" i="18"/>
  <c r="M2991" i="18"/>
  <c r="M2992" i="18"/>
  <c r="M2993" i="18"/>
  <c r="M2994" i="18"/>
  <c r="M2995" i="18"/>
  <c r="M2996" i="18"/>
  <c r="M2997" i="18"/>
  <c r="M2998" i="18"/>
  <c r="M2999" i="18"/>
  <c r="M3000" i="18"/>
  <c r="M3001" i="18"/>
  <c r="M3002" i="18"/>
  <c r="M3003" i="18"/>
  <c r="M3004" i="18"/>
  <c r="M3005" i="18"/>
  <c r="M3006" i="18"/>
  <c r="M3007" i="18"/>
  <c r="M3008" i="18"/>
  <c r="M3009" i="18"/>
  <c r="M3010" i="18"/>
  <c r="M3011" i="18"/>
  <c r="M3012" i="18"/>
  <c r="M3013" i="18"/>
  <c r="M3014" i="18"/>
  <c r="M3015" i="18"/>
  <c r="M3016" i="18"/>
  <c r="M3017" i="18"/>
  <c r="M3018" i="18"/>
  <c r="M3019" i="18"/>
  <c r="M3020" i="18"/>
  <c r="M3021" i="18"/>
  <c r="M3022" i="18"/>
  <c r="M3023" i="18"/>
  <c r="M3024" i="18"/>
  <c r="M3025" i="18"/>
  <c r="M3026" i="18"/>
  <c r="M3027" i="18"/>
  <c r="M3028" i="18"/>
  <c r="M3029" i="18"/>
  <c r="M3030" i="18"/>
  <c r="M3031" i="18"/>
  <c r="M3032" i="18"/>
  <c r="M3033" i="18"/>
  <c r="M3034" i="18"/>
  <c r="M3035" i="18"/>
  <c r="M3036" i="18"/>
  <c r="M3037" i="18"/>
  <c r="L1675" i="18"/>
  <c r="L1676" i="18"/>
  <c r="L1677" i="18"/>
  <c r="L1678" i="18"/>
  <c r="L1679" i="18"/>
  <c r="L1680" i="18"/>
  <c r="L1681" i="18"/>
  <c r="L1682" i="18"/>
  <c r="L1683" i="18"/>
  <c r="L1684" i="18"/>
  <c r="L1685" i="18"/>
  <c r="L1686" i="18"/>
  <c r="L1687" i="18"/>
  <c r="L1688" i="18"/>
  <c r="L1689" i="18"/>
  <c r="L1690" i="18"/>
  <c r="L1691" i="18"/>
  <c r="L1692" i="18"/>
  <c r="L1693" i="18"/>
  <c r="L1694" i="18"/>
  <c r="L1695" i="18"/>
  <c r="L1696" i="18"/>
  <c r="L1697" i="18"/>
  <c r="L1698" i="18"/>
  <c r="L1699" i="18"/>
  <c r="L1700" i="18"/>
  <c r="L1701" i="18"/>
  <c r="L1702" i="18"/>
  <c r="L1703" i="18"/>
  <c r="L1704" i="18"/>
  <c r="L1705" i="18"/>
  <c r="L1706" i="18"/>
  <c r="L1707" i="18"/>
  <c r="L1708" i="18"/>
  <c r="L1709" i="18"/>
  <c r="L1710" i="18"/>
  <c r="L1711" i="18"/>
  <c r="L1712" i="18"/>
  <c r="L1713" i="18"/>
  <c r="L1714" i="18"/>
  <c r="L1715" i="18"/>
  <c r="L1716" i="18"/>
  <c r="L1717" i="18"/>
  <c r="L1718" i="18"/>
  <c r="L1719" i="18"/>
  <c r="L1720" i="18"/>
  <c r="L1721" i="18"/>
  <c r="L1722" i="18"/>
  <c r="L1723" i="18"/>
  <c r="L1724" i="18"/>
  <c r="L1725" i="18"/>
  <c r="L1726" i="18"/>
  <c r="L1727" i="18"/>
  <c r="L1728" i="18"/>
  <c r="L1729" i="18"/>
  <c r="L1730" i="18"/>
  <c r="L1731" i="18"/>
  <c r="L1732" i="18"/>
  <c r="L1733" i="18"/>
  <c r="L1734" i="18"/>
  <c r="L1735" i="18"/>
  <c r="L1736" i="18"/>
  <c r="L1737" i="18"/>
  <c r="L1738" i="18"/>
  <c r="L1739" i="18"/>
  <c r="L1740" i="18"/>
  <c r="L1741" i="18"/>
  <c r="L1742" i="18"/>
  <c r="L1743" i="18"/>
  <c r="L1744" i="18"/>
  <c r="L1745" i="18"/>
  <c r="L1746" i="18"/>
  <c r="L1747" i="18"/>
  <c r="L1748" i="18"/>
  <c r="L1749" i="18"/>
  <c r="L1750" i="18"/>
  <c r="L1751" i="18"/>
  <c r="L1752" i="18"/>
  <c r="L1753" i="18"/>
  <c r="L1754" i="18"/>
  <c r="L1755" i="18"/>
  <c r="L1756" i="18"/>
  <c r="L1757" i="18"/>
  <c r="L1758" i="18"/>
  <c r="L1759" i="18"/>
  <c r="L1760" i="18"/>
  <c r="L1761" i="18"/>
  <c r="L1762" i="18"/>
  <c r="L1763" i="18"/>
  <c r="L1764" i="18"/>
  <c r="L1765" i="18"/>
  <c r="L1766" i="18"/>
  <c r="L1767" i="18"/>
  <c r="L1768" i="18"/>
  <c r="L1769" i="18"/>
  <c r="L1770" i="18"/>
  <c r="L1771" i="18"/>
  <c r="L1772" i="18"/>
  <c r="L1773" i="18"/>
  <c r="L1774" i="18"/>
  <c r="L1775" i="18"/>
  <c r="L1776" i="18"/>
  <c r="L1777" i="18"/>
  <c r="L1778" i="18"/>
  <c r="L1779" i="18"/>
  <c r="L1780" i="18"/>
  <c r="L1781" i="18"/>
  <c r="L1782" i="18"/>
  <c r="L1783" i="18"/>
  <c r="L1784" i="18"/>
  <c r="L1785" i="18"/>
  <c r="L1786" i="18"/>
  <c r="L1787" i="18"/>
  <c r="L1788" i="18"/>
  <c r="L1789" i="18"/>
  <c r="L1790" i="18"/>
  <c r="L1791" i="18"/>
  <c r="L1792" i="18"/>
  <c r="L1793" i="18"/>
  <c r="L1794" i="18"/>
  <c r="L1795" i="18"/>
  <c r="L1796" i="18"/>
  <c r="L1797" i="18"/>
  <c r="L1798" i="18"/>
  <c r="L1799" i="18"/>
  <c r="L1800" i="18"/>
  <c r="L1801" i="18"/>
  <c r="L1802" i="18"/>
  <c r="L1803" i="18"/>
  <c r="L1804" i="18"/>
  <c r="L1805" i="18"/>
  <c r="L1806" i="18"/>
  <c r="L1807" i="18"/>
  <c r="L1808" i="18"/>
  <c r="L1809" i="18"/>
  <c r="L1810" i="18"/>
  <c r="L1811" i="18"/>
  <c r="L1812" i="18"/>
  <c r="L1813" i="18"/>
  <c r="L1814" i="18"/>
  <c r="L1815" i="18"/>
  <c r="L1816" i="18"/>
  <c r="L1817" i="18"/>
  <c r="L1818" i="18"/>
  <c r="L1819" i="18"/>
  <c r="L1820" i="18"/>
  <c r="L1821" i="18"/>
  <c r="L1822" i="18"/>
  <c r="L1823" i="18"/>
  <c r="L1824" i="18"/>
  <c r="L1825" i="18"/>
  <c r="L1826" i="18"/>
  <c r="L1827" i="18"/>
  <c r="L1828" i="18"/>
  <c r="L1829" i="18"/>
  <c r="L1830" i="18"/>
  <c r="L1831" i="18"/>
  <c r="L1832" i="18"/>
  <c r="L1833" i="18"/>
  <c r="L1834" i="18"/>
  <c r="L1835" i="18"/>
  <c r="L1836" i="18"/>
  <c r="L1837" i="18"/>
  <c r="L1838" i="18"/>
  <c r="L1839" i="18"/>
  <c r="L1840" i="18"/>
  <c r="L1841" i="18"/>
  <c r="L1842" i="18"/>
  <c r="L1843" i="18"/>
  <c r="L1844" i="18"/>
  <c r="L1845" i="18"/>
  <c r="L1846" i="18"/>
  <c r="L1847" i="18"/>
  <c r="L1848" i="18"/>
  <c r="L1849" i="18"/>
  <c r="L1850" i="18"/>
  <c r="L1851" i="18"/>
  <c r="L1852" i="18"/>
  <c r="L1853" i="18"/>
  <c r="L1854" i="18"/>
  <c r="L1855" i="18"/>
  <c r="L1856" i="18"/>
  <c r="L1857" i="18"/>
  <c r="L1858" i="18"/>
  <c r="L1859" i="18"/>
  <c r="L1860" i="18"/>
  <c r="L1861" i="18"/>
  <c r="L1862" i="18"/>
  <c r="L1863" i="18"/>
  <c r="L1864" i="18"/>
  <c r="L1865" i="18"/>
  <c r="L1866" i="18"/>
  <c r="L1867" i="18"/>
  <c r="L1868" i="18"/>
  <c r="L1869" i="18"/>
  <c r="L1870" i="18"/>
  <c r="L1871" i="18"/>
  <c r="L1872" i="18"/>
  <c r="L1873" i="18"/>
  <c r="L1874" i="18"/>
  <c r="L1875" i="18"/>
  <c r="L1876" i="18"/>
  <c r="L1877" i="18"/>
  <c r="L1878" i="18"/>
  <c r="L1879" i="18"/>
  <c r="L1880" i="18"/>
  <c r="L1881" i="18"/>
  <c r="L1882" i="18"/>
  <c r="L1883" i="18"/>
  <c r="L1884" i="18"/>
  <c r="L1885" i="18"/>
  <c r="L1886" i="18"/>
  <c r="L1887" i="18"/>
  <c r="L1888" i="18"/>
  <c r="L1889" i="18"/>
  <c r="L1890" i="18"/>
  <c r="L1891" i="18"/>
  <c r="L1892" i="18"/>
  <c r="L1893" i="18"/>
  <c r="L1894" i="18"/>
  <c r="L1895" i="18"/>
  <c r="L1896" i="18"/>
  <c r="L1897" i="18"/>
  <c r="L1898" i="18"/>
  <c r="L1899" i="18"/>
  <c r="L1900" i="18"/>
  <c r="L1901" i="18"/>
  <c r="L1902" i="18"/>
  <c r="L1903" i="18"/>
  <c r="L1904" i="18"/>
  <c r="L1905" i="18"/>
  <c r="L1906" i="18"/>
  <c r="L1907" i="18"/>
  <c r="L1908" i="18"/>
  <c r="L1909" i="18"/>
  <c r="L1910" i="18"/>
  <c r="L1911" i="18"/>
  <c r="L1912" i="18"/>
  <c r="L1913" i="18"/>
  <c r="L1914" i="18"/>
  <c r="L1915" i="18"/>
  <c r="L1916" i="18"/>
  <c r="L1917" i="18"/>
  <c r="L1918" i="18"/>
  <c r="L1919" i="18"/>
  <c r="L1920" i="18"/>
  <c r="L1921" i="18"/>
  <c r="L1922" i="18"/>
  <c r="L1923" i="18"/>
  <c r="L1924" i="18"/>
  <c r="L1925" i="18"/>
  <c r="L1926" i="18"/>
  <c r="L1927" i="18"/>
  <c r="L1928" i="18"/>
  <c r="L1929" i="18"/>
  <c r="L1930" i="18"/>
  <c r="L1931" i="18"/>
  <c r="L1932" i="18"/>
  <c r="L1933" i="18"/>
  <c r="L1934" i="18"/>
  <c r="L1935" i="18"/>
  <c r="L1936" i="18"/>
  <c r="L1937" i="18"/>
  <c r="L1938" i="18"/>
  <c r="L1939" i="18"/>
  <c r="L1940" i="18"/>
  <c r="L1941" i="18"/>
  <c r="L1942" i="18"/>
  <c r="L1943" i="18"/>
  <c r="L1944" i="18"/>
  <c r="L1945" i="18"/>
  <c r="L1946" i="18"/>
  <c r="L1947" i="18"/>
  <c r="L1948" i="18"/>
  <c r="L1949" i="18"/>
  <c r="L1950" i="18"/>
  <c r="L1951" i="18"/>
  <c r="L1952" i="18"/>
  <c r="L1953" i="18"/>
  <c r="L1954" i="18"/>
  <c r="L1955" i="18"/>
  <c r="L1956" i="18"/>
  <c r="L1957" i="18"/>
  <c r="L1958" i="18"/>
  <c r="L1959" i="18"/>
  <c r="L1960" i="18"/>
  <c r="L1961" i="18"/>
  <c r="L1962" i="18"/>
  <c r="L1963" i="18"/>
  <c r="L1964" i="18"/>
  <c r="L1965" i="18"/>
  <c r="L1966" i="18"/>
  <c r="L1967" i="18"/>
  <c r="L1968" i="18"/>
  <c r="L1969" i="18"/>
  <c r="L1970" i="18"/>
  <c r="L1971" i="18"/>
  <c r="L1972" i="18"/>
  <c r="L1973" i="18"/>
  <c r="L1974" i="18"/>
  <c r="L1975" i="18"/>
  <c r="L1976" i="18"/>
  <c r="L1977" i="18"/>
  <c r="L1978" i="18"/>
  <c r="L1979" i="18"/>
  <c r="L1980" i="18"/>
  <c r="L1981" i="18"/>
  <c r="L1982" i="18"/>
  <c r="L1983" i="18"/>
  <c r="L1984" i="18"/>
  <c r="L1985" i="18"/>
  <c r="L1986" i="18"/>
  <c r="L1987" i="18"/>
  <c r="L1988" i="18"/>
  <c r="L1989" i="18"/>
  <c r="L1990" i="18"/>
  <c r="L1991" i="18"/>
  <c r="L1992" i="18"/>
  <c r="L1993" i="18"/>
  <c r="L1994" i="18"/>
  <c r="L1995" i="18"/>
  <c r="L1996" i="18"/>
  <c r="L1997" i="18"/>
  <c r="L1998" i="18"/>
  <c r="L1999" i="18"/>
  <c r="L2000" i="18"/>
  <c r="L2001" i="18"/>
  <c r="L2002" i="18"/>
  <c r="L2003" i="18"/>
  <c r="L2004" i="18"/>
  <c r="L2005" i="18"/>
  <c r="L2006" i="18"/>
  <c r="L2007" i="18"/>
  <c r="L2008" i="18"/>
  <c r="L2009" i="18"/>
  <c r="L2010" i="18"/>
  <c r="L2011" i="18"/>
  <c r="L2012" i="18"/>
  <c r="L2013" i="18"/>
  <c r="L2014" i="18"/>
  <c r="L2015" i="18"/>
  <c r="L2016" i="18"/>
  <c r="L2017" i="18"/>
  <c r="L2018" i="18"/>
  <c r="L2019" i="18"/>
  <c r="L2020" i="18"/>
  <c r="L2021" i="18"/>
  <c r="L2022" i="18"/>
  <c r="L2023" i="18"/>
  <c r="L2024" i="18"/>
  <c r="L2025" i="18"/>
  <c r="L2026" i="18"/>
  <c r="L2027" i="18"/>
  <c r="L2028" i="18"/>
  <c r="L2029" i="18"/>
  <c r="L2030" i="18"/>
  <c r="L2031" i="18"/>
  <c r="L2032" i="18"/>
  <c r="L2033" i="18"/>
  <c r="L2034" i="18"/>
  <c r="L2035" i="18"/>
  <c r="L2036" i="18"/>
  <c r="L2037" i="18"/>
  <c r="L2038" i="18"/>
  <c r="L2039" i="18"/>
  <c r="L2040" i="18"/>
  <c r="L2041" i="18"/>
  <c r="L2042" i="18"/>
  <c r="L2043" i="18"/>
  <c r="L2044" i="18"/>
  <c r="L2045" i="18"/>
  <c r="L2046" i="18"/>
  <c r="L2047" i="18"/>
  <c r="L2048" i="18"/>
  <c r="L2049" i="18"/>
  <c r="L2050" i="18"/>
  <c r="L2051" i="18"/>
  <c r="L2052" i="18"/>
  <c r="L2053" i="18"/>
  <c r="L2054" i="18"/>
  <c r="L2055" i="18"/>
  <c r="L2056" i="18"/>
  <c r="L2057" i="18"/>
  <c r="L2058" i="18"/>
  <c r="L2059" i="18"/>
  <c r="L2060" i="18"/>
  <c r="L2061" i="18"/>
  <c r="L2062" i="18"/>
  <c r="L2063" i="18"/>
  <c r="L2064" i="18"/>
  <c r="L2065" i="18"/>
  <c r="L2066" i="18"/>
  <c r="L2067" i="18"/>
  <c r="L2068" i="18"/>
  <c r="L2069" i="18"/>
  <c r="L2070" i="18"/>
  <c r="L2071" i="18"/>
  <c r="L2072" i="18"/>
  <c r="L2073" i="18"/>
  <c r="L2074" i="18"/>
  <c r="L2075" i="18"/>
  <c r="L2076" i="18"/>
  <c r="L2077" i="18"/>
  <c r="L2078" i="18"/>
  <c r="L2079" i="18"/>
  <c r="L2080" i="18"/>
  <c r="L2081" i="18"/>
  <c r="L2082" i="18"/>
  <c r="L2083" i="18"/>
  <c r="L2084" i="18"/>
  <c r="L2085" i="18"/>
  <c r="L2086" i="18"/>
  <c r="L2087" i="18"/>
  <c r="L2088" i="18"/>
  <c r="L2089" i="18"/>
  <c r="L2090" i="18"/>
  <c r="L2091" i="18"/>
  <c r="L2092" i="18"/>
  <c r="L2093" i="18"/>
  <c r="L2094" i="18"/>
  <c r="L2095" i="18"/>
  <c r="L2096" i="18"/>
  <c r="L2097" i="18"/>
  <c r="L2098" i="18"/>
  <c r="L2099" i="18"/>
  <c r="L2100" i="18"/>
  <c r="L2101" i="18"/>
  <c r="L2102" i="18"/>
  <c r="L2103" i="18"/>
  <c r="L2104" i="18"/>
  <c r="L2105" i="18"/>
  <c r="L2106" i="18"/>
  <c r="L2107" i="18"/>
  <c r="L2108" i="18"/>
  <c r="L2109" i="18"/>
  <c r="L2110" i="18"/>
  <c r="L2111" i="18"/>
  <c r="L2112" i="18"/>
  <c r="L2113" i="18"/>
  <c r="L2114" i="18"/>
  <c r="L2115" i="18"/>
  <c r="L2116" i="18"/>
  <c r="L2117" i="18"/>
  <c r="L2118" i="18"/>
  <c r="L2119" i="18"/>
  <c r="L2120" i="18"/>
  <c r="L2121" i="18"/>
  <c r="L2122" i="18"/>
  <c r="L2123" i="18"/>
  <c r="L2124" i="18"/>
  <c r="L2125" i="18"/>
  <c r="L2126" i="18"/>
  <c r="L2127" i="18"/>
  <c r="L2128" i="18"/>
  <c r="L2129" i="18"/>
  <c r="L2130" i="18"/>
  <c r="L2131" i="18"/>
  <c r="L2132" i="18"/>
  <c r="L2133" i="18"/>
  <c r="L2134" i="18"/>
  <c r="L2135" i="18"/>
  <c r="L2136" i="18"/>
  <c r="L2137" i="18"/>
  <c r="L2138" i="18"/>
  <c r="L2139" i="18"/>
  <c r="L2140" i="18"/>
  <c r="L2141" i="18"/>
  <c r="L2142" i="18"/>
  <c r="L2143" i="18"/>
  <c r="L2144" i="18"/>
  <c r="L2145" i="18"/>
  <c r="L2146" i="18"/>
  <c r="L2147" i="18"/>
  <c r="L2148" i="18"/>
  <c r="L2149" i="18"/>
  <c r="L2150" i="18"/>
  <c r="L2151" i="18"/>
  <c r="L2152" i="18"/>
  <c r="L2153" i="18"/>
  <c r="L2154" i="18"/>
  <c r="L2155" i="18"/>
  <c r="L2156" i="18"/>
  <c r="L2157" i="18"/>
  <c r="L2158" i="18"/>
  <c r="L2159" i="18"/>
  <c r="L2160" i="18"/>
  <c r="L2161" i="18"/>
  <c r="L2162" i="18"/>
  <c r="L2163" i="18"/>
  <c r="L2164" i="18"/>
  <c r="L2165" i="18"/>
  <c r="L2166" i="18"/>
  <c r="L2167" i="18"/>
  <c r="L2168" i="18"/>
  <c r="L2169" i="18"/>
  <c r="L2170" i="18"/>
  <c r="L2171" i="18"/>
  <c r="L2172" i="18"/>
  <c r="L2173" i="18"/>
  <c r="L2174" i="18"/>
  <c r="L2175" i="18"/>
  <c r="L2176" i="18"/>
  <c r="L2177" i="18"/>
  <c r="L2178" i="18"/>
  <c r="L2179" i="18"/>
  <c r="L2180" i="18"/>
  <c r="L2181" i="18"/>
  <c r="L2182" i="18"/>
  <c r="L2183" i="18"/>
  <c r="L2184" i="18"/>
  <c r="L2185" i="18"/>
  <c r="L2186" i="18"/>
  <c r="L2187" i="18"/>
  <c r="L2188" i="18"/>
  <c r="L2189" i="18"/>
  <c r="L2190" i="18"/>
  <c r="L2191" i="18"/>
  <c r="L2192" i="18"/>
  <c r="L2193" i="18"/>
  <c r="L2194" i="18"/>
  <c r="L2195" i="18"/>
  <c r="L2196" i="18"/>
  <c r="L2197" i="18"/>
  <c r="L2198" i="18"/>
  <c r="L2199" i="18"/>
  <c r="L2200" i="18"/>
  <c r="L2201" i="18"/>
  <c r="L2202" i="18"/>
  <c r="L2203" i="18"/>
  <c r="L2204" i="18"/>
  <c r="L2205" i="18"/>
  <c r="L2206" i="18"/>
  <c r="L2207" i="18"/>
  <c r="L2208" i="18"/>
  <c r="L2209" i="18"/>
  <c r="L2210" i="18"/>
  <c r="L2211" i="18"/>
  <c r="L2212" i="18"/>
  <c r="L2213" i="18"/>
  <c r="L2214" i="18"/>
  <c r="L2215" i="18"/>
  <c r="L2216" i="18"/>
  <c r="L2217" i="18"/>
  <c r="L2218" i="18"/>
  <c r="L2219" i="18"/>
  <c r="L2220" i="18"/>
  <c r="L2221" i="18"/>
  <c r="L2222" i="18"/>
  <c r="L2223" i="18"/>
  <c r="L2224" i="18"/>
  <c r="L2225" i="18"/>
  <c r="L2226" i="18"/>
  <c r="L2227" i="18"/>
  <c r="L2228" i="18"/>
  <c r="L2229" i="18"/>
  <c r="L2230" i="18"/>
  <c r="L2231" i="18"/>
  <c r="L2232" i="18"/>
  <c r="L2233" i="18"/>
  <c r="L2234" i="18"/>
  <c r="L2235" i="18"/>
  <c r="L2236" i="18"/>
  <c r="L2237" i="18"/>
  <c r="L2238" i="18"/>
  <c r="L2239" i="18"/>
  <c r="L2240" i="18"/>
  <c r="L2241" i="18"/>
  <c r="L2242" i="18"/>
  <c r="L2243" i="18"/>
  <c r="L2244" i="18"/>
  <c r="L2245" i="18"/>
  <c r="L2246" i="18"/>
  <c r="L2247" i="18"/>
  <c r="L2248" i="18"/>
  <c r="L2249" i="18"/>
  <c r="L2250" i="18"/>
  <c r="L2251" i="18"/>
  <c r="L2252" i="18"/>
  <c r="L2253" i="18"/>
  <c r="L2254" i="18"/>
  <c r="L2255" i="18"/>
  <c r="L2256" i="18"/>
  <c r="L2257" i="18"/>
  <c r="L2258" i="18"/>
  <c r="L2259" i="18"/>
  <c r="L2260" i="18"/>
  <c r="L2261" i="18"/>
  <c r="L2262" i="18"/>
  <c r="L2263" i="18"/>
  <c r="L2264" i="18"/>
  <c r="L2265" i="18"/>
  <c r="L2266" i="18"/>
  <c r="L2267" i="18"/>
  <c r="L2268" i="18"/>
  <c r="L2269" i="18"/>
  <c r="L2270" i="18"/>
  <c r="L2271" i="18"/>
  <c r="L2272" i="18"/>
  <c r="L2273" i="18"/>
  <c r="L2274" i="18"/>
  <c r="L2275" i="18"/>
  <c r="L2276" i="18"/>
  <c r="L2277" i="18"/>
  <c r="L2278" i="18"/>
  <c r="L2279" i="18"/>
  <c r="L2280" i="18"/>
  <c r="L2281" i="18"/>
  <c r="L2282" i="18"/>
  <c r="L2283" i="18"/>
  <c r="L2284" i="18"/>
  <c r="L2285" i="18"/>
  <c r="L2286" i="18"/>
  <c r="L2287" i="18"/>
  <c r="L2288" i="18"/>
  <c r="L2289" i="18"/>
  <c r="L2290" i="18"/>
  <c r="L2291" i="18"/>
  <c r="L2292" i="18"/>
  <c r="L2293" i="18"/>
  <c r="L2294" i="18"/>
  <c r="L2295" i="18"/>
  <c r="L2296" i="18"/>
  <c r="L2297" i="18"/>
  <c r="L2298" i="18"/>
  <c r="L2299" i="18"/>
  <c r="L2300" i="18"/>
  <c r="L2301" i="18"/>
  <c r="L2302" i="18"/>
  <c r="L2303" i="18"/>
  <c r="L2304" i="18"/>
  <c r="L2305" i="18"/>
  <c r="L2306" i="18"/>
  <c r="L2307" i="18"/>
  <c r="L2308" i="18"/>
  <c r="L2309" i="18"/>
  <c r="L2310" i="18"/>
  <c r="L2311" i="18"/>
  <c r="L2312" i="18"/>
  <c r="L2313" i="18"/>
  <c r="L2314" i="18"/>
  <c r="L2315" i="18"/>
  <c r="L2316" i="18"/>
  <c r="L2317" i="18"/>
  <c r="L2318" i="18"/>
  <c r="L2319" i="18"/>
  <c r="L2320" i="18"/>
  <c r="L2321" i="18"/>
  <c r="L2322" i="18"/>
  <c r="L2323" i="18"/>
  <c r="L2324" i="18"/>
  <c r="L2325" i="18"/>
  <c r="L2326" i="18"/>
  <c r="L2327" i="18"/>
  <c r="L2328" i="18"/>
  <c r="L2329" i="18"/>
  <c r="L2330" i="18"/>
  <c r="L2331" i="18"/>
  <c r="L2332" i="18"/>
  <c r="L2333" i="18"/>
  <c r="L2334" i="18"/>
  <c r="L2335" i="18"/>
  <c r="L2336" i="18"/>
  <c r="L2337" i="18"/>
  <c r="L2338" i="18"/>
  <c r="L2339" i="18"/>
  <c r="L2340" i="18"/>
  <c r="L2341" i="18"/>
  <c r="L2342" i="18"/>
  <c r="L2343" i="18"/>
  <c r="L2344" i="18"/>
  <c r="L2345" i="18"/>
  <c r="L2346" i="18"/>
  <c r="L2347" i="18"/>
  <c r="L2348" i="18"/>
  <c r="L2349" i="18"/>
  <c r="L2350" i="18"/>
  <c r="L2351" i="18"/>
  <c r="L2352" i="18"/>
  <c r="L2353" i="18"/>
  <c r="L2354" i="18"/>
  <c r="L2355" i="18"/>
  <c r="L2356" i="18"/>
  <c r="L2357" i="18"/>
  <c r="L2358" i="18"/>
  <c r="L2359" i="18"/>
  <c r="L2360" i="18"/>
  <c r="L2361" i="18"/>
  <c r="L2362" i="18"/>
  <c r="L2363" i="18"/>
  <c r="L2364" i="18"/>
  <c r="L2365" i="18"/>
  <c r="L2366" i="18"/>
  <c r="L2367" i="18"/>
  <c r="L2368" i="18"/>
  <c r="L2369" i="18"/>
  <c r="L2370" i="18"/>
  <c r="L2371" i="18"/>
  <c r="L2372" i="18"/>
  <c r="L2373" i="18"/>
  <c r="L2374" i="18"/>
  <c r="L2375" i="18"/>
  <c r="L2376" i="18"/>
  <c r="L2377" i="18"/>
  <c r="L2378" i="18"/>
  <c r="L2379" i="18"/>
  <c r="L2380" i="18"/>
  <c r="L2381" i="18"/>
  <c r="L2382" i="18"/>
  <c r="L2383" i="18"/>
  <c r="L2384" i="18"/>
  <c r="L2385" i="18"/>
  <c r="L2386" i="18"/>
  <c r="L2387" i="18"/>
  <c r="L2388" i="18"/>
  <c r="L2389" i="18"/>
  <c r="L2390" i="18"/>
  <c r="L2391" i="18"/>
  <c r="L2392" i="18"/>
  <c r="L2393" i="18"/>
  <c r="L2394" i="18"/>
  <c r="L2395" i="18"/>
  <c r="L2396" i="18"/>
  <c r="L2397" i="18"/>
  <c r="L2398" i="18"/>
  <c r="L2399" i="18"/>
  <c r="L2400" i="18"/>
  <c r="L2401" i="18"/>
  <c r="L2402" i="18"/>
  <c r="L2403" i="18"/>
  <c r="L2404" i="18"/>
  <c r="L2405" i="18"/>
  <c r="L2406" i="18"/>
  <c r="L2407" i="18"/>
  <c r="L2408" i="18"/>
  <c r="L2409" i="18"/>
  <c r="L2410" i="18"/>
  <c r="L2411" i="18"/>
  <c r="L2412" i="18"/>
  <c r="L2413" i="18"/>
  <c r="L2414" i="18"/>
  <c r="L2415" i="18"/>
  <c r="L2416" i="18"/>
  <c r="L2417" i="18"/>
  <c r="L2418" i="18"/>
  <c r="L2419" i="18"/>
  <c r="L2420" i="18"/>
  <c r="L2421" i="18"/>
  <c r="L2422" i="18"/>
  <c r="L2423" i="18"/>
  <c r="L2424" i="18"/>
  <c r="L2425" i="18"/>
  <c r="L2426" i="18"/>
  <c r="L2427" i="18"/>
  <c r="L2428" i="18"/>
  <c r="L2429" i="18"/>
  <c r="L2430" i="18"/>
  <c r="L2431" i="18"/>
  <c r="L2432" i="18"/>
  <c r="L2433" i="18"/>
  <c r="L2434" i="18"/>
  <c r="L2435" i="18"/>
  <c r="L2436" i="18"/>
  <c r="L2437" i="18"/>
  <c r="L2438" i="18"/>
  <c r="L2439" i="18"/>
  <c r="L2440" i="18"/>
  <c r="L2441" i="18"/>
  <c r="L2442" i="18"/>
  <c r="L2443" i="18"/>
  <c r="L2444" i="18"/>
  <c r="L2445" i="18"/>
  <c r="L2446" i="18"/>
  <c r="L2447" i="18"/>
  <c r="L2448" i="18"/>
  <c r="L2449" i="18"/>
  <c r="L2450" i="18"/>
  <c r="L2451" i="18"/>
  <c r="L2452" i="18"/>
  <c r="L2453" i="18"/>
  <c r="L2454" i="18"/>
  <c r="L2455" i="18"/>
  <c r="L2456" i="18"/>
  <c r="L2457" i="18"/>
  <c r="L2458" i="18"/>
  <c r="L2459" i="18"/>
  <c r="L2460" i="18"/>
  <c r="L2461" i="18"/>
  <c r="L2462" i="18"/>
  <c r="L2463" i="18"/>
  <c r="L2464" i="18"/>
  <c r="L2465" i="18"/>
  <c r="L2466" i="18"/>
  <c r="L2467" i="18"/>
  <c r="L2468" i="18"/>
  <c r="L2469" i="18"/>
  <c r="L2470" i="18"/>
  <c r="L2471" i="18"/>
  <c r="L2472" i="18"/>
  <c r="L2473" i="18"/>
  <c r="L2474" i="18"/>
  <c r="L2475" i="18"/>
  <c r="L2476" i="18"/>
  <c r="L2477" i="18"/>
  <c r="L2478" i="18"/>
  <c r="L2479" i="18"/>
  <c r="L2480" i="18"/>
  <c r="L2481" i="18"/>
  <c r="L2482" i="18"/>
  <c r="L2483" i="18"/>
  <c r="L2484" i="18"/>
  <c r="L2485" i="18"/>
  <c r="L2486" i="18"/>
  <c r="L2487" i="18"/>
  <c r="L2488" i="18"/>
  <c r="L2489" i="18"/>
  <c r="L2490" i="18"/>
  <c r="L2491" i="18"/>
  <c r="L2492" i="18"/>
  <c r="L2493" i="18"/>
  <c r="L2494" i="18"/>
  <c r="L2495" i="18"/>
  <c r="L2496" i="18"/>
  <c r="L2497" i="18"/>
  <c r="L2498" i="18"/>
  <c r="L2499" i="18"/>
  <c r="L2500" i="18"/>
  <c r="L2501" i="18"/>
  <c r="L2502" i="18"/>
  <c r="L2503" i="18"/>
  <c r="L2504" i="18"/>
  <c r="L2505" i="18"/>
  <c r="L2506" i="18"/>
  <c r="L2507" i="18"/>
  <c r="L2508" i="18"/>
  <c r="L2509" i="18"/>
  <c r="L2510" i="18"/>
  <c r="L2511" i="18"/>
  <c r="L2512" i="18"/>
  <c r="L2513" i="18"/>
  <c r="L2514" i="18"/>
  <c r="L2515" i="18"/>
  <c r="L2516" i="18"/>
  <c r="L2517" i="18"/>
  <c r="L2518" i="18"/>
  <c r="L2519" i="18"/>
  <c r="L2520" i="18"/>
  <c r="L2521" i="18"/>
  <c r="L2522" i="18"/>
  <c r="L2523" i="18"/>
  <c r="L2524" i="18"/>
  <c r="L2525" i="18"/>
  <c r="L2526" i="18"/>
  <c r="L2527" i="18"/>
  <c r="L2528" i="18"/>
  <c r="L2529" i="18"/>
  <c r="L2530" i="18"/>
  <c r="L2531" i="18"/>
  <c r="L2532" i="18"/>
  <c r="L2533" i="18"/>
  <c r="L2534" i="18"/>
  <c r="L2535" i="18"/>
  <c r="L2536" i="18"/>
  <c r="L2537" i="18"/>
  <c r="L2538" i="18"/>
  <c r="L2539" i="18"/>
  <c r="L2540" i="18"/>
  <c r="L2541" i="18"/>
  <c r="L2542" i="18"/>
  <c r="L2543" i="18"/>
  <c r="L2544" i="18"/>
  <c r="L2545" i="18"/>
  <c r="L2546" i="18"/>
  <c r="L2547" i="18"/>
  <c r="L2548" i="18"/>
  <c r="L2549" i="18"/>
  <c r="L2550" i="18"/>
  <c r="L2551" i="18"/>
  <c r="L2552" i="18"/>
  <c r="L2553" i="18"/>
  <c r="L2554" i="18"/>
  <c r="L2555" i="18"/>
  <c r="L2556" i="18"/>
  <c r="L2557" i="18"/>
  <c r="L2558" i="18"/>
  <c r="L2559" i="18"/>
  <c r="L2560" i="18"/>
  <c r="L2561" i="18"/>
  <c r="L2562" i="18"/>
  <c r="L2563" i="18"/>
  <c r="L2564" i="18"/>
  <c r="L2565" i="18"/>
  <c r="L2566" i="18"/>
  <c r="L2567" i="18"/>
  <c r="L2568" i="18"/>
  <c r="L2569" i="18"/>
  <c r="L2570" i="18"/>
  <c r="L2571" i="18"/>
  <c r="L2572" i="18"/>
  <c r="L2573" i="18"/>
  <c r="L2574" i="18"/>
  <c r="L2575" i="18"/>
  <c r="L2576" i="18"/>
  <c r="L2577" i="18"/>
  <c r="L2578" i="18"/>
  <c r="L2579" i="18"/>
  <c r="L2580" i="18"/>
  <c r="L2581" i="18"/>
  <c r="L2582" i="18"/>
  <c r="L2583" i="18"/>
  <c r="L2584" i="18"/>
  <c r="L2585" i="18"/>
  <c r="L2586" i="18"/>
  <c r="L2587" i="18"/>
  <c r="L2588" i="18"/>
  <c r="L2589" i="18"/>
  <c r="L2590" i="18"/>
  <c r="L2591" i="18"/>
  <c r="L2592" i="18"/>
  <c r="L2593" i="18"/>
  <c r="L2594" i="18"/>
  <c r="L2595" i="18"/>
  <c r="L2596" i="18"/>
  <c r="L2597" i="18"/>
  <c r="L2598" i="18"/>
  <c r="L2599" i="18"/>
  <c r="L2600" i="18"/>
  <c r="L2601" i="18"/>
  <c r="L2602" i="18"/>
  <c r="L2603" i="18"/>
  <c r="L2604" i="18"/>
  <c r="L2605" i="18"/>
  <c r="L2606" i="18"/>
  <c r="L2607" i="18"/>
  <c r="L2608" i="18"/>
  <c r="L2609" i="18"/>
  <c r="L2610" i="18"/>
  <c r="L2611" i="18"/>
  <c r="L2612" i="18"/>
  <c r="L2613" i="18"/>
  <c r="L2614" i="18"/>
  <c r="L2615" i="18"/>
  <c r="L2616" i="18"/>
  <c r="L2617" i="18"/>
  <c r="L2618" i="18"/>
  <c r="L2619" i="18"/>
  <c r="L2620" i="18"/>
  <c r="L2621" i="18"/>
  <c r="L2622" i="18"/>
  <c r="L2623" i="18"/>
  <c r="L2624" i="18"/>
  <c r="L2625" i="18"/>
  <c r="L2626" i="18"/>
  <c r="L2627" i="18"/>
  <c r="L2628" i="18"/>
  <c r="L2629" i="18"/>
  <c r="L2630" i="18"/>
  <c r="L2631" i="18"/>
  <c r="L2632" i="18"/>
  <c r="L2633" i="18"/>
  <c r="L2634" i="18"/>
  <c r="L2635" i="18"/>
  <c r="L2636" i="18"/>
  <c r="L2637" i="18"/>
  <c r="L2638" i="18"/>
  <c r="L2639" i="18"/>
  <c r="L2640" i="18"/>
  <c r="L2641" i="18"/>
  <c r="L2642" i="18"/>
  <c r="L2643" i="18"/>
  <c r="L2644" i="18"/>
  <c r="L2645" i="18"/>
  <c r="L2646" i="18"/>
  <c r="L2647" i="18"/>
  <c r="L2648" i="18"/>
  <c r="L2649" i="18"/>
  <c r="L2650" i="18"/>
  <c r="L2651" i="18"/>
  <c r="L2652" i="18"/>
  <c r="L2653" i="18"/>
  <c r="L2654" i="18"/>
  <c r="L2655" i="18"/>
  <c r="L2656" i="18"/>
  <c r="L2657" i="18"/>
  <c r="L2658" i="18"/>
  <c r="L2659" i="18"/>
  <c r="L2660" i="18"/>
  <c r="L2661" i="18"/>
  <c r="L2662" i="18"/>
  <c r="L2663" i="18"/>
  <c r="L2664" i="18"/>
  <c r="L2665" i="18"/>
  <c r="L2666" i="18"/>
  <c r="L2667" i="18"/>
  <c r="L2668" i="18"/>
  <c r="L2669" i="18"/>
  <c r="L2670" i="18"/>
  <c r="L2671" i="18"/>
  <c r="L2672" i="18"/>
  <c r="L2673" i="18"/>
  <c r="L2674" i="18"/>
  <c r="L2675" i="18"/>
  <c r="L2676" i="18"/>
  <c r="L2677" i="18"/>
  <c r="L2678" i="18"/>
  <c r="L2679" i="18"/>
  <c r="L2680" i="18"/>
  <c r="L2681" i="18"/>
  <c r="L2682" i="18"/>
  <c r="L2683" i="18"/>
  <c r="L2684" i="18"/>
  <c r="L2685" i="18"/>
  <c r="L2686" i="18"/>
  <c r="L2687" i="18"/>
  <c r="L2688" i="18"/>
  <c r="L2689" i="18"/>
  <c r="L2690" i="18"/>
  <c r="L2691" i="18"/>
  <c r="L2692" i="18"/>
  <c r="L2693" i="18"/>
  <c r="L2694" i="18"/>
  <c r="L2695" i="18"/>
  <c r="L2696" i="18"/>
  <c r="L2697" i="18"/>
  <c r="L2698" i="18"/>
  <c r="L2699" i="18"/>
  <c r="L2700" i="18"/>
  <c r="L2701" i="18"/>
  <c r="L2702" i="18"/>
  <c r="L2703" i="18"/>
  <c r="L2704" i="18"/>
  <c r="L2705" i="18"/>
  <c r="L2706" i="18"/>
  <c r="L2707" i="18"/>
  <c r="L2708" i="18"/>
  <c r="L2709" i="18"/>
  <c r="L2710" i="18"/>
  <c r="L2711" i="18"/>
  <c r="L2712" i="18"/>
  <c r="L2713" i="18"/>
  <c r="L2714" i="18"/>
  <c r="L2715" i="18"/>
  <c r="L2716" i="18"/>
  <c r="L2717" i="18"/>
  <c r="L2718" i="18"/>
  <c r="L2719" i="18"/>
  <c r="L2720" i="18"/>
  <c r="L2721" i="18"/>
  <c r="L2722" i="18"/>
  <c r="L2723" i="18"/>
  <c r="L2724" i="18"/>
  <c r="L2725" i="18"/>
  <c r="L2726" i="18"/>
  <c r="L2727" i="18"/>
  <c r="L2728" i="18"/>
  <c r="L2729" i="18"/>
  <c r="L2730" i="18"/>
  <c r="L2731" i="18"/>
  <c r="L2732" i="18"/>
  <c r="L2733" i="18"/>
  <c r="L2734" i="18"/>
  <c r="L2735" i="18"/>
  <c r="L2736" i="18"/>
  <c r="L2737" i="18"/>
  <c r="L2738" i="18"/>
  <c r="L2739" i="18"/>
  <c r="L2740" i="18"/>
  <c r="L2741" i="18"/>
  <c r="L2742" i="18"/>
  <c r="L2743" i="18"/>
  <c r="L2744" i="18"/>
  <c r="L2745" i="18"/>
  <c r="L2746" i="18"/>
  <c r="L2747" i="18"/>
  <c r="L2748" i="18"/>
  <c r="L2749" i="18"/>
  <c r="L2750" i="18"/>
  <c r="L2751" i="18"/>
  <c r="L2752" i="18"/>
  <c r="L2753" i="18"/>
  <c r="L2754" i="18"/>
  <c r="L2755" i="18"/>
  <c r="L2756" i="18"/>
  <c r="L2757" i="18"/>
  <c r="L2758" i="18"/>
  <c r="L2759" i="18"/>
  <c r="L2760" i="18"/>
  <c r="L2761" i="18"/>
  <c r="L2762" i="18"/>
  <c r="L2763" i="18"/>
  <c r="L2764" i="18"/>
  <c r="L2765" i="18"/>
  <c r="L2766" i="18"/>
  <c r="L2767" i="18"/>
  <c r="L2768" i="18"/>
  <c r="L2769" i="18"/>
  <c r="L2770" i="18"/>
  <c r="L2771" i="18"/>
  <c r="L2772" i="18"/>
  <c r="L2773" i="18"/>
  <c r="L2774" i="18"/>
  <c r="L2775" i="18"/>
  <c r="L2776" i="18"/>
  <c r="L2777" i="18"/>
  <c r="L2778" i="18"/>
  <c r="L2779" i="18"/>
  <c r="L2780" i="18"/>
  <c r="L2781" i="18"/>
  <c r="L2782" i="18"/>
  <c r="L2783" i="18"/>
  <c r="L2784" i="18"/>
  <c r="L2785" i="18"/>
  <c r="L2786" i="18"/>
  <c r="L2787" i="18"/>
  <c r="L2788" i="18"/>
  <c r="L2789" i="18"/>
  <c r="L2790" i="18"/>
  <c r="L2791" i="18"/>
  <c r="L2792" i="18"/>
  <c r="L2793" i="18"/>
  <c r="L2794" i="18"/>
  <c r="L2795" i="18"/>
  <c r="L2796" i="18"/>
  <c r="L2797" i="18"/>
  <c r="L2798" i="18"/>
  <c r="L2799" i="18"/>
  <c r="L2800" i="18"/>
  <c r="L2801" i="18"/>
  <c r="L2802" i="18"/>
  <c r="L2803" i="18"/>
  <c r="L2804" i="18"/>
  <c r="L2805" i="18"/>
  <c r="L2806" i="18"/>
  <c r="L2807" i="18"/>
  <c r="L2808" i="18"/>
  <c r="L2809" i="18"/>
  <c r="L2810" i="18"/>
  <c r="L2811" i="18"/>
  <c r="L2812" i="18"/>
  <c r="L2813" i="18"/>
  <c r="L2814" i="18"/>
  <c r="L2815" i="18"/>
  <c r="L2816" i="18"/>
  <c r="L2817" i="18"/>
  <c r="L2818" i="18"/>
  <c r="L2819" i="18"/>
  <c r="L2820" i="18"/>
  <c r="L2821" i="18"/>
  <c r="L2822" i="18"/>
  <c r="L2823" i="18"/>
  <c r="L2824" i="18"/>
  <c r="L2825" i="18"/>
  <c r="L2826" i="18"/>
  <c r="L2827" i="18"/>
  <c r="L2828" i="18"/>
  <c r="L2829" i="18"/>
  <c r="L2830" i="18"/>
  <c r="L2831" i="18"/>
  <c r="L2832" i="18"/>
  <c r="L2833" i="18"/>
  <c r="L2834" i="18"/>
  <c r="L2835" i="18"/>
  <c r="L2836" i="18"/>
  <c r="L2837" i="18"/>
  <c r="L2838" i="18"/>
  <c r="L2839" i="18"/>
  <c r="L2840" i="18"/>
  <c r="L2841" i="18"/>
  <c r="L2842" i="18"/>
  <c r="L2843" i="18"/>
  <c r="L2844" i="18"/>
  <c r="L2845" i="18"/>
  <c r="L2846" i="18"/>
  <c r="L2847" i="18"/>
  <c r="L2848" i="18"/>
  <c r="L2849" i="18"/>
  <c r="L2850" i="18"/>
  <c r="L2851" i="18"/>
  <c r="L2852" i="18"/>
  <c r="L2853" i="18"/>
  <c r="L2854" i="18"/>
  <c r="L2855" i="18"/>
  <c r="L2856" i="18"/>
  <c r="L2857" i="18"/>
  <c r="L2858" i="18"/>
  <c r="L2859" i="18"/>
  <c r="L2860" i="18"/>
  <c r="L2861" i="18"/>
  <c r="L2862" i="18"/>
  <c r="L2863" i="18"/>
  <c r="L2864" i="18"/>
  <c r="L2865" i="18"/>
  <c r="L2866" i="18"/>
  <c r="L2867" i="18"/>
  <c r="L2868" i="18"/>
  <c r="L2869" i="18"/>
  <c r="L2870" i="18"/>
  <c r="L2871" i="18"/>
  <c r="L2872" i="18"/>
  <c r="L2873" i="18"/>
  <c r="L2874" i="18"/>
  <c r="L2875" i="18"/>
  <c r="L2876" i="18"/>
  <c r="L2877" i="18"/>
  <c r="L2878" i="18"/>
  <c r="L2879" i="18"/>
  <c r="L2880" i="18"/>
  <c r="L2881" i="18"/>
  <c r="L2882" i="18"/>
  <c r="L2883" i="18"/>
  <c r="L2884" i="18"/>
  <c r="L2885" i="18"/>
  <c r="L2886" i="18"/>
  <c r="L2887" i="18"/>
  <c r="L2888" i="18"/>
  <c r="L2889" i="18"/>
  <c r="L2890" i="18"/>
  <c r="L2891" i="18"/>
  <c r="L2892" i="18"/>
  <c r="L2893" i="18"/>
  <c r="L2894" i="18"/>
  <c r="L2895" i="18"/>
  <c r="L2896" i="18"/>
  <c r="L2897" i="18"/>
  <c r="L2898" i="18"/>
  <c r="L2899" i="18"/>
  <c r="L2900" i="18"/>
  <c r="L2901" i="18"/>
  <c r="L2902" i="18"/>
  <c r="L2903" i="18"/>
  <c r="L2904" i="18"/>
  <c r="L2905" i="18"/>
  <c r="L2906" i="18"/>
  <c r="L2907" i="18"/>
  <c r="L2908" i="18"/>
  <c r="L2909" i="18"/>
  <c r="L2910" i="18"/>
  <c r="L2911" i="18"/>
  <c r="L2912" i="18"/>
  <c r="L2913" i="18"/>
  <c r="L2914" i="18"/>
  <c r="L2915" i="18"/>
  <c r="L2916" i="18"/>
  <c r="L2917" i="18"/>
  <c r="L2918" i="18"/>
  <c r="L2919" i="18"/>
  <c r="L2920" i="18"/>
  <c r="L2921" i="18"/>
  <c r="L2922" i="18"/>
  <c r="L2923" i="18"/>
  <c r="L2924" i="18"/>
  <c r="L2925" i="18"/>
  <c r="L2926" i="18"/>
  <c r="L2927" i="18"/>
  <c r="L2928" i="18"/>
  <c r="L2929" i="18"/>
  <c r="L2930" i="18"/>
  <c r="L2931" i="18"/>
  <c r="L2932" i="18"/>
  <c r="L2933" i="18"/>
  <c r="L2934" i="18"/>
  <c r="L2935" i="18"/>
  <c r="L2936" i="18"/>
  <c r="L2937" i="18"/>
  <c r="L2938" i="18"/>
  <c r="L2939" i="18"/>
  <c r="L2940" i="18"/>
  <c r="L2941" i="18"/>
  <c r="L2942" i="18"/>
  <c r="L2943" i="18"/>
  <c r="L2944" i="18"/>
  <c r="L2945" i="18"/>
  <c r="L2946" i="18"/>
  <c r="L2947" i="18"/>
  <c r="L2948" i="18"/>
  <c r="L2949" i="18"/>
  <c r="L2950" i="18"/>
  <c r="L2951" i="18"/>
  <c r="L2952" i="18"/>
  <c r="L2953" i="18"/>
  <c r="L2954" i="18"/>
  <c r="L2955" i="18"/>
  <c r="L2956" i="18"/>
  <c r="L2957" i="18"/>
  <c r="L2958" i="18"/>
  <c r="L2959" i="18"/>
  <c r="L2960" i="18"/>
  <c r="L2961" i="18"/>
  <c r="L2962" i="18"/>
  <c r="L2963" i="18"/>
  <c r="L2964" i="18"/>
  <c r="L2965" i="18"/>
  <c r="L2966" i="18"/>
  <c r="L2967" i="18"/>
  <c r="L2968" i="18"/>
  <c r="L2969" i="18"/>
  <c r="L2970" i="18"/>
  <c r="L2971" i="18"/>
  <c r="L2972" i="18"/>
  <c r="L2973" i="18"/>
  <c r="L2974" i="18"/>
  <c r="L2975" i="18"/>
  <c r="L2976" i="18"/>
  <c r="L2977" i="18"/>
  <c r="L2978" i="18"/>
  <c r="L2979" i="18"/>
  <c r="L2980" i="18"/>
  <c r="L2981" i="18"/>
  <c r="L2982" i="18"/>
  <c r="L2983" i="18"/>
  <c r="L2984" i="18"/>
  <c r="L2985" i="18"/>
  <c r="L2986" i="18"/>
  <c r="L2987" i="18"/>
  <c r="L2988" i="18"/>
  <c r="L2989" i="18"/>
  <c r="L2990" i="18"/>
  <c r="L2991" i="18"/>
  <c r="L2992" i="18"/>
  <c r="L2993" i="18"/>
  <c r="L2994" i="18"/>
  <c r="L2995" i="18"/>
  <c r="L2996" i="18"/>
  <c r="L2997" i="18"/>
  <c r="L2998" i="18"/>
  <c r="L2999" i="18"/>
  <c r="L3000" i="18"/>
  <c r="L3001" i="18"/>
  <c r="L3002" i="18"/>
  <c r="L3003" i="18"/>
  <c r="L3004" i="18"/>
  <c r="L3005" i="18"/>
  <c r="L3006" i="18"/>
  <c r="L3007" i="18"/>
  <c r="L3008" i="18"/>
  <c r="L3009" i="18"/>
  <c r="L3010" i="18"/>
  <c r="L3011" i="18"/>
  <c r="L3012" i="18"/>
  <c r="L3013" i="18"/>
  <c r="L3014" i="18"/>
  <c r="L3015" i="18"/>
  <c r="L3016" i="18"/>
  <c r="L3017" i="18"/>
  <c r="L3018" i="18"/>
  <c r="L3019" i="18"/>
  <c r="L3020" i="18"/>
  <c r="L3021" i="18"/>
  <c r="L3022" i="18"/>
  <c r="L3023" i="18"/>
  <c r="L3024" i="18"/>
  <c r="L3025" i="18"/>
  <c r="L3026" i="18"/>
  <c r="L3027" i="18"/>
  <c r="L3028" i="18"/>
  <c r="L3029" i="18"/>
  <c r="L3030" i="18"/>
  <c r="L3031" i="18"/>
  <c r="L3032" i="18"/>
  <c r="L3033" i="18"/>
  <c r="L3034" i="18"/>
  <c r="L3035" i="18"/>
  <c r="L3036" i="18"/>
  <c r="L3037" i="18"/>
  <c r="K1675" i="18"/>
  <c r="K1676" i="18"/>
  <c r="K1677" i="18"/>
  <c r="K1678" i="18"/>
  <c r="K1679" i="18"/>
  <c r="K1680" i="18"/>
  <c r="K1681" i="18"/>
  <c r="K1682" i="18"/>
  <c r="K1683" i="18"/>
  <c r="K1684" i="18"/>
  <c r="K1685" i="18"/>
  <c r="K1686" i="18"/>
  <c r="K1687" i="18"/>
  <c r="K1688" i="18"/>
  <c r="K1689" i="18"/>
  <c r="K1690" i="18"/>
  <c r="K1691" i="18"/>
  <c r="K1692" i="18"/>
  <c r="K1693" i="18"/>
  <c r="K1694" i="18"/>
  <c r="K1695" i="18"/>
  <c r="K1696" i="18"/>
  <c r="K1697" i="18"/>
  <c r="K1698" i="18"/>
  <c r="K1699" i="18"/>
  <c r="K1700" i="18"/>
  <c r="K1701" i="18"/>
  <c r="K1702" i="18"/>
  <c r="K1703" i="18"/>
  <c r="K1704" i="18"/>
  <c r="K1705" i="18"/>
  <c r="K1706" i="18"/>
  <c r="K1707" i="18"/>
  <c r="K1708" i="18"/>
  <c r="K1709" i="18"/>
  <c r="K1710" i="18"/>
  <c r="K1711" i="18"/>
  <c r="K1712" i="18"/>
  <c r="K1713" i="18"/>
  <c r="K1714" i="18"/>
  <c r="K1715" i="18"/>
  <c r="K1716" i="18"/>
  <c r="K1717" i="18"/>
  <c r="K1718" i="18"/>
  <c r="K1719" i="18"/>
  <c r="K1720" i="18"/>
  <c r="K1721" i="18"/>
  <c r="K1722" i="18"/>
  <c r="K1723" i="18"/>
  <c r="K1724" i="18"/>
  <c r="K1725" i="18"/>
  <c r="K1726" i="18"/>
  <c r="K1727" i="18"/>
  <c r="K1728" i="18"/>
  <c r="K1729" i="18"/>
  <c r="K1730" i="18"/>
  <c r="K1731" i="18"/>
  <c r="K1732" i="18"/>
  <c r="K1733" i="18"/>
  <c r="K1734" i="18"/>
  <c r="K1735" i="18"/>
  <c r="K1736" i="18"/>
  <c r="K1737" i="18"/>
  <c r="K1738" i="18"/>
  <c r="K1739" i="18"/>
  <c r="K1740" i="18"/>
  <c r="K1741" i="18"/>
  <c r="K1742" i="18"/>
  <c r="K1743" i="18"/>
  <c r="K1744" i="18"/>
  <c r="K1745" i="18"/>
  <c r="K1746" i="18"/>
  <c r="K1747" i="18"/>
  <c r="K1748" i="18"/>
  <c r="K1749" i="18"/>
  <c r="K1750" i="18"/>
  <c r="K1751" i="18"/>
  <c r="K1752" i="18"/>
  <c r="K1753" i="18"/>
  <c r="K1754" i="18"/>
  <c r="K1755" i="18"/>
  <c r="K1756" i="18"/>
  <c r="K1757" i="18"/>
  <c r="K1758" i="18"/>
  <c r="K1759" i="18"/>
  <c r="K1760" i="18"/>
  <c r="K1761" i="18"/>
  <c r="K1762" i="18"/>
  <c r="K1763" i="18"/>
  <c r="K1764" i="18"/>
  <c r="K1765" i="18"/>
  <c r="K1766" i="18"/>
  <c r="K1767" i="18"/>
  <c r="K1768" i="18"/>
  <c r="K1769" i="18"/>
  <c r="K1770" i="18"/>
  <c r="K1771" i="18"/>
  <c r="K1772" i="18"/>
  <c r="K1773" i="18"/>
  <c r="K1774" i="18"/>
  <c r="K1775" i="18"/>
  <c r="K1776" i="18"/>
  <c r="K1777" i="18"/>
  <c r="K1778" i="18"/>
  <c r="K1779" i="18"/>
  <c r="K1780" i="18"/>
  <c r="K1781" i="18"/>
  <c r="K1782" i="18"/>
  <c r="K1783" i="18"/>
  <c r="K1784" i="18"/>
  <c r="K1785" i="18"/>
  <c r="K1786" i="18"/>
  <c r="K1787" i="18"/>
  <c r="K1788" i="18"/>
  <c r="K1789" i="18"/>
  <c r="K1790" i="18"/>
  <c r="K1791" i="18"/>
  <c r="K1792" i="18"/>
  <c r="K1793" i="18"/>
  <c r="K1794" i="18"/>
  <c r="K1795" i="18"/>
  <c r="K1796" i="18"/>
  <c r="K1797" i="18"/>
  <c r="K1798" i="18"/>
  <c r="K1799" i="18"/>
  <c r="K1800" i="18"/>
  <c r="K1801" i="18"/>
  <c r="K1802" i="18"/>
  <c r="K1803" i="18"/>
  <c r="K1804" i="18"/>
  <c r="K1805" i="18"/>
  <c r="K1806" i="18"/>
  <c r="K1807" i="18"/>
  <c r="K1808" i="18"/>
  <c r="K1809" i="18"/>
  <c r="K1810" i="18"/>
  <c r="K1811" i="18"/>
  <c r="K1812" i="18"/>
  <c r="K1813" i="18"/>
  <c r="K1814" i="18"/>
  <c r="K1815" i="18"/>
  <c r="K1816" i="18"/>
  <c r="K1817" i="18"/>
  <c r="K1818" i="18"/>
  <c r="K1819" i="18"/>
  <c r="K1820" i="18"/>
  <c r="K1821" i="18"/>
  <c r="K1822" i="18"/>
  <c r="K1823" i="18"/>
  <c r="K1824" i="18"/>
  <c r="K1825" i="18"/>
  <c r="K1826" i="18"/>
  <c r="K1827" i="18"/>
  <c r="K1828" i="18"/>
  <c r="K1829" i="18"/>
  <c r="K1830" i="18"/>
  <c r="K1831" i="18"/>
  <c r="K1832" i="18"/>
  <c r="K1833" i="18"/>
  <c r="K1834" i="18"/>
  <c r="K1835" i="18"/>
  <c r="K1836" i="18"/>
  <c r="K1837" i="18"/>
  <c r="K1838" i="18"/>
  <c r="K1839" i="18"/>
  <c r="K1840" i="18"/>
  <c r="K1841" i="18"/>
  <c r="K1842" i="18"/>
  <c r="K1843" i="18"/>
  <c r="K1844" i="18"/>
  <c r="K1845" i="18"/>
  <c r="K1846" i="18"/>
  <c r="K1847" i="18"/>
  <c r="K1848" i="18"/>
  <c r="K1849" i="18"/>
  <c r="K1850" i="18"/>
  <c r="K1851" i="18"/>
  <c r="K1852" i="18"/>
  <c r="K1853" i="18"/>
  <c r="K1854" i="18"/>
  <c r="K1855" i="18"/>
  <c r="K1856" i="18"/>
  <c r="K1857" i="18"/>
  <c r="K1858" i="18"/>
  <c r="K1859" i="18"/>
  <c r="K1860" i="18"/>
  <c r="K1861" i="18"/>
  <c r="K1862" i="18"/>
  <c r="K1863" i="18"/>
  <c r="K1864" i="18"/>
  <c r="K1865" i="18"/>
  <c r="K1866" i="18"/>
  <c r="K1867" i="18"/>
  <c r="K1868" i="18"/>
  <c r="K1869" i="18"/>
  <c r="K1870" i="18"/>
  <c r="K1871" i="18"/>
  <c r="K1872" i="18"/>
  <c r="K1873" i="18"/>
  <c r="K1874" i="18"/>
  <c r="K1875" i="18"/>
  <c r="K1876" i="18"/>
  <c r="K1877" i="18"/>
  <c r="K1878" i="18"/>
  <c r="K1879" i="18"/>
  <c r="K1880" i="18"/>
  <c r="K1881" i="18"/>
  <c r="K1882" i="18"/>
  <c r="K1883" i="18"/>
  <c r="K1884" i="18"/>
  <c r="K1885" i="18"/>
  <c r="K1886" i="18"/>
  <c r="K1887" i="18"/>
  <c r="K1888" i="18"/>
  <c r="K1889" i="18"/>
  <c r="K1890" i="18"/>
  <c r="K1891" i="18"/>
  <c r="K1892" i="18"/>
  <c r="K1893" i="18"/>
  <c r="K1894" i="18"/>
  <c r="K1895" i="18"/>
  <c r="K1896" i="18"/>
  <c r="K1897" i="18"/>
  <c r="K1898" i="18"/>
  <c r="K1899" i="18"/>
  <c r="K1900" i="18"/>
  <c r="K1901" i="18"/>
  <c r="K1902" i="18"/>
  <c r="K1903" i="18"/>
  <c r="K1904" i="18"/>
  <c r="K1905" i="18"/>
  <c r="K1906" i="18"/>
  <c r="K1907" i="18"/>
  <c r="K1908" i="18"/>
  <c r="K1909" i="18"/>
  <c r="K1910" i="18"/>
  <c r="K1911" i="18"/>
  <c r="K1912" i="18"/>
  <c r="K1913" i="18"/>
  <c r="K1914" i="18"/>
  <c r="K1915" i="18"/>
  <c r="K1916" i="18"/>
  <c r="K1917" i="18"/>
  <c r="K1918" i="18"/>
  <c r="K1919" i="18"/>
  <c r="K1920" i="18"/>
  <c r="K1921" i="18"/>
  <c r="K1922" i="18"/>
  <c r="K1923" i="18"/>
  <c r="K1924" i="18"/>
  <c r="K1925" i="18"/>
  <c r="K1926" i="18"/>
  <c r="K1927" i="18"/>
  <c r="K1928" i="18"/>
  <c r="K1929" i="18"/>
  <c r="K1930" i="18"/>
  <c r="K1931" i="18"/>
  <c r="K1932" i="18"/>
  <c r="K1933" i="18"/>
  <c r="K1934" i="18"/>
  <c r="K1935" i="18"/>
  <c r="K1936" i="18"/>
  <c r="K1937" i="18"/>
  <c r="K1938" i="18"/>
  <c r="K1939" i="18"/>
  <c r="K1940" i="18"/>
  <c r="K1941" i="18"/>
  <c r="K1942" i="18"/>
  <c r="K1943" i="18"/>
  <c r="K1944" i="18"/>
  <c r="K1945" i="18"/>
  <c r="K1946" i="18"/>
  <c r="K1947" i="18"/>
  <c r="K1948" i="18"/>
  <c r="K1949" i="18"/>
  <c r="K1950" i="18"/>
  <c r="K1951" i="18"/>
  <c r="K1952" i="18"/>
  <c r="K1953" i="18"/>
  <c r="K1954" i="18"/>
  <c r="K1955" i="18"/>
  <c r="K1956" i="18"/>
  <c r="K1957" i="18"/>
  <c r="K1958" i="18"/>
  <c r="K1959" i="18"/>
  <c r="K1960" i="18"/>
  <c r="K1961" i="18"/>
  <c r="K1962" i="18"/>
  <c r="K1963" i="18"/>
  <c r="K1964" i="18"/>
  <c r="K1965" i="18"/>
  <c r="K1966" i="18"/>
  <c r="K1967" i="18"/>
  <c r="K1968" i="18"/>
  <c r="K1969" i="18"/>
  <c r="K1970" i="18"/>
  <c r="K1971" i="18"/>
  <c r="K1972" i="18"/>
  <c r="K1973" i="18"/>
  <c r="K1974" i="18"/>
  <c r="K1975" i="18"/>
  <c r="K1976" i="18"/>
  <c r="K1977" i="18"/>
  <c r="K1978" i="18"/>
  <c r="K1979" i="18"/>
  <c r="K1980" i="18"/>
  <c r="K1981" i="18"/>
  <c r="K1982" i="18"/>
  <c r="K1983" i="18"/>
  <c r="K1984" i="18"/>
  <c r="K1985" i="18"/>
  <c r="K1986" i="18"/>
  <c r="K1987" i="18"/>
  <c r="K1988" i="18"/>
  <c r="K1989" i="18"/>
  <c r="K1990" i="18"/>
  <c r="K1991" i="18"/>
  <c r="K1992" i="18"/>
  <c r="K1993" i="18"/>
  <c r="K1994" i="18"/>
  <c r="K1995" i="18"/>
  <c r="K1996" i="18"/>
  <c r="K1997" i="18"/>
  <c r="K1998" i="18"/>
  <c r="K1999" i="18"/>
  <c r="K2000" i="18"/>
  <c r="K2001" i="18"/>
  <c r="K2002" i="18"/>
  <c r="K2003" i="18"/>
  <c r="K2004" i="18"/>
  <c r="K2005" i="18"/>
  <c r="K2006" i="18"/>
  <c r="K2007" i="18"/>
  <c r="K2008" i="18"/>
  <c r="K2009" i="18"/>
  <c r="K2010" i="18"/>
  <c r="K2011" i="18"/>
  <c r="K2012" i="18"/>
  <c r="K2013" i="18"/>
  <c r="K2014" i="18"/>
  <c r="K2015" i="18"/>
  <c r="K2016" i="18"/>
  <c r="K2017" i="18"/>
  <c r="K2018" i="18"/>
  <c r="K2019" i="18"/>
  <c r="K2020" i="18"/>
  <c r="K2021" i="18"/>
  <c r="K2022" i="18"/>
  <c r="K2023" i="18"/>
  <c r="K2024" i="18"/>
  <c r="K2025" i="18"/>
  <c r="K2026" i="18"/>
  <c r="K2027" i="18"/>
  <c r="K2028" i="18"/>
  <c r="K2029" i="18"/>
  <c r="K2030" i="18"/>
  <c r="K2031" i="18"/>
  <c r="K2032" i="18"/>
  <c r="K2033" i="18"/>
  <c r="K2034" i="18"/>
  <c r="K2035" i="18"/>
  <c r="K2036" i="18"/>
  <c r="K2037" i="18"/>
  <c r="K2038" i="18"/>
  <c r="K2039" i="18"/>
  <c r="K2040" i="18"/>
  <c r="K2041" i="18"/>
  <c r="K2042" i="18"/>
  <c r="K2043" i="18"/>
  <c r="K2044" i="18"/>
  <c r="K2045" i="18"/>
  <c r="K2046" i="18"/>
  <c r="K2047" i="18"/>
  <c r="K2048" i="18"/>
  <c r="K2049" i="18"/>
  <c r="K2050" i="18"/>
  <c r="K2051" i="18"/>
  <c r="K2052" i="18"/>
  <c r="K2053" i="18"/>
  <c r="K2054" i="18"/>
  <c r="K2055" i="18"/>
  <c r="K2056" i="18"/>
  <c r="K2057" i="18"/>
  <c r="K2058" i="18"/>
  <c r="K2059" i="18"/>
  <c r="K2060" i="18"/>
  <c r="K2061" i="18"/>
  <c r="K2062" i="18"/>
  <c r="K2063" i="18"/>
  <c r="K2064" i="18"/>
  <c r="K2065" i="18"/>
  <c r="K2066" i="18"/>
  <c r="K2067" i="18"/>
  <c r="K2068" i="18"/>
  <c r="K2069" i="18"/>
  <c r="K2070" i="18"/>
  <c r="K2071" i="18"/>
  <c r="K2072" i="18"/>
  <c r="K2073" i="18"/>
  <c r="K2074" i="18"/>
  <c r="K2075" i="18"/>
  <c r="K2076" i="18"/>
  <c r="K2077" i="18"/>
  <c r="K2078" i="18"/>
  <c r="K2079" i="18"/>
  <c r="K2080" i="18"/>
  <c r="K2081" i="18"/>
  <c r="K2082" i="18"/>
  <c r="K2083" i="18"/>
  <c r="K2084" i="18"/>
  <c r="K2085" i="18"/>
  <c r="K2086" i="18"/>
  <c r="K2087" i="18"/>
  <c r="K2088" i="18"/>
  <c r="K2089" i="18"/>
  <c r="K2090" i="18"/>
  <c r="K2091" i="18"/>
  <c r="K2092" i="18"/>
  <c r="K2093" i="18"/>
  <c r="K2094" i="18"/>
  <c r="K2095" i="18"/>
  <c r="K2096" i="18"/>
  <c r="K2097" i="18"/>
  <c r="K2098" i="18"/>
  <c r="K2099" i="18"/>
  <c r="K2100" i="18"/>
  <c r="K2101" i="18"/>
  <c r="K2102" i="18"/>
  <c r="K2103" i="18"/>
  <c r="K2104" i="18"/>
  <c r="K2105" i="18"/>
  <c r="K2106" i="18"/>
  <c r="K2107" i="18"/>
  <c r="K2108" i="18"/>
  <c r="K2109" i="18"/>
  <c r="K2110" i="18"/>
  <c r="K2111" i="18"/>
  <c r="K2112" i="18"/>
  <c r="K2113" i="18"/>
  <c r="K2114" i="18"/>
  <c r="K2115" i="18"/>
  <c r="K2116" i="18"/>
  <c r="K2117" i="18"/>
  <c r="K2118" i="18"/>
  <c r="K2119" i="18"/>
  <c r="K2120" i="18"/>
  <c r="K2121" i="18"/>
  <c r="K2122" i="18"/>
  <c r="K2123" i="18"/>
  <c r="K2124" i="18"/>
  <c r="K2125" i="18"/>
  <c r="K2126" i="18"/>
  <c r="K2127" i="18"/>
  <c r="K2128" i="18"/>
  <c r="K2129" i="18"/>
  <c r="K2130" i="18"/>
  <c r="K2131" i="18"/>
  <c r="K2132" i="18"/>
  <c r="K2133" i="18"/>
  <c r="K2134" i="18"/>
  <c r="K2135" i="18"/>
  <c r="K2136" i="18"/>
  <c r="K2137" i="18"/>
  <c r="K2138" i="18"/>
  <c r="K2139" i="18"/>
  <c r="K2140" i="18"/>
  <c r="K2141" i="18"/>
  <c r="K2142" i="18"/>
  <c r="K2143" i="18"/>
  <c r="K2144" i="18"/>
  <c r="K2145" i="18"/>
  <c r="K2146" i="18"/>
  <c r="K2147" i="18"/>
  <c r="K2148" i="18"/>
  <c r="K2149" i="18"/>
  <c r="K2150" i="18"/>
  <c r="K2151" i="18"/>
  <c r="K2152" i="18"/>
  <c r="K2153" i="18"/>
  <c r="K2154" i="18"/>
  <c r="K2155" i="18"/>
  <c r="K2156" i="18"/>
  <c r="K2157" i="18"/>
  <c r="K2158" i="18"/>
  <c r="K2159" i="18"/>
  <c r="K2160" i="18"/>
  <c r="K2161" i="18"/>
  <c r="K2162" i="18"/>
  <c r="K2163" i="18"/>
  <c r="K2164" i="18"/>
  <c r="K2165" i="18"/>
  <c r="K2166" i="18"/>
  <c r="K2167" i="18"/>
  <c r="K2168" i="18"/>
  <c r="K2169" i="18"/>
  <c r="K2170" i="18"/>
  <c r="K2171" i="18"/>
  <c r="K2172" i="18"/>
  <c r="K2173" i="18"/>
  <c r="K2174" i="18"/>
  <c r="K2175" i="18"/>
  <c r="K2176" i="18"/>
  <c r="K2177" i="18"/>
  <c r="K2178" i="18"/>
  <c r="K2179" i="18"/>
  <c r="K2180" i="18"/>
  <c r="K2181" i="18"/>
  <c r="K2182" i="18"/>
  <c r="K2183" i="18"/>
  <c r="K2184" i="18"/>
  <c r="K2185" i="18"/>
  <c r="K2186" i="18"/>
  <c r="K2187" i="18"/>
  <c r="K2188" i="18"/>
  <c r="K2189" i="18"/>
  <c r="K2190" i="18"/>
  <c r="K2191" i="18"/>
  <c r="K2192" i="18"/>
  <c r="K2193" i="18"/>
  <c r="K2194" i="18"/>
  <c r="K2195" i="18"/>
  <c r="K2196" i="18"/>
  <c r="K2197" i="18"/>
  <c r="K2198" i="18"/>
  <c r="K2199" i="18"/>
  <c r="K2200" i="18"/>
  <c r="K2201" i="18"/>
  <c r="K2202" i="18"/>
  <c r="K2203" i="18"/>
  <c r="K2204" i="18"/>
  <c r="K2205" i="18"/>
  <c r="K2206" i="18"/>
  <c r="K2207" i="18"/>
  <c r="K2208" i="18"/>
  <c r="K2209" i="18"/>
  <c r="K2210" i="18"/>
  <c r="K2211" i="18"/>
  <c r="K2212" i="18"/>
  <c r="K2213" i="18"/>
  <c r="K2214" i="18"/>
  <c r="K2215" i="18"/>
  <c r="K2216" i="18"/>
  <c r="K2217" i="18"/>
  <c r="K2218" i="18"/>
  <c r="K2219" i="18"/>
  <c r="K2220" i="18"/>
  <c r="K2221" i="18"/>
  <c r="K2222" i="18"/>
  <c r="K2223" i="18"/>
  <c r="K2224" i="18"/>
  <c r="K2225" i="18"/>
  <c r="K2226" i="18"/>
  <c r="K2227" i="18"/>
  <c r="K2228" i="18"/>
  <c r="K2229" i="18"/>
  <c r="K2230" i="18"/>
  <c r="K2231" i="18"/>
  <c r="K2232" i="18"/>
  <c r="K2233" i="18"/>
  <c r="K2234" i="18"/>
  <c r="K2235" i="18"/>
  <c r="K2236" i="18"/>
  <c r="K2237" i="18"/>
  <c r="K2238" i="18"/>
  <c r="K2239" i="18"/>
  <c r="K2240" i="18"/>
  <c r="K2241" i="18"/>
  <c r="K2242" i="18"/>
  <c r="K2243" i="18"/>
  <c r="K2244" i="18"/>
  <c r="K2245" i="18"/>
  <c r="K2246" i="18"/>
  <c r="K2247" i="18"/>
  <c r="K2248" i="18"/>
  <c r="K2249" i="18"/>
  <c r="K2250" i="18"/>
  <c r="K2251" i="18"/>
  <c r="K2252" i="18"/>
  <c r="K2253" i="18"/>
  <c r="K2254" i="18"/>
  <c r="K2255" i="18"/>
  <c r="K2256" i="18"/>
  <c r="K2257" i="18"/>
  <c r="K2258" i="18"/>
  <c r="K2259" i="18"/>
  <c r="K2260" i="18"/>
  <c r="K2261" i="18"/>
  <c r="K2262" i="18"/>
  <c r="K2263" i="18"/>
  <c r="K2264" i="18"/>
  <c r="K2265" i="18"/>
  <c r="K2266" i="18"/>
  <c r="K2267" i="18"/>
  <c r="K2268" i="18"/>
  <c r="K2269" i="18"/>
  <c r="K2270" i="18"/>
  <c r="K2271" i="18"/>
  <c r="K2272" i="18"/>
  <c r="K2273" i="18"/>
  <c r="K2274" i="18"/>
  <c r="K2275" i="18"/>
  <c r="K2276" i="18"/>
  <c r="K2277" i="18"/>
  <c r="K2278" i="18"/>
  <c r="K2279" i="18"/>
  <c r="K2280" i="18"/>
  <c r="K2281" i="18"/>
  <c r="K2282" i="18"/>
  <c r="K2283" i="18"/>
  <c r="K2284" i="18"/>
  <c r="K2285" i="18"/>
  <c r="K2286" i="18"/>
  <c r="K2287" i="18"/>
  <c r="K2288" i="18"/>
  <c r="K2289" i="18"/>
  <c r="K2290" i="18"/>
  <c r="K2291" i="18"/>
  <c r="K2292" i="18"/>
  <c r="K2293" i="18"/>
  <c r="K2294" i="18"/>
  <c r="K2295" i="18"/>
  <c r="K2296" i="18"/>
  <c r="K2297" i="18"/>
  <c r="K2298" i="18"/>
  <c r="K2299" i="18"/>
  <c r="K2300" i="18"/>
  <c r="K2301" i="18"/>
  <c r="K2302" i="18"/>
  <c r="K2303" i="18"/>
  <c r="K2304" i="18"/>
  <c r="K2305" i="18"/>
  <c r="K2306" i="18"/>
  <c r="K2307" i="18"/>
  <c r="K2308" i="18"/>
  <c r="K2309" i="18"/>
  <c r="K2310" i="18"/>
  <c r="K2311" i="18"/>
  <c r="K2312" i="18"/>
  <c r="K2313" i="18"/>
  <c r="K2314" i="18"/>
  <c r="K2315" i="18"/>
  <c r="K2316" i="18"/>
  <c r="K2317" i="18"/>
  <c r="K2318" i="18"/>
  <c r="K2319" i="18"/>
  <c r="K2320" i="18"/>
  <c r="K2321" i="18"/>
  <c r="K2322" i="18"/>
  <c r="K2323" i="18"/>
  <c r="K2324" i="18"/>
  <c r="K2325" i="18"/>
  <c r="K2326" i="18"/>
  <c r="K2327" i="18"/>
  <c r="K2328" i="18"/>
  <c r="K2329" i="18"/>
  <c r="K2330" i="18"/>
  <c r="K2331" i="18"/>
  <c r="K2332" i="18"/>
  <c r="K2333" i="18"/>
  <c r="K2334" i="18"/>
  <c r="K2335" i="18"/>
  <c r="K2336" i="18"/>
  <c r="K2337" i="18"/>
  <c r="K2338" i="18"/>
  <c r="K2339" i="18"/>
  <c r="K2340" i="18"/>
  <c r="K2341" i="18"/>
  <c r="K2342" i="18"/>
  <c r="K2343" i="18"/>
  <c r="K2344" i="18"/>
  <c r="K2345" i="18"/>
  <c r="K2346" i="18"/>
  <c r="K2347" i="18"/>
  <c r="K2348" i="18"/>
  <c r="K2349" i="18"/>
  <c r="K2350" i="18"/>
  <c r="K2351" i="18"/>
  <c r="K2352" i="18"/>
  <c r="K2353" i="18"/>
  <c r="K2354" i="18"/>
  <c r="K2355" i="18"/>
  <c r="K2356" i="18"/>
  <c r="K2357" i="18"/>
  <c r="K2358" i="18"/>
  <c r="K2359" i="18"/>
  <c r="K2360" i="18"/>
  <c r="K2361" i="18"/>
  <c r="K2362" i="18"/>
  <c r="K2363" i="18"/>
  <c r="K2364" i="18"/>
  <c r="K2365" i="18"/>
  <c r="K2366" i="18"/>
  <c r="K2367" i="18"/>
  <c r="K2368" i="18"/>
  <c r="K2369" i="18"/>
  <c r="K2370" i="18"/>
  <c r="K2371" i="18"/>
  <c r="K2372" i="18"/>
  <c r="K2373" i="18"/>
  <c r="K2374" i="18"/>
  <c r="K2375" i="18"/>
  <c r="K2376" i="18"/>
  <c r="K2377" i="18"/>
  <c r="K2378" i="18"/>
  <c r="K2379" i="18"/>
  <c r="K2380" i="18"/>
  <c r="K2381" i="18"/>
  <c r="K2382" i="18"/>
  <c r="K2383" i="18"/>
  <c r="K2384" i="18"/>
  <c r="K2385" i="18"/>
  <c r="K2386" i="18"/>
  <c r="K2387" i="18"/>
  <c r="K2388" i="18"/>
  <c r="K2389" i="18"/>
  <c r="K2390" i="18"/>
  <c r="K2391" i="18"/>
  <c r="K2392" i="18"/>
  <c r="K2393" i="18"/>
  <c r="K2394" i="18"/>
  <c r="K2395" i="18"/>
  <c r="K2396" i="18"/>
  <c r="K2397" i="18"/>
  <c r="K2398" i="18"/>
  <c r="K2399" i="18"/>
  <c r="K2400" i="18"/>
  <c r="K2401" i="18"/>
  <c r="K2402" i="18"/>
  <c r="K2403" i="18"/>
  <c r="K2404" i="18"/>
  <c r="K2405" i="18"/>
  <c r="K2406" i="18"/>
  <c r="K2407" i="18"/>
  <c r="K2408" i="18"/>
  <c r="K2409" i="18"/>
  <c r="K2410" i="18"/>
  <c r="K2411" i="18"/>
  <c r="K2412" i="18"/>
  <c r="K2413" i="18"/>
  <c r="K2414" i="18"/>
  <c r="K2415" i="18"/>
  <c r="K2416" i="18"/>
  <c r="K2417" i="18"/>
  <c r="K2418" i="18"/>
  <c r="K2419" i="18"/>
  <c r="K2420" i="18"/>
  <c r="K2421" i="18"/>
  <c r="K2422" i="18"/>
  <c r="K2423" i="18"/>
  <c r="K2424" i="18"/>
  <c r="K2425" i="18"/>
  <c r="K2426" i="18"/>
  <c r="K2427" i="18"/>
  <c r="K2428" i="18"/>
  <c r="K2429" i="18"/>
  <c r="K2430" i="18"/>
  <c r="K2431" i="18"/>
  <c r="K2432" i="18"/>
  <c r="K2433" i="18"/>
  <c r="K2434" i="18"/>
  <c r="K2435" i="18"/>
  <c r="K2436" i="18"/>
  <c r="K2437" i="18"/>
  <c r="K2438" i="18"/>
  <c r="K2439" i="18"/>
  <c r="K2440" i="18"/>
  <c r="K2441" i="18"/>
  <c r="K2442" i="18"/>
  <c r="K2443" i="18"/>
  <c r="K2444" i="18"/>
  <c r="K2445" i="18"/>
  <c r="K2446" i="18"/>
  <c r="K2447" i="18"/>
  <c r="K2448" i="18"/>
  <c r="K2449" i="18"/>
  <c r="K2450" i="18"/>
  <c r="K2451" i="18"/>
  <c r="K2452" i="18"/>
  <c r="K2453" i="18"/>
  <c r="K2454" i="18"/>
  <c r="K2455" i="18"/>
  <c r="K2456" i="18"/>
  <c r="K2457" i="18"/>
  <c r="K2458" i="18"/>
  <c r="K2459" i="18"/>
  <c r="K2460" i="18"/>
  <c r="K2461" i="18"/>
  <c r="K2462" i="18"/>
  <c r="K2463" i="18"/>
  <c r="K2464" i="18"/>
  <c r="K2465" i="18"/>
  <c r="K2466" i="18"/>
  <c r="K2467" i="18"/>
  <c r="K2468" i="18"/>
  <c r="K2469" i="18"/>
  <c r="K2470" i="18"/>
  <c r="K2471" i="18"/>
  <c r="K2472" i="18"/>
  <c r="K2473" i="18"/>
  <c r="K2474" i="18"/>
  <c r="K2475" i="18"/>
  <c r="K2476" i="18"/>
  <c r="K2477" i="18"/>
  <c r="K2478" i="18"/>
  <c r="K2479" i="18"/>
  <c r="K2480" i="18"/>
  <c r="K2481" i="18"/>
  <c r="K2482" i="18"/>
  <c r="K2483" i="18"/>
  <c r="K2484" i="18"/>
  <c r="K2485" i="18"/>
  <c r="K2486" i="18"/>
  <c r="K2487" i="18"/>
  <c r="K2488" i="18"/>
  <c r="K2489" i="18"/>
  <c r="K2490" i="18"/>
  <c r="K2491" i="18"/>
  <c r="K2492" i="18"/>
  <c r="K2493" i="18"/>
  <c r="K2494" i="18"/>
  <c r="K2495" i="18"/>
  <c r="K2496" i="18"/>
  <c r="K2497" i="18"/>
  <c r="K2498" i="18"/>
  <c r="K2499" i="18"/>
  <c r="K2500" i="18"/>
  <c r="K2501" i="18"/>
  <c r="K2502" i="18"/>
  <c r="K2503" i="18"/>
  <c r="K2504" i="18"/>
  <c r="K2505" i="18"/>
  <c r="K2506" i="18"/>
  <c r="K2507" i="18"/>
  <c r="K2508" i="18"/>
  <c r="K2509" i="18"/>
  <c r="K2510" i="18"/>
  <c r="K2511" i="18"/>
  <c r="K2512" i="18"/>
  <c r="K2513" i="18"/>
  <c r="K2514" i="18"/>
  <c r="K2515" i="18"/>
  <c r="K2516" i="18"/>
  <c r="K2517" i="18"/>
  <c r="K2518" i="18"/>
  <c r="K2519" i="18"/>
  <c r="K2520" i="18"/>
  <c r="K2521" i="18"/>
  <c r="K2522" i="18"/>
  <c r="K2523" i="18"/>
  <c r="K2524" i="18"/>
  <c r="K2525" i="18"/>
  <c r="K2526" i="18"/>
  <c r="K2527" i="18"/>
  <c r="K2528" i="18"/>
  <c r="K2529" i="18"/>
  <c r="K2530" i="18"/>
  <c r="K2531" i="18"/>
  <c r="K2532" i="18"/>
  <c r="K2533" i="18"/>
  <c r="K2534" i="18"/>
  <c r="K2535" i="18"/>
  <c r="K2536" i="18"/>
  <c r="K2537" i="18"/>
  <c r="K2538" i="18"/>
  <c r="K2539" i="18"/>
  <c r="K2540" i="18"/>
  <c r="K2541" i="18"/>
  <c r="K2542" i="18"/>
  <c r="K2543" i="18"/>
  <c r="K2544" i="18"/>
  <c r="K2545" i="18"/>
  <c r="K2546" i="18"/>
  <c r="K2547" i="18"/>
  <c r="K2548" i="18"/>
  <c r="K2549" i="18"/>
  <c r="K2550" i="18"/>
  <c r="K2551" i="18"/>
  <c r="K2552" i="18"/>
  <c r="K2553" i="18"/>
  <c r="K2554" i="18"/>
  <c r="K2555" i="18"/>
  <c r="K2556" i="18"/>
  <c r="K2557" i="18"/>
  <c r="K2558" i="18"/>
  <c r="K2559" i="18"/>
  <c r="K2560" i="18"/>
  <c r="K2561" i="18"/>
  <c r="K2562" i="18"/>
  <c r="K2563" i="18"/>
  <c r="K2564" i="18"/>
  <c r="K2565" i="18"/>
  <c r="K2566" i="18"/>
  <c r="K2567" i="18"/>
  <c r="K2568" i="18"/>
  <c r="K2569" i="18"/>
  <c r="K2570" i="18"/>
  <c r="K2571" i="18"/>
  <c r="K2572" i="18"/>
  <c r="K2573" i="18"/>
  <c r="K2574" i="18"/>
  <c r="K2575" i="18"/>
  <c r="K2576" i="18"/>
  <c r="K2577" i="18"/>
  <c r="K2578" i="18"/>
  <c r="K2579" i="18"/>
  <c r="K2580" i="18"/>
  <c r="K2581" i="18"/>
  <c r="K2582" i="18"/>
  <c r="K2583" i="18"/>
  <c r="K2584" i="18"/>
  <c r="K2585" i="18"/>
  <c r="K2586" i="18"/>
  <c r="K2587" i="18"/>
  <c r="K2588" i="18"/>
  <c r="K2589" i="18"/>
  <c r="K2590" i="18"/>
  <c r="K2591" i="18"/>
  <c r="K2592" i="18"/>
  <c r="K2593" i="18"/>
  <c r="K2594" i="18"/>
  <c r="K2595" i="18"/>
  <c r="K2596" i="18"/>
  <c r="K2597" i="18"/>
  <c r="K2598" i="18"/>
  <c r="K2599" i="18"/>
  <c r="K2600" i="18"/>
  <c r="K2601" i="18"/>
  <c r="K2602" i="18"/>
  <c r="K2603" i="18"/>
  <c r="K2604" i="18"/>
  <c r="K2605" i="18"/>
  <c r="K2606" i="18"/>
  <c r="K2607" i="18"/>
  <c r="K2608" i="18"/>
  <c r="K2609" i="18"/>
  <c r="K2610" i="18"/>
  <c r="K2611" i="18"/>
  <c r="K2612" i="18"/>
  <c r="K2613" i="18"/>
  <c r="K2614" i="18"/>
  <c r="K2615" i="18"/>
  <c r="K2616" i="18"/>
  <c r="K2617" i="18"/>
  <c r="K2618" i="18"/>
  <c r="K2619" i="18"/>
  <c r="K2620" i="18"/>
  <c r="K2621" i="18"/>
  <c r="K2622" i="18"/>
  <c r="K2623" i="18"/>
  <c r="K2624" i="18"/>
  <c r="K2625" i="18"/>
  <c r="K2626" i="18"/>
  <c r="K2627" i="18"/>
  <c r="K2628" i="18"/>
  <c r="K2629" i="18"/>
  <c r="K2630" i="18"/>
  <c r="K2631" i="18"/>
  <c r="K2632" i="18"/>
  <c r="K2633" i="18"/>
  <c r="K2634" i="18"/>
  <c r="K2635" i="18"/>
  <c r="K2636" i="18"/>
  <c r="K2637" i="18"/>
  <c r="K2638" i="18"/>
  <c r="K2639" i="18"/>
  <c r="K2640" i="18"/>
  <c r="K2641" i="18"/>
  <c r="K2642" i="18"/>
  <c r="K2643" i="18"/>
  <c r="K2644" i="18"/>
  <c r="K2645" i="18"/>
  <c r="K2646" i="18"/>
  <c r="K2647" i="18"/>
  <c r="K2648" i="18"/>
  <c r="K2649" i="18"/>
  <c r="K2650" i="18"/>
  <c r="K2651" i="18"/>
  <c r="K2652" i="18"/>
  <c r="K2653" i="18"/>
  <c r="K2654" i="18"/>
  <c r="K2655" i="18"/>
  <c r="K2656" i="18"/>
  <c r="K2657" i="18"/>
  <c r="K2658" i="18"/>
  <c r="K2659" i="18"/>
  <c r="K2660" i="18"/>
  <c r="K2661" i="18"/>
  <c r="K2662" i="18"/>
  <c r="K2663" i="18"/>
  <c r="K2664" i="18"/>
  <c r="K2665" i="18"/>
  <c r="K2666" i="18"/>
  <c r="K2667" i="18"/>
  <c r="K2668" i="18"/>
  <c r="K2669" i="18"/>
  <c r="K2670" i="18"/>
  <c r="K2671" i="18"/>
  <c r="K2672" i="18"/>
  <c r="K2673" i="18"/>
  <c r="K2674" i="18"/>
  <c r="K2675" i="18"/>
  <c r="K2676" i="18"/>
  <c r="K2677" i="18"/>
  <c r="K2678" i="18"/>
  <c r="K2679" i="18"/>
  <c r="K2680" i="18"/>
  <c r="K2681" i="18"/>
  <c r="K2682" i="18"/>
  <c r="K2683" i="18"/>
  <c r="K2684" i="18"/>
  <c r="K2685" i="18"/>
  <c r="K2686" i="18"/>
  <c r="K2687" i="18"/>
  <c r="K2688" i="18"/>
  <c r="K2689" i="18"/>
  <c r="K2690" i="18"/>
  <c r="K2691" i="18"/>
  <c r="K2692" i="18"/>
  <c r="K2693" i="18"/>
  <c r="K2694" i="18"/>
  <c r="K2695" i="18"/>
  <c r="K2696" i="18"/>
  <c r="K2697" i="18"/>
  <c r="K2698" i="18"/>
  <c r="K2699" i="18"/>
  <c r="K2700" i="18"/>
  <c r="K2701" i="18"/>
  <c r="K2702" i="18"/>
  <c r="K2703" i="18"/>
  <c r="K2704" i="18"/>
  <c r="K2705" i="18"/>
  <c r="K2706" i="18"/>
  <c r="K2707" i="18"/>
  <c r="K2708" i="18"/>
  <c r="K2709" i="18"/>
  <c r="K2710" i="18"/>
  <c r="K2711" i="18"/>
  <c r="K2712" i="18"/>
  <c r="K2713" i="18"/>
  <c r="K2714" i="18"/>
  <c r="K2715" i="18"/>
  <c r="K2716" i="18"/>
  <c r="K2717" i="18"/>
  <c r="K2718" i="18"/>
  <c r="K2719" i="18"/>
  <c r="K2720" i="18"/>
  <c r="K2721" i="18"/>
  <c r="K2722" i="18"/>
  <c r="K2723" i="18"/>
  <c r="K2724" i="18"/>
  <c r="K2725" i="18"/>
  <c r="K2726" i="18"/>
  <c r="K2727" i="18"/>
  <c r="K2728" i="18"/>
  <c r="K2729" i="18"/>
  <c r="K2730" i="18"/>
  <c r="K2731" i="18"/>
  <c r="K2732" i="18"/>
  <c r="K2733" i="18"/>
  <c r="K2734" i="18"/>
  <c r="K2735" i="18"/>
  <c r="K2736" i="18"/>
  <c r="K2737" i="18"/>
  <c r="K2738" i="18"/>
  <c r="K2739" i="18"/>
  <c r="K2740" i="18"/>
  <c r="K2741" i="18"/>
  <c r="K2742" i="18"/>
  <c r="K2743" i="18"/>
  <c r="K2744" i="18"/>
  <c r="K2745" i="18"/>
  <c r="K2746" i="18"/>
  <c r="K2747" i="18"/>
  <c r="K2748" i="18"/>
  <c r="K2749" i="18"/>
  <c r="K2750" i="18"/>
  <c r="K2751" i="18"/>
  <c r="K2752" i="18"/>
  <c r="K2753" i="18"/>
  <c r="K2754" i="18"/>
  <c r="K2755" i="18"/>
  <c r="K2756" i="18"/>
  <c r="K2757" i="18"/>
  <c r="K2758" i="18"/>
  <c r="K2759" i="18"/>
  <c r="K2760" i="18"/>
  <c r="K2761" i="18"/>
  <c r="K2762" i="18"/>
  <c r="K2763" i="18"/>
  <c r="K2764" i="18"/>
  <c r="K2765" i="18"/>
  <c r="K2766" i="18"/>
  <c r="K2767" i="18"/>
  <c r="K2768" i="18"/>
  <c r="K2769" i="18"/>
  <c r="K2770" i="18"/>
  <c r="K2771" i="18"/>
  <c r="K2772" i="18"/>
  <c r="K2773" i="18"/>
  <c r="K2774" i="18"/>
  <c r="K2775" i="18"/>
  <c r="K2776" i="18"/>
  <c r="K2777" i="18"/>
  <c r="K2778" i="18"/>
  <c r="K2779" i="18"/>
  <c r="K2780" i="18"/>
  <c r="K2781" i="18"/>
  <c r="K2782" i="18"/>
  <c r="K2783" i="18"/>
  <c r="K2784" i="18"/>
  <c r="K2785" i="18"/>
  <c r="K2786" i="18"/>
  <c r="K2787" i="18"/>
  <c r="K2788" i="18"/>
  <c r="K2789" i="18"/>
  <c r="K2790" i="18"/>
  <c r="K2791" i="18"/>
  <c r="K2792" i="18"/>
  <c r="K2793" i="18"/>
  <c r="K2794" i="18"/>
  <c r="K2795" i="18"/>
  <c r="K2796" i="18"/>
  <c r="K2797" i="18"/>
  <c r="K2798" i="18"/>
  <c r="K2799" i="18"/>
  <c r="K2800" i="18"/>
  <c r="K2801" i="18"/>
  <c r="K2802" i="18"/>
  <c r="K2803" i="18"/>
  <c r="K2804" i="18"/>
  <c r="K2805" i="18"/>
  <c r="K2806" i="18"/>
  <c r="K2807" i="18"/>
  <c r="K2808" i="18"/>
  <c r="K2809" i="18"/>
  <c r="K2810" i="18"/>
  <c r="K2811" i="18"/>
  <c r="K2812" i="18"/>
  <c r="K2813" i="18"/>
  <c r="K2814" i="18"/>
  <c r="K2815" i="18"/>
  <c r="K2816" i="18"/>
  <c r="K2817" i="18"/>
  <c r="K2818" i="18"/>
  <c r="K2819" i="18"/>
  <c r="K2820" i="18"/>
  <c r="K2821" i="18"/>
  <c r="K2822" i="18"/>
  <c r="K2823" i="18"/>
  <c r="K2824" i="18"/>
  <c r="K2825" i="18"/>
  <c r="K2826" i="18"/>
  <c r="K2827" i="18"/>
  <c r="K2828" i="18"/>
  <c r="K2829" i="18"/>
  <c r="K2830" i="18"/>
  <c r="K2831" i="18"/>
  <c r="K2832" i="18"/>
  <c r="K2833" i="18"/>
  <c r="K2834" i="18"/>
  <c r="K2835" i="18"/>
  <c r="K2836" i="18"/>
  <c r="K2837" i="18"/>
  <c r="K2838" i="18"/>
  <c r="K2839" i="18"/>
  <c r="K2840" i="18"/>
  <c r="K2841" i="18"/>
  <c r="K2842" i="18"/>
  <c r="K2843" i="18"/>
  <c r="K2844" i="18"/>
  <c r="K2845" i="18"/>
  <c r="K2846" i="18"/>
  <c r="K2847" i="18"/>
  <c r="K2848" i="18"/>
  <c r="K2849" i="18"/>
  <c r="K2850" i="18"/>
  <c r="K2851" i="18"/>
  <c r="K2852" i="18"/>
  <c r="K2853" i="18"/>
  <c r="K2854" i="18"/>
  <c r="K2855" i="18"/>
  <c r="K2856" i="18"/>
  <c r="K2857" i="18"/>
  <c r="K2858" i="18"/>
  <c r="K2859" i="18"/>
  <c r="K2860" i="18"/>
  <c r="K2861" i="18"/>
  <c r="K2862" i="18"/>
  <c r="K2863" i="18"/>
  <c r="K2864" i="18"/>
  <c r="K2865" i="18"/>
  <c r="K2866" i="18"/>
  <c r="K2867" i="18"/>
  <c r="K2868" i="18"/>
  <c r="K2869" i="18"/>
  <c r="K2870" i="18"/>
  <c r="K2871" i="18"/>
  <c r="K2872" i="18"/>
  <c r="K2873" i="18"/>
  <c r="K2874" i="18"/>
  <c r="K2875" i="18"/>
  <c r="K2876" i="18"/>
  <c r="K2877" i="18"/>
  <c r="K2878" i="18"/>
  <c r="K2879" i="18"/>
  <c r="K2880" i="18"/>
  <c r="K2881" i="18"/>
  <c r="K2882" i="18"/>
  <c r="K2883" i="18"/>
  <c r="K2884" i="18"/>
  <c r="K2885" i="18"/>
  <c r="K2886" i="18"/>
  <c r="K2887" i="18"/>
  <c r="K2888" i="18"/>
  <c r="K2889" i="18"/>
  <c r="K2890" i="18"/>
  <c r="K2891" i="18"/>
  <c r="K2892" i="18"/>
  <c r="K2893" i="18"/>
  <c r="K2894" i="18"/>
  <c r="K2895" i="18"/>
  <c r="K2896" i="18"/>
  <c r="K2897" i="18"/>
  <c r="K2898" i="18"/>
  <c r="K2899" i="18"/>
  <c r="K2900" i="18"/>
  <c r="K2901" i="18"/>
  <c r="K2902" i="18"/>
  <c r="K2903" i="18"/>
  <c r="K2904" i="18"/>
  <c r="K2905" i="18"/>
  <c r="K2906" i="18"/>
  <c r="K2907" i="18"/>
  <c r="K2908" i="18"/>
  <c r="K2909" i="18"/>
  <c r="K2910" i="18"/>
  <c r="K2911" i="18"/>
  <c r="K2912" i="18"/>
  <c r="K2913" i="18"/>
  <c r="K2914" i="18"/>
  <c r="K2915" i="18"/>
  <c r="K2916" i="18"/>
  <c r="K2917" i="18"/>
  <c r="K2918" i="18"/>
  <c r="K2919" i="18"/>
  <c r="K2920" i="18"/>
  <c r="K2921" i="18"/>
  <c r="K2922" i="18"/>
  <c r="K2923" i="18"/>
  <c r="K2924" i="18"/>
  <c r="K2925" i="18"/>
  <c r="K2926" i="18"/>
  <c r="K2927" i="18"/>
  <c r="K2928" i="18"/>
  <c r="K2929" i="18"/>
  <c r="K2930" i="18"/>
  <c r="K2931" i="18"/>
  <c r="K2932" i="18"/>
  <c r="K2933" i="18"/>
  <c r="K2934" i="18"/>
  <c r="K2935" i="18"/>
  <c r="K2936" i="18"/>
  <c r="K2937" i="18"/>
  <c r="K2938" i="18"/>
  <c r="K2939" i="18"/>
  <c r="K2940" i="18"/>
  <c r="K2941" i="18"/>
  <c r="K2942" i="18"/>
  <c r="K2943" i="18"/>
  <c r="K2944" i="18"/>
  <c r="K2945" i="18"/>
  <c r="K2946" i="18"/>
  <c r="K2947" i="18"/>
  <c r="K2948" i="18"/>
  <c r="K2949" i="18"/>
  <c r="K2950" i="18"/>
  <c r="K2951" i="18"/>
  <c r="K2952" i="18"/>
  <c r="K2953" i="18"/>
  <c r="K2954" i="18"/>
  <c r="K2955" i="18"/>
  <c r="K2956" i="18"/>
  <c r="K2957" i="18"/>
  <c r="K2958" i="18"/>
  <c r="K2959" i="18"/>
  <c r="K2960" i="18"/>
  <c r="K2961" i="18"/>
  <c r="K2962" i="18"/>
  <c r="K2963" i="18"/>
  <c r="K2964" i="18"/>
  <c r="K2965" i="18"/>
  <c r="K2966" i="18"/>
  <c r="K2967" i="18"/>
  <c r="K2968" i="18"/>
  <c r="K2969" i="18"/>
  <c r="K2970" i="18"/>
  <c r="K2971" i="18"/>
  <c r="K2972" i="18"/>
  <c r="K2973" i="18"/>
  <c r="K2974" i="18"/>
  <c r="K2975" i="18"/>
  <c r="K2976" i="18"/>
  <c r="K2977" i="18"/>
  <c r="K2978" i="18"/>
  <c r="K2979" i="18"/>
  <c r="K2980" i="18"/>
  <c r="K2981" i="18"/>
  <c r="K2982" i="18"/>
  <c r="K2983" i="18"/>
  <c r="K2984" i="18"/>
  <c r="K2985" i="18"/>
  <c r="K2986" i="18"/>
  <c r="K2987" i="18"/>
  <c r="K2988" i="18"/>
  <c r="K2989" i="18"/>
  <c r="K2990" i="18"/>
  <c r="K2991" i="18"/>
  <c r="K2992" i="18"/>
  <c r="K2993" i="18"/>
  <c r="K2994" i="18"/>
  <c r="K2995" i="18"/>
  <c r="K2996" i="18"/>
  <c r="K2997" i="18"/>
  <c r="K2998" i="18"/>
  <c r="K2999" i="18"/>
  <c r="K3000" i="18"/>
  <c r="K3001" i="18"/>
  <c r="K3002" i="18"/>
  <c r="K3003" i="18"/>
  <c r="K3004" i="18"/>
  <c r="K3005" i="18"/>
  <c r="K3006" i="18"/>
  <c r="K3007" i="18"/>
  <c r="K3008" i="18"/>
  <c r="K3009" i="18"/>
  <c r="K3010" i="18"/>
  <c r="K3011" i="18"/>
  <c r="K3012" i="18"/>
  <c r="K3013" i="18"/>
  <c r="K3014" i="18"/>
  <c r="K3015" i="18"/>
  <c r="K3016" i="18"/>
  <c r="K3017" i="18"/>
  <c r="K3018" i="18"/>
  <c r="K3019" i="18"/>
  <c r="K3020" i="18"/>
  <c r="K3021" i="18"/>
  <c r="K3022" i="18"/>
  <c r="K3023" i="18"/>
  <c r="K3024" i="18"/>
  <c r="K3025" i="18"/>
  <c r="K3026" i="18"/>
  <c r="K3027" i="18"/>
  <c r="K3028" i="18"/>
  <c r="K3029" i="18"/>
  <c r="K3030" i="18"/>
  <c r="K3031" i="18"/>
  <c r="K3032" i="18"/>
  <c r="K3033" i="18"/>
  <c r="K3034" i="18"/>
  <c r="K3035" i="18"/>
  <c r="K3036" i="18"/>
  <c r="K3037" i="18"/>
  <c r="J1825" i="18"/>
  <c r="J1826" i="18"/>
  <c r="J1827" i="18"/>
  <c r="J1828" i="18"/>
  <c r="J1829" i="18"/>
  <c r="J1830" i="18"/>
  <c r="J1831" i="18"/>
  <c r="J1832" i="18"/>
  <c r="J1833" i="18"/>
  <c r="J1834" i="18"/>
  <c r="J1835" i="18"/>
  <c r="J1836" i="18"/>
  <c r="J1837" i="18"/>
  <c r="J1838" i="18"/>
  <c r="J1839" i="18"/>
  <c r="J1840" i="18"/>
  <c r="J1841" i="18"/>
  <c r="J1842" i="18"/>
  <c r="J1843" i="18"/>
  <c r="J1844" i="18"/>
  <c r="J1845" i="18"/>
  <c r="J1846" i="18"/>
  <c r="J1847" i="18"/>
  <c r="J1848" i="18"/>
  <c r="J1849" i="18"/>
  <c r="J1850" i="18"/>
  <c r="J1851" i="18"/>
  <c r="J1852" i="18"/>
  <c r="J1853" i="18"/>
  <c r="J1854" i="18"/>
  <c r="J1855" i="18"/>
  <c r="J1856" i="18"/>
  <c r="J1857" i="18"/>
  <c r="J1858" i="18"/>
  <c r="J1859" i="18"/>
  <c r="J1860" i="18"/>
  <c r="J1861" i="18"/>
  <c r="J1862" i="18"/>
  <c r="J1863" i="18"/>
  <c r="J1864" i="18"/>
  <c r="J1865" i="18"/>
  <c r="J1866" i="18"/>
  <c r="J1867" i="18"/>
  <c r="J1868" i="18"/>
  <c r="J1869" i="18"/>
  <c r="J1870" i="18"/>
  <c r="J1871" i="18"/>
  <c r="J1872" i="18"/>
  <c r="J1873" i="18"/>
  <c r="J1874" i="18"/>
  <c r="J1875" i="18"/>
  <c r="J1876" i="18"/>
  <c r="J1877" i="18"/>
  <c r="J1878" i="18"/>
  <c r="J1879" i="18"/>
  <c r="J1880" i="18"/>
  <c r="J1881" i="18"/>
  <c r="J1882" i="18"/>
  <c r="J1883" i="18"/>
  <c r="J1884" i="18"/>
  <c r="J1885" i="18"/>
  <c r="J1886" i="18"/>
  <c r="J1887" i="18"/>
  <c r="J1888" i="18"/>
  <c r="J1889" i="18"/>
  <c r="J1890" i="18"/>
  <c r="J1891" i="18"/>
  <c r="J1892" i="18"/>
  <c r="J1893" i="18"/>
  <c r="J1894" i="18"/>
  <c r="J1895" i="18"/>
  <c r="J1896" i="18"/>
  <c r="J1897" i="18"/>
  <c r="J1898" i="18"/>
  <c r="J1899" i="18"/>
  <c r="J1900" i="18"/>
  <c r="J1901" i="18"/>
  <c r="J1902" i="18"/>
  <c r="J1903" i="18"/>
  <c r="J1904" i="18"/>
  <c r="J1905" i="18"/>
  <c r="J1906" i="18"/>
  <c r="J1907" i="18"/>
  <c r="J1908" i="18"/>
  <c r="J1909" i="18"/>
  <c r="J1910" i="18"/>
  <c r="J1911" i="18"/>
  <c r="J1912" i="18"/>
  <c r="J1913" i="18"/>
  <c r="J1914" i="18"/>
  <c r="J1915" i="18"/>
  <c r="J1916" i="18"/>
  <c r="J1917" i="18"/>
  <c r="J1918" i="18"/>
  <c r="J1919" i="18"/>
  <c r="J1920" i="18"/>
  <c r="J1921" i="18"/>
  <c r="J1922" i="18"/>
  <c r="J1923" i="18"/>
  <c r="J1924" i="18"/>
  <c r="J1925" i="18"/>
  <c r="J1926" i="18"/>
  <c r="J1927" i="18"/>
  <c r="J1928" i="18"/>
  <c r="J1929" i="18"/>
  <c r="J1930" i="18"/>
  <c r="J1931" i="18"/>
  <c r="J1932" i="18"/>
  <c r="J1933" i="18"/>
  <c r="J1934" i="18"/>
  <c r="J1935" i="18"/>
  <c r="J1936" i="18"/>
  <c r="J1937" i="18"/>
  <c r="J1938" i="18"/>
  <c r="J1939" i="18"/>
  <c r="J1940" i="18"/>
  <c r="J1941" i="18"/>
  <c r="J1942" i="18"/>
  <c r="J1943" i="18"/>
  <c r="J1944" i="18"/>
  <c r="J1945" i="18"/>
  <c r="J1946" i="18"/>
  <c r="J1947" i="18"/>
  <c r="J1948" i="18"/>
  <c r="J1949" i="18"/>
  <c r="J1950" i="18"/>
  <c r="J1951" i="18"/>
  <c r="J1952" i="18"/>
  <c r="J1953" i="18"/>
  <c r="J1954" i="18"/>
  <c r="J1955" i="18"/>
  <c r="J1956" i="18"/>
  <c r="J1957" i="18"/>
  <c r="J1958" i="18"/>
  <c r="J1959" i="18"/>
  <c r="J1960" i="18"/>
  <c r="J1961" i="18"/>
  <c r="J1962" i="18"/>
  <c r="J1963" i="18"/>
  <c r="J1964" i="18"/>
  <c r="J1965" i="18"/>
  <c r="J1966" i="18"/>
  <c r="J1967" i="18"/>
  <c r="J1968" i="18"/>
  <c r="J1969" i="18"/>
  <c r="J1970" i="18"/>
  <c r="J1971" i="18"/>
  <c r="J1972" i="18"/>
  <c r="J1973" i="18"/>
  <c r="J1974" i="18"/>
  <c r="J1975" i="18"/>
  <c r="J1976" i="18"/>
  <c r="J1977" i="18"/>
  <c r="J1978" i="18"/>
  <c r="J1979" i="18"/>
  <c r="J1980" i="18"/>
  <c r="J1981" i="18"/>
  <c r="J1982" i="18"/>
  <c r="J1983" i="18"/>
  <c r="J1984" i="18"/>
  <c r="J1985" i="18"/>
  <c r="J1986" i="18"/>
  <c r="J1987" i="18"/>
  <c r="J1988" i="18"/>
  <c r="J1989" i="18"/>
  <c r="J1990" i="18"/>
  <c r="J1991" i="18"/>
  <c r="J1992" i="18"/>
  <c r="J1993" i="18"/>
  <c r="J1994" i="18"/>
  <c r="J1995" i="18"/>
  <c r="J1996" i="18"/>
  <c r="J1997" i="18"/>
  <c r="J1998" i="18"/>
  <c r="J1999" i="18"/>
  <c r="J2000" i="18"/>
  <c r="J2001" i="18"/>
  <c r="J2002" i="18"/>
  <c r="J2003" i="18"/>
  <c r="J2004" i="18"/>
  <c r="J2005" i="18"/>
  <c r="J2006" i="18"/>
  <c r="J2007" i="18"/>
  <c r="J2008" i="18"/>
  <c r="J2009" i="18"/>
  <c r="J2010" i="18"/>
  <c r="J2011" i="18"/>
  <c r="J2012" i="18"/>
  <c r="J2013" i="18"/>
  <c r="J2014" i="18"/>
  <c r="J2015" i="18"/>
  <c r="J2016" i="18"/>
  <c r="J2017" i="18"/>
  <c r="J2018" i="18"/>
  <c r="J2019" i="18"/>
  <c r="J2020" i="18"/>
  <c r="J2021" i="18"/>
  <c r="J2022" i="18"/>
  <c r="J2023" i="18"/>
  <c r="J2024" i="18"/>
  <c r="J2025" i="18"/>
  <c r="J2026" i="18"/>
  <c r="J2027" i="18"/>
  <c r="J2028" i="18"/>
  <c r="J2029" i="18"/>
  <c r="J2030" i="18"/>
  <c r="J2031" i="18"/>
  <c r="J2032" i="18"/>
  <c r="J2033" i="18"/>
  <c r="J2034" i="18"/>
  <c r="J2035" i="18"/>
  <c r="J2036" i="18"/>
  <c r="J2037" i="18"/>
  <c r="J2038" i="18"/>
  <c r="J2039" i="18"/>
  <c r="J2040" i="18"/>
  <c r="J2041" i="18"/>
  <c r="J2042" i="18"/>
  <c r="J2043" i="18"/>
  <c r="J2044" i="18"/>
  <c r="J2045" i="18"/>
  <c r="J2046" i="18"/>
  <c r="J2047" i="18"/>
  <c r="J2048" i="18"/>
  <c r="J2049" i="18"/>
  <c r="J2050" i="18"/>
  <c r="J2051" i="18"/>
  <c r="J2052" i="18"/>
  <c r="J2053" i="18"/>
  <c r="J2054" i="18"/>
  <c r="J2055" i="18"/>
  <c r="J2056" i="18"/>
  <c r="J2057" i="18"/>
  <c r="J2058" i="18"/>
  <c r="J2059" i="18"/>
  <c r="J2060" i="18"/>
  <c r="J2061" i="18"/>
  <c r="J2062" i="18"/>
  <c r="J2063" i="18"/>
  <c r="J2064" i="18"/>
  <c r="J2065" i="18"/>
  <c r="J2066" i="18"/>
  <c r="J2067" i="18"/>
  <c r="J2068" i="18"/>
  <c r="J2069" i="18"/>
  <c r="J2070" i="18"/>
  <c r="J2071" i="18"/>
  <c r="J2072" i="18"/>
  <c r="J2073" i="18"/>
  <c r="J2074" i="18"/>
  <c r="J2075" i="18"/>
  <c r="J2076" i="18"/>
  <c r="J2077" i="18"/>
  <c r="J2078" i="18"/>
  <c r="J2079" i="18"/>
  <c r="J2080" i="18"/>
  <c r="J2081" i="18"/>
  <c r="J2082" i="18"/>
  <c r="J2083" i="18"/>
  <c r="J2084" i="18"/>
  <c r="J2085" i="18"/>
  <c r="J2086" i="18"/>
  <c r="J2087" i="18"/>
  <c r="J2088" i="18"/>
  <c r="J2089" i="18"/>
  <c r="J2090" i="18"/>
  <c r="J2091" i="18"/>
  <c r="J2092" i="18"/>
  <c r="J2093" i="18"/>
  <c r="J2094" i="18"/>
  <c r="J2095" i="18"/>
  <c r="J2096" i="18"/>
  <c r="J2097" i="18"/>
  <c r="J2098" i="18"/>
  <c r="J2099" i="18"/>
  <c r="J2100" i="18"/>
  <c r="J2101" i="18"/>
  <c r="J2102" i="18"/>
  <c r="J2103" i="18"/>
  <c r="J2104" i="18"/>
  <c r="J2105" i="18"/>
  <c r="J2106" i="18"/>
  <c r="J2107" i="18"/>
  <c r="J2108" i="18"/>
  <c r="J2109" i="18"/>
  <c r="J2110" i="18"/>
  <c r="J2111" i="18"/>
  <c r="J2112" i="18"/>
  <c r="J2113" i="18"/>
  <c r="J2114" i="18"/>
  <c r="J2115" i="18"/>
  <c r="J2116" i="18"/>
  <c r="J2117" i="18"/>
  <c r="J2118" i="18"/>
  <c r="J2119" i="18"/>
  <c r="J2120" i="18"/>
  <c r="J2121" i="18"/>
  <c r="J2122" i="18"/>
  <c r="J2123" i="18"/>
  <c r="J2124" i="18"/>
  <c r="J2125" i="18"/>
  <c r="J2126" i="18"/>
  <c r="J2127" i="18"/>
  <c r="J2128" i="18"/>
  <c r="J2129" i="18"/>
  <c r="J2130" i="18"/>
  <c r="J2131" i="18"/>
  <c r="J2132" i="18"/>
  <c r="J2133" i="18"/>
  <c r="J2134" i="18"/>
  <c r="J2135" i="18"/>
  <c r="J2136" i="18"/>
  <c r="J2137" i="18"/>
  <c r="J2138" i="18"/>
  <c r="J2139" i="18"/>
  <c r="J2140" i="18"/>
  <c r="J2141" i="18"/>
  <c r="J2142" i="18"/>
  <c r="J2143" i="18"/>
  <c r="J2144" i="18"/>
  <c r="J2145" i="18"/>
  <c r="J2146" i="18"/>
  <c r="J2147" i="18"/>
  <c r="J2148" i="18"/>
  <c r="J2149" i="18"/>
  <c r="J2150" i="18"/>
  <c r="J2151" i="18"/>
  <c r="J2152" i="18"/>
  <c r="J2153" i="18"/>
  <c r="J2154" i="18"/>
  <c r="J2155" i="18"/>
  <c r="J2156" i="18"/>
  <c r="J2157" i="18"/>
  <c r="J2158" i="18"/>
  <c r="J2159" i="18"/>
  <c r="J2160" i="18"/>
  <c r="J2161" i="18"/>
  <c r="J2162" i="18"/>
  <c r="J2163" i="18"/>
  <c r="J2164" i="18"/>
  <c r="J2165" i="18"/>
  <c r="J2166" i="18"/>
  <c r="J2167" i="18"/>
  <c r="J2168" i="18"/>
  <c r="J2169" i="18"/>
  <c r="J2170" i="18"/>
  <c r="J2171" i="18"/>
  <c r="J2172" i="18"/>
  <c r="J2173" i="18"/>
  <c r="J2174" i="18"/>
  <c r="J2175" i="18"/>
  <c r="J2176" i="18"/>
  <c r="J2177" i="18"/>
  <c r="J2178" i="18"/>
  <c r="J2179" i="18"/>
  <c r="J2180" i="18"/>
  <c r="J2181" i="18"/>
  <c r="J2182" i="18"/>
  <c r="J2183" i="18"/>
  <c r="J2184" i="18"/>
  <c r="J2185" i="18"/>
  <c r="J2186" i="18"/>
  <c r="J2187" i="18"/>
  <c r="J2188" i="18"/>
  <c r="J2189" i="18"/>
  <c r="J2190" i="18"/>
  <c r="J2191" i="18"/>
  <c r="J2192" i="18"/>
  <c r="J2193" i="18"/>
  <c r="J2194" i="18"/>
  <c r="J2195" i="18"/>
  <c r="J2196" i="18"/>
  <c r="J2197" i="18"/>
  <c r="J2198" i="18"/>
  <c r="J2199" i="18"/>
  <c r="J2200" i="18"/>
  <c r="J2201" i="18"/>
  <c r="J2202" i="18"/>
  <c r="J2203" i="18"/>
  <c r="J2204" i="18"/>
  <c r="J2205" i="18"/>
  <c r="J2206" i="18"/>
  <c r="J2207" i="18"/>
  <c r="J2208" i="18"/>
  <c r="J2209" i="18"/>
  <c r="J2210" i="18"/>
  <c r="J2211" i="18"/>
  <c r="J2212" i="18"/>
  <c r="J2213" i="18"/>
  <c r="J2214" i="18"/>
  <c r="J2215" i="18"/>
  <c r="J2216" i="18"/>
  <c r="J2217" i="18"/>
  <c r="J2218" i="18"/>
  <c r="J2219" i="18"/>
  <c r="J2220" i="18"/>
  <c r="J2221" i="18"/>
  <c r="J2222" i="18"/>
  <c r="J2223" i="18"/>
  <c r="J2224" i="18"/>
  <c r="J2225" i="18"/>
  <c r="J2226" i="18"/>
  <c r="J2227" i="18"/>
  <c r="J2228" i="18"/>
  <c r="J2229" i="18"/>
  <c r="J2230" i="18"/>
  <c r="J2231" i="18"/>
  <c r="J2232" i="18"/>
  <c r="J2233" i="18"/>
  <c r="J2234" i="18"/>
  <c r="J2235" i="18"/>
  <c r="J2236" i="18"/>
  <c r="J2237" i="18"/>
  <c r="J2238" i="18"/>
  <c r="J2239" i="18"/>
  <c r="J2240" i="18"/>
  <c r="J2241" i="18"/>
  <c r="J2242" i="18"/>
  <c r="J2243" i="18"/>
  <c r="J2244" i="18"/>
  <c r="J2245" i="18"/>
  <c r="J2246" i="18"/>
  <c r="J2247" i="18"/>
  <c r="J2248" i="18"/>
  <c r="J2249" i="18"/>
  <c r="J2250" i="18"/>
  <c r="J2251" i="18"/>
  <c r="J2252" i="18"/>
  <c r="J2253" i="18"/>
  <c r="J2254" i="18"/>
  <c r="J2255" i="18"/>
  <c r="J2256" i="18"/>
  <c r="J2257" i="18"/>
  <c r="J2258" i="18"/>
  <c r="J2259" i="18"/>
  <c r="J2260" i="18"/>
  <c r="J2261" i="18"/>
  <c r="J2262" i="18"/>
  <c r="J2263" i="18"/>
  <c r="J2264" i="18"/>
  <c r="J2265" i="18"/>
  <c r="J2266" i="18"/>
  <c r="J2267" i="18"/>
  <c r="J2268" i="18"/>
  <c r="J2269" i="18"/>
  <c r="J2270" i="18"/>
  <c r="J2271" i="18"/>
  <c r="J2272" i="18"/>
  <c r="J2273" i="18"/>
  <c r="J2274" i="18"/>
  <c r="J2275" i="18"/>
  <c r="J2276" i="18"/>
  <c r="J2277" i="18"/>
  <c r="J2278" i="18"/>
  <c r="J2279" i="18"/>
  <c r="J2280" i="18"/>
  <c r="J2281" i="18"/>
  <c r="J2282" i="18"/>
  <c r="J2283" i="18"/>
  <c r="J2284" i="18"/>
  <c r="J2285" i="18"/>
  <c r="J2286" i="18"/>
  <c r="J2287" i="18"/>
  <c r="J2288" i="18"/>
  <c r="J2289" i="18"/>
  <c r="J2290" i="18"/>
  <c r="J2291" i="18"/>
  <c r="J2292" i="18"/>
  <c r="J2293" i="18"/>
  <c r="J2294" i="18"/>
  <c r="J2295" i="18"/>
  <c r="J2296" i="18"/>
  <c r="J2297" i="18"/>
  <c r="J2298" i="18"/>
  <c r="J2299" i="18"/>
  <c r="J2300" i="18"/>
  <c r="J2301" i="18"/>
  <c r="J2302" i="18"/>
  <c r="J2303" i="18"/>
  <c r="J2304" i="18"/>
  <c r="J2305" i="18"/>
  <c r="J2306" i="18"/>
  <c r="J2307" i="18"/>
  <c r="J2308" i="18"/>
  <c r="J2309" i="18"/>
  <c r="J2310" i="18"/>
  <c r="J2311" i="18"/>
  <c r="J2312" i="18"/>
  <c r="J2313" i="18"/>
  <c r="J2314" i="18"/>
  <c r="J2315" i="18"/>
  <c r="J2316" i="18"/>
  <c r="J2317" i="18"/>
  <c r="J2318" i="18"/>
  <c r="J2319" i="18"/>
  <c r="J2320" i="18"/>
  <c r="J2321" i="18"/>
  <c r="J2322" i="18"/>
  <c r="J2323" i="18"/>
  <c r="J2324" i="18"/>
  <c r="J2325" i="18"/>
  <c r="J2326" i="18"/>
  <c r="J2327" i="18"/>
  <c r="J2328" i="18"/>
  <c r="J2329" i="18"/>
  <c r="J2330" i="18"/>
  <c r="J2331" i="18"/>
  <c r="J2332" i="18"/>
  <c r="J2333" i="18"/>
  <c r="J2334" i="18"/>
  <c r="J2335" i="18"/>
  <c r="J2336" i="18"/>
  <c r="J2337" i="18"/>
  <c r="J2338" i="18"/>
  <c r="J2339" i="18"/>
  <c r="J2340" i="18"/>
  <c r="J2341" i="18"/>
  <c r="J2342" i="18"/>
  <c r="J2343" i="18"/>
  <c r="J2344" i="18"/>
  <c r="J2345" i="18"/>
  <c r="J2346" i="18"/>
  <c r="J2347" i="18"/>
  <c r="J2348" i="18"/>
  <c r="J2349" i="18"/>
  <c r="J2350" i="18"/>
  <c r="J2351" i="18"/>
  <c r="J2352" i="18"/>
  <c r="J2353" i="18"/>
  <c r="J2354" i="18"/>
  <c r="J2355" i="18"/>
  <c r="J2356" i="18"/>
  <c r="J2357" i="18"/>
  <c r="J2358" i="18"/>
  <c r="J2359" i="18"/>
  <c r="J2360" i="18"/>
  <c r="J2361" i="18"/>
  <c r="J2362" i="18"/>
  <c r="J2363" i="18"/>
  <c r="J2364" i="18"/>
  <c r="J2365" i="18"/>
  <c r="J2366" i="18"/>
  <c r="J2367" i="18"/>
  <c r="J2368" i="18"/>
  <c r="J2369" i="18"/>
  <c r="J2370" i="18"/>
  <c r="J2371" i="18"/>
  <c r="J2372" i="18"/>
  <c r="J2373" i="18"/>
  <c r="J2374" i="18"/>
  <c r="J2375" i="18"/>
  <c r="J2376" i="18"/>
  <c r="J2377" i="18"/>
  <c r="J2378" i="18"/>
  <c r="J2379" i="18"/>
  <c r="J2380" i="18"/>
  <c r="J2381" i="18"/>
  <c r="J2382" i="18"/>
  <c r="J2383" i="18"/>
  <c r="J2384" i="18"/>
  <c r="J2385" i="18"/>
  <c r="J2386" i="18"/>
  <c r="J2387" i="18"/>
  <c r="J2388" i="18"/>
  <c r="J2389" i="18"/>
  <c r="J2390" i="18"/>
  <c r="J2391" i="18"/>
  <c r="J2392" i="18"/>
  <c r="J2393" i="18"/>
  <c r="J2394" i="18"/>
  <c r="J2395" i="18"/>
  <c r="J2396" i="18"/>
  <c r="J2397" i="18"/>
  <c r="J2398" i="18"/>
  <c r="J2399" i="18"/>
  <c r="J2400" i="18"/>
  <c r="J2401" i="18"/>
  <c r="J2402" i="18"/>
  <c r="J2403" i="18"/>
  <c r="J2404" i="18"/>
  <c r="J2405" i="18"/>
  <c r="J2406" i="18"/>
  <c r="J2407" i="18"/>
  <c r="J2408" i="18"/>
  <c r="J2409" i="18"/>
  <c r="J2410" i="18"/>
  <c r="J2411" i="18"/>
  <c r="J2412" i="18"/>
  <c r="J2413" i="18"/>
  <c r="J2414" i="18"/>
  <c r="J2415" i="18"/>
  <c r="J2416" i="18"/>
  <c r="J2417" i="18"/>
  <c r="J2418" i="18"/>
  <c r="J2419" i="18"/>
  <c r="J2420" i="18"/>
  <c r="J2421" i="18"/>
  <c r="J2422" i="18"/>
  <c r="J2423" i="18"/>
  <c r="J2424" i="18"/>
  <c r="J2425" i="18"/>
  <c r="J2426" i="18"/>
  <c r="J2427" i="18"/>
  <c r="J2428" i="18"/>
  <c r="J2429" i="18"/>
  <c r="J2430" i="18"/>
  <c r="J2431" i="18"/>
  <c r="J2432" i="18"/>
  <c r="J2433" i="18"/>
  <c r="J2434" i="18"/>
  <c r="J2435" i="18"/>
  <c r="J2436" i="18"/>
  <c r="J2437" i="18"/>
  <c r="J2438" i="18"/>
  <c r="J2439" i="18"/>
  <c r="J2440" i="18"/>
  <c r="J2441" i="18"/>
  <c r="J2442" i="18"/>
  <c r="J2443" i="18"/>
  <c r="J2444" i="18"/>
  <c r="J2445" i="18"/>
  <c r="J2446" i="18"/>
  <c r="J2447" i="18"/>
  <c r="J2448" i="18"/>
  <c r="J2449" i="18"/>
  <c r="J2450" i="18"/>
  <c r="J2451" i="18"/>
  <c r="J2452" i="18"/>
  <c r="J2453" i="18"/>
  <c r="J2454" i="18"/>
  <c r="J2455" i="18"/>
  <c r="J2456" i="18"/>
  <c r="J2457" i="18"/>
  <c r="J2458" i="18"/>
  <c r="J2459" i="18"/>
  <c r="J2460" i="18"/>
  <c r="J2461" i="18"/>
  <c r="J2462" i="18"/>
  <c r="J2463" i="18"/>
  <c r="J2464" i="18"/>
  <c r="J2465" i="18"/>
  <c r="J2466" i="18"/>
  <c r="J2467" i="18"/>
  <c r="J2468" i="18"/>
  <c r="J2469" i="18"/>
  <c r="J2470" i="18"/>
  <c r="J2471" i="18"/>
  <c r="J2472" i="18"/>
  <c r="J2473" i="18"/>
  <c r="J2474" i="18"/>
  <c r="J2475" i="18"/>
  <c r="J2476" i="18"/>
  <c r="J2477" i="18"/>
  <c r="J2478" i="18"/>
  <c r="J2479" i="18"/>
  <c r="J2480" i="18"/>
  <c r="J2481" i="18"/>
  <c r="J2482" i="18"/>
  <c r="J2483" i="18"/>
  <c r="J2484" i="18"/>
  <c r="J2485" i="18"/>
  <c r="J2486" i="18"/>
  <c r="J2487" i="18"/>
  <c r="J2488" i="18"/>
  <c r="J2489" i="18"/>
  <c r="J2490" i="18"/>
  <c r="J2491" i="18"/>
  <c r="J2492" i="18"/>
  <c r="J2493" i="18"/>
  <c r="J2494" i="18"/>
  <c r="J2495" i="18"/>
  <c r="J2496" i="18"/>
  <c r="J2497" i="18"/>
  <c r="J2498" i="18"/>
  <c r="J2499" i="18"/>
  <c r="J2500" i="18"/>
  <c r="J2501" i="18"/>
  <c r="J2502" i="18"/>
  <c r="J2503" i="18"/>
  <c r="J2504" i="18"/>
  <c r="J2505" i="18"/>
  <c r="J2506" i="18"/>
  <c r="J2507" i="18"/>
  <c r="J2508" i="18"/>
  <c r="J2509" i="18"/>
  <c r="J2510" i="18"/>
  <c r="J2511" i="18"/>
  <c r="J2512" i="18"/>
  <c r="J2513" i="18"/>
  <c r="J2514" i="18"/>
  <c r="J2515" i="18"/>
  <c r="J2516" i="18"/>
  <c r="J2517" i="18"/>
  <c r="J2518" i="18"/>
  <c r="J2519" i="18"/>
  <c r="J2520" i="18"/>
  <c r="J2521" i="18"/>
  <c r="J2522" i="18"/>
  <c r="J2523" i="18"/>
  <c r="J2524" i="18"/>
  <c r="J2525" i="18"/>
  <c r="J2526" i="18"/>
  <c r="J2527" i="18"/>
  <c r="J2528" i="18"/>
  <c r="J2529" i="18"/>
  <c r="J2530" i="18"/>
  <c r="J2531" i="18"/>
  <c r="J2532" i="18"/>
  <c r="J2533" i="18"/>
  <c r="J2534" i="18"/>
  <c r="J2535" i="18"/>
  <c r="J2536" i="18"/>
  <c r="J2537" i="18"/>
  <c r="J2538" i="18"/>
  <c r="J2539" i="18"/>
  <c r="J2540" i="18"/>
  <c r="J2541" i="18"/>
  <c r="J2542" i="18"/>
  <c r="J2543" i="18"/>
  <c r="J2544" i="18"/>
  <c r="J2545" i="18"/>
  <c r="J2546" i="18"/>
  <c r="J2547" i="18"/>
  <c r="J2548" i="18"/>
  <c r="J2549" i="18"/>
  <c r="J2550" i="18"/>
  <c r="J2551" i="18"/>
  <c r="J2552" i="18"/>
  <c r="J2553" i="18"/>
  <c r="J2554" i="18"/>
  <c r="J2555" i="18"/>
  <c r="J2556" i="18"/>
  <c r="J2557" i="18"/>
  <c r="J2558" i="18"/>
  <c r="J2559" i="18"/>
  <c r="J2560" i="18"/>
  <c r="J2561" i="18"/>
  <c r="J2562" i="18"/>
  <c r="J2563" i="18"/>
  <c r="J2564" i="18"/>
  <c r="J2565" i="18"/>
  <c r="J2566" i="18"/>
  <c r="J2567" i="18"/>
  <c r="J2568" i="18"/>
  <c r="J2569" i="18"/>
  <c r="J2570" i="18"/>
  <c r="J2571" i="18"/>
  <c r="J2572" i="18"/>
  <c r="J2573" i="18"/>
  <c r="J2574" i="18"/>
  <c r="J2575" i="18"/>
  <c r="J2576" i="18"/>
  <c r="J2577" i="18"/>
  <c r="J2578" i="18"/>
  <c r="J2579" i="18"/>
  <c r="J2580" i="18"/>
  <c r="J2581" i="18"/>
  <c r="J2582" i="18"/>
  <c r="J2583" i="18"/>
  <c r="J2584" i="18"/>
  <c r="J2585" i="18"/>
  <c r="J2586" i="18"/>
  <c r="J2587" i="18"/>
  <c r="J2588" i="18"/>
  <c r="J2589" i="18"/>
  <c r="J2590" i="18"/>
  <c r="J2591" i="18"/>
  <c r="J2592" i="18"/>
  <c r="J2593" i="18"/>
  <c r="J2594" i="18"/>
  <c r="J2595" i="18"/>
  <c r="J2596" i="18"/>
  <c r="J2597" i="18"/>
  <c r="J2598" i="18"/>
  <c r="J2599" i="18"/>
  <c r="J2600" i="18"/>
  <c r="J2601" i="18"/>
  <c r="J2602" i="18"/>
  <c r="J2603" i="18"/>
  <c r="J2604" i="18"/>
  <c r="J2605" i="18"/>
  <c r="J2606" i="18"/>
  <c r="J2607" i="18"/>
  <c r="J2608" i="18"/>
  <c r="J2609" i="18"/>
  <c r="J2610" i="18"/>
  <c r="J2611" i="18"/>
  <c r="J2612" i="18"/>
  <c r="J2613" i="18"/>
  <c r="J2614" i="18"/>
  <c r="J2615" i="18"/>
  <c r="J2616" i="18"/>
  <c r="J2617" i="18"/>
  <c r="J2618" i="18"/>
  <c r="J2619" i="18"/>
  <c r="J2620" i="18"/>
  <c r="J2621" i="18"/>
  <c r="J2622" i="18"/>
  <c r="J2623" i="18"/>
  <c r="J2624" i="18"/>
  <c r="J2625" i="18"/>
  <c r="J2626" i="18"/>
  <c r="J2627" i="18"/>
  <c r="J2628" i="18"/>
  <c r="J2629" i="18"/>
  <c r="J2630" i="18"/>
  <c r="J2631" i="18"/>
  <c r="J2632" i="18"/>
  <c r="J2633" i="18"/>
  <c r="J2634" i="18"/>
  <c r="J2635" i="18"/>
  <c r="J2636" i="18"/>
  <c r="J2637" i="18"/>
  <c r="J2638" i="18"/>
  <c r="J2639" i="18"/>
  <c r="J2640" i="18"/>
  <c r="J2641" i="18"/>
  <c r="J2642" i="18"/>
  <c r="J2643" i="18"/>
  <c r="J2644" i="18"/>
  <c r="J2645" i="18"/>
  <c r="J2646" i="18"/>
  <c r="J2647" i="18"/>
  <c r="J2648" i="18"/>
  <c r="J2649" i="18"/>
  <c r="J2650" i="18"/>
  <c r="J2651" i="18"/>
  <c r="J2652" i="18"/>
  <c r="J2653" i="18"/>
  <c r="J2654" i="18"/>
  <c r="J2655" i="18"/>
  <c r="J2656" i="18"/>
  <c r="J2657" i="18"/>
  <c r="J2658" i="18"/>
  <c r="J2659" i="18"/>
  <c r="J2660" i="18"/>
  <c r="J2661" i="18"/>
  <c r="J2662" i="18"/>
  <c r="J2663" i="18"/>
  <c r="J2664" i="18"/>
  <c r="J2665" i="18"/>
  <c r="J2666" i="18"/>
  <c r="J2667" i="18"/>
  <c r="J2668" i="18"/>
  <c r="J2669" i="18"/>
  <c r="J2670" i="18"/>
  <c r="J2671" i="18"/>
  <c r="J2672" i="18"/>
  <c r="J2673" i="18"/>
  <c r="J2674" i="18"/>
  <c r="J2675" i="18"/>
  <c r="J2676" i="18"/>
  <c r="J2677" i="18"/>
  <c r="J2678" i="18"/>
  <c r="J2679" i="18"/>
  <c r="J2680" i="18"/>
  <c r="J2681" i="18"/>
  <c r="J2682" i="18"/>
  <c r="J2683" i="18"/>
  <c r="J2684" i="18"/>
  <c r="J2685" i="18"/>
  <c r="J2686" i="18"/>
  <c r="J2687" i="18"/>
  <c r="J2688" i="18"/>
  <c r="J2689" i="18"/>
  <c r="J2690" i="18"/>
  <c r="J2691" i="18"/>
  <c r="J2692" i="18"/>
  <c r="J2693" i="18"/>
  <c r="J2694" i="18"/>
  <c r="J2695" i="18"/>
  <c r="J2696" i="18"/>
  <c r="J2697" i="18"/>
  <c r="J2698" i="18"/>
  <c r="J2699" i="18"/>
  <c r="J2700" i="18"/>
  <c r="J2701" i="18"/>
  <c r="J2702" i="18"/>
  <c r="J2703" i="18"/>
  <c r="J2704" i="18"/>
  <c r="J2705" i="18"/>
  <c r="J2706" i="18"/>
  <c r="J2707" i="18"/>
  <c r="J2708" i="18"/>
  <c r="J2709" i="18"/>
  <c r="J2710" i="18"/>
  <c r="J2711" i="18"/>
  <c r="J2712" i="18"/>
  <c r="J2713" i="18"/>
  <c r="J2714" i="18"/>
  <c r="J2715" i="18"/>
  <c r="J2716" i="18"/>
  <c r="J2717" i="18"/>
  <c r="J2718" i="18"/>
  <c r="J2719" i="18"/>
  <c r="J2720" i="18"/>
  <c r="J2721" i="18"/>
  <c r="J2722" i="18"/>
  <c r="J2723" i="18"/>
  <c r="J2724" i="18"/>
  <c r="J2725" i="18"/>
  <c r="J2726" i="18"/>
  <c r="J2727" i="18"/>
  <c r="J2728" i="18"/>
  <c r="J2729" i="18"/>
  <c r="J2730" i="18"/>
  <c r="J2731" i="18"/>
  <c r="J2732" i="18"/>
  <c r="J2733" i="18"/>
  <c r="J2734" i="18"/>
  <c r="J2735" i="18"/>
  <c r="J2736" i="18"/>
  <c r="J2737" i="18"/>
  <c r="J2738" i="18"/>
  <c r="J2739" i="18"/>
  <c r="J2740" i="18"/>
  <c r="J2741" i="18"/>
  <c r="J2742" i="18"/>
  <c r="J2743" i="18"/>
  <c r="J2744" i="18"/>
  <c r="J2745" i="18"/>
  <c r="J2746" i="18"/>
  <c r="J2747" i="18"/>
  <c r="J2748" i="18"/>
  <c r="J2749" i="18"/>
  <c r="J2750" i="18"/>
  <c r="J2751" i="18"/>
  <c r="J2752" i="18"/>
  <c r="J2753" i="18"/>
  <c r="J2754" i="18"/>
  <c r="J2755" i="18"/>
  <c r="J2756" i="18"/>
  <c r="J2757" i="18"/>
  <c r="J2758" i="18"/>
  <c r="J2759" i="18"/>
  <c r="J2760" i="18"/>
  <c r="J2761" i="18"/>
  <c r="J2762" i="18"/>
  <c r="J2763" i="18"/>
  <c r="J2764" i="18"/>
  <c r="J2765" i="18"/>
  <c r="J2766" i="18"/>
  <c r="J2767" i="18"/>
  <c r="J2768" i="18"/>
  <c r="J2769" i="18"/>
  <c r="J2770" i="18"/>
  <c r="J2771" i="18"/>
  <c r="J2772" i="18"/>
  <c r="J2773" i="18"/>
  <c r="J2774" i="18"/>
  <c r="J2775" i="18"/>
  <c r="J2776" i="18"/>
  <c r="J2777" i="18"/>
  <c r="J2778" i="18"/>
  <c r="J2779" i="18"/>
  <c r="J2780" i="18"/>
  <c r="J2781" i="18"/>
  <c r="J2782" i="18"/>
  <c r="J2783" i="18"/>
  <c r="J2784" i="18"/>
  <c r="J2785" i="18"/>
  <c r="J2786" i="18"/>
  <c r="J2787" i="18"/>
  <c r="J2788" i="18"/>
  <c r="J2789" i="18"/>
  <c r="J2790" i="18"/>
  <c r="J2791" i="18"/>
  <c r="J2792" i="18"/>
  <c r="J2793" i="18"/>
  <c r="J2794" i="18"/>
  <c r="J2795" i="18"/>
  <c r="J2796" i="18"/>
  <c r="J2797" i="18"/>
  <c r="J2798" i="18"/>
  <c r="J2799" i="18"/>
  <c r="J2800" i="18"/>
  <c r="J2801" i="18"/>
  <c r="J2802" i="18"/>
  <c r="J2803" i="18"/>
  <c r="J2804" i="18"/>
  <c r="J2805" i="18"/>
  <c r="J2806" i="18"/>
  <c r="J2807" i="18"/>
  <c r="J2808" i="18"/>
  <c r="J2809" i="18"/>
  <c r="J2810" i="18"/>
  <c r="J2811" i="18"/>
  <c r="J2812" i="18"/>
  <c r="J2813" i="18"/>
  <c r="J2814" i="18"/>
  <c r="J2815" i="18"/>
  <c r="J2816" i="18"/>
  <c r="J2817" i="18"/>
  <c r="J2818" i="18"/>
  <c r="J2819" i="18"/>
  <c r="J2820" i="18"/>
  <c r="J2821" i="18"/>
  <c r="J2822" i="18"/>
  <c r="J2823" i="18"/>
  <c r="J2824" i="18"/>
  <c r="J2825" i="18"/>
  <c r="J2826" i="18"/>
  <c r="J2827" i="18"/>
  <c r="J2828" i="18"/>
  <c r="J2829" i="18"/>
  <c r="J2830" i="18"/>
  <c r="J2831" i="18"/>
  <c r="J2832" i="18"/>
  <c r="J2833" i="18"/>
  <c r="J2834" i="18"/>
  <c r="J2835" i="18"/>
  <c r="J2836" i="18"/>
  <c r="J2837" i="18"/>
  <c r="J2838" i="18"/>
  <c r="J2839" i="18"/>
  <c r="J2840" i="18"/>
  <c r="J2841" i="18"/>
  <c r="J2842" i="18"/>
  <c r="J2843" i="18"/>
  <c r="J2844" i="18"/>
  <c r="J2845" i="18"/>
  <c r="J2846" i="18"/>
  <c r="J2847" i="18"/>
  <c r="J2848" i="18"/>
  <c r="J2849" i="18"/>
  <c r="J2850" i="18"/>
  <c r="J2851" i="18"/>
  <c r="J2852" i="18"/>
  <c r="J2853" i="18"/>
  <c r="J2854" i="18"/>
  <c r="J2855" i="18"/>
  <c r="J2856" i="18"/>
  <c r="J2857" i="18"/>
  <c r="J2858" i="18"/>
  <c r="J2859" i="18"/>
  <c r="J2860" i="18"/>
  <c r="J2861" i="18"/>
  <c r="J2862" i="18"/>
  <c r="J2863" i="18"/>
  <c r="J2864" i="18"/>
  <c r="J2865" i="18"/>
  <c r="J2866" i="18"/>
  <c r="J2867" i="18"/>
  <c r="J2868" i="18"/>
  <c r="J2869" i="18"/>
  <c r="J2870" i="18"/>
  <c r="J2871" i="18"/>
  <c r="J2872" i="18"/>
  <c r="J2873" i="18"/>
  <c r="J2874" i="18"/>
  <c r="J2875" i="18"/>
  <c r="J2876" i="18"/>
  <c r="J2877" i="18"/>
  <c r="J2878" i="18"/>
  <c r="J2879" i="18"/>
  <c r="J2880" i="18"/>
  <c r="J2881" i="18"/>
  <c r="J2882" i="18"/>
  <c r="J2883" i="18"/>
  <c r="J2884" i="18"/>
  <c r="J2885" i="18"/>
  <c r="J2886" i="18"/>
  <c r="J2887" i="18"/>
  <c r="J2888" i="18"/>
  <c r="J2889" i="18"/>
  <c r="J2890" i="18"/>
  <c r="J2891" i="18"/>
  <c r="J2892" i="18"/>
  <c r="J2893" i="18"/>
  <c r="J2894" i="18"/>
  <c r="J2895" i="18"/>
  <c r="J2896" i="18"/>
  <c r="J2897" i="18"/>
  <c r="J2898" i="18"/>
  <c r="J2899" i="18"/>
  <c r="J2900" i="18"/>
  <c r="J2901" i="18"/>
  <c r="J2902" i="18"/>
  <c r="J2903" i="18"/>
  <c r="J2904" i="18"/>
  <c r="J2905" i="18"/>
  <c r="J2906" i="18"/>
  <c r="J2907" i="18"/>
  <c r="J2908" i="18"/>
  <c r="J2909" i="18"/>
  <c r="J2910" i="18"/>
  <c r="J2911" i="18"/>
  <c r="J2912" i="18"/>
  <c r="J2913" i="18"/>
  <c r="J2914" i="18"/>
  <c r="J2915" i="18"/>
  <c r="J2916" i="18"/>
  <c r="J2917" i="18"/>
  <c r="J2918" i="18"/>
  <c r="J2919" i="18"/>
  <c r="J2920" i="18"/>
  <c r="J2921" i="18"/>
  <c r="J2922" i="18"/>
  <c r="J2923" i="18"/>
  <c r="J2924" i="18"/>
  <c r="J2925" i="18"/>
  <c r="J2926" i="18"/>
  <c r="J2927" i="18"/>
  <c r="J2928" i="18"/>
  <c r="J2929" i="18"/>
  <c r="J2930" i="18"/>
  <c r="J2931" i="18"/>
  <c r="J2932" i="18"/>
  <c r="J2933" i="18"/>
  <c r="J2934" i="18"/>
  <c r="J2935" i="18"/>
  <c r="J2936" i="18"/>
  <c r="J2937" i="18"/>
  <c r="J2938" i="18"/>
  <c r="J2939" i="18"/>
  <c r="J2940" i="18"/>
  <c r="J2941" i="18"/>
  <c r="J2942" i="18"/>
  <c r="J2943" i="18"/>
  <c r="J2944" i="18"/>
  <c r="J2945" i="18"/>
  <c r="J2946" i="18"/>
  <c r="J2947" i="18"/>
  <c r="J2948" i="18"/>
  <c r="J2949" i="18"/>
  <c r="J2950" i="18"/>
  <c r="J2951" i="18"/>
  <c r="J2952" i="18"/>
  <c r="J2953" i="18"/>
  <c r="J2954" i="18"/>
  <c r="J2955" i="18"/>
  <c r="J2956" i="18"/>
  <c r="J2957" i="18"/>
  <c r="J2958" i="18"/>
  <c r="J2959" i="18"/>
  <c r="J2960" i="18"/>
  <c r="J2961" i="18"/>
  <c r="J2962" i="18"/>
  <c r="J2963" i="18"/>
  <c r="J2964" i="18"/>
  <c r="J2965" i="18"/>
  <c r="J2966" i="18"/>
  <c r="J2967" i="18"/>
  <c r="J2968" i="18"/>
  <c r="J2969" i="18"/>
  <c r="J2970" i="18"/>
  <c r="J2971" i="18"/>
  <c r="J2972" i="18"/>
  <c r="J2973" i="18"/>
  <c r="J2974" i="18"/>
  <c r="J2975" i="18"/>
  <c r="J2976" i="18"/>
  <c r="J2977" i="18"/>
  <c r="J2978" i="18"/>
  <c r="J2979" i="18"/>
  <c r="J2980" i="18"/>
  <c r="J2981" i="18"/>
  <c r="J2982" i="18"/>
  <c r="J2983" i="18"/>
  <c r="J2984" i="18"/>
  <c r="J2985" i="18"/>
  <c r="J2986" i="18"/>
  <c r="J2987" i="18"/>
  <c r="J2988" i="18"/>
  <c r="J2989" i="18"/>
  <c r="J2990" i="18"/>
  <c r="J2991" i="18"/>
  <c r="J2992" i="18"/>
  <c r="J2993" i="18"/>
  <c r="J2994" i="18"/>
  <c r="J2995" i="18"/>
  <c r="J2996" i="18"/>
  <c r="J2997" i="18"/>
  <c r="J2998" i="18"/>
  <c r="J2999" i="18"/>
  <c r="J3000" i="18"/>
  <c r="J3001" i="18"/>
  <c r="J3002" i="18"/>
  <c r="J3003" i="18"/>
  <c r="J3004" i="18"/>
  <c r="J3005" i="18"/>
  <c r="J3006" i="18"/>
  <c r="J3007" i="18"/>
  <c r="J3008" i="18"/>
  <c r="J3009" i="18"/>
  <c r="J3010" i="18"/>
  <c r="J3011" i="18"/>
  <c r="J3012" i="18"/>
  <c r="J3013" i="18"/>
  <c r="J3014" i="18"/>
  <c r="J3015" i="18"/>
  <c r="J3016" i="18"/>
  <c r="J3017" i="18"/>
  <c r="J3018" i="18"/>
  <c r="J3019" i="18"/>
  <c r="J3020" i="18"/>
  <c r="J3021" i="18"/>
  <c r="J3022" i="18"/>
  <c r="J3023" i="18"/>
  <c r="J3024" i="18"/>
  <c r="J3025" i="18"/>
  <c r="J3026" i="18"/>
  <c r="J3027" i="18"/>
  <c r="J3028" i="18"/>
  <c r="J3029" i="18"/>
  <c r="J3030" i="18"/>
  <c r="J3031" i="18"/>
  <c r="J3032" i="18"/>
  <c r="J3033" i="18"/>
  <c r="J3034" i="18"/>
  <c r="J3035" i="18"/>
  <c r="J3036" i="18"/>
  <c r="J3037" i="18"/>
  <c r="J1675" i="18"/>
  <c r="J1676" i="18"/>
  <c r="J1677" i="18"/>
  <c r="J1678" i="18"/>
  <c r="J1679" i="18"/>
  <c r="J1680" i="18"/>
  <c r="J1681" i="18"/>
  <c r="J1682" i="18"/>
  <c r="J1683" i="18"/>
  <c r="J1684" i="18"/>
  <c r="J1685" i="18"/>
  <c r="J1686" i="18"/>
  <c r="J1687" i="18"/>
  <c r="J1688" i="18"/>
  <c r="J1689" i="18"/>
  <c r="J1690" i="18"/>
  <c r="J1691" i="18"/>
  <c r="J1692" i="18"/>
  <c r="J1693" i="18"/>
  <c r="J1694" i="18"/>
  <c r="J1695" i="18"/>
  <c r="J1696" i="18"/>
  <c r="J1697" i="18"/>
  <c r="J1698" i="18"/>
  <c r="J1699" i="18"/>
  <c r="J1700" i="18"/>
  <c r="J1701" i="18"/>
  <c r="J1702" i="18"/>
  <c r="J1703" i="18"/>
  <c r="J1704" i="18"/>
  <c r="J1705" i="18"/>
  <c r="J1706" i="18"/>
  <c r="J1707" i="18"/>
  <c r="J1708" i="18"/>
  <c r="J1709" i="18"/>
  <c r="J1710" i="18"/>
  <c r="J1711" i="18"/>
  <c r="J1712" i="18"/>
  <c r="J1713" i="18"/>
  <c r="J1714" i="18"/>
  <c r="J1715" i="18"/>
  <c r="J1716" i="18"/>
  <c r="J1717" i="18"/>
  <c r="J1718" i="18"/>
  <c r="J1719" i="18"/>
  <c r="J1720" i="18"/>
  <c r="J1721" i="18"/>
  <c r="J1722" i="18"/>
  <c r="J1723" i="18"/>
  <c r="J1724" i="18"/>
  <c r="J1725" i="18"/>
  <c r="J1726" i="18"/>
  <c r="J1727" i="18"/>
  <c r="J1728" i="18"/>
  <c r="J1729" i="18"/>
  <c r="J1730" i="18"/>
  <c r="J1731" i="18"/>
  <c r="J1732" i="18"/>
  <c r="J1733" i="18"/>
  <c r="J1734" i="18"/>
  <c r="J1735" i="18"/>
  <c r="J1736" i="18"/>
  <c r="J1737" i="18"/>
  <c r="J1738" i="18"/>
  <c r="J1739" i="18"/>
  <c r="J1740" i="18"/>
  <c r="J1741" i="18"/>
  <c r="J1742" i="18"/>
  <c r="J1743" i="18"/>
  <c r="J1744" i="18"/>
  <c r="J1745" i="18"/>
  <c r="J1746" i="18"/>
  <c r="J1747" i="18"/>
  <c r="J1748" i="18"/>
  <c r="J1749" i="18"/>
  <c r="J1750" i="18"/>
  <c r="J1751" i="18"/>
  <c r="J1752" i="18"/>
  <c r="J1753" i="18"/>
  <c r="J1754" i="18"/>
  <c r="J1755" i="18"/>
  <c r="J1756" i="18"/>
  <c r="J1757" i="18"/>
  <c r="J1758" i="18"/>
  <c r="J1759" i="18"/>
  <c r="J1760" i="18"/>
  <c r="J1761" i="18"/>
  <c r="J1762" i="18"/>
  <c r="J1763" i="18"/>
  <c r="J1764" i="18"/>
  <c r="J1765" i="18"/>
  <c r="J1766" i="18"/>
  <c r="J1767" i="18"/>
  <c r="J1768" i="18"/>
  <c r="J1769" i="18"/>
  <c r="J1770" i="18"/>
  <c r="J1771" i="18"/>
  <c r="J1772" i="18"/>
  <c r="J1773" i="18"/>
  <c r="J1774" i="18"/>
  <c r="J1775" i="18"/>
  <c r="J1776" i="18"/>
  <c r="J1777" i="18"/>
  <c r="J1778" i="18"/>
  <c r="J1779" i="18"/>
  <c r="J1780" i="18"/>
  <c r="J1781" i="18"/>
  <c r="J1782" i="18"/>
  <c r="J1783" i="18"/>
  <c r="J1784" i="18"/>
  <c r="J1785" i="18"/>
  <c r="J1786" i="18"/>
  <c r="J1787" i="18"/>
  <c r="J1788" i="18"/>
  <c r="J1789" i="18"/>
  <c r="J1790" i="18"/>
  <c r="J1791" i="18"/>
  <c r="J1792" i="18"/>
  <c r="J1793" i="18"/>
  <c r="J1794" i="18"/>
  <c r="J1795" i="18"/>
  <c r="J1796" i="18"/>
  <c r="J1797" i="18"/>
  <c r="J1798" i="18"/>
  <c r="J1799" i="18"/>
  <c r="J1800" i="18"/>
  <c r="J1801" i="18"/>
  <c r="J1802" i="18"/>
  <c r="J1803" i="18"/>
  <c r="J1804" i="18"/>
  <c r="J1805" i="18"/>
  <c r="J1806" i="18"/>
  <c r="J1807" i="18"/>
  <c r="J1808" i="18"/>
  <c r="J1809" i="18"/>
  <c r="J1810" i="18"/>
  <c r="J1811" i="18"/>
  <c r="J1812" i="18"/>
  <c r="J1813" i="18"/>
  <c r="J1814" i="18"/>
  <c r="J1815" i="18"/>
  <c r="J1816" i="18"/>
  <c r="J1817" i="18"/>
  <c r="J1818" i="18"/>
  <c r="J1819" i="18"/>
  <c r="J1820" i="18"/>
  <c r="J1821" i="18"/>
  <c r="J1822" i="18"/>
  <c r="J1823" i="18"/>
  <c r="J182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875" i="18"/>
  <c r="M876" i="18"/>
  <c r="M877" i="18"/>
  <c r="M878" i="18"/>
  <c r="M879" i="18"/>
  <c r="M880" i="18"/>
  <c r="M881" i="18"/>
  <c r="M882" i="18"/>
  <c r="M883" i="18"/>
  <c r="M884" i="18"/>
  <c r="M885" i="18"/>
  <c r="M886" i="18"/>
  <c r="M887" i="18"/>
  <c r="M888" i="18"/>
  <c r="M889" i="18"/>
  <c r="M890" i="18"/>
  <c r="M891" i="18"/>
  <c r="M892" i="18"/>
  <c r="M893" i="18"/>
  <c r="M894" i="18"/>
  <c r="M895" i="18"/>
  <c r="M896" i="18"/>
  <c r="M897" i="18"/>
  <c r="M898" i="18"/>
  <c r="M899" i="18"/>
  <c r="M900" i="18"/>
  <c r="M901" i="18"/>
  <c r="M902" i="18"/>
  <c r="M903" i="18"/>
  <c r="M904" i="18"/>
  <c r="M905" i="18"/>
  <c r="M906" i="18"/>
  <c r="M907" i="18"/>
  <c r="M908" i="18"/>
  <c r="M909" i="18"/>
  <c r="M910" i="18"/>
  <c r="M911" i="18"/>
  <c r="M912" i="18"/>
  <c r="M913" i="18"/>
  <c r="M914" i="18"/>
  <c r="M915" i="18"/>
  <c r="M916" i="18"/>
  <c r="M917" i="18"/>
  <c r="M918" i="18"/>
  <c r="M919" i="18"/>
  <c r="M920" i="18"/>
  <c r="M921" i="18"/>
  <c r="M922" i="18"/>
  <c r="M923" i="18"/>
  <c r="M924" i="18"/>
  <c r="M925" i="18"/>
  <c r="M926" i="18"/>
  <c r="M927" i="18"/>
  <c r="M928" i="18"/>
  <c r="M929" i="18"/>
  <c r="M930" i="18"/>
  <c r="M931" i="18"/>
  <c r="M932" i="18"/>
  <c r="M933" i="18"/>
  <c r="M934" i="18"/>
  <c r="M935" i="18"/>
  <c r="M936" i="18"/>
  <c r="M937" i="18"/>
  <c r="M938" i="18"/>
  <c r="M939" i="18"/>
  <c r="M940" i="18"/>
  <c r="M941" i="18"/>
  <c r="M942" i="18"/>
  <c r="M943" i="18"/>
  <c r="M944" i="18"/>
  <c r="M945" i="18"/>
  <c r="M946" i="18"/>
  <c r="M947" i="18"/>
  <c r="M948" i="18"/>
  <c r="M949" i="18"/>
  <c r="M950" i="18"/>
  <c r="M951" i="18"/>
  <c r="M952" i="18"/>
  <c r="M953" i="18"/>
  <c r="M954" i="18"/>
  <c r="M955" i="18"/>
  <c r="M956" i="18"/>
  <c r="M957" i="18"/>
  <c r="M958" i="18"/>
  <c r="M959" i="18"/>
  <c r="M960" i="18"/>
  <c r="M961" i="18"/>
  <c r="M962" i="18"/>
  <c r="M963" i="18"/>
  <c r="M964" i="18"/>
  <c r="M965" i="18"/>
  <c r="M966" i="18"/>
  <c r="M967" i="18"/>
  <c r="M968" i="18"/>
  <c r="M969" i="18"/>
  <c r="M970" i="18"/>
  <c r="M971" i="18"/>
  <c r="M972" i="18"/>
  <c r="M973" i="18"/>
  <c r="M974" i="18"/>
  <c r="M975" i="18"/>
  <c r="M976" i="18"/>
  <c r="M977" i="18"/>
  <c r="M978" i="18"/>
  <c r="M979" i="18"/>
  <c r="M980" i="18"/>
  <c r="M981" i="18"/>
  <c r="M982" i="18"/>
  <c r="M983" i="18"/>
  <c r="M984" i="18"/>
  <c r="M985" i="18"/>
  <c r="M986" i="18"/>
  <c r="M987" i="18"/>
  <c r="M988" i="18"/>
  <c r="M989" i="18"/>
  <c r="M990" i="18"/>
  <c r="M991" i="18"/>
  <c r="M992" i="18"/>
  <c r="M993" i="18"/>
  <c r="M994" i="18"/>
  <c r="M995" i="18"/>
  <c r="M996" i="18"/>
  <c r="M997" i="18"/>
  <c r="M998" i="18"/>
  <c r="M999" i="18"/>
  <c r="M1000" i="18"/>
  <c r="M1001" i="18"/>
  <c r="M1002" i="18"/>
  <c r="M1003" i="18"/>
  <c r="M1004" i="18"/>
  <c r="M1005" i="18"/>
  <c r="M1006" i="18"/>
  <c r="M1007" i="18"/>
  <c r="M1008" i="18"/>
  <c r="M1009" i="18"/>
  <c r="M1010" i="18"/>
  <c r="M1011" i="18"/>
  <c r="M1012" i="18"/>
  <c r="M1013" i="18"/>
  <c r="M1014" i="18"/>
  <c r="M1015" i="18"/>
  <c r="M1016" i="18"/>
  <c r="M1017" i="18"/>
  <c r="M1018" i="18"/>
  <c r="M1019" i="18"/>
  <c r="M1020" i="18"/>
  <c r="M1021" i="18"/>
  <c r="M1022" i="18"/>
  <c r="M1023" i="18"/>
  <c r="M1024" i="18"/>
  <c r="M1025" i="18"/>
  <c r="M1026" i="18"/>
  <c r="M1027" i="18"/>
  <c r="M1028" i="18"/>
  <c r="M1029" i="18"/>
  <c r="M1030" i="18"/>
  <c r="M1031" i="18"/>
  <c r="M1032" i="18"/>
  <c r="M1033" i="18"/>
  <c r="M1034" i="18"/>
  <c r="M1035" i="18"/>
  <c r="M1036" i="18"/>
  <c r="M1037" i="18"/>
  <c r="M1038" i="18"/>
  <c r="M1039" i="18"/>
  <c r="M1040" i="18"/>
  <c r="M1041" i="18"/>
  <c r="M1042" i="18"/>
  <c r="M1043" i="18"/>
  <c r="M1044" i="18"/>
  <c r="M1045" i="18"/>
  <c r="M1046" i="18"/>
  <c r="M1047" i="18"/>
  <c r="M1048" i="18"/>
  <c r="M1049" i="18"/>
  <c r="M1050" i="18"/>
  <c r="M1051" i="18"/>
  <c r="M1052" i="18"/>
  <c r="M1053" i="18"/>
  <c r="M1054" i="18"/>
  <c r="M1055" i="18"/>
  <c r="M1056" i="18"/>
  <c r="M1057" i="18"/>
  <c r="M1058" i="18"/>
  <c r="M1059" i="18"/>
  <c r="M1060" i="18"/>
  <c r="M1061" i="18"/>
  <c r="M1062" i="18"/>
  <c r="M1063" i="18"/>
  <c r="M1064" i="18"/>
  <c r="M1065" i="18"/>
  <c r="M1066" i="18"/>
  <c r="M1067" i="18"/>
  <c r="M1068" i="18"/>
  <c r="M1069" i="18"/>
  <c r="M1070" i="18"/>
  <c r="M1071" i="18"/>
  <c r="M1072" i="18"/>
  <c r="M1073" i="18"/>
  <c r="M1074" i="18"/>
  <c r="M1075" i="18"/>
  <c r="M1076" i="18"/>
  <c r="M1077" i="18"/>
  <c r="M1078" i="18"/>
  <c r="M1079" i="18"/>
  <c r="M1080" i="18"/>
  <c r="M1081" i="18"/>
  <c r="M1082" i="18"/>
  <c r="M1083" i="18"/>
  <c r="M1084" i="18"/>
  <c r="M1085" i="18"/>
  <c r="M1086" i="18"/>
  <c r="M1087" i="18"/>
  <c r="M1088" i="18"/>
  <c r="M1089" i="18"/>
  <c r="M1090" i="18"/>
  <c r="M1091" i="18"/>
  <c r="M1092" i="18"/>
  <c r="M1093" i="18"/>
  <c r="M1094" i="18"/>
  <c r="M1095" i="18"/>
  <c r="M1096" i="18"/>
  <c r="M1097" i="18"/>
  <c r="M1098" i="18"/>
  <c r="M1099" i="18"/>
  <c r="M1100" i="18"/>
  <c r="M1101" i="18"/>
  <c r="M1102" i="18"/>
  <c r="M1103" i="18"/>
  <c r="M1104" i="18"/>
  <c r="M1105" i="18"/>
  <c r="M1106" i="18"/>
  <c r="M1107" i="18"/>
  <c r="M1108" i="18"/>
  <c r="M1109" i="18"/>
  <c r="M1110" i="18"/>
  <c r="M1111" i="18"/>
  <c r="M1112" i="18"/>
  <c r="M1113" i="18"/>
  <c r="M1114" i="18"/>
  <c r="M1115" i="18"/>
  <c r="M1116" i="18"/>
  <c r="M1117" i="18"/>
  <c r="M1118" i="18"/>
  <c r="M1119" i="18"/>
  <c r="M1120" i="18"/>
  <c r="M1121" i="18"/>
  <c r="M1122" i="18"/>
  <c r="M1123" i="18"/>
  <c r="M1124" i="18"/>
  <c r="M1125" i="18"/>
  <c r="M1126" i="18"/>
  <c r="M1127" i="18"/>
  <c r="M1128" i="18"/>
  <c r="M1129" i="18"/>
  <c r="M1130" i="18"/>
  <c r="M1131" i="18"/>
  <c r="M1132" i="18"/>
  <c r="M1133" i="18"/>
  <c r="M1134" i="18"/>
  <c r="M1135" i="18"/>
  <c r="M1136" i="18"/>
  <c r="M1137" i="18"/>
  <c r="M1138" i="18"/>
  <c r="M1139" i="18"/>
  <c r="M1140" i="18"/>
  <c r="M1141" i="18"/>
  <c r="M1142" i="18"/>
  <c r="M1143" i="18"/>
  <c r="M1144" i="18"/>
  <c r="M1145" i="18"/>
  <c r="M1146" i="18"/>
  <c r="M1147" i="18"/>
  <c r="M1148" i="18"/>
  <c r="M1149" i="18"/>
  <c r="M1150" i="18"/>
  <c r="M1151" i="18"/>
  <c r="M1152" i="18"/>
  <c r="M1153" i="18"/>
  <c r="M1154" i="18"/>
  <c r="M1155" i="18"/>
  <c r="M1156" i="18"/>
  <c r="M1157" i="18"/>
  <c r="M1158" i="18"/>
  <c r="M1159" i="18"/>
  <c r="M1160" i="18"/>
  <c r="M1161" i="18"/>
  <c r="M1162" i="18"/>
  <c r="M1163" i="18"/>
  <c r="M1164" i="18"/>
  <c r="M1165" i="18"/>
  <c r="M1166" i="18"/>
  <c r="M1167" i="18"/>
  <c r="M1168" i="18"/>
  <c r="M1169" i="18"/>
  <c r="M1170" i="18"/>
  <c r="M1171" i="18"/>
  <c r="M1172" i="18"/>
  <c r="M1173" i="18"/>
  <c r="M1174" i="18"/>
  <c r="M1175" i="18"/>
  <c r="M1176" i="18"/>
  <c r="M1177" i="18"/>
  <c r="M1178" i="18"/>
  <c r="M1179" i="18"/>
  <c r="M1180" i="18"/>
  <c r="M1181" i="18"/>
  <c r="M1182" i="18"/>
  <c r="M1183" i="18"/>
  <c r="M1184" i="18"/>
  <c r="M1185" i="18"/>
  <c r="M1186" i="18"/>
  <c r="M1187" i="18"/>
  <c r="M1188" i="18"/>
  <c r="M1189" i="18"/>
  <c r="M1190" i="18"/>
  <c r="M1191" i="18"/>
  <c r="M1192" i="18"/>
  <c r="M1193" i="18"/>
  <c r="M1194" i="18"/>
  <c r="M1195" i="18"/>
  <c r="M1196" i="18"/>
  <c r="M1197" i="18"/>
  <c r="M1198" i="18"/>
  <c r="M1199" i="18"/>
  <c r="M1200" i="18"/>
  <c r="M1201" i="18"/>
  <c r="M1202" i="18"/>
  <c r="M1203" i="18"/>
  <c r="M1204" i="18"/>
  <c r="M1205" i="18"/>
  <c r="M1206" i="18"/>
  <c r="M1207" i="18"/>
  <c r="M1208" i="18"/>
  <c r="M1209" i="18"/>
  <c r="M1210" i="18"/>
  <c r="M1211" i="18"/>
  <c r="M1212" i="18"/>
  <c r="M1213" i="18"/>
  <c r="M1214" i="18"/>
  <c r="M1215" i="18"/>
  <c r="M1216" i="18"/>
  <c r="M1217" i="18"/>
  <c r="M1218" i="18"/>
  <c r="M1219" i="18"/>
  <c r="M1220" i="18"/>
  <c r="M1221" i="18"/>
  <c r="M1222" i="18"/>
  <c r="M1223" i="18"/>
  <c r="M1224" i="18"/>
  <c r="M1225" i="18"/>
  <c r="M1226" i="18"/>
  <c r="M1227" i="18"/>
  <c r="M1228" i="18"/>
  <c r="M1229" i="18"/>
  <c r="M1230" i="18"/>
  <c r="M1231" i="18"/>
  <c r="M1232" i="18"/>
  <c r="M1233" i="18"/>
  <c r="M1234" i="18"/>
  <c r="M1235" i="18"/>
  <c r="M1236" i="18"/>
  <c r="M1237" i="18"/>
  <c r="M1238" i="18"/>
  <c r="M1239" i="18"/>
  <c r="M1240" i="18"/>
  <c r="M1241" i="18"/>
  <c r="M1242" i="18"/>
  <c r="M1243" i="18"/>
  <c r="M1244" i="18"/>
  <c r="M1245" i="18"/>
  <c r="M1246" i="18"/>
  <c r="M1247" i="18"/>
  <c r="M1248" i="18"/>
  <c r="M1249" i="18"/>
  <c r="M1250" i="18"/>
  <c r="M1251" i="18"/>
  <c r="M1252" i="18"/>
  <c r="M1253" i="18"/>
  <c r="M1254" i="18"/>
  <c r="M1255" i="18"/>
  <c r="M1256" i="18"/>
  <c r="M1257" i="18"/>
  <c r="M1258" i="18"/>
  <c r="M1259" i="18"/>
  <c r="M1260" i="18"/>
  <c r="M1261" i="18"/>
  <c r="M1262" i="18"/>
  <c r="M1263" i="18"/>
  <c r="M1264" i="18"/>
  <c r="M1265" i="18"/>
  <c r="M1266" i="18"/>
  <c r="M1267" i="18"/>
  <c r="M1268" i="18"/>
  <c r="M1269" i="18"/>
  <c r="M1270" i="18"/>
  <c r="M1271" i="18"/>
  <c r="M1272" i="18"/>
  <c r="M1273" i="18"/>
  <c r="M1274" i="18"/>
  <c r="M1275" i="18"/>
  <c r="M1276" i="18"/>
  <c r="M1277" i="18"/>
  <c r="M1278" i="18"/>
  <c r="M1279" i="18"/>
  <c r="M1280" i="18"/>
  <c r="M1281" i="18"/>
  <c r="M1282" i="18"/>
  <c r="M1283" i="18"/>
  <c r="M1284" i="18"/>
  <c r="M1285" i="18"/>
  <c r="M1286" i="18"/>
  <c r="M1287" i="18"/>
  <c r="M1288" i="18"/>
  <c r="M1289" i="18"/>
  <c r="M1290" i="18"/>
  <c r="M1291" i="18"/>
  <c r="M1292" i="18"/>
  <c r="M1293" i="18"/>
  <c r="M1294" i="18"/>
  <c r="M1295" i="18"/>
  <c r="M1296" i="18"/>
  <c r="M1297" i="18"/>
  <c r="M1298" i="18"/>
  <c r="M1299" i="18"/>
  <c r="M1300" i="18"/>
  <c r="M1301" i="18"/>
  <c r="M1302" i="18"/>
  <c r="M1303" i="18"/>
  <c r="M1304" i="18"/>
  <c r="M1305" i="18"/>
  <c r="M1306" i="18"/>
  <c r="M1307" i="18"/>
  <c r="M1308" i="18"/>
  <c r="M1309" i="18"/>
  <c r="M1310" i="18"/>
  <c r="M1311" i="18"/>
  <c r="M1312" i="18"/>
  <c r="M1313" i="18"/>
  <c r="M1314" i="18"/>
  <c r="M1315" i="18"/>
  <c r="M1316" i="18"/>
  <c r="M1317" i="18"/>
  <c r="M1318" i="18"/>
  <c r="M1319" i="18"/>
  <c r="M1320" i="18"/>
  <c r="M1321" i="18"/>
  <c r="M1322" i="18"/>
  <c r="M1323" i="18"/>
  <c r="M1324" i="18"/>
  <c r="M1325" i="18"/>
  <c r="M1326" i="18"/>
  <c r="M1327" i="18"/>
  <c r="M1328" i="18"/>
  <c r="M1329" i="18"/>
  <c r="M1330" i="18"/>
  <c r="M1331" i="18"/>
  <c r="M1332" i="18"/>
  <c r="M1333" i="18"/>
  <c r="M1334" i="18"/>
  <c r="M1335" i="18"/>
  <c r="M1336" i="18"/>
  <c r="M1337" i="18"/>
  <c r="M1338" i="18"/>
  <c r="M1339" i="18"/>
  <c r="M1340" i="18"/>
  <c r="M1341" i="18"/>
  <c r="M1342" i="18"/>
  <c r="M1343" i="18"/>
  <c r="M1344" i="18"/>
  <c r="M1345" i="18"/>
  <c r="M1346" i="18"/>
  <c r="M1347" i="18"/>
  <c r="M1348" i="18"/>
  <c r="M1349" i="18"/>
  <c r="M1350" i="18"/>
  <c r="M1351" i="18"/>
  <c r="M1352" i="18"/>
  <c r="M1353" i="18"/>
  <c r="M1354" i="18"/>
  <c r="M1355" i="18"/>
  <c r="M1356" i="18"/>
  <c r="M1357" i="18"/>
  <c r="M1358" i="18"/>
  <c r="M1359" i="18"/>
  <c r="M1360" i="18"/>
  <c r="M1361" i="18"/>
  <c r="M1362" i="18"/>
  <c r="M1363" i="18"/>
  <c r="M1364" i="18"/>
  <c r="M1365" i="18"/>
  <c r="M1366" i="18"/>
  <c r="M1367" i="18"/>
  <c r="M1368" i="18"/>
  <c r="M1369" i="18"/>
  <c r="M1370" i="18"/>
  <c r="M1371" i="18"/>
  <c r="M1372" i="18"/>
  <c r="M1373" i="18"/>
  <c r="M1374" i="18"/>
  <c r="M1375" i="18"/>
  <c r="M1376" i="18"/>
  <c r="M1377" i="18"/>
  <c r="M1378" i="18"/>
  <c r="M1379" i="18"/>
  <c r="M1380" i="18"/>
  <c r="M1381" i="18"/>
  <c r="M1382" i="18"/>
  <c r="M1383" i="18"/>
  <c r="M1384" i="18"/>
  <c r="M1385" i="18"/>
  <c r="M1386" i="18"/>
  <c r="M1387" i="18"/>
  <c r="M1388" i="18"/>
  <c r="M1389" i="18"/>
  <c r="M1390" i="18"/>
  <c r="M1391" i="18"/>
  <c r="M1392" i="18"/>
  <c r="M1393" i="18"/>
  <c r="M1394" i="18"/>
  <c r="M1395" i="18"/>
  <c r="M1396" i="18"/>
  <c r="M1397" i="18"/>
  <c r="M1398" i="18"/>
  <c r="M1399" i="18"/>
  <c r="M1400" i="18"/>
  <c r="M1401" i="18"/>
  <c r="M1402" i="18"/>
  <c r="M1403" i="18"/>
  <c r="M1404" i="18"/>
  <c r="M1405" i="18"/>
  <c r="M1406" i="18"/>
  <c r="M1407" i="18"/>
  <c r="M1408" i="18"/>
  <c r="M1409" i="18"/>
  <c r="M1410" i="18"/>
  <c r="M1411" i="18"/>
  <c r="M1412" i="18"/>
  <c r="M1413" i="18"/>
  <c r="M1414" i="18"/>
  <c r="M1415" i="18"/>
  <c r="M1416" i="18"/>
  <c r="M1417" i="18"/>
  <c r="M1418" i="18"/>
  <c r="M1419" i="18"/>
  <c r="M1420" i="18"/>
  <c r="M1421" i="18"/>
  <c r="M1422" i="18"/>
  <c r="M1423" i="18"/>
  <c r="M1424" i="18"/>
  <c r="M1425" i="18"/>
  <c r="M1426" i="18"/>
  <c r="M1427" i="18"/>
  <c r="M1428" i="18"/>
  <c r="M1429" i="18"/>
  <c r="M1430" i="18"/>
  <c r="M1431" i="18"/>
  <c r="M1432" i="18"/>
  <c r="M1433" i="18"/>
  <c r="M1434" i="18"/>
  <c r="M1435" i="18"/>
  <c r="M1436" i="18"/>
  <c r="M1437" i="18"/>
  <c r="M1438" i="18"/>
  <c r="M1439" i="18"/>
  <c r="M1440" i="18"/>
  <c r="M1441" i="18"/>
  <c r="M1442" i="18"/>
  <c r="M1443" i="18"/>
  <c r="M1444" i="18"/>
  <c r="M1445" i="18"/>
  <c r="M1446" i="18"/>
  <c r="M1447" i="18"/>
  <c r="M1448" i="18"/>
  <c r="M1449" i="18"/>
  <c r="M1450" i="18"/>
  <c r="M1451" i="18"/>
  <c r="M1452" i="18"/>
  <c r="M1453" i="18"/>
  <c r="M1454" i="18"/>
  <c r="M1455" i="18"/>
  <c r="M1456" i="18"/>
  <c r="M1457" i="18"/>
  <c r="M1458" i="18"/>
  <c r="M1459" i="18"/>
  <c r="M1460" i="18"/>
  <c r="M1461" i="18"/>
  <c r="M1462" i="18"/>
  <c r="M1463" i="18"/>
  <c r="M1464" i="18"/>
  <c r="M1465" i="18"/>
  <c r="M1466" i="18"/>
  <c r="M1467" i="18"/>
  <c r="M1468" i="18"/>
  <c r="M1469" i="18"/>
  <c r="M1470" i="18"/>
  <c r="M1471" i="18"/>
  <c r="M1472" i="18"/>
  <c r="M1473" i="18"/>
  <c r="M1474" i="18"/>
  <c r="M1475" i="18"/>
  <c r="M1476" i="18"/>
  <c r="M1477" i="18"/>
  <c r="M1478" i="18"/>
  <c r="M1479" i="18"/>
  <c r="M1480" i="18"/>
  <c r="M1481" i="18"/>
  <c r="M1482" i="18"/>
  <c r="M1483" i="18"/>
  <c r="M1484" i="18"/>
  <c r="M1485" i="18"/>
  <c r="M1486" i="18"/>
  <c r="M1487" i="18"/>
  <c r="M1488" i="18"/>
  <c r="M1489" i="18"/>
  <c r="M1490" i="18"/>
  <c r="M1491" i="18"/>
  <c r="M1492" i="18"/>
  <c r="M1493" i="18"/>
  <c r="M1494" i="18"/>
  <c r="M1495" i="18"/>
  <c r="M1496" i="18"/>
  <c r="M1497" i="18"/>
  <c r="M1498" i="18"/>
  <c r="M1499" i="18"/>
  <c r="M1500" i="18"/>
  <c r="M1501" i="18"/>
  <c r="M1502" i="18"/>
  <c r="M1503" i="18"/>
  <c r="M1504" i="18"/>
  <c r="M1505" i="18"/>
  <c r="M1506" i="18"/>
  <c r="M1507" i="18"/>
  <c r="M1508" i="18"/>
  <c r="M1509" i="18"/>
  <c r="M1510" i="18"/>
  <c r="M1511" i="18"/>
  <c r="M1512" i="18"/>
  <c r="M1513" i="18"/>
  <c r="M1514" i="18"/>
  <c r="M1515" i="18"/>
  <c r="M1516" i="18"/>
  <c r="M1517" i="18"/>
  <c r="M1518" i="18"/>
  <c r="M1519" i="18"/>
  <c r="M1520" i="18"/>
  <c r="M1521" i="18"/>
  <c r="M1522" i="18"/>
  <c r="M1523" i="18"/>
  <c r="M1524" i="18"/>
  <c r="M1525" i="18"/>
  <c r="M1526" i="18"/>
  <c r="M1527" i="18"/>
  <c r="M1528" i="18"/>
  <c r="M1529" i="18"/>
  <c r="M1530" i="18"/>
  <c r="M1531" i="18"/>
  <c r="M1532" i="18"/>
  <c r="M1533" i="18"/>
  <c r="M1534" i="18"/>
  <c r="M1535" i="18"/>
  <c r="M1536" i="18"/>
  <c r="M1537" i="18"/>
  <c r="M1538" i="18"/>
  <c r="M1539" i="18"/>
  <c r="M1540" i="18"/>
  <c r="M1541" i="18"/>
  <c r="M1542" i="18"/>
  <c r="M1543" i="18"/>
  <c r="M1544" i="18"/>
  <c r="M1545" i="18"/>
  <c r="M1546" i="18"/>
  <c r="M1547" i="18"/>
  <c r="M1548" i="18"/>
  <c r="M1549" i="18"/>
  <c r="M1550" i="18"/>
  <c r="M1551" i="18"/>
  <c r="M1552" i="18"/>
  <c r="M1553" i="18"/>
  <c r="M1554" i="18"/>
  <c r="M1555" i="18"/>
  <c r="M1556" i="18"/>
  <c r="M1557" i="18"/>
  <c r="M1558" i="18"/>
  <c r="M1559" i="18"/>
  <c r="M1560" i="18"/>
  <c r="M1561" i="18"/>
  <c r="M1562" i="18"/>
  <c r="M1563" i="18"/>
  <c r="M1564" i="18"/>
  <c r="M1565" i="18"/>
  <c r="M1566" i="18"/>
  <c r="M1567" i="18"/>
  <c r="M1568" i="18"/>
  <c r="M1569" i="18"/>
  <c r="M1570" i="18"/>
  <c r="M1571" i="18"/>
  <c r="M1572" i="18"/>
  <c r="M1573" i="18"/>
  <c r="M1574" i="18"/>
  <c r="M1575" i="18"/>
  <c r="M1576" i="18"/>
  <c r="M1577" i="18"/>
  <c r="M1578" i="18"/>
  <c r="M1579" i="18"/>
  <c r="M1580" i="18"/>
  <c r="M1581" i="18"/>
  <c r="M1582" i="18"/>
  <c r="M1583" i="18"/>
  <c r="M1584" i="18"/>
  <c r="M1585" i="18"/>
  <c r="M1586" i="18"/>
  <c r="M1587" i="18"/>
  <c r="M1588" i="18"/>
  <c r="M1589" i="18"/>
  <c r="M1590" i="18"/>
  <c r="M1591" i="18"/>
  <c r="M1592" i="18"/>
  <c r="M1593" i="18"/>
  <c r="M1594" i="18"/>
  <c r="M1595" i="18"/>
  <c r="M1596" i="18"/>
  <c r="M1597" i="18"/>
  <c r="M1598" i="18"/>
  <c r="M1599" i="18"/>
  <c r="M1600" i="18"/>
  <c r="M1601" i="18"/>
  <c r="M1602" i="18"/>
  <c r="M1603" i="18"/>
  <c r="M1604" i="18"/>
  <c r="M1605" i="18"/>
  <c r="M1606" i="18"/>
  <c r="M1607" i="18"/>
  <c r="M1608" i="18"/>
  <c r="M1609" i="18"/>
  <c r="M1610" i="18"/>
  <c r="M1611" i="18"/>
  <c r="M1612" i="18"/>
  <c r="M1613" i="18"/>
  <c r="M1614" i="18"/>
  <c r="M1615" i="18"/>
  <c r="M1616" i="18"/>
  <c r="M1617" i="18"/>
  <c r="M1618" i="18"/>
  <c r="M1619" i="18"/>
  <c r="M1620" i="18"/>
  <c r="M1621" i="18"/>
  <c r="M1622" i="18"/>
  <c r="M1623" i="18"/>
  <c r="M1624" i="18"/>
  <c r="M1625" i="18"/>
  <c r="M1626" i="18"/>
  <c r="M1627" i="18"/>
  <c r="M1628" i="18"/>
  <c r="M1629" i="18"/>
  <c r="M1630" i="18"/>
  <c r="M1631" i="18"/>
  <c r="M1632" i="18"/>
  <c r="M1633" i="18"/>
  <c r="M1634" i="18"/>
  <c r="M1635" i="18"/>
  <c r="M1636" i="18"/>
  <c r="M1637" i="18"/>
  <c r="M1638" i="18"/>
  <c r="M1639" i="18"/>
  <c r="M1640" i="18"/>
  <c r="M1641" i="18"/>
  <c r="M1642" i="18"/>
  <c r="M1643" i="18"/>
  <c r="M1644" i="18"/>
  <c r="M1645" i="18"/>
  <c r="M1646" i="18"/>
  <c r="M1647" i="18"/>
  <c r="M1648" i="18"/>
  <c r="M1649" i="18"/>
  <c r="M1650" i="18"/>
  <c r="M1651" i="18"/>
  <c r="M1652" i="18"/>
  <c r="M1653" i="18"/>
  <c r="M1654" i="18"/>
  <c r="M1655" i="18"/>
  <c r="M1656" i="18"/>
  <c r="M1657" i="18"/>
  <c r="M1658" i="18"/>
  <c r="M1659" i="18"/>
  <c r="M1660" i="18"/>
  <c r="M1661" i="18"/>
  <c r="M1662" i="18"/>
  <c r="M1663" i="18"/>
  <c r="M1664" i="18"/>
  <c r="M1665" i="18"/>
  <c r="M1666" i="18"/>
  <c r="M1667" i="18"/>
  <c r="M1668" i="18"/>
  <c r="M1669" i="18"/>
  <c r="M1670" i="18"/>
  <c r="M1671" i="18"/>
  <c r="M1672" i="18"/>
  <c r="M1673" i="18"/>
  <c r="M167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L1033" i="18"/>
  <c r="L1034" i="18"/>
  <c r="L1035" i="18"/>
  <c r="L1036" i="18"/>
  <c r="L1037" i="18"/>
  <c r="L1038" i="18"/>
  <c r="L1039" i="18"/>
  <c r="L1040" i="18"/>
  <c r="L1041" i="18"/>
  <c r="L1042" i="18"/>
  <c r="L1043" i="18"/>
  <c r="L1044" i="18"/>
  <c r="L1045" i="18"/>
  <c r="L1046" i="18"/>
  <c r="L1047" i="18"/>
  <c r="L1048" i="18"/>
  <c r="L1049" i="18"/>
  <c r="L1050" i="18"/>
  <c r="L1051" i="18"/>
  <c r="L1052" i="18"/>
  <c r="L1053" i="18"/>
  <c r="L1054" i="18"/>
  <c r="L1055" i="18"/>
  <c r="L1056" i="18"/>
  <c r="L1057" i="18"/>
  <c r="L1058" i="18"/>
  <c r="L1059" i="18"/>
  <c r="L1060" i="18"/>
  <c r="L1061" i="18"/>
  <c r="L1062" i="18"/>
  <c r="L1063" i="18"/>
  <c r="L1064" i="18"/>
  <c r="L1065" i="18"/>
  <c r="L1066" i="18"/>
  <c r="L1067" i="18"/>
  <c r="L1068" i="18"/>
  <c r="L1069" i="18"/>
  <c r="L1070" i="18"/>
  <c r="L1071" i="18"/>
  <c r="L1072" i="18"/>
  <c r="L1073" i="18"/>
  <c r="L1074" i="18"/>
  <c r="L1075" i="18"/>
  <c r="L1076" i="18"/>
  <c r="L1077" i="18"/>
  <c r="L1078" i="18"/>
  <c r="L1079" i="18"/>
  <c r="L1080" i="18"/>
  <c r="L1081" i="18"/>
  <c r="L1082" i="18"/>
  <c r="L1083" i="18"/>
  <c r="L1084" i="18"/>
  <c r="L1085" i="18"/>
  <c r="L1086" i="18"/>
  <c r="L1087" i="18"/>
  <c r="L1088" i="18"/>
  <c r="L1089" i="18"/>
  <c r="L1090" i="18"/>
  <c r="L1091" i="18"/>
  <c r="L1092" i="18"/>
  <c r="L1093" i="18"/>
  <c r="L1094" i="18"/>
  <c r="L1095" i="18"/>
  <c r="L1096" i="18"/>
  <c r="L1097" i="18"/>
  <c r="L1098" i="18"/>
  <c r="L1099" i="18"/>
  <c r="L1100" i="18"/>
  <c r="L1101" i="18"/>
  <c r="L1102" i="18"/>
  <c r="L1103" i="18"/>
  <c r="L1104" i="18"/>
  <c r="L1105" i="18"/>
  <c r="L1106" i="18"/>
  <c r="L1107" i="18"/>
  <c r="L1108" i="18"/>
  <c r="L1109" i="18"/>
  <c r="L1110" i="18"/>
  <c r="L1111" i="18"/>
  <c r="L1112" i="18"/>
  <c r="L1113" i="18"/>
  <c r="L1114" i="18"/>
  <c r="L1115" i="18"/>
  <c r="L1116" i="18"/>
  <c r="L1117" i="18"/>
  <c r="L1118" i="18"/>
  <c r="L1119" i="18"/>
  <c r="L1120" i="18"/>
  <c r="L1121" i="18"/>
  <c r="L1122" i="18"/>
  <c r="L1123" i="18"/>
  <c r="L1124" i="18"/>
  <c r="L1125" i="18"/>
  <c r="L1126" i="18"/>
  <c r="L1127" i="18"/>
  <c r="L1128" i="18"/>
  <c r="L1129" i="18"/>
  <c r="L1130" i="18"/>
  <c r="L1131" i="18"/>
  <c r="L1132" i="18"/>
  <c r="L1133" i="18"/>
  <c r="L1134" i="18"/>
  <c r="L1135" i="18"/>
  <c r="L1136" i="18"/>
  <c r="L1137" i="18"/>
  <c r="L1138" i="18"/>
  <c r="L1139" i="18"/>
  <c r="L1140" i="18"/>
  <c r="L1141" i="18"/>
  <c r="L1142" i="18"/>
  <c r="L1143" i="18"/>
  <c r="L1144" i="18"/>
  <c r="L1145" i="18"/>
  <c r="L1146" i="18"/>
  <c r="L1147" i="18"/>
  <c r="L1148" i="18"/>
  <c r="L1149" i="18"/>
  <c r="L1150" i="18"/>
  <c r="L1151" i="18"/>
  <c r="L1152" i="18"/>
  <c r="L1153" i="18"/>
  <c r="L1154" i="18"/>
  <c r="L1155" i="18"/>
  <c r="L1156" i="18"/>
  <c r="L1157" i="18"/>
  <c r="L1158" i="18"/>
  <c r="L1159" i="18"/>
  <c r="L1160" i="18"/>
  <c r="L1161" i="18"/>
  <c r="L1162" i="18"/>
  <c r="L1163" i="18"/>
  <c r="L1164" i="18"/>
  <c r="L1165" i="18"/>
  <c r="L1166" i="18"/>
  <c r="L1167" i="18"/>
  <c r="L1168" i="18"/>
  <c r="L1169" i="18"/>
  <c r="L1170" i="18"/>
  <c r="L1171" i="18"/>
  <c r="L1172" i="18"/>
  <c r="L1173" i="18"/>
  <c r="L1174" i="18"/>
  <c r="L1175" i="18"/>
  <c r="L1176" i="18"/>
  <c r="L1177" i="18"/>
  <c r="L1178" i="18"/>
  <c r="L1179" i="18"/>
  <c r="L1180" i="18"/>
  <c r="L1181" i="18"/>
  <c r="L1182" i="18"/>
  <c r="L1183" i="18"/>
  <c r="L1184" i="18"/>
  <c r="L1185" i="18"/>
  <c r="L1186" i="18"/>
  <c r="L1187" i="18"/>
  <c r="L1188" i="18"/>
  <c r="L1189" i="18"/>
  <c r="L1190" i="18"/>
  <c r="L1191" i="18"/>
  <c r="L1192" i="18"/>
  <c r="L1193" i="18"/>
  <c r="L1194" i="18"/>
  <c r="L1195" i="18"/>
  <c r="L1196" i="18"/>
  <c r="L1197" i="18"/>
  <c r="L1198" i="18"/>
  <c r="L1199" i="18"/>
  <c r="L1200" i="18"/>
  <c r="L1201" i="18"/>
  <c r="L1202" i="18"/>
  <c r="L1203" i="18"/>
  <c r="L1204" i="18"/>
  <c r="L1205" i="18"/>
  <c r="L1206" i="18"/>
  <c r="L1207" i="18"/>
  <c r="L1208" i="18"/>
  <c r="L1209" i="18"/>
  <c r="L1210" i="18"/>
  <c r="L1211" i="18"/>
  <c r="L1212" i="18"/>
  <c r="L1213" i="18"/>
  <c r="L1214" i="18"/>
  <c r="L1215" i="18"/>
  <c r="L1216" i="18"/>
  <c r="L1217" i="18"/>
  <c r="L1218" i="18"/>
  <c r="L1219" i="18"/>
  <c r="L1220" i="18"/>
  <c r="L1221" i="18"/>
  <c r="L1222" i="18"/>
  <c r="L1223" i="18"/>
  <c r="L1224" i="18"/>
  <c r="L1225" i="18"/>
  <c r="L1226" i="18"/>
  <c r="L1227" i="18"/>
  <c r="L1228" i="18"/>
  <c r="L1229" i="18"/>
  <c r="L1230" i="18"/>
  <c r="L1231" i="18"/>
  <c r="L1232" i="18"/>
  <c r="L1233" i="18"/>
  <c r="L1234" i="18"/>
  <c r="L1235" i="18"/>
  <c r="L1236" i="18"/>
  <c r="L1237" i="18"/>
  <c r="L1238" i="18"/>
  <c r="L1239" i="18"/>
  <c r="L1240" i="18"/>
  <c r="L1241" i="18"/>
  <c r="L1242" i="18"/>
  <c r="L1243" i="18"/>
  <c r="L1244" i="18"/>
  <c r="L1245" i="18"/>
  <c r="L1246" i="18"/>
  <c r="L1247" i="18"/>
  <c r="L1248" i="18"/>
  <c r="L1249" i="18"/>
  <c r="L1250" i="18"/>
  <c r="L1251" i="18"/>
  <c r="L1252" i="18"/>
  <c r="L1253" i="18"/>
  <c r="L1254" i="18"/>
  <c r="L1255" i="18"/>
  <c r="L1256" i="18"/>
  <c r="L1257" i="18"/>
  <c r="L1258" i="18"/>
  <c r="L1259" i="18"/>
  <c r="L1260" i="18"/>
  <c r="L1261" i="18"/>
  <c r="L1262" i="18"/>
  <c r="L1263" i="18"/>
  <c r="L1264" i="18"/>
  <c r="L1265" i="18"/>
  <c r="L1266" i="18"/>
  <c r="L1267" i="18"/>
  <c r="L1268" i="18"/>
  <c r="L1269" i="18"/>
  <c r="L1270" i="18"/>
  <c r="L1271" i="18"/>
  <c r="L1272" i="18"/>
  <c r="L1273" i="18"/>
  <c r="L1274" i="18"/>
  <c r="L1275" i="18"/>
  <c r="L1276" i="18"/>
  <c r="L1277" i="18"/>
  <c r="L1278" i="18"/>
  <c r="L1279" i="18"/>
  <c r="L1280" i="18"/>
  <c r="L1281" i="18"/>
  <c r="L1282" i="18"/>
  <c r="L1283" i="18"/>
  <c r="L1284" i="18"/>
  <c r="L1285" i="18"/>
  <c r="L1286" i="18"/>
  <c r="L1287" i="18"/>
  <c r="L1288" i="18"/>
  <c r="L1289" i="18"/>
  <c r="L1290" i="18"/>
  <c r="L1291" i="18"/>
  <c r="L1292" i="18"/>
  <c r="L1293" i="18"/>
  <c r="L1294" i="18"/>
  <c r="L1295" i="18"/>
  <c r="L1296" i="18"/>
  <c r="L1297" i="18"/>
  <c r="L1298" i="18"/>
  <c r="L1299" i="18"/>
  <c r="L1300" i="18"/>
  <c r="L1301" i="18"/>
  <c r="L1302" i="18"/>
  <c r="L1303" i="18"/>
  <c r="L1304" i="18"/>
  <c r="L1305" i="18"/>
  <c r="L1306" i="18"/>
  <c r="L1307" i="18"/>
  <c r="L1308" i="18"/>
  <c r="L1309" i="18"/>
  <c r="L1310" i="18"/>
  <c r="L1311" i="18"/>
  <c r="L1312" i="18"/>
  <c r="L1313" i="18"/>
  <c r="L1314" i="18"/>
  <c r="L1315" i="18"/>
  <c r="L1316" i="18"/>
  <c r="L1317" i="18"/>
  <c r="L1318" i="18"/>
  <c r="L1319" i="18"/>
  <c r="L1320" i="18"/>
  <c r="L1321" i="18"/>
  <c r="L1322" i="18"/>
  <c r="L1323" i="18"/>
  <c r="L1324" i="18"/>
  <c r="L1325" i="18"/>
  <c r="L1326" i="18"/>
  <c r="L1327" i="18"/>
  <c r="L1328" i="18"/>
  <c r="L1329" i="18"/>
  <c r="L1330" i="18"/>
  <c r="L1331" i="18"/>
  <c r="L1332" i="18"/>
  <c r="L1333" i="18"/>
  <c r="L1334" i="18"/>
  <c r="L1335" i="18"/>
  <c r="L1336" i="18"/>
  <c r="L1337" i="18"/>
  <c r="L1338" i="18"/>
  <c r="L1339" i="18"/>
  <c r="L1340" i="18"/>
  <c r="L1341" i="18"/>
  <c r="L1342" i="18"/>
  <c r="L1343" i="18"/>
  <c r="L1344" i="18"/>
  <c r="L1345" i="18"/>
  <c r="L1346" i="18"/>
  <c r="L1347" i="18"/>
  <c r="L1348" i="18"/>
  <c r="L1349" i="18"/>
  <c r="L1350" i="18"/>
  <c r="L1351" i="18"/>
  <c r="L1352" i="18"/>
  <c r="L1353" i="18"/>
  <c r="L1354" i="18"/>
  <c r="L1355" i="18"/>
  <c r="L1356" i="18"/>
  <c r="L1357" i="18"/>
  <c r="L1358" i="18"/>
  <c r="L1359" i="18"/>
  <c r="L1360" i="18"/>
  <c r="L1361" i="18"/>
  <c r="L1362" i="18"/>
  <c r="L1363" i="18"/>
  <c r="L1364" i="18"/>
  <c r="L1365" i="18"/>
  <c r="L1366" i="18"/>
  <c r="L1367" i="18"/>
  <c r="L1368" i="18"/>
  <c r="L1369" i="18"/>
  <c r="L1370" i="18"/>
  <c r="L1371" i="18"/>
  <c r="L1372" i="18"/>
  <c r="L1373" i="18"/>
  <c r="L1374" i="18"/>
  <c r="L1375" i="18"/>
  <c r="L1376" i="18"/>
  <c r="L1377" i="18"/>
  <c r="L1378" i="18"/>
  <c r="L1379" i="18"/>
  <c r="L1380" i="18"/>
  <c r="L1381" i="18"/>
  <c r="L1382" i="18"/>
  <c r="L1383" i="18"/>
  <c r="L1384" i="18"/>
  <c r="L1385" i="18"/>
  <c r="L1386" i="18"/>
  <c r="L1387" i="18"/>
  <c r="L1388" i="18"/>
  <c r="L1389" i="18"/>
  <c r="L1390" i="18"/>
  <c r="L1391" i="18"/>
  <c r="L1392" i="18"/>
  <c r="L1393" i="18"/>
  <c r="L1394" i="18"/>
  <c r="L1395" i="18"/>
  <c r="L1396" i="18"/>
  <c r="L1397" i="18"/>
  <c r="L1398" i="18"/>
  <c r="L1399" i="18"/>
  <c r="L1400" i="18"/>
  <c r="L1401" i="18"/>
  <c r="L1402" i="18"/>
  <c r="L1403" i="18"/>
  <c r="L1404" i="18"/>
  <c r="L1405" i="18"/>
  <c r="L1406" i="18"/>
  <c r="L1407" i="18"/>
  <c r="L1408" i="18"/>
  <c r="L1409" i="18"/>
  <c r="L1410" i="18"/>
  <c r="L1411" i="18"/>
  <c r="L1412" i="18"/>
  <c r="L1413" i="18"/>
  <c r="L1414" i="18"/>
  <c r="L1415" i="18"/>
  <c r="L1416" i="18"/>
  <c r="L1417" i="18"/>
  <c r="L1418" i="18"/>
  <c r="L1419" i="18"/>
  <c r="L1420" i="18"/>
  <c r="L1421" i="18"/>
  <c r="L1422" i="18"/>
  <c r="L1423" i="18"/>
  <c r="L1424" i="18"/>
  <c r="L1425" i="18"/>
  <c r="L1426" i="18"/>
  <c r="L1427" i="18"/>
  <c r="L1428" i="18"/>
  <c r="L1429" i="18"/>
  <c r="L1430" i="18"/>
  <c r="L1431" i="18"/>
  <c r="L1432" i="18"/>
  <c r="L1433" i="18"/>
  <c r="L1434" i="18"/>
  <c r="L1435" i="18"/>
  <c r="L1436" i="18"/>
  <c r="L1437" i="18"/>
  <c r="L1438" i="18"/>
  <c r="L1439" i="18"/>
  <c r="L1440" i="18"/>
  <c r="L1441" i="18"/>
  <c r="L1442" i="18"/>
  <c r="L1443" i="18"/>
  <c r="L1444" i="18"/>
  <c r="L1445" i="18"/>
  <c r="L1446" i="18"/>
  <c r="L1447" i="18"/>
  <c r="L1448" i="18"/>
  <c r="L1449" i="18"/>
  <c r="L1450" i="18"/>
  <c r="L1451" i="18"/>
  <c r="L1452" i="18"/>
  <c r="L1453" i="18"/>
  <c r="L1454" i="18"/>
  <c r="L1455" i="18"/>
  <c r="L1456" i="18"/>
  <c r="L1457" i="18"/>
  <c r="L1458" i="18"/>
  <c r="L1459" i="18"/>
  <c r="L1460" i="18"/>
  <c r="L1461" i="18"/>
  <c r="L1462" i="18"/>
  <c r="L1463" i="18"/>
  <c r="L1464" i="18"/>
  <c r="L1465" i="18"/>
  <c r="L1466" i="18"/>
  <c r="L1467" i="18"/>
  <c r="L1468" i="18"/>
  <c r="L1469" i="18"/>
  <c r="L1470" i="18"/>
  <c r="L1471" i="18"/>
  <c r="L1472" i="18"/>
  <c r="L1473" i="18"/>
  <c r="L1474" i="18"/>
  <c r="L1475" i="18"/>
  <c r="L1476" i="18"/>
  <c r="L1477" i="18"/>
  <c r="L1478" i="18"/>
  <c r="L1479" i="18"/>
  <c r="L1480" i="18"/>
  <c r="L1481" i="18"/>
  <c r="L1482" i="18"/>
  <c r="L1483" i="18"/>
  <c r="L1484" i="18"/>
  <c r="L1485" i="18"/>
  <c r="L1486" i="18"/>
  <c r="L1487" i="18"/>
  <c r="L1488" i="18"/>
  <c r="L1489" i="18"/>
  <c r="L1490" i="18"/>
  <c r="L1491" i="18"/>
  <c r="L1492" i="18"/>
  <c r="L1493" i="18"/>
  <c r="L1494" i="18"/>
  <c r="L1495" i="18"/>
  <c r="L1496" i="18"/>
  <c r="L1497" i="18"/>
  <c r="L1498" i="18"/>
  <c r="L1499" i="18"/>
  <c r="L1500" i="18"/>
  <c r="L1501" i="18"/>
  <c r="L1502" i="18"/>
  <c r="L1503" i="18"/>
  <c r="L1504" i="18"/>
  <c r="L1505" i="18"/>
  <c r="L1506" i="18"/>
  <c r="L1507" i="18"/>
  <c r="L1508" i="18"/>
  <c r="L1509" i="18"/>
  <c r="L1510" i="18"/>
  <c r="L1511" i="18"/>
  <c r="L1512" i="18"/>
  <c r="L1513" i="18"/>
  <c r="L1514" i="18"/>
  <c r="L1515" i="18"/>
  <c r="L1516" i="18"/>
  <c r="L1517" i="18"/>
  <c r="L1518" i="18"/>
  <c r="L1519" i="18"/>
  <c r="L1520" i="18"/>
  <c r="L1521" i="18"/>
  <c r="L1522" i="18"/>
  <c r="L1523" i="18"/>
  <c r="L1524" i="18"/>
  <c r="L1525" i="18"/>
  <c r="L1526" i="18"/>
  <c r="L1527" i="18"/>
  <c r="L1528" i="18"/>
  <c r="L1529" i="18"/>
  <c r="L1530" i="18"/>
  <c r="L1531" i="18"/>
  <c r="L1532" i="18"/>
  <c r="L1533" i="18"/>
  <c r="L1534" i="18"/>
  <c r="L1535" i="18"/>
  <c r="L1536" i="18"/>
  <c r="L1537" i="18"/>
  <c r="L1538" i="18"/>
  <c r="L1539" i="18"/>
  <c r="L1540" i="18"/>
  <c r="L1541" i="18"/>
  <c r="L1542" i="18"/>
  <c r="L1543" i="18"/>
  <c r="L1544" i="18"/>
  <c r="L1545" i="18"/>
  <c r="L1546" i="18"/>
  <c r="L1547" i="18"/>
  <c r="L1548" i="18"/>
  <c r="L1549" i="18"/>
  <c r="L1550" i="18"/>
  <c r="L1551" i="18"/>
  <c r="L1552" i="18"/>
  <c r="L1553" i="18"/>
  <c r="L1554" i="18"/>
  <c r="L1555" i="18"/>
  <c r="L1556" i="18"/>
  <c r="L1557" i="18"/>
  <c r="L1558" i="18"/>
  <c r="L1559" i="18"/>
  <c r="L1560" i="18"/>
  <c r="L1561" i="18"/>
  <c r="L1562" i="18"/>
  <c r="L1563" i="18"/>
  <c r="L1564" i="18"/>
  <c r="L1565" i="18"/>
  <c r="L1566" i="18"/>
  <c r="L1567" i="18"/>
  <c r="L1568" i="18"/>
  <c r="L1569" i="18"/>
  <c r="L1570" i="18"/>
  <c r="L1571" i="18"/>
  <c r="L1572" i="18"/>
  <c r="L1573" i="18"/>
  <c r="L1574" i="18"/>
  <c r="L1575" i="18"/>
  <c r="L1576" i="18"/>
  <c r="L1577" i="18"/>
  <c r="L1578" i="18"/>
  <c r="L1579" i="18"/>
  <c r="L1580" i="18"/>
  <c r="L1581" i="18"/>
  <c r="L1582" i="18"/>
  <c r="L1583" i="18"/>
  <c r="L1584" i="18"/>
  <c r="L1585" i="18"/>
  <c r="L1586" i="18"/>
  <c r="L1587" i="18"/>
  <c r="L1588" i="18"/>
  <c r="L1589" i="18"/>
  <c r="L1590" i="18"/>
  <c r="L1591" i="18"/>
  <c r="L1592" i="18"/>
  <c r="L1593" i="18"/>
  <c r="L1594" i="18"/>
  <c r="L1595" i="18"/>
  <c r="L1596" i="18"/>
  <c r="L1597" i="18"/>
  <c r="L1598" i="18"/>
  <c r="L1599" i="18"/>
  <c r="L1600" i="18"/>
  <c r="L1601" i="18"/>
  <c r="L1602" i="18"/>
  <c r="L1603" i="18"/>
  <c r="L1604" i="18"/>
  <c r="L1605" i="18"/>
  <c r="L1606" i="18"/>
  <c r="L1607" i="18"/>
  <c r="L1608" i="18"/>
  <c r="L1609" i="18"/>
  <c r="L1610" i="18"/>
  <c r="L1611" i="18"/>
  <c r="L1612" i="18"/>
  <c r="L1613" i="18"/>
  <c r="L1614" i="18"/>
  <c r="L1615" i="18"/>
  <c r="L1616" i="18"/>
  <c r="L1617" i="18"/>
  <c r="L1618" i="18"/>
  <c r="L1619" i="18"/>
  <c r="L1620" i="18"/>
  <c r="L1621" i="18"/>
  <c r="L1622" i="18"/>
  <c r="L1623" i="18"/>
  <c r="L1624" i="18"/>
  <c r="L1625" i="18"/>
  <c r="L1626" i="18"/>
  <c r="L1627" i="18"/>
  <c r="L1628" i="18"/>
  <c r="L1629" i="18"/>
  <c r="L1630" i="18"/>
  <c r="L1631" i="18"/>
  <c r="L1632" i="18"/>
  <c r="L1633" i="18"/>
  <c r="L1634" i="18"/>
  <c r="L1635" i="18"/>
  <c r="L1636" i="18"/>
  <c r="L1637" i="18"/>
  <c r="L1638" i="18"/>
  <c r="L1639" i="18"/>
  <c r="L1640" i="18"/>
  <c r="L1641" i="18"/>
  <c r="L1642" i="18"/>
  <c r="L1643" i="18"/>
  <c r="L1644" i="18"/>
  <c r="L1645" i="18"/>
  <c r="L1646" i="18"/>
  <c r="L1647" i="18"/>
  <c r="L1648" i="18"/>
  <c r="L1649" i="18"/>
  <c r="L1650" i="18"/>
  <c r="L1651" i="18"/>
  <c r="L1652" i="18"/>
  <c r="L1653" i="18"/>
  <c r="L1654" i="18"/>
  <c r="L1655" i="18"/>
  <c r="L1656" i="18"/>
  <c r="L1657" i="18"/>
  <c r="L1658" i="18"/>
  <c r="L1659" i="18"/>
  <c r="L1660" i="18"/>
  <c r="L1661" i="18"/>
  <c r="L1662" i="18"/>
  <c r="L1663" i="18"/>
  <c r="L1664" i="18"/>
  <c r="L1665" i="18"/>
  <c r="L1666" i="18"/>
  <c r="L1667" i="18"/>
  <c r="L1668" i="18"/>
  <c r="L1669" i="18"/>
  <c r="L1670" i="18"/>
  <c r="L1671" i="18"/>
  <c r="L1672" i="18"/>
  <c r="L1673" i="18"/>
  <c r="L1674" i="18"/>
  <c r="M4" i="18"/>
  <c r="L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J1314" i="18"/>
  <c r="J1315" i="18"/>
  <c r="J1316" i="18"/>
  <c r="J1317" i="18"/>
  <c r="J1318" i="18"/>
  <c r="J1319" i="18"/>
  <c r="J1320" i="18"/>
  <c r="J1321" i="18"/>
  <c r="J1322" i="18"/>
  <c r="J1323" i="18"/>
  <c r="J1324" i="18"/>
  <c r="J1325" i="18"/>
  <c r="J1326" i="18"/>
  <c r="J1327" i="18"/>
  <c r="J1328" i="18"/>
  <c r="J1329" i="18"/>
  <c r="J1330" i="18"/>
  <c r="J1331" i="18"/>
  <c r="J1332" i="18"/>
  <c r="J1333" i="18"/>
  <c r="J1334" i="18"/>
  <c r="J1335" i="18"/>
  <c r="J1336" i="18"/>
  <c r="J1337" i="18"/>
  <c r="J1338" i="18"/>
  <c r="J1339" i="18"/>
  <c r="J1340" i="18"/>
  <c r="J1341" i="18"/>
  <c r="J1342" i="18"/>
  <c r="J1343" i="18"/>
  <c r="J1344" i="18"/>
  <c r="J1345" i="18"/>
  <c r="J1346" i="18"/>
  <c r="J1347" i="18"/>
  <c r="J1348" i="18"/>
  <c r="J1349" i="18"/>
  <c r="J1350" i="18"/>
  <c r="J1351" i="18"/>
  <c r="J1352" i="18"/>
  <c r="J1353" i="18"/>
  <c r="J1354" i="18"/>
  <c r="J1355" i="18"/>
  <c r="J1356" i="18"/>
  <c r="J1357" i="18"/>
  <c r="J1358" i="18"/>
  <c r="J1359" i="18"/>
  <c r="J1360" i="18"/>
  <c r="J1361" i="18"/>
  <c r="J1362" i="18"/>
  <c r="J1363" i="18"/>
  <c r="J1364" i="18"/>
  <c r="J1365" i="18"/>
  <c r="J1366" i="18"/>
  <c r="J1367" i="18"/>
  <c r="J1368" i="18"/>
  <c r="J1369" i="18"/>
  <c r="J1370" i="18"/>
  <c r="J1371" i="18"/>
  <c r="J1372" i="18"/>
  <c r="J1373" i="18"/>
  <c r="J1374" i="18"/>
  <c r="J1375" i="18"/>
  <c r="J1376" i="18"/>
  <c r="J1377" i="18"/>
  <c r="J1378" i="18"/>
  <c r="J1379" i="18"/>
  <c r="J1380" i="18"/>
  <c r="J1381" i="18"/>
  <c r="J1382" i="18"/>
  <c r="J1383" i="18"/>
  <c r="J1384" i="18"/>
  <c r="J1385" i="18"/>
  <c r="J1386" i="18"/>
  <c r="J1387" i="18"/>
  <c r="J1388" i="18"/>
  <c r="J1389" i="18"/>
  <c r="J1390" i="18"/>
  <c r="J1391" i="18"/>
  <c r="J1392" i="18"/>
  <c r="J1393" i="18"/>
  <c r="J1394" i="18"/>
  <c r="J1395" i="18"/>
  <c r="J1396" i="18"/>
  <c r="J1397" i="18"/>
  <c r="J1398" i="18"/>
  <c r="J1399" i="18"/>
  <c r="J1400" i="18"/>
  <c r="J1401" i="18"/>
  <c r="J1402" i="18"/>
  <c r="J1403" i="18"/>
  <c r="J1404" i="18"/>
  <c r="J1405" i="18"/>
  <c r="J1406" i="18"/>
  <c r="J1407" i="18"/>
  <c r="J1408" i="18"/>
  <c r="J1409" i="18"/>
  <c r="J1410" i="18"/>
  <c r="J1411" i="18"/>
  <c r="J1412" i="18"/>
  <c r="J1413" i="18"/>
  <c r="J1414" i="18"/>
  <c r="J1415" i="18"/>
  <c r="J1416" i="18"/>
  <c r="J1417" i="18"/>
  <c r="J1418" i="18"/>
  <c r="J1419" i="18"/>
  <c r="J1420" i="18"/>
  <c r="J1421" i="18"/>
  <c r="J1422" i="18"/>
  <c r="J1423" i="18"/>
  <c r="J1424" i="18"/>
  <c r="J1425" i="18"/>
  <c r="J1426" i="18"/>
  <c r="J1427" i="18"/>
  <c r="J1428" i="18"/>
  <c r="J1429" i="18"/>
  <c r="J1430" i="18"/>
  <c r="J1431" i="18"/>
  <c r="J1432" i="18"/>
  <c r="J1433" i="18"/>
  <c r="J1434" i="18"/>
  <c r="J1435" i="18"/>
  <c r="J1436" i="18"/>
  <c r="J1437" i="18"/>
  <c r="J1438" i="18"/>
  <c r="J1439" i="18"/>
  <c r="J1440" i="18"/>
  <c r="J1441" i="18"/>
  <c r="J1442" i="18"/>
  <c r="J1443" i="18"/>
  <c r="J1444" i="18"/>
  <c r="J1445" i="18"/>
  <c r="J1446" i="18"/>
  <c r="J1447" i="18"/>
  <c r="J1448" i="18"/>
  <c r="J1449" i="18"/>
  <c r="J1450" i="18"/>
  <c r="J1451" i="18"/>
  <c r="J1452" i="18"/>
  <c r="J1453" i="18"/>
  <c r="J1454" i="18"/>
  <c r="J1455" i="18"/>
  <c r="J1456" i="18"/>
  <c r="J1457" i="18"/>
  <c r="J1458" i="18"/>
  <c r="J1459" i="18"/>
  <c r="J1460" i="18"/>
  <c r="J1461" i="18"/>
  <c r="J1462" i="18"/>
  <c r="J1463" i="18"/>
  <c r="J1464" i="18"/>
  <c r="J1465" i="18"/>
  <c r="J1466" i="18"/>
  <c r="J1467" i="18"/>
  <c r="J1468" i="18"/>
  <c r="J1469" i="18"/>
  <c r="J1470" i="18"/>
  <c r="J1471" i="18"/>
  <c r="J1472" i="18"/>
  <c r="J1473" i="18"/>
  <c r="J1474" i="18"/>
  <c r="J1475" i="18"/>
  <c r="J1476" i="18"/>
  <c r="J1477" i="18"/>
  <c r="J1478" i="18"/>
  <c r="J1479" i="18"/>
  <c r="J1480" i="18"/>
  <c r="J1481" i="18"/>
  <c r="J1482" i="18"/>
  <c r="J1483" i="18"/>
  <c r="J1484" i="18"/>
  <c r="J1485" i="18"/>
  <c r="J1486" i="18"/>
  <c r="J1487" i="18"/>
  <c r="J1488" i="18"/>
  <c r="J1489" i="18"/>
  <c r="J1490" i="18"/>
  <c r="J1491" i="18"/>
  <c r="J1492" i="18"/>
  <c r="J1493" i="18"/>
  <c r="J1494" i="18"/>
  <c r="J1495" i="18"/>
  <c r="J1496" i="18"/>
  <c r="J1497" i="18"/>
  <c r="J1498" i="18"/>
  <c r="J1499" i="18"/>
  <c r="J1500" i="18"/>
  <c r="J1501" i="18"/>
  <c r="J1502" i="18"/>
  <c r="J1503" i="18"/>
  <c r="J1504" i="18"/>
  <c r="J1505" i="18"/>
  <c r="J1506" i="18"/>
  <c r="J1507" i="18"/>
  <c r="J1508" i="18"/>
  <c r="J1509" i="18"/>
  <c r="J1510" i="18"/>
  <c r="J1511" i="18"/>
  <c r="J1512" i="18"/>
  <c r="J1513" i="18"/>
  <c r="J1514" i="18"/>
  <c r="J1515" i="18"/>
  <c r="J1516" i="18"/>
  <c r="J1517" i="18"/>
  <c r="J1518" i="18"/>
  <c r="J1519" i="18"/>
  <c r="J1520" i="18"/>
  <c r="J1521" i="18"/>
  <c r="J1522" i="18"/>
  <c r="J1523" i="18"/>
  <c r="J1524" i="18"/>
  <c r="J1525" i="18"/>
  <c r="J1526" i="18"/>
  <c r="J1527" i="18"/>
  <c r="J1528" i="18"/>
  <c r="J1529" i="18"/>
  <c r="J1530" i="18"/>
  <c r="J1531" i="18"/>
  <c r="J1532" i="18"/>
  <c r="J1533" i="18"/>
  <c r="J1534" i="18"/>
  <c r="J1535" i="18"/>
  <c r="J1536" i="18"/>
  <c r="J1537" i="18"/>
  <c r="J1538" i="18"/>
  <c r="J1539" i="18"/>
  <c r="J1540" i="18"/>
  <c r="J1541" i="18"/>
  <c r="J1542" i="18"/>
  <c r="J1543" i="18"/>
  <c r="J1544" i="18"/>
  <c r="J1545" i="18"/>
  <c r="J1546" i="18"/>
  <c r="J1547" i="18"/>
  <c r="J1548" i="18"/>
  <c r="J1549" i="18"/>
  <c r="J1550" i="18"/>
  <c r="J1551" i="18"/>
  <c r="J1552" i="18"/>
  <c r="J1553" i="18"/>
  <c r="J1554" i="18"/>
  <c r="J1555" i="18"/>
  <c r="J1556" i="18"/>
  <c r="J1557" i="18"/>
  <c r="J1558" i="18"/>
  <c r="J1559" i="18"/>
  <c r="J1560" i="18"/>
  <c r="J1561" i="18"/>
  <c r="J1562" i="18"/>
  <c r="J1563" i="18"/>
  <c r="J1564" i="18"/>
  <c r="J1565" i="18"/>
  <c r="J1566" i="18"/>
  <c r="J1567" i="18"/>
  <c r="J1568" i="18"/>
  <c r="J1569" i="18"/>
  <c r="J1570" i="18"/>
  <c r="J1571" i="18"/>
  <c r="J1572" i="18"/>
  <c r="J1573" i="18"/>
  <c r="J1574" i="18"/>
  <c r="J1575" i="18"/>
  <c r="J1576" i="18"/>
  <c r="J1577" i="18"/>
  <c r="J1578" i="18"/>
  <c r="J1579" i="18"/>
  <c r="J1580" i="18"/>
  <c r="J1581" i="18"/>
  <c r="J1582" i="18"/>
  <c r="J1583" i="18"/>
  <c r="J1584" i="18"/>
  <c r="J1585" i="18"/>
  <c r="J1586" i="18"/>
  <c r="J1587" i="18"/>
  <c r="J1588" i="18"/>
  <c r="J1589" i="18"/>
  <c r="J1590" i="18"/>
  <c r="J1591" i="18"/>
  <c r="J1592" i="18"/>
  <c r="J1593" i="18"/>
  <c r="J1594" i="18"/>
  <c r="J1595" i="18"/>
  <c r="J1596" i="18"/>
  <c r="J1597" i="18"/>
  <c r="J1598" i="18"/>
  <c r="J1599" i="18"/>
  <c r="J1600" i="18"/>
  <c r="J1601" i="18"/>
  <c r="J1602" i="18"/>
  <c r="J1603" i="18"/>
  <c r="J1604" i="18"/>
  <c r="J1605" i="18"/>
  <c r="J1606" i="18"/>
  <c r="J1607" i="18"/>
  <c r="J1608" i="18"/>
  <c r="J1609" i="18"/>
  <c r="J1610" i="18"/>
  <c r="J1611" i="18"/>
  <c r="J1612" i="18"/>
  <c r="J1613" i="18"/>
  <c r="J1614" i="18"/>
  <c r="J1615" i="18"/>
  <c r="J1616" i="18"/>
  <c r="J1617" i="18"/>
  <c r="J1618" i="18"/>
  <c r="J1619" i="18"/>
  <c r="J1620" i="18"/>
  <c r="J1621" i="18"/>
  <c r="J1622" i="18"/>
  <c r="J1623" i="18"/>
  <c r="J1624" i="18"/>
  <c r="J1625" i="18"/>
  <c r="J1626" i="18"/>
  <c r="J1627" i="18"/>
  <c r="J1628" i="18"/>
  <c r="J1629" i="18"/>
  <c r="J1630" i="18"/>
  <c r="J1631" i="18"/>
  <c r="J1632" i="18"/>
  <c r="J1633" i="18"/>
  <c r="J1634" i="18"/>
  <c r="J1635" i="18"/>
  <c r="J1636" i="18"/>
  <c r="J1637" i="18"/>
  <c r="J1638" i="18"/>
  <c r="J1639" i="18"/>
  <c r="J1640" i="18"/>
  <c r="J1641" i="18"/>
  <c r="J1642" i="18"/>
  <c r="J1643" i="18"/>
  <c r="J1644" i="18"/>
  <c r="J1645" i="18"/>
  <c r="J1646" i="18"/>
  <c r="J1647" i="18"/>
  <c r="J1648" i="18"/>
  <c r="J1649" i="18"/>
  <c r="J1650" i="18"/>
  <c r="J1651" i="18"/>
  <c r="J1652" i="18"/>
  <c r="J1653" i="18"/>
  <c r="J1654" i="18"/>
  <c r="J1655" i="18"/>
  <c r="J1656" i="18"/>
  <c r="J1657" i="18"/>
  <c r="J1658" i="18"/>
  <c r="J1659" i="18"/>
  <c r="J1660" i="18"/>
  <c r="J1661" i="18"/>
  <c r="J1662" i="18"/>
  <c r="J1663" i="18"/>
  <c r="J1664" i="18"/>
  <c r="J1665" i="18"/>
  <c r="J1666" i="18"/>
  <c r="J1667" i="18"/>
  <c r="J1668" i="18"/>
  <c r="J1669" i="18"/>
  <c r="J1670" i="18"/>
  <c r="J1671" i="18"/>
  <c r="J1672" i="18"/>
  <c r="J1673" i="18"/>
  <c r="J1674" i="18"/>
  <c r="J4" i="18"/>
  <c r="E51" i="33"/>
  <c r="C6" i="14"/>
  <c r="G2" i="21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G987" i="21"/>
  <c r="G988" i="21"/>
  <c r="G989" i="21"/>
  <c r="G990" i="21"/>
  <c r="G991" i="21"/>
  <c r="G992" i="21"/>
  <c r="G993" i="21"/>
  <c r="G994" i="21"/>
  <c r="G995" i="21"/>
  <c r="G996" i="21"/>
  <c r="G997" i="21"/>
  <c r="G998" i="21"/>
  <c r="G999" i="21"/>
  <c r="G1000" i="21"/>
  <c r="G1001" i="21"/>
  <c r="G1002" i="21"/>
  <c r="G1003" i="21"/>
  <c r="G1004" i="21"/>
  <c r="G1005" i="21"/>
  <c r="G1006" i="21"/>
  <c r="G1007" i="21"/>
  <c r="G1008" i="21"/>
  <c r="G1009" i="21"/>
  <c r="G1010" i="21"/>
  <c r="G1011" i="21"/>
  <c r="G1012" i="21"/>
  <c r="G1013" i="21"/>
  <c r="G1014" i="21"/>
  <c r="G1015" i="21"/>
  <c r="G1016" i="21"/>
  <c r="G1017" i="21"/>
  <c r="G1018" i="21"/>
  <c r="G1019" i="21"/>
  <c r="G1020" i="21"/>
  <c r="G1021" i="21"/>
  <c r="G1022" i="21"/>
  <c r="G1023" i="21"/>
  <c r="G1024" i="21"/>
  <c r="G1025" i="21"/>
  <c r="G1026" i="21"/>
  <c r="G1027" i="21"/>
  <c r="G1028" i="21"/>
  <c r="G1029" i="21"/>
  <c r="G1030" i="21"/>
  <c r="G1031" i="21"/>
  <c r="G1032" i="21"/>
  <c r="G1033" i="21"/>
  <c r="G1034" i="21"/>
  <c r="G1035" i="21"/>
  <c r="G1036" i="21"/>
  <c r="G1037" i="21"/>
  <c r="G1038" i="21"/>
  <c r="G1039" i="21"/>
  <c r="G1040" i="21"/>
  <c r="G1041" i="21"/>
  <c r="G1042" i="21"/>
  <c r="G1043" i="21"/>
  <c r="G1044" i="21"/>
  <c r="G1045" i="21"/>
  <c r="G1046" i="21"/>
  <c r="G1047" i="21"/>
  <c r="G1048" i="21"/>
  <c r="G1049" i="21"/>
  <c r="G1050" i="21"/>
  <c r="G1051" i="21"/>
  <c r="G1052" i="21"/>
  <c r="G1053" i="21"/>
  <c r="G1054" i="21"/>
  <c r="G1055" i="21"/>
  <c r="G1056" i="21"/>
  <c r="G1057" i="21"/>
  <c r="G1058" i="21"/>
  <c r="G1059" i="21"/>
  <c r="G1060" i="21"/>
  <c r="G1061" i="21"/>
  <c r="G1062" i="21"/>
  <c r="G1063" i="21"/>
  <c r="G1064" i="21"/>
  <c r="G1065" i="21"/>
  <c r="G1066" i="21"/>
  <c r="G1067" i="21"/>
  <c r="G1068" i="21"/>
  <c r="G1069" i="21"/>
  <c r="G1070" i="21"/>
  <c r="G1071" i="21"/>
  <c r="G1072" i="21"/>
  <c r="G1073" i="21"/>
  <c r="G1074" i="21"/>
  <c r="G1075" i="21"/>
  <c r="G1076" i="21"/>
  <c r="G1077" i="21"/>
  <c r="G1078" i="21"/>
  <c r="G1079" i="21"/>
  <c r="G1080" i="21"/>
  <c r="G1081" i="21"/>
  <c r="G1082" i="21"/>
  <c r="G1083" i="21"/>
  <c r="G1084" i="21"/>
  <c r="G1085" i="21"/>
  <c r="G1086" i="21"/>
  <c r="G1087" i="21"/>
  <c r="G1088" i="21"/>
  <c r="G1089" i="21"/>
  <c r="G1090" i="21"/>
  <c r="G1091" i="21"/>
  <c r="G1092" i="21"/>
  <c r="G1093" i="21"/>
  <c r="G1094" i="21"/>
  <c r="G1095" i="21"/>
  <c r="G1096" i="21"/>
  <c r="G1097" i="21"/>
  <c r="G1098" i="21"/>
  <c r="G1099" i="21"/>
  <c r="G1100" i="21"/>
  <c r="G1101" i="21"/>
  <c r="G1102" i="21"/>
  <c r="G1103" i="21"/>
  <c r="G1104" i="21"/>
  <c r="G1105" i="21"/>
  <c r="G1106" i="21"/>
  <c r="G1107" i="21"/>
  <c r="G1108" i="21"/>
  <c r="G1109" i="21"/>
  <c r="G1110" i="21"/>
  <c r="G1111" i="21"/>
  <c r="G1112" i="21"/>
  <c r="G1113" i="21"/>
  <c r="G1114" i="21"/>
  <c r="G1115" i="21"/>
  <c r="G1116" i="21"/>
  <c r="G1117" i="21"/>
  <c r="G1118" i="21"/>
  <c r="G1119" i="21"/>
  <c r="G1120" i="21"/>
  <c r="G1121" i="21"/>
  <c r="G1122" i="21"/>
  <c r="G1123" i="21"/>
  <c r="G1124" i="21"/>
  <c r="G1125" i="21"/>
  <c r="G1126" i="21"/>
  <c r="G1127" i="21"/>
  <c r="G1128" i="21"/>
  <c r="G1129" i="21"/>
  <c r="G1130" i="21"/>
  <c r="G1131" i="21"/>
  <c r="G1132" i="21"/>
  <c r="G1133" i="21"/>
  <c r="G1134" i="21"/>
  <c r="G1135" i="21"/>
  <c r="G1136" i="21"/>
  <c r="G1137" i="21"/>
  <c r="G1138" i="21"/>
  <c r="G1139" i="21"/>
  <c r="G1140" i="21"/>
  <c r="G1141" i="21"/>
  <c r="G1142" i="21"/>
  <c r="G1143" i="21"/>
  <c r="G1144" i="21"/>
  <c r="G1145" i="21"/>
  <c r="G1146" i="21"/>
  <c r="G1147" i="21"/>
  <c r="G1148" i="21"/>
  <c r="G1149" i="21"/>
  <c r="G1150" i="21"/>
  <c r="G1151" i="21"/>
  <c r="G1152" i="21"/>
  <c r="G1153" i="21"/>
  <c r="G1154" i="21"/>
  <c r="G1155" i="21"/>
  <c r="G1156" i="21"/>
  <c r="G1157" i="21"/>
  <c r="G1158" i="21"/>
  <c r="G1159" i="21"/>
  <c r="G1160" i="21"/>
  <c r="G1161" i="21"/>
  <c r="G1162" i="21"/>
  <c r="G1163" i="21"/>
  <c r="G1164" i="21"/>
  <c r="G1165" i="21"/>
  <c r="G1166" i="21"/>
  <c r="G1167" i="21"/>
  <c r="G1168" i="21"/>
  <c r="G1169" i="21"/>
  <c r="G1170" i="21"/>
  <c r="G1171" i="21"/>
  <c r="G1172" i="21"/>
  <c r="G1173" i="21"/>
  <c r="G1174" i="21"/>
  <c r="G1175" i="21"/>
  <c r="G1176" i="21"/>
  <c r="G1177" i="21"/>
  <c r="G1178" i="21"/>
  <c r="G1179" i="21"/>
  <c r="G1180" i="21"/>
  <c r="G1181" i="21"/>
  <c r="G1182" i="21"/>
  <c r="G1183" i="21"/>
  <c r="G1184" i="21"/>
  <c r="G1185" i="21"/>
  <c r="G1186" i="21"/>
  <c r="G1187" i="21"/>
  <c r="G1188" i="21"/>
  <c r="G1189" i="21"/>
  <c r="G1190" i="21"/>
  <c r="G1191" i="21"/>
  <c r="G1192" i="21"/>
  <c r="G1193" i="21"/>
  <c r="G1194" i="21"/>
  <c r="G1195" i="21"/>
  <c r="G1196" i="21"/>
  <c r="G1197" i="21"/>
  <c r="G1198" i="21"/>
  <c r="G1199" i="21"/>
  <c r="G1200" i="21"/>
  <c r="G1201" i="21"/>
  <c r="G1202" i="21"/>
  <c r="G1203" i="21"/>
  <c r="G1204" i="21"/>
  <c r="G1205" i="21"/>
  <c r="G1206" i="21"/>
  <c r="G1207" i="21"/>
  <c r="G1208" i="21"/>
  <c r="G1209" i="21"/>
  <c r="G1210" i="21"/>
  <c r="G1211" i="21"/>
  <c r="G1212" i="21"/>
  <c r="G1213" i="21"/>
  <c r="G1214" i="21"/>
  <c r="G1215" i="21"/>
  <c r="G1216" i="21"/>
  <c r="G1217" i="21"/>
  <c r="G1218" i="21"/>
  <c r="G1219" i="21"/>
  <c r="G1220" i="21"/>
  <c r="G1221" i="21"/>
  <c r="G1222" i="21"/>
  <c r="G1223" i="21"/>
  <c r="G1224" i="21"/>
  <c r="G1225" i="21"/>
  <c r="G1226" i="21"/>
  <c r="G1227" i="21"/>
  <c r="G1228" i="21"/>
  <c r="G1229" i="21"/>
  <c r="G1230" i="21"/>
  <c r="G1231" i="21"/>
  <c r="G1232" i="21"/>
  <c r="G1233" i="21"/>
  <c r="G1234" i="21"/>
  <c r="G1235" i="21"/>
  <c r="G1236" i="21"/>
  <c r="G1237" i="21"/>
  <c r="G1238" i="21"/>
  <c r="G1239" i="21"/>
  <c r="G1240" i="21"/>
  <c r="G1241" i="21"/>
  <c r="G1242" i="21"/>
  <c r="G1243" i="21"/>
  <c r="G1244" i="21"/>
  <c r="G1245" i="21"/>
  <c r="G1246" i="21"/>
  <c r="G1247" i="21"/>
  <c r="G1248" i="21"/>
  <c r="G1249" i="21"/>
  <c r="G1250" i="21"/>
  <c r="G1251" i="21"/>
  <c r="G1252" i="21"/>
  <c r="G1253" i="21"/>
  <c r="G1254" i="21"/>
  <c r="G1255" i="21"/>
  <c r="G1256" i="21"/>
  <c r="G1257" i="21"/>
  <c r="G1258" i="21"/>
  <c r="G1259" i="21"/>
  <c r="G1260" i="21"/>
  <c r="G1261" i="21"/>
  <c r="G1262" i="21"/>
  <c r="G1263" i="21"/>
  <c r="G1264" i="21"/>
  <c r="G1265" i="21"/>
  <c r="G1266" i="21"/>
  <c r="G1267" i="21"/>
  <c r="G1268" i="21"/>
  <c r="G1269" i="21"/>
  <c r="G1270" i="21"/>
  <c r="G1271" i="21"/>
  <c r="G1272" i="21"/>
  <c r="G1273" i="21"/>
  <c r="G1274" i="21"/>
  <c r="G1275" i="21"/>
  <c r="G1276" i="21"/>
  <c r="G1277" i="21"/>
  <c r="G1278" i="21"/>
  <c r="G1279" i="21"/>
  <c r="G1280" i="21"/>
  <c r="G1281" i="21"/>
  <c r="G1282" i="21"/>
  <c r="G1283" i="21"/>
  <c r="G1284" i="21"/>
  <c r="G1285" i="21"/>
  <c r="G1286" i="21"/>
  <c r="G1287" i="21"/>
  <c r="G1288" i="21"/>
  <c r="G1289" i="21"/>
  <c r="G1290" i="21"/>
  <c r="G1291" i="21"/>
  <c r="G1292" i="21"/>
  <c r="G1293" i="21"/>
  <c r="G1294" i="21"/>
  <c r="G1295" i="21"/>
  <c r="G1296" i="21"/>
  <c r="G1297" i="21"/>
  <c r="G1298" i="21"/>
  <c r="G1299" i="21"/>
  <c r="G1300" i="21"/>
  <c r="G1301" i="21"/>
  <c r="G1302" i="21"/>
  <c r="G1303" i="21"/>
  <c r="G1304" i="21"/>
  <c r="G1305" i="21"/>
  <c r="G1306" i="21"/>
  <c r="G1307" i="21"/>
  <c r="G1308" i="21"/>
  <c r="G1309" i="21"/>
  <c r="G1310" i="21"/>
  <c r="G1311" i="21"/>
  <c r="G1312" i="21"/>
  <c r="G1313" i="21"/>
  <c r="G1314" i="21"/>
  <c r="G1315" i="21"/>
  <c r="G1316" i="21"/>
  <c r="G1317" i="21"/>
  <c r="G1318" i="21"/>
  <c r="G1319" i="21"/>
  <c r="G1320" i="21"/>
  <c r="G1321" i="21"/>
  <c r="G1322" i="21"/>
  <c r="G1323" i="21"/>
  <c r="G1324" i="21"/>
  <c r="G1325" i="21"/>
  <c r="G1326" i="21"/>
  <c r="G1327" i="21"/>
  <c r="G1328" i="21"/>
  <c r="G1329" i="21"/>
  <c r="G1330" i="21"/>
  <c r="G1331" i="21"/>
  <c r="G1332" i="21"/>
  <c r="G1333" i="21"/>
  <c r="G1334" i="21"/>
  <c r="G1335" i="21"/>
  <c r="G1336" i="21"/>
  <c r="G1337" i="21"/>
  <c r="G1338" i="21"/>
  <c r="G1339" i="21"/>
  <c r="G1340" i="21"/>
  <c r="G1341" i="21"/>
  <c r="G1342" i="21"/>
  <c r="G1343" i="21"/>
  <c r="G1344" i="21"/>
  <c r="G1345" i="21"/>
  <c r="G1346" i="21"/>
  <c r="G1347" i="21"/>
  <c r="G1348" i="21"/>
  <c r="G1349" i="21"/>
  <c r="G1350" i="21"/>
  <c r="G1351" i="21"/>
  <c r="G1352" i="21"/>
  <c r="G1353" i="21"/>
  <c r="G1354" i="21"/>
  <c r="G1355" i="21"/>
  <c r="G1356" i="21"/>
  <c r="G1357" i="21"/>
  <c r="G1358" i="21"/>
  <c r="G1359" i="21"/>
  <c r="G1360" i="21"/>
  <c r="G1361" i="21"/>
  <c r="G1362" i="21"/>
  <c r="G1363" i="21"/>
  <c r="G1364" i="21"/>
  <c r="G1365" i="21"/>
  <c r="G1366" i="21"/>
  <c r="G1367" i="21"/>
  <c r="G1368" i="21"/>
  <c r="G1369" i="21"/>
  <c r="G1370" i="21"/>
  <c r="G1371" i="21"/>
  <c r="G1372" i="21"/>
  <c r="G1373" i="21"/>
  <c r="G1374" i="21"/>
  <c r="G1375" i="21"/>
  <c r="G1376" i="21"/>
  <c r="G1377" i="21"/>
  <c r="G1378" i="21"/>
  <c r="G1379" i="21"/>
  <c r="G1380" i="21"/>
  <c r="G1381" i="21"/>
  <c r="G1382" i="21"/>
  <c r="G1383" i="21"/>
  <c r="G1384" i="21"/>
  <c r="G1385" i="21"/>
  <c r="G1386" i="21"/>
  <c r="G1387" i="21"/>
  <c r="G1388" i="21"/>
  <c r="G1389" i="21"/>
  <c r="G1390" i="21"/>
  <c r="G1391" i="21"/>
  <c r="G1392" i="21"/>
  <c r="G1393" i="21"/>
  <c r="G1394" i="21"/>
  <c r="G1395" i="21"/>
  <c r="G1396" i="21"/>
  <c r="G1397" i="21"/>
  <c r="G1398" i="21"/>
  <c r="G1399" i="21"/>
  <c r="G1400" i="21"/>
  <c r="G1401" i="21"/>
  <c r="G1402" i="21"/>
  <c r="G1403" i="21"/>
  <c r="G1404" i="21"/>
  <c r="G1405" i="21"/>
  <c r="G1406" i="21"/>
  <c r="G1407" i="21"/>
  <c r="G1408" i="21"/>
  <c r="G1409" i="21"/>
  <c r="G1410" i="21"/>
  <c r="G1411" i="21"/>
  <c r="G1412" i="21"/>
  <c r="G1413" i="21"/>
  <c r="G1414" i="21"/>
  <c r="G1415" i="21"/>
  <c r="G1416" i="21"/>
  <c r="G1417" i="21"/>
  <c r="G1418" i="21"/>
  <c r="G1419" i="21"/>
  <c r="G1420" i="21"/>
  <c r="G1421" i="21"/>
  <c r="G1422" i="21"/>
  <c r="G1423" i="21"/>
  <c r="G1424" i="21"/>
  <c r="G1425" i="21"/>
  <c r="G1426" i="21"/>
  <c r="G1427" i="21"/>
  <c r="G1428" i="21"/>
  <c r="G1429" i="21"/>
  <c r="G1430" i="21"/>
  <c r="G1431" i="21"/>
  <c r="G1432" i="21"/>
  <c r="G1433" i="21"/>
  <c r="G1434" i="21"/>
  <c r="G1435" i="21"/>
  <c r="G1436" i="21"/>
  <c r="G1437" i="21"/>
  <c r="G1438" i="21"/>
  <c r="G1439" i="21"/>
  <c r="G1440" i="21"/>
  <c r="G1441" i="21"/>
  <c r="G1442" i="21"/>
  <c r="G1443" i="21"/>
  <c r="G1444" i="21"/>
  <c r="G1445" i="21"/>
  <c r="G1446" i="21"/>
  <c r="G1447" i="21"/>
  <c r="G1448" i="21"/>
  <c r="G1449" i="21"/>
  <c r="G1450" i="21"/>
  <c r="G1451" i="21"/>
  <c r="G1452" i="21"/>
  <c r="G1453" i="21"/>
  <c r="G1454" i="21"/>
  <c r="G1455" i="21"/>
  <c r="G1456" i="21"/>
  <c r="G1457" i="21"/>
  <c r="G1458" i="21"/>
  <c r="G1459" i="21"/>
  <c r="G1460" i="21"/>
  <c r="G1461" i="21"/>
  <c r="G1462" i="21"/>
  <c r="G1463" i="21"/>
  <c r="G1464" i="21"/>
  <c r="G1465" i="21"/>
  <c r="G1466" i="21"/>
  <c r="G1467" i="21"/>
  <c r="G1468" i="21"/>
  <c r="G1469" i="21"/>
  <c r="G1470" i="21"/>
  <c r="G1471" i="21"/>
  <c r="G1472" i="21"/>
  <c r="G1473" i="21"/>
  <c r="G1474" i="21"/>
  <c r="G1475" i="21"/>
  <c r="G1476" i="21"/>
  <c r="G1477" i="21"/>
  <c r="G1478" i="21"/>
  <c r="G1479" i="21"/>
  <c r="G1480" i="21"/>
  <c r="G1481" i="21"/>
  <c r="G1482" i="21"/>
  <c r="G1483" i="21"/>
  <c r="G1484" i="21"/>
  <c r="G1485" i="21"/>
  <c r="G1486" i="21"/>
  <c r="G1487" i="21"/>
  <c r="G1488" i="21"/>
  <c r="G1489" i="21"/>
  <c r="G1490" i="21"/>
  <c r="G1491" i="21"/>
  <c r="G1492" i="21"/>
  <c r="G1493" i="21"/>
  <c r="G1494" i="21"/>
  <c r="G1495" i="21"/>
  <c r="G1496" i="21"/>
  <c r="G1497" i="21"/>
  <c r="G1498" i="21"/>
  <c r="G1499" i="21"/>
  <c r="G1500" i="21"/>
  <c r="G1501" i="21"/>
  <c r="G1502" i="21"/>
  <c r="G1503" i="21"/>
  <c r="G1504" i="21"/>
  <c r="G1505" i="21"/>
  <c r="G1506" i="21"/>
  <c r="G1507" i="21"/>
  <c r="G1508" i="21"/>
  <c r="G1509" i="21"/>
  <c r="G1510" i="21"/>
  <c r="G1511" i="21"/>
  <c r="G1512" i="21"/>
  <c r="G1513" i="21"/>
  <c r="G1514" i="21"/>
  <c r="G1515" i="21"/>
  <c r="G1516" i="21"/>
  <c r="G1517" i="21"/>
  <c r="G1518" i="21"/>
  <c r="G1519" i="21"/>
  <c r="G1520" i="21"/>
  <c r="G1521" i="21"/>
  <c r="G1522" i="21"/>
  <c r="G1523" i="21"/>
  <c r="G1524" i="21"/>
  <c r="G1525" i="21"/>
  <c r="G1526" i="21"/>
  <c r="G1527" i="21"/>
  <c r="G1528" i="21"/>
  <c r="G1529" i="21"/>
  <c r="G1530" i="21"/>
  <c r="G1531" i="21"/>
  <c r="G1532" i="21"/>
  <c r="G1533" i="21"/>
  <c r="G1534" i="21"/>
  <c r="G1535" i="21"/>
  <c r="G1536" i="21"/>
  <c r="G1537" i="21"/>
  <c r="G1538" i="21"/>
  <c r="G1539" i="21"/>
  <c r="G1540" i="21"/>
  <c r="G1541" i="21"/>
  <c r="G1542" i="21"/>
  <c r="G1543" i="21"/>
  <c r="G1544" i="21"/>
  <c r="G1545" i="21"/>
  <c r="G1546" i="21"/>
  <c r="G1547" i="21"/>
  <c r="G1548" i="21"/>
  <c r="G1549" i="21"/>
  <c r="G1550" i="21"/>
  <c r="G1551" i="21"/>
  <c r="G1552" i="21"/>
  <c r="G1553" i="21"/>
  <c r="G1554" i="21"/>
  <c r="G1555" i="21"/>
  <c r="G1556" i="21"/>
  <c r="G1557" i="21"/>
  <c r="G1558" i="21"/>
  <c r="G1559" i="21"/>
  <c r="G1560" i="21"/>
  <c r="G1561" i="21"/>
  <c r="G1562" i="21"/>
  <c r="G1563" i="21"/>
  <c r="G1564" i="21"/>
  <c r="G1565" i="21"/>
  <c r="G1566" i="21"/>
  <c r="G1567" i="21"/>
  <c r="G1568" i="21"/>
  <c r="G1569" i="21"/>
  <c r="G1570" i="21"/>
  <c r="G1571" i="21"/>
  <c r="G1572" i="21"/>
  <c r="G1573" i="21"/>
  <c r="G1574" i="21"/>
  <c r="G1575" i="21"/>
  <c r="G1576" i="21"/>
  <c r="G1577" i="21"/>
  <c r="G1578" i="21"/>
  <c r="G1579" i="21"/>
  <c r="G1580" i="21"/>
  <c r="G1581" i="21"/>
  <c r="G1582" i="21"/>
  <c r="G1583" i="21"/>
  <c r="G1584" i="21"/>
  <c r="G1585" i="21"/>
  <c r="G1586" i="21"/>
  <c r="G1587" i="21"/>
  <c r="G1588" i="21"/>
  <c r="G1589" i="21"/>
  <c r="G1590" i="21"/>
  <c r="G1591" i="21"/>
  <c r="G1592" i="21"/>
  <c r="G1593" i="21"/>
  <c r="G1594" i="21"/>
  <c r="G1595" i="21"/>
  <c r="G1596" i="21"/>
  <c r="G1597" i="21"/>
  <c r="G1598" i="21"/>
  <c r="G1599" i="21"/>
  <c r="G1600" i="21"/>
  <c r="G1601" i="21"/>
  <c r="G1602" i="21"/>
  <c r="G1603" i="21"/>
  <c r="G1604" i="21"/>
  <c r="G1605" i="21"/>
  <c r="G1606" i="21"/>
  <c r="G1607" i="21"/>
  <c r="G1608" i="21"/>
  <c r="G1609" i="21"/>
  <c r="G1610" i="21"/>
  <c r="G1611" i="21"/>
  <c r="G1612" i="21"/>
  <c r="G1613" i="21"/>
  <c r="G1614" i="21"/>
  <c r="G1615" i="21"/>
  <c r="G1616" i="21"/>
  <c r="G1617" i="21"/>
  <c r="G1618" i="21"/>
  <c r="G1619" i="21"/>
  <c r="G1620" i="21"/>
  <c r="G1621" i="21"/>
  <c r="G1622" i="21"/>
  <c r="G1623" i="21"/>
  <c r="G1624" i="21"/>
  <c r="G1625" i="21"/>
  <c r="G1626" i="21"/>
  <c r="G1627" i="21"/>
  <c r="G1628" i="21"/>
  <c r="G1629" i="21"/>
  <c r="G1630" i="21"/>
  <c r="G1631" i="21"/>
  <c r="G1632" i="21"/>
  <c r="G1633" i="21"/>
  <c r="G1634" i="21"/>
  <c r="G1635" i="21"/>
  <c r="G1636" i="21"/>
  <c r="G1637" i="21"/>
  <c r="G1638" i="21"/>
  <c r="G1639" i="21"/>
  <c r="G1640" i="21"/>
  <c r="G1641" i="21"/>
  <c r="G1642" i="21"/>
  <c r="G1643" i="21"/>
  <c r="G1644" i="21"/>
  <c r="G1645" i="21"/>
  <c r="G1646" i="21"/>
  <c r="G1647" i="21"/>
  <c r="G1648" i="21"/>
  <c r="G1649" i="21"/>
  <c r="G1650" i="21"/>
  <c r="G1651" i="21"/>
  <c r="G1652" i="21"/>
  <c r="G1653" i="21"/>
  <c r="G1654" i="21"/>
  <c r="G1655" i="21"/>
  <c r="G1656" i="21"/>
  <c r="G1657" i="21"/>
  <c r="G1658" i="21"/>
  <c r="G1659" i="21"/>
  <c r="G1660" i="21"/>
  <c r="G1661" i="21"/>
  <c r="G1662" i="21"/>
  <c r="G1663" i="21"/>
  <c r="G1664" i="21"/>
  <c r="G1665" i="21"/>
  <c r="G1666" i="21"/>
  <c r="G1667" i="21"/>
  <c r="G1668" i="21"/>
  <c r="G1669" i="21"/>
  <c r="G1670" i="21"/>
  <c r="G1671" i="21"/>
  <c r="G1672" i="21"/>
  <c r="K1674" i="18"/>
  <c r="K1673" i="18"/>
  <c r="K1672" i="18"/>
  <c r="K1671" i="18"/>
  <c r="K1670" i="18"/>
  <c r="K1669" i="18"/>
  <c r="K1668" i="18"/>
  <c r="K1667" i="18"/>
  <c r="K1666" i="18"/>
  <c r="K1665" i="18"/>
  <c r="K1664" i="18"/>
  <c r="K1663" i="18"/>
  <c r="K1662" i="18"/>
  <c r="K1661" i="18"/>
  <c r="K1660" i="18"/>
  <c r="K1659" i="18"/>
  <c r="K1658" i="18"/>
  <c r="K1657" i="18"/>
  <c r="K1656" i="18"/>
  <c r="K1655" i="18"/>
  <c r="K1654" i="18"/>
  <c r="K1653" i="18"/>
  <c r="K1652" i="18"/>
  <c r="K1651" i="18"/>
  <c r="K1650" i="18"/>
  <c r="K1649" i="18"/>
  <c r="K1648" i="18"/>
  <c r="K1647" i="18"/>
  <c r="K1646" i="18"/>
  <c r="K1645" i="18"/>
  <c r="K1644" i="18"/>
  <c r="K1643" i="18"/>
  <c r="K1642" i="18"/>
  <c r="K1641" i="18"/>
  <c r="K1640" i="18"/>
  <c r="K1639" i="18"/>
  <c r="K1638" i="18"/>
  <c r="K1637" i="18"/>
  <c r="K1636" i="18"/>
  <c r="K1635" i="18"/>
  <c r="K1634" i="18"/>
  <c r="K1633" i="18"/>
  <c r="K1632" i="18"/>
  <c r="K1631" i="18"/>
  <c r="K1630" i="18"/>
  <c r="K1629" i="18"/>
  <c r="K1628" i="18"/>
  <c r="K1627" i="18"/>
  <c r="K1626" i="18"/>
  <c r="K1625" i="18"/>
  <c r="K1624" i="18"/>
  <c r="K1623" i="18"/>
  <c r="K1622" i="18"/>
  <c r="K1621" i="18"/>
  <c r="K1620" i="18"/>
  <c r="K1619" i="18"/>
  <c r="K1618" i="18"/>
  <c r="K1617" i="18"/>
  <c r="K1616" i="18"/>
  <c r="K1615" i="18"/>
  <c r="K1614" i="18"/>
  <c r="K1613" i="18"/>
  <c r="K1612" i="18"/>
  <c r="K1611" i="18"/>
  <c r="K1610" i="18"/>
  <c r="K1609" i="18"/>
  <c r="K1608" i="18"/>
  <c r="K1607" i="18"/>
  <c r="K1606" i="18"/>
  <c r="K1605" i="18"/>
  <c r="K1604" i="18"/>
  <c r="K1603" i="18"/>
  <c r="K1602" i="18"/>
  <c r="K1601" i="18"/>
  <c r="K1600" i="18"/>
  <c r="K1599" i="18"/>
  <c r="K1598" i="18"/>
  <c r="K1597" i="18"/>
  <c r="K1596" i="18"/>
  <c r="K1595" i="18"/>
  <c r="K1594" i="18"/>
  <c r="K1593" i="18"/>
  <c r="K1592" i="18"/>
  <c r="K1591" i="18"/>
  <c r="K1590" i="18"/>
  <c r="K1589" i="18"/>
  <c r="K1588" i="18"/>
  <c r="K1587" i="18"/>
  <c r="K1586" i="18"/>
  <c r="K1585" i="18"/>
  <c r="K1584" i="18"/>
  <c r="K1583" i="18"/>
  <c r="K1582" i="18"/>
  <c r="K1581" i="18"/>
  <c r="K1580" i="18"/>
  <c r="K1579" i="18"/>
  <c r="K1578" i="18"/>
  <c r="K1577" i="18"/>
  <c r="K1576" i="18"/>
  <c r="K1575" i="18"/>
  <c r="K1574" i="18"/>
  <c r="K1573" i="18"/>
  <c r="K1572" i="18"/>
  <c r="K1571" i="18"/>
  <c r="K1570" i="18"/>
  <c r="K1569" i="18"/>
  <c r="K1568" i="18"/>
  <c r="K1567" i="18"/>
  <c r="K1566" i="18"/>
  <c r="K1565" i="18"/>
  <c r="K1564" i="18"/>
  <c r="K1563" i="18"/>
  <c r="K1562" i="18"/>
  <c r="K1561" i="18"/>
  <c r="K1560" i="18"/>
  <c r="K1559" i="18"/>
  <c r="K1558" i="18"/>
  <c r="K1557" i="18"/>
  <c r="K1556" i="18"/>
  <c r="K1555" i="18"/>
  <c r="K1554" i="18"/>
  <c r="K1553" i="18"/>
  <c r="K1552" i="18"/>
  <c r="K1551" i="18"/>
  <c r="K1550" i="18"/>
  <c r="K1549" i="18"/>
  <c r="K1548" i="18"/>
  <c r="K1547" i="18"/>
  <c r="K1546" i="18"/>
  <c r="K1545" i="18"/>
  <c r="K1544" i="18"/>
  <c r="K1543" i="18"/>
  <c r="K1542" i="18"/>
  <c r="K1541" i="18"/>
  <c r="K1540" i="18"/>
  <c r="K1539" i="18"/>
  <c r="K1538" i="18"/>
  <c r="K1537" i="18"/>
  <c r="K1536" i="18"/>
  <c r="K1535" i="18"/>
  <c r="K1534" i="18"/>
  <c r="K1533" i="18"/>
  <c r="K1532" i="18"/>
  <c r="K1531" i="18"/>
  <c r="K1530" i="18"/>
  <c r="K1529" i="18"/>
  <c r="K1528" i="18"/>
  <c r="K1527" i="18"/>
  <c r="K1526" i="18"/>
  <c r="K1525" i="18"/>
  <c r="K1524" i="18"/>
  <c r="K1523" i="18"/>
  <c r="K1522" i="18"/>
  <c r="K1521" i="18"/>
  <c r="K1520" i="18"/>
  <c r="K1519" i="18"/>
  <c r="K1518" i="18"/>
  <c r="K1517" i="18"/>
  <c r="K1516" i="18"/>
  <c r="K1515" i="18"/>
  <c r="K1514" i="18"/>
  <c r="K1513" i="18"/>
  <c r="K1512" i="18"/>
  <c r="K1511" i="18"/>
  <c r="K1510" i="18"/>
  <c r="K1509" i="18"/>
  <c r="K1508" i="18"/>
  <c r="K1507" i="18"/>
  <c r="K1506" i="18"/>
  <c r="K1505" i="18"/>
  <c r="K1504" i="18"/>
  <c r="K1503" i="18"/>
  <c r="K1502" i="18"/>
  <c r="K1501" i="18"/>
  <c r="K1500" i="18"/>
  <c r="K1499" i="18"/>
  <c r="K1498" i="18"/>
  <c r="K1497" i="18"/>
  <c r="K1496" i="18"/>
  <c r="K1495" i="18"/>
  <c r="K1494" i="18"/>
  <c r="K1493" i="18"/>
  <c r="K1492" i="18"/>
  <c r="K1491" i="18"/>
  <c r="K1490" i="18"/>
  <c r="K1489" i="18"/>
  <c r="K1488" i="18"/>
  <c r="K1487" i="18"/>
  <c r="K1486" i="18"/>
  <c r="K1485" i="18"/>
  <c r="K1484" i="18"/>
  <c r="K1483" i="18"/>
  <c r="K1482" i="18"/>
  <c r="K1481" i="18"/>
  <c r="K1480" i="18"/>
  <c r="K1479" i="18"/>
  <c r="K1478" i="18"/>
  <c r="K1477" i="18"/>
  <c r="K1476" i="18"/>
  <c r="K1475" i="18"/>
  <c r="K1474" i="18"/>
  <c r="K1473" i="18"/>
  <c r="K1472" i="18"/>
  <c r="K1471" i="18"/>
  <c r="K1470" i="18"/>
  <c r="K1469" i="18"/>
  <c r="K1468" i="18"/>
  <c r="K1467" i="18"/>
  <c r="K1466" i="18"/>
  <c r="K1465" i="18"/>
  <c r="K1464" i="18"/>
  <c r="K1463" i="18"/>
  <c r="K1462" i="18"/>
  <c r="K1461" i="18"/>
  <c r="K1460" i="18"/>
  <c r="K1459" i="18"/>
  <c r="K1458" i="18"/>
  <c r="K1457" i="18"/>
  <c r="K1456" i="18"/>
  <c r="K1455" i="18"/>
  <c r="K1454" i="18"/>
  <c r="K1453" i="18"/>
  <c r="K1452" i="18"/>
  <c r="K1451" i="18"/>
  <c r="K1450" i="18"/>
  <c r="K1449" i="18"/>
  <c r="K1448" i="18"/>
  <c r="K1447" i="18"/>
  <c r="K1446" i="18"/>
  <c r="K1445" i="18"/>
  <c r="K1444" i="18"/>
  <c r="K1443" i="18"/>
  <c r="K1442" i="18"/>
  <c r="K1441" i="18"/>
  <c r="K1440" i="18"/>
  <c r="K1439" i="18"/>
  <c r="K1438" i="18"/>
  <c r="K1437" i="18"/>
  <c r="K1436" i="18"/>
  <c r="K1435" i="18"/>
  <c r="K1434" i="18"/>
  <c r="K1433" i="18"/>
  <c r="K1432" i="18"/>
  <c r="K1431" i="18"/>
  <c r="K1430" i="18"/>
  <c r="K1429" i="18"/>
  <c r="K1428" i="18"/>
  <c r="K1427" i="18"/>
  <c r="K1426" i="18"/>
  <c r="K1425" i="18"/>
  <c r="K1424" i="18"/>
  <c r="K1423" i="18"/>
  <c r="K1422" i="18"/>
  <c r="K1421" i="18"/>
  <c r="K1420" i="18"/>
  <c r="K1419" i="18"/>
  <c r="K1418" i="18"/>
  <c r="K1417" i="18"/>
  <c r="K1416" i="18"/>
  <c r="K1415" i="18"/>
  <c r="K1414" i="18"/>
  <c r="K1413" i="18"/>
  <c r="K1412" i="18"/>
  <c r="K1411" i="18"/>
  <c r="K1410" i="18"/>
  <c r="K1409" i="18"/>
  <c r="K1408" i="18"/>
  <c r="K1407" i="18"/>
  <c r="K1406" i="18"/>
  <c r="K1405" i="18"/>
  <c r="K1404" i="18"/>
  <c r="K1403" i="18"/>
  <c r="K1402" i="18"/>
  <c r="K1401" i="18"/>
  <c r="K1400" i="18"/>
  <c r="K1399" i="18"/>
  <c r="K1398" i="18"/>
  <c r="K1397" i="18"/>
  <c r="K1396" i="18"/>
  <c r="K1395" i="18"/>
  <c r="K1394" i="18"/>
  <c r="K1393" i="18"/>
  <c r="K1392" i="18"/>
  <c r="K1391" i="18"/>
  <c r="K1390" i="18"/>
  <c r="K1389" i="18"/>
  <c r="K1388" i="18"/>
  <c r="K1387" i="18"/>
  <c r="K1386" i="18"/>
  <c r="K1385" i="18"/>
  <c r="K1384" i="18"/>
  <c r="K1383" i="18"/>
  <c r="K1382" i="18"/>
  <c r="K1381" i="18"/>
  <c r="K1380" i="18"/>
  <c r="K1379" i="18"/>
  <c r="K1378" i="18"/>
  <c r="K1377" i="18"/>
  <c r="K1376" i="18"/>
  <c r="K1375" i="18"/>
  <c r="K1374" i="18"/>
  <c r="K1373" i="18"/>
  <c r="K1372" i="18"/>
  <c r="K1371" i="18"/>
  <c r="K1370" i="18"/>
  <c r="K1369" i="18"/>
  <c r="K1368" i="18"/>
  <c r="K1367" i="18"/>
  <c r="K1366" i="18"/>
  <c r="K1365" i="18"/>
  <c r="K1364" i="18"/>
  <c r="K1363" i="18"/>
  <c r="K1362" i="18"/>
  <c r="K1361" i="18"/>
  <c r="K1360" i="18"/>
  <c r="K1359" i="18"/>
  <c r="K1358" i="18"/>
  <c r="K1357" i="18"/>
  <c r="K1356" i="18"/>
  <c r="K1355" i="18"/>
  <c r="K1354" i="18"/>
  <c r="K1353" i="18"/>
  <c r="K1352" i="18"/>
  <c r="K1351" i="18"/>
  <c r="K1350" i="18"/>
  <c r="K1349" i="18"/>
  <c r="K1348" i="18"/>
  <c r="K1347" i="18"/>
  <c r="K1346" i="18"/>
  <c r="K1345" i="18"/>
  <c r="K1344" i="18"/>
  <c r="K1343" i="18"/>
  <c r="K1342" i="18"/>
  <c r="K1341" i="18"/>
  <c r="K1340" i="18"/>
  <c r="K1339" i="18"/>
  <c r="K1338" i="18"/>
  <c r="K1337" i="18"/>
  <c r="K1336" i="18"/>
  <c r="K1335" i="18"/>
  <c r="K1334" i="18"/>
  <c r="K1333" i="18"/>
  <c r="K1332" i="18"/>
  <c r="K1331" i="18"/>
  <c r="K1330" i="18"/>
  <c r="K1329" i="18"/>
  <c r="K1328" i="18"/>
  <c r="K1327" i="18"/>
  <c r="K1326" i="18"/>
  <c r="K1325" i="18"/>
  <c r="K1324" i="18"/>
  <c r="K1323" i="18"/>
  <c r="K1322" i="18"/>
  <c r="K1321" i="18"/>
  <c r="K1320" i="18"/>
  <c r="K1319" i="18"/>
  <c r="K1318" i="18"/>
  <c r="K1317" i="18"/>
  <c r="K1316" i="18"/>
  <c r="K1315" i="18"/>
  <c r="K1314" i="18"/>
  <c r="K1313" i="18"/>
  <c r="K1312" i="18"/>
  <c r="K1311" i="18"/>
  <c r="K1310" i="18"/>
  <c r="K1309" i="18"/>
  <c r="K1308" i="18"/>
  <c r="K1307" i="18"/>
  <c r="K1306" i="18"/>
  <c r="K1305" i="18"/>
  <c r="K1304" i="18"/>
  <c r="K1303" i="18"/>
  <c r="K1302" i="18"/>
  <c r="K1301" i="18"/>
  <c r="K1300" i="18"/>
  <c r="K1299" i="18"/>
  <c r="K1298" i="18"/>
  <c r="K1297" i="18"/>
  <c r="K1296" i="18"/>
  <c r="K1295" i="18"/>
  <c r="K1294" i="18"/>
  <c r="K1293" i="18"/>
  <c r="K1292" i="18"/>
  <c r="K1291" i="18"/>
  <c r="K1290" i="18"/>
  <c r="K1289" i="18"/>
  <c r="K1288" i="18"/>
  <c r="K1287" i="18"/>
  <c r="K1286" i="18"/>
  <c r="K1285" i="18"/>
  <c r="K1284" i="18"/>
  <c r="K1283" i="18"/>
  <c r="K1282" i="18"/>
  <c r="K1281" i="18"/>
  <c r="K1280" i="18"/>
  <c r="K1279" i="18"/>
  <c r="K1278" i="18"/>
  <c r="K1277" i="18"/>
  <c r="K1276" i="18"/>
  <c r="K1275" i="18"/>
  <c r="K1274" i="18"/>
  <c r="K1273" i="18"/>
  <c r="K1272" i="18"/>
  <c r="K1271" i="18"/>
  <c r="K1270" i="18"/>
  <c r="K1269" i="18"/>
  <c r="K1268" i="18"/>
  <c r="K1267" i="18"/>
  <c r="K1266" i="18"/>
  <c r="K1265" i="18"/>
  <c r="K1264" i="18"/>
  <c r="K1263" i="18"/>
  <c r="K1262" i="18"/>
  <c r="K1261" i="18"/>
  <c r="K1260" i="18"/>
  <c r="K1259" i="18"/>
  <c r="K1258" i="18"/>
  <c r="K1257" i="18"/>
  <c r="K1256" i="18"/>
  <c r="K1255" i="18"/>
  <c r="K1254" i="18"/>
  <c r="K1253" i="18"/>
  <c r="K1252" i="18"/>
  <c r="K1251" i="18"/>
  <c r="K1250" i="18"/>
  <c r="K1249" i="18"/>
  <c r="K1248" i="18"/>
  <c r="K1247" i="18"/>
  <c r="K1246" i="18"/>
  <c r="K1245" i="18"/>
  <c r="K1244" i="18"/>
  <c r="K1243" i="18"/>
  <c r="K1242" i="18"/>
  <c r="K1241" i="18"/>
  <c r="K1240" i="18"/>
  <c r="K1239" i="18"/>
  <c r="K1238" i="18"/>
  <c r="K1237" i="18"/>
  <c r="K1236" i="18"/>
  <c r="K1235" i="18"/>
  <c r="K1234" i="18"/>
  <c r="K1233" i="18"/>
  <c r="K1232" i="18"/>
  <c r="K1231" i="18"/>
  <c r="K1230" i="18"/>
  <c r="K1229" i="18"/>
  <c r="K1228" i="18"/>
  <c r="K1227" i="18"/>
  <c r="K1226" i="18"/>
  <c r="K1225" i="18"/>
  <c r="K1224" i="18"/>
  <c r="K1223" i="18"/>
  <c r="K1222" i="18"/>
  <c r="K1221" i="18"/>
  <c r="K1220" i="18"/>
  <c r="K1219" i="18"/>
  <c r="K1218" i="18"/>
  <c r="K1217" i="18"/>
  <c r="K1216" i="18"/>
  <c r="K1215" i="18"/>
  <c r="K1214" i="18"/>
  <c r="K1213" i="18"/>
  <c r="K1212" i="18"/>
  <c r="K1211" i="18"/>
  <c r="K1210" i="18"/>
  <c r="K1209" i="18"/>
  <c r="K1208" i="18"/>
  <c r="K1207" i="18"/>
  <c r="K1206" i="18"/>
  <c r="K1205" i="18"/>
  <c r="K1204" i="18"/>
  <c r="K1203" i="18"/>
  <c r="K1202" i="18"/>
  <c r="K1201" i="18"/>
  <c r="K1200" i="18"/>
  <c r="K1199" i="18"/>
  <c r="K1198" i="18"/>
  <c r="K1197" i="18"/>
  <c r="K1196" i="18"/>
  <c r="K1195" i="18"/>
  <c r="K1194" i="18"/>
  <c r="K1193" i="18"/>
  <c r="K1192" i="18"/>
  <c r="K1191" i="18"/>
  <c r="K1190" i="18"/>
  <c r="K1189" i="18"/>
  <c r="K1188" i="18"/>
  <c r="K1187" i="18"/>
  <c r="K1186" i="18"/>
  <c r="K1185" i="18"/>
  <c r="K1184" i="18"/>
  <c r="K1183" i="18"/>
  <c r="K1182" i="18"/>
  <c r="K1181" i="18"/>
  <c r="K1180" i="18"/>
  <c r="K1179" i="18"/>
  <c r="K1178" i="18"/>
  <c r="K1177" i="18"/>
  <c r="K1176" i="18"/>
  <c r="K1175" i="18"/>
  <c r="K1174" i="18"/>
  <c r="K1173" i="18"/>
  <c r="K1172" i="18"/>
  <c r="K1171" i="18"/>
  <c r="K1170" i="18"/>
  <c r="K1169" i="18"/>
  <c r="K1168" i="18"/>
  <c r="K1167" i="18"/>
  <c r="K1166" i="18"/>
  <c r="K1165" i="18"/>
  <c r="K1164" i="18"/>
  <c r="K1163" i="18"/>
  <c r="K1162" i="18"/>
  <c r="K1161" i="18"/>
  <c r="K1160" i="18"/>
  <c r="K1159" i="18"/>
  <c r="K1158" i="18"/>
  <c r="K1157" i="18"/>
  <c r="K1156" i="18"/>
  <c r="K1155" i="18"/>
  <c r="K1154" i="18"/>
  <c r="K1153" i="18"/>
  <c r="K1152" i="18"/>
  <c r="K1151" i="18"/>
  <c r="K1150" i="18"/>
  <c r="K1149" i="18"/>
  <c r="K1148" i="18"/>
  <c r="K1147" i="18"/>
  <c r="K1146" i="18"/>
  <c r="K1145" i="18"/>
  <c r="K1144" i="18"/>
  <c r="K1143" i="18"/>
  <c r="K1142" i="18"/>
  <c r="K1141" i="18"/>
  <c r="K1140" i="18"/>
  <c r="K1139" i="18"/>
  <c r="K1138" i="18"/>
  <c r="K1137" i="18"/>
  <c r="K1136" i="18"/>
  <c r="K1135" i="18"/>
  <c r="K1134" i="18"/>
  <c r="K1133" i="18"/>
  <c r="K1132" i="18"/>
  <c r="K1131" i="18"/>
  <c r="K1130" i="18"/>
  <c r="K1129" i="18"/>
  <c r="K1128" i="18"/>
  <c r="K1127" i="18"/>
  <c r="K1126" i="18"/>
  <c r="K1125" i="18"/>
  <c r="K1124" i="18"/>
  <c r="K1123" i="18"/>
  <c r="K1122" i="18"/>
  <c r="K1121" i="18"/>
  <c r="K1120" i="18"/>
  <c r="K1119" i="18"/>
  <c r="K1118" i="18"/>
  <c r="K1117" i="18"/>
  <c r="K1116" i="18"/>
  <c r="K1115" i="18"/>
  <c r="K1114" i="18"/>
  <c r="K1113" i="18"/>
  <c r="K1112" i="18"/>
  <c r="K1111" i="18"/>
  <c r="K1110" i="18"/>
  <c r="K1109" i="18"/>
  <c r="K1108" i="18"/>
  <c r="K1107" i="18"/>
  <c r="K1106" i="18"/>
  <c r="K1105" i="18"/>
  <c r="K1104" i="18"/>
  <c r="K1103" i="18"/>
  <c r="K1102" i="18"/>
  <c r="K1101" i="18"/>
  <c r="K1100" i="18"/>
  <c r="K1099" i="18"/>
  <c r="K1098" i="18"/>
  <c r="K1097" i="18"/>
  <c r="K1096" i="18"/>
  <c r="K1095" i="18"/>
  <c r="K1094" i="18"/>
  <c r="K1093" i="18"/>
  <c r="K1092" i="18"/>
  <c r="K1091" i="18"/>
  <c r="K1090" i="18"/>
  <c r="K1089" i="18"/>
  <c r="K1088" i="18"/>
  <c r="K1087" i="18"/>
  <c r="K1086" i="18"/>
  <c r="K1085" i="18"/>
  <c r="K1084" i="18"/>
  <c r="K1083" i="18"/>
  <c r="K1082" i="18"/>
  <c r="K1081" i="18"/>
  <c r="K1080" i="18"/>
  <c r="K1079" i="18"/>
  <c r="K1078" i="18"/>
  <c r="K1077" i="18"/>
  <c r="K1076" i="18"/>
  <c r="K1075" i="18"/>
  <c r="K1074" i="18"/>
  <c r="K1073" i="18"/>
  <c r="K1072" i="18"/>
  <c r="K1071" i="18"/>
  <c r="K1070" i="18"/>
  <c r="K1069" i="18"/>
  <c r="K1068" i="18"/>
  <c r="K1067" i="18"/>
  <c r="K1066" i="18"/>
  <c r="K1065" i="18"/>
  <c r="K1064" i="18"/>
  <c r="K1063" i="18"/>
  <c r="K1062" i="18"/>
  <c r="K1061" i="18"/>
  <c r="K1060" i="18"/>
  <c r="K1059" i="18"/>
  <c r="K1058" i="18"/>
  <c r="K1057" i="18"/>
  <c r="K1056" i="18"/>
  <c r="K1055" i="18"/>
  <c r="K1054" i="18"/>
  <c r="K1053" i="18"/>
  <c r="K1052" i="18"/>
  <c r="K1051" i="18"/>
  <c r="K1050" i="18"/>
  <c r="K1049" i="18"/>
  <c r="K1048" i="18"/>
  <c r="K1047" i="18"/>
  <c r="K1046" i="18"/>
  <c r="K1045" i="18"/>
  <c r="K1044" i="18"/>
  <c r="K1043" i="18"/>
  <c r="K1042" i="18"/>
  <c r="K1041" i="18"/>
  <c r="K1040" i="18"/>
  <c r="K1039" i="18"/>
  <c r="K1038" i="18"/>
  <c r="K1037" i="18"/>
  <c r="K1036" i="18"/>
  <c r="K1035" i="18"/>
  <c r="K1034" i="18"/>
  <c r="K1033" i="18"/>
  <c r="K1032" i="18"/>
  <c r="K1031" i="18"/>
  <c r="K1030" i="18"/>
  <c r="K1029" i="18"/>
  <c r="K1028" i="18"/>
  <c r="K1027" i="18"/>
  <c r="K1026" i="18"/>
  <c r="K1025" i="18"/>
  <c r="K1024" i="18"/>
  <c r="K1023" i="18"/>
  <c r="K1022" i="18"/>
  <c r="K1021" i="18"/>
  <c r="K1020" i="18"/>
  <c r="K1019" i="18"/>
  <c r="K1018" i="18"/>
  <c r="K1017" i="18"/>
  <c r="K1016" i="18"/>
  <c r="K1015" i="18"/>
  <c r="K1014" i="18"/>
  <c r="K1013" i="18"/>
  <c r="K1012" i="18"/>
  <c r="K1011" i="18"/>
  <c r="K1010" i="18"/>
  <c r="K1009" i="18"/>
  <c r="K1008" i="18"/>
  <c r="K1007" i="18"/>
  <c r="K1006" i="18"/>
  <c r="K1005" i="18"/>
  <c r="K1004" i="18"/>
  <c r="K1003" i="18"/>
  <c r="K1002" i="18"/>
  <c r="K1001" i="18"/>
  <c r="K1000" i="18"/>
  <c r="K999" i="18"/>
  <c r="K998" i="18"/>
  <c r="K997" i="18"/>
  <c r="K996" i="18"/>
  <c r="K995" i="18"/>
  <c r="K994" i="18"/>
  <c r="K993" i="18"/>
  <c r="K992" i="18"/>
  <c r="K991" i="18"/>
  <c r="K990" i="18"/>
  <c r="K989" i="18"/>
  <c r="K988" i="18"/>
  <c r="K987" i="18"/>
  <c r="K986" i="18"/>
  <c r="K985" i="18"/>
  <c r="K984" i="18"/>
  <c r="K983" i="18"/>
  <c r="K982" i="18"/>
  <c r="K981" i="18"/>
  <c r="K980" i="18"/>
  <c r="K979" i="18"/>
  <c r="K978" i="18"/>
  <c r="K977" i="18"/>
  <c r="K976" i="18"/>
  <c r="K975" i="18"/>
  <c r="K974" i="18"/>
  <c r="K973" i="18"/>
  <c r="K972" i="18"/>
  <c r="K971" i="18"/>
  <c r="K970" i="18"/>
  <c r="K969" i="18"/>
  <c r="K968" i="18"/>
  <c r="K967" i="18"/>
  <c r="K966" i="18"/>
  <c r="K965" i="18"/>
  <c r="K964" i="18"/>
  <c r="K963" i="18"/>
  <c r="K962" i="18"/>
  <c r="K961" i="18"/>
  <c r="K960" i="18"/>
  <c r="K959" i="18"/>
  <c r="K958" i="18"/>
  <c r="K957" i="18"/>
  <c r="K956" i="18"/>
  <c r="K955" i="18"/>
  <c r="K954" i="18"/>
  <c r="K953" i="18"/>
  <c r="K952" i="18"/>
  <c r="K951" i="18"/>
  <c r="K950" i="18"/>
  <c r="K949" i="18"/>
  <c r="K948" i="18"/>
  <c r="K947" i="18"/>
  <c r="K946" i="18"/>
  <c r="K945" i="18"/>
  <c r="K944" i="18"/>
  <c r="K943" i="18"/>
  <c r="K942" i="18"/>
  <c r="K941" i="18"/>
  <c r="K940" i="18"/>
  <c r="K939" i="18"/>
  <c r="K938" i="18"/>
  <c r="K937" i="18"/>
  <c r="K936" i="18"/>
  <c r="K935" i="18"/>
  <c r="K934" i="18"/>
  <c r="K933" i="18"/>
  <c r="K932" i="18"/>
  <c r="K931" i="18"/>
  <c r="K930" i="18"/>
  <c r="K929" i="18"/>
  <c r="K928" i="18"/>
  <c r="K927" i="18"/>
  <c r="K926" i="18"/>
  <c r="K925" i="18"/>
  <c r="K924" i="18"/>
  <c r="K923" i="18"/>
  <c r="K922" i="18"/>
  <c r="K921" i="18"/>
  <c r="K920" i="18"/>
  <c r="K919" i="18"/>
  <c r="K918" i="18"/>
  <c r="K917" i="18"/>
  <c r="K916" i="18"/>
  <c r="K915" i="18"/>
  <c r="K914" i="18"/>
  <c r="K913" i="18"/>
  <c r="K912" i="18"/>
  <c r="K911" i="18"/>
  <c r="K910" i="18"/>
  <c r="K909" i="18"/>
  <c r="K908" i="18"/>
  <c r="K907" i="18"/>
  <c r="K906" i="18"/>
  <c r="K905" i="18"/>
  <c r="K904" i="18"/>
  <c r="K903" i="18"/>
  <c r="K902" i="18"/>
  <c r="K901" i="18"/>
  <c r="K900" i="18"/>
  <c r="K899" i="18"/>
  <c r="K898" i="18"/>
  <c r="K897" i="18"/>
  <c r="K896" i="18"/>
  <c r="K895" i="18"/>
  <c r="K894" i="18"/>
  <c r="K893" i="18"/>
  <c r="K892" i="18"/>
  <c r="K891" i="18"/>
  <c r="K890" i="18"/>
  <c r="K889" i="18"/>
  <c r="K888" i="18"/>
  <c r="K887" i="18"/>
  <c r="K886" i="18"/>
  <c r="K885" i="18"/>
  <c r="K884" i="18"/>
  <c r="K883" i="18"/>
  <c r="K882" i="18"/>
  <c r="K881" i="18"/>
  <c r="K880" i="18"/>
  <c r="K879" i="18"/>
  <c r="K878" i="18"/>
  <c r="K877" i="18"/>
  <c r="K876" i="18"/>
  <c r="K875" i="18"/>
  <c r="K874" i="18"/>
  <c r="K873" i="18"/>
  <c r="K872" i="18"/>
  <c r="K871" i="18"/>
  <c r="K870" i="18"/>
  <c r="K869" i="18"/>
  <c r="K868" i="18"/>
  <c r="K867" i="18"/>
  <c r="K866" i="18"/>
  <c r="K865" i="18"/>
  <c r="K864" i="18"/>
  <c r="K863" i="18"/>
  <c r="K862" i="18"/>
  <c r="K861" i="18"/>
  <c r="K860" i="18"/>
  <c r="K859" i="18"/>
  <c r="K858" i="18"/>
  <c r="K857" i="18"/>
  <c r="K856" i="18"/>
  <c r="K855" i="18"/>
  <c r="K854" i="18"/>
  <c r="K853" i="18"/>
  <c r="K852" i="18"/>
  <c r="K851" i="18"/>
  <c r="K850" i="18"/>
  <c r="K849" i="18"/>
  <c r="K848" i="18"/>
  <c r="K847" i="18"/>
  <c r="K846" i="18"/>
  <c r="K845" i="18"/>
  <c r="K844" i="18"/>
  <c r="K843" i="18"/>
  <c r="K842" i="18"/>
  <c r="K841" i="18"/>
  <c r="K840" i="18"/>
  <c r="K839" i="18"/>
  <c r="K838" i="18"/>
  <c r="K837" i="18"/>
  <c r="K836" i="18"/>
  <c r="K835" i="18"/>
  <c r="K834" i="18"/>
  <c r="K833" i="18"/>
  <c r="K832" i="18"/>
  <c r="K831" i="18"/>
  <c r="K830" i="18"/>
  <c r="K829" i="18"/>
  <c r="K828" i="18"/>
  <c r="K827" i="18"/>
  <c r="K826" i="18"/>
  <c r="K825" i="18"/>
  <c r="K824" i="18"/>
  <c r="K823" i="18"/>
  <c r="K822" i="18"/>
  <c r="K821" i="18"/>
  <c r="K820" i="18"/>
  <c r="K819" i="18"/>
  <c r="K818" i="18"/>
  <c r="K817" i="18"/>
  <c r="K816" i="18"/>
  <c r="K815" i="18"/>
  <c r="K814" i="18"/>
  <c r="K813" i="18"/>
  <c r="K812" i="18"/>
  <c r="K811" i="18"/>
  <c r="K810" i="18"/>
  <c r="K809" i="18"/>
  <c r="K808" i="18"/>
  <c r="K807" i="18"/>
  <c r="K806" i="18"/>
  <c r="K805" i="18"/>
  <c r="K804" i="18"/>
  <c r="K803" i="18"/>
  <c r="K802" i="18"/>
  <c r="K801" i="18"/>
  <c r="K800" i="18"/>
  <c r="K799" i="18"/>
  <c r="K798" i="18"/>
  <c r="K797" i="18"/>
  <c r="K796" i="18"/>
  <c r="K795" i="18"/>
  <c r="K794" i="18"/>
  <c r="K793" i="18"/>
  <c r="K792" i="18"/>
  <c r="K791" i="18"/>
  <c r="K790" i="18"/>
  <c r="K789" i="18"/>
  <c r="K788" i="18"/>
  <c r="K787" i="18"/>
  <c r="K786" i="18"/>
  <c r="K785" i="18"/>
  <c r="K784" i="18"/>
  <c r="K783" i="18"/>
  <c r="K782" i="18"/>
  <c r="K781" i="18"/>
  <c r="K780" i="18"/>
  <c r="K779" i="18"/>
  <c r="K778" i="18"/>
  <c r="K777" i="18"/>
  <c r="K776" i="18"/>
  <c r="K775" i="18"/>
  <c r="K774" i="18"/>
  <c r="K773" i="18"/>
  <c r="K772" i="18"/>
  <c r="K771" i="18"/>
  <c r="K770" i="18"/>
  <c r="K769" i="18"/>
  <c r="K768" i="18"/>
  <c r="K767" i="18"/>
  <c r="K766" i="18"/>
  <c r="K765" i="18"/>
  <c r="K764" i="18"/>
  <c r="K763" i="18"/>
  <c r="K762" i="18"/>
  <c r="K761" i="18"/>
  <c r="K760" i="18"/>
  <c r="K759" i="18"/>
  <c r="K758" i="18"/>
  <c r="K757" i="18"/>
  <c r="K756" i="18"/>
  <c r="K755" i="18"/>
  <c r="K754" i="18"/>
  <c r="K753" i="18"/>
  <c r="K752" i="18"/>
  <c r="K751" i="18"/>
  <c r="K750" i="18"/>
  <c r="K749" i="18"/>
  <c r="K748" i="18"/>
  <c r="K747" i="18"/>
  <c r="K746" i="18"/>
  <c r="K745" i="18"/>
  <c r="K744" i="18"/>
  <c r="K743" i="18"/>
  <c r="K742" i="18"/>
  <c r="K741" i="18"/>
  <c r="K740" i="18"/>
  <c r="K739" i="18"/>
  <c r="K738" i="18"/>
  <c r="K737" i="18"/>
  <c r="K736" i="18"/>
  <c r="K735" i="18"/>
  <c r="K734" i="18"/>
  <c r="K733" i="18"/>
  <c r="K732" i="18"/>
  <c r="K731" i="18"/>
  <c r="K730" i="18"/>
  <c r="K729" i="18"/>
  <c r="K728" i="18"/>
  <c r="K727" i="18"/>
  <c r="K726" i="18"/>
  <c r="K725" i="18"/>
  <c r="K724" i="18"/>
  <c r="K723" i="18"/>
  <c r="K722" i="18"/>
  <c r="K721" i="18"/>
  <c r="K720" i="18"/>
  <c r="K719" i="18"/>
  <c r="K718" i="18"/>
  <c r="K717" i="18"/>
  <c r="K716" i="18"/>
  <c r="K715" i="18"/>
  <c r="K714" i="18"/>
  <c r="K713" i="18"/>
  <c r="K712" i="18"/>
  <c r="K711" i="18"/>
  <c r="K710" i="18"/>
  <c r="K709" i="18"/>
  <c r="K708" i="18"/>
  <c r="K707" i="18"/>
  <c r="K706" i="18"/>
  <c r="K705" i="18"/>
  <c r="K704" i="18"/>
  <c r="K703" i="18"/>
  <c r="K702" i="18"/>
  <c r="K701" i="18"/>
  <c r="K700" i="18"/>
  <c r="K699" i="18"/>
  <c r="K698" i="18"/>
  <c r="K697" i="18"/>
  <c r="K696" i="18"/>
  <c r="K695" i="18"/>
  <c r="K694" i="18"/>
  <c r="K693" i="18"/>
  <c r="K692" i="18"/>
  <c r="K691" i="18"/>
  <c r="K690" i="18"/>
  <c r="K689" i="18"/>
  <c r="K688" i="18"/>
  <c r="K687" i="18"/>
  <c r="K686" i="18"/>
  <c r="K685" i="18"/>
  <c r="K684" i="18"/>
  <c r="K683" i="18"/>
  <c r="K682" i="18"/>
  <c r="K681" i="18"/>
  <c r="K680" i="18"/>
  <c r="K679" i="18"/>
  <c r="K678" i="18"/>
  <c r="K677" i="18"/>
  <c r="K676" i="18"/>
  <c r="K675" i="18"/>
  <c r="K674" i="18"/>
  <c r="K673" i="18"/>
  <c r="K672" i="18"/>
  <c r="K671" i="18"/>
  <c r="K670" i="18"/>
  <c r="K669" i="18"/>
  <c r="K668" i="18"/>
  <c r="K667" i="18"/>
  <c r="K666" i="18"/>
  <c r="K665" i="18"/>
  <c r="K664" i="18"/>
  <c r="K663" i="18"/>
  <c r="K662" i="18"/>
  <c r="K661" i="18"/>
  <c r="K660" i="18"/>
  <c r="K659" i="18"/>
  <c r="K658" i="18"/>
  <c r="K657" i="18"/>
  <c r="K656" i="18"/>
  <c r="K655" i="18"/>
  <c r="K654" i="18"/>
  <c r="K653" i="18"/>
  <c r="K652" i="18"/>
  <c r="K651" i="18"/>
  <c r="K650" i="18"/>
  <c r="K649" i="18"/>
  <c r="K648" i="18"/>
  <c r="K647" i="18"/>
  <c r="K646" i="18"/>
  <c r="K645" i="18"/>
  <c r="K644" i="18"/>
  <c r="K643" i="18"/>
  <c r="K642" i="18"/>
  <c r="K641" i="18"/>
  <c r="K640" i="18"/>
  <c r="K639" i="18"/>
  <c r="K638" i="18"/>
  <c r="K637" i="18"/>
  <c r="K636" i="18"/>
  <c r="K635" i="18"/>
  <c r="K634" i="18"/>
  <c r="K633" i="18"/>
  <c r="K632" i="18"/>
  <c r="K631" i="18"/>
  <c r="K630" i="18"/>
  <c r="K629" i="18"/>
  <c r="K628" i="18"/>
  <c r="K627" i="18"/>
  <c r="K626" i="18"/>
  <c r="K625" i="18"/>
  <c r="K624" i="18"/>
  <c r="K623" i="18"/>
  <c r="K622" i="18"/>
  <c r="K621" i="18"/>
  <c r="K620" i="18"/>
  <c r="K619" i="18"/>
  <c r="K618" i="18"/>
  <c r="K617" i="18"/>
  <c r="K616" i="18"/>
  <c r="K615" i="18"/>
  <c r="K614" i="18"/>
  <c r="K613" i="18"/>
  <c r="K612" i="18"/>
  <c r="K611" i="18"/>
  <c r="K610" i="18"/>
  <c r="K609" i="18"/>
  <c r="K608" i="18"/>
  <c r="K607" i="18"/>
  <c r="K606" i="18"/>
  <c r="K605" i="18"/>
  <c r="K604" i="18"/>
  <c r="K603" i="18"/>
  <c r="K602" i="18"/>
  <c r="K601" i="18"/>
  <c r="K600" i="18"/>
  <c r="K599" i="18"/>
  <c r="K598" i="18"/>
  <c r="K597" i="18"/>
  <c r="K596" i="18"/>
  <c r="K595" i="18"/>
  <c r="K594" i="18"/>
  <c r="K593" i="18"/>
  <c r="K592" i="18"/>
  <c r="K591" i="18"/>
  <c r="K590" i="18"/>
  <c r="K589" i="18"/>
  <c r="K588" i="18"/>
  <c r="K587" i="18"/>
  <c r="K586" i="18"/>
  <c r="K585" i="18"/>
  <c r="K584" i="18"/>
  <c r="K583" i="18"/>
  <c r="K582" i="18"/>
  <c r="K581" i="18"/>
  <c r="K580" i="18"/>
  <c r="K579" i="18"/>
  <c r="K578" i="18"/>
  <c r="K577" i="18"/>
  <c r="K576" i="18"/>
  <c r="K575" i="18"/>
  <c r="K574" i="18"/>
  <c r="K573" i="18"/>
  <c r="K572" i="18"/>
  <c r="K571" i="18"/>
  <c r="K570" i="18"/>
  <c r="K569" i="18"/>
  <c r="K568" i="18"/>
  <c r="K567" i="18"/>
  <c r="K566" i="18"/>
  <c r="K565" i="18"/>
  <c r="K564" i="18"/>
  <c r="K563" i="18"/>
  <c r="K562" i="18"/>
  <c r="K561" i="18"/>
  <c r="K560" i="18"/>
  <c r="K559" i="18"/>
  <c r="K558" i="18"/>
  <c r="K557" i="18"/>
  <c r="K556" i="18"/>
  <c r="K555" i="18"/>
  <c r="K554" i="18"/>
  <c r="K553" i="18"/>
  <c r="K552" i="18"/>
  <c r="K551" i="18"/>
  <c r="K550" i="18"/>
  <c r="K549" i="18"/>
  <c r="K548" i="18"/>
  <c r="K547" i="18"/>
  <c r="K546" i="18"/>
  <c r="K545" i="18"/>
  <c r="K544" i="18"/>
  <c r="K543" i="18"/>
  <c r="K542" i="18"/>
  <c r="K541" i="18"/>
  <c r="K540" i="18"/>
  <c r="K539" i="18"/>
  <c r="K538" i="18"/>
  <c r="K537" i="18"/>
  <c r="K536" i="18"/>
  <c r="K535" i="18"/>
  <c r="K534" i="18"/>
  <c r="K533" i="18"/>
  <c r="K532" i="18"/>
  <c r="K531" i="18"/>
  <c r="K530" i="18"/>
  <c r="K529" i="18"/>
  <c r="K528" i="18"/>
  <c r="K527" i="18"/>
  <c r="K526" i="18"/>
  <c r="K525" i="18"/>
  <c r="K524" i="18"/>
  <c r="K523" i="18"/>
  <c r="K522" i="18"/>
  <c r="K521" i="18"/>
  <c r="K520" i="18"/>
  <c r="K519" i="18"/>
  <c r="K518" i="18"/>
  <c r="K517" i="18"/>
  <c r="K516" i="18"/>
  <c r="K515" i="18"/>
  <c r="K514" i="18"/>
  <c r="K513" i="18"/>
  <c r="K512" i="18"/>
  <c r="K511" i="18"/>
  <c r="K510" i="18"/>
  <c r="K509" i="18"/>
  <c r="K508" i="18"/>
  <c r="K507" i="18"/>
  <c r="K506" i="18"/>
  <c r="K505" i="18"/>
  <c r="K504" i="18"/>
  <c r="K503" i="18"/>
  <c r="K502" i="18"/>
  <c r="K501" i="18"/>
  <c r="K500" i="18"/>
  <c r="K499" i="18"/>
  <c r="K498" i="18"/>
  <c r="K497" i="18"/>
  <c r="K496" i="18"/>
  <c r="K495" i="18"/>
  <c r="K494" i="18"/>
  <c r="K493" i="18"/>
  <c r="K492" i="18"/>
  <c r="K491" i="18"/>
  <c r="K490" i="18"/>
  <c r="K489" i="18"/>
  <c r="K488" i="18"/>
  <c r="K487" i="18"/>
  <c r="K486" i="18"/>
  <c r="K485" i="18"/>
  <c r="K484" i="18"/>
  <c r="K483" i="18"/>
  <c r="K482" i="18"/>
  <c r="K481" i="18"/>
  <c r="K480" i="18"/>
  <c r="K479" i="18"/>
  <c r="K478" i="18"/>
  <c r="K477" i="18"/>
  <c r="K476" i="18"/>
  <c r="K475" i="18"/>
  <c r="K474" i="18"/>
  <c r="K473" i="18"/>
  <c r="K472" i="18"/>
  <c r="K471" i="18"/>
  <c r="K470" i="18"/>
  <c r="K469" i="18"/>
  <c r="K468" i="18"/>
  <c r="K467" i="18"/>
  <c r="K466" i="18"/>
  <c r="K465" i="18"/>
  <c r="K464" i="18"/>
  <c r="K463" i="18"/>
  <c r="K462" i="18"/>
  <c r="K461" i="18"/>
  <c r="K460" i="18"/>
  <c r="K459" i="18"/>
  <c r="K458" i="18"/>
  <c r="K457" i="18"/>
  <c r="K456" i="18"/>
  <c r="K455" i="18"/>
  <c r="K454" i="18"/>
  <c r="K453" i="18"/>
  <c r="K452" i="18"/>
  <c r="K451" i="18"/>
  <c r="K450" i="18"/>
  <c r="K449" i="18"/>
  <c r="K448" i="18"/>
  <c r="K447" i="18"/>
  <c r="K446" i="18"/>
  <c r="K445" i="18"/>
  <c r="K444" i="18"/>
  <c r="K443" i="18"/>
  <c r="K442" i="18"/>
  <c r="K441" i="18"/>
  <c r="K440" i="18"/>
  <c r="K439" i="18"/>
  <c r="K438" i="18"/>
  <c r="K437" i="18"/>
  <c r="K436" i="18"/>
  <c r="K435" i="18"/>
  <c r="K434" i="18"/>
  <c r="K433" i="18"/>
  <c r="K432" i="18"/>
  <c r="K431" i="18"/>
  <c r="K430" i="18"/>
  <c r="K429" i="18"/>
  <c r="K428" i="18"/>
  <c r="K427" i="18"/>
  <c r="K426" i="18"/>
  <c r="K425" i="18"/>
  <c r="K424" i="18"/>
  <c r="K423" i="18"/>
  <c r="K422" i="18"/>
  <c r="K421" i="18"/>
  <c r="K420" i="18"/>
  <c r="K419" i="18"/>
  <c r="K418" i="18"/>
  <c r="K417" i="18"/>
  <c r="K416" i="18"/>
  <c r="K415" i="18"/>
  <c r="K414" i="18"/>
  <c r="K413" i="18"/>
  <c r="K412" i="18"/>
  <c r="K411" i="18"/>
  <c r="K410" i="18"/>
  <c r="K409" i="18"/>
  <c r="K408" i="18"/>
  <c r="K407" i="18"/>
  <c r="K406" i="18"/>
  <c r="K405" i="18"/>
  <c r="K404" i="18"/>
  <c r="K403" i="18"/>
  <c r="K402" i="18"/>
  <c r="K401" i="18"/>
  <c r="K400" i="18"/>
  <c r="K399" i="18"/>
  <c r="K398" i="18"/>
  <c r="K397" i="18"/>
  <c r="K396" i="18"/>
  <c r="K395" i="18"/>
  <c r="K394" i="18"/>
  <c r="K393" i="18"/>
  <c r="K392" i="18"/>
  <c r="K391" i="18"/>
  <c r="K390" i="18"/>
  <c r="K389" i="18"/>
  <c r="K388" i="18"/>
  <c r="K387" i="18"/>
  <c r="K386" i="18"/>
  <c r="K385" i="18"/>
  <c r="K384" i="18"/>
  <c r="K383" i="18"/>
  <c r="K382" i="18"/>
  <c r="K381" i="18"/>
  <c r="K380" i="18"/>
  <c r="K379" i="18"/>
  <c r="K378" i="18"/>
  <c r="K377" i="18"/>
  <c r="K376" i="18"/>
  <c r="K375" i="18"/>
  <c r="K374" i="18"/>
  <c r="K373" i="18"/>
  <c r="K372" i="18"/>
  <c r="K371" i="18"/>
  <c r="K370" i="18"/>
  <c r="K369" i="18"/>
  <c r="K368" i="18"/>
  <c r="K367" i="18"/>
  <c r="K366" i="18"/>
  <c r="K365" i="18"/>
  <c r="K364" i="18"/>
  <c r="K363" i="18"/>
  <c r="K362" i="18"/>
  <c r="K361" i="18"/>
  <c r="K360" i="18"/>
  <c r="K359" i="18"/>
  <c r="K358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K332" i="18"/>
  <c r="K331" i="18"/>
  <c r="K330" i="18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4" i="13"/>
  <c r="H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1124" i="21"/>
  <c r="H1125" i="21"/>
  <c r="H1126" i="21"/>
  <c r="H1127" i="21"/>
  <c r="H1128" i="21"/>
  <c r="H1129" i="21"/>
  <c r="H1130" i="21"/>
  <c r="H1131" i="21"/>
  <c r="H1132" i="21"/>
  <c r="H1133" i="21"/>
  <c r="H1134" i="21"/>
  <c r="H1135" i="21"/>
  <c r="H1136" i="21"/>
  <c r="H1137" i="21"/>
  <c r="H1138" i="21"/>
  <c r="H1139" i="21"/>
  <c r="H1140" i="21"/>
  <c r="H1141" i="21"/>
  <c r="H1142" i="21"/>
  <c r="H1143" i="21"/>
  <c r="H1144" i="21"/>
  <c r="H1145" i="21"/>
  <c r="H1146" i="21"/>
  <c r="H1147" i="21"/>
  <c r="H1148" i="21"/>
  <c r="H1149" i="21"/>
  <c r="H1150" i="21"/>
  <c r="H1151" i="21"/>
  <c r="H1152" i="21"/>
  <c r="H1153" i="21"/>
  <c r="H1154" i="21"/>
  <c r="H1155" i="21"/>
  <c r="H1156" i="21"/>
  <c r="H1157" i="21"/>
  <c r="H1158" i="21"/>
  <c r="H1159" i="21"/>
  <c r="H1160" i="21"/>
  <c r="H1161" i="21"/>
  <c r="H1162" i="21"/>
  <c r="H1163" i="21"/>
  <c r="H1164" i="21"/>
  <c r="H1165" i="21"/>
  <c r="H1166" i="21"/>
  <c r="H1167" i="21"/>
  <c r="H1168" i="21"/>
  <c r="H1169" i="21"/>
  <c r="H1170" i="21"/>
  <c r="H1171" i="21"/>
  <c r="H1172" i="21"/>
  <c r="H1173" i="21"/>
  <c r="H1174" i="21"/>
  <c r="H1175" i="21"/>
  <c r="H1176" i="21"/>
  <c r="H1177" i="21"/>
  <c r="H1178" i="21"/>
  <c r="H1179" i="21"/>
  <c r="H1180" i="21"/>
  <c r="H1181" i="21"/>
  <c r="H1182" i="21"/>
  <c r="H1183" i="21"/>
  <c r="H1184" i="21"/>
  <c r="H1185" i="21"/>
  <c r="H1186" i="21"/>
  <c r="H1187" i="21"/>
  <c r="H1188" i="21"/>
  <c r="H1189" i="21"/>
  <c r="H1190" i="21"/>
  <c r="H1191" i="21"/>
  <c r="H1192" i="21"/>
  <c r="H1193" i="21"/>
  <c r="H1194" i="21"/>
  <c r="H1195" i="21"/>
  <c r="H1196" i="21"/>
  <c r="H1197" i="21"/>
  <c r="H1198" i="21"/>
  <c r="H1199" i="21"/>
  <c r="H1200" i="21"/>
  <c r="H1201" i="21"/>
  <c r="H1202" i="21"/>
  <c r="H1203" i="21"/>
  <c r="H1204" i="21"/>
  <c r="H1205" i="21"/>
  <c r="H1206" i="21"/>
  <c r="H1207" i="21"/>
  <c r="H1208" i="21"/>
  <c r="H1209" i="21"/>
  <c r="H1210" i="21"/>
  <c r="H1211" i="21"/>
  <c r="H1212" i="21"/>
  <c r="H1213" i="21"/>
  <c r="H1214" i="21"/>
  <c r="H1215" i="21"/>
  <c r="H1216" i="21"/>
  <c r="H1217" i="21"/>
  <c r="H1218" i="21"/>
  <c r="H1219" i="21"/>
  <c r="H1220" i="21"/>
  <c r="H1221" i="21"/>
  <c r="H1222" i="21"/>
  <c r="H1223" i="21"/>
  <c r="H1224" i="21"/>
  <c r="H1225" i="21"/>
  <c r="H1226" i="21"/>
  <c r="H1227" i="21"/>
  <c r="H1228" i="21"/>
  <c r="H1229" i="21"/>
  <c r="H1230" i="21"/>
  <c r="H1231" i="21"/>
  <c r="H1232" i="21"/>
  <c r="H1233" i="21"/>
  <c r="H1234" i="21"/>
  <c r="H1235" i="21"/>
  <c r="H1236" i="21"/>
  <c r="H1237" i="21"/>
  <c r="H1238" i="21"/>
  <c r="H1239" i="21"/>
  <c r="H1240" i="21"/>
  <c r="H1241" i="21"/>
  <c r="H1242" i="21"/>
  <c r="H1243" i="21"/>
  <c r="H1244" i="21"/>
  <c r="H1245" i="21"/>
  <c r="H1246" i="21"/>
  <c r="H1247" i="21"/>
  <c r="H1248" i="21"/>
  <c r="H1249" i="21"/>
  <c r="H1250" i="21"/>
  <c r="H1251" i="21"/>
  <c r="H1252" i="21"/>
  <c r="H1253" i="21"/>
  <c r="H1254" i="21"/>
  <c r="H1255" i="21"/>
  <c r="H1256" i="21"/>
  <c r="H1257" i="21"/>
  <c r="H1258" i="21"/>
  <c r="H1259" i="21"/>
  <c r="H1260" i="21"/>
  <c r="H1261" i="21"/>
  <c r="H1262" i="21"/>
  <c r="H1263" i="21"/>
  <c r="H1264" i="21"/>
  <c r="H1265" i="21"/>
  <c r="H1266" i="21"/>
  <c r="H1267" i="21"/>
  <c r="H1268" i="21"/>
  <c r="H1269" i="21"/>
  <c r="H1270" i="21"/>
  <c r="H1271" i="21"/>
  <c r="H1272" i="21"/>
  <c r="H1273" i="21"/>
  <c r="H1274" i="21"/>
  <c r="H1275" i="21"/>
  <c r="H1276" i="21"/>
  <c r="H1277" i="21"/>
  <c r="H1278" i="21"/>
  <c r="H1279" i="21"/>
  <c r="H1280" i="21"/>
  <c r="H1281" i="21"/>
  <c r="H1282" i="21"/>
  <c r="H1283" i="21"/>
  <c r="H1284" i="21"/>
  <c r="H1285" i="21"/>
  <c r="H1286" i="21"/>
  <c r="H1287" i="21"/>
  <c r="H1288" i="21"/>
  <c r="H1289" i="21"/>
  <c r="H1290" i="21"/>
  <c r="H1291" i="21"/>
  <c r="H1292" i="21"/>
  <c r="H1293" i="21"/>
  <c r="H1294" i="21"/>
  <c r="H1295" i="21"/>
  <c r="H1296" i="21"/>
  <c r="H1297" i="21"/>
  <c r="H1298" i="21"/>
  <c r="H1299" i="21"/>
  <c r="H1300" i="21"/>
  <c r="H1301" i="21"/>
  <c r="H1302" i="21"/>
  <c r="H1303" i="21"/>
  <c r="H1304" i="21"/>
  <c r="H1305" i="21"/>
  <c r="H1306" i="21"/>
  <c r="H1307" i="21"/>
  <c r="H1308" i="21"/>
  <c r="H1309" i="21"/>
  <c r="H1310" i="21"/>
  <c r="H1311" i="21"/>
  <c r="H1312" i="21"/>
  <c r="H1313" i="21"/>
  <c r="H1314" i="21"/>
  <c r="H1315" i="21"/>
  <c r="H1316" i="21"/>
  <c r="H1317" i="21"/>
  <c r="H1318" i="21"/>
  <c r="H1319" i="21"/>
  <c r="H1320" i="21"/>
  <c r="H1321" i="21"/>
  <c r="H1322" i="21"/>
  <c r="H1323" i="21"/>
  <c r="H1324" i="21"/>
  <c r="H1325" i="21"/>
  <c r="H1326" i="21"/>
  <c r="H1327" i="21"/>
  <c r="H1328" i="21"/>
  <c r="H1329" i="21"/>
  <c r="H1330" i="21"/>
  <c r="H1331" i="21"/>
  <c r="H1332" i="21"/>
  <c r="H1333" i="21"/>
  <c r="H1334" i="21"/>
  <c r="H1335" i="21"/>
  <c r="H1336" i="21"/>
  <c r="H1337" i="21"/>
  <c r="H1338" i="21"/>
  <c r="H1339" i="21"/>
  <c r="H1340" i="21"/>
  <c r="H1341" i="21"/>
  <c r="H1342" i="21"/>
  <c r="H1343" i="21"/>
  <c r="H1344" i="21"/>
  <c r="H1345" i="21"/>
  <c r="H1346" i="21"/>
  <c r="H1347" i="21"/>
  <c r="H1348" i="21"/>
  <c r="H1349" i="21"/>
  <c r="H1350" i="21"/>
  <c r="H1351" i="21"/>
  <c r="H1352" i="21"/>
  <c r="H1353" i="21"/>
  <c r="H1354" i="21"/>
  <c r="H1355" i="21"/>
  <c r="H1356" i="21"/>
  <c r="H1357" i="21"/>
  <c r="H1358" i="21"/>
  <c r="H1359" i="21"/>
  <c r="H1360" i="21"/>
  <c r="H1361" i="21"/>
  <c r="H1362" i="21"/>
  <c r="H1363" i="21"/>
  <c r="H1364" i="21"/>
  <c r="H1365" i="21"/>
  <c r="H1366" i="21"/>
  <c r="H1367" i="21"/>
  <c r="H1368" i="21"/>
  <c r="H1369" i="21"/>
  <c r="H1370" i="21"/>
  <c r="H1371" i="21"/>
  <c r="H1372" i="21"/>
  <c r="H1373" i="21"/>
  <c r="H1374" i="21"/>
  <c r="H1375" i="21"/>
  <c r="H1376" i="21"/>
  <c r="H1377" i="21"/>
  <c r="H1378" i="21"/>
  <c r="H1379" i="21"/>
  <c r="H1380" i="21"/>
  <c r="H1381" i="21"/>
  <c r="H1382" i="21"/>
  <c r="H1383" i="21"/>
  <c r="H1384" i="21"/>
  <c r="H1385" i="21"/>
  <c r="H1386" i="21"/>
  <c r="H1387" i="21"/>
  <c r="H1388" i="21"/>
  <c r="H1389" i="21"/>
  <c r="H1390" i="21"/>
  <c r="H1391" i="21"/>
  <c r="H1392" i="21"/>
  <c r="H1393" i="21"/>
  <c r="H1394" i="21"/>
  <c r="H1395" i="21"/>
  <c r="H1396" i="21"/>
  <c r="H1397" i="21"/>
  <c r="H1398" i="21"/>
  <c r="H1399" i="21"/>
  <c r="H1400" i="21"/>
  <c r="H1401" i="21"/>
  <c r="H1402" i="21"/>
  <c r="H1403" i="21"/>
  <c r="H1404" i="21"/>
  <c r="H1405" i="21"/>
  <c r="H1406" i="21"/>
  <c r="H1407" i="21"/>
  <c r="H1408" i="21"/>
  <c r="H1409" i="21"/>
  <c r="H1410" i="21"/>
  <c r="H1411" i="21"/>
  <c r="H1412" i="21"/>
  <c r="H1413" i="21"/>
  <c r="H1414" i="21"/>
  <c r="H1415" i="21"/>
  <c r="H1416" i="21"/>
  <c r="H1417" i="21"/>
  <c r="H1418" i="21"/>
  <c r="H1419" i="21"/>
  <c r="H1420" i="21"/>
  <c r="H1421" i="21"/>
  <c r="H1422" i="21"/>
  <c r="H1423" i="21"/>
  <c r="H1424" i="21"/>
  <c r="H1425" i="21"/>
  <c r="H1426" i="21"/>
  <c r="H1427" i="21"/>
  <c r="H1428" i="21"/>
  <c r="H1429" i="21"/>
  <c r="H1430" i="21"/>
  <c r="H1431" i="21"/>
  <c r="H1432" i="21"/>
  <c r="H1433" i="21"/>
  <c r="H1434" i="21"/>
  <c r="H1435" i="21"/>
  <c r="H1436" i="21"/>
  <c r="H1437" i="21"/>
  <c r="H1438" i="21"/>
  <c r="H1439" i="21"/>
  <c r="H1440" i="21"/>
  <c r="H1441" i="21"/>
  <c r="H1442" i="21"/>
  <c r="H1443" i="21"/>
  <c r="H1444" i="21"/>
  <c r="H1445" i="21"/>
  <c r="H1446" i="21"/>
  <c r="H1447" i="21"/>
  <c r="H1448" i="21"/>
  <c r="H1449" i="21"/>
  <c r="H1450" i="21"/>
  <c r="H1451" i="21"/>
  <c r="H1452" i="21"/>
  <c r="H1453" i="21"/>
  <c r="H1454" i="21"/>
  <c r="H1455" i="21"/>
  <c r="H1456" i="21"/>
  <c r="H1457" i="21"/>
  <c r="H1458" i="21"/>
  <c r="H1459" i="21"/>
  <c r="H1460" i="21"/>
  <c r="H1461" i="21"/>
  <c r="H1462" i="21"/>
  <c r="H1463" i="21"/>
  <c r="H1464" i="21"/>
  <c r="H1465" i="21"/>
  <c r="H1466" i="21"/>
  <c r="H1467" i="21"/>
  <c r="H1468" i="21"/>
  <c r="H1469" i="21"/>
  <c r="H1470" i="21"/>
  <c r="H1471" i="21"/>
  <c r="H1472" i="21"/>
  <c r="H1473" i="21"/>
  <c r="H1474" i="21"/>
  <c r="H1475" i="21"/>
  <c r="H1476" i="21"/>
  <c r="H1477" i="21"/>
  <c r="H1478" i="21"/>
  <c r="H1479" i="21"/>
  <c r="H1480" i="21"/>
  <c r="H1481" i="21"/>
  <c r="H1482" i="21"/>
  <c r="H1483" i="21"/>
  <c r="H1484" i="21"/>
  <c r="H1485" i="21"/>
  <c r="H1486" i="21"/>
  <c r="H1487" i="21"/>
  <c r="H1488" i="21"/>
  <c r="H1489" i="21"/>
  <c r="H1490" i="21"/>
  <c r="H1491" i="21"/>
  <c r="H1492" i="21"/>
  <c r="H1493" i="21"/>
  <c r="H1494" i="21"/>
  <c r="H1495" i="21"/>
  <c r="H1496" i="21"/>
  <c r="H1497" i="21"/>
  <c r="H1498" i="21"/>
  <c r="H1499" i="21"/>
  <c r="H1500" i="21"/>
  <c r="H1501" i="21"/>
  <c r="H1502" i="21"/>
  <c r="H1503" i="21"/>
  <c r="H1504" i="21"/>
  <c r="H1505" i="21"/>
  <c r="H1506" i="21"/>
  <c r="H1507" i="21"/>
  <c r="H1508" i="21"/>
  <c r="H1509" i="21"/>
  <c r="H1510" i="21"/>
  <c r="H1511" i="21"/>
  <c r="H1512" i="21"/>
  <c r="H1513" i="21"/>
  <c r="H1514" i="21"/>
  <c r="H1515" i="21"/>
  <c r="H1516" i="21"/>
  <c r="H1517" i="21"/>
  <c r="H1518" i="21"/>
  <c r="H1519" i="21"/>
  <c r="H1520" i="21"/>
  <c r="H1521" i="21"/>
  <c r="H1522" i="21"/>
  <c r="H1523" i="21"/>
  <c r="H1524" i="21"/>
  <c r="H1525" i="21"/>
  <c r="H1526" i="21"/>
  <c r="H1527" i="21"/>
  <c r="H1528" i="21"/>
  <c r="H1529" i="21"/>
  <c r="H1530" i="21"/>
  <c r="H1531" i="21"/>
  <c r="H1532" i="21"/>
  <c r="H1533" i="21"/>
  <c r="H1534" i="21"/>
  <c r="H1535" i="21"/>
  <c r="H1536" i="21"/>
  <c r="H1537" i="21"/>
  <c r="H1538" i="21"/>
  <c r="H1539" i="21"/>
  <c r="H1540" i="21"/>
  <c r="H1541" i="21"/>
  <c r="H1542" i="21"/>
  <c r="H1543" i="21"/>
  <c r="H1544" i="21"/>
  <c r="H1545" i="21"/>
  <c r="H1546" i="21"/>
  <c r="H1547" i="21"/>
  <c r="H1548" i="21"/>
  <c r="H1549" i="21"/>
  <c r="H1550" i="21"/>
  <c r="H1551" i="21"/>
  <c r="H1552" i="21"/>
  <c r="H1553" i="21"/>
  <c r="H1554" i="21"/>
  <c r="H1555" i="21"/>
  <c r="H1556" i="21"/>
  <c r="H1557" i="21"/>
  <c r="H1558" i="21"/>
  <c r="H1559" i="21"/>
  <c r="H1560" i="21"/>
  <c r="H1561" i="21"/>
  <c r="H1562" i="21"/>
  <c r="H1563" i="21"/>
  <c r="H1564" i="21"/>
  <c r="H1565" i="21"/>
  <c r="H1566" i="21"/>
  <c r="H1567" i="21"/>
  <c r="H1568" i="21"/>
  <c r="H1569" i="21"/>
  <c r="H1570" i="21"/>
  <c r="H1571" i="21"/>
  <c r="H1572" i="21"/>
  <c r="H1573" i="21"/>
  <c r="H1574" i="21"/>
  <c r="H1575" i="21"/>
  <c r="H1576" i="21"/>
  <c r="H1577" i="21"/>
  <c r="H1578" i="21"/>
  <c r="H1579" i="21"/>
  <c r="H1580" i="21"/>
  <c r="H1581" i="21"/>
  <c r="H1582" i="21"/>
  <c r="H1583" i="21"/>
  <c r="H1584" i="21"/>
  <c r="H1585" i="21"/>
  <c r="H1586" i="21"/>
  <c r="H1587" i="21"/>
  <c r="H1588" i="21"/>
  <c r="H1589" i="21"/>
  <c r="H1590" i="21"/>
  <c r="H1591" i="21"/>
  <c r="H1592" i="21"/>
  <c r="H1593" i="21"/>
  <c r="H1594" i="21"/>
  <c r="H1595" i="21"/>
  <c r="H1596" i="21"/>
  <c r="H1597" i="21"/>
  <c r="H1598" i="21"/>
  <c r="H1599" i="21"/>
  <c r="H1600" i="21"/>
  <c r="H1601" i="21"/>
  <c r="H1602" i="21"/>
  <c r="H1603" i="21"/>
  <c r="H1604" i="21"/>
  <c r="H1605" i="21"/>
  <c r="H1606" i="21"/>
  <c r="H1607" i="21"/>
  <c r="H1608" i="21"/>
  <c r="H1609" i="21"/>
  <c r="H1610" i="21"/>
  <c r="H1611" i="21"/>
  <c r="H1612" i="21"/>
  <c r="H1613" i="21"/>
  <c r="H1614" i="21"/>
  <c r="H1615" i="21"/>
  <c r="H1616" i="21"/>
  <c r="H1617" i="21"/>
  <c r="H1618" i="21"/>
  <c r="H1619" i="21"/>
  <c r="H1620" i="21"/>
  <c r="H1621" i="21"/>
  <c r="H1622" i="21"/>
  <c r="H1623" i="21"/>
  <c r="H1624" i="21"/>
  <c r="H1625" i="21"/>
  <c r="H1626" i="21"/>
  <c r="H1627" i="21"/>
  <c r="H1628" i="21"/>
  <c r="H1629" i="21"/>
  <c r="H1630" i="21"/>
  <c r="H1631" i="21"/>
  <c r="H1632" i="21"/>
  <c r="H1633" i="21"/>
  <c r="H1634" i="21"/>
  <c r="H1635" i="21"/>
  <c r="H1636" i="21"/>
  <c r="H1637" i="21"/>
  <c r="H1638" i="21"/>
  <c r="H1639" i="21"/>
  <c r="H1640" i="21"/>
  <c r="H1641" i="21"/>
  <c r="H1642" i="21"/>
  <c r="H1643" i="21"/>
  <c r="H1644" i="21"/>
  <c r="H1645" i="21"/>
  <c r="H1646" i="21"/>
  <c r="H1647" i="21"/>
  <c r="H1648" i="21"/>
  <c r="H1649" i="21"/>
  <c r="H1650" i="21"/>
  <c r="H1651" i="21"/>
  <c r="H1652" i="21"/>
  <c r="H1653" i="21"/>
  <c r="H1654" i="21"/>
  <c r="H1655" i="21"/>
  <c r="H1656" i="21"/>
  <c r="H1657" i="21"/>
  <c r="H1658" i="21"/>
  <c r="H1659" i="21"/>
  <c r="H1660" i="21"/>
  <c r="H1661" i="21"/>
  <c r="H1662" i="21"/>
  <c r="H1663" i="21"/>
  <c r="H1664" i="21"/>
  <c r="H1665" i="21"/>
  <c r="H1666" i="21"/>
  <c r="H1667" i="21"/>
  <c r="H1668" i="21"/>
  <c r="H1669" i="21"/>
  <c r="H1670" i="21"/>
  <c r="H1671" i="21"/>
  <c r="H1672" i="21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4" i="13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81B8BB-21FB-40EA-89F5-64B3CEC6ABF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A4ACCAA-A0CB-4F22-A63E-9522F222D845}" name="WorksheetConnection_dashboard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dashboard.xlsxTable11"/>
        </x15:connection>
      </ext>
    </extLst>
  </connection>
</connections>
</file>

<file path=xl/sharedStrings.xml><?xml version="1.0" encoding="utf-8"?>
<sst xmlns="http://schemas.openxmlformats.org/spreadsheetml/2006/main" count="55263" uniqueCount="8769">
  <si>
    <t>order_id</t>
  </si>
  <si>
    <t>date</t>
  </si>
  <si>
    <t>customer_id</t>
  </si>
  <si>
    <t>first_name</t>
  </si>
  <si>
    <t>last_name</t>
  </si>
  <si>
    <t>customer_email</t>
  </si>
  <si>
    <t>customer_phone</t>
  </si>
  <si>
    <t>customer_address</t>
  </si>
  <si>
    <t>customer_city</t>
  </si>
  <si>
    <t>customer_state</t>
  </si>
  <si>
    <t>customer_zip</t>
  </si>
  <si>
    <t>prod_number</t>
  </si>
  <si>
    <t>prod_name</t>
  </si>
  <si>
    <t>price</t>
  </si>
  <si>
    <t>category</t>
  </si>
  <si>
    <t>category_name</t>
  </si>
  <si>
    <t>quantity</t>
  </si>
  <si>
    <t>purchase_total</t>
  </si>
  <si>
    <t>Farrand</t>
  </si>
  <si>
    <t>Vasler</t>
  </si>
  <si>
    <t>fvaslerqt@comsenz.com#mailto:fvaslerqt@comsenz.com#</t>
  </si>
  <si>
    <t>601-786-0195</t>
  </si>
  <si>
    <t>134 Melrose Pass</t>
  </si>
  <si>
    <t>Jackson</t>
  </si>
  <si>
    <t>Mississippi</t>
  </si>
  <si>
    <t>EB514</t>
  </si>
  <si>
    <t>Polar Robots</t>
  </si>
  <si>
    <t>eBooks</t>
  </si>
  <si>
    <t>Terencio</t>
  </si>
  <si>
    <t>McKern</t>
  </si>
  <si>
    <t>tmckernot@tinyurl.com#mailto:tmckernot@tinyurl.com#</t>
  </si>
  <si>
    <t>832-987-8363</t>
  </si>
  <si>
    <t>26 Muir Lane</t>
  </si>
  <si>
    <t>Katy</t>
  </si>
  <si>
    <t>Texas</t>
  </si>
  <si>
    <t>RS706</t>
  </si>
  <si>
    <t>RWW-75 Robot</t>
  </si>
  <si>
    <t>Robots</t>
  </si>
  <si>
    <t>Geordie</t>
  </si>
  <si>
    <t>Stiggers</t>
  </si>
  <si>
    <t>gstiggersdd@eventbrite.com#mailto:gstiggersdd@eventbrite.com#</t>
  </si>
  <si>
    <t>727-777-8163</t>
  </si>
  <si>
    <t>11106 Cordelia Plaza</t>
  </si>
  <si>
    <t>Saint Petersburg</t>
  </si>
  <si>
    <t>Florida</t>
  </si>
  <si>
    <t>TV804</t>
  </si>
  <si>
    <t>Drone Video Techniques</t>
  </si>
  <si>
    <t>Training Videos</t>
  </si>
  <si>
    <t>Elna</t>
  </si>
  <si>
    <t>De Angelo</t>
  </si>
  <si>
    <t>edew@nba.com#mailto:edew@nba.com#</t>
  </si>
  <si>
    <t>808-945-4067</t>
  </si>
  <si>
    <t>78 Shasta Park</t>
  </si>
  <si>
    <t>Honolulu</t>
  </si>
  <si>
    <t>Hawaii</t>
  </si>
  <si>
    <t>DK203</t>
  </si>
  <si>
    <t>BYOD-220</t>
  </si>
  <si>
    <t>Drone Kits</t>
  </si>
  <si>
    <t>Lucita</t>
  </si>
  <si>
    <t>Lesper</t>
  </si>
  <si>
    <t>llespercx@com.com#mailto:llespercx@com.com#</t>
  </si>
  <si>
    <t>515-193-2721</t>
  </si>
  <si>
    <t>393 Holmberg Center</t>
  </si>
  <si>
    <t>Des Moines</t>
  </si>
  <si>
    <t>Iowa</t>
  </si>
  <si>
    <t>EB517</t>
  </si>
  <si>
    <t>SCARA Robots</t>
  </si>
  <si>
    <t>Llewellyn</t>
  </si>
  <si>
    <t>Fromont</t>
  </si>
  <si>
    <t>lfromonte9@de.vu#mailto:lfromonte9@de.vu#</t>
  </si>
  <si>
    <t>205-279-7028</t>
  </si>
  <si>
    <t>14 Rowland Lane</t>
  </si>
  <si>
    <t>Birmingham</t>
  </si>
  <si>
    <t>Alabama</t>
  </si>
  <si>
    <t>EB519</t>
  </si>
  <si>
    <t>Spherical Robots</t>
  </si>
  <si>
    <t>Anne-marie</t>
  </si>
  <si>
    <t>Guion</t>
  </si>
  <si>
    <t>aguiongo@behance.net#mailto:aguiongo@behance.net#</t>
  </si>
  <si>
    <t>281-632-1326</t>
  </si>
  <si>
    <t>23 Schlimgen Pass</t>
  </si>
  <si>
    <t>Houston</t>
  </si>
  <si>
    <t>RK604</t>
  </si>
  <si>
    <t>BYOR-2640S</t>
  </si>
  <si>
    <t>Robot Kits</t>
  </si>
  <si>
    <t>Kalinda</t>
  </si>
  <si>
    <t>Steers</t>
  </si>
  <si>
    <t>ksteershp@ameblo.jp#mailto:ksteershp@ameblo.jp#</t>
  </si>
  <si>
    <t>619-322-8326</t>
  </si>
  <si>
    <t>13871 Summit Place</t>
  </si>
  <si>
    <t>San Diego</t>
  </si>
  <si>
    <t>California</t>
  </si>
  <si>
    <t>TV810</t>
  </si>
  <si>
    <t>Understanding Automation</t>
  </si>
  <si>
    <t>Lolly</t>
  </si>
  <si>
    <t>Gatenby</t>
  </si>
  <si>
    <t>lgatenbyel@quantcast.com#mailto:lgatenbyel@quantcast.com#</t>
  </si>
  <si>
    <t>515-695-5334</t>
  </si>
  <si>
    <t>9861 Brown Trail</t>
  </si>
  <si>
    <t>Joycelin</t>
  </si>
  <si>
    <t>Colthurst</t>
  </si>
  <si>
    <t>jcolthurstgu@cbsnews.com#mailto:jcolthurstgu@cbsnews.com#</t>
  </si>
  <si>
    <t>916-287-8146</t>
  </si>
  <si>
    <t>8555 Melby Center</t>
  </si>
  <si>
    <t>Sacramento</t>
  </si>
  <si>
    <t>DS304</t>
  </si>
  <si>
    <t>DTE-QFN20 Drone</t>
  </si>
  <si>
    <t>Drones</t>
  </si>
  <si>
    <t>Gayel</t>
  </si>
  <si>
    <t>Mirrlees</t>
  </si>
  <si>
    <t>gmirrlees4v@state.tx.us#mailto:gmirrlees4v@state.tx.us#</t>
  </si>
  <si>
    <t>202-827-8759</t>
  </si>
  <si>
    <t>18028 Green Trail</t>
  </si>
  <si>
    <t>Washington</t>
  </si>
  <si>
    <t>District of Columbia</t>
  </si>
  <si>
    <t>Jake</t>
  </si>
  <si>
    <t>Zellick</t>
  </si>
  <si>
    <t>jzellick84@ustream.tv#mailto:jzellick84@ustream.tv#</t>
  </si>
  <si>
    <t>202-419-8193</t>
  </si>
  <si>
    <t>7998 Laurel Center</t>
  </si>
  <si>
    <t>DK201</t>
  </si>
  <si>
    <t>BYOD-100</t>
  </si>
  <si>
    <t>Odelia</t>
  </si>
  <si>
    <t>Halbard</t>
  </si>
  <si>
    <t>ohalbardv@booking.com#mailto:ohalbardv@booking.com#</t>
  </si>
  <si>
    <t>205-438-8465</t>
  </si>
  <si>
    <t>1613 Calypso Street</t>
  </si>
  <si>
    <t>EB508</t>
  </si>
  <si>
    <t>Fixed Wing Drones</t>
  </si>
  <si>
    <t>Aindrea</t>
  </si>
  <si>
    <t>Kingaby</t>
  </si>
  <si>
    <t>akingaby78@deviantart.com#mailto:akingaby78@deviantart.com#</t>
  </si>
  <si>
    <t>561-589-4452</t>
  </si>
  <si>
    <t>40 Browning Plaza</t>
  </si>
  <si>
    <t>West Palm Beach</t>
  </si>
  <si>
    <t>BP107</t>
  </si>
  <si>
    <t>Ladybug Robot Blueprint</t>
  </si>
  <si>
    <t>Blueprints</t>
  </si>
  <si>
    <t>Catlee</t>
  </si>
  <si>
    <t>Royle</t>
  </si>
  <si>
    <t>croylede@dot.gov#mailto:croylede@dot.gov#</t>
  </si>
  <si>
    <t>757-631-1417</t>
  </si>
  <si>
    <t>36 Artisan Street</t>
  </si>
  <si>
    <t>Virginia Beach</t>
  </si>
  <si>
    <t>Virginia</t>
  </si>
  <si>
    <t>RK605</t>
  </si>
  <si>
    <t>BYOR-3000</t>
  </si>
  <si>
    <t>Bee</t>
  </si>
  <si>
    <t>Bockh</t>
  </si>
  <si>
    <t>bbockhc0@jimdo.com#mailto:bbockhc0@jimdo.com#</t>
  </si>
  <si>
    <t>818-466-4284</t>
  </si>
  <si>
    <t>26267 Esker Circle</t>
  </si>
  <si>
    <t>Torrance</t>
  </si>
  <si>
    <t>DK205</t>
  </si>
  <si>
    <t>BYOD-350</t>
  </si>
  <si>
    <t>Christyna</t>
  </si>
  <si>
    <t>Ciobutaru</t>
  </si>
  <si>
    <t>cciobutaru6v@netlog.com#mailto:cciobutaru6v@netlog.com#</t>
  </si>
  <si>
    <t>704-120-3431</t>
  </si>
  <si>
    <t>714 Aberg Circle</t>
  </si>
  <si>
    <t>Charlotte</t>
  </si>
  <si>
    <t>North Carolina</t>
  </si>
  <si>
    <t>RS702</t>
  </si>
  <si>
    <t>MICR-23K Robot</t>
  </si>
  <si>
    <t>Cheri</t>
  </si>
  <si>
    <t>Gabriel</t>
  </si>
  <si>
    <t>cgabrielaq@spotify.com#mailto:cgabrielaq@spotify.com#</t>
  </si>
  <si>
    <t>203-932-4595</t>
  </si>
  <si>
    <t>98 Union Place</t>
  </si>
  <si>
    <t>Stamford</t>
  </si>
  <si>
    <t>Connecticut</t>
  </si>
  <si>
    <t>DS301</t>
  </si>
  <si>
    <t>DA-SA702 Drone</t>
  </si>
  <si>
    <t>Remy</t>
  </si>
  <si>
    <t>Rehm</t>
  </si>
  <si>
    <t>rrehm6a@yandex.ru#mailto:rrehm6a@yandex.ru#</t>
  </si>
  <si>
    <t>920-575-7737</t>
  </si>
  <si>
    <t>52749 Roxbury Avenue</t>
  </si>
  <si>
    <t>Green Bay</t>
  </si>
  <si>
    <t>Wisconsin</t>
  </si>
  <si>
    <t>Norris</t>
  </si>
  <si>
    <t>Maven</t>
  </si>
  <si>
    <t>nmaven3o@go.com#mailto:nmaven3o@go.com#</t>
  </si>
  <si>
    <t>941-794-7947</t>
  </si>
  <si>
    <t>142 Scoville Park</t>
  </si>
  <si>
    <t>Sarasota</t>
  </si>
  <si>
    <t>DK209</t>
  </si>
  <si>
    <t>BYOD-550</t>
  </si>
  <si>
    <t>Malvin</t>
  </si>
  <si>
    <t>Chesman</t>
  </si>
  <si>
    <t>mchesmanfc@mit.edu#mailto:mchesmanfc@mit.edu#</t>
  </si>
  <si>
    <t>847-262-5168</t>
  </si>
  <si>
    <t>4427 Golden Leaf Crossing</t>
  </si>
  <si>
    <t>Palatine</t>
  </si>
  <si>
    <t>Illinois</t>
  </si>
  <si>
    <t>Sabine</t>
  </si>
  <si>
    <t>Abrahamian</t>
  </si>
  <si>
    <t>sabrahamian3i@zimbio.com#mailto:sabrahamian3i@zimbio.com#</t>
  </si>
  <si>
    <t>704-564-1416</t>
  </si>
  <si>
    <t>12510 Moulton Pass</t>
  </si>
  <si>
    <t>DS302</t>
  </si>
  <si>
    <t>DC-304 Drone</t>
  </si>
  <si>
    <t>Deina</t>
  </si>
  <si>
    <t>Kainz</t>
  </si>
  <si>
    <t>dkainzh6@freewebs.com#mailto:dkainzh6@freewebs.com#</t>
  </si>
  <si>
    <t>518-801-6959</t>
  </si>
  <si>
    <t>6962 Northport Alley</t>
  </si>
  <si>
    <t>Albany</t>
  </si>
  <si>
    <t>New York</t>
  </si>
  <si>
    <t>Paula</t>
  </si>
  <si>
    <t>Olivi</t>
  </si>
  <si>
    <t>polivio2@ft.com#mailto:polivio2@ft.com#</t>
  </si>
  <si>
    <t>916-157-5425</t>
  </si>
  <si>
    <t>5707 Hayes Drive</t>
  </si>
  <si>
    <t>EB516</t>
  </si>
  <si>
    <t>RTF Drones</t>
  </si>
  <si>
    <t>Xena</t>
  </si>
  <si>
    <t>Hulle</t>
  </si>
  <si>
    <t>xhulle6v@shinystat.com#mailto:xhulle6v@shinystat.com#</t>
  </si>
  <si>
    <t>704-860-5834</t>
  </si>
  <si>
    <t>3663 Gateway Center</t>
  </si>
  <si>
    <t>TV802</t>
  </si>
  <si>
    <t>AI for Educators</t>
  </si>
  <si>
    <t>Bird</t>
  </si>
  <si>
    <t>Chittenden</t>
  </si>
  <si>
    <t>bchittendenot@e-recht24.de#mailto:bchittendenot@e-recht24.de#</t>
  </si>
  <si>
    <t>202-884-7359</t>
  </si>
  <si>
    <t>290 Columbus Parkway</t>
  </si>
  <si>
    <t>Ousley</t>
  </si>
  <si>
    <t>mousley1o@pcworld.com#mailto:mousley1o@pcworld.com#</t>
  </si>
  <si>
    <t>561-309-0608</t>
  </si>
  <si>
    <t>683 Bowman Parkway</t>
  </si>
  <si>
    <t>Boynton Beach</t>
  </si>
  <si>
    <t>Elke</t>
  </si>
  <si>
    <t>Porter</t>
  </si>
  <si>
    <t>eporter9k@google.co.uk#mailto:eporter9k@google.co.uk#</t>
  </si>
  <si>
    <t>510-401-0835</t>
  </si>
  <si>
    <t>63 Anthes Trail</t>
  </si>
  <si>
    <t>Oakland</t>
  </si>
  <si>
    <t>EB511</t>
  </si>
  <si>
    <t>Helicopter Drones</t>
  </si>
  <si>
    <t>Peterus</t>
  </si>
  <si>
    <t>Gaskal</t>
  </si>
  <si>
    <t>pgaskalb9@webnode.com#mailto:pgaskalb9@webnode.com#</t>
  </si>
  <si>
    <t>347-728-4628</t>
  </si>
  <si>
    <t>3351 Cherokee Lane</t>
  </si>
  <si>
    <t>Flushing</t>
  </si>
  <si>
    <t>EB518</t>
  </si>
  <si>
    <t>Single Rotor Drones</t>
  </si>
  <si>
    <t>Ariela</t>
  </si>
  <si>
    <t>Berick</t>
  </si>
  <si>
    <t>aberickkg@intel.com#mailto:aberickkg@intel.com#</t>
  </si>
  <si>
    <t>770-530-0536</t>
  </si>
  <si>
    <t>297 Rowland Court</t>
  </si>
  <si>
    <t>Atlanta</t>
  </si>
  <si>
    <t>Georgia</t>
  </si>
  <si>
    <t>TV809</t>
  </si>
  <si>
    <t>Understanding 3D Printing</t>
  </si>
  <si>
    <t>Oswell</t>
  </si>
  <si>
    <t>Cuthbert</t>
  </si>
  <si>
    <t>ocuthbertp9@indiatimes.com#mailto:ocuthbertp9@indiatimes.com#</t>
  </si>
  <si>
    <t>251-612-2332</t>
  </si>
  <si>
    <t>767 Lunder Plaza</t>
  </si>
  <si>
    <t>Mobile</t>
  </si>
  <si>
    <t>Tome</t>
  </si>
  <si>
    <t>Beller</t>
  </si>
  <si>
    <t>tbeller7o@addtoany.com#mailto:tbeller7o@addtoany.com#</t>
  </si>
  <si>
    <t>321-799-2137</t>
  </si>
  <si>
    <t>519 Declaration Way</t>
  </si>
  <si>
    <t>Melbourne</t>
  </si>
  <si>
    <t>RK606</t>
  </si>
  <si>
    <t>BYOR-3535</t>
  </si>
  <si>
    <t>Reeta</t>
  </si>
  <si>
    <t>Deere</t>
  </si>
  <si>
    <t>rdeerec6@china.com.cn#mailto:rdeerec6@china.com.cn#</t>
  </si>
  <si>
    <t>315-634-5232</t>
  </si>
  <si>
    <t>86413 Shopko Trail</t>
  </si>
  <si>
    <t>Syracuse</t>
  </si>
  <si>
    <t>EB504</t>
  </si>
  <si>
    <t>Cartesian Robots</t>
  </si>
  <si>
    <t>Audrey</t>
  </si>
  <si>
    <t>Scarsbrooke</t>
  </si>
  <si>
    <t>ascarsbrooke6g@bloglovin.com#mailto:ascarsbrooke6g@bloglovin.com#</t>
  </si>
  <si>
    <t>601-921-1043</t>
  </si>
  <si>
    <t>46414 Grover Way</t>
  </si>
  <si>
    <t>DS306</t>
  </si>
  <si>
    <t>DX-145 Drone</t>
  </si>
  <si>
    <t>Christen</t>
  </si>
  <si>
    <t>Loins</t>
  </si>
  <si>
    <t>cloinsjc@mail.ru#mailto:cloinsjc@mail.ru#</t>
  </si>
  <si>
    <t>405-188-4079</t>
  </si>
  <si>
    <t>878 Thackeray Hill</t>
  </si>
  <si>
    <t>Oklahoma City</t>
  </si>
  <si>
    <t>Oklahoma</t>
  </si>
  <si>
    <t>Melina</t>
  </si>
  <si>
    <t>Ellse</t>
  </si>
  <si>
    <t>mellseo8@engadget.com#mailto:mellseo8@engadget.com#</t>
  </si>
  <si>
    <t>775-823-2463</t>
  </si>
  <si>
    <t>16029 Ramsey Plaza</t>
  </si>
  <si>
    <t>Reno</t>
  </si>
  <si>
    <t>Nevada</t>
  </si>
  <si>
    <t>Nona</t>
  </si>
  <si>
    <t>Clandillon</t>
  </si>
  <si>
    <t>nclandillon9s@huffingtonpost.com#mailto:nclandillon9s@huffingtonpost.com#</t>
  </si>
  <si>
    <t>402-493-0147</t>
  </si>
  <si>
    <t>85735 Ruskin Trail</t>
  </si>
  <si>
    <t>Lincoln</t>
  </si>
  <si>
    <t>Nebraska</t>
  </si>
  <si>
    <t>EB501</t>
  </si>
  <si>
    <t>Articulated Robots</t>
  </si>
  <si>
    <t>Milli</t>
  </si>
  <si>
    <t>Mulcaster</t>
  </si>
  <si>
    <t>mmulcasterks@spiegel.de#mailto:mmulcasterks@spiegel.de#</t>
  </si>
  <si>
    <t>614-135-7193</t>
  </si>
  <si>
    <t>400 Northview Circle</t>
  </si>
  <si>
    <t>Columbus</t>
  </si>
  <si>
    <t>Ohio</t>
  </si>
  <si>
    <t>Hamlen</t>
  </si>
  <si>
    <t>Wimes</t>
  </si>
  <si>
    <t>hwimesbb@deviantart.com#mailto:hwimesbb@deviantart.com#</t>
  </si>
  <si>
    <t>786-176-6425</t>
  </si>
  <si>
    <t>43661 Coleman Court</t>
  </si>
  <si>
    <t>Miami</t>
  </si>
  <si>
    <t>EB502</t>
  </si>
  <si>
    <t>Building Your First Robot</t>
  </si>
  <si>
    <t>Trudy</t>
  </si>
  <si>
    <t>Leishman</t>
  </si>
  <si>
    <t>tleishmanmi@msu.edu#mailto:tleishmanmi@msu.edu#</t>
  </si>
  <si>
    <t>850-337-6470</t>
  </si>
  <si>
    <t>366 Helena Way</t>
  </si>
  <si>
    <t>Pensacola</t>
  </si>
  <si>
    <t>Natividad</t>
  </si>
  <si>
    <t>de Pinna</t>
  </si>
  <si>
    <t>ndegv@sakura.ne.jp#mailto:ndegv@sakura.ne.jp#</t>
  </si>
  <si>
    <t>256-667-5155</t>
  </si>
  <si>
    <t>285 Cherokee Place</t>
  </si>
  <si>
    <t>Anniston</t>
  </si>
  <si>
    <t>BP105</t>
  </si>
  <si>
    <t>Creature Robot Arms Blueprint</t>
  </si>
  <si>
    <t>Myrlene</t>
  </si>
  <si>
    <t>Knyvett</t>
  </si>
  <si>
    <t>mknyvettt@spiegel.de#mailto:mknyvettt@spiegel.de#</t>
  </si>
  <si>
    <t>913-324-6134</t>
  </si>
  <si>
    <t>8047 Chive Hill</t>
  </si>
  <si>
    <t>Shawnee Mission</t>
  </si>
  <si>
    <t>Kansas</t>
  </si>
  <si>
    <t>RK602</t>
  </si>
  <si>
    <t>BYOR-1000</t>
  </si>
  <si>
    <t>Devi</t>
  </si>
  <si>
    <t>Shelborne</t>
  </si>
  <si>
    <t>dshelborne6w@4shared.com#mailto:dshelborne6w@4shared.com#</t>
  </si>
  <si>
    <t>706-386-0118</t>
  </si>
  <si>
    <t>85 Judy Street</t>
  </si>
  <si>
    <t>Earlie</t>
  </si>
  <si>
    <t>Mergue</t>
  </si>
  <si>
    <t>emergue9q@nhs.uk#mailto:emergue9q@nhs.uk#</t>
  </si>
  <si>
    <t>336-581-3838</t>
  </si>
  <si>
    <t>4881 Schurz Street</t>
  </si>
  <si>
    <t>Greensboro</t>
  </si>
  <si>
    <t>EB509</t>
  </si>
  <si>
    <t>GPS Drones</t>
  </si>
  <si>
    <t>Yardley</t>
  </si>
  <si>
    <t>Kikke</t>
  </si>
  <si>
    <t>ykikkec5@bing.com#mailto:ykikkec5@bing.com#</t>
  </si>
  <si>
    <t>571-733-0022</t>
  </si>
  <si>
    <t>42 Chive Point</t>
  </si>
  <si>
    <t>Arlington</t>
  </si>
  <si>
    <t>Fiorenze</t>
  </si>
  <si>
    <t>Uebel</t>
  </si>
  <si>
    <t>fuebeli@army.mil#mailto:fuebeli@army.mil#</t>
  </si>
  <si>
    <t>419-405-2775</t>
  </si>
  <si>
    <t>244 Ohio Street</t>
  </si>
  <si>
    <t>Lima</t>
  </si>
  <si>
    <t>RS707</t>
  </si>
  <si>
    <t>RXW-9807 Robot</t>
  </si>
  <si>
    <t>Nelia</t>
  </si>
  <si>
    <t>Tolussi</t>
  </si>
  <si>
    <t>ntolussidy@sciencedaily.com#mailto:ntolussidy@sciencedaily.com#</t>
  </si>
  <si>
    <t>915-527-3472</t>
  </si>
  <si>
    <t>68 Forest Dale Park</t>
  </si>
  <si>
    <t>El Paso</t>
  </si>
  <si>
    <t>EB513</t>
  </si>
  <si>
    <t>Photograph Drones</t>
  </si>
  <si>
    <t>Darla</t>
  </si>
  <si>
    <t>Hassen</t>
  </si>
  <si>
    <t>dhassencj@hp.com#mailto:dhassencj@hp.com#</t>
  </si>
  <si>
    <t>585-418-2593</t>
  </si>
  <si>
    <t>6900 Birchwood Center</t>
  </si>
  <si>
    <t>Rochester</t>
  </si>
  <si>
    <t>Trip</t>
  </si>
  <si>
    <t>Trowel</t>
  </si>
  <si>
    <t>ttrowel3@joomla.org#mailto:ttrowel3@joomla.org#</t>
  </si>
  <si>
    <t>240-538-1627</t>
  </si>
  <si>
    <t>43 Loomis Drive</t>
  </si>
  <si>
    <t>Hagerstown</t>
  </si>
  <si>
    <t>Maryland</t>
  </si>
  <si>
    <t>Chancey</t>
  </si>
  <si>
    <t>Dives</t>
  </si>
  <si>
    <t>cdivesa9@mit.edu#mailto:cdivesa9@mit.edu#</t>
  </si>
  <si>
    <t>217-450-9824</t>
  </si>
  <si>
    <t>5716 Westerfield Park</t>
  </si>
  <si>
    <t>Springfield</t>
  </si>
  <si>
    <t>Pace</t>
  </si>
  <si>
    <t>Grigoroni</t>
  </si>
  <si>
    <t>pgrigoroni8x@nbcnews.com#mailto:pgrigoroni8x@nbcnews.com#</t>
  </si>
  <si>
    <t>914-144-0790</t>
  </si>
  <si>
    <t>4582 Arapahoe Parkway</t>
  </si>
  <si>
    <t>Bronx</t>
  </si>
  <si>
    <t>RS705</t>
  </si>
  <si>
    <t>RQTE-554 Robot</t>
  </si>
  <si>
    <t>Lyn</t>
  </si>
  <si>
    <t>Lucken</t>
  </si>
  <si>
    <t>llucken6y@arstechnica.com#mailto:llucken6y@arstechnica.com#</t>
  </si>
  <si>
    <t>214-888-4139</t>
  </si>
  <si>
    <t>90 Butterfield Court</t>
  </si>
  <si>
    <t>Dallas</t>
  </si>
  <si>
    <t>Nancey</t>
  </si>
  <si>
    <t>Kelley</t>
  </si>
  <si>
    <t>nkelleyql@php.net#mailto:nkelleyql@php.net#</t>
  </si>
  <si>
    <t>303-554-1838</t>
  </si>
  <si>
    <t>18867 Hagan Pass</t>
  </si>
  <si>
    <t>Denver</t>
  </si>
  <si>
    <t>Colorado</t>
  </si>
  <si>
    <t>TV812</t>
  </si>
  <si>
    <t>Understanding Raspberry PI</t>
  </si>
  <si>
    <t>Evangeline</t>
  </si>
  <si>
    <t>Bartolozzi</t>
  </si>
  <si>
    <t>ebartolozzigq@time.com#mailto:ebartolozzigq@time.com#</t>
  </si>
  <si>
    <t>818-625-6637</t>
  </si>
  <si>
    <t>1933 Hauk Alley</t>
  </si>
  <si>
    <t>Glendale</t>
  </si>
  <si>
    <t>DK208</t>
  </si>
  <si>
    <t>BYOD-500</t>
  </si>
  <si>
    <t>Shepherd</t>
  </si>
  <si>
    <t>Byas</t>
  </si>
  <si>
    <t>sbyasnq@netvibes.com#mailto:sbyasnq@netvibes.com#</t>
  </si>
  <si>
    <t>213-844-8441</t>
  </si>
  <si>
    <t>78 Dottie Street</t>
  </si>
  <si>
    <t>Los Angeles</t>
  </si>
  <si>
    <t>Dill</t>
  </si>
  <si>
    <t>Gyrgorcewicx</t>
  </si>
  <si>
    <t>dgyrgorcewicx5@1und1.de#mailto:dgyrgorcewicx5@1und1.de#</t>
  </si>
  <si>
    <t>918-471-3145</t>
  </si>
  <si>
    <t>771 Corry Court</t>
  </si>
  <si>
    <t>Tulsa</t>
  </si>
  <si>
    <t>Uriel</t>
  </si>
  <si>
    <t>Castanho</t>
  </si>
  <si>
    <t>ucastanhoq7@who.int#mailto:ucastanhoq7@who.int#</t>
  </si>
  <si>
    <t>786-457-5685</t>
  </si>
  <si>
    <t>45 Hollow Ridge Pass</t>
  </si>
  <si>
    <t>Dayna</t>
  </si>
  <si>
    <t>Edgeler</t>
  </si>
  <si>
    <t>dedgeler3u@booking.com#mailto:dedgeler3u@booking.com#</t>
  </si>
  <si>
    <t>614-713-9393</t>
  </si>
  <si>
    <t>8479 Boyd Parkway</t>
  </si>
  <si>
    <t>Renato</t>
  </si>
  <si>
    <t>Gifkins</t>
  </si>
  <si>
    <t>rgifkins7u@mysql.com#mailto:rgifkins7u@mysql.com#</t>
  </si>
  <si>
    <t>773-997-0880</t>
  </si>
  <si>
    <t>54 Hansons Hill</t>
  </si>
  <si>
    <t>Chicago</t>
  </si>
  <si>
    <t>Roby</t>
  </si>
  <si>
    <t>Pitts</t>
  </si>
  <si>
    <t>rpittsel@t.co#mailto:rpittsel@t.co#</t>
  </si>
  <si>
    <t>912-562-7602</t>
  </si>
  <si>
    <t>2870 5th Trail</t>
  </si>
  <si>
    <t>Savannah</t>
  </si>
  <si>
    <t>Lotti</t>
  </si>
  <si>
    <t>Cridlon</t>
  </si>
  <si>
    <t>lcridlonkj@sina.com.cn#mailto:lcridlonkj@sina.com.cn#</t>
  </si>
  <si>
    <t>217-724-8971</t>
  </si>
  <si>
    <t>30 Rieder Avenue</t>
  </si>
  <si>
    <t>Helli</t>
  </si>
  <si>
    <t>Bamlet</t>
  </si>
  <si>
    <t>hbamletr9@google.nl#mailto:hbamletr9@google.nl#</t>
  </si>
  <si>
    <t>712-962-2122</t>
  </si>
  <si>
    <t>90 Dorton Road</t>
  </si>
  <si>
    <t>Sioux City</t>
  </si>
  <si>
    <t>Carlie</t>
  </si>
  <si>
    <t>Pala</t>
  </si>
  <si>
    <t>cpala1d@mysql.com#mailto:cpala1d@mysql.com#</t>
  </si>
  <si>
    <t>563-279-3211</t>
  </si>
  <si>
    <t>765 Del Sol Way</t>
  </si>
  <si>
    <t>Davenport</t>
  </si>
  <si>
    <t>TV805</t>
  </si>
  <si>
    <t>Industrial 3D Printing</t>
  </si>
  <si>
    <t>Blake</t>
  </si>
  <si>
    <t>Heditch</t>
  </si>
  <si>
    <t>bheditchad@icq.com#mailto:bheditchad@icq.com#</t>
  </si>
  <si>
    <t>305-763-2489</t>
  </si>
  <si>
    <t>40588 Hoffman Trail</t>
  </si>
  <si>
    <t>BP110</t>
  </si>
  <si>
    <t>Sleepy Eye Blueprint</t>
  </si>
  <si>
    <t>Nina</t>
  </si>
  <si>
    <t>Bukac</t>
  </si>
  <si>
    <t>nbukacrm@nymag.com#mailto:nbukacrm@nymag.com#</t>
  </si>
  <si>
    <t>801-421-9223</t>
  </si>
  <si>
    <t>44036 Lukken Drive</t>
  </si>
  <si>
    <t>Salt Lake City</t>
  </si>
  <si>
    <t>Utah</t>
  </si>
  <si>
    <t>EB505</t>
  </si>
  <si>
    <t>Delivery Drones</t>
  </si>
  <si>
    <t>Joey</t>
  </si>
  <si>
    <t>Sumpner</t>
  </si>
  <si>
    <t>jsumpner5u@google.com.au#mailto:jsumpner5u@google.com.au#</t>
  </si>
  <si>
    <t>786-405-4171</t>
  </si>
  <si>
    <t>420 Transport Center</t>
  </si>
  <si>
    <t>Danice</t>
  </si>
  <si>
    <t>Bannell</t>
  </si>
  <si>
    <t>dbannellcg@google.ru#mailto:dbannellcg@google.ru#</t>
  </si>
  <si>
    <t>904-596-6916</t>
  </si>
  <si>
    <t>74726 Meadow Vale Court</t>
  </si>
  <si>
    <t>Jacksonville</t>
  </si>
  <si>
    <t>DS307</t>
  </si>
  <si>
    <t>MICR-564K Drone</t>
  </si>
  <si>
    <t>Tadio</t>
  </si>
  <si>
    <t>Spavon</t>
  </si>
  <si>
    <t>tspavon3q@tumblr.com#mailto:tspavon3q@tumblr.com#</t>
  </si>
  <si>
    <t>312-557-3715</t>
  </si>
  <si>
    <t>71 John Wall Point</t>
  </si>
  <si>
    <t>BP108</t>
  </si>
  <si>
    <t>Panda Robot Blueprint</t>
  </si>
  <si>
    <t>Umberto</t>
  </si>
  <si>
    <t>Lamboll</t>
  </si>
  <si>
    <t>ulamboll9z@sciencedirect.com#mailto:ulamboll9z@sciencedirect.com#</t>
  </si>
  <si>
    <t>559-628-8903</t>
  </si>
  <si>
    <t>552 Rockefeller Park</t>
  </si>
  <si>
    <t>Fresno</t>
  </si>
  <si>
    <t>Genni</t>
  </si>
  <si>
    <t>Masic</t>
  </si>
  <si>
    <t>gmasic8k@whitehouse.gov#mailto:gmasic8k@whitehouse.gov#</t>
  </si>
  <si>
    <t>970-861-1444</t>
  </si>
  <si>
    <t>58200 Cottonwood Pass</t>
  </si>
  <si>
    <t>Greeley</t>
  </si>
  <si>
    <t>Roobbie</t>
  </si>
  <si>
    <t>Dermot</t>
  </si>
  <si>
    <t>rdermotm7@spotify.com#mailto:rdermotm7@spotify.com#</t>
  </si>
  <si>
    <t>202-245-2944</t>
  </si>
  <si>
    <t>5977 Bunker Hill Crossing</t>
  </si>
  <si>
    <t>Amity</t>
  </si>
  <si>
    <t>Brabyn</t>
  </si>
  <si>
    <t>abrabyndc@dailymail.co.uk#mailto:abrabyndc@dailymail.co.uk#</t>
  </si>
  <si>
    <t>315-521-0940</t>
  </si>
  <si>
    <t>18759 Karstens Alley</t>
  </si>
  <si>
    <t>DK202</t>
  </si>
  <si>
    <t>BYOD-200</t>
  </si>
  <si>
    <t>Alano</t>
  </si>
  <si>
    <t>Cudmore</t>
  </si>
  <si>
    <t>acudmore4i@artisteer.com#mailto:acudmore4i@artisteer.com#</t>
  </si>
  <si>
    <t>423-201-7853</t>
  </si>
  <si>
    <t>10179 Manufacturers Street</t>
  </si>
  <si>
    <t>Chattanooga</t>
  </si>
  <si>
    <t>Tennessee</t>
  </si>
  <si>
    <t>Hyman</t>
  </si>
  <si>
    <t>Skelbeck</t>
  </si>
  <si>
    <t>hskelbeck49@admin.ch#mailto:hskelbeck49@admin.ch#</t>
  </si>
  <si>
    <t>505-257-1643</t>
  </si>
  <si>
    <t>653 Vermont Road</t>
  </si>
  <si>
    <t>Albuquerque</t>
  </si>
  <si>
    <t>New Mexico</t>
  </si>
  <si>
    <t>EB503</t>
  </si>
  <si>
    <t>Building Your Own Drone</t>
  </si>
  <si>
    <t>Ashlee</t>
  </si>
  <si>
    <t>Ghiron</t>
  </si>
  <si>
    <t>aghironq4@123-reg.co.uk#mailto:aghironq4@123-reg.co.uk#</t>
  </si>
  <si>
    <t>304-126-4623</t>
  </si>
  <si>
    <t>97842 Continental Avenue</t>
  </si>
  <si>
    <t>Charleston</t>
  </si>
  <si>
    <t>West Virginia</t>
  </si>
  <si>
    <t>Bryanty</t>
  </si>
  <si>
    <t>Issit</t>
  </si>
  <si>
    <t>bissitbb@oaic.gov.au#mailto:bissitbb@oaic.gov.au#</t>
  </si>
  <si>
    <t>205-871-2970</t>
  </si>
  <si>
    <t>89 Dennis Place</t>
  </si>
  <si>
    <t>Prisca</t>
  </si>
  <si>
    <t>McTerlagh</t>
  </si>
  <si>
    <t>pmcterlaghct@joomla.org#mailto:pmcterlaghct@joomla.org#</t>
  </si>
  <si>
    <t>559-456-3212</t>
  </si>
  <si>
    <t>738 Vernon Road</t>
  </si>
  <si>
    <t>Patricia</t>
  </si>
  <si>
    <t>Sherrott</t>
  </si>
  <si>
    <t>psherrottp2@e-recht24.de#mailto:psherrottp2@e-recht24.de#</t>
  </si>
  <si>
    <t>302-391-3666</t>
  </si>
  <si>
    <t>8329 Sundown Alley</t>
  </si>
  <si>
    <t>Newark</t>
  </si>
  <si>
    <t>Delaware</t>
  </si>
  <si>
    <t>BP109</t>
  </si>
  <si>
    <t>QuadroCopter Blueprint</t>
  </si>
  <si>
    <t>Elianore</t>
  </si>
  <si>
    <t>Petegree</t>
  </si>
  <si>
    <t>epetegreem0@hhs.gov#mailto:epetegreem0@hhs.gov#</t>
  </si>
  <si>
    <t>509-711-6514</t>
  </si>
  <si>
    <t>4783 Coleman Parkway</t>
  </si>
  <si>
    <t>Spokane</t>
  </si>
  <si>
    <t>EB521</t>
  </si>
  <si>
    <t>Understanding Artificial Intelligence</t>
  </si>
  <si>
    <t>Marco</t>
  </si>
  <si>
    <t>Fernley</t>
  </si>
  <si>
    <t>mfernleyah@fastcompany.com#mailto:mfernleyah@fastcompany.com#</t>
  </si>
  <si>
    <t>205-426-6515</t>
  </si>
  <si>
    <t>285 Lunder Place</t>
  </si>
  <si>
    <t>Row</t>
  </si>
  <si>
    <t>Hebner</t>
  </si>
  <si>
    <t>rhebner7v@hugedomains.com#mailto:rhebner7v@hugedomains.com#</t>
  </si>
  <si>
    <t>714-296-4939</t>
  </si>
  <si>
    <t>91 Ilene Pass</t>
  </si>
  <si>
    <t>Irvine</t>
  </si>
  <si>
    <t>Everett</t>
  </si>
  <si>
    <t>Silman</t>
  </si>
  <si>
    <t>esilmanri@indiegogo.com#mailto:esilmanri@indiegogo.com#</t>
  </si>
  <si>
    <t>210-355-3453</t>
  </si>
  <si>
    <t>72 Vahlen Place</t>
  </si>
  <si>
    <t>San Antonio</t>
  </si>
  <si>
    <t>Drusy</t>
  </si>
  <si>
    <t>Fison</t>
  </si>
  <si>
    <t>dfison78@163.com#mailto:dfison78@163.com#</t>
  </si>
  <si>
    <t>310-411-4694</t>
  </si>
  <si>
    <t>35 Hermina Lane</t>
  </si>
  <si>
    <t>Long Beach</t>
  </si>
  <si>
    <t>RK603</t>
  </si>
  <si>
    <t>BYOR-1500</t>
  </si>
  <si>
    <t>Leila</t>
  </si>
  <si>
    <t>Glabach</t>
  </si>
  <si>
    <t>lglabach3k@pagesperso-orange.fr#mailto:lglabach3k@pagesperso-orange.fr#</t>
  </si>
  <si>
    <t>540-545-7389</t>
  </si>
  <si>
    <t>4575 Rockefeller Parkway</t>
  </si>
  <si>
    <t>Roanoke</t>
  </si>
  <si>
    <t>DK207</t>
  </si>
  <si>
    <t>BYOD-400S</t>
  </si>
  <si>
    <t>Marjie</t>
  </si>
  <si>
    <t>Bodesson</t>
  </si>
  <si>
    <t>mbodessondq@admin.ch#mailto:mbodessondq@admin.ch#</t>
  </si>
  <si>
    <t>585-185-5026</t>
  </si>
  <si>
    <t>52209 Manley Parkway</t>
  </si>
  <si>
    <t>Earvin</t>
  </si>
  <si>
    <t>Askell</t>
  </si>
  <si>
    <t>easkella0@eventbrite.com#mailto:easkella0@eventbrite.com#</t>
  </si>
  <si>
    <t>504-932-0002</t>
  </si>
  <si>
    <t>134 Cordelia Crossing</t>
  </si>
  <si>
    <t>New Orleans</t>
  </si>
  <si>
    <t>Louisiana</t>
  </si>
  <si>
    <t>Sidonia</t>
  </si>
  <si>
    <t>Maffy</t>
  </si>
  <si>
    <t>smaffyjj@nbcnews.com#mailto:smaffyjj@nbcnews.com#</t>
  </si>
  <si>
    <t>805-401-3418</t>
  </si>
  <si>
    <t>69473 Swallow Pass</t>
  </si>
  <si>
    <t>San Luis Obispo</t>
  </si>
  <si>
    <t>Jobye</t>
  </si>
  <si>
    <t>Dobbinson</t>
  </si>
  <si>
    <t>jdobbinson6o@globo.com#mailto:jdobbinson6o@globo.com#</t>
  </si>
  <si>
    <t>432-594-4957</t>
  </si>
  <si>
    <t>441 Arkansas Plaza</t>
  </si>
  <si>
    <t>Odessa</t>
  </si>
  <si>
    <t>Archibaldo</t>
  </si>
  <si>
    <t>Olekhov</t>
  </si>
  <si>
    <t>aolekhovn7@webmd.com#mailto:aolekhovn7@webmd.com#</t>
  </si>
  <si>
    <t>801-517-1671</t>
  </si>
  <si>
    <t>65938 Twin Pines Parkway</t>
  </si>
  <si>
    <t>Brunhilda</t>
  </si>
  <si>
    <t>Wailes</t>
  </si>
  <si>
    <t>bwailes4a@mac.com#mailto:bwailes4a@mac.com#</t>
  </si>
  <si>
    <t>213-147-9443</t>
  </si>
  <si>
    <t>180 Myrtle Court</t>
  </si>
  <si>
    <t>Ellsworth</t>
  </si>
  <si>
    <t>Cowthart</t>
  </si>
  <si>
    <t>ecowthart1h@scientificamerican.com#mailto:ecowthart1h@scientificamerican.com#</t>
  </si>
  <si>
    <t>952-881-0228</t>
  </si>
  <si>
    <t>263 Hintze Alley</t>
  </si>
  <si>
    <t>Saint Paul</t>
  </si>
  <si>
    <t>Minnesota</t>
  </si>
  <si>
    <t>Beret</t>
  </si>
  <si>
    <t>Kleanthous</t>
  </si>
  <si>
    <t>bkleanthousre@ox.ac.uk#mailto:bkleanthousre@ox.ac.uk#</t>
  </si>
  <si>
    <t>812-539-4778</t>
  </si>
  <si>
    <t>186 Derek Avenue</t>
  </si>
  <si>
    <t>Evansville</t>
  </si>
  <si>
    <t>Indiana</t>
  </si>
  <si>
    <t>Stedman</t>
  </si>
  <si>
    <t>cstedmanby@prnewswire.com#mailto:cstedmanby@prnewswire.com#</t>
  </si>
  <si>
    <t>916-941-5428</t>
  </si>
  <si>
    <t>795 Artisan Lane</t>
  </si>
  <si>
    <t>Dalston</t>
  </si>
  <si>
    <t>Monahan</t>
  </si>
  <si>
    <t>dmonahanjn@youku.com#mailto:dmonahanjn@youku.com#</t>
  </si>
  <si>
    <t>508-760-5676</t>
  </si>
  <si>
    <t>39 Goodland Center</t>
  </si>
  <si>
    <t>Boston</t>
  </si>
  <si>
    <t>Massachusetts</t>
  </si>
  <si>
    <t>Hambelton</t>
  </si>
  <si>
    <t>jhambelton76@moonfruit.com#mailto:jhambelton76@moonfruit.com#</t>
  </si>
  <si>
    <t>951-239-4546</t>
  </si>
  <si>
    <t>1846 Ridge Oak Crossing</t>
  </si>
  <si>
    <t>Riverside</t>
  </si>
  <si>
    <t>Marybeth</t>
  </si>
  <si>
    <t>O'Rodane</t>
  </si>
  <si>
    <t>morodaneac@furl.net#mailto:morodaneac@furl.net#</t>
  </si>
  <si>
    <t>415-631-8243</t>
  </si>
  <si>
    <t>8220 Arapahoe Alley</t>
  </si>
  <si>
    <t>San Francisco</t>
  </si>
  <si>
    <t>DS303</t>
  </si>
  <si>
    <t>DTD-7000 Drone</t>
  </si>
  <si>
    <t>Buffy</t>
  </si>
  <si>
    <t>Mourant</t>
  </si>
  <si>
    <t>bmourant33@bluehost.com#mailto:bmourant33@bluehost.com#</t>
  </si>
  <si>
    <t>812-979-6980</t>
  </si>
  <si>
    <t>4387 Chive Plaza</t>
  </si>
  <si>
    <t>Vassili</t>
  </si>
  <si>
    <t>Lanfare</t>
  </si>
  <si>
    <t>vlanfare8n@java.com#mailto:vlanfare8n@java.com#</t>
  </si>
  <si>
    <t>305-469-7894</t>
  </si>
  <si>
    <t>469 Grover Circle</t>
  </si>
  <si>
    <t>RS704</t>
  </si>
  <si>
    <t>RLK-9920 Robot</t>
  </si>
  <si>
    <t>Selia</t>
  </si>
  <si>
    <t>Albrighton</t>
  </si>
  <si>
    <t>salbrightonbf@paginegialle.it#mailto:salbrightonbf@paginegialle.it#</t>
  </si>
  <si>
    <t>202-636-8025</t>
  </si>
  <si>
    <t>15 Welch Plaza</t>
  </si>
  <si>
    <t>Lynette</t>
  </si>
  <si>
    <t>McIver</t>
  </si>
  <si>
    <t>lmciverr0@linkedin.com#mailto:lmciverr0@linkedin.com#</t>
  </si>
  <si>
    <t>239-233-7953</t>
  </si>
  <si>
    <t>2742 Nova Street</t>
  </si>
  <si>
    <t>Lehigh Acres</t>
  </si>
  <si>
    <t>Bradley</t>
  </si>
  <si>
    <t>Simper</t>
  </si>
  <si>
    <t>bsimperl7@amazon.co.uk#mailto:bsimperl7@amazon.co.uk#</t>
  </si>
  <si>
    <t>718-335-8868</t>
  </si>
  <si>
    <t>881 North Road</t>
  </si>
  <si>
    <t>Thaddus</t>
  </si>
  <si>
    <t>Widdicombe</t>
  </si>
  <si>
    <t>twiddicombem5@ucoz.ru#mailto:twiddicombem5@ucoz.ru#</t>
  </si>
  <si>
    <t>954-110-0278</t>
  </si>
  <si>
    <t>225 Brown Court</t>
  </si>
  <si>
    <t>Fort Lauderdale</t>
  </si>
  <si>
    <t>Adolphe</t>
  </si>
  <si>
    <t>Volker</t>
  </si>
  <si>
    <t>avolkernk@pen.io#mailto:avolkernk@pen.io#</t>
  </si>
  <si>
    <t>208-130-9339</t>
  </si>
  <si>
    <t>7219 Gateway Pass</t>
  </si>
  <si>
    <t>Idaho Falls</t>
  </si>
  <si>
    <t>Idaho</t>
  </si>
  <si>
    <t>DS305</t>
  </si>
  <si>
    <t>DTI-84 Drone</t>
  </si>
  <si>
    <t>Bone</t>
  </si>
  <si>
    <t>Gellion</t>
  </si>
  <si>
    <t>bgellion2q@un.org#mailto:bgellion2q@un.org#</t>
  </si>
  <si>
    <t>727-166-4638</t>
  </si>
  <si>
    <t>3940 Goodland Parkway</t>
  </si>
  <si>
    <t>TV813</t>
  </si>
  <si>
    <t>Virtual Reality Basics</t>
  </si>
  <si>
    <t>Charlena</t>
  </si>
  <si>
    <t>Lille</t>
  </si>
  <si>
    <t>clillea8@nasa.gov#mailto:clillea8@nasa.gov#</t>
  </si>
  <si>
    <t>205-464-9921</t>
  </si>
  <si>
    <t>13293 Macpherson Pass</t>
  </si>
  <si>
    <t>TV803</t>
  </si>
  <si>
    <t>Cloud Computing</t>
  </si>
  <si>
    <t>Jolynn</t>
  </si>
  <si>
    <t>Ratter</t>
  </si>
  <si>
    <t>jratterb4@google.co.jp#mailto:jratterb4@google.co.jp#</t>
  </si>
  <si>
    <t>908-130-0265</t>
  </si>
  <si>
    <t>7992 Iowa Drive</t>
  </si>
  <si>
    <t>Jersey City</t>
  </si>
  <si>
    <t>New Jersey</t>
  </si>
  <si>
    <t>EB512</t>
  </si>
  <si>
    <t>Multi Rotor Drones</t>
  </si>
  <si>
    <t>Karel</t>
  </si>
  <si>
    <t>Lornsen</t>
  </si>
  <si>
    <t>klornsenhy@is.gd#mailto:klornsenhy@is.gd#</t>
  </si>
  <si>
    <t>513-863-2101</t>
  </si>
  <si>
    <t>493 Comanche Lane</t>
  </si>
  <si>
    <t>Cincinnati</t>
  </si>
  <si>
    <t>RS703</t>
  </si>
  <si>
    <t>RCB-889 Robot</t>
  </si>
  <si>
    <t>Delcine</t>
  </si>
  <si>
    <t>Giffard</t>
  </si>
  <si>
    <t>dgiffard72@aboutads.info#mailto:dgiffard72@aboutads.info#</t>
  </si>
  <si>
    <t>315-900-9170</t>
  </si>
  <si>
    <t>50972 Prairie Rose Park</t>
  </si>
  <si>
    <t>Amabelle</t>
  </si>
  <si>
    <t>Kleinmintz</t>
  </si>
  <si>
    <t>akleinmintz3g@xing.com#mailto:akleinmintz3g@xing.com#</t>
  </si>
  <si>
    <t>303-213-8224</t>
  </si>
  <si>
    <t>4388 Dahle Trail</t>
  </si>
  <si>
    <t>Littleton</t>
  </si>
  <si>
    <t>Heddi</t>
  </si>
  <si>
    <t>Wissby</t>
  </si>
  <si>
    <t>hwissbypy@msu.edu#mailto:hwissbypy@msu.edu#</t>
  </si>
  <si>
    <t>312-802-9067</t>
  </si>
  <si>
    <t>9702 Redwing Place</t>
  </si>
  <si>
    <t>BP101</t>
  </si>
  <si>
    <t>All Eyes Drone Blueprint</t>
  </si>
  <si>
    <t>Dorthea</t>
  </si>
  <si>
    <t>dmirrleesnf@sitemeter.com#mailto:dmirrleesnf@sitemeter.com#</t>
  </si>
  <si>
    <t>201-498-0813</t>
  </si>
  <si>
    <t>3089 Glendale Place</t>
  </si>
  <si>
    <t>DK206</t>
  </si>
  <si>
    <t>BYOD-400</t>
  </si>
  <si>
    <t>Stephan</t>
  </si>
  <si>
    <t>Elliott</t>
  </si>
  <si>
    <t>selliottqs@google.cn#mailto:selliottqs@google.cn#</t>
  </si>
  <si>
    <t>316-469-8907</t>
  </si>
  <si>
    <t>25 Mariners Cove Drive</t>
  </si>
  <si>
    <t>Wichita</t>
  </si>
  <si>
    <t>TV811</t>
  </si>
  <si>
    <t>Understanding Drone Regulations</t>
  </si>
  <si>
    <t>Waylan</t>
  </si>
  <si>
    <t>Waison</t>
  </si>
  <si>
    <t>wwaisona4@people.com.cn#mailto:wwaisona4@people.com.cn#</t>
  </si>
  <si>
    <t>319-169-0577</t>
  </si>
  <si>
    <t>7952 Lakewood Gardens Drive</t>
  </si>
  <si>
    <t>Cedar Rapids</t>
  </si>
  <si>
    <t>TV808</t>
  </si>
  <si>
    <t>Robotic Essentials</t>
  </si>
  <si>
    <t>Fonsie</t>
  </si>
  <si>
    <t>Aron</t>
  </si>
  <si>
    <t>faron9f@51.la#mailto:faron9f@51.la#</t>
  </si>
  <si>
    <t>619-680-6204</t>
  </si>
  <si>
    <t>272 Elka Way</t>
  </si>
  <si>
    <t>Darryl</t>
  </si>
  <si>
    <t>Vassar</t>
  </si>
  <si>
    <t>dvassarph@ovh.net#mailto:dvassarph@ovh.net#</t>
  </si>
  <si>
    <t>775-324-9972</t>
  </si>
  <si>
    <t>72138 Mosinee Hill</t>
  </si>
  <si>
    <t>Carson City</t>
  </si>
  <si>
    <t>Dorie</t>
  </si>
  <si>
    <t>Westmacott</t>
  </si>
  <si>
    <t>dwestmacottdo@hubpages.com#mailto:dwestmacottdo@hubpages.com#</t>
  </si>
  <si>
    <t>907-144-6926</t>
  </si>
  <si>
    <t>9255 Talmadge Place</t>
  </si>
  <si>
    <t>Anchorage</t>
  </si>
  <si>
    <t>Alaska</t>
  </si>
  <si>
    <t>Marcella</t>
  </si>
  <si>
    <t>Patey</t>
  </si>
  <si>
    <t>mpatey9h@barnesandnoble.com#mailto:mpatey9h@barnesandnoble.com#</t>
  </si>
  <si>
    <t>408-799-0176</t>
  </si>
  <si>
    <t>233 Dwight Circle</t>
  </si>
  <si>
    <t>San Jose</t>
  </si>
  <si>
    <t>Betsy</t>
  </si>
  <si>
    <t>Soal</t>
  </si>
  <si>
    <t>bsoalqt@chicagotribune.com#mailto:bsoalqt@chicagotribune.com#</t>
  </si>
  <si>
    <t>919-551-6420</t>
  </si>
  <si>
    <t>46324 Graedel Street</t>
  </si>
  <si>
    <t>Durham</t>
  </si>
  <si>
    <t>RK607</t>
  </si>
  <si>
    <t>BYOR-4005</t>
  </si>
  <si>
    <t>Shea</t>
  </si>
  <si>
    <t>Stronghill</t>
  </si>
  <si>
    <t>sstronghillc1@google.nl#mailto:sstronghillc1@google.nl#</t>
  </si>
  <si>
    <t>432-775-7828</t>
  </si>
  <si>
    <t>542 3rd Point</t>
  </si>
  <si>
    <t>Midland</t>
  </si>
  <si>
    <t>Johnathan</t>
  </si>
  <si>
    <t>Ramsbotham</t>
  </si>
  <si>
    <t>jramsbothamly@pagesperso-orange.fr#mailto:jramsbothamly@pagesperso-orange.fr#</t>
  </si>
  <si>
    <t>785-829-9822</t>
  </si>
  <si>
    <t>793 Hanson Alley</t>
  </si>
  <si>
    <t>Topeka</t>
  </si>
  <si>
    <t>Eugenia</t>
  </si>
  <si>
    <t>Casale</t>
  </si>
  <si>
    <t>ecasaleql@nhs.uk#mailto:ecasaleql@nhs.uk#</t>
  </si>
  <si>
    <t>504-459-0702</t>
  </si>
  <si>
    <t>847 North Parkway</t>
  </si>
  <si>
    <t>Merilee</t>
  </si>
  <si>
    <t>Denis</t>
  </si>
  <si>
    <t>mdeniscc@angelfire.com#mailto:mdeniscc@angelfire.com#</t>
  </si>
  <si>
    <t>334-558-7800</t>
  </si>
  <si>
    <t>4064 2nd Terrace</t>
  </si>
  <si>
    <t>Montgomery</t>
  </si>
  <si>
    <t>TV806</t>
  </si>
  <si>
    <t>Mapping with Drones</t>
  </si>
  <si>
    <t>Chrysler</t>
  </si>
  <si>
    <t>Chadwick</t>
  </si>
  <si>
    <t>cchadwickg2@craigslist.org#mailto:cchadwickg2@craigslist.org#</t>
  </si>
  <si>
    <t>661-262-2696</t>
  </si>
  <si>
    <t>4171 Vidon Lane</t>
  </si>
  <si>
    <t>Bakersfield</t>
  </si>
  <si>
    <t>Trista</t>
  </si>
  <si>
    <t>Orsman</t>
  </si>
  <si>
    <t>torsman16@quantcast.com#mailto:torsman16@quantcast.com#</t>
  </si>
  <si>
    <t>765-730-7805</t>
  </si>
  <si>
    <t>490 Grayhawk Road</t>
  </si>
  <si>
    <t>Muncie</t>
  </si>
  <si>
    <t>Orton</t>
  </si>
  <si>
    <t>Chaffin</t>
  </si>
  <si>
    <t>ochaffing9@wp.com#mailto:ochaffing9@wp.com#</t>
  </si>
  <si>
    <t>314-199-4927</t>
  </si>
  <si>
    <t>8964 Maple Wood Place</t>
  </si>
  <si>
    <t>Saint Louis</t>
  </si>
  <si>
    <t>Missouri</t>
  </si>
  <si>
    <t>Brantley</t>
  </si>
  <si>
    <t>Nendick</t>
  </si>
  <si>
    <t>bnendick5z@mtv.com#mailto:bnendick5z@mtv.com#</t>
  </si>
  <si>
    <t>209-260-0008</t>
  </si>
  <si>
    <t>760 Sage Center</t>
  </si>
  <si>
    <t>EB507</t>
  </si>
  <si>
    <t>Drone Building Essentials</t>
  </si>
  <si>
    <t>Cyrus</t>
  </si>
  <si>
    <t>Ranking</t>
  </si>
  <si>
    <t>crankingmd@shareasale.com#mailto:crankingmd@shareasale.com#</t>
  </si>
  <si>
    <t>916-748-6202</t>
  </si>
  <si>
    <t>58 Goodland Drive</t>
  </si>
  <si>
    <t>Bondy</t>
  </si>
  <si>
    <t>Flint</t>
  </si>
  <si>
    <t>bflintls@bloglovin.com#mailto:bflintls@bloglovin.com#</t>
  </si>
  <si>
    <t>702-505-0627</t>
  </si>
  <si>
    <t>840 Portage Point</t>
  </si>
  <si>
    <t>Santa Barbara</t>
  </si>
  <si>
    <t>Winona</t>
  </si>
  <si>
    <t>Crewe</t>
  </si>
  <si>
    <t>wcreweem@ycombinator.com#mailto:wcreweem@ycombinator.com#</t>
  </si>
  <si>
    <t>907-327-2711</t>
  </si>
  <si>
    <t>23 Sunfield Street</t>
  </si>
  <si>
    <t>Frasquito</t>
  </si>
  <si>
    <t>Honatsch</t>
  </si>
  <si>
    <t>fhonatsch4p@epa.gov#mailto:fhonatsch4p@epa.gov#</t>
  </si>
  <si>
    <t>860-967-3958</t>
  </si>
  <si>
    <t>604 Gale Park</t>
  </si>
  <si>
    <t>Hartford</t>
  </si>
  <si>
    <t>BP102</t>
  </si>
  <si>
    <t>Bsquare Robot Blueprint</t>
  </si>
  <si>
    <t>Gladys</t>
  </si>
  <si>
    <t>O'Donnell</t>
  </si>
  <si>
    <t>godonnellal@freewebs.com#mailto:godonnellal@freewebs.com#</t>
  </si>
  <si>
    <t>757-472-4442</t>
  </si>
  <si>
    <t>38505 Fisk Street</t>
  </si>
  <si>
    <t>Norfolk</t>
  </si>
  <si>
    <t>Derry</t>
  </si>
  <si>
    <t>Game</t>
  </si>
  <si>
    <t>dgamelz@cam.ac.uk#mailto:dgamelz@cam.ac.uk#</t>
  </si>
  <si>
    <t>862-154-7445</t>
  </si>
  <si>
    <t>911 Beilfuss Hill</t>
  </si>
  <si>
    <t>Mattias</t>
  </si>
  <si>
    <t>Merigon</t>
  </si>
  <si>
    <t>mmerigonaz@go.com#mailto:mmerigonaz@go.com#</t>
  </si>
  <si>
    <t>561-826-5930</t>
  </si>
  <si>
    <t>43374 Bay Park</t>
  </si>
  <si>
    <t>EB520</t>
  </si>
  <si>
    <t>Understanding Arduino</t>
  </si>
  <si>
    <t>Stan</t>
  </si>
  <si>
    <t>Maro</t>
  </si>
  <si>
    <t>smarojq@odnoklassniki.ru#mailto:smarojq@odnoklassniki.ru#</t>
  </si>
  <si>
    <t>267-256-7311</t>
  </si>
  <si>
    <t>9815 Sugar Alley</t>
  </si>
  <si>
    <t>Philadelphia</t>
  </si>
  <si>
    <t>Pennsylvania</t>
  </si>
  <si>
    <t>Daryl</t>
  </si>
  <si>
    <t>Wimbury</t>
  </si>
  <si>
    <t>dwimburya7@nationalgeographic.com#mailto:dwimburya7@nationalgeographic.com#</t>
  </si>
  <si>
    <t>860-145-2971</t>
  </si>
  <si>
    <t>225 Ridge Oak Pass</t>
  </si>
  <si>
    <t>Gehringer</t>
  </si>
  <si>
    <t>sgehringer4s@auda.org.au#mailto:sgehringer4s@auda.org.au#</t>
  </si>
  <si>
    <t>617-586-7398</t>
  </si>
  <si>
    <t>62 Talisman Avenue</t>
  </si>
  <si>
    <t>Issy</t>
  </si>
  <si>
    <t>Castro</t>
  </si>
  <si>
    <t>icastroj8@trellian.com#mailto:icastroj8@trellian.com#</t>
  </si>
  <si>
    <t>325-108-6097</t>
  </si>
  <si>
    <t>31245 John Wall Street</t>
  </si>
  <si>
    <t>San Angelo</t>
  </si>
  <si>
    <t>Doris</t>
  </si>
  <si>
    <t>Friel</t>
  </si>
  <si>
    <t>dfriel54@howstuffworks.com#mailto:dfriel54@howstuffworks.com#</t>
  </si>
  <si>
    <t>952-794-5973</t>
  </si>
  <si>
    <t>70935 Dakota Trail</t>
  </si>
  <si>
    <t>Young America</t>
  </si>
  <si>
    <t>Gabie</t>
  </si>
  <si>
    <t>Enoch</t>
  </si>
  <si>
    <t>genochef@networkadvertising.org#mailto:genochef@networkadvertising.org#</t>
  </si>
  <si>
    <t>813-179-7771</t>
  </si>
  <si>
    <t>48 Crowley Drive</t>
  </si>
  <si>
    <t>Zephyrhills</t>
  </si>
  <si>
    <t>Ravid</t>
  </si>
  <si>
    <t>Scoines</t>
  </si>
  <si>
    <t>rscoinesk6@blogspot.com#mailto:rscoinesk6@blogspot.com#</t>
  </si>
  <si>
    <t>608-267-9606</t>
  </si>
  <si>
    <t>773 Atwood Trail</t>
  </si>
  <si>
    <t>Madison</t>
  </si>
  <si>
    <t>Lucky</t>
  </si>
  <si>
    <t>Hollibone</t>
  </si>
  <si>
    <t>lholliboneai@columbia.edu#mailto:lholliboneai@columbia.edu#</t>
  </si>
  <si>
    <t>210-143-3816</t>
  </si>
  <si>
    <t>39704 Kenwood Drive</t>
  </si>
  <si>
    <t>Hendrika</t>
  </si>
  <si>
    <t>Tidman</t>
  </si>
  <si>
    <t>htidmanmv@ucla.edu#mailto:htidmanmv@ucla.edu#</t>
  </si>
  <si>
    <t>865-570-2574</t>
  </si>
  <si>
    <t>79403 Park Meadow Lane</t>
  </si>
  <si>
    <t>Knoxville</t>
  </si>
  <si>
    <t>Rahel</t>
  </si>
  <si>
    <t>Georgelin</t>
  </si>
  <si>
    <t>rgeorgelin5v@istockphoto.com#mailto:rgeorgelin5v@istockphoto.com#</t>
  </si>
  <si>
    <t>646-164-7966</t>
  </si>
  <si>
    <t>780 Dovetail Circle</t>
  </si>
  <si>
    <t>Brooklyn</t>
  </si>
  <si>
    <t>Raina</t>
  </si>
  <si>
    <t>Ranyelld</t>
  </si>
  <si>
    <t>rranyelld5n@msn.com#mailto:rranyelld5n@msn.com#</t>
  </si>
  <si>
    <t>805-711-8128</t>
  </si>
  <si>
    <t>83 Mayer Point</t>
  </si>
  <si>
    <t>Oxnard</t>
  </si>
  <si>
    <t>Loutitia</t>
  </si>
  <si>
    <t>Cota</t>
  </si>
  <si>
    <t>lcotaeq@prweb.com#mailto:lcotaeq@prweb.com#</t>
  </si>
  <si>
    <t>510-783-2470</t>
  </si>
  <si>
    <t>62921 Farwell Point</t>
  </si>
  <si>
    <t>Legra</t>
  </si>
  <si>
    <t>Domenget</t>
  </si>
  <si>
    <t>ldomengetg1@nsw.gov.au#mailto:ldomengetg1@nsw.gov.au#</t>
  </si>
  <si>
    <t>480-148-1281</t>
  </si>
  <si>
    <t>51 Loftsgordon Drive</t>
  </si>
  <si>
    <t>Scottsdale</t>
  </si>
  <si>
    <t>Arizona</t>
  </si>
  <si>
    <t>Elwin</t>
  </si>
  <si>
    <t>Yakobovicz</t>
  </si>
  <si>
    <t>eyakoboviczn6@fc2.com#mailto:eyakoboviczn6@fc2.com#</t>
  </si>
  <si>
    <t>608-958-8759</t>
  </si>
  <si>
    <t>291 Sachs Street</t>
  </si>
  <si>
    <t>TV801</t>
  </si>
  <si>
    <t>Aerial Security</t>
  </si>
  <si>
    <t>Jeniffer</t>
  </si>
  <si>
    <t>Bernaert</t>
  </si>
  <si>
    <t>jbernaertqo@microsoft.com#mailto:jbernaertqo@microsoft.com#</t>
  </si>
  <si>
    <t>419-166-9761</t>
  </si>
  <si>
    <t>3719 Melrose Circle</t>
  </si>
  <si>
    <t>Toledo</t>
  </si>
  <si>
    <t>Carney</t>
  </si>
  <si>
    <t>Shenton</t>
  </si>
  <si>
    <t>cshentonl8@java.com#mailto:cshentonl8@java.com#</t>
  </si>
  <si>
    <t>706-993-5069</t>
  </si>
  <si>
    <t>86935 Oriole Terrace</t>
  </si>
  <si>
    <t>Cumming</t>
  </si>
  <si>
    <t>Godfry</t>
  </si>
  <si>
    <t>Macenzy</t>
  </si>
  <si>
    <t>gmacenzy8g@constantcontact.com#mailto:gmacenzy8g@constantcontact.com#</t>
  </si>
  <si>
    <t>217-620-3248</t>
  </si>
  <si>
    <t>61 Luster Avenue</t>
  </si>
  <si>
    <t>Benji</t>
  </si>
  <si>
    <t>Minkin</t>
  </si>
  <si>
    <t>bminkinan@mtv.com#mailto:bminkinan@mtv.com#</t>
  </si>
  <si>
    <t>907-154-4319</t>
  </si>
  <si>
    <t>8389 Superior Park</t>
  </si>
  <si>
    <t>Fairbanks</t>
  </si>
  <si>
    <t>Marlin</t>
  </si>
  <si>
    <t>Haskins</t>
  </si>
  <si>
    <t>mhaskins5@ibm.com#mailto:mhaskins5@ibm.com#</t>
  </si>
  <si>
    <t>775-601-7252</t>
  </si>
  <si>
    <t>92801 Oak Valley Plaza</t>
  </si>
  <si>
    <t>Carie</t>
  </si>
  <si>
    <t>Lowth</t>
  </si>
  <si>
    <t>clowth9p@rakuten.co.jp#mailto:clowth9p@rakuten.co.jp#</t>
  </si>
  <si>
    <t>646-838-7389</t>
  </si>
  <si>
    <t>4438 Spaight Pass</t>
  </si>
  <si>
    <t>New York City</t>
  </si>
  <si>
    <t>Alec</t>
  </si>
  <si>
    <t>Christol</t>
  </si>
  <si>
    <t>achristolqa@networksolutions.com#mailto:achristolqa@networksolutions.com#</t>
  </si>
  <si>
    <t>843-539-4800</t>
  </si>
  <si>
    <t>170 Moulton Lane</t>
  </si>
  <si>
    <t>South Carolina</t>
  </si>
  <si>
    <t>BP106</t>
  </si>
  <si>
    <t>Hexacopter Drone Blueprint</t>
  </si>
  <si>
    <t>Farah</t>
  </si>
  <si>
    <t>Brignall</t>
  </si>
  <si>
    <t>fbrignalll3@google.com.au#mailto:fbrignalll3@google.com.au#</t>
  </si>
  <si>
    <t>915-315-4770</t>
  </si>
  <si>
    <t>79855 Sommers Junction</t>
  </si>
  <si>
    <t>Ginger</t>
  </si>
  <si>
    <t>Daspar</t>
  </si>
  <si>
    <t>gdaspark4@unesco.org#mailto:gdaspark4@unesco.org#</t>
  </si>
  <si>
    <t>205-171-0996</t>
  </si>
  <si>
    <t>82475 Lindbergh Place</t>
  </si>
  <si>
    <t>Ellie</t>
  </si>
  <si>
    <t>Worley</t>
  </si>
  <si>
    <t>eworleyef@imdb.com#mailto:eworleyef@imdb.com#</t>
  </si>
  <si>
    <t>614-765-2730</t>
  </si>
  <si>
    <t>613 Ludington Drive</t>
  </si>
  <si>
    <t>Chaddy</t>
  </si>
  <si>
    <t>Droghan</t>
  </si>
  <si>
    <t>cdroghanpg@over-blog.com#mailto:cdroghanpg@over-blog.com#</t>
  </si>
  <si>
    <t>253-309-2302</t>
  </si>
  <si>
    <t>9803 Di Loreto Trail</t>
  </si>
  <si>
    <t>Tacoma</t>
  </si>
  <si>
    <t>Cello</t>
  </si>
  <si>
    <t>Gillion</t>
  </si>
  <si>
    <t>cgillionm7@cdc.gov#mailto:cgillionm7@cdc.gov#</t>
  </si>
  <si>
    <t>713-235-8878</t>
  </si>
  <si>
    <t>9565 3rd Parkway</t>
  </si>
  <si>
    <t>Bobby</t>
  </si>
  <si>
    <t>Froom</t>
  </si>
  <si>
    <t>bfroomq@acquirethisname.com#mailto:bfroomq@acquirethisname.com#</t>
  </si>
  <si>
    <t>801-348-7036</t>
  </si>
  <si>
    <t>69 Warrior Way</t>
  </si>
  <si>
    <t>Lawrence</t>
  </si>
  <si>
    <t>Ilyin</t>
  </si>
  <si>
    <t>lilyin9s@discovery.com#mailto:lilyin9s@discovery.com#</t>
  </si>
  <si>
    <t>719-695-4587</t>
  </si>
  <si>
    <t>678 Weeping Birch Avenue</t>
  </si>
  <si>
    <t>Colorado Springs</t>
  </si>
  <si>
    <t>Gale</t>
  </si>
  <si>
    <t>Gallen</t>
  </si>
  <si>
    <t>ggallene1@moonfruit.com#mailto:ggallene1@moonfruit.com#</t>
  </si>
  <si>
    <t>830-241-0916</t>
  </si>
  <si>
    <t>672 Thierer Trail</t>
  </si>
  <si>
    <t>Elroy</t>
  </si>
  <si>
    <t>Anfonsi</t>
  </si>
  <si>
    <t>eanfonsipu@wunderground.com#mailto:eanfonsipu@wunderground.com#</t>
  </si>
  <si>
    <t>321-859-8946</t>
  </si>
  <si>
    <t>9092 Maple Alley</t>
  </si>
  <si>
    <t>Orlando</t>
  </si>
  <si>
    <t>Aldin</t>
  </si>
  <si>
    <t>Gowdridge</t>
  </si>
  <si>
    <t>agowdridgecl@odnoklassniki.ru#mailto:agowdridgecl@odnoklassniki.ru#</t>
  </si>
  <si>
    <t>309-978-0071</t>
  </si>
  <si>
    <t>5518 Melrose Park</t>
  </si>
  <si>
    <t>Bloomington</t>
  </si>
  <si>
    <t>Bobbie</t>
  </si>
  <si>
    <t>Tomczynski</t>
  </si>
  <si>
    <t>btomczynskinw@amazon.de#mailto:btomczynskinw@amazon.de#</t>
  </si>
  <si>
    <t>612-125-7652</t>
  </si>
  <si>
    <t>42298 Knutson Center</t>
  </si>
  <si>
    <t>Minneapolis</t>
  </si>
  <si>
    <t>Ivor</t>
  </si>
  <si>
    <t>McShirrie</t>
  </si>
  <si>
    <t>imcshirrie2f@squidoo.com#mailto:imcshirrie2f@squidoo.com#</t>
  </si>
  <si>
    <t>501-544-7221</t>
  </si>
  <si>
    <t>53 Iowa Street</t>
  </si>
  <si>
    <t>Hot Springs National Park</t>
  </si>
  <si>
    <t>Arkansas</t>
  </si>
  <si>
    <t>Ingamar</t>
  </si>
  <si>
    <t>Johanning</t>
  </si>
  <si>
    <t>ijohanningrq@t-online.de#mailto:ijohanningrq@t-online.de#</t>
  </si>
  <si>
    <t>816-977-9115</t>
  </si>
  <si>
    <t>71 Onsgard Way</t>
  </si>
  <si>
    <t>Kansas City</t>
  </si>
  <si>
    <t>Greer</t>
  </si>
  <si>
    <t>Bednell</t>
  </si>
  <si>
    <t>gbednellqw@examiner.com#mailto:gbednellqw@examiner.com#</t>
  </si>
  <si>
    <t>330-313-9477</t>
  </si>
  <si>
    <t>48425 Northview Trail</t>
  </si>
  <si>
    <t>Akron</t>
  </si>
  <si>
    <t>Dionne</t>
  </si>
  <si>
    <t>Armytage</t>
  </si>
  <si>
    <t>darmytagehc@mediafire.com#mailto:darmytagehc@mediafire.com#</t>
  </si>
  <si>
    <t>909-648-9952</t>
  </si>
  <si>
    <t>637 Maple Plaza</t>
  </si>
  <si>
    <t>Theodore</t>
  </si>
  <si>
    <t>Housecroft</t>
  </si>
  <si>
    <t>thousecroftfp@taobao.com#mailto:thousecroftfp@taobao.com#</t>
  </si>
  <si>
    <t>513-612-1473</t>
  </si>
  <si>
    <t>8816 Tennyson Pass</t>
  </si>
  <si>
    <t>DK204</t>
  </si>
  <si>
    <t>BYOD-300</t>
  </si>
  <si>
    <t>Carole</t>
  </si>
  <si>
    <t>Halliburton</t>
  </si>
  <si>
    <t>challiburtonjx@wordpress.com#mailto:challiburtonjx@wordpress.com#</t>
  </si>
  <si>
    <t>907-659-9515</t>
  </si>
  <si>
    <t>452 Bowman Place</t>
  </si>
  <si>
    <t>Westbrooke</t>
  </si>
  <si>
    <t>Conybear</t>
  </si>
  <si>
    <t>wconybearoy@webnode.com#mailto:wconybearoy@webnode.com#</t>
  </si>
  <si>
    <t>512-787-3932</t>
  </si>
  <si>
    <t>49359 Onsgard Circle</t>
  </si>
  <si>
    <t>Austin</t>
  </si>
  <si>
    <t>Oralle</t>
  </si>
  <si>
    <t>Zoellner</t>
  </si>
  <si>
    <t>ozoellner21@mediafire.com#mailto:ozoellner21@mediafire.com#</t>
  </si>
  <si>
    <t>309-521-4580</t>
  </si>
  <si>
    <t>60 Pennsylvania Street</t>
  </si>
  <si>
    <t>Peoria</t>
  </si>
  <si>
    <t>Lynnet</t>
  </si>
  <si>
    <t>Jolley</t>
  </si>
  <si>
    <t>ljolleyiw@google.de#mailto:ljolleyiw@google.de#</t>
  </si>
  <si>
    <t>305-929-3892</t>
  </si>
  <si>
    <t>18727 Elgar Place</t>
  </si>
  <si>
    <t>Norrie</t>
  </si>
  <si>
    <t>Acheson</t>
  </si>
  <si>
    <t>nachesonjd@sbwire.com#mailto:nachesonjd@sbwire.com#</t>
  </si>
  <si>
    <t>651-758-7040</t>
  </si>
  <si>
    <t>24 Muir Center</t>
  </si>
  <si>
    <t>Dalenna</t>
  </si>
  <si>
    <t>Oliver-Paull</t>
  </si>
  <si>
    <t>doliverpaullmb@vinaora.com#mailto:doliverpaullmb@vinaora.com#</t>
  </si>
  <si>
    <t>260-830-9859</t>
  </si>
  <si>
    <t>78 Park Meadow Avenue</t>
  </si>
  <si>
    <t>Fort Wayne</t>
  </si>
  <si>
    <t>BP104</t>
  </si>
  <si>
    <t>Cat Robot Blueprint</t>
  </si>
  <si>
    <t>Adolf</t>
  </si>
  <si>
    <t>Kitchenham</t>
  </si>
  <si>
    <t>akitchenhamga@tripadvisor.com#mailto:akitchenhamga@tripadvisor.com#</t>
  </si>
  <si>
    <t>313-721-5011</t>
  </si>
  <si>
    <t>27 Myrtle Crossing</t>
  </si>
  <si>
    <t>Detroit</t>
  </si>
  <si>
    <t>Michigan</t>
  </si>
  <si>
    <t>Chickie</t>
  </si>
  <si>
    <t>Pickover</t>
  </si>
  <si>
    <t>cpickover2l@apache.org#mailto:cpickover2l@apache.org#</t>
  </si>
  <si>
    <t>760-123-9021</t>
  </si>
  <si>
    <t>957 Florence Junction</t>
  </si>
  <si>
    <t>Huntington Beach</t>
  </si>
  <si>
    <t>Zonda</t>
  </si>
  <si>
    <t>Poolman</t>
  </si>
  <si>
    <t>zpoolmaniz@linkedin.com#mailto:zpoolmaniz@linkedin.com#</t>
  </si>
  <si>
    <t>701-504-0789</t>
  </si>
  <si>
    <t>125 Ryan Avenue</t>
  </si>
  <si>
    <t>Fargo</t>
  </si>
  <si>
    <t>North Dakota</t>
  </si>
  <si>
    <t>Lewie</t>
  </si>
  <si>
    <t>Roback</t>
  </si>
  <si>
    <t>lrobacknn@newyorker.com#mailto:lrobacknn@newyorker.com#</t>
  </si>
  <si>
    <t>608-222-2920</t>
  </si>
  <si>
    <t>458 Vernon Place</t>
  </si>
  <si>
    <t>Clemmy</t>
  </si>
  <si>
    <t>Scarr</t>
  </si>
  <si>
    <t>cscarr9m@yahoo.com#mailto:cscarr9m@yahoo.com#</t>
  </si>
  <si>
    <t>334-639-4266</t>
  </si>
  <si>
    <t>6238 Oak Terrace</t>
  </si>
  <si>
    <t>Carlynn</t>
  </si>
  <si>
    <t>Kobierzycki</t>
  </si>
  <si>
    <t>ckobierzyckipr@sogou.com#mailto:ckobierzyckipr@sogou.com#</t>
  </si>
  <si>
    <t>404-198-9829</t>
  </si>
  <si>
    <t>4226 Banding Parkway</t>
  </si>
  <si>
    <t>Werner</t>
  </si>
  <si>
    <t>Spark</t>
  </si>
  <si>
    <t>wspark10@mashable.com#mailto:wspark10@mashable.com#</t>
  </si>
  <si>
    <t>703-179-7835</t>
  </si>
  <si>
    <t>38236 Spohn Street</t>
  </si>
  <si>
    <t>Reston</t>
  </si>
  <si>
    <t>Tobe</t>
  </si>
  <si>
    <t>Sailor</t>
  </si>
  <si>
    <t>tsailoro4@barnesandnoble.com#mailto:tsailoro4@barnesandnoble.com#</t>
  </si>
  <si>
    <t>702-589-2999</t>
  </si>
  <si>
    <t>19 Barby Court</t>
  </si>
  <si>
    <t>Las Vegas</t>
  </si>
  <si>
    <t>Robbert</t>
  </si>
  <si>
    <t>Jachtym</t>
  </si>
  <si>
    <t>rjachtym3c@usda.gov#mailto:rjachtym3c@usda.gov#</t>
  </si>
  <si>
    <t>617-738-2147</t>
  </si>
  <si>
    <t>9993 Straubel Lane</t>
  </si>
  <si>
    <t>Doralyn</t>
  </si>
  <si>
    <t>Candey</t>
  </si>
  <si>
    <t>dcandey3b@cocolog-nifty.com#mailto:dcandey3b@cocolog-nifty.com#</t>
  </si>
  <si>
    <t>303-596-0127</t>
  </si>
  <si>
    <t>3698 Walton Avenue</t>
  </si>
  <si>
    <t>Don</t>
  </si>
  <si>
    <t>Huddart</t>
  </si>
  <si>
    <t>dhuddartht@networksolutions.com#mailto:dhuddartht@networksolutions.com#</t>
  </si>
  <si>
    <t>786-621-3570</t>
  </si>
  <si>
    <t>59 Carey Parkway</t>
  </si>
  <si>
    <t>Toiboid</t>
  </si>
  <si>
    <t>Cowper</t>
  </si>
  <si>
    <t>tcowper25@netlog.com#mailto:tcowper25@netlog.com#</t>
  </si>
  <si>
    <t>682-326-7927</t>
  </si>
  <si>
    <t>9211 Hayes Crossing</t>
  </si>
  <si>
    <t>Fort Worth</t>
  </si>
  <si>
    <t>Bern</t>
  </si>
  <si>
    <t>Hrishanok</t>
  </si>
  <si>
    <t>bhrishanokd2@archive.org#mailto:bhrishanokd2@archive.org#</t>
  </si>
  <si>
    <t>626-269-0421</t>
  </si>
  <si>
    <t>996 Victoria Drive</t>
  </si>
  <si>
    <t>Pasadena</t>
  </si>
  <si>
    <t>Bunni</t>
  </si>
  <si>
    <t>Lapthorn</t>
  </si>
  <si>
    <t>blapthorne1@spotify.com#mailto:blapthorne1@spotify.com#</t>
  </si>
  <si>
    <t>918-246-2505</t>
  </si>
  <si>
    <t>14904 Ramsey Crossing</t>
  </si>
  <si>
    <t>Agata</t>
  </si>
  <si>
    <t>Scawton</t>
  </si>
  <si>
    <t>ascawtonqi@meetup.com#mailto:ascawtonqi@meetup.com#</t>
  </si>
  <si>
    <t>325-948-7869</t>
  </si>
  <si>
    <t>9058 David Circle</t>
  </si>
  <si>
    <t>Abilene</t>
  </si>
  <si>
    <t>Lanni</t>
  </si>
  <si>
    <t>D'Ambrogi</t>
  </si>
  <si>
    <t>ldambrogiij@merriam-webster.com#mailto:ldambrogiij@merriam-webster.com#</t>
  </si>
  <si>
    <t>573-262-2713</t>
  </si>
  <si>
    <t>306 Loftsgordon Park</t>
  </si>
  <si>
    <t>Columbia</t>
  </si>
  <si>
    <t>Velvet</t>
  </si>
  <si>
    <t>Blackwood</t>
  </si>
  <si>
    <t>vblackwoodmf@tinyurl.com#mailto:vblackwoodmf@tinyurl.com#</t>
  </si>
  <si>
    <t>678-143-6599</t>
  </si>
  <si>
    <t>26396 Warrior Street</t>
  </si>
  <si>
    <t>Timmy</t>
  </si>
  <si>
    <t>Toulch</t>
  </si>
  <si>
    <t>ttoulchi5@ehow.com#mailto:ttoulchi5@ehow.com#</t>
  </si>
  <si>
    <t>602-174-5282</t>
  </si>
  <si>
    <t>1237 Leroy Avenue</t>
  </si>
  <si>
    <t>Phoenix</t>
  </si>
  <si>
    <t>Eldridge</t>
  </si>
  <si>
    <t>Winman</t>
  </si>
  <si>
    <t>ewinman95@twitter.com#mailto:ewinman95@twitter.com#</t>
  </si>
  <si>
    <t>702-629-4987</t>
  </si>
  <si>
    <t>34012 Elmside Junction</t>
  </si>
  <si>
    <t>Jany</t>
  </si>
  <si>
    <t>Halliday</t>
  </si>
  <si>
    <t>jhallidayrl@dell.com#mailto:jhallidayrl@dell.com#</t>
  </si>
  <si>
    <t>503-659-9951</t>
  </si>
  <si>
    <t>87 Village Center</t>
  </si>
  <si>
    <t>Portland</t>
  </si>
  <si>
    <t>Oregon</t>
  </si>
  <si>
    <t>Brian</t>
  </si>
  <si>
    <t>Crowther</t>
  </si>
  <si>
    <t>bcrowthergs@cyberchimps.com#mailto:bcrowthergs@cyberchimps.com#</t>
  </si>
  <si>
    <t>520-686-5167</t>
  </si>
  <si>
    <t>59451 Onsgard Hill</t>
  </si>
  <si>
    <t>Tucson</t>
  </si>
  <si>
    <t>Tracy</t>
  </si>
  <si>
    <t>Marians</t>
  </si>
  <si>
    <t>tmariansc4@dmoz.org#mailto:tmariansc4@dmoz.org#</t>
  </si>
  <si>
    <t>626-469-5165</t>
  </si>
  <si>
    <t>96 Carey Drive</t>
  </si>
  <si>
    <t>Corona</t>
  </si>
  <si>
    <t>Shela</t>
  </si>
  <si>
    <t>Welman</t>
  </si>
  <si>
    <t>swelmanod@google.it#mailto:swelmanod@google.it#</t>
  </si>
  <si>
    <t>740-299-7364</t>
  </si>
  <si>
    <t>65157 Arrowood Street</t>
  </si>
  <si>
    <t>Boyce</t>
  </si>
  <si>
    <t>Sorton</t>
  </si>
  <si>
    <t>bsortongk@amazon.de#mailto:bsortongk@amazon.de#</t>
  </si>
  <si>
    <t>701-832-6745</t>
  </si>
  <si>
    <t>750 Utah Plaza</t>
  </si>
  <si>
    <t>Bismarck</t>
  </si>
  <si>
    <t>Buckmaster</t>
  </si>
  <si>
    <t>mbuckmaster6b@mediafire.com#mailto:mbuckmaster6b@mediafire.com#</t>
  </si>
  <si>
    <t>810-583-9766</t>
  </si>
  <si>
    <t>45096 Surrey Park</t>
  </si>
  <si>
    <t>Brendin</t>
  </si>
  <si>
    <t>Rickaby</t>
  </si>
  <si>
    <t>brickabya2@europa.eu#mailto:brickabya2@europa.eu#</t>
  </si>
  <si>
    <t>913-816-9773</t>
  </si>
  <si>
    <t>4452 Mesta Place</t>
  </si>
  <si>
    <t>Egbert</t>
  </si>
  <si>
    <t>Cole</t>
  </si>
  <si>
    <t>ecolepl@youku.com#mailto:ecolepl@youku.com#</t>
  </si>
  <si>
    <t>860-996-0694</t>
  </si>
  <si>
    <t>54 Schmedeman Drive</t>
  </si>
  <si>
    <t>Giacinta</t>
  </si>
  <si>
    <t>Semered</t>
  </si>
  <si>
    <t>gsemered1u@dot.gov#mailto:gsemered1u@dot.gov#</t>
  </si>
  <si>
    <t>202-409-8881</t>
  </si>
  <si>
    <t>17 Lien Center</t>
  </si>
  <si>
    <t>Eran</t>
  </si>
  <si>
    <t>Grombridge</t>
  </si>
  <si>
    <t>egrombridge88@upenn.edu#mailto:egrombridge88@upenn.edu#</t>
  </si>
  <si>
    <t>202-366-2994</t>
  </si>
  <si>
    <t>5776 Washington Point</t>
  </si>
  <si>
    <t>Harlan</t>
  </si>
  <si>
    <t>Faulconer</t>
  </si>
  <si>
    <t>hfaulconerbv@msu.edu#mailto:hfaulconerbv@msu.edu#</t>
  </si>
  <si>
    <t>409-649-7964</t>
  </si>
  <si>
    <t>8119 Commercial Hill</t>
  </si>
  <si>
    <t>Galveston</t>
  </si>
  <si>
    <t>Luca</t>
  </si>
  <si>
    <t>Arnaudon</t>
  </si>
  <si>
    <t>larnaudonqm@uol.com.br#mailto:larnaudonqm@uol.com.br#</t>
  </si>
  <si>
    <t>303-501-3272</t>
  </si>
  <si>
    <t>236 Michigan Street</t>
  </si>
  <si>
    <t>Kitty</t>
  </si>
  <si>
    <t>Brewitt</t>
  </si>
  <si>
    <t>kbrewittgf@mac.com#mailto:kbrewittgf@mac.com#</t>
  </si>
  <si>
    <t>810-711-0085</t>
  </si>
  <si>
    <t>5620 Havey Terrace</t>
  </si>
  <si>
    <t>Riki</t>
  </si>
  <si>
    <t>Oxtiby</t>
  </si>
  <si>
    <t>roxtibyp1@slashdot.org#mailto:roxtibyp1@slashdot.org#</t>
  </si>
  <si>
    <t>515-412-6534</t>
  </si>
  <si>
    <t>6288 Monica Alley</t>
  </si>
  <si>
    <t>Gwyneth</t>
  </si>
  <si>
    <t>Goodere</t>
  </si>
  <si>
    <t>ggoodere4q@scientificamerican.com#mailto:ggoodere4q@scientificamerican.com#</t>
  </si>
  <si>
    <t>402-238-8421</t>
  </si>
  <si>
    <t>9481 Westend Park</t>
  </si>
  <si>
    <t>Omaha</t>
  </si>
  <si>
    <t>TV807</t>
  </si>
  <si>
    <t>Open Source Code</t>
  </si>
  <si>
    <t>Carly</t>
  </si>
  <si>
    <t>Neno</t>
  </si>
  <si>
    <t>cnenolz@mediafire.com#mailto:cnenolz@mediafire.com#</t>
  </si>
  <si>
    <t>630-944-0993</t>
  </si>
  <si>
    <t>61016 Daystar Place</t>
  </si>
  <si>
    <t>Aurora</t>
  </si>
  <si>
    <t>Corbin</t>
  </si>
  <si>
    <t>Swan</t>
  </si>
  <si>
    <t>cswanm7@ft.com#mailto:cswanm7@ft.com#</t>
  </si>
  <si>
    <t>650-230-5552</t>
  </si>
  <si>
    <t>90212 Esch Place</t>
  </si>
  <si>
    <t>Redwood City</t>
  </si>
  <si>
    <t>Pollyanna</t>
  </si>
  <si>
    <t>Stonehewer</t>
  </si>
  <si>
    <t>pstonehewerha@state.tx.us#mailto:pstonehewerha@state.tx.us#</t>
  </si>
  <si>
    <t>713-334-7180</t>
  </si>
  <si>
    <t>27 Kipling Drive</t>
  </si>
  <si>
    <t>Rudy</t>
  </si>
  <si>
    <t>Terzi</t>
  </si>
  <si>
    <t>rterzinc@youtu.be#mailto:rterzinc@youtu.be#</t>
  </si>
  <si>
    <t>540-102-3029</t>
  </si>
  <si>
    <t>974 Lakeland Hill</t>
  </si>
  <si>
    <t>Klemenz</t>
  </si>
  <si>
    <t>cklemenzmn@ezinearticles.com#mailto:cklemenzmn@ezinearticles.com#</t>
  </si>
  <si>
    <t>510-106-5346</t>
  </si>
  <si>
    <t>8319 Dayton Trail</t>
  </si>
  <si>
    <t>Betty</t>
  </si>
  <si>
    <t>Hargerie</t>
  </si>
  <si>
    <t>bhargeriehi@bandcamp.com#mailto:bhargeriehi@bandcamp.com#</t>
  </si>
  <si>
    <t>480-989-0446</t>
  </si>
  <si>
    <t>44 Porter Road</t>
  </si>
  <si>
    <t>Lolita</t>
  </si>
  <si>
    <t>Dreschler</t>
  </si>
  <si>
    <t>ldreschler65@reverbnation.com#mailto:ldreschler65@reverbnation.com#</t>
  </si>
  <si>
    <t>501-259-0567</t>
  </si>
  <si>
    <t>89785 Lake View Crossing</t>
  </si>
  <si>
    <t>Little Rock</t>
  </si>
  <si>
    <t>Binky</t>
  </si>
  <si>
    <t>Waiton</t>
  </si>
  <si>
    <t>bwaiton1@geocities.com#mailto:bwaiton1@geocities.com#</t>
  </si>
  <si>
    <t>608-426-7604</t>
  </si>
  <si>
    <t>778 Onsgard Junction</t>
  </si>
  <si>
    <t>Aurore</t>
  </si>
  <si>
    <t>Rudinger</t>
  </si>
  <si>
    <t>arudingerbh@nps.gov#mailto:arudingerbh@nps.gov#</t>
  </si>
  <si>
    <t>432-380-4820</t>
  </si>
  <si>
    <t>5625 Macpherson Hill</t>
  </si>
  <si>
    <t>Nari</t>
  </si>
  <si>
    <t>Sexcey</t>
  </si>
  <si>
    <t>nsexceyar@state.tx.us#mailto:nsexceyar@state.tx.us#</t>
  </si>
  <si>
    <t>989-800-0883</t>
  </si>
  <si>
    <t>9940 Meadow Vale Road</t>
  </si>
  <si>
    <t>Saginaw</t>
  </si>
  <si>
    <t>Benedikt</t>
  </si>
  <si>
    <t>Isson</t>
  </si>
  <si>
    <t>bissonrn@wufoo.com#mailto:bissonrn@wufoo.com#</t>
  </si>
  <si>
    <t>763-705-3396</t>
  </si>
  <si>
    <t>4310 Hansons Place</t>
  </si>
  <si>
    <t>Daveen</t>
  </si>
  <si>
    <t>Ottey</t>
  </si>
  <si>
    <t>dotteyf0@scribd.com#mailto:dotteyf0@scribd.com#</t>
  </si>
  <si>
    <t>803-393-4121</t>
  </si>
  <si>
    <t>211 Duke Alley</t>
  </si>
  <si>
    <t>Aiken</t>
  </si>
  <si>
    <t>Jerrilyn</t>
  </si>
  <si>
    <t>Doubrava</t>
  </si>
  <si>
    <t>jdoubrava7@naver.com#mailto:jdoubrava7@naver.com#</t>
  </si>
  <si>
    <t>314-240-4611</t>
  </si>
  <si>
    <t>89596 Pierstorff Circle</t>
  </si>
  <si>
    <t>Banky</t>
  </si>
  <si>
    <t>Shavel</t>
  </si>
  <si>
    <t>bshavelo8@ihg.com#mailto:bshavelo8@ihg.com#</t>
  </si>
  <si>
    <t>404-663-2101</t>
  </si>
  <si>
    <t>5208 Ronald Regan Parkway</t>
  </si>
  <si>
    <t>Lavena</t>
  </si>
  <si>
    <t>Hacard</t>
  </si>
  <si>
    <t>lhacardic@drupal.org#mailto:lhacardic@drupal.org#</t>
  </si>
  <si>
    <t>865-209-3514</t>
  </si>
  <si>
    <t>3178 Oakridge Parkway</t>
  </si>
  <si>
    <t>Jerrome</t>
  </si>
  <si>
    <t>Dowling</t>
  </si>
  <si>
    <t>jdowlingn3@google.it#mailto:jdowlingn3@google.it#</t>
  </si>
  <si>
    <t>989-867-9636</t>
  </si>
  <si>
    <t>72 Bluestem Way</t>
  </si>
  <si>
    <t>Burnard</t>
  </si>
  <si>
    <t>Stichel</t>
  </si>
  <si>
    <t>bstichelom@adobe.com#mailto:bstichelom@adobe.com#</t>
  </si>
  <si>
    <t>214-895-6012</t>
  </si>
  <si>
    <t>182 Leroy Way</t>
  </si>
  <si>
    <t>Garland</t>
  </si>
  <si>
    <t>Delmore</t>
  </si>
  <si>
    <t>Stuart</t>
  </si>
  <si>
    <t>dstuartil@dmoz.org#mailto:dstuartil@dmoz.org#</t>
  </si>
  <si>
    <t>501-861-2262</t>
  </si>
  <si>
    <t>49 Randy Junction</t>
  </si>
  <si>
    <t>Mace</t>
  </si>
  <si>
    <t>Ponde</t>
  </si>
  <si>
    <t>mponde11@cnet.com#mailto:mponde11@cnet.com#</t>
  </si>
  <si>
    <t>208-890-2279</t>
  </si>
  <si>
    <t>651 Oak Junction</t>
  </si>
  <si>
    <t>Boise</t>
  </si>
  <si>
    <t>Matty</t>
  </si>
  <si>
    <t>Brabender</t>
  </si>
  <si>
    <t>mbrabenderar@wikipedia.org#mailto:mbrabenderar@wikipedia.org#</t>
  </si>
  <si>
    <t>305-155-1572</t>
  </si>
  <si>
    <t>2730 Gina Place</t>
  </si>
  <si>
    <t>Richy</t>
  </si>
  <si>
    <t>Mateiko</t>
  </si>
  <si>
    <t>rmateikogg@merriam-webster.com#mailto:rmateikogg@merriam-webster.com#</t>
  </si>
  <si>
    <t>915-453-4320</t>
  </si>
  <si>
    <t>372 Talisman Circle</t>
  </si>
  <si>
    <t>Hubey</t>
  </si>
  <si>
    <t>Haw</t>
  </si>
  <si>
    <t>hhaw9q@answers.com#mailto:hhaw9q@answers.com#</t>
  </si>
  <si>
    <t>208-546-2209</t>
  </si>
  <si>
    <t>31498 Onsgard Trail</t>
  </si>
  <si>
    <t>Nicola</t>
  </si>
  <si>
    <t>Fulham</t>
  </si>
  <si>
    <t>nfulham5t@fda.gov#mailto:nfulham5t@fda.gov#</t>
  </si>
  <si>
    <t>415-407-2186</t>
  </si>
  <si>
    <t>4309 Sloan Lane</t>
  </si>
  <si>
    <t>Esther</t>
  </si>
  <si>
    <t>Weeden</t>
  </si>
  <si>
    <t>eweedeneb@google.ca#mailto:eweedeneb@google.ca#</t>
  </si>
  <si>
    <t>814-490-8024</t>
  </si>
  <si>
    <t>696 Gulseth Center</t>
  </si>
  <si>
    <t>Erie</t>
  </si>
  <si>
    <t>Cecilius</t>
  </si>
  <si>
    <t>Bentinck</t>
  </si>
  <si>
    <t>cbentinckn0@indiegogo.com#mailto:cbentinckn0@indiegogo.com#</t>
  </si>
  <si>
    <t>917-742-2420</t>
  </si>
  <si>
    <t>92 Waywood Hill</t>
  </si>
  <si>
    <t>Eleni</t>
  </si>
  <si>
    <t>Nardi</t>
  </si>
  <si>
    <t>enardipv@networkadvertising.org#mailto:enardipv@networkadvertising.org#</t>
  </si>
  <si>
    <t>239-312-6375</t>
  </si>
  <si>
    <t>94905 Hanson Alley</t>
  </si>
  <si>
    <t>Cape Coral</t>
  </si>
  <si>
    <t>Clerissa</t>
  </si>
  <si>
    <t>Gallehock</t>
  </si>
  <si>
    <t>cgallehockkf@xinhuanet.com#mailto:cgallehockkf@xinhuanet.com#</t>
  </si>
  <si>
    <t>303-491-4538</t>
  </si>
  <si>
    <t>7526 Sheridan Parkway</t>
  </si>
  <si>
    <t>EB506</t>
  </si>
  <si>
    <t>Delta Robots</t>
  </si>
  <si>
    <t>Christoforo</t>
  </si>
  <si>
    <t>Lanney</t>
  </si>
  <si>
    <t>clanneyiu@imdb.com#mailto:clanneyiu@imdb.com#</t>
  </si>
  <si>
    <t>330-557-6005</t>
  </si>
  <si>
    <t>24330 Randy Circle</t>
  </si>
  <si>
    <t>Canton</t>
  </si>
  <si>
    <t>Phythian</t>
  </si>
  <si>
    <t>ophythianpt@princeton.edu#mailto:ophythianpt@princeton.edu#</t>
  </si>
  <si>
    <t>812-932-5408</t>
  </si>
  <si>
    <t>25 Dayton Road</t>
  </si>
  <si>
    <t>Bryna</t>
  </si>
  <si>
    <t>Cumberpatch</t>
  </si>
  <si>
    <t>bcumberpatchjr@auda.org.au#mailto:bcumberpatchjr@auda.org.au#</t>
  </si>
  <si>
    <t>205-731-4813</t>
  </si>
  <si>
    <t>6665 Marcy Street</t>
  </si>
  <si>
    <t>Kellsie</t>
  </si>
  <si>
    <t>Smeeton</t>
  </si>
  <si>
    <t>ksmeetongu@wordpress.com#mailto:ksmeetongu@wordpress.com#</t>
  </si>
  <si>
    <t>918-697-8316</t>
  </si>
  <si>
    <t>98 Pepper Wood Crossing</t>
  </si>
  <si>
    <t>Marleah</t>
  </si>
  <si>
    <t>Suggett</t>
  </si>
  <si>
    <t>msuggettgh@php.net#mailto:msuggettgh@php.net#</t>
  </si>
  <si>
    <t>513-418-1518</t>
  </si>
  <si>
    <t>425 Sunfield Plaza</t>
  </si>
  <si>
    <t>Bail</t>
  </si>
  <si>
    <t>MacKintosh</t>
  </si>
  <si>
    <t>bmackintoshiu@google.co.jp#mailto:bmackintoshiu@google.co.jp#</t>
  </si>
  <si>
    <t>402-353-3493</t>
  </si>
  <si>
    <t>37099 Rowland Plaza</t>
  </si>
  <si>
    <t>Fedora</t>
  </si>
  <si>
    <t>Phebee</t>
  </si>
  <si>
    <t>fphebee40@seattletimes.com#mailto:fphebee40@seattletimes.com#</t>
  </si>
  <si>
    <t>574-289-9414</t>
  </si>
  <si>
    <t>8425 Larry Junction</t>
  </si>
  <si>
    <t>South Bend</t>
  </si>
  <si>
    <t>Halley</t>
  </si>
  <si>
    <t>Brisley</t>
  </si>
  <si>
    <t>hbrisleygo@telegraph.co.uk#mailto:hbrisleygo@telegraph.co.uk#</t>
  </si>
  <si>
    <t>402-656-5698</t>
  </si>
  <si>
    <t>23 Maryland Trail</t>
  </si>
  <si>
    <t>Raimundo</t>
  </si>
  <si>
    <t>Avard</t>
  </si>
  <si>
    <t>ravardff@yelp.com#mailto:ravardff@yelp.com#</t>
  </si>
  <si>
    <t>415-850-8906</t>
  </si>
  <si>
    <t>3274 Fairfield Parkway</t>
  </si>
  <si>
    <t>Betteann</t>
  </si>
  <si>
    <t>Grace</t>
  </si>
  <si>
    <t>bgraceg3@nih.gov#mailto:bgraceg3@nih.gov#</t>
  </si>
  <si>
    <t>970-156-9758</t>
  </si>
  <si>
    <t>47281 Northview Park</t>
  </si>
  <si>
    <t>Grand Junction</t>
  </si>
  <si>
    <t>Daron</t>
  </si>
  <si>
    <t>McGrorty</t>
  </si>
  <si>
    <t>dmcgrortyin@google.co.jp#mailto:dmcgrortyin@google.co.jp#</t>
  </si>
  <si>
    <t>908-904-6394</t>
  </si>
  <si>
    <t>530 Lakewood Junction</t>
  </si>
  <si>
    <t>Elizabeth</t>
  </si>
  <si>
    <t>Sal</t>
  </si>
  <si>
    <t>Locock</t>
  </si>
  <si>
    <t>slocockig@wp.com#mailto:slocockig@wp.com#</t>
  </si>
  <si>
    <t>203-469-6193</t>
  </si>
  <si>
    <t>42110 Hansons Point</t>
  </si>
  <si>
    <t>New Haven</t>
  </si>
  <si>
    <t>Gottschalk</t>
  </si>
  <si>
    <t>ogottschalk7l@vinaora.com#mailto:ogottschalk7l@vinaora.com#</t>
  </si>
  <si>
    <t>612-771-3712</t>
  </si>
  <si>
    <t>44 Towne Plaza</t>
  </si>
  <si>
    <t>Walsh</t>
  </si>
  <si>
    <t>awalshj1@dell.com#mailto:awalshj1@dell.com#</t>
  </si>
  <si>
    <t>928-506-9720</t>
  </si>
  <si>
    <t>7459 Messerschmidt Park</t>
  </si>
  <si>
    <t>Mesa</t>
  </si>
  <si>
    <t>Brok</t>
  </si>
  <si>
    <t>De Morena</t>
  </si>
  <si>
    <t>bdej@posterous.com#mailto:bdej@posterous.com#</t>
  </si>
  <si>
    <t>361-881-3664</t>
  </si>
  <si>
    <t>2367 Welch Pass</t>
  </si>
  <si>
    <t>Corpus Christi</t>
  </si>
  <si>
    <t>Monte</t>
  </si>
  <si>
    <t>Scutter</t>
  </si>
  <si>
    <t>mscutter9h@skype.com#mailto:mscutter9h@skype.com#</t>
  </si>
  <si>
    <t>973-630-2665</t>
  </si>
  <si>
    <t>841 Grover Way</t>
  </si>
  <si>
    <t>Sollie</t>
  </si>
  <si>
    <t>Ixer</t>
  </si>
  <si>
    <t>sixer2o@wikipedia.org#mailto:sixer2o@wikipedia.org#</t>
  </si>
  <si>
    <t>251-940-4696</t>
  </si>
  <si>
    <t>40971 Farmco Way</t>
  </si>
  <si>
    <t>Trstram</t>
  </si>
  <si>
    <t>Hamil</t>
  </si>
  <si>
    <t>thamil87@telegraph.co.uk#mailto:thamil87@telegraph.co.uk#</t>
  </si>
  <si>
    <t>313-388-6568</t>
  </si>
  <si>
    <t>2151 Algoma Way</t>
  </si>
  <si>
    <t>Cornela</t>
  </si>
  <si>
    <t>Bunnell</t>
  </si>
  <si>
    <t>cbunnellma@google.nl#mailto:cbunnellma@google.nl#</t>
  </si>
  <si>
    <t>901-927-4282</t>
  </si>
  <si>
    <t>76125 Trailsway Parkway</t>
  </si>
  <si>
    <t>Memphis</t>
  </si>
  <si>
    <t>Haleigh</t>
  </si>
  <si>
    <t>Coulter</t>
  </si>
  <si>
    <t>hcoultercx@sciencedaily.com#mailto:hcoultercx@sciencedaily.com#</t>
  </si>
  <si>
    <t>310-670-0381</t>
  </si>
  <si>
    <t>48951 Nancy Junction</t>
  </si>
  <si>
    <t>Inglewood</t>
  </si>
  <si>
    <t>Joanie</t>
  </si>
  <si>
    <t>Ponsford</t>
  </si>
  <si>
    <t>jponsford2o@booking.com#mailto:jponsford2o@booking.com#</t>
  </si>
  <si>
    <t>915-578-5438</t>
  </si>
  <si>
    <t>5179 Graedel Pass</t>
  </si>
  <si>
    <t>Knox</t>
  </si>
  <si>
    <t>Bulford</t>
  </si>
  <si>
    <t>kbulfordiz@friendfeed.com#mailto:kbulfordiz@friendfeed.com#</t>
  </si>
  <si>
    <t>314-799-6396</t>
  </si>
  <si>
    <t>39 Donald Pass</t>
  </si>
  <si>
    <t>Garrold</t>
  </si>
  <si>
    <t>kgarroldqn@blogtalkradio.com#mailto:kgarroldqn@blogtalkradio.com#</t>
  </si>
  <si>
    <t>812-765-0448</t>
  </si>
  <si>
    <t>38241 Barby Lane</t>
  </si>
  <si>
    <t>Gabriela</t>
  </si>
  <si>
    <t>Brushneen</t>
  </si>
  <si>
    <t>gbrushneenmt@gnu.org#mailto:gbrushneenmt@gnu.org#</t>
  </si>
  <si>
    <t>309-352-3647</t>
  </si>
  <si>
    <t>6627 Corben Plaza</t>
  </si>
  <si>
    <t>Nicolais</t>
  </si>
  <si>
    <t>Yerson</t>
  </si>
  <si>
    <t>nyersonp5@mlb.com#mailto:nyersonp5@mlb.com#</t>
  </si>
  <si>
    <t>765-862-2587</t>
  </si>
  <si>
    <t>2593 Sommers Avenue</t>
  </si>
  <si>
    <t>Lafayette</t>
  </si>
  <si>
    <t>Louisette</t>
  </si>
  <si>
    <t>Ditch</t>
  </si>
  <si>
    <t>lditchnu@mlb.com#mailto:lditchnu@mlb.com#</t>
  </si>
  <si>
    <t>843-914-4036</t>
  </si>
  <si>
    <t>61 Kinsman Way</t>
  </si>
  <si>
    <t>Beaufort</t>
  </si>
  <si>
    <t>Pattin</t>
  </si>
  <si>
    <t>Wallman</t>
  </si>
  <si>
    <t>pwallmanam@booking.com#mailto:pwallmanam@booking.com#</t>
  </si>
  <si>
    <t>203-658-1399</t>
  </si>
  <si>
    <t>318 Anzinger Street</t>
  </si>
  <si>
    <t>Winnifred</t>
  </si>
  <si>
    <t>Oxlee</t>
  </si>
  <si>
    <t>woxleemg@europa.eu#mailto:woxleemg@europa.eu#</t>
  </si>
  <si>
    <t>954-691-2614</t>
  </si>
  <si>
    <t>129 Bayside Street</t>
  </si>
  <si>
    <t>Henrieta</t>
  </si>
  <si>
    <t>Geeraert</t>
  </si>
  <si>
    <t>hgeeraerteh@npr.org#mailto:hgeeraerteh@npr.org#</t>
  </si>
  <si>
    <t>727-432-1875</t>
  </si>
  <si>
    <t>30 Talmadge Drive</t>
  </si>
  <si>
    <t>Clearwater</t>
  </si>
  <si>
    <t>Mahmud</t>
  </si>
  <si>
    <t>Mitroshinov</t>
  </si>
  <si>
    <t>mmitroshinovr@sfgate.com#mailto:mmitroshinovr@sfgate.com#</t>
  </si>
  <si>
    <t>415-884-2122</t>
  </si>
  <si>
    <t>35 Esker Hill</t>
  </si>
  <si>
    <t>Staci</t>
  </si>
  <si>
    <t>Zollner</t>
  </si>
  <si>
    <t>szollner5m@skype.com#mailto:szollner5m@skype.com#</t>
  </si>
  <si>
    <t>619-789-1594</t>
  </si>
  <si>
    <t>23281 Southridge Alley</t>
  </si>
  <si>
    <t>Adel</t>
  </si>
  <si>
    <t>Duberry</t>
  </si>
  <si>
    <t>aduberryoq@hugedomains.com#mailto:aduberryoq@hugedomains.com#</t>
  </si>
  <si>
    <t>609-890-5816</t>
  </si>
  <si>
    <t>925 4th Way</t>
  </si>
  <si>
    <t>Trenton</t>
  </si>
  <si>
    <t>Suki</t>
  </si>
  <si>
    <t>Dixcee</t>
  </si>
  <si>
    <t>sdixceekl@vkontakte.ru#mailto:sdixceekl@vkontakte.ru#</t>
  </si>
  <si>
    <t>337-654-6362</t>
  </si>
  <si>
    <t>2139 Buena Vista Hill</t>
  </si>
  <si>
    <t>Esmeralda</t>
  </si>
  <si>
    <t>McRory</t>
  </si>
  <si>
    <t>emcrory6y@mac.com#mailto:emcrory6y@mac.com#</t>
  </si>
  <si>
    <t>205-885-5499</t>
  </si>
  <si>
    <t>368 Briar Crest Circle</t>
  </si>
  <si>
    <t>Anselm</t>
  </si>
  <si>
    <t>Broke</t>
  </si>
  <si>
    <t>abrokeqg@ihg.com#mailto:abrokeqg@ihg.com#</t>
  </si>
  <si>
    <t>213-335-1519</t>
  </si>
  <si>
    <t>600 Anthes Crossing</t>
  </si>
  <si>
    <t>Ricky</t>
  </si>
  <si>
    <t>Hutchin</t>
  </si>
  <si>
    <t>rhutchin7y@springer.com#mailto:rhutchin7y@springer.com#</t>
  </si>
  <si>
    <t>202-123-8111</t>
  </si>
  <si>
    <t>5759 Independence Drive</t>
  </si>
  <si>
    <t>Myrna</t>
  </si>
  <si>
    <t>Bermingham</t>
  </si>
  <si>
    <t>mbermingham2d@php.net#mailto:mbermingham2d@php.net#</t>
  </si>
  <si>
    <t>530-557-9326</t>
  </si>
  <si>
    <t>89789 Eastwood Place</t>
  </si>
  <si>
    <t>Chico</t>
  </si>
  <si>
    <t>Hamel</t>
  </si>
  <si>
    <t>Jamme</t>
  </si>
  <si>
    <t>hjammeqo@comcast.net#mailto:hjammeqo@comcast.net#</t>
  </si>
  <si>
    <t>707-521-4838</t>
  </si>
  <si>
    <t>91783 Portage Terrace</t>
  </si>
  <si>
    <t>Santa Rosa</t>
  </si>
  <si>
    <t>Diahann</t>
  </si>
  <si>
    <t>Hoult</t>
  </si>
  <si>
    <t>dhoultek@exblog.jp#mailto:dhoultek@exblog.jp#</t>
  </si>
  <si>
    <t>213-863-2947</t>
  </si>
  <si>
    <t>473 Merrick Park</t>
  </si>
  <si>
    <t>Ward</t>
  </si>
  <si>
    <t>Kilcullen</t>
  </si>
  <si>
    <t>wkilcullenij@canalblog.com#mailto:wkilcullenij@canalblog.com#</t>
  </si>
  <si>
    <t>717-434-5647</t>
  </si>
  <si>
    <t>7324 Porter Center</t>
  </si>
  <si>
    <t>Lancaster</t>
  </si>
  <si>
    <t>Ethelred</t>
  </si>
  <si>
    <t>Cleworth</t>
  </si>
  <si>
    <t>ecleworthcq@hp.com#mailto:ecleworthcq@hp.com#</t>
  </si>
  <si>
    <t>614-277-1641</t>
  </si>
  <si>
    <t>9921 Scofield Point</t>
  </si>
  <si>
    <t>Valentina</t>
  </si>
  <si>
    <t>Rennocks</t>
  </si>
  <si>
    <t>vrennocks5n@ow.ly#mailto:vrennocks5n@ow.ly#</t>
  </si>
  <si>
    <t>812-361-6404</t>
  </si>
  <si>
    <t>4212 Melvin Plaza</t>
  </si>
  <si>
    <t>Gaultiero</t>
  </si>
  <si>
    <t>Sweeting</t>
  </si>
  <si>
    <t>gsweeting7t@w3.org#mailto:gsweeting7t@w3.org#</t>
  </si>
  <si>
    <t>202-851-2910</t>
  </si>
  <si>
    <t>71714 Bluejay Crossing</t>
  </si>
  <si>
    <t>Silver Spring</t>
  </si>
  <si>
    <t>Arabella</t>
  </si>
  <si>
    <t>Cristoferi</t>
  </si>
  <si>
    <t>acristoferid8@bigcartel.com#mailto:acristoferid8@bigcartel.com#</t>
  </si>
  <si>
    <t>805-214-8929</t>
  </si>
  <si>
    <t>82960 Glendale Lane</t>
  </si>
  <si>
    <t>Simi Valley</t>
  </si>
  <si>
    <t>Pascal</t>
  </si>
  <si>
    <t>Leber</t>
  </si>
  <si>
    <t>pleberkj@sitemeter.com#mailto:pleberkj@sitemeter.com#</t>
  </si>
  <si>
    <t>406-944-4848</t>
  </si>
  <si>
    <t>60 Lillian Plaza</t>
  </si>
  <si>
    <t>Billings</t>
  </si>
  <si>
    <t>Montana</t>
  </si>
  <si>
    <t>Nolly</t>
  </si>
  <si>
    <t>Kippax</t>
  </si>
  <si>
    <t>nkippax2j@auda.org.au#mailto:nkippax2j@auda.org.au#</t>
  </si>
  <si>
    <t>703-238-7693</t>
  </si>
  <si>
    <t>217 Washington Way</t>
  </si>
  <si>
    <t>Em</t>
  </si>
  <si>
    <t>Blackader</t>
  </si>
  <si>
    <t>eblackader1@timesonline.co.uk#mailto:eblackader1@timesonline.co.uk#</t>
  </si>
  <si>
    <t>209-434-4404</t>
  </si>
  <si>
    <t>214 Melvin Court</t>
  </si>
  <si>
    <t>Stockton</t>
  </si>
  <si>
    <t>Michal</t>
  </si>
  <si>
    <t>Heaps</t>
  </si>
  <si>
    <t>mheaps55@usatoday.com#mailto:mheaps55@usatoday.com#</t>
  </si>
  <si>
    <t>651-504-8911</t>
  </si>
  <si>
    <t>61918 Luster Road</t>
  </si>
  <si>
    <t>Jillane</t>
  </si>
  <si>
    <t>McKirton</t>
  </si>
  <si>
    <t>jmckirtonb6@merriam-webster.com#mailto:jmckirtonb6@merriam-webster.com#</t>
  </si>
  <si>
    <t>816-601-2018</t>
  </si>
  <si>
    <t>3303 Park Meadow Trail</t>
  </si>
  <si>
    <t>Mirelle</t>
  </si>
  <si>
    <t>Swaby</t>
  </si>
  <si>
    <t>mswabye5@time.com#mailto:mswabye5@time.com#</t>
  </si>
  <si>
    <t>952-777-6533</t>
  </si>
  <si>
    <t>456 Manufacturers Street</t>
  </si>
  <si>
    <t>Odelle</t>
  </si>
  <si>
    <t>owalshjg@si.edu#mailto:owalshjg@si.edu#</t>
  </si>
  <si>
    <t>847-260-7042</t>
  </si>
  <si>
    <t>77 Lake View Court</t>
  </si>
  <si>
    <t>Nata</t>
  </si>
  <si>
    <t>Cockett</t>
  </si>
  <si>
    <t>ncockettj0@ibm.com#mailto:ncockettj0@ibm.com#</t>
  </si>
  <si>
    <t>804-411-6239</t>
  </si>
  <si>
    <t>43 Morningstar Street</t>
  </si>
  <si>
    <t>Richmond</t>
  </si>
  <si>
    <t>Astrix</t>
  </si>
  <si>
    <t>Fanning</t>
  </si>
  <si>
    <t>afanning12@dmoz.org#mailto:afanning12@dmoz.org#</t>
  </si>
  <si>
    <t>817-897-1530</t>
  </si>
  <si>
    <t>22 Garrison Hill</t>
  </si>
  <si>
    <t>Mordy</t>
  </si>
  <si>
    <t>Braunston</t>
  </si>
  <si>
    <t>mbraunstonn3@histats.com#mailto:mbraunstonn3@histats.com#</t>
  </si>
  <si>
    <t>212-739-3005</t>
  </si>
  <si>
    <t>25805 Cody Trail</t>
  </si>
  <si>
    <t>Ajay</t>
  </si>
  <si>
    <t>Hardy</t>
  </si>
  <si>
    <t>ahardym@soup.io#mailto:ahardym@soup.io#</t>
  </si>
  <si>
    <t>608-191-8536</t>
  </si>
  <si>
    <t>1632 Northland Lane</t>
  </si>
  <si>
    <t>Roland</t>
  </si>
  <si>
    <t>Shiel</t>
  </si>
  <si>
    <t>rshielcz@photobucket.com#mailto:rshielcz@photobucket.com#</t>
  </si>
  <si>
    <t>212-166-6213</t>
  </si>
  <si>
    <t>41535 Havey Parkway</t>
  </si>
  <si>
    <t>Jeanne</t>
  </si>
  <si>
    <t>Easter</t>
  </si>
  <si>
    <t>jeasterop@tinypic.com#mailto:jeasterop@tinypic.com#</t>
  </si>
  <si>
    <t>202-984-3482</t>
  </si>
  <si>
    <t>8318 Carberry Drive</t>
  </si>
  <si>
    <t>Pavlov</t>
  </si>
  <si>
    <t>Jermey</t>
  </si>
  <si>
    <t>pjermeyqp@hugedomains.com#mailto:pjermeyqp@hugedomains.com#</t>
  </si>
  <si>
    <t>505-649-2438</t>
  </si>
  <si>
    <t>60 Fisk Crossing</t>
  </si>
  <si>
    <t>Santa Fe</t>
  </si>
  <si>
    <t>Inna</t>
  </si>
  <si>
    <t>Durnill</t>
  </si>
  <si>
    <t>idurnillms@vinaora.com#mailto:idurnillms@vinaora.com#</t>
  </si>
  <si>
    <t>559-779-6307</t>
  </si>
  <si>
    <t>4043 Farwell Way</t>
  </si>
  <si>
    <t>Ricoriki</t>
  </si>
  <si>
    <t>Hargreaves</t>
  </si>
  <si>
    <t>rhargreaves2e@gizmodo.com#mailto:rhargreaves2e@gizmodo.com#</t>
  </si>
  <si>
    <t>614-595-7457</t>
  </si>
  <si>
    <t>42644 Oriole Road</t>
  </si>
  <si>
    <t>Stanton</t>
  </si>
  <si>
    <t>Hasnip</t>
  </si>
  <si>
    <t>shasnip86@qq.com#mailto:shasnip86@qq.com#</t>
  </si>
  <si>
    <t>520-496-6400</t>
  </si>
  <si>
    <t>8672 Bayside Road</t>
  </si>
  <si>
    <t>Drona</t>
  </si>
  <si>
    <t>Levermore</t>
  </si>
  <si>
    <t>dlevermoremw@amazon.de#mailto:dlevermoremw@amazon.de#</t>
  </si>
  <si>
    <t>917-152-1048</t>
  </si>
  <si>
    <t>9824 Transport Plaza</t>
  </si>
  <si>
    <t>Vicky</t>
  </si>
  <si>
    <t>Ilyinski</t>
  </si>
  <si>
    <t>vilyinskioe@amazonaws.com#mailto:vilyinskioe@amazonaws.com#</t>
  </si>
  <si>
    <t>405-772-6246</t>
  </si>
  <si>
    <t>413 Karstens Alley</t>
  </si>
  <si>
    <t>Robb</t>
  </si>
  <si>
    <t>Keelan</t>
  </si>
  <si>
    <t>rkeelanoc@yolasite.com#mailto:rkeelanoc@yolasite.com#</t>
  </si>
  <si>
    <t>609-870-0022</t>
  </si>
  <si>
    <t>8745 Golf Course Terrace</t>
  </si>
  <si>
    <t>Geoffry</t>
  </si>
  <si>
    <t>Bonde</t>
  </si>
  <si>
    <t>gbonde90@vimeo.com#mailto:gbonde90@vimeo.com#</t>
  </si>
  <si>
    <t>415-176-9919</t>
  </si>
  <si>
    <t>781 Larry Place</t>
  </si>
  <si>
    <t>Kimberley</t>
  </si>
  <si>
    <t>Lye</t>
  </si>
  <si>
    <t>klyer8@fotki.com#mailto:klyer8@fotki.com#</t>
  </si>
  <si>
    <t>315-853-9271</t>
  </si>
  <si>
    <t>801 Buhler Court</t>
  </si>
  <si>
    <t>Othilie</t>
  </si>
  <si>
    <t>Lakes</t>
  </si>
  <si>
    <t>olakesar@tripadvisor.com#mailto:olakesar@tripadvisor.com#</t>
  </si>
  <si>
    <t>727-801-9043</t>
  </si>
  <si>
    <t>8898 Del Sol Lane</t>
  </si>
  <si>
    <t>Robinia</t>
  </si>
  <si>
    <t>Balog</t>
  </si>
  <si>
    <t>rbalogiw@arstechnica.com#mailto:rbalogiw@arstechnica.com#</t>
  </si>
  <si>
    <t>205-133-6098</t>
  </si>
  <si>
    <t>565 Fairfield Terrace</t>
  </si>
  <si>
    <t>Perry</t>
  </si>
  <si>
    <t>Brace</t>
  </si>
  <si>
    <t>pbracec3@shinystat.com#mailto:pbracec3@shinystat.com#</t>
  </si>
  <si>
    <t>803-709-5801</t>
  </si>
  <si>
    <t>49739 Marcy Court</t>
  </si>
  <si>
    <t>Margarette</t>
  </si>
  <si>
    <t>Tebbit</t>
  </si>
  <si>
    <t>mtebbitk9@constantcontact.com#mailto:mtebbitk9@constantcontact.com#</t>
  </si>
  <si>
    <t>828-128-4781</t>
  </si>
  <si>
    <t>38 Spohn Avenue</t>
  </si>
  <si>
    <t>Asheville</t>
  </si>
  <si>
    <t>Vonni</t>
  </si>
  <si>
    <t>Haslam</t>
  </si>
  <si>
    <t>vhaslam4m@mit.edu#mailto:vhaslam4m@mit.edu#</t>
  </si>
  <si>
    <t>217-774-7645</t>
  </si>
  <si>
    <t>5547 Ramsey Pass</t>
  </si>
  <si>
    <t>Corrinne</t>
  </si>
  <si>
    <t>Tacey</t>
  </si>
  <si>
    <t>ctaceydb@hp.com#mailto:ctaceydb@hp.com#</t>
  </si>
  <si>
    <t>414-349-8236</t>
  </si>
  <si>
    <t>4931 Waxwing Center</t>
  </si>
  <si>
    <t>Milwaukee</t>
  </si>
  <si>
    <t>Bethany</t>
  </si>
  <si>
    <t>Scogin</t>
  </si>
  <si>
    <t>bscoginm3@yelp.com#mailto:bscoginm3@yelp.com#</t>
  </si>
  <si>
    <t>314-239-6111</t>
  </si>
  <si>
    <t>685 Brown Hill</t>
  </si>
  <si>
    <t>Abramo</t>
  </si>
  <si>
    <t>Jentzsch</t>
  </si>
  <si>
    <t>ajentzschl1@de.vu#mailto:ajentzschl1@de.vu#</t>
  </si>
  <si>
    <t>559-235-1237</t>
  </si>
  <si>
    <t>2398 Redwing Drive</t>
  </si>
  <si>
    <t>Fullerton</t>
  </si>
  <si>
    <t>Shaun</t>
  </si>
  <si>
    <t>Souttar</t>
  </si>
  <si>
    <t>ssouttarmb@senate.gov#mailto:ssouttarmb@senate.gov#</t>
  </si>
  <si>
    <t>512-736-6712</t>
  </si>
  <si>
    <t>32349 Coolidge Junction</t>
  </si>
  <si>
    <t>Cubberley</t>
  </si>
  <si>
    <t>hcubberley92@devhub.com#mailto:hcubberley92@devhub.com#</t>
  </si>
  <si>
    <t>303-793-0781</t>
  </si>
  <si>
    <t>90 Ludington Circle</t>
  </si>
  <si>
    <t>Ahmad</t>
  </si>
  <si>
    <t>Lonie</t>
  </si>
  <si>
    <t>aloniep3@pinterest.com#mailto:aloniep3@pinterest.com#</t>
  </si>
  <si>
    <t>425-909-5358</t>
  </si>
  <si>
    <t>79 Eastwood Drive</t>
  </si>
  <si>
    <t>Bellevue</t>
  </si>
  <si>
    <t>Tiena</t>
  </si>
  <si>
    <t>McGarry</t>
  </si>
  <si>
    <t>tmcgarry75@narod.ru#mailto:tmcgarry75@narod.ru#</t>
  </si>
  <si>
    <t>202-356-4219</t>
  </si>
  <si>
    <t>168 Nobel Crossing</t>
  </si>
  <si>
    <t>Jenilee</t>
  </si>
  <si>
    <t>Deaconson</t>
  </si>
  <si>
    <t>jdeaconsonqb@usgs.gov#mailto:jdeaconsonqb@usgs.gov#</t>
  </si>
  <si>
    <t>336-210-9085</t>
  </si>
  <si>
    <t>84170 Commercial Road</t>
  </si>
  <si>
    <t>Winston Salem</t>
  </si>
  <si>
    <t>Shirl</t>
  </si>
  <si>
    <t>Pumfrey</t>
  </si>
  <si>
    <t>spumfreyhi@hp.com#mailto:spumfreyhi@hp.com#</t>
  </si>
  <si>
    <t>225-107-3323</t>
  </si>
  <si>
    <t>9849 Lukken Junction</t>
  </si>
  <si>
    <t>Baton Rouge</t>
  </si>
  <si>
    <t>Tommy</t>
  </si>
  <si>
    <t>Pickworth</t>
  </si>
  <si>
    <t>tpickworth4k@rambler.ru#mailto:tpickworth4k@rambler.ru#</t>
  </si>
  <si>
    <t>704-111-2507</t>
  </si>
  <si>
    <t>35364 Heffernan Drive</t>
  </si>
  <si>
    <t>Berri</t>
  </si>
  <si>
    <t>Andrick</t>
  </si>
  <si>
    <t>bandrickao@smugmug.com#mailto:bandrickao@smugmug.com#</t>
  </si>
  <si>
    <t>571-877-8109</t>
  </si>
  <si>
    <t>3214 Stuart Trail</t>
  </si>
  <si>
    <t>Sterling</t>
  </si>
  <si>
    <t>Deena</t>
  </si>
  <si>
    <t>Marrill</t>
  </si>
  <si>
    <t>dmarrillb5@sina.com.cn#mailto:dmarrillb5@sina.com.cn#</t>
  </si>
  <si>
    <t>214-381-3294</t>
  </si>
  <si>
    <t>73 Armistice Lane</t>
  </si>
  <si>
    <t>Irving</t>
  </si>
  <si>
    <t>Lianne</t>
  </si>
  <si>
    <t>Chippindall</t>
  </si>
  <si>
    <t>lchippindallnr@reddit.com#mailto:lchippindallnr@reddit.com#</t>
  </si>
  <si>
    <t>202-970-3479</t>
  </si>
  <si>
    <t>82218 Twin Pines Avenue</t>
  </si>
  <si>
    <t>Farrel</t>
  </si>
  <si>
    <t>Raylton</t>
  </si>
  <si>
    <t>fraylton54@fema.gov#mailto:fraylton54@fema.gov#</t>
  </si>
  <si>
    <t>303-494-2733</t>
  </si>
  <si>
    <t>977 Schurz Hill</t>
  </si>
  <si>
    <t>Englewood</t>
  </si>
  <si>
    <t>Alexis</t>
  </si>
  <si>
    <t>Cripps</t>
  </si>
  <si>
    <t>acrippsgt@si.edu#mailto:acrippsgt@si.edu#</t>
  </si>
  <si>
    <t>214-272-0754</t>
  </si>
  <si>
    <t>99 Gale Junction</t>
  </si>
  <si>
    <t>Thorvald</t>
  </si>
  <si>
    <t>Rippen</t>
  </si>
  <si>
    <t>trippenig@wunderground.com#mailto:trippenig@wunderground.com#</t>
  </si>
  <si>
    <t>951-203-5071</t>
  </si>
  <si>
    <t>298 Banding Point</t>
  </si>
  <si>
    <t>Moreno Valley</t>
  </si>
  <si>
    <t>Jacques</t>
  </si>
  <si>
    <t>Simonsen</t>
  </si>
  <si>
    <t>jsimonsence@vimeo.com#mailto:jsimonsence@vimeo.com#</t>
  </si>
  <si>
    <t>301-107-2518</t>
  </si>
  <si>
    <t>331 Mifflin Terrace</t>
  </si>
  <si>
    <t>Burch</t>
  </si>
  <si>
    <t>Veall</t>
  </si>
  <si>
    <t>bveallbd@newsvine.com#mailto:bveallbd@newsvine.com#</t>
  </si>
  <si>
    <t>859-481-5328</t>
  </si>
  <si>
    <t>58964 Green Ridge Center</t>
  </si>
  <si>
    <t>Lexington</t>
  </si>
  <si>
    <t>Kentucky</t>
  </si>
  <si>
    <t>Rebeka</t>
  </si>
  <si>
    <t>Espinosa</t>
  </si>
  <si>
    <t>respinosard@ebay.com#mailto:respinosard@ebay.com#</t>
  </si>
  <si>
    <t>812-412-3136</t>
  </si>
  <si>
    <t>877 Oak Valley Junction</t>
  </si>
  <si>
    <t>Terre Haute</t>
  </si>
  <si>
    <t>Andrej</t>
  </si>
  <si>
    <t>Bentley</t>
  </si>
  <si>
    <t>abentleyx@miitbeian.gov.cn#mailto:abentleyx@miitbeian.gov.cn#</t>
  </si>
  <si>
    <t>404-654-7013</t>
  </si>
  <si>
    <t>594 Everett Pass</t>
  </si>
  <si>
    <t>Wadeling</t>
  </si>
  <si>
    <t>rwadelinga6@bloglovin.com#mailto:rwadelinga6@bloglovin.com#</t>
  </si>
  <si>
    <t>859-457-2262</t>
  </si>
  <si>
    <t>99495 Loomis Parkway</t>
  </si>
  <si>
    <t>Waylin</t>
  </si>
  <si>
    <t>Bernolet</t>
  </si>
  <si>
    <t>wbernolet9v@ft.com#mailto:wbernolet9v@ft.com#</t>
  </si>
  <si>
    <t>920-324-0981</t>
  </si>
  <si>
    <t>58134 Bayside Center</t>
  </si>
  <si>
    <t>Appleton</t>
  </si>
  <si>
    <t>Minny</t>
  </si>
  <si>
    <t>Possek</t>
  </si>
  <si>
    <t>mpossekfo@google.nl#mailto:mpossekfo@google.nl#</t>
  </si>
  <si>
    <t>917-678-2151</t>
  </si>
  <si>
    <t>30 Autumn Leaf Crossing</t>
  </si>
  <si>
    <t>Herb</t>
  </si>
  <si>
    <t>Antonetti</t>
  </si>
  <si>
    <t>hantonetti31@wix.com#mailto:hantonetti31@wix.com#</t>
  </si>
  <si>
    <t>423-196-2033</t>
  </si>
  <si>
    <t>25515 Declaration Hill</t>
  </si>
  <si>
    <t>Gennie</t>
  </si>
  <si>
    <t>Kinge</t>
  </si>
  <si>
    <t>gkingegn@pinterest.com#mailto:gkingegn@pinterest.com#</t>
  </si>
  <si>
    <t>916-428-2995</t>
  </si>
  <si>
    <t>4576 Florence Crossing</t>
  </si>
  <si>
    <t>Des</t>
  </si>
  <si>
    <t>Scrace</t>
  </si>
  <si>
    <t>dscracehm@google.ru#mailto:dscracehm@google.ru#</t>
  </si>
  <si>
    <t>979-530-8909</t>
  </si>
  <si>
    <t>78 Gina Place</t>
  </si>
  <si>
    <t>Lucais</t>
  </si>
  <si>
    <t>Pettus</t>
  </si>
  <si>
    <t>lpettusgl@domainmarket.com#mailto:lpettusgl@domainmarket.com#</t>
  </si>
  <si>
    <t>314-162-9419</t>
  </si>
  <si>
    <t>3547 Gulseth Parkway</t>
  </si>
  <si>
    <t>Wansbury</t>
  </si>
  <si>
    <t>bwansburyfy@cbsnews.com#mailto:bwansburyfy@cbsnews.com#</t>
  </si>
  <si>
    <t>603-196-4669</t>
  </si>
  <si>
    <t>77407 Pennsylvania Parkway</t>
  </si>
  <si>
    <t>Manchester</t>
  </si>
  <si>
    <t>New Hampshire</t>
  </si>
  <si>
    <t>Bertram</t>
  </si>
  <si>
    <t>Scopham</t>
  </si>
  <si>
    <t>bscophamor@homestead.com#mailto:bscophamor@homestead.com#</t>
  </si>
  <si>
    <t>919-223-6666</t>
  </si>
  <si>
    <t>232 Village Point</t>
  </si>
  <si>
    <t>Bernadina</t>
  </si>
  <si>
    <t>Hoys</t>
  </si>
  <si>
    <t>bhoys51@smh.com.au#mailto:bhoys51@smh.com.au#</t>
  </si>
  <si>
    <t>585-236-3171</t>
  </si>
  <si>
    <t>4908 Holy Cross Hill</t>
  </si>
  <si>
    <t>Padraic</t>
  </si>
  <si>
    <t>Osban</t>
  </si>
  <si>
    <t>posbanmn@redcross.org#mailto:posbanmn@redcross.org#</t>
  </si>
  <si>
    <t>916-969-9057</t>
  </si>
  <si>
    <t>93935 Monument Point</t>
  </si>
  <si>
    <t>Chev</t>
  </si>
  <si>
    <t>Rubbens</t>
  </si>
  <si>
    <t>crubbens6t@disqus.com#mailto:crubbens6t@disqus.com#</t>
  </si>
  <si>
    <t>281-527-6512</t>
  </si>
  <si>
    <t>6266 Mariners Cove Trail</t>
  </si>
  <si>
    <t>Bartels-Ellis</t>
  </si>
  <si>
    <t>ebartelsellisll@va.gov#mailto:ebartelsellisll@va.gov#</t>
  </si>
  <si>
    <t>815-527-6380</t>
  </si>
  <si>
    <t>63426 Bellgrove Avenue</t>
  </si>
  <si>
    <t>Rockford</t>
  </si>
  <si>
    <t>Alexei</t>
  </si>
  <si>
    <t>Southall</t>
  </si>
  <si>
    <t>asouthallg@sohu.com#mailto:asouthallg@sohu.com#</t>
  </si>
  <si>
    <t>386-173-1925</t>
  </si>
  <si>
    <t>78 Kim Pass</t>
  </si>
  <si>
    <t>Daytona Beach</t>
  </si>
  <si>
    <t>Leicester</t>
  </si>
  <si>
    <t>Staines</t>
  </si>
  <si>
    <t>lstaines64@issuu.com#mailto:lstaines64@issuu.com#</t>
  </si>
  <si>
    <t>559-791-9902</t>
  </si>
  <si>
    <t>58 Southridge Alley</t>
  </si>
  <si>
    <t>Modesto</t>
  </si>
  <si>
    <t>Cassaundra</t>
  </si>
  <si>
    <t>Laurenzi</t>
  </si>
  <si>
    <t>claurenzibt@noaa.gov#mailto:claurenzibt@noaa.gov#</t>
  </si>
  <si>
    <t>754-355-6654</t>
  </si>
  <si>
    <t>73504 Walton Drive</t>
  </si>
  <si>
    <t>Pompano Beach</t>
  </si>
  <si>
    <t>Tabby</t>
  </si>
  <si>
    <t>O'Criane</t>
  </si>
  <si>
    <t>tocriane96@flavors.me#mailto:tocriane96@flavors.me#</t>
  </si>
  <si>
    <t>501-287-4304</t>
  </si>
  <si>
    <t>481 Mitchell Circle</t>
  </si>
  <si>
    <t>Nappie</t>
  </si>
  <si>
    <t>Seagood</t>
  </si>
  <si>
    <t>nseagood4@paginegialle.it#mailto:nseagood4@paginegialle.it#</t>
  </si>
  <si>
    <t>713-442-7802</t>
  </si>
  <si>
    <t>5477 Golf Avenue</t>
  </si>
  <si>
    <t>Andee</t>
  </si>
  <si>
    <t>Ambrosi</t>
  </si>
  <si>
    <t>aambrosi3s@sogou.com#mailto:aambrosi3s@sogou.com#</t>
  </si>
  <si>
    <t>518-501-1605</t>
  </si>
  <si>
    <t>54183 Monument Lane</t>
  </si>
  <si>
    <t>Hyder</t>
  </si>
  <si>
    <t>lhydermu@microsoft.com#mailto:lhydermu@microsoft.com#</t>
  </si>
  <si>
    <t>510-321-6339</t>
  </si>
  <si>
    <t>207 Pierstorff Lane</t>
  </si>
  <si>
    <t>Ryun</t>
  </si>
  <si>
    <t>Tomkinson</t>
  </si>
  <si>
    <t>rtomkinson47@nbcnews.com#mailto:rtomkinson47@nbcnews.com#</t>
  </si>
  <si>
    <t>303-797-6149</t>
  </si>
  <si>
    <t>2750 Northland Parkway</t>
  </si>
  <si>
    <t>Joyce</t>
  </si>
  <si>
    <t>Harborow</t>
  </si>
  <si>
    <t>jharborowia@rambler.ru#mailto:jharborowia@rambler.ru#</t>
  </si>
  <si>
    <t>513-697-7890</t>
  </si>
  <si>
    <t>3379 Karstens Hill</t>
  </si>
  <si>
    <t>Dayton</t>
  </si>
  <si>
    <t>Major</t>
  </si>
  <si>
    <t>Aynold</t>
  </si>
  <si>
    <t>maynoldrp@typepad.com#mailto:maynoldrp@typepad.com#</t>
  </si>
  <si>
    <t>608-327-8162</t>
  </si>
  <si>
    <t>60 Hoard Junction</t>
  </si>
  <si>
    <t>Missy</t>
  </si>
  <si>
    <t>Rodmell</t>
  </si>
  <si>
    <t>mrodmellaf@feedburner.com#mailto:mrodmellaf@feedburner.com#</t>
  </si>
  <si>
    <t>801-381-7737</t>
  </si>
  <si>
    <t>50913 Del Sol Court</t>
  </si>
  <si>
    <t>Beatrisa</t>
  </si>
  <si>
    <t>Drew-Clifton</t>
  </si>
  <si>
    <t>bdrewclifton8y@nps.gov#mailto:bdrewclifton8y@nps.gov#</t>
  </si>
  <si>
    <t>310-348-7017</t>
  </si>
  <si>
    <t>5010 Autumn Leaf Lane</t>
  </si>
  <si>
    <t>Tracie</t>
  </si>
  <si>
    <t>O'Keaveny</t>
  </si>
  <si>
    <t>tokeaveny41@fastcompany.com#mailto:tokeaveny41@fastcompany.com#</t>
  </si>
  <si>
    <t>713-998-3884</t>
  </si>
  <si>
    <t>36 Hermina Park</t>
  </si>
  <si>
    <t>Lucias</t>
  </si>
  <si>
    <t>Stubbins</t>
  </si>
  <si>
    <t>lstubbinsmv@livejournal.com#mailto:lstubbinsmv@livejournal.com#</t>
  </si>
  <si>
    <t>423-722-2755</t>
  </si>
  <si>
    <t>702 Union Park</t>
  </si>
  <si>
    <t>Enrique</t>
  </si>
  <si>
    <t>Hynard</t>
  </si>
  <si>
    <t>ehynardgc@slashdot.org#mailto:ehynardgc@slashdot.org#</t>
  </si>
  <si>
    <t>937-291-7996</t>
  </si>
  <si>
    <t>50 Beilfuss Pass</t>
  </si>
  <si>
    <t>Hamilton</t>
  </si>
  <si>
    <t>Yuri</t>
  </si>
  <si>
    <t>O'Daly</t>
  </si>
  <si>
    <t>yodalyoa@bing.com#mailto:yodalyoa@bing.com#</t>
  </si>
  <si>
    <t>609-861-1831</t>
  </si>
  <si>
    <t>86727 Claremont Alley</t>
  </si>
  <si>
    <t>Olly</t>
  </si>
  <si>
    <t>Fedoronko</t>
  </si>
  <si>
    <t>ofedoronkonk@salon.com#mailto:ofedoronkonk@salon.com#</t>
  </si>
  <si>
    <t>408-372-0118</t>
  </si>
  <si>
    <t>45305 Cascade Avenue</t>
  </si>
  <si>
    <t>Sunnyvale</t>
  </si>
  <si>
    <t>Amberly</t>
  </si>
  <si>
    <t>Corney</t>
  </si>
  <si>
    <t>acorneyoq@uol.com.br#mailto:acorneyoq@uol.com.br#</t>
  </si>
  <si>
    <t>803-129-5432</t>
  </si>
  <si>
    <t>47 Veith Junction</t>
  </si>
  <si>
    <t>Rinaldo</t>
  </si>
  <si>
    <t>rlafayette8x@prlog.org#mailto:rlafayette8x@prlog.org#</t>
  </si>
  <si>
    <t>661-288-0461</t>
  </si>
  <si>
    <t>488 Dovetail Street</t>
  </si>
  <si>
    <t>Burbank</t>
  </si>
  <si>
    <t>Maureen</t>
  </si>
  <si>
    <t>Tolliday</t>
  </si>
  <si>
    <t>mtollidayo5@plala.or.jp#mailto:mtollidayo5@plala.or.jp#</t>
  </si>
  <si>
    <t>309-646-6881</t>
  </si>
  <si>
    <t>32190 Waxwing Plaza</t>
  </si>
  <si>
    <t>Wilmer</t>
  </si>
  <si>
    <t>Ahmed</t>
  </si>
  <si>
    <t>wahmedqj@shareasale.com#mailto:wahmedqj@shareasale.com#</t>
  </si>
  <si>
    <t>304-794-6384</t>
  </si>
  <si>
    <t>91 South Drive</t>
  </si>
  <si>
    <t>Darb</t>
  </si>
  <si>
    <t>Meaddowcroft</t>
  </si>
  <si>
    <t>dmeaddowcrofth8@meetup.com#mailto:dmeaddowcrofth8@meetup.com#</t>
  </si>
  <si>
    <t>253-131-5435</t>
  </si>
  <si>
    <t>60 Doe Crossing Road</t>
  </si>
  <si>
    <t>Dannie</t>
  </si>
  <si>
    <t>Geockle</t>
  </si>
  <si>
    <t>dgeockleoi@wiley.com#mailto:dgeockleoi@wiley.com#</t>
  </si>
  <si>
    <t>352-842-5449</t>
  </si>
  <si>
    <t>920 Redwing Lane</t>
  </si>
  <si>
    <t>Ocala</t>
  </si>
  <si>
    <t>Perle</t>
  </si>
  <si>
    <t>Shellshear</t>
  </si>
  <si>
    <t>pshellshearmk@photobucket.com#mailto:pshellshearmk@photobucket.com#</t>
  </si>
  <si>
    <t>765-733-6004</t>
  </si>
  <si>
    <t>35214 Lunder Place</t>
  </si>
  <si>
    <t>Aurelie</t>
  </si>
  <si>
    <t>McGeorge</t>
  </si>
  <si>
    <t>amcgeorgeog@wp.com#mailto:amcgeorgeog@wp.com#</t>
  </si>
  <si>
    <t>815-659-7240</t>
  </si>
  <si>
    <t>572 Stephen Road</t>
  </si>
  <si>
    <t>Joliet</t>
  </si>
  <si>
    <t>Maud</t>
  </si>
  <si>
    <t>Physick</t>
  </si>
  <si>
    <t>mphysickms@vistaprint.com#mailto:mphysickms@vistaprint.com#</t>
  </si>
  <si>
    <t>208-878-4890</t>
  </si>
  <si>
    <t>94 Dahle Trail</t>
  </si>
  <si>
    <t>Tyrone</t>
  </si>
  <si>
    <t>Burnhams</t>
  </si>
  <si>
    <t>tburnhamsqb@deviantart.com#mailto:tburnhamsqb@deviantart.com#</t>
  </si>
  <si>
    <t>443-554-9340</t>
  </si>
  <si>
    <t>530 Esker Plaza</t>
  </si>
  <si>
    <t>Baltimore</t>
  </si>
  <si>
    <t>Whillock</t>
  </si>
  <si>
    <t>lwhillock3u@woothemes.com#mailto:lwhillock3u@woothemes.com#</t>
  </si>
  <si>
    <t>586-701-5693</t>
  </si>
  <si>
    <t>96898 Crownhardt Plaza</t>
  </si>
  <si>
    <t>Georgeanne</t>
  </si>
  <si>
    <t>Eaves</t>
  </si>
  <si>
    <t>geavesa6@discuz.net#mailto:geavesa6@discuz.net#</t>
  </si>
  <si>
    <t>203-687-8826</t>
  </si>
  <si>
    <t>954 West Park</t>
  </si>
  <si>
    <t>Phyllis</t>
  </si>
  <si>
    <t>Lafranconi</t>
  </si>
  <si>
    <t>plafranconi4r@google.it#mailto:plafranconi4r@google.it#</t>
  </si>
  <si>
    <t>707-147-5590</t>
  </si>
  <si>
    <t>705 Oak Valley Crossing</t>
  </si>
  <si>
    <t>Petaluma</t>
  </si>
  <si>
    <t>Guinna</t>
  </si>
  <si>
    <t>Garces</t>
  </si>
  <si>
    <t>ggarces8d@cisco.com#mailto:ggarces8d@cisco.com#</t>
  </si>
  <si>
    <t>314-281-9731</t>
  </si>
  <si>
    <t>460 Northport Point</t>
  </si>
  <si>
    <t>McCuis</t>
  </si>
  <si>
    <t>lmccuisbj@digg.com#mailto:lmccuisbj@digg.com#</t>
  </si>
  <si>
    <t>404-390-6872</t>
  </si>
  <si>
    <t>8863 Hintze Trail</t>
  </si>
  <si>
    <t>Lawrenceville</t>
  </si>
  <si>
    <t>Parysowna</t>
  </si>
  <si>
    <t>dparysowna48@multiply.com#mailto:dparysowna48@multiply.com#</t>
  </si>
  <si>
    <t>859-399-0934</t>
  </si>
  <si>
    <t>40716 Longview Avenue</t>
  </si>
  <si>
    <t>Velma</t>
  </si>
  <si>
    <t>Haws</t>
  </si>
  <si>
    <t>vhawsii@engadget.com#mailto:vhawsii@engadget.com#</t>
  </si>
  <si>
    <t>916-354-0281</t>
  </si>
  <si>
    <t>22479 Union Drive</t>
  </si>
  <si>
    <t>Roger</t>
  </si>
  <si>
    <t>Gilbee</t>
  </si>
  <si>
    <t>rgilbeekq@cdbaby.com#mailto:rgilbeekq@cdbaby.com#</t>
  </si>
  <si>
    <t>251-339-6395</t>
  </si>
  <si>
    <t>751 Crest Line Junction</t>
  </si>
  <si>
    <t>Angelita</t>
  </si>
  <si>
    <t>abernaertc9@newyorker.com#mailto:abernaertc9@newyorker.com#</t>
  </si>
  <si>
    <t>505-547-9327</t>
  </si>
  <si>
    <t>932 Londonderry Pass</t>
  </si>
  <si>
    <t>Sara-ann</t>
  </si>
  <si>
    <t>Westby</t>
  </si>
  <si>
    <t>swestby1v@msu.edu#mailto:swestby1v@msu.edu#</t>
  </si>
  <si>
    <t>510-778-1066</t>
  </si>
  <si>
    <t>85117 Scott Center</t>
  </si>
  <si>
    <t>Berkeley</t>
  </si>
  <si>
    <t>Fawnia</t>
  </si>
  <si>
    <t>Follacaro</t>
  </si>
  <si>
    <t>ffollacaro85@nbcnews.com#mailto:ffollacaro85@nbcnews.com#</t>
  </si>
  <si>
    <t>859-477-8978</t>
  </si>
  <si>
    <t>84 Milwaukee Court</t>
  </si>
  <si>
    <t>Marylee</t>
  </si>
  <si>
    <t>Gemmill</t>
  </si>
  <si>
    <t>mgemmillns@typepad.com#mailto:mgemmillns@typepad.com#</t>
  </si>
  <si>
    <t>504-175-3040</t>
  </si>
  <si>
    <t>422 Heffernan Plaza</t>
  </si>
  <si>
    <t>Brigham</t>
  </si>
  <si>
    <t>Kemet</t>
  </si>
  <si>
    <t>bkemet2w@nbcnews.com#mailto:bkemet2w@nbcnews.com#</t>
  </si>
  <si>
    <t>312-524-4519</t>
  </si>
  <si>
    <t>436 Pawling Parkway</t>
  </si>
  <si>
    <t>Hartwell</t>
  </si>
  <si>
    <t>Docwra</t>
  </si>
  <si>
    <t>hdocwradl@discuz.net#mailto:hdocwradl@discuz.net#</t>
  </si>
  <si>
    <t>303-385-4005</t>
  </si>
  <si>
    <t>8844 Cascade Terrace</t>
  </si>
  <si>
    <t>Mead</t>
  </si>
  <si>
    <t>Whiteley</t>
  </si>
  <si>
    <t>mwhiteleypw@istockphoto.com#mailto:mwhiteleypw@istockphoto.com#</t>
  </si>
  <si>
    <t>609-361-4610</t>
  </si>
  <si>
    <t>97 Westend Terrace</t>
  </si>
  <si>
    <t>Gunner</t>
  </si>
  <si>
    <t>Malbon</t>
  </si>
  <si>
    <t>gmalbon26@auda.org.au#mailto:gmalbon26@auda.org.au#</t>
  </si>
  <si>
    <t>502-605-7490</t>
  </si>
  <si>
    <t>33 Sherman Place</t>
  </si>
  <si>
    <t>Louisville</t>
  </si>
  <si>
    <t>Jacquie</t>
  </si>
  <si>
    <t>Gethins</t>
  </si>
  <si>
    <t>jgethins4j@imageshack.us#mailto:jgethins4j@imageshack.us#</t>
  </si>
  <si>
    <t>857-539-6738</t>
  </si>
  <si>
    <t>33 Randy Drive</t>
  </si>
  <si>
    <t>Portia</t>
  </si>
  <si>
    <t>Kock</t>
  </si>
  <si>
    <t>pkockkj@npr.org#mailto:pkockkj@npr.org#</t>
  </si>
  <si>
    <t>831-731-5900</t>
  </si>
  <si>
    <t>78 Fairfield Pass</t>
  </si>
  <si>
    <t>Salinas</t>
  </si>
  <si>
    <t>Patsy</t>
  </si>
  <si>
    <t>Emloch</t>
  </si>
  <si>
    <t>pemlochdy@ebay.co.uk#mailto:pemlochdy@ebay.co.uk#</t>
  </si>
  <si>
    <t>801-981-2613</t>
  </si>
  <si>
    <t>70130 Summerview Drive</t>
  </si>
  <si>
    <t>Provo</t>
  </si>
  <si>
    <t>Justus</t>
  </si>
  <si>
    <t>Hamblington</t>
  </si>
  <si>
    <t>jhamblington1j@omniture.com#mailto:jhamblington1j@omniture.com#</t>
  </si>
  <si>
    <t>478-442-4221</t>
  </si>
  <si>
    <t>1728 Tennessee Parkway</t>
  </si>
  <si>
    <t>Macon</t>
  </si>
  <si>
    <t>Yehudi</t>
  </si>
  <si>
    <t>Sabathe</t>
  </si>
  <si>
    <t>ysabathe34@wired.com#mailto:ysabathe34@wired.com#</t>
  </si>
  <si>
    <t>304-856-3510</t>
  </si>
  <si>
    <t>8957 Kennedy Terrace</t>
  </si>
  <si>
    <t>Huntington</t>
  </si>
  <si>
    <t>Anissa</t>
  </si>
  <si>
    <t>Androsik</t>
  </si>
  <si>
    <t>aandrosikl8@twitter.com#mailto:aandrosikl8@twitter.com#</t>
  </si>
  <si>
    <t>404-897-8968</t>
  </si>
  <si>
    <t>46 Del Mar Street</t>
  </si>
  <si>
    <t>Regine</t>
  </si>
  <si>
    <t>Christoffe</t>
  </si>
  <si>
    <t>rchristoffelw@so-net.ne.jp#mailto:rchristoffelw@so-net.ne.jp#</t>
  </si>
  <si>
    <t>410-767-3566</t>
  </si>
  <si>
    <t>42998 Eliot Plaza</t>
  </si>
  <si>
    <t>Benedetta</t>
  </si>
  <si>
    <t>Colly</t>
  </si>
  <si>
    <t>bcollyal@netvibes.com#mailto:bcollyal@netvibes.com#</t>
  </si>
  <si>
    <t>850-997-1518</t>
  </si>
  <si>
    <t>977 Iowa Hill</t>
  </si>
  <si>
    <t>Debor</t>
  </si>
  <si>
    <t>Orhrt</t>
  </si>
  <si>
    <t>dorhrtjc@sciencedaily.com#mailto:dorhrtjc@sciencedaily.com#</t>
  </si>
  <si>
    <t>719-204-2619</t>
  </si>
  <si>
    <t>19 Russell Circle</t>
  </si>
  <si>
    <t>Pueblo</t>
  </si>
  <si>
    <t>Grant</t>
  </si>
  <si>
    <t>Scandrett</t>
  </si>
  <si>
    <t>gscandretta4@printfriendly.com#mailto:gscandretta4@printfriendly.com#</t>
  </si>
  <si>
    <t>859-984-8382</t>
  </si>
  <si>
    <t>240 Clyde Gallagher Point</t>
  </si>
  <si>
    <t>Fredrika</t>
  </si>
  <si>
    <t>fsteersiy@hatena.ne.jp#mailto:fsteersiy@hatena.ne.jp#</t>
  </si>
  <si>
    <t>513-651-4419</t>
  </si>
  <si>
    <t>470 Clemons Hill</t>
  </si>
  <si>
    <t>Lesli</t>
  </si>
  <si>
    <t>Ormes</t>
  </si>
  <si>
    <t>lormesn9@smh.com.au#mailto:lormesn9@smh.com.au#</t>
  </si>
  <si>
    <t>309-235-8746</t>
  </si>
  <si>
    <t>93 1st Court</t>
  </si>
  <si>
    <t>Carol Stream</t>
  </si>
  <si>
    <t>Fairfax</t>
  </si>
  <si>
    <t>Bendle</t>
  </si>
  <si>
    <t>fbendle6o@cbc.ca#mailto:fbendle6o@cbc.ca#</t>
  </si>
  <si>
    <t>214-870-5666</t>
  </si>
  <si>
    <t>846 Banding Lane</t>
  </si>
  <si>
    <t>Charil</t>
  </si>
  <si>
    <t>Seear</t>
  </si>
  <si>
    <t>cseear5f@mashable.com#mailto:cseear5f@mashable.com#</t>
  </si>
  <si>
    <t>330-322-9246</t>
  </si>
  <si>
    <t>95428 Nobel Trail</t>
  </si>
  <si>
    <t>Skipper</t>
  </si>
  <si>
    <t>Bolger</t>
  </si>
  <si>
    <t>sbolgerfn@epa.gov#mailto:sbolgerfn@epa.gov#</t>
  </si>
  <si>
    <t>916-234-8482</t>
  </si>
  <si>
    <t>51919 Brown Plaza</t>
  </si>
  <si>
    <t>Tissington</t>
  </si>
  <si>
    <t>btissington3f@apple.com#mailto:btissington3f@apple.com#</t>
  </si>
  <si>
    <t>972-970-7301</t>
  </si>
  <si>
    <t>90128 Butterfield Drive</t>
  </si>
  <si>
    <t>Car</t>
  </si>
  <si>
    <t>Vasyutin</t>
  </si>
  <si>
    <t>cvasyutin5i@wix.com#mailto:cvasyutin5i@wix.com#</t>
  </si>
  <si>
    <t>812-152-7125</t>
  </si>
  <si>
    <t>21093 Anthes Pass</t>
  </si>
  <si>
    <t>Tallie</t>
  </si>
  <si>
    <t>Niezen</t>
  </si>
  <si>
    <t>tniezen6u@symantec.com#mailto:tniezen6u@symantec.com#</t>
  </si>
  <si>
    <t>702-572-5316</t>
  </si>
  <si>
    <t>11104 Becker Center</t>
  </si>
  <si>
    <t>Karlotte</t>
  </si>
  <si>
    <t>Brookesbie</t>
  </si>
  <si>
    <t>kbrookesbie95@opera.com#mailto:kbrookesbie95@opera.com#</t>
  </si>
  <si>
    <t>540-702-5355</t>
  </si>
  <si>
    <t>209 Commercial Road</t>
  </si>
  <si>
    <t>Aguste</t>
  </si>
  <si>
    <t>Olanda</t>
  </si>
  <si>
    <t>aolanda1f@cornell.edu#mailto:aolanda1f@cornell.edu#</t>
  </si>
  <si>
    <t>814-818-5186</t>
  </si>
  <si>
    <t>24 Bunker Hill Center</t>
  </si>
  <si>
    <t>Johnstown</t>
  </si>
  <si>
    <t>Dell</t>
  </si>
  <si>
    <t>Leuren</t>
  </si>
  <si>
    <t>dleurenpk@google.com#mailto:dleurenpk@google.com#</t>
  </si>
  <si>
    <t>214-698-8479</t>
  </si>
  <si>
    <t>521 Crest Line Junction</t>
  </si>
  <si>
    <t>Edwin</t>
  </si>
  <si>
    <t>Rowan</t>
  </si>
  <si>
    <t>erowan6h@jigsy.com#mailto:erowan6h@jigsy.com#</t>
  </si>
  <si>
    <t>214-295-8652</t>
  </si>
  <si>
    <t>8297 Declaration Road</t>
  </si>
  <si>
    <t>Mesquite</t>
  </si>
  <si>
    <t>Kendell</t>
  </si>
  <si>
    <t>Delleschi</t>
  </si>
  <si>
    <t>kdelleschij@howstuffworks.com#mailto:kdelleschij@howstuffworks.com#</t>
  </si>
  <si>
    <t>706-254-7982</t>
  </si>
  <si>
    <t>323 Welch Center</t>
  </si>
  <si>
    <t>Aurea</t>
  </si>
  <si>
    <t>Bluschke</t>
  </si>
  <si>
    <t>abluschkegz@narod.ru#mailto:abluschkegz@narod.ru#</t>
  </si>
  <si>
    <t>408-265-6034</t>
  </si>
  <si>
    <t>508 Graedel Plaza</t>
  </si>
  <si>
    <t>Stanleigh</t>
  </si>
  <si>
    <t>Geater</t>
  </si>
  <si>
    <t>sgeater52@mashable.com#mailto:sgeater52@mashable.com#</t>
  </si>
  <si>
    <t>816-845-8604</t>
  </si>
  <si>
    <t>4034 Corry Circle</t>
  </si>
  <si>
    <t>Emily</t>
  </si>
  <si>
    <t>McMurdo</t>
  </si>
  <si>
    <t>emcmurdore@ifeng.com#mailto:emcmurdore@ifeng.com#</t>
  </si>
  <si>
    <t>785-795-0662</t>
  </si>
  <si>
    <t>46264 Merrick Street</t>
  </si>
  <si>
    <t>Aridatha</t>
  </si>
  <si>
    <t>McEntagart</t>
  </si>
  <si>
    <t>amcentagartde@bloglovin.com#mailto:amcentagartde@bloglovin.com#</t>
  </si>
  <si>
    <t>408-992-2430</t>
  </si>
  <si>
    <t>44 Milwaukee Parkway</t>
  </si>
  <si>
    <t>Kaleb</t>
  </si>
  <si>
    <t>Jones</t>
  </si>
  <si>
    <t>kjonesor@addthis.com#mailto:kjonesor@addthis.com#</t>
  </si>
  <si>
    <t>917-247-6911</t>
  </si>
  <si>
    <t>70884 Haas Court</t>
  </si>
  <si>
    <t>Bria</t>
  </si>
  <si>
    <t>Bartosch</t>
  </si>
  <si>
    <t>bbartosch86@admin.ch#mailto:bbartosch86@admin.ch#</t>
  </si>
  <si>
    <t>404-341-0254</t>
  </si>
  <si>
    <t>1842 7th Avenue</t>
  </si>
  <si>
    <t>Duluth</t>
  </si>
  <si>
    <t>Linea</t>
  </si>
  <si>
    <t>Yardy</t>
  </si>
  <si>
    <t>lyardy2t@psu.edu#mailto:lyardy2t@psu.edu#</t>
  </si>
  <si>
    <t>605-948-8467</t>
  </si>
  <si>
    <t>78803 South Pass</t>
  </si>
  <si>
    <t>Sioux Falls</t>
  </si>
  <si>
    <t>South Dakota</t>
  </si>
  <si>
    <t>Rikki</t>
  </si>
  <si>
    <t>Bevir</t>
  </si>
  <si>
    <t>rbevirnj@blogspot.com#mailto:rbevirnj@blogspot.com#</t>
  </si>
  <si>
    <t>713-764-2077</t>
  </si>
  <si>
    <t>733 Rieder Lane</t>
  </si>
  <si>
    <t>Anjanette</t>
  </si>
  <si>
    <t>Glendza</t>
  </si>
  <si>
    <t>aglendzafn@istockphoto.com#mailto:aglendzafn@istockphoto.com#</t>
  </si>
  <si>
    <t>619-749-4931</t>
  </si>
  <si>
    <t>5407 Waxwing Point</t>
  </si>
  <si>
    <t>Christian</t>
  </si>
  <si>
    <t>Kluger</t>
  </si>
  <si>
    <t>cklugerlg@sfgate.com#mailto:cklugerlg@sfgate.com#</t>
  </si>
  <si>
    <t>619-694-2511</t>
  </si>
  <si>
    <t>90 Springview Alley</t>
  </si>
  <si>
    <t>Brear</t>
  </si>
  <si>
    <t>Barthod</t>
  </si>
  <si>
    <t>bbarthode@sina.com.cn#mailto:bbarthode@sina.com.cn#</t>
  </si>
  <si>
    <t>323-448-0622</t>
  </si>
  <si>
    <t>87 Namekagon Junction</t>
  </si>
  <si>
    <t>Atalanta</t>
  </si>
  <si>
    <t>Iveans</t>
  </si>
  <si>
    <t>aiveanskk@wired.com#mailto:aiveanskk@wired.com#</t>
  </si>
  <si>
    <t>217-367-1101</t>
  </si>
  <si>
    <t>3712 Farwell Junction</t>
  </si>
  <si>
    <t>Cathlene</t>
  </si>
  <si>
    <t>Bayless</t>
  </si>
  <si>
    <t>cbaylessm3@mayoclinic.com#mailto:cbaylessm3@mayoclinic.com#</t>
  </si>
  <si>
    <t>304-986-0580</t>
  </si>
  <si>
    <t>28 Ridgeway Drive</t>
  </si>
  <si>
    <t>Niles</t>
  </si>
  <si>
    <t>Aaron</t>
  </si>
  <si>
    <t>naaronoh@ihg.com#mailto:naaronoh@ihg.com#</t>
  </si>
  <si>
    <t>410-471-4373</t>
  </si>
  <si>
    <t>669 8th Road</t>
  </si>
  <si>
    <t>Clo</t>
  </si>
  <si>
    <t>Illwell</t>
  </si>
  <si>
    <t>cillwellk2@cdbaby.com#mailto:cillwellk2@cdbaby.com#</t>
  </si>
  <si>
    <t>253-316-9740</t>
  </si>
  <si>
    <t>6536 Hoepker Crossing</t>
  </si>
  <si>
    <t>Kalil</t>
  </si>
  <si>
    <t>Antyukhin</t>
  </si>
  <si>
    <t>kantyukhingx@com.com#mailto:kantyukhingx@com.com#</t>
  </si>
  <si>
    <t>559-768-8581</t>
  </si>
  <si>
    <t>30566 Truax Point</t>
  </si>
  <si>
    <t>Morgen</t>
  </si>
  <si>
    <t>Meneer</t>
  </si>
  <si>
    <t>mmeneerkx@symantec.com#mailto:mmeneerkx@symantec.com#</t>
  </si>
  <si>
    <t>386-984-9215</t>
  </si>
  <si>
    <t>19 Arkansas Lane</t>
  </si>
  <si>
    <t>Anson</t>
  </si>
  <si>
    <t>Anfusso</t>
  </si>
  <si>
    <t>aanfussojg@t-online.de#mailto:aanfussojg@t-online.de#</t>
  </si>
  <si>
    <t>319-871-1923</t>
  </si>
  <si>
    <t>36 Tennessee Drive</t>
  </si>
  <si>
    <t>Trenfield</t>
  </si>
  <si>
    <t>atrenfieldf6@nba.com#mailto:atrenfieldf6@nba.com#</t>
  </si>
  <si>
    <t>508-944-5651</t>
  </si>
  <si>
    <t>588 Prairie Rose Court</t>
  </si>
  <si>
    <t>Grady</t>
  </si>
  <si>
    <t>Shand</t>
  </si>
  <si>
    <t>gshandq@un.org#mailto:gshandq@un.org#</t>
  </si>
  <si>
    <t>727-968-5991</t>
  </si>
  <si>
    <t>1859 Petterle Circle</t>
  </si>
  <si>
    <t>Binny</t>
  </si>
  <si>
    <t>Whetson</t>
  </si>
  <si>
    <t>bwhetsonio@amazon.de#mailto:bwhetsonio@amazon.de#</t>
  </si>
  <si>
    <t>585-968-0566</t>
  </si>
  <si>
    <t>579 Sugar Circle</t>
  </si>
  <si>
    <t>Stacy</t>
  </si>
  <si>
    <t>Mahomet</t>
  </si>
  <si>
    <t>smahomet19@thetimes.co.uk#mailto:smahomet19@thetimes.co.uk#</t>
  </si>
  <si>
    <t>502-131-2454</t>
  </si>
  <si>
    <t>13892 Tennessee Place</t>
  </si>
  <si>
    <t>Spike</t>
  </si>
  <si>
    <t>Blunsden</t>
  </si>
  <si>
    <t>sblunsdenkd@geocities.jp#mailto:sblunsdenkd@geocities.jp#</t>
  </si>
  <si>
    <t>260-813-1420</t>
  </si>
  <si>
    <t>7493 Gateway Pass</t>
  </si>
  <si>
    <t>Essame</t>
  </si>
  <si>
    <t>kessamehc@github.com#mailto:kessamehc@github.com#</t>
  </si>
  <si>
    <t>469-675-2233</t>
  </si>
  <si>
    <t>296 Canary Court</t>
  </si>
  <si>
    <t>Johannah</t>
  </si>
  <si>
    <t>Jackways</t>
  </si>
  <si>
    <t>jjackwaysgw@wiley.com#mailto:jjackwaysgw@wiley.com#</t>
  </si>
  <si>
    <t>917-857-0221</t>
  </si>
  <si>
    <t>97979 Myrtle Way</t>
  </si>
  <si>
    <t>Jamaica</t>
  </si>
  <si>
    <t>Maury</t>
  </si>
  <si>
    <t>Tarr</t>
  </si>
  <si>
    <t>mtarrjp@theglobeandmail.com#mailto:mtarrjp@theglobeandmail.com#</t>
  </si>
  <si>
    <t>305-671-5937</t>
  </si>
  <si>
    <t>85 Lakewood Gardens Road</t>
  </si>
  <si>
    <t>Mayworth</t>
  </si>
  <si>
    <t>cmayworthi2@time.com#mailto:cmayworthi2@time.com#</t>
  </si>
  <si>
    <t>907-364-6287</t>
  </si>
  <si>
    <t>463 Trailsway Crossing</t>
  </si>
  <si>
    <t>Juneau</t>
  </si>
  <si>
    <t>Johny</t>
  </si>
  <si>
    <t>Conibere</t>
  </si>
  <si>
    <t>jconibereae@disqus.com#mailto:jconibereae@disqus.com#</t>
  </si>
  <si>
    <t>316-397-5015</t>
  </si>
  <si>
    <t>399 Muir Plaza</t>
  </si>
  <si>
    <t>Marcy</t>
  </si>
  <si>
    <t>Roderick</t>
  </si>
  <si>
    <t>mroderickm4@gizmodo.com#mailto:mroderickm4@gizmodo.com#</t>
  </si>
  <si>
    <t>314-836-1017</t>
  </si>
  <si>
    <t>74 Armistice Point</t>
  </si>
  <si>
    <t>Ingaberg</t>
  </si>
  <si>
    <t>MacKeogh</t>
  </si>
  <si>
    <t>imackeoghhh@foxnews.com#mailto:imackeoghhh@foxnews.com#</t>
  </si>
  <si>
    <t>202-251-6833</t>
  </si>
  <si>
    <t>95 Morningstar Parkway</t>
  </si>
  <si>
    <t>Kati</t>
  </si>
  <si>
    <t>Genery</t>
  </si>
  <si>
    <t>kgeneryda@howstuffworks.com#mailto:kgeneryda@howstuffworks.com#</t>
  </si>
  <si>
    <t>502-735-1253</t>
  </si>
  <si>
    <t>532 Mallory Drive</t>
  </si>
  <si>
    <t>Ab</t>
  </si>
  <si>
    <t>awalsh6a@mit.edu#mailto:awalsh6a@mit.edu#</t>
  </si>
  <si>
    <t>704-331-6063</t>
  </si>
  <si>
    <t>5787 Logan Avenue</t>
  </si>
  <si>
    <t>Vonny</t>
  </si>
  <si>
    <t>Moreton</t>
  </si>
  <si>
    <t>vmoretonpv@google.co.jp#mailto:vmoretonpv@google.co.jp#</t>
  </si>
  <si>
    <t>702-412-2532</t>
  </si>
  <si>
    <t>18855 Dayton Lane</t>
  </si>
  <si>
    <t>Lida</t>
  </si>
  <si>
    <t>Hasard</t>
  </si>
  <si>
    <t>lhasarddw@instagram.com#mailto:lhasarddw@instagram.com#</t>
  </si>
  <si>
    <t>540-752-9926</t>
  </si>
  <si>
    <t>8767 Almo Plaza</t>
  </si>
  <si>
    <t>Welch</t>
  </si>
  <si>
    <t>Boncore</t>
  </si>
  <si>
    <t>wboncorenr@so-net.ne.jp#mailto:wboncorenr@so-net.ne.jp#</t>
  </si>
  <si>
    <t>302-891-9870</t>
  </si>
  <si>
    <t>695 Roth Place</t>
  </si>
  <si>
    <t>Wilmington</t>
  </si>
  <si>
    <t>Chaim</t>
  </si>
  <si>
    <t>Artist</t>
  </si>
  <si>
    <t>cartist90@theatlantic.com#mailto:cartist90@theatlantic.com#</t>
  </si>
  <si>
    <t>573-707-8734</t>
  </si>
  <si>
    <t>393 Melrose Center</t>
  </si>
  <si>
    <t>Una</t>
  </si>
  <si>
    <t>Crosier</t>
  </si>
  <si>
    <t>ucrosier1e@go.com#mailto:ucrosier1e@go.com#</t>
  </si>
  <si>
    <t>213-391-3212</t>
  </si>
  <si>
    <t>30504 Doe Crossing Drive</t>
  </si>
  <si>
    <t>Fawne</t>
  </si>
  <si>
    <t>Mussared</t>
  </si>
  <si>
    <t>fmussarede6@bbc.co.uk#mailto:fmussarede6@bbc.co.uk#</t>
  </si>
  <si>
    <t>954-221-1341</t>
  </si>
  <si>
    <t>206 Eastwood Drive</t>
  </si>
  <si>
    <t>Griz</t>
  </si>
  <si>
    <t>Crufts</t>
  </si>
  <si>
    <t>gcruftsg0@fda.gov#mailto:gcruftsg0@fda.gov#</t>
  </si>
  <si>
    <t>559-353-6330</t>
  </si>
  <si>
    <t>70 Myrtle Lane</t>
  </si>
  <si>
    <t>Briant</t>
  </si>
  <si>
    <t>Wybrow</t>
  </si>
  <si>
    <t>bwybrowgy@multiply.com#mailto:bwybrowgy@multiply.com#</t>
  </si>
  <si>
    <t>202-470-9823</t>
  </si>
  <si>
    <t>7406 Carberry Trail</t>
  </si>
  <si>
    <t>Evanne</t>
  </si>
  <si>
    <t>Bruce</t>
  </si>
  <si>
    <t>ebrucejk@ftc.gov#mailto:ebrucejk@ftc.gov#</t>
  </si>
  <si>
    <t>347-643-0354</t>
  </si>
  <si>
    <t>662 Hoffman Hill</t>
  </si>
  <si>
    <t>Nerte</t>
  </si>
  <si>
    <t>Shillabeer</t>
  </si>
  <si>
    <t>nshillabeerle@skype.com#mailto:nshillabeerle@skype.com#</t>
  </si>
  <si>
    <t>770-225-1309</t>
  </si>
  <si>
    <t>78669 Kedzie Parkway</t>
  </si>
  <si>
    <t>Avery</t>
  </si>
  <si>
    <t>Avey</t>
  </si>
  <si>
    <t>aaveyl7@disqus.com#mailto:aaveyl7@disqus.com#</t>
  </si>
  <si>
    <t>412-373-3852</t>
  </si>
  <si>
    <t>8380 Northfield Plaza</t>
  </si>
  <si>
    <t>Pittsburgh</t>
  </si>
  <si>
    <t>Jodi</t>
  </si>
  <si>
    <t>Dallison</t>
  </si>
  <si>
    <t>jdallisongf@foxnews.com#mailto:jdallisongf@foxnews.com#</t>
  </si>
  <si>
    <t>504-345-3769</t>
  </si>
  <si>
    <t>2429 Sutherland Pass</t>
  </si>
  <si>
    <t>Winni</t>
  </si>
  <si>
    <t>Denmead</t>
  </si>
  <si>
    <t>wdenmead7q@go.com#mailto:wdenmead7q@go.com#</t>
  </si>
  <si>
    <t>504-415-0225</t>
  </si>
  <si>
    <t>5339 Ridgeway Center</t>
  </si>
  <si>
    <t>Lucien</t>
  </si>
  <si>
    <t>Wakeford</t>
  </si>
  <si>
    <t>lwakeforda@reuters.com#mailto:lwakeforda@reuters.com#</t>
  </si>
  <si>
    <t>864-788-1380</t>
  </si>
  <si>
    <t>84 Rockefeller Plaza</t>
  </si>
  <si>
    <t>Greenville</t>
  </si>
  <si>
    <t>Victoria</t>
  </si>
  <si>
    <t>Buttrey</t>
  </si>
  <si>
    <t>vbuttrey4a@earthlink.net#mailto:vbuttrey4a@earthlink.net#</t>
  </si>
  <si>
    <t>210-821-0378</t>
  </si>
  <si>
    <t>96 Lindbergh Park</t>
  </si>
  <si>
    <t>Loleta</t>
  </si>
  <si>
    <t>Pilley</t>
  </si>
  <si>
    <t>lpilleyi2@moonfruit.com#mailto:lpilleyi2@moonfruit.com#</t>
  </si>
  <si>
    <t>434-533-0610</t>
  </si>
  <si>
    <t>45 Oriole Junction</t>
  </si>
  <si>
    <t>Charlottesville</t>
  </si>
  <si>
    <t>Horatio</t>
  </si>
  <si>
    <t>Burd</t>
  </si>
  <si>
    <t>hburdfd@wired.com#mailto:hburdfd@wired.com#</t>
  </si>
  <si>
    <t>718-734-0556</t>
  </si>
  <si>
    <t>7978 Shasta Road</t>
  </si>
  <si>
    <t>Cathi</t>
  </si>
  <si>
    <t>Tierney</t>
  </si>
  <si>
    <t>ctierney4p@myspace.com#mailto:ctierney4p@myspace.com#</t>
  </si>
  <si>
    <t>202-439-9901</t>
  </si>
  <si>
    <t>39984 Bowman Park</t>
  </si>
  <si>
    <t>Deloria</t>
  </si>
  <si>
    <t>Haddy</t>
  </si>
  <si>
    <t>dhaddy14@slate.com#mailto:dhaddy14@slate.com#</t>
  </si>
  <si>
    <t>316-521-7084</t>
  </si>
  <si>
    <t>11516 Buhler Avenue</t>
  </si>
  <si>
    <t>Blythe</t>
  </si>
  <si>
    <t>Vanshin</t>
  </si>
  <si>
    <t>bvanshinjo@forbes.com#mailto:bvanshinjo@forbes.com#</t>
  </si>
  <si>
    <t>918-678-1928</t>
  </si>
  <si>
    <t>230 Forster Place</t>
  </si>
  <si>
    <t>Karalee</t>
  </si>
  <si>
    <t>MacCawley</t>
  </si>
  <si>
    <t>kmaccawley56@japanpost.jp#mailto:kmaccawley56@japanpost.jp#</t>
  </si>
  <si>
    <t>208-612-5613</t>
  </si>
  <si>
    <t>9898 Union Center</t>
  </si>
  <si>
    <t>Cawsby</t>
  </si>
  <si>
    <t>bcawsbyol@economist.com#mailto:bcawsbyol@economist.com#</t>
  </si>
  <si>
    <t>202-108-0938</t>
  </si>
  <si>
    <t>615 Tennyson Parkway</t>
  </si>
  <si>
    <t>Elora</t>
  </si>
  <si>
    <t>epondei9@1688.com#mailto:epondei9@1688.com#</t>
  </si>
  <si>
    <t>516-770-7460</t>
  </si>
  <si>
    <t>306 Burning Wood Pass</t>
  </si>
  <si>
    <t>Port Washington</t>
  </si>
  <si>
    <t>Gerard</t>
  </si>
  <si>
    <t>Witherdon</t>
  </si>
  <si>
    <t>gwitherdon8m@ow.ly#mailto:gwitherdon8m@ow.ly#</t>
  </si>
  <si>
    <t>405-794-2184</t>
  </si>
  <si>
    <t>27 Golf View Parkway</t>
  </si>
  <si>
    <t>Norman</t>
  </si>
  <si>
    <t>Ethe</t>
  </si>
  <si>
    <t>Rawlison</t>
  </si>
  <si>
    <t>erawlisonnz@umn.edu#mailto:erawlisonnz@umn.edu#</t>
  </si>
  <si>
    <t>215-745-0648</t>
  </si>
  <si>
    <t>54 Anthes Crossing</t>
  </si>
  <si>
    <t>Jenna</t>
  </si>
  <si>
    <t>Crofts</t>
  </si>
  <si>
    <t>jcrofts3q@howstuffworks.com#mailto:jcrofts3q@howstuffworks.com#</t>
  </si>
  <si>
    <t>952-830-6310</t>
  </si>
  <si>
    <t>50 Farragut Center</t>
  </si>
  <si>
    <t>Robby</t>
  </si>
  <si>
    <t>Dury</t>
  </si>
  <si>
    <t>rduryd9@scientificamerican.com#mailto:rduryd9@scientificamerican.com#</t>
  </si>
  <si>
    <t>414-270-5203</t>
  </si>
  <si>
    <t>7462 Springs Lane</t>
  </si>
  <si>
    <t>Brett</t>
  </si>
  <si>
    <t>Blues</t>
  </si>
  <si>
    <t>bbluesnx@scientificamerican.com#mailto:bbluesnx@scientificamerican.com#</t>
  </si>
  <si>
    <t>417-853-1183</t>
  </si>
  <si>
    <t>60 Michigan Drive</t>
  </si>
  <si>
    <t>Yvette</t>
  </si>
  <si>
    <t>Mayze</t>
  </si>
  <si>
    <t>ymayzebv@gravatar.com#mailto:ymayzebv@gravatar.com#</t>
  </si>
  <si>
    <t>410-627-0514</t>
  </si>
  <si>
    <t>5445 Sullivan Park</t>
  </si>
  <si>
    <t>Ridgely</t>
  </si>
  <si>
    <t>Jimmie</t>
  </si>
  <si>
    <t>Gell</t>
  </si>
  <si>
    <t>jgell7c@miibeian.gov.cn#mailto:jgell7c@miibeian.gov.cn#</t>
  </si>
  <si>
    <t>916-442-5345</t>
  </si>
  <si>
    <t>4098 4th Road</t>
  </si>
  <si>
    <t>Roselia</t>
  </si>
  <si>
    <t>Cullip</t>
  </si>
  <si>
    <t>rcullip99@hubpages.com#mailto:rcullip99@hubpages.com#</t>
  </si>
  <si>
    <t>425-499-0693</t>
  </si>
  <si>
    <t>39443 Shoshone Circle</t>
  </si>
  <si>
    <t>Seattle</t>
  </si>
  <si>
    <t>Buiron</t>
  </si>
  <si>
    <t>Haycock</t>
  </si>
  <si>
    <t>bhaycock23@kickstarter.com#mailto:bhaycock23@kickstarter.com#</t>
  </si>
  <si>
    <t>605-755-0590</t>
  </si>
  <si>
    <t>395 Oakridge Parkway</t>
  </si>
  <si>
    <t>Nissy</t>
  </si>
  <si>
    <t>nguionk1@artisteer.com#mailto:nguionk1@artisteer.com#</t>
  </si>
  <si>
    <t>916-383-8509</t>
  </si>
  <si>
    <t>42 Longview Plaza</t>
  </si>
  <si>
    <t>Noam</t>
  </si>
  <si>
    <t>Mariyushkin</t>
  </si>
  <si>
    <t>nmariyushkinp6@instagram.com#mailto:nmariyushkinp6@instagram.com#</t>
  </si>
  <si>
    <t>502-808-7843</t>
  </si>
  <si>
    <t>68063 Talisman Way</t>
  </si>
  <si>
    <t>Gennifer</t>
  </si>
  <si>
    <t>Ballendine</t>
  </si>
  <si>
    <t>gballendined2@trellian.com#mailto:gballendined2@trellian.com#</t>
  </si>
  <si>
    <t>770-301-0335</t>
  </si>
  <si>
    <t>960 Judy Court</t>
  </si>
  <si>
    <t>Decatur</t>
  </si>
  <si>
    <t>Debera</t>
  </si>
  <si>
    <t>McKinlay</t>
  </si>
  <si>
    <t>dmckinlayoj@google.fr#mailto:dmckinlayoj@google.fr#</t>
  </si>
  <si>
    <t>818-617-4302</t>
  </si>
  <si>
    <t>13228 American Street</t>
  </si>
  <si>
    <t>Dniren</t>
  </si>
  <si>
    <t>Choudhury</t>
  </si>
  <si>
    <t>dchoudhury7a@yale.edu#mailto:dchoudhury7a@yale.edu#</t>
  </si>
  <si>
    <t>425-356-1630</t>
  </si>
  <si>
    <t>2247 Jenna Trail</t>
  </si>
  <si>
    <t>Philipa</t>
  </si>
  <si>
    <t>Tomeo</t>
  </si>
  <si>
    <t>ptomeod@cpanel.net#mailto:ptomeod@cpanel.net#</t>
  </si>
  <si>
    <t>806-822-7575</t>
  </si>
  <si>
    <t>52 Superior Parkway</t>
  </si>
  <si>
    <t>Amarillo</t>
  </si>
  <si>
    <t>Kendra</t>
  </si>
  <si>
    <t>Twallin</t>
  </si>
  <si>
    <t>ktwallinin@berkeley.edu#mailto:ktwallinin@berkeley.edu#</t>
  </si>
  <si>
    <t>571-338-7601</t>
  </si>
  <si>
    <t>84 Rowland Center</t>
  </si>
  <si>
    <t>Falls Church</t>
  </si>
  <si>
    <t>Theadora</t>
  </si>
  <si>
    <t>tpavlovnh@nps.gov#mailto:tpavlovnh@nps.gov#</t>
  </si>
  <si>
    <t>626-924-1282</t>
  </si>
  <si>
    <t>44815 Meadow Ridge Plaza</t>
  </si>
  <si>
    <t>Terry</t>
  </si>
  <si>
    <t>Fern</t>
  </si>
  <si>
    <t>tfernhk@trellian.com#mailto:tfernhk@trellian.com#</t>
  </si>
  <si>
    <t>206-386-5524</t>
  </si>
  <si>
    <t>89 Brown Avenue</t>
  </si>
  <si>
    <t>Avrom</t>
  </si>
  <si>
    <t>Fullagar</t>
  </si>
  <si>
    <t>afullagarpv@tamu.edu#mailto:afullagarpv@tamu.edu#</t>
  </si>
  <si>
    <t>847-127-1340</t>
  </si>
  <si>
    <t>9560 Summer Ridge Crossing</t>
  </si>
  <si>
    <t>Schaumburg</t>
  </si>
  <si>
    <t>Pearl</t>
  </si>
  <si>
    <t>Lory</t>
  </si>
  <si>
    <t>ploryf4@slideshare.net#mailto:ploryf4@slideshare.net#</t>
  </si>
  <si>
    <t>402-430-0500</t>
  </si>
  <si>
    <t>958 Pearson Trail</t>
  </si>
  <si>
    <t>Rhody</t>
  </si>
  <si>
    <t>Hankey</t>
  </si>
  <si>
    <t>rhankey71@jigsy.com#mailto:rhankey71@jigsy.com#</t>
  </si>
  <si>
    <t>314-947-2129</t>
  </si>
  <si>
    <t>5086 Buhler Street</t>
  </si>
  <si>
    <t>Vonnie</t>
  </si>
  <si>
    <t>Purvey</t>
  </si>
  <si>
    <t>vpurveykv@w3.org#mailto:vpurveykv@w3.org#</t>
  </si>
  <si>
    <t>503-299-6839</t>
  </si>
  <si>
    <t>731 Magdeline Trail</t>
  </si>
  <si>
    <t>Murray</t>
  </si>
  <si>
    <t>Keys</t>
  </si>
  <si>
    <t>mkeysp4@gizmodo.com#mailto:mkeysp4@gizmodo.com#</t>
  </si>
  <si>
    <t>909-165-9386</t>
  </si>
  <si>
    <t>33 Graedel Parkway</t>
  </si>
  <si>
    <t>San Bernardino</t>
  </si>
  <si>
    <t>Saundra</t>
  </si>
  <si>
    <t>Ambler</t>
  </si>
  <si>
    <t>samblerrf@dagondesign.com#mailto:samblerrf@dagondesign.com#</t>
  </si>
  <si>
    <t>412-676-9574</t>
  </si>
  <si>
    <t>82926 Russell Trail</t>
  </si>
  <si>
    <t>Curran</t>
  </si>
  <si>
    <t>Oaks</t>
  </si>
  <si>
    <t>coaks1g@gravatar.com#mailto:coaks1g@gravatar.com#</t>
  </si>
  <si>
    <t>760-980-3555</t>
  </si>
  <si>
    <t>80955 Comanche Hill</t>
  </si>
  <si>
    <t>Sherry</t>
  </si>
  <si>
    <t>McFarlan</t>
  </si>
  <si>
    <t>smcfarlan7b@chronoengine.com#mailto:smcfarlan7b@chronoengine.com#</t>
  </si>
  <si>
    <t>407-860-1768</t>
  </si>
  <si>
    <t>827 Prairieview Crossing</t>
  </si>
  <si>
    <t>Rowland</t>
  </si>
  <si>
    <t>Eldered</t>
  </si>
  <si>
    <t>relderedmw@hubpages.com#mailto:relderedmw@hubpages.com#</t>
  </si>
  <si>
    <t>330-708-9740</t>
  </si>
  <si>
    <t>2504 Norway Maple Junction</t>
  </si>
  <si>
    <t>Lynock</t>
  </si>
  <si>
    <t>tlynock21@wunderground.com#mailto:tlynock21@wunderground.com#</t>
  </si>
  <si>
    <t>916-277-7331</t>
  </si>
  <si>
    <t>34657 Hintze Parkway</t>
  </si>
  <si>
    <t>Abel</t>
  </si>
  <si>
    <t>Strike</t>
  </si>
  <si>
    <t>astrikei9@opensource.org#mailto:astrikei9@opensource.org#</t>
  </si>
  <si>
    <t>267-168-6705</t>
  </si>
  <si>
    <t>86 Farwell Junction</t>
  </si>
  <si>
    <t>Kaycee</t>
  </si>
  <si>
    <t>Marshfield</t>
  </si>
  <si>
    <t>kmarshfieldcs@jiathis.com#mailto:kmarshfieldcs@jiathis.com#</t>
  </si>
  <si>
    <t>563-329-5171</t>
  </si>
  <si>
    <t>6048 Crescent Oaks Avenue</t>
  </si>
  <si>
    <t>Ursula</t>
  </si>
  <si>
    <t>Logsdale</t>
  </si>
  <si>
    <t>ulogsdale5w@joomla.org#mailto:ulogsdale5w@joomla.org#</t>
  </si>
  <si>
    <t>901-596-9405</t>
  </si>
  <si>
    <t>11 Shopko Alley</t>
  </si>
  <si>
    <t>Giavani</t>
  </si>
  <si>
    <t>Newlands</t>
  </si>
  <si>
    <t>gnewlandsc8@discuz.net#mailto:gnewlandsc8@discuz.net#</t>
  </si>
  <si>
    <t>915-652-4261</t>
  </si>
  <si>
    <t>31 Banding Junction</t>
  </si>
  <si>
    <t>Devlin</t>
  </si>
  <si>
    <t>Nock</t>
  </si>
  <si>
    <t>dnockb7@ycombinator.com#mailto:dnockb7@ycombinator.com#</t>
  </si>
  <si>
    <t>512-700-9863</t>
  </si>
  <si>
    <t>91004 Esker Park</t>
  </si>
  <si>
    <t>Marena</t>
  </si>
  <si>
    <t>Plewman</t>
  </si>
  <si>
    <t>mplewmano7@woothemes.com#mailto:mplewmano7@woothemes.com#</t>
  </si>
  <si>
    <t>518-317-1240</t>
  </si>
  <si>
    <t>271 Buhler Alley</t>
  </si>
  <si>
    <t>Schenectady</t>
  </si>
  <si>
    <t>Sabra</t>
  </si>
  <si>
    <t>Battell</t>
  </si>
  <si>
    <t>sbattellj4@soundcloud.com#mailto:sbattellj4@soundcloud.com#</t>
  </si>
  <si>
    <t>210-304-4439</t>
  </si>
  <si>
    <t>8522 Mcbride Circle</t>
  </si>
  <si>
    <t>Byran</t>
  </si>
  <si>
    <t>Bowering</t>
  </si>
  <si>
    <t>bbowering7w@buzzfeed.com#mailto:bbowering7w@buzzfeed.com#</t>
  </si>
  <si>
    <t>718-320-9968</t>
  </si>
  <si>
    <t>2296 Hazelcrest Point</t>
  </si>
  <si>
    <t>Veradis</t>
  </si>
  <si>
    <t>Coste</t>
  </si>
  <si>
    <t>vcosteb2@umn.edu#mailto:vcosteb2@umn.edu#</t>
  </si>
  <si>
    <t>616-735-0517</t>
  </si>
  <si>
    <t>97 Elmside Crossing</t>
  </si>
  <si>
    <t>Grand Rapids</t>
  </si>
  <si>
    <t>Vernice</t>
  </si>
  <si>
    <t>Elvidge</t>
  </si>
  <si>
    <t>velvidgeid@thetimes.co.uk#mailto:velvidgeid@thetimes.co.uk#</t>
  </si>
  <si>
    <t>713-385-2780</t>
  </si>
  <si>
    <t>755 Kedzie Alley</t>
  </si>
  <si>
    <t>Cecil</t>
  </si>
  <si>
    <t>Ives</t>
  </si>
  <si>
    <t>civeslf@sina.com.cn#mailto:civeslf@sina.com.cn#</t>
  </si>
  <si>
    <t>505-803-6133</t>
  </si>
  <si>
    <t>967 Rigney Parkway</t>
  </si>
  <si>
    <t>Tessa</t>
  </si>
  <si>
    <t>Charette</t>
  </si>
  <si>
    <t>tcharette2c@google.com.br#mailto:tcharette2c@google.com.br#</t>
  </si>
  <si>
    <t>330-632-5115</t>
  </si>
  <si>
    <t>7289 Fuller Road</t>
  </si>
  <si>
    <t>Nolana</t>
  </si>
  <si>
    <t>Duplain</t>
  </si>
  <si>
    <t>nduplain50@stanford.edu#mailto:nduplain50@stanford.edu#</t>
  </si>
  <si>
    <t>361-632-9931</t>
  </si>
  <si>
    <t>26 Service Avenue</t>
  </si>
  <si>
    <t>Mikol</t>
  </si>
  <si>
    <t>Yitzhak</t>
  </si>
  <si>
    <t>myitzhakl5@stumbleupon.com#mailto:myitzhakl5@stumbleupon.com#</t>
  </si>
  <si>
    <t>215-599-7988</t>
  </si>
  <si>
    <t>22220 Westerfield Place</t>
  </si>
  <si>
    <t>Donnell</t>
  </si>
  <si>
    <t>Standen</t>
  </si>
  <si>
    <t>dstanden3u@zdnet.com#mailto:dstanden3u@zdnet.com#</t>
  </si>
  <si>
    <t>540-174-2152</t>
  </si>
  <si>
    <t>24555 Northland Avenue</t>
  </si>
  <si>
    <t>Hetty</t>
  </si>
  <si>
    <t>Insworth</t>
  </si>
  <si>
    <t>hinsworthi8@miibeian.gov.cn#mailto:hinsworthi8@miibeian.gov.cn#</t>
  </si>
  <si>
    <t>404-251-0776</t>
  </si>
  <si>
    <t>2910 Manitowish Parkway</t>
  </si>
  <si>
    <t>Babara</t>
  </si>
  <si>
    <t>Abrahamsson</t>
  </si>
  <si>
    <t>babrahamssonje@twitter.com#mailto:babrahamssonje@twitter.com#</t>
  </si>
  <si>
    <t>267-258-0401</t>
  </si>
  <si>
    <t>1732 Pearson Court</t>
  </si>
  <si>
    <t>Rayner</t>
  </si>
  <si>
    <t>Echalier</t>
  </si>
  <si>
    <t>rechalier4o@hexun.com#mailto:rechalier4o@hexun.com#</t>
  </si>
  <si>
    <t>213-264-3748</t>
  </si>
  <si>
    <t>8213 Towne Point</t>
  </si>
  <si>
    <t>Bald</t>
  </si>
  <si>
    <t>Pettisall</t>
  </si>
  <si>
    <t>bpettisallnx@usatoday.com#mailto:bpettisallnx@usatoday.com#</t>
  </si>
  <si>
    <t>210-261-3080</t>
  </si>
  <si>
    <t>2779 Marcy Drive</t>
  </si>
  <si>
    <t>Marijn</t>
  </si>
  <si>
    <t>Alden</t>
  </si>
  <si>
    <t>maldenr@g.co#mailto:maldenr@g.co#</t>
  </si>
  <si>
    <t>504-532-4987</t>
  </si>
  <si>
    <t>77718 La Follette Alley</t>
  </si>
  <si>
    <t>Birgitta</t>
  </si>
  <si>
    <t>Decourcy</t>
  </si>
  <si>
    <t>bdecourcy5n@blogspot.com#mailto:bdecourcy5n@blogspot.com#</t>
  </si>
  <si>
    <t>251-377-1872</t>
  </si>
  <si>
    <t>35 Arrowood Point</t>
  </si>
  <si>
    <t>Hyatt</t>
  </si>
  <si>
    <t>Darwent</t>
  </si>
  <si>
    <t>hdarwentx@csmonitor.com#mailto:hdarwentx@csmonitor.com#</t>
  </si>
  <si>
    <t>571-368-9211</t>
  </si>
  <si>
    <t>26542 Chinook Point</t>
  </si>
  <si>
    <t>Carmelia</t>
  </si>
  <si>
    <t>Rohfsen</t>
  </si>
  <si>
    <t>crohfsenoz@umn.edu#mailto:crohfsenoz@umn.edu#</t>
  </si>
  <si>
    <t>863-782-8158</t>
  </si>
  <si>
    <t>6628 Havey Court</t>
  </si>
  <si>
    <t>Lakeland</t>
  </si>
  <si>
    <t>Trixie</t>
  </si>
  <si>
    <t>Janisson</t>
  </si>
  <si>
    <t>tjanissondo@oakley.com#mailto:tjanissondo@oakley.com#</t>
  </si>
  <si>
    <t>205-726-0380</t>
  </si>
  <si>
    <t>97072 Fairfield Way</t>
  </si>
  <si>
    <t>Tuscaloosa</t>
  </si>
  <si>
    <t>Krystyna</t>
  </si>
  <si>
    <t>Coyte</t>
  </si>
  <si>
    <t>kcoytenm@bandcamp.com#mailto:kcoytenm@bandcamp.com#</t>
  </si>
  <si>
    <t>215-676-8212</t>
  </si>
  <si>
    <t>47 Spohn Way</t>
  </si>
  <si>
    <t>Isahella</t>
  </si>
  <si>
    <t>Bastock</t>
  </si>
  <si>
    <t>ibastock3e@noaa.gov#mailto:ibastock3e@noaa.gov#</t>
  </si>
  <si>
    <t>571-641-1420</t>
  </si>
  <si>
    <t>88403 Prairie Rose Parkway</t>
  </si>
  <si>
    <t>Alexandria</t>
  </si>
  <si>
    <t>Catlaina</t>
  </si>
  <si>
    <t>Renon</t>
  </si>
  <si>
    <t>crenonny@webeden.co.uk#mailto:crenonny@webeden.co.uk#</t>
  </si>
  <si>
    <t>786-940-9822</t>
  </si>
  <si>
    <t>90 Tony Plaza</t>
  </si>
  <si>
    <t>Ben</t>
  </si>
  <si>
    <t>Yitzhok</t>
  </si>
  <si>
    <t>byitzhokgq@blogtalkradio.com#mailto:byitzhokgq@blogtalkradio.com#</t>
  </si>
  <si>
    <t>518-695-9634</t>
  </si>
  <si>
    <t>6697 Londonderry Hill</t>
  </si>
  <si>
    <t>Pascale</t>
  </si>
  <si>
    <t>Cubuzzi</t>
  </si>
  <si>
    <t>pcubuzzi4z@studiopress.com#mailto:pcubuzzi4z@studiopress.com#</t>
  </si>
  <si>
    <t>518-390-0457</t>
  </si>
  <si>
    <t>9426 Dunning Drive</t>
  </si>
  <si>
    <t>Isabel</t>
  </si>
  <si>
    <t>Soro</t>
  </si>
  <si>
    <t>isorohr@symantec.com#mailto:isorohr@symantec.com#</t>
  </si>
  <si>
    <t>605-138-8756</t>
  </si>
  <si>
    <t>885 Ruskin Drive</t>
  </si>
  <si>
    <t>Aubree</t>
  </si>
  <si>
    <t>Pomphrey</t>
  </si>
  <si>
    <t>apomphreyi1@narod.ru#mailto:apomphreyi1@narod.ru#</t>
  </si>
  <si>
    <t>520-969-5162</t>
  </si>
  <si>
    <t>37345 Lakewood Terrace</t>
  </si>
  <si>
    <t>Jerrold</t>
  </si>
  <si>
    <t>Hector</t>
  </si>
  <si>
    <t>jhectores@geocities.com#mailto:jhectores@geocities.com#</t>
  </si>
  <si>
    <t>559-989-8821</t>
  </si>
  <si>
    <t>63002 Burrows Drive</t>
  </si>
  <si>
    <t>Yves</t>
  </si>
  <si>
    <t>Althrop</t>
  </si>
  <si>
    <t>yalthrop8n@google.co.jp#mailto:yalthrop8n@google.co.jp#</t>
  </si>
  <si>
    <t>414-400-1265</t>
  </si>
  <si>
    <t>999 Mariners Cove Pass</t>
  </si>
  <si>
    <t>Tuxwell</t>
  </si>
  <si>
    <t>rtuxwellip@squidoo.com#mailto:rtuxwellip@squidoo.com#</t>
  </si>
  <si>
    <t>773-497-7298</t>
  </si>
  <si>
    <t>529 Elgar Place</t>
  </si>
  <si>
    <t>Magdalena</t>
  </si>
  <si>
    <t>Nurdin</t>
  </si>
  <si>
    <t>mnurdinku@nydailynews.com#mailto:mnurdinku@nydailynews.com#</t>
  </si>
  <si>
    <t>540-589-9892</t>
  </si>
  <si>
    <t>7324 Merry Way</t>
  </si>
  <si>
    <t>Janek</t>
  </si>
  <si>
    <t>Yerborn</t>
  </si>
  <si>
    <t>jyerbornfe@tumblr.com#mailto:jyerbornfe@tumblr.com#</t>
  </si>
  <si>
    <t>718-415-8610</t>
  </si>
  <si>
    <t>80898 Merry Alley</t>
  </si>
  <si>
    <t>Cherey</t>
  </si>
  <si>
    <t>Davydochkin</t>
  </si>
  <si>
    <t>cdavydochkini3@google.com.hk#mailto:cdavydochkini3@google.com.hk#</t>
  </si>
  <si>
    <t>202-695-1827</t>
  </si>
  <si>
    <t>98840 Huxley Drive</t>
  </si>
  <si>
    <t>Shelley</t>
  </si>
  <si>
    <t>Shee</t>
  </si>
  <si>
    <t>ssheerj@photobucket.com#mailto:ssheerj@photobucket.com#</t>
  </si>
  <si>
    <t>813-952-9241</t>
  </si>
  <si>
    <t>7750 Ramsey Plaza</t>
  </si>
  <si>
    <t>Tampa</t>
  </si>
  <si>
    <t>Newton</t>
  </si>
  <si>
    <t>Iglesia</t>
  </si>
  <si>
    <t>niglesia2s@stumbleupon.com#mailto:niglesia2s@stumbleupon.com#</t>
  </si>
  <si>
    <t>520-127-0154</t>
  </si>
  <si>
    <t>39253 Killdeer Street</t>
  </si>
  <si>
    <t>Prescott</t>
  </si>
  <si>
    <t>Haroun</t>
  </si>
  <si>
    <t>Donaldson</t>
  </si>
  <si>
    <t>hdonaldsonnr@myspace.com#mailto:hdonaldsonnr@myspace.com#</t>
  </si>
  <si>
    <t>217-308-8278</t>
  </si>
  <si>
    <t>728 Village Crossing</t>
  </si>
  <si>
    <t>Ferd</t>
  </si>
  <si>
    <t>Sline</t>
  </si>
  <si>
    <t>fsline8d@marketwatch.com#mailto:fsline8d@marketwatch.com#</t>
  </si>
  <si>
    <t>404-506-4050</t>
  </si>
  <si>
    <t>946 Bunker Hill Lane</t>
  </si>
  <si>
    <t>Georgena</t>
  </si>
  <si>
    <t>Brettle</t>
  </si>
  <si>
    <t>gbrettlehs@sciencedaily.com#mailto:gbrettlehs@sciencedaily.com#</t>
  </si>
  <si>
    <t>202-692-5203</t>
  </si>
  <si>
    <t>41 Glacier Hill Alley</t>
  </si>
  <si>
    <t>Kristen</t>
  </si>
  <si>
    <t>Bolingbroke</t>
  </si>
  <si>
    <t>kbolingbrokeq1@posterous.com#mailto:kbolingbrokeq1@posterous.com#</t>
  </si>
  <si>
    <t>413-433-7289</t>
  </si>
  <si>
    <t>78 Thackeray Trail</t>
  </si>
  <si>
    <t>Jerry</t>
  </si>
  <si>
    <t>Nizet</t>
  </si>
  <si>
    <t>jnizet22@multiply.com#mailto:jnizet22@multiply.com#</t>
  </si>
  <si>
    <t>734-654-0229</t>
  </si>
  <si>
    <t>1730 Acker Hill</t>
  </si>
  <si>
    <t>Dearborn</t>
  </si>
  <si>
    <t>Wandie</t>
  </si>
  <si>
    <t>Lyness</t>
  </si>
  <si>
    <t>wlyness2x@twitpic.com#mailto:wlyness2x@twitpic.com#</t>
  </si>
  <si>
    <t>619-445-3052</t>
  </si>
  <si>
    <t>7228 Colorado Road</t>
  </si>
  <si>
    <t>De Matteis</t>
  </si>
  <si>
    <t>kdejf@trellian.com#mailto:kdejf@trellian.com#</t>
  </si>
  <si>
    <t>513-699-7458</t>
  </si>
  <si>
    <t>97 Spohn Street</t>
  </si>
  <si>
    <t>Edwina</t>
  </si>
  <si>
    <t>Byrd</t>
  </si>
  <si>
    <t>ebyrdcf@twitter.com#mailto:ebyrdcf@twitter.com#</t>
  </si>
  <si>
    <t>405-677-9612</t>
  </si>
  <si>
    <t>65797 Sullivan Junction</t>
  </si>
  <si>
    <t>Petheridge</t>
  </si>
  <si>
    <t>bpetheridged7@aboutads.info#mailto:bpetheridged7@aboutads.info#</t>
  </si>
  <si>
    <t>810-131-7217</t>
  </si>
  <si>
    <t>662 Rieder Center</t>
  </si>
  <si>
    <t>Warren</t>
  </si>
  <si>
    <t>Saloma</t>
  </si>
  <si>
    <t>Hannaford</t>
  </si>
  <si>
    <t>shannafordmz@sciencedirect.com#mailto:shannafordmz@sciencedirect.com#</t>
  </si>
  <si>
    <t>260-682-0549</t>
  </si>
  <si>
    <t>474 Texas Lane</t>
  </si>
  <si>
    <t>Cliff</t>
  </si>
  <si>
    <t>Stanion</t>
  </si>
  <si>
    <t>cstanionpm@photobucket.com#mailto:cstanionpm@photobucket.com#</t>
  </si>
  <si>
    <t>757-374-4846</t>
  </si>
  <si>
    <t>21819 Caliangt Circle</t>
  </si>
  <si>
    <t>Hampton</t>
  </si>
  <si>
    <t>Magdalen</t>
  </si>
  <si>
    <t>Downing</t>
  </si>
  <si>
    <t>mdowningi@creativecommons.org#mailto:mdowningi@creativecommons.org#</t>
  </si>
  <si>
    <t>602-272-4053</t>
  </si>
  <si>
    <t>287 Brown Plaza</t>
  </si>
  <si>
    <t>Lorena</t>
  </si>
  <si>
    <t>Dibb</t>
  </si>
  <si>
    <t>ldibb9h@huffingtonpost.com#mailto:ldibb9h@huffingtonpost.com#</t>
  </si>
  <si>
    <t>860-392-1809</t>
  </si>
  <si>
    <t>20024 Stephen Trail</t>
  </si>
  <si>
    <t>Jackie</t>
  </si>
  <si>
    <t>Johnes</t>
  </si>
  <si>
    <t>jjohnesgq@ca.gov#mailto:jjohnesgq@ca.gov#</t>
  </si>
  <si>
    <t>941-491-1065</t>
  </si>
  <si>
    <t>19 Sunnyside Trail</t>
  </si>
  <si>
    <t>North Port</t>
  </si>
  <si>
    <t>Ely</t>
  </si>
  <si>
    <t>Hightown</t>
  </si>
  <si>
    <t>ehightown7@free.fr#mailto:ehightown7@free.fr#</t>
  </si>
  <si>
    <t>312-610-0644</t>
  </si>
  <si>
    <t>28539 Marquette Circle</t>
  </si>
  <si>
    <t>Wat</t>
  </si>
  <si>
    <t>Giacubo</t>
  </si>
  <si>
    <t>wgiacubokb@twitter.com#mailto:wgiacubokb@twitter.com#</t>
  </si>
  <si>
    <t>775-598-4971</t>
  </si>
  <si>
    <t>4161 Green Ridge Circle</t>
  </si>
  <si>
    <t>Cyndia</t>
  </si>
  <si>
    <t>Tupling</t>
  </si>
  <si>
    <t>ctuplingcx@cornell.edu#mailto:ctuplingcx@cornell.edu#</t>
  </si>
  <si>
    <t>651-757-4921</t>
  </si>
  <si>
    <t>893 Grover Lane</t>
  </si>
  <si>
    <t>Amerigo</t>
  </si>
  <si>
    <t>Reck</t>
  </si>
  <si>
    <t>areckkc@blogspot.com#mailto:areckkc@blogspot.com#</t>
  </si>
  <si>
    <t>619-758-5441</t>
  </si>
  <si>
    <t>583 Glendale Hill</t>
  </si>
  <si>
    <t>Diana</t>
  </si>
  <si>
    <t>Sollett</t>
  </si>
  <si>
    <t>dsollettq0@1und1.de#mailto:dsollettq0@1und1.de#</t>
  </si>
  <si>
    <t>804-166-1438</t>
  </si>
  <si>
    <t>47833 Dennis Lane</t>
  </si>
  <si>
    <t>Carmine</t>
  </si>
  <si>
    <t>Priestnall</t>
  </si>
  <si>
    <t>cpriestnalli5@japanpost.jp#mailto:cpriestnalli5@japanpost.jp#</t>
  </si>
  <si>
    <t>817-517-8710</t>
  </si>
  <si>
    <t>5628 Leroy Avenue</t>
  </si>
  <si>
    <t>Denton</t>
  </si>
  <si>
    <t>Karolina</t>
  </si>
  <si>
    <t>Pieter</t>
  </si>
  <si>
    <t>kpieterg1@hibu.com#mailto:kpieterg1@hibu.com#</t>
  </si>
  <si>
    <t>952-742-4963</t>
  </si>
  <si>
    <t>46 Lakewood Court</t>
  </si>
  <si>
    <t>Darsie</t>
  </si>
  <si>
    <t>Whitland</t>
  </si>
  <si>
    <t>dwhitlandrr@w3.org#mailto:dwhitlandrr@w3.org#</t>
  </si>
  <si>
    <t>702-341-0695</t>
  </si>
  <si>
    <t>699 Larry Terrace</t>
  </si>
  <si>
    <t>Ilise</t>
  </si>
  <si>
    <t>Wasiela</t>
  </si>
  <si>
    <t>iwasielaal@amazon.co.jp#mailto:iwasielaal@amazon.co.jp#</t>
  </si>
  <si>
    <t>281-559-5135</t>
  </si>
  <si>
    <t>8596 Dorton Court</t>
  </si>
  <si>
    <t>Wren</t>
  </si>
  <si>
    <t>Rowlstone</t>
  </si>
  <si>
    <t>wrowlstone4z@google.nl#mailto:wrowlstone4z@google.nl#</t>
  </si>
  <si>
    <t>914-962-6876</t>
  </si>
  <si>
    <t>335 Scott Point</t>
  </si>
  <si>
    <t>White Plains</t>
  </si>
  <si>
    <t>Brit</t>
  </si>
  <si>
    <t>McConigal</t>
  </si>
  <si>
    <t>bmcconigalrm@si.edu#mailto:bmcconigalrm@si.edu#</t>
  </si>
  <si>
    <t>309-437-0344</t>
  </si>
  <si>
    <t>2243 Jenna Center</t>
  </si>
  <si>
    <t>Mattie</t>
  </si>
  <si>
    <t>Janicki</t>
  </si>
  <si>
    <t>mjanicki6y@amazon.co.uk#mailto:mjanicki6y@amazon.co.uk#</t>
  </si>
  <si>
    <t>806-469-2022</t>
  </si>
  <si>
    <t>235 Rusk Alley</t>
  </si>
  <si>
    <t>Lubbock</t>
  </si>
  <si>
    <t>Conrade</t>
  </si>
  <si>
    <t>Allder</t>
  </si>
  <si>
    <t>callderhy@oaic.gov.au#mailto:callderhy@oaic.gov.au#</t>
  </si>
  <si>
    <t>217-137-2011</t>
  </si>
  <si>
    <t>48471 Shoshone Road</t>
  </si>
  <si>
    <t>Sim</t>
  </si>
  <si>
    <t>Bowler</t>
  </si>
  <si>
    <t>sbowlerz@diigo.com#mailto:sbowlerz@diigo.com#</t>
  </si>
  <si>
    <t>915-210-9967</t>
  </si>
  <si>
    <t>62 Columbus Court</t>
  </si>
  <si>
    <t>Roselin</t>
  </si>
  <si>
    <t>Coupland</t>
  </si>
  <si>
    <t>rcouplandgz@google.com.br#mailto:rcouplandgz@google.com.br#</t>
  </si>
  <si>
    <t>830-258-1420</t>
  </si>
  <si>
    <t>8477 Swallow Alley</t>
  </si>
  <si>
    <t>Amy</t>
  </si>
  <si>
    <t>Kelwaybamber</t>
  </si>
  <si>
    <t>akelwaybamber47@pinterest.com#mailto:akelwaybamber47@pinterest.com#</t>
  </si>
  <si>
    <t>561-315-0102</t>
  </si>
  <si>
    <t>2928 Acker Road</t>
  </si>
  <si>
    <t>Boca Raton</t>
  </si>
  <si>
    <t>Dory</t>
  </si>
  <si>
    <t>Drysdale</t>
  </si>
  <si>
    <t>ddrysdalej8@ucoz.com#mailto:ddrysdalej8@ucoz.com#</t>
  </si>
  <si>
    <t>864-902-9805</t>
  </si>
  <si>
    <t>64 Randy Place</t>
  </si>
  <si>
    <t>Rowena</t>
  </si>
  <si>
    <t>McCandless</t>
  </si>
  <si>
    <t>rmccandless5r@ameblo.jp#mailto:rmccandless5r@ameblo.jp#</t>
  </si>
  <si>
    <t>915-821-4857</t>
  </si>
  <si>
    <t>92906 Hooker Center</t>
  </si>
  <si>
    <t>Karon</t>
  </si>
  <si>
    <t>Lemasney</t>
  </si>
  <si>
    <t>klemasneyga@cpanel.net#mailto:klemasneyga@cpanel.net#</t>
  </si>
  <si>
    <t>304-256-4480</t>
  </si>
  <si>
    <t>770 Bultman Alley</t>
  </si>
  <si>
    <t>Allard</t>
  </si>
  <si>
    <t>Dalloway</t>
  </si>
  <si>
    <t>adallowaygg@mozilla.com#mailto:adallowaygg@mozilla.com#</t>
  </si>
  <si>
    <t>920-342-8693</t>
  </si>
  <si>
    <t>203 Buena Vista Parkway</t>
  </si>
  <si>
    <t>Kirsti</t>
  </si>
  <si>
    <t>Clericoates</t>
  </si>
  <si>
    <t>kclericoatesko@engadget.com#mailto:kclericoatesko@engadget.com#</t>
  </si>
  <si>
    <t>330-745-7299</t>
  </si>
  <si>
    <t>43690 Continental Center</t>
  </si>
  <si>
    <t>Youngstown</t>
  </si>
  <si>
    <t>Nancy</t>
  </si>
  <si>
    <t>Le Conte</t>
  </si>
  <si>
    <t>nle6u@nbcnews.com#mailto:nle6u@nbcnews.com#</t>
  </si>
  <si>
    <t>316-233-4888</t>
  </si>
  <si>
    <t>41286 Dexter Street</t>
  </si>
  <si>
    <t>Randal</t>
  </si>
  <si>
    <t>Slocomb</t>
  </si>
  <si>
    <t>rslocombbh@wunderground.com#mailto:rslocombbh@wunderground.com#</t>
  </si>
  <si>
    <t>920-775-1029</t>
  </si>
  <si>
    <t>167 Raven Avenue</t>
  </si>
  <si>
    <t>Nancie</t>
  </si>
  <si>
    <t>Motherwell</t>
  </si>
  <si>
    <t>nmotherwello3@istockphoto.com#mailto:nmotherwello3@istockphoto.com#</t>
  </si>
  <si>
    <t>770-130-2276</t>
  </si>
  <si>
    <t>73 Reinke Junction</t>
  </si>
  <si>
    <t>Deborah</t>
  </si>
  <si>
    <t>Hachette</t>
  </si>
  <si>
    <t>dhachette2u@gizmodo.com#mailto:dhachette2u@gizmodo.com#</t>
  </si>
  <si>
    <t>608-660-3043</t>
  </si>
  <si>
    <t>27116 Boyd Parkway</t>
  </si>
  <si>
    <t>Donovan</t>
  </si>
  <si>
    <t>Linzee</t>
  </si>
  <si>
    <t>dlinzee4e@wsj.com#mailto:dlinzee4e@wsj.com#</t>
  </si>
  <si>
    <t>253-661-1560</t>
  </si>
  <si>
    <t>19514 Kipling Parkway</t>
  </si>
  <si>
    <t>Jared</t>
  </si>
  <si>
    <t>Rosgen</t>
  </si>
  <si>
    <t>jrosgenpy@marriott.com#mailto:jrosgenpy@marriott.com#</t>
  </si>
  <si>
    <t>215-520-1401</t>
  </si>
  <si>
    <t>43 Parkside Street</t>
  </si>
  <si>
    <t>Morissa</t>
  </si>
  <si>
    <t>Vasic</t>
  </si>
  <si>
    <t>mvasiclp@sourceforge.net#mailto:mvasiclp@sourceforge.net#</t>
  </si>
  <si>
    <t>727-419-6625</t>
  </si>
  <si>
    <t>49 Susan Avenue</t>
  </si>
  <si>
    <t>Sauveur</t>
  </si>
  <si>
    <t>Sein</t>
  </si>
  <si>
    <t>ssein9u@unesco.org#mailto:ssein9u@unesco.org#</t>
  </si>
  <si>
    <t>402-347-9359</t>
  </si>
  <si>
    <t>16 Welch Avenue</t>
  </si>
  <si>
    <t>Wallis</t>
  </si>
  <si>
    <t>Gaveltone</t>
  </si>
  <si>
    <t>wgaveltonepz@hud.gov#mailto:wgaveltonepz@hud.gov#</t>
  </si>
  <si>
    <t>901-227-9007</t>
  </si>
  <si>
    <t>1837 Scofield Center</t>
  </si>
  <si>
    <t>Dorian</t>
  </si>
  <si>
    <t>Hakey</t>
  </si>
  <si>
    <t>dhakey77@businessinsider.com#mailto:dhakey77@businessinsider.com#</t>
  </si>
  <si>
    <t>757-336-1891</t>
  </si>
  <si>
    <t>8990 Hintze Road</t>
  </si>
  <si>
    <t>Keri</t>
  </si>
  <si>
    <t>Kingwell</t>
  </si>
  <si>
    <t>kkingwell2k@sphinn.com#mailto:kkingwell2k@sphinn.com#</t>
  </si>
  <si>
    <t>940-486-3909</t>
  </si>
  <si>
    <t>871 Sauthoff Way</t>
  </si>
  <si>
    <t>Wichita Falls</t>
  </si>
  <si>
    <t>Hazel</t>
  </si>
  <si>
    <t>Butlin</t>
  </si>
  <si>
    <t>hbutlinaa@whitehouse.gov#mailto:hbutlinaa@whitehouse.gov#</t>
  </si>
  <si>
    <t>573-546-8748</t>
  </si>
  <si>
    <t>5023 Everett Point</t>
  </si>
  <si>
    <t>Jefferson City</t>
  </si>
  <si>
    <t>Candie</t>
  </si>
  <si>
    <t>Frere</t>
  </si>
  <si>
    <t>cfrerehs@upenn.edu#mailto:cfrerehs@upenn.edu#</t>
  </si>
  <si>
    <t>804-682-9276</t>
  </si>
  <si>
    <t>6821 Westend Avenue</t>
  </si>
  <si>
    <t>Darrel</t>
  </si>
  <si>
    <t>Taunton</t>
  </si>
  <si>
    <t>dtauntond0@about.me#mailto:dtauntond0@about.me#</t>
  </si>
  <si>
    <t>415-531-6315</t>
  </si>
  <si>
    <t>35 Nobel Pass</t>
  </si>
  <si>
    <t>Henlon</t>
  </si>
  <si>
    <t>dhenlonc2@blogs.com#mailto:dhenlonc2@blogs.com#</t>
  </si>
  <si>
    <t>303-394-5294</t>
  </si>
  <si>
    <t>92 Eastlawn Lane</t>
  </si>
  <si>
    <t>Joane</t>
  </si>
  <si>
    <t>Newlin</t>
  </si>
  <si>
    <t>jnewlinq9@admin.ch#mailto:jnewlinq9@admin.ch#</t>
  </si>
  <si>
    <t>601-651-4275</t>
  </si>
  <si>
    <t>8756 Bluejay Junction</t>
  </si>
  <si>
    <t>Normie</t>
  </si>
  <si>
    <t>Shaw</t>
  </si>
  <si>
    <t>nshaw9u@craigslist.org#mailto:nshaw9u@craigslist.org#</t>
  </si>
  <si>
    <t>571-477-6696</t>
  </si>
  <si>
    <t>240 Old Gate Alley</t>
  </si>
  <si>
    <t>Reagen</t>
  </si>
  <si>
    <t>Bulstrode</t>
  </si>
  <si>
    <t>rbulstrodel4@noaa.gov#mailto:rbulstrodel4@noaa.gov#</t>
  </si>
  <si>
    <t>218-438-6633</t>
  </si>
  <si>
    <t>19867 Crowley Avenue</t>
  </si>
  <si>
    <t>Willetta</t>
  </si>
  <si>
    <t>Ellingham</t>
  </si>
  <si>
    <t>wellinghamho@npr.org#mailto:wellinghamho@npr.org#</t>
  </si>
  <si>
    <t>716-396-6295</t>
  </si>
  <si>
    <t>234 Fulton Junction</t>
  </si>
  <si>
    <t>Buffalo</t>
  </si>
  <si>
    <t>Torrie</t>
  </si>
  <si>
    <t>Coytes</t>
  </si>
  <si>
    <t>tcoytesas@technorati.com#mailto:tcoytesas@technorati.com#</t>
  </si>
  <si>
    <t>763-220-4635</t>
  </si>
  <si>
    <t>95 Lawn Junction</t>
  </si>
  <si>
    <t>Monticello</t>
  </si>
  <si>
    <t>Lorant</t>
  </si>
  <si>
    <t>Thumann</t>
  </si>
  <si>
    <t>lthumanno7@sakura.ne.jp#mailto:lthumanno7@sakura.ne.jp#</t>
  </si>
  <si>
    <t>618-864-6125</t>
  </si>
  <si>
    <t>45641 Mcguire Trail</t>
  </si>
  <si>
    <t>East Saint Louis</t>
  </si>
  <si>
    <t>Wolfy</t>
  </si>
  <si>
    <t>Halgarth</t>
  </si>
  <si>
    <t>whalgarth13@bloomberg.com#mailto:whalgarth13@bloomberg.com#</t>
  </si>
  <si>
    <t>518-616-1816</t>
  </si>
  <si>
    <t>165 Autumn Leaf Lane</t>
  </si>
  <si>
    <t>Hanny</t>
  </si>
  <si>
    <t>Goslin</t>
  </si>
  <si>
    <t>hgoslindk@live.com#mailto:hgoslindk@live.com#</t>
  </si>
  <si>
    <t>408-617-5917</t>
  </si>
  <si>
    <t>33309 Clyde Gallagher Court</t>
  </si>
  <si>
    <t>Albert</t>
  </si>
  <si>
    <t>Gouldthorpe</t>
  </si>
  <si>
    <t>agouldthorpegr@virginia.edu#mailto:agouldthorpegr@virginia.edu#</t>
  </si>
  <si>
    <t>816-956-5676</t>
  </si>
  <si>
    <t>50236 Cody Avenue</t>
  </si>
  <si>
    <t>Lees Summit</t>
  </si>
  <si>
    <t>Katleen</t>
  </si>
  <si>
    <t>Rumford</t>
  </si>
  <si>
    <t>krumford8a@wikia.com#mailto:krumford8a@wikia.com#</t>
  </si>
  <si>
    <t>317-630-5960</t>
  </si>
  <si>
    <t>78 Carey Junction</t>
  </si>
  <si>
    <t>Indianapolis</t>
  </si>
  <si>
    <t>Greg</t>
  </si>
  <si>
    <t>Sprull</t>
  </si>
  <si>
    <t>gsprulli4@angelfire.com#mailto:gsprulli4@angelfire.com#</t>
  </si>
  <si>
    <t>251-289-1891</t>
  </si>
  <si>
    <t>868 Spenser Drive</t>
  </si>
  <si>
    <t>Phillie</t>
  </si>
  <si>
    <t>Waylett</t>
  </si>
  <si>
    <t>pwaylett1r@nymag.com#mailto:pwaylett1r@nymag.com#</t>
  </si>
  <si>
    <t>323-724-1832</t>
  </si>
  <si>
    <t>66643 Green Ridge Place</t>
  </si>
  <si>
    <t>Netta</t>
  </si>
  <si>
    <t>Gruczka</t>
  </si>
  <si>
    <t>ngruczkara@google.it#mailto:ngruczkara@google.it#</t>
  </si>
  <si>
    <t>810-355-7248</t>
  </si>
  <si>
    <t>31 Blackbird Park</t>
  </si>
  <si>
    <t>Banbridge</t>
  </si>
  <si>
    <t>kbanbridgehl@shop-pro.jp#mailto:kbanbridgehl@shop-pro.jp#</t>
  </si>
  <si>
    <t>305-381-7932</t>
  </si>
  <si>
    <t>233 7th Hill</t>
  </si>
  <si>
    <t>Collie</t>
  </si>
  <si>
    <t>Ansty</t>
  </si>
  <si>
    <t>cansty8j@oaic.gov.au#mailto:cansty8j@oaic.gov.au#</t>
  </si>
  <si>
    <t>904-311-0446</t>
  </si>
  <si>
    <t>42 Ilene Crossing</t>
  </si>
  <si>
    <t>Siobhan</t>
  </si>
  <si>
    <t>Sabbatier</t>
  </si>
  <si>
    <t>ssabbatier5w@mediafire.com#mailto:ssabbatier5w@mediafire.com#</t>
  </si>
  <si>
    <t>315-685-1145</t>
  </si>
  <si>
    <t>53795 Pankratz Alley</t>
  </si>
  <si>
    <t>Woodier</t>
  </si>
  <si>
    <t>jwoodiercp@netlog.com#mailto:jwoodiercp@netlog.com#</t>
  </si>
  <si>
    <t>727-347-5473</t>
  </si>
  <si>
    <t>5959 Rutledge Street</t>
  </si>
  <si>
    <t>Barde</t>
  </si>
  <si>
    <t>Le feuvre</t>
  </si>
  <si>
    <t>bleek@creativecommons.org#mailto:bleek@creativecommons.org#</t>
  </si>
  <si>
    <t>901-392-3426</t>
  </si>
  <si>
    <t>8857 Derek Lane</t>
  </si>
  <si>
    <t>Scottie</t>
  </si>
  <si>
    <t>Winear</t>
  </si>
  <si>
    <t>swinear7e@reddit.com#mailto:swinear7e@reddit.com#</t>
  </si>
  <si>
    <t>484-149-2786</t>
  </si>
  <si>
    <t>64031 Division Terrace</t>
  </si>
  <si>
    <t>Valley Forge</t>
  </si>
  <si>
    <t>Celestina</t>
  </si>
  <si>
    <t>McGahern</t>
  </si>
  <si>
    <t>cmcgaherncd@ucoz.ru#mailto:cmcgaherncd@ucoz.ru#</t>
  </si>
  <si>
    <t>952-508-6397</t>
  </si>
  <si>
    <t>32 Magdeline Circle</t>
  </si>
  <si>
    <t>Jaclyn</t>
  </si>
  <si>
    <t>Cleaton</t>
  </si>
  <si>
    <t>jcleatonh1@bandcamp.com#mailto:jcleatonh1@bandcamp.com#</t>
  </si>
  <si>
    <t>212-310-8122</t>
  </si>
  <si>
    <t>5508 Orin Circle</t>
  </si>
  <si>
    <t>Tedman</t>
  </si>
  <si>
    <t>Stockings</t>
  </si>
  <si>
    <t>tstockings94@opera.com#mailto:tstockings94@opera.com#</t>
  </si>
  <si>
    <t>810-434-7886</t>
  </si>
  <si>
    <t>406 Rigney Drive</t>
  </si>
  <si>
    <t>Hoyt</t>
  </si>
  <si>
    <t>Stainfield</t>
  </si>
  <si>
    <t>hstainfieldqj@163.com#mailto:hstainfieldqj@163.com#</t>
  </si>
  <si>
    <t>901-183-3299</t>
  </si>
  <si>
    <t>32 Mcbride Trail</t>
  </si>
  <si>
    <t>Glenine</t>
  </si>
  <si>
    <t>Bruniges</t>
  </si>
  <si>
    <t>gbrunigesq5@soup.io#mailto:gbrunigesq5@soup.io#</t>
  </si>
  <si>
    <t>336-666-5534</t>
  </si>
  <si>
    <t>762 Dixon Drive</t>
  </si>
  <si>
    <t>Conway</t>
  </si>
  <si>
    <t>Perritt</t>
  </si>
  <si>
    <t>cperrittov@homestead.com#mailto:cperrittov@homestead.com#</t>
  </si>
  <si>
    <t>404-311-7215</t>
  </si>
  <si>
    <t>67 Raven Way</t>
  </si>
  <si>
    <t>Ellyn</t>
  </si>
  <si>
    <t>Staff</t>
  </si>
  <si>
    <t>estafffz@ehow.com#mailto:estafffz@ehow.com#</t>
  </si>
  <si>
    <t>808-161-5549</t>
  </si>
  <si>
    <t>45744 Pearson Park</t>
  </si>
  <si>
    <t>Dedie</t>
  </si>
  <si>
    <t>Perelli</t>
  </si>
  <si>
    <t>dperellihx@dagondesign.com#mailto:dperellihx@dagondesign.com#</t>
  </si>
  <si>
    <t>907-509-4716</t>
  </si>
  <si>
    <t>61 Service Pass</t>
  </si>
  <si>
    <t>Worden</t>
  </si>
  <si>
    <t>Gobeau</t>
  </si>
  <si>
    <t>wgobeauk5@un.org#mailto:wgobeauk5@un.org#</t>
  </si>
  <si>
    <t>775-456-7879</t>
  </si>
  <si>
    <t>700 7th Place</t>
  </si>
  <si>
    <t>Gonzalo</t>
  </si>
  <si>
    <t>Kitto</t>
  </si>
  <si>
    <t>gkittokf@icq.com#mailto:gkittokf@icq.com#</t>
  </si>
  <si>
    <t>316-915-6700</t>
  </si>
  <si>
    <t>88816 Gateway Center</t>
  </si>
  <si>
    <t>Clem</t>
  </si>
  <si>
    <t>Baldin</t>
  </si>
  <si>
    <t>cbaldinjv@berkeley.edu#mailto:cbaldinjv@berkeley.edu#</t>
  </si>
  <si>
    <t>202-158-7729</t>
  </si>
  <si>
    <t>8339 Haas Road</t>
  </si>
  <si>
    <t>Britt</t>
  </si>
  <si>
    <t>Choppen</t>
  </si>
  <si>
    <t>bchoppencc@goo.gl#mailto:bchoppencc@goo.gl#</t>
  </si>
  <si>
    <t>718-431-2310</t>
  </si>
  <si>
    <t>5091 Nancy Way</t>
  </si>
  <si>
    <t>Claude</t>
  </si>
  <si>
    <t>Nisuis</t>
  </si>
  <si>
    <t>cnisuis5v@cloudflare.com#mailto:cnisuis5v@cloudflare.com#</t>
  </si>
  <si>
    <t>413-210-6932</t>
  </si>
  <si>
    <t>286 Linden Pass</t>
  </si>
  <si>
    <t>Jobyna</t>
  </si>
  <si>
    <t>Jordan</t>
  </si>
  <si>
    <t>jjordanne@prweb.com#mailto:jjordanne@prweb.com#</t>
  </si>
  <si>
    <t>321-258-4425</t>
  </si>
  <si>
    <t>8618 Starling Street</t>
  </si>
  <si>
    <t>Georgy</t>
  </si>
  <si>
    <t>Claiton</t>
  </si>
  <si>
    <t>gclaitonrh@marketwatch.com#mailto:gclaitonrh@marketwatch.com#</t>
  </si>
  <si>
    <t>503-870-9134</t>
  </si>
  <si>
    <t>26 Reindahl Avenue</t>
  </si>
  <si>
    <t>Claybourne</t>
  </si>
  <si>
    <t>Andrichuk</t>
  </si>
  <si>
    <t>candrichukrd@wikimedia.org#mailto:candrichukrd@wikimedia.org#</t>
  </si>
  <si>
    <t>513-924-8463</t>
  </si>
  <si>
    <t>2869 1st Alley</t>
  </si>
  <si>
    <t>Ogdon</t>
  </si>
  <si>
    <t>Cainey</t>
  </si>
  <si>
    <t>ocainey6t@simplemachines.org#mailto:ocainey6t@simplemachines.org#</t>
  </si>
  <si>
    <t>339-876-9436</t>
  </si>
  <si>
    <t>25 North Place</t>
  </si>
  <si>
    <t>Woburn</t>
  </si>
  <si>
    <t>Fairlie</t>
  </si>
  <si>
    <t>Patesel</t>
  </si>
  <si>
    <t>fpatesel7u@slideshare.net#mailto:fpatesel7u@slideshare.net#</t>
  </si>
  <si>
    <t>304-456-3100</t>
  </si>
  <si>
    <t>62886 Colorado Street</t>
  </si>
  <si>
    <t>Klemens</t>
  </si>
  <si>
    <t>Bolf</t>
  </si>
  <si>
    <t>kbolf8z@smh.com.au#mailto:kbolf8z@smh.com.au#</t>
  </si>
  <si>
    <t>602-682-9926</t>
  </si>
  <si>
    <t>2633 Pond Lane</t>
  </si>
  <si>
    <t>Marita</t>
  </si>
  <si>
    <t>Bignall</t>
  </si>
  <si>
    <t>mbignall8i@vinaora.com#mailto:mbignall8i@vinaora.com#</t>
  </si>
  <si>
    <t>571-362-6096</t>
  </si>
  <si>
    <t>465 Sunfield Crossing</t>
  </si>
  <si>
    <t>Randall</t>
  </si>
  <si>
    <t>Brusin</t>
  </si>
  <si>
    <t>rbrusin2r@comcast.net#mailto:rbrusin2r@comcast.net#</t>
  </si>
  <si>
    <t>901-680-2983</t>
  </si>
  <si>
    <t>79799 La Follette Parkway</t>
  </si>
  <si>
    <t>Flinn</t>
  </si>
  <si>
    <t>Neate</t>
  </si>
  <si>
    <t>fneate3a@tinyurl.com#mailto:fneate3a@tinyurl.com#</t>
  </si>
  <si>
    <t>805-138-3674</t>
  </si>
  <si>
    <t>75 Schurz Way</t>
  </si>
  <si>
    <t>Hort</t>
  </si>
  <si>
    <t>Treske</t>
  </si>
  <si>
    <t>htresked1@i2i.jp#mailto:htresked1@i2i.jp#</t>
  </si>
  <si>
    <t>916-669-9932</t>
  </si>
  <si>
    <t>98131 Bultman Plaza</t>
  </si>
  <si>
    <t>Patricio</t>
  </si>
  <si>
    <t>Coils</t>
  </si>
  <si>
    <t>pcoilsrg@cam.ac.uk#mailto:pcoilsrg@cam.ac.uk#</t>
  </si>
  <si>
    <t>816-590-3012</t>
  </si>
  <si>
    <t>492 Bowman Junction</t>
  </si>
  <si>
    <t>Alejandra</t>
  </si>
  <si>
    <t>Abry</t>
  </si>
  <si>
    <t>aabryaw@hibu.com#mailto:aabryaw@hibu.com#</t>
  </si>
  <si>
    <t>562-179-3866</t>
  </si>
  <si>
    <t>715 Crescent Oaks Avenue</t>
  </si>
  <si>
    <t>Tommie</t>
  </si>
  <si>
    <t>Schultze</t>
  </si>
  <si>
    <t>tschultzeq@thetimes.co.uk#mailto:tschultzeq@thetimes.co.uk#</t>
  </si>
  <si>
    <t>260-929-0447</t>
  </si>
  <si>
    <t>294 Anhalt Lane</t>
  </si>
  <si>
    <t>Natalya</t>
  </si>
  <si>
    <t>Uppett</t>
  </si>
  <si>
    <t>nuppett2w@redcross.org#mailto:nuppett2w@redcross.org#</t>
  </si>
  <si>
    <t>617-158-3596</t>
  </si>
  <si>
    <t>7303 Harbort Lane</t>
  </si>
  <si>
    <t>Plowman</t>
  </si>
  <si>
    <t>tplowman7y@ucoz.com#mailto:tplowman7y@ucoz.com#</t>
  </si>
  <si>
    <t>704-404-6316</t>
  </si>
  <si>
    <t>4764 Stuart Crossing</t>
  </si>
  <si>
    <t>Gastonia</t>
  </si>
  <si>
    <t>Red</t>
  </si>
  <si>
    <t>Winning</t>
  </si>
  <si>
    <t>rwinning5s@buzzfeed.com#mailto:rwinning5s@buzzfeed.com#</t>
  </si>
  <si>
    <t>217-566-2153</t>
  </si>
  <si>
    <t>6504 Fair Oaks Hill</t>
  </si>
  <si>
    <t>Davie</t>
  </si>
  <si>
    <t>Ewbanks</t>
  </si>
  <si>
    <t>dewbanksf0@google.es#mailto:dewbanksf0@google.es#</t>
  </si>
  <si>
    <t>570-716-5553</t>
  </si>
  <si>
    <t>21 North Place</t>
  </si>
  <si>
    <t>Scranton</t>
  </si>
  <si>
    <t>Romola</t>
  </si>
  <si>
    <t>O'Shiel</t>
  </si>
  <si>
    <t>roshieldi@tiny.cc#mailto:roshieldi@tiny.cc#</t>
  </si>
  <si>
    <t>203-194-8057</t>
  </si>
  <si>
    <t>6964 Lindbergh Street</t>
  </si>
  <si>
    <t>Bridgeport</t>
  </si>
  <si>
    <t>Eduino</t>
  </si>
  <si>
    <t>Jablonski</t>
  </si>
  <si>
    <t>ejablonskidi@adobe.com#mailto:ejablonskidi@adobe.com#</t>
  </si>
  <si>
    <t>478-149-4825</t>
  </si>
  <si>
    <t>335 Monica Hill</t>
  </si>
  <si>
    <t>Bat</t>
  </si>
  <si>
    <t>Marner</t>
  </si>
  <si>
    <t>bmarnerb7@umn.edu#mailto:bmarnerb7@umn.edu#</t>
  </si>
  <si>
    <t>952-543-4000</t>
  </si>
  <si>
    <t>4735 Delladonna Court</t>
  </si>
  <si>
    <t>Ettles</t>
  </si>
  <si>
    <t>tettlescg@wikimedia.org#mailto:tettlescg@wikimedia.org#</t>
  </si>
  <si>
    <t>626-180-6416</t>
  </si>
  <si>
    <t>98516 Del Sol Terrace</t>
  </si>
  <si>
    <t>Kacie</t>
  </si>
  <si>
    <t>MacAvaddy</t>
  </si>
  <si>
    <t>kmacavaddypj@zdnet.com#mailto:kmacavaddypj@zdnet.com#</t>
  </si>
  <si>
    <t>901-137-4352</t>
  </si>
  <si>
    <t>2852 Schurz Place</t>
  </si>
  <si>
    <t>Lily</t>
  </si>
  <si>
    <t>O'Reilly</t>
  </si>
  <si>
    <t>loreillyk9@noaa.gov#mailto:loreillyk9@noaa.gov#</t>
  </si>
  <si>
    <t>407-745-9384</t>
  </si>
  <si>
    <t>97318 Onsgard Way</t>
  </si>
  <si>
    <t>Winter Haven</t>
  </si>
  <si>
    <t>Lauren</t>
  </si>
  <si>
    <t>Le Pine</t>
  </si>
  <si>
    <t>llee6@reddit.com#mailto:llee6@reddit.com#</t>
  </si>
  <si>
    <t>609-309-1551</t>
  </si>
  <si>
    <t>85 Bowman Junction</t>
  </si>
  <si>
    <t>Ediva</t>
  </si>
  <si>
    <t>Kenford</t>
  </si>
  <si>
    <t>ekenfordqw@amazon.co.jp#mailto:ekenfordqw@amazon.co.jp#</t>
  </si>
  <si>
    <t>337-355-7190</t>
  </si>
  <si>
    <t>6656 Bluejay Road</t>
  </si>
  <si>
    <t>Lake Charles</t>
  </si>
  <si>
    <t>Harvey</t>
  </si>
  <si>
    <t>Mallows</t>
  </si>
  <si>
    <t>hmallowsnk@walmart.com#mailto:hmallowsnk@walmart.com#</t>
  </si>
  <si>
    <t>513-777-0352</t>
  </si>
  <si>
    <t>1678 Twin Pines Lane</t>
  </si>
  <si>
    <t>Nicolai</t>
  </si>
  <si>
    <t>Wardrop</t>
  </si>
  <si>
    <t>nwardropob@netlog.com#mailto:nwardropob@netlog.com#</t>
  </si>
  <si>
    <t>616-830-6589</t>
  </si>
  <si>
    <t>431 Rigney Center</t>
  </si>
  <si>
    <t>Alphonso</t>
  </si>
  <si>
    <t>Grzelewski</t>
  </si>
  <si>
    <t>agrzelewskimt@intel.com#mailto:agrzelewskimt@intel.com#</t>
  </si>
  <si>
    <t>520-953-8300</t>
  </si>
  <si>
    <t>10105 Elka Hill</t>
  </si>
  <si>
    <t>Kacey</t>
  </si>
  <si>
    <t>Meeus</t>
  </si>
  <si>
    <t>kmeeuskw@csmonitor.com#mailto:kmeeuskw@csmonitor.com#</t>
  </si>
  <si>
    <t>814-930-2514</t>
  </si>
  <si>
    <t>18583 Anhalt Road</t>
  </si>
  <si>
    <t>Chuck</t>
  </si>
  <si>
    <t>Sarvar</t>
  </si>
  <si>
    <t>csarvarl6@freewebs.com#mailto:csarvarl6@freewebs.com#</t>
  </si>
  <si>
    <t>901-775-8032</t>
  </si>
  <si>
    <t>85896 Carey Crossing</t>
  </si>
  <si>
    <t>Thibaud</t>
  </si>
  <si>
    <t>Elloy</t>
  </si>
  <si>
    <t>telloy3x@bigcartel.com#mailto:telloy3x@bigcartel.com#</t>
  </si>
  <si>
    <t>907-153-5339</t>
  </si>
  <si>
    <t>113 Comanche Road</t>
  </si>
  <si>
    <t>Viv</t>
  </si>
  <si>
    <t>Frankton</t>
  </si>
  <si>
    <t>vfranktonpt@ustream.tv#mailto:vfranktonpt@ustream.tv#</t>
  </si>
  <si>
    <t>225-884-5858</t>
  </si>
  <si>
    <t>279 Eastlawn Park</t>
  </si>
  <si>
    <t>Bibby</t>
  </si>
  <si>
    <t>Yerrington</t>
  </si>
  <si>
    <t>byerringtonct@intel.com#mailto:byerringtonct@intel.com#</t>
  </si>
  <si>
    <t>734-977-6632</t>
  </si>
  <si>
    <t>97 Esch Park</t>
  </si>
  <si>
    <t>Ann Arbor</t>
  </si>
  <si>
    <t>Pegden</t>
  </si>
  <si>
    <t>tpegden7c@google.de#mailto:tpegden7c@google.de#</t>
  </si>
  <si>
    <t>303-792-5477</t>
  </si>
  <si>
    <t>98 Towne Lane</t>
  </si>
  <si>
    <t>Dewis</t>
  </si>
  <si>
    <t>jdewiscj@twitter.com#mailto:jdewiscj@twitter.com#</t>
  </si>
  <si>
    <t>313-504-7970</t>
  </si>
  <si>
    <t>60813 Bonner Hill</t>
  </si>
  <si>
    <t>Kathe</t>
  </si>
  <si>
    <t>Duesbury</t>
  </si>
  <si>
    <t>kduesbury8d@tripod.com#mailto:kduesbury8d@tripod.com#</t>
  </si>
  <si>
    <t>206-953-7395</t>
  </si>
  <si>
    <t>6021 Corry Place</t>
  </si>
  <si>
    <t>Constanta</t>
  </si>
  <si>
    <t>Addams</t>
  </si>
  <si>
    <t>caddams8p@google.it#mailto:caddams8p@google.it#</t>
  </si>
  <si>
    <t>763-140-4470</t>
  </si>
  <si>
    <t>356 Dunning Circle</t>
  </si>
  <si>
    <t>Adorne</t>
  </si>
  <si>
    <t>Zappel</t>
  </si>
  <si>
    <t>azappeley@intel.com#mailto:azappeley@intel.com#</t>
  </si>
  <si>
    <t>260-521-1410</t>
  </si>
  <si>
    <t>42 Schiller Street</t>
  </si>
  <si>
    <t>Junie</t>
  </si>
  <si>
    <t>Linnard</t>
  </si>
  <si>
    <t>jlinnard3f@plala.or.jp#mailto:jlinnard3f@plala.or.jp#</t>
  </si>
  <si>
    <t>615-376-5871</t>
  </si>
  <si>
    <t>3312 Lakewood Terrace</t>
  </si>
  <si>
    <t>Nashville</t>
  </si>
  <si>
    <t>Chet</t>
  </si>
  <si>
    <t>Seage</t>
  </si>
  <si>
    <t>cseageev@slate.com#mailto:cseageev@slate.com#</t>
  </si>
  <si>
    <t>619-147-1626</t>
  </si>
  <si>
    <t>51645 Delladonna Circle</t>
  </si>
  <si>
    <t>Bekki</t>
  </si>
  <si>
    <t>Mayhew</t>
  </si>
  <si>
    <t>bmayhew81@people.com.cn#mailto:bmayhew81@people.com.cn#</t>
  </si>
  <si>
    <t>571-976-5117</t>
  </si>
  <si>
    <t>887 Sheridan Plaza</t>
  </si>
  <si>
    <t>Collete</t>
  </si>
  <si>
    <t>Corbitt</t>
  </si>
  <si>
    <t>ccorbittif@java.com#mailto:ccorbittif@java.com#</t>
  </si>
  <si>
    <t>510-620-4415</t>
  </si>
  <si>
    <t>50 Lawn Lane</t>
  </si>
  <si>
    <t>Mersey</t>
  </si>
  <si>
    <t>Shrubsall</t>
  </si>
  <si>
    <t>mshrubsallpf@psu.edu#mailto:mshrubsallpf@psu.edu#</t>
  </si>
  <si>
    <t>502-238-4622</t>
  </si>
  <si>
    <t>96 Red Cloud Hill</t>
  </si>
  <si>
    <t>Cletis</t>
  </si>
  <si>
    <t>Gentreau</t>
  </si>
  <si>
    <t>cgentreauj5@ftc.gov#mailto:cgentreauj5@ftc.gov#</t>
  </si>
  <si>
    <t>918-116-5059</t>
  </si>
  <si>
    <t>14 Mcbride Junction</t>
  </si>
  <si>
    <t>Margaretta</t>
  </si>
  <si>
    <t>Gales</t>
  </si>
  <si>
    <t>mgales3v@123-reg.co.uk#mailto:mgales3v@123-reg.co.uk#</t>
  </si>
  <si>
    <t>626-430-8051</t>
  </si>
  <si>
    <t>13515 Scoville Center</t>
  </si>
  <si>
    <t>Alhambra</t>
  </si>
  <si>
    <t>Cassandry</t>
  </si>
  <si>
    <t>Schult</t>
  </si>
  <si>
    <t>cschultca@economist.com#mailto:cschultca@economist.com#</t>
  </si>
  <si>
    <t>513-896-5345</t>
  </si>
  <si>
    <t>330 Rowland Junction</t>
  </si>
  <si>
    <t>Cordy</t>
  </si>
  <si>
    <t>Corder</t>
  </si>
  <si>
    <t>ccorderkv@bluehost.com#mailto:ccorderkv@bluehost.com#</t>
  </si>
  <si>
    <t>248-645-5795</t>
  </si>
  <si>
    <t>83 Thierer Center</t>
  </si>
  <si>
    <t>Farmington</t>
  </si>
  <si>
    <t>Foale</t>
  </si>
  <si>
    <t>nfoaleda@nasa.gov#mailto:nfoaleda@nasa.gov#</t>
  </si>
  <si>
    <t>303-727-2090</t>
  </si>
  <si>
    <t>91 Pierstorff Junction</t>
  </si>
  <si>
    <t>Robyn</t>
  </si>
  <si>
    <t>Rings</t>
  </si>
  <si>
    <t>rrings8c@ovh.net#mailto:rrings8c@ovh.net#</t>
  </si>
  <si>
    <t>815-509-8373</t>
  </si>
  <si>
    <t>5140 Anzinger Hill</t>
  </si>
  <si>
    <t>Gusty</t>
  </si>
  <si>
    <t>Mackilpatrick</t>
  </si>
  <si>
    <t>gmackilpatrickrf@utexas.edu#mailto:gmackilpatrickrf@utexas.edu#</t>
  </si>
  <si>
    <t>979-513-8742</t>
  </si>
  <si>
    <t>861 Oneill Crossing</t>
  </si>
  <si>
    <t>College Station</t>
  </si>
  <si>
    <t>MacDavitt</t>
  </si>
  <si>
    <t>rmacdavitt6z@dagondesign.com#mailto:rmacdavitt6z@dagondesign.com#</t>
  </si>
  <si>
    <t>404-588-7154</t>
  </si>
  <si>
    <t>97 Warrior Lane</t>
  </si>
  <si>
    <t>Hermine</t>
  </si>
  <si>
    <t>Fruin</t>
  </si>
  <si>
    <t>hfruin38@constantcontact.com#mailto:hfruin38@constantcontact.com#</t>
  </si>
  <si>
    <t>336-558-4392</t>
  </si>
  <si>
    <t>67176 Hovde Point</t>
  </si>
  <si>
    <t>Idell</t>
  </si>
  <si>
    <t>Dyson</t>
  </si>
  <si>
    <t>idyson1n@toplist.cz#mailto:idyson1n@toplist.cz#</t>
  </si>
  <si>
    <t>972-775-4027</t>
  </si>
  <si>
    <t>7660 Doe Crossing Avenue</t>
  </si>
  <si>
    <t>Plano</t>
  </si>
  <si>
    <t>Gerty</t>
  </si>
  <si>
    <t>O'Shavlan</t>
  </si>
  <si>
    <t>goshavlan1c@ow.ly#mailto:goshavlan1c@ow.ly#</t>
  </si>
  <si>
    <t>314-331-0868</t>
  </si>
  <si>
    <t>40 Clove Drive</t>
  </si>
  <si>
    <t>Jessamine</t>
  </si>
  <si>
    <t>Denney</t>
  </si>
  <si>
    <t>jdenney7x@meetup.com#mailto:jdenney7x@meetup.com#</t>
  </si>
  <si>
    <t>405-721-4904</t>
  </si>
  <si>
    <t>92 Crescent Oaks Junction</t>
  </si>
  <si>
    <t>Wylma</t>
  </si>
  <si>
    <t>Bohlje</t>
  </si>
  <si>
    <t>wbohlje9@digg.com#mailto:wbohlje9@digg.com#</t>
  </si>
  <si>
    <t>817-557-2057</t>
  </si>
  <si>
    <t>94862 Lyons Way</t>
  </si>
  <si>
    <t>Bathsheba</t>
  </si>
  <si>
    <t>Toothill</t>
  </si>
  <si>
    <t>btoothillfo@ezinearticles.com#mailto:btoothillfo@ezinearticles.com#</t>
  </si>
  <si>
    <t>713-180-0646</t>
  </si>
  <si>
    <t>132 Mcbride Terrace</t>
  </si>
  <si>
    <t>Yevette</t>
  </si>
  <si>
    <t>Harris</t>
  </si>
  <si>
    <t>yharrisck@google.co.jp#mailto:yharrisck@google.co.jp#</t>
  </si>
  <si>
    <t>502-903-9670</t>
  </si>
  <si>
    <t>653 Superior Crossing</t>
  </si>
  <si>
    <t>Ardeen</t>
  </si>
  <si>
    <t>Matusevich</t>
  </si>
  <si>
    <t>amatusevichex@pagesperso-orange.fr#mailto:amatusevichex@pagesperso-orange.fr#</t>
  </si>
  <si>
    <t>862-286-6771</t>
  </si>
  <si>
    <t>22151 Victoria Alley</t>
  </si>
  <si>
    <t>Paterson</t>
  </si>
  <si>
    <t>Timoteo</t>
  </si>
  <si>
    <t>Panton</t>
  </si>
  <si>
    <t>tpantonld@51.la#mailto:tpantonld@51.la#</t>
  </si>
  <si>
    <t>407-535-0110</t>
  </si>
  <si>
    <t>75881 Scoville Road</t>
  </si>
  <si>
    <t>Gildea</t>
  </si>
  <si>
    <t>sgildeah4@github.io#mailto:sgildeah4@github.io#</t>
  </si>
  <si>
    <t>260-960-4036</t>
  </si>
  <si>
    <t>8310 Banding Circle</t>
  </si>
  <si>
    <t>Bastien</t>
  </si>
  <si>
    <t>Di Boldi</t>
  </si>
  <si>
    <t>bdi6g@aol.com#mailto:bdi6g@aol.com#</t>
  </si>
  <si>
    <t>951-107-0693</t>
  </si>
  <si>
    <t>8642 Sutteridge Drive</t>
  </si>
  <si>
    <t>Ronny</t>
  </si>
  <si>
    <t>Joannet</t>
  </si>
  <si>
    <t>rjoannet8r@prnewswire.com#mailto:rjoannet8r@prnewswire.com#</t>
  </si>
  <si>
    <t>210-704-3087</t>
  </si>
  <si>
    <t>53 Bunker Hill Avenue</t>
  </si>
  <si>
    <t>Morten</t>
  </si>
  <si>
    <t>Aspray</t>
  </si>
  <si>
    <t>masprayr8@shareasale.com#mailto:masprayr8@shareasale.com#</t>
  </si>
  <si>
    <t>612-407-5478</t>
  </si>
  <si>
    <t>11 Beilfuss Court</t>
  </si>
  <si>
    <t>Nathanial</t>
  </si>
  <si>
    <t>De Banke</t>
  </si>
  <si>
    <t>ndemv@skyrock.com#mailto:ndemv@skyrock.com#</t>
  </si>
  <si>
    <t>303-745-4573</t>
  </si>
  <si>
    <t>7966 Clemons Street</t>
  </si>
  <si>
    <t>Janaye</t>
  </si>
  <si>
    <t>Liddle</t>
  </si>
  <si>
    <t>jliddleiv@skype.com#mailto:jliddleiv@skype.com#</t>
  </si>
  <si>
    <t>859-919-2069</t>
  </si>
  <si>
    <t>1260 Porter Center</t>
  </si>
  <si>
    <t>Angelo</t>
  </si>
  <si>
    <t>Widdup</t>
  </si>
  <si>
    <t>awiddup44@addthis.com#mailto:awiddup44@addthis.com#</t>
  </si>
  <si>
    <t>763-907-1580</t>
  </si>
  <si>
    <t>54327 Harbort Street</t>
  </si>
  <si>
    <t>Julietta</t>
  </si>
  <si>
    <t>Milby</t>
  </si>
  <si>
    <t>jmilbyft@flavors.me#mailto:jmilbyft@flavors.me#</t>
  </si>
  <si>
    <t>540-748-6427</t>
  </si>
  <si>
    <t>38 West Drive</t>
  </si>
  <si>
    <t>Laney</t>
  </si>
  <si>
    <t>Creagh</t>
  </si>
  <si>
    <t>lcreagh2h@weather.com#mailto:lcreagh2h@weather.com#</t>
  </si>
  <si>
    <t>818-613-5833</t>
  </si>
  <si>
    <t>733 Elmside Road</t>
  </si>
  <si>
    <t>Brea</t>
  </si>
  <si>
    <t>Seana</t>
  </si>
  <si>
    <t>Hinge</t>
  </si>
  <si>
    <t>shinged4@ustream.tv#mailto:shinged4@ustream.tv#</t>
  </si>
  <si>
    <t>509-393-4946</t>
  </si>
  <si>
    <t>9168 High Crossing Point</t>
  </si>
  <si>
    <t>Bary</t>
  </si>
  <si>
    <t>Daniely</t>
  </si>
  <si>
    <t>bdaniely5s@histats.com#mailto:bdaniely5s@histats.com#</t>
  </si>
  <si>
    <t>361-224-8786</t>
  </si>
  <si>
    <t>52831 Pankratz Court</t>
  </si>
  <si>
    <t>Rayshell</t>
  </si>
  <si>
    <t>Large</t>
  </si>
  <si>
    <t>rlargefw@about.com#mailto:rlargefw@about.com#</t>
  </si>
  <si>
    <t>510-922-0764</t>
  </si>
  <si>
    <t>23768 Ryan Hill</t>
  </si>
  <si>
    <t>Dianne</t>
  </si>
  <si>
    <t>Keasy</t>
  </si>
  <si>
    <t>dkeasymh@boston.com#mailto:dkeasymh@boston.com#</t>
  </si>
  <si>
    <t>602-663-5223</t>
  </si>
  <si>
    <t>6945 Almo Park</t>
  </si>
  <si>
    <t>Iorgos</t>
  </si>
  <si>
    <t>Priden</t>
  </si>
  <si>
    <t>ipridenn5@cocolog-nifty.com#mailto:ipridenn5@cocolog-nifty.com#</t>
  </si>
  <si>
    <t>770-668-8604</t>
  </si>
  <si>
    <t>45233 Russell Alley</t>
  </si>
  <si>
    <t>Alvan</t>
  </si>
  <si>
    <t>Hawkslee</t>
  </si>
  <si>
    <t>ahawksleea7@hubpages.com#mailto:ahawksleea7@hubpages.com#</t>
  </si>
  <si>
    <t>937-191-5529</t>
  </si>
  <si>
    <t>698 Farragut Avenue</t>
  </si>
  <si>
    <t>Maritsa</t>
  </si>
  <si>
    <t>MacCaughan</t>
  </si>
  <si>
    <t>mmaccaughanak@plala.or.jp#mailto:mmaccaughanak@plala.or.jp#</t>
  </si>
  <si>
    <t>608-506-0124</t>
  </si>
  <si>
    <t>1378 Corry Point</t>
  </si>
  <si>
    <t>Silvano</t>
  </si>
  <si>
    <t>Twinterman</t>
  </si>
  <si>
    <t>stwintermanbg@e-recht24.de#mailto:stwintermanbg@e-recht24.de#</t>
  </si>
  <si>
    <t>404-259-4969</t>
  </si>
  <si>
    <t>90 Fuller Pass</t>
  </si>
  <si>
    <t>Care</t>
  </si>
  <si>
    <t>Espinas</t>
  </si>
  <si>
    <t>cespinasn4@nih.gov#mailto:cespinasn4@nih.gov#</t>
  </si>
  <si>
    <t>707-572-2225</t>
  </si>
  <si>
    <t>6553 Heath Terrace</t>
  </si>
  <si>
    <t>Aura</t>
  </si>
  <si>
    <t>Carde</t>
  </si>
  <si>
    <t>acardegs@ft.com#mailto:acardegs@ft.com#</t>
  </si>
  <si>
    <t>225-349-3242</t>
  </si>
  <si>
    <t>740 Pennsylvania Drive</t>
  </si>
  <si>
    <t>Benedikta</t>
  </si>
  <si>
    <t>Habben</t>
  </si>
  <si>
    <t>bhabben33@ftc.gov#mailto:bhabben33@ftc.gov#</t>
  </si>
  <si>
    <t>830-894-2080</t>
  </si>
  <si>
    <t>2388 Russell Point</t>
  </si>
  <si>
    <t>Clevey</t>
  </si>
  <si>
    <t>Dreng</t>
  </si>
  <si>
    <t>cdreng8t@bloglines.com#mailto:cdreng8t@bloglines.com#</t>
  </si>
  <si>
    <t>305-999-0522</t>
  </si>
  <si>
    <t>5790 Stang Lane</t>
  </si>
  <si>
    <t>Miami Beach</t>
  </si>
  <si>
    <t>Cirilo</t>
  </si>
  <si>
    <t>Bristoe</t>
  </si>
  <si>
    <t>cbristoe99@answers.com#mailto:cbristoe99@answers.com#</t>
  </si>
  <si>
    <t>724-100-3431</t>
  </si>
  <si>
    <t>365 Fallview Drive</t>
  </si>
  <si>
    <t>Worth</t>
  </si>
  <si>
    <t>Fideler</t>
  </si>
  <si>
    <t>wfidelerfc@elpais.com#mailto:wfidelerfc@elpais.com#</t>
  </si>
  <si>
    <t>601-525-9532</t>
  </si>
  <si>
    <t>2158 Eastlawn Way</t>
  </si>
  <si>
    <t>Meridian</t>
  </si>
  <si>
    <t>Margeaux</t>
  </si>
  <si>
    <t>Stygall</t>
  </si>
  <si>
    <t>mstygallnb@cisco.com#mailto:mstygallnb@cisco.com#</t>
  </si>
  <si>
    <t>806-580-0858</t>
  </si>
  <si>
    <t>24 Manufacturers Parkway</t>
  </si>
  <si>
    <t>Darnell</t>
  </si>
  <si>
    <t>Lafee</t>
  </si>
  <si>
    <t>dlafeemx@youtube.com#mailto:dlafeemx@youtube.com#</t>
  </si>
  <si>
    <t>310-701-3699</t>
  </si>
  <si>
    <t>8843 4th Park</t>
  </si>
  <si>
    <t>Jaquenetta</t>
  </si>
  <si>
    <t>Ginley</t>
  </si>
  <si>
    <t>jginley9y@seesaa.net#mailto:jginley9y@seesaa.net#</t>
  </si>
  <si>
    <t>937-237-3671</t>
  </si>
  <si>
    <t>91 Bluestem Drive</t>
  </si>
  <si>
    <t>Livvy</t>
  </si>
  <si>
    <t>Arthey</t>
  </si>
  <si>
    <t>lartheyd6@cnbc.com#mailto:lartheyd6@cnbc.com#</t>
  </si>
  <si>
    <t>502-493-7347</t>
  </si>
  <si>
    <t>63 5th Street</t>
  </si>
  <si>
    <t>Jobie</t>
  </si>
  <si>
    <t>Pinchen</t>
  </si>
  <si>
    <t>jpinchen15@behance.net#mailto:jpinchen15@behance.net#</t>
  </si>
  <si>
    <t>205-844-2402</t>
  </si>
  <si>
    <t>4319 Coleman Lane</t>
  </si>
  <si>
    <t>Allsun</t>
  </si>
  <si>
    <t>Hattersley</t>
  </si>
  <si>
    <t>ahattersleyiy@hao123.com#mailto:ahattersleyiy@hao123.com#</t>
  </si>
  <si>
    <t>402-485-4735</t>
  </si>
  <si>
    <t>648 Melody Park</t>
  </si>
  <si>
    <t>Alfie</t>
  </si>
  <si>
    <t>Dinse</t>
  </si>
  <si>
    <t>adinsec8@cam.ac.uk#mailto:adinsec8@cam.ac.uk#</t>
  </si>
  <si>
    <t>805-373-6557</t>
  </si>
  <si>
    <t>76 7th Avenue</t>
  </si>
  <si>
    <t>Ashley</t>
  </si>
  <si>
    <t>Lawtie</t>
  </si>
  <si>
    <t>alawtieeu@networksolutions.com#mailto:alawtieeu@networksolutions.com#</t>
  </si>
  <si>
    <t>716-668-9289</t>
  </si>
  <si>
    <t>24257 Eagan Way</t>
  </si>
  <si>
    <t>Gratiana</t>
  </si>
  <si>
    <t>Miere</t>
  </si>
  <si>
    <t>gmieren4@taobao.com#mailto:gmieren4@taobao.com#</t>
  </si>
  <si>
    <t>615-809-6450</t>
  </si>
  <si>
    <t>90 Blaine Lane</t>
  </si>
  <si>
    <t>Abagail</t>
  </si>
  <si>
    <t>Defraine</t>
  </si>
  <si>
    <t>adefrainecw@example.com#mailto:adefrainecw@example.com#</t>
  </si>
  <si>
    <t>407-844-9436</t>
  </si>
  <si>
    <t>277 Sherman Way</t>
  </si>
  <si>
    <t>Joly</t>
  </si>
  <si>
    <t>Avann</t>
  </si>
  <si>
    <t>javann71@adobe.com#mailto:javann71@adobe.com#</t>
  </si>
  <si>
    <t>863-190-6319</t>
  </si>
  <si>
    <t>51 Lillian Street</t>
  </si>
  <si>
    <t>Pabelik</t>
  </si>
  <si>
    <t>dpabelik52@lulu.com#mailto:dpabelik52@lulu.com#</t>
  </si>
  <si>
    <t>904-830-0378</t>
  </si>
  <si>
    <t>95 Harbort Lane</t>
  </si>
  <si>
    <t>Fairleigh</t>
  </si>
  <si>
    <t>Peiser</t>
  </si>
  <si>
    <t>fpeiser7b@yale.edu#mailto:fpeiser7b@yale.edu#</t>
  </si>
  <si>
    <t>208-902-5848</t>
  </si>
  <si>
    <t>106 Birchwood Park</t>
  </si>
  <si>
    <t>Pocatello</t>
  </si>
  <si>
    <t>Shauna</t>
  </si>
  <si>
    <t>Gallehawk</t>
  </si>
  <si>
    <t>sgallehawkmy@tinyurl.com#mailto:sgallehawkmy@tinyurl.com#</t>
  </si>
  <si>
    <t>770-523-8111</t>
  </si>
  <si>
    <t>41 Hudson Street</t>
  </si>
  <si>
    <t>Marietta</t>
  </si>
  <si>
    <t>Haley</t>
  </si>
  <si>
    <t>Carff</t>
  </si>
  <si>
    <t>hcarfflq@freewebs.com#mailto:hcarfflq@freewebs.com#</t>
  </si>
  <si>
    <t>614-158-5244</t>
  </si>
  <si>
    <t>30400 Park Meadow Place</t>
  </si>
  <si>
    <t>Lem</t>
  </si>
  <si>
    <t>Stenhouse</t>
  </si>
  <si>
    <t>lstenhousemj@businessweek.com#mailto:lstenhousemj@businessweek.com#</t>
  </si>
  <si>
    <t>425-930-4097</t>
  </si>
  <si>
    <t>45 Schlimgen Lane</t>
  </si>
  <si>
    <t>Raynard</t>
  </si>
  <si>
    <t>McFeat</t>
  </si>
  <si>
    <t>rmcfeatgj@skyrock.com#mailto:rmcfeatgj@skyrock.com#</t>
  </si>
  <si>
    <t>646-305-9721</t>
  </si>
  <si>
    <t>96 Acker Pass</t>
  </si>
  <si>
    <t>Annette</t>
  </si>
  <si>
    <t>Eddisford</t>
  </si>
  <si>
    <t>aeddisforder@slate.com#mailto:aeddisforder@slate.com#</t>
  </si>
  <si>
    <t>850-344-4227</t>
  </si>
  <si>
    <t>930 Anzinger Drive</t>
  </si>
  <si>
    <t>Tallahassee</t>
  </si>
  <si>
    <t>Rainer</t>
  </si>
  <si>
    <t>Hazart</t>
  </si>
  <si>
    <t>rhazartc6@hp.com#mailto:rhazartc6@hp.com#</t>
  </si>
  <si>
    <t>601-649-2607</t>
  </si>
  <si>
    <t>11 Lillian Park</t>
  </si>
  <si>
    <t>Jon</t>
  </si>
  <si>
    <t>Pau</t>
  </si>
  <si>
    <t>jpaug4@wordpress.org#mailto:jpaug4@wordpress.org#</t>
  </si>
  <si>
    <t>305-498-2537</t>
  </si>
  <si>
    <t>90 Eliot Circle</t>
  </si>
  <si>
    <t>Climson</t>
  </si>
  <si>
    <t>iclimson4j@surveymonkey.com#mailto:iclimson4j@surveymonkey.com#</t>
  </si>
  <si>
    <t>913-583-7224</t>
  </si>
  <si>
    <t>13 Cottonwood Parkway</t>
  </si>
  <si>
    <t>Lemmy</t>
  </si>
  <si>
    <t>Kubatsch</t>
  </si>
  <si>
    <t>lkubatsch2v@tamu.edu#mailto:lkubatsch2v@tamu.edu#</t>
  </si>
  <si>
    <t>479-682-5609</t>
  </si>
  <si>
    <t>69150 Cambridge Plaza</t>
  </si>
  <si>
    <t>Fort Smith</t>
  </si>
  <si>
    <t>Jayson</t>
  </si>
  <si>
    <t>By</t>
  </si>
  <si>
    <t>jby72@ow.ly#mailto:jby72@ow.ly#</t>
  </si>
  <si>
    <t>518-744-9979</t>
  </si>
  <si>
    <t>4511 Lighthouse Bay Plaza</t>
  </si>
  <si>
    <t>Alford</t>
  </si>
  <si>
    <t>Roddy</t>
  </si>
  <si>
    <t>aroddy41@dmoz.org#mailto:aroddy41@dmoz.org#</t>
  </si>
  <si>
    <t>616-592-3514</t>
  </si>
  <si>
    <t>62246 Norway Maple Terrace</t>
  </si>
  <si>
    <t>Kennie</t>
  </si>
  <si>
    <t>Kington</t>
  </si>
  <si>
    <t>kkington20@barnesandnoble.com#mailto:kkington20@barnesandnoble.com#</t>
  </si>
  <si>
    <t>214-964-2586</t>
  </si>
  <si>
    <t>82774 Lakewood Gardens Way</t>
  </si>
  <si>
    <t>Susana</t>
  </si>
  <si>
    <t>Baglow</t>
  </si>
  <si>
    <t>sbaglow4r@columbia.edu#mailto:sbaglow4r@columbia.edu#</t>
  </si>
  <si>
    <t>253-966-7000</t>
  </si>
  <si>
    <t>5249 Elmside Plaza</t>
  </si>
  <si>
    <t>Alyda</t>
  </si>
  <si>
    <t>Lucchi</t>
  </si>
  <si>
    <t>alucchijb@usda.gov#mailto:alucchijb@usda.gov#</t>
  </si>
  <si>
    <t>832-758-0424</t>
  </si>
  <si>
    <t>33 Tony Center</t>
  </si>
  <si>
    <t>Karney</t>
  </si>
  <si>
    <t>Giacobazzi</t>
  </si>
  <si>
    <t>kgiacobazzirc@china.com.cn#mailto:kgiacobazzirc@china.com.cn#</t>
  </si>
  <si>
    <t>515-321-4710</t>
  </si>
  <si>
    <t>110 Derek Junction</t>
  </si>
  <si>
    <t>Cynthie</t>
  </si>
  <si>
    <t>Slocum</t>
  </si>
  <si>
    <t>cslocumlm@constantcontact.com#mailto:cslocumlm@constantcontact.com#</t>
  </si>
  <si>
    <t>214-349-8512</t>
  </si>
  <si>
    <t>6170 Harbort Center</t>
  </si>
  <si>
    <t>Olivier</t>
  </si>
  <si>
    <t>Royse</t>
  </si>
  <si>
    <t>oroyseom@last.fm#mailto:oroyseom@last.fm#</t>
  </si>
  <si>
    <t>304-856-6610</t>
  </si>
  <si>
    <t>286 Cardinal Pass</t>
  </si>
  <si>
    <t>Dareen</t>
  </si>
  <si>
    <t>Kunes</t>
  </si>
  <si>
    <t>dkunes4g@dyndns.org#mailto:dkunes4g@dyndns.org#</t>
  </si>
  <si>
    <t>303-204-5565</t>
  </si>
  <si>
    <t>3061 Coleman Alley</t>
  </si>
  <si>
    <t>Softley</t>
  </si>
  <si>
    <t>dsoftleykc@ehow.com#mailto:dsoftleykc@ehow.com#</t>
  </si>
  <si>
    <t>419-584-1392</t>
  </si>
  <si>
    <t>98 Morning Way</t>
  </si>
  <si>
    <t>Kiersten</t>
  </si>
  <si>
    <t>Alasdair</t>
  </si>
  <si>
    <t>kalasdairce@tmall.com#mailto:kalasdairce@tmall.com#</t>
  </si>
  <si>
    <t>312-516-0402</t>
  </si>
  <si>
    <t>7777 Golf Crossing</t>
  </si>
  <si>
    <t>Maryellen</t>
  </si>
  <si>
    <t>Pirazzi</t>
  </si>
  <si>
    <t>mpirazzig7@about.me#mailto:mpirazzig7@about.me#</t>
  </si>
  <si>
    <t>304-306-7730</t>
  </si>
  <si>
    <t>23279 Fairfield Place</t>
  </si>
  <si>
    <t>Rafaellle</t>
  </si>
  <si>
    <t>Blunsom</t>
  </si>
  <si>
    <t>rblunsom1w@oaic.gov.au#mailto:rblunsom1w@oaic.gov.au#</t>
  </si>
  <si>
    <t>214-869-6632</t>
  </si>
  <si>
    <t>5128 Arrowood Crossing</t>
  </si>
  <si>
    <t>Daphene</t>
  </si>
  <si>
    <t>Torrecilla</t>
  </si>
  <si>
    <t>dtorrecilla46@indiegogo.com#mailto:dtorrecilla46@indiegogo.com#</t>
  </si>
  <si>
    <t>704-989-6711</t>
  </si>
  <si>
    <t>47598 American Ash Parkway</t>
  </si>
  <si>
    <t>Winfield</t>
  </si>
  <si>
    <t>Uren</t>
  </si>
  <si>
    <t>wurenec@uiuc.edu#mailto:wurenec@uiuc.edu#</t>
  </si>
  <si>
    <t>937-746-9437</t>
  </si>
  <si>
    <t>33517 Mockingbird Alley</t>
  </si>
  <si>
    <t>Dido</t>
  </si>
  <si>
    <t>Thomazet</t>
  </si>
  <si>
    <t>dthomazetc2@merriam-webster.com#mailto:dthomazetc2@merriam-webster.com#</t>
  </si>
  <si>
    <t>770-251-7441</t>
  </si>
  <si>
    <t>3723 Morrow Place</t>
  </si>
  <si>
    <t>Angele</t>
  </si>
  <si>
    <t>Heeley</t>
  </si>
  <si>
    <t>aheeleyna@amazon.co.jp#mailto:aheeleyna@amazon.co.jp#</t>
  </si>
  <si>
    <t>217-847-7793</t>
  </si>
  <si>
    <t>38096 Chinook Crossing</t>
  </si>
  <si>
    <t>Ivette</t>
  </si>
  <si>
    <t>iashleeqv@tumblr.com#mailto:iashleeqv@tumblr.com#</t>
  </si>
  <si>
    <t>419-811-4659</t>
  </si>
  <si>
    <t>9553 Melody Plaza</t>
  </si>
  <si>
    <t>Elisha</t>
  </si>
  <si>
    <t>Harmstone</t>
  </si>
  <si>
    <t>eharmstone9d@unicef.org#mailto:eharmstone9d@unicef.org#</t>
  </si>
  <si>
    <t>979-496-6185</t>
  </si>
  <si>
    <t>2871 Hansons Alley</t>
  </si>
  <si>
    <t>Baiden</t>
  </si>
  <si>
    <t>ebaidenb0@mapquest.com#mailto:ebaidenb0@mapquest.com#</t>
  </si>
  <si>
    <t>954-187-7566</t>
  </si>
  <si>
    <t>5671 Crowley Lane</t>
  </si>
  <si>
    <t>Starlene</t>
  </si>
  <si>
    <t>Klausen</t>
  </si>
  <si>
    <t>sklausenr8@github.com#mailto:sklausenr8@github.com#</t>
  </si>
  <si>
    <t>405-841-9429</t>
  </si>
  <si>
    <t>19 Delladonna Way</t>
  </si>
  <si>
    <t>Jethro</t>
  </si>
  <si>
    <t>Breagan</t>
  </si>
  <si>
    <t>jbreagancl@symantec.com#mailto:jbreagancl@symantec.com#</t>
  </si>
  <si>
    <t>225-763-1523</t>
  </si>
  <si>
    <t>125 Nobel Place</t>
  </si>
  <si>
    <t>Massimo</t>
  </si>
  <si>
    <t>Ells</t>
  </si>
  <si>
    <t>mellskr@chicagotribune.com#mailto:mellskr@chicagotribune.com#</t>
  </si>
  <si>
    <t>830-655-3552</t>
  </si>
  <si>
    <t>4664 Brentwood Parkway</t>
  </si>
  <si>
    <t>Allissa</t>
  </si>
  <si>
    <t>Johananov</t>
  </si>
  <si>
    <t>ajohananovix@miibeian.gov.cn#mailto:ajohananovix@miibeian.gov.cn#</t>
  </si>
  <si>
    <t>206-596-7618</t>
  </si>
  <si>
    <t>496 Chinook Road</t>
  </si>
  <si>
    <t>Munmro</t>
  </si>
  <si>
    <t>Betke</t>
  </si>
  <si>
    <t>mbetkepi@goo.gl#mailto:mbetkepi@goo.gl#</t>
  </si>
  <si>
    <t>469-545-7623</t>
  </si>
  <si>
    <t>5380 Heath Hill</t>
  </si>
  <si>
    <t>Orazio</t>
  </si>
  <si>
    <t>Vivian</t>
  </si>
  <si>
    <t>ovivianhs@umich.edu#mailto:ovivianhs@umich.edu#</t>
  </si>
  <si>
    <t>323-925-9266</t>
  </si>
  <si>
    <t>38 Vahlen Lane</t>
  </si>
  <si>
    <t>Alison</t>
  </si>
  <si>
    <t>Scranny</t>
  </si>
  <si>
    <t>ascranny8u@tmall.com#mailto:ascranny8u@tmall.com#</t>
  </si>
  <si>
    <t>312-516-9067</t>
  </si>
  <si>
    <t>73 Helena Drive</t>
  </si>
  <si>
    <t>Chelsy</t>
  </si>
  <si>
    <t>Collop</t>
  </si>
  <si>
    <t>ccollopoi@delicious.com#mailto:ccollopoi@delicious.com#</t>
  </si>
  <si>
    <t>412-943-7336</t>
  </si>
  <si>
    <t>680 Bluestem Trail</t>
  </si>
  <si>
    <t>Nickolai</t>
  </si>
  <si>
    <t>Briton</t>
  </si>
  <si>
    <t>nbritonax@miibeian.gov.cn#mailto:nbritonax@miibeian.gov.cn#</t>
  </si>
  <si>
    <t>408-960-9140</t>
  </si>
  <si>
    <t>993 Pepper Wood Pass</t>
  </si>
  <si>
    <t>Elaina</t>
  </si>
  <si>
    <t>Clemenzi</t>
  </si>
  <si>
    <t>eclemenzih0@rediff.com#mailto:eclemenzih0@rediff.com#</t>
  </si>
  <si>
    <t>516-479-7139</t>
  </si>
  <si>
    <t>30525 Ruskin Alley</t>
  </si>
  <si>
    <t>Great Neck</t>
  </si>
  <si>
    <t>Betteanne</t>
  </si>
  <si>
    <t>Tullis</t>
  </si>
  <si>
    <t>btullisjs@digg.com#mailto:btullisjs@digg.com#</t>
  </si>
  <si>
    <t>713-371-6630</t>
  </si>
  <si>
    <t>284 Moose Park</t>
  </si>
  <si>
    <t>Tim</t>
  </si>
  <si>
    <t>Honig</t>
  </si>
  <si>
    <t>thonig4c@google.ru#mailto:thonig4c@google.ru#</t>
  </si>
  <si>
    <t>763-107-5720</t>
  </si>
  <si>
    <t>463 Mifflin Plaza</t>
  </si>
  <si>
    <t>Maple Plain</t>
  </si>
  <si>
    <t>Holbury</t>
  </si>
  <si>
    <t>lholburybk@furl.net#mailto:lholburybk@furl.net#</t>
  </si>
  <si>
    <t>704-499-3352</t>
  </si>
  <si>
    <t>23601 Artisan Trail</t>
  </si>
  <si>
    <t>Ghelerdini</t>
  </si>
  <si>
    <t>mghelerdini45@studiopress.com#mailto:mghelerdini45@studiopress.com#</t>
  </si>
  <si>
    <t>469-840-4435</t>
  </si>
  <si>
    <t>24993 Lukken Parkway</t>
  </si>
  <si>
    <t>Jack</t>
  </si>
  <si>
    <t>Dobby</t>
  </si>
  <si>
    <t>jdobby73@ocn.ne.jp#mailto:jdobby73@ocn.ne.jp#</t>
  </si>
  <si>
    <t>916-728-6425</t>
  </si>
  <si>
    <t>8167 Spenser Trail</t>
  </si>
  <si>
    <t>Harriette</t>
  </si>
  <si>
    <t>Cuckoo</t>
  </si>
  <si>
    <t>hcuckoooy@nba.com#mailto:hcuckoooy@nba.com#</t>
  </si>
  <si>
    <t>703-945-1919</t>
  </si>
  <si>
    <t>5393 Village Green Parkway</t>
  </si>
  <si>
    <t>Rosie</t>
  </si>
  <si>
    <t>Primak</t>
  </si>
  <si>
    <t>rprimak91@imageshack.us#mailto:rprimak91@imageshack.us#</t>
  </si>
  <si>
    <t>775-855-8568</t>
  </si>
  <si>
    <t>5307 Blaine Center</t>
  </si>
  <si>
    <t>Megen</t>
  </si>
  <si>
    <t>Colborn</t>
  </si>
  <si>
    <t>mcolbornlx@java.com#mailto:mcolbornlx@java.com#</t>
  </si>
  <si>
    <t>330-647-9636</t>
  </si>
  <si>
    <t>40633 Linden Center</t>
  </si>
  <si>
    <t>Kassey</t>
  </si>
  <si>
    <t>Winfindale</t>
  </si>
  <si>
    <t>kwinfindale8t@sciencedaily.com#mailto:kwinfindale8t@sciencedaily.com#</t>
  </si>
  <si>
    <t>832-897-6760</t>
  </si>
  <si>
    <t>520 Forest Run Drive</t>
  </si>
  <si>
    <t>Kathlin</t>
  </si>
  <si>
    <t>Agar</t>
  </si>
  <si>
    <t>kagarnv@mit.edu#mailto:kagarnv@mit.edu#</t>
  </si>
  <si>
    <t>404-356-5415</t>
  </si>
  <si>
    <t>31522 Northfield Terrace</t>
  </si>
  <si>
    <t>Shaine</t>
  </si>
  <si>
    <t>Gumme</t>
  </si>
  <si>
    <t>sgummehu@theguardian.com#mailto:sgummehu@theguardian.com#</t>
  </si>
  <si>
    <t>405-699-8322</t>
  </si>
  <si>
    <t>83 Gateway Crossing</t>
  </si>
  <si>
    <t>Meiner</t>
  </si>
  <si>
    <t>ameinerrd@google.ca#mailto:ameinerrd@google.ca#</t>
  </si>
  <si>
    <t>415-345-5335</t>
  </si>
  <si>
    <t>94886 Gateway Pass</t>
  </si>
  <si>
    <t>Merci</t>
  </si>
  <si>
    <t>Anning</t>
  </si>
  <si>
    <t>manningh7@nifty.com#mailto:manningh7@nifty.com#</t>
  </si>
  <si>
    <t>302-243-6591</t>
  </si>
  <si>
    <t>53420 Basil Point</t>
  </si>
  <si>
    <t>Haslett</t>
  </si>
  <si>
    <t>Grayling</t>
  </si>
  <si>
    <t>hgrayling8b@flavors.me#mailto:hgrayling8b@flavors.me#</t>
  </si>
  <si>
    <t>323-542-7453</t>
  </si>
  <si>
    <t>7595 Russell Center</t>
  </si>
  <si>
    <t>Gilbey</t>
  </si>
  <si>
    <t>rgilbeyat@clickbank.net#mailto:rgilbeyat@clickbank.net#</t>
  </si>
  <si>
    <t>434-150-9295</t>
  </si>
  <si>
    <t>598 Kipling Trail</t>
  </si>
  <si>
    <t>Manassas</t>
  </si>
  <si>
    <t>Rhoda</t>
  </si>
  <si>
    <t>Bagge</t>
  </si>
  <si>
    <t>rbagge56@ucla.edu#mailto:rbagge56@ucla.edu#</t>
  </si>
  <si>
    <t>651-770-1961</t>
  </si>
  <si>
    <t>63 Summer Ridge Trail</t>
  </si>
  <si>
    <t>Giusto</t>
  </si>
  <si>
    <t>Dykes</t>
  </si>
  <si>
    <t>gdykes98@prlog.org#mailto:gdykes98@prlog.org#</t>
  </si>
  <si>
    <t>603-174-7434</t>
  </si>
  <si>
    <t>24 Orin Court</t>
  </si>
  <si>
    <t>Portsmouth</t>
  </si>
  <si>
    <t>Agronski</t>
  </si>
  <si>
    <t>dagronskiq9@surveymonkey.com#mailto:dagronskiq9@surveymonkey.com#</t>
  </si>
  <si>
    <t>727-713-5831</t>
  </si>
  <si>
    <t>79520 Mcbride Lane</t>
  </si>
  <si>
    <t>Brinna</t>
  </si>
  <si>
    <t>Suddock</t>
  </si>
  <si>
    <t>bsuddock1z@oaic.gov.au#mailto:bsuddock1z@oaic.gov.au#</t>
  </si>
  <si>
    <t>619-530-2876</t>
  </si>
  <si>
    <t>21294 Artisan Crossing</t>
  </si>
  <si>
    <t>Jacki</t>
  </si>
  <si>
    <t>Kleinzweig</t>
  </si>
  <si>
    <t>jkleinzweigla@bluehost.com#mailto:jkleinzweigla@bluehost.com#</t>
  </si>
  <si>
    <t>602-821-1270</t>
  </si>
  <si>
    <t>87827 Forest Run Lane</t>
  </si>
  <si>
    <t>Chandler</t>
  </si>
  <si>
    <t>Deane</t>
  </si>
  <si>
    <t>Bromage</t>
  </si>
  <si>
    <t>dbromagem4@tuttocitta.it#mailto:dbromagem4@tuttocitta.it#</t>
  </si>
  <si>
    <t>206-302-6228</t>
  </si>
  <si>
    <t>8565 Sugar Park</t>
  </si>
  <si>
    <t>Robin</t>
  </si>
  <si>
    <t>Scambler</t>
  </si>
  <si>
    <t>rscamblernd@dedecms.com#mailto:rscamblernd@dedecms.com#</t>
  </si>
  <si>
    <t>505-180-0482</t>
  </si>
  <si>
    <t>7610 Ohio Avenue</t>
  </si>
  <si>
    <t>Zorah</t>
  </si>
  <si>
    <t>Sarrell</t>
  </si>
  <si>
    <t>zsarrell9r@jugem.jp#mailto:zsarrell9r@jugem.jp#</t>
  </si>
  <si>
    <t>704-658-9753</t>
  </si>
  <si>
    <t>148 Homewood Place</t>
  </si>
  <si>
    <t>Sigmund</t>
  </si>
  <si>
    <t>Bodycote</t>
  </si>
  <si>
    <t>sbodycotekg@jalbum.net#mailto:sbodycotekg@jalbum.net#</t>
  </si>
  <si>
    <t>405-646-5976</t>
  </si>
  <si>
    <t>6911 Brown Center</t>
  </si>
  <si>
    <t>Hope</t>
  </si>
  <si>
    <t>Trask</t>
  </si>
  <si>
    <t>htrask5m@oaic.gov.au#mailto:htrask5m@oaic.gov.au#</t>
  </si>
  <si>
    <t>602-833-9960</t>
  </si>
  <si>
    <t>2470 Waxwing Place</t>
  </si>
  <si>
    <t>Vitoria</t>
  </si>
  <si>
    <t>Kirkhouse</t>
  </si>
  <si>
    <t>vkirkhousecy@squidoo.com#mailto:vkirkhousecy@squidoo.com#</t>
  </si>
  <si>
    <t>318-849-9766</t>
  </si>
  <si>
    <t>14526 Kingsford Terrace</t>
  </si>
  <si>
    <t>Tina</t>
  </si>
  <si>
    <t>Argontt</t>
  </si>
  <si>
    <t>targonttna@indiegogo.com#mailto:targonttna@indiegogo.com#</t>
  </si>
  <si>
    <t>202-759-9721</t>
  </si>
  <si>
    <t>13628 Ohio Drive</t>
  </si>
  <si>
    <t>Leland</t>
  </si>
  <si>
    <t>Andrysek</t>
  </si>
  <si>
    <t>landryseko1@time.com#mailto:landryseko1@time.com#</t>
  </si>
  <si>
    <t>202-725-5379</t>
  </si>
  <si>
    <t>54 Gale Plaza</t>
  </si>
  <si>
    <t>Andy</t>
  </si>
  <si>
    <t>Woodruff</t>
  </si>
  <si>
    <t>awoodruffo@techcrunch.com#mailto:awoodruffo@techcrunch.com#</t>
  </si>
  <si>
    <t>315-377-2198</t>
  </si>
  <si>
    <t>8278 Scott Terrace</t>
  </si>
  <si>
    <t>Danyette</t>
  </si>
  <si>
    <t>Piatek</t>
  </si>
  <si>
    <t>dpiatek2j@printfriendly.com#mailto:dpiatek2j@printfriendly.com#</t>
  </si>
  <si>
    <t>585-504-4833</t>
  </si>
  <si>
    <t>2512 Macpherson Drive</t>
  </si>
  <si>
    <t>Randie</t>
  </si>
  <si>
    <t>Keeling</t>
  </si>
  <si>
    <t>rkeeling3y@redcross.org#mailto:rkeeling3y@redcross.org#</t>
  </si>
  <si>
    <t>386-590-8633</t>
  </si>
  <si>
    <t>96026 Kings Crossing</t>
  </si>
  <si>
    <t>Ruthanne</t>
  </si>
  <si>
    <t>Vernon</t>
  </si>
  <si>
    <t>rvernon5i@dion.ne.jp#mailto:rvernon5i@dion.ne.jp#</t>
  </si>
  <si>
    <t>612-476-6728</t>
  </si>
  <si>
    <t>56612 Fairfield Avenue</t>
  </si>
  <si>
    <t>Whitby</t>
  </si>
  <si>
    <t>MacDowal</t>
  </si>
  <si>
    <t>wmacdowalb6@themeforest.net#mailto:wmacdowalb6@themeforest.net#</t>
  </si>
  <si>
    <t>619-410-8955</t>
  </si>
  <si>
    <t>55 Twin Pines Parkway</t>
  </si>
  <si>
    <t>Bert</t>
  </si>
  <si>
    <t>Girardi</t>
  </si>
  <si>
    <t>bgirardipx@istockphoto.com#mailto:bgirardipx@istockphoto.com#</t>
  </si>
  <si>
    <t>941-349-2749</t>
  </si>
  <si>
    <t>62 Drewry Way</t>
  </si>
  <si>
    <t>Bonita Springs</t>
  </si>
  <si>
    <t>Vivianne</t>
  </si>
  <si>
    <t>Nemchinov</t>
  </si>
  <si>
    <t>vnemchinovq7@wiley.com#mailto:vnemchinovq7@wiley.com#</t>
  </si>
  <si>
    <t>254-178-8385</t>
  </si>
  <si>
    <t>82095 Sommers Drive</t>
  </si>
  <si>
    <t>Temple</t>
  </si>
  <si>
    <t>Duky</t>
  </si>
  <si>
    <t>Theodoris</t>
  </si>
  <si>
    <t>dtheodoris2s@drupal.org#mailto:dtheodoris2s@drupal.org#</t>
  </si>
  <si>
    <t>518-417-5694</t>
  </si>
  <si>
    <t>746 Kings Trail</t>
  </si>
  <si>
    <t>Andretti</t>
  </si>
  <si>
    <t>vandrettiro@exblog.jp#mailto:vandrettiro@exblog.jp#</t>
  </si>
  <si>
    <t>610-899-2734</t>
  </si>
  <si>
    <t>869 Mariners Cove Park</t>
  </si>
  <si>
    <t>Reading</t>
  </si>
  <si>
    <t>Rafael</t>
  </si>
  <si>
    <t>Richly</t>
  </si>
  <si>
    <t>rrichlyg8@infoseek.co.jp#mailto:rrichlyg8@infoseek.co.jp#</t>
  </si>
  <si>
    <t>305-373-8290</t>
  </si>
  <si>
    <t>91 Kensington Center</t>
  </si>
  <si>
    <t>Karia</t>
  </si>
  <si>
    <t>Gladdolph</t>
  </si>
  <si>
    <t>kgladdolphln@smugmug.com#mailto:kgladdolphln@smugmug.com#</t>
  </si>
  <si>
    <t>217-525-9910</t>
  </si>
  <si>
    <t>7666 Atwood Street</t>
  </si>
  <si>
    <t>Jermaine</t>
  </si>
  <si>
    <t>Brecknock</t>
  </si>
  <si>
    <t>jbrecknockhr@youtube.com#mailto:jbrecknockhr@youtube.com#</t>
  </si>
  <si>
    <t>718-306-6112</t>
  </si>
  <si>
    <t>75 Monument Junction</t>
  </si>
  <si>
    <t>Berk</t>
  </si>
  <si>
    <t>Feenan</t>
  </si>
  <si>
    <t>bfeenanej@hc360.com#mailto:bfeenanej@hc360.com#</t>
  </si>
  <si>
    <t>318-901-6582</t>
  </si>
  <si>
    <t>29 Arizona Drive</t>
  </si>
  <si>
    <t>Shreveport</t>
  </si>
  <si>
    <t>Derrek</t>
  </si>
  <si>
    <t>Shalloo</t>
  </si>
  <si>
    <t>dshalloo5i@redcross.org#mailto:dshalloo5i@redcross.org#</t>
  </si>
  <si>
    <t>509-980-7050</t>
  </si>
  <si>
    <t>98412 Stang Circle</t>
  </si>
  <si>
    <t>Yakima</t>
  </si>
  <si>
    <t>Far</t>
  </si>
  <si>
    <t>Pow</t>
  </si>
  <si>
    <t>fpow1y@mlb.com#mailto:fpow1y@mlb.com#</t>
  </si>
  <si>
    <t>662-736-1064</t>
  </si>
  <si>
    <t>44 Portage Place</t>
  </si>
  <si>
    <t>Benito</t>
  </si>
  <si>
    <t>Chitty</t>
  </si>
  <si>
    <t>bchittyft@admin.ch#mailto:bchittyft@admin.ch#</t>
  </si>
  <si>
    <t>304-869-8443</t>
  </si>
  <si>
    <t>13 Hanover Pass</t>
  </si>
  <si>
    <t>Dede</t>
  </si>
  <si>
    <t>Templar</t>
  </si>
  <si>
    <t>dtemplarnm@slideshare.net#mailto:dtemplarnm@slideshare.net#</t>
  </si>
  <si>
    <t>973-322-1697</t>
  </si>
  <si>
    <t>6139 Crownhardt Parkway</t>
  </si>
  <si>
    <t>Stormy</t>
  </si>
  <si>
    <t>Ibbs</t>
  </si>
  <si>
    <t>sibbsid@furl.net#mailto:sibbsid@furl.net#</t>
  </si>
  <si>
    <t>626-216-7870</t>
  </si>
  <si>
    <t>3904 Elmside Junction</t>
  </si>
  <si>
    <t>Estel</t>
  </si>
  <si>
    <t>Hamprecht</t>
  </si>
  <si>
    <t>ehamprecht18@dot.gov#mailto:ehamprecht18@dot.gov#</t>
  </si>
  <si>
    <t>615-131-6827</t>
  </si>
  <si>
    <t>301 Blue Bill Park Lane</t>
  </si>
  <si>
    <t>Hillyer</t>
  </si>
  <si>
    <t>Pead</t>
  </si>
  <si>
    <t>hpeadq5@wikia.com#mailto:hpeadq5@wikia.com#</t>
  </si>
  <si>
    <t>303-823-4082</t>
  </si>
  <si>
    <t>6815 Calypso Lane</t>
  </si>
  <si>
    <t>Margery</t>
  </si>
  <si>
    <t>Pourvoieur</t>
  </si>
  <si>
    <t>mpourvoieure0@weibo.com#mailto:mpourvoieure0@weibo.com#</t>
  </si>
  <si>
    <t>772-627-1160</t>
  </si>
  <si>
    <t>98780 Oak Valley Circle</t>
  </si>
  <si>
    <t>Fort Pierce</t>
  </si>
  <si>
    <t>Purcell</t>
  </si>
  <si>
    <t>Dubose</t>
  </si>
  <si>
    <t>pduboself@photobucket.com#mailto:pduboself@photobucket.com#</t>
  </si>
  <si>
    <t>712-790-2083</t>
  </si>
  <si>
    <t>59 Mccormick Junction</t>
  </si>
  <si>
    <t>Milty</t>
  </si>
  <si>
    <t>Taree</t>
  </si>
  <si>
    <t>mtareefc@google.com#mailto:mtareefc@google.com#</t>
  </si>
  <si>
    <t>707-525-2518</t>
  </si>
  <si>
    <t>13288 Paget Drive</t>
  </si>
  <si>
    <t>Charmian</t>
  </si>
  <si>
    <t>Vanderson</t>
  </si>
  <si>
    <t>cvanderson92@vimeo.com#mailto:cvanderson92@vimeo.com#</t>
  </si>
  <si>
    <t>773-275-5042</t>
  </si>
  <si>
    <t>458 Gulseth Way</t>
  </si>
  <si>
    <t>Rodi</t>
  </si>
  <si>
    <t>Barff</t>
  </si>
  <si>
    <t>rbarfflh@oracle.com#mailto:rbarfflh@oracle.com#</t>
  </si>
  <si>
    <t>936-886-7550</t>
  </si>
  <si>
    <t>527 Cambridge Avenue</t>
  </si>
  <si>
    <t>Vivi</t>
  </si>
  <si>
    <t>Oels</t>
  </si>
  <si>
    <t>voels7q@virginia.edu#mailto:voels7q@virginia.edu#</t>
  </si>
  <si>
    <t>520-703-4730</t>
  </si>
  <si>
    <t>426 Union Street</t>
  </si>
  <si>
    <t>Ermin</t>
  </si>
  <si>
    <t>Matlock</t>
  </si>
  <si>
    <t>ematlockrn@xrea.com#mailto:ematlockrn@xrea.com#</t>
  </si>
  <si>
    <t>202-900-7306</t>
  </si>
  <si>
    <t>1680 Crownhardt Place</t>
  </si>
  <si>
    <t>Lea</t>
  </si>
  <si>
    <t>Poland</t>
  </si>
  <si>
    <t>lpolandmi@goodreads.com#mailto:lpolandmi@goodreads.com#</t>
  </si>
  <si>
    <t>859-400-3642</t>
  </si>
  <si>
    <t>927 Dawn Crossing</t>
  </si>
  <si>
    <t>Risdale</t>
  </si>
  <si>
    <t>srisdale6s@purevolume.com#mailto:srisdale6s@purevolume.com#</t>
  </si>
  <si>
    <t>801-464-6918</t>
  </si>
  <si>
    <t>399 Katie Street</t>
  </si>
  <si>
    <t>Germaine</t>
  </si>
  <si>
    <t>Farran</t>
  </si>
  <si>
    <t>gfarranbs@hugedomains.com#mailto:gfarranbs@hugedomains.com#</t>
  </si>
  <si>
    <t>208-317-2219</t>
  </si>
  <si>
    <t>464 Killdeer Pass</t>
  </si>
  <si>
    <t>Sibyl</t>
  </si>
  <si>
    <t>Ibbison</t>
  </si>
  <si>
    <t>sibbisonls@smugmug.com#mailto:sibbisonls@smugmug.com#</t>
  </si>
  <si>
    <t>309-222-6187</t>
  </si>
  <si>
    <t>85 Claremont Avenue</t>
  </si>
  <si>
    <t>Carlyn</t>
  </si>
  <si>
    <t>Syce</t>
  </si>
  <si>
    <t>csycea9@reuters.com#mailto:csycea9@reuters.com#</t>
  </si>
  <si>
    <t>205-900-6485</t>
  </si>
  <si>
    <t>4353 Mayer Park</t>
  </si>
  <si>
    <t>Ibby</t>
  </si>
  <si>
    <t>Romer</t>
  </si>
  <si>
    <t>iromer51@merriam-webster.com#mailto:iromer51@merriam-webster.com#</t>
  </si>
  <si>
    <t>302-139-0261</t>
  </si>
  <si>
    <t>79909 Buell Place</t>
  </si>
  <si>
    <t>Dionisio</t>
  </si>
  <si>
    <t>Van Giffen</t>
  </si>
  <si>
    <t>dvanqq@economist.com#mailto:dvanqq@economist.com#</t>
  </si>
  <si>
    <t>954-512-5355</t>
  </si>
  <si>
    <t>8471 Anthes Road</t>
  </si>
  <si>
    <t>Becka</t>
  </si>
  <si>
    <t>Hegden</t>
  </si>
  <si>
    <t>bhegden7x@scientificamerican.com#mailto:bhegden7x@scientificamerican.com#</t>
  </si>
  <si>
    <t>302-710-8827</t>
  </si>
  <si>
    <t>60 Sauthoff Terrace</t>
  </si>
  <si>
    <t>Ruberti</t>
  </si>
  <si>
    <t>sruberti9l@dion.ne.jp#mailto:sruberti9l@dion.ne.jp#</t>
  </si>
  <si>
    <t>602-945-2112</t>
  </si>
  <si>
    <t>5864 Nelson Hill</t>
  </si>
  <si>
    <t>Rosita</t>
  </si>
  <si>
    <t>Baswall</t>
  </si>
  <si>
    <t>rbaswall9t@topsy.com#mailto:rbaswall9t@topsy.com#</t>
  </si>
  <si>
    <t>718-552-1634</t>
  </si>
  <si>
    <t>80410 Northfield Trail</t>
  </si>
  <si>
    <t>Staten Island</t>
  </si>
  <si>
    <t>Frank</t>
  </si>
  <si>
    <t>Martini</t>
  </si>
  <si>
    <t>fmartinil2@ucoz.ru#mailto:fmartinil2@ucoz.ru#</t>
  </si>
  <si>
    <t>773-893-7290</t>
  </si>
  <si>
    <t>102 Memorial Hill</t>
  </si>
  <si>
    <t>Instrell</t>
  </si>
  <si>
    <t>sinstrell7v@newyorker.com#mailto:sinstrell7v@newyorker.com#</t>
  </si>
  <si>
    <t>203-189-8203</t>
  </si>
  <si>
    <t>6239 Russell Crossing</t>
  </si>
  <si>
    <t>Norwalk</t>
  </si>
  <si>
    <t>Clemence</t>
  </si>
  <si>
    <t>McKinstry</t>
  </si>
  <si>
    <t>cmckinstry3g@wired.com#mailto:cmckinstry3g@wired.com#</t>
  </si>
  <si>
    <t>303-668-8990</t>
  </si>
  <si>
    <t>90 Vahlen Way</t>
  </si>
  <si>
    <t>Olford</t>
  </si>
  <si>
    <t>lolfordpj@marriott.com#mailto:lolfordpj@marriott.com#</t>
  </si>
  <si>
    <t>702-748-8009</t>
  </si>
  <si>
    <t>20 Mayfield Terrace</t>
  </si>
  <si>
    <t>North Las Vegas</t>
  </si>
  <si>
    <t>Lots</t>
  </si>
  <si>
    <t>clotse8@arizona.edu#mailto:clotse8@arizona.edu#</t>
  </si>
  <si>
    <t>281-439-4866</t>
  </si>
  <si>
    <t>36369 Donald Point</t>
  </si>
  <si>
    <t>Godiva</t>
  </si>
  <si>
    <t>Jirusek</t>
  </si>
  <si>
    <t>gjirusekby@360.cn#mailto:gjirusekby@360.cn#</t>
  </si>
  <si>
    <t>317-919-4191</t>
  </si>
  <si>
    <t>251 Lien Parkway</t>
  </si>
  <si>
    <t>Waring</t>
  </si>
  <si>
    <t>Pickering</t>
  </si>
  <si>
    <t>wpickeringii@google.com.hk#mailto:wpickeringii@google.com.hk#</t>
  </si>
  <si>
    <t>318-973-7638</t>
  </si>
  <si>
    <t>53 Waxwing Pass</t>
  </si>
  <si>
    <t>Jefferson</t>
  </si>
  <si>
    <t>Aers</t>
  </si>
  <si>
    <t>jaerso5@taobao.com#mailto:jaerso5@taobao.com#</t>
  </si>
  <si>
    <t>775-467-6701</t>
  </si>
  <si>
    <t>53 Ridgeway Pass</t>
  </si>
  <si>
    <t>Monnoyer</t>
  </si>
  <si>
    <t>mmonnoyercu@deviantart.com#mailto:mmonnoyercu@deviantart.com#</t>
  </si>
  <si>
    <t>302-668-4455</t>
  </si>
  <si>
    <t>465 Center Place</t>
  </si>
  <si>
    <t>Gabby</t>
  </si>
  <si>
    <t>MacLennan</t>
  </si>
  <si>
    <t>gmaclennan8b@businesswire.com#mailto:gmaclennan8b@businesswire.com#</t>
  </si>
  <si>
    <t>570-318-3563</t>
  </si>
  <si>
    <t>4060 Anthes Drive</t>
  </si>
  <si>
    <t>Wilkes Barre</t>
  </si>
  <si>
    <t>Charlo</t>
  </si>
  <si>
    <t>hcharlor3@hao123.com#mailto:hcharlor3@hao123.com#</t>
  </si>
  <si>
    <t>925-640-5798</t>
  </si>
  <si>
    <t>25 Elka Drive</t>
  </si>
  <si>
    <t>Concord</t>
  </si>
  <si>
    <t>Wynn</t>
  </si>
  <si>
    <t>Thom</t>
  </si>
  <si>
    <t>wthom74@guardian.co.uk#mailto:wthom74@guardian.co.uk#</t>
  </si>
  <si>
    <t>425-546-1358</t>
  </si>
  <si>
    <t>327 Milwaukee Drive</t>
  </si>
  <si>
    <t>Kent</t>
  </si>
  <si>
    <t>Goldina</t>
  </si>
  <si>
    <t>Baldacchi</t>
  </si>
  <si>
    <t>gbaldacchiaj@prnewswire.com#mailto:gbaldacchiaj@prnewswire.com#</t>
  </si>
  <si>
    <t>718-956-1357</t>
  </si>
  <si>
    <t>36888 Esch Crossing</t>
  </si>
  <si>
    <t>Thatcher</t>
  </si>
  <si>
    <t>McQuillan</t>
  </si>
  <si>
    <t>tmcquillanl3@nps.gov#mailto:tmcquillanl3@nps.gov#</t>
  </si>
  <si>
    <t>561-672-3858</t>
  </si>
  <si>
    <t>90760 Moland Avenue</t>
  </si>
  <si>
    <t>Boutell</t>
  </si>
  <si>
    <t>gboutell1p@yolasite.com#mailto:gboutell1p@yolasite.com#</t>
  </si>
  <si>
    <t>339-146-4303</t>
  </si>
  <si>
    <t>66408 Heath Avenue</t>
  </si>
  <si>
    <t>Billie</t>
  </si>
  <si>
    <t>Barnewille</t>
  </si>
  <si>
    <t>bbarnewille5a@ycombinator.com#mailto:bbarnewille5a@ycombinator.com#</t>
  </si>
  <si>
    <t>859-960-0351</t>
  </si>
  <si>
    <t>96 Hoepker Street</t>
  </si>
  <si>
    <t>Stormi</t>
  </si>
  <si>
    <t>Forty</t>
  </si>
  <si>
    <t>sforty6@fc2.com#mailto:sforty6@fc2.com#</t>
  </si>
  <si>
    <t>508-161-2015</t>
  </si>
  <si>
    <t>2469 Lyons Trail</t>
  </si>
  <si>
    <t>Worcester</t>
  </si>
  <si>
    <t>Caccavella</t>
  </si>
  <si>
    <t>ccaccavellaed@wordpress.org#mailto:ccaccavellaed@wordpress.org#</t>
  </si>
  <si>
    <t>415-280-1606</t>
  </si>
  <si>
    <t>2162 Comanche Place</t>
  </si>
  <si>
    <t>Jenda</t>
  </si>
  <si>
    <t>Wiley</t>
  </si>
  <si>
    <t>jwileyh2@wordpress.com#mailto:jwileyh2@wordpress.com#</t>
  </si>
  <si>
    <t>304-351-3677</t>
  </si>
  <si>
    <t>6498 East Parkway</t>
  </si>
  <si>
    <t>Sheena</t>
  </si>
  <si>
    <t>Steuhlmeyer</t>
  </si>
  <si>
    <t>ssteuhlmeyer35@vimeo.com#mailto:ssteuhlmeyer35@vimeo.com#</t>
  </si>
  <si>
    <t>505-724-7051</t>
  </si>
  <si>
    <t>967 Lunder Avenue</t>
  </si>
  <si>
    <t>Cameron</t>
  </si>
  <si>
    <t>Filipiak</t>
  </si>
  <si>
    <t>cfilipiak68@nbcnews.com#mailto:cfilipiak68@nbcnews.com#</t>
  </si>
  <si>
    <t>603-507-7462</t>
  </si>
  <si>
    <t>3289 Fieldstone Terrace</t>
  </si>
  <si>
    <t>Ignacius</t>
  </si>
  <si>
    <t>Belchem</t>
  </si>
  <si>
    <t>ibelchem2@webmd.com#mailto:ibelchem2@webmd.com#</t>
  </si>
  <si>
    <t>937-967-1110</t>
  </si>
  <si>
    <t>7789 Bowman Trail</t>
  </si>
  <si>
    <t>Corny</t>
  </si>
  <si>
    <t>Sowrah</t>
  </si>
  <si>
    <t>csowrahah@opera.com#mailto:csowrahah@opera.com#</t>
  </si>
  <si>
    <t>718-471-4276</t>
  </si>
  <si>
    <t>92 Sunfield Park</t>
  </si>
  <si>
    <t>Andonis</t>
  </si>
  <si>
    <t>Barszczewski</t>
  </si>
  <si>
    <t>abarszczewski6m@github.io#mailto:abarszczewski6m@github.io#</t>
  </si>
  <si>
    <t>203-370-8808</t>
  </si>
  <si>
    <t>8707 Eliot Crossing</t>
  </si>
  <si>
    <t>Cicullo</t>
  </si>
  <si>
    <t>ocicullonm@dmoz.org#mailto:ocicullonm@dmoz.org#</t>
  </si>
  <si>
    <t>260-886-4602</t>
  </si>
  <si>
    <t>63 Burrows Parkway</t>
  </si>
  <si>
    <t>Leslie</t>
  </si>
  <si>
    <t>Probet</t>
  </si>
  <si>
    <t>lprobeten@youtube.com#mailto:lprobeten@youtube.com#</t>
  </si>
  <si>
    <t>509-781-2009</t>
  </si>
  <si>
    <t>798 Dexter Terrace</t>
  </si>
  <si>
    <t>Lilith</t>
  </si>
  <si>
    <t>Hughes</t>
  </si>
  <si>
    <t>lhughes8y@qq.com#mailto:lhughes8y@qq.com#</t>
  </si>
  <si>
    <t>602-833-7435</t>
  </si>
  <si>
    <t>30 Surrey Trail</t>
  </si>
  <si>
    <t>Alaster</t>
  </si>
  <si>
    <t>Chesnay</t>
  </si>
  <si>
    <t>achesnaymo@ebay.com#mailto:achesnaymo@ebay.com#</t>
  </si>
  <si>
    <t>269-931-8671</t>
  </si>
  <si>
    <t>83136 Northfield Avenue</t>
  </si>
  <si>
    <t>Battle Creek</t>
  </si>
  <si>
    <t>Heidie</t>
  </si>
  <si>
    <t>Winyard</t>
  </si>
  <si>
    <t>hwinyardc4@i2i.jp#mailto:hwinyardc4@i2i.jp#</t>
  </si>
  <si>
    <t>989-456-9563</t>
  </si>
  <si>
    <t>902 Texas Pass</t>
  </si>
  <si>
    <t>Winnie</t>
  </si>
  <si>
    <t>Mizzen</t>
  </si>
  <si>
    <t>wmizzenjm@go.com#mailto:wmizzenjm@go.com#</t>
  </si>
  <si>
    <t>330-514-1664</t>
  </si>
  <si>
    <t>60 Morningstar Lane</t>
  </si>
  <si>
    <t>Ransom</t>
  </si>
  <si>
    <t>Arthars</t>
  </si>
  <si>
    <t>rarthars3e@mysql.com#mailto:rarthars3e@mysql.com#</t>
  </si>
  <si>
    <t>713-512-9253</t>
  </si>
  <si>
    <t>43 Mayfield Avenue</t>
  </si>
  <si>
    <t>Humble</t>
  </si>
  <si>
    <t>Theda</t>
  </si>
  <si>
    <t>Zimmerman</t>
  </si>
  <si>
    <t>tzimmerman1p@multiply.com#mailto:tzimmerman1p@multiply.com#</t>
  </si>
  <si>
    <t>859-659-2064</t>
  </si>
  <si>
    <t>43885 Division Road</t>
  </si>
  <si>
    <t>Berkie</t>
  </si>
  <si>
    <t>Jentges</t>
  </si>
  <si>
    <t>bjentgese8@deliciousdays.com#mailto:bjentgese8@deliciousdays.com#</t>
  </si>
  <si>
    <t>716-722-4068</t>
  </si>
  <si>
    <t>85373 Del Sol Lane</t>
  </si>
  <si>
    <t>Eddie</t>
  </si>
  <si>
    <t>Kennaway</t>
  </si>
  <si>
    <t>ekennaway61@gnu.org#mailto:ekennaway61@gnu.org#</t>
  </si>
  <si>
    <t>786-420-2319</t>
  </si>
  <si>
    <t>38089 Stephen Circle</t>
  </si>
  <si>
    <t>de Almeida</t>
  </si>
  <si>
    <t>vde2y@sciencedirect.com#mailto:vde2y@sciencedirect.com#</t>
  </si>
  <si>
    <t>215-340-0023</t>
  </si>
  <si>
    <t>22 Atwood Terrace</t>
  </si>
  <si>
    <t>Fonzie</t>
  </si>
  <si>
    <t>Casero</t>
  </si>
  <si>
    <t>fcaseroes@cnet.com#mailto:fcaseroes@cnet.com#</t>
  </si>
  <si>
    <t>309-854-3405</t>
  </si>
  <si>
    <t>966 Lukken Parkway</t>
  </si>
  <si>
    <t>Matthieson</t>
  </si>
  <si>
    <t>cmatthiesonhg@oracle.com#mailto:cmatthiesonhg@oracle.com#</t>
  </si>
  <si>
    <t>952-319-3377</t>
  </si>
  <si>
    <t>42363 Autumn Leaf Pass</t>
  </si>
  <si>
    <t>Kattenhorn</t>
  </si>
  <si>
    <t>mkattenhorn66@sfgate.com#mailto:mkattenhorn66@sfgate.com#</t>
  </si>
  <si>
    <t>480-353-2073</t>
  </si>
  <si>
    <t>70301 Anthes Lane</t>
  </si>
  <si>
    <t>Apache Junction</t>
  </si>
  <si>
    <t>Reinwald</t>
  </si>
  <si>
    <t>Alekseev</t>
  </si>
  <si>
    <t>ralekseev5o@elpais.com#mailto:ralekseev5o@elpais.com#</t>
  </si>
  <si>
    <t>253-458-4383</t>
  </si>
  <si>
    <t>33 Butterfield Avenue</t>
  </si>
  <si>
    <t>Olympia</t>
  </si>
  <si>
    <t>Lorilee</t>
  </si>
  <si>
    <t>Horsley</t>
  </si>
  <si>
    <t>lhorsley6m@geocities.com#mailto:lhorsley6m@geocities.com#</t>
  </si>
  <si>
    <t>682-528-2406</t>
  </si>
  <si>
    <t>1255 Waywood Center</t>
  </si>
  <si>
    <t>Isidor</t>
  </si>
  <si>
    <t>Asman</t>
  </si>
  <si>
    <t>iasman6a@wired.com#mailto:iasman6a@wired.com#</t>
  </si>
  <si>
    <t>626-899-0980</t>
  </si>
  <si>
    <t>5544 Cherokee Terrace</t>
  </si>
  <si>
    <t>Swen</t>
  </si>
  <si>
    <t>Godsell</t>
  </si>
  <si>
    <t>sgodsell65@aol.com#mailto:sgodsell65@aol.com#</t>
  </si>
  <si>
    <t>704-375-4110</t>
  </si>
  <si>
    <t>70676 Huxley Crossing</t>
  </si>
  <si>
    <t>Viviyan</t>
  </si>
  <si>
    <t>De Micoli</t>
  </si>
  <si>
    <t>vdej0@live.com#mailto:vdej0@live.com#</t>
  </si>
  <si>
    <t>915-511-3097</t>
  </si>
  <si>
    <t>91 Johnson Center</t>
  </si>
  <si>
    <t>Bev</t>
  </si>
  <si>
    <t>Megainey</t>
  </si>
  <si>
    <t>bmegaineyhk@blogtalkradio.com#mailto:bmegaineyhk@blogtalkradio.com#</t>
  </si>
  <si>
    <t>978-932-7070</t>
  </si>
  <si>
    <t>16 School Trail</t>
  </si>
  <si>
    <t>Mason</t>
  </si>
  <si>
    <t>Caddan</t>
  </si>
  <si>
    <t>mcaddan7a@tinyurl.com#mailto:mcaddan7a@tinyurl.com#</t>
  </si>
  <si>
    <t>770-960-6820</t>
  </si>
  <si>
    <t>26 Steensland Way</t>
  </si>
  <si>
    <t>Marielle</t>
  </si>
  <si>
    <t>Gasquoine</t>
  </si>
  <si>
    <t>mgasquoinei8@yale.edu#mailto:mgasquoinei8@yale.edu#</t>
  </si>
  <si>
    <t>281-283-3995</t>
  </si>
  <si>
    <t>1967 Aberg Parkway</t>
  </si>
  <si>
    <t>Spring</t>
  </si>
  <si>
    <t>Quincey</t>
  </si>
  <si>
    <t>Gowland</t>
  </si>
  <si>
    <t>qgowlanddn@jalbum.net#mailto:qgowlanddn@jalbum.net#</t>
  </si>
  <si>
    <t>479-642-9878</t>
  </si>
  <si>
    <t>434 Everett Circle</t>
  </si>
  <si>
    <t>Alina</t>
  </si>
  <si>
    <t>Lockley</t>
  </si>
  <si>
    <t>alockleyn8@behance.net#mailto:alockleyn8@behance.net#</t>
  </si>
  <si>
    <t>937-977-4017</t>
  </si>
  <si>
    <t>5190 Prairieview Crossing</t>
  </si>
  <si>
    <t>Davy</t>
  </si>
  <si>
    <t>Dunsmore</t>
  </si>
  <si>
    <t>ddunsmorehu@deliciousdays.com#mailto:ddunsmorehu@deliciousdays.com#</t>
  </si>
  <si>
    <t>865-498-2284</t>
  </si>
  <si>
    <t>585 Forster Lane</t>
  </si>
  <si>
    <t>Cher</t>
  </si>
  <si>
    <t>Poole</t>
  </si>
  <si>
    <t>cpoole8a@europa.eu#mailto:cpoole8a@europa.eu#</t>
  </si>
  <si>
    <t>443-834-2340</t>
  </si>
  <si>
    <t>64 Superior Avenue</t>
  </si>
  <si>
    <t>Siffre</t>
  </si>
  <si>
    <t>Hellcat</t>
  </si>
  <si>
    <t>shellcatj9@economist.com#mailto:shellcatj9@economist.com#</t>
  </si>
  <si>
    <t>559-122-7163</t>
  </si>
  <si>
    <t>5667 Troy Way</t>
  </si>
  <si>
    <t>Geri</t>
  </si>
  <si>
    <t>Haddock</t>
  </si>
  <si>
    <t>ghaddock54@live.com#mailto:ghaddock54@live.com#</t>
  </si>
  <si>
    <t>501-406-6693</t>
  </si>
  <si>
    <t>1842 Gale Place</t>
  </si>
  <si>
    <t>North Little Rock</t>
  </si>
  <si>
    <t>Glynis</t>
  </si>
  <si>
    <t>Laguerre</t>
  </si>
  <si>
    <t>glaguerrej6@ftc.gov#mailto:glaguerrej6@ftc.gov#</t>
  </si>
  <si>
    <t>336-838-2525</t>
  </si>
  <si>
    <t>492 Arrowood Street</t>
  </si>
  <si>
    <t>Hullbrook</t>
  </si>
  <si>
    <t>nhullbrooklj@accuweather.com#mailto:nhullbrooklj@accuweather.com#</t>
  </si>
  <si>
    <t>714-646-3179</t>
  </si>
  <si>
    <t>129 Bartillon Court</t>
  </si>
  <si>
    <t>Kienan</t>
  </si>
  <si>
    <t>Agiolfinger</t>
  </si>
  <si>
    <t>kagiolfingeri2@reverbnation.com#mailto:kagiolfingeri2@reverbnation.com#</t>
  </si>
  <si>
    <t>303-821-2331</t>
  </si>
  <si>
    <t>1043 Goodland Road</t>
  </si>
  <si>
    <t>Hermie</t>
  </si>
  <si>
    <t>Totterdill</t>
  </si>
  <si>
    <t>htotterdillky@wordpress.org#mailto:htotterdillky@wordpress.org#</t>
  </si>
  <si>
    <t>817-604-2258</t>
  </si>
  <si>
    <t>64 Valley Edge Court</t>
  </si>
  <si>
    <t>Morgan</t>
  </si>
  <si>
    <t>Manske</t>
  </si>
  <si>
    <t>mmanske7c@amazonaws.com#mailto:mmanske7c@amazonaws.com#</t>
  </si>
  <si>
    <t>508-205-2127</t>
  </si>
  <si>
    <t>265 Surrey Park</t>
  </si>
  <si>
    <t>Brockton</t>
  </si>
  <si>
    <t>Buncombe</t>
  </si>
  <si>
    <t>bbuncombeqn@goodreads.com#mailto:bbuncombeqn@goodreads.com#</t>
  </si>
  <si>
    <t>205-757-8485</t>
  </si>
  <si>
    <t>30136 Fairview Hill</t>
  </si>
  <si>
    <t>Ring</t>
  </si>
  <si>
    <t>Potticary</t>
  </si>
  <si>
    <t>rpotticaryni@tinyurl.com#mailto:rpotticaryni@tinyurl.com#</t>
  </si>
  <si>
    <t>386-305-8707</t>
  </si>
  <si>
    <t>91722 Dryden Park</t>
  </si>
  <si>
    <t>Kary</t>
  </si>
  <si>
    <t>Pedro</t>
  </si>
  <si>
    <t>kpedro46@blog.com#mailto:kpedro46@blog.com#</t>
  </si>
  <si>
    <t>214-162-0767</t>
  </si>
  <si>
    <t>665 Glacier Hill Avenue</t>
  </si>
  <si>
    <t>Markos</t>
  </si>
  <si>
    <t>Ede</t>
  </si>
  <si>
    <t>mede1c@diigo.com#mailto:mede1c@diigo.com#</t>
  </si>
  <si>
    <t>323-784-1145</t>
  </si>
  <si>
    <t>74716 Mosinee Lane</t>
  </si>
  <si>
    <t>North Hollywood</t>
  </si>
  <si>
    <t>Raf</t>
  </si>
  <si>
    <t>Cokayne</t>
  </si>
  <si>
    <t>rcokayneh6@sciencedaily.com#mailto:rcokayneh6@sciencedaily.com#</t>
  </si>
  <si>
    <t>651-758-4753</t>
  </si>
  <si>
    <t>61 Monterey Crossing</t>
  </si>
  <si>
    <t>Bealle</t>
  </si>
  <si>
    <t>Ferrolli</t>
  </si>
  <si>
    <t>bferrolli8c@cbsnews.com#mailto:bferrolli8c@cbsnews.com#</t>
  </si>
  <si>
    <t>843-111-2279</t>
  </si>
  <si>
    <t>1704 Cascade Terrace</t>
  </si>
  <si>
    <t>Mart</t>
  </si>
  <si>
    <t>Bettis</t>
  </si>
  <si>
    <t>mbettis6i@sciencedirect.com#mailto:mbettis6i@sciencedirect.com#</t>
  </si>
  <si>
    <t>316-415-9293</t>
  </si>
  <si>
    <t>32 Corry Terrace</t>
  </si>
  <si>
    <t>Gracie</t>
  </si>
  <si>
    <t>Moens</t>
  </si>
  <si>
    <t>gmoensqa@gnu.org#mailto:gmoensqa@gnu.org#</t>
  </si>
  <si>
    <t>480-258-2950</t>
  </si>
  <si>
    <t>8477 Farmco Point</t>
  </si>
  <si>
    <t>Chrissie</t>
  </si>
  <si>
    <t>Gothliff</t>
  </si>
  <si>
    <t>cgothlifffm@jalbum.net#mailto:cgothlifffm@jalbum.net#</t>
  </si>
  <si>
    <t>404-385-2460</t>
  </si>
  <si>
    <t>2972 Ludington Point</t>
  </si>
  <si>
    <t>Riccardo</t>
  </si>
  <si>
    <t>McMurtyr</t>
  </si>
  <si>
    <t>rmcmurtyray@dot.gov#mailto:rmcmurtyray@dot.gov#</t>
  </si>
  <si>
    <t>518-555-9659</t>
  </si>
  <si>
    <t>39 Kenwood Circle</t>
  </si>
  <si>
    <t>Angy</t>
  </si>
  <si>
    <t>Millions</t>
  </si>
  <si>
    <t>amillionspa@hc360.com#mailto:amillionspa@hc360.com#</t>
  </si>
  <si>
    <t>585-907-0841</t>
  </si>
  <si>
    <t>28 Paget Parkway</t>
  </si>
  <si>
    <t>Urbain</t>
  </si>
  <si>
    <t>Tourry</t>
  </si>
  <si>
    <t>utourrylr@delicious.com#mailto:utourrylr@delicious.com#</t>
  </si>
  <si>
    <t>254-171-4580</t>
  </si>
  <si>
    <t>90249 Melody Court</t>
  </si>
  <si>
    <t>Waco</t>
  </si>
  <si>
    <t>Stephenie</t>
  </si>
  <si>
    <t>O' Liddy</t>
  </si>
  <si>
    <t>sobu@squarespace.com#mailto:sobu@squarespace.com#</t>
  </si>
  <si>
    <t>602-885-2988</t>
  </si>
  <si>
    <t>232 Walton Lane</t>
  </si>
  <si>
    <t>Lise</t>
  </si>
  <si>
    <t>Jacklin</t>
  </si>
  <si>
    <t>ljacklinci@hatena.ne.jp#mailto:ljacklinci@hatena.ne.jp#</t>
  </si>
  <si>
    <t>619-375-2080</t>
  </si>
  <si>
    <t>333 Rowland Plaza</t>
  </si>
  <si>
    <t>Ashton</t>
  </si>
  <si>
    <t>Mansion</t>
  </si>
  <si>
    <t>amansion85@china.com.cn#mailto:amansion85@china.com.cn#</t>
  </si>
  <si>
    <t>510-593-1754</t>
  </si>
  <si>
    <t>8303 Golf Course Alley</t>
  </si>
  <si>
    <t>Hetti</t>
  </si>
  <si>
    <t>Capponer</t>
  </si>
  <si>
    <t>hcapponer8k@deviantart.com#mailto:hcapponer8k@deviantart.com#</t>
  </si>
  <si>
    <t>213-437-5475</t>
  </si>
  <si>
    <t>64 Harper Avenue</t>
  </si>
  <si>
    <t>Dudley</t>
  </si>
  <si>
    <t>ydudley9o@salon.com#mailto:ydudley9o@salon.com#</t>
  </si>
  <si>
    <t>202-813-4251</t>
  </si>
  <si>
    <t>45 Susan Place</t>
  </si>
  <si>
    <t>Ernestus</t>
  </si>
  <si>
    <t>Sandbrook</t>
  </si>
  <si>
    <t>esandbrook9v@dagondesign.com#mailto:esandbrook9v@dagondesign.com#</t>
  </si>
  <si>
    <t>510-371-1633</t>
  </si>
  <si>
    <t>6672 Basil Road</t>
  </si>
  <si>
    <t>Hayward</t>
  </si>
  <si>
    <t>Audrie</t>
  </si>
  <si>
    <t>Nuschke</t>
  </si>
  <si>
    <t>anuschke5l@devhub.com#mailto:anuschke5l@devhub.com#</t>
  </si>
  <si>
    <t>585-401-7814</t>
  </si>
  <si>
    <t>85 Westend Point</t>
  </si>
  <si>
    <t>Brnaba</t>
  </si>
  <si>
    <t>Vasilechko</t>
  </si>
  <si>
    <t>bvasilechkon8@unblog.fr#mailto:bvasilechkon8@unblog.fr#</t>
  </si>
  <si>
    <t>816-391-5666</t>
  </si>
  <si>
    <t>71 Melody Park</t>
  </si>
  <si>
    <t>Sharleen</t>
  </si>
  <si>
    <t>Ricciardo</t>
  </si>
  <si>
    <t>sricciardo57@creativecommons.org#mailto:sricciardo57@creativecommons.org#</t>
  </si>
  <si>
    <t>325-170-7863</t>
  </si>
  <si>
    <t>871 Cody Circle</t>
  </si>
  <si>
    <t>Daven</t>
  </si>
  <si>
    <t>Tondeur</t>
  </si>
  <si>
    <t>dtondeura@baidu.com#mailto:dtondeura@baidu.com#</t>
  </si>
  <si>
    <t>903-501-4121</t>
  </si>
  <si>
    <t>37 South Parkway</t>
  </si>
  <si>
    <t>Longview</t>
  </si>
  <si>
    <t>Amitie</t>
  </si>
  <si>
    <t>Alyokhin</t>
  </si>
  <si>
    <t>aalyokhinho@imageshack.us#mailto:aalyokhinho@imageshack.us#</t>
  </si>
  <si>
    <t>215-968-5092</t>
  </si>
  <si>
    <t>86840 Mayfield Trail</t>
  </si>
  <si>
    <t>Courtnay</t>
  </si>
  <si>
    <t>Cassell</t>
  </si>
  <si>
    <t>ccassellq3@japanpost.jp#mailto:ccassellq3@japanpost.jp#</t>
  </si>
  <si>
    <t>781-658-7114</t>
  </si>
  <si>
    <t>802 Oriole Avenue</t>
  </si>
  <si>
    <t>Cambridge</t>
  </si>
  <si>
    <t>Myriam</t>
  </si>
  <si>
    <t>Ravenscroftt</t>
  </si>
  <si>
    <t>mravenscrofttap@vinaora.com#mailto:mravenscrofttap@vinaora.com#</t>
  </si>
  <si>
    <t>402-701-2282</t>
  </si>
  <si>
    <t>91864 Warner Way</t>
  </si>
  <si>
    <t>Cruz</t>
  </si>
  <si>
    <t>ccruzcn@ca.gov#mailto:ccruzcn@ca.gov#</t>
  </si>
  <si>
    <t>415-232-2349</t>
  </si>
  <si>
    <t>6334 Hazelcrest Crossing</t>
  </si>
  <si>
    <t>Sibby</t>
  </si>
  <si>
    <t>Fishe</t>
  </si>
  <si>
    <t>sfishepe@163.com#mailto:sfishepe@163.com#</t>
  </si>
  <si>
    <t>646-291-0029</t>
  </si>
  <si>
    <t>12881 Northwestern Street</t>
  </si>
  <si>
    <t>Angel</t>
  </si>
  <si>
    <t>Ainscow</t>
  </si>
  <si>
    <t>aainscow1y@fastcompany.com#mailto:aainscow1y@fastcompany.com#</t>
  </si>
  <si>
    <t>425-634-2972</t>
  </si>
  <si>
    <t>25668 Hovde Crossing</t>
  </si>
  <si>
    <t>Nanny</t>
  </si>
  <si>
    <t>Olsson</t>
  </si>
  <si>
    <t>nolsson50@hc360.com#mailto:nolsson50@hc360.com#</t>
  </si>
  <si>
    <t>702-671-1145</t>
  </si>
  <si>
    <t>613 Sage Way</t>
  </si>
  <si>
    <t>Mimi</t>
  </si>
  <si>
    <t>Tomasik</t>
  </si>
  <si>
    <t>mtomasik9i@shareasale.com#mailto:mtomasik9i@shareasale.com#</t>
  </si>
  <si>
    <t>325-852-7266</t>
  </si>
  <si>
    <t>30211 1st Drive</t>
  </si>
  <si>
    <t>Hearse</t>
  </si>
  <si>
    <t>whearseno@liveinternet.ru#mailto:whearseno@liveinternet.ru#</t>
  </si>
  <si>
    <t>386-736-9111</t>
  </si>
  <si>
    <t>59559 Rieder Road</t>
  </si>
  <si>
    <t>Harcourt</t>
  </si>
  <si>
    <t>dharcourthv@is.gd#mailto:dharcourthv@is.gd#</t>
  </si>
  <si>
    <t>316-555-5313</t>
  </si>
  <si>
    <t>2901 Sunnyside Trail</t>
  </si>
  <si>
    <t>Ailee</t>
  </si>
  <si>
    <t>Chantrell</t>
  </si>
  <si>
    <t>achantrell7i@pagesperso-orange.fr#mailto:achantrell7i@pagesperso-orange.fr#</t>
  </si>
  <si>
    <t>402-408-1057</t>
  </si>
  <si>
    <t>4717 Buena Vista Junction</t>
  </si>
  <si>
    <t>Charmion</t>
  </si>
  <si>
    <t>Le Gassick</t>
  </si>
  <si>
    <t>clecm@miibeian.gov.cn#mailto:clecm@miibeian.gov.cn#</t>
  </si>
  <si>
    <t>318-709-1564</t>
  </si>
  <si>
    <t>245 Hovde Trail</t>
  </si>
  <si>
    <t>Dorella</t>
  </si>
  <si>
    <t>Saxton</t>
  </si>
  <si>
    <t>dsaxton96@cornell.edu#mailto:dsaxton96@cornell.edu#</t>
  </si>
  <si>
    <t>404-165-3184</t>
  </si>
  <si>
    <t>48 Prairieview Crossing</t>
  </si>
  <si>
    <t>Tadd</t>
  </si>
  <si>
    <t>Ind</t>
  </si>
  <si>
    <t>tindoo@globo.com#mailto:tindoo@globo.com#</t>
  </si>
  <si>
    <t>850-249-4444</t>
  </si>
  <si>
    <t>596 Mccormick Way</t>
  </si>
  <si>
    <t>Sara</t>
  </si>
  <si>
    <t>Gruszka</t>
  </si>
  <si>
    <t>sgruszkanv@yellowpages.com#mailto:sgruszkanv@yellowpages.com#</t>
  </si>
  <si>
    <t>773-719-5988</t>
  </si>
  <si>
    <t>80942 Crest Line Crossing</t>
  </si>
  <si>
    <t>Ezequiel</t>
  </si>
  <si>
    <t>Blakeden</t>
  </si>
  <si>
    <t>eblakedenhc@imgur.com#mailto:eblakedenhc@imgur.com#</t>
  </si>
  <si>
    <t>502-452-5341</t>
  </si>
  <si>
    <t>24 Stone Corner Circle</t>
  </si>
  <si>
    <t>McConnell</t>
  </si>
  <si>
    <t>mmcconnell2h@ning.com#mailto:mmcconnell2h@ning.com#</t>
  </si>
  <si>
    <t>520-791-7119</t>
  </si>
  <si>
    <t>25 Maywood Point</t>
  </si>
  <si>
    <t>Doe</t>
  </si>
  <si>
    <t>O'Luby</t>
  </si>
  <si>
    <t>doluby5t@pcworld.com#mailto:doluby5t@pcworld.com#</t>
  </si>
  <si>
    <t>907-578-9972</t>
  </si>
  <si>
    <t>3035 Sunfield Trail</t>
  </si>
  <si>
    <t>Zora</t>
  </si>
  <si>
    <t>Rossetti</t>
  </si>
  <si>
    <t>zrossettii7@wordpress.org#mailto:zrossettii7@wordpress.org#</t>
  </si>
  <si>
    <t>202-832-5341</t>
  </si>
  <si>
    <t>83 Maywood Point</t>
  </si>
  <si>
    <t>Sibelle</t>
  </si>
  <si>
    <t>Vassie</t>
  </si>
  <si>
    <t>svassie59@cam.ac.uk#mailto:svassie59@cam.ac.uk#</t>
  </si>
  <si>
    <t>408-645-0310</t>
  </si>
  <si>
    <t>40 Alpine Way</t>
  </si>
  <si>
    <t>Phaidra</t>
  </si>
  <si>
    <t>Ingerson</t>
  </si>
  <si>
    <t>pingerson9f@webmd.com#mailto:pingerson9f@webmd.com#</t>
  </si>
  <si>
    <t>520-216-8240</t>
  </si>
  <si>
    <t>968 Green Ridge Road</t>
  </si>
  <si>
    <t>Gallaher</t>
  </si>
  <si>
    <t>ggallaherhm@newsvine.com#mailto:ggallaherhm@newsvine.com#</t>
  </si>
  <si>
    <t>602-754-4213</t>
  </si>
  <si>
    <t>22 Karstens Terrace</t>
  </si>
  <si>
    <t>Jeanine</t>
  </si>
  <si>
    <t>Merit</t>
  </si>
  <si>
    <t>jmeritib@sphinn.com#mailto:jmeritib@sphinn.com#</t>
  </si>
  <si>
    <t>608-370-2421</t>
  </si>
  <si>
    <t>171 Iowa Parkway</t>
  </si>
  <si>
    <t>Jock</t>
  </si>
  <si>
    <t>Spurett</t>
  </si>
  <si>
    <t>jspurettt@exblog.jp#mailto:jspurettt@exblog.jp#</t>
  </si>
  <si>
    <t>706-970-2520</t>
  </si>
  <si>
    <t>54 Continental Hill</t>
  </si>
  <si>
    <t>Shell</t>
  </si>
  <si>
    <t>Huyghe</t>
  </si>
  <si>
    <t>shuyghe11@redcross.org#mailto:shuyghe11@redcross.org#</t>
  </si>
  <si>
    <t>228-248-7197</t>
  </si>
  <si>
    <t>93576 Talisman Center</t>
  </si>
  <si>
    <t>Biloxi</t>
  </si>
  <si>
    <t>Orelee</t>
  </si>
  <si>
    <t>Leeves</t>
  </si>
  <si>
    <t>oleevesmc@naver.com#mailto:oleevesmc@naver.com#</t>
  </si>
  <si>
    <t>501-928-9385</t>
  </si>
  <si>
    <t>1490 Stone Corner Point</t>
  </si>
  <si>
    <t>Konstanze</t>
  </si>
  <si>
    <t>khearsepd@jugem.jp#mailto:khearsepd@jugem.jp#</t>
  </si>
  <si>
    <t>330-562-6385</t>
  </si>
  <si>
    <t>6796 3rd Drive</t>
  </si>
  <si>
    <t>Tannie</t>
  </si>
  <si>
    <t>Warlock</t>
  </si>
  <si>
    <t>twarlock1x@geocities.com#mailto:twarlock1x@geocities.com#</t>
  </si>
  <si>
    <t>330-458-1327</t>
  </si>
  <si>
    <t>525 Little Fleur Terrace</t>
  </si>
  <si>
    <t>Quincy</t>
  </si>
  <si>
    <t>Gors</t>
  </si>
  <si>
    <t>qgorsc3@wikipedia.org#mailto:qgorsc3@wikipedia.org#</t>
  </si>
  <si>
    <t>302-330-6339</t>
  </si>
  <si>
    <t>81035 Coolidge Way</t>
  </si>
  <si>
    <t>Roi</t>
  </si>
  <si>
    <t>Marchand</t>
  </si>
  <si>
    <t>rmarchandhj@google.ru#mailto:rmarchandhj@google.ru#</t>
  </si>
  <si>
    <t>970-826-7483</t>
  </si>
  <si>
    <t>46653 Lunder Circle</t>
  </si>
  <si>
    <t>Karim</t>
  </si>
  <si>
    <t>Coen</t>
  </si>
  <si>
    <t>kcoen29@loc.gov#mailto:kcoen29@loc.gov#</t>
  </si>
  <si>
    <t>912-210-1194</t>
  </si>
  <si>
    <t>6922 Golf View Junction</t>
  </si>
  <si>
    <t>Brittney</t>
  </si>
  <si>
    <t>Whiteman</t>
  </si>
  <si>
    <t>bwhitemanpf@dailymail.co.uk#mailto:bwhitemanpf@dailymail.co.uk#</t>
  </si>
  <si>
    <t>509-388-3211</t>
  </si>
  <si>
    <t>64 Iowa Pass</t>
  </si>
  <si>
    <t>Neil</t>
  </si>
  <si>
    <t>Pitsall</t>
  </si>
  <si>
    <t>npitsalloa@baidu.com#mailto:npitsalloa@baidu.com#</t>
  </si>
  <si>
    <t>772-401-1034</t>
  </si>
  <si>
    <t>812 Londonderry Junction</t>
  </si>
  <si>
    <t>Port Saint Lucie</t>
  </si>
  <si>
    <t>Cobbie</t>
  </si>
  <si>
    <t>Tunny</t>
  </si>
  <si>
    <t>ctunnyhk@nytimes.com#mailto:ctunnyhk@nytimes.com#</t>
  </si>
  <si>
    <t>202-209-1121</t>
  </si>
  <si>
    <t>2690 Grayhawk Way</t>
  </si>
  <si>
    <t>Leif</t>
  </si>
  <si>
    <t>Bleakley</t>
  </si>
  <si>
    <t>lbleakley86@w3.org#mailto:lbleakley86@w3.org#</t>
  </si>
  <si>
    <t>314-621-3413</t>
  </si>
  <si>
    <t>68562 Eastwood Pass</t>
  </si>
  <si>
    <t>Randolph</t>
  </si>
  <si>
    <t>Seson</t>
  </si>
  <si>
    <t>rseson7w@google.it#mailto:rseson7w@google.it#</t>
  </si>
  <si>
    <t>636-849-9769</t>
  </si>
  <si>
    <t>58 Farmco Point</t>
  </si>
  <si>
    <t>Anitra</t>
  </si>
  <si>
    <t>Colenutt</t>
  </si>
  <si>
    <t>acolenuttmu@ask.com#mailto:acolenuttmu@ask.com#</t>
  </si>
  <si>
    <t>216-591-0512</t>
  </si>
  <si>
    <t>72 Springs Terrace</t>
  </si>
  <si>
    <t>Cleveland</t>
  </si>
  <si>
    <t>Persis</t>
  </si>
  <si>
    <t>Christer</t>
  </si>
  <si>
    <t>pchristerhx@businesswire.com#mailto:pchristerhx@businesswire.com#</t>
  </si>
  <si>
    <t>325-341-0824</t>
  </si>
  <si>
    <t>15687 Del Sol Court</t>
  </si>
  <si>
    <t>Polini</t>
  </si>
  <si>
    <t>gpolinidr@howstuffworks.com#mailto:gpolinidr@howstuffworks.com#</t>
  </si>
  <si>
    <t>972-141-8548</t>
  </si>
  <si>
    <t>8562 Waxwing Alley</t>
  </si>
  <si>
    <t>Heatherington</t>
  </si>
  <si>
    <t>eheatherington2p@google.fr#mailto:eheatherington2p@google.fr#</t>
  </si>
  <si>
    <t>402-204-9922</t>
  </si>
  <si>
    <t>25448 Truax Alley</t>
  </si>
  <si>
    <t>Marty</t>
  </si>
  <si>
    <t>Tokley</t>
  </si>
  <si>
    <t>mtokley66@topsy.com#mailto:mtokley66@topsy.com#</t>
  </si>
  <si>
    <t>410-659-2397</t>
  </si>
  <si>
    <t>9650 Nevada Road</t>
  </si>
  <si>
    <t>Maryl</t>
  </si>
  <si>
    <t>Mathet</t>
  </si>
  <si>
    <t>mmathetj1@cargocollective.com#mailto:mmathetj1@cargocollective.com#</t>
  </si>
  <si>
    <t>704-292-9160</t>
  </si>
  <si>
    <t>86184 Gerald Place</t>
  </si>
  <si>
    <t>Olav</t>
  </si>
  <si>
    <t>Wisbey</t>
  </si>
  <si>
    <t>owisbeyr9@microsoft.com#mailto:owisbeyr9@microsoft.com#</t>
  </si>
  <si>
    <t>309-910-6377</t>
  </si>
  <si>
    <t>32 Anniversary Alley</t>
  </si>
  <si>
    <t>Idalia</t>
  </si>
  <si>
    <t>Arnowitz</t>
  </si>
  <si>
    <t>iarnowitzn6@bloomberg.com#mailto:iarnowitzn6@bloomberg.com#</t>
  </si>
  <si>
    <t>303-664-6664</t>
  </si>
  <si>
    <t>37582 Alpine Parkway</t>
  </si>
  <si>
    <t>Armin</t>
  </si>
  <si>
    <t>Measen</t>
  </si>
  <si>
    <t>ameasenbt@hubpages.com#mailto:ameasenbt@hubpages.com#</t>
  </si>
  <si>
    <t>862-394-4120</t>
  </si>
  <si>
    <t>934 Shasta Terrace</t>
  </si>
  <si>
    <t>Sallyann</t>
  </si>
  <si>
    <t>Revington</t>
  </si>
  <si>
    <t>srevington5b@de.vu#mailto:srevington5b@de.vu#</t>
  </si>
  <si>
    <t>205-266-7499</t>
  </si>
  <si>
    <t>291 Farmco Plaza</t>
  </si>
  <si>
    <t>Emelina</t>
  </si>
  <si>
    <t>Nestle</t>
  </si>
  <si>
    <t>enestle3o@mac.com#mailto:enestle3o@mac.com#</t>
  </si>
  <si>
    <t>212-140-2024</t>
  </si>
  <si>
    <t>79830 Prairieview Terrace</t>
  </si>
  <si>
    <t>Mair</t>
  </si>
  <si>
    <t>Mallabar</t>
  </si>
  <si>
    <t>mmallabarc5@buzzfeed.com#mailto:mmallabarc5@buzzfeed.com#</t>
  </si>
  <si>
    <t>612-620-4583</t>
  </si>
  <si>
    <t>26142 Eliot Center</t>
  </si>
  <si>
    <t>Atwood</t>
  </si>
  <si>
    <t>gatwood6i@stanford.edu#mailto:gatwood6i@stanford.edu#</t>
  </si>
  <si>
    <t>414-624-7175</t>
  </si>
  <si>
    <t>31 Stephen Trail</t>
  </si>
  <si>
    <t>Miltie</t>
  </si>
  <si>
    <t>Menlove</t>
  </si>
  <si>
    <t>mmenlovelb@sbwire.com#mailto:mmenlovelb@sbwire.com#</t>
  </si>
  <si>
    <t>559-325-0924</t>
  </si>
  <si>
    <t>6792 International Lane</t>
  </si>
  <si>
    <t>Chaunce</t>
  </si>
  <si>
    <t>Pardi</t>
  </si>
  <si>
    <t>cpardidp@wordpress.com#mailto:cpardidp@wordpress.com#</t>
  </si>
  <si>
    <t>605-320-8491</t>
  </si>
  <si>
    <t>81853 Lighthouse Bay Road</t>
  </si>
  <si>
    <t>Richie</t>
  </si>
  <si>
    <t>Domoney</t>
  </si>
  <si>
    <t>rdomoney10@washingtonpost.com#mailto:rdomoney10@washingtonpost.com#</t>
  </si>
  <si>
    <t>919-366-1962</t>
  </si>
  <si>
    <t>38 Maple Avenue</t>
  </si>
  <si>
    <t>Raleigh</t>
  </si>
  <si>
    <t>Gabrielle</t>
  </si>
  <si>
    <t>Willans</t>
  </si>
  <si>
    <t>gwillansih@yahoo.com#mailto:gwillansih@yahoo.com#</t>
  </si>
  <si>
    <t>503-181-7765</t>
  </si>
  <si>
    <t>49 Kingsford Road</t>
  </si>
  <si>
    <t>Beaverton</t>
  </si>
  <si>
    <t>Abramovitz</t>
  </si>
  <si>
    <t>babramovitzep@about.com#mailto:babramovitzep@about.com#</t>
  </si>
  <si>
    <t>605-977-4274</t>
  </si>
  <si>
    <t>732 Killdeer Way</t>
  </si>
  <si>
    <t>Gabe</t>
  </si>
  <si>
    <t>Craise</t>
  </si>
  <si>
    <t>gcraiseo1@weibo.com#mailto:gcraiseo1@weibo.com#</t>
  </si>
  <si>
    <t>507-762-9532</t>
  </si>
  <si>
    <t>47 Brickson Park Court</t>
  </si>
  <si>
    <t>Arvy</t>
  </si>
  <si>
    <t>Farris</t>
  </si>
  <si>
    <t>afarris5j@mediafire.com#mailto:afarris5j@mediafire.com#</t>
  </si>
  <si>
    <t>650-945-7231</t>
  </si>
  <si>
    <t>9547 Butternut Street</t>
  </si>
  <si>
    <t>Fran</t>
  </si>
  <si>
    <t>Barnsdale</t>
  </si>
  <si>
    <t>fbarnsdaleea@stanford.edu#mailto:fbarnsdaleea@stanford.edu#</t>
  </si>
  <si>
    <t>808-413-3948</t>
  </si>
  <si>
    <t>285 Spenser Circle</t>
  </si>
  <si>
    <t>Gary</t>
  </si>
  <si>
    <t>Beadel</t>
  </si>
  <si>
    <t>gbeadel7t@spiegel.de#mailto:gbeadel7t@spiegel.de#</t>
  </si>
  <si>
    <t>919-815-1176</t>
  </si>
  <si>
    <t>5832 Dovetail Street</t>
  </si>
  <si>
    <t>Crin</t>
  </si>
  <si>
    <t>Mahady</t>
  </si>
  <si>
    <t>cmahadyik@1und1.de#mailto:cmahadyik@1und1.de#</t>
  </si>
  <si>
    <t>210-477-4846</t>
  </si>
  <si>
    <t>4786 Spenser Trail</t>
  </si>
  <si>
    <t>Ulrica</t>
  </si>
  <si>
    <t>Kopecka</t>
  </si>
  <si>
    <t>ukopecka4h@ox.ac.uk#mailto:ukopecka4h@ox.ac.uk#</t>
  </si>
  <si>
    <t>612-774-3312</t>
  </si>
  <si>
    <t>339 Cambridge Park</t>
  </si>
  <si>
    <t>Sheerin</t>
  </si>
  <si>
    <t>bsheerinu@php.net#mailto:bsheerinu@php.net#</t>
  </si>
  <si>
    <t>805-933-1947</t>
  </si>
  <si>
    <t>77890 Gina Terrace</t>
  </si>
  <si>
    <t>Wilt</t>
  </si>
  <si>
    <t>Clampton</t>
  </si>
  <si>
    <t>wclamptonjc@pen.io#mailto:wclamptonjc@pen.io#</t>
  </si>
  <si>
    <t>615-618-6057</t>
  </si>
  <si>
    <t>80805 Garrison Court</t>
  </si>
  <si>
    <t>Gabi</t>
  </si>
  <si>
    <t>Haet</t>
  </si>
  <si>
    <t>ghaethj@npr.org#mailto:ghaethj@npr.org#</t>
  </si>
  <si>
    <t>425-603-2806</t>
  </si>
  <si>
    <t>28 Chinook Crossing</t>
  </si>
  <si>
    <t>Eb</t>
  </si>
  <si>
    <t>Jurczik</t>
  </si>
  <si>
    <t>ejurczik1j@booking.com#mailto:ejurczik1j@booking.com#</t>
  </si>
  <si>
    <t>571-790-1482</t>
  </si>
  <si>
    <t>58320 Browning Lane</t>
  </si>
  <si>
    <t>Lonnie</t>
  </si>
  <si>
    <t>Shera</t>
  </si>
  <si>
    <t>lshera4f@opera.com#mailto:lshera4f@opera.com#</t>
  </si>
  <si>
    <t>865-940-6634</t>
  </si>
  <si>
    <t>1678 Chive Junction</t>
  </si>
  <si>
    <t>Brittan</t>
  </si>
  <si>
    <t>Reubens</t>
  </si>
  <si>
    <t>breubens76@taobao.com#mailto:breubens76@taobao.com#</t>
  </si>
  <si>
    <t>804-531-6324</t>
  </si>
  <si>
    <t>39 Burning Wood Place</t>
  </si>
  <si>
    <t>Dugald</t>
  </si>
  <si>
    <t>Shuter</t>
  </si>
  <si>
    <t>dshuterl0@dot.gov#mailto:dshuterl0@dot.gov#</t>
  </si>
  <si>
    <t>614-985-9404</t>
  </si>
  <si>
    <t>388 Southridge Street</t>
  </si>
  <si>
    <t>Starr</t>
  </si>
  <si>
    <t>Conochie</t>
  </si>
  <si>
    <t>sconochie8k@networksolutions.com#mailto:sconochie8k@networksolutions.com#</t>
  </si>
  <si>
    <t>201-627-1196</t>
  </si>
  <si>
    <t>43846 Lakewood Point</t>
  </si>
  <si>
    <t>Gosnoll</t>
  </si>
  <si>
    <t>ggosnoll2p@google.com.hk#mailto:ggosnoll2p@google.com.hk#</t>
  </si>
  <si>
    <t>801-792-1006</t>
  </si>
  <si>
    <t>94 Stuart Place</t>
  </si>
  <si>
    <t>Duxbury</t>
  </si>
  <si>
    <t>sduxbury2c@dell.com#mailto:sduxbury2c@dell.com#</t>
  </si>
  <si>
    <t>405-718-3365</t>
  </si>
  <si>
    <t>25 Forest Dale Circle</t>
  </si>
  <si>
    <t>Cronk</t>
  </si>
  <si>
    <t>rcronk30@europa.eu#mailto:rcronk30@europa.eu#</t>
  </si>
  <si>
    <t>713-321-8463</t>
  </si>
  <si>
    <t>82209 Helena Crossing</t>
  </si>
  <si>
    <t>Corrine</t>
  </si>
  <si>
    <t>Hurtic</t>
  </si>
  <si>
    <t>churticoc@infoseek.co.jp#mailto:churticoc@infoseek.co.jp#</t>
  </si>
  <si>
    <t>405-949-8485</t>
  </si>
  <si>
    <t>475 Blackbird Street</t>
  </si>
  <si>
    <t>Melosa</t>
  </si>
  <si>
    <t>Heasley</t>
  </si>
  <si>
    <t>mheasleyd1@cnet.com#mailto:mheasleyd1@cnet.com#</t>
  </si>
  <si>
    <t>507-757-2143</t>
  </si>
  <si>
    <t>7819 Westerfield Lane</t>
  </si>
  <si>
    <t>Ferrel</t>
  </si>
  <si>
    <t>Colpus</t>
  </si>
  <si>
    <t>fcolpus9b@prlog.org#mailto:fcolpus9b@prlog.org#</t>
  </si>
  <si>
    <t>510-866-2443</t>
  </si>
  <si>
    <t>39745 Oak Valley Circle</t>
  </si>
  <si>
    <t>Bennie</t>
  </si>
  <si>
    <t>Petera</t>
  </si>
  <si>
    <t>bpeteragb@wufoo.com#mailto:bpeteragb@wufoo.com#</t>
  </si>
  <si>
    <t>404-557-0175</t>
  </si>
  <si>
    <t>2278 Corscot Court</t>
  </si>
  <si>
    <t>Misti</t>
  </si>
  <si>
    <t>Vose</t>
  </si>
  <si>
    <t>mvosemk@hugedomains.com#mailto:mvosemk@hugedomains.com#</t>
  </si>
  <si>
    <t>617-567-1451</t>
  </si>
  <si>
    <t>625 Larry Pass</t>
  </si>
  <si>
    <t>Alcock</t>
  </si>
  <si>
    <t>salcocknx@mtv.com#mailto:salcocknx@mtv.com#</t>
  </si>
  <si>
    <t>808-627-6301</t>
  </si>
  <si>
    <t>18152 Forest Dale Crossing</t>
  </si>
  <si>
    <t>Duffie</t>
  </si>
  <si>
    <t>Wolton</t>
  </si>
  <si>
    <t>dwoltonay@engadget.com#mailto:dwoltonay@engadget.com#</t>
  </si>
  <si>
    <t>858-262-1743</t>
  </si>
  <si>
    <t>1520 North Park</t>
  </si>
  <si>
    <t>Joachim</t>
  </si>
  <si>
    <t>Carass</t>
  </si>
  <si>
    <t>jcarass7r@webeden.co.uk#mailto:jcarass7r@webeden.co.uk#</t>
  </si>
  <si>
    <t>347-450-8545</t>
  </si>
  <si>
    <t>64487 Vermont Place</t>
  </si>
  <si>
    <t>Lucille</t>
  </si>
  <si>
    <t>lmonnoyerc@nyu.edu#mailto:lmonnoyerc@nyu.edu#</t>
  </si>
  <si>
    <t>704-334-7791</t>
  </si>
  <si>
    <t>15174 Ryan Center</t>
  </si>
  <si>
    <t>Tabbatha</t>
  </si>
  <si>
    <t>Little</t>
  </si>
  <si>
    <t>tlittlejd@liveinternet.ru#mailto:tlittlejd@liveinternet.ru#</t>
  </si>
  <si>
    <t>202-497-2434</t>
  </si>
  <si>
    <t>38 Carpenter Lane</t>
  </si>
  <si>
    <t>Prowse</t>
  </si>
  <si>
    <t>nprowseps@nationalgeographic.com#mailto:nprowseps@nationalgeographic.com#</t>
  </si>
  <si>
    <t>501-163-7051</t>
  </si>
  <si>
    <t>3907 Mayer Drive</t>
  </si>
  <si>
    <t>Flin</t>
  </si>
  <si>
    <t>Inkin</t>
  </si>
  <si>
    <t>finkinb5@economist.com#mailto:finkinb5@economist.com#</t>
  </si>
  <si>
    <t>203-126-0625</t>
  </si>
  <si>
    <t>84408 Helena Circle</t>
  </si>
  <si>
    <t>Waterbury</t>
  </si>
  <si>
    <t>Isaiah</t>
  </si>
  <si>
    <t>Arrol</t>
  </si>
  <si>
    <t>iarrolog@bloglines.com#mailto:iarrolog@bloglines.com#</t>
  </si>
  <si>
    <t>215-379-3587</t>
  </si>
  <si>
    <t>95155 Mayer Circle</t>
  </si>
  <si>
    <t>Berna</t>
  </si>
  <si>
    <t>MacDermott</t>
  </si>
  <si>
    <t>bmacdermottpj@flickr.com#mailto:bmacdermottpj@flickr.com#</t>
  </si>
  <si>
    <t>765-837-3978</t>
  </si>
  <si>
    <t>853 Sullivan Way</t>
  </si>
  <si>
    <t>Curm</t>
  </si>
  <si>
    <t>bcurme4@umich.edu#mailto:bcurme4@umich.edu#</t>
  </si>
  <si>
    <t>713-686-0064</t>
  </si>
  <si>
    <t>5566 Eggendart Court</t>
  </si>
  <si>
    <t>Marchall</t>
  </si>
  <si>
    <t>Scholard</t>
  </si>
  <si>
    <t>mscholard2z@blinklist.com#mailto:mscholard2z@blinklist.com#</t>
  </si>
  <si>
    <t>254-866-4338</t>
  </si>
  <si>
    <t>7918 Bay Pass</t>
  </si>
  <si>
    <t>Gatesville</t>
  </si>
  <si>
    <t>Derril</t>
  </si>
  <si>
    <t>Durran</t>
  </si>
  <si>
    <t>ddurran9j@eepurl.com#mailto:ddurran9j@eepurl.com#</t>
  </si>
  <si>
    <t>478-598-9325</t>
  </si>
  <si>
    <t>1319 Acker Alley</t>
  </si>
  <si>
    <t>Britteny</t>
  </si>
  <si>
    <t>Turnell</t>
  </si>
  <si>
    <t>bturnell3i@java.com#mailto:bturnell3i@java.com#</t>
  </si>
  <si>
    <t>608-830-7602</t>
  </si>
  <si>
    <t>1361 Springview Place</t>
  </si>
  <si>
    <t>Thor</t>
  </si>
  <si>
    <t>Illiston</t>
  </si>
  <si>
    <t>tillistonmj@prlog.org#mailto:tillistonmj@prlog.org#</t>
  </si>
  <si>
    <t>313-494-1547</t>
  </si>
  <si>
    <t>27 Lakeland Terrace</t>
  </si>
  <si>
    <t>Chase</t>
  </si>
  <si>
    <t>Gherardesci</t>
  </si>
  <si>
    <t>cgherardescipa@altervista.org#mailto:cgherardescipa@altervista.org#</t>
  </si>
  <si>
    <t>217-624-5917</t>
  </si>
  <si>
    <t>36885 Rusk Crossing</t>
  </si>
  <si>
    <t>Vyky</t>
  </si>
  <si>
    <t>Stobbie</t>
  </si>
  <si>
    <t>vstobbieae@diigo.com#mailto:vstobbieae@diigo.com#</t>
  </si>
  <si>
    <t>515-154-6571</t>
  </si>
  <si>
    <t>7632 Rutledge Hill</t>
  </si>
  <si>
    <t>Lonni</t>
  </si>
  <si>
    <t>Lockner</t>
  </si>
  <si>
    <t>llockner5c@pen.io#mailto:llockner5c@pen.io#</t>
  </si>
  <si>
    <t>806-409-4752</t>
  </si>
  <si>
    <t>51 Summerview Way</t>
  </si>
  <si>
    <t>Nettie</t>
  </si>
  <si>
    <t>Overel</t>
  </si>
  <si>
    <t>noverel1y@taobao.com#mailto:noverel1y@taobao.com#</t>
  </si>
  <si>
    <t>813-890-7978</t>
  </si>
  <si>
    <t>357 Graedel Court</t>
  </si>
  <si>
    <t>Jasen</t>
  </si>
  <si>
    <t>Lattka</t>
  </si>
  <si>
    <t>jlattka2f@tuttocitta.it#mailto:jlattka2f@tuttocitta.it#</t>
  </si>
  <si>
    <t>989-319-4673</t>
  </si>
  <si>
    <t>45582 Loftsgordon Plaza</t>
  </si>
  <si>
    <t>Rasla</t>
  </si>
  <si>
    <t>Greening</t>
  </si>
  <si>
    <t>rgreening1f@webeden.co.uk#mailto:rgreening1f@webeden.co.uk#</t>
  </si>
  <si>
    <t>806-639-5980</t>
  </si>
  <si>
    <t>495 Hauk Court</t>
  </si>
  <si>
    <t>Aylmar</t>
  </si>
  <si>
    <t>Cornick</t>
  </si>
  <si>
    <t>acornickg2@spiegel.de#mailto:acornickg2@spiegel.de#</t>
  </si>
  <si>
    <t>713-176-9018</t>
  </si>
  <si>
    <t>59 Petterle Road</t>
  </si>
  <si>
    <t>Elvina</t>
  </si>
  <si>
    <t>Nornasell</t>
  </si>
  <si>
    <t>enornasell3v@vkontakte.ru#mailto:enornasell3v@vkontakte.ru#</t>
  </si>
  <si>
    <t>571-947-0275</t>
  </si>
  <si>
    <t>44 Butterfield Trail</t>
  </si>
  <si>
    <t>Merrifield</t>
  </si>
  <si>
    <t>Emyle</t>
  </si>
  <si>
    <t>Capron</t>
  </si>
  <si>
    <t>ecapron4l@tripadvisor.com#mailto:ecapron4l@tripadvisor.com#</t>
  </si>
  <si>
    <t>224-891-4108</t>
  </si>
  <si>
    <t>335 Lake View Park</t>
  </si>
  <si>
    <t>Kimmie</t>
  </si>
  <si>
    <t>Bucke</t>
  </si>
  <si>
    <t>kbuckepn@4shared.com#mailto:kbuckepn@4shared.com#</t>
  </si>
  <si>
    <t>312-463-0682</t>
  </si>
  <si>
    <t>933 Prentice Way</t>
  </si>
  <si>
    <t>Aili</t>
  </si>
  <si>
    <t>Stockey</t>
  </si>
  <si>
    <t>astockey3d@irs.gov#mailto:astockey3d@irs.gov#</t>
  </si>
  <si>
    <t>617-830-3938</t>
  </si>
  <si>
    <t>90 Northfield Court</t>
  </si>
  <si>
    <t>Lynn</t>
  </si>
  <si>
    <t>Ardene</t>
  </si>
  <si>
    <t>Davidi</t>
  </si>
  <si>
    <t>adavidih9@vinaora.com#mailto:adavidih9@vinaora.com#</t>
  </si>
  <si>
    <t>516-277-4707</t>
  </si>
  <si>
    <t>7695 Crest Line Place</t>
  </si>
  <si>
    <t>New Hyde Park</t>
  </si>
  <si>
    <t>Myca</t>
  </si>
  <si>
    <t>Kitchinghan</t>
  </si>
  <si>
    <t>mkitchinghan5p@utexas.edu#mailto:mkitchinghan5p@utexas.edu#</t>
  </si>
  <si>
    <t>602-327-8475</t>
  </si>
  <si>
    <t>47 Mesta Pass</t>
  </si>
  <si>
    <t>Yerby</t>
  </si>
  <si>
    <t>byerbymh@oakley.com#mailto:byerbymh@oakley.com#</t>
  </si>
  <si>
    <t>502-891-2898</t>
  </si>
  <si>
    <t>31 Dixon Place</t>
  </si>
  <si>
    <t>Cristen</t>
  </si>
  <si>
    <t>Elles</t>
  </si>
  <si>
    <t>cellesgw@barnesandnoble.com#mailto:cellesgw@barnesandnoble.com#</t>
  </si>
  <si>
    <t>619-232-1557</t>
  </si>
  <si>
    <t>2714 Walton Park</t>
  </si>
  <si>
    <t>Ariel</t>
  </si>
  <si>
    <t>Brogan</t>
  </si>
  <si>
    <t>abrogang8@bandcamp.com#mailto:abrogang8@bandcamp.com#</t>
  </si>
  <si>
    <t>361-774-9192</t>
  </si>
  <si>
    <t>84378 7th Center</t>
  </si>
  <si>
    <t>Johann</t>
  </si>
  <si>
    <t>Misken</t>
  </si>
  <si>
    <t>jmiskenoj@symantec.com#mailto:jmiskenoj@symantec.com#</t>
  </si>
  <si>
    <t>724-450-1226</t>
  </si>
  <si>
    <t>27756 Montana Road</t>
  </si>
  <si>
    <t>Leone</t>
  </si>
  <si>
    <t>Bossons</t>
  </si>
  <si>
    <t>lbossonsd1@github.com#mailto:lbossonsd1@github.com#</t>
  </si>
  <si>
    <t>713-541-9989</t>
  </si>
  <si>
    <t>2629 Monterey Court</t>
  </si>
  <si>
    <t>Gabriella</t>
  </si>
  <si>
    <t>McDirmid</t>
  </si>
  <si>
    <t>gmcdirmidmm@yolasite.com#mailto:gmcdirmidmm@yolasite.com#</t>
  </si>
  <si>
    <t>818-438-5596</t>
  </si>
  <si>
    <t>42931 Superior Trail</t>
  </si>
  <si>
    <t>Alameda</t>
  </si>
  <si>
    <t>MacElroy</t>
  </si>
  <si>
    <t>amacelroy7h@guardian.co.uk#mailto:amacelroy7h@guardian.co.uk#</t>
  </si>
  <si>
    <t>941-379-9132</t>
  </si>
  <si>
    <t>3746 Coolidge Avenue</t>
  </si>
  <si>
    <t>Desiree</t>
  </si>
  <si>
    <t>Hennemann</t>
  </si>
  <si>
    <t>dhennemanna3@oakley.com#mailto:dhennemanna3@oakley.com#</t>
  </si>
  <si>
    <t>914-438-4451</t>
  </si>
  <si>
    <t>21291 Cherokee Avenue</t>
  </si>
  <si>
    <t>Mount Vernon</t>
  </si>
  <si>
    <t>Berta</t>
  </si>
  <si>
    <t>Tuttle</t>
  </si>
  <si>
    <t>btuttlekz@webeden.co.uk#mailto:btuttlekz@webeden.co.uk#</t>
  </si>
  <si>
    <t>202-605-2356</t>
  </si>
  <si>
    <t>86592 School Circle</t>
  </si>
  <si>
    <t>Raff</t>
  </si>
  <si>
    <t>Fulk</t>
  </si>
  <si>
    <t>rfulkph@ucsd.edu#mailto:rfulkph@ucsd.edu#</t>
  </si>
  <si>
    <t>208-709-0858</t>
  </si>
  <si>
    <t>86 Aberg Pass</t>
  </si>
  <si>
    <t>Tanya</t>
  </si>
  <si>
    <t>Annies</t>
  </si>
  <si>
    <t>tannies8u@ucsd.edu#mailto:tannies8u@ucsd.edu#</t>
  </si>
  <si>
    <t>503-808-7321</t>
  </si>
  <si>
    <t>20228 Dapin Junction</t>
  </si>
  <si>
    <t>Margret</t>
  </si>
  <si>
    <t>Fuentes</t>
  </si>
  <si>
    <t>mfuentes12@icq.com#mailto:mfuentes12@icq.com#</t>
  </si>
  <si>
    <t>303-391-1984</t>
  </si>
  <si>
    <t>48343 South Junction</t>
  </si>
  <si>
    <t>Katerina</t>
  </si>
  <si>
    <t>Kempstone</t>
  </si>
  <si>
    <t>kkempstone3t@harvard.edu#mailto:kkempstone3t@harvard.edu#</t>
  </si>
  <si>
    <t>303-823-7990</t>
  </si>
  <si>
    <t>4153 7th Park</t>
  </si>
  <si>
    <t>Andree</t>
  </si>
  <si>
    <t>Vango</t>
  </si>
  <si>
    <t>avangoh7@tamu.edu#mailto:avangoh7@tamu.edu#</t>
  </si>
  <si>
    <t>313-165-9379</t>
  </si>
  <si>
    <t>18 Leroy Road</t>
  </si>
  <si>
    <t>Philippa</t>
  </si>
  <si>
    <t>Monini</t>
  </si>
  <si>
    <t>pmonini37@jigsy.com#mailto:pmonini37@jigsy.com#</t>
  </si>
  <si>
    <t>757-328-4397</t>
  </si>
  <si>
    <t>2163 Bayside Avenue</t>
  </si>
  <si>
    <t>Newport News</t>
  </si>
  <si>
    <t>Renelle</t>
  </si>
  <si>
    <t>Frangello</t>
  </si>
  <si>
    <t>rfrangello6l@icio.us#mailto:rfrangello6l@icio.us#</t>
  </si>
  <si>
    <t>216-418-5486</t>
  </si>
  <si>
    <t>28442 Florence Lane</t>
  </si>
  <si>
    <t>Feodora</t>
  </si>
  <si>
    <t>Dockrey</t>
  </si>
  <si>
    <t>fdockreybr@imageshack.us#mailto:fdockreybr@imageshack.us#</t>
  </si>
  <si>
    <t>314-610-6543</t>
  </si>
  <si>
    <t>14614 Nobel Junction</t>
  </si>
  <si>
    <t>Allyn</t>
  </si>
  <si>
    <t>Krollmann</t>
  </si>
  <si>
    <t>akrollmannnc@google.ru#mailto:akrollmannnc@google.ru#</t>
  </si>
  <si>
    <t>978-589-2239</t>
  </si>
  <si>
    <t>76 Tony Trail</t>
  </si>
  <si>
    <t>Dante</t>
  </si>
  <si>
    <t>Whittington</t>
  </si>
  <si>
    <t>dwhittingtoncz@mozilla.org#mailto:dwhittingtoncz@mozilla.org#</t>
  </si>
  <si>
    <t>256-633-7875</t>
  </si>
  <si>
    <t>10220 Montana Lane</t>
  </si>
  <si>
    <t>Huntsville</t>
  </si>
  <si>
    <t>Walther</t>
  </si>
  <si>
    <t>Farney</t>
  </si>
  <si>
    <t>wfarney6p@smh.com.au#mailto:wfarney6p@smh.com.au#</t>
  </si>
  <si>
    <t>713-358-4387</t>
  </si>
  <si>
    <t>1725 Hagan Road</t>
  </si>
  <si>
    <t>Tamarah</t>
  </si>
  <si>
    <t>Baynton</t>
  </si>
  <si>
    <t>tbayntonjh@blogtalkradio.com#mailto:tbayntonjh@blogtalkradio.com#</t>
  </si>
  <si>
    <t>907-162-7982</t>
  </si>
  <si>
    <t>892 Cordelia Park</t>
  </si>
  <si>
    <t>Granville</t>
  </si>
  <si>
    <t>Conti</t>
  </si>
  <si>
    <t>gconti35@springer.com#mailto:gconti35@springer.com#</t>
  </si>
  <si>
    <t>801-283-4589</t>
  </si>
  <si>
    <t>180 Eastwood Pass</t>
  </si>
  <si>
    <t>Nissie</t>
  </si>
  <si>
    <t>McSperron</t>
  </si>
  <si>
    <t>nmcsperronj7@miitbeian.gov.cn#mailto:nmcsperronj7@miitbeian.gov.cn#</t>
  </si>
  <si>
    <t>213-669-3740</t>
  </si>
  <si>
    <t>19448 Little Fleur Road</t>
  </si>
  <si>
    <t>Allyson</t>
  </si>
  <si>
    <t>Keppin</t>
  </si>
  <si>
    <t>akeppin4m@addtoany.com#mailto:akeppin4m@addtoany.com#</t>
  </si>
  <si>
    <t>504-901-9921</t>
  </si>
  <si>
    <t>5046 Mosinee Road</t>
  </si>
  <si>
    <t>Forrest</t>
  </si>
  <si>
    <t>Lowdeane</t>
  </si>
  <si>
    <t>flowdeaneb7@google.ca#mailto:flowdeaneb7@google.ca#</t>
  </si>
  <si>
    <t>205-191-4282</t>
  </si>
  <si>
    <t>728 Barnett Place</t>
  </si>
  <si>
    <t>Jacenta</t>
  </si>
  <si>
    <t>Robus</t>
  </si>
  <si>
    <t>jrobus9b@miitbeian.gov.cn#mailto:jrobus9b@miitbeian.gov.cn#</t>
  </si>
  <si>
    <t>719-956-1884</t>
  </si>
  <si>
    <t>64 Dunning Junction</t>
  </si>
  <si>
    <t>Denise</t>
  </si>
  <si>
    <t>Lardez</t>
  </si>
  <si>
    <t>dlardezgv@businessinsider.com#mailto:dlardezgv@businessinsider.com#</t>
  </si>
  <si>
    <t>714-337-9832</t>
  </si>
  <si>
    <t>257 6th Plaza</t>
  </si>
  <si>
    <t>Michaelina</t>
  </si>
  <si>
    <t>Lincke</t>
  </si>
  <si>
    <t>mlinckeh5@ebay.com#mailto:mlinckeh5@ebay.com#</t>
  </si>
  <si>
    <t>609-657-7146</t>
  </si>
  <si>
    <t>3018 Doe Crossing Avenue</t>
  </si>
  <si>
    <t>Dureden</t>
  </si>
  <si>
    <t>iduredengd@github.com#mailto:iduredengd@github.com#</t>
  </si>
  <si>
    <t>724-384-2041</t>
  </si>
  <si>
    <t>81352 Talisman Trail</t>
  </si>
  <si>
    <t>Raphael</t>
  </si>
  <si>
    <t>Kedie</t>
  </si>
  <si>
    <t>rkediebz@uol.com.br#mailto:rkediebz@uol.com.br#</t>
  </si>
  <si>
    <t>757-334-0519</t>
  </si>
  <si>
    <t>6221 Novick Alley</t>
  </si>
  <si>
    <t>Alverta</t>
  </si>
  <si>
    <t>Hiley</t>
  </si>
  <si>
    <t>ahileycr@hc360.com#mailto:ahileycr@hc360.com#</t>
  </si>
  <si>
    <t>407-374-5208</t>
  </si>
  <si>
    <t>63048 Glendale Drive</t>
  </si>
  <si>
    <t>Rodolfo</t>
  </si>
  <si>
    <t>Freear</t>
  </si>
  <si>
    <t>rfreearew@deviantart.com#mailto:rfreearew@deviantart.com#</t>
  </si>
  <si>
    <t>952-913-3961</t>
  </si>
  <si>
    <t>72090 Judy Pass</t>
  </si>
  <si>
    <t>McGrann</t>
  </si>
  <si>
    <t>smcgrann77@imageshack.us#mailto:smcgrann77@imageshack.us#</t>
  </si>
  <si>
    <t>254-706-0818</t>
  </si>
  <si>
    <t>19 Straubel Park</t>
  </si>
  <si>
    <t>Tamra</t>
  </si>
  <si>
    <t>Huett</t>
  </si>
  <si>
    <t>thuettkq@last.fm#mailto:thuettkq@last.fm#</t>
  </si>
  <si>
    <t>304-121-1752</t>
  </si>
  <si>
    <t>9662 Schurz Lane</t>
  </si>
  <si>
    <t>Cobby</t>
  </si>
  <si>
    <t>Kiessel</t>
  </si>
  <si>
    <t>ckiesselg6@state.tx.us#mailto:ckiesselg6@state.tx.us#</t>
  </si>
  <si>
    <t>321-410-5181</t>
  </si>
  <si>
    <t>9992 Coleman Pass</t>
  </si>
  <si>
    <t>Gemson</t>
  </si>
  <si>
    <t>rgemsongx@dropbox.com#mailto:rgemsongx@dropbox.com#</t>
  </si>
  <si>
    <t>602-487-8017</t>
  </si>
  <si>
    <t>84717 Marcy Hill</t>
  </si>
  <si>
    <t>Tempe</t>
  </si>
  <si>
    <t>Eamon</t>
  </si>
  <si>
    <t>Salway</t>
  </si>
  <si>
    <t>esalwaygc@cnn.com#mailto:esalwaygc@cnn.com#</t>
  </si>
  <si>
    <t>901-639-5372</t>
  </si>
  <si>
    <t>19886 Merry Junction</t>
  </si>
  <si>
    <t>Johannes</t>
  </si>
  <si>
    <t>Smalls</t>
  </si>
  <si>
    <t>jsmallsgz@topsy.com#mailto:jsmallsgz@topsy.com#</t>
  </si>
  <si>
    <t>862-343-0232</t>
  </si>
  <si>
    <t>82621 Sullivan Plaza</t>
  </si>
  <si>
    <t>Eveleen</t>
  </si>
  <si>
    <t>Ceney</t>
  </si>
  <si>
    <t>eceney3@odnoklassniki.ru#mailto:eceney3@odnoklassniki.ru#</t>
  </si>
  <si>
    <t>952-846-8041</t>
  </si>
  <si>
    <t>13 Thompson Drive</t>
  </si>
  <si>
    <t>Izaak</t>
  </si>
  <si>
    <t>Belfelt</t>
  </si>
  <si>
    <t>ibelfelteo@dedecms.com#mailto:ibelfelteo@dedecms.com#</t>
  </si>
  <si>
    <t>773-972-6546</t>
  </si>
  <si>
    <t>2232 Banding Terrace</t>
  </si>
  <si>
    <t>Zsa</t>
  </si>
  <si>
    <t>zsa Wilshere</t>
  </si>
  <si>
    <t>zzsa1s@quantcast.com#mailto:zzsa1s@quantcast.com#</t>
  </si>
  <si>
    <t>503-186-7239</t>
  </si>
  <si>
    <t>381 Havey Lane</t>
  </si>
  <si>
    <t>Zarah</t>
  </si>
  <si>
    <t>Stanes</t>
  </si>
  <si>
    <t>zstanes3a@google.com#mailto:zstanes3a@google.com#</t>
  </si>
  <si>
    <t>515-510-2799</t>
  </si>
  <si>
    <t>581 Graedel Park</t>
  </si>
  <si>
    <t>Ronalda</t>
  </si>
  <si>
    <t>Wisniowski</t>
  </si>
  <si>
    <t>rwisniowskig8@baidu.com#mailto:rwisniowskig8@baidu.com#</t>
  </si>
  <si>
    <t>714-171-9474</t>
  </si>
  <si>
    <t>381 Carpenter Place</t>
  </si>
  <si>
    <t>Anaheim</t>
  </si>
  <si>
    <t>Analise</t>
  </si>
  <si>
    <t>Philo</t>
  </si>
  <si>
    <t>aphiloji@state.tx.us#mailto:aphiloji@state.tx.us#</t>
  </si>
  <si>
    <t>651-601-2483</t>
  </si>
  <si>
    <t>60138 Hintze Park</t>
  </si>
  <si>
    <t>Eada</t>
  </si>
  <si>
    <t>Andrejevic</t>
  </si>
  <si>
    <t>eandrejevic2i@people.com.cn#mailto:eandrejevic2i@people.com.cn#</t>
  </si>
  <si>
    <t>205-702-0359</t>
  </si>
  <si>
    <t>548 Dawn Circle</t>
  </si>
  <si>
    <t>Augustin</t>
  </si>
  <si>
    <t>Loughman</t>
  </si>
  <si>
    <t>aloughmanmb@devhub.com#mailto:aloughmanmb@devhub.com#</t>
  </si>
  <si>
    <t>917-835-0404</t>
  </si>
  <si>
    <t>1852 Anniversary Plaza</t>
  </si>
  <si>
    <t>Joshia</t>
  </si>
  <si>
    <t>Kinvan</t>
  </si>
  <si>
    <t>jkinvand4@yale.edu#mailto:jkinvand4@yale.edu#</t>
  </si>
  <si>
    <t>717-664-8649</t>
  </si>
  <si>
    <t>923 5th Lane</t>
  </si>
  <si>
    <t>Harrisburg</t>
  </si>
  <si>
    <t>Jackqueline</t>
  </si>
  <si>
    <t>Romanet</t>
  </si>
  <si>
    <t>jromanetqs@google.co.jp#mailto:jromanetqs@google.co.jp#</t>
  </si>
  <si>
    <t>682-686-4235</t>
  </si>
  <si>
    <t>2143 Upham Lane</t>
  </si>
  <si>
    <t>Godfree</t>
  </si>
  <si>
    <t>Reside</t>
  </si>
  <si>
    <t>gresideno@aol.com#mailto:gresideno@aol.com#</t>
  </si>
  <si>
    <t>225-447-3493</t>
  </si>
  <si>
    <t>33059 Erie Plaza</t>
  </si>
  <si>
    <t>Brandie</t>
  </si>
  <si>
    <t>Wooff</t>
  </si>
  <si>
    <t>bwooffr4@printfriendly.com#mailto:bwooffr4@printfriendly.com#</t>
  </si>
  <si>
    <t>304-187-0585</t>
  </si>
  <si>
    <t>34 Talmadge Parkway</t>
  </si>
  <si>
    <t>Erik</t>
  </si>
  <si>
    <t>Grinley</t>
  </si>
  <si>
    <t>egrinleyfb@slate.com#mailto:egrinleyfb@slate.com#</t>
  </si>
  <si>
    <t>225-579-8699</t>
  </si>
  <si>
    <t>3692 Pennsylvania Street</t>
  </si>
  <si>
    <t>Stormie</t>
  </si>
  <si>
    <t>Gwilym</t>
  </si>
  <si>
    <t>sgwilymhh@mapy.cz#mailto:sgwilymhh@mapy.cz#</t>
  </si>
  <si>
    <t>239-832-8667</t>
  </si>
  <si>
    <t>1375 Dakota Road</t>
  </si>
  <si>
    <t>Julieta</t>
  </si>
  <si>
    <t>jrobbertov@people.com.cn#mailto:jrobbertov@people.com.cn#</t>
  </si>
  <si>
    <t>812-348-7904</t>
  </si>
  <si>
    <t>26 Eagan Parkway</t>
  </si>
  <si>
    <t>Katherine</t>
  </si>
  <si>
    <t>Icom</t>
  </si>
  <si>
    <t>kicomci@digg.com#mailto:kicomci@digg.com#</t>
  </si>
  <si>
    <t>248-355-5622</t>
  </si>
  <si>
    <t>66976 3rd Street</t>
  </si>
  <si>
    <t>Troy</t>
  </si>
  <si>
    <t>MacMichael</t>
  </si>
  <si>
    <t>cmacmichael5y@businesswire.com#mailto:cmacmichael5y@businesswire.com#</t>
  </si>
  <si>
    <t>520-968-8763</t>
  </si>
  <si>
    <t>4949 Hauk Road</t>
  </si>
  <si>
    <t>Hillier</t>
  </si>
  <si>
    <t>Endrizzi</t>
  </si>
  <si>
    <t>hendrizzik4@japanpost.jp#mailto:hendrizzik4@japanpost.jp#</t>
  </si>
  <si>
    <t>330-630-0498</t>
  </si>
  <si>
    <t>23875 Trailsway Alley</t>
  </si>
  <si>
    <t>Varley</t>
  </si>
  <si>
    <t>svarleyfe@nsw.gov.au#mailto:svarleyfe@nsw.gov.au#</t>
  </si>
  <si>
    <t>713-579-9937</t>
  </si>
  <si>
    <t>912 Ridge Oak Circle</t>
  </si>
  <si>
    <t>Bloxholm</t>
  </si>
  <si>
    <t>lbloxholmx@cloudflare.com#mailto:lbloxholmx@cloudflare.com#</t>
  </si>
  <si>
    <t>254-259-0627</t>
  </si>
  <si>
    <t>36 Bluejay Street</t>
  </si>
  <si>
    <t>Killeen</t>
  </si>
  <si>
    <t>David</t>
  </si>
  <si>
    <t>De Giovanni</t>
  </si>
  <si>
    <t>ddebi@chronoengine.com#mailto:ddebi@chronoengine.com#</t>
  </si>
  <si>
    <t>904-878-1880</t>
  </si>
  <si>
    <t>20389 Pine View Center</t>
  </si>
  <si>
    <t>Brnaby</t>
  </si>
  <si>
    <t>Waszczyk</t>
  </si>
  <si>
    <t>bwaszczykpm@fda.gov#mailto:bwaszczykpm@fda.gov#</t>
  </si>
  <si>
    <t>210-207-8336</t>
  </si>
  <si>
    <t>64 Brentwood Plaza</t>
  </si>
  <si>
    <t>Krysta</t>
  </si>
  <si>
    <t>Djurdjevic</t>
  </si>
  <si>
    <t>kdjurdjevicim@harvard.edu#mailto:kdjurdjevicim@harvard.edu#</t>
  </si>
  <si>
    <t>251-560-6231</t>
  </si>
  <si>
    <t>1928 Moland Crossing</t>
  </si>
  <si>
    <t>Rey</t>
  </si>
  <si>
    <t>Attersoll</t>
  </si>
  <si>
    <t>rattersoll29@soundcloud.com#mailto:rattersoll29@soundcloud.com#</t>
  </si>
  <si>
    <t>423-585-0574</t>
  </si>
  <si>
    <t>74728 Annamark Center</t>
  </si>
  <si>
    <t>Barty</t>
  </si>
  <si>
    <t>Dennerly</t>
  </si>
  <si>
    <t>bdennerly7h@si.edu#mailto:bdennerly7h@si.edu#</t>
  </si>
  <si>
    <t>763-211-4040</t>
  </si>
  <si>
    <t>8160 Eagan Road</t>
  </si>
  <si>
    <t>Loretto</t>
  </si>
  <si>
    <t>Jamblin</t>
  </si>
  <si>
    <t>ojamblinbx@ycombinator.com#mailto:ojamblinbx@ycombinator.com#</t>
  </si>
  <si>
    <t>205-527-7124</t>
  </si>
  <si>
    <t>10 Hoepker Avenue</t>
  </si>
  <si>
    <t>Kristoforo</t>
  </si>
  <si>
    <t>Shimwell</t>
  </si>
  <si>
    <t>kshimwell94@soup.io#mailto:kshimwell94@soup.io#</t>
  </si>
  <si>
    <t>480-106-2175</t>
  </si>
  <si>
    <t>53 Annamark Alley</t>
  </si>
  <si>
    <t>Goatman</t>
  </si>
  <si>
    <t>pgoatman7m@alibaba.com#mailto:pgoatman7m@alibaba.com#</t>
  </si>
  <si>
    <t>915-417-2848</t>
  </si>
  <si>
    <t>158 Truax Circle</t>
  </si>
  <si>
    <t>Rivi</t>
  </si>
  <si>
    <t>Mikalski</t>
  </si>
  <si>
    <t>rmikalski4q@joomla.org#mailto:rmikalski4q@joomla.org#</t>
  </si>
  <si>
    <t>217-671-8599</t>
  </si>
  <si>
    <t>73911 Charing Cross Road</t>
  </si>
  <si>
    <t>Bryn</t>
  </si>
  <si>
    <t>Gulliford</t>
  </si>
  <si>
    <t>bgulliforded@wordpress.com#mailto:bgulliforded@wordpress.com#</t>
  </si>
  <si>
    <t>203-246-1515</t>
  </si>
  <si>
    <t>1453 Kim Circle</t>
  </si>
  <si>
    <t>Giovanni</t>
  </si>
  <si>
    <t>gkirkhousen3@reddit.com#mailto:gkirkhousen3@reddit.com#</t>
  </si>
  <si>
    <t>907-535-4785</t>
  </si>
  <si>
    <t>61020 Kipling Trail</t>
  </si>
  <si>
    <t>Matignon</t>
  </si>
  <si>
    <t>jmatignon7o@dailymotion.com#mailto:jmatignon7o@dailymotion.com#</t>
  </si>
  <si>
    <t>915-970-9621</t>
  </si>
  <si>
    <t>833 Birchwood Avenue</t>
  </si>
  <si>
    <t>Aime</t>
  </si>
  <si>
    <t>Burhouse</t>
  </si>
  <si>
    <t>aburhouseke@a8.net#mailto:aburhouseke@a8.net#</t>
  </si>
  <si>
    <t>336-260-9867</t>
  </si>
  <si>
    <t>98 Graedel Court</t>
  </si>
  <si>
    <t>Daisie</t>
  </si>
  <si>
    <t>Connelly</t>
  </si>
  <si>
    <t>dconnelly6d@seattletimes.com#mailto:dconnelly6d@seattletimes.com#</t>
  </si>
  <si>
    <t>202-653-9458</t>
  </si>
  <si>
    <t>3724 Stuart Place</t>
  </si>
  <si>
    <t>Maddie</t>
  </si>
  <si>
    <t>Fowlston</t>
  </si>
  <si>
    <t>mfowlston58@mozilla.org#mailto:mfowlston58@mozilla.org#</t>
  </si>
  <si>
    <t>202-249-2738</t>
  </si>
  <si>
    <t>73 Mandrake Drive</t>
  </si>
  <si>
    <t>Adriana</t>
  </si>
  <si>
    <t>Freyn</t>
  </si>
  <si>
    <t>afreynne@alexa.com#mailto:afreynne@alexa.com#</t>
  </si>
  <si>
    <t>863-273-9116</t>
  </si>
  <si>
    <t>8763 Crownhardt Alley</t>
  </si>
  <si>
    <t>Harli</t>
  </si>
  <si>
    <t>McEttigen</t>
  </si>
  <si>
    <t>hmcettigenn@alibaba.com#mailto:hmcettigenn@alibaba.com#</t>
  </si>
  <si>
    <t>603-628-3760</t>
  </si>
  <si>
    <t>25306 Tennessee Parkway</t>
  </si>
  <si>
    <t>Rollins</t>
  </si>
  <si>
    <t>Devil</t>
  </si>
  <si>
    <t>rdevil97@feedburner.com#mailto:rdevil97@feedburner.com#</t>
  </si>
  <si>
    <t>408-604-5195</t>
  </si>
  <si>
    <t>69 Union Parkway</t>
  </si>
  <si>
    <t>Hal</t>
  </si>
  <si>
    <t>hmacelroyi7@biglobe.ne.jp#mailto:hmacelroyi7@biglobe.ne.jp#</t>
  </si>
  <si>
    <t>760-832-3827</t>
  </si>
  <si>
    <t>78208 Oakridge Road</t>
  </si>
  <si>
    <t>Gavan</t>
  </si>
  <si>
    <t>Mackie</t>
  </si>
  <si>
    <t>gmackie99@clickbank.net#mailto:gmackie99@clickbank.net#</t>
  </si>
  <si>
    <t>661-592-8571</t>
  </si>
  <si>
    <t>96695 Leroy Place</t>
  </si>
  <si>
    <t>Palmdale</t>
  </si>
  <si>
    <t>Klarika</t>
  </si>
  <si>
    <t>Geane</t>
  </si>
  <si>
    <t>kgeane37@google.com.hk#mailto:kgeane37@google.com.hk#</t>
  </si>
  <si>
    <t>303-587-5734</t>
  </si>
  <si>
    <t>29 Briar Crest Junction</t>
  </si>
  <si>
    <t>Myrah</t>
  </si>
  <si>
    <t>Smullen</t>
  </si>
  <si>
    <t>msmullenh1@yelp.com#mailto:msmullenh1@yelp.com#</t>
  </si>
  <si>
    <t>704-727-5938</t>
  </si>
  <si>
    <t>72663 Linden Junction</t>
  </si>
  <si>
    <t>Ken</t>
  </si>
  <si>
    <t>Vasyukov</t>
  </si>
  <si>
    <t>kvasyukovfx@cnn.com#mailto:kvasyukovfx@cnn.com#</t>
  </si>
  <si>
    <t>765-932-3539</t>
  </si>
  <si>
    <t>1863 Lillian Point</t>
  </si>
  <si>
    <t>Sacha</t>
  </si>
  <si>
    <t>Camlin</t>
  </si>
  <si>
    <t>scamlin6x@chicagotribune.com#mailto:scamlin6x@chicagotribune.com#</t>
  </si>
  <si>
    <t>515-787-9311</t>
  </si>
  <si>
    <t>12444 Texas Court</t>
  </si>
  <si>
    <t>Cordie</t>
  </si>
  <si>
    <t>Roseby</t>
  </si>
  <si>
    <t>crosebym3@twitter.com#mailto:crosebym3@twitter.com#</t>
  </si>
  <si>
    <t>714-916-4677</t>
  </si>
  <si>
    <t>432 Sycamore Hill</t>
  </si>
  <si>
    <t>Orange</t>
  </si>
  <si>
    <t>Osmond</t>
  </si>
  <si>
    <t>Creane</t>
  </si>
  <si>
    <t>ocreanekp@nature.com#mailto:ocreanekp@nature.com#</t>
  </si>
  <si>
    <t>407-805-9105</t>
  </si>
  <si>
    <t>591 Esker Road</t>
  </si>
  <si>
    <t>Levon</t>
  </si>
  <si>
    <t>Bhatia</t>
  </si>
  <si>
    <t>lbhatiafi@exblog.jp#mailto:lbhatiafi@exblog.jp#</t>
  </si>
  <si>
    <t>405-233-6437</t>
  </si>
  <si>
    <t>183 Green Crossing</t>
  </si>
  <si>
    <t>Vito</t>
  </si>
  <si>
    <t>Canwell</t>
  </si>
  <si>
    <t>vcanwell9n@buzzfeed.com#mailto:vcanwell9n@buzzfeed.com#</t>
  </si>
  <si>
    <t>281-979-1172</t>
  </si>
  <si>
    <t>5176 Burrows Street</t>
  </si>
  <si>
    <t>Maridel</t>
  </si>
  <si>
    <t>Drayson</t>
  </si>
  <si>
    <t>mdrayson93@stanford.edu#mailto:mdrayson93@stanford.edu#</t>
  </si>
  <si>
    <t>520-197-3980</t>
  </si>
  <si>
    <t>371 Transport Lane</t>
  </si>
  <si>
    <t>Veronica</t>
  </si>
  <si>
    <t>McFee</t>
  </si>
  <si>
    <t>vmcfeee7@wiley.com#mailto:vmcfeee7@wiley.com#</t>
  </si>
  <si>
    <t>313-990-3940</t>
  </si>
  <si>
    <t>6261 Jay Terrace</t>
  </si>
  <si>
    <t>Quint</t>
  </si>
  <si>
    <t>Rozalski</t>
  </si>
  <si>
    <t>qrozalskip7@diigo.com#mailto:qrozalskip7@diigo.com#</t>
  </si>
  <si>
    <t>304-258-9637</t>
  </si>
  <si>
    <t>10626 Gulseth Point</t>
  </si>
  <si>
    <t>Morgantown</t>
  </si>
  <si>
    <t>Arni</t>
  </si>
  <si>
    <t>Maylin</t>
  </si>
  <si>
    <t>amaylin91@cbc.ca#mailto:amaylin91@cbc.ca#</t>
  </si>
  <si>
    <t>405-731-1086</t>
  </si>
  <si>
    <t>45500 Caliangt Pass</t>
  </si>
  <si>
    <t>Perrine</t>
  </si>
  <si>
    <t>Lampke</t>
  </si>
  <si>
    <t>plampkefp@umn.edu#mailto:plampkefp@umn.edu#</t>
  </si>
  <si>
    <t>775-989-9195</t>
  </si>
  <si>
    <t>35 Waywood Road</t>
  </si>
  <si>
    <t>Suche</t>
  </si>
  <si>
    <t>lsuche3z@latimes.com#mailto:lsuche3z@latimes.com#</t>
  </si>
  <si>
    <t>216-509-1460</t>
  </si>
  <si>
    <t>1301 Anderson Circle</t>
  </si>
  <si>
    <t>Joelle</t>
  </si>
  <si>
    <t>Vollam</t>
  </si>
  <si>
    <t>jvollamlt@cam.ac.uk#mailto:jvollamlt@cam.ac.uk#</t>
  </si>
  <si>
    <t>915-909-3869</t>
  </si>
  <si>
    <t>722 Thackeray Drive</t>
  </si>
  <si>
    <t>Vinita</t>
  </si>
  <si>
    <t>Sitch</t>
  </si>
  <si>
    <t>vsitchkp@phoca.cz#mailto:vsitchkp@phoca.cz#</t>
  </si>
  <si>
    <t>559-106-0679</t>
  </si>
  <si>
    <t>5157 Meadow Valley Court</t>
  </si>
  <si>
    <t>Isidore</t>
  </si>
  <si>
    <t>Stronack</t>
  </si>
  <si>
    <t>istronacki1@discuz.net#mailto:istronacki1@discuz.net#</t>
  </si>
  <si>
    <t>941-619-7696</t>
  </si>
  <si>
    <t>823 Burning Wood Point</t>
  </si>
  <si>
    <t>Kalindi</t>
  </si>
  <si>
    <t>Brimblecomb</t>
  </si>
  <si>
    <t>kbrimblecombqg@diigo.com#mailto:kbrimblecombqg@diigo.com#</t>
  </si>
  <si>
    <t>202-984-1575</t>
  </si>
  <si>
    <t>512 Comanche Circle</t>
  </si>
  <si>
    <t>Laurianne</t>
  </si>
  <si>
    <t>Tippetts</t>
  </si>
  <si>
    <t>ltippettsfq@aol.com#mailto:ltippettsfq@aol.com#</t>
  </si>
  <si>
    <t>717-310-9275</t>
  </si>
  <si>
    <t>8813 Dunning Place</t>
  </si>
  <si>
    <t>Lenette</t>
  </si>
  <si>
    <t>Tremellier</t>
  </si>
  <si>
    <t>ltremellier83@hubpages.com#mailto:ltremellier83@hubpages.com#</t>
  </si>
  <si>
    <t>323-986-6784</t>
  </si>
  <si>
    <t>76 Riverside Alley</t>
  </si>
  <si>
    <t>Nikos</t>
  </si>
  <si>
    <t>Pulteneye</t>
  </si>
  <si>
    <t>npulteneyeio@pcworld.com#mailto:npulteneyeio@pcworld.com#</t>
  </si>
  <si>
    <t>810-372-6463</t>
  </si>
  <si>
    <t>8041 Lindbergh Road</t>
  </si>
  <si>
    <t>Arron</t>
  </si>
  <si>
    <t>Stannas</t>
  </si>
  <si>
    <t>astannaskh@usatoday.com#mailto:astannaskh@usatoday.com#</t>
  </si>
  <si>
    <t>915-946-6197</t>
  </si>
  <si>
    <t>50 Roth Way</t>
  </si>
  <si>
    <t>Atlante</t>
  </si>
  <si>
    <t>Calladine</t>
  </si>
  <si>
    <t>acalladineai@narod.ru#mailto:acalladineai@narod.ru#</t>
  </si>
  <si>
    <t>609-387-4907</t>
  </si>
  <si>
    <t>81 Starling Center</t>
  </si>
  <si>
    <t>Tobias</t>
  </si>
  <si>
    <t>rtobiasnt@alexa.com#mailto:rtobiasnt@alexa.com#</t>
  </si>
  <si>
    <t>718-136-9079</t>
  </si>
  <si>
    <t>949 Daystar Terrace</t>
  </si>
  <si>
    <t>Benyamin</t>
  </si>
  <si>
    <t>Armfirld</t>
  </si>
  <si>
    <t>barmfirlda5@dailymotion.com#mailto:barmfirlda5@dailymotion.com#</t>
  </si>
  <si>
    <t>206-102-2114</t>
  </si>
  <si>
    <t>152 Forest Run Center</t>
  </si>
  <si>
    <t>Coopey</t>
  </si>
  <si>
    <t>gcoopeydc@samsung.com#mailto:gcoopeydc@samsung.com#</t>
  </si>
  <si>
    <t>770-719-4641</t>
  </si>
  <si>
    <t>45538 Norway Maple Road</t>
  </si>
  <si>
    <t>Ermengarde</t>
  </si>
  <si>
    <t>Holleworth</t>
  </si>
  <si>
    <t>eholleworth6j@de.vu#mailto:eholleworth6j@de.vu#</t>
  </si>
  <si>
    <t>804-818-3671</t>
  </si>
  <si>
    <t>36 Luster Alley</t>
  </si>
  <si>
    <t>Sharyl</t>
  </si>
  <si>
    <t>Brando</t>
  </si>
  <si>
    <t>sbrando88@cpanel.net#mailto:sbrando88@cpanel.net#</t>
  </si>
  <si>
    <t>619-235-3930</t>
  </si>
  <si>
    <t>9007 Myrtle Center</t>
  </si>
  <si>
    <t>Obed</t>
  </si>
  <si>
    <t>Graith</t>
  </si>
  <si>
    <t>ograithaq@bbc.co.uk#mailto:ograithaq@bbc.co.uk#</t>
  </si>
  <si>
    <t>917-536-9138</t>
  </si>
  <si>
    <t>74 Nancy Avenue</t>
  </si>
  <si>
    <t>Loria</t>
  </si>
  <si>
    <t>Breukelman</t>
  </si>
  <si>
    <t>lbreukelman2q@pinterest.com#mailto:lbreukelman2q@pinterest.com#</t>
  </si>
  <si>
    <t>812-811-2681</t>
  </si>
  <si>
    <t>5853 Merchant Crossing</t>
  </si>
  <si>
    <t>Hadleigh</t>
  </si>
  <si>
    <t>Skyner</t>
  </si>
  <si>
    <t>hskyner9o@arizona.edu#mailto:hskyner9o@arizona.edu#</t>
  </si>
  <si>
    <t>850-667-6136</t>
  </si>
  <si>
    <t>2746 Bluejay Place</t>
  </si>
  <si>
    <t>Kirby</t>
  </si>
  <si>
    <t>Brownlea</t>
  </si>
  <si>
    <t>kbrownlea7p@fema.gov#mailto:kbrownlea7p@fema.gov#</t>
  </si>
  <si>
    <t>864-615-2351</t>
  </si>
  <si>
    <t>53773 Larry Junction</t>
  </si>
  <si>
    <t>Spartanburg</t>
  </si>
  <si>
    <t>Cutcliffe</t>
  </si>
  <si>
    <t>acutcliffelh@infoseek.co.jp#mailto:acutcliffelh@infoseek.co.jp#</t>
  </si>
  <si>
    <t>517-467-3239</t>
  </si>
  <si>
    <t>85 Ridgeview Alley</t>
  </si>
  <si>
    <t>Lansing</t>
  </si>
  <si>
    <t>Wickey</t>
  </si>
  <si>
    <t>pwickeykn@noaa.gov#mailto:pwickeykn@noaa.gov#</t>
  </si>
  <si>
    <t>952-195-0197</t>
  </si>
  <si>
    <t>991 Northfield Parkway</t>
  </si>
  <si>
    <t>Grayston</t>
  </si>
  <si>
    <t>tgrayston7k@pagesperso-orange.fr#mailto:tgrayston7k@pagesperso-orange.fr#</t>
  </si>
  <si>
    <t>404-868-2391</t>
  </si>
  <si>
    <t>672 Comanche Way</t>
  </si>
  <si>
    <t>Semerad</t>
  </si>
  <si>
    <t>esemeradra@dion.ne.jp#mailto:esemeradra@dion.ne.jp#</t>
  </si>
  <si>
    <t>801-777-0932</t>
  </si>
  <si>
    <t>31 Upham Trail</t>
  </si>
  <si>
    <t>Dov</t>
  </si>
  <si>
    <t>Bamsey</t>
  </si>
  <si>
    <t>dbamsey14@admin.ch#mailto:dbamsey14@admin.ch#</t>
  </si>
  <si>
    <t>337-776-5286</t>
  </si>
  <si>
    <t>58 Golden Leaf Alley</t>
  </si>
  <si>
    <t>Jobey</t>
  </si>
  <si>
    <t>ejobeyh3@scribd.com#mailto:ejobeyh3@scribd.com#</t>
  </si>
  <si>
    <t>574-305-9519</t>
  </si>
  <si>
    <t>17 Dorton Avenue</t>
  </si>
  <si>
    <t>Georgianna</t>
  </si>
  <si>
    <t>Harrild</t>
  </si>
  <si>
    <t>gharrild56@sogou.com#mailto:gharrild56@sogou.com#</t>
  </si>
  <si>
    <t>806-282-8051</t>
  </si>
  <si>
    <t>25 Monument Trail</t>
  </si>
  <si>
    <t>Adrianne</t>
  </si>
  <si>
    <t>Jumonet</t>
  </si>
  <si>
    <t>ajumonetoi@cbc.ca#mailto:ajumonetoi@cbc.ca#</t>
  </si>
  <si>
    <t>404-738-8285</t>
  </si>
  <si>
    <t>9842 Ridgeway Place</t>
  </si>
  <si>
    <t>Tove</t>
  </si>
  <si>
    <t>Gianilli</t>
  </si>
  <si>
    <t>tgianilli6c@newsvine.com#mailto:tgianilli6c@newsvine.com#</t>
  </si>
  <si>
    <t>615-670-3121</t>
  </si>
  <si>
    <t>18 David Point</t>
  </si>
  <si>
    <t>Lerner</t>
  </si>
  <si>
    <t>blernerlv@umn.edu#mailto:blernerlv@umn.edu#</t>
  </si>
  <si>
    <t>419-146-9873</t>
  </si>
  <si>
    <t>72450 Burning Wood Circle</t>
  </si>
  <si>
    <t>Maia</t>
  </si>
  <si>
    <t>Baudino</t>
  </si>
  <si>
    <t>mbaudinoav@about.com#mailto:mbaudinoav@about.com#</t>
  </si>
  <si>
    <t>202-394-5426</t>
  </si>
  <si>
    <t>70 School Place</t>
  </si>
  <si>
    <t>Brayshay</t>
  </si>
  <si>
    <t>jbrayshayq3@flavors.me#mailto:jbrayshayq3@flavors.me#</t>
  </si>
  <si>
    <t>806-216-0370</t>
  </si>
  <si>
    <t>40083 Dakota Alley</t>
  </si>
  <si>
    <t>Darby</t>
  </si>
  <si>
    <t>Doram</t>
  </si>
  <si>
    <t>ddoramo8@wikipedia.org#mailto:ddoramo8@wikipedia.org#</t>
  </si>
  <si>
    <t>801-404-0740</t>
  </si>
  <si>
    <t>4202 Northridge Road</t>
  </si>
  <si>
    <t>Ingram</t>
  </si>
  <si>
    <t>Weddeburn - Scrimgeour</t>
  </si>
  <si>
    <t>iweddeburn4p@ocn.ne.jp#mailto:iweddeburn4p@ocn.ne.jp#</t>
  </si>
  <si>
    <t>717-863-9284</t>
  </si>
  <si>
    <t>76577 John Wall Point</t>
  </si>
  <si>
    <t>Karlie</t>
  </si>
  <si>
    <t>Esel</t>
  </si>
  <si>
    <t>keseloj@feedburner.com#mailto:keseloj@feedburner.com#</t>
  </si>
  <si>
    <t>406-155-6141</t>
  </si>
  <si>
    <t>42 Morning Way</t>
  </si>
  <si>
    <t>Warden</t>
  </si>
  <si>
    <t>Schmuhl</t>
  </si>
  <si>
    <t>wschmuhl5x@mediafire.com#mailto:wschmuhl5x@mediafire.com#</t>
  </si>
  <si>
    <t>626-790-7643</t>
  </si>
  <si>
    <t>559 Grayhawk Street</t>
  </si>
  <si>
    <t>Lowell</t>
  </si>
  <si>
    <t>Fagg</t>
  </si>
  <si>
    <t>lfaggad@shareasale.com#mailto:lfaggad@shareasale.com#</t>
  </si>
  <si>
    <t>561-892-0220</t>
  </si>
  <si>
    <t>43 Grover Drive</t>
  </si>
  <si>
    <t>Lake Worth</t>
  </si>
  <si>
    <t>Angelico</t>
  </si>
  <si>
    <t>Mytton</t>
  </si>
  <si>
    <t>amyttond7@google.es#mailto:amyttond7@google.es#</t>
  </si>
  <si>
    <t>404-171-8432</t>
  </si>
  <si>
    <t>16905 Manufacturers Alley</t>
  </si>
  <si>
    <t>Shana</t>
  </si>
  <si>
    <t>Fryatt</t>
  </si>
  <si>
    <t>sfryattp4@freewebs.com#mailto:sfryattp4@freewebs.com#</t>
  </si>
  <si>
    <t>812-716-5136</t>
  </si>
  <si>
    <t>3475 Granby Way</t>
  </si>
  <si>
    <t>Correy</t>
  </si>
  <si>
    <t>Sandford</t>
  </si>
  <si>
    <t>csandford4m@over-blog.com#mailto:csandford4m@over-blog.com#</t>
  </si>
  <si>
    <t>757-362-0892</t>
  </si>
  <si>
    <t>18 Cottonwood Pass</t>
  </si>
  <si>
    <t>Chesapeake</t>
  </si>
  <si>
    <t>Hanlon</t>
  </si>
  <si>
    <t>ghanlon9e@sun.com#mailto:ghanlon9e@sun.com#</t>
  </si>
  <si>
    <t>619-690-7035</t>
  </si>
  <si>
    <t>10692 Kensington Crossing</t>
  </si>
  <si>
    <t>Tami</t>
  </si>
  <si>
    <t>Antonopoulos</t>
  </si>
  <si>
    <t>tantonopoulos8f@virginia.edu#mailto:tantonopoulos8f@virginia.edu#</t>
  </si>
  <si>
    <t>504-786-5067</t>
  </si>
  <si>
    <t>3793 American Center</t>
  </si>
  <si>
    <t>Desmund</t>
  </si>
  <si>
    <t>Grimditch</t>
  </si>
  <si>
    <t>dgrimditch8i@prweb.com#mailto:dgrimditch8i@prweb.com#</t>
  </si>
  <si>
    <t>917-500-4796</t>
  </si>
  <si>
    <t>6870 Elgar Road</t>
  </si>
  <si>
    <t>Ursola</t>
  </si>
  <si>
    <t>Brigshaw</t>
  </si>
  <si>
    <t>ubrigshawkp@mac.com#mailto:ubrigshawkp@mac.com#</t>
  </si>
  <si>
    <t>480-399-4651</t>
  </si>
  <si>
    <t>604 Golf Place</t>
  </si>
  <si>
    <t>Pablo</t>
  </si>
  <si>
    <t>Lupson</t>
  </si>
  <si>
    <t>plupsonmq@cafepress.com#mailto:plupsonmq@cafepress.com#</t>
  </si>
  <si>
    <t>775-473-1280</t>
  </si>
  <si>
    <t>36 Daystar Terrace</t>
  </si>
  <si>
    <t>Sparks</t>
  </si>
  <si>
    <t>Silvan</t>
  </si>
  <si>
    <t>Cessford</t>
  </si>
  <si>
    <t>scessfordr7@geocities.com#mailto:scessfordr7@geocities.com#</t>
  </si>
  <si>
    <t>210-654-4041</t>
  </si>
  <si>
    <t>73811 Hoard Place</t>
  </si>
  <si>
    <t>Thaxter</t>
  </si>
  <si>
    <t>rthaxter82@intel.com#mailto:rthaxter82@intel.com#</t>
  </si>
  <si>
    <t>816-134-9075</t>
  </si>
  <si>
    <t>64 Sheridan Junction</t>
  </si>
  <si>
    <t>Julissa</t>
  </si>
  <si>
    <t>Brannan</t>
  </si>
  <si>
    <t>jbrannanq9@ustream.tv#mailto:jbrannanq9@ustream.tv#</t>
  </si>
  <si>
    <t>937-370-0536</t>
  </si>
  <si>
    <t>600 Bowman Trail</t>
  </si>
  <si>
    <t>Mia</t>
  </si>
  <si>
    <t>Walkden</t>
  </si>
  <si>
    <t>mwalkdenf8@springer.com#mailto:mwalkdenf8@springer.com#</t>
  </si>
  <si>
    <t>512-259-6968</t>
  </si>
  <si>
    <t>986 Del Sol Trail</t>
  </si>
  <si>
    <t>Hopewell</t>
  </si>
  <si>
    <t>dhopewellk4@creativecommons.org#mailto:dhopewellk4@creativecommons.org#</t>
  </si>
  <si>
    <t>202-451-7202</t>
  </si>
  <si>
    <t>33495 Scott Place</t>
  </si>
  <si>
    <t>Kailey</t>
  </si>
  <si>
    <t>Quartermain</t>
  </si>
  <si>
    <t>kquartermainmp@ning.com#mailto:kquartermainmp@ning.com#</t>
  </si>
  <si>
    <t>603-385-0085</t>
  </si>
  <si>
    <t>50279 Londonderry Hill</t>
  </si>
  <si>
    <t>Hyacinth</t>
  </si>
  <si>
    <t>Slark</t>
  </si>
  <si>
    <t>hslarkpp@csmonitor.com#mailto:hslarkpp@csmonitor.com#</t>
  </si>
  <si>
    <t>313-270-5607</t>
  </si>
  <si>
    <t>378 Mosinee Center</t>
  </si>
  <si>
    <t>Wells</t>
  </si>
  <si>
    <t>Grieveson</t>
  </si>
  <si>
    <t>wgrievesonoo@latimes.com#mailto:wgrievesonoo@latimes.com#</t>
  </si>
  <si>
    <t>818-513-0970</t>
  </si>
  <si>
    <t>39321 Oak Valley Trail</t>
  </si>
  <si>
    <t>Paddell</t>
  </si>
  <si>
    <t>mpaddell6k@jiathis.com#mailto:mpaddell6k@jiathis.com#</t>
  </si>
  <si>
    <t>860-111-3856</t>
  </si>
  <si>
    <t>904 Washington Road</t>
  </si>
  <si>
    <t>Lurline</t>
  </si>
  <si>
    <t>Fannin</t>
  </si>
  <si>
    <t>lfanninou@tinypic.com#mailto:lfanninou@tinypic.com#</t>
  </si>
  <si>
    <t>571-303-2509</t>
  </si>
  <si>
    <t>63 Arizona Point</t>
  </si>
  <si>
    <t>Julee</t>
  </si>
  <si>
    <t>Rozanski</t>
  </si>
  <si>
    <t>jrozanski9k@parallels.com#mailto:jrozanski9k@parallels.com#</t>
  </si>
  <si>
    <t>405-935-5614</t>
  </si>
  <si>
    <t>150 Loeprich Circle</t>
  </si>
  <si>
    <t>Hasty</t>
  </si>
  <si>
    <t>Fontell</t>
  </si>
  <si>
    <t>hfontelldn@wix.com#mailto:hfontelldn@wix.com#</t>
  </si>
  <si>
    <t>540-733-8569</t>
  </si>
  <si>
    <t>6628 Emmet Terrace</t>
  </si>
  <si>
    <t>Renault</t>
  </si>
  <si>
    <t>Savatier</t>
  </si>
  <si>
    <t>rsavatieraq@answers.com#mailto:rsavatieraq@answers.com#</t>
  </si>
  <si>
    <t>412-921-2687</t>
  </si>
  <si>
    <t>43411 Hermina Hill</t>
  </si>
  <si>
    <t>Gelya</t>
  </si>
  <si>
    <t>Elner</t>
  </si>
  <si>
    <t>gelnerd6@sina.com.cn#mailto:gelnerd6@sina.com.cn#</t>
  </si>
  <si>
    <t>520-305-2088</t>
  </si>
  <si>
    <t>75 Amoth Point</t>
  </si>
  <si>
    <t>Arnuad</t>
  </si>
  <si>
    <t>Kellaway</t>
  </si>
  <si>
    <t>akellawayds@github.io#mailto:akellawayds@github.io#</t>
  </si>
  <si>
    <t>404-134-3964</t>
  </si>
  <si>
    <t>565 Jenna Way</t>
  </si>
  <si>
    <t>Jessika</t>
  </si>
  <si>
    <t>Patriche</t>
  </si>
  <si>
    <t>jpatricheg4@paypal.com#mailto:jpatricheg4@paypal.com#</t>
  </si>
  <si>
    <t>202-793-2832</t>
  </si>
  <si>
    <t>79 Dryden Way</t>
  </si>
  <si>
    <t>Matuska</t>
  </si>
  <si>
    <t>jmatuskame@ft.com#mailto:jmatuskame@ft.com#</t>
  </si>
  <si>
    <t>404-905-4941</t>
  </si>
  <si>
    <t>70 Bultman Place</t>
  </si>
  <si>
    <t>Cally</t>
  </si>
  <si>
    <t>Roughley</t>
  </si>
  <si>
    <t>croughleyhg@paypal.com#mailto:croughleyhg@paypal.com#</t>
  </si>
  <si>
    <t>228-639-2642</t>
  </si>
  <si>
    <t>27595 Springs Terrace</t>
  </si>
  <si>
    <t>Gulfport</t>
  </si>
  <si>
    <t>Jeanelle</t>
  </si>
  <si>
    <t>Rayhill</t>
  </si>
  <si>
    <t>jrayhille0@chronoengine.com#mailto:jrayhille0@chronoengine.com#</t>
  </si>
  <si>
    <t>225-874-3502</t>
  </si>
  <si>
    <t>1506 Namekagon Circle</t>
  </si>
  <si>
    <t>Hamid</t>
  </si>
  <si>
    <t>Dunford</t>
  </si>
  <si>
    <t>hdunfordlo@amazon.co.jp#mailto:hdunfordlo@amazon.co.jp#</t>
  </si>
  <si>
    <t>913-854-8107</t>
  </si>
  <si>
    <t>25 Mendota Alley</t>
  </si>
  <si>
    <t>Revett</t>
  </si>
  <si>
    <t>arevettrq@boston.com#mailto:arevettrq@boston.com#</t>
  </si>
  <si>
    <t>361-625-5012</t>
  </si>
  <si>
    <t>19703 Grasskamp Road</t>
  </si>
  <si>
    <t>Willi</t>
  </si>
  <si>
    <t>Ortiger</t>
  </si>
  <si>
    <t>wortigerp5@noaa.gov#mailto:wortigerp5@noaa.gov#</t>
  </si>
  <si>
    <t>860-411-5922</t>
  </si>
  <si>
    <t>80 Bartillon Place</t>
  </si>
  <si>
    <t>Gherardo</t>
  </si>
  <si>
    <t>Gerlts</t>
  </si>
  <si>
    <t>ggerlts9y@newsvine.com#mailto:ggerlts9y@newsvine.com#</t>
  </si>
  <si>
    <t>718-212-3804</t>
  </si>
  <si>
    <t>538 North Parkway</t>
  </si>
  <si>
    <t>Tunnow</t>
  </si>
  <si>
    <t>stunnowdb@soup.io#mailto:stunnowdb@soup.io#</t>
  </si>
  <si>
    <t>617-402-0380</t>
  </si>
  <si>
    <t>6711 Sugar Terrace</t>
  </si>
  <si>
    <t>Carma</t>
  </si>
  <si>
    <t>Threlfall</t>
  </si>
  <si>
    <t>cthrelfallih@loc.gov#mailto:cthrelfallih@loc.gov#</t>
  </si>
  <si>
    <t>714-103-8258</t>
  </si>
  <si>
    <t>76462 Hintze Point</t>
  </si>
  <si>
    <t>Letitia</t>
  </si>
  <si>
    <t>Geare</t>
  </si>
  <si>
    <t>lgearem6@weather.com#mailto:lgearem6@weather.com#</t>
  </si>
  <si>
    <t>254-901-5795</t>
  </si>
  <si>
    <t>39 Memorial Alley</t>
  </si>
  <si>
    <t>Maire</t>
  </si>
  <si>
    <t>mstaines96@mail.ru#mailto:mstaines96@mail.ru#</t>
  </si>
  <si>
    <t>626-321-2550</t>
  </si>
  <si>
    <t>77469 Elmside Circle</t>
  </si>
  <si>
    <t>Angelika</t>
  </si>
  <si>
    <t>Purchon</t>
  </si>
  <si>
    <t>apurchonep@live.com#mailto:apurchonep@live.com#</t>
  </si>
  <si>
    <t>606-688-7776</t>
  </si>
  <si>
    <t>2937 Macpherson Way</t>
  </si>
  <si>
    <t>London</t>
  </si>
  <si>
    <t>Shillington</t>
  </si>
  <si>
    <t>bshillingtonn7@imageshack.us#mailto:bshillingtonn7@imageshack.us#</t>
  </si>
  <si>
    <t>915-452-5732</t>
  </si>
  <si>
    <t>9655 Dottie Place</t>
  </si>
  <si>
    <t>Serge</t>
  </si>
  <si>
    <t>Shafto</t>
  </si>
  <si>
    <t>sshaftolx@hostgator.com#mailto:sshaftolx@hostgator.com#</t>
  </si>
  <si>
    <t>419-866-2125</t>
  </si>
  <si>
    <t>61927 Loomis Lane</t>
  </si>
  <si>
    <t>Ned</t>
  </si>
  <si>
    <t>Valentinuzzi</t>
  </si>
  <si>
    <t>nvalentinuzzi9g@jigsy.com#mailto:nvalentinuzzi9g@jigsy.com#</t>
  </si>
  <si>
    <t>419-544-9997</t>
  </si>
  <si>
    <t>84256 Derek Trail</t>
  </si>
  <si>
    <t>Gilles</t>
  </si>
  <si>
    <t>Okeshott</t>
  </si>
  <si>
    <t>gokeshottqp@ning.com#mailto:gokeshottqp@ning.com#</t>
  </si>
  <si>
    <t>757-217-9804</t>
  </si>
  <si>
    <t>3510 Park Meadow Alley</t>
  </si>
  <si>
    <t>Delila</t>
  </si>
  <si>
    <t>Dabinett</t>
  </si>
  <si>
    <t>ddabinettba@ameblo.jp#mailto:ddabinettba@ameblo.jp#</t>
  </si>
  <si>
    <t>317-668-6922</t>
  </si>
  <si>
    <t>763 Barby Place</t>
  </si>
  <si>
    <t>Tarrance</t>
  </si>
  <si>
    <t>Faye</t>
  </si>
  <si>
    <t>tfaye3w@newsvine.com#mailto:tfaye3w@newsvine.com#</t>
  </si>
  <si>
    <t>908-526-4548</t>
  </si>
  <si>
    <t>269 Kingsford Park</t>
  </si>
  <si>
    <t>Andromache</t>
  </si>
  <si>
    <t>Ruvel</t>
  </si>
  <si>
    <t>aruvel1u@vk.com#mailto:aruvel1u@vk.com#</t>
  </si>
  <si>
    <t>775-477-8077</t>
  </si>
  <si>
    <t>51807 Golf Course Place</t>
  </si>
  <si>
    <t>Corey</t>
  </si>
  <si>
    <t>McIlwreath</t>
  </si>
  <si>
    <t>cmcilwreathl2@youku.com#mailto:cmcilwreathl2@youku.com#</t>
  </si>
  <si>
    <t>801-797-4369</t>
  </si>
  <si>
    <t>884 Warner Lane</t>
  </si>
  <si>
    <t>Keelby</t>
  </si>
  <si>
    <t>Bonnet</t>
  </si>
  <si>
    <t>kbonnetmg@google.com.br#mailto:kbonnetmg@google.com.br#</t>
  </si>
  <si>
    <t>949-555-7810</t>
  </si>
  <si>
    <t>72312 Luster Place</t>
  </si>
  <si>
    <t>Symon</t>
  </si>
  <si>
    <t>Burmaster</t>
  </si>
  <si>
    <t>sburmaster31@mashable.com#mailto:sburmaster31@mashable.com#</t>
  </si>
  <si>
    <t>843-380-3390</t>
  </si>
  <si>
    <t>658 Hanover Pass</t>
  </si>
  <si>
    <t>Tisha</t>
  </si>
  <si>
    <t>Benezeit</t>
  </si>
  <si>
    <t>tbenezeits@ucoz.com#mailto:tbenezeits@ucoz.com#</t>
  </si>
  <si>
    <t>509-164-4521</t>
  </si>
  <si>
    <t>40 4th Avenue</t>
  </si>
  <si>
    <t>Halimeda</t>
  </si>
  <si>
    <t>Lemmanbie</t>
  </si>
  <si>
    <t>hlemmanbie20@canalblog.com#mailto:hlemmanbie20@canalblog.com#</t>
  </si>
  <si>
    <t>602-651-4490</t>
  </si>
  <si>
    <t>216 Vidon Road</t>
  </si>
  <si>
    <t>Bob</t>
  </si>
  <si>
    <t>Chattington</t>
  </si>
  <si>
    <t>bchattingtonkm@un.org#mailto:bchattingtonkm@un.org#</t>
  </si>
  <si>
    <t>661-289-2097</t>
  </si>
  <si>
    <t>44 Lakewood Gardens Plaza</t>
  </si>
  <si>
    <t>Arlinda</t>
  </si>
  <si>
    <t>Hegge</t>
  </si>
  <si>
    <t>aheggeg1@yellowpages.com#mailto:aheggeg1@yellowpages.com#</t>
  </si>
  <si>
    <t>614-912-8880</t>
  </si>
  <si>
    <t>15120 Pine View Way</t>
  </si>
  <si>
    <t>Debby</t>
  </si>
  <si>
    <t>McCourtie</t>
  </si>
  <si>
    <t>dmccourtie4s@vistaprint.com#mailto:dmccourtie4s@vistaprint.com#</t>
  </si>
  <si>
    <t>415-548-8883</t>
  </si>
  <si>
    <t>3877 Debra Crossing</t>
  </si>
  <si>
    <t>San Rafael</t>
  </si>
  <si>
    <t>Mariquilla</t>
  </si>
  <si>
    <t>Stovin</t>
  </si>
  <si>
    <t>mstovin3z@indiegogo.com#mailto:mstovin3z@indiegogo.com#</t>
  </si>
  <si>
    <t>832-585-5166</t>
  </si>
  <si>
    <t>562 Sutherland Plaza</t>
  </si>
  <si>
    <t>Judah</t>
  </si>
  <si>
    <t>Redwin</t>
  </si>
  <si>
    <t>jredwin34@joomla.org#mailto:jredwin34@joomla.org#</t>
  </si>
  <si>
    <t>573-587-7548</t>
  </si>
  <si>
    <t>707 Golf View Junction</t>
  </si>
  <si>
    <t>Orelia</t>
  </si>
  <si>
    <t>Diter</t>
  </si>
  <si>
    <t>oditernu@shutterfly.com#mailto:oditernu@shutterfly.com#</t>
  </si>
  <si>
    <t>850-433-6173</t>
  </si>
  <si>
    <t>48 Farwell Crossing</t>
  </si>
  <si>
    <t>Torrin</t>
  </si>
  <si>
    <t>West</t>
  </si>
  <si>
    <t>twest8o@friendfeed.com#mailto:twest8o@friendfeed.com#</t>
  </si>
  <si>
    <t>251-259-1682</t>
  </si>
  <si>
    <t>127 Oak Park</t>
  </si>
  <si>
    <t>Doro</t>
  </si>
  <si>
    <t>Elnor</t>
  </si>
  <si>
    <t>delnorm2@earthlink.net#mailto:delnorm2@earthlink.net#</t>
  </si>
  <si>
    <t>309-295-3583</t>
  </si>
  <si>
    <t>96 Dovetail Court</t>
  </si>
  <si>
    <t>Cristian</t>
  </si>
  <si>
    <t>Barker</t>
  </si>
  <si>
    <t>cbarker7t@clickbank.net#mailto:cbarker7t@clickbank.net#</t>
  </si>
  <si>
    <t>727-277-3163</t>
  </si>
  <si>
    <t>39076 Declaration Parkway</t>
  </si>
  <si>
    <t>Rollason</t>
  </si>
  <si>
    <t>prollasoneg@washingtonpost.com#mailto:prollasoneg@washingtonpost.com#</t>
  </si>
  <si>
    <t>661-511-3688</t>
  </si>
  <si>
    <t>38289 Everett Crossing</t>
  </si>
  <si>
    <t>Kahaleel</t>
  </si>
  <si>
    <t>Prium</t>
  </si>
  <si>
    <t>kpriumd9@clickbank.net#mailto:kpriumd9@clickbank.net#</t>
  </si>
  <si>
    <t>757-205-1455</t>
  </si>
  <si>
    <t>9295 Ridge Oak Parkway</t>
  </si>
  <si>
    <t>Lampkin</t>
  </si>
  <si>
    <t>blampkinw@ihg.com#mailto:blampkinw@ihg.com#</t>
  </si>
  <si>
    <t>858-289-4089</t>
  </si>
  <si>
    <t>74 Oneill Point</t>
  </si>
  <si>
    <t>Morganica</t>
  </si>
  <si>
    <t>Abelwhite</t>
  </si>
  <si>
    <t>mabelwhitecs@yahoo.com#mailto:mabelwhitecs@yahoo.com#</t>
  </si>
  <si>
    <t>772-664-3833</t>
  </si>
  <si>
    <t>33 Amoth Terrace</t>
  </si>
  <si>
    <t>Vero Beach</t>
  </si>
  <si>
    <t>Sybyl</t>
  </si>
  <si>
    <t>Bulled</t>
  </si>
  <si>
    <t>sbulled7p@hibu.com#mailto:sbulled7p@hibu.com#</t>
  </si>
  <si>
    <t>626-169-5184</t>
  </si>
  <si>
    <t>8089 Moland Lane</t>
  </si>
  <si>
    <t>Brig</t>
  </si>
  <si>
    <t>Rapper</t>
  </si>
  <si>
    <t>brapperl4@va.gov#mailto:brapperl4@va.gov#</t>
  </si>
  <si>
    <t>716-927-1414</t>
  </si>
  <si>
    <t>48 Kipling Hill</t>
  </si>
  <si>
    <t>Free</t>
  </si>
  <si>
    <t>Kolodziejski</t>
  </si>
  <si>
    <t>fkolodziejskie@about.com#mailto:fkolodziejskie@about.com#</t>
  </si>
  <si>
    <t>773-539-8197</t>
  </si>
  <si>
    <t>786 Sachtjen Street</t>
  </si>
  <si>
    <t>Alvie</t>
  </si>
  <si>
    <t>Gawthrope</t>
  </si>
  <si>
    <t>agawthrope1v@intel.com#mailto:agawthrope1v@intel.com#</t>
  </si>
  <si>
    <t>904-828-4535</t>
  </si>
  <si>
    <t>6314 4th Drive</t>
  </si>
  <si>
    <t>Ebony</t>
  </si>
  <si>
    <t>Roelofs</t>
  </si>
  <si>
    <t>eroelofsl6@trellian.com#mailto:eroelofsl6@trellian.com#</t>
  </si>
  <si>
    <t>317-522-5510</t>
  </si>
  <si>
    <t>1332 Gina Hill</t>
  </si>
  <si>
    <t>Fraser</t>
  </si>
  <si>
    <t>Wardroper</t>
  </si>
  <si>
    <t>fwardroperhw@domainmarket.com#mailto:fwardroperhw@domainmarket.com#</t>
  </si>
  <si>
    <t>951-835-8186</t>
  </si>
  <si>
    <t>522 Rowland Trail</t>
  </si>
  <si>
    <t>Dulsea</t>
  </si>
  <si>
    <t>Hothersall</t>
  </si>
  <si>
    <t>dhothersallp6@dell.com#mailto:dhothersallp6@dell.com#</t>
  </si>
  <si>
    <t>405-486-6545</t>
  </si>
  <si>
    <t>2624 Tomscot Junction</t>
  </si>
  <si>
    <t>Annelise</t>
  </si>
  <si>
    <t>Genders</t>
  </si>
  <si>
    <t>agenders72@virginia.edu#mailto:agenders72@virginia.edu#</t>
  </si>
  <si>
    <t>240-191-9933</t>
  </si>
  <si>
    <t>9379 Dottie Center</t>
  </si>
  <si>
    <t>Kennith</t>
  </si>
  <si>
    <t>McCulley</t>
  </si>
  <si>
    <t>kmcculleykh@boston.com#mailto:kmcculleykh@boston.com#</t>
  </si>
  <si>
    <t>601-460-4144</t>
  </si>
  <si>
    <t>76061 Bunker Hill Way</t>
  </si>
  <si>
    <t>Alis</t>
  </si>
  <si>
    <t>Merlin</t>
  </si>
  <si>
    <t>amerlindg@google.es#mailto:amerlindg@google.es#</t>
  </si>
  <si>
    <t>520-753-9555</t>
  </si>
  <si>
    <t>2356 Mitchell Drive</t>
  </si>
  <si>
    <t>Kaspar</t>
  </si>
  <si>
    <t>Tipple</t>
  </si>
  <si>
    <t>ktipplekm@chicagotribune.com#mailto:ktipplekm@chicagotribune.com#</t>
  </si>
  <si>
    <t>313-487-7766</t>
  </si>
  <si>
    <t>61190 Doe Crossing Court</t>
  </si>
  <si>
    <t>Cristabel</t>
  </si>
  <si>
    <t>Staig</t>
  </si>
  <si>
    <t>cstaigrp@wordpress.org#mailto:cstaigrp@wordpress.org#</t>
  </si>
  <si>
    <t>603-690-9220</t>
  </si>
  <si>
    <t>7553 Fieldstone Drive</t>
  </si>
  <si>
    <t>Kiri</t>
  </si>
  <si>
    <t>MacTeague</t>
  </si>
  <si>
    <t>kmacteaguec4@uiuc.edu#mailto:kmacteaguec4@uiuc.edu#</t>
  </si>
  <si>
    <t>832-779-7828</t>
  </si>
  <si>
    <t>40 Hooker Avenue</t>
  </si>
  <si>
    <t>Chick</t>
  </si>
  <si>
    <t>McGrath</t>
  </si>
  <si>
    <t>cmcgrathn8@aol.com#mailto:cmcgrathn8@aol.com#</t>
  </si>
  <si>
    <t>225-414-3073</t>
  </si>
  <si>
    <t>74 Granby Lane</t>
  </si>
  <si>
    <t>Deck</t>
  </si>
  <si>
    <t>Riccardini</t>
  </si>
  <si>
    <t>driccardinijb@eventbrite.com#mailto:driccardinijb@eventbrite.com#</t>
  </si>
  <si>
    <t>217-349-0823</t>
  </si>
  <si>
    <t>731 Waubesa Plaza</t>
  </si>
  <si>
    <t>Nixie</t>
  </si>
  <si>
    <t>Corday</t>
  </si>
  <si>
    <t>ncordayee@boston.com#mailto:ncordayee@boston.com#</t>
  </si>
  <si>
    <t>215-667-6780</t>
  </si>
  <si>
    <t>4897 7th Parkway</t>
  </si>
  <si>
    <t>Benjy</t>
  </si>
  <si>
    <t>Epp</t>
  </si>
  <si>
    <t>beppkl@latimes.com#mailto:beppkl@latimes.com#</t>
  </si>
  <si>
    <t>941-236-2163</t>
  </si>
  <si>
    <t>6450 Tennyson Hill</t>
  </si>
  <si>
    <t>Bradenton</t>
  </si>
  <si>
    <t>Gerianna</t>
  </si>
  <si>
    <t>Bourhill</t>
  </si>
  <si>
    <t>gbourhill5q@woothemes.com#mailto:gbourhill5q@woothemes.com#</t>
  </si>
  <si>
    <t>281-472-9787</t>
  </si>
  <si>
    <t>77 Portage Parkway</t>
  </si>
  <si>
    <t>Tibold</t>
  </si>
  <si>
    <t>Gumby</t>
  </si>
  <si>
    <t>tgumby1g@arstechnica.com#mailto:tgumby1g@arstechnica.com#</t>
  </si>
  <si>
    <t>609-853-9558</t>
  </si>
  <si>
    <t>32 Northfield Circle</t>
  </si>
  <si>
    <t>Josepha</t>
  </si>
  <si>
    <t>Seth</t>
  </si>
  <si>
    <t>jsethkt@google.fr#mailto:jsethkt@google.fr#</t>
  </si>
  <si>
    <t>713-447-5213</t>
  </si>
  <si>
    <t>1968 Village Place</t>
  </si>
  <si>
    <t>Daria</t>
  </si>
  <si>
    <t>Dodge</t>
  </si>
  <si>
    <t>ddodgeob@google.cn#mailto:ddodgeob@google.cn#</t>
  </si>
  <si>
    <t>619-646-8593</t>
  </si>
  <si>
    <t>4399 Annamark Crossing</t>
  </si>
  <si>
    <t>Nissa</t>
  </si>
  <si>
    <t>Lyptrade</t>
  </si>
  <si>
    <t>nlyptradels@usa.gov#mailto:nlyptradels@usa.gov#</t>
  </si>
  <si>
    <t>915-223-8095</t>
  </si>
  <si>
    <t>91808 Express Circle</t>
  </si>
  <si>
    <t>McComiskie</t>
  </si>
  <si>
    <t>lmccomiskiemr@whitehouse.gov#mailto:lmccomiskiemr@whitehouse.gov#</t>
  </si>
  <si>
    <t>808-453-7330</t>
  </si>
  <si>
    <t>591 Marquette Place</t>
  </si>
  <si>
    <t>Ave</t>
  </si>
  <si>
    <t>Coggeshall</t>
  </si>
  <si>
    <t>acoggeshalloz@ucoz.com#mailto:acoggeshalloz@ucoz.com#</t>
  </si>
  <si>
    <t>850-425-0691</t>
  </si>
  <si>
    <t>290 Warner Park</t>
  </si>
  <si>
    <t>Nikolai</t>
  </si>
  <si>
    <t>Hukin</t>
  </si>
  <si>
    <t>nhukin15@sourceforge.net#mailto:nhukin15@sourceforge.net#</t>
  </si>
  <si>
    <t>805-935-2589</t>
  </si>
  <si>
    <t>6830 David Park</t>
  </si>
  <si>
    <t>Ventura</t>
  </si>
  <si>
    <t>Brandea</t>
  </si>
  <si>
    <t>Adamsson</t>
  </si>
  <si>
    <t>badamssonfa@webeden.co.uk#mailto:badamssonfa@webeden.co.uk#</t>
  </si>
  <si>
    <t>502-295-4925</t>
  </si>
  <si>
    <t>254 Golf Course Park</t>
  </si>
  <si>
    <t>Weber</t>
  </si>
  <si>
    <t>Tippell</t>
  </si>
  <si>
    <t>wtippelldy@cdc.gov#mailto:wtippelldy@cdc.gov#</t>
  </si>
  <si>
    <t>213-548-2468</t>
  </si>
  <si>
    <t>16529 Johnson Plaza</t>
  </si>
  <si>
    <t>Chauncey</t>
  </si>
  <si>
    <t>Lawful</t>
  </si>
  <si>
    <t>clawful9l@tinypic.com#mailto:clawful9l@tinypic.com#</t>
  </si>
  <si>
    <t>512-125-4344</t>
  </si>
  <si>
    <t>38435 Susan Parkway</t>
  </si>
  <si>
    <t>Donalt</t>
  </si>
  <si>
    <t>Tilbey</t>
  </si>
  <si>
    <t>dtilbey5p@ow.ly#mailto:dtilbey5p@ow.ly#</t>
  </si>
  <si>
    <t>415-509-1958</t>
  </si>
  <si>
    <t>1866 Karstens Alley</t>
  </si>
  <si>
    <t>Stephine</t>
  </si>
  <si>
    <t>Broadstock</t>
  </si>
  <si>
    <t>sbroadstocklo@hao123.com#mailto:sbroadstocklo@hao123.com#</t>
  </si>
  <si>
    <t>310-279-2389</t>
  </si>
  <si>
    <t>26 Eagle Crest Terrace</t>
  </si>
  <si>
    <t>Santa Monica</t>
  </si>
  <si>
    <t>Brady</t>
  </si>
  <si>
    <t>Medeway</t>
  </si>
  <si>
    <t>bmedewaylp@dailymotion.com#mailto:bmedewaylp@dailymotion.com#</t>
  </si>
  <si>
    <t>415-848-8824</t>
  </si>
  <si>
    <t>90986 Trailsway Crossing</t>
  </si>
  <si>
    <t>Trevar</t>
  </si>
  <si>
    <t>Arch</t>
  </si>
  <si>
    <t>tarchnl@gnu.org#mailto:tarchnl@gnu.org#</t>
  </si>
  <si>
    <t>309-493-7020</t>
  </si>
  <si>
    <t>70 Golf Course Pass</t>
  </si>
  <si>
    <t>Rebbecca</t>
  </si>
  <si>
    <t>Borland</t>
  </si>
  <si>
    <t>rborlanddf@guardian.co.uk#mailto:rborlanddf@guardian.co.uk#</t>
  </si>
  <si>
    <t>713-540-9705</t>
  </si>
  <si>
    <t>950 Melrose Lane</t>
  </si>
  <si>
    <t>Dennet</t>
  </si>
  <si>
    <t>Burniston</t>
  </si>
  <si>
    <t>dburnistondv@nymag.com#mailto:dburnistondv@nymag.com#</t>
  </si>
  <si>
    <t>812-309-5534</t>
  </si>
  <si>
    <t>27 Hoepker Parkway</t>
  </si>
  <si>
    <t>Ola</t>
  </si>
  <si>
    <t>Punch</t>
  </si>
  <si>
    <t>opunchm8@123-reg.co.uk#mailto:opunchm8@123-reg.co.uk#</t>
  </si>
  <si>
    <t>571-265-7062</t>
  </si>
  <si>
    <t>92282 Pleasure Terrace</t>
  </si>
  <si>
    <t>Arnold</t>
  </si>
  <si>
    <t>Sommersett</t>
  </si>
  <si>
    <t>asommersettce@list-manage.com#mailto:asommersettce@list-manage.com#</t>
  </si>
  <si>
    <t>571-294-4174</t>
  </si>
  <si>
    <t>426 Marcy Trail</t>
  </si>
  <si>
    <t>Christophe</t>
  </si>
  <si>
    <t>Meletti</t>
  </si>
  <si>
    <t>cmelettifh@tripadvisor.com#mailto:cmelettifh@tripadvisor.com#</t>
  </si>
  <si>
    <t>319-439-8722</t>
  </si>
  <si>
    <t>50348 Milwaukee Plaza</t>
  </si>
  <si>
    <t>Waterloo</t>
  </si>
  <si>
    <t>Madlin</t>
  </si>
  <si>
    <t>Joberne</t>
  </si>
  <si>
    <t>mjoberneh5@cam.ac.uk#mailto:mjoberneh5@cam.ac.uk#</t>
  </si>
  <si>
    <t>713-806-5786</t>
  </si>
  <si>
    <t>9801 Colorado Street</t>
  </si>
  <si>
    <t>Jorrie</t>
  </si>
  <si>
    <t>McManamen</t>
  </si>
  <si>
    <t>jmcmanamenex@indiegogo.com#mailto:jmcmanamenex@indiegogo.com#</t>
  </si>
  <si>
    <t>210-674-0482</t>
  </si>
  <si>
    <t>116 Donald Street</t>
  </si>
  <si>
    <t>Ada</t>
  </si>
  <si>
    <t>Byrth</t>
  </si>
  <si>
    <t>abyrthrb@mac.com#mailto:abyrthrb@mac.com#</t>
  </si>
  <si>
    <t>361-717-5995</t>
  </si>
  <si>
    <t>4638 Eastlawn Drive</t>
  </si>
  <si>
    <t>Cornelle</t>
  </si>
  <si>
    <t>Van der Hoeven</t>
  </si>
  <si>
    <t>cvanaw@creativecommons.org#mailto:cvanaw@creativecommons.org#</t>
  </si>
  <si>
    <t>915-977-9922</t>
  </si>
  <si>
    <t>379 Magdeline Place</t>
  </si>
  <si>
    <t>August</t>
  </si>
  <si>
    <t>acumberpatch25@sfgate.com#mailto:acumberpatch25@sfgate.com#</t>
  </si>
  <si>
    <t>419-500-4361</t>
  </si>
  <si>
    <t>17297 Village Drive</t>
  </si>
  <si>
    <t>Georgine</t>
  </si>
  <si>
    <t>Mander</t>
  </si>
  <si>
    <t>gmander4i@biblegateway.com#mailto:gmander4i@biblegateway.com#</t>
  </si>
  <si>
    <t>208-817-6664</t>
  </si>
  <si>
    <t>80 Summer Ridge Drive</t>
  </si>
  <si>
    <t>Etti</t>
  </si>
  <si>
    <t>Belamy</t>
  </si>
  <si>
    <t>ebelamyq5@t-online.de#mailto:ebelamyq5@t-online.de#</t>
  </si>
  <si>
    <t>303-483-2276</t>
  </si>
  <si>
    <t>65251 Sunbrook Court</t>
  </si>
  <si>
    <t>Hannie</t>
  </si>
  <si>
    <t>Furnival</t>
  </si>
  <si>
    <t>hfurnivall1@bing.com#mailto:hfurnivall1@bing.com#</t>
  </si>
  <si>
    <t>512-586-6164</t>
  </si>
  <si>
    <t>961 Service Terrace</t>
  </si>
  <si>
    <t>Round Rock</t>
  </si>
  <si>
    <t>Gardener</t>
  </si>
  <si>
    <t>Tolomio</t>
  </si>
  <si>
    <t>gtolomioo@ebay.co.uk#mailto:gtolomioo@ebay.co.uk#</t>
  </si>
  <si>
    <t>859-948-2340</t>
  </si>
  <si>
    <t>10650 Sundown Court</t>
  </si>
  <si>
    <t>Robinet</t>
  </si>
  <si>
    <t>Attenbrow</t>
  </si>
  <si>
    <t>rattenbrowb9@jigsy.com#mailto:rattenbrowb9@jigsy.com#</t>
  </si>
  <si>
    <t>303-367-3441</t>
  </si>
  <si>
    <t>273 Grim Center</t>
  </si>
  <si>
    <t>Fairpo</t>
  </si>
  <si>
    <t>afairpoge@joomla.org#mailto:afairpoge@joomla.org#</t>
  </si>
  <si>
    <t>518-158-8612</t>
  </si>
  <si>
    <t>2402 Kedzie Hill</t>
  </si>
  <si>
    <t>Ermentrude</t>
  </si>
  <si>
    <t>Abels</t>
  </si>
  <si>
    <t>eabelsrh@domainmarket.com#mailto:eabelsrh@domainmarket.com#</t>
  </si>
  <si>
    <t>704-299-4564</t>
  </si>
  <si>
    <t>3975 Tennessee Court</t>
  </si>
  <si>
    <t>Linnet</t>
  </si>
  <si>
    <t>Bleiman</t>
  </si>
  <si>
    <t>lbleimanl4@alexa.com#mailto:lbleimanl4@alexa.com#</t>
  </si>
  <si>
    <t>727-644-4323</t>
  </si>
  <si>
    <t>106 8th Hill</t>
  </si>
  <si>
    <t>Haversham</t>
  </si>
  <si>
    <t>ahaversham6f@abc.net.au#mailto:ahaversham6f@abc.net.au#</t>
  </si>
  <si>
    <t>510-806-8861</t>
  </si>
  <si>
    <t>48 Dayton Plaza</t>
  </si>
  <si>
    <t>Patience</t>
  </si>
  <si>
    <t>Menendez</t>
  </si>
  <si>
    <t>pmenendezcv@squarespace.com#mailto:pmenendezcv@squarespace.com#</t>
  </si>
  <si>
    <t>281-465-9276</t>
  </si>
  <si>
    <t>30 Hoffman Point</t>
  </si>
  <si>
    <t>Marta</t>
  </si>
  <si>
    <t>Diben</t>
  </si>
  <si>
    <t>mdibenn6@blogger.com#mailto:mdibenn6@blogger.com#</t>
  </si>
  <si>
    <t>941-434-3337</t>
  </si>
  <si>
    <t>279 Orin Circle</t>
  </si>
  <si>
    <t>Ailbert</t>
  </si>
  <si>
    <t>Brende</t>
  </si>
  <si>
    <t>abrende6e@harvard.edu#mailto:abrende6e@harvard.edu#</t>
  </si>
  <si>
    <t>501-867-6807</t>
  </si>
  <si>
    <t>63 Raven Crossing</t>
  </si>
  <si>
    <t>Lorne</t>
  </si>
  <si>
    <t>McGarvey</t>
  </si>
  <si>
    <t>lmcgarveyfn@unesco.org#mailto:lmcgarveyfn@unesco.org#</t>
  </si>
  <si>
    <t>512-218-4938</t>
  </si>
  <si>
    <t>4000 Heffernan Plaza</t>
  </si>
  <si>
    <t>Darnall</t>
  </si>
  <si>
    <t>Berns</t>
  </si>
  <si>
    <t>dbernsgt@soundcloud.com#mailto:dbernsgt@soundcloud.com#</t>
  </si>
  <si>
    <t>757-968-8016</t>
  </si>
  <si>
    <t>71290 Moland Street</t>
  </si>
  <si>
    <t>Birk</t>
  </si>
  <si>
    <t>Foort</t>
  </si>
  <si>
    <t>bfoortdl@vimeo.com#mailto:bfoortdl@vimeo.com#</t>
  </si>
  <si>
    <t>610-980-7330</t>
  </si>
  <si>
    <t>577 Farwell Road</t>
  </si>
  <si>
    <t>Claire</t>
  </si>
  <si>
    <t>ccrowtherlf@huffingtonpost.com#mailto:ccrowtherlf@huffingtonpost.com#</t>
  </si>
  <si>
    <t>626-327-6382</t>
  </si>
  <si>
    <t>77619 Bay Plaza</t>
  </si>
  <si>
    <t>Arendsen</t>
  </si>
  <si>
    <t>aarendsenpl@state.tx.us#mailto:aarendsenpl@state.tx.us#</t>
  </si>
  <si>
    <t>520-937-8245</t>
  </si>
  <si>
    <t>58789 Dayton Place</t>
  </si>
  <si>
    <t>Vania</t>
  </si>
  <si>
    <t>MacMurray</t>
  </si>
  <si>
    <t>vmacmurrayks@cpanel.net#mailto:vmacmurrayks@cpanel.net#</t>
  </si>
  <si>
    <t>717-372-9166</t>
  </si>
  <si>
    <t>558 Mallory Avenue</t>
  </si>
  <si>
    <t>Johanna</t>
  </si>
  <si>
    <t>Massei</t>
  </si>
  <si>
    <t>jmasseic9@google.it#mailto:jmasseic9@google.it#</t>
  </si>
  <si>
    <t>203-690-4235</t>
  </si>
  <si>
    <t>532 Dottie Parkway</t>
  </si>
  <si>
    <t>Dollie</t>
  </si>
  <si>
    <t>Pennells</t>
  </si>
  <si>
    <t>dpennellsju@businessweek.com#mailto:dpennellsju@businessweek.com#</t>
  </si>
  <si>
    <t>520-163-2920</t>
  </si>
  <si>
    <t>49 Delladonna Alley</t>
  </si>
  <si>
    <t>Fonz</t>
  </si>
  <si>
    <t>Fidell</t>
  </si>
  <si>
    <t>ffidellfz@wordpress.com#mailto:ffidellfz@wordpress.com#</t>
  </si>
  <si>
    <t>704-689-8919</t>
  </si>
  <si>
    <t>143 Vermont Point</t>
  </si>
  <si>
    <t>Maddy</t>
  </si>
  <si>
    <t>Baume</t>
  </si>
  <si>
    <t>mbaumer2@wikispaces.com#mailto:mbaumer2@wikispaces.com#</t>
  </si>
  <si>
    <t>303-763-1756</t>
  </si>
  <si>
    <t>82545 Mayfield Avenue</t>
  </si>
  <si>
    <t>Zonnya</t>
  </si>
  <si>
    <t>Machon</t>
  </si>
  <si>
    <t>zmachoncf@rediff.com#mailto:zmachoncf@rediff.com#</t>
  </si>
  <si>
    <t>501-347-8560</t>
  </si>
  <si>
    <t>3475 Sycamore Street</t>
  </si>
  <si>
    <t>Thea</t>
  </si>
  <si>
    <t>Ferroni</t>
  </si>
  <si>
    <t>tferronibc@instagram.com#mailto:tferronibc@instagram.com#</t>
  </si>
  <si>
    <t>515-721-3257</t>
  </si>
  <si>
    <t>63 Grayhawk Junction</t>
  </si>
  <si>
    <t>Ira</t>
  </si>
  <si>
    <t>Hale</t>
  </si>
  <si>
    <t>ihalei4@nifty.com#mailto:ihalei4@nifty.com#</t>
  </si>
  <si>
    <t>813-433-9503</t>
  </si>
  <si>
    <t>55574 Monument Street</t>
  </si>
  <si>
    <t>Terrence</t>
  </si>
  <si>
    <t>Lewisham</t>
  </si>
  <si>
    <t>tlewisham51@intel.com#mailto:tlewisham51@intel.com#</t>
  </si>
  <si>
    <t>202-197-4367</t>
  </si>
  <si>
    <t>18 Red Cloud Plaza</t>
  </si>
  <si>
    <t>Rycca</t>
  </si>
  <si>
    <t>Sunshine</t>
  </si>
  <si>
    <t>rsunshineln@cdc.gov#mailto:rsunshineln@cdc.gov#</t>
  </si>
  <si>
    <t>949-702-6599</t>
  </si>
  <si>
    <t>14 Gerald Center</t>
  </si>
  <si>
    <t>Elsie</t>
  </si>
  <si>
    <t>Grigore</t>
  </si>
  <si>
    <t>egrigoree2@51.la#mailto:egrigoree2@51.la#</t>
  </si>
  <si>
    <t>407-193-0931</t>
  </si>
  <si>
    <t>15 Schiller Way</t>
  </si>
  <si>
    <t>Granny</t>
  </si>
  <si>
    <t>Matevosian</t>
  </si>
  <si>
    <t>gmatevosianhe@domainmarket.com#mailto:gmatevosianhe@domainmarket.com#</t>
  </si>
  <si>
    <t>816-240-3398</t>
  </si>
  <si>
    <t>7037 Bay Center</t>
  </si>
  <si>
    <t>Adelaide</t>
  </si>
  <si>
    <t>Harriagn</t>
  </si>
  <si>
    <t>aharriagnfu@google.ru#mailto:aharriagnfu@google.ru#</t>
  </si>
  <si>
    <t>713-420-2277</t>
  </si>
  <si>
    <t>444 Summit Hill</t>
  </si>
  <si>
    <t>Bartholomew</t>
  </si>
  <si>
    <t>Casier</t>
  </si>
  <si>
    <t>bcasier9v@tamu.edu#mailto:bcasier9v@tamu.edu#</t>
  </si>
  <si>
    <t>562-443-9696</t>
  </si>
  <si>
    <t>75842 Laurel Junction</t>
  </si>
  <si>
    <t>Whittier</t>
  </si>
  <si>
    <t>Alaric</t>
  </si>
  <si>
    <t>Eschalotte</t>
  </si>
  <si>
    <t>aeschalotteih@virginia.edu#mailto:aeschalotteih@virginia.edu#</t>
  </si>
  <si>
    <t>915-342-8160</t>
  </si>
  <si>
    <t>417 Forest Run Junction</t>
  </si>
  <si>
    <t>Thurstan</t>
  </si>
  <si>
    <t>Pulfer</t>
  </si>
  <si>
    <t>tpulferql@wsj.com#mailto:tpulferql@wsj.com#</t>
  </si>
  <si>
    <t>504-228-6063</t>
  </si>
  <si>
    <t>6953 Comanche Hill</t>
  </si>
  <si>
    <t>Arlin</t>
  </si>
  <si>
    <t>Relf</t>
  </si>
  <si>
    <t>arelfro@dion.ne.jp#mailto:arelfro@dion.ne.jp#</t>
  </si>
  <si>
    <t>412-806-2344</t>
  </si>
  <si>
    <t>94021 New Castle Circle</t>
  </si>
  <si>
    <t>Micheil</t>
  </si>
  <si>
    <t>Woodford</t>
  </si>
  <si>
    <t>mwoodfordez@microsoft.com#mailto:mwoodfordez@microsoft.com#</t>
  </si>
  <si>
    <t>718-500-5249</t>
  </si>
  <si>
    <t>62 Green Ridge Center</t>
  </si>
  <si>
    <t>Winship</t>
  </si>
  <si>
    <t>rwinship67@ox.ac.uk#mailto:rwinship67@ox.ac.uk#</t>
  </si>
  <si>
    <t>605-900-3169</t>
  </si>
  <si>
    <t>31109 Marcy Avenue</t>
  </si>
  <si>
    <t>Bourthoumieux</t>
  </si>
  <si>
    <t>cbourthoumieuxlg@behance.net#mailto:cbourthoumieuxlg@behance.net#</t>
  </si>
  <si>
    <t>334-858-8369</t>
  </si>
  <si>
    <t>345 Prentice Crossing</t>
  </si>
  <si>
    <t>Tonia</t>
  </si>
  <si>
    <t>Zanni</t>
  </si>
  <si>
    <t>tzannimc@umich.edu#mailto:tzannimc@umich.edu#</t>
  </si>
  <si>
    <t>218-912-2872</t>
  </si>
  <si>
    <t>300 Packers Alley</t>
  </si>
  <si>
    <t>Verine</t>
  </si>
  <si>
    <t>Dilgarno</t>
  </si>
  <si>
    <t>vdilgarno2u@360.cn#mailto:vdilgarno2u@360.cn#</t>
  </si>
  <si>
    <t>404-444-9032</t>
  </si>
  <si>
    <t>91679 Marquette Drive</t>
  </si>
  <si>
    <t>Langsdon</t>
  </si>
  <si>
    <t>Freschini</t>
  </si>
  <si>
    <t>lfreschini59@histats.com#mailto:lfreschini59@histats.com#</t>
  </si>
  <si>
    <t>612-643-6385</t>
  </si>
  <si>
    <t>51 Grover Trail</t>
  </si>
  <si>
    <t>Agathe</t>
  </si>
  <si>
    <t>Roadknight</t>
  </si>
  <si>
    <t>aroadknightmu@hud.gov#mailto:aroadknightmu@hud.gov#</t>
  </si>
  <si>
    <t>314-661-0084</t>
  </si>
  <si>
    <t>4846 Toban Court</t>
  </si>
  <si>
    <t>Hails</t>
  </si>
  <si>
    <t>thails9l@theglobeandmail.com#mailto:thails9l@theglobeandmail.com#</t>
  </si>
  <si>
    <t>314-430-0119</t>
  </si>
  <si>
    <t>506 Haas Drive</t>
  </si>
  <si>
    <t>Eberto</t>
  </si>
  <si>
    <t>Chantree</t>
  </si>
  <si>
    <t>echantreeou@hp.com#mailto:echantreeou@hp.com#</t>
  </si>
  <si>
    <t>661-692-2550</t>
  </si>
  <si>
    <t>9725 Rockefeller Pass</t>
  </si>
  <si>
    <t>Buddie</t>
  </si>
  <si>
    <t>Rowles</t>
  </si>
  <si>
    <t>browlesiq@godaddy.com#mailto:browlesiq@godaddy.com#</t>
  </si>
  <si>
    <t>608-276-9272</t>
  </si>
  <si>
    <t>4608 Rusk Center</t>
  </si>
  <si>
    <t>Thalia</t>
  </si>
  <si>
    <t>Cuniam</t>
  </si>
  <si>
    <t>tcuniampb@smugmug.com#mailto:tcuniampb@smugmug.com#</t>
  </si>
  <si>
    <t>661-189-5642</t>
  </si>
  <si>
    <t>21272 Autumn Leaf Center</t>
  </si>
  <si>
    <t>MacIntosh</t>
  </si>
  <si>
    <t>dmacintoshv@unesco.org#mailto:dmacintoshv@unesco.org#</t>
  </si>
  <si>
    <t>202-614-5560</t>
  </si>
  <si>
    <t>98 Blaine Lane</t>
  </si>
  <si>
    <t>Ralina</t>
  </si>
  <si>
    <t>Sneden</t>
  </si>
  <si>
    <t>rsneden5y@dailymail.co.uk#mailto:rsneden5y@dailymail.co.uk#</t>
  </si>
  <si>
    <t>515-827-3865</t>
  </si>
  <si>
    <t>6115 Menomonie Avenue</t>
  </si>
  <si>
    <t>Nora</t>
  </si>
  <si>
    <t>Geffcock</t>
  </si>
  <si>
    <t>ngeffcock6z@weebly.com#mailto:ngeffcock6z@weebly.com#</t>
  </si>
  <si>
    <t>615-360-7213</t>
  </si>
  <si>
    <t>47 Crest Line Point</t>
  </si>
  <si>
    <t>Gheorghie</t>
  </si>
  <si>
    <t>ggheorghieox@washingtonpost.com#mailto:ggheorghieox@washingtonpost.com#</t>
  </si>
  <si>
    <t>713-181-2029</t>
  </si>
  <si>
    <t>620 School Trail</t>
  </si>
  <si>
    <t>Marney</t>
  </si>
  <si>
    <t>Lillford</t>
  </si>
  <si>
    <t>mlillford24@yelp.com#mailto:mlillford24@yelp.com#</t>
  </si>
  <si>
    <t>419-357-5256</t>
  </si>
  <si>
    <t>27053 Vahlen Pass</t>
  </si>
  <si>
    <t>Annie</t>
  </si>
  <si>
    <t>Walklott</t>
  </si>
  <si>
    <t>awalklott49@independent.co.uk#mailto:awalklott49@independent.co.uk#</t>
  </si>
  <si>
    <t>205-524-0796</t>
  </si>
  <si>
    <t>8848 Clove Lane</t>
  </si>
  <si>
    <t>Shelby</t>
  </si>
  <si>
    <t>O' Concannon</t>
  </si>
  <si>
    <t>sojf@businessinsider.com#mailto:sojf@businessinsider.com#</t>
  </si>
  <si>
    <t>402-506-9276</t>
  </si>
  <si>
    <t>2405 Crowley Crossing</t>
  </si>
  <si>
    <t>Darci</t>
  </si>
  <si>
    <t>Babber</t>
  </si>
  <si>
    <t>dbabber48@nytimes.com#mailto:dbabber48@nytimes.com#</t>
  </si>
  <si>
    <t>415-791-3528</t>
  </si>
  <si>
    <t>96723 Scott Terrace</t>
  </si>
  <si>
    <t>Pail</t>
  </si>
  <si>
    <t>Franken</t>
  </si>
  <si>
    <t>pfranken1o@ihg.com#mailto:pfranken1o@ihg.com#</t>
  </si>
  <si>
    <t>785-796-8223</t>
  </si>
  <si>
    <t>934 Becker Alley</t>
  </si>
  <si>
    <t>Randee</t>
  </si>
  <si>
    <t>McCook</t>
  </si>
  <si>
    <t>rmccookma@studiopress.com#mailto:rmccookma@studiopress.com#</t>
  </si>
  <si>
    <t>774-768-1289</t>
  </si>
  <si>
    <t>11 Jay Way</t>
  </si>
  <si>
    <t>Noelle</t>
  </si>
  <si>
    <t>Carlile</t>
  </si>
  <si>
    <t>ncarlile37@mit.edu#mailto:ncarlile37@mit.edu#</t>
  </si>
  <si>
    <t>405-745-9826</t>
  </si>
  <si>
    <t>539 Crowley Parkway</t>
  </si>
  <si>
    <t>Olivero</t>
  </si>
  <si>
    <t>Hinckes</t>
  </si>
  <si>
    <t>ohinckes64@nbcnews.com#mailto:ohinckes64@nbcnews.com#</t>
  </si>
  <si>
    <t>585-807-3624</t>
  </si>
  <si>
    <t>737 Twin Pines Drive</t>
  </si>
  <si>
    <t>Trude</t>
  </si>
  <si>
    <t>Manderson</t>
  </si>
  <si>
    <t>tmandersonr7@patch.com#mailto:tmandersonr7@patch.com#</t>
  </si>
  <si>
    <t>210-967-1682</t>
  </si>
  <si>
    <t>11 Vernon Crossing</t>
  </si>
  <si>
    <t>Nevil</t>
  </si>
  <si>
    <t>Webberley</t>
  </si>
  <si>
    <t>nwebberley8w@studiopress.com#mailto:nwebberley8w@studiopress.com#</t>
  </si>
  <si>
    <t>202-740-6665</t>
  </si>
  <si>
    <t>573 6th Road</t>
  </si>
  <si>
    <t>Grzelak</t>
  </si>
  <si>
    <t>cgrzelak1w@feedburner.com#mailto:cgrzelak1w@feedburner.com#</t>
  </si>
  <si>
    <t>901-728-2743</t>
  </si>
  <si>
    <t>450 Northridge Plaza</t>
  </si>
  <si>
    <t>Irita</t>
  </si>
  <si>
    <t>Foulkes</t>
  </si>
  <si>
    <t>ifoulkes16@t-online.de#mailto:ifoulkes16@t-online.de#</t>
  </si>
  <si>
    <t>515-837-9110</t>
  </si>
  <si>
    <t>57328 Shopko Place</t>
  </si>
  <si>
    <t>Simona</t>
  </si>
  <si>
    <t>Moylan</t>
  </si>
  <si>
    <t>smoylan83@etsy.com#mailto:smoylan83@etsy.com#</t>
  </si>
  <si>
    <t>810-912-8724</t>
  </si>
  <si>
    <t>8372 Nevada Road</t>
  </si>
  <si>
    <t>Ara</t>
  </si>
  <si>
    <t>Saylor</t>
  </si>
  <si>
    <t>asaylor4g@weebly.com#mailto:asaylor4g@weebly.com#</t>
  </si>
  <si>
    <t>419-340-0252</t>
  </si>
  <si>
    <t>37558 Carberry Avenue</t>
  </si>
  <si>
    <t>Skippie</t>
  </si>
  <si>
    <t>Youll</t>
  </si>
  <si>
    <t>syoull17@house.gov#mailto:syoull17@house.gov#</t>
  </si>
  <si>
    <t>317-157-1911</t>
  </si>
  <si>
    <t>68670 Holmberg Alley</t>
  </si>
  <si>
    <t>Kimberlyn</t>
  </si>
  <si>
    <t>Annett</t>
  </si>
  <si>
    <t>kannett8p@wikia.com#mailto:kannett8p@wikia.com#</t>
  </si>
  <si>
    <t>213-310-6539</t>
  </si>
  <si>
    <t>30672 Main Trail</t>
  </si>
  <si>
    <t>Van Nuys</t>
  </si>
  <si>
    <t>Melling</t>
  </si>
  <si>
    <t>hmelling1b@miibeian.gov.cn#mailto:hmelling1b@miibeian.gov.cn#</t>
  </si>
  <si>
    <t>773-405-0755</t>
  </si>
  <si>
    <t>83 Esker Center</t>
  </si>
  <si>
    <t>Kareem</t>
  </si>
  <si>
    <t>Cavan</t>
  </si>
  <si>
    <t>kcavanbe@bbb.org#mailto:kcavanbe@bbb.org#</t>
  </si>
  <si>
    <t>904-443-5626</t>
  </si>
  <si>
    <t>72 Evergreen Center</t>
  </si>
  <si>
    <t>Moe</t>
  </si>
  <si>
    <t>Faulo</t>
  </si>
  <si>
    <t>mfaulocn@blogtalkradio.com#mailto:mfaulocn@blogtalkradio.com#</t>
  </si>
  <si>
    <t>561-148-2698</t>
  </si>
  <si>
    <t>91 Bunker Hill Parkway</t>
  </si>
  <si>
    <t>Emanuel</t>
  </si>
  <si>
    <t>Zanutti</t>
  </si>
  <si>
    <t>ezanuttii6@rakuten.co.jp#mailto:ezanuttii6@rakuten.co.jp#</t>
  </si>
  <si>
    <t>915-289-5748</t>
  </si>
  <si>
    <t>62 Forest Run Center</t>
  </si>
  <si>
    <t>Padriac</t>
  </si>
  <si>
    <t>Gow</t>
  </si>
  <si>
    <t>pgowfy@businessweek.com#mailto:pgowfy@businessweek.com#</t>
  </si>
  <si>
    <t>937-426-7150</t>
  </si>
  <si>
    <t>43410 Muir Lane</t>
  </si>
  <si>
    <t>Vivie</t>
  </si>
  <si>
    <t>Seeking</t>
  </si>
  <si>
    <t>vseeking2g@virginia.edu#mailto:vseeking2g@virginia.edu#</t>
  </si>
  <si>
    <t>719-973-3807</t>
  </si>
  <si>
    <t>34 Leroy Parkway</t>
  </si>
  <si>
    <t>Tomashov</t>
  </si>
  <si>
    <t>mtomashovqz@youku.com#mailto:mtomashovqz@youku.com#</t>
  </si>
  <si>
    <t>206-720-1828</t>
  </si>
  <si>
    <t>16961 Lakewood Road</t>
  </si>
  <si>
    <t>Adams</t>
  </si>
  <si>
    <t>Zimmermanns</t>
  </si>
  <si>
    <t>azimmermanns3x@feedburner.com#mailto:azimmermanns3x@feedburner.com#</t>
  </si>
  <si>
    <t>480-765-4865</t>
  </si>
  <si>
    <t>2362 Grim Terrace</t>
  </si>
  <si>
    <t>Gilbert</t>
  </si>
  <si>
    <t>Cesaro</t>
  </si>
  <si>
    <t>Niland</t>
  </si>
  <si>
    <t>cnilandp@fema.gov#mailto:cnilandp@fema.gov#</t>
  </si>
  <si>
    <t>419-530-2839</t>
  </si>
  <si>
    <t>89562 Clarendon Terrace</t>
  </si>
  <si>
    <t>Esselin</t>
  </si>
  <si>
    <t>fesselinb8@adobe.com#mailto:fesselinb8@adobe.com#</t>
  </si>
  <si>
    <t>954-772-9943</t>
  </si>
  <si>
    <t>60 Forest Dale Crossing</t>
  </si>
  <si>
    <t>Judas</t>
  </si>
  <si>
    <t>Bruneau</t>
  </si>
  <si>
    <t>jbruneau5d@blinklist.com#mailto:jbruneau5d@blinklist.com#</t>
  </si>
  <si>
    <t>217-126-5190</t>
  </si>
  <si>
    <t>21 Brown Hill</t>
  </si>
  <si>
    <t>Noby</t>
  </si>
  <si>
    <t>Goolden</t>
  </si>
  <si>
    <t>ngoolden9s@slashdot.org#mailto:ngoolden9s@slashdot.org#</t>
  </si>
  <si>
    <t>585-227-2998</t>
  </si>
  <si>
    <t>3000 Moland Pass</t>
  </si>
  <si>
    <t>Brewer</t>
  </si>
  <si>
    <t>Fernehough</t>
  </si>
  <si>
    <t>bfernehougho9@com.com#mailto:bfernehougho9@com.com#</t>
  </si>
  <si>
    <t>352-569-1389</t>
  </si>
  <si>
    <t>340 Mallard Terrace</t>
  </si>
  <si>
    <t>Beverlee</t>
  </si>
  <si>
    <t>Hards</t>
  </si>
  <si>
    <t>bhardsqu@example.com#mailto:bhardsqu@example.com#</t>
  </si>
  <si>
    <t>936-781-4613</t>
  </si>
  <si>
    <t>48772 Maywood Center</t>
  </si>
  <si>
    <t>Beaumont</t>
  </si>
  <si>
    <t>Gardie</t>
  </si>
  <si>
    <t>Morriss</t>
  </si>
  <si>
    <t>gmorriss2p@google.co.jp#mailto:gmorriss2p@google.co.jp#</t>
  </si>
  <si>
    <t>415-748-9965</t>
  </si>
  <si>
    <t>9770 Clove Plaza</t>
  </si>
  <si>
    <t>Kevina</t>
  </si>
  <si>
    <t>krichmond9g@mozilla.org#mailto:krichmond9g@mozilla.org#</t>
  </si>
  <si>
    <t>479-133-6841</t>
  </si>
  <si>
    <t>6214 Del Mar Terrace</t>
  </si>
  <si>
    <t>Crat</t>
  </si>
  <si>
    <t>jcratkx@unc.edu#mailto:jcratkx@unc.edu#</t>
  </si>
  <si>
    <t>267-189-4278</t>
  </si>
  <si>
    <t>829 Pepper Wood Street</t>
  </si>
  <si>
    <t>Pandora</t>
  </si>
  <si>
    <t>Punter</t>
  </si>
  <si>
    <t>ppunterlx@pcworld.com#mailto:ppunterlx@pcworld.com#</t>
  </si>
  <si>
    <t>941-380-8925</t>
  </si>
  <si>
    <t>6112 Carpenter Alley</t>
  </si>
  <si>
    <t>Naples</t>
  </si>
  <si>
    <t>Athena</t>
  </si>
  <si>
    <t>Dunsire</t>
  </si>
  <si>
    <t>adunsire1q@feedburner.com#mailto:adunsire1q@feedburner.com#</t>
  </si>
  <si>
    <t>904-499-5974</t>
  </si>
  <si>
    <t>440 Hoffman Junction</t>
  </si>
  <si>
    <t>Gayler</t>
  </si>
  <si>
    <t>Emeney</t>
  </si>
  <si>
    <t>gemeneyci@wikimedia.org#mailto:gemeneyci@wikimedia.org#</t>
  </si>
  <si>
    <t>323-803-0514</t>
  </si>
  <si>
    <t>668 Nevada Avenue</t>
  </si>
  <si>
    <t>Clair</t>
  </si>
  <si>
    <t>Gretham</t>
  </si>
  <si>
    <t>cgrethambu@mashable.com#mailto:cgrethambu@mashable.com#</t>
  </si>
  <si>
    <t>785-724-1915</t>
  </si>
  <si>
    <t>23190 Forest Street</t>
  </si>
  <si>
    <t>Lynnelle</t>
  </si>
  <si>
    <t>Beckensall</t>
  </si>
  <si>
    <t>lbeckensall2c@mlb.com#mailto:lbeckensall2c@mlb.com#</t>
  </si>
  <si>
    <t>215-389-5413</t>
  </si>
  <si>
    <t>53479 Lerdahl Trail</t>
  </si>
  <si>
    <t>Gwendolyn</t>
  </si>
  <si>
    <t>Boomes</t>
  </si>
  <si>
    <t>gboomesjr@scribd.com#mailto:gboomesjr@scribd.com#</t>
  </si>
  <si>
    <t>603-967-0452</t>
  </si>
  <si>
    <t>3487 Forest Parkway</t>
  </si>
  <si>
    <t>Eugenie</t>
  </si>
  <si>
    <t>Carmo</t>
  </si>
  <si>
    <t>ecarmojq@aol.com#mailto:ecarmojq@aol.com#</t>
  </si>
  <si>
    <t>209-898-6368</t>
  </si>
  <si>
    <t>28716 Mcguire Parkway</t>
  </si>
  <si>
    <t>Poppleston</t>
  </si>
  <si>
    <t>epoppleston1m@gizmodo.com#mailto:epoppleston1m@gizmodo.com#</t>
  </si>
  <si>
    <t>608-436-3858</t>
  </si>
  <si>
    <t>293 Westend Plaza</t>
  </si>
  <si>
    <t>Sherill</t>
  </si>
  <si>
    <t>Heis</t>
  </si>
  <si>
    <t>sheis9c@blogtalkradio.com#mailto:sheis9c@blogtalkradio.com#</t>
  </si>
  <si>
    <t>303-662-2285</t>
  </si>
  <si>
    <t>383 Buell Park</t>
  </si>
  <si>
    <t>Jaymee</t>
  </si>
  <si>
    <t>Aucourte</t>
  </si>
  <si>
    <t>jaucourteen@imageshack.us#mailto:jaucourteen@imageshack.us#</t>
  </si>
  <si>
    <t>253-592-1771</t>
  </si>
  <si>
    <t>515 Warrior Circle</t>
  </si>
  <si>
    <t>Harland</t>
  </si>
  <si>
    <t>Sparke</t>
  </si>
  <si>
    <t>hsparkebr@odnoklassniki.ru#mailto:hsparkebr@odnoklassniki.ru#</t>
  </si>
  <si>
    <t>706-647-2647</t>
  </si>
  <si>
    <t>93634 2nd Way</t>
  </si>
  <si>
    <t>Augusta</t>
  </si>
  <si>
    <t>Bartholemy</t>
  </si>
  <si>
    <t>Dunseath</t>
  </si>
  <si>
    <t>bdunseathai@cisco.com#mailto:bdunseathai@cisco.com#</t>
  </si>
  <si>
    <t>972-931-0516</t>
  </si>
  <si>
    <t>42206 1st Junction</t>
  </si>
  <si>
    <t>Tanney</t>
  </si>
  <si>
    <t>Hawkswood</t>
  </si>
  <si>
    <t>thawkswoodbp@prweb.com#mailto:thawkswoodbp@prweb.com#</t>
  </si>
  <si>
    <t>916-817-3301</t>
  </si>
  <si>
    <t>44465 Sunnyside Parkway</t>
  </si>
  <si>
    <t>Maje</t>
  </si>
  <si>
    <t>Arens</t>
  </si>
  <si>
    <t>marensn4@omniture.com#mailto:marensn4@omniture.com#</t>
  </si>
  <si>
    <t>917-848-5638</t>
  </si>
  <si>
    <t>2228 Sunnyside Street</t>
  </si>
  <si>
    <t>Vassily</t>
  </si>
  <si>
    <t>Fraczek</t>
  </si>
  <si>
    <t>vfraczekka@mashable.com#mailto:vfraczekka@mashable.com#</t>
  </si>
  <si>
    <t>813-510-6773</t>
  </si>
  <si>
    <t>21 Prairieview Avenue</t>
  </si>
  <si>
    <t>Ardelle</t>
  </si>
  <si>
    <t>Brandone</t>
  </si>
  <si>
    <t>abrandoneiw@wunderground.com#mailto:abrandoneiw@wunderground.com#</t>
  </si>
  <si>
    <t>212-702-4094</t>
  </si>
  <si>
    <t>43 Ridge Oak Crossing</t>
  </si>
  <si>
    <t>Golda</t>
  </si>
  <si>
    <t>Leverington</t>
  </si>
  <si>
    <t>gleveringtonkq@sina.com.cn#mailto:gleveringtonkq@sina.com.cn#</t>
  </si>
  <si>
    <t>785-646-6153</t>
  </si>
  <si>
    <t>49369 Utah Parkway</t>
  </si>
  <si>
    <t>Dunn</t>
  </si>
  <si>
    <t>Tawton</t>
  </si>
  <si>
    <t>dtawtonh@prweb.com#mailto:dtawtonh@prweb.com#</t>
  </si>
  <si>
    <t>505-575-2287</t>
  </si>
  <si>
    <t>108 Oak Valley Court</t>
  </si>
  <si>
    <t>Las Cruces</t>
  </si>
  <si>
    <t>Jo</t>
  </si>
  <si>
    <t>ann Murden</t>
  </si>
  <si>
    <t>jann7r@arizona.edu#mailto:jann7r@arizona.edu#</t>
  </si>
  <si>
    <t>202-592-4270</t>
  </si>
  <si>
    <t>93042 Veith Circle</t>
  </si>
  <si>
    <t>Alix</t>
  </si>
  <si>
    <t>Durrett</t>
  </si>
  <si>
    <t>adurrettcr@de.vu#mailto:adurrettcr@de.vu#</t>
  </si>
  <si>
    <t>559-841-7710</t>
  </si>
  <si>
    <t>90 Garrison Road</t>
  </si>
  <si>
    <t>Malissia</t>
  </si>
  <si>
    <t>Lilloe</t>
  </si>
  <si>
    <t>mlilloecn@columbia.edu#mailto:mlilloecn@columbia.edu#</t>
  </si>
  <si>
    <t>260-289-5875</t>
  </si>
  <si>
    <t>41438 Kings Trail</t>
  </si>
  <si>
    <t>Betta</t>
  </si>
  <si>
    <t>Armer</t>
  </si>
  <si>
    <t>barmerfi@cbsnews.com#mailto:barmerfi@cbsnews.com#</t>
  </si>
  <si>
    <t>432-739-9231</t>
  </si>
  <si>
    <t>774 Hermina Terrace</t>
  </si>
  <si>
    <t>Janeta</t>
  </si>
  <si>
    <t>Stein</t>
  </si>
  <si>
    <t>jsteinbl@discovery.com#mailto:jsteinbl@discovery.com#</t>
  </si>
  <si>
    <t>202-103-5233</t>
  </si>
  <si>
    <t>342 Northland Crossing</t>
  </si>
  <si>
    <t>Turner</t>
  </si>
  <si>
    <t>Bodocs</t>
  </si>
  <si>
    <t>tbodocs2@tumblr.com#mailto:tbodocs2@tumblr.com#</t>
  </si>
  <si>
    <t>843-230-8487</t>
  </si>
  <si>
    <t>2356 Muir Way</t>
  </si>
  <si>
    <t>Myrtle Beach</t>
  </si>
  <si>
    <t>Clemo</t>
  </si>
  <si>
    <t>mclemo90@mozilla.com#mailto:mclemo90@mozilla.com#</t>
  </si>
  <si>
    <t>360-785-5703</t>
  </si>
  <si>
    <t>3609 Burning Wood Pass</t>
  </si>
  <si>
    <t>Vancouver</t>
  </si>
  <si>
    <t>Deonne</t>
  </si>
  <si>
    <t>Di Batista</t>
  </si>
  <si>
    <t>ddik8@sphinn.com#mailto:ddik8@sphinn.com#</t>
  </si>
  <si>
    <t>206-561-9336</t>
  </si>
  <si>
    <t>64462 Annamark Drive</t>
  </si>
  <si>
    <t>Helaina</t>
  </si>
  <si>
    <t>Bambury</t>
  </si>
  <si>
    <t>hbamburyil@aol.com#mailto:hbamburyil@aol.com#</t>
  </si>
  <si>
    <t>201-627-8480</t>
  </si>
  <si>
    <t>75 Golf Course Circle</t>
  </si>
  <si>
    <t>Stebbings</t>
  </si>
  <si>
    <t>fstebbings6w@latimes.com#mailto:fstebbings6w@latimes.com#</t>
  </si>
  <si>
    <t>804-522-5292</t>
  </si>
  <si>
    <t>5317 Rusk Parkway</t>
  </si>
  <si>
    <t>Martygin</t>
  </si>
  <si>
    <t>bmartygineg@4shared.com#mailto:bmartygineg@4shared.com#</t>
  </si>
  <si>
    <t>202-532-2583</t>
  </si>
  <si>
    <t>50 Center Court</t>
  </si>
  <si>
    <t>Derk</t>
  </si>
  <si>
    <t>Duddan</t>
  </si>
  <si>
    <t>dduddanab@furl.net#mailto:dduddanab@furl.net#</t>
  </si>
  <si>
    <t>908-547-2626</t>
  </si>
  <si>
    <t>470 Longview Street</t>
  </si>
  <si>
    <t>Efren</t>
  </si>
  <si>
    <t>Corley</t>
  </si>
  <si>
    <t>ecorleyee@jiathis.com#mailto:ecorleyee@jiathis.com#</t>
  </si>
  <si>
    <t>775-552-8467</t>
  </si>
  <si>
    <t>33 Pierstorff Park</t>
  </si>
  <si>
    <t>Jewel</t>
  </si>
  <si>
    <t>Prandoni</t>
  </si>
  <si>
    <t>jprandoninu@bbb.org#mailto:jprandoninu@bbb.org#</t>
  </si>
  <si>
    <t>915-608-1561</t>
  </si>
  <si>
    <t>37 Susan Center</t>
  </si>
  <si>
    <t>Faber</t>
  </si>
  <si>
    <t>Boosey</t>
  </si>
  <si>
    <t>fbooseyjv@chicagotribune.com#mailto:fbooseyjv@chicagotribune.com#</t>
  </si>
  <si>
    <t>804-270-9294</t>
  </si>
  <si>
    <t>925 5th Hill</t>
  </si>
  <si>
    <t>Rubi</t>
  </si>
  <si>
    <t>Benedek</t>
  </si>
  <si>
    <t>rbenedekhm@gmpg.org#mailto:rbenedekhm@gmpg.org#</t>
  </si>
  <si>
    <t>361-734-7429</t>
  </si>
  <si>
    <t>7234 Merry Lane</t>
  </si>
  <si>
    <t>Brandtr</t>
  </si>
  <si>
    <t>Hadingham</t>
  </si>
  <si>
    <t>bhadingham3r@goo.ne.jp#mailto:bhadingham3r@goo.ne.jp#</t>
  </si>
  <si>
    <t>913-705-9580</t>
  </si>
  <si>
    <t>492 Grayhawk Park</t>
  </si>
  <si>
    <t>Cherye</t>
  </si>
  <si>
    <t>Bartolomeoni</t>
  </si>
  <si>
    <t>cbartolomeonihw@apple.com#mailto:cbartolomeonihw@apple.com#</t>
  </si>
  <si>
    <t>281-169-8447</t>
  </si>
  <si>
    <t>62272 Maryland Pass</t>
  </si>
  <si>
    <t>Merl</t>
  </si>
  <si>
    <t>Hasslocher</t>
  </si>
  <si>
    <t>mhasslocherm8@paginegialle.it#mailto:mhasslocherm8@paginegialle.it#</t>
  </si>
  <si>
    <t>754-559-2754</t>
  </si>
  <si>
    <t>6682 Mccormick Parkway</t>
  </si>
  <si>
    <t>Willard</t>
  </si>
  <si>
    <t>Sayer</t>
  </si>
  <si>
    <t>wsayergy@prnewswire.com#mailto:wsayergy@prnewswire.com#</t>
  </si>
  <si>
    <t>941-155-3684</t>
  </si>
  <si>
    <t>91298 Schmedeman Pass</t>
  </si>
  <si>
    <t>Gianina</t>
  </si>
  <si>
    <t>Rewcassell</t>
  </si>
  <si>
    <t>grewcassellp5@noaa.gov#mailto:grewcassellp5@noaa.gov#</t>
  </si>
  <si>
    <t>651-451-8131</t>
  </si>
  <si>
    <t>46 Red Cloud Park</t>
  </si>
  <si>
    <t>Harlen</t>
  </si>
  <si>
    <t>Phelan</t>
  </si>
  <si>
    <t>hphelan93@weebly.com#mailto:hphelan93@weebly.com#</t>
  </si>
  <si>
    <t>704-550-0582</t>
  </si>
  <si>
    <t>639 Anthes Crossing</t>
  </si>
  <si>
    <t>Anastasie</t>
  </si>
  <si>
    <t>Lawlings</t>
  </si>
  <si>
    <t>alawlings6s@cpanel.net#mailto:alawlings6s@cpanel.net#</t>
  </si>
  <si>
    <t>408-621-0348</t>
  </si>
  <si>
    <t>6967 Schlimgen Way</t>
  </si>
  <si>
    <t>Lisett</t>
  </si>
  <si>
    <t>clisetthb@icio.us#mailto:clisetthb@icio.us#</t>
  </si>
  <si>
    <t>626-922-9441</t>
  </si>
  <si>
    <t>583 Village Lane</t>
  </si>
  <si>
    <t>Bliss</t>
  </si>
  <si>
    <t>Cordoba</t>
  </si>
  <si>
    <t>bcordobaeg@google.pl#mailto:bcordobaeg@google.pl#</t>
  </si>
  <si>
    <t>202-933-5194</t>
  </si>
  <si>
    <t>86 Maple Alley</t>
  </si>
  <si>
    <t>Randy</t>
  </si>
  <si>
    <t>Devo</t>
  </si>
  <si>
    <t>rdevoqd@about.me#mailto:rdevoqd@about.me#</t>
  </si>
  <si>
    <t>203-239-1492</t>
  </si>
  <si>
    <t>486 Forster Street</t>
  </si>
  <si>
    <t>Yuma</t>
  </si>
  <si>
    <t>Thies</t>
  </si>
  <si>
    <t>ythies3y@digg.com#mailto:ythies3y@digg.com#</t>
  </si>
  <si>
    <t>505-663-5987</t>
  </si>
  <si>
    <t>9870 Cascade Alley</t>
  </si>
  <si>
    <t>Galen</t>
  </si>
  <si>
    <t>MacKereth</t>
  </si>
  <si>
    <t>gmackerethm9@wordpress.com#mailto:gmackerethm9@wordpress.com#</t>
  </si>
  <si>
    <t>319-756-0997</t>
  </si>
  <si>
    <t>360 Anderson Road</t>
  </si>
  <si>
    <t>Eadith</t>
  </si>
  <si>
    <t>Chicchelli</t>
  </si>
  <si>
    <t>echicchelliko@surveymonkey.com#mailto:echicchelliko@surveymonkey.com#</t>
  </si>
  <si>
    <t>704-977-8655</t>
  </si>
  <si>
    <t>30997 Canary Avenue</t>
  </si>
  <si>
    <t>Jarrod</t>
  </si>
  <si>
    <t>Ascrofte</t>
  </si>
  <si>
    <t>jascroftef3@google.pl#mailto:jascroftef3@google.pl#</t>
  </si>
  <si>
    <t>626-767-1506</t>
  </si>
  <si>
    <t>17 Ridgeview Road</t>
  </si>
  <si>
    <t>Rona</t>
  </si>
  <si>
    <t>Kunisch</t>
  </si>
  <si>
    <t>rkunischfi@dion.ne.jp#mailto:rkunischfi@dion.ne.jp#</t>
  </si>
  <si>
    <t>415-514-3255</t>
  </si>
  <si>
    <t>911 Prentice Trail</t>
  </si>
  <si>
    <t>Auberta</t>
  </si>
  <si>
    <t>Sweetnam</t>
  </si>
  <si>
    <t>asweetnamd0@europa.eu#mailto:asweetnamd0@europa.eu#</t>
  </si>
  <si>
    <t>615-237-6129</t>
  </si>
  <si>
    <t>8560 Hagan Crossing</t>
  </si>
  <si>
    <t>Annaliese</t>
  </si>
  <si>
    <t>Sheeres</t>
  </si>
  <si>
    <t>asheeresf7@reference.com#mailto:asheeresf7@reference.com#</t>
  </si>
  <si>
    <t>314-251-0585</t>
  </si>
  <si>
    <t>6461 Milwaukee Court</t>
  </si>
  <si>
    <t>Elicia</t>
  </si>
  <si>
    <t>Scorrer</t>
  </si>
  <si>
    <t>escorrere3@cyberchimps.com#mailto:escorrere3@cyberchimps.com#</t>
  </si>
  <si>
    <t>281-507-2690</t>
  </si>
  <si>
    <t>71057 Ronald Regan Lane</t>
  </si>
  <si>
    <t>Brandon</t>
  </si>
  <si>
    <t>Zorer</t>
  </si>
  <si>
    <t>bzorer79@squarespace.com#mailto:bzorer79@squarespace.com#</t>
  </si>
  <si>
    <t>859-812-4649</t>
  </si>
  <si>
    <t>46 Hansons Court</t>
  </si>
  <si>
    <t>Skelly</t>
  </si>
  <si>
    <t>Bubb</t>
  </si>
  <si>
    <t>sbubbhd@springer.com#mailto:sbubbhd@springer.com#</t>
  </si>
  <si>
    <t>415-696-7569</t>
  </si>
  <si>
    <t>61985 Fordem Park</t>
  </si>
  <si>
    <t>Amargo</t>
  </si>
  <si>
    <t>Funcheon</t>
  </si>
  <si>
    <t>afuncheondo@kickstarter.com#mailto:afuncheondo@kickstarter.com#</t>
  </si>
  <si>
    <t>303-321-0142</t>
  </si>
  <si>
    <t>8463 Bunker Hill Terrace</t>
  </si>
  <si>
    <t>Baroch</t>
  </si>
  <si>
    <t>cbarochm2@dion.ne.jp#mailto:cbarochm2@dion.ne.jp#</t>
  </si>
  <si>
    <t>212-623-3489</t>
  </si>
  <si>
    <t>16337 La Follette Crossing</t>
  </si>
  <si>
    <t>Pharoah</t>
  </si>
  <si>
    <t>jpharoahdz@goodreads.com#mailto:jpharoahdz@goodreads.com#</t>
  </si>
  <si>
    <t>901-908-2696</t>
  </si>
  <si>
    <t>43690 Dapin Junction</t>
  </si>
  <si>
    <t>Sherwood</t>
  </si>
  <si>
    <t>Waddingham</t>
  </si>
  <si>
    <t>swaddingham6c@businessweek.com#mailto:swaddingham6c@businessweek.com#</t>
  </si>
  <si>
    <t>520-884-3493</t>
  </si>
  <si>
    <t>57 Forster Street</t>
  </si>
  <si>
    <t>Jepps</t>
  </si>
  <si>
    <t>ajeppsjo@skype.com#mailto:ajeppsjo@skype.com#</t>
  </si>
  <si>
    <t>215-611-9454</t>
  </si>
  <si>
    <t>2699 Brown Terrace</t>
  </si>
  <si>
    <t>Ludwig</t>
  </si>
  <si>
    <t>Colman</t>
  </si>
  <si>
    <t>lcolmandv@free.fr#mailto:lcolmandv@free.fr#</t>
  </si>
  <si>
    <t>571-246-8374</t>
  </si>
  <si>
    <t>4404 Orin Avenue</t>
  </si>
  <si>
    <t>Madelena</t>
  </si>
  <si>
    <t>Coom</t>
  </si>
  <si>
    <t>mcoomlg@ocn.ne.jp#mailto:mcoomlg@ocn.ne.jp#</t>
  </si>
  <si>
    <t>561-448-3345</t>
  </si>
  <si>
    <t>6938 Westridge Drive</t>
  </si>
  <si>
    <t>Tilda</t>
  </si>
  <si>
    <t>Pistol</t>
  </si>
  <si>
    <t>tpistol34@mashable.com#mailto:tpistol34@mashable.com#</t>
  </si>
  <si>
    <t>570-930-2196</t>
  </si>
  <si>
    <t>69198 Cascade Way</t>
  </si>
  <si>
    <t>Kristofer</t>
  </si>
  <si>
    <t>Kneath</t>
  </si>
  <si>
    <t>kkneathqp@spotify.com#mailto:kkneathqp@spotify.com#</t>
  </si>
  <si>
    <t>210-137-0814</t>
  </si>
  <si>
    <t>32303 Mitchell Crossing</t>
  </si>
  <si>
    <t>Jessalin</t>
  </si>
  <si>
    <t>Bestwerthick</t>
  </si>
  <si>
    <t>jbestwerthick7n@sciencedaily.com#mailto:jbestwerthick7n@sciencedaily.com#</t>
  </si>
  <si>
    <t>251-917-5882</t>
  </si>
  <si>
    <t>771 Carpenter Pass</t>
  </si>
  <si>
    <t>Eva</t>
  </si>
  <si>
    <t>Goretti</t>
  </si>
  <si>
    <t>egorettilc@spiegel.de#mailto:egorettilc@spiegel.de#</t>
  </si>
  <si>
    <t>203-613-5469</t>
  </si>
  <si>
    <t>716 Northfield Junction</t>
  </si>
  <si>
    <t>Fairfield</t>
  </si>
  <si>
    <t>Upton</t>
  </si>
  <si>
    <t>Brighouse</t>
  </si>
  <si>
    <t>ubrighouse5w@elegantthemes.com#mailto:ubrighouse5w@elegantthemes.com#</t>
  </si>
  <si>
    <t>212-778-2595</t>
  </si>
  <si>
    <t>64458 Sycamore Trail</t>
  </si>
  <si>
    <t>O' Molan</t>
  </si>
  <si>
    <t>eo79@wikimedia.org#mailto:eo79@wikimedia.org#</t>
  </si>
  <si>
    <t>941-894-8851</t>
  </si>
  <si>
    <t>67 Russell Road</t>
  </si>
  <si>
    <t>Watson</t>
  </si>
  <si>
    <t>cwatsongg@jimdo.com#mailto:cwatsongg@jimdo.com#</t>
  </si>
  <si>
    <t>402-352-7679</t>
  </si>
  <si>
    <t>12 Old Shore Pass</t>
  </si>
  <si>
    <t>Maisey</t>
  </si>
  <si>
    <t>Coultas</t>
  </si>
  <si>
    <t>mcoultas1v@npr.org#mailto:mcoultas1v@npr.org#</t>
  </si>
  <si>
    <t>616-989-7793</t>
  </si>
  <si>
    <t>32 Randy Court</t>
  </si>
  <si>
    <t>Toinette</t>
  </si>
  <si>
    <t>Plitz</t>
  </si>
  <si>
    <t>tplitzp3@constantcontact.com#mailto:tplitzp3@constantcontact.com#</t>
  </si>
  <si>
    <t>508-932-3613</t>
  </si>
  <si>
    <t>51 Forest Run Street</t>
  </si>
  <si>
    <t>New Bedford</t>
  </si>
  <si>
    <t>Sayres</t>
  </si>
  <si>
    <t>McAlindon</t>
  </si>
  <si>
    <t>smcalindonb8@state.tx.us#mailto:smcalindonb8@state.tx.us#</t>
  </si>
  <si>
    <t>209-389-2651</t>
  </si>
  <si>
    <t>160 Raven Point</t>
  </si>
  <si>
    <t>Cloe</t>
  </si>
  <si>
    <t>Earngy</t>
  </si>
  <si>
    <t>cearngydt@cbsnews.com#mailto:cearngydt@cbsnews.com#</t>
  </si>
  <si>
    <t>281-238-6091</t>
  </si>
  <si>
    <t>37 Northport Point</t>
  </si>
  <si>
    <t>Bernita</t>
  </si>
  <si>
    <t>Zahor</t>
  </si>
  <si>
    <t>bzahor4t@exblog.jp#mailto:bzahor4t@exblog.jp#</t>
  </si>
  <si>
    <t>515-121-6982</t>
  </si>
  <si>
    <t>5091 Hooker Circle</t>
  </si>
  <si>
    <t>Orrin</t>
  </si>
  <si>
    <t>Novotna</t>
  </si>
  <si>
    <t>onovotnanl@wordpress.org#mailto:onovotnanl@wordpress.org#</t>
  </si>
  <si>
    <t>772-271-1443</t>
  </si>
  <si>
    <t>75 Thackeray Alley</t>
  </si>
  <si>
    <t>Cozmo</t>
  </si>
  <si>
    <t>Assur</t>
  </si>
  <si>
    <t>cassurcz@cmu.edu#mailto:cassurcz@cmu.edu#</t>
  </si>
  <si>
    <t>510-577-5348</t>
  </si>
  <si>
    <t>4512 Eagan Junction</t>
  </si>
  <si>
    <t>Geralda</t>
  </si>
  <si>
    <t>Deas</t>
  </si>
  <si>
    <t>gdeas6k@ustream.tv#mailto:gdeas6k@ustream.tv#</t>
  </si>
  <si>
    <t>916-470-1596</t>
  </si>
  <si>
    <t>99447 Namekagon Road</t>
  </si>
  <si>
    <t>Clement</t>
  </si>
  <si>
    <t>Milvarnie</t>
  </si>
  <si>
    <t>cmilvarnie24@forbes.com#mailto:cmilvarnie24@forbes.com#</t>
  </si>
  <si>
    <t>201-793-5980</t>
  </si>
  <si>
    <t>885 Pierstorff Trail</t>
  </si>
  <si>
    <t>Abbatini</t>
  </si>
  <si>
    <t>mabbatini71@state.gov#mailto:mabbatini71@state.gov#</t>
  </si>
  <si>
    <t>520-406-2310</t>
  </si>
  <si>
    <t>275 Northport Hill</t>
  </si>
  <si>
    <t>Minna</t>
  </si>
  <si>
    <t>Arrigo</t>
  </si>
  <si>
    <t>marrigoly@hibu.com#mailto:marrigoly@hibu.com#</t>
  </si>
  <si>
    <t>916-148-0676</t>
  </si>
  <si>
    <t>167 Transport Alley</t>
  </si>
  <si>
    <t>Cawston</t>
  </si>
  <si>
    <t>scawstoni0@imgur.com#mailto:scawstoni0@imgur.com#</t>
  </si>
  <si>
    <t>626-739-5894</t>
  </si>
  <si>
    <t>18809 Montana Circle</t>
  </si>
  <si>
    <t>Gratia</t>
  </si>
  <si>
    <t>Sowle</t>
  </si>
  <si>
    <t>gsowlef9@pinterest.com#mailto:gsowlef9@pinterest.com#</t>
  </si>
  <si>
    <t>812-921-1328</t>
  </si>
  <si>
    <t>718 Canary Pass</t>
  </si>
  <si>
    <t>Ange</t>
  </si>
  <si>
    <t>Kieran</t>
  </si>
  <si>
    <t>akieranps@naver.com#mailto:akieranps@naver.com#</t>
  </si>
  <si>
    <t>205-324-9179</t>
  </si>
  <si>
    <t>696 Graceland Lane</t>
  </si>
  <si>
    <t>Addy</t>
  </si>
  <si>
    <t>Toohey</t>
  </si>
  <si>
    <t>atooheyid@ucsd.edu#mailto:atooheyid@ucsd.edu#</t>
  </si>
  <si>
    <t>410-479-0981</t>
  </si>
  <si>
    <t>21932 Michigan Trail</t>
  </si>
  <si>
    <t>Crosby</t>
  </si>
  <si>
    <t>Cowland</t>
  </si>
  <si>
    <t>ccowlando4@mediafire.com#mailto:ccowlando4@mediafire.com#</t>
  </si>
  <si>
    <t>623-752-7927</t>
  </si>
  <si>
    <t>37044 Tony Avenue</t>
  </si>
  <si>
    <t>Lenci</t>
  </si>
  <si>
    <t>Tomovic</t>
  </si>
  <si>
    <t>ltomovicpp@symantec.com#mailto:ltomovicpp@symantec.com#</t>
  </si>
  <si>
    <t>256-688-1784</t>
  </si>
  <si>
    <t>41 Redwing Alley</t>
  </si>
  <si>
    <t>Minnnie</t>
  </si>
  <si>
    <t>Wilbraham</t>
  </si>
  <si>
    <t>mwilbrahame@cnn.com#mailto:mwilbrahame@cnn.com#</t>
  </si>
  <si>
    <t>510-387-5103</t>
  </si>
  <si>
    <t>15 Montana Avenue</t>
  </si>
  <si>
    <t>Murdoch</t>
  </si>
  <si>
    <t>Panks</t>
  </si>
  <si>
    <t>mpanksjd@live.com#mailto:mpanksjd@live.com#</t>
  </si>
  <si>
    <t>203-293-9407</t>
  </si>
  <si>
    <t>884 Hoard Crossing</t>
  </si>
  <si>
    <t>Bunny</t>
  </si>
  <si>
    <t>Trevan</t>
  </si>
  <si>
    <t>btrevanmj@wordpress.org#mailto:btrevanmj@wordpress.org#</t>
  </si>
  <si>
    <t>917-903-2827</t>
  </si>
  <si>
    <t>52 Cascade Drive</t>
  </si>
  <si>
    <t>Jorgan</t>
  </si>
  <si>
    <t>Gregh</t>
  </si>
  <si>
    <t>jgreghik@quantcast.com#mailto:jgreghik@quantcast.com#</t>
  </si>
  <si>
    <t>727-518-4607</t>
  </si>
  <si>
    <t>65 Commercial Terrace</t>
  </si>
  <si>
    <t>Daniela</t>
  </si>
  <si>
    <t>Hallard</t>
  </si>
  <si>
    <t>dhallard4v@admin.ch#mailto:dhallard4v@admin.ch#</t>
  </si>
  <si>
    <t>434-917-4976</t>
  </si>
  <si>
    <t>50917 Hintze Center</t>
  </si>
  <si>
    <t>Lynchburg</t>
  </si>
  <si>
    <t>Daryle</t>
  </si>
  <si>
    <t>despinasqa@umich.edu#mailto:despinasqa@umich.edu#</t>
  </si>
  <si>
    <t>614-628-7676</t>
  </si>
  <si>
    <t>698 Carioca Pass</t>
  </si>
  <si>
    <t>Mala</t>
  </si>
  <si>
    <t>Meneely</t>
  </si>
  <si>
    <t>mmeneelyb@123-reg.co.uk#mailto:mmeneelyb@123-reg.co.uk#</t>
  </si>
  <si>
    <t>312-245-5292</t>
  </si>
  <si>
    <t>7937 Pierstorff Pass</t>
  </si>
  <si>
    <t>Alta</t>
  </si>
  <si>
    <t>Shakesby</t>
  </si>
  <si>
    <t>ashakesbycp@forbes.com#mailto:ashakesbycp@forbes.com#</t>
  </si>
  <si>
    <t>816-958-1524</t>
  </si>
  <si>
    <t>276 Muir Place</t>
  </si>
  <si>
    <t>Cherilyn</t>
  </si>
  <si>
    <t>Chimenti</t>
  </si>
  <si>
    <t>cchimentieu@discovery.com#mailto:cchimentieu@discovery.com#</t>
  </si>
  <si>
    <t>518-230-9498</t>
  </si>
  <si>
    <t>227 Prentice Center</t>
  </si>
  <si>
    <t>Domenic</t>
  </si>
  <si>
    <t>Sinney</t>
  </si>
  <si>
    <t>dsinneyli@feedburner.com#mailto:dsinneyli@feedburner.com#</t>
  </si>
  <si>
    <t>904-728-9303</t>
  </si>
  <si>
    <t>33 Clarendon Drive</t>
  </si>
  <si>
    <t>Nigel</t>
  </si>
  <si>
    <t>Kittel</t>
  </si>
  <si>
    <t>nkitteln1@g.co#mailto:nkitteln1@g.co#</t>
  </si>
  <si>
    <t>336-264-0755</t>
  </si>
  <si>
    <t>13672 Doe Crossing Pass</t>
  </si>
  <si>
    <t>Andra</t>
  </si>
  <si>
    <t>Faucett</t>
  </si>
  <si>
    <t>afaucettat@craigslist.org#mailto:afaucettat@craigslist.org#</t>
  </si>
  <si>
    <t>317-358-5198</t>
  </si>
  <si>
    <t>2172 Larry Terrace</t>
  </si>
  <si>
    <t>Florie</t>
  </si>
  <si>
    <t>Boylin</t>
  </si>
  <si>
    <t>fboyling@wordpress.org#mailto:fboyling@wordpress.org#</t>
  </si>
  <si>
    <t>309-502-2605</t>
  </si>
  <si>
    <t>511 Claremont Plaza</t>
  </si>
  <si>
    <t>Candra</t>
  </si>
  <si>
    <t>Burgyn</t>
  </si>
  <si>
    <t>cburgynqf@jugem.jp#mailto:cburgynqf@jugem.jp#</t>
  </si>
  <si>
    <t>212-813-2234</t>
  </si>
  <si>
    <t>13 Duke Place</t>
  </si>
  <si>
    <t>Debee</t>
  </si>
  <si>
    <t>Syrad</t>
  </si>
  <si>
    <t>dsyradh0@phoca.cz#mailto:dsyradh0@phoca.cz#</t>
  </si>
  <si>
    <t>425-235-2282</t>
  </si>
  <si>
    <t>8811 Wayridge Junction</t>
  </si>
  <si>
    <t>Lodovico</t>
  </si>
  <si>
    <t>Binnie</t>
  </si>
  <si>
    <t>lbinniebq@aol.com#mailto:lbinniebq@aol.com#</t>
  </si>
  <si>
    <t>305-148-6783</t>
  </si>
  <si>
    <t>37405 Arrowood Alley</t>
  </si>
  <si>
    <t>Hollywood</t>
  </si>
  <si>
    <t>Spencley</t>
  </si>
  <si>
    <t>fspencleyqv@posterous.com#mailto:fspencleyqv@posterous.com#</t>
  </si>
  <si>
    <t>773-613-0871</t>
  </si>
  <si>
    <t>6372 Crownhardt Circle</t>
  </si>
  <si>
    <t>Michael</t>
  </si>
  <si>
    <t>Johannesson</t>
  </si>
  <si>
    <t>mjohannessonki@walmart.com#mailto:mjohannessonki@walmart.com#</t>
  </si>
  <si>
    <t>254-345-6635</t>
  </si>
  <si>
    <t>4078 Lukken Avenue</t>
  </si>
  <si>
    <t>Martainn</t>
  </si>
  <si>
    <t>Alenichicov</t>
  </si>
  <si>
    <t>malenichicovqh@ftc.gov#mailto:malenichicovqh@ftc.gov#</t>
  </si>
  <si>
    <t>561-912-2066</t>
  </si>
  <si>
    <t>58 Sloan Road</t>
  </si>
  <si>
    <t>Ethel</t>
  </si>
  <si>
    <t>Woolforde</t>
  </si>
  <si>
    <t>ewoolfordeil@google.co.jp#mailto:ewoolfordeil@google.co.jp#</t>
  </si>
  <si>
    <t>754-970-0512</t>
  </si>
  <si>
    <t>9368 Briar Crest Alley</t>
  </si>
  <si>
    <t>Roselle</t>
  </si>
  <si>
    <t>Knevit</t>
  </si>
  <si>
    <t>rknevitp@odnoklassniki.ru#mailto:rknevitp@odnoklassniki.ru#</t>
  </si>
  <si>
    <t>309-915-7756</t>
  </si>
  <si>
    <t>6031 Spohn Plaza</t>
  </si>
  <si>
    <t>Modesty</t>
  </si>
  <si>
    <t>Loche</t>
  </si>
  <si>
    <t>mlochei4@google.ca#mailto:mlochei4@google.ca#</t>
  </si>
  <si>
    <t>615-725-3719</t>
  </si>
  <si>
    <t>6537 Sherman Road</t>
  </si>
  <si>
    <t>Myrtie</t>
  </si>
  <si>
    <t>Feron</t>
  </si>
  <si>
    <t>mferonns@over-blog.com#mailto:mferonns@over-blog.com#</t>
  </si>
  <si>
    <t>512-450-1953</t>
  </si>
  <si>
    <t>19076 Russell Center</t>
  </si>
  <si>
    <t>Sky</t>
  </si>
  <si>
    <t>Moxom</t>
  </si>
  <si>
    <t>smoxomg6@fastcompany.com#mailto:smoxomg6@fastcompany.com#</t>
  </si>
  <si>
    <t>801-609-6147</t>
  </si>
  <si>
    <t>516 Maple Wood Alley</t>
  </si>
  <si>
    <t>Wedmore</t>
  </si>
  <si>
    <t>swedmorend@technorati.com#mailto:swedmorend@technorati.com#</t>
  </si>
  <si>
    <t>239-141-4714</t>
  </si>
  <si>
    <t>5941 Westridge Circle</t>
  </si>
  <si>
    <t>Fort Myers</t>
  </si>
  <si>
    <t>Wootton</t>
  </si>
  <si>
    <t>mwoottonhl@de.vu#mailto:mwoottonhl@de.vu#</t>
  </si>
  <si>
    <t>805-698-6902</t>
  </si>
  <si>
    <t>31731 Warrior Junction</t>
  </si>
  <si>
    <t>Stu</t>
  </si>
  <si>
    <t>Evason</t>
  </si>
  <si>
    <t>sevason91@berkeley.edu#mailto:sevason91@berkeley.edu#</t>
  </si>
  <si>
    <t>724-861-2047</t>
  </si>
  <si>
    <t>38509 Old Shore Avenue</t>
  </si>
  <si>
    <t>Bunnie</t>
  </si>
  <si>
    <t>Bedboro</t>
  </si>
  <si>
    <t>bbedborohq@discuz.net#mailto:bbedborohq@discuz.net#</t>
  </si>
  <si>
    <t>786-348-6657</t>
  </si>
  <si>
    <t>5475 Goodland Court</t>
  </si>
  <si>
    <t>Merissa</t>
  </si>
  <si>
    <t>Everly</t>
  </si>
  <si>
    <t>meverlyo2@spotify.com#mailto:meverlyo2@spotify.com#</t>
  </si>
  <si>
    <t>574-213-5963</t>
  </si>
  <si>
    <t>8507 Sutteridge Terrace</t>
  </si>
  <si>
    <t>Dre</t>
  </si>
  <si>
    <t>Donoher</t>
  </si>
  <si>
    <t>ddonoherh2@joomla.org#mailto:ddonoherh2@joomla.org#</t>
  </si>
  <si>
    <t>972-394-6649</t>
  </si>
  <si>
    <t>21761 Village Center</t>
  </si>
  <si>
    <t>Joli</t>
  </si>
  <si>
    <t>Seeler</t>
  </si>
  <si>
    <t>jseelerok@odnoklassniki.ru#mailto:jseelerok@odnoklassniki.ru#</t>
  </si>
  <si>
    <t>801-893-4947</t>
  </si>
  <si>
    <t>9566 Erie Alley</t>
  </si>
  <si>
    <t>Lynelle</t>
  </si>
  <si>
    <t>Teal</t>
  </si>
  <si>
    <t>lteal2l@cbc.ca#mailto:lteal2l@cbc.ca#</t>
  </si>
  <si>
    <t>518-405-9160</t>
  </si>
  <si>
    <t>1540 Homewood Hill</t>
  </si>
  <si>
    <t>Berenice</t>
  </si>
  <si>
    <t>Sambeck</t>
  </si>
  <si>
    <t>bsambeck4f@wisc.edu#mailto:bsambeck4f@wisc.edu#</t>
  </si>
  <si>
    <t>210-434-8915</t>
  </si>
  <si>
    <t>6920 5th Parkway</t>
  </si>
  <si>
    <t>Kimberlee</t>
  </si>
  <si>
    <t>Brameld</t>
  </si>
  <si>
    <t>kbramelddc@tinyurl.com#mailto:kbramelddc@tinyurl.com#</t>
  </si>
  <si>
    <t>850-528-8971</t>
  </si>
  <si>
    <t>61 Eagan Lane</t>
  </si>
  <si>
    <t>Gan</t>
  </si>
  <si>
    <t>Philipsson</t>
  </si>
  <si>
    <t>gphilipsson2r@indiegogo.com#mailto:gphilipsson2r@indiegogo.com#</t>
  </si>
  <si>
    <t>918-879-9183</t>
  </si>
  <si>
    <t>5051 Westend Court</t>
  </si>
  <si>
    <t>Constantia</t>
  </si>
  <si>
    <t>Carrick</t>
  </si>
  <si>
    <t>ccarrickj3@ed.gov#mailto:ccarrickj3@ed.gov#</t>
  </si>
  <si>
    <t>212-956-8641</t>
  </si>
  <si>
    <t>4846 Saint Paul Place</t>
  </si>
  <si>
    <t>Leopold</t>
  </si>
  <si>
    <t>lgertyan@theguardian.com#mailto:lgertyan@theguardian.com#</t>
  </si>
  <si>
    <t>702-669-5055</t>
  </si>
  <si>
    <t>896 Fuller Center</t>
  </si>
  <si>
    <t>Mora</t>
  </si>
  <si>
    <t>Bisset</t>
  </si>
  <si>
    <t>mbisset68@npr.org#mailto:mbisset68@npr.org#</t>
  </si>
  <si>
    <t>972-444-7776</t>
  </si>
  <si>
    <t>347 Forster Avenue</t>
  </si>
  <si>
    <t>Gillam</t>
  </si>
  <si>
    <t>jgillamit@cpanel.net#mailto:jgillamit@cpanel.net#</t>
  </si>
  <si>
    <t>606-719-5255</t>
  </si>
  <si>
    <t>79934 Utah Road</t>
  </si>
  <si>
    <t>Baron</t>
  </si>
  <si>
    <t>Beathem</t>
  </si>
  <si>
    <t>bbeathemd8@themeforest.net#mailto:bbeathemd8@themeforest.net#</t>
  </si>
  <si>
    <t>770-688-8886</t>
  </si>
  <si>
    <t>63 Gerald Plaza</t>
  </si>
  <si>
    <t>Tiphany</t>
  </si>
  <si>
    <t>Applewhaite</t>
  </si>
  <si>
    <t>tapplewhaiteqk@java.com#mailto:tapplewhaiteqk@java.com#</t>
  </si>
  <si>
    <t>915-573-3600</t>
  </si>
  <si>
    <t>885 Dorton Drive</t>
  </si>
  <si>
    <t>Myrtia</t>
  </si>
  <si>
    <t>Scupham</t>
  </si>
  <si>
    <t>mscuphamj1@oaic.gov.au#mailto:mscuphamj1@oaic.gov.au#</t>
  </si>
  <si>
    <t>915-419-1740</t>
  </si>
  <si>
    <t>23783 New Castle Park</t>
  </si>
  <si>
    <t>Roxana</t>
  </si>
  <si>
    <t>Charville</t>
  </si>
  <si>
    <t>rcharville3k@ovh.net#mailto:rcharville3k@ovh.net#</t>
  </si>
  <si>
    <t>256-521-6301</t>
  </si>
  <si>
    <t>181 Sundown Crossing</t>
  </si>
  <si>
    <t>Guy</t>
  </si>
  <si>
    <t>Brislane</t>
  </si>
  <si>
    <t>gbrislanec6@xing.com#mailto:gbrislanec6@xing.com#</t>
  </si>
  <si>
    <t>515-495-2976</t>
  </si>
  <si>
    <t>30 Roxbury Hill</t>
  </si>
  <si>
    <t>gdeere62@joomla.org#mailto:gdeere62@joomla.org#</t>
  </si>
  <si>
    <t>941-132-7084</t>
  </si>
  <si>
    <t>179 Blaine Park</t>
  </si>
  <si>
    <t>Arlena</t>
  </si>
  <si>
    <t>Hollyland</t>
  </si>
  <si>
    <t>ahollyland65@marketwatch.com#mailto:ahollyland65@marketwatch.com#</t>
  </si>
  <si>
    <t>910-567-2640</t>
  </si>
  <si>
    <t>3260 Quincy Crossing</t>
  </si>
  <si>
    <t>Mehetabel</t>
  </si>
  <si>
    <t>Murkin</t>
  </si>
  <si>
    <t>mmurkin3j@de.vu#mailto:mmurkin3j@de.vu#</t>
  </si>
  <si>
    <t>408-792-5776</t>
  </si>
  <si>
    <t>72740 Farragut Street</t>
  </si>
  <si>
    <t>Hallowell</t>
  </si>
  <si>
    <t>ahallowellf1@bluehost.com#mailto:ahallowellf1@bluehost.com#</t>
  </si>
  <si>
    <t>916-846-1804</t>
  </si>
  <si>
    <t>91066 Westport Terrace</t>
  </si>
  <si>
    <t>Normand</t>
  </si>
  <si>
    <t>Ahrendsen</t>
  </si>
  <si>
    <t>nahrendsenf@latimes.com#mailto:nahrendsenf@latimes.com#</t>
  </si>
  <si>
    <t>214-667-8257</t>
  </si>
  <si>
    <t>3871 Village Circle</t>
  </si>
  <si>
    <t>Lilyan</t>
  </si>
  <si>
    <t>Nannizzi</t>
  </si>
  <si>
    <t>lnannizzigb@hugedomains.com#mailto:lnannizzigb@hugedomains.com#</t>
  </si>
  <si>
    <t>253-983-6296</t>
  </si>
  <si>
    <t>131 Erie Park</t>
  </si>
  <si>
    <t>Girardey</t>
  </si>
  <si>
    <t>jgirardey1t@army.mil#mailto:jgirardey1t@army.mil#</t>
  </si>
  <si>
    <t>504-247-2730</t>
  </si>
  <si>
    <t>81879 Sunbrook Court</t>
  </si>
  <si>
    <t>Madel</t>
  </si>
  <si>
    <t>Inold</t>
  </si>
  <si>
    <t>minoldj6@odnoklassniki.ru#mailto:minoldj6@odnoklassniki.ru#</t>
  </si>
  <si>
    <t>417-496-0012</t>
  </si>
  <si>
    <t>68 Stang Alley</t>
  </si>
  <si>
    <t>Waylen</t>
  </si>
  <si>
    <t>O'Mohun</t>
  </si>
  <si>
    <t>womohuno1@samsung.com#mailto:womohuno1@samsung.com#</t>
  </si>
  <si>
    <t>202-518-9751</t>
  </si>
  <si>
    <t>99 Maple Wood Avenue</t>
  </si>
  <si>
    <t>Pickavant</t>
  </si>
  <si>
    <t>lpickavant69@mac.com#mailto:lpickavant69@mac.com#</t>
  </si>
  <si>
    <t>313-118-8270</t>
  </si>
  <si>
    <t>2255 Kennedy Way</t>
  </si>
  <si>
    <t>Hegley</t>
  </si>
  <si>
    <t>ehegley5f@amazon.co.jp#mailto:ehegley5f@amazon.co.jp#</t>
  </si>
  <si>
    <t>859-670-7047</t>
  </si>
  <si>
    <t>139 Cody Plaza</t>
  </si>
  <si>
    <t>Jaquith</t>
  </si>
  <si>
    <t>Aishford</t>
  </si>
  <si>
    <t>jaishfordjx@ftc.gov#mailto:jaishfordjx@ftc.gov#</t>
  </si>
  <si>
    <t>602-787-7459</t>
  </si>
  <si>
    <t>89 Blue Bill Park Plaza</t>
  </si>
  <si>
    <t>Rich</t>
  </si>
  <si>
    <t>Reicherz</t>
  </si>
  <si>
    <t>rreicherzck@geocities.com#mailto:rreicherzck@geocities.com#</t>
  </si>
  <si>
    <t>754-997-3345</t>
  </si>
  <si>
    <t>3986 Carberry Hill</t>
  </si>
  <si>
    <t>Cosme</t>
  </si>
  <si>
    <t>Elloit</t>
  </si>
  <si>
    <t>celloiti7@nydailynews.com#mailto:celloiti7@nydailynews.com#</t>
  </si>
  <si>
    <t>619-416-7533</t>
  </si>
  <si>
    <t>22 Service Trail</t>
  </si>
  <si>
    <t>Margaretha</t>
  </si>
  <si>
    <t>Bentall</t>
  </si>
  <si>
    <t>mbentallbe@canalblog.com#mailto:mbentallbe@canalblog.com#</t>
  </si>
  <si>
    <t>913-650-6968</t>
  </si>
  <si>
    <t>86 Mcguire Terrace</t>
  </si>
  <si>
    <t>Freeland</t>
  </si>
  <si>
    <t>Sharple</t>
  </si>
  <si>
    <t>fsharplemr@ezinearticles.com#mailto:fsharplemr@ezinearticles.com#</t>
  </si>
  <si>
    <t>210-253-5209</t>
  </si>
  <si>
    <t>59656 Lerdahl Circle</t>
  </si>
  <si>
    <t>Rebeca</t>
  </si>
  <si>
    <t>Pear</t>
  </si>
  <si>
    <t>rpearfs@nytimes.com#mailto:rpearfs@nytimes.com#</t>
  </si>
  <si>
    <t>719-392-3844</t>
  </si>
  <si>
    <t>75 Stone Corner Avenue</t>
  </si>
  <si>
    <t>Gail</t>
  </si>
  <si>
    <t>Baldack</t>
  </si>
  <si>
    <t>gbaldack5e@state.gov#mailto:gbaldack5e@state.gov#</t>
  </si>
  <si>
    <t>918-112-7470</t>
  </si>
  <si>
    <t>4596 Crownhardt Court</t>
  </si>
  <si>
    <t>Lauri</t>
  </si>
  <si>
    <t>Richter</t>
  </si>
  <si>
    <t>lrichter8e@163.com#mailto:lrichter8e@163.com#</t>
  </si>
  <si>
    <t>504-728-1333</t>
  </si>
  <si>
    <t>83092 Old Gate Plaza</t>
  </si>
  <si>
    <t>MacAindreis</t>
  </si>
  <si>
    <t>umacaindreisle@4shared.com#mailto:umacaindreisle@4shared.com#</t>
  </si>
  <si>
    <t>801-820-5267</t>
  </si>
  <si>
    <t>33 Clyde Gallagher Court</t>
  </si>
  <si>
    <t>Abbey</t>
  </si>
  <si>
    <t>Cussins</t>
  </si>
  <si>
    <t>acussinsax@bloomberg.com#mailto:acussinsax@bloomberg.com#</t>
  </si>
  <si>
    <t>480-770-1126</t>
  </si>
  <si>
    <t>909 Dorton Drive</t>
  </si>
  <si>
    <t>Fallow</t>
  </si>
  <si>
    <t>afallow74@vistaprint.com#mailto:afallow74@vistaprint.com#</t>
  </si>
  <si>
    <t>515-596-7963</t>
  </si>
  <si>
    <t>10670 Scofield Place</t>
  </si>
  <si>
    <t>Delaney</t>
  </si>
  <si>
    <t>Mitham</t>
  </si>
  <si>
    <t>dmithamcb@narod.ru#mailto:dmithamcb@narod.ru#</t>
  </si>
  <si>
    <t>314-609-3749</t>
  </si>
  <si>
    <t>5520 Ohio Terrace</t>
  </si>
  <si>
    <t>Caitlin</t>
  </si>
  <si>
    <t>ccaitlinlc@shutterfly.com#mailto:ccaitlinlc@shutterfly.com#</t>
  </si>
  <si>
    <t>512-697-4624</t>
  </si>
  <si>
    <t>89948 Ohio Crossing</t>
  </si>
  <si>
    <t>Robinett</t>
  </si>
  <si>
    <t>Cossum</t>
  </si>
  <si>
    <t>rcossumba@devhub.com#mailto:rcossumba@devhub.com#</t>
  </si>
  <si>
    <t>314-377-5588</t>
  </si>
  <si>
    <t>226 Karstens Hill</t>
  </si>
  <si>
    <t>Cary</t>
  </si>
  <si>
    <t>Basterfield</t>
  </si>
  <si>
    <t>cbasterfieldp7@indiatimes.com#mailto:cbasterfieldp7@indiatimes.com#</t>
  </si>
  <si>
    <t>864-294-3389</t>
  </si>
  <si>
    <t>22 1st Park</t>
  </si>
  <si>
    <t>Christiano</t>
  </si>
  <si>
    <t>Tuson</t>
  </si>
  <si>
    <t>ctusonh0@hc360.com#mailto:ctusonh0@hc360.com#</t>
  </si>
  <si>
    <t>504-191-9564</t>
  </si>
  <si>
    <t>16417 Marcy Place</t>
  </si>
  <si>
    <t>Levay</t>
  </si>
  <si>
    <t>rlevayis@angelfire.com#mailto:rlevayis@angelfire.com#</t>
  </si>
  <si>
    <t>561-561-4825</t>
  </si>
  <si>
    <t>3214 Bonner Plaza</t>
  </si>
  <si>
    <t>Colthard</t>
  </si>
  <si>
    <t>pcoltharddt@nature.com#mailto:pcoltharddt@nature.com#</t>
  </si>
  <si>
    <t>757-527-7221</t>
  </si>
  <si>
    <t>5399 Hallows Place</t>
  </si>
  <si>
    <t>Herndon</t>
  </si>
  <si>
    <t>Kendal</t>
  </si>
  <si>
    <t>Utterson</t>
  </si>
  <si>
    <t>kuttersonmz@arstechnica.com#mailto:kuttersonmz@arstechnica.com#</t>
  </si>
  <si>
    <t>850-643-1098</t>
  </si>
  <si>
    <t>824 8th Center</t>
  </si>
  <si>
    <t>Panama City</t>
  </si>
  <si>
    <t>Stanfield</t>
  </si>
  <si>
    <t>Weall</t>
  </si>
  <si>
    <t>sweallf8@infoseek.co.jp#mailto:sweallf8@infoseek.co.jp#</t>
  </si>
  <si>
    <t>952-136-0108</t>
  </si>
  <si>
    <t>94 Killdeer Terrace</t>
  </si>
  <si>
    <t>MacGillreich</t>
  </si>
  <si>
    <t>imacgillreichfg@ucoz.ru#mailto:imacgillreichfg@ucoz.ru#</t>
  </si>
  <si>
    <t>239-105-3460</t>
  </si>
  <si>
    <t>79 Sunbrook Park</t>
  </si>
  <si>
    <t>Joseito</t>
  </si>
  <si>
    <t>Scadden</t>
  </si>
  <si>
    <t>jscaddenpz@dot.gov#mailto:jscaddenpz@dot.gov#</t>
  </si>
  <si>
    <t>909-110-0771</t>
  </si>
  <si>
    <t>36742 Knutson Terrace</t>
  </si>
  <si>
    <t>Connie</t>
  </si>
  <si>
    <t>Blatcher</t>
  </si>
  <si>
    <t>cblatcher2y@163.com#mailto:cblatcher2y@163.com#</t>
  </si>
  <si>
    <t>724-302-4893</t>
  </si>
  <si>
    <t>127 Anderson Circle</t>
  </si>
  <si>
    <t>Alena</t>
  </si>
  <si>
    <t>Kuhle</t>
  </si>
  <si>
    <t>akuhlen2@abc.net.au#mailto:akuhlen2@abc.net.au#</t>
  </si>
  <si>
    <t>719-233-6001</t>
  </si>
  <si>
    <t>7026 Arizona Street</t>
  </si>
  <si>
    <t>Sean</t>
  </si>
  <si>
    <t>Feifer</t>
  </si>
  <si>
    <t>sfeifer3z@mit.edu#mailto:sfeifer3z@mit.edu#</t>
  </si>
  <si>
    <t>813-840-8303</t>
  </si>
  <si>
    <t>31452 Anniversary Avenue</t>
  </si>
  <si>
    <t>Adelheid</t>
  </si>
  <si>
    <t>Spur</t>
  </si>
  <si>
    <t>aspur17@gmpg.org#mailto:aspur17@gmpg.org#</t>
  </si>
  <si>
    <t>318-919-4455</t>
  </si>
  <si>
    <t>77244 Bultman Terrace</t>
  </si>
  <si>
    <t>Giff</t>
  </si>
  <si>
    <t>Deevey</t>
  </si>
  <si>
    <t>gdeevey9@springer.com#mailto:gdeevey9@springer.com#</t>
  </si>
  <si>
    <t>717-288-0269</t>
  </si>
  <si>
    <t>6235 Mayfield Junction</t>
  </si>
  <si>
    <t>Kizzie</t>
  </si>
  <si>
    <t>Hatchette</t>
  </si>
  <si>
    <t>khatchette6f@timesonline.co.uk#mailto:khatchette6f@timesonline.co.uk#</t>
  </si>
  <si>
    <t>219-394-7960</t>
  </si>
  <si>
    <t>6966 Morningstar Center</t>
  </si>
  <si>
    <t>Archibald</t>
  </si>
  <si>
    <t>Spittal</t>
  </si>
  <si>
    <t>aspittal36@opensource.org#mailto:aspittal36@opensource.org#</t>
  </si>
  <si>
    <t>615-661-4537</t>
  </si>
  <si>
    <t>56 Burning Wood Circle</t>
  </si>
  <si>
    <t>Morry</t>
  </si>
  <si>
    <t>Crank</t>
  </si>
  <si>
    <t>mcrankld@twitter.com#mailto:mcrankld@twitter.com#</t>
  </si>
  <si>
    <t>813-960-4440</t>
  </si>
  <si>
    <t>4582 Stephen Hill</t>
  </si>
  <si>
    <t>Brewster</t>
  </si>
  <si>
    <t>Tucsell</t>
  </si>
  <si>
    <t>btucsellgm@hud.gov#mailto:btucsellgm@hud.gov#</t>
  </si>
  <si>
    <t>214-476-5638</t>
  </si>
  <si>
    <t>397 Ohio Trail</t>
  </si>
  <si>
    <t>Marigold</t>
  </si>
  <si>
    <t>Spencer</t>
  </si>
  <si>
    <t>mspencerj5@unblog.fr#mailto:mspencerj5@unblog.fr#</t>
  </si>
  <si>
    <t>425-432-9446</t>
  </si>
  <si>
    <t>52 Merchant Alley</t>
  </si>
  <si>
    <t>Toffanelli</t>
  </si>
  <si>
    <t>jtoffanelliqx@washington.edu#mailto:jtoffanelliqx@washington.edu#</t>
  </si>
  <si>
    <t>415-345-9469</t>
  </si>
  <si>
    <t>3936 Anderson Pass</t>
  </si>
  <si>
    <t>Kania</t>
  </si>
  <si>
    <t>Knibley</t>
  </si>
  <si>
    <t>kknibleypk@amazon.co.jp#mailto:kknibleypk@amazon.co.jp#</t>
  </si>
  <si>
    <t>330-285-9304</t>
  </si>
  <si>
    <t>82 Farwell Terrace</t>
  </si>
  <si>
    <t>Letti</t>
  </si>
  <si>
    <t>Baythrop</t>
  </si>
  <si>
    <t>lbaythropbi@dmoz.org#mailto:lbaythropbi@dmoz.org#</t>
  </si>
  <si>
    <t>210-697-3463</t>
  </si>
  <si>
    <t>659 Schiller Terrace</t>
  </si>
  <si>
    <t>Fey</t>
  </si>
  <si>
    <t>Grinikhinov</t>
  </si>
  <si>
    <t>fgrinikhinovmr@amazon.co.uk#mailto:fgrinikhinovmr@amazon.co.uk#</t>
  </si>
  <si>
    <t>804-789-8969</t>
  </si>
  <si>
    <t>84 Schurz Court</t>
  </si>
  <si>
    <t>McGonigle</t>
  </si>
  <si>
    <t>emcgonigle3v@ifeng.com#mailto:emcgonigle3v@ifeng.com#</t>
  </si>
  <si>
    <t>757-383-4783</t>
  </si>
  <si>
    <t>9303 4th Terrace</t>
  </si>
  <si>
    <t>Audi</t>
  </si>
  <si>
    <t>Lowndes</t>
  </si>
  <si>
    <t>alowndes7x@wp.com#mailto:alowndes7x@wp.com#</t>
  </si>
  <si>
    <t>281-452-7869</t>
  </si>
  <si>
    <t>904 Namekagon Drive</t>
  </si>
  <si>
    <t>Thia</t>
  </si>
  <si>
    <t>Lorriman</t>
  </si>
  <si>
    <t>tlorrimanqq@biglobe.ne.jp#mailto:tlorrimanqq@biglobe.ne.jp#</t>
  </si>
  <si>
    <t>408-693-6289</t>
  </si>
  <si>
    <t>26500 School Center</t>
  </si>
  <si>
    <t>Charmaine</t>
  </si>
  <si>
    <t>Bitcheno</t>
  </si>
  <si>
    <t>cbitchenomd@lycos.com#mailto:cbitchenomd@lycos.com#</t>
  </si>
  <si>
    <t>713-537-2816</t>
  </si>
  <si>
    <t>2253 Ludington Plaza</t>
  </si>
  <si>
    <t>Raviv</t>
  </si>
  <si>
    <t>Seager</t>
  </si>
  <si>
    <t>rseager3m@godaddy.com#mailto:rseager3m@godaddy.com#</t>
  </si>
  <si>
    <t>718-818-5901</t>
  </si>
  <si>
    <t>145 Briar Crest Lane</t>
  </si>
  <si>
    <t>Ida</t>
  </si>
  <si>
    <t>Skurm</t>
  </si>
  <si>
    <t>iskurme4@jiathis.com#mailto:iskurme4@jiathis.com#</t>
  </si>
  <si>
    <t>863-890-9730</t>
  </si>
  <si>
    <t>8779 Redwing Park</t>
  </si>
  <si>
    <t>Jerrilee</t>
  </si>
  <si>
    <t>McIlvoray</t>
  </si>
  <si>
    <t>jmcilvorayv@nydailynews.com#mailto:jmcilvorayv@nydailynews.com#</t>
  </si>
  <si>
    <t>323-735-5951</t>
  </si>
  <si>
    <t>946 American Street</t>
  </si>
  <si>
    <t>Caren</t>
  </si>
  <si>
    <t>Bass</t>
  </si>
  <si>
    <t>cbassqc@cdbaby.com#mailto:cbassqc@cdbaby.com#</t>
  </si>
  <si>
    <t>970-596-2938</t>
  </si>
  <si>
    <t>85 Southridge Avenue</t>
  </si>
  <si>
    <t>Marshall</t>
  </si>
  <si>
    <t>Vezey</t>
  </si>
  <si>
    <t>mvezeyk7@newsvine.com#mailto:mvezeyk7@newsvine.com#</t>
  </si>
  <si>
    <t>501-392-7676</t>
  </si>
  <si>
    <t>755 Maple Wood Pass</t>
  </si>
  <si>
    <t>Riddeough</t>
  </si>
  <si>
    <t>ariddeoughjm@ehow.com#mailto:ariddeoughjm@ehow.com#</t>
  </si>
  <si>
    <t>804-640-9232</t>
  </si>
  <si>
    <t>3907 Hintze Park</t>
  </si>
  <si>
    <t>Grazia</t>
  </si>
  <si>
    <t>Rasmus</t>
  </si>
  <si>
    <t>grasmusas@i2i.jp#mailto:grasmusas@i2i.jp#</t>
  </si>
  <si>
    <t>(202) 577-2595</t>
  </si>
  <si>
    <t>628 Buhler Junction</t>
  </si>
  <si>
    <t>Charissa</t>
  </si>
  <si>
    <t>Blowers</t>
  </si>
  <si>
    <t>cblowersdn@amazon.de#mailto:cblowersdn@amazon.de#</t>
  </si>
  <si>
    <t>312-607-3422</t>
  </si>
  <si>
    <t>20207 Pine View Street</t>
  </si>
  <si>
    <t>Cybil</t>
  </si>
  <si>
    <t>Dollen</t>
  </si>
  <si>
    <t>cdollenob@si.edu#mailto:cdollenob@si.edu#</t>
  </si>
  <si>
    <t>972-414-8598</t>
  </si>
  <si>
    <t>68 Raven Pass</t>
  </si>
  <si>
    <t>Burk</t>
  </si>
  <si>
    <t>Alvey</t>
  </si>
  <si>
    <t>balveyf@vimeo.com#mailto:balveyf@vimeo.com#</t>
  </si>
  <si>
    <t>562-840-3997</t>
  </si>
  <si>
    <t>92743 Emmet Terrace</t>
  </si>
  <si>
    <t>Cassandre</t>
  </si>
  <si>
    <t>Oldall</t>
  </si>
  <si>
    <t>coldallqc@senate.gov#mailto:coldallqc@senate.gov#</t>
  </si>
  <si>
    <t>770-367-8457</t>
  </si>
  <si>
    <t>63405 Erie Junction</t>
  </si>
  <si>
    <t>Gare</t>
  </si>
  <si>
    <t>McMoyer</t>
  </si>
  <si>
    <t>gmcmoyerc8@live.com#mailto:gmcmoyerc8@live.com#</t>
  </si>
  <si>
    <t>949-335-5565</t>
  </si>
  <si>
    <t>945 Birchwood Drive</t>
  </si>
  <si>
    <t>Vita</t>
  </si>
  <si>
    <t>Huchot</t>
  </si>
  <si>
    <t>vhuchotp0@lycos.com#mailto:vhuchotp0@lycos.com#</t>
  </si>
  <si>
    <t>701-238-2667</t>
  </si>
  <si>
    <t>78939 Lunder Center</t>
  </si>
  <si>
    <t>Charlotta</t>
  </si>
  <si>
    <t>Downse</t>
  </si>
  <si>
    <t>cdownseol@google.com#mailto:cdownseol@google.com#</t>
  </si>
  <si>
    <t>515-351-7172</t>
  </si>
  <si>
    <t>89 Sherman Plaza</t>
  </si>
  <si>
    <t>Hillie</t>
  </si>
  <si>
    <t>Balmann</t>
  </si>
  <si>
    <t>hbalmannht@skype.com#mailto:hbalmannht@skype.com#</t>
  </si>
  <si>
    <t>424-322-7046</t>
  </si>
  <si>
    <t>92687 Gale Trail</t>
  </si>
  <si>
    <t>Morganne</t>
  </si>
  <si>
    <t>mwaitonpx@fda.gov#mailto:mwaitonpx@fda.gov#</t>
  </si>
  <si>
    <t>505-598-5756</t>
  </si>
  <si>
    <t>520 Colorado Point</t>
  </si>
  <si>
    <t>Blaydon</t>
  </si>
  <si>
    <t>tblaydon36@wsj.com#mailto:tblaydon36@wsj.com#</t>
  </si>
  <si>
    <t>505-552-3246</t>
  </si>
  <si>
    <t>974 Grover Park</t>
  </si>
  <si>
    <t>Tresa</t>
  </si>
  <si>
    <t>Derrington</t>
  </si>
  <si>
    <t>tderrington6x@mit.edu#mailto:tderrington6x@mit.edu#</t>
  </si>
  <si>
    <t>386-378-7400</t>
  </si>
  <si>
    <t>119 Grayhawk Court</t>
  </si>
  <si>
    <t>Brigitta</t>
  </si>
  <si>
    <t>Dearlove</t>
  </si>
  <si>
    <t>bdearlovefl@yelp.com#mailto:bdearlovefl@yelp.com#</t>
  </si>
  <si>
    <t>336-701-2488</t>
  </si>
  <si>
    <t>88921 Towne Parkway</t>
  </si>
  <si>
    <t>Erika</t>
  </si>
  <si>
    <t>Jurzyk</t>
  </si>
  <si>
    <t>ejurzykpb@sciencedaily.com#mailto:ejurzykpb@sciencedaily.com#</t>
  </si>
  <si>
    <t>202-802-5782</t>
  </si>
  <si>
    <t>91020 Sherman Trail</t>
  </si>
  <si>
    <t>Pat</t>
  </si>
  <si>
    <t>Wallwork</t>
  </si>
  <si>
    <t>pwallworke9@blogs.com#mailto:pwallworke9@blogs.com#</t>
  </si>
  <si>
    <t>678-946-2033</t>
  </si>
  <si>
    <t>446 Algoma Circle</t>
  </si>
  <si>
    <t>Arabelle</t>
  </si>
  <si>
    <t>Breewood</t>
  </si>
  <si>
    <t>abreewoodmm@studiopress.com#mailto:abreewoodmm@studiopress.com#</t>
  </si>
  <si>
    <t>405-309-9855</t>
  </si>
  <si>
    <t>277 Luster Point</t>
  </si>
  <si>
    <t>Ailsun</t>
  </si>
  <si>
    <t>Gever</t>
  </si>
  <si>
    <t>ageverpd@ft.com#mailto:ageverpd@ft.com#</t>
  </si>
  <si>
    <t>907-578-1249</t>
  </si>
  <si>
    <t>66891 Algoma Point</t>
  </si>
  <si>
    <t>Humber</t>
  </si>
  <si>
    <t>whumber1i@latimes.com#mailto:whumber1i@latimes.com#</t>
  </si>
  <si>
    <t>605-282-2699</t>
  </si>
  <si>
    <t>4598 Corben Street</t>
  </si>
  <si>
    <t>Tish</t>
  </si>
  <si>
    <t>Muneely</t>
  </si>
  <si>
    <t>tmuneelyj9@nature.com#mailto:tmuneelyj9@nature.com#</t>
  </si>
  <si>
    <t>586-950-7535</t>
  </si>
  <si>
    <t>729 Artisan Terrace</t>
  </si>
  <si>
    <t>Gray</t>
  </si>
  <si>
    <t>Coltan</t>
  </si>
  <si>
    <t>gcoltanha@stumbleupon.com#mailto:gcoltanha@stumbleupon.com#</t>
  </si>
  <si>
    <t>765-136-1119</t>
  </si>
  <si>
    <t>4801 Homewood Pass</t>
  </si>
  <si>
    <t>Leela</t>
  </si>
  <si>
    <t>Wisniewski</t>
  </si>
  <si>
    <t>lwisniewskif0@buzzfeed.com#mailto:lwisniewskif0@buzzfeed.com#</t>
  </si>
  <si>
    <t>913-255-9052</t>
  </si>
  <si>
    <t>26376 American Junction</t>
  </si>
  <si>
    <t>Adah</t>
  </si>
  <si>
    <t>Illyes</t>
  </si>
  <si>
    <t>aillyesic@answers.com#mailto:aillyesic@answers.com#</t>
  </si>
  <si>
    <t>251-142-1149</t>
  </si>
  <si>
    <t>78175 Morningstar Place</t>
  </si>
  <si>
    <t>Lane</t>
  </si>
  <si>
    <t>Wishkar</t>
  </si>
  <si>
    <t>lwishkarbp@arstechnica.com#mailto:lwishkarbp@arstechnica.com#</t>
  </si>
  <si>
    <t>217-384-3594</t>
  </si>
  <si>
    <t>62051 Onsgard Circle</t>
  </si>
  <si>
    <t>Larissa</t>
  </si>
  <si>
    <t>Petrovic</t>
  </si>
  <si>
    <t>lpetrovicr3@newyorker.com#mailto:lpetrovicr3@newyorker.com#</t>
  </si>
  <si>
    <t>540-939-8833</t>
  </si>
  <si>
    <t>81898 Lillian Junction</t>
  </si>
  <si>
    <t>Siouxie</t>
  </si>
  <si>
    <t>schattingtonqk@qq.com#mailto:schattingtonqk@qq.com#</t>
  </si>
  <si>
    <t>423-567-4978</t>
  </si>
  <si>
    <t>6939 Longview Hill</t>
  </si>
  <si>
    <t>Berty</t>
  </si>
  <si>
    <t>Blodg</t>
  </si>
  <si>
    <t>bblodgdr@webs.com#mailto:bblodgdr@webs.com#</t>
  </si>
  <si>
    <t>609-481-0552</t>
  </si>
  <si>
    <t>91 Sycamore Junction</t>
  </si>
  <si>
    <t>Trescha</t>
  </si>
  <si>
    <t>Queyos</t>
  </si>
  <si>
    <t>tqueyospw@oaic.gov.au#mailto:tqueyospw@oaic.gov.au#</t>
  </si>
  <si>
    <t>336-167-2296</t>
  </si>
  <si>
    <t>385 Dorton Drive</t>
  </si>
  <si>
    <t>Fleurette</t>
  </si>
  <si>
    <t>Zavattieri</t>
  </si>
  <si>
    <t>fzavattieri4l@paypal.com#mailto:fzavattieri4l@paypal.com#</t>
  </si>
  <si>
    <t>714-918-7354</t>
  </si>
  <si>
    <t>4213 Karstens Drive</t>
  </si>
  <si>
    <t>Garden Grove</t>
  </si>
  <si>
    <t>Dierdre</t>
  </si>
  <si>
    <t>Wagg</t>
  </si>
  <si>
    <t>dwaggju@globo.com#mailto:dwaggju@globo.com#</t>
  </si>
  <si>
    <t>770-725-4473</t>
  </si>
  <si>
    <t>787 Cambridge Pass</t>
  </si>
  <si>
    <t>Yorgos</t>
  </si>
  <si>
    <t>Dunton</t>
  </si>
  <si>
    <t>ydunton8s@joomla.org#mailto:ydunton8s@joomla.org#</t>
  </si>
  <si>
    <t>860-842-5052</t>
  </si>
  <si>
    <t>10663 Huxley Hill</t>
  </si>
  <si>
    <t>Anthill</t>
  </si>
  <si>
    <t>santhill3n@spotify.com#mailto:santhill3n@spotify.com#</t>
  </si>
  <si>
    <t>903-562-5766</t>
  </si>
  <si>
    <t>1683 Hayes Plaza</t>
  </si>
  <si>
    <t>Texarkana</t>
  </si>
  <si>
    <t>Merrel</t>
  </si>
  <si>
    <t>Drawmer</t>
  </si>
  <si>
    <t>mdrawmerit@wunderground.com#mailto:mdrawmerit@wunderground.com#</t>
  </si>
  <si>
    <t>336-820-4656</t>
  </si>
  <si>
    <t>362 Bartillon Center</t>
  </si>
  <si>
    <t>Barbabra</t>
  </si>
  <si>
    <t>Dows</t>
  </si>
  <si>
    <t>bdowsh4@mozilla.com#mailto:bdowsh4@mozilla.com#</t>
  </si>
  <si>
    <t>619-105-8973</t>
  </si>
  <si>
    <t>25824 Mccormick Trail</t>
  </si>
  <si>
    <t>Irwinn</t>
  </si>
  <si>
    <t>Lowdham</t>
  </si>
  <si>
    <t>ilowdhambx@bloglines.com#mailto:ilowdhambx@bloglines.com#</t>
  </si>
  <si>
    <t>352-300-5101</t>
  </si>
  <si>
    <t>3744 Utah Lane</t>
  </si>
  <si>
    <t>Zarla</t>
  </si>
  <si>
    <t>Fuxman</t>
  </si>
  <si>
    <t>zfuxmank3@virginia.edu#mailto:zfuxmank3@virginia.edu#</t>
  </si>
  <si>
    <t>609-761-8311</t>
  </si>
  <si>
    <t>398 Nobel Hill</t>
  </si>
  <si>
    <t>Lyle</t>
  </si>
  <si>
    <t>Blunkett</t>
  </si>
  <si>
    <t>lblunkettmo@phpbb.com#mailto:lblunkettmo@phpbb.com#</t>
  </si>
  <si>
    <t>786-936-0412</t>
  </si>
  <si>
    <t>98978 Weeping Birch Drive</t>
  </si>
  <si>
    <t>Malanie</t>
  </si>
  <si>
    <t>Rollingson</t>
  </si>
  <si>
    <t>mrollingsonjl@miibeian.gov.cn#mailto:mrollingsonjl@miibeian.gov.cn#</t>
  </si>
  <si>
    <t>903-773-0486</t>
  </si>
  <si>
    <t>408 Knutson Court</t>
  </si>
  <si>
    <t>Tyler</t>
  </si>
  <si>
    <t>Shannon</t>
  </si>
  <si>
    <t>Iacapucci</t>
  </si>
  <si>
    <t>siacapucci6x@tinypic.com#mailto:siacapucci6x@tinypic.com#</t>
  </si>
  <si>
    <t>505-212-4634</t>
  </si>
  <si>
    <t>2331 Emmet Alley</t>
  </si>
  <si>
    <t>Rosemonde</t>
  </si>
  <si>
    <t>Ivic</t>
  </si>
  <si>
    <t>rivicdb@indiatimes.com#mailto:rivicdb@indiatimes.com#</t>
  </si>
  <si>
    <t>501-623-1424</t>
  </si>
  <si>
    <t>830 Kennedy Terrace</t>
  </si>
  <si>
    <t>Townsend</t>
  </si>
  <si>
    <t>tenochkr@odnoklassniki.ru#mailto:tenochkr@odnoklassniki.ru#</t>
  </si>
  <si>
    <t>814-466-2354</t>
  </si>
  <si>
    <t>840 Brickson Park Parkway</t>
  </si>
  <si>
    <t>Win</t>
  </si>
  <si>
    <t>Ovanesian</t>
  </si>
  <si>
    <t>wovanesian7k@wikipedia.org#mailto:wovanesian7k@wikipedia.org#</t>
  </si>
  <si>
    <t>520-146-1040</t>
  </si>
  <si>
    <t>7098 Hoffman Terrace</t>
  </si>
  <si>
    <t>Stacee</t>
  </si>
  <si>
    <t>Stollenhof</t>
  </si>
  <si>
    <t>sstollenhofco@shinystat.com#mailto:sstollenhofco@shinystat.com#</t>
  </si>
  <si>
    <t>719-878-0378</t>
  </si>
  <si>
    <t>18018 Waxwing Trail</t>
  </si>
  <si>
    <t>Nellie</t>
  </si>
  <si>
    <t>Itchingham</t>
  </si>
  <si>
    <t>nitchinghamaw@sakura.ne.jp#mailto:nitchinghamaw@sakura.ne.jp#</t>
  </si>
  <si>
    <t>772-476-6737</t>
  </si>
  <si>
    <t>4695 Tennessee Avenue</t>
  </si>
  <si>
    <t>Melesa</t>
  </si>
  <si>
    <t>Rosbotham</t>
  </si>
  <si>
    <t>mrosbothamrr@techcrunch.com#mailto:mrosbothamrr@techcrunch.com#</t>
  </si>
  <si>
    <t>904-969-1697</t>
  </si>
  <si>
    <t>37 Doe Crossing Terrace</t>
  </si>
  <si>
    <t>Sigvard</t>
  </si>
  <si>
    <t>Canon</t>
  </si>
  <si>
    <t>scanonhz@smugmug.com#mailto:scanonhz@smugmug.com#</t>
  </si>
  <si>
    <t>253-918-7981</t>
  </si>
  <si>
    <t>57333 South Court</t>
  </si>
  <si>
    <t>Merrill</t>
  </si>
  <si>
    <t>Greenroyd</t>
  </si>
  <si>
    <t>mgreenroydo5@mapquest.com#mailto:mgreenroydo5@mapquest.com#</t>
  </si>
  <si>
    <t>602-822-7797</t>
  </si>
  <si>
    <t>8837 Muir Parkway</t>
  </si>
  <si>
    <t>Trish</t>
  </si>
  <si>
    <t>Lednor</t>
  </si>
  <si>
    <t>tlednor7r@forbes.com#mailto:tlednor7r@forbes.com#</t>
  </si>
  <si>
    <t>954-604-8973</t>
  </si>
  <si>
    <t>963 Jana Point</t>
  </si>
  <si>
    <t>Costa</t>
  </si>
  <si>
    <t>Wittrington</t>
  </si>
  <si>
    <t>cwittringtonhp@netscape.com#mailto:cwittringtonhp@netscape.com#</t>
  </si>
  <si>
    <t>615-448-3576</t>
  </si>
  <si>
    <t>76435 Bunting Place</t>
  </si>
  <si>
    <t>Twiggs</t>
  </si>
  <si>
    <t>atwiggs6n@typepad.com#mailto:atwiggs6n@typepad.com#</t>
  </si>
  <si>
    <t>360-991-0703</t>
  </si>
  <si>
    <t>70 Kennedy Street</t>
  </si>
  <si>
    <t>Rossie</t>
  </si>
  <si>
    <t>Ruddle</t>
  </si>
  <si>
    <t>rruddle1s@hhs.gov#mailto:rruddle1s@hhs.gov#</t>
  </si>
  <si>
    <t>760-972-7148</t>
  </si>
  <si>
    <t>305 American Lane</t>
  </si>
  <si>
    <t>Buck</t>
  </si>
  <si>
    <t>Meiklam</t>
  </si>
  <si>
    <t>bmeiklamiv@myspace.com#mailto:bmeiklamiv@myspace.com#</t>
  </si>
  <si>
    <t>205-789-4928</t>
  </si>
  <si>
    <t>8943 Rusk Drive</t>
  </si>
  <si>
    <t>Ines</t>
  </si>
  <si>
    <t>Ardling</t>
  </si>
  <si>
    <t>iardlingoh@chronoengine.com#mailto:iardlingoh@chronoengine.com#</t>
  </si>
  <si>
    <t>713-425-2828</t>
  </si>
  <si>
    <t>98567 Shasta Park</t>
  </si>
  <si>
    <t>Dehlia</t>
  </si>
  <si>
    <t>Gaiter</t>
  </si>
  <si>
    <t>dgaiter2k@va.gov#mailto:dgaiter2k@va.gov#</t>
  </si>
  <si>
    <t>229-359-6826</t>
  </si>
  <si>
    <t>5945 Shopko Point</t>
  </si>
  <si>
    <t>Tomasina</t>
  </si>
  <si>
    <t>Belbin</t>
  </si>
  <si>
    <t>tbelbin3b@is.gd#mailto:tbelbin3b@is.gd#</t>
  </si>
  <si>
    <t>510-822-1036</t>
  </si>
  <si>
    <t>26 Amoth Road</t>
  </si>
  <si>
    <t>Silvester</t>
  </si>
  <si>
    <t>Siseland</t>
  </si>
  <si>
    <t>ssiseland5p@go.com#mailto:ssiseland5p@go.com#</t>
  </si>
  <si>
    <t>337-240-3268</t>
  </si>
  <si>
    <t>888 Pearson Avenue</t>
  </si>
  <si>
    <t>Wood</t>
  </si>
  <si>
    <t>Gallager</t>
  </si>
  <si>
    <t>wgallager55@drupal.org#mailto:wgallager55@drupal.org#</t>
  </si>
  <si>
    <t>405-637-9724</t>
  </si>
  <si>
    <t>59 Eagan Way</t>
  </si>
  <si>
    <t>Woolatt</t>
  </si>
  <si>
    <t>awoolattbl@printfriendly.com#mailto:awoolattbl@printfriendly.com#</t>
  </si>
  <si>
    <t>423-128-5318</t>
  </si>
  <si>
    <t>57500 Sutherland Park</t>
  </si>
  <si>
    <t>Pooh</t>
  </si>
  <si>
    <t>Harlick</t>
  </si>
  <si>
    <t>pharlick2n@techcrunch.com#mailto:pharlick2n@techcrunch.com#</t>
  </si>
  <si>
    <t>626-442-9979</t>
  </si>
  <si>
    <t>4493 Macpherson Place</t>
  </si>
  <si>
    <t>Agius</t>
  </si>
  <si>
    <t>gagius9a@about.me#mailto:gagius9a@about.me#</t>
  </si>
  <si>
    <t>713-113-7793</t>
  </si>
  <si>
    <t>8326 Sloan Drive</t>
  </si>
  <si>
    <t>Felicle</t>
  </si>
  <si>
    <t>Mundford</t>
  </si>
  <si>
    <t>fmundfordgb@apple.com#mailto:fmundfordgb@apple.com#</t>
  </si>
  <si>
    <t>571-655-4179</t>
  </si>
  <si>
    <t>58867 Delaware Way</t>
  </si>
  <si>
    <t>Virginie</t>
  </si>
  <si>
    <t>Fadian</t>
  </si>
  <si>
    <t>vfadian2a@flickr.com#mailto:vfadian2a@flickr.com#</t>
  </si>
  <si>
    <t>917-247-4633</t>
  </si>
  <si>
    <t>16435 Fordem Park</t>
  </si>
  <si>
    <t>Mariel</t>
  </si>
  <si>
    <t>Silbermann</t>
  </si>
  <si>
    <t>msilbermannd0@yolasite.com#mailto:msilbermannd0@yolasite.com#</t>
  </si>
  <si>
    <t>313-212-4085</t>
  </si>
  <si>
    <t>466 Jay Road</t>
  </si>
  <si>
    <t>Merell</t>
  </si>
  <si>
    <t>Mushet</t>
  </si>
  <si>
    <t>mmushetis@privacy.gov.au#mailto:mmushetis@privacy.gov.au#</t>
  </si>
  <si>
    <t>225-568-5787</t>
  </si>
  <si>
    <t>65593 Orin Way</t>
  </si>
  <si>
    <t>Harriman</t>
  </si>
  <si>
    <t>charrimanlo@meetup.com#mailto:charrimanlo@meetup.com#</t>
  </si>
  <si>
    <t>717-121-5303</t>
  </si>
  <si>
    <t>52 Pawling Drive</t>
  </si>
  <si>
    <t>York</t>
  </si>
  <si>
    <t>Terri-jo</t>
  </si>
  <si>
    <t>Shaplin</t>
  </si>
  <si>
    <t>tshaplingu@google.de#mailto:tshaplingu@google.de#</t>
  </si>
  <si>
    <t>937-969-6670</t>
  </si>
  <si>
    <t>486 Kensington Point</t>
  </si>
  <si>
    <t>Wayne</t>
  </si>
  <si>
    <t>Pailin</t>
  </si>
  <si>
    <t>wpailinb@mayoclinic.com#mailto:wpailinb@mayoclinic.com#</t>
  </si>
  <si>
    <t>412-403-7993</t>
  </si>
  <si>
    <t>25972 Northfield Hill</t>
  </si>
  <si>
    <t>Krissie</t>
  </si>
  <si>
    <t>Krienke</t>
  </si>
  <si>
    <t>kkrienke78@amazon.co.uk#mailto:kkrienke78@amazon.co.uk#</t>
  </si>
  <si>
    <t>757-575-1883</t>
  </si>
  <si>
    <t>95890 Del Mar Place</t>
  </si>
  <si>
    <t>Trueman</t>
  </si>
  <si>
    <t>Zanneli</t>
  </si>
  <si>
    <t>tzannelibe@jimdo.com#mailto:tzannelibe@jimdo.com#</t>
  </si>
  <si>
    <t>806-117-4055</t>
  </si>
  <si>
    <t>82 Weeping Birch Avenue</t>
  </si>
  <si>
    <t>Garret</t>
  </si>
  <si>
    <t>Pritchett</t>
  </si>
  <si>
    <t>gpritchett9i@wikipedia.org#mailto:gpritchett9i@wikipedia.org#</t>
  </si>
  <si>
    <t>601-142-8783</t>
  </si>
  <si>
    <t>174 Mesta Terrace</t>
  </si>
  <si>
    <t>Byram</t>
  </si>
  <si>
    <t>Scollick</t>
  </si>
  <si>
    <t>bscollickpc@npr.org#mailto:bscollickpc@npr.org#</t>
  </si>
  <si>
    <t>859-546-4115</t>
  </si>
  <si>
    <t>28189 Algoma Plaza</t>
  </si>
  <si>
    <t>Jess</t>
  </si>
  <si>
    <t>Heindrick</t>
  </si>
  <si>
    <t>jheindrick75@friendfeed.com#mailto:jheindrick75@friendfeed.com#</t>
  </si>
  <si>
    <t>214-364-4037</t>
  </si>
  <si>
    <t>483 Farragut Trail</t>
  </si>
  <si>
    <t>Archy</t>
  </si>
  <si>
    <t>Crohan</t>
  </si>
  <si>
    <t>acrohanbc@dell.com#mailto:acrohanbc@dell.com#</t>
  </si>
  <si>
    <t>203-870-1119</t>
  </si>
  <si>
    <t>71 Huxley Pass</t>
  </si>
  <si>
    <t>Margaux</t>
  </si>
  <si>
    <t>Danielis</t>
  </si>
  <si>
    <t>mdanielish7@google.com.au#mailto:mdanielish7@google.com.au#</t>
  </si>
  <si>
    <t>912-983-4427</t>
  </si>
  <si>
    <t>3211 Green Parkway</t>
  </si>
  <si>
    <t>Blinny</t>
  </si>
  <si>
    <t>Worsall</t>
  </si>
  <si>
    <t>bworsallf9@cnbc.com#mailto:bworsallf9@cnbc.com#</t>
  </si>
  <si>
    <t>202-739-4198</t>
  </si>
  <si>
    <t>5756 Sundown Junction</t>
  </si>
  <si>
    <t>Escale</t>
  </si>
  <si>
    <t>bescale84@ow.ly#mailto:bescale84@ow.ly#</t>
  </si>
  <si>
    <t>310-350-1747</t>
  </si>
  <si>
    <t>6507 Ridgeview Road</t>
  </si>
  <si>
    <t>Gui</t>
  </si>
  <si>
    <t>Pirnie</t>
  </si>
  <si>
    <t>gpirnie8f@uol.com.br#mailto:gpirnie8f@uol.com.br#</t>
  </si>
  <si>
    <t>937-641-3753</t>
  </si>
  <si>
    <t>94 3rd Terrace</t>
  </si>
  <si>
    <t>Roxie</t>
  </si>
  <si>
    <t>Galea</t>
  </si>
  <si>
    <t>rgaleafx@vimeo.com#mailto:rgaleafx@vimeo.com#</t>
  </si>
  <si>
    <t>407-193-7710</t>
  </si>
  <si>
    <t>449 Emmet Pass</t>
  </si>
  <si>
    <t>Louie</t>
  </si>
  <si>
    <t>Phetteplace</t>
  </si>
  <si>
    <t>lphetteplacekt@utexas.edu#mailto:lphetteplacekt@utexas.edu#</t>
  </si>
  <si>
    <t>508-522-0311</t>
  </si>
  <si>
    <t>269 Rieder Trail</t>
  </si>
  <si>
    <t>Hagland</t>
  </si>
  <si>
    <t>nhaglandnj@toplist.cz#mailto:nhaglandnj@toplist.cz#</t>
  </si>
  <si>
    <t>520-585-6060</t>
  </si>
  <si>
    <t>349 Marcy Junction</t>
  </si>
  <si>
    <t>Thebault</t>
  </si>
  <si>
    <t>Bust</t>
  </si>
  <si>
    <t>tbusten@si.edu#mailto:tbusten@si.edu#</t>
  </si>
  <si>
    <t>616-480-9486</t>
  </si>
  <si>
    <t>9968 Fairfield Plaza</t>
  </si>
  <si>
    <t>Ashlen</t>
  </si>
  <si>
    <t>Boakes</t>
  </si>
  <si>
    <t>aboakesfa@t-online.de#mailto:aboakesfa@t-online.de#</t>
  </si>
  <si>
    <t>504-666-1826</t>
  </si>
  <si>
    <t>50060 Walton Avenue</t>
  </si>
  <si>
    <t>Metairie</t>
  </si>
  <si>
    <t>Gunny</t>
  </si>
  <si>
    <t>cgunnyj2@nyu.edu#mailto:cgunnyj2@nyu.edu#</t>
  </si>
  <si>
    <t>850-224-5946</t>
  </si>
  <si>
    <t>74028 Porter Place</t>
  </si>
  <si>
    <t>Albers</t>
  </si>
  <si>
    <t>aalbersq1@pbs.org#mailto:aalbersq1@pbs.org#</t>
  </si>
  <si>
    <t>805-979-0372</t>
  </si>
  <si>
    <t>887 Porter Road</t>
  </si>
  <si>
    <t>Annadiana</t>
  </si>
  <si>
    <t>Belch</t>
  </si>
  <si>
    <t>abelch59@chron.com#mailto:abelch59@chron.com#</t>
  </si>
  <si>
    <t>810-932-9263</t>
  </si>
  <si>
    <t>90 Stone Corner Drive</t>
  </si>
  <si>
    <t>Peter</t>
  </si>
  <si>
    <t>Farryann</t>
  </si>
  <si>
    <t>pfarryannbq@tuttocitta.it#mailto:pfarryannbq@tuttocitta.it#</t>
  </si>
  <si>
    <t>609-146-3752</t>
  </si>
  <si>
    <t>90 Elmside Road</t>
  </si>
  <si>
    <t>Ynes</t>
  </si>
  <si>
    <t>ytusonk8@buzzfeed.com#mailto:ytusonk8@buzzfeed.com#</t>
  </si>
  <si>
    <t>773-183-3414</t>
  </si>
  <si>
    <t>36 Schiller Pass</t>
  </si>
  <si>
    <t>Tailor</t>
  </si>
  <si>
    <t>Pride</t>
  </si>
  <si>
    <t>tprideku@1688.com#mailto:tprideku@1688.com#</t>
  </si>
  <si>
    <t>716-750-5439</t>
  </si>
  <si>
    <t>39969 Raven Terrace</t>
  </si>
  <si>
    <t>Charmine</t>
  </si>
  <si>
    <t>Eyers</t>
  </si>
  <si>
    <t>ceyersj9@usatoday.com#mailto:ceyersj9@usatoday.com#</t>
  </si>
  <si>
    <t>915-250-2164</t>
  </si>
  <si>
    <t>612 Moland Alley</t>
  </si>
  <si>
    <t>Latia</t>
  </si>
  <si>
    <t>Lamport</t>
  </si>
  <si>
    <t>llamport2z@hatena.ne.jp#mailto:llamport2z@hatena.ne.jp#</t>
  </si>
  <si>
    <t>619-896-1165</t>
  </si>
  <si>
    <t>4333 Mayer Hill</t>
  </si>
  <si>
    <t>Alley</t>
  </si>
  <si>
    <t>Crellin</t>
  </si>
  <si>
    <t>acrellinm4@marketwatch.com#mailto:acrellinm4@marketwatch.com#</t>
  </si>
  <si>
    <t>513-174-2717</t>
  </si>
  <si>
    <t>3882 Comanche Drive</t>
  </si>
  <si>
    <t>Ronnie</t>
  </si>
  <si>
    <t>Duckhouse</t>
  </si>
  <si>
    <t>rduckhousejz@unesco.org#mailto:rduckhousejz@unesco.org#</t>
  </si>
  <si>
    <t>202-984-9206</t>
  </si>
  <si>
    <t>73154 Walton Lane</t>
  </si>
  <si>
    <t>Cilka</t>
  </si>
  <si>
    <t>Bonifant</t>
  </si>
  <si>
    <t>cbonifant8g@wisc.edu#mailto:cbonifant8g@wisc.edu#</t>
  </si>
  <si>
    <t>915-907-6774</t>
  </si>
  <si>
    <t>30 Bunting Park</t>
  </si>
  <si>
    <t>John</t>
  </si>
  <si>
    <t>Nowland</t>
  </si>
  <si>
    <t>jnowlandms@cbsnews.com#mailto:jnowlandms@cbsnews.com#</t>
  </si>
  <si>
    <t>518-776-6976</t>
  </si>
  <si>
    <t>8181 Old Shore Crossing</t>
  </si>
  <si>
    <t>Ignazio</t>
  </si>
  <si>
    <t>Sipson</t>
  </si>
  <si>
    <t>isipsona0@ftc.gov#mailto:isipsona0@ftc.gov#</t>
  </si>
  <si>
    <t>251-217-0849</t>
  </si>
  <si>
    <t>40 Carey Junction</t>
  </si>
  <si>
    <t>Ethelin</t>
  </si>
  <si>
    <t>Chapell</t>
  </si>
  <si>
    <t>echapell2g@unc.edu#mailto:echapell2g@unc.edu#</t>
  </si>
  <si>
    <t>612-488-9127</t>
  </si>
  <si>
    <t>54 Dunning Avenue</t>
  </si>
  <si>
    <t>Filmore</t>
  </si>
  <si>
    <t>Reay</t>
  </si>
  <si>
    <t>freay3g@abc.net.au#mailto:freay3g@abc.net.au#</t>
  </si>
  <si>
    <t>405-381-7193</t>
  </si>
  <si>
    <t>69 Merchant Way</t>
  </si>
  <si>
    <t>Edmond</t>
  </si>
  <si>
    <t>Clampe</t>
  </si>
  <si>
    <t>aclampe8f@geocities.jp#mailto:aclampe8f@geocities.jp#</t>
  </si>
  <si>
    <t>229-463-8971</t>
  </si>
  <si>
    <t>2651 Alpine Street</t>
  </si>
  <si>
    <t>Dena</t>
  </si>
  <si>
    <t>Rosberg</t>
  </si>
  <si>
    <t>drosberg6u@simplemachines.org#mailto:drosberg6u@simplemachines.org#</t>
  </si>
  <si>
    <t>619-704-5643</t>
  </si>
  <si>
    <t>54424 Moulton Alley</t>
  </si>
  <si>
    <t>Tallou</t>
  </si>
  <si>
    <t>Mallya</t>
  </si>
  <si>
    <t>tmallyael@php.net#mailto:tmallyael@php.net#</t>
  </si>
  <si>
    <t>682-440-8098</t>
  </si>
  <si>
    <t>67 South Place</t>
  </si>
  <si>
    <t>Susie</t>
  </si>
  <si>
    <t>Raffels</t>
  </si>
  <si>
    <t>sraffelsm2@time.com#mailto:sraffelsm2@time.com#</t>
  </si>
  <si>
    <t>971-527-8659</t>
  </si>
  <si>
    <t>571 Cottonwood Hill</t>
  </si>
  <si>
    <t>Darcy</t>
  </si>
  <si>
    <t>Rosewell</t>
  </si>
  <si>
    <t>drosewellmi@baidu.com#mailto:drosewellmi@baidu.com#</t>
  </si>
  <si>
    <t>574-322-7778</t>
  </si>
  <si>
    <t>7003 Longview Circle</t>
  </si>
  <si>
    <t>Salomon</t>
  </si>
  <si>
    <t>Griswood</t>
  </si>
  <si>
    <t>sgriswood9u@forbes.com#mailto:sgriswood9u@forbes.com#</t>
  </si>
  <si>
    <t>858-128-0664</t>
  </si>
  <si>
    <t>421 North Avenue</t>
  </si>
  <si>
    <t>Christoph</t>
  </si>
  <si>
    <t>Elsdon</t>
  </si>
  <si>
    <t>celsdonjw@flavors.me#mailto:celsdonjw@flavors.me#</t>
  </si>
  <si>
    <t>504-947-5654</t>
  </si>
  <si>
    <t>9992 Boyd Hill</t>
  </si>
  <si>
    <t>Hobie</t>
  </si>
  <si>
    <t>Grigs</t>
  </si>
  <si>
    <t>hgrigs3y@microsoft.com#mailto:hgrigs3y@microsoft.com#</t>
  </si>
  <si>
    <t>617-403-9249</t>
  </si>
  <si>
    <t>40 Hazelcrest Road</t>
  </si>
  <si>
    <t>Elsinore</t>
  </si>
  <si>
    <t>Scougal</t>
  </si>
  <si>
    <t>escougalda@desdev.cn#mailto:escougalda@desdev.cn#</t>
  </si>
  <si>
    <t>559-722-2479</t>
  </si>
  <si>
    <t>2216 Green Ridge Court</t>
  </si>
  <si>
    <t>Marcile</t>
  </si>
  <si>
    <t>Kuhnel</t>
  </si>
  <si>
    <t>mkuhnelbm@slate.com#mailto:mkuhnelbm@slate.com#</t>
  </si>
  <si>
    <t>202-624-7800</t>
  </si>
  <si>
    <t>62 Carioca Terrace</t>
  </si>
  <si>
    <t>Beals</t>
  </si>
  <si>
    <t>vbeals8s@t.co#mailto:vbeals8s@t.co#</t>
  </si>
  <si>
    <t>785-451-5857</t>
  </si>
  <si>
    <t>2811 Bluestem Alley</t>
  </si>
  <si>
    <t>Montague</t>
  </si>
  <si>
    <t>Wherry</t>
  </si>
  <si>
    <t>mwherry9r@csmonitor.com#mailto:mwherry9r@csmonitor.com#</t>
  </si>
  <si>
    <t>813-854-6502</t>
  </si>
  <si>
    <t>295 Sullivan Place</t>
  </si>
  <si>
    <t>Daisi</t>
  </si>
  <si>
    <t>dhothersall9z@printfriendly.com#mailto:dhothersall9z@printfriendly.com#</t>
  </si>
  <si>
    <t>318-393-5645</t>
  </si>
  <si>
    <t>8378 Valley Edge Circle</t>
  </si>
  <si>
    <t>Monroe</t>
  </si>
  <si>
    <t>Marie-jeanne</t>
  </si>
  <si>
    <t>Fryett</t>
  </si>
  <si>
    <t>mfryettav@liveinternet.ru#mailto:mfryettav@liveinternet.ru#</t>
  </si>
  <si>
    <t>305-339-8624</t>
  </si>
  <si>
    <t>83 Stone Corner Junction</t>
  </si>
  <si>
    <t>De Souza</t>
  </si>
  <si>
    <t>gde6n@dmoz.org#mailto:gde6n@dmoz.org#</t>
  </si>
  <si>
    <t>512-309-1608</t>
  </si>
  <si>
    <t>822 Dennis Park</t>
  </si>
  <si>
    <t>Edison</t>
  </si>
  <si>
    <t>yedisongm@comcast.net#mailto:yedisongm@comcast.net#</t>
  </si>
  <si>
    <t>404-534-4007</t>
  </si>
  <si>
    <t>751 Calypso Point</t>
  </si>
  <si>
    <t>Rickie</t>
  </si>
  <si>
    <t>Brumby</t>
  </si>
  <si>
    <t>rbrumby9z@abc.net.au#mailto:rbrumby9z@abc.net.au#</t>
  </si>
  <si>
    <t>804-941-6408</t>
  </si>
  <si>
    <t>457 Golf Junction</t>
  </si>
  <si>
    <t>Mixture</t>
  </si>
  <si>
    <t>smixturere@businesswire.com#mailto:smixturere@businesswire.com#</t>
  </si>
  <si>
    <t>516-490-7024</t>
  </si>
  <si>
    <t>9422 Crowley Crossing</t>
  </si>
  <si>
    <t>Perri</t>
  </si>
  <si>
    <t>Gard</t>
  </si>
  <si>
    <t>pgardjv@smugmug.com#mailto:pgardjv@smugmug.com#</t>
  </si>
  <si>
    <t>917-282-5843</t>
  </si>
  <si>
    <t>70 Mallard Junction</t>
  </si>
  <si>
    <t>Elston</t>
  </si>
  <si>
    <t>Littleproud</t>
  </si>
  <si>
    <t>elittleproudqf@bigcartel.com#mailto:elittleproudqf@bigcartel.com#</t>
  </si>
  <si>
    <t>864-634-8430</t>
  </si>
  <si>
    <t>22452 5th Point</t>
  </si>
  <si>
    <t>Dyan</t>
  </si>
  <si>
    <t>datwood4f@diigo.com#mailto:datwood4f@diigo.com#</t>
  </si>
  <si>
    <t>202-894-2188</t>
  </si>
  <si>
    <t>40 Jay Circle</t>
  </si>
  <si>
    <t>Orth</t>
  </si>
  <si>
    <t>iorth45@odnoklassniki.ru#mailto:iorth45@odnoklassniki.ru#</t>
  </si>
  <si>
    <t>714-194-9831</t>
  </si>
  <si>
    <t>546 Esch Drive</t>
  </si>
  <si>
    <t>Alexina</t>
  </si>
  <si>
    <t>Ould</t>
  </si>
  <si>
    <t>aouldip@reference.com#mailto:aouldip@reference.com#</t>
  </si>
  <si>
    <t>941-844-6041</t>
  </si>
  <si>
    <t>946 David Circle</t>
  </si>
  <si>
    <t>Port Charlotte</t>
  </si>
  <si>
    <t>Knowlman</t>
  </si>
  <si>
    <t>bknowlmanki@rediff.com#mailto:bknowlmanki@rediff.com#</t>
  </si>
  <si>
    <t>770-573-1010</t>
  </si>
  <si>
    <t>94 Kropf Point</t>
  </si>
  <si>
    <t>Isadore</t>
  </si>
  <si>
    <t>Lethby</t>
  </si>
  <si>
    <t>ilethbyib@ustream.tv#mailto:ilethbyib@ustream.tv#</t>
  </si>
  <si>
    <t>347-155-0194</t>
  </si>
  <si>
    <t>29 Larry Court</t>
  </si>
  <si>
    <t>Edythe</t>
  </si>
  <si>
    <t>Burgoin</t>
  </si>
  <si>
    <t>eburgoinng@gmpg.org#mailto:eburgoinng@gmpg.org#</t>
  </si>
  <si>
    <t>404-161-6995</t>
  </si>
  <si>
    <t>546 Lyons Pass</t>
  </si>
  <si>
    <t>Toddie</t>
  </si>
  <si>
    <t>tburch7g@jugem.jp#mailto:tburch7g@jugem.jp#</t>
  </si>
  <si>
    <t>954-225-5883</t>
  </si>
  <si>
    <t>93 Elka Junction</t>
  </si>
  <si>
    <t>Ellette</t>
  </si>
  <si>
    <t>Kondratowicz</t>
  </si>
  <si>
    <t>ekondratowiczqh@photobucket.com#mailto:ekondratowiczqh@photobucket.com#</t>
  </si>
  <si>
    <t>915-952-0770</t>
  </si>
  <si>
    <t>22311 Sage Point</t>
  </si>
  <si>
    <t>Honoria</t>
  </si>
  <si>
    <t>Thew</t>
  </si>
  <si>
    <t>hthewqd@hhs.gov#mailto:hthewqd@hhs.gov#</t>
  </si>
  <si>
    <t>301-394-7113</t>
  </si>
  <si>
    <t>37 Springview Lane</t>
  </si>
  <si>
    <t>Bethesda</t>
  </si>
  <si>
    <t>Stanlick</t>
  </si>
  <si>
    <t>istanlickmq@constantcontact.com#mailto:istanlickmq@constantcontact.com#</t>
  </si>
  <si>
    <t>706-732-1567</t>
  </si>
  <si>
    <t>809 Ridgeway Street</t>
  </si>
  <si>
    <t>Biddell</t>
  </si>
  <si>
    <t>dbiddelljy@privacy.gov.au#mailto:dbiddelljy@privacy.gov.au#</t>
  </si>
  <si>
    <t>907-593-4971</t>
  </si>
  <si>
    <t>2599 Grayhawk Terrace</t>
  </si>
  <si>
    <t>Kenny</t>
  </si>
  <si>
    <t>Coffey</t>
  </si>
  <si>
    <t>kcoffeych@posterous.com#mailto:kcoffeych@posterous.com#</t>
  </si>
  <si>
    <t>909-623-5862</t>
  </si>
  <si>
    <t>1944 Orin Plaza</t>
  </si>
  <si>
    <t>Pomona</t>
  </si>
  <si>
    <t>Waly</t>
  </si>
  <si>
    <t>Cuthbertson</t>
  </si>
  <si>
    <t>wcuthbertson2s@wix.com#mailto:wcuthbertson2s@wix.com#</t>
  </si>
  <si>
    <t>917-492-4544</t>
  </si>
  <si>
    <t>497 Macpherson Center</t>
  </si>
  <si>
    <t>Ewan</t>
  </si>
  <si>
    <t>Skerrett</t>
  </si>
  <si>
    <t>eskerrett4y@bravesites.com#mailto:eskerrett4y@bravesites.com#</t>
  </si>
  <si>
    <t>206-636-8289</t>
  </si>
  <si>
    <t>63776 Portage Court</t>
  </si>
  <si>
    <t>Daile</t>
  </si>
  <si>
    <t>Weedenburg</t>
  </si>
  <si>
    <t>dweedenburga6@unc.edu#mailto:dweedenburga6@unc.edu#</t>
  </si>
  <si>
    <t>309-704-0850</t>
  </si>
  <si>
    <t>94 Loeprich Way</t>
  </si>
  <si>
    <t>Tye</t>
  </si>
  <si>
    <t>Grzelczak</t>
  </si>
  <si>
    <t>tgrzelczakgc@feedburner.com#mailto:tgrzelczakgc@feedburner.com#</t>
  </si>
  <si>
    <t>706-970-9766</t>
  </si>
  <si>
    <t>618 Melody Pass</t>
  </si>
  <si>
    <t>Geneva</t>
  </si>
  <si>
    <t>Iacivelli</t>
  </si>
  <si>
    <t>giacivelli1a@skyrock.com#mailto:giacivelli1a@skyrock.com#</t>
  </si>
  <si>
    <t>646-491-3147</t>
  </si>
  <si>
    <t>916 Corry Terrace</t>
  </si>
  <si>
    <t>Hannah</t>
  </si>
  <si>
    <t>Hassan</t>
  </si>
  <si>
    <t>hhassank@yelp.com#mailto:hhassank@yelp.com#</t>
  </si>
  <si>
    <t>724-796-8716</t>
  </si>
  <si>
    <t>67 Packers Hill</t>
  </si>
  <si>
    <t>New Castle</t>
  </si>
  <si>
    <t>Hurlee</t>
  </si>
  <si>
    <t>Surgey</t>
  </si>
  <si>
    <t>hsurgey8h@cbslocal.com#mailto:hsurgey8h@cbslocal.com#</t>
  </si>
  <si>
    <t>314-652-7658</t>
  </si>
  <si>
    <t>61461 Service Pass</t>
  </si>
  <si>
    <t>Deedee</t>
  </si>
  <si>
    <t>Bernardes</t>
  </si>
  <si>
    <t>dbernardesj7@cornell.edu#mailto:dbernardesj7@cornell.edu#</t>
  </si>
  <si>
    <t>765-906-4874</t>
  </si>
  <si>
    <t>16541 Golden Leaf Alley</t>
  </si>
  <si>
    <t>Maitilde</t>
  </si>
  <si>
    <t>Garthland</t>
  </si>
  <si>
    <t>mgarthland1@nationalgeographic.com#mailto:mgarthland1@nationalgeographic.com#</t>
  </si>
  <si>
    <t>254-719-2666</t>
  </si>
  <si>
    <t>742 Pawling Road</t>
  </si>
  <si>
    <t>Sharai</t>
  </si>
  <si>
    <t>Sigg</t>
  </si>
  <si>
    <t>ssiggn0@canalblog.com#mailto:ssiggn0@canalblog.com#</t>
  </si>
  <si>
    <t>770-894-8703</t>
  </si>
  <si>
    <t>83640 Merchant Junction</t>
  </si>
  <si>
    <t>Franklin</t>
  </si>
  <si>
    <t>Grieswood</t>
  </si>
  <si>
    <t>fgrieswoodh8@sina.com.cn#mailto:fgrieswoodh8@sina.com.cn#</t>
  </si>
  <si>
    <t>850-877-9571</t>
  </si>
  <si>
    <t>73 Montana Junction</t>
  </si>
  <si>
    <t>Eziechiele</t>
  </si>
  <si>
    <t>Grindlay</t>
  </si>
  <si>
    <t>egrindlaynw@chicagotribune.com#mailto:egrindlaynw@chicagotribune.com#</t>
  </si>
  <si>
    <t>951-730-5687</t>
  </si>
  <si>
    <t>91887 Chive Avenue</t>
  </si>
  <si>
    <t>Marjory</t>
  </si>
  <si>
    <t>Burton</t>
  </si>
  <si>
    <t>mburton4z@scribd.com#mailto:mburton4z@scribd.com#</t>
  </si>
  <si>
    <t>915-498-5006</t>
  </si>
  <si>
    <t>74976 High Crossing Center</t>
  </si>
  <si>
    <t>Jeremias</t>
  </si>
  <si>
    <t>Gluyas</t>
  </si>
  <si>
    <t>jgluyasrl@cdc.gov#mailto:jgluyasrl@cdc.gov#</t>
  </si>
  <si>
    <t>248-152-7734</t>
  </si>
  <si>
    <t>10847 Sutteridge Center</t>
  </si>
  <si>
    <t>Lemar</t>
  </si>
  <si>
    <t>Judgkins</t>
  </si>
  <si>
    <t>ljudgkinsji@godaddy.com#mailto:ljudgkinsji@godaddy.com#</t>
  </si>
  <si>
    <t>970-338-7988</t>
  </si>
  <si>
    <t>2030 6th Circle</t>
  </si>
  <si>
    <t>Fort Collins</t>
  </si>
  <si>
    <t>Mellisent</t>
  </si>
  <si>
    <t>Yashaev</t>
  </si>
  <si>
    <t>myashaev3h@ow.ly#mailto:myashaev3h@ow.ly#</t>
  </si>
  <si>
    <t>352-114-1370</t>
  </si>
  <si>
    <t>814 Buell Lane</t>
  </si>
  <si>
    <t>Gainesville</t>
  </si>
  <si>
    <t>Mayer</t>
  </si>
  <si>
    <t>Twydell</t>
  </si>
  <si>
    <t>mtwydell6r@bravesites.com#mailto:mtwydell6r@bravesites.com#</t>
  </si>
  <si>
    <t>682-754-0475</t>
  </si>
  <si>
    <t>431 Warrior Plaza</t>
  </si>
  <si>
    <t>Gilberte</t>
  </si>
  <si>
    <t>Plain</t>
  </si>
  <si>
    <t>gplainak@canalblog.com#mailto:gplainak@canalblog.com#</t>
  </si>
  <si>
    <t>215-489-6639</t>
  </si>
  <si>
    <t>3663 Hansons Pass</t>
  </si>
  <si>
    <t>Spence</t>
  </si>
  <si>
    <t>Acton</t>
  </si>
  <si>
    <t>sactonhe@amazon.co.jp#mailto:sactonhe@amazon.co.jp#</t>
  </si>
  <si>
    <t>717-931-2819</t>
  </si>
  <si>
    <t>94331 Farragut Point</t>
  </si>
  <si>
    <t>Hammant</t>
  </si>
  <si>
    <t>ehammantkh@ow.ly#mailto:ehammantkh@ow.ly#</t>
  </si>
  <si>
    <t>775-949-6601</t>
  </si>
  <si>
    <t>824 Blaine Terrace</t>
  </si>
  <si>
    <t>Dulciana</t>
  </si>
  <si>
    <t>Pickup</t>
  </si>
  <si>
    <t>dpickupj4@amazon.co.jp#mailto:dpickupj4@amazon.co.jp#</t>
  </si>
  <si>
    <t>859-527-8227</t>
  </si>
  <si>
    <t>741 Pankratz Junction</t>
  </si>
  <si>
    <t>Herbie</t>
  </si>
  <si>
    <t>Ottawell</t>
  </si>
  <si>
    <t>hottawellcs@sourceforge.net#mailto:hottawellcs@sourceforge.net#</t>
  </si>
  <si>
    <t>302-920-9473</t>
  </si>
  <si>
    <t>12743 Valley Edge Alley</t>
  </si>
  <si>
    <t>Allom</t>
  </si>
  <si>
    <t>jallomdj@stanford.edu#mailto:jallomdj@stanford.edu#</t>
  </si>
  <si>
    <t>816-563-9779</t>
  </si>
  <si>
    <t>33 Cottonwood Drive</t>
  </si>
  <si>
    <t>Ed</t>
  </si>
  <si>
    <t>Tabart</t>
  </si>
  <si>
    <t>etabartf5@ezinearticles.com#mailto:etabartf5@ezinearticles.com#</t>
  </si>
  <si>
    <t>248-470-0027</t>
  </si>
  <si>
    <t>725 Dixon Street</t>
  </si>
  <si>
    <t>Lucila</t>
  </si>
  <si>
    <t>Aylward</t>
  </si>
  <si>
    <t>laylwardde@jalbum.net#mailto:laylwardde@jalbum.net#</t>
  </si>
  <si>
    <t>214-766-8473</t>
  </si>
  <si>
    <t>87 Dryden Park</t>
  </si>
  <si>
    <t>Vivienne</t>
  </si>
  <si>
    <t>Krolle</t>
  </si>
  <si>
    <t>vkrolleg4@fc2.com#mailto:vkrolleg4@fc2.com#</t>
  </si>
  <si>
    <t>415-743-3689</t>
  </si>
  <si>
    <t>866 Carey Trail</t>
  </si>
  <si>
    <t>Geaves</t>
  </si>
  <si>
    <t>mgeavesab@hibu.com#mailto:mgeavesab@hibu.com#</t>
  </si>
  <si>
    <t>704-479-5243</t>
  </si>
  <si>
    <t>861 Grover Pass</t>
  </si>
  <si>
    <t>Udell</t>
  </si>
  <si>
    <t>Filochov</t>
  </si>
  <si>
    <t>ufilochov4r@nytimes.com#mailto:ufilochov4r@nytimes.com#</t>
  </si>
  <si>
    <t>513-801-4113</t>
  </si>
  <si>
    <t>73 Manufacturers Plaza</t>
  </si>
  <si>
    <t>Garrett</t>
  </si>
  <si>
    <t>Chaloner</t>
  </si>
  <si>
    <t>gchaloneri6@about.com#mailto:gchaloneri6@about.com#</t>
  </si>
  <si>
    <t>281-961-9433</t>
  </si>
  <si>
    <t>53443 Arkansas Court</t>
  </si>
  <si>
    <t>Dean</t>
  </si>
  <si>
    <t>Wharin</t>
  </si>
  <si>
    <t>dwharindh@sina.com.cn#mailto:dwharindh@sina.com.cn#</t>
  </si>
  <si>
    <t>405-906-6922</t>
  </si>
  <si>
    <t>81728 Buena Vista Junction</t>
  </si>
  <si>
    <t>Herold</t>
  </si>
  <si>
    <t>Dunnet</t>
  </si>
  <si>
    <t>hdunnetix@slideshare.net#mailto:hdunnetix@slideshare.net#</t>
  </si>
  <si>
    <t>909-603-0979</t>
  </si>
  <si>
    <t>92621 Porter Circle</t>
  </si>
  <si>
    <t>Priscilla</t>
  </si>
  <si>
    <t>Camerana</t>
  </si>
  <si>
    <t>pcameranaol@ed.gov#mailto:pcameranaol@ed.gov#</t>
  </si>
  <si>
    <t>312-391-3075</t>
  </si>
  <si>
    <t>882 Prairieview Way</t>
  </si>
  <si>
    <t>Ephrem</t>
  </si>
  <si>
    <t>Di Maria</t>
  </si>
  <si>
    <t>edii0@geocities.com#mailto:edii0@geocities.com#</t>
  </si>
  <si>
    <t>813-649-8797</t>
  </si>
  <si>
    <t>79 Golf Pass</t>
  </si>
  <si>
    <t>Willyt</t>
  </si>
  <si>
    <t>MacNeill</t>
  </si>
  <si>
    <t>wmacneillqg@forbes.com#mailto:wmacneillqg@forbes.com#</t>
  </si>
  <si>
    <t>719-986-8222</t>
  </si>
  <si>
    <t>973 Katie Trail</t>
  </si>
  <si>
    <t>Tann</t>
  </si>
  <si>
    <t>Angear</t>
  </si>
  <si>
    <t>tangearrk@so-net.ne.jp#mailto:tangearrk@so-net.ne.jp#</t>
  </si>
  <si>
    <t>405-534-0997</t>
  </si>
  <si>
    <t>34288 American Terrace</t>
  </si>
  <si>
    <t>Thelma</t>
  </si>
  <si>
    <t>Mougin</t>
  </si>
  <si>
    <t>tmouginej@phoca.cz#mailto:tmouginej@phoca.cz#</t>
  </si>
  <si>
    <t>404-779-7859</t>
  </si>
  <si>
    <t>96142 Waxwing Court</t>
  </si>
  <si>
    <t>Miguel</t>
  </si>
  <si>
    <t>McCobb</t>
  </si>
  <si>
    <t>mmccobb9w@youtu.be#mailto:mmccobb9w@youtu.be#</t>
  </si>
  <si>
    <t>916-768-7192</t>
  </si>
  <si>
    <t>2377 Lighthouse Bay Junction</t>
  </si>
  <si>
    <t>Gierhard</t>
  </si>
  <si>
    <t>kgierhard5v@ftc.gov#mailto:kgierhard5v@ftc.gov#</t>
  </si>
  <si>
    <t>309-754-9694</t>
  </si>
  <si>
    <t>10307 7th Parkway</t>
  </si>
  <si>
    <t>Christan</t>
  </si>
  <si>
    <t>Winston</t>
  </si>
  <si>
    <t>cwinstonds@toplist.cz#mailto:cwinstonds@toplist.cz#</t>
  </si>
  <si>
    <t>786-110-0558</t>
  </si>
  <si>
    <t>43 Mendota Way</t>
  </si>
  <si>
    <t>Pavla</t>
  </si>
  <si>
    <t>Chree</t>
  </si>
  <si>
    <t>pchree4g@cargocollective.com#mailto:pchree4g@cargocollective.com#</t>
  </si>
  <si>
    <t>410-904-1000</t>
  </si>
  <si>
    <t>458 Arrowood Lane</t>
  </si>
  <si>
    <t>Jamil</t>
  </si>
  <si>
    <t>Fance</t>
  </si>
  <si>
    <t>jfancejg@google.fr#mailto:jfancejg@google.fr#</t>
  </si>
  <si>
    <t>212-825-3693</t>
  </si>
  <si>
    <t>98669 Bluejay Alley</t>
  </si>
  <si>
    <t>Lucinda</t>
  </si>
  <si>
    <t>Dangerfield</t>
  </si>
  <si>
    <t>ldangerfield5h@geocities.com#mailto:ldangerfield5h@geocities.com#</t>
  </si>
  <si>
    <t>302-279-9855</t>
  </si>
  <si>
    <t>102 Buell Center</t>
  </si>
  <si>
    <t>Emanuelli</t>
  </si>
  <si>
    <t>eemanuelli28@cafepress.com#mailto:eemanuelli28@cafepress.com#</t>
  </si>
  <si>
    <t>813-953-6992</t>
  </si>
  <si>
    <t>45 Lakewood Circle</t>
  </si>
  <si>
    <t>Castelijn</t>
  </si>
  <si>
    <t>acastelijnca@google.fr#mailto:acastelijnca@google.fr#</t>
  </si>
  <si>
    <t>804-942-3458</t>
  </si>
  <si>
    <t>62 Mallard Road</t>
  </si>
  <si>
    <t>Lisette</t>
  </si>
  <si>
    <t>Stelljes</t>
  </si>
  <si>
    <t>lstelljes40@storify.com#mailto:lstelljes40@storify.com#</t>
  </si>
  <si>
    <t>209-471-0868</t>
  </si>
  <si>
    <t>81 Southridge Point</t>
  </si>
  <si>
    <t>Freddy</t>
  </si>
  <si>
    <t>Fayerman</t>
  </si>
  <si>
    <t>ffayermani5@is.gd#mailto:ffayermani5@is.gd#</t>
  </si>
  <si>
    <t>334-712-4539</t>
  </si>
  <si>
    <t>80 Ridgeway Point</t>
  </si>
  <si>
    <t>Benedetto</t>
  </si>
  <si>
    <t>Disbury</t>
  </si>
  <si>
    <t>bdisbury5b@phpbb.com#mailto:bdisbury5b@phpbb.com#</t>
  </si>
  <si>
    <t>816-167-1668</t>
  </si>
  <si>
    <t>2818 Fairview Parkway</t>
  </si>
  <si>
    <t>Shillam</t>
  </si>
  <si>
    <t>wshillamio@ft.com#mailto:wshillamio@ft.com#</t>
  </si>
  <si>
    <t>702-453-8500</t>
  </si>
  <si>
    <t>17835 Tennyson Alley</t>
  </si>
  <si>
    <t>Ava</t>
  </si>
  <si>
    <t>Fitzroy</t>
  </si>
  <si>
    <t>afitzroyao@hexun.com#mailto:afitzroyao@hexun.com#</t>
  </si>
  <si>
    <t>713-720-5744</t>
  </si>
  <si>
    <t>12971 Prairie Rose Terrace</t>
  </si>
  <si>
    <t>Alexandra</t>
  </si>
  <si>
    <t>Stamp</t>
  </si>
  <si>
    <t>astampir@gizmodo.com#mailto:astampir@gizmodo.com#</t>
  </si>
  <si>
    <t>602-377-5957</t>
  </si>
  <si>
    <t>8944 Luster Alley</t>
  </si>
  <si>
    <t>Drinkale</t>
  </si>
  <si>
    <t>rdrinkale8z@tripod.com#mailto:rdrinkale8z@tripod.com#</t>
  </si>
  <si>
    <t>209-943-7338</t>
  </si>
  <si>
    <t>2203 Fordem Center</t>
  </si>
  <si>
    <t>Nydia</t>
  </si>
  <si>
    <t>Gyse</t>
  </si>
  <si>
    <t>ngysehg@pagesperso-orange.fr#mailto:ngysehg@pagesperso-orange.fr#</t>
  </si>
  <si>
    <t>510-251-1787</t>
  </si>
  <si>
    <t>4651 Boyd Circle</t>
  </si>
  <si>
    <t>Grand Total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</si>
  <si>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</si>
  <si>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</si>
  <si>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</si>
  <si>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</si>
  <si>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</si>
  <si>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</si>
  <si>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</si>
  <si>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</si>
  <si>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</si>
  <si>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</si>
  <si>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</si>
  <si>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</si>
  <si>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</si>
  <si>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</si>
  <si>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Years</t>
  </si>
  <si>
    <t>Count of order_id</t>
  </si>
  <si>
    <t>Sum of sales</t>
  </si>
  <si>
    <t>Distinct Count of customer_id</t>
  </si>
  <si>
    <t>Row Labels</t>
  </si>
  <si>
    <t>date (Year)</t>
  </si>
  <si>
    <t>date (Month)</t>
  </si>
  <si>
    <t>Date_diff</t>
  </si>
  <si>
    <t>Min of Date_diff</t>
  </si>
  <si>
    <t>Max of Date_diff</t>
  </si>
  <si>
    <t>Cust_active_month</t>
  </si>
  <si>
    <t>Churn</t>
  </si>
  <si>
    <t>Churn or not</t>
  </si>
  <si>
    <t>Count of Churn or not</t>
  </si>
  <si>
    <t>No Churn</t>
  </si>
  <si>
    <t>Average of Count of order_id</t>
  </si>
  <si>
    <t>Max of order_id</t>
  </si>
  <si>
    <t>Customer ID</t>
  </si>
  <si>
    <t>Max of category</t>
  </si>
  <si>
    <t>Min of category</t>
  </si>
  <si>
    <t>Column Labels</t>
  </si>
  <si>
    <t>Customer_state</t>
  </si>
  <si>
    <t>Quarters</t>
  </si>
  <si>
    <t>Qtr1</t>
  </si>
  <si>
    <t>Qtr2</t>
  </si>
  <si>
    <t>Qtr3</t>
  </si>
  <si>
    <t>Qtr4</t>
  </si>
  <si>
    <t>Category_name_1</t>
  </si>
  <si>
    <t>Category_name_2</t>
  </si>
  <si>
    <t>Count of Customer ID</t>
  </si>
  <si>
    <t>Sum of Sum of sales</t>
  </si>
  <si>
    <t>Percent of Customer Churn</t>
  </si>
  <si>
    <t>Total Customer Churn</t>
  </si>
  <si>
    <t>Total</t>
  </si>
  <si>
    <t>date (Quarter)</t>
  </si>
  <si>
    <t>State</t>
  </si>
  <si>
    <t>Category</t>
  </si>
  <si>
    <t>Total Sales</t>
  </si>
  <si>
    <t>Total Orders</t>
  </si>
  <si>
    <t>(blank)</t>
  </si>
  <si>
    <t>Count of customer_id</t>
  </si>
  <si>
    <t>Customer Churn</t>
  </si>
  <si>
    <t>Customer Not 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</si>
</sst>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.00_ ;_-[$$-409]* \-#,##0.00\ ;_-[$$-409]* &quot;-&quot;??_ ;_-@_ "/>
    <numFmt numFmtId="165" formatCode="_-[$$-409]* #,##0_ ;_-[$$-409]* \-#,##0\ ;_-[$$-409]* &quot;-&quot;??_ ;_-@_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8">
    <xf numFmtId="0" fontId="0" fillId="0" borderId="0" xfId="0"/>
    <xf numFmtId="14" fontId="0" fillId="0" borderId="0" xfId="0" applyNumberFormat="1"/>
    <xf numFmtId="0" fontId="0" fillId="0" borderId="0" xfId="0" pivotButton="1"/>
    <xf numFmtId="2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0" xfId="0" applyNumberFormat="1"/>
    <xf numFmtId="0" fontId="16" fillId="33" borderId="10" xfId="0" applyFont="1" applyFill="1" applyBorder="1"/>
    <xf numFmtId="0" fontId="0" fillId="34" borderId="11" xfId="0" applyFill="1" applyBorder="1"/>
    <xf numFmtId="0" fontId="0" fillId="34" borderId="12" xfId="0" applyFill="1" applyBorder="1"/>
    <xf numFmtId="0" fontId="0" fillId="34" borderId="13" xfId="0" applyFill="1" applyBorder="1"/>
    <xf numFmtId="0" fontId="0" fillId="34" borderId="14" xfId="0" applyFill="1" applyBorder="1"/>
    <xf numFmtId="0" fontId="0" fillId="34" borderId="0" xfId="0" applyFill="1"/>
    <xf numFmtId="0" fontId="0" fillId="34" borderId="15" xfId="0" applyFill="1" applyBorder="1"/>
    <xf numFmtId="0" fontId="0" fillId="34" borderId="16" xfId="0" applyFill="1" applyBorder="1"/>
    <xf numFmtId="0" fontId="0" fillId="34" borderId="17" xfId="0" applyFill="1" applyBorder="1"/>
    <xf numFmtId="0" fontId="0" fillId="34" borderId="18" xfId="0" applyFill="1" applyBorder="1"/>
    <xf numFmtId="165" fontId="0" fillId="0" borderId="0" xfId="0" applyNumberFormat="1"/>
    <xf numFmtId="1" fontId="0" fillId="0" borderId="0" xfId="0" applyNumberFormat="1"/>
    <xf numFmtId="0" fontId="0" fillId="35" borderId="0" xfId="0" applyFill="1"/>
    <xf numFmtId="0" fontId="0" fillId="0" borderId="0" xfId="0" applyAlignment="1">
      <alignment horizontal="left" indent="1"/>
    </xf>
    <xf numFmtId="0" fontId="0" fillId="34" borderId="0" xfId="0" applyFill="1" applyAlignment="1">
      <alignment horizontal="left"/>
    </xf>
    <xf numFmtId="2" fontId="0" fillId="34" borderId="0" xfId="0" applyNumberFormat="1" applyFill="1"/>
    <xf numFmtId="0" fontId="18" fillId="36" borderId="11" xfId="0" applyFont="1" applyFill="1" applyBorder="1"/>
    <xf numFmtId="0" fontId="18" fillId="36" borderId="12" xfId="0" applyFont="1" applyFill="1" applyBorder="1"/>
    <xf numFmtId="0" fontId="18" fillId="36" borderId="13" xfId="0" applyFont="1" applyFill="1" applyBorder="1"/>
    <xf numFmtId="0" fontId="19" fillId="35" borderId="14" xfId="0" applyFont="1" applyFill="1" applyBorder="1" applyAlignment="1">
      <alignment horizontal="left"/>
    </xf>
    <xf numFmtId="0" fontId="18" fillId="34" borderId="0" xfId="0" applyFont="1" applyFill="1"/>
    <xf numFmtId="0" fontId="18" fillId="35" borderId="15" xfId="0" applyFont="1" applyFill="1" applyBorder="1"/>
    <xf numFmtId="0" fontId="19" fillId="35" borderId="16" xfId="0" applyFont="1" applyFill="1" applyBorder="1" applyAlignment="1">
      <alignment horizontal="left"/>
    </xf>
    <xf numFmtId="0" fontId="18" fillId="34" borderId="17" xfId="0" applyFont="1" applyFill="1" applyBorder="1"/>
    <xf numFmtId="0" fontId="18" fillId="35" borderId="18" xfId="0" applyFont="1" applyFill="1" applyBorder="1"/>
    <xf numFmtId="165" fontId="19" fillId="34" borderId="15" xfId="0" applyNumberFormat="1" applyFont="1" applyFill="1" applyBorder="1"/>
    <xf numFmtId="165" fontId="19" fillId="34" borderId="18" xfId="0" applyNumberFormat="1" applyFont="1" applyFill="1" applyBorder="1"/>
    <xf numFmtId="1" fontId="19" fillId="34" borderId="15" xfId="0" applyNumberFormat="1" applyFont="1" applyFill="1" applyBorder="1"/>
    <xf numFmtId="1" fontId="19" fillId="34" borderId="18" xfId="0" applyNumberFormat="1" applyFont="1" applyFill="1" applyBorder="1"/>
    <xf numFmtId="0" fontId="18" fillId="37" borderId="11" xfId="0" applyFont="1" applyFill="1" applyBorder="1"/>
    <xf numFmtId="0" fontId="18" fillId="37" borderId="13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1" formatCode="0"/>
    </dxf>
    <dxf>
      <numFmt numFmtId="165" formatCode="_-[$$-409]* #,##0_ ;_-[$$-409]* \-#,##0\ ;_-[$$-409]* &quot;-&quot;??_ ;_-@_ "/>
    </dxf>
    <dxf>
      <numFmt numFmtId="165" formatCode="_-[$$-409]* #,##0_ ;_-[$$-409]* \-#,##0\ ;_-[$$-409]* &quot;-&quot;??_ ;_-@_ "/>
    </dxf>
    <dxf>
      <numFmt numFmtId="2" formatCode="0.00"/>
    </dxf>
    <dxf>
      <numFmt numFmtId="2" formatCode="0.00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7.xml"/><Relationship Id="rId42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2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5.xml"/><Relationship Id="rId37" Type="http://schemas.openxmlformats.org/officeDocument/2006/relationships/pivotCacheDefinition" Target="pivotCache/pivotCacheDefinition10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36" Type="http://schemas.openxmlformats.org/officeDocument/2006/relationships/pivotCacheDefinition" Target="pivotCache/pivotCacheDefinition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3.xml"/><Relationship Id="rId35" Type="http://schemas.openxmlformats.org/officeDocument/2006/relationships/pivotCacheDefinition" Target="pivotCache/pivotCacheDefinition8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6.xml"/><Relationship Id="rId3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[dashboard.xlsx]Revenue each Quarter!PivotTable2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latin typeface="Arial" panose="020B0604020202020204" pitchFamily="34" charset="0"/>
                <a:cs typeface="Arial" panose="020B0604020202020204" pitchFamily="34" charset="0"/>
              </a:rPr>
              <a:t>Total</a:t>
            </a: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 Sales</a:t>
            </a:r>
            <a:endParaRPr lang="id-ID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'Revenue each Quarter'!$C$3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'Revenue each Quarter'!$A$4:$B$12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'Revenue each Quarter'!$C$4:$C$12</c:f>
              <c:numCache>
                <c:formatCode>General</c:formatCode>
                <c:ptCount val="8"/>
                <c:pt idx="0">
                  <c:v>98861023.97999981</c:v>
                </c:pt>
                <c:pt idx="1">
                  <c:v>87697917.279999807</c:v>
                </c:pt>
                <c:pt idx="2">
                  <c:v>108547433.1999997</c:v>
                </c:pt>
                <c:pt idx="3">
                  <c:v>88209783.129999802</c:v>
                </c:pt>
                <c:pt idx="4">
                  <c:v>89835658.459999815</c:v>
                </c:pt>
                <c:pt idx="5">
                  <c:v>103894786.23999979</c:v>
                </c:pt>
                <c:pt idx="6">
                  <c:v>77179159.679999918</c:v>
                </c:pt>
                <c:pt idx="7">
                  <c:v>73549030.439999938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B-4C2E-B34D-E0F145E79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5762160"/>
        <c:axId val="1775762576"/>
      </c:lineChart>
      <c:catAx>
        <c:axId val="177576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775762576"/>
        <c:crosses val="autoZero"/>
        <c:auto val="1"/>
        <c:lblAlgn val="ctr"/>
        <c:lblOffset val="100"/>
        <c:noMultiLvlLbl val="0"/>
      </c:catAx>
      <c:valAx>
        <c:axId val="17757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77576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[dashboard.xlsx]order each quarter!PivotTable2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latin typeface="Arial" panose="020B0604020202020204" pitchFamily="34" charset="0"/>
                <a:cs typeface="Arial" panose="020B0604020202020204" pitchFamily="34" charset="0"/>
              </a:rPr>
              <a:t>Total</a:t>
            </a: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 Orders</a:t>
            </a:r>
            <a:endParaRPr lang="id-ID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'order each quarter'!$C$3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'order each quarter'!$A$4:$B$12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'order each quarter'!$C$4:$C$12</c:f>
              <c:numCache>
                <c:formatCode>General</c:formatCode>
                <c:ptCount val="8"/>
                <c:pt idx="0">
                  <c:v>426</c:v>
                </c:pt>
                <c:pt idx="1">
                  <c:v>417</c:v>
                </c:pt>
                <c:pt idx="2">
                  <c:v>440</c:v>
                </c:pt>
                <c:pt idx="3">
                  <c:v>410</c:v>
                </c:pt>
                <c:pt idx="4">
                  <c:v>426</c:v>
                </c:pt>
                <c:pt idx="5">
                  <c:v>443</c:v>
                </c:pt>
                <c:pt idx="6">
                  <c:v>390</c:v>
                </c:pt>
                <c:pt idx="7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A6-40DF-B714-8AC34D02B6A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77193696"/>
        <c:axId val="1877188704"/>
      </c:lineChart>
      <c:catAx>
        <c:axId val="18771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877188704"/>
        <c:crosses val="autoZero"/>
        <c:auto val="1"/>
        <c:lblAlgn val="ctr"/>
        <c:lblOffset val="100"/>
        <c:noMultiLvlLbl val="0"/>
      </c:catAx>
      <c:valAx>
        <c:axId val="187718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87719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[dashboard.xlsx]customer each quarter!PivotTable1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Total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'customer each quarter'!$C$3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'customer each quarter'!$A$4:$B$12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'customer each quarter'!$C$4:$C$12</c:f>
              <c:numCache>
                <c:formatCode>General</c:formatCode>
                <c:ptCount val="8"/>
                <c:pt idx="0">
                  <c:v>386</c:v>
                </c:pt>
                <c:pt idx="1">
                  <c:v>373</c:v>
                </c:pt>
                <c:pt idx="2">
                  <c:v>398</c:v>
                </c:pt>
                <c:pt idx="3">
                  <c:v>374</c:v>
                </c:pt>
                <c:pt idx="4">
                  <c:v>382</c:v>
                </c:pt>
                <c:pt idx="5">
                  <c:v>398</c:v>
                </c:pt>
                <c:pt idx="6">
                  <c:v>362</c:v>
                </c:pt>
                <c:pt idx="7">
                  <c:v>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2-4A7D-AE82-BBEB5B7DC35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68922112"/>
        <c:axId val="1768919616"/>
      </c:lineChart>
      <c:catAx>
        <c:axId val="176892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768919616"/>
        <c:crosses val="autoZero"/>
        <c:auto val="1"/>
        <c:lblAlgn val="ctr"/>
        <c:lblOffset val="100"/>
        <c:noMultiLvlLbl val="0"/>
      </c:catAx>
      <c:valAx>
        <c:axId val="176891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76892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[dashboard.xlsx]How many churn!PivotTable9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Churn</a:t>
            </a:r>
            <a:endParaRPr lang="id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'How many churn'!$B$3</c:f>
              <c:strCache>
                <c:ptCount val="1"/>
                <c:pt idx="0">
                  <c:v>Percent of Customer Churn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0E-4B2D-A84B-9A8F17813B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0E-4B2D-A84B-9A8F17813B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'How many churn'!$A$4:$A$5</c:f>
              <c:strCache>
                <c:ptCount val="2"/>
                <c:pt idx="0">
                  <c:v>Churn</c:v>
                </c:pt>
                <c:pt idx="1">
                  <c:v>No Churn</c:v>
                </c:pt>
              </c:strCache>
            </c:strRef>
          </c:cat>
          <c:val>
            <c:numRef>
              <c:f>'How many churn'!$B$4:$B$5</c:f>
              <c:numCache>
                <c:formatCode>0.00%</c:formatCode>
                <c:ptCount val="2"/>
                <c:pt idx="0">
                  <c:v>0.48653500897666069</c:v>
                </c:pt>
                <c:pt idx="1">
                  <c:v>0.51346499102333931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0E-4B2D-A84B-9A8F17813B7B}"/>
            </c:ext>
          </c:extLst>
        </c:ser>
        <c:ser>
          <c:idx val="1"/>
          <c:order val="1"/>
          <c:tx>
            <c:strRef>
              <c:f>'How many churn'!$C$3</c:f>
              <c:strCache>
                <c:ptCount val="1"/>
                <c:pt idx="0">
                  <c:v>Total Customer Churn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40E-4B2D-A84B-9A8F17813B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40E-4B2D-A84B-9A8F17813B7B}"/>
              </c:ext>
            </c:extLst>
          </c:dPt>
          <c:cat>
            <c:strRef>
              <c:f>'How many churn'!$A$4:$A$5</c:f>
              <c:strCache>
                <c:ptCount val="2"/>
                <c:pt idx="0">
                  <c:v>Churn</c:v>
                </c:pt>
                <c:pt idx="1">
                  <c:v>No Churn</c:v>
                </c:pt>
              </c:strCache>
            </c:strRef>
          </c:cat>
          <c:val>
            <c:numRef>
              <c:f>'How many churn'!$C$4:$C$5</c:f>
              <c:numCache>
                <c:formatCode>General</c:formatCode>
                <c:ptCount val="2"/>
                <c:pt idx="0">
                  <c:v>813</c:v>
                </c:pt>
                <c:pt idx="1">
                  <c:v>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0E-4B2D-A84B-9A8F17813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[dashboard.xlsx]prod_order_month!PivotTable1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Order per Category Yearly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prod_order_month!$C$3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prod_order_month!$A$4:$B$18</c:f>
              <c:multiLvlStrCache>
                <c:ptCount val="14"/>
                <c:lvl>
                  <c:pt idx="0">
                    <c:v>Blueprints</c:v>
                  </c:pt>
                  <c:pt idx="1">
                    <c:v>Drone Kits</c:v>
                  </c:pt>
                  <c:pt idx="2">
                    <c:v>Drones</c:v>
                  </c:pt>
                  <c:pt idx="3">
                    <c:v>eBooks</c:v>
                  </c:pt>
                  <c:pt idx="4">
                    <c:v>Robot Kits</c:v>
                  </c:pt>
                  <c:pt idx="5">
                    <c:v>Robots</c:v>
                  </c:pt>
                  <c:pt idx="6">
                    <c:v>Training Videos</c:v>
                  </c:pt>
                  <c:pt idx="7">
                    <c:v>Blueprints</c:v>
                  </c:pt>
                  <c:pt idx="8">
                    <c:v>Drone Kits</c:v>
                  </c:pt>
                  <c:pt idx="9">
                    <c:v>Drones</c:v>
                  </c:pt>
                  <c:pt idx="10">
                    <c:v>eBooks</c:v>
                  </c:pt>
                  <c:pt idx="11">
                    <c:v>Robot Kits</c:v>
                  </c:pt>
                  <c:pt idx="12">
                    <c:v>Robots</c:v>
                  </c:pt>
                  <c:pt idx="13">
                    <c:v>Training Videos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prod_order_month!$C$4:$C$18</c:f>
              <c:numCache>
                <c:formatCode>General</c:formatCode>
                <c:ptCount val="14"/>
                <c:pt idx="0">
                  <c:v>238</c:v>
                </c:pt>
                <c:pt idx="1">
                  <c:v>221</c:v>
                </c:pt>
                <c:pt idx="2">
                  <c:v>172</c:v>
                </c:pt>
                <c:pt idx="3">
                  <c:v>436</c:v>
                </c:pt>
                <c:pt idx="4">
                  <c:v>159</c:v>
                </c:pt>
                <c:pt idx="5">
                  <c:v>157</c:v>
                </c:pt>
                <c:pt idx="6">
                  <c:v>310</c:v>
                </c:pt>
                <c:pt idx="7">
                  <c:v>217</c:v>
                </c:pt>
                <c:pt idx="8">
                  <c:v>212</c:v>
                </c:pt>
                <c:pt idx="9">
                  <c:v>180</c:v>
                </c:pt>
                <c:pt idx="10">
                  <c:v>455</c:v>
                </c:pt>
                <c:pt idx="11">
                  <c:v>143</c:v>
                </c:pt>
                <c:pt idx="12">
                  <c:v>134</c:v>
                </c:pt>
                <c:pt idx="13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B-4433-BD5B-E98770D6D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6399775"/>
        <c:axId val="1846402271"/>
      </c:barChart>
      <c:catAx>
        <c:axId val="1846399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846402271"/>
        <c:crosses val="autoZero"/>
        <c:auto val="1"/>
        <c:lblAlgn val="ctr"/>
        <c:lblOffset val="100"/>
        <c:noMultiLvlLbl val="0"/>
      </c:catAx>
      <c:valAx>
        <c:axId val="184640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846399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[dashboard.xlsx]Total Revenue_Per Churn!PivotTable1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per Churn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'Total Revenue_Per Churn'!$B$3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AC-408E-8D35-15B0D6F535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AC-408E-8D35-15B0D6F53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Revenue_Per Churn'!$A$4:$A$5</c:f>
              <c:strCache>
                <c:ptCount val="2"/>
                <c:pt idx="0">
                  <c:v>Churn</c:v>
                </c:pt>
                <c:pt idx="1">
                  <c:v>No Churn</c:v>
                </c:pt>
              </c:strCache>
            </c:strRef>
          </c:cat>
          <c:val>
            <c:numRef>
              <c:f>'Total Revenue_Per Churn'!$B$4:$B$5</c:f>
              <c:numCache>
                <c:formatCode>_-[$$-409]* #,##0.00_ ;_-[$$-409]* \-#,##0.00\ ;_-[$$-409]* "-"??_ ;_-@_ </c:formatCode>
                <c:ptCount val="2"/>
                <c:pt idx="0">
                  <c:v>1520710.1199999957</c:v>
                </c:pt>
                <c:pt idx="1">
                  <c:v>2998906.8899999959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AC-408E-8D35-15B0D6F535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[dashboard.xlsx]How many churn!PivotTable9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Count of Churn or not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'How many churn'!$B$3</c:f>
              <c:strCache>
                <c:ptCount val="1"/>
                <c:pt idx="0">
                  <c:v>Percent of Customer Churn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35E-478A-B6DE-937396ED5E3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35E-478A-B6DE-937396ED5E3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'How many churn'!$A$4:$A$5</c:f>
              <c:strCache>
                <c:ptCount val="2"/>
                <c:pt idx="0">
                  <c:v>Churn</c:v>
                </c:pt>
                <c:pt idx="1">
                  <c:v>No Churn</c:v>
                </c:pt>
              </c:strCache>
            </c:strRef>
          </c:cat>
          <c:val>
            <c:numRef>
              <c:f>'How many churn'!$B$4:$B$5</c:f>
              <c:numCache>
                <c:formatCode>0.00%</c:formatCode>
                <c:ptCount val="2"/>
                <c:pt idx="0">
                  <c:v>0.48653500897666069</c:v>
                </c:pt>
                <c:pt idx="1">
                  <c:v>0.51346499102333931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B-4CEE-A97C-B83F292917BA}"/>
            </c:ext>
          </c:extLst>
        </c:ser>
        <c:ser>
          <c:idx val="1"/>
          <c:order val="1"/>
          <c:tx>
            <c:strRef>
              <c:f>'How many churn'!$C$3</c:f>
              <c:strCache>
                <c:ptCount val="1"/>
                <c:pt idx="0">
                  <c:v>Total Customer Churn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9B3-43CA-B9C8-CE7130DE017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9B3-43CA-B9C8-CE7130DE0171}"/>
              </c:ext>
            </c:extLst>
          </c:dPt>
          <c:cat>
            <c:strRef>
              <c:f>'How many churn'!$A$4:$A$5</c:f>
              <c:strCache>
                <c:ptCount val="2"/>
                <c:pt idx="0">
                  <c:v>Churn</c:v>
                </c:pt>
                <c:pt idx="1">
                  <c:v>No Churn</c:v>
                </c:pt>
              </c:strCache>
            </c:strRef>
          </c:cat>
          <c:val>
            <c:numRef>
              <c:f>'How many churn'!$C$4:$C$5</c:f>
              <c:numCache>
                <c:formatCode>General</c:formatCode>
                <c:ptCount val="2"/>
                <c:pt idx="0">
                  <c:v>813</c:v>
                </c:pt>
                <c:pt idx="1">
                  <c:v>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54-467A-BC5D-ED8C5B818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[dashboard.xlsx]prod_order_month!PivotTable1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prod_order_month!$C$3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prod_order_month!$A$4:$B$18</c:f>
              <c:multiLvlStrCache>
                <c:ptCount val="14"/>
                <c:lvl>
                  <c:pt idx="0">
                    <c:v>Blueprints</c:v>
                  </c:pt>
                  <c:pt idx="1">
                    <c:v>Drone Kits</c:v>
                  </c:pt>
                  <c:pt idx="2">
                    <c:v>Drones</c:v>
                  </c:pt>
                  <c:pt idx="3">
                    <c:v>eBooks</c:v>
                  </c:pt>
                  <c:pt idx="4">
                    <c:v>Robot Kits</c:v>
                  </c:pt>
                  <c:pt idx="5">
                    <c:v>Robots</c:v>
                  </c:pt>
                  <c:pt idx="6">
                    <c:v>Training Videos</c:v>
                  </c:pt>
                  <c:pt idx="7">
                    <c:v>Blueprints</c:v>
                  </c:pt>
                  <c:pt idx="8">
                    <c:v>Drone Kits</c:v>
                  </c:pt>
                  <c:pt idx="9">
                    <c:v>Drones</c:v>
                  </c:pt>
                  <c:pt idx="10">
                    <c:v>eBooks</c:v>
                  </c:pt>
                  <c:pt idx="11">
                    <c:v>Robot Kits</c:v>
                  </c:pt>
                  <c:pt idx="12">
                    <c:v>Robots</c:v>
                  </c:pt>
                  <c:pt idx="13">
                    <c:v>Training Videos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prod_order_month!$C$4:$C$18</c:f>
              <c:numCache>
                <c:formatCode>General</c:formatCode>
                <c:ptCount val="14"/>
                <c:pt idx="0">
                  <c:v>238</c:v>
                </c:pt>
                <c:pt idx="1">
                  <c:v>221</c:v>
                </c:pt>
                <c:pt idx="2">
                  <c:v>172</c:v>
                </c:pt>
                <c:pt idx="3">
                  <c:v>436</c:v>
                </c:pt>
                <c:pt idx="4">
                  <c:v>159</c:v>
                </c:pt>
                <c:pt idx="5">
                  <c:v>157</c:v>
                </c:pt>
                <c:pt idx="6">
                  <c:v>310</c:v>
                </c:pt>
                <c:pt idx="7">
                  <c:v>217</c:v>
                </c:pt>
                <c:pt idx="8">
                  <c:v>212</c:v>
                </c:pt>
                <c:pt idx="9">
                  <c:v>180</c:v>
                </c:pt>
                <c:pt idx="10">
                  <c:v>455</c:v>
                </c:pt>
                <c:pt idx="11">
                  <c:v>143</c:v>
                </c:pt>
                <c:pt idx="12">
                  <c:v>134</c:v>
                </c:pt>
                <c:pt idx="13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5-4C63-94F5-EFC036A47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6399775"/>
        <c:axId val="1846402271"/>
      </c:barChart>
      <c:catAx>
        <c:axId val="1846399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846402271"/>
        <c:crosses val="autoZero"/>
        <c:auto val="1"/>
        <c:lblAlgn val="ctr"/>
        <c:lblOffset val="100"/>
        <c:noMultiLvlLbl val="0"/>
      </c:catAx>
      <c:valAx>
        <c:axId val="184640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846399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[dashboard.xlsx]Total Revenue_Per Churn!PivotTable1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'Total Revenue_Per Churn'!$B$3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B1-4F41-9ECF-CC12AB9DDE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B1-4F41-9ECF-CC12AB9DDED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Revenue_Per Churn'!$A$4:$A$5</c:f>
              <c:strCache>
                <c:ptCount val="2"/>
                <c:pt idx="0">
                  <c:v>Churn</c:v>
                </c:pt>
                <c:pt idx="1">
                  <c:v>No Churn</c:v>
                </c:pt>
              </c:strCache>
            </c:strRef>
          </c:cat>
          <c:val>
            <c:numRef>
              <c:f>'Total Revenue_Per Churn'!$B$4:$B$5</c:f>
              <c:numCache>
                <c:formatCode>_-[$$-409]* #,##0.00_ ;_-[$$-409]* \-#,##0.00\ ;_-[$$-409]* "-"??_ ;_-@_ </c:formatCode>
                <c:ptCount val="2"/>
                <c:pt idx="0">
                  <c:v>1520710.1199999957</c:v>
                </c:pt>
                <c:pt idx="1">
                  <c:v>2998906.8899999959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9-40E2-9D80-B04058B10C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[dashboard.xlsx]customer each month!PivotTable1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'customer each month'!$C$3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'customer each month'!$A$4:$B$28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'customer each month'!$C$4:$C$28</c:f>
              <c:numCache>
                <c:formatCode>General</c:formatCode>
                <c:ptCount val="24"/>
                <c:pt idx="0">
                  <c:v>149</c:v>
                </c:pt>
                <c:pt idx="1">
                  <c:v>137</c:v>
                </c:pt>
                <c:pt idx="2">
                  <c:v>127</c:v>
                </c:pt>
                <c:pt idx="3">
                  <c:v>128</c:v>
                </c:pt>
                <c:pt idx="4">
                  <c:v>158</c:v>
                </c:pt>
                <c:pt idx="5">
                  <c:v>120</c:v>
                </c:pt>
                <c:pt idx="6">
                  <c:v>146</c:v>
                </c:pt>
                <c:pt idx="7">
                  <c:v>124</c:v>
                </c:pt>
                <c:pt idx="8">
                  <c:v>151</c:v>
                </c:pt>
                <c:pt idx="9">
                  <c:v>146</c:v>
                </c:pt>
                <c:pt idx="10">
                  <c:v>116</c:v>
                </c:pt>
                <c:pt idx="11">
                  <c:v>137</c:v>
                </c:pt>
                <c:pt idx="12">
                  <c:v>151</c:v>
                </c:pt>
                <c:pt idx="13">
                  <c:v>128</c:v>
                </c:pt>
                <c:pt idx="14">
                  <c:v>133</c:v>
                </c:pt>
                <c:pt idx="15">
                  <c:v>130</c:v>
                </c:pt>
                <c:pt idx="16">
                  <c:v>136</c:v>
                </c:pt>
                <c:pt idx="17">
                  <c:v>158</c:v>
                </c:pt>
                <c:pt idx="18">
                  <c:v>136</c:v>
                </c:pt>
                <c:pt idx="19">
                  <c:v>136</c:v>
                </c:pt>
                <c:pt idx="20">
                  <c:v>108</c:v>
                </c:pt>
                <c:pt idx="21">
                  <c:v>115</c:v>
                </c:pt>
                <c:pt idx="22">
                  <c:v>135</c:v>
                </c:pt>
                <c:pt idx="23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E-47A8-90CF-97E7EAF70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922112"/>
        <c:axId val="1768919616"/>
      </c:lineChart>
      <c:catAx>
        <c:axId val="176892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768919616"/>
        <c:crosses val="autoZero"/>
        <c:auto val="1"/>
        <c:lblAlgn val="ctr"/>
        <c:lblOffset val="100"/>
        <c:noMultiLvlLbl val="0"/>
      </c:catAx>
      <c:valAx>
        <c:axId val="176891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76892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[dashboard.xlsx]customer each quarter!PivotTable1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'customer each quarter'!$C$3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 each quarter'!$A$4:$B$12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'customer each quarter'!$C$4:$C$12</c:f>
              <c:numCache>
                <c:formatCode>General</c:formatCode>
                <c:ptCount val="8"/>
                <c:pt idx="0">
                  <c:v>386</c:v>
                </c:pt>
                <c:pt idx="1">
                  <c:v>373</c:v>
                </c:pt>
                <c:pt idx="2">
                  <c:v>398</c:v>
                </c:pt>
                <c:pt idx="3">
                  <c:v>374</c:v>
                </c:pt>
                <c:pt idx="4">
                  <c:v>382</c:v>
                </c:pt>
                <c:pt idx="5">
                  <c:v>398</c:v>
                </c:pt>
                <c:pt idx="6">
                  <c:v>362</c:v>
                </c:pt>
                <c:pt idx="7">
                  <c:v>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1D-45C2-9E68-393D2EE18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922112"/>
        <c:axId val="1768919616"/>
      </c:lineChart>
      <c:catAx>
        <c:axId val="176892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768919616"/>
        <c:crosses val="autoZero"/>
        <c:auto val="1"/>
        <c:lblAlgn val="ctr"/>
        <c:lblOffset val="100"/>
        <c:noMultiLvlLbl val="0"/>
      </c:catAx>
      <c:valAx>
        <c:axId val="176891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76892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[dashboard.xlsx]order each month!PivotTable2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'order each month'!$C$3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'order each month'!$A$4:$B$28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'order each month'!$C$4:$C$28</c:f>
              <c:numCache>
                <c:formatCode>General</c:formatCode>
                <c:ptCount val="24"/>
                <c:pt idx="0">
                  <c:v>153</c:v>
                </c:pt>
                <c:pt idx="1">
                  <c:v>142</c:v>
                </c:pt>
                <c:pt idx="2">
                  <c:v>131</c:v>
                </c:pt>
                <c:pt idx="3">
                  <c:v>131</c:v>
                </c:pt>
                <c:pt idx="4">
                  <c:v>162</c:v>
                </c:pt>
                <c:pt idx="5">
                  <c:v>124</c:v>
                </c:pt>
                <c:pt idx="6">
                  <c:v>152</c:v>
                </c:pt>
                <c:pt idx="7">
                  <c:v>128</c:v>
                </c:pt>
                <c:pt idx="8">
                  <c:v>160</c:v>
                </c:pt>
                <c:pt idx="9">
                  <c:v>150</c:v>
                </c:pt>
                <c:pt idx="10">
                  <c:v>117</c:v>
                </c:pt>
                <c:pt idx="11">
                  <c:v>143</c:v>
                </c:pt>
                <c:pt idx="12">
                  <c:v>157</c:v>
                </c:pt>
                <c:pt idx="13">
                  <c:v>132</c:v>
                </c:pt>
                <c:pt idx="14">
                  <c:v>137</c:v>
                </c:pt>
                <c:pt idx="15">
                  <c:v>138</c:v>
                </c:pt>
                <c:pt idx="16">
                  <c:v>138</c:v>
                </c:pt>
                <c:pt idx="17">
                  <c:v>167</c:v>
                </c:pt>
                <c:pt idx="18">
                  <c:v>138</c:v>
                </c:pt>
                <c:pt idx="19">
                  <c:v>139</c:v>
                </c:pt>
                <c:pt idx="20">
                  <c:v>113</c:v>
                </c:pt>
                <c:pt idx="21">
                  <c:v>122</c:v>
                </c:pt>
                <c:pt idx="22">
                  <c:v>136</c:v>
                </c:pt>
                <c:pt idx="23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F2-4A55-B24D-6BDE3C762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7193696"/>
        <c:axId val="1877188704"/>
      </c:lineChart>
      <c:catAx>
        <c:axId val="18771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877188704"/>
        <c:crosses val="autoZero"/>
        <c:auto val="1"/>
        <c:lblAlgn val="ctr"/>
        <c:lblOffset val="100"/>
        <c:noMultiLvlLbl val="0"/>
      </c:catAx>
      <c:valAx>
        <c:axId val="187718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8771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[dashboard.xlsx]order each quarter!PivotTable2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Total</a:t>
            </a:r>
            <a:r>
              <a:rPr lang="en-US"/>
              <a:t> Orders</a:t>
            </a:r>
            <a:endParaRPr lang="id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'order each quarter'!$C$3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'order each quarter'!$A$4:$B$12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'order each quarter'!$C$4:$C$12</c:f>
              <c:numCache>
                <c:formatCode>General</c:formatCode>
                <c:ptCount val="8"/>
                <c:pt idx="0">
                  <c:v>426</c:v>
                </c:pt>
                <c:pt idx="1">
                  <c:v>417</c:v>
                </c:pt>
                <c:pt idx="2">
                  <c:v>440</c:v>
                </c:pt>
                <c:pt idx="3">
                  <c:v>410</c:v>
                </c:pt>
                <c:pt idx="4">
                  <c:v>426</c:v>
                </c:pt>
                <c:pt idx="5">
                  <c:v>443</c:v>
                </c:pt>
                <c:pt idx="6">
                  <c:v>390</c:v>
                </c:pt>
                <c:pt idx="7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C-4D46-9255-B3C60B01F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7193696"/>
        <c:axId val="1877188704"/>
      </c:lineChart>
      <c:catAx>
        <c:axId val="18771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877188704"/>
        <c:crosses val="autoZero"/>
        <c:auto val="1"/>
        <c:lblAlgn val="ctr"/>
        <c:lblOffset val="100"/>
        <c:noMultiLvlLbl val="0"/>
      </c:catAx>
      <c:valAx>
        <c:axId val="187718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87719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[dashboard.xlsx]Revenue each month!PivotTable2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'Revenue each month'!$C$3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'Revenue each month'!$A$4:$B$28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'Revenue each month'!$C$4:$C$28</c:f>
              <c:numCache>
                <c:formatCode>General</c:formatCode>
                <c:ptCount val="24"/>
                <c:pt idx="0">
                  <c:v>12919749.760000017</c:v>
                </c:pt>
                <c:pt idx="1">
                  <c:v>10096035.000000009</c:v>
                </c:pt>
                <c:pt idx="2">
                  <c:v>9986074.990000017</c:v>
                </c:pt>
                <c:pt idx="3">
                  <c:v>9311833.9800000098</c:v>
                </c:pt>
                <c:pt idx="4">
                  <c:v>12147662.800000012</c:v>
                </c:pt>
                <c:pt idx="5">
                  <c:v>7979182.7699999968</c:v>
                </c:pt>
                <c:pt idx="6">
                  <c:v>12360980.280000009</c:v>
                </c:pt>
                <c:pt idx="7">
                  <c:v>10705493.550000012</c:v>
                </c:pt>
                <c:pt idx="8">
                  <c:v>12999263.130000016</c:v>
                </c:pt>
                <c:pt idx="9">
                  <c:v>10861093.88000001</c:v>
                </c:pt>
                <c:pt idx="10">
                  <c:v>8206088.79</c:v>
                </c:pt>
                <c:pt idx="11">
                  <c:v>10385951.100000015</c:v>
                </c:pt>
                <c:pt idx="12">
                  <c:v>12200280.210000023</c:v>
                </c:pt>
                <c:pt idx="13">
                  <c:v>9285888.0000000075</c:v>
                </c:pt>
                <c:pt idx="14">
                  <c:v>8625716.7600000035</c:v>
                </c:pt>
                <c:pt idx="15">
                  <c:v>9355232.0899999999</c:v>
                </c:pt>
                <c:pt idx="16">
                  <c:v>9893080.3000000063</c:v>
                </c:pt>
                <c:pt idx="17">
                  <c:v>15839828.400000021</c:v>
                </c:pt>
                <c:pt idx="18">
                  <c:v>7581991.3999999985</c:v>
                </c:pt>
                <c:pt idx="19">
                  <c:v>9589683.9600000083</c:v>
                </c:pt>
                <c:pt idx="20">
                  <c:v>8441786.9600000102</c:v>
                </c:pt>
                <c:pt idx="21">
                  <c:v>6111876.8799999971</c:v>
                </c:pt>
                <c:pt idx="22">
                  <c:v>9300090.0400000028</c:v>
                </c:pt>
                <c:pt idx="23">
                  <c:v>9301247.8800000008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3-46A9-8342-22EA2F5D7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5762160"/>
        <c:axId val="1775762576"/>
      </c:lineChart>
      <c:catAx>
        <c:axId val="177576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775762576"/>
        <c:crosses val="autoZero"/>
        <c:auto val="1"/>
        <c:lblAlgn val="ctr"/>
        <c:lblOffset val="100"/>
        <c:noMultiLvlLbl val="0"/>
      </c:catAx>
      <c:valAx>
        <c:axId val="17757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77576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[dashboard.xlsx]Revenue each Quarter!PivotTable2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Total</a:t>
            </a:r>
            <a:r>
              <a:rPr lang="en-US"/>
              <a:t> Sales</a:t>
            </a:r>
            <a:endParaRPr lang="id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'Revenue each Quarter'!$C$3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'Revenue each Quarter'!$A$4:$B$12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'Revenue each Quarter'!$C$4:$C$12</c:f>
              <c:numCache>
                <c:formatCode>General</c:formatCode>
                <c:ptCount val="8"/>
                <c:pt idx="0">
                  <c:v>98861023.97999981</c:v>
                </c:pt>
                <c:pt idx="1">
                  <c:v>87697917.279999807</c:v>
                </c:pt>
                <c:pt idx="2">
                  <c:v>108547433.1999997</c:v>
                </c:pt>
                <c:pt idx="3">
                  <c:v>88209783.129999802</c:v>
                </c:pt>
                <c:pt idx="4">
                  <c:v>89835658.459999815</c:v>
                </c:pt>
                <c:pt idx="5">
                  <c:v>103894786.23999979</c:v>
                </c:pt>
                <c:pt idx="6">
                  <c:v>77179159.679999918</c:v>
                </c:pt>
                <c:pt idx="7">
                  <c:v>73549030.439999938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0-4886-8EEE-801E7C3CB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5762160"/>
        <c:axId val="1775762576"/>
      </c:lineChart>
      <c:catAx>
        <c:axId val="177576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775762576"/>
        <c:crosses val="autoZero"/>
        <c:auto val="1"/>
        <c:lblAlgn val="ctr"/>
        <c:lblOffset val="100"/>
        <c:noMultiLvlLbl val="0"/>
      </c:catAx>
      <c:valAx>
        <c:axId val="17757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77576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Total Customer By Location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 panose="020B0604020202020204" pitchFamily="34" charset="0"/>
              <a:cs typeface="Arial" panose="020B0604020202020204" pitchFamily="34" charset="0"/>
            </a:rPr>
            <a:t>Total Customer By Location</a:t>
          </a:r>
        </a:p>
      </cx:txPr>
    </cx:title>
    <cx:plotArea>
      <cx:plotAreaRegion>
        <cx:series layoutId="regionMap" uniqueId="{DD6EF485-CBCE-4C9D-B362-8D8EE1BF7F15}">
          <cx:tx>
            <cx:txData>
              <cx:f>_xlchart.v5.6</cx:f>
              <cx:v>Distinct Count of customer_id</cx:v>
            </cx:txData>
          </cx:tx>
          <cx:dataLabels>
            <cx:visibility seriesName="0" categoryName="1" value="0"/>
            <cx:separator>, </cx:separator>
          </cx:dataLabels>
          <cx:dataId val="0"/>
          <cx:layoutPr>
            <cx:geography cultureLanguage="en-US" cultureRegion="ID" attribution="Powered by Bing">
              <cx:geoCache provider="{E9337A44-BEBE-4D9F-B70C-5C5E7DAFC167}">
                <cx:binary>1Hxpb9vKsu1fCfL50ZtNNqeDsy+Qbg6SrMFT7MRfCEW2Oc8zf/1b8hA7PMqJL7bfA0QEjiSyyWKv
GlZVF/nvXf+vXXy/LT/1SZxW/9r1f3/26zr/119/VTv/PtlWJ0mwK7Mqe6hPdlnyV/bwEOzu/7or
t12Qen9JIqF/7fxtWd/3n//n3zibd58ts922DrL0vLkvh4v7qonr6r/sO7jr0/YuCVIzqOoy2NXk
788bP8g+f7pP66Aerob8/u/Pvxzx+dNf0/P8xzU/xRCrbu4wloonlCiKTA1NfNzkz5/iLPWedwu6
dKKJhqzoEjGetpdrr7cJxv9JmkdZtnd35X1V4VYe/38Z9Yvc+HH2+dMua9J6P1cepu3vz1/ToL6/
+3RZb+v76vOnoMr40wE82wv/9fLxbv/6dbb/59+TH3D/k1/eADKdrD/t+g88vsTbH9tk+zIt/xwS
GVOuqlRSReMwJOqJTkVZlkTpICTvEOgwKj8HToD5sjxKYHgWZ+X27gONRdZPDENXFJFKT8iQX42F
iMqJQjVdVmFFTxb6ZCXvEeUwJq8jJ6DwzVGCstpW1XbnN9V9XcOiP8yNSSdEk2RFUZVfIdHIiSoq
IsxFeTIW/eWiT8i8W57D8EyGTzBafTlKjOAHqugDHZpKTwilCgECT2Yj/YoRUaQTSTN0GYHmV3T+
LMlhWF7GTfD4cnqceJTBmKUfCIhMTyRDliSd0Cej0CaAEFiNShVDVdRHxODn3rqzL38W6De4vAyc
AnN7lMCstuUQb9O7l9n5gNiPCKNIGpzVr4hoKmgYAWjGM2ITQ3mPJIcheR05wWRlHiUmX8pom1bb
D4wtsBYdYV+U9w5svyGEvKXIhnRCZQMkWtGf3BtC0K/W8meJDmPzei8TbL5cHCU2Z/dpWg1xu02D
D/RmSGF0Q1WB0PMGb/UWH0070WVdNzQkMi/4vcXnvVIdxujX0ROczr4cJU58GwcPWfmhKMnaiaRQ
wESeScAEJUKMExUcTjPEZxf3qxW9T6bDGL0dO0GIHydCL/WAT9nDJ6QITfLjIy1qn+eIVNM05TnD
nPADWJRIVEnXtWePOPF4/1vpDqN2+CwT/Ex+nBaWpen9rg52Tf2i5v+cPFByomig2ch1njzhxMQ0
FBZkHaxPmuDF3yfNYZh+GTxBh18dJTqbKN762YfWdFAY0GVK1WdkxAk0hnaiiEiARE17ilHgf29j
1HskOgzP68gJNpvjTIbM+3jbbcv7l/n552YjGyeiqGsqygc/5/4X/qCcUFVXqUxAA/fbxHreI9Fh
bF5HTrAxraO0m3VW1v4ncxtl9fbj8KHaCQxHFnUiP83/JDciImrY6j6fPVyifq9UhzH6dfQEp/Vx
5kg2CqPB3QdCJOkniqEoRJIn2GD5gOqaTKW9b9tvk7z1HZIchuXnwAki9nHWqp37rPQ+lMJJJypF
rNe1wxROl2FUVNao+Jw2TYB5h0CHgfk5cAKM8+UoXdoMwSYIPs6ZPWY5+2jzMu8TIoAywgkKQNRQ
Zfpy1adK9Z8lOQzIy7gJHrP5UeIxvwMze5mYfx77KT2RdUPUJPocOya1HULoiaoYsoYln5erPsHx
R0EOo/E8bALG/DjjyPr+R/mxSwX7FEbSiKzBQB63yVKBYZzoBHDt63GP24SLvUeiw8C8jpxgsz5O
LjaP4yDNgg+sg6LORmAnFOufTzxsYiu6gWUeXUWvwCuPfpvDvEeiw9i8jpxgMz/OaD9P74Lthy7o
GCeoqxmonT0z5CkNU0+Q9uuiajznn5PY8g6BfoPMy51MgVkfZ3TJug9kxVQ6ETWk/BqlT84KHOtt
YmnISPpFUSXi8351EmL+IM1vIHkcNcXjONnX6Ucv5ehIRyjCB9YCHrcJ+zJ00AERhvJSCkDh860L
+7M8hzF5GTdB5fTyKK3kFFPS7KLhZW7+OQ3D4sB+1VPS6eEOAV2B/wJmqAM8ObiJ/3qPRL9B5ue9
TLH5fpTYXGGJDa129/cfCI6CfjMwLhTBDsd99USmMhZ3XvrVJkz5XSIdRufN0Ak8V8cZYJZZE1Qf
HPvFEwOcWNSVaXghWBclOto8nlnBxGjeJcthXN4MneCyPM5Aswp2fuBt04+zGmSWukY1Q9MPZ5Zw
aRoanlDuf94/Cf7vkegwOK8jJ9isjjPlXwV7l/axJeW9yzII2jae08gpD0DH2r4fDTXlF414bhd8
jyy/g+XnbUxxOU5fdrOtfLS+19lHWg1q/QTpv0yeKfEk/yeSeIImTxlrmPB2b6nZ+6Q5DM3bsRNs
bo7Vn1VVgH95HrxM0wewNKwfS6hd/szvjV/zGRQA0DAooVT23B79Hy7tXUIdxmi1v52XO5qAtDpO
Hr2/pawpPxIh5C+qhj40CkKw3ybms29V0zS0pyvPVO4AQn+S6PfwPI2cYnOkfepZWn9oiQarmPsm
dGJgyeVxm7A1IsJ60CQt/Ufhf/VnUX6DycvAKSRXR5narO/b7UcuWmLdX1ZUCh7wvDY5IQGEqPBn
irxf2HxEDPvfRpw/y3MYlpdxE1TW10eKSvdptk1ycIGPbMqg8omqKyrBo2cHzQXPdShYJJBQ8Xza
PyFq6/t3ivU7jH4ZPoVqdrRQLe7L6n54UeR/zgn2iwIyQFDkwxFHw/oZCAMej3yuTE+S0D1Of5bp
9yC9jJ0itDhahFb3fbD7wCVOtK9TCZSa0Ocltf8IPOoJQe+ZgQabF714Snb22PxZmt9j8zJ2is3q
KLHZlPfeh6Y68okh62gsk59rmhM2/ZTq6MiGJrD8WZDDkLyMm8CxuThKOPbK+T0roxeV/QBXJgEQ
Q0Kb37TdWTlBViNSHeztcZusCrxHlMOQvI6cgLL+fpygPDYA8m2ZYfF5+3HQyGiKkdGFoaBi9oLA
25U0DUvPukKJhqWbx23KBt4t129wmoyfosWPEq3LrEG75v8DtODZRDypJpFnTjCJOPr+gR00nhE8
8/G4TbLQ98t1GK3p+Alal8eM1oc314IdyCqaOl4azye+DwieSDIeySHqhLk9zfKf5flvGL2MniJk
HqU9Xd33H/rcIUFbs6xT2MmTUwMPeOv00Asl4y0QWMt+bvFEP87b/PSP4hxG5nnYBJKrb0cJydd6
67/Myj9nCPuKgSRriDHPHU5TY9k/N61hxU1SJy7tT3IchuJp1ASJr8dZvbkO0OD80U8UolyGtAWx
5HGbhBlNP1ENlAgQh37az1v7eI9Eh3F5HTnB5vrLUVrJzX1Vf3q9qadJ+gBzAQBUUrAC+psedBFP
fGKtxxBfecJbgN4t1mGUJsMnUN0cZ7ntJqh2WVoFH7nmhhINnqxRZLxw6Gn7Nc5gWQetOaiCGoef
4XiXSL+B6PVupvDMj8KSdv/1fVVvDemXI/+XL+lC3FHQkqaqsJXHbRJ3wATQtCbjfVCHCfXkNVq/
F+swSpPhv9zJ/6d3dP3+/V0/X25mbuut9fhWtDev8Prvex9vF+9pmwx9ZlEHHeDT3M3v/v6MXmcd
aebPt63tT/IL/5o01b4Zc7+t6r8/Czo90QwqK0/t7GivAoHr4Ir3u/QTFLb3jaPIa/HY/H5Xuk9C
8cY2coLHrtG/iMezUdNDP+PnT9U+k/v7M9ro9o2NBh4eMXRj73l/voruLIsHlK9+zsfz909pk5xl
QVpXGG1QnCp/OnAvrQLq+fjQI9qGZUnddxJh/257gVV/HE/+TyOh6j/6vTAfXGukjROrssaEMEg2
7uBHTDVEHvuNtq7CPrDUsC8ZHXSmDCQ5j2komXJPHRqnnemLgceEOlUXTRc7SaOGvCq3dZUIbIyk
H6qWDyZNyXmJcL5oo2BbaL5vd50f8Izq9WmWNZ4ZJ03PwiTzeKf64rISAmvMhJQXaVXN6/5b3SjR
UoxGJ2/k9nTovEWgS6UZJYXLEi1tmJxkSyNOfdsf2mU7GJEtZl3JYl1c4V04kilIacSLIvwxSHXB
BdpXvOpdlrpVwfO6uRBKl5UGrZgWtKrpJgrhzWCwWpZ17krNwHzfNQdFu82E3reHhJheXsanhUAZ
DimczOscwXND1rQkW5HKKstskYc0vcN7rb6HccK1RMytaMwf2htETVuhVXzaZKFuBjQyTMlXLCNM
NGcQwpCrQlEy16OY4l71eUuUWVcSKzY62XKVNmNZnszFdus3xn3U+qyQtGUSR06bko3oxZJTqCMf
aVdcK0Vq5nk0w/sL/ZVL+npNw2ZZNm3Dg8A/S0oaW1JGf3jUrzc+Op6ZFqnFLPPES+Ey8YlnBxVN
uZzkrKzTZqH7xBqk1Fgbbi+eF81DWG8MSfJuul7PzKSLIlPWpF2DtepFpzZcLmqf9UYwrmnSOMmo
XQxBLvEhoeqmiM+jEBdsSWiqUdxZ1ah5Z1Vca/OkFi4EOSW8yKI7tVBi1o5NyQ3FKHgodJ4TaMlF
1mYe8wkZZ34Qyiws3Mokmnxe6UHGYzUUzTaPd25mxItQyx01jUVGuk4yK02oZoEufA1S1zLSUj73
/bgBdMlgB4OXnrYqhE6L0aqusz5T51I8XNRyS0w566q5q5HKlNR8SfrSMipXZ4JcNKyvFFNShu50
EDtvncKhW407NFYtqpddlOU3GQuGKjL12GvMPM6o7YpCxFqPjjyt49oc/ZyPWhObOh0oy5puVgvB
dZRnl9WYp6bbe91cqipbiLWKS6KizlRjkDiJ0sIOfCYqNGGpLDQLP6GxHfrjWlVutY72V03rMcMt
MzZ60jAPhZjpjSCagyQ4ldcVVpIVG02nLe/TXGdNUpRc0rQlySJbqWKFi0ncmZ2Y+MtArLbBqN40
1SByoQu5ZjS3UthuwkF2mR6EIYvq/ELQPWUZF+daF+rrKPQbFoZxxJRWDM1Wu4+8IJx3SWu6Yys5
hGqyKdTeDyH27agafMcYk50QRWtfFgYn7cuZBLwtqfHhaYSByUqpMFHnQRqxKMpbhjxb4DIJVasf
6Giq3ZCdKo16NqSiP8toprA2q1W7C3hXazobi/pbOBSnYaP7s7jKWKOPuzTWqRk06soLc9dM+zy3
O68+b5TmPhI9gwtSTXkcDKamCD13tSZhNdVYrGr0oljhsaclrTOXtWlTslH2QlYvJalae0Q0U29Y
10XrmWmk2GIyziLN1U0/GyNLy+GAqOLpFtHHWVuHK0GWfC6ruW/FbbMAvaYsJ5nAhUTUeNMtCbRj
3qf9LPTygAme2plhWpz7qTbwVo8T1oSsbxR5RWO49sCQBVaHvtkS+ULMte+K27jMS5LTTriJpSaw
kya6EahEmRL4LR+6IeVjRM8Fo/Dg/gbvW1SrzOjziol1Ch+hZle+aHzzu16xUtLm5ii1utOXxdYr
pHUb+J3VRtm1PuTarGoVwfSjdFZ2wT3Jsu7cMFKf01G/SlrBtalQ65dZ0DEvSDpHzrwzd2wu+iAZ
maeKmUXKulsY8OOkSQsz6kPKmrFmhv7gkcBdZFLzNa8Teq4E93rd146adCzvlMIKhV5xQtp8G5OE
VaP6zcjDVSbGF0IvXtRicUf1BubYJrWtdfrSjRHygqGpF0O/IWJloys3X3h573FJyFtL1/uM+43j
jWJkh5Js5uK6Q4vWpiHa19Qn40on1cDG3BccufieijQ4DYmwlCNDsKNs3PZFmDsj8e/lMeuXofZA
Rk+dx8Y8FYbCxELSfMiJlYakOdfkOOPFuJHdcLygLnyoFLlW0zcSZiEcZuWYGqyogswJOmUTGoPC
FG3omRjHHRtLvbIqhckebXjfa5deN8wlQRQ3au0yuVcSM4qb3BQaIWe+OBbLSh+3Lk3DRZRH16om
dmsjV+ZengRMyfv8IumDWRTpsUMpvIHqilwPPGVVFul5J/kqTyqxY42RZywthdiqxPw+N1JxWUYS
vH8guUxSm61aquViUEKuJ1K4Klw1ZK4uNY7SNDGLU4+HtVvZqiIPnLhGdiqL3Y9RVtZiWAjXslpa
DTV+tJrXW3WhK44WSrmtJDRkaZaeCYq6IB7ibWCMd1Hb/AiHhjoVDStW1OlwCqe0CD0ZcTzxT1Nd
uRxCozcFV8xN2iBUNCPpzKEursQIFEdI1NZS5NHKSaCw3tcKU0rHqyKPBKup47M8QSwUhkq1pUx0
TY9c+bkhcWOAO6vzPlyVdctCVVDnfZlEph/6A8+jivIxrBOzJw9SX+aOnqsrrRZnXqOp5kBk5o91
zqIEAbqYGSMZZpHsdTzNVbAvWdScEDSReX7k87jWN6mQjpwM36rSS8xajVgYeNFKqXwzAX86HTTx
zBvkgEljS9d1Gw9zrZW2blF5TNUabeW1os9oJRBH0SKDi7S+I57SL4ukC0wlTnym4E7Cq6wwck6y
8q7XmszOSPZVpcVtncvtLKoQRjxUoK3aWAxZHV8GdSmb8IY66XQzF5IbPyiorbU5E4c4t/02pawX
e/jsvBcsSRh/BJWfcRKm6zJTVET3mnAS0GupJpIt5QH4m90a5XV+JrqCk+mJyoLaR5DPCbX1Wk9Z
2MZW47kjE7Nx53ehxCQwPRZnzWkoRZ6Zawk8fJ4uujwqnHwQI5aM5LvQ1BVIXAnHFnkd0+NYYoPk
cSMYOAyl4C6BXyOFyjIh51nTipu4L/DiAllnCBHNvFWCjqupBE8rJswTwEGyMbzW5ULchMnKF4zL
IKqFuRzUramSwaJFF7OxOk1CfVzUQ9Ca49iaSa/4zBiuRzj6XslAlLLO1mPdbgnxeCqEkl1moWDr
GVig1hfzuiykee2u8IqbfB1R8dYP8mwxgOUzJekMHlI1GE5dXymcXhAXkZZe4uGczO5TPYiZXNbZ
QhvcbGFIYi5aeZ5WVp/4d4lAsoUalxnvG/cqoP5V4PYtG9qyNWMv8hKm0zKz6sz3me4GzULd/1Ey
tV7Yglg+f3/8ERybzKPyQu6MJGYl1fNFEcGZYmxoeRruV8gCeeQK7WNL73qPPe7G26JFW2nETdHQ
fIEoUiwePx36eui3vpU0bkSBxh7HxmVc8jxRc/7bszwe5xZEGrnaNzEHI2rfHK1ESRqz19E1OLzp
6/HI3ux58/FVKE+VR1boZWy+jhYESWCel0kcLw/AvLwe/XrM5KZfDyGej8wr71QOE7gdCpVYrzuf
7uBxbJQ3UG9ZMJ4u/PgbXgWnMleLdF7RCLgryKnqTJ4pj6pQyl7MHndkew14/FTFRWJ6LsLZ646y
hLvR9loWUzfhpK5rrpIRKuUbUQiYpT5bPP5xw/Q0A5l3SAzQ967uzZ/H3wy5900vjSSWpOHo1E08
k2I9XTRCkS6iuK9Z7Qc1OLoUj1xMC9+Ok/irtAfUT6ChNSpoCyPpk4WoKMnTp8lvlOozMWwbZ9DA
W06lQkkdaqQLOsRggEo+8Lr1oPB725GUqMB1SmS/fiopuEbG2yBomJR5LX+8zuufYX/FrCPPl33c
kamGHWuj4rgkSRdC1qYLb2wF2+2iZaDL6eL197btDXvIpKUfusmi0XJk3Amu+TjI8NULn6SZbSjU
iKAshRvBVnA6WWtMWWrL2aPA+X6uHz9NvkrD0NgjPYVGLxUjyBd7CeKqDhyhqMpFJIXl4vGTDpN9
+urnrcR0PwxMtRqKRYlgtyhpXiwevz79Br0z3YY50fxssMcFSg7sLCyhaPVCoPaNaDAn7kCy/IvS
6uxomTJtddMvUubNB7swK1Nx2sGqtFnX8FCxz8bFTWc7tRUzlfWDlcdsCJeGa5Fx7l46bbRIlrHO
HfeytJTzmDX2UmUtb8yW1wNzxkVlqqy0vu8vtoRzLjJ2FpXmTajzZc+j+U2qmTe6YKubYYcfGhMX
jJl7qaDMkd2RxBKiSxi2kyxv3Ms6RvkggEvnvs7HRTAHCz6HbMQBBTh3cG7o9kNlpqwwyWLknVmz
tjML38xKMzcukzHiPuZikDnurvsWFCuabjAtY+JU41mm7DA9QyRa4zg3lG8xePRtP2xSo7PGoJ75
0qKorNq1ssEWBbtqeJtYxrApxjNVm7ue1Y9zUVJBcta4truKa8+KwdS7s84GJMS1OpkX4TKOZm3J
2odU56hZaLFJfC4SU+9uIEe0bHQHYtCGlQOLY9bZKoLCPOxwW2PJKpk3BtM9Cx/w1aB2Ps7Hgfc+
KgSsTiy68VNH7E6NgScZAwigBKqx0pEw72QFAddGFUhSZ+S2dS38quQ870zXM8vosqsLVsicVosg
trV0DfK/v1i/JrEJFLJvI7XhP6KG4+pZZQmqGcxVzxxQ0YlNcTMirq0azzKCOdSCeQ1PB0st4J9q
5lWWfqlvirmub2L3DBHLwn/0JrMkB/5OOo9iphSmG5tj7UTXw8CDa3kjMzHnLs9DRi/SlUR4u/IX
Au50QXXWXSHDJAXv9B/iTmxmCuZad/wf4llcM0xYe1/4PL3F7CTDtXsBr8gMaR3728Yabf+qNYOI
Dz9m1ZVoWz086zKbB+WqFiwjuc8zUxLmCZcvIh7/SJNV2Kl2El2T0i69nkXFSrxomGEGpsiMB3cH
sqgAr5Gv85Uvndbr9GucL4X5A4XhFN33dt7H57U00+wsmSvwGLnLNd5Do1u/Nwu3thJZNkFxlHgh
P/QPMiRn2TLcQgUaRbBFbU7JaIZWc9muk7s84OU1Ced67SQyzwcLOIXXan5uVMAnvyKJ4xXnVfod
w+uSedJ+PuimMphXmkCdIMdOrL6/FWIzHzbQR0DW8JtxIe4c7Gy+oVZyS8JZy1sk7zGPKguKFI+z
9MGIzZ6P1QXJeZJucO1wgEKa8QPgz9MARogjUUKk+QrK5fmmr+0vqQBZ/TIdV/41bg6nhEH4AFar
LurBKuheoyOZD4INxR/HVUpbpjYMJ01Lu+pOqWDDGQzSg9Ail2+20OSqnEvENISl762glLFmyjlX
qI0fm6GEMKd6tYgfZymNFpH+tcivjHzXyHd+wR0jsYpynpVzsWEaCluljVMG4VIof1Quok/JFP1S
Lu1EWrYg921csZQ4pBtmpNnK7lkrgwKO86Q4j4aCw1cU6XdRrHmcnUn5Sr8cyaKoCROASBdnDPZN
0gGVlXmLXNwnDk7hZ3c3KTOy66qyvBJEzITtoRaosBI2Gdk6A+6NzFtOdzphgx2V82Y8M271DRCW
yhnmteXbgOubmq0D/0Jxhh0sWCUM7glmArfQlbMaVddZYmw6am3lc9nJ2RBzuPJoOSbwnvgEODSn
XbTW3nfDx36HKuEaDlk0O/jVHknRYGHQuEgfFHyxIMoyvUadabAlsDFGcaeesc19Ll0K9yUKdbcw
lSpgw060cytnVTmjETj5erDppbrRVv6jawoaR0bBILHkBZQQkvSL4VvN/DXmAHU3VDGckX5riKl6
lrsZ7E5i3hU8Z7AEcClrMVta8xUiUBysaLy1aiiv3tuDHQ+4OLwPXGkPW2vMSEdYdGdkQZx95KCe
2VoBz/deM72Gs2xMJPcNQ5Uv9BG1XEtz9GCpbvQIkRRaL3yltZM+CLcZgrtgtwuAhTKOtFGJST0r
mRsaeClLwtvv9FJAU65riTtMXWNCioGYsCSY4/704Q0qKXC7SjAfXVg+x1646sfLy4kjaDxbajnf
arcWZl/4qp3XrPumM+NWO0f4A46agwnyt90OH5zOhFUjikQBi2K7ZiniMAK7CKD3kZCa8A5kIXxt
fSAF3ZDTs1yCRm5CzUQwG89HIArVgqwpC3iyRGIPdSiZDjhkTBeoZDTf3zIXd1toHsKFxl1WL4ol
4pe+AUrGOax+RCSu7JFHS+08wfkQD5wb7RZp2DLHif3OxOFwCrIjboSV8JUsABL+3YTXPd9hEtTL
ngMXTJOywozjI+4ftwXlRwhtF3s7VU5zy49xk+Qc4UVRTSW7jq+lS8CYLRGe3UttVVvQaBk+yjFC
uCzMlbZC9FPOYWXJEqcNt356KgE/LnmWMMxwxdFBKNNZPkDozoDOQFmQk2IkXCXqrDa8aPXtOwaD
oyRQaSM5hav05uk4C5YAHs4nvoYbJAtYHtZLlrgz+IBvCO7K6jvuQr7F3XgBQwzFzCqstirBxqW0
2+9ltQwQUG/xBxXPgcOheldQ+2Q+eJZ23ghQ6NwCLimTqe1vU+W0Qpyc1xY14SWhrFjzgQCagxlO
SlM+h//HqH6vpGpvQ83iB4iF4I9LIBUfZ005y92zagezdjUHqKTjHCF7iEAbLFzaWLWWEMzBooQl
Rg7qrNcv91pKrZg4EhR9KYuOW8xRNO5BFqjdncUPqMXrYHvehRZhRoexv0T9wEfhtfmKuFnDpxa3
pVAwRenOMAXZMjgLB151TtPyZN6yyLPSU7eZ72v60PraMKkEJFke8kQr2dCshAsNxcBZjylWyCI3
qiWKHy1qJX5V4biysWmrnsZ+MBtlpPDzWrOxqFWIPK/OypLX6lWO5YNY0q2QcGW11S+RpLNcYXAN
/d7JSYQZvOvXnvb1bCi+pYkTMxrcdgBeRDWAe4LMIiHjgcKjup5r7rjcTz5JHymaHXSXN3GCyqIN
2pRbCKt6eypdSmSpJhu4KLwamHW7fkEGVDD2RYCcY0XkO8Jph9N0Qchp2LISUa0vLNfOjFWeXSsr
1VjkABELIsRxXTtN10Zv0XavBnq2yst9bZh/9SrCRn3tl/YwnIGZi50jZSsf6gpGTE+pKcpWBucP
5gp8LryVkllycuon9zpy/WuEVu1riIwSCuxZMuzUM7H0A06zV7BlAT8Crr+DziKcg2dDd5NZb5jd
WUnt6ns7cBfMX2FEdGLFLr4NzVycuzaAbppZSO2e2oiBaXrq6+saX897fU1EHnWsNUxVthzHgZOr
ywvha1na0LTsG/wVNKAXuYKadm83xioBHfLMIF/RwDSsyMk6PsILwK0MfEQBTJpjURAZBthKz8U7
PXBk0RLEq649hcDIOKBbjp+ZFfIdhFdwNyblTL9KQ466I0g6IkbVzMg6Lhm4QQyeAiLcIUBxedUP
M8kzk2W166uHJMXi3zlW91IFk1krC+mK3BYmjFJzXB/OGPnGac0iHdQYDpkuZDoyF1X2WOzPClSk
a5fOtB9GSZDw+98LSbXCrdcyilQmMC7jcKHU15GDgR5SVDtILsbyFFOhz5PbPJv32oIqZlhafsP8
mic8iE/HaBOcCxa4paVAuWYgtqUFBazLGMnTUgQhkVfV9xrmnjgIpGCt9YU6w5JFrPJG4CLL1zqr
djC5LLRgxKHGsLqccCVhIewRywwgcoaZpnNUvnpm3KDeNKAe73EZ1aFd/YAwpZ0aqVUj1q3gTADu
/6XsOpsjVZbsL2IDDxWxsR8w7Z265b9UyIwKVxSegl+/BzRPPdK9793diAmGMtAtGrIyzzmZROay
SfciCZiyyjSf7/s9wEeQnfWNGvsjfwa5W27AtIA9iRYqAES4LlzxR+apXWjaYeQPVWiDEusB19rr
QfHa3lN8WYGoPbjGSX0qlekWkniUude17y6JvFOpLCNzwRXAse9udGpUP2/vezDd1iZRHlPcNpUv
jb1SbtEzIPK+F71nHYZ8QY3AhOWvvVg+Skv39cavA7UNa/LLtmGFnlrL14plIjYuRsAeJX6bL1QD
cdtNEx2J+gJCHX+KHS+LfMXgPduBI0JbXaS+e3smfr2IDrNjoiNq89gzOeDBcc7EWvJf7G44YcEj
Ixi6raluEyC7egnLuOoABGDV5UrstfkuMeCGLBV/eGcA6c+tGaTbHMuglz8o7YJwj97SFYJu2S7a
yBCBsLONmjgl+P8eZM+Nda4BDJtBUi55gyepUb26fHZgf8rnbkzxWyNyigK490rtkcq3zvTG5p7x
nhk+v6fPpgKTwb3K9ZIL2wPftc6kZV7x6hYg1tZFuexBRl600TO6AGZMe6Y7cm5KzReNm+K27FZJ
0mNVxM9sdut46eo72sC+yA3sD24Fx8OZ8Ftnxqp0dlZzqEC0V9uhu4mtE+tvx+zR7EIRDcsoejLw
BYDoenHpcbP0DBuig51W+9UxexuNoL3Jn/rnMkMoH2AFhpXcSg/x624IBuqRTb3Dqqznftd41Sv+
j47ZUb9rTiBiauKn3AMYbXdH0h0ge6BmYPa+hL1IQmXP9SBuwhJIG4QHL7AYde8lqmf3XgmItvZz
Pax9a1es7eWwwbXry8ajz+NC7qxdBOsWNjumwRJ2QQ734MVd7tlqvE3DtEdsGeUhwxXp1rUTMPsZ
6oWgLMPY2aySAr4y4j1/jF5qxT2pDp6pYm364pkstAVsJhbzsLxnbuDu7TuALKEOaFjdmxYijI2O
u/ah6RZUW+Rg2gHcgUclCzXxCsRXq2ihwUehga14VbaPU4D76ZbBoSdHZbsd+Bo0hn3DtuWS3ent
qkyCdJkmgQVg7ghraj6le7m1VM9Y8TQ0VkbAz0StvGgXwZwFWuIpW+uoBUC8YRVSTJM7kYPrfDG8
WMXt41eP+ToH+RPQp3KplkAAliKs7U2xNHftWgMqe7rQgxVEO+eoAFLwnKMIxVYdPHmJV60SRvBC
9R3/kAjvjqUM5G0cZgu799n4aD+x5/auUQM12iRBeWfiiq/wjWs/GXcq9AiNX0oPy+qDdrYYdob0
IPStcMOqvuCHrn0X1sPjfpJ7ebwAtdUrq0pAiQFnayn2fTnbROET2PxD0Xj62gnrx+QBVlR9AkPG
lhqusrGOE9jvrTChw/DKLmzL5yK+teMAT7F2Ls3TUHia443m2tU+4HW51Qo+glqtk9jP4XVzrqJl
qN4TQicsf/AQlG4KYriA6KOSvgJKePpfWA2ueIaneeeG+WYMGffrdeVXKWzmNpJeBlwF34WtuW0g
nPdG22/8dtc/OpAgwKd1H/guXnLL9dt4WFYP0CgIFpqZ36keCwtlCzILURUoHVBtLoRB3lB77Y3p
BsNeJz4DMcM90/bUPJTNOm9XuvQqZ9lreFqTO7ibiNCHx1QPxiGEq1+EDjmN2g2gfnWdTzE7lCRh
jA8RHtZ/oBnKfli84C7QPZg4hy9B2wzJc+7hgWjC6BCt+ndQf4iaci91wJt47C7rEHs6YfNA7A0k
Fl583zoLlq/MvfDo02S92V0DasgzFvIx/Ygf2tcUKAzg90B7s4CeBGSVDh4lPh3War1Lh+f6IysK
z4BiAnac7BX8OaWP5+LDrj3YOKgL4HHstDIALQ4CSq93gAN0wChRWHrZGjQT9EGAD6AAgocAKw9F
R6EEyWNxiVK/XvZgMFbuGk7+ZSw3tc/PMe6MZEGLF3FTRZ5TQIyzhf4J4BA5REez97R8lT24WKt6
37V84nj0Pcm1MF1zt93VhmX4uIx5G8hN/NQGCpAiY4peovtOW7Z6YI1+clYgY0L4TMqn4h6Q6luT
3MDTUpbcPLVNwMwDERutBiRcgGYaVzAd6YZ0HlUSv1v3B+3BfWoVb1kuEd7v8Egai+7SPNhPEawo
KPGFYJaPVcmSK5ac0hbqNWsJqUD7C1cAUeAHP+jil2Xhmpo74yzhT9w5jqd3+/RFR9zLwhG3iPC0
RYxnkFYhSAIBevmheC1exRvZW5sKkT1wjSPkAlALGOUlwwPdSr/zZAhX5VdCJnykj0/kYGxxd8Qr
CzjG0jrK4oYBX9g0G1X7oLvmNb4rHopw8sqO9DY3Vqw5stKjhqfJNLDpr7I28bRMxgBLUhYvcv3O
jRvvV+MZiT+u2BbQgBPqTqiEJoybBw8ABngVL7vXxhu9Do8PzhqBdNvKVbOS0CL403VcwZKwG7i3
e3IoS++2WIhD6jyOgNEWqhmMeedBvHE5kwN7Bl8VOeBVn9QLMLb7FxBA9mRt76MHuFAJfmV8rCNg
6dxTRhYCPgDzYPa7B+dgiQC4+NGAJU89AvDTSxY64vgl31sP8l0H8PtsnMUdXbem5zzEG3mLO/FX
mZy6vASgfW+yjXO+NRX8bW+lH99pnnOgUDfUvnJIN8qhxYqMW4GesqAZg3LZea3w2TOHZNE7ptGq
00NdfRy3tm9v4JwB3Uj1m6anq7RfN+TWEcquUdiJTQQQ4xKx/7zbGxMXVA3wIVWHLFgvDF9tuhSc
EXifoVUcCLw6UB89GKC5j5TxtoCOZ5lOFFY0jDmo0UnVpVeAJJOxH/zrCJ/mXJsm66B7UG8bNed+
M7Fz8/HzZp7amAnONKRWBLVlCTvw/fhUr7Q16zexCmKnUezyc8Om5txHix4ueuRaLwSaodBGOOy0
0R9Tfxw5n8MS4IquZxMVFYssrS94RRrEf1UUgqhd0RJs0bxh5fQZ864Fwl4L513XSWstdNQ8X9Yy
2l6nd19f89pHmFL+PsXcOc/hWRWvsNQsrvPm/mvzcy/iker/GEnNyIBCBkvTdcA1GnzI3BY9/DKt
KEgwn+KPj5//bChCGWLlAY9VzeBA4pnmBelCKKMAfk0YbpwPi64gAPRKvk66cmVZTrQAs68udaPc
Mw7OK06AXY3GrZYq8Ef7S62RVVsg/EsNc610jRW0kE9UtuU3DZZ2O3LPMVNe3bTZ16b+TJxmOeTQ
UTYqYDSFQFdrPERG1fsGKAuiEAhGTOA/g2KmPrS8ua+SZATW7C47rmlAjDtz0XXaSq0gK0ipQ1aG
BZlslD5kfSJ9u7bWzVBBg6feFrPWJ+0kTinv8Do8WEGRXPp+3HIK90wtw7wbgkRb6QkJpQnfskxP
CX9kDH4KUI4ewRuqEq2VWsJVTDhQuaxakCpGvBIfo5ovkN4L22Ww0/iiuubGaUuoixJlY/LqroiV
F9Ueb3IrXVD22ncGuKAccTMMDtGPY5ULHxoVFyyppYd22+ydVgMAOgLUoc6zhFzUl25+gtSM+aIq
LARHUEciAgD7ilXEIk+MQaxXmAB0RN8p+yg79NT5NTRSD9JCf4eSZK8y55GlkLDq7biU6ZumbVif
veV9xb0+H+EERDX0q+1HlLuvoJHzbasa3VKoY7SM4nhRKKuxhDTRshBONzpkuk3+4AwJuHJtU5XD
BmKSNefgWUa6k7F+rqvuNAy6F/cV1FH5ZkjBCFU5RFnNgjepX/U2fDGYe1pB1Wjqdy1Zdu6tbY6J
Jxw9bK1xqdnulgHzbKxnXKbXGqI/jWRHTU9eTXhbmSTSGzUW6qbfF0A9OK6ZkWi/iqR9rZlKQTaY
8PawxlcQueCKDbazaxyt8pTKirbR6Hq00Ux0g6sjpWEHhbwpWWG+jSnoImqdeTM88qICDkpaoKlG
Bp1R/ktjOfeiVtn2tQikKfJVWjpLyQGDWS1iKnPiqeFYJokyrKMyeRfcN3VHDRjv7woXq+vQWIWX
d7Vcd2myk9ADBbUlg1qpCo+rWXGIa/VpLPQ0KHVXCToD8STX72WriXXNx+fUHmFSdA1amboKIANQ
AmgDnxDrg31ivpZBeRlXyYIY5i/cSaGmNfe0d1+awT5SsNKjA6nGqMo7Kbttl8VhZZdQ7nacBZq6
Hxx2caJ8wzWjAWIF+MPo9bO8rzgAnYx0+joBl1noje6z2LwzWld6paW/lG+qQT7KlHfrVOByybLD
IjtsdUuji77EyckwYPHq6Lax4s5TSjmGkbXRIuUwqnQBhS89QPy6JUnzS+uJHlAED1lh30FNXkGI
CfXtULL92Fkvdg75ghTwo8GIjZyUoVKpYC0G8Z4MPByo0R5TVbh+Oh4gfj5qZQr/oxrIwmT0gxp9
suvbR5RNANmoyo2V2XaoGWC3o0FzoUYnuZ/xj8qhfkN6rOKue1PRGk5GDoe8+zDr8QK1cwwdA8JC
SmPpJyLZ2nb9ELeILrjeNx4UgIBhCMiOzC3TsLjPNG4tG2s8FIpyH+HZxNW1HmObFAtNASITq2uX
DeAq7dhv2+R56LWHLoL8S68atlQVRMxxZCE5YTAADw2RT+t+bdT23nK1rR3rNSIa9cCjDJ5qz07i
V1cV77QBz2OBgOQbIxrVoDRjx48c5js69VvbqUO9y4C1WfrkEoJxoUO8IW77LEawn5YC2FOB7VlV
GQViJuNTlJXPVlHflXl/wDU/jJW+KuHQyjYBa6qoD8wF6JWSW9qXJz6OS6UoTrFpAPvIsTBUzqh6
lMcfprwYQpoeM2wkR4jopJtGCmlwBkReTf0Eid2eDoWpr1gdFF226llm2vhql70pwo0grm4+TBvw
VpmVa2amrymMt98Y0atbjcka0mC5dShCftjvrBTCK1ITYkRI4ZzmUrfxRxPrw0lrcPePDGp1k/SA
ILAKQvYgFtztYsCDbRImdfmYyqL36yY/GicDSIhSQMHCf1lc1/132wRdUEZPWfNqRyMedVXvPTGo
ua/xMYRQf6PzG4VWBybL+gB19aQqBaCuiQGRDa1WtM/A1jT8XonaV0s3isDRJ6prwurMKuh4lvm9
yBUsz/1dbI81vFNyhOxT9yiEcwV4z2KAgF0PlazYKNJxlqowQQOnitcLIOZFAxDEhbZXFuJk5OC+
IMXNPZP2D6okgxeb7roSNPVzqdfQVFsPaqXCY1dz3LVtAyCkSm/VUX8TXRSKut2QyJcMYG1hwXvK
IC5xtBQKgsG2dkYCJL1B9BkBEQsFT6A3olm3zk2h+X3tG8ZGaXeOQUE3qaAZGCXQmshspaUW3TNA
joRD9OkYwxvJgE6pNSAjzgHRdgD0U/fAW0GDqGsJvi14kjyXAzwdDUB7kZ/buqwXnamOnl0DAnD1
jUpHGMRYyiCmimdXWuLHEIeFdVu8aam9mvOkfidxfUtFehPFUMUsaj4zk76a/3MrOP7993TMtfO/
v7VQ6LYStfho/uMsvJBoKmdU/5z07cz49N/fbkrj+tb4S07Zv8kaO/+qkR/zbwa/pZR9S6D7V3b6
lHClTwlY/z6h7Ece3jUVbT7ud1KZbf8XksMMFBY2iY5SNnhBymdOGd6t+l8mQUViFIjUiU5s1Bv6
nVKGYmqGhfwJGxXY55dD/s4n0/AeUBT2RlKhhpeyEEd3/l/5ZNr3dLIpiw1FjWCpDR0ywOlNlN/T
yTINvovWp9av0hB7K1eNO1lmelBEI1lqna3f9WapB3ysyHIeVV1F+xzVq9z4HM2y9Pfo3x07n2qe
/HfHauQlZgLCwq4ot/MGot6y8K5tIpHx4UybH30JGwG4fHYq9c7OG2AI5ljtrpusIH82Y5MrW5Gu
SEmMB1ZkoC1twnxlapbIOQmR3eYsdbs0H3SneU/zpj8yOQIShXVw4HakCAyxRJTI+9EIgC+5sLCk
AxhWndEMMjrS7TCUdDvv2QWh25wysATXdko16Bs6ZNsMKkAzh4J0qYwEdHM/aluZaQ7IQiQBbud2
ZLdHRVD1tUjjZDUgLW2XjBHo5GkTUen4UGua/o+BuTlv7LgSOyQIwMuad4sVYRAXzmOZhJibRRLq
XjZ0C2mALEzg3S5YQUEbTnujlIDmCGCBQluK2qjviVoqpyYTCJyVCGqQohOHbtpQJcXGKeFJF3nv
IThiLbBfbvOgKBlZGk1z0FgzHlihmBcNb8nB6kzZopKVdYlY0e/ZtPJyTgHEqlZ3TtOk3kC04thW
fW7VrDnj7+hWeRzHn33zwPSseCQGWDk37VFn5/900HyizOpWRiXEupcG8A8rbodt76Z/bua+Qnfk
HwNzX2cWd79/c9c4DEm3MrU+O1ZGHF0oVSykL9iaX5l2dJH1oEF1WMsggdO0LNPG2Gqa3m4Kp+9W
rlbGB4j17TB3R3HWpWv4lpJGD2nm5F4vSbct8lINhC4zP+nr5H7ey7726h5JZnPfdQ9J4/oqySK4
fIjDfc3JrSWJKLy1ud3nnbVknIA+0gYoM8cI6E/dRxdHItdnrBASM6m656KG4qNTePIeyR6ZGxF/
big0GZGpxHur0emOGWCLaDOAlG6xIPOCMohJVBW6LwLgoch0cYiGSBxARUDoM21Kp0daBqmQUDAN
VO4AxmMeViLwxG5ZvDmtBH2VPesJ77H8k1LZTM0876BXEc6obIxWPOPxxB/01axys7qpx7VmjBzs
XYOl1UxNbZvkGRIJGrwYMzR6CCTnzs/xpNZe7QIZBg63YrBGCvjOTkEMbilvSsPlHnlexoFL4ruJ
k433XQZ0Vi1jNhFLDGymBi2yx6x0OJHRkp+b3ERaAAGKeO1h0vVEWY1LamKqzKSPgHBYZg6LbwQV
AIGHir/Bo13JpJUPVl0dnLxcppMdmTewenRrTXZkbvLZmFzb+AGPdITQzsHqv2s6DRkMlQlW27HG
R0bVnV3r9jvyhS/maMUP3IV+VbVoshNjxfcx3l70ObXLx11icvHwx1L4N9nKqIuH1eOarIw3g6hE
Nwkquk4vg8dCM60+b9dkZUfjcRsBI/mV2nEGx3XSnOuTxFkpbLFpIG0GMzzt/mz/nPpH+y+7P4+t
B6h7lUaaAFlH9a4t2bm0kB/G4zi5g0KA8hpIsUCSXTb9zPNGs0cTNoxDypZB4jz//LoAHDXvutMR
EqnG4TzvetjXEdd+Sx8ZaJP/22eUebVHtAFyy4Uaue6QaBfrVbWD9wsCzW6KF5Z2GyYNds8JFDim
S/mCVW7xAhofmUMvNRf1oomFu7IB9t0rCl/zJAWy01wkG5FiZTcI9qN2zwanfYQMPlqNtm2GwHXa
x7wrucerOjpyq0YcxByQBxXYKFINEUTBNUhfVZW7LneHC0/LkzP1166MQiRD0nUZW/nDCMh+7m9J
4sBBTvQl5Wn0rDXHfpDOIx1yZdW1lRnO3awz101SxHeMIIe8Mcc0oD2Lnw2Qf/9w97lI/f9+96Gu
NiyeaaCSJt7oRKbxP+6+MTHc2lbt+D3RUgPAB5auBLnoz/Cibb8fwMDYBTXO7ehiKRfDs5oR21dY
U+/GejDOEVMeBjywC62HXmHIaLqrDDXdATf5vTf3KS4/pfnIVj/657mytWUNjSWOvQ4ndnmqjApX
/G9ON/epdbIsIuQUWqYIZYvsUbXh1i6tXIQMYmSPjZ0cnenhtqh1Km1TfZin6pH5e2oHUOE6VTiZ
8y4U45QUXHuw6YAUzUKLgipqkEDuKaaCROWT2/ZrPJKLPjETxLnYUzMzZVBvQ4kx730f/TlPkfFC
pgJHfJ8n3Frb6FVr+m5O1J0yjH9uSKGtE8Ou1j/6r3NTWqi7uWlb0PVJTldxiqQJ7zrleuzcZ4n8
qPeZXM2HzoNz/8/DOFHPSoqYVCJHko7ZcIvFE9ifq1WP9tBA+tS4/Ssrmv2YMkjMEwSDcay0gJZj
qEUtUp21mFcI5PM7LZHJUY9U/e6rNRJm3MVxead3PDlqU2sam1s6VqrrzP/TceP0CV9nuX4ewyfM
ra+x6+dNY9fW1zez8sxZpwXSZRItjvZuwUwf6hZUAnBMtp/75r3rJp0HWGZCUix/z/u7yZGk9DP2
ROCIQh9/s45YqNT154OM2AmvBsE7wnRL1fEOEOfHg1y0gwD1Y7jvCss0S/EsrQRRNMUfQltmra7c
zo00XSFJSLkFzCQAYr103NkC2mJ7CHXgT3w1C6rCn0h6+jlKYqe6IWwIVFgqayz1nWFmbFUXqr6z
pj1j6pv35r7rqCiQ3nidN+/1cX/W8jHe9Q7ABMfU5aIpq/qYjuz3Zh4QLZEIJ/7VN08ZYZ6B52Kg
sDII5aBxqY94O+3v08yz54kkRbrIf7aWDurV/LzGBl4VSQxbQ2VBBJbfjaWMYkWPKkN5jxP10oyV
e+M6SbKvU6iRZqsJt+utzQ33Bu5lvC+/+l3011/93YgES1Hqw+SmvUknJn/Mn/sN5rxl9CWuyJk0
GdhbGFBtR78sw+fe1KeONTLCY9uE9qWGmGZ+jufheTM/0fPePBEeCDIsIKtrvbnz8+SuRpE5N0Zq
oAgEHmWWTvg0ybflFHhwAd1qpBpxMDfV3EVqBqpazC0xzTAog15ZcrGNAdY3IIbpYG2zsqmPvd4X
fhOn/K3ET5RQWz5zhCLhdYZtvVNrU3euvXYMAzIqzcaNd20Xxj94XPZff0UHwSHeMk1MC8VhnOlJ
+mPJY1YXK6qMjHcrb5hfx7G2a782dh3jKs7tpjHhHRYQdjZxvbl2lTkeryzuDIijLPOgxKl5SKFT
SIyo3ptIzz7o02bujxPUICGDZvo/BuZRSaZ8Ez0Om5YozVqMsZMdVNElQazzx1LG2toSVn2sZVsf
jWlv6hemPUB2Mc1NEzM9mm267cxOvxt1QU6OE2+rvjDuDCR8n6axUnX/GKunlmn2t0JkQyh0pVzX
fZFs572kH37vZV9719HrHuudZJvqdbX8z0+Y+xcrZukoDQS+dXoji47yPd9/m8YGbTukOcVr/PJA
0xwbeQZjiZhFReBiay7fzs3SoqBbqmQMxAjX2JuHf0xM3MhBHsN0dDlPktM55pnX6fMp5+Z8Srew
jplucJCNzXAAbA2UvqFZeyiQaI+esTcGpCZP3U6RULDoKrRAeATBdX2NA8eChspByZpRi4fD5/Dv
s2iIq72q4lYIOVBRuS1y7pS22mmJQGbqvDtvkH9Ot5yFc0PtzWr3x+TrtGEaiVSXbFGeAG/Vwenm
rs9d2sYwrEBbF7TOxL7Owe0W8GLw3Tuxn/vmjYVYS3rzrts7u0IFeWpHDWRO1znzXkSa32eYmyim
QFDQ/gsZ/JtlTDP+cgcYeFMPUHO8DYYADzTV73dA5EQ0Swa1ek+bfKyRulGQRRUNyh40yqlQIO2b
W59djgZ+pMpbIMl4XzZSmub2NHseT9J42PROtR5yV9kbPLK65UDEH6eZB+a5MUo4BY0Ac0OLKgGh
MypPlp6fRVFp4Mx3bGgc/M+Mk9Tz8rmnBYPuLVcvajTKMBcK3ZeFmqz1OEfWnh0Z+xReU6j1SXUx
kA3sD3XEnqczRqmjTmc0KUvPrhFVS1MpDA9UOX9DychlKfvhEeU7kNSpOP1Gy2xk/k0zssruD1kC
IqyZ7dVkn6TZqjtnNlp9CfrCQtbzov0auU5EPZEsMBikgnlv1DdEQjRdyuhiliS66D2kTDFx68Xc
9zWjkWAGNUnP5QQgWGOUL3TwXUE9Nee+OHP4oiRw/p0ZcmBf7RyhOnLqMHHuU0iSoOxAUoMMx8D1
XHxGLnKkfmq10mzMElovlD84tEwCEJn2HJ2LQ2EhiUMrGUoifOufZ8yD05Hz1OtB1nRkNR35ddp5
xtw/T9Nj+XnauevH4d9PWxPxD04b3tyGuxl2FSXNJuDcdFCRVcVLKKf4HzcoXuL6/W5nZEwsUjTK
a1qnYQPswgA9Db5GEy2qeEwry3UtcTsiD+7z3BHnBabOa8rADZSPGcff8+e++cgxHuWhe8ONNJ31
eq7v5//80BhlWxwYuFTy+gb55/VN55wj1SxPn57f5P4hBL/2MJenpyLZmS2Us7BCN2mTWReioBBQ
bQpzCWbHQvqiDVq0hEptHpWoA3GZDjApboO5C4grDoBsL6vrHCl6cFfBObYBVgixmpuMl22gZ5qA
3AOjEf3X6Iy8X0dn5H0eVafJP47VUjW/E7zn67GQH3TQ+SlSo/xzo7DufSxSbT13zYOtC9Yq0asP
rtX5KVP1MZCowY+/hIu8XSQGsuEmrybpamTF6oN1LAe13Tq1VYRWTdkzynBBRBAZj+OIOiqsFEsq
W9CWRRVdutKILloqQ8Ia5Th3yVgKOFlFFPRWAhPXgs8jDUTykRJ3SNwR5FiaxD06015hMWTyQgWw
vg7IlJj7Uhn9edq1fz5J2+Qo/zAdPw8AK4RoU1XgQMTUHLddVQLdSOGTJ6AIVcV+a6AqeBw6kS8c
zRqWdlEMj7QVR7t1+3MaRf/wHDjgcL49BkDFVNNU8R4pFAeEe/0DA2t76oJzHOWrrID0q14uldyz
TWnt4afdCItTiFYb88PoIrIdE7W7ALatUWqKQ1c8NedNV9za+Vie54Ye475BpTa6mJuoPmCh+pV1
M7damneXLqYfaVa2W71TkMVRFuYnzjUMSij6HvrfCeL6xKoyZEigyEsGNeLXPGNGsUhLQxD5gZJt
ZieME8Q7aZGBa588LfG9SQaCmjYOKH9Ht/aohnSZwf15U6T8xEDaH+YWxU8QZoZjh59sQFLZ1/lC
Q1Z+Bwd1YybSCOY9bkv3FhquXT/hNHO/OaTmhjTUvW3c4me/0atYDRMQzb2mMvoPnpxmTazYn6YN
76HCW8QN1YYAzzCBb343bW6p1w0qCYnXekDJnJzSCskm7SGRA0TBMo/knolK7uc9keb12q7qA2KN
2trMk6cm7ynyKYhxztTM2RMR81VBSAQNX8/3TjLaoZNzeYEfRbwqjvmLw+U2bQuooarMRfW9VH93
hgFaV9U66MAE9wDxcyBcLqrWIHQLylF1keSZDfkpR/YOccZly6nuRZ2exr90VG4J8iHiPmSW1e66
saO43rnT5trX5ci/1VDzxUG905BgdW9Qxc9e5yD5uS6NByNBFtVQmNbayhTjobEhttVJcW6zoT+j
RtQWJjC9L5yj44zpDl8FivyvjTtCuomSQKgpWWfaah6oSAeGSGfq8jOkA/F0mxU1XV6DwDluvDbn
oG+OCb/mzl3zDFsppgKMzbou2LC9bsauGLY84yvOkZIPpVtRetfRz7YTgbCy6bi2kt48jqjb1uYc
leOm1tzVYNXZqo3czy3YmN/9nVDjxZCovX/tm6eAw3nW2gGabmC81WtiQArfN9JeGzmSLLJiYE/c
yKFhtVEUSAw8f9Cq5LNfUCrWQ5QkIZA5pLoISHU43tl1NHlu32hmc2dP/RaC90VKJF3mipODRBqi
sYfcU2rDtpO9fckNEd81YjEDT2atzY0ZP/pfys5ruXFk6dZPhIiCL9yKXiIpb7pvEK2ZaXjv8fT/
h6Jm2Lv/Ofucc4NAZhlAFAlUZa610gpluLQoI126Bf0v3cAOVrEXbv772tgUJMF/+0nxbHSNRaud
lYPjLD+5X3auoznk6I/N5mcW8ntxqVVxVAdNzvG2mtBxuPrQvJz6G4NA+KVPnqYCCD4wmr9Hqb6/
maq/LSZkpjL+JLdqn0Ntnm7j3iMwuhwmW6woTjeery4HwBrYLCPfV8htXrqFpoOimmjkSvnMIYHW
W3nVVnhyXJVjkx30sfJeKkcTG8csyeguZjlb9T5pAfgoM55y8oEFjBBldpS6ue+FdVJWEs7FS2Bf
BioP6mZ7P47dh8CL/ohFlt9lDkHnzoIwp1Jg07L+/M0nFh+Yul/7XX2aTeb6kmv7bVxnyunOHgyI
oVrwrUuQu2j6XtvoRsgrZQr8kzMLJKbsBJz5HByE3jl//mfXxOXtYy1d7apHYGMcBzgrIWRxsDZn
uRwqQThXiBDSaxqieVlBYVGtyh5QG2GtD+q2NhAAVT6vt8NzrQGWMsMp3/wyrtIMd5dKcABVGKb3
5tx+n11PvMUOyzQrI3CjzLocrJ2bQKVSZmMAETTl4O8unVMf1YK0r++UCb75A+Gr7t4Jah1YG1Qf
0/6r86FyWLaJHJ1dRSfwmR/qLaZc5Obu2N5E927huccgsZ6sqSDPqdbjoKbgVOpEBK8L9euqXLUa
FdG/35brCN5B8NQjeevNPk+ftpvi2yqyDuGIhllsLBpTU3NnLoeAqoAkDDmbiwRIJWDpq0udqW6q
hzLVQbRuAyhXb3Zk3aHEBSjPGL4LP7iIog+nKEBSzdN8SobAf0PnJnT76EP4tn83+zkEucU0vMxa
u47IDsosWtRYc91/iuv4m984PxJ9WmhrwNY8RNBe2zC9q9N++q780eI3LPGvfpeY+m2kIc6l0qGj
4yUbZaqcqMqGqoZr2vTqQ3VyX84CiLMwT74Iiy0vP0HSG/N68P4xfQEtywZJuFOtAVvfhfNI77pC
AHGODn5ZmafYi6tNMFr5xpxNeRrZhd0Ew1B9Y984A2V0/Lue+PJr2fn82KPqm5Vo1i420nbbzKKE
3mudIt7sz9IKvcvween22/Cs09bKz1LJ2oBNP0aV1H6BP5gFIFHUh81bBX9gJaDfN7PO/wHQxJS7
7cqeWSXKLkjuEceIRh8VVWJQbA5INq7HSIN6GZPAUj7b0clguK9eV/xHt9z+SAZ2PjdhqXmP1vQ0
E9xD/8/LtXVimNHWNrvwWXiVvzRWC/bB7x2K0P736Aky3P/xjrCJ/ksWGGA6hEmYk0Jt//mOEKLK
CzcKG2L+LP46gMkrdA+1WzHYwUeUeWQv2QpJtyZwaI0g4Bd/EEPtEn2kb7UoDz88USDwENsOUkbO
9JrV0MqWbnlh53dB6METX8zCFt26iQdxcBDHXSFSWt7OYvgssi7+iYafZ1s1vBlCJm7ny29Z1pQr
g+0cyp/8kzNRVcc27V2oUdWwa2sLUalKD9bGpBvvyzx960c/5/lrHkOzHiIHJk5ZgpIJgXz3Rdyf
fROB0gCCiWHp+CoA2AQMgu40Q4ofuu6seim3MqeumvdWL34ov3KpRnWY+oovY4te4+UKytksUzY6
moFdngc75fvlYhI6A08bpNiuN5D1eXZsRbW2h8r9uil1KXgKEClSgPdqmotP9dHsukDzJO3Xyvnb
XddDzzOHkNkubwIAr6J5MNPRzbexpSP7JlPWL4kw7GNcGvD2E92Hz4Ho352yCwkLt0VWdiPNCSEp
VuXE+5NpNXgy2rtOmz27XeieZsu/d6wQa3F1KUHWphX2AVBo9izGwLrTrOzntcdgi59VHrsbAC7w
W5eRhpO5aEjUsJqWObzlkI7ZA8KS9kn1sNIq2VfDNPIbpVH5QMpsmlwLHy5Xyrxpm03TzG90mSOq
DujFksytd1GTjE/KazQSaLunu5vLDIVfPZpEA6+Tuoj4rYvIKndqVmsu/XOUBrfS5p26al1Y6F7p
I2YiLtdpA98Cjp+9q+5qnnHmc2xlvzw7uBM/hOCh6SMR1MVUhyoAJpc6xlGNCiSc/Rp11ZW6K+Uz
jfw2d4U8q/6RFdU7wtfhWn020+h/XxaoR0kK+76ulmWkxRtxOZgz0P6ZOqab1rHDHHRFgoS7mz2q
Ls3smjtXW56lhoEuWIzcjtdvJ0Stf4DFSbcQIEBDaAbQ8xmxDvLbPyxg7GunhZtrDv34pPX9p44U
348gH4hmAtg7y8BL7g1/dpAKoyF3xp995WqPkV+gf9SgZqAu0NvZHfGoj6nop7Obat3BHflXqIuk
/ktReua3sR3TXVoOHngvrfwgjroiruujgNTEW7Zx1pPW3g1xNVerbozTFU+X+KATHH3WUGG/LQcY
d+UYCRRLeYj5EC8eVavuoDDqRBqk4KUzeqTWsSnS75epar7DFUHIs/Q68WyIKdr6xlxslAmWBA3T
CMV5ddl2YcdV+lwQIDcBBDMbuoXazrMWKj6gz2dDG62njDXo0nbxsE9cZVWYXG5VUh3glmc71O2l
i5nOPCa8er41G301Rs3f91xa3Tr2IdSo++gKAVPTyr/ueXBQpOrS/HLPy9cB/BdSI+qqqY1g8uy6
YKSXCywHdd+WMQyX+/pv96wGjY32v+45SGpBdr4I79t83A5aYu+62juUCenIjdaVkAs1AkA36nRK
AaesuhbQa+Tae8J8tEitgPqdo1BxsbWW119so7YH3YbhyxwDutpbP5LviRmWX5OJvGnDo2q+eBFq
FID9SUlqaApHvADM5Bngvb7tapjotYjTZ0Lr6XOVvUu+T4+qQ+fCRBKyqDfKLEViPDFYdVRDsnSS
6yEc8q3yNQTlSeytwBRMh6JHuGa5zKUpbOGmdlW2i6BDPIvAbu8n3dlde2TV1PFndsVeDWDJ5J34
RJawWlmy2mcmNRS1O3QvxdgclC8fxXCcrPjbXM3dQZoV8oVCxjurHe1bkSCUF4x1swrGtZ+XB5kU
9esMYxJ6eTn9Fc7bNHebn1M6/4E+vfEmi8GF/+7nZwBF8kB2xN3pRhs8jn6I1FFvZN+BVt/ly6C4
i3Y8EYwfsQ2vNm7n7EldeZwK5Dxi9tEAeneldOpdYszuHTLqf0H0qaDkaGLfO9I+Rbw14MAF+kbL
fXs9JRViyr6Ur1qDAB3lJNJo0H/IQJwR7IX0MYqHUFLS4SZGTjiMjOJPrQv+qETvfDgjnA5rmPzn
Jgg0eK0JVGNz/rp2kBvl7W/XjbpAPvr27K2oqDG8waJvbgzd/+16QxW54U3RlFsPjfGt46bmtm5t
1OBSH82rXnfRGez1H1oHx6I3mm9ek7vbsJ7GvUiK4s2znNsqW2atPX0FxrQ7mWOv3+dRAu1LjVwi
n2E1PfueXt66VtJv1IAs34Eekt8tI0y3ekvlhCWI+TJ7zoNqJ/KNKINeDeewhCbjalO2ugz0gseZ
qgAv/OzawyjCZFsZtf/dR8BnuRPWyv0Goh6McdHNz0NYf1xuJJttODR8cMk09CfDXYRBlgHRoN0W
UZe/zTJEbUdOKC+2XfctAX6pOmhmLcns69kCkKyePAlwSV2qsZv2pmHV8BAEQ3d0eoGs7zKlZjdb
j6fmeydNayfLGsmQZNTeC4v//NKhrIqKkg4yPQbBHD86Wg9EePm4CtOEuMmy78nRZHfn64twzTKi
hjppkAL71s5OsBvnElG4QaIOXRgHNTLJTJuVapaxbda8+zyB4DLzSnq1s/wV7gtSa7LKkIxI2ks+
XCXF7bbNb/zQyfbXRLkeuM/aKI3D8jattdh+KpeDTFnbVSa6COr1GbFPfirlHyHgs8sLFarovGOz
YK7UINWrT8PnieXkSVnO2Hm3oxx4DReFAWMy1m/dtEeVtAxfU0vTHpOgvNP9Pngf3YIPJ1lUvY0o
eK9rfdwhpz1uVKuTBQjkWRMyLktrP1gII0hxVtYyozHI4DVfZuxnQP1LJ7viunNW2yQhiAUkG0v2
8ugJWx47u2d12lejsR/c7t5YGmpfatX6l2ZtLGGP1g4ZkJjIkJ5kxB9t4+/TKXTEqp3HPwP9+2AF
8d6nZMjKLjxoWSRlW0AdjbmriOMDHA3SHYURzHNjF4vIkghJror7r865xvZ87JD4VION3ByRaqja
A/t9JmvyZ+ofxI9INqVPEM2DOzv0/uqclDajk5TCaNF3vFyIDdUfXdnqG8MjTBR1EVHvwonf00Bz
NpnmFTtlVoOPHhmcuqMyR9OgAorOKqrwlyRUiQZtnrwHqNmezFKgYC9F8i5tKXe18L9a4xR9ApEj
VaFae+H+sIqwvldDNSQUTAEJEtrFA6GHV3WdLLeqW3VT2TI/YJB/vynVmtX65aY0LRlZLCDZ7i8g
P39B8XgLskeZ+RAhmcFOhtotf/tkuCB7pAICKW+g+eTml07uBcvzz0SXTmrOaOlkZxkaAkjrIi23
6jIP6SE7m18JJG4oZdI9KUsMBUu0CLm/pY3iSgcwwcnFItB6NINieFBtfuvdp1Mh75VF5PmZhENx
sXzTfO9GVz+rtjzIPvXQjs7uPM+vwidj1aQWDAZ1CQGvnt+Gf1StehYg9+FNkK+XVhJNqNXpqbxT
rTnveSQvrfru0urYPr+p1L1lxy5eHddLQeCeWlhqB1BFxcvsuDHMC2QElRmkoj3J2v9wiRTzLa4g
702+eFKNouVShdl4t3mjFS9j0hfbPB5RFVxmGnwT5bKJJ9plbLt2KRbxorpmOfVZDC9g4b50Dbuh
38BCT7eq1WsqKjbAl62H5pyaVrhOE8oqAUaFA1gVcB665TQOJUL0ceRvL84qBCoEu1+HgQ4G2Ajy
CcbMMoeAt5+Z2QcYvcM4k6XIEz9/1r0hO1dReBaajsJenc5s2ChdeFCtdtS0d/4kIwiXVfGsfAbr
ZIiL3VG5Ig/ZCLURmtQEk97sG6NoePoy+6iXztYP5w6xGUw1gtIUYdKLJ+XRQ9Z6k50CC10uEE7J
8NDBpleN6jCMLl+70k72ypRh25/ion+a3fF77vftUblbShbc8AXtb5UZNJWFAAOsE2Wqw1AbL2ab
pid1JW9OqXHE22t17SHs9Thka74o6QNlgcTGFF2/4UlTbfO2cCl7xS32ha49DX9d/tqm8ub1RMxs
q2YBCm3cJ2m8MwibXv5aG3L8Crq98XX7MrDYA9nvZKiDRQLB2YIzXlmAvB5G1zQfEqKpR0+Tt1eX
OktGUN8GnAllXVyQ9W+8chx3IXr3l+FNEpnEvia4zUFyCMvR3aRW0F2CUSoEpQ5+I58E1Z1uLzGo
rCFVPo4IIKgAlel1w7Zz3W7jhWW0HpJAP+l22p7sJKRAypiGf/gHhTW5tgur/6/tajyv5ozNXwo7
tidMWUWFddcBTr9R6ZGrqQC9V1OlSIqlc+vAzDQWSO+1VY1tOrQJak+MBzmW3n1j6j+r0Jw+HEkx
Na2uHeQ2WYaxajtNdYomGqtQ1cuP3Vdo0sQVqQ+xJRjOGEN/7buofYRnWD2mZvoWpsn0UcaB3Lol
WKKOV+dHyIflDD4EdVEQckzyh8rsyfNrdXYM2bYkSRSi2vtPl0i3AbCPYbUewx7Vy6Egk+J6+YOv
GfHBJgd5uviqXA4nZ2ypoeXVYXcox1psjHIUu94Rkg8tBsKAMMFO5r1ct35vvqrWxIVIU0rjJiV+
vB3hH61KbaDkkk4hllOYeEu5oOmBIhfTw5RF0wMx6c/JqFGBWizll53xNVT51EE42kjOMXLvbTPp
AWmC6pzcpn+xkw519ipstsNiWpruHpw4iFaqtbBiAAe1BXiKRuUqSVBQaVN/VJZfhj3FPYB8xk3w
62xUf4uC2nkEHdoCGz91Rj486kgYPA0QJA+ej2yealM+J6AOHmhYAkJLf+XzklNbd6hIx9n5OtCZ
RmTXlnl+G2jmNuK1DBqWK0X+/HUlNSDOcn9fGFKm55xlQz7oOiGswN1rWm7AOxyc/3XGCp/kvP82
i5boEZE0ohSWeHLAuQ5Vbx+V1Y2afRfq5g9lqYNroVAai9zcmUjoPPW9DJ564qnLYDWNH8Gl5tcd
rcGMwBRfZmxD2z4CNQifnHBra2l+pDzUm6H+pHgynLUVOnIjlj9bHeK6vktNUzspi7x6dhwH/U1Z
NYy5Y13IeZcCoThCXtYvB3KdX2d25HVoB1TfVI9Ur778ypwgmtsWpaTAzSLCubA4Z9K0N16queeh
Sr17sTRkS0Nh+RbaeMI9h8Xg3fej/jUijr2fc2nse99OD30btU+mPluPVrLzZ6N5yvKufXJ5tIMc
J4yiOijfMFZglKzya1ADDvkRlaLcPTmoFziJESFomFtndRi8EXjtHAfbvkaAVvlCmcBEmpYWq9c3
o0lITfVTrdrQvPS5z3/bTsZTju5DYDvyjiJ+48nT4aihckCDspdWzQ/+kHbQUzsP0A4lDYzn61mg
TSEFEvBpsD7WVDj8tfXabyzsY+G1n+GS9CA4O94M/PvPno5CSlV6j8pfA7kmbNaUe7EkN0K2SdlY
Om99x4JnKjy23Iv/Ojwv+wCAr5s8tAZakjPornc2EpIlEmf14lNnyqdaVb+hr8PfW6G6fY1FCYkC
hENo7DTKu51kG4anNKyRT0DIXLmufnVWOG1w6qTVIHadzC9W6p+0shr/XE4SEnDqJKy+PEgtInMa
B7327POf6GKUmrRaf0h99hCR+s+p08abF0m3aSBAwj/bWQ6qwZyN8Bbd18sIyV96drIMyDSEbWTd
XXNeG8XY7gZZ6S/8K7XdkAb5WplpY7dHm7AN5Q5obcaEbRorhaCOlipemrEdhjh+VI2eVtQ3Fb+8
O6019Rc1cR1XBFYXM3SY2MuJtftEeF+MGYC1DeCrDI3xrHByCj4nbMBh1g1yDLA/LfNdxPF81yQZ
Wrtear1rTk60VsurPcWYzPe6bL5Ntpk+BMQ/X/5lkKZPVNkrDOeECp2maVDXiIwHQc+JRlU/dTLM
a95Yzt4xHRsJVyPfTZmfER+HTqNMs7HYWS0vX2W2LcUm5yysHqcptW6NFKUNcv/ThxCojfWdnYGJ
n/p3XaeygDV9qF5haQFqK73xw5MTEfSll9lrqpca/G+9TK1CrVBHqqLWk/7dApq7zFC23ddllfnb
ZenVpEOxrbRBR7TDyM7XQ2zuCmIqp6sn03mP34CaWtW1XR5VA4n2/Nx0RXcUZQ+NL+O3zHvmNWpT
Z59Nlb2lwpT90dfNOm3q6DN29Yiyp62kgJ1r3I895Q9hekefy0i/jpNX+AxfI3VKqKqRqgOg46+R
lZGZl5GFLsPPKm0fp6LdR35c/QDdONp++BPWM9GXskfWpvGaTdEPEWlTLbmrtdGgPA6sHCIt5Lbc
HioJPA01KinQ0A3nCAXSyl3n9oBio+WXt7pN/M53wRHHDWn5IEurzwi0FbH76Gfi80bVyuZjjrxq
HVNA7b7o3P4g6+Ibi/5sXY0WsSigcKugneR3Fpz7aEIaRbf1YxLXxrc80xcsgh0hlOIbeymRzChM
nSRRRCzQNobxm+UguOfxbtU1/1vHC6HTbdR5K7146d2IWiRTgrqHVxQvglTVnrcF6vlWWL4M0yDu
0Z+740dZvKge9ij3wTylD8rl1B76olKGB9V/DuBlVxki4aqVID5k+dF9VJdSLklpEIjX3aOy2tD0
0MIXwa2aO4pqlEyQuFkr0wmQcuiD8rvqOxZZfc4i9FclSfO7TkbZC6GrM9I4iPlFjb+2gIHe1lJW
bzp6jE2jF98nH3Ys32K+FGUuPkrxqbprOgrao2Rhr0ypb92iHb4VZlftkSRAoGSZdOpR97Pi7D2v
M+NQGGG1UZP2mn1b8GMEyNh6mxg9tbIukqeksNxVZOUsINwezb6iR8u1rXhXE01+KtsiRbqIchRF
PiQrkBjdXvYoN1/s/8fBl6mWq/3rBHqA1m/cUvSFB8OH3w6r2Oi9V6RkmlOno5Sm/Lk+zusyGJBq
XbrVOdJI/3RrZfprN4fF0gEyW32aIpP1xg1JxD+pLOfdNK7eHbt2tlCoQeTFa6I3Ibzw3nGq8GZe
HqKsD3qKFVDiVplU0aXmAoGCozJ987UPnPYtNGvrPGYBtOFlst6hsAHw4aREMd7Jpu6PBmUpYeQE
J1j+oyTped8tE0lnmO7iqXRcJB+odHfne+B0amJyWzMqtcd40qnX1SXxd7vvzoYaPyfUPBii+s8y
X2rdue3wOpp1tCl9DwB7ibI7dXimfew37X02aRTrSEL/jQTRX1nchz8DsUf7h/uodPQwUzl+uMtv
TysL8yGOK8qfWE5324ZzeGr63N5EyGG8iOVBQRpz/NQcKudWxMSswEOk2hT+ftJAVreNYS7yLHJf
VgQhlDmZPAHhJsQXUzN8c2941O5VrUPArzTLKXQjith6RXmdbLmZ57xfMVs7HjGd4tLZJV29r5yY
KpJLq1MH7R55Cz7TxQwLl3VeGraX1tIhe4LcQ3cZa/pjtvct9HfV2MxuKeQsxXhp9bwy2ge6Nl1a
0wVFG/SUm1U3OaexTz1olKTVhWqXREhUURFItYIwtnfwNO2LGUYCYf7WcS4m7zZ9N3eNvIzNx2He
GbbvXVr13kBGNKss6mw0h0aW7R5y9qveLiofVZ81J3Xg3/t1FptwjOfx+HsP1S0MoceSyEt3ymzK
Bk31kFoAxeh795llyJM3UwKnL/17Xr5LmTaSm9sqCOeLU/VTh6CIP93I1g/KUiMczSf0mw3beBl/
7RqnxKLSmFzY1afOWkO8GHk63KrhytXMkXYnkWFrQIK7N8pHmTuq7NU+mhzLxHrGw+cmsotzZgfN
3fViftFGFAkvHhI25L9cf0h4qVpzjnjWMv56MddIDrZsyuPV3wVahqooUvLLJ3KdO8pRRSYwpl/m
cJ99Vy+JaSfd5aBFVncMPUSrpxKc/d/uNA1tFMkX2yjF9dQmlVbw4oWCoWVrASzkeDlVXdsyRRC2
RbBYtfyX6do0AvQVkFpYLjEt8zhBx65I2dakyVWQe7B+YsnaLJk/vEH3DlXAt1yZjp2g0g7E6gQx
JHirgcspv46yyaGqBcvYYZo/9KaFptnI7hSWnfWaEQ1Q/iTzxgOF7c3LbB7qR+RIKDFMDIQFLRht
pNE5lG3sHevloMy2tcFd+hC/lG+oKpLU5PjBKyNHQWQqdk+x27qnJG3WnWfOd7yEKTWtGhzfpUYw
CmvswnLW2aqjatEBR6ve4TL26ldnnq9/DVPmZWwd2LeQQ8aUtVGzQyFSOwJpoDZ1BruLw2RF+WlY
DupM+SISRuvAFcDU/7Mh5JX8y7BYA80u0Lz9za8mUUNJk/uUI0NX6P94MTVWr71PAohLZI7Qbzr4
FLBb4N+KWXfl3l0IeamDOKgTiE2tyHzXPoMZiJXwNCqKNG4MHduOnjWjRoSnzNLdEAbpW+Qnj2Yw
ZX/MjR/ztWh/7eGF7f+lh69V7XqaW1QjPCM7el1L8KoN8qMhXGQ9YutwdblpjMT21b6OqI2k2yPx
c5LLJMp/6exOwkV+jkowFDJukVbnDW1ZglgjsRO0Aafa3RcQCRGms9uHi5Oaq7vBAASofMXS0NTA
R9lji7Wa5tKgI0/tgH7dXJmYo0bR9TT1O6Qp4Wkq3uaFwqns33mev3NDf2lX/ZsGzY3fpvt9ImX/
d1aoug1FEuVXx4tdDZF5hTL2FnIhIB4yLuMNgHmoBZOekdkpKnFXxchdmSGmaun8xujWQUupNpv/
8lY5KRttEhaZTGoBLHKy5tA8IQLJs4SC8AfpJYRLhjp5NOSHalOeyvNjwP8IVF59jh1ZN1FO5TZU
9OqnEKzAU/GkuqtDivLHvhDSvVxD+axQxKvEDZu9Uchhr2cCDEyWpaA3h/TUEPvYh930XvmFTo0P
tB4QqF5aVB9wypTx0HtzrS8+1eAWnb4tekT1iyw1bgs76ZsXP4uzjV0Jh48peEZHaPymZwnbNDtr
yUNX9XZMAwASeTPdTlXi7Fg4Bg9ILqB7qFn6W8LW+WbIrOlPE8lh17OH4CZFgMMdTQ/MkqVTMybq
XjSfJF5v1kjfuiI9iDSJD9qy7hJFRb2ecRpfygZWUeS44acuk8NlJlQICK747Z99x88vzfKzP2fr
wmzLO9M2yOO6VHYmO/S3rc7UoYmaYm815tmqApQT/jkQWgtO5chjLYuksROy+aYar/7f+s5jFS7Y
tn+d4zo0TGR/22bGRs199auzq28uZURZ1uer59r16lM3k8wnQ5P58eqWOYDeyskRHA7s5iRDj1Jq
boC2Pzo9G6jWxXrOHj23tZ81CpK8lLnxULpTci9IpL40HXVLZrdN7/oh815mv2sQtW3RolxarYZy
kCbL/42xmAjBeodZA4KjZor7Wj95YfhDNSI3HT35/FxYc1No3S4P2RRA8U7U0Y8yyi8lPVgGZavT
jC/RLYjW9s4eR+81QzmZH+WAchiW0enPWS6G+4sVWgS25PhwsRwK/c2FeFSWlxAhcVJKZ5ruuzCK
eZMN7XyvDgZA2E3um5T2WXx5ZX011CAqEc2RctMKu3NuUtWiU2sggL2+v85QJTHQsyDc5UgHHK/+
big9FO1BX3oDJX7AH1LhBFbVQwvo5sEqXDTtkP1A+KgEWrIcTKIiJ+STWYmwG2FViq8zg51Zz0iD
LZbqG0eWgQh3lOydLu4fOmSlY208igi10IzI1ie1Qird+ay7tluLJEPSQyvd89STVlMNlc2TyUSL
uB9skwRy+5eXaXI3NRTazvweKcBfTmMbCC5p3YZ6CIGBbpXulBs2KP5hIR20Sdo9OHZdvsChK8iY
5ZDBcqt8yVjg7OrGadeqNXNH+1QP2RvBaIqKdBBDZRc1iK2RnR2ikPIO7gDfLfCyXYGWMMV7ulzc
NtC+L4ckH341P7XZyaiuqQV3RIWCO3Xmz0X4i6kafvOly4hS5nFxo4boc7vh2WLva/JQYxiS8Zgy
2MahqO/6IIofdbtG7rhqqs+md168UZgvSTdaMBQtf5uWvf+ObhZhgbL+rGYqjyE63p5hqJinkWzn
qqrH/H6MQtHsApQGNzkorwdnGPyD3iAVZDWG/2AsB3ZN1XkwrXUVE+7fgIFlkd4MZ9WouvGK/ovw
dXyr5lAHtEgAgQdb0lTg0kJrfqvnahtY5vTdLMth05FIpzpWF++iHkS4vxBIYjOOzkUVBhQS86mz
tZjXhnAxM6sF+mROQC/+GaHBUDlpADfdKocKkjfuhxn4A7ue2r2DRlq+D92ns7jRDHEO1MWmlGPU
VjcgmIO9LjLtKNtBO5aQvI4NyGtq48F4UQ3Kp1ptnW0uBUvpAxyWaqJwX7Rsdu+9FoS4dK3oU0zp
U1NVCN0A7do3MxJVaZVrH2h3rFQH+ErJuqsS66hG+jlQnaDjBaGJ/CnTKaT7hbXxWkpdNKhj3ceO
bdwTkRy2QaZREOYfnzqrY8qkLuGM7eRNPfWI2Bn10yj5YjJWHew6NagF8qIMs+ABcZMB+juMhfun
W09dQj099EKsVmbr66hqGR+YZX/TTL67Uw3qVlC+p9rETPUnRShU9ee7Jnybyja570tkC0joE3Cu
52nnVo27Ud2kT4oANTreu0vr//co5FOq165rqIxm9A9oifYPsBH6B0hcB49M0vHq7yLKx1XzLNkO
0k01JKlAsMA1DmqQ8vP3TvupHZYQl2veQ70gwj5I513Y4iNLC+tn7O0gtbp/aUETAg2R5ZvbUE65
98DXmUEIZTGXPQUXB/PeLpuv0XyiH6CHf5pB9xfTBSe40PFAZVlO3SoLT6FdU7rETxE/X3zXhrYf
71FGFAvvHDBwI0+KOKZYYXFv7AIRoaq/8MaUf3GpXt4c+rtL4tfI0X1XNI9yMvxHLXtSBBB1mBdS
SIy8y4UUAlyUiAD1GnZVPPcvoeyOjd5O9/ac9S8dWfeVBAl4UI0RIq/bOYSbpVqFm453WU5NWNVa
Z134NIHjUo3KBdMCqK013SvL9okx+M3RZ3uTI1k7ZLep5QWnHkDpGmU3YhGLifgK+Z/lDL43H5my
x6VPU2ktsv0WQuiuHA81XMlnKdEeMDSDOitojD9rAuKn9MbXabGUSxjGW14V6Un1b/jK7qB58dZZ
ekhgRI99aBHAZzIPMkVtUP/MNFbhaERnB7LVgPL42S/Tx0k4rB6t6EReSqy5oeFxttGIRByD5+bj
WPcl4EoDSn42QbjX+g/g1h8BImQPya3Dw+bRhZOWThPZ1jRzdzDMYf6gPby1ihSQQKkB0ne0VUh6
ck869qC5dfTo+TzcEbgbvksC3VYrJkh+lrku2Mqe1ZlmAzeqSoM6Yg7/1hh68qo2y3xNmYIV8Sfe
0oRmiZzxSh6EX6CFTVE0WRhEcZMFSb53x8fJW1ZEHjTigOvfIG1d3JpGPa9ejci/k//D1nktR6qs
2/qJiMAmcEt5SiqZktTmhujZ3RMPSeJ5+vOB1t5asePcEJUJhUpl0ox/mCwrQn7/JFmo/PcqcX2V
uhVfMGL44Q/xrySL/VOUEsWRRxrYFtthZsmUb9Hy7qRzcRIrm8EjdSBTkv/VF3svvUFvd4K5lMmz
bCz/mPTPZh7BPm+Mt94yfuJXSagyjLC93UegnZobKOxFdzoxqzPutbth5NcDfFAlBJGT7KfJXn/2
fR0rUOqERDdhCAe7pjtAena1UCL83FPpwES4Z17Wi+w6QVsMkrp77IHjccVL/+ROZUAYtLpDXBvN
EXcMYipsCKaoDnemTCE6pT8M0S+/uqY/RaQCt4vzZEmlX32czAImp4FQdfImsN/5N+p/qapMd+x9
/2aTwXvR/qgwEM386ttQQiYxZX+0ZtxlYasFoyInydS+xVW+c1TDtNJ0j6pO7F9F9V3I/GjxzlS+
oi7jtn91lgl7x/5ADUBkTBGxO1HEsdnZsGbea+POXKoCgpXz00xNwsJz1pR+WmOENcw/UEceZMUE
O5dDe2lkfksFzOolpm7n5O1RTXV/gi36Sxur6q2P/m38HCBRte8a6CjrBJIEJgCkMiWGkyGEyWNx
97ph3uBj8p8sTXbGDWaGIjn+LbJY3TANGPdD8dYTnvJuueEAg3KnRcmbgS5kj2m8hcmFWBFPm6Dv
6mYvU1jjifG65OVtxMHoYCCROSw5HwaF3uGEu6YK0/jiN93BNaV9iWpFnLY9vvRGSvag6JpTKhLy
DYf+GerH3lbzCAvZDo3a0wIdxT5Mu/7uLjUFy7le9hgzqDDJRhww4ObqmNVhd0OWWa+fxzXrtbZx
pSfFMI5qn2p/6r7HtaRM1PVeWA4OKd6RuHkuNGfXJuezEaeuJ9CgSnUyw6YdASfivCzoGGyGuADf
M6JQkKbvRvK34Afje4RizW66GRaHHqLhbkNWEal5IBQID7BcTAqnDx426N6K4L/OLaZOR1WL4QRb
81JLgC7YkVy63QXjV05/3iCuFFZoZlBOy4hldFqFo7IVftA2sXuYHoWJn5pHp9efdFM2IUTyhV9Y
6pHNyP543yKKJnps/sskJpDJLP5Li0X1TmNlEDD7EapnHnOtInhRugcvKbw/r9XU/8g8NnCzSzxN
Zf6DyPyO6XFgUtO7xFafHtxs+C1Jjs8Tf3mWtkhDXWITRwW+rjD71wf/SRU4hHbeEfZr8lalS3Mo
eojIqv9bugT2QNR1UZ1KeVi01HsaVHQpF2+t+QcJuRJXw+rfKwfZfCblj64qyF2NWj68kozTKRoe
dZEMlPApVBttfW/T4Wes7O5YOKk45YKCihz7YzSoasfrza9lOZ38lDeklKUfmKUzPDY1b5ZRJG/l
SF3fbNi6RAlBi+VxAVA+i6R9KMtaHTHifh+lvkuyqAwXj+JaERPI7Zj5saujByXVfcYQ/KAbw7OM
jO+p6QLVtOqqs9/Y9ctAcHoxOKFmEuqZGLl9KRJ93Kuu+TcxCJsgisLS1b8mVq/BZJNJRGLT3o/i
l66yjHNWhiruCcNoSLtp73qRfDS2TlakNbH19cpb6gpcv60RS6QYbqryy4tpsEjIvfx7p0g67XOP
zPEWoJdsbDGLIPGJy3NL6R1ryj23HsqiitvuVjk9aG4pj9HEGgrdDRmZWtu/g+lnmFw43606RpEF
5PSU6P55JA0QhD6stfkvdv0mNt4/nLF8zR1rvFRUnoI0oVzM5DztZgc6X40X5Q4YGhfRiu+3mzdB
U5TNNRs7xmCPAGMRCTPotWncW4XxURRygruK+dXs+ftMDkUw5ohTkzG7bochcTIiS4trUSoRQoEq
ofEOdy9HYAGyhI8DYbad+jeznA9nnH8rs6MGltoPkLGvEhUidh8YFAg8lKxIfWsxq8EjpHjz0t65
TUz3GO4V6izjtnwuZ3h4Wtq/JP0S2H1ZHEoWdXsTYdbed0h7F8YIl7bE+dpoy0NjJlYoay8/q9KL
H7KEKls7Wul18UvnErFSC5M0N8JstFBoptVyrbN8PFdTNuOMKawTFvnz45CWMYtZZK3QY5rjMI4m
lGoSxWSWu89lF6eHGMPjHlmPnQiKqXNPUKxkSVw1VnVOYYWT7lv4u46EG0ZuKPFOkjhvwvLH3Yhb
+XvbnskCI/Gyyrz3jqL9TrlO/6GyVCMWHhqQNQ9OkMGo/7Y07JyMZqi/aw01UT/vpot0SElG8toG
HcPl94n4HZTtvviOrJhEoBbuAzxVHBlIyf3OBNYHHVKt75MgJCnNE/17nTo9weUQOGOnhN9cL+N3
8HQ2bHkzfDf8aAhKWFLffYfkV2fx1Pe4ZoiYoqL5joRsCozBVs/EhofpzAoJo3sSJBs32m/NLFnM
W6WhIprS70uXyx26JHJk5rg7NvbEJGvbYSrYE0exPdy6Lh1vLf/rdfLUEcIZe2UmoL30S6SWhes8
stYGUfKftUVpb13OWzbau0HwKmWUEUCWT2MgNSM/9LG1oqA9JM1EQfuNyZgVk23sBJTxo65r7RFf
5F/eUFBibrFmaXTsffSFQLUs7rC0kmLXAJEGg2EVT40zusGc5NYhBwIOLKzpzDr3XyZmv+Mib0Pe
zOe+zaLbwv+iZeIBzuJ7kUbJM0AqOdtsIlhuaPqTEfeKn/3yLOyZCbtW8w4gAXZdsi6qI3ay+pD1
O8QM3dEiTDHucaOzdSt/EmNfX3zSSkMjJfR3lMvPuq+PnaqXU9OOrCik/wE5eN+rMUP4wu8/WmD8
zo2X8K8IuCEEu3YLbG18iqI8jYOoAGglF4FsXx4eswzJUBIhWSEB4Flo+c1ch+64ALgSZa9Wm5i9
JpXDxJ0gfAAQIHU6Iu7SL91AL8lgVEwPHc6hr6P0AdWd8tj2FlGlNaBG7cfePq9jEbRUlg9tKsn4
8dQQWo4Qj1lCcK7MF3gLLXCZYTOgViyhMZ7IHiqrgaRrPcxa5xwGB99LtB0NTrWuwyt70giwOhvk
2CZaS2IVP9XAjeVv2136nUOV8Tzo1gNm6UDIs2scyLeoT3WcFKTRv7fCaJ7jeTIDELWfjN5UmMdk
DjFAGOYBq9Q21p6EbPvbJCYtqCjXP7YJ7rvk8fGP636Yduj5amCevFPPoN2QG3qIP7Xy7XPlyOjk
GkZyLzCaCyTyd93Ib8gbj3wlplvXUm3MYSWGceRVu7L0HgudVWBMJt/g6U82gM7BEvMcGJ0Wdn79
niREo1Wd9ldNfFCTY1iPtmyqQzvnf1oL/o7Ct2+f9891r7KHYhinQMtml6CC8alj3neRnpN6Lsqw
1O2I+C0bGeeAUrqPorAaZblPXO2vPdnjFec36zRJwpX6ydm1Cd+TXpplqCUE45oWwOg81RdvHsiE
9urmwR6Nm67YUllQRSzb3plalkGWZUWWlOKqSIELcbFXpHsN7QmR7SGdcJHwmmQ5l07RQq2Ub11b
v2hYL+y8nrKj27Y/jKQwd5YybH5hBT8+H8+ifkIlh0+LFzc3sWKiPQ5vh3HlLyGdn/c6uw/pp0mI
Rom4ajzS29Za843WdDKS63aw3/zdMk3JXvT+jyKq7KBzB7CO7jhOBdF5rcAVpJtuEyTDigH2WHjx
h4vRzmHyTbnLEuK2p1iwGV7Tp8hzOAoCCg6JW3zUJRlGpNOJQ6FglBcpbMJai29LacqHakqXQxsx
RZWCzFQ38oujlg3uriuzbpdE6QkMrgjzpboI3RRX1vjEmzjd2c4yEq0M7ST5IQXR/FxA4BjLLHlp
2c/GDoVmLAuZ89GVdE3LjlVXJit9dnbSiqdTKYk3yyDYEMS5c53siagUh+VNSxonDMm94+YvqZ9c
MftUh87vYurWpX4kRsI5L67uo/htMN0ktISw2rw89oQgLr2ojykl6SDWeOeiWT+0rke2pNKLI6aC
jCQRibZd1v0gwQmvyL4d70YJLFSivmlMMwl03ye5zRJgT1E27QtT3fmoPDAW7xfwZ4GpntzHs7V3
CzgyMaAcbH1XHcZCZfvJJD7ASqfkg+RDB50r6bLuSmrv1G5gSXFsnBTROE4QsMPr7rUpkHBZFAJ9
av5qgkFfTPZMchVf9p7cbcaff7BZGK9JVhAERgbroBvRY9JaP8g7HIJlkGHW58kFnzE7sDXoXDXV
DOleXXaZSE+vg6XvjWXN2G4MnXEvQjpHnLyVt2FnVpC8piKAuk9kl3D0k66xZxkaR30enAUWhF2X
wx4PgZfIz5cjGs1pR5RLyUJWY6c+lRlEAL+5GNnYh9OYDOH26OsQC7sPyUwAsen5ZU4ucDv8dlI8
C+/EhytDq9BlKMC7jt1ClsmUL2HSMDFkJZs2H13Sbrub11EM6Ivp1FBgtD3/CnrhBUD9t8TwVZg3
1YfySgCUyh7VeUnxyWWi/ml6xRxiNoKZq9VXhwG/06AWRokNDTHQvAn2ZdCKAXjhNK0xtcwiZNWa
U3Rw+vpDrEm4HekF3B+opXVwALLrnZbWGJnOXhRuB5avrEPT/OYAux8jTVfh0mPNWozOSTEchkrP
4S6mLEuDRtVv2Nz/JhOu/3yvtkfb25QujsFKJVq8AOAxOUVGSXjuus/YHnlrc2LHwee9V7KaeNEc
xBSNoYjfETVJBrqD0ddEpZlUZX03+yC1rTJ2rd7kl65bKLgve/KoXgzNzw7VxD9G8c0x5OoEwQq+
bSOy/dY31oqbp6Fub7nGcJFknM/niPBmPcLMqWjOI8bFu6iKvCBLL2OHLlFjsQYNdrLC7RVg5kFd
2F3eKdvJkInBW3bbQ8zQyItuiXVOO0iUWIUg/36rK5+t1WiD17SeEUJ0MMMEjflOEmIPNdVbin/A
XTze2Wjim2s6Hrtj2pVJ0HSSJpfts5LmVIdqPWzN7WBj5sHXfP0o/3+nI0lAytfV2Me3x5nQHg8m
tEF6XzOIH2xO+l1rF6Y4CM3GYKTKz6R7+BR1uCCWXbjUXkaY5RwoX8HPTFxih9fDAOPvOP9JouxC
BXAytO4BU+j0UmhlGoinXuJr1qfDSxXJh5xxIKxKq9gVsvw1lxgCalbrBWXfa+FiPrWljy/lonkH
l/DbAGI05YQ4W16jpiSIkRI0WRrxi0tVLCrvqTu8K92zTsMKE+iOU4ZT7AeTUuZ1JsQcCb8/uvde
8Rv2Bw++ZFm/+ZsM0gVCjBFSDuNFq0XOT8ebyRtKMaVxtZZVEzijj3lDMxQhrk86Sd0ay6q29668
NRe8YDQnWKg6B9oEScuzTGIdY/s+kS0oZR769fKHD9vdzZBWL/ZYeYFnZt0+pURmjp1/G5PFOgEq
S1Rju4wtxN5Rbf2kl4gaB7ZRu6TAmakv4vrJyag41zWO8311Qmi/7KnC+FyVRoE1JcZObykdL/l3
WP/qGlWZvYvw1ti32tI85BhnWEatfUiG2aM7Ke9SdGg3SBKmJu0s3e8pT07u0p0GyDJ3103qEz+B
6hyBo3/UFQFkVab96iNb7jCOH2CMkqKr6ex7WrKRZZEmv2LSWECSdrU72T+GOHkRUer+LRPwNOYF
s9LEUxGxfKnirAmUPp8buxX/gMx7YAGMUa7e9WfAkldKg2hc+gahFWjJvo7b/GJq1DRJe1zOfeQv
p4XSwR6WprVftK49sHzc13LMTnqz4h0+iFQF0tolvbhB9D9rTTK84gv4YmV1+iMi6QclOMUE855L
vV7FK+lBt8Ty2o76j641vldj11yjAcEk1X7qMDVBz17m4wM0Vvs4R/mbZHmJuDWfGaQO3VwW16aU
49VZ0bsZqu9oqebsD0p71+fskPgWkCqKvX3UF4cpzuJ3mIL/JJ23PNqK4AlLxzB/HvTx4PUlzEan
To+FmrwfCvxa+R7c+jaarwCf8b6wsVMaqCCfrRmEumJD1fqjtXNz13hiB2BdlEzbU4v27J7a5H8O
VML/Kv1sO372R818YYBYrBe/LiSOKaV99jGNfbHIyNp1WlL9LuRfbAVSaqSkkyxK+HfYxji5py6C
4YYwZLnkyxMQw5/Z7C7LnHT3se28lx5ji5S8Sb7uTAtFqhiOtvp3wYsNt5p3Ti2tCL7an6e3K7fO
rb0dtsu/nv3V9/+9xXZaLNE2zkdmqV3wN8StVEuZVT4f1iOp7Vt7e7TNN0Oqc9HW/q+HX+e/Lt/6
tsP/6dvus/XNRlftLV2SdTdQnA+gBEsm1fWh7rKEAU79n15rsFkQrOcLDcruwVzPb+3Pp34ek5ky
INmyxzhPmnA7yHWaHW2CCYKtbbcksX+2tcRnFTmQyjWb8atj6PwcvNLaQSKKX7c+WQpG98weT1vf
dtDRpuvpGD18dpUif44Zxr6e1I2+f7FNaD5fT6raRVHfYcP/X30Z6YCGMeiXrz52nBgzC+uptgvj
kBIPc3JkTDiJ1jg3Xdr6LSLqgqlv6n4pz/goISLfTV2bwiVKyoOoEvFSzwvbp3gOsAGtf6QwLk6Z
JfMzhRFUy6gTCYfdG6Y/7AdVgKVE1aOoh/bBzoqTxxx7VWJiibTkxQXl2Clny3+tlNueMHd5r1Th
ru6Q+kFj28WwEovHsZsyVvj6Yz51IWYo5dUfWXs2bG7OsKiWAxHpguT1Ev+4evmVuFa844327wD6
j1Wn9B/4rVX7ZBTVQV+MZ8rNPVvMXu5EnU+EaTTVyVY1lR4dQybDRCjH0nufD4P+TrgdhNEuX9UU
IElF6cCHt2Preyb/WG3fslOG0NjHzscy2nJfop17LVJMCuRU/wOWjwnt2qVis7/5BSFea2s7IBSO
jy3S7/12/dbX9ea77wzqYWsNab1QYZoeu44U6Hrokn1d5uNrlUQVMth0PGh4E75ufWnNYhdy1G1r
+X3TXNOm/IsNzX8uWCbHxQ5jgIOy3mM7lOa/6egkL9ttfIkJok4ISvB1wdDLdXmvisvWR95j+tBp
0c0nOaSe8RlEvftsLCVhSyqfj64Xr/AEw/bWFzvpS1lRQd26nHpYrklR/97G9a0rHZd5p0vDPG3N
bG7r1xlU/PMOVX7UTIhKG612I7lCB33OZOaes5bxFcuW/yHdfl7SYodqG9G3r/7/ex0QfwUd0jKP
2/2+LhyM9D5RjWNngzs3Dk71I5aB9sWaVv+chqSJrW87DLVeP3brIc40oj7MeVk9n5Dm/O+Jr4uN
fHHP0tSfv7q2RySH1Y9ffV5W/tWJUAwqlfqBp9rssTYpGSdT+p9HX31C6yARKD/crtCoMH1eVsVN
cdZMyDAEOY7g1Ha0urd07zFA0CFizXDcmgY2nUf2JOiuXafFnD5aST4rVrhenI5Jec6SBFL12hyT
Xl6mFJ4JVk3svRLxbvkF/DYCXT6bNkX1s9nC3O/GXrxPlRrPGMA3++3iYmrzc6fW2GQbrfzQCTeM
FIsSkYPO6ZpBJDg0tTdS6tmC+cnH1nJKA5cr6gRbK/Ui8YZbNy5JXfmyddV9zGqilMvD1oQxZe/y
yfnR4POwNydMeZ0UW1utT7WD4/vem8HS6KxXLOq2Zo3VC/5rLHK2iy2Gi2cUDNftZASj4+2bydd6
2I2zxe9Kymd9vWnesdztfL962C5sfDJyoplgZ15hEWx9hHdGh6TFhcpnf++nckBEw5Q3bRPbNjd5
Jumwn2Ucoh21mQRxczm7RXvEYbWA+xmnpwq3kLd4fJFSlUdfa/JjMa6+l6O4AxI4FH+N/lDDynrX
8gF0qtC/4QXK7D5X5btjTDPrfEY53xUFa3HLvS4pcmd3bQ7aRLHFjz6aoi/eoQjXL35vn7ZWI0f1
5loXRsf0IJbm5MIKCl3T9JFv5cZ5qqLkvZ1AssgnB1YQmXk2qph4dmoCK8rn7gaYLoe0sPsjMNaK
jXks58v73FvVzjbL+Oybe7GqUIU+qJftYBZny9aerEp9600tPcZeMz/xorHhqCfw6oK9i2Yhi8wo
Hu9iIZEamngI4ppV/+qq4TmKGv0ti3GahHETKNuP7iW4Vt6wVte1hvdnNmAXrYftUbKuMURtP8ZV
XHx2GVOUhpo1vGZt8VsKzzq3loVUnKC+YGaJey2b8jtr7/a3Zye3YSqNvwr/htxvHTZLT2RTBizI
iewcuw66hIMvu4n7VLzyr5NKBbFnOO921l5SiLy/jRJjOO258B3n1RT1VRl6dawNcNpKy6oDBBZJ
0Tv9xqKvOQ0eQoak85MgQtn1bA81wXSpILE7+aXHizj5rbGy8ytvP+tghBWe7USeeIC2OsxYsnMJ
EBirt7HPVnVhkYRbkxSBR0ovxgPKe/Ec9TN1qH5s0GpY03Oq7FVflrVHWMHZuW3wCHG06mwNebXL
CqHOgH7qYK+ycnbm1itLf/78Qg2SAsUeEtQh0yj0U9QiZMrsUsAbEdjmy6h1r/HCCGQx1B7jyKwf
x6yC9aUZ8p1w5vZJldWLw27tfVg846VrzeN2DnNR/9oTyBJM4k/P4PxuJ65/xxc5EMJ03gfHmu+L
FgXbuQkjOLBmfbe1dPwWX5sB5H59HnkMy2tlVoetRVKrfG39/JhE0nnv6kZ7Ad8/bed639FfXLzw
P1vSbl66cbnYeq5jX2Ge86ZYbuV66PSRjIfOBK6hJft2OA6eJvAyMsVtMg2XPe9cBiA6eAZsndZ6
JnOYY+a5vJamEjd9NDgbzd1ysFMiND7b26ntQAHTbuvhtjU+b1U2rUNRtQZGJVr3PA4lsGSb1CSV
OipBMIRz2Nas1z9AEUDw7JX2TNUCOhHNqTO5evH05dIn89tncztjKDmEqZPfymL4btdZfSlBvG7D
0PzngAOme5C5aHb/58So+9OjyUv5urazXMMK2sloAgjkWIusd0k7wKDJzDAMIHrgycq96ZgMiCmN
Qo+f+CUhEhDDMj+k0Ku2vu06b5bx09Yko+4ZxR0ow/r8r/6labEvUkLDlzFWLOUiQo7nKEFxyqHK
ugqCMRLLsZAUkde+1Gb0xAgohs4hurfSqd5l1CS3reX7c7RSKys2u5wcu0w7aaPI2EhX/ZsuKvNR
SPcbjJEO0gtXNNBS2Rzft0aiqDGVKl8etqbRQeVAjFectqacq+wSjT7M4fWZ2HiWT8uYfv7hrUs4
8y5VRfy6tZxyBGId8UTZmumYTQdhr0D0+vREODJEiyGCrVmYrvOskOBure31dbF5LkSpnrfXXq48
r8nJtMt2RbMSi2bTkIetKRN94atZNZ9380WJDVKGEdT6p7a7pdHwXEggXgrLlNYco9KJXW9VKCgW
ACTPDWO1XbdnXVAZioVRvLsTY3QWx+4vCMRXxaMEhcmz1TrLv+AWHzNI6A/ZIxehKJ/cK3zdAkI5
6mBgv3KDwVGcZS2isLOWBHNzLT1Th6zONSaeT2aZfRTYs/0hDAaH9mT6cD35pyprEdR2PoUGEZJP
Xgb7Buwn/XOhEN+C4LMxMGIvuxVTlcHEieMrJdJTNi1vYqmsADtO6BuyEI/d0tdLUDYGX29+qUNR
Pm0HTYjiCTTUglD1y8XhcTfkKNC9kZA1AM0BwhXUczR0Oh6bPSoWv5uukOWXi2qbf2RbaMTilPOb
0zd87aZnI1Lmh1iS39Xi4aKfPw6zjI6JSP42fZk/pVmKb23hakdk+vqHdDKDRWt3NDxTvCfiREms
+GYty3i0tDW4UCuuseb/Zrmuh7ZK/9pp/U8/JTblncY9GzBGqbJ5h0xiNDaprMCBCfGDn1j5z5Ei
UTE7HlSkhmKlyw87byZ/byaUlxqIAK91fQKRzyj5Jce5q7J70eFOTJXA+NYssX92fCqfEN+LQ5Ng
j2m7kJVGuPBtO0QPzk8P1fdtrIxXUlRChOhNQBUqPuo1iJiD3SXAywTeq7M2V671NE0/zY5F0kvd
Ce88lz32hxMEZbUDZ9TOhkZdDU1Tc0Q7b2IPElnhb6ge+q0AAdvjryT2lagCC7fKC9MjFpsi/tGU
nrovJpM2XeaTS+EecrebgJhy0OwpeZj87PdcEZM+jXjnLov8d0EGIzvT/xn3cbtzhqR7oXhrnBxS
I8PYqUDlU+nt40q3PmB+/kNIkvzXxgWTWtDftO8JmHLXHLVaYg4xdn2gY1JH8ko8vuq1kT43sFS2
1nZonM44IpwHHFuv2A6RNGG6TP41Qqzyio2KAe0vO8ONOGRiZMFj2Pp9prR6QHUpDlvTwUjxVmb+
49YaYBfeRwsx9iSGh63LQn1wclPR7FsvN+7+YHWwPCEQra2ty7AcDN+6Ig+3J6yzz8ViZmbtkp5r
I1rdPmV/nyMorXYqX7ZWXRrxofCi6rg1J3Y21Ku7cGv5ptHfU62AIeAO82efOfvGZfArAZOXu20H
FiVHfhrl8/aE2NPmQ97kOmwErmBVnT33JtWH9W7aephGgD8N0cBluwKoewyjGheor1vGXhFivpp/
vuYyHetd6s/3OQPumB3DvLeRi7ecSsKiTJjp6i77V3QCX2nWTq9uIl6L8Y/0F+sNTHM3W870yjxh
vclJ/k5yjCa2c0C0+g5zSv8MY9R+E0YHn2sgtX27trLMOGzIZNhtZ0edSo/epg7x8s/M9xIyjJpL
8hVYQSBFS1+3A+Yo9YG41vqQ/2+fOadlEDc+5t3CTF/neILlFfl4f9unIkmtu1f31j1fNAZ9OC2X
rZlpfn8xFugh2yXGKKw7E9jslunn9VVLGXnCpfUs1qc3sTpCd48wREfb1mi9+7od8qxltGvH6eLG
mfva4Y1+mzINmbkJAa22Y9TR5QLOsz4DRDB5wUuOPU3UVTtYv+2BN2g6QGz+z/1U/29datEBZT/E
KHPWXtHSmUfNaPvP5tbX2WqvDOazraXHbX1aGgh2n00z4llLeYogbjxtXZO1UM7rM31HMlp83/rm
JQqNih/G1lKdNpw7R9VcwR/dDoOYnyTkkMfPLlSQl5H1f2C5VfrsevzMO7yzxEwiILVdKsXWGL9u
B19PTnptLbetNUVeeyMh4lSbRZrvlnZFgVXjBtvZOmWWLxwT6KzNs+NXn+Xnf31dZ9IbZPtikIMc
/HX7ozO1+ut24HuEg8dAtfqrL7LHd5Xq0wOOPvrrEEfZgzLE968LcvYpOG+07emrz9sD+0+fN22H
EcMKbIR2ziTmBzPNnrvJL2/MgSWZWGU4IIIItxbhmEIPtod+kbwand1d/qtve5rT1v+oLor3hiSf
Hkto92U7eAqU0EUQgEKdPqlrkHSpxahxn6NRvasskvcol8Brfpaetr4yrcAqMyjmSVXL3dxEpPmk
ZXTZLrYt72dc41Js2dB/pC66Q8Ewe4j7VN3VIl87gMJH/F7Vvc4xubUTLdrpyEHJehivbm8PvAGc
TKBP7SmkwpQyhLrrs8qe2sy7bCe3LsOzDMD71r8Y8yhvsz1dhUoGPs/Rem/tUYb+pHpYQXNcPqpY
Hip50PRR7tvWVXvDiReIR1F7tDXLfRxyJBrZsGbK2/rBEc231opq9PDDQySHR2eIcWxPqEmhS/gn
6rOjk2B4kDvsdGpWAASuN+cpJbDHq2CwqYs+xCgntAROtz6Y+441yK5l9VH5P9vMLIMFlvCOrBCE
pBGz+Vbtgx+Dut6Gg65rYwhj4t1QbnqKmRAAuHUo6ZCUh8G86gtec52hWRQXUCd52qmYzA/2XQw2
sBf20tJvZV9cZs3VHppeIo8dRu9SDgjgLOs9a8eM7Z/HPhm2Zzkk3n0pHSOcqWiDd3SAiVYdlNXc
oZkK9Mnq8aQBrUdO1O59ORC6vDBHshl+1IcXI2n959WEb0bEIObGRvcYWw92m+lHbcQuuE4/8HR9
oyK0TztDHmvRedehtGYFEMDDr8M84gAvrOaKadk3GBbTJdK74SjJeA1gakS3ofrDbZIQuxUrwPd5
3Lm2ReW21oyHkrVq6Uz6i1Vw57Epl6uD4WycQBIpteVQk646IkA9t8aoQtVH6qDb3rhvXTd+KDy1
7PXO/BZP5AfAmOoPMZkvjb7IFwf6x0tj2u9aljZnYvO6B2wS4ZUwpxyK1u0eZF2Dkpjj/2PsPJYk
RbY0/ESYocU2dETqSlFig5VEa83Tz8eJvk3enO6x2WC4ACLAcdyP/wL+1uxvg2rqbwESnLoaQca2
TrZ5XR69bPTOuTFVODwBiLJ7M9wYEdyIuu9OVrUgAoNO25sDPlgAhH8g1fSdXi47maySb7lb/RY4
XLdFnY0IHu3GbhTgeknb3mhs0UkAroWWBDP2zuBrb9iwbdQfVaJP8OrM+mYAaHBWloCH0TzJiFpb
htUMUWhGHesgaYgwS47B2TkaWvVVz773tnKfpvB8EUfZpvET6OU/s2tUF9bfVL6ESY3mmnqZikr7
ZMLwMGn2LPfa9ZCAv3GqrZGH0W2XV8ElGBlhZBrv7xQWW+id+At6w9J6y4yQldOjSeFErxP+AHsj
IYZqV3V9DO3ph7sYkI0u/lSEAtuQUOgV7NBAcKt72zkHfYgjRACZRkOXUyvqJVLyGSJAvh3i6FeT
lZjERuaJb3mfgFhB3qo+cEP/1CkWMSNheFYfMOVoK+uRwIi+iUGX7bAcfcbgFo6Z2xi8xEZxDmv6
wVgxcffrm23ZEROo80c0TdXbfjHYFfNcx5wsluqhduSbUA/8vdmB1As1nRmK4nT0vVazD5LE3QLK
OkRF8Eth5QElhghFIUIZP3trKN9aZM35aJ+63Mf3xIXTpAesgagj9FSP4fFd0ADkmZ+YkbRb1j2r
0sQGMs02KjHINFZDLu9YC4R6N0Eufhg9Auy13k2sCgefEFbh89lWIJR8lKJLlKVuR5CXmBGBzSIY
C2BchcNjtgSv5zQ42N6iPlv1vwLXzxAoM4A3ujrGwWhMATz0j+HsoLcPYX7TaVCZ2t8DpMEI2O++
wcAyrG2HqLOzMfNW3SI0XezVogOh3CkYsGiqgnwkejFB4LOwULrPUzV9GkO7uSXUiJdiNyGKlrUP
sJc/EWluNhZ68mdv0kGB6r51dmz3ovi9d1ES371YC06nirvvjevdlhHdrNngDqqmVXWaUVhqtRA3
5sI9Vl33De8DA06wHeyVMpnuBryKbh2Cx8VCIA5S/Tl13BvwDxOj7MUUTh++jczaiW4EwJdwDNSN
zt80BSSKLK4IVLSByapbaZ0qtyo2VmK3R6DrBaA4zwJ0w8fgAJn54uQsSukFmltIxz6XVucS5Sm0
XRLHx3JqzWNfV96X1HuBy9Sprf9ztusdnHe+pd4CkVF+Rka/za0suOhjMG71Sm12zNS9Uw/w7GiB
AwV3wpKU4jN56yDcO1ZB0EM1d4wA77zRGh7TAY0ihxRiMpgJm8FLnin2zbqphsK5Jm1G/me7hiJW
z9a95TN29AYLHKObAfSsPO/gY+C7DT3U1zS6vi1T5o2uBryKvmnczHXMsimjj19pru/zIJku6ox8
E0JRT1oc/LYWhyioOreYaEljZHbGh3jZLOI5Zj5qt6pZt09Dj+dwGy89NymvDNqnOmKoW9XpsQwc
bO9Sh8cIJuystMw/uj5l5GFFb0mqo3NoFo+WMdqHMY+Yfy8b372bvQ4eWqvF+6Z7Sp0muYRMDy6p
70Q7o4AAABs7urFs80kPDNgb3kiLwgRsAHFFfC/eD0r9NOs+wTViMLR/BM607CQYMHtZkYYqDCzR
tBavKxCYf2+UjvWiHm1TPF95VUMktfwSpMaYeS1hFvwaHGTPl4UAZdb3un9RKgy34Eh0+8SDYx30
oLGmYJiYcfocS2jkFkHpMw21uGnM6XFxGofa4du7EVWaLXaVI22Odb/e5GGZqQvQzAlTeCUd0pOz
BrrIM4sbEBmnYYKRAlzpvjO7J6XF/yk342Snd1U+bwUzFy4Efgv82d4ZphxOwezej6mmMRTssgeP
pblL3FRvM3CjV7w2QBsW38MhSl/VHC8Yr/3lFj6NW6IEzhIqqGedmU5Kg3I8V7uTzcQnDICVp+x8
qY0GeMCgUrYKYE8fpMBU55jWLmcoZu0Ff+j8nMUlXfbYObvaioGHsKQACK6YtwWKaZFT2LwX9tak
y7sbNCi9NUABpQNYlTRcD8kR/y4mwHpK5vAtRAoO8dEDrovlznFGCO4L3giA9g6bveqC/m+qoL5V
/2Fe0960Q3asx5rPJKjAxEn8o5pAEmrhcdb12Qm/FnlpfEZCHkXO8ZOeBNYpHZRPM0GAhd6Km7u5
GA/E39TOOMXeGLJav/Pi2TuHkXUfs5S2TXVklVo1R/jPADFu37imPt1qafwyqsxSwypARjGEMryY
NFU+ujZJw/WAAr1dFSCCrO4ONgveYLlK+yockU5/usHRnoHtukhjKxMTAZN+Wltw9XnaN7sitb1H
WADOgzq9zCD4Hg3ACHYeNIcqTj6XDAyQr8RCsS9ZTJXknOoZY74yA6Cp4HLcuSHjJyMF/mLt8qAz
tlVZ9CfYEcVLZ9bNCZtPaytJPXEa8Ma1tQkbpbljuMz/aTt7p5fBr8lWpmMRp/MNwh+P/QzY23Tt
5CFAyuUhaLSalWGkMJ3eSfdWbVfHEhq4EcDOUBIk5jJ+3sLUcAekgp2QRcYCF955zPbMoh8M4hz0
4rsse+hCwGJ4Wr1gWtaeswUzUy64uhCExdl0HqIFN1obk3oGGBEuSFLZTHr0piiGv4//zpJ8qZ4t
r119KQPuq9dCp8MhPGUrQM9GBzmt1VWw8w+TajAwDF/iBqSA/zw2QXoIoPParQG3aBifESpH3RDP
u6uuhmCEBDeUmUwY3NhByXvR3pCCzk8hSY4/JrcJLuCyrHnPYJVfIrvyRlsVXLKT7CYzESRYWPy9
oS5A+7qtjoJQqRynBVLIWDa7FD1w66DB68HfJIq2xBHIDcBi7VlV+eoo+S5RA+dp+mX2Ayjm5cY1
yxllb8Un2nitz3uBKkrmOGdTdpKakdNyZ5BFDP46vl1OIrW0UJ02tpOlO/mVCVrTLMAifLaY6h2D
Rj2KwojjbSG5D2cwnD+75fmNZuScctSoZTlYNoncf9nFVTlgSQvjO0lmWXUMS0XHf2b5TTm4zwDX
jZNcUn6GFzyEUTUgTtJXe68sf8lx6RjAMV8e4/UJS6bgpXKfVRdrIY2ueWOpd0ekVvBkAvRxxf5K
a4B2ywr1OKXjXtXr74IHls0AjLqr4dcRT0VyJKsGGzOiyknp491mL4veV5xXqAbfepiLe6/B6x4Z
B6iNbdI8y7O3E/dhIO5zmGuDbt0aIvT2GLqzvFVcUofpXxui2bY+NLDDOhDqJtjJ45KnIXul5rKs
K7vSCqxQ91lX7jZe0ecXfB090Geyu2wgItA2lGOlMYtCXzCZASIAc06Z0cz7d7tytIMjBUhk18gv
19057UFD2dFJrjc2DTHqZhe3yed51C9y5653CWrpprDSaSf3Wu5K0hbM/1sN8ZUFYi3PRI6QPcm7
NgdJy8ZIcQxpuhCIJqKPQ/dJHvy1acqtWVuDlNREPjcVGPad3Ar5kXpfc3/aoNC3RNAZ5VrVj3ax
DUHu8np/zdzpZ4BXxgFDeItW96xVeQvTNjzkM0TnVp8+6UvXIZ/tLLad4xzMIIFx3duo0DlRwm3Q
E7KSvPhfF373G2QX2yvI7nqoX2tenx5qMjlIE0PfSRcg3/cOufGTDSBr/JTC5b3e3Cuc4t1b8w5U
8fEOGizjFRGsybk5GGGuzfvYDb8pXabu1ztMJ3jRHRdK99q5qP1jhonlQX5L71cPKe7IBzQa+3nb
ZOFtO+gKMI+lH1peazlS9v41z+vKGeGAMNlJS+jj9MAQhqnL0hD0EWknE4712nyWCnY1U8HUtwMS
bCdpwWNnDacpt5iWVPvcGTA+chdw5b9e1y7Ssx+CFfZyA7jCAkhZ294c37n6AmA0Crte5G3o3pZu
WVqSJNe8gujP0iNZ+uzsfacawKykj06g0EdKfdmsb+u7JnrdlfK58oaT15hbaQnXQ7AVOCpvbcMC
gfSFTNibIwrd5/UNX9uy5EkyWFqh2veHBpDeMXSig5SZ0tilxnr8xyYoaXlqsnc9RtLX3Q/lkvyQ
d222ZWXbf3U92MqxwJ+a5wCu3CYFHlOkgNx6G4Tz8uHQPYimgc5EddIP+FCwTs+4QJ74YOsYgzoP
+dw+OYwNmB/e6kQsZrXYtFAnckApQ93dWAtWdR7Lp3xwu4NpzgwlGl3dqUFB7KZHYGbDAu9BmAVT
vthFmvNQ74KofHCy6t2Dl6tKO7i+TmtaMtdmsrYVqVIMaXvqsR+UxiibeumuZU9PoC+ZMZwnufty
kgI84wRmhWbX+9Dqt/KWwGonV3bf5Q6u8SW3EFGSecuEa/AeUt1XW7gUITesi5X0TBwcaki84BvG
RH+NeuDuyJjs5R7LRh57vAxPEMpljjylP/JJv3ixkR3UebxJzBKBMq87SSej0Wu3cHZL1HN3YRFc
vwBG+wtSfnaWE8qTlz16+nZhw9jR8GsevEfM4twrZtlP7Gcfz7NDLi1i7QxUTXXOHLf+Pr0dtV0/
Qbxf72KZOfSkyfKZydzM2vkWdCEhlcAL+AIu2WAk7iE/KlVYW4NyYqCLMmrW/qpjJoMt8LrVcXKd
8wQwh/XcI/RINIoje5vhGHYdXV1nUZEWFKy56dq1E4ZLfV8biXGQ88vv8u1oPLf6w2zk7UE1jSd5
quujlb28637GxhRtxqJA6R8K+V8TtLXjUOTbL+nrwI7paYkjDdMHMP57LbNz2PltPtwhyG6egKZV
F2HtDFFXXWgLf8owy67PV57E2sesD4YP9G+8xzfm5NU7C4I0shiOgcNJwUvg0oPvUAjcl9wyeTLS
rAOV2KMFPNgv8A35uzOXCmuPvj7Ja4Ne+vv1JqylsidV/u9TMVYbYS/dyfskIwX5MZK8jsXXtOxd
M+cI2w8GtAgzyEBX6eyTiseiVJHLXodcsovDJq/adZd17b9g9dcPpfzOd6OM67Fl7m6BBdyyIIg9
Bh96Gb+yOELoWl6TxXx+3gaT+Q2tFeLJYZ+ciiYM1b1Uv+76yxc0AgzSBel1HCctVUZ062bNm+aM
JQcNpUgNmNgyCJO/s26uKElJvxvLXn99OY8wce7GAl23nv0GePrBZpVq3qLXW7AI9cOVH2LWF93V
1bPcbBnUyd5679c8FoLQvA4ggKyV5eprcj1W9tbHuBas5/twbJS/dgh10IfRZ0rHiYQb2CJJy5vH
HU+Yxi/l1x8/l1qxiZRBfTeMlEd4bXnz9wCi/Vmaa6SrDqDp5RmEXYfkhrSUf96Vo69dFaCc5uSW
6e4jFSSAKbJO4T5wQoTgIaVrwToHlALZrPUkOfg/B63Oz9dfv7TkK9ljfWeu45lrY5ZcT8871k/+
fu9k71pLdj+m5aDrWd/V+niBj0cpGgsbrf2izUjNSr+yjh7k2H/KW6tI6XWcLbvrRp7HmpQ9Oe5f
z/puOiO1peKHS/1T3oezfrhSsHT4GM3VXQijb3nF8XBmraKar3NVeeFlQygFciY0IibvS5ht3ax5
c4YnKPQ76lStwe61knS3cvK16rsS2fXNAIQQS/DXFi0vy/rGf3ip1hdofdEkbz1MjvjXvA+H/dPp
r6/rnC/k/iIG7TfuXBzaGNYuY2H5cK2b60x2Tb+LVfxT9Q951/nEctrrFeQ8H+pcrzAk3q2mDH/U
zgu30jXIHFT21m+09CFrUvbWAdla+UPeh6TU83sEA/qfWo0kQlLYEPl4OVl7Z3grTfi6K7mSngll
M63Oquyge8Xz2r0DpoI2vqaVeaGRS1p6fsZCARElK7Pca+jID6x23kr3QPQfSdYGZeC/6GrXTsNW
iSFI71KUMyRMxN928iRls3a3kpSm4Mikf62zNoM170MTWk8zBk1KyMKF6TWos7nrHD2dtzL/TQAY
EC5KxpegHaLD9Y2Xm7Jurt3qmpbb9a9JKVhfXUkGBFL+6r4l/eEMkjdnCdgJLeE1Wjv768D6Wi7P
Zz2ywauEyVt2tgiMGEuE5N3Mca0mx8pGBgZrUvY+1JNOdM1798el5MMhg1cp+9m4AxX4WEOlwDVA
ahApNzSQHMuHq8QRr32WrsvPkiw7yZ0pkz7PTrPqbJrMsU7yhNcnen333wUz3w0V1qqyJw8/Knoi
etdK1yBX7iB6YsQRMik6WtnD7JUsx6Dmok338ope45TSAsZZj5sv8iL/FdWq1WCPdTZLJw2Lg3me
nRMkgmGJQ1qTTd2wWrlZ074VKOifhdamXHSHndnCgIwOeY18WLoWHE3dvxHOtsUCQKSiXSN3VZ5L
nUFl0qvipYzhmQifXF8e8NwiutNe45kfbr/c1HeP6Dp1vd51mbPI7vU1j1icnD1z2stdlsuuG/kB
a1Ju7Ie866xOSj6SOdeaUrz+JT0M9a2Ntd4GG0Os4oLcf+uKeDwaCAHudRizJKGeIUBanPGZpNTS
WTszHGR6llLPA+apJwneTXXwHGnZUVvOoSZ1dlcGdbuRWnOXjSdlLs2d2meA9Iah2DQRr7psvMw1
t7YHwFMDU3SbJu5BjUIr3yMZhOEyM/s9UUlQw5NzbvSgeYCTxVozorEQzzNnmxSxepv648uCaP8U
QEr5BP+m3qEaN6LKQVLyMgSPsoTliXpEBSK2q/RT7DkoC5rd3RSjheAAWzjorO0fPcufH9Oq+Qnf
8dSbWvk25iauWqn/LS8Zktf4wF/8QAUpnjUvvTdb3z2i9azs+gELDlqLOs4wbIKmrj/XM5hepuTl
q66m9hZFHeBVEbJdarHYApiEkufcqtBvUtVdhUQwylAlOG6MGKv7cSkhlISZwICjQJhox6awy/t5
Sqp72ZNNVhQOumd5jrAwQXiriINdWSE/5E/DV5PFs2OrLlJ+mVoZ2JGgxLFbAsAb12fmFhcxqtcq
hE/Dx0hURcFw12YFmCCvHZgPN4V7AanB8ppHsL1F9Wvqp+hxWDYQXaJHX02+IaupnCWrzDDpRncR
Va4C4TPDYrXGCR4b1LAfVVZCH1NF07bTOAbMICiIbQ9oVWpzL3MsRQfm4NMwdPda0nkP87KpM2B7
Nm0LdjU11oJQz9KtVjq4og2szpgTZnPjqKML4/+ekmi+v6ZAc6D869Dm1uOryPIeUJmJtlXYbtA9
NfaOZpm7aWpyNN4A0xeGZl5sB6gzsFZtp9t60m6wgkcGAwfw0gvL2wqq3W2zbNYk7fOYFMRQB6SN
bLhppX7JZzM1tpppaBfZFFPwn8yir5Tt5MFy98KUYDOiBi+9D2DUtcf+azLkXwyW0sGFQ/fn3TLh
M4NMBK1QVKjE9PNvljs/h3mif52aBLQCgjgvwZgBu0YH62HWWEu2psS6qdy8v+h93J7SNC7ueQQa
lP9W/dSMCo0rS8071ehfalSD7twoeRjsqoH6qtSf4p6FIwexx70kpYCl0Ffk1/N9PW56jDs201I9
1lJM+WKwXMtxrGCT5SjQbukzdu8OtvJvTjqbN3KqujG1e8cLT5DDcOrMkEU78MGpdusvaIPkTxjO
yfW8tTG3D03X7nMVWZutj8VyH2TPGBXOBO2Lhrmybd5AtGg+wT3v7wkdnyWF0W77CdM6yFDZiFjT
UkPyHKP8eFDivqguely4BgLUhvZDxGLZVWDQ3aKf1t/WA2HlMkXtRAoclCzOyGAmoNm4FbqptEfE
NrWtJOX2ZKm6fKocMGHL/bHHEaBLtQz04qM9/rn+nTTJ/aNd1HDOlvuH4DSIvGzy8KenzYyDiXKK
7MqmCmYY7mtaWtvYIiH5LlOKpaSD3LEbHgDOgMAL0LkmVv8d/VA6Jb3+UtdBeOrtIUDjPay+leVB
yuMhrA+pjmpTNSsOAWvFxS2ceOC5CaLgtls2Q4LuiWv4x3cFfZ9iJ/MW+Ha8h8IQ35RjhofhspE9
yTOZZReQAlBUi7WowW/wXyrKIdfa69HdiDng/+eQ1B3AV6ja8eNp2q5A5PZpvC9VooHbD79OastF
pqLUm9u0XXgULDuaVgsDFkXKu2jZ5AhM3Ely8n0UCyN/gLyuxgTXl+JSRbl8s1aSPRz0bvjwdawj
c3DsElUJy8rDE2NSlIvzZgHFR1lKSj8cKkm5cIvq6MlBCPx6qFzt3RGZbu67EoDGx4LlV01lDNnx
aS7sLyn2pCCXZje9aacqvXHHCMCJhvJml7HOqLJasU+KUHtWy3C4dfX6Rx5q6vNgF+qzHtb3HR3s
PWvTMF0QHeTr1xvofzl1q9/YQEve3IxTsZhT3qWoGbxFlfIZPnLwIIVmGdz5RWw/ShlI4X0Koe5T
vtQc67dk0MwXzY+KVy05SxW+Odmz2jTQL+/DOp1u+0BL78Zlg7ifPmzMpGbXbuYNfTZovCUpdSCa
spDju7/VZMC91CV2CXMpfcu8Gh1tzWi3kjT6ZjgZuKbuStNCEX9jW13/CdMrpIusUd9HECrfmh5b
BBW+3nHhV74BBSt3duabpxHLzMfSHl+A0HRfrfL77DbuZ0tx20tWRkgn2Xr3tZkBUqiOlT8iooOW
btj/CRy7/QpkS9/NMS7iduO/aIDP0LBtB/Ce7MVhu5+xhoUv/J8saJF/FX7I0y0HVGw235aDV+/x
aytRmHOKl0yx7EuTdhOa233xosOY/oT1+0YKFWBsLyAwPsPkVe8ky/Yb1hfcoTxKckRN4qx5U7KV
ZB275uPMKp2k5IzdoN6paL3pMKJvgmkGl1BYoXFToxUDLbr2UWGz8zuC7nG3A4uHrCfSsvvKH5yL
lPSt7+1NbbBod7idzD49D4Ix0VuvVv0Wjk90kaQTqTYwhai/kaSNERE+kLp/K8lZmb67fPPvJTX1
2SP9df5oxOB7/DE4hdGgPKVZq95FPjTi0MeuasirR4A+e2Qn+qfSa1+TuFVvACsMT7re8qrEqMpX
iXsrFSQfXcRDqdTZvWTJxkTlKLIhMNSdjuFqgXtsZgdPUj2GjvaYm09NUxzczq0wLKz3yJiXN/bk
FDdRB1luEQsubxSVTdNVLjKz6rSLPVy0dDtqHkLNwQp8sl5QCEu/qlbl7dHNLE+ShKMDpF4v3kpz
RJLS6MESLNW0fvI3aPqBqslH3JXVFqB4lX4FRZ0doeM7B521j6+2ZdzkrmI9m2Hm3JWJBcBiqdZO
6u8JtOSZT5t2x7BOw42IPXfZzFrqb4ngNeB3/5O3VpE9S2l/V72uHf/peL0FANPZ8UM9zs39qFTA
pQsX6TtQXSZfot+56r+a42C/Nc6IPlCuF7dZaNgoG1cpiLhh/txX7pNUHY30to4M70vd5OrOrWPr
Li09DFjqGrUUdGFfoSP9VBC/2sfF1gU2dKuWvFTuGH/vNABiluE2D57ZBRfFdpJjlIbqM6oq9UZO
78xf1NJrfnasGwEjMmN0GCfjRMy2RHW3tJ48G81xXncHYUst3yRZXaCMi0bVbUmfemuX4a739fhS
I07+V8G1jhSXay48EsDPyPjv1DlQ452Uh+Aeb+VsseOSaVfQCSvHPF+TUqx7WjIeeLWja81A058s
M7GOqj3A3V5PYTnmjQ28/OKElrJPtULHlmpwThZ43zNeN82tZpjOwU6y6XHCx2XXt2rzytuoAv1x
nW+MnZ/Q5lH+NN6LOyQMScfCOjw9221h/oSTiFikST9P6+OlzRIHkkow7+uqqu9jva1PplENl8ht
Ldx9/RJbgs5BHwuwKh0fzEy9RBbL7/2vcTC+JpGp/FZAWl4vlOUaUnGF9WtKh++hojhfNLvJUDvW
5ufQRhucIUrwAIXaPWaLqLiq+OlNn8bWkXBA+uBCBQLj3FjEz+jIbH8Ov9IBf4N8qPzSA3yQQScx
wmYQngSu+TtDGVnv+pfg2TKa9lPfgVlGp7h58VrmhF1faQ/gNjrgOTgswbtydgTXfP+k6wYeVKOz
SBqoaXYza112I3uOU7MEiATCXZcg64J/zSfNGbyXPPW+aFOs3Jm953EPkO+tw7S+SLIzUJ7Lnbg7
63GPMJXGuOzclUDdisb1XgMI6ZtqCNW7vir916iev+pWoN9Lal4Q4I5uPUhVT3NuIs3yHyUV9sGx
Tcv0k1no/qs/s5ZYWM1zaTjOq38c/cz5GvOpPLaj2h6ddgi+FfqxHmr7WwkiC8ucqj4NwVB8weZu
21uR+4l55C0mD8V97SuI5weQN7o+1DbXvKUgKlhxxll3YbKMR8SOJl4ihNeMyPgtdocWYmqhE3Sv
a4XGqI1dZXfWYcBS8L5bNjSMadfgjbyTpBSwYFvcNzNuW1hW3wB24spBV4FuwHB0Q+yuuDeWjY0U
742rGHe5U82fiAJ86cpo+jZFC9Cjhc+BDhSSe6n+JZ6H6dtYR9Z2XPKjJf+/67tILq31fdfnPMDT
tk3gIvj2n/Ov+f92/v+uL9fVqwHmtmfuzdyKtwMT9qdymOon3TH1o73kIZdRP0lBzuT3midVEIps
nsol78OxfDmRs1K8Y6zzTZSNtbAtvapRD7SM7K88FftoLzcPazUpHGPP29Q1fIOgfFCy1oIwCedr
1Ooh2Du867seHZtdNmrFg2xGk+dV9G/6RmuqvR4m6m1QQcSjk5IECu3qbbtsJGkbCqT7azqrdj3T
NbQe/1Mq+WtSjpA8tO1u8ghA25p1PdOaTun05tF9KLld33vsP1Ak874m8JloVGV+9ny4pProfJrs
3vtuIEBHtNAbHizXxXA0QW+lSNWI1VfYxBCPz02pHAzdmz+jyDAcO84qgqdv0LLOco0wA87XV611
h8W1d+93Ggtdy7kxr3jQuWuv4EYsXAcM46A37XjR6xDN7r8ddq7mOlZYQM5l8iUFsunR6t67gKxg
ovfO2UzNEnGd1n/KnER5QiC62+knDxuxZJ7RdDHQjkGE3DE3DEHgxcRjfVSqrD8y+UMW3/hTme03
JEaGz1GME3zStf1D1PTaSY3b7OyPqXkfBjqeGEo5v6Vh+gfQYfaHg0Ps4C+KaaKOhfXvE34yR2Ps
gvuqaJqnYtkYKsPDsEAucalg6AsVqQGyYbXlvZbCi0cyWd0PXtHdS32phsHTHtPICQM0xGmSxZMd
yDxesn3yFCDWsceXMn1EdAiDCAtjNKNTxwM+aPW9FXTJsYJac5dkkCqM0ZxvHRdkMex4+8bJhuhc
IGV845mRdSbsUVy8aR4uWTWOZ0WNypvMKDD28fvoNml8JJ4Gx71Nygmv15ogSdQl/iFuWxUHBrU+
uF4xQnRFdBkBqP6R9Ylyn8ZO9+Sj9oRuMNhBehzQQFXfP88dVj+YO48vkYU8cmdu+i4kKBUU6mvD
GvQ2HFXjbXRdtLzRPf2M90y/qaJpvPPxoUKCOk931RRGKGGhH8e3CcKHn84/ksbd+/iRfWH1ukHX
Jlq49nP0DJb0T2Sr8w8lMX4Q+IVebgUEygNXP2QtH2d/MI/9cgY3xr8DHFiJxcPIhMqeEOkEYvKj
AJeod+Z3D6wBU8BsuEEbdXysE0df1PhnRNfqO8+aOqSQeQOYGZWnrNEQkkG8b7yPUWthUD6eclOJ
XnzFc+4dDTatOL+HZg/lzvKHU58O0xfTZu6kacGLW/CmaFNeIBugjl8iAID7oBz6kxylx8m5Ngbt
kjvasCOWWFxgBMVMVRdksOVhyOG3m2uWOSGIKFVk712mvZRI5seStfqYiT4hF1jPI3lV5cJDYwFv
m+EYeG+VLVaOrdK9dRhYXkZfzZCv4JZk6G0TtxxgeixJFO28/dQW+FwuSd2cIC2ZVnGWpJ/W2gZ2
YrzB5AGSnO0wKVg2eh7i91SaU3kzekmFgwV7slnryJ7k4TRO7UYHojTkoLH+H8fNCEaVENT/69yS
fHdpBx+BMyOhzbu89RC5/hiV8yVLvzRTGL7Q5/qbInass+7Drehz41n1HP9oDKGynXMes+MV8aNd
FSdJyUGm4T23XebdWZZyQrpovve6Bkphm7ef+9GpNsbgBN/bQHmBUOT9MjXtkLt0B+iAbwMt1yMq
IMrbZfEfghkPqIPEP6qojvnsNO2Xxe5+m1hdeUec+0ZFxP0OokB1l2tVeEDOdN4kplrdrQVSygDr
r3omljxF62zV7g2IDM7NyxnkEKm4Jnt7dDbOULNm+fdFPpxaGRP4Qrr/loJRRTBzuch6Akmmg3pi
8Su+7NxBcW67McCACOtQHF+UPoRCojuPJkqOj6m99L5aAcLADN1rHkxfLJVS9+QQKrhzVIxLYhWp
/2tyycOpe7iLlo3kAcHU9viisQqylK4FUk/yqlrNDuaAK4AkW9vI9xGyMLsungjvV/WPCOKCV6j1
Vy2YoL/15fTmlEza66nxn/M573dAxfonvYtRw3TG7ME1EFWJEXG7m6x+OBWgalFwjMDsY1t1tlIP
TZClFx8cNbrPU7U6ZMx1H1W0dokYEL1OrVohsF5kr/y6cEvM2/2c2CigWLNpfsNT9IvfpPbP0vIv
KoHMACUceE1JnTCUfi3K1ka+jyADCxrdn3Hybv08L34aTfxdMYlS01sCoAc1ZFk9blgmUgsWkp7Z
nA2vfj00aJozgZDS0QnLmzCDCiilORaet34/NxspjdMww/MSTTkpnVo7va8V81uynIkVj/whratn
KYtNl5gTQkuMyaOHslWV+xgnIfYDa44eZE82ahZ8nXW1Oq9ZsocbariL8fG5HrWWqk7mHGMWojaS
5zQhcpNuA+8UcdDtWm+9jjpkd41Z2Bd/1qk7x7hSwUR6HhOvZInIZ/FES7Ubz+20GxUeFZz1SDum
M1IxUiCb0UU1aKssdWpFmarDeozmKz/LuUTZ7u/TvKtiOTEcMjn5erYem45t70zl7npeKfbTmEu8
qznbirLFDsvcGbYHEWw5vTLUUARhsL47UAqul5QfGGaqf/BM8+2aZ8gvWC8+eQlN0Hc69dyE7e4f
/9Na+6/zar+yAN2G629Y7oLsvfuxy4+7/iYpuV60K7OHGGFXqOJHq3XVm2KpJhV8sybMI7tSIptJ
br/smm6HdMPww2NF6E7phgOjDezUxuauSaJqW2NgEURQzYIm/24VzYSGHpjGXj3boT8fHa/7DSx3
2qUIK6rRz15PsI40bfwoPPTBvKE7h2n7q85878CY6cZFwjSq9Gin2dMiZev9tBUssuNuo9R05AjN
msjhux4xxgZ3K7dO3phnniDhvZpN7216Xjt0PaaX2q8AF3evWjByMmh+KGIn973a3Dox/MsK1BMB
nX1KdKsw9e9hMdwqrHpOBZaIExIM5bLgVygsOiTwfU//w9Z5NLnKRFv2FxGBSRKYCuRV7pavCVG3
DN4n9tf3Qvd1f2/QE4VK5REkJ8/Ze218xGxTveycaMZDqzLtXk/Z8tbkGd034VlQixAvt740TgM2
qTy7+feaQYjLZqnG4vjfd0V08oKiBblEbqp2f/0EHrRPteC4atSAlXN57JrHLhfj/UghpJwWFnrJ
lnxckIwAL0v5Q6JnrSZkhYQcYg+a3oHsoKbNhNVUeOgN7fx2MCYSwNaHOQ8f2hEff1GdnWi0Uf3z
UNEt9vGYTTuzgjV2fa2EwLBfSFmjYfp/X+sXCgmQpua+IUWvcu3wrlgfwFF4tdPcKwmuKVdwcSZq
mPtlfUhyqz64szNvrh+yglj3KTQKDEPdv5f+e72T4jWxlXW6vuRqjQmXbFqIC+2q7fW164NlhiZj
IpiN1y/5X5+AmGfN3b9ffH3ZNivmu3NVHq+/+PpaGI8b6SkrUHPLxHr9I6+fTDK9PNsSAOH6kk1b
/dZxtGCM4vShqrcVhuB7ZRjJAzPz3ylpwuNoWDeAyPPLRFjV/fXBXWD9g7Wyd/+9ls9DSYgbZP5M
11INS2NokXndnzI7s+9p9tv/vrdP5HapQtKPYtX5ZemyaQtzMoYWu3b3/z4mIanZtVUufHS+fD6u
bfO8Fs9p594tHtXBsDTMippe3Htept3ZyTlaP7CS9H8eJrt97+lanmaRr9tC/D6k/yHM+O/rpgzK
Ub6w9F5/kKNXkuyK5J7Au/62rubg3xm11EmE1lhtoCJ3d1VbRA+CJtmDmVaPdRhN5+uXXR8oycwN
sUD14frh9WsNKOuB3aAcv37X9TUcFTmWhOyGPdzke3rk3eel5d3D5V5OltV/RGELJWR93XSKgSSp
dBOmLs7/65dBwDwyuY9vrl9B5XevJ4Z1ThbOv2pO1EGLPHmPWdS5J0Gs2RqxS5bBtDj3108YCrin
XjOcuX54/QTAFHHb5BSMJG9okGNjxSjZsvwhYf3NBvvy39fG9E4JM+ucfW426c6dUUyAs4wfatwQ
AfEs2dZyIKP5jmrCneVZkMPhtzyAek4ehOrwhloZ/YOJfqhr5YQKrVkm1wdql4W0LNI8zWWi2qgj
4vA0wkLCldQXAh7+n2frh/D1XktFlh/ZGh76uzVaJSQc+nR9Zsebgvn1Sa0uoX6VMF6fXR/Gq1By
fWBTi3Dy+iLo2n7vmUy8pxTgSzU/xf+EV6vOW6fsbt90c6HNotjFrsaH/x6okbE6XD8urq6HQRSv
YjUe9auTpl3/BLKJcB7Jq//IbgC7QYOkKQB393R9MBs1LQQctSt/4/89NXPvK8lMGBhdCfbx+ulh
WHCIXp+mYGdA/mcpYw7A+QztoOz9O2LuTARJBmckdSUjxOtR/PdpYC/ntSuzh31C3AEOM+wLYqvN
lobFrv+Ze/EdQovIq2Y/Ef8V2MZjRK7jqeqHN4fDek6IA9spQ3zEs/C206qqzfgxlXdmxSm21//3
v6N9fXZ9B5hhxVsRcaw0UtLOem8GbRaJgyKo7SStqj5KNglZk7YbTe/3o5DPOf+1bU849DF16LzD
nAJGS03uAqRfNDtIW0zMqymtXBXXzvpmXZ8VQBu2DVgQ7ruDceogW0SNZNBl1ZD4sny6/K8Dg0WZ
4ya9DoSiY/iaVoT0+2m4NbH9JYpY21r2pRrb6dTFcvz3YIlkOoXmeuSK+aMwzOaE5bc5eWUDdPz6
tHS9wdhen16jV6/Prg+ZEzaonTxoGKt2vlrjWGqrwaBD0fH/PbFqzymPSQEIYPWIrv/m9eH6D//3
YV9YkGUMcjPD1cO0rBrF6+Gorp7T61O10PAqC2cO/ntnrufpfx9en3nGSLwVBl4W7wpOIA/WKvv7
78HuRbzvhX3OVu399Ty4PiTrhyMjjt2SdJfrS3VoE+4QuVQj11iD4ZpoILWB93eoqj+50bWkj1ol
HrDVNfbvqdOb4zED8oVJnmO68iEaQYzB9eH6YZpAITYS7belpBzPBEOqzdI5A6koWjqdHbcKLGK6
VDXNm6ggWjcmnzrQ3YZdjKmHe3o/314+PRn1CtalHiE3tiJwDiv9zOh8axYDvtHspqiaeAOjjEHp
UscXiRbmJgp7n3l7txnn4rYwuEWUXmMHHpTVs94onyWjZoROZ7Fu+iO4gXVru+gPuO/NwzKSICRd
MmmdV9WqcicYwqBi7weyWLpolyiCKEkC14aC+QgywYAbLotGeidMQ/qzMWvbUFPEwgzmDvY/eLrl
2RL5saxr+ndEEiWdeG/GhszCOd+BX0q2Nka/SvWXOGr1DTdHnMlxVQUdhoy4vwB+RU+SMtLVdEav
UUpTBS+VD5Qt2Y3NmhGtLFS4tCgYTvtLbY7kG7tdUIOo6Fx6jcP02zkcGHfwiErh+5fBu0RzlvoJ
AVthmepwTYkoTQza1YMO+NYi/3wmNLMZftMQR7aOksqfFtvdh7ButFodlBlzEODQJUJypEWMV7wb
BbqY8cVz19YlQZDUY923w617XVsMA3aMI49ltre0GSOwht6/H7U9FcXiM3/8oHiOt+6Mf7/WZAab
CJmOu1B7Crw5Lng05Jv841HpzYfMfZhAIB2YeOoXxLSkZ7gkMOglb3SNSxfPfB8BDHYjVydrqxcw
p3A9xdqvCsmWaaeb9QwyU6lu8nj5sfmkX3bcKBs22ZoT3lZm/9UU0JFMLlHfGAfCmuaReWPskJij
pyKgIXqpso4EXIlPDAd3kNNOsASm8CXTc1+qFSkCa3kzmeo15H4RQHndkMtMPmjBCMfld8nGS2BC
LIOPKmeG6GXf9I22K6IufJghri+N+7fOSdWL9OhzHrSdctkIjsYQrAXgIK34jFZuZ3vxtwaHdVNN
ZBMb0/LmNTQsaEAa2o9DRCJcIys5WgadPC/VHyAuuL4150EYD0+z4e4IwkU+EiPF0oTOtJUdkpZ9
ZY3R75Zm6oM5zuud5r7EWllu7LQIt21e0p8Zyp0tteqyxPzAUdEZTAzjLppSBZpyPvb6Jzv/2Pdm
Z9j27WOXEdXaktdFP38rvfrdUAN4FgBJrkXosRpeUORawI7S2CfFs9hQDRr+An914xGYulHzVGxS
Jz7YQtM3A8gumYoXQGKNQCQJ5iunPmr0oExJX3EhhupGfzCsyOZz82vkDZ9h1LRAnarvdHlbzAz4
Wh5/Ic4tgs58JkLxeUAvydQFWup49kCmrrMNNfVuQK9tmnuHlhkiYBmav7RvQJjI93S0b6uJoX3u
XYTJlxXGeGPpVP+s6el2IHVY1d0lXHoCZMt5TzyvJF22jA/zX5Kz6Vc/ZWX/YfQEyutqvhcplX+/
rLjeikYg0egM+gQrdAlkskczDNgw4pzw26oHCJZ+DhykTVsTCqxZ2rGeKLJiYTS+2nPs9SB3aPgT
KXC26l1b2OED2YZqy2gn9afGeZZTEVhlz0KggaHN8zcy7vPA8Bh4d61KNl1XvKIXxeSo2ENPWUJe
EupN2RIkvObEooyetp2WvwDzfwCd5m6610FCoGuSDN/9eHQT87vSsu8iMb+6xiIssIXMr7OHosO9
L8d+3rkFw4LEQMvu5uiI4jl6M+iCTgWwv3GuHvW0uW3WRlU5r4PYH6tziF4Y+YNjpLLdIDZw79rt
pMnV7lzfDXG6SSpJt2QV6jbRdKwMbgoFGiEJvA/WC6umjPzUOLZFcucgxNjUeXVbZNVvYTnHppGf
XcLGaxL3sZsXgdDzA0IV+kGhIq9lDPHVu+NJkWYWgaoOGhTo295KIfKMQxZIjTR6U1PzRrPLKQgt
7cuFbBSHA0L0xNoKQqVM5cj9PLVPxLwxhi7Eni7A3l7oZMblcznpO0Gq986NJfphNCuJzWmmVW+e
XqWnwY9id2WI/RmsGNp4/jIvKg/gzzzF7fJVTfLVrOaHQfpmIZudjKabBTRnJiHPdeRPGlLeVGCs
3aqDM1iZTNREd8zCEJm23I+JFrgJWffvc1J/eFH+JOv+Mkk0jfr4Eqv80KHBySbOiVR1O5BsoGmG
Sww4EEEbYLQ2t4OsZgeutYHVcn1ClbfzQ9NVI03cGWYcfGigAWRXRPbHrKYPsqmLjZNrz50LyEYl
5ntXZF8jOD2rmd7xl/0g20UXa+2XITn2oniasZH7uV79qXvg5QkcpiFDUc3xeBSEiO0rxgBo/ix6
R92yZwAJTK07Rn3/QKYRGYIu/fFROT+d6EBTcIclY5uo91KA/AWgvNHESOSlXoJtyi+mKh8y0Dwb
YxntrfC8/SS943vRAeiDNnSsJlvB288Qy8/II2JyNEljPxOKUd3iG0bC54BNN7ki65DODl1hZX/p
hbpk+vjW80ex9XtNEGFA+sxfvFY7s/I9Ii6rN33vcOijW4Nk+so29yodD1MV7rpDN5a7jsPCIsHO
n9nhtGG2l1D/j6CAnfo2oUt1UOSp6R3BYpN3ySpYn72VMU8pd2PC1Tu64U+eE6GcoU8rp/ZV9upi
euq+d3OfPIeHWkUfdsG+EQsZ0Q1j/u7gqYdPWg0+oxlSHgTRnwvnBhMBsPElZUNrjFQ009a1dATG
/V6wzzh67Jar4pbo0ZY6INHpVXG59K9S0VRecnfawOG5y9Op2zQOREBdIDiyiuipkvlPraZ2U6h8
DBqvJzES02Eb68dB9/44FkXkHEPOLqPhbHVU2XUffvSK627pzZ0E5u10w41F9w5yShaAuJNazjS0
CUGJop0CufsKgxChU0QLzaJ32A4WB9nhMBJ5srCgG0XQm46H4d91N0M6FkHx2BUwooZM03emBbOh
a5M/BMCrELY9NzgqyQfvW5/6/mIAImM3Zh/cUD1pYga76fUfQkEan7UE3Uv/0XbeLhpAinYJGcVe
5gU5LYKWAUeOMD4odY2LhyKsEanfRHQEel0v6Fhnh2IZ3CMhk69OAryHO3g/1N+GojaeRy7PCr5O
mlyEVpEwN8JQTDldmuSPwfIT4E5C1UR+z5I0lyipfgkZjTfC6BkrWc9h5xJUUv41INe5S4tLwiAR
LExc8jnLmz5qzpJiMVLl7eAxNCRfBNTVDQaiF2rtF5ehhW9Ha1aEOX3NNjuAzB2mW9fjViPnIHP7
NWGQu7kkQCrt4Kg2r5nZcHWMvmwX/c4eioliPM82wqUGkzm6jSj5Hehnq7NdrYQse4L3No3PdjVu
DdOeKKwIzUgc2A6yv9fGqT4mWnZvRRTkZNKWpl3uLTpTTbOMFLTxsMekbXWyCGgIPcs4+gvfCnZq
hmYvNhquAE4a7Zem32dSZcdQWhPJwIpp5W1RgzEDcS82OWrbw2JHbdBBxPTG1E8X+6btPbSp/Y+t
nYhaviQEs5Y0oQE+or3L6i1Wxvt0EGKnl807kIVTXy4Qn6sV0fzRCIKrJ8/ArF/Fz7VwqITQQLk0
CTaNHlF3VgmYSSTopbtHtGQTDemMfiox98gZV4j9mfYgIIdxJrNdmjthzU+mLi9NyhUYc4QzQagE
U8kf2wmHIFcQh4ttbMh9IqePZTqhnHnOUaRuyAVptoXBcSJK/BYnBrKRhf26xKuk5rUFb79qkPlW
bZsPPeTN7M6asZMEHm08W3sUldgNAG7XRarawEHFCjUjoN6vdDnSPzIWNs06gw58H2Lrrym1eRea
A7BkLKQQDdme5jl4OypC2+PsrzS8AxQmxCbG+Feo8VUSw0jKrF9LqnIjJ9r9NtQk1k1aiDZ4QVN/
SFzdhCrnBBkppxvN4yxxbPOThssPGcr1eciYWpsM7meiijLT+AOwrwiQymCgtIxAzyp7/YZtQo84
ME0G+262FzZcWmOaDo4xuNQBae2Dmuugp6i31GjAUauzlnC2Va3YdHn9nOYldiR5AowZLBX186g8
Un1pUmxkHu9HEsehdi63Egl7Lb5nw/uqiyUNELLVnKb9g1OO7043fkESPSzz7EvT+KimxIaWPILo
xXwRTq0Nn2QsfeYgei0eh8x56DsXW0Za3AxuzwCl0Rlke++prUi0L6ynUP3phQ6qG4YoCWIk7uhO
GExxeZPb4iIMyaUbKfKcmGO0unNXs+sYqnIM4kS/J3Dk2RxIxfT6chfF8584tAe0gM4DAxUCXNIQ
ZvPy5np/XKkhEjFXFl+hJl+plAKbAhN8XRSkZhXMUGyJOd8Mbc+8Id5rdXlT5s9g8zyGneGBc9Jv
69jaTqnBTmww+FIzKbeaKS3fPXURwE6afmgXyAb3ejQnpbMdG/1Ny3NGLb25DyeYe1NIGF4OBq1x
ej8a1FfcIL23rSP1RVfmFBijs7GpKtl9jXd6dqSStqEO56RUJZ5vVIPk15CHkHuaH6LNLRvL8F03
/Z6d+C1mTjnPfeFrA2zA1DPnozO/ViLJt6G5zwUD6RIfKh7UaCvJgalE/5aV0dqhZucfprxrnmx9
bgjMSlqDTit5ddo+xUQ6y+x5mrh726R67+qRkmOQijFhx3g4JiTaczwYyt91SEZGFte3Kop3FkEi
O2+eznVm/s01DLtxCvl95Q016gtF0jMD8WqnoVHZNFzxW09z2Bt6XErj2N2W886DAjzPtNvRczVB
mEXQ2SpsgQ1OhJypVtrh/ctDeiFJ8l2F+UV3NKDmaU2yUGgzekq6QwxgY4Noydm0lfk9WmCn8mdD
OiWJW8aHY2gHZ5non3ioeaz6u6pAncLr/oY380lFPe4aM75dQA5D9s0ynzRYKATLXRsT4Xo/cTfl
UsRwWH4iiUH6PfySb3kbekQsJ6xRBkHnxeC8eMZ0nltgJHDmyJK32ruhFZ8lbxZIlIck88y9tkYu
x/V8yW0d6ntS9rskYZ+mU/vX9fjCNYoMBFH9uhzKbRvNe76PKXgfAb6Nj8QKPWeGqQUkYO1fMJKG
m7EJUQ99e9Nr41qv9LafnKKn2kSYai8ozoiuxjpxzjOPbSpLVGhR8HJtIrKl19u0yGvedWl+NAZa
qgLNBA3bPxUHb1OO1oOWZ7QMhfU2MLc0onEISP9ZeSpedIlt8RQt8mDkFOgiIpSP1YkKANIee1jX
hN3a9BZCY0jCNKzuvTh6qH9YeEMmPyPOyikeHnLBTk22+GnSkVgUob/FLUENs1mRBzU+ASDNd2i4
7lNnuDBWwOin5bcij1TAJvAyruTW2Xo0PqPS/XT67qXTOTEz+4Xsi0dTloGIyCkkAhgKOEGy86lr
uVqwdaEQP3SW/tYr+6/mDPSVUbp1Ftl1qU4zJuX+7yyJhWNiODb9bdbAAWcBQAa3wpuN93DdvLpa
dFkgFYLUvmSmXGjcdV91M+0aR3vJiSTeOLE1+mNF4a3bqBlCzhaqmL6sPKziQt/YIj9VofpbCiwU
cb8ApUT+1PaPTi7OViE739R6aqoS+b0OoHpKNS0Qaz5v7xlbrOBE0afVV1zEB8AVpzaJd3pmf8du
S5+qZQpIkipRisnenOvbTBIo2jb5sR6ITO31eosq/DMzOuSiJgnddrJNMwbPqUL/FpaAg+0tf8K5
j++cpEQkPF5KzYDvJI14g+kxHK0/ocJCEYa/S6k9mUQJTbKKn7TsA2ZiaS+mr0U6aqzRvJ1hjwWW
Mr6cXh1NL3msRibrOAC/Vbge7Dj/mI3hNSvxVZO2AP2q4n9Oxts5G2+qFHleGH1SQnwSrBpvnGrY
2fX80derL0/nRq4VHorApYI9bqK2ozZfO5XTnileHFgzrVk9MQmAN+kmxB+eTSJF1pWXIidOqbL/
FO4omKBr70s0XvQGhLRX3pgs4cJx96qqXL8YgdyVapuMyVuSt8L/bez6y7byv2Fdo7U0q4cCWqNy
ChYX2ZK2ZCvweOelHLch+fGonPBqG/UZn9GjqQ2I03H+4rI4zCNYwphs0DTVaer15cDZiOZ8EVag
M1OFwRXhBSlHX/fVMqUkJSbZbomcMw7KTymaj3xZ7gY4X4zV5A1XyKvMoLVpfeCVFRpMN9qbbeo7
Y4/gWCMtKl1uMS+doNYu+8a2tjZ4A+4/BnmUue+aXF3Dog8HMh2g6CMDn9weyDr/VG15fyaH5o1D
P2VjUdFxFpc3Vv7SiywgQPW+jdVbPDACX0/BZSZiCmGJvoskJwr+idslD/d0xN9CR93Sub0LAeWz
S8CHljfGlhSicy6KRxWb78UkBRu9mLIWP5XrQXkSihtjmTxepQKRTlOG5nF9YDf2SKj2W63SL3a/
T7hA1RFsPpnKSxjge3mz60tbh++UB+gxYkqUkEb9RWOQ0xqErfSznW3dwjygMqKtl84WJUMTkQ+p
XSqn1m7Za75OBb3dpXd25GWXQWXLkT395O2KBRTNIvLsULY3ZaUxIOAHbN1M+2Lfu5nxQogkdA/T
ouGbLEBWEpIVTW50GpKRTSPkBGb7ml+nNrHFs72fu8I4aTkTrAYnApMIh42aG+vYM4z9PHvNEXtc
smlnMpgmwyr+aHMHNN7Juv31w3+vgaFPuS67PAwcLByA+GuTe5UibNwpKrIM1vSn6c0VCTBuAiyk
M81+483HysGSjsnpQ9JHNgT6U8fqtQP/z24xKFR7EdLpA2LP1uZlydtuP1ChtyP3sKGlAZmoR/KF
P3uVr84u7j6LNh6FMXh7J/x1yOz059z4REfGvaZD7pbqIiLnOH/XeoCqlUVpL0fjJyxdLhoq7CIM
/1qp6H1aRG4ANkB4FhBnveR/kixLbnNKxrVki7Vz7KDhC52v2DO/hg759swiHPbhERIzgHQ6Vsoz
X70M6Le9q2ftpll/XbJOYCyJfGqEfO+5L/DzwB6WJEsspT/M6WXR5Z+ivqtTMWzSfHwsI6bPuese
21rQ0nTuMhM3ueN+t5MNxD9q7mc7f0jX0YGnFbQNp/Ys9Gj0u9biivBIgcdVdiIfowyaqJmY4auA
4nrksraO5SAI1LHZvR2sKBbAJlB26BIigeHUMFEzy4HQGLXb1K7v2nR4m4o1aHFKh31oFb9jsnQ3
CtJGRHtbt9kpW5HHDXa2mA9Y1taL9bdkdm686NfsLGayLXloLhvOOnFLlsf0sRhfQiuBLuSyR4sj
K9pgsd5MCpbDVE2+66XsnR173DBT3aeJbrxmHqs17Fh2t7RYpoJ8KCM5i57uixzELXvsJ6kXr13h
5lutFQlCi+gNxggWdtfc42bSfYQeLIOr6NAhdojOIU2q3l/bntvBxKxu8h6b67R10QiGtLNsT5Ap
32WeLWZhO92VnwtO/mKkVRkODFdAqGBxZ+I+qok9nEbuklvmrp9JaeBoGp6MHCCgboF8GaoaWRUN
K7v+ztIG9ks5HvKZPrOR297RFEdVqH4zRwymuoXmk+Nknz1NPu42lbYpET10eRUfo3RYC2jz3cbi
sqFbGYE7mdp7vSgYrJj232odPYUfDR0W38g0ald16ehZIpNtTxHWwJ5i5CGUnJVlRbOz1/GdDLcD
/jofjUq99UobSvrM2EOuiTV9Q8cvWfqReRknDGSEbN/GUCoo7zZTm/UPDZnpQUe80QrkP9OXv4ns
xs97+jYTRA1jpK1JLVUf06GB+MEdIW5E6Dd9ot+oUd8V1JSb2cE5nSwklgv9zquFtRd63+wgRB6X
JnU2Miu3sUlgyxJxc4gi0Z1H+u2Zi8A9zaYXWSIy1dUzUzPe/3JB+kNHNky69JRXtNXZt8KpTSXR
K8MOFgMUiaZMLsphftq0NO1ra9IwxcKDzL1iuyiLm/HYvYHo2Zb2Wn9WWOOW4WhnrKR5Ur2UcrEO
jlmhZhbVfBLdOhNqkdMQv4GGz8la6tqcPHG8G1sRc1poo8CA3dEI5EJjmyXtlyJvC98xytAHuVKi
5cT1Wqc+kW0lAKj1krzLJ35FNnMJW3lr+0KINU+hudgifVWSYxsaSh7SJEPAxGWPzeellfzHjc2v
xE9EJyaSLGuMZKQ7vNqejbA4Ky6gPqdzVD3otFA4o8pNyLuyjbMO3HfXst3jdxv1vCNoZGDqTJXl
MOvZSreu/DQaDoKNO/HCBRGrvSj3DIstGDE7b7ipYsJb8Mp+6lIQ926G2yGdX60R1+XgDM9diNcT
GVC7LwmiYYlWd1Oy8EXaryAliLZO9Le2ZB84bn+KmKHSOPRMwCjRTNtc1t/wmzlEc3o/6L1G+LSL
A2Zwid0oMSY0NXpakw6dSdhIT8JmyZlsh+DWuJBw/dc3YlYsN1NpHgGVVAtlhc05J2rje4rsT938
HablG/QM4RaAwu3mfumkDhknpA8dfgLf4ruFKXd6joOCkSH0mg6TCX0PbRxuR2bMkhSfNB62Xay9
e61wt73REriWZNUNkz9nmy8u6XiCmQ5jL183qHTY52DupWJlX7sH7CN8mBhZwG37mFrhfJKhzmyD
rY8okeQ4UTXtNFjw6JAflZbru9a9h3FBYajPL8NkHJZOpys8tc9qYCIiR+WbUdn50+gZFIr5wl8f
3cSdes8lIzLr1xySe5fdPptg7orDMCE1YjvQTwygY0+jZj+0+MbvIvJItIowa8KdgrHTvttqeLci
cr3y8Cbr0VaK/nt0aejXKS141JVPiqYAeW8e3N9S0vywnoeQ7WEKvWGLQedTW91rsTOfJ4fogiJN
HzRRQ8+3Z065pa42FVKUwBjY8zkrE7+ryx/dGv+qQadikePBYO3Zr9Dtscr/ot0gvRL6KfNedsam
0/7hP0o5q+KU9oud72MQuIgNg0xLD4VOoHMbWvdN56WnquPctpog4iBv5tpDHsgQ3Gg8exurcbyt
3a2FejZwJ0HaRv85z9Udd9iUKtjaiBr7XFuV6EDq3Zyuhl3FvoPQNgTyS/2dYrJiq5A+mroX+nFD
6zWu7IRnNE7yqOrvSokzV/ui1z5+aNGB6asO2kncDh1jtmUqvxxnZbMItkZth7Bu4F0x9GUfeUt3
l6wPNt23AiXt6fqSzBuijOg81Jnkv+3WCJpwOhTIH9HkmqylBKu7mgfFvx3moG5Yh8PaeEr7JOU8
0F878BKBYZqOH1kHV0o7EIv3GiWxwOVGT7vqinHbhmxkihEfRLppp6o5NlP3NDj1sjdTK9kObX47
IRljdsx0zmrzZs/FQ7Cx22dwhCdmtUziKOFYY3Hpg6mgO7y12q6/HWr3T15yQMsl3xS10d4qT9Vk
eO9cbvpuDZNFMd6AOnbXhjNNftqMKp7+jr0BRdxhLJ/2xoslURbW3UfdQHLB0UUpVGy91rkrmIgF
9SI6n6J1G2IdHBixwsxZgzbGn7Sdg1AOivjCU9b20w7wN8rF8NZboptIsldhW7bLzDr2Ry2jH2OM
J4P8AYqc6YclF3iU494bVvvQ9BltGBm95DPzT8F9KYIg3Wrz70R+cBpaxm1iW0OgyiLaaTnJCI3h
/jo2Gs1CvUxqCDcCDLLvzLrvdDPrs7V8i8k9tBYx2emvIzlBlyL/aia8tbqjqP00QozKOTqPVv3c
ZogpFCeX2T3h4zh7LQqfKIy3YdJC8ejNjeOJr9VxQiEOnaTzTMsPTediorzOmb9sh0gePSQ/J4yK
z8YaMx7VGtP2igPgiO8ux2yJj6ii+bqbQheoTZo/eZI5temQUQQL5CSr+W6wmB7YInyP71GgsKr4
4bhsexPp/tDezH2W75FlHOchvCMuBOsLvYjMmJDqOPzMaJ5fi9L+aZfpRoj+jioVbHF8zkK+grNT
QxDU7TLRc3av1RlzlDuZxoJytivonFiHxlZHYyIHvZgetXkxbnq0QCY64F2VHIqWEld51o+ZWf2m
lN2rVqmFPlfGzYDjZuLMbBA9tW58VszS6Ll9mkKpi0FYbBq7805Tygu6pfI9EXO2JA85ZAY/Yq2v
2j1YpSOaSW7lmW7i768/ckmcWDhZJE5rP5Hdf2Yi+6vaeOHsN/djw/siEsILyVvfyaX7iCyakGm6
2ulTJmgWGU9m5Ua+AFFGh4GJrc1hHtphh/CJFfaUqvSZ9/+P87etWy+I6BfQpqXp33n6RhvZVtnR
z9RNfzrT+alz9erO3SNTiNA3Uw1OvkNwlgdRqgnZDghjVe8wR9VIDZYCSTaRB+6mL5aGLb/O1NkJ
rTOgtL9GOLp+U6ITW6dZpcKez04tD4jdOQ6TBP5wmq1573AFlVG1L1i4Q6m9WX3yC9yspPPcTPtK
R9aG/T1uf0qneyVnim50Wd01YmeE3DlZ06Ere4dCDNCPy79m5qJNn7a9myCp00VNLgO+03qNn9Fm
BHah8e2YPww03W28eDcTkrSgNEAjIL1OGh1NrxefJnsxNmkS39SVRmqlVVwkbrWsbIq9mm19i2zO
proY/b6U/4ey81hyW9nW9KvcOONGNLzp6NsDehY9y0maIEqqErz3ePr+kNQWteuc3hE9QSAtWSwy
kbnWb9ZK13uojeUFFizFVWViFNb4+Uf6Q8mh1IPRibujD/HaKWpW+PWQhx9+VkyiU/VWSyX+blw5
dZMoDttbDmGTB9rQvSij7+yIbMz7Cu9x2wiUZW+lT35enrUGIwhkqnkbwaJLwLraRMvhexsHM+Io
VJAunweDjHGVFu3R1LsA/0b0r8/JWPUkMXrMnUBOrYtaypddfqpHWdmlSbvqUslbFBGbsrzaZKnC
vpWYcJAG/Pf6dGn74yFIWIBcv0iXcl4/eDbG7Z6M7QKII8WRqqUTS9CV2y9xXy7LtmILUHtnSWHT
36XZu0dCrwgxo3Q8KVhIg/pm1sVJl+tN4sTDslbY78Z1ZBIP0iALxSiyuN259rTvub7zNFZNfAIt
0mE/HTAOmW5Ac2+dDzxS3gh+6YX9QgZl3WMDB6dlp3Eo9T22Eb2nniCsnPxOPgVdA9pD2eZenKwU
wgNmYp571ZmgPGxH8wIjxQGsa16qr1UfPIGwZDuKDpVRtxA1UvOYjtqjq4VXnTVlZVvNOirHtZMr
Dy5Pcsii8yYjQYY15TIMiUbi2BkG5Uwtem0BjJKS7bHZycHFVAlRc7jcQeavh1ZZWXXNroRgo4Nn
wSyX4r3el+9u2L5HFbmKcJwpxTUumoYfDZQ/N/ui+uZ70BsfTZuh168uNDnO14jfky8bEFYoOLWb
/ndCsiTs87QkeCadtGx88g3rJbT6jaxq28JnqyrV6h75HegeOhidhgeiUdnNbP9T0aVlIec8MJCG
aB19ZRQ8YeXue5kiGxh91zUdH7ZoS1D3YlpE4uI6ex1dZ1EOo772a+XZwYe1KJyvfjMh4gN/L3UA
KQDa4QKR9Hsjwfc0UwlwJ/azjIpb42YnBI9akFftY9ESi6k9yLCZZR4gjmFo5+bXBCLDzBmHfdo4
i2A0cFGiCxmTvYZOCmlWe2XY5VUzkreywqtMki209gGkye2ToxNe1hxoBYb92NUKGzZjwZJLBhqN
BGC4+nOEQSd0E+TFDK18S+VmIYFSLXAN7QP1ZCoWnqHoBobE3Jvc3UyPPPICr2MaGTPdT+GmQ/Vx
C+NSaNXRKHt7Tq6RYzemdTOp0M5xY1bLFExPZ4N87Oud2pAN9kinlNIPlByweiS2OutKFCTBpaoW
/9qOfHkcK5xLrS0heNbGQMl5ro3rRmleEpkQGKpIEyN9LUHsrhyTTQkbxQ62ypQGRE8qQHZC9gaC
A+x+3epbYSurptT3jWWhh5LjDBmxZiNoYWUENJv60OV6fVCyoDkQgBhJ63XSBvhIN6ukvN8mlZ5f
Q12Krhyrp3tRkVXwH9Ep4rFpumhBur6nzEtDrta/muko9e0SW8PiJKqAA5CHMPSv90nCzgtZx+1+
aYxVfiUOU1yBiz3mMuIdokrD3vVYOPLm1mHqFWNguuLd+ov7RATSYel3qrQV/QBb95e+wL5+mlVc
4JZsfAiVpK15Z6KuMqt6DsLOQMblr7o4sOcKoj4n0QPtrgG0S0hA24i6k963vy6c7S62nnYPn+p1
9gZI6XQktP7qrxQmKhb6njyperxXx1irHT0QRmJSUR9nA9ZTvnHmLLLK1cI9h3h6PhUuwKks7+oH
UTSdLJo84MZl0IfNk1N68U4tiCWmXtfw5KjtCx4I8xj6TT1Prf7QySy+YuhQOtXcA6y3FcUwdsI1
xAZ9cZvYc7s9XoUEzaaXLWNU5yLl1lW8lO3kr2Rd9IN4pS7AsnF0bY+ABN27pkg2HKeluSgGME8P
naM+J4XE+5Dlk1Yo1aOYR2EkoYyy2IuJjBRQX5E67kq01qExH8D0wqqJs4u4GHFRrqKSnxZSWb4/
b8wMrYsuqeaiGURzduEFg02JBzOr+NQnCUYf1BVJrfs8UTX0nAfSNUEKdVXXWnAixO6vsq6Pz6Tg
J+RAnl+QqLMWmRe01whJzUWFqsLjUBbm3IV988Teq5x7nRm/1ETf+N0Z3as/omdnxYb1Je2NdBZL
TfZNL/MPTGWhS5bpq92GyY8+T6ENhtp7OgJkj+3sZ92zo0jIqZDhyOatnLNwjPLZ7dnRzMo90Sog
uQkqNLoZAj/AmpjtTkvvMVv75EI+SETstHos3uPSulgg/L8HXfjVTv3yTeZMwO6tcr6q5G5nURgP
qyD3sEZxlOKCmTy6mrHFEjQZLos6L8qhVI4Sm5+2KC6iQfEUi0XCzZeiKBrKgOBQ6MUS2x2muvXL
vX5pAjFbiGI9TZBZqr1sextFvd+vgddzBnyaPJrRFZk/H0tLXkmaggrx1EfM75ATXPeF0d7eqmhI
K7dZpxU5LdFFzN9LMjj/1iffnxXg2WCkb8Y2wi6SFOgJt6Bk0xRGiCVo7h/4mUnLWurDR0QMgnmp
GPW3JJaOqpF3Hjniy2i7/s8iMd4AeDuvnanaWCDX0GY7Kyaq4hQ7Kc20naV29orDa8vvP1HJi2vt
l85tvxgZUi6+sYQ9wD9ojMZLauXm195Us7nndePVUYJs5ZgJcjtJ1T6A7rfXuDa7J2xNq4VWRPIL
iMIQwST/XMjRNR1V9ajlCUILmtmRmiAX2ER+ceSLQ6LIy6JjxNFpraG1cIgiPV43BSopcUqCK4m6
4RAZWr3WUlAFqU7yv9GV5KA0g7pG2cY7KI5qrvmhWPsoggiQseDyK3tIAZ2sc6j9G80I/Qu7EbZ0
imX+8OIHdCXM95pz+KyqveEqugbGKBGV+atr31afumrQnK8yHt/rtjZYfZvoEfRUuMf7bN25aJui
tkw4Q9QR8Fy3Rd75yw670EVeymT93O6SqBXOyqE7LtVg7C7igr2sNdeQk1iJojL1U1qYuJ6WG+uc
pQ3j7pBYNqo+3lYNiv42zg8JKtuqWz6QBH8fcfNDqIpIP1j/c507yN7AU+I0aG8yXFTAWHaQgeEl
XDRUhReAdvqlqOsy272wuwejj+ImOSH6iTqr0xbdgDyTKHW+mxyRKNuIkpgIfpqzCXHPA87MHOJi
6IaLcTO/oXsdeM6SVK6pbpvf/ch/LFSk7U6iKnfsFEm3cpOVWKj3cVwvZLUDXUEApV5Joc7/DjtI
fwkbET6mNEbEstTqZPFYAAgwVRKbjOa3clWUCPARx731FEWE8wk1TZf7FKIhM7z6ZJJSR3PaRgam
q06KO8gbEbhPpZg3wRfz/1HpGaa8kRRC/GKg6CguogEeKungafA45sDHI8fcetMBtPBL7dgS/zl5
SQGsBdXAb0QNK5I8RnZWc4QqjBE+TtaQcNSs9CNVM+cSeBBvnIJ4uqhPLOcRuQ/50Zm2u0UBLUby
G/qn2S7LUYUyBtym3SEtlqK+8TkRdU3+ShbHQpyox141JHWZGFjOKn4n7SqLb9NM3NYDzqVp3yJl
bkg7UVWGEa2ifLsVtff21oG4FifSz0/1ovipzlBtZZsU0bKziaHiezXsfHX4dZHl6hI0/K2jDl48
8S3jixJCPpDzKP9G0u7d0HPzTbLSl1pR6q1uavraVkJ/6SQaqh9owL/omUL6DIZHqtqsp56CLlMZ
B684XmJqzIIJKkNaVtqws1HZcodQW4AKZ/1L++NQFMnHkCPq2VTqF8+oZBCkmc2JvZMeuteNqrTI
isqk7mdyp3kbN0k5WtdQu2w1ecsd5Sv+5NIVwexsl6rIDAbWCCChb1ZFksevrUwSbZBiZSVB4fpm
unMmSJbNa1t6+YNSlPFKhiC2zRovebGHYUswMn1TOi2D9eS6u8Rvw6urez/Fy42qzX+w6LOTlSXt
0fXIMvTTgOl9gKAkpxWCDUxNT18jJ/k9RJL0IC5a2jeHQm+A1xo2EgcSp/QCgORBUwO9n4k+cDmn
W2DacOD03a/i7ylE9yTPX5Mkzjb3qWMNWLAutfWyKaAG9P24RbfFOYpSGkFAs1pk70UxLEGxAE/d
dnZ1tEgI1tuKCAjoMDmYZ4VUvg4tedUw1Yuv1kjeOujj6i2Lk1dgHt0PLJoPDfvRj6o1oWSlHg72
2TjLbGgCM4mD/BSOdjz4LUkPQsb29Ilun8ATr+EpT+JymVWgMKcq+SzAWnotiveGKJYSfJDBWbaE
u0/Bi9RiI64hSL23Tb9wVlUOxLfrzWrra82DKImL6GJM/USxmNhFeucRL6utS9DL0ja14XUlsNQ5
pbeIKKiQrxbB1Cz6lJIrz+OYmGhpGPThsfqDI730cBuiKvG8VD3jdOvM/+mo4CxhlIZ1gTDEJL9f
4za+c5OSbxavUQEp2PV53a3mNTjsqxcl6dWdjhyBXILV+V1nV029iAiBAd1BEg7minouZdveF2pY
7uGyvHImNp5kaFXojZnnvLKQlA3Bk1t8Efei0UDVfgEOJN/IOTjButXydWqBd41rzXsO3Mxa5i3i
CGrYw6OC3ol5TgvVrU/MpzEGZeNknvSxIr/mfqQtW1KtrI2nhLmWAGSjfW9o/iIPYwhEIAUeiWYu
e+Y6a4ZmPI6lS+DUUjlhQrLjbI6ou6bX4Uy0WhqZzqG23D3peQRGgyA+5pVZHi0Qa6TQy+B7YSUP
ZRoaL6WWW3AqPORAxiR4zSUCCFMH6+8jyaVWBNVt/zt4kdtIkxVrng+Veia3RMTdKuKnLoahhIBn
cAldF90opc5IkcTWuhtMdRfyjAAOkzRktMNsz/pWr4dEto46n8/SiiLtksXY3wWyZD31k2QReryz
otDtddW44zBLJg+GxhqUA6nOmMAlqltTVQqC/5BPl1u/utQzvC2kXyNESz0MOCR3uosFIeR2ctxL
EInN1dQa/zE30awIEHpbiqK40EG3zObKzn5iASE8dO8g6uig6IQDiYB0W9dpdJxpW29npnF56Pwu
WUZJXL+oQfhD/KsV7WdgdP57yHeVYPqA0cU0xkaqaKdPY2KLmEIZ6tXLqE3pg8790NPbmNSJlZlq
J7/GFCa4lChOd1CqnJ1SD86OlCf5rU4lIVGEqbeKeDaUuGHTlIqmz7dsgrWF1ASruC+SBpMCHR4f
rrqzir8elWd81AcPEYaZIdtc06nifqnjAANgUK9PI0TaZdPjuF4FvbbPUjVaBkYovUKSP3V8C9+N
oD3rVae9wltISYtX/9bVTZqT2Lrqfn/OneBX10+z6qOMx3pWRIQR39Qy1Z5lt8yfvPaPQtC+Ka2p
3loU54+Wz2NyJ+/WVekCQhmLFmfxSu55xsL4JyEq60txGykIAgTTJXdCFCbtk4xu166MpvOauE3R
oJXwVP17rSijDF8+jBoha2eQHlLD20EZ0dcxqeIHsvLSg6iH+E7wVFQqSW+jizz1JunnpDPRqzGV
xtiIDpWoFbfiUtgGuTKrCWc5yhm/+ouWQfG+NU7p7wbW+bPHT2MT9wTmlKRIz26qpGdxxy70pSaZ
+nCv711P2dgaiXsx9O99QZv+6luj3TtD46BBdtj2DuJiIPTJ9yjRl1aRoF1SN3C/xe29TzWQ7vjc
RzSbsoFYS4uxTADM0HuSEH/fpWktE5+eblUJxJe4E5fK49kFPMmf3eta1R6Kw70cmWO0ChN0zMRg
KI4oNX2ah3AlSZqqMlmubHJkf8zBxsmap0Mvg6/J4Woh19c6wRkhg/TsyX56LuLBgiPuagtnUJM/
GzZ1i4DfvTbXNGtBplVbiIHigrRyeq425dRTVFQd+DCTLccankaC08zrSLrxgBlCMRNFqEzZutJQ
WhJFVYcyKsHV3ItiYAYLHpDqU+6o6jlK9CdR3QVot9Y6HnLhkA6vlUKqlyOEtRWtkiGfcNIcLxhl
649VOt6mdmK92XVhk6OnxCAyHsMSXSHOo9PbUmLUBDND0o4dvkqvqoszyb+/W316t2zD/BWZpP71
/m7FlBHvNqkQaC5g6a+FEnrC42JVZx646Eks/aaOPump34tF5cNEc4DQiFbRMPYxK7sox3L6NVbi
dCNKQ1LsWCqh+MTK0gnZ60ILDIIz2m79oiKevewrawDK5CdzF6GCY8ZWCOsk1yD9UCKfJXrfBlqa
D3a6sCdfj+BsSFVwBm/mcbToLhH+F3sE5HeN1NuvssrLD04P68hxzkUbPVdTderAsykj0ul1E9mv
fa2FcwLxwV601maIJ8YQvXgK6Olax2Kn7yT7tYQ0tkrLsF+JUaraEY5swvDoSLHzMoZ78ZK21Mp7
lF7JAE4v5YYhidwyldaiOETD1xHfWTSsqvyp8tyleEmnJjemjDhfN22svuiwxqLAPtSxRsZDliEX
Y2R1wCnbOnSFQe4lVEwXXKj+OAyxjtzQ7+ZeAsNwHzKO48AiisS+waNVM2Cd+O2j5zftI0ZLhA5j
wKGuRxHJGwxkuuHt3kNp3Ocu1OKD6I/rSbXWWoiWolhOE05Z3GkuMaYrE2OOpoizdjRjXTdDeepT
+PZsAIDalxK/VhmRzEYzvXf/0vht9o6HUwJO0Ju8BnTYtmNtQ/TvwmfDrL47mpS+R64K/MUsvmiq
USxrlAn3RCPNQz4qBR5IjvUtlIqF6FrY5PnUTravY4w33CAHPEmMsruOudPOxOuZkBTj1ize3Byo
olT0bMakyNhVkCqXWWDarwAHDqJrHapfW1uGg6iaCm+KiI74GzK3K+YW56i//oaIM9Ttb8gS9lTi
byhhDT0HafEd+G67cotIX8VyNG4AByQLFWGPZ1FsyyhdqL6sPut19at1dDztj6IcqcWGpFGygu1M
nkSTwhcZn/SFPMjlETB8ty2UqNogm4yOqBTECwvdvC/D0L4CgdZ/2tWuiqXxoy5YJhAhDyGUM3p0
3PJYEc/MGgQXOi1965LCX6OXlSB/F3f5nsgcllHT3adig8gzNsN6PeccQO+i6AbYEdhAu3ViHmNF
W7q9FOxJG9nzmLjrUtQXtgoWCKJzuteMbJnVHZYRXsMIzQkwfnF6+zZBt9UsHVctZbLXsyx5r+tg
QadSEXqgeLJyuDW2pa8sy7JFkWBqEF1Eq9Oq2Y4EAir6IQkqlMBWcekZB5345sGcLqLox525GzGX
FCVRL3ooCfkjkj4WytRpCPV9GttleBz5RrLycb2ZCwF2mK7POUL/j4EHYLJSwFkIIXRrrJ5Nx44e
Saf7t/o8tuaNolbfUNuAbd6+ozbOMwz4y8XLdXfjIR20tv04fYw6khy1JLfvWifPEYBu3mRUmxbI
OCpHpFNxQGviYNUXUvVSysqzV0YdkjoYZQ2p82qEeKiEihXtm7zo8ADRBlT7B+/MGQMydupdoJV3
e02tzYsxXXQV3KKRXYYwMCdFseYABHMH/w+sZalH5VYd2Vbc+zdVFazkmiObqBPDWh8U/hA0yVoU
RYMclB/I1hsP924WSCqrypIT5E3zEhdudbJbaX7vgLIMW7Nw+HGfptKsYl2PkPrEINHQNEG/iGLf
hXLBRKJOqdMes+sg2Ypim7nmKg1y0BAy3jiOZ7zaHOl2nQMIQBSrYfCXKNXIG1G0ouy5Jt11hkzl
PsJQX1V1Y7zmgweBzbkqfagfSF0gwe/JP4FhyeuwzDnSiDpxCYK02sO5grZMX3nMtJU7lvm2btOv
YIGhnjuuulBkO7x2Q2qcdfV7Q2wB4gx2FVtkzKC8To1ZmUVXWQ/khUx2aCnqbg1u/lUbVGUnSkgp
Gmcn/S66i5rAUOQtm9Y/5wnjTAYVUUvL0mpbiKR19dWDQ3Wbg8MFcO1i/Ar5xZ6XDpnpkNS/Mi1A
AXqvj/eS695KYq3qUbm4t7V/K/0eJxa53z3FOHJO3aPakaueFsDfPW+vN7VNgjv/YZzTe6AfvW7r
dUN0gNkYHYzIvTbJ0G6QY4kO93pxd6srehJmHcgGut+r05KVfibK1dj+iD2A+fgzHNzEyA7iTlyq
YkBTRY0bDMT+anAVOej/KOtWsMlkL3kIO3wob9PcZ2graVgq4aTdN80vLmIuNgXt7F//9T//z//+
0f8v7yM7Z/HgZel/wVY8Z+hpVf/9L1P513/lt+rt+3//ywLd6JiObquaLEMiNRST9h9v1yD16K38
j1SufTfsc+eHHKqG+a13e/gK09GrXZRFLT8b4LqfBwho3IvDGnExpz+pZgRTHOjFV3faMvvTNjqZ
NtTQzJ4cQn8Pkdhrp2rb8oABXiu6iIudFPY8LcH7FjMp6Bw2KpgExCsvjPRjORra7ZKMylFnaX0g
N8xnjVqSfgSVn68lxWtm936igZwbBppZgGRyHhAUNdJNkdrdwUiT/iDutN93Uw+UU1K2ceBOfY4m
B1dVtnXQZJc8AErr6sMfJSeVt4bvDKt//uQN5/Mnb+maaeq2Y2i2pWq2/fdPPjAGcHxeYL2X2Lge
TDXJjl0jx0fcLaZ72NsV+Y2pplgaA85kwDZ6pEOmy6/qsHSQDSwq9yCR3FwkumwgeNNXFyewSiQU
qOtd0wBOKrc+rL6/ynlT/ijissF9xn8pgOufArLhL7L6Ekd186xBmrpGYLlFrd3U4UFxoRiKYqyQ
VOk1CfH8aYwB92DpxVUJeb8xXsBaxPPRSuOdaE2z6I/5+/yP+SVN3nZNCdHSVXA9dd0asY6qPRB9
/ucP2tH+7YM2FZnvuaXbCpQvXf/7B93Yqc2G1Us/iIh06MXw+YlP2EscPlQDKQuIfajlic/43txl
yKJWafpw6+dXDUxhdEQffH0s94R14MNGfOESc2gwzZwqW3vCD4tb19WnW0v91Ss3zI+2YN9VeLmz
RbNKW7Z2Pb7V9WyoiIePGMSs5ERttk2i20+Gq5xFe8Iph4i5msPkdM1jibzxvGrt8c2toqeeGPMT
a8CnCWPgB1fZ0QAazvsY3dLR6M+tZfn7pssPooRI4HD+Vd+e8XlGga/NU3fWaig/AnPRFq5+78LQ
Wk9vQ1VJLxcj+5NNFoLy8JEOQcI+6K+yWzwNvaJg8NYSS7Lr6W/xpC+WtRwaQ/4qo/6/ASxk3orm
EBxTOKyPmo1JUJAZCYapjP5Ps07DSw0thH/+aiiG+rfvBgo7pmKzAJqyohkmNI1Py5+VSCkiWshr
5Py/5slQmTu5DVIgLoHC9XZvuoaxA30tz4GHgVIXTbcOoul2KQ0Mdzuo4mXlYzqYpPFSLJikjou1
XfuAJqe11MXadp1JGIGLZdZsIXSL1hDX4Ivj9CvZKrOjD43jKO6aqnkurSbY3utzBKJvPbq/GkV/
dMB+DRJFhyNIOFbXTE3ZwEUBXm9woNpk/EJ0Ptn6AOMXmlcOX5xu5Ckk9/4xcrpbN2m02kPSo6Ds
po6876pQXrkG8gr2VBR14gLkF0EfO1FudaJ47ywaRN2t89TvXrzPbE8zf5pU7ds9p2v75PT10apU
E7UwMs9S1L3qJQc6HbLDHiMkB8XbaUcmhcmXSiuPAXo5b03DtmiberV3dVlJAetNuEgDjHKnyg/q
9EdrlZFsqqFUl6IouqkOROJcaYnBuWjy8K1Ozm1oJ+cBs5YzXJnnNu/lB6fJLHummXm/0RKeYqKL
uNRTZ9/Mnpsukx/u9fe+Yk5CqEwgGdltvhAxYJST/HJujnF01aJBWfQVPh+5Y4RXcVGT4NuY6MNO
lFykxc9u9EUUxBjfQoUaPEU1u9d9mqdPI3n5zz8gQzX+7QekqbAaHUXhEWYa5qfFNQL7nrh+ln+D
/Jvw0E/9g/DuIThPYip3nIVRGSn+gL/tfj41i2KdG18roGE71FcJLzgnZEfaqyhEPB4XKmKWa1GU
+oa0gdtfWS/cfA7w+6PILG/flraxGRQQoy5S1x1mgiBtNaSVF105mJsibF4DdgCc1FEWqVm+QIoB
twCKrr3aKVETUWcqmXMKB0nZs5itRWkc9GYWk7ZAmqXNq+uAgY8O9NnRL+B3l+JNsWynUPhNf0mA
pn10s8a/dCFIm8zrHkWPEnFrMItxthXFwjLth67gqyOK8OsmvmjQIQYypnuMDRe1Zg9HMx+G41jU
OaZSvowkdgO837cBSi9EUyXJ35zc1jeDg/G8hwvZJhtwoPD6Xrn6VoXwgxwrJNAGOP7TXTjVoRSi
HghgKMPOihTnAQl15UGN/bOAHwgggkAeiHorDFHLA68woiAR+6Gzs83IOo/SxFDiV1QR51u1xCbW
Cs5YO/YK5tZPUbeI0eIX+ZVaTaOt72CKyfPXfxQXZHsvUWRVB1G694B84T+KUb/nED0CD0EvjV88
OoB/rYtisYNe6nPufP9ULYpWi/K2197a7kumWEZFm9u839dUcVfoh7ayS/M4/b7BnEZ7zQLC7lC5
MUOjO8hKlqw8O+4vreUHfKhG+NL4YALxGsreiqQ+E3J1f5r19zYdTILaQEozc1Tfq1r5lppO+tUD
kT5PTV97yNUwXKhT+G1QQ+sQTiG6ANrVNlWii40Ey4gfM3WiIbUfTR9dwlaWCGFPprLztFW99X37
3afxKoMpyLfgYkNA/vH7JvbCW034183UVCvWSfIxFzbl2D5I7G8Qvys7YKYG5HZRiTgKb6Ko3XwF
JiO4BKFhPOQy2Dm/qdEzrdABWeDi6ZCANaorq095CYdTLNnrgs3F/r7+EXg2V8HImnBb+lp6+zbG
VkrobbsggtkyAqNw9eY7uvNI9iledDV0p3qwZPD8RZkW36Y4hOiRNUqwqMsSQTMUnY6mq7MQFJa6
lWxMfFV23Ls8SaGlThdRvF/KQl53Wuxv71WNGXVrbSiD8UWBIrU2LG+p67J/JOeHjr6laWdbChH4
QZh93Vo6TJ3MDtuVX5jyXDTrU8eg98O9LHtHKSjCtR1AztNaDf+5uEQqPUlThCQIaUJb5MsDAGte
Ga71WljGD2R00488gqblgBOEjTtspKLsv0dSgBdRU7m4AOsI17ZZ+ZihZUdegCgIFPpHLCiCpdxE
UM6mRi2oLSJ5zko0iiosg1CJN/N8K4qSHHc7w5tkTbqozudjFz/HU5x2LPJ0kRuVVq0wyEuWAUYt
Oz9GgVzWTdQExK2oFBechFAXny6guo1shujYr+6iUhRZbs21rfdkyFwf9HWvl8GDH4RfSPc4JxeK
86md7ggvknqL8mEpGroo6zduiYWEkoyIjLsBy4rdD19UdVUgIvWat6q783qkKoHcgXLXw/FlTGWZ
L64aXsXFk54bF1iv1AbRtUZvc6cM5bd7u1ZCIO3yXl2IOlWu3uysD9koWB0uaPGAlFrn5W+1ATfd
AVkIlp8EN5HEbs43JfnxH3rknoxAbK5/0fQhu3oOOktTeFaUQsP7ozS1sdPQbm0ZAh730tQ2QF3B
kTNxkQppwjPUA1IM0++tiKt03VtIvovfG2fD+ppW7c7VqxU/0uQ41Ir0YthoYqEOAJO2aq+ykm7j
OJNe8Efs94VGBrqbeoV5h1NO4UMynVrjEGykX+XKjByoMxNTq1kcn5W6ub2aeMm2a7N16YIcFsUQ
Dska6/pwhs4d2kCjSmzFgsCfDohbtciDLRWAM1dxQZTq2OeZgR5idTI0feQUT7YWZcxahSHPtvJW
CaQNZUK1iPAYDXmEIUCyDCBdn3OtTTm0SN0JVSVRc6++d/UVvB1FQ5wo/dRVtiY6fg4ifhNkEMV6
H+05B+XlDyKSYGzcDyuxEV00a0Bp8WTUpzTjvs8VZYf4Y9/M2SRKi6xQh29aHDw45tg+y55VPrSe
/Ue93mvhAfr/98RLtCsPn7kca86T0hfOE7jCuRN0+VWUUND+opBaOYiSihXKvG2KDP8aurYejLdc
GuO1KAaQx1BrsNSFmM0cyuHBUif0NYyDVatk4VJVocuObmkgljEYp9JSOHRCVvvOb+/SKpH3jNie
vUFnTUNpLysOg0tAJatTEudS8G7FxB5ZgptHd/RINvnDANLcbK9QqhsEf+kSRi3kVXYbcSfxH2n9
+jAiuL7+592k/h82k5ZsWZzSgWQYCNH8/aQOJzv1oHvG33C4nJlt0UD1lKorvNroIa9QQgVDU19F
XW5VCot+3KxFUTSMUOo+jeolZTNkTi09GoAt0nFu906CemRzv9FNI8HA0VMBYwPngK5ZVztxIehW
rDJDfhslqdqlnoUgBTJF1U6eLqKLKCJBzjhxex/8xxgxTz+UX//541J0+fPm2+I5hNq46Sg6VJ3P
n1cFmgeAitZ9VZGPA6msgBya9hPKdBF3uR/zWA/k+lpC3dzek323XKDdONXakgA3iAShyBwmqgZU
ubU4AmUeh1FTOX26a9VYvdX1v+/+//t1armqDW9cyxMGhJCBTeTEDHfiWCyKnh5GO3GGFsUIqPIf
RdF673wfW2dIL37qfC96VckLoXo3l3vF2ttZlp3sAdFUiL6P4gLDDddDR9PWRuH4j/HopCcTqSUd
I7Lv8H4lNAPSmuxBq6K1zSHSt/WIc4GmgdhrTfKOs4r/9rsZIcyWxH34kCssyWaOJh/c7PSLN7Dk
S36vrEUx7a0nKbPSS6qOxdWXNdJaWoJcVYbQiNTUy1sxHBFB6Nzh0IXt8KKlH2Eypl+AaqVgxuzp
m/1/WTuP5caVrN0+ESLgzVT0nqJ8TRClMvDe4+nvQlKnqFb3aRP/HRQC6QCKRSQy9/4Ml5bqJJhn
tlxtReugYxnmp+UTzPOe7QSfQFxMTgJY0dMnuBb1aYZq0/vGSYtL1RrHxANhbxghusperMzL3jJ2
SZy75yAcwIpERfDOw/EGJFF70ORQ25hISy0rIyy/2da7VFv++5eB2MK+/Pvfv2p+/f1rlmkSJDVV
Q5VV3da+zBejxqwpgfR/NnuWHc+6YuvLyg8h9XjxvGkbdyeZmrvz2+LeR95kJUqivk4aC++SqVWU
Q8gGkN5zbd11OqkgNOTvUlhMCIlAbgQvOFYbrTX6S1GY+RnxkxmixcNFVAHPb5ethHuQKIoGXXUe
zLJR96LKsrp2X+HMLkri0LtKjkIiURXQ+s4iVF1vSfbPWmVA5BB0yLUXFplI3svgQgxi3y89wnbE
U4anoNW8TRFaAA9aRAFXOn61MJotGyQv24XrIy8e5aDOVrpe7rwGqVOD19IqnCgAoB0/DvBqIUTH
CDjcGhDeA4Q+jbCmEaJzmpvviuaaZMByIEWt1xQ7eTLTrP+claJFlPGOtm3ULy2IOE64FB2lXj6i
jH/+EgcQxVsdSscjUIa9qMl4HR1uEYUa2/Idcn5IPEC7QRXUlp7xk/mmM/efRKmpT3jd2k+ooyT3
suWfsIqUntXG73cyeTFIc430rAxNsEJMZFF1Cu+4ggzshbk6vK/4D8G12XiQQg6F32XkX8JiJ+qS
3FlldTKs3DBvd5IrNSh2DO3OiVU7v7uVxdmtjz31FkW2fUffiRYqhlPr6ybOJ3ix9d386ZY9EWe6
30CxzXCUveZQPKf61M/IQD0i9zSyPFD0k0ImY2aWrKC0qSgOcg3uNtXz+wzI6XYojcC6q1scSktU
D750CwsU6WXkglkpjq6+i6rSP4kDyt/R0R7OokA0EFKGrfvPWaOOm3TsEv1OtFiB7c8VXUFVYBrq
8GPa2WQMmHHCC8Ac8M4QPkQpN5HI8YhDipI4JLFTLBEGKiZtjPAiDnoOGbPJEe+LWv+QlsPPym21
J2T6bVESOZpQGj+V/L9KFWZpT1Hkfmpr3UydE3pN5l5ujlskS+StOKu7fryeibpo7FCO7GKwDk1c
bC3DxjAiU1x5YVoNij/Xc3SJolWCai/ih626sQsQ8H3SIAePkveqkAb32HTJuJDITV5QTwzmeurX
T6lBOs/tyvCtb4NfIfvJH0aq8HPu0c1BXgUvnYBNR4VglxV5CTypGJ+XQrLfTb/6jX64/Zo6GaYi
uZI8ZUTv5y6CKf8hmgfZ6x8XFLam2TKbRyZVJlOapwn3UzYwMl0/7YrKesI7S74Tr94ubwDpoz2x
FeHrXkKeFJBQvBWvXtGaBNVHq6ygQy5ab2NFK0LcG8QW8/t/Nf42wFdrD2xIqQ67tMDhI62R7kos
3TuECgoC4sxsMM1mM9yqUH+nIJYdOtAp1aCasV/unnJA1TN81bonnU170wxzSVJPuh7kL6MdjNve
ymQUnygSKZQXtodugiiankXStqiLw1gr2YthZDMYyrC9DEDbXu2ba82uipXRquYTSnQXsREc6hHY
fh1UD3h+GOvKQ2rIq0PrCW2MSyCZ9dozfH2NYN1WrrL0zZCw3yD7qhx0DfchJO+MhZOZ7TMgumcR
5f7TNanSj66IRCnXrjaSsVmXS3OjVq2DDl9gnGMJgfph1uxQW2Cx12DedFDVMDlodWe/q8l4MXko
35FM+2X5vfkG1a25cxJ3fHHJLs1y02yfkIdEHclRm4c4RO+qaAhSyBIiW/if6Kc0BYrUWaV/BKkr
r/pGr/dmp1trVeqdrWODJdekDOfYrpN3doHf8WDiLuQEWbBq+tw6opIogRYZxjMa894iy7rmkoZZ
DB/Wrh+rUmUvr6bdMxOXhvxFr7wGFnLnVd5JEI/GV/6S8gcLgAMUC+uX0eHR22T+1iNpsy46/pwW
6PVpyIbiPs2Ld/SQFPx5dRnhQaXYwo+YwI7dnahP+tpaldh8L3tIHG++Z6wREvMfu+bU83ADqBjC
NeCc8R4jXKSEqjb6oReIixURlmsFFNLGbHKoAbG3VAFP7hBFBDnrGckC817vJerM584Zm19SFC6b
Bn03MwvV9cCeBn3hqLkkmasttUZud1Y4REyIXg5r3M8fsH1lukRK6d0oxqWSAztB1B3FeejvICAl
63oQRYSDYBiXhj8XDYqlACkUp3IScio6XU+daTjc1XQXBZ8uIzrbQY3fjZzFG1VyMF7syFC6k+Zq
gzcWch928ogHLvJ5kp7+0vy3bvTHHykvZnKSqXyvFmO6hv5mr3XJU88SEraThnbxXnklwDbGpLb9
u1Hl7ClP9GjZ8NPbGVreHSQlteaIdPWEo0uZ12KYwE7pHwRHUSgtadMqRdSXzfhwq7rVV6PyIEpX
emMcVNdr/G2duIi4Q9/Gr4kGNcEMbGNuyZr32LRFdawT+6xKof8oqkyj3laRMpwwyvQfbadM5gY2
FSvRGBp2stVDkgGiiM4X8ThzpVtyWM0qCPkoURy1eKxPZi3ViKNifYkwM7m3FtsTBQHXdopqkV0O
QSs71anAUPJBbbxP3ZqhhTnpvGiRNaxzwnR43pJsVgubDLQxfBxEMYkG/v+ANcwJH2lnV8kwEwi2
suESrxRV6Kp902Sn/qgbTR50Fz1pRPMYwCoj3/2HBbr6jxgH3dYNG2gJwBGDh1MBTPSP75MC0MWY
hSk2SrVPMmbJXJtvu9FemcTd7osJbDFinOLY9UdparuVpjbRs55e6/0/9PzncaIn2Hrt6c8d/owL
IqlcdWU63uFJQDrFbTrSK85erlrj0NvmcBQ14jDE+bCSAEDdfWmozJhdgAgU23YizyG4Q9U13ANi
ZuGFBxz569Jdi5I46BWKmkwU5UwxfABbbW03aH7YA5xyPKxMy8aWunFO1hC420AL74M0dE6iSpxJ
AemaxhuRDv/TQHSrXCJqBX/WqRYwEFXcSFmwgpLO5/DCscm1UuPBh1m2Y/0Q4X+hvpfEeR8Dxf41
IlH2VCqopw+o92wVNzKOiB/6czX2qk2edQ5WYd6GMIZxQYs3f4jydBUlZvZipl24Nxpig6II2Vxl
1kItuezT/GUY1WAmTYpUeXOU4hSoKoDrOdEwk8e8MzJMXrBer/RjXEloR4A7WrSJ0mWrYRy/Gyoq
gkMEIY/ItP3U5OpFI9n6I2lJoSDVWD6YaLmugTTzcv3nHsQv0ddArmVVdrmyHPEv3plqkhzYA+cL
XDmSZ95lPwUVR1XfmrqpztCWLX3tWnhzqXpuEL2JjXMXZ8o2JFKCPGVlvMrIl/m9kfxQJJhYogef
Xt42A6wwyyR9VeUIu/hJxBI8z4dXQuqAhEv2ymoeBK+DNgsku9u5Ypni+o23D4Z+38tegZEWWZRa
qiY3rRDNzaFTf3uKfiTMHL2XSOdjtui4LzYKazMWpdHj0AbK3OWPOceBUy9TR2oPhp8M676W1e0Q
tP7O7Y1sndlwQQk3xsuw9IJ7/seaeauRUB68xKyWrMHHg1YM4zxTM23jydLwimXXzMp7h5i5Wx56
sNh4y1Gvu9ggaX5Pt2ni6gvk0v50k6MC2aZpBgM+ytVq3BJEtyjClCtyfvNqj150vkJFG8s3L+7i
RWzaAEnCAvSxErkzL27Ud1TYY082fwQy7oAjBrEn03PUbVWXAR9WLV4iHIISMzJ/JHH8K5W68tEq
ivw/LX2Nf0QJTVOVo2i6qhBOkw1d0b9MVXUfKRbWTMOTbCQObLFnW2uYeFP0i4zWQdkwjoq3JAjz
O1Oqm1OLFv59ryovoj4aIxRzcL/IS4wS8j7aiI2IKAaV8bkoWs2s3hVBfu+Mdrx3laBb+mWP4AqI
tFlPtONNS0Y4xjlaPY69yQ2r+F2Z+XdEpuwXyVYganRKsiH587uuK3knyRXJmwZpdd9KL5XuqA/l
VO+DyEN4URu+tdi8IAPUyYTexY4eroi87JC6nYn9vtj+k+DqDwHabRsztvQaNoeMgpahhSsrbllZ
GigBHLAhLz+C6VanzJ3abTEvT4Hk+XLf7UXZ9bJu7/VGQ1YC5fMvDaKLmZsMER1r9NAWid0DozXP
qMJX92Wql/cNkpqgjsyzFLbVvY/q2D7DIGaey6p8sK0aiTR52gzJco4vTtD/rAM4slBOf1t2cQld
W3pN4IDMorBUzqM1sReRDSd9+ddwyJ0fw/nmrsNNw9N/l+iRjNrgndDM7tZW0KcnREdhynhm+lqW
AZpSlpmspLJKX33LfGtcDNGDYgweHHzMRfXgpPY6jip/IQalA7s/XS3dPeZ79UuQrXXNTV4daPA7
ssQl2rQUe2l4kMb8JJDgaekerdAoHj2UkXedgpShqPdS7+QqVfGoYb2XOkiroVC11OuaJTgr+X01
dJ8PtzokDLuFnpXanehyaxDFxsaENycvMU+7CuC3msT3DlIxC5YbMi/KyfktTHCEKhAPjlgWbhOQ
CzuNB3SthU1z8Ev0M2SvRc8nxDZoSML+guqvO8vttHpCY9q9A9zVvMo+WrgJqtbfVXfKAecZ0irV
csBnDlUlkOyGh/+NNrh3TeThR4Tt2g5t8PpH4wUPWjum4W8MOliuTvmzviIv4DbRvTyVMjtAPtKM
7kUbGZ1rmzZBhv+0iZzcP49zotKft12qLrwcJi6OEYjQZGDc9ImnO+Fnt1nut4hxTiRePMEgS8d5
7d7xi2wesPfesIz3fluc+G4WvBELQdFP6qNj7MTaVtagcSShaj3YJVnsSX7nF05nPP3AP5VCRkc3
lS62AtMK9eRg23uuffQK1puFGg9vWeHtAieuD5UcaSuLSN4dgU/vN4oJSYoaCvarbxnJ5RerifJ5
YTfjSbPyYT1qar7RXOipkRQj6hgC/4/9StlppRIcZDT2F4C+oheti5FE4TOBckH6RPe/D5GlsDMc
fKwne2aaAg61V7baveVHOARhWfVudd9YMqNDi9V5dwh6+EngEvJuN+Unu9TvUUihAUTQx5muDP1d
bUB/lwfDPLdd/VbmTv/a2sOwtFKdWOOEKKkVfY4GsfM4xB2KzHYWzORaD16bDBNMjZ/HWhSdsYRZ
73UXLJVqtD2iB3Xq5WRavE5qODmiF8E7Ip+S/yM1uuZIPoGvIkdS/AaSGhFVJ9McEMv/A7ZC/X+O
01B3ElWIdiB4hBkTuQINT5be2JILclZ6XjEzyKjzQMZrHqHOmXforXXfai+/D/l1eEjOLRB9yfw7
rG92g9Z67/WoNNi5B/qTPB6vCwNcVZmon10cW17yWhnXTZKiIzoVHQcxdQnXh921lT+rSz3z+O/X
6eY/vftMTSNArBq2pTiyan2JoysIzZqDWUiPMBex6XGxkx+KsT3JXRJtq66cfNT97NHNWJboamL9
zMEFejUP8a3vYIBdHZDKKQy6Q1ZE6c+P7/JMM2/dE9n+uHQsoQ187Ttd2sBX465ya3WGR6MVowmI
HU4cx7uaiO8veAfbvsmib3XV6jMUCdIzBBN1nbHvWOMWBPHSnsKgWG58S4Zw57EoF4OwbYqIgoLT
GMFNCIJAbiTBI+JQd+qUnfc7pN2ijuTvNIOItj8lTM2+tk3jQLlY/wGHCmTuS+BtEgHRDF49psY/
Xf4CoyN84+rACa1HjdTuPGqGKH+JDUSX/TFaARSrdvDJxhwHHk7LhnRkPR2uLak+ODNR2cUVmchx
sGdeYoAkNceDwLkIOIw4+4KJ+VLsOgM7ibHGJbjmadrozWRyTD7tAcU8Fp122+wUqbD2aEoixW0q
+lOQ4KUz7YJ+JTm2G5nxUwxKpIBBFr5SKH5+DKoij8fSt7UnK85Z6scnFaXfn03XLWy14ikpvGwG
OyX9FWBFYaF/9IobGFIHmmxcYFUaiywKzEONRN56zCN5E8mRfzCACyz1EfETx9effZeAWgzIZk+I
Dpv7KQgjJWP3mAIX5F3ZDb8Qrg5rnR8IeDzwHi2CrvgsLfCO/hhEIDy4DmLbWvwZNAikQIklUQlx
9joIMeRyP22brndyVal7lF2TFAkAoFWrI3uPLKEfPI+1910xbGXfaVG4HfPQYbFLlLFyWctWfe+t
RQyygIFyZxSDc41BJgFAFIBJTznuqZ0MflOSFIzg2t9V3A7fIFP1y5J4yto2QmuqLrQwO3t69IoB
gHsE2l9uqkp9SevePYoqcRBFJ4mXBN7D/Zd6vVLVWZN05SIdLlGDBo0AtJMBKffi7HYQdZHX5uso
3TND2S37NvkhxWUN+07X2CtTatcywdOqdmpiJW6qT6J1aGRjXzoPXtlXGzWJtJdodJYk6cwHubf8
+9LvHmK1JwmGrtpagZcMe1zVFlLTB8ssL9N1R/x9Lp5axR7StTPYzbUoWhMT2RxlWBl5/duYtma9
K4OvB8ZFFUUpVA4F+M+Lm/3UBkvaV/hRH8QC11eWgSUXh+uaV7UxIyU6r7ZzgtMsZ/BOW3RYz5Ep
8UFXd8M3dpnefKh8f5+HfvJgjOHnelzA9n1qJA9Tf6NJnDdd3ceDZh+SWk6fosZf6OITBUm+Yelv
zzutldfmaPAfkPgIDNU1dN7Iz56kGn+4qe+QNvkmIT486yK1eRh6P1/lthYuRaLQjRINormOtytf
2UsannNZGSbqxeMVBAPWS5uPGi6lrI2tbeI2Ek7wNdvLsC5ejTo6e1Ossw3zrYk49FsXoRGGTEhw
KtzA3SBLW60Cz9EvcRojCg5W5WeNn2RU/U5d2XhLswvBYAwW/pwgN/Sl5nMTHKEUMZxPfdKitt6w
inkWKQewL1OOCMapSCqkFSkjNcAhS7S25Qbo5fBu4302sFd3+e+cwWqsjzHmOvsGCvkixmXurUlK
GOR4WSUZOhmOAlk+ZpEEENCE5AkP6Smp20fRAwNoNqxB/FTnSKtDIAk2Cs5gl2YKvokeFjL5udEO
h5w5bY4ZeHUqp0Mnm91c9hNlbis+0lyRGVJpmRreHVb4lPTBUVPj4ixePhklBuRn8TOe2m4l1Gc+
lf6Mw3Op/Q8vH0e2/vn9P8FtyPwoJOoUx5pYEp/SPpohQaSW++FxdLalpHTNJkjAJDmO3s6RNTB3
ghghzrzGZQOkq3EwDytXAkvWussmdQ3A7l0xV4hN7Ap01Mmey4+RFeHfwVS1QpYkXJpuSlR4AhML
kHE4etUJ+12MWHLIRfJY7Uxm1meoPM+pHaknUZI9TDrS8DEKiNooZupumbfxrUgt422AB24BlLvP
nUo6RmPbT2ph6nFwJITFo/7er9vqPfGbnwZ67m8lkTWwC+3wEiKMjYFofI4GrztmoZGjCmNnx9Kx
3HWodNWmZHeKN5cEV6VoH3pVHvdxgCP7qLYPQ5GqsxC31qXpkFXIedf9dMwK6R/QRpESYszr1u8D
FgiXRE/QPtM9mFyKU35XeNpTNbde9EHHUUs305VZ5M29b+aHGCjvW5wgajwBDOW682dDl/lnKyzu
O8kPN30fmDs3hYsiDrw+QSgiwMo60+MVmmVB+7tTed+SoQkK59WHb76oNbncoV9Wn0iJ8SptgmGB
/FWxLCNXP5XMThCwCnuJjyzJB9vxkQNtIutiuwiJAoP7rgCYQRR18jKxsExjcbHMZPsFW5L23baD
7K7oymoRjk24MmEVz5gBuhfHRKyj1P32h2cMq9IrOv+u0R7bVHd+G610z056XZOdnw8WjIUhUmd1
rSCom/j2CsEoZ5chob42bWmL+nC6UJC/GWPcN2XQ1agCYxzQgotbZm7DDjytT2oOfq8CdPjeRN3Z
Jtn6i5QTMRvLmSHKjz0xOvJbNASAchv+kQ4JbmJZ62NmObbQFuJ97/nhvTgUBfLdUgSEb6qKJKnE
QgLdIKE/1FmTbFGXv/Z2fi7MNH8EePuolE58gn4mP2WS8px5inVUw7w6DEZ5hggApB8LDrZwv0K5
Sfdy4F0wYxo2npUE+l0ZZPpeIgDtLEac3d86k6hx3sjlUhSlwTzZOdtDU227Y2PWPb65afqmS+Hk
vdr4O9VpDsA0bfDPf/FwfIezwtd+RrnvrSCufvBzBMcmIohJuGbqIsqOX32TLFw2Wnd4IjOSnoo4
fGJ1Uh0H5LJmLJ+ULcY97bNsM1MDDU9WBEl+8t7t7hO71Q59b62NWPdRgjRLAno6EPSpEcfe7r7t
LWubj9E7OUZ6dIoxbJwgAmknyoFqYdJcYbqF50C7yIksP7OMaRZA73mtTUVTMxFkdZQGRs+YLwMn
H2ZdXUkZqTgt3V1PLR1nGpcVlz3rptrI4wVlq9LMRzux851tWg3nYgiNk53UK3afC93RfmYdBmJy
WL93utGexzrJJwOAclkGb2PJcxiy0xmasPrd6Q+IAXZPVeQ7+8IdMU7BLWTeR3gKNyFTeiA17lru
guQu53E+Y/Scn9PpzNKVc8KkvxNVorHNqmTVoc43E0XATclRUsp3SJe7bFIpKyO53XQVrq+iaAXe
SOQt+h5KqfkYNEN3SbAqiKdSnsnAN70WXUq5lzA94wCa7OMsjrR21frm91vVrdutr6PlBakN7v5n
pIWJJCje30jS2tu+qMKN3bjOjvhlsg50xTt0QVCt/FKLjqQS8TTKteI02qWFzqGM6kznnR3ezOss
yZJdao/11ufxXzdBZu+1bMCTdcCutS9qlNbBfVwwhUBMWe/kxzy+R3wf1IE9JgjVhuG61ctyE3pO
fUIsAI8BJy7fVDc9yAVPOnZmm0ZJq29hib0uSL3krJF2XQOkktdt3kSzAquchUIUdaOYXK0zpOmV
gRiHjTfHd6jMC1UuzV92njworCFmFUHFc6dJiw5rw986pDKfufDNa/mEnR9lZ4wom3U51EebR2kV
qXa36g2wMrJlE1swffVFNqp31UzC36l5AKVJIJeH+WySe36zfHT0i1apLiO6qcsCgfe9jdWcE5IT
dD2pOsMwamZpRSagwLgNp4v4l4xm6Z2TsiYxkcNeQi/MduOoGQfEqJS573TKq44ULTEQm0SlozBl
LysZuZLAN0ZkLOViS5jSAi7e/YJbwURJ1p4dcWXeJ1UT7rQAgXA7aYdj4kzbF8N4D5Xcg5ZRD2vF
r5uV6bFEUoLhvgGl+8MBJof9TDJchgQhkThGQrZM2+aF8AQJEnoE08LZLrLkXu3wEmr6ai1bXryx
RmRGlRHlOP4vo9Ug1+bJ0REWCbrCQ4IMevGgBijR58Dx+8BxHw1dr84W6l1RHt51GprsxaSq2tfx
IRgLdUUGuV4IcBceMNnc7IJiI6BfTTiBM+DRHkVr1aCsYxn6oyy3KXTVjJApBmRG2cYzTW+7TdMo
3mK0lfQNIsYvsi79uXCgdmSa/zOY5lwDX9+8lXJsX4jDooFlbtqgHVZ9G6UXT+0c4pVN9cN08ChC
IvQXLtO/CjmwngpZH1Esjt7sAX/XLNWcczIdBgVtLTXkh4pdhyqhQosA71ha+cJ3S+csOjqOiYBo
qDt3t7pcwvSjNJhYpquIbrHRm2f7eu3rxWJTWXmgGtpufEFr1V/YWZ5CFScACGeQ9XOrxXsndL5Z
keYcAo39tV89jJoWzNRR3Y+Vs9OT0t1ajo0uHwSV2Tj4CtCTul87caVieRgPp3w6BOt0SNIlm+Ng
nbNTmMPcV19MfCS0su9/k58bQSqzUGG3XUoxXte1ky06Yt9Ml7E34pzJRK1Lxn3PPLKWBymcx4Wp
PJmhZ63dCP9TfvI8r0r8CmYmno92xYJLxpV5dEGPJJphLUNT6+edEeFyIQ/WPiuapr0jJfdgoHa4
FnW3g1LZf3WpbJW4GnLCEHAqrMyq6sWuugqvVz14bsssm7eJoZ0jx2eLChYCPPcq1EYoAhASwPfE
3rpTiw4T5vrQlRpbQCJUDwl5prsC4cuNqFMSzbxrR2SMYXCdcXGyfpGLmmNGWLueffE0VsmBKn+X
JWmAYp6NW11iIYh8O7P7MIUmCqljIRi9IloVv3WyD2AdONAEXLYJgPtbUOntrhk1cxb1drkwwdAb
fkBC0kuw0cz7dBOMKc9DLkvYKI2YW/iOexms7uKZ3gFutIdKeCgRYImaFarx2T3xNCjJEoKZklJL
MDFYNUGpLZ8wHgoPPXENQiF1+RTlmX10Iv2R3w+ymANsHuiyduNFJ6sh2DOkVxat4IMV7OLmRUsC
WJBqRV2IhsGxzn+Igun78iKzumiSoBzPkefCpFLqHmaCNp6vdbJhrtTYBnsxdREN7Bb0kyHtRU3e
IactG7j41lIDTMKxin3TxB9nsZZHi6wl74r+RDUJ19PnespMxO8qlttlzJvwUBpYhuLEg9K34rgH
ceBn4GwamFZYQ4wHozR5ASThPdY0+FJmTItC8lQZe5y/+GY2xqR5KupqO9uqEXJNWWirs0KH2dXE
Jln4PlqNMq5cWYFwke5qZ3kYjJmG1cO9z6deDdYQryW2loXqjbDRhimEcALBOm8NWec1DXLTyVW4
OKH+1kLqO/jtz0HLSLQ2yJE4NoHbPIisbeVWrMWmM5SfqvRaKcriUFtHsrzDsm2CekHYlBRFDhOy
k+I3N/Kjb4ZEkB9LhvqZ+V6Z1aHrPYBFCRZ6WLonU+ZHEUTf2VyRgG9wjFEbg1fLVBQHbApA1RoO
0QF4bTSpvWVuU4Shu1g9a9Ul0CuIjbIZQzHnCw6dEIM52SnjjWtiNpyOCory+Ug8QI+MGKMSSbsX
h8KHEshqq1niqvhRV9YNDKNeLTZ9XOrXfp2CL1hPKArtYWeZo62P/qqib7FRGe8cd8geFd+sLl2F
dWufZI+61S6cSJbup4W621TKiwZidU+AwL0WjTzBEm3owmWi5iECm20vLfLMx0ZQjmNysdkPnPKy
XZgiz8izFrBj1vt7AyUgrO3jcWU4rr2LSunZD5Hv6WBI6k1ZPeJHUz5moJFyDfWm3JPKR0frEEkb
hoYZlqJNHniltIRm3No94pLUHaBuucc0NH8q4xi+eElYbgIZs6TC8SLcpUn36F0VrEUrjAicq3w9
B71CqysZcyIu0oNs6/KF9wcwFqp7q4W36KPzYLLR3FnSCGCwNbS1oVWooLmyCWMqqtYJAKY5PHDz
KSGUsAaJL8+J69OKb9Iqz3i9S5FlEGLxy5UOTHQhxqpO661yJW8W17ENoDPe9sT5ps6s8CrMJEHG
i9aoJfano0F2LQLT4oWFrONSdE67mPxmj82x6Cx7mJuWOEWtrmP7HkdlEtor0VlraxWLGtu9tsZm
hTOmmRTr69igI/HWkhISf0I0YsNGhjVaYem2NiynPbXeYC0xvsj3drQDfRI8StWsVeTuUVKs9jEp
+2dYVM4h09N+XbSQNyWt7064K2+QUXXgDkmBea2rle84QeTHa1WLWMFRJ9nsyrmKszs7ZoDm/hZp
ze4krpGWCLWxfw5WdtrPEivtWOIFFmq7YbzzPIjfsN5+pASnvue5r96B8jBOiWuE66C3t3U9JufG
iJ4aOfJe4CMj1KMrGN6hlPRSRvglEWsflqIV8AC+H0XsbEVrppcPSZW1Zy+wtefme1Uk3lr1kYnK
Oyzo0OcskW4ucGULSXIiZT0OWydHExnDY+uvU5w7hq2OTKk6+9Th06meKPjfDYQPPOPiQsJ8Nvnz
SMgC4+0d71nj13bvxtlWlCSj008hFgmiFI5pdsRx/YcolfzR0LcDnKJ7JNfHsmh2dk+OTlw1rEdk
tkCmzENT0k6DK38cdGljSZ13ulWz4M+3ses9iU63erQ1lYU/kCn+0pB5oYzBG2yBW2fRhXgEex3T
3nd/bue2bBiNUlGe4MMvg64e3uzRdOdjDah5UFL5IKuEu8BOz+2QPbI/lD5mZJDgxaGYlEDEGaLm
No93yjvcQgVE1Cl/zuIsQXi6hVDypUF0Fq1dI3mfWiH7eKSwu4qoBLHX61WrCj+xCpnzsIFUTIBl
GFOsioKPA3qK6TaeDuLs1nDrd2v40u+/6HK7/AggPsJgiBvfxonirc/tTv9Fly+Xuo3920/5t3e7
fYJbly+Xr7C3+fj4f3un22VuXb5c5tblf/s+/vYy//5OYpj4PpR2KJaNH1xE1e1j3Ip/e4u/7XJr
+PKV/++Xuv0ZXy71rz7ply7/6m5f6v4/ftK/vdS//6TIO5SsDrVshkAIS7tgegzF4d+UPzWRimIU
ruofo67lRseQRVzlWr4O+DTsX95BVIpLfR4lav9l/9tdb31k8s7j4tby+Ur/1/uzmWHr3ekhq/Pb
Ha9Xvd7ndt/Ptf/X+17v+PkvEXev4UAYRYdf+p9v//apvtTdil8/6N8OEQ2fPvrtEqIlnm76pU40
/Bd1/0WX//1SYOobtHixPNDDoTo2vW8tShDxGLBSxIEcyQA9rUDuUASjhbNJYbtzya4ydRVXWCdW
pcOKcmoWHfvBAxMHeAUR2brcqlnd63PR7OEYr8fOAcwvDDpR1Y5OvCscVoG5mqsrdUDdWyephM92
MSPNAPSS4PTOIOC663o06+/wFyQfjknxx6nRj5E0E7XioFofA29V19HTOBeXS2lWVvF3N8CDHAc4
Y5YmSbQiJ0U8Sk6yC6jMtV6k9RGxpfQiEX3ZG059Fm2iV8GTi7lV2c+hhacX0U1F+fX/0XZmy20j
S7d+IkRgHm45iiIlWZJtuX2DaLe7Mc8znv58SKoFWd3//veJOOcGgcrMKtAyCaAyV661CUm23EoI
Qh28IuW8mrKqBKRlAYbLjLXNutB/eXX0aT45lu6TRP2XK3sTzEu6/yPIDTJwC+HiDBILHNhCtihj
R3dCSOi8V/fqMN9CbFMhpBgJQR/uOk3mykHivLdVrCpBRs6keVcr6Wgx6pgqgJzKgSyhE9M6g2s9
XIMS170DfTkd380Befp3+DsrXIupux0NddgoTZiz1zTt+x4xvXs5S5t00/co0Xyw80IU7Xg/5Tv0
YcLYhpc+CWBr+HsNiZBDyfYWFii7P642OQtTp7+hDfLPD3ZZpGzcc13O9q04xeSkwyFTp4XUebDA
TFIntJaDUcN+b9fe1S5OscvZegBeZ59lOAsBnpy6FFP8On6dK9MaM/J3kVGjM51l4wEIANIk8ax7
G/j1mk/IbJMkQdZC4VsLhJq0nT0eYq9oPw2B2n6qtdK5dXr3s5hWO/Rbn6GEdtlrECqHDDjywTaD
fjstM8V2vYastBrlOq4TTNfriEMt528wOjcoq9CmK2eQQj2+9ut+aN2FhM8rN1ff9Vx6dqV7N2wn
0A7tzquiu5Aa7q3aGkYKk3+VNbdKpSAIv/EVtf7lvEWiXN1KuN/W/XhuNYggg6ZH3SY2XnunE6Xz
XLIbtFGvB6NsxoNFNl9M70I+dl6LP4hd2rHfhRqKP8h0acSGvmAT+V30nexdCciYRukmde1zuIAi
kDZUv2cF7EBDRYvDW0RoaxpKykO21U8fQD9JBvj8IEZnDosL/a8WCZBd8YYNgtPojJgTlaMlA8gv
5SmiinqWvJ4cHAi0buy07a+keeWMXg9bivSppRp2jQNqMexhPWmgjiubx4Wh4BC1dbwLrRgaU5CC
OXAQNJcH36sfy2GqH8WmLbaOpu5w25CjPchY3B/WGdX4AYWZ4NTbzXDp6X2+eMNCoyzj2A+Ns6sj
2luM+e7qIPkEHmB0uh+h0UYU7vV+qypBuVtX6PL4da0PNuTUjbOv338w22qkHBUdZeHl0SCPi3fP
levThm6ieUsOQXv3hJHI//BEuj5kBj9StwGgpy0dfs7WV6iYZgiMQbZaoEZdJ5RXOKRvZxNw+2az
jsXdD8l1xge7DNlB90eQ/9+aoXORtDLZ7yoeTcyZGSl36yH3m9ehGbSbDpjIRZxiv87t6cbZBnM9
79dpZNX9XV9W2hY6JXhaUW5GUgh0+k43jSgCBKwhHOc0vxkTLKO3be4MlzzO2ZhGTXWK57Q6JUbq
qk+DRe5ARZJlKzH1EphIq8K0CPd0VN3IQ96LyQ0RkeRldIAepNHUbOtBdLyZR2e+4TGnPdDMqj/I
WQaxuj4j5LvadQuEXKZbcBcR6qmAajfaWFpHh49Nix/G9UBaj38JqO9dpHhLZWBxRyaKztrb1cTW
LJccC4WSDFdbP0BYwxreN+g4/vrBwjytQMeYWzpY9dOcRhUcHzkqfF0GUaWCsKQOF3XYZcMPF02E
bU1T/yf/LTYynPlD7OB8q7lMWoX3dqBRAugayNFSryGdlAc3BnxNw9Vd2REZSZAOr7aCxqpirNKD
zLhOlnUQaySpV4UoeSxr1fCYaTtZ0R7DGwn5OGVZm9ba6CwzxIt83C7VHWe0URlb1AMbtFv5r7N/
2iF9IlpS/R7aMbweVpM+VHXS3I56iOA2fS6fJVboWn6NVfvZokwD9EHRkWVxNB5J0jPQ6L1CM0zC
cGkoUNGav3ql20C8jgvQQbwyt+ioQ77S8PqsszWpk28QKNNpHjbJwFfgp9aheCsoSK7erCjPUW0C
aGq0YwzEA7JmlBohKqGDZzlbHastXLwgOLSjHdOtIHFyGFrn1UHvxs+ZCt88DBRR1wlyiQ8rySUm
2E424pDg9drp8qFAXzV3FbAmwzGRrp2A40X2GP9GH5TXTupvAX8AioWRuQeAr/1WWRogq3J6noqB
/jwlgdSsD6AMzlWH4qfq3wXprD5pEV/YZbqsmrd5fRrJ9/53q/qocmujojjOlpfHkzW41lHzezqz
wWchcq70l0iPghe0B05BRba/deP5c1EV23EhRqN/rrjXEWfZBEsUTYu8O9to64rXQ1SDfwpLileW
pCtvuIg3MtV3S+ZTTqGYNdy2+ElJIaXC4BUg6J3uSVWS9tS5oX3ISNh/VeboXp7Da0QK8PNURo51
CBsLxQwTdipEVmerOsp78oz889l08u2Hd2WaKnkDn1XVOFvxq/fVJp6oqd95ppHHz+b6qk7B58Yo
GrSo4VowUhjZU7O5RZteGe7fhhRFgzs5zLlzojm6vLMVD6za6BY3jeZGT3LwAHiUCVg8GcFtoSPm
2J6N3mwSeJaz8Zh1Q89Nlgkzv/8nB5W1bRtF2rGAii7ZTq16W7adcychk+4P97Y7H9cJOqpQN9xB
6aqXCb5aWNvWqqJrzPW6c/JQFkV4XcSA3vEhnCh8yqdwgOHfeJVvbSRWDqCm0x3YpuFgLsvPigv7
tpkEz0q6U2O4XYuuGZ6noNa30WCFN2IbQdxeQEX9RCBueBZTVZhQBWXqnbOYBtDpyGrbvEUuw5JN
35NhfROfhJvIxW29jJadVvXN2ynzf4M7ZDh7CBqfJ38EhS6ncuD2rijteQ34GIWO5+tUiZGhX7RB
tZExVGfRXrfm/rrmGpMV8eRv19myrlVPr4tdl5BxmTmf1aEOjh9C7EbliRp4X0KrNqFJ9sxbt1ci
sIOzyqkc1rH4JVLcDlRZr5EyttfIq0tCKUhMWy2AZ0SCZA05Wy9pQ2NnbP/1ahLJHjWEdRBkoqo3
44MDweAOSc1kL8PeC7H1xvgAzbqzGeCgOHxw+EOK/lCcnj7ai/E2LDPtXOd1am9kkdF91qdyuA/0
oAWclDkHj53lo61m9cav5+EkQzkknYt+Rx9fZFShfvvYWeMuT8LwoVhGnhkEjzRmrlMqWDjuOoTl
/AmNn63XtbAMeNnvGu3f0RaOl5mfiA7Zn0xfLjya4XBoogycUlVDDd8Oj7Wjhs80AoCr9J/lYMR2
C4LI8m/TxeY2AFXnGc5/8VKt7x7yQL+tTO91gt4DYUDQlx85JlrRsr0z99DGLtPB3uaXvnD+WuNp
DQTeZTePElD11bQN+nC6keHclh1gNDvaylBxU+MpL79mSfp6NVTcKtKXtnMy0jYBdVMYJG3cRS0D
LlH0rFH12UGxXtyJLUJDeWQr//fYPBk0yt2JwV8mSZQM5WBEdgyOpgh2HxzrEA0t8xBaCEfXXw3N
Le/GyQge6Sqm2AQr/9YC+Lhrh2Y+UIUPn303Ch/VyN2gQJf9wytzzc7bSGxquMGzzKe5/+N8iQgh
p71GrFd4u7441zUABcPlCwjdsyL6A0I4vJI6gejfpnnnzlXaPZ0ZAUQC1vBH3cbBbbxgrDcS3dmR
s51CY/wkhxbW1LvSb/Z63U6fcpsmjyz2ke5Z/oVQTP/mN1Z9uY5cymiNYo2bRP4cb175dNm/eFNS
Yu/mdstcNIXD5xyxwhtq1QEdTimtN0lZ3wIXhFsKAOzTGG7TaCn4L5ZCjb1be8z/Etc1aNHrTis3
2q9zgqFIN1MfvK4jDshV/z+us157/N8/T9fP6hZN+GpfpRZKnI1+7NFmObW+wftW2vfGZapYhlev
1LikthHfjrQA54tDTIN4rzESXtGUs9daj16SZYpEytoyVMZZBSIQQPjUJtW0F6O4r1eU8JEmpD3N
V4iwu1HyepcuJ3A+m9I0pptubveqWUXmlqSGeRtVmQV0m3t+G/DIu8jYk/u7+MnlTO6+rNr25vW9
xh+jE1k+5Z4fSPDgdqmLKmSLxM6bTV0cdlTTmVPrV3sO8455Pc2K+VuvW+VJ5sssmaDx9dnxTYEW
ZZkvjqHP3IutTwqikiP9HAiVgZWoLvObbtmHoTjENsFqjXwjrbX/e6wsnEbB744NI1ptP5eKoWzl
zAS0cj3LF1uZKtaznP0Xca7jKqCCSWa66f4DN5YMdWC8Sh4BmH3jzBJ7HfbBOx6tFGhBiuZlgkDd
neYE5Qu9xhvTzMA4j6YBgDl+NhYzsq4JIr2kRGVoVbTew5GkAGCeixddIwlPFgjC0SWYN/rrGjPv
NJ9iJ3wOaFZ64ZDwszV5j0HhwkZoXD0WpfPU+HZ9ejekOeTUBxCaHJXGu3oDyMoeY9u0LqJXghLr
ozUZ3VkkTPxFpKSJFFiwq0jfOaJhMsZ2ckHp9zpBZsnBNdLrVBnJ/NFK4r0DlGZXulVKrrObjoUW
GY8ljVb7riRPZloWgsaLzVdQrisLu7mGiGNiATSgvfy21Kc/u8DSbkkNG4+Qmt6qcajeaV3rohT+
MtEr9tgurqlrlTvNHm9aw/GiLbfQ6TZR9L+ukSbNWqDTzWIr11w/TBrA9R0DiynBsJ/FnrZeu62Q
+Dhel1o/jLjlA8ZOev0g63LFi+YlzimP9QDCBHaMxrKfdCOlvwHqT9+WwpZ+sxq1aQZ3K/tFCQfz
TSSk9deYdYnVsdrWZeZlmZnfKXLF41dSaC80VCqf22KyjkVnljdtVqeflRnOMoCPf/waMEYIXtQB
aRmhAppU+mQMiLyEDFANbWNnV9n7obkMJVi8ErwOxfthbmEDT2/BWG+HRa8tS8ADjb77DXyr5t8G
GnTpNPHA8lWX6LeJWBu5XeNOopsRKfLaGM5F+1daWOZtCMXTmU5S/qsqpYRgRxkKVLAWq2tQVCIl
JN5pCZEzOdQNTVJXz8exHbXGrd3/UXrQ2rcSJ8vJmCRSRys0allTAF17kPQZbdAcjFkLlZuxImE/
8xzZ9hZyWH+lqZmdQQOXpD6jLDs3IKK26AAjyrlMatzU20ddF/FulTuKeVeVKl3rw0QH4CIltQxh
jZoevNDvwq2DGLB4LbWvH2eoyu9owHth11l867J43mhF5L90HXAkrS+mF7+KrA2CevmL76TupigC
DxWFBhVci57dzqCjibKBd6s5BpJvS5+2Gcf+dagJ1QM0NO+Gq1eC/9u5aRpEW2dgS94u3Z9GBzzG
qJECjyLPubMXthPKZ6DYJ2qG5yGo9mIbgVzOaO8u7mVK1heISS4rmDR07T1Nr/durZQ30Ke4+4S2
3d/0JP7a0GLwqPaV/oBeZroRe5715i5TgZF7C6iX9mdezbRv/ly1t/wBGpRKsuQ3utuaTRN4/j1Y
wPmpVNpHsQd6Vh1S37RIjHGRqGkPnQmcqIVn8yX6boTx+HOYA+QKuK099mU736B+Ut2oZhY8sR0E
Q2/n9s/ou97CfyKR0JtNj3YMLczrmzV8k3Q+5VO4g8IipQcqJWtULz18YqTVIN1Pk5PegcZzHvIK
hUslsHiavZ0FOalSsUVvZ6v3ehaPxV2XQ44VBfZjyNvrie+icS8HmtjNeyv21aOdGsUiVv3eIcMp
9h/LMnNPErtGwPNOJswCc9qnwRPkfvmzVqfx3leB/RcNjWOxUpZbq3fSP9ox3s7mNH4P4jrezzXS
rmtEs5RI/mOE8ESlcbTNonD6bgYKDR85VJtH2G0yfkWKGj74yw6kCT1nZ6GFtbXDNiQTK5sTZ9mG
iN8P6G9QIuvswRnaIUuNQ7xe6vKjQWB+UsqappBlT/Nu2rI2NeDx3NR3bZRkf+g9CV+j8sqnCWDi
aXAV/TDOpfKVDNY1wqDpZ5NNEA/ZMS1ROfVhbeFbR37ud0rP2hlm3fYJHsXpHu7zGyPnY2/VYioO
aNcNO4mVg6Gmv0NhhzjkMr3qopmeShQW2ZR+YnO57eeasqSfmbt2csZvbUMerjDIjsxNO31x9Hwn
LdDQo7IdRk5lJ13Oru5oG9e2kedDMDANtV55jvxp2sO6X9h0ykCLK4fQVtVbxVoOYM0z7iKcgq01
dVoKuh8Z90YqBYtHwpee9v/pNA8mSF5oh6XvtZrGx2i5X0P2ZVHDSS229TQu5H/OfpsfmjKYIHDl
MIO7Pc/Ijabu5NyIyTBgEYe/8peQPDbGczqF5maGhWO3zl3j5CxImmP8ttSHsMR9UDwtQ10dyhU9
3rWZtWtbO/9klSkbTTOJj7WOQnGjR+w01ZTG+U6dT5ZZ/xjKzDvovTojRYA+YDJmzaPYWq+ft6tw
4P9oU5e5dPjRmrrGyFpp3QzbDv22nRQeV4Loa9nyXR0zRL3o4A/DF6laXt1X7uh/nl/Lm6Zh0CQs
S3ZFZx/6ovviRjvILzeWPqZ3w9T34T5RaPVEePDjMFm6jFFLzS5o8x1l9BbaLvcxuZm92WVFGYld
It7ixW6GevPwFi+XlFDvu11BwFQurNVyKErf3jd9PW9Wm5wt/Jl3euFBYysxlgsvIf36r/Nad6Ap
SCKHpAruxiFx9kW1CAu/xawrthCvHalG/UT5wL6tKuv++veQIaxXtEXzB1j/RVTZrmFicnOH+/nb
1OtQPB9sZHx/94O62mj6oO6bljubsAuUjfETQH3/EAAtBsOKoOJCVt4EVYb6MjyhEiWTnKCHfWHx
/nNS2yR3r6USLdLGvWfmtLuVyYSGVFBMm6S0R5RQGQfI4xz6iVKi2JTF9j6Qrus9d6tFPBWPuMkJ
a1QWyb+BvTYgHor/NKm8nZR8Mj7JYW57Z+cMSMmvtpr2OkqIarDJctVkW9wHu2ERDpMD2Wr4Vmty
3vnow+C4CIeFdmLc1+N3CXhn7nrtAJ1tthXbugY5OXBPjeNc1xCHnWvenR7wqrlcqnu7Hiig9DDP
JnqZvzp45/iD0mt/WhevPH4Gpdnx5fP0GxiUoIRZaNUgNawfDb2gz9oxH5ockrVqOSwBYpIAOcTO
e5OELhMBK1vXib+utS7/61pT0X7zoli7dfVw49hW8ySHWCvMY6D53auuTVtAiqTPnnnqFkmbvs+8
T30WLjkqtGSGYDCPvkr0dUziilp8rr1GO7TjfCrYynyMXq8nM9RlfbFN5uh9GllfRl2pvURZ+DIm
kfM4DrzuVYkRnmQorTve7JzpQmvupIcniz2ksLWzDCQohJmeXkbzc2S2r40+RPvHpAc1VVs0g207
pPN2WsMvR2bIXDqQXy+1LrVcyiGJeydhWluEj35Nn9+yhkrn1WXgMpm3VLZUP0cPPARkAU7/U5j1
qOam01lMcihhdTo6c6JD5kgYmUeQFjFxqtVN50RxqttqNGOnOmhFb9/IViKRR5ycygEOR3/Xapq2
kW2K2GRbImerbZ3xwSYLmFT9NqpbdPuQBlAgQ9CCvSMNo1nUOdVqihLDQidGu+srYVgx1XvL0qHI
7BEXPCj0Tx7qpUA6J2V2oM0gOVRLNXX1ToH+x6iBoKGkF23pU3L2H2DyMhRvScnx6l1h8gKnp0ob
Xud+cFyXWrzJzDcZbUOyW3QRoWn0dS5h6vI1GP3dXrO++p3+HUGm/EGcXatvIMnTP1cZyqyTHh7F
HGYI8RkDfbijHtlfx0JtTrlaJjvxWkGj7AMvpo62XMB3qtcLXJccnQ8XoJj47gKR27gHqExBvdLm
0l6sMNkyJO0iw8wC0Ddp+jZN+ltlyt1L50/RrrGi6EdFI8esw3+KEJx5GPTChtSiSL6MSv0oAQAo
HcguAuNhnYk8YPij0tgEe775LZ0z64C4C18rC9b6dMzgh4n42vUL2GU9iC1HeAV62/y42r2oHg4V
QEnyXIiDfZgqQ0XAlMtc+nTRi3pbeHqKI75MVhfU5aZb9CnkYBcdiSo5rWMgWO1yWN1im+Yg3M0D
iSBxfFziuk5ZUygmC70z9Nq+rIeh65vbvgS69GYPQCNdjBGivd3fp7Qc9nPzLqZoo/GYtN4PUR6G
K1m/q5WrSvFVeNhe1KDFXmVHCRKLnIkiNELR+h3vNqs5QFASTjuKrL8s+m691f7LogGCWH3eRK6z
1emcWvYUsgGxfNc+jmPy/bpFWexy9mH/QaPwN0S/wNMuEeDL9EMUj2SLl+Ea6yyrVWH0/boDEu91
P9NXww6Ak3uOjawipZPXz01KA5+qzDSjZJUDj3DlfJ5sOtMhrPkLCTv3i8b9kxye5l/muK7PugEQ
Ev0i45m/+bAJlVb9qbQPovO1zLEq/XWOryn+pQmi+jwnBZLrw7SdsoJdMRnt7y33500PictD3fTQ
eagBu68wm783DtwP8EVO27SBy9EZpmJHRSV+AHo8nmx3Uo660xSPruZV7HzowzI86JYX8rApGj6N
faN/+zBJa2sFtlWzeGxreA/cSXdO5uBNGaoTvEDSH1Q7h8TKja9JPd6nk5v+kRgJnZS8vT3Br1nT
Y0pEqKjG13ro7yV/9m8Rb2v8jxE0sSHOThfwzu2SL/BSZJ8E6NDtVapbX62pqWkACz8LoKIIVft2
hGPrCnPISgOoJ2oYB2OEvaqDb/dYGnm/LdB6vxUkRJxH10VlfruTRSfQkrKoYCho7HSui3Yaou4x
oiVAi3lNUZ3hU6BW+QVtA3YgiJNdh/TQN4/CG6thIncCw8piEvtiqmM1v8gSb+uICUHPrRMrGn9m
6PttQI80XkHyEVxmW08emkVIrwvD/I9u2ae3nvcdsWN/l7LRukZYrdpvQkA6Hki7g93ENFC95VOh
A2geijLVcCAjN0n+dDVa8GAjc6mwdZHZFG2qjQ7nw/JADuxdMc6k16Yse8hKuETrhe+tq+IRQNU/
HbWtsJdYHAEZteuMpPf4Fi+OIC7Ni27AQ3w3kqrKikZtnl/zO4PhZIeRArXo3e38flJ/b5MXlELh
IOpDdRt503yvgW+60MAORdhrQN5H+zpVwPMpsXuc2u5gqa1ztiffcnakS5JDDpEiKCMturojRXfO
Ef8e6IfQq0xpvTulOk3s8i8DZr03QP+/dCNMH6sdbpy9mSbhy7/E24tdj7wCZGMDF1kBvUea1PxK
l5ykjFU3qDeUjS0E7chdeKU2bkw7a5GMrYyXhspL3ZKEJDlwH9ZduRGWzclNoLRS4DuUoWmb/3lS
pZmA8/LpjiRVAf3tclDgqQReiH5GO/9tWxwxMmUowgzAnlR00GE3LjW3usTNND2GyyEfrX1TFrC7
LyM5APg3o4aXzsXiZZ360FErlhGUjvBxgOxDEjk4r6Z4rLPz0Ku/iUkOducVJ1fV2+vMJqrDU15b
fyLR053h/kTGqBuTHnHQottChG5RYxpK8u2LUTwSKWfXcBmbQfZnnqoqeJlkvLBl0vbV3A8bwVpq
A903vJfjkbHEyJkcYEmDtyC5rGboe+NuU3bd64S6QWK7mtWHRHeQMlJaz+GerOj85bra309V4O7i
xJg+N31IHtXyHnUVLFc4lrCH2ppyFuc8qCoNlQiti9d1reoG0Wp/K16XR82dPTm/01k8fbbggn5G
DqCo67rbFrXyUA1wi0lkYdGdXU25epJ19JqfTmMN0168etMNtxr9rrBh8onAccSfYr28lWUlAiQk
hH1K9SSjKIeIki1ndZHVyFl1kNhXEzRaNnqjJnp4ltazDZtD/YtPMysFjwiaKJRIbwa+yCcDGt07
urK5NddB+bmCHGOjDiizFfzRfBI+AXJBzU4N4vGmC3IAF0vqlO20to2isIIVj2GmF6GxAc2Q3PFQ
gq+lNGm2UUxnF7extk397JfA0EEEwK+yg5pXqABbVN+UpQTnz9YI3HvYev3Y3otJnHYDgY3qmcNB
IsRhdxA5yXyxrYtoVgdGN+vuxa42yoAkDZpZ9Otrl7qr8psy9B/9WTGh/hJKqyDTIbLS4Eid/fiP
jGc55CqLJ2w8TtGCSQ422sEbMcLdTLicXkOhrsz3XUdZCnnqnee9hEU7PawpgEkxaQvwI+VGEgfi
iBpzRAi7qXfcYI1P4kj1hpp3ob1AkJHeOkWRc+Pz9KOZdd592aJrkFkRggr+PG/V2olf2sEtNs6c
+b9XbnU/DCTkN+P8vWTDx1+1aOkg6as/EzP7ag1J/r1T+K+lf3n6wn4g2wHxbR67viAhYFranRuO
880UON1tpXoDqrz6P65cjOb7K1vLlZWwvC+ngjxLkX6naP/+yn2XfI3LTN3Gudkj/Z0fIDGDjXs2
laNZTMrvxsD33OsSHTLs2t1D8e9d6Pnvb6mjIyo4xOqnBEKzrdNU5Ter6V4W0Dbz/4LaiErnnPyu
aIr6EvROstP50X8KUl850r8d30ZJ3NyNbTzvLW8uPjuhD2F0aGo/ENJ4/RgaH0Pxg+BHZ5AE/PAx
ptn7x8eITLf45WPUvNjcGbwnb7uR33M1IF9BESL7DBVs8Wi03FaWkempHMDy5c6U34uJt61m5zVG
d5ShTA9nsEoybI3xOp2+bqfZLlNpDKDHHFJkZzajXW+EFgLxWvbIVgtgQms9oydgPffBkoRBBOks
tjoIFtTvwnUFyfEzCKPs0fZfpyMJRj0xssgmmJ166Vrz9dAsZwnwd1vpQZcuIzvqZ3IrqUHidPFA
zoNqj6aeVFgqdyLYYGpkFyiBzBfYYNHUU/8QM+qiSMUsUaJTI1H5PE2XslIfeW/xt1FZwoc5DWZ9
6RcGFTnobd/zfgwZdAT942l1II1AtPoWPY31vmj9G+Q6u61B/uwkxbs0gfsKhgkXMlRw1uKF89o7
SeEv02fkeF3oZW3f31+BA/MQhhvfH9xjEWm1sRPxd20xoqngHkXYXcTi5Uy8Oixum3bxVi3YmW5o
UV2HJOxhDo3PurDULqPJVj8Lha34ltHqWyLVt8hf5yEwfI0sjdqgkQxYmD9Y0z5p4VCSV8Dr26AY
x6hEJ2R5WZRSuRyu0WZr0OVLaX49eJMy7aeSt98htG9iUzEAKUTTd4BduzL1kpcpqkta/bALN20S
eTBZVOnV7k4Lw5jrT98X+xqv6eafvL4N3MPIvYwLY7sc2kSnW2ToItJt2FZvsMRlTjsDdpDdYp5m
4X2g8eBq24FOi6XM43l+sBuNTL+V6o5TfJrnqXn5EDU48VJbvE3ZwT8q/Kd1hk3hwo0cc+fmIQXO
RZh1MJrxsZr4L5WyRq+zZ5Py2mgozmNqqsYzLDt7hecNmilWd1FS9muiVKOnGq9zekgT0aJjg+xL
DjQ9bM7ibVPrdoK24ikIQlPWEHOPtOglzFhDljTIg4FHSrJNFhYJClZd+FxOVQX9DkClyojC5wLi
fsha3O08wj67rYweTUPfdw6Vab96E7bVMlVM/zZ/iRCnQ4Pd3kKTxqu3tdOWyz+luRKYO4VZXfin
NFfOctUK64t456UyLl6q4wQvdfPVK78mGYaO/n7uvwXLb427WnIZznnkjNvc9pTPSjD942wa9Vfb
8Hb2IU6J0XIfm3o8NnlinMPRhXRn+dKCg3iaynF6tvrWOJfdlKJqyJezhu7bYPfyzi5fZv/v+CGG
C3Tui8FW96XtkCCCxOQ8N6F+nvTW3iEJb2zEtjr+bUguQa82Mm91G/ls79oQhewPDm1ZP+WJu2td
A4kvRQsf5JAV6Wf6Vx0Qj3+b5AxeN28Lp3y6L0QvU4xl3ECbYrtQoP0aHYWA3VP7x2o2piBar5A5
xesVHAvs1sIa5231IEz3MmMNtpXsORiyk6LAskn3UrypsjE+tKh8oiXn6qd2Vqt7dSnVKmHmndUO
iMFS6eVJ2zw1HhRvhlWh27pEiCNrzJNGD9l1Eu3F3a5B3GzSZv8eOdJ2o6Re+VtbUo609Cw8Z35f
vqBHdrXXEypFCBKZ+yqpq99K3lU1rSiejNyHrSibQBov9n6ZTgdUsE6vkFx9DuzuKyIXxQ7tveR5
UEm3yJnYhsU2LTY5+38TpxSkF3IV6vJxDLWtZ8zQ7S93NOs491P7zdTD6TypYJbFmqSZth0H7ihl
aKBfse9mSLA9RHgUCPIOdRNrRxG6mB3j3tIK9SnJxuRT1Og/xSxRbuSqx9w0p29LlOo5RyMDD1Mo
5jPvmnQzW9wEqMdbz2IrwnA30uT4aFjok8QINe8cUNdHiZAJ5kS6cxGAfRbbMqG3YW+95gFcPYgA
8SV7WLvDF+DS9cnva30fLqkvB7vVWu/tBdui70v8v9mHOUV9tvI34Rh290k+uIdE74t9kYfZF2gM
jRt0Kb1t6LfZlyGsaVp2AmejeAzj2ScpsegcSbBmwOfTZ8O9OJMynp8SSMgCXp0GdLZ2WVDon/Vu
iB4Hpx1u+sR2VdJwdntb8rBMN4MW+CfTOGpW0/Q/xaEU0F2dM31sb6/hyPahN4MIFWCsChaWuRzv
zajoXtqdPZrDi6o0LYJTY4qaCcOg7BaGSQUZ2GWIKmmJuAKtLDLMRhTMAmt4pjLtPbqdfSdm/row
FAWA3MukZkkXFbQMIZgb8Tra9N03p/aQpOzv1sct2ZF02kRkSNACePcYlqft+vD1x/3S1PsuQHyh
KLDgnJF5uT6rZaJODjqCDOliwu7OHlIbDv1SZcu6sX2KZv/QdmHwIKZOddE7Duuf4hPTOmm1/Tqp
HefqrHXDT4n/v50UdaDFYHvgo3WNS57UGR+8OADqUTaDUf2Y6uCsxLxtPud+W3zOE/8vbXnrqpw6
2ri8TN5BJ2hch/avQ/GuwWSsmrt1OCR0nGlpUO085eSbS2fxaLjzJ0aB9Bn3/zoynDzfDKldPQEJ
0bdWFuqPrq5NB2Sl6wtEcP3t0CCW4zlu80B+2dgpACa+zBVCGlNR1T/cKjw1GnjbTQGcG5IChEIz
4wfKO+E3W3f0bUK57bpkryy0j07+uuQwA1jqBut1SVrKLwHf3ahthm9KofdQM3I20YO3Qedg+JY3
XFPOhsX2r3GFMUMT60FYuh3bLDyINphPWuXOdqC4qCBO3suw7mqEwlHkFKUw0QwrM925e7OLtJhN
AoOHcRLzLnjn5sgGbzgxfZ4/G6Q6rifvXf8hRgXwc9vPkXEIOqPbhbPjnyLPm745yFl3Q1F+bbQi
vkthiN6M6Hp8k7AIpccTHMHobJrOptR77yZOdP8Y0qy4ozHZ3EdDyf91mc7dzihSdD9kPLVmB62I
ae5HRIXQBbXnvaE6R7BMP31rCk7CWw/oqn2Qszf7ahL7bGnXeKG4F5O1AEZG7DxVg5PYxSTO/9X+
YX2+4+8+z6/ry+f0BNHxtvagWwePrraDptiohb8deohsJ7176PIE3vdqcCld/B/WrmxJTl3ZfhER
gADBa81zdfXo9gvh9sA8IxB8/V1K2k1vb59z40bcFwVKpUS1XQVS5sq18vitZtxP1sC2I/5TC5CM
qAmTDxtjCL3EHKowMZ7S/15qtnwsN02PQenryAwK4UoNwSps9S1qyqVnuOmGbKSdIMB8eulTfcE6
E7zYeJUyKzD2SI3qE26sd1NrYTeuOHOwzD9FFXt/Acflu9sEI1NuXluIM1hDnKfkt9vYyn+t9k83
ml74Af6LHXz72YiDMRSYrm1pQ5OeVfwWNZF1A9qzR/0wvuiFfkpbMFuQZ2Oxduc4zAVXoolDifKv
xwhUh2ENrlvyGTTbWdQN0HQmciyTj7oD2JftT3fQV5N72vvjCbQRd+RNy0oPzy02JYf0Rh4kB2rF
8rVsl0IH81kvkZLwuR+cqQuqv22dtdGDBkW6h2xgq0HVuCYpM1H11BQL6o6jwXYgY9an0VSGAMLI
PN/RKC0ZQnDjTF215JCCk4+WzEGvk4qgPduBD1oUzUOwIlyaFDdRTVNngIlDDu5EsRQRlCM08aJg
Q10jCfujqUOzqKvC/DFA3ujBSqdQCjnUFSif5+lNU+lLj4u10TKoFAaxd5MVStVMpRZa9h1oJ3gL
oLHowP7wb4/ebY+1xKv+Dw8gpxAWVymPv6zBcX5fyYhBHx57lsxcA4mDkIrDLLSjot3vYm1DRPqT
bRoHqT5I9qsaLLB2rhlbu7KQlTDBaoqK4OrEqYuUydQlhA1hasLenkwzpuZjEqF1yOvDRD1y/Zho
ohzhFAYopY7N4irS5Aj5Qf4AaDB/4Kb5jDKu+gySWA7J8spdI74t1zTYcs07DwhZtWqQTHmeXgqe
mmClxewksuM1SurrDU139cbASbR+m2arSZDS2ALeH92RSXc7bKpA/LylTyA7VxxD6AEvaJTWMJGD
y3Wzu5GpLzVUEPU82dFHgLp2dbBNRwcA5PcnArMPVL+0e7K0egbVp/HNj6NuTwG4BgS527ES5RTA
6yPWXvCivdEgfcmQjYXoexze6AsWJi3KPv45vcnKchU6Juib88TdR3gPALvr7luvyh5tM84fM+yT
mEzkNagYvuO2aS1tM2x2NAiE9LhjIEpY0oSP6XheZSBxHfjadYr4wtgDgSZMvIRWgPSOYN8B331S
Ialc9zJ6Aw3uN0dA3wdEI94+C6HGyNPU+IqJNE4Th1JzV3YM0Ey+0vTY3NsKgm9o1bBDWtxQ0Ivm
hrywvfDLOt24YC3oIYP0RSQRA9tpigyGyiy2SspF2YGsNT/Z/+mPnOHZ9OpQ7FG6LAFhTYBUUJG/
P2KAJY/KJYuQ0JgHPgULa4oE8h6smnmEZ3jXFeDS6P0bVLz8m2Mgy4LtsbftIGN7A0cAYv4OSr96
1zuRh+nHxp0U38bBtuNl6oWOog//6fPeiZe2Ygeu1ZLkS2vQknZVQ7NP3aHqTARvBdS7/Q5Fb+pk
h+eSAxm/oN1Ttzb1VQhW2KcIJw9sW/7tRq+KzoaCtpe1f3Wr1GoEZP5wU+eYaTWy0001YTXzTWk1
0YFRuUt6ACcgTLZtxyQ5QhcsPWaGZm0HoBCuYV8Axl4Y7oPwEbquTLt4NaPwNQr78mcVQ+8u4TJc
MAkIdB0WP4VXvQ5amL9mVR5DGifhD4OJH3OphekVAhXvd6kM+fkujhXFa+TBatAff62Y/s4aA6Xp
/gjMFnHEfDJDG3KilfmbjSYpCg43MCCx4bnrFLG3B4jEFAcbKRsI89jWA9mC5kvbW919b+B14NmQ
Ha5HcGHN/pC+AqSx0bFLrY36NjUvXTtCtLSw7uxBOgemNqsOsBsbIxlipLHH5opkuwTa9Z/GSTye
jEx5xmvrIBvX/VEk+kkHy8l8wR1jsni/L/7hU8Te8By11VfaI9NumTbKQwex+cbX92TvPfcaMhfY
h3R8FQFkB+bwLoWBld0yIXZuOcGGKg+G/rkMoFQBqQhjFSHPCMm5eLwwv9GX5GB7z0lbWcswR7F6
3QTpshn1YDNGtnXRgLidGsMzw5PXWOsu8xHeogFy6SG3tMzxI9uQrUP930q3owDCdKK5dj3oQlo7
kZsib/DvVxUaApDNcMCmcfgC9lwOiUpbOwjVNc1N5Un+UoKW5mi7UO8LlXa0kY18KRpQ+I9cy8GE
Vf4sB6Z9VRduUr5fGODHTRoIgtgGsou5kRrPldu2q1A01rU3oC2Q1FF2QMIAjA7+6K1LE6oIseHn
y7QE+U5gjTW+gbgSLtDeAPKgrxtI+sVSN9b/2YccqYljsJ2EyntejK7C7Fuetx6OW+xER86uCMc7
UxtPJEOWxOZwp8bohEljtYlvizqcfoz9t3ngQwHLvbS+1pBlWID4KHwIme9uBhcYmx40hmcz9qK1
qBrjudDEt6yQ/k8zAg8ednXfQffMFlJN0szfkwC+lWcU9MRg1tT051HKaRJkVadJdYGAFuAmmt8l
x6iytWU69vESMafkGPgSJO000vrx8H5JQ2OiI4BiZ+OBSSTQclVWWWgoBI8MCK9DCyw6eT4YNLSs
qe81Ky6XRdmEX4esv3IbtV6Lrv/WNW77EyVTv0LXdp95ysDD7ErrmnA9ge5TEx7wL1uek4GZ68Zy
+YMZNy+RH2xHlT+ipi8GD9iaEHXj1E8Z0sWJLQ8GZaA++XwMh244HKjX6lCcbwdv3BIkqJDQKe9q
RPQmhJCCD4GS5e+2xgEDBYlSkzP5yY+5hDqi9cjvP64Hbq/g7CbtCfwbKE/RubaaIyydpT+CJR2Y
GxWkyS2AAgvbAVWZQkerhib50HZaz7Yx9i6G9rXCsfsQuV6JU7KuSfwbBqupK/vMuQ59FqNyN/IQ
LgBxUqQaGgCTnb9gdh5uP3ljt7yqh7Q7z842V8TeSfnwyQ1C7tFa2lkNLvAXEMR456YobbZoEQ/Y
e8x/KU3TvwwNzi0rwO83DgP52OSCmqtxEUe+hqfLkK2AJ4Kowfx8kmZagsx6TQ+mluzWIKxLnrbZ
qlfONOKnyMAt9AYAwbiZnP94+NHqmckMkC2iLF2xHTqKHjEwc9Rl0qVOxIfzEBl7I7aA6gM2Q00h
DbxPfmFnFOGKHO3IQHkQKznbm1Y/2aYV2FDuasi0WeEiKzPITRiGdRclY7Wzozbd58weriOEIKER
F1evEnKPXAu0n25f7ZzC5F9bnsklTcqcuNr1qQHmEU8MV4Ylp0mZ7pzpiWDl7Q4xImea5APXdufF
w9qEQt8iU5UKjqpUoKaU1RJBK+/MrN4ArkYd7cG1EYL+CqUHIGR898OpCcwlTVkBb46Qz+Jjsl5E
/Rb6aJA3RjrnCsywvGZJX51NBwr1jZk5EN8Bj4oe1cOh8PQb9RxloivwlqQ74ajyBDWVFqGBXAuS
jV4Cfsf9On9fxUvTdmUKRFIjw/WjdW7hoCkTE4SE862QW8KnAYJmR6vJId75cdxcGpAqrF23j9b0
iyrUz0qP8gcouZkn6tW+157zSoD3D2PUeJXerx0gLtZx4b3bULl68wvNnX6LqKrNz+XIruRPP0WQ
xzfrIOyr9bxQ7zd3DLLFZ1oHwWHQbww8RpAJlCql4r8ykuhX08f8zu4g3t34YK0ne+PYfGnUhnms
g1w+mXG4bQfXeE17A0rWeT1syS1BCj01cLCvx848/KdlR1MrF04PGi5aNvP7/MAIFlhrgu1QNeiv
M3tsN8RCRt0YsfVP3VB1ibJMryt/PY/6PYISev4rwGvhqYOm0KFJ8FdS1woRLS8cF4UIajS2FUdk
WAKXqLp6DOxho2j6qYuUQXROyjaZusHQ6+eg1H5OKyHjcYmD/Bv1gsa2L12rP/NxHJ/avGmvGnTE
aCw0WHhXp96FxiSQi3f1wMAZgDuCUaO6YYO180Gw8hRpowZM0bChsawzjXsHhIE0T9iifhjaaElj
5RhEj072q8Q3b9vHwLoLP+8e+ixPQMuVdkdHkTsBNsx2sWmV0NIBX9Tkgmqaitn2jXpxnprAAEbG
hrqdIYtLnngX6tGkHBv0BQIE3ZG6tCR3xY0n8eOgaE/Srk7uNRW1zcvQ2mKD0UHuJiz3ErX7F3JB
Uia8QINiP09os0bfohAACAq1CDUii5ppkSCruj0DdHkBhgkPqezSWcSVBzRzaVnawtTsECJbjbey
xOjflWnh36FaMt1FkDda6ORTmSizy0txoVFqyHk45F7g3E1OSY2HS43vwLRu4oEpSbeTYDdPmu+V
q9sYMShsvSS3Vyi4AobEC3TzaOMf52MvkPUR0NrU//T2l9GQrgVHELxs9W0s0m7noFroIQjtH2E8
Zt9z3UPmgBdPGejS/uaQ1PzJG4pycsCLt9uVAw5daoUUh6V7Dh6ZReRA0z43gvLMU429mM1m9LPo
paxkdZFRAJy2Mou8D7cJgOMbJKPYyzzpvYvdeoxI1jgWx+nNKE0Pv5EoLFDeB3mkT43wAXgLuwEq
vxio1buVriDzzi848ERMeiuyeKaJfU5SFFs/zaGGZ1seZF3TZm03ZvzUZNgKRm3Q/igQq9JMy/rV
II1V8iF+tVsENVLgs3HSFjgeYvt9MMoaxXZqug+xm2n66Or1E1Ie3TpOsduvFRbCUfiIprbwuuTi
Qj2ug01hbJNmaQwG8B1qVLj9+2gQoFy+sgsgptTUj/meK/ON7oHBNAKFNWIBKITvVI1KykCrgh/I
A/L2LriicBbouKl/Ff0jjfvgdluZzBuPNDFVE1sqbhnlY5VGw4GrsoqqdfOLra6oGzg+fqd+dzJG
aG2DhQP8jFXRn8iNPEYtKLatAFnsHuAjsXTtrELGc9Cm2gA/jYtFZOj9ndG55QXYFw1oVqROnb4s
8P0slTjp7xksSLwbCAHBYZ5a33njNkd6OYk68i6QQdu2Id70y9oMug2Y9OrVvNVTE5w+bY9k6kHT
t9FdBpA0wqNN7MivflruQbyj/TRs4wTh0vG1AbPAkqPe/wreLG1nC73bobwUqE01iduoW4z1aj/K
sLiOvpUvkiEPz6mqOE0iwKN7SAJNvQ+73dh5s8r67JAzcCnOJDOAhULXRxMc7Kp6fqCBFF+vdZFa
yPGbPpRchT6cKzCkvYhfZW+Il8CUAThywYrmVR57acD/tYmNXm7ICayt73NMp7JejO9WkO76Ko9u
omLhg5kxAONTHfRVdRw9pE1Rn/DEeaXBMQzLMyiqz7l00hMbknQFZVwILKquJ/AGXNAlNb4W4xGm
RgaZYIRDuFMJ9ThrMnb2GyBx6c0aeHVJgR9dtJ2nfwlrqa2Kysz31E2QsYA6Zv+UGOoIBpztIgQz
zBc/riSwFbq756EbH1F16iyxHVqIpGmexywIz7o2eCDQBQwAQrLtSivc4FCornJrlJseVOEZ8Upo
ogU1kmFAYa1AZRMeqPvhZqjVABYDNxqBCsb6DZUdYNgqi2+eg5i6ipjHet0DaSXci/Ty4oSKOGf1
4YGUBEoA4r5fOsrDb0EpTx7QJCq+BdX7GuShQXEOXETgSMYDSb9vkUxbjxVqQGRRGfcopTfu08bb
1IhSXskji2IGxIEnF4hOgWeXx864wNNm2JOzxVCY3Qw1MFeYSjNqtSbCkfXaKvoxW5aOtpGd/WpC
U2ufgI5p0SpmGHv0yyN1IVLDnmzRvHcDOUSbCKXKK1k1zq7MIRhGZ3UHf/WuKfpoRQd5GqUundZn
Z6vt/SOCOvGCslqt1YIqOM67TVS7GkDKmTg0FnOPOlBbU3Ys8UHJJZFhpQlkp9RZPchoOwADNK00
T/hzTUSKoEq4SkJse8wUQLcw65I7L8EbTY78Vvk5TMAQHKXpfp1NXexAEsHK+mXQpiJe8jBrVrHW
JpupXwaj4iyP2H7qGz5evlWRX2iJInOSu0EKnA/VZODtpvVTlNiCpE4e0uiYBX1ywm7nvRndGGCf
P/thUYJ5vT6SnWa0vsdAo6oT1Qy7cAU2HzsfgsEctZTM18wF2Ww1gP/+YpkDFLWeaUDoCmF0pFGB
tAuj7GG0B/tRNoDJDNFVgHLukSxMG/egjxB3jTJ1TK8WcSn4kTxyZCRWdQMltFqrHeyoUCrZVOCQ
oqkhpGQPKMbyFtRFSaxx+V/uxFkl7iJAXGpk4T2R2qiUHqvs2Komkgx9MYQZMENjdqQrGi4sIUFO
zCR4Gz/mBORO4+RZjiX4fP68pHGt7qo1pLSirZUGyYp0w/eZqg4r8T1ZmbXenwUA+Gc7TZNVqpvs
KJ3iZ+Mn4mT04r0JYkucyOa44NezrfRIg6PyEGBrQBztw4VGJCroQOkMXrVMu81pqrHj4VEfqtfm
o7LcQpqBTJSmokZrQVGpvKhHrjRxDNtp4pTR+r3WvPw/1yL7xx3ntczfd6SVzTxnR9Ri4/GJh1GV
oPKWELzuRxfHHfMpbvFYmUexnfjcpVEkxMPUrM+WrfVnaTb+Hq+2Q2vGQOyQbbp0AVDZx4ZxIBs1
uVOinlk1KDMASelL2OIEAd6uhg9PGuD3bqy9lG1VvOXMfXHxRXgDFfR0ATzpdPGPId2X/BlSGQc1
nKuZ/8sS/+8+kABDlRf4u9e2sO1TJR1rQUQPWZiGmxo6tRM7BONQdilL3b60+JOfTfcxGk328rdJ
vmvWEzvEvyfJuGQvAbOiU5+j+FJkmryjpo14Cq3M5WwZEYi7cyK1IU9CJfqqKzbLvDS2RoQzqtMb
w6epqVhqflX405KdAa4OXaqghLqDiundVX5obBMfRLBks5ChXNQtz0ENmpfrDjX1e5836fOgjdu8
MgFqVXadJd5s74Pi3c7B2LavgK97tgucIT/ss/8/7UWF+jXKXk2JL5W9AuUlNJmHKVlWgbb2JLz6
cc6fpZ1ZbTvblcs5f9YjhYkobORu5qSYsILXNLDkkUyTPVwWPirKKOc2an5yCln5ON9a4IGzrapw
WM7L1H73eWkaGIx0WpoW0kHlfCccczkaqBBsnBGBwRSQlEtaOs5Sq5sMdQDSv0wjeEINe9S1PGXK
Rn616UNBEQiSLa0wzaUFPlbpwe6Dgia16EeD7em00mya16yiZIv3DT/SIHBg97GdilOHMv6VzDh2
3GojM+088OIrBwupWWVywTO9K9IBVF2qS9sVOw+Qa+v95Eg2xwXBAUDhVxqc3NS6DlLhm9mWm7/m
ZbXB/bwsTfI0BLPivklwjsI2iJbtwGhNg9S0H8v6DY4KQ4ldlWw1e1+22NnRfsYNgIOgLu1nqOu4
XY9CJKQm5i6NopYNv5fk5AY49XSoIN76cvzmtTgSBVzvTiAUxx6P+lwZ6YqayM8hEZvUW5rqg2Ud
rw01hfrzCn4Bgn/W1fd/2KeVP91kSL1owd283yDE0e0lDx5Mq9O/cgixer4dfc9E3C1rGbsXSAC3
J9B4oJxwKLxvRnUmBxuqxMuCg1O+kmV5zqEjsqIBZ8ugMfUGZedq5VR9dPbCILuEI7AHSG1F3x3z
sSuN8RtDUfoKOra52jb7W6SIEXtoINyJd+7wNdOtZhElLLjLc8e60ACOAKitUAMaSuymgVID/7Jv
oo5CVgduhKBWtBUESjb9Pdn61gbKbuiG+wqRwQ0LtP7qp6F5NWr91qhNbYxUEvX6Vgs3GhjzoQgM
kceAc/OAqMqeilrmQhfqQt3ZPoD8fBokf7JTMyC1dLAjZ/enXS0LdmjtUBjt7pO/stMNklELjyjI
mQb/mI7qXeSP9X76eHO9DbkBEpkfxzLdzsuawNSfY7dfVlojz46DhI4EJv/a+Xhdo9Asum8SD7Df
AooNsvbypWEZ5QtvapTx9XX61XWBAuj7/LuXgDwpd8QvYeWrJMk49EPvkQyKcUpJm2XpMf8XUmeA
cafJm4x+oEaverKEGNYhHo2nSs+Lo4Hs6mZ0LWwqQT6wCDK3/c7MYKmNafYLHNzPwh6sF0+TCO4j
8n5xNF3fQxVV23KcyW5x7nbLvtWNr4PV7XvHSH/pfDyIwau+ArQJgS6wH3LRLMK+Gx90M4+3vlUl
h4o3ydVyw2BleF3/FUj67VAm6U99CL+INB6eu14OOH0a+ckzhHXCL7tY844XL1wgHKhcWTvuI+6G
x6qO7GUZxAIU2HZzjFxjfGgb4wE8HfZXaDRDzcm32hP0w8p70LS9kR1/DKIyXdWfc9DW3eomBJA6
cleah+I6EGAGFy3Lo3NlhDjsM9a91fbaiaP8O8A1kMlSDmbjDFvUUIbr2EzyOxS/5HeFjwIvBBxK
xOvt7M6A9pq7KDN84jG9kgk1XBoy073HwoXUil2gtfGmV6AP/FdrN9NNowXCxv2BqffeNOCjWmD0
izvqhY5fnDMzPM+T0gJv/SGMQOL5sVCOhPEKP6Z4oxFEBBvq94XJh4dGs8jc+juRvY2Kj7NMxHBs
s0VuK8q3ifhtasmHmk/9UgbjsQHWVRjuARI2C9sBi0eRssuEWRghjYHgQLwhjEOQm80ZBRrPNEgm
JzTOJuve/Rsg3JEmC+yjVrv2kugorKL+UkSWcW8iaHb6i72r8s/22Gy/2Gnz7l8BALQk9gp8b754
fmzeywDVVFMkK/e75p3fFUmQE3fADUqYBCpVy8C/0NYtuCd86w7/MMVTB0mmXYsS7k07MOPLiAdv
IHj4hlcY6FOaRDsNwh6vUKl2QZSBgmQ1Eznd4kmqmU2BwFDglNNMcrB9FIHRTAZExVXEEB3nv2fS
PXUOiCLNtENX/9IAfEQO2Omh9iJYZ0Ft3QMhHm/wn+Gd+iQC3zDEq3esYSXyAiGDWrjQoUfNQK/K
zOQ7pIs2Q8nHADWJ4RocXcb32EJlIRCz8bM96v3KM3vzWvSBtu3Grj04VTuckGeH+DgvqvsKj3mU
53X5K7YRj34CcO8ivB9FDcawkpdKVcR6bTQ9X/7ts42C/euzBaX+6bNFmgaRXVX7RaVboWyyZcPC
9jAVZ6kuUPPtgcq+GlO7Rx1Jsy/7JOkXiKyCQo7CdW7NqzWLwBgwGR2kbdeuDLUF0tg5Tq0t30iI
mS1D6eNfnYxNEeEdHdinUal4SdXkQuebJoDYOS/llkmeHzRAQs69I+SZrqgRcQGGMt9xVvNAVflv
UaP7i6zmcsPigO1dXob37qBK2gZQ/QJ5ckKJZ/lCHoPFTOQ32ROqf/ol9NiDg8SjhM1p/U8x/umS
nEY4UQqAx5G96WWIYz/Y6AYEd23uogbFT9eVghU3rGkXRgtkYAdY0KNjAyJtJeMXcvN10JzaZYkI
XIezRhS17aVVbl2AWj41/W9uEr/8bQ4oImSsuHiqs2yLUm7k9fDL25h2OG4z1e3TchlDN+QlySv9
kJgOZMe1UX/VbflziD33DolmeQWbNirWlT8zPGfZCI7MlVo2E/mW/IeYvy9bIG68GzNUtoNaGwy7
GxeYsSWyi9GejrbULfU43k8HXzWKio3oUxexzGgfVzoy0RWqS10CrgaR3S0Mo7PXXu7pJ5vQrnhJ
dM4G5Rl373eEOs0xaBGnSUezPaHIBPQSGYiqTxDo9M1NUKKovOCy39A4NRqPvsVOaW5lbgrUsKCJ
8qA7F01VoJQ/tcEg4zpyQcaoaN59mCPEsmwaZH+VNw0IHkjwX0JpISmRvIXWujiL3geYEPpSy7aA
RGOfAM2P1D0usfNqN2B8axcuQpNyQcZajdCVC6TMvqj4dbaXhgnqj2lUsJVRAmgosTOw8Ro/NvRD
w08oPLeJhd8cXYbuQ8nSGApniJtTgxxV2iOk+7vfgl8oB68/WT7NpP6YRAY0y5e01jwHQkIIxavG
zDhbWzJ10gvowdqNDi7wS2n47KyLJ0PBvaghM12NYc+WTjzk6wg7FY4ziO+exiBbkktCtsHLa+j3
hNZ6XqGO9CecTkLQ9LkiX2hQJTt4qqGrILHbHEwKDow4z3lrsrZjbQG+q7xsbkHpvBl25EMmyy5+
z6Yl5z75ULcoMttaziOOwYuV4UBQsu6RMOrz6L2JEY2sUS+PfirdCoRDwc/JltIIuds1LzZdpv2i
COSnIGUSRVD5CUGe3gLNfsLZ8XM084/gJk127eBJi7RnoKDZ2dTAD9izcIBS/BCfqyHNwb0ktBuK
0Mxl1YYmYjxpsABjZP5DBskaIMUc2I8IwjW2H/4UcfVWBE77pR6Qt9ecUL/HhscF92Sj4/+xSPZ4
aXVgwalRzc+TtYOXK34Pdo5/i7gfTtOlxoR2MGrsqfKkQiWRGqHG6YHMGkCLJ3EabCMTRXugw3gF
8PIGsc76wR1L74RiwXpJdk2AfLGow+qa+Gy882yJ/YuaEIIrABmjwj5aqC9+dAvI6fZ6/hQUY72Q
YOQ7UTP0WnbSVTPbqCt60Szt1NwUIwDhfd6cGyconjygYO8b11/qZh0C17KqnTx9smVbPCHyCnhj
Ke7JMSjSC1BS7pV6dVz/kHk1TItArw60qmmI36Fas1AHWjyI+j1109EeV8ACWVvqtm6J9CAC3Bvq
DpHf4DRWuyumbgqu0GiP7AZb0igy8dqhKkBvQaOu00XntsUOlUZ1adZXhAxuNIita7Qo7UHfZZrG
RrAtJzUKMupDi80BQklZ4p/x3fLPdKX15RfwZfc70yjscWFWfocA/AAmeCPDwTCDMrO6oiaAKsDB
j9DM3b/5zdNoBrnQtLn7f19qvuUfS/3xCeZ7/OFHA7zpxb4zHvwQIssaVEKKBV3ODYg/7FXBSrmA
UEJ6nAd4BEr6qsh+T6H+POyqFecuXf15g7RFRtLgYDn878uE1ccHo7vQJ5mM813J6NSVVSwcy7iN
IsLZTX2IeQp1Jxe6pCllGb9AebPaaywq7lpIQ9pIBZ1yxdhJTTnYQIFofrkcTPZu6+kqTjYaRI3O
g/oFABstmk0tEtRKfMylGUUMtJzk5nm2jzpqt8cUTyK66zwwgF6nd/rkkrshduYi7Jx1Ukbecrrj
x8KIUqFwGxzePd07FTlOyZURr6alaHIoXlPeh9dpqVQY5TqMtGpy8TTvwkBCtAXDhDg4QheH6Yqn
3fvVX2zkIl2Lp/hhYx41+cfVbHPUMvOqNDDbKrCELmMLv3jQu3n3ZcfBTRWCSZ26vp1498KEhHaf
mNdQeVSQV9uFrd0tabCyXO++QLwlq3r9PE3qBZQCUcSDyBcgorlo8qvL2AU0KdWPcrQvmqOXPyzB
LyHHRQ6L68fNiUcpuJk83d/zWj4RIJ1g6IHCoiMSMNlnE3mQPavGK6rMF/qAA0Fqx3cg0LNucRTz
Cx5Ia+pRo41gc05Z+6MbggSZvhaIvNKrmqXr+GAx4FlwrFNLnecr57X9uEpi491GV11qOa9hOKQL
vcj46zQabHXDe0iESG62bSc38F47p6Ydj2SCOERyawHEv/p4lkE1TwZLcuu6Wwgypjvyoqatm13C
iv5MPRnFya3Oi5eC52DSUCuTSTbgrHA0M9jPtq5g9dKN9WRLLjSQigxFFwWKeMhGa4YV5ESD1kpW
810DLtg2kWCgntcLWGruuSGB1zJcfOC4GN2j5bQ3mkZ/EnARFWROy0+rGxVoeOPpI8x/QoITZQ/2
r8tsyv36Tno8PM2fTHA/WhigSURNKv7ByLdxan+haQ7/9FdVpg8YqQm6KnKhxhvBAdIYjTH9VbQo
7zyI7mWZWM631dvc3WkVcOvzX9rVnXbQ3f7L/A+HACl4/0W6nz+dzG3vWgSvtNb0f+jJUkVdh+vU
HUvrAIaNXhXT9HtuQiRBKzL5LW7aRzPNkscYko0HrutA6Co79OyYVrSXEftwgD/dZtOCymjvZqX1
JEB0R066YxrL1tHrc8RsbaXZRbYQEOB76KTx3LdDfu5Vzym9cQOsCJiTK894qB1Z37kgvWrdxHgg
U2eA2ivIguhINtkF5S6LCn05TbDN4EEaG18IA0ycgOhhX93Fe1ocnLjJAVERY0FdmuDhy6I5hryR
qRsRSkxlV29pcVSbZKeY5T9pkD6uFhlHpHCD63T3lvVAm0XOmhZzedJfdKu8kD81Xhx/KxJunKgn
sT3c+tzsQCeCP2jUZHADUmVFg2QqIJG5sGpfHqibjCXb8QjBOnKhj9CjMk4fH8igcWi8eNWo7+gD
gNZDPwRC4iiJM1UfvegR626jxcVdOfY//N7zvkDafVhDEXDYBRLdUGgrkG4Boxl73qmsMyjwoYL6
C3gKLVDiZu2x7CJA18zbZO6gwCeqCnwhiNEs30/coFDbTTi9GZufIPVx7PJy8Qmox+IGYuIGu9fw
scvAf6H8daDnb6IRxWOJJNtONJD4QZTWe1QOlNrGHvDNar5qCHK+xTYAkElv/UpYem3TwXwVcTtA
D9TMbw6Luq1bmfLgV06COEWigzXQko/JAGXcHAKd39V0aJRavyJM5xmCwfiK+hufpfhqpDpKElQd
eeRqYLYwEhSfpaF8hkYFuJxhn916VX2eehxpRATUJjcHtffkhuqI99UG5TavFsXffSI6gOTxAJpv
lHdoi2z4kfEQ6FLPfIHscAVQopHtGtkmz1VnnXhphG+o50mXJeDRF8FN/VwYA1JrbIjePmb2KcQo
aGbhBIBtM6avtDhGgijI02e6ygMnma7+h7HzWpIbybbsr7TV86CvQwNjt/shdEQKpqJIvsCSClpr
fP0s98hikCx29ZSVucEFwAzA5Tln7z3+pux37UKhC+bNKvvBz6Y55nwFM9jhB6/e2cdmz4+avThH
5V4717p4yba2VgMz+e6jU43VU7K6PajyKclWxYJj97YaqmrvQD/w3sirM5+Vk3n6NjW95kgUEuK8
WXnms2IvTXnSQaBt+No72d7DTgZKjTAFWwmIG9VobGXs/DpyfHiw6yj9D/lxnfSrIO6DKz9FdoRQ
mbS8zRcbh4s+blQFfsLyNkZD0Nwky7Qhhiq4ujQLZjvazWHmricLNOdIoMZVnw/DUzQaxRaWsml3
zi4QsVlOw59kuMNTP+oLBK7ZtapUyehCGAao617l1NOmVH99mqWPr08LTS3cDX3RYfHyjHSlOLOQ
H7oePb25VblWZO0h8fNmrbIqwcgLMWfY3lq1T8CmbNFCILa2pJSIKvvNM84t5A0/P+N3/4pZo/1a
DXBPRrNVPWqpfqW4GQLUSQ8pWKvtJAcFGn2xtEWPb2pEux+tcbkSiL9umRzdq6gNo3XnLdZ1m5bm
OwFd+pm2ri/KEyyU1SYkau6DahZktXWti3DvGeUAqN75pEZM2yJcUWOzuO+E6K66cPA2IkzjT31+
U9am/3FIoV1duiU+iTwrHuWNqr5JSzR0DMKFzDh1jmnGc5zWcL6EGHyiqBs/4S0d14PlR3epp+uI
uS6wjJrlgohy+trWRpGlR46x2Og4TwcYeuH+sMRmUlcmR9Wx6D3MBVyda+WVGb3Y3YSKuwdMSCaQ
YvbhviWgd293Fk7ZnpmoYxsBv7+77H3mmfvaxbUu+dLOHyPq5k3rYHRV3zKLhuQeZTmpwXVn+8L+
mMG1i5ji+NFYJrHu02RESy8cD50zaAeBp/PNCCR8jV9uea6n6VpxaPsF7J1xOX4UdYYcJPgLbUzy
pwLoPdBtrsKmQjaUKflJS/rXskutuiqEaLdj0cAMZDFRAtHIT+pPDpwsu3bq5uX8F8uf4lSQfakW
edQfUCxI3vp5dV2Wmv+UQPh0YkaRo3CcP8ryTLBaGFFknRwXqpSfyxccGatSb+sD0990w4Z/ulls
Z0Qf2ir3qVHFq1pMiBCoGjeKl1VX29G+HGd0zTR0EDxfGrVk9lLmptl8ILatuR9k0kKsj/eCMpVV
FZeysnXbXR0Yw1pFual4N87A967lBEcV33Yp19xk2Qtih1eZomm9KFv5ZnOPb63dFj2zR6jpxpsi
tbVtLK9CZ369UmW/qyWwFPocYiX3Cb3n5OE62LWLW71tmuKLiZXxS1y3Owxx40c9D9IN8VPzbe95
WPb0st0VmeusjWLRVoGX69eeYkRQhmKVt7HIsc8JT6pIJa60Iqsr3BRouVYLQrQEr+4StwetLAF3
KohLlUEAgP6N6dxgyClvfTn9Fr3xbKAsd0gsmym50qb0aAmNVaJO0UAf2tBCTEdPvgSMCs9w7JfK
j5KNbtv5rZ8K7ypaynY79UUP1hu8OGqeX6w2/zaXQ/fkRXG3D4IyP4a5jVKafJhqsZgorset/YJp
P9kE7lJsXOHNBygEVYy6SvyiqLeBaxtblR0B7z04rw0s0947eU64+Nw9LkUAtD+N8yM+DQCGKDzc
owzyWla7N1qQHIvI2f5OsyIwWWpl5SJd8W4RiQ0hi6P2iHWNtzDGYbVR2P8U19UBX6/BEobKE0SK
zX2EMeZcprKqguj27mCuNRcChMEajLfAwIeTZVSSm9rDfNggDXHJOhAo8l7Nm8QMiZD2HH+dSoZx
pFrfOW0TPrp2l10PcxqsFaO382d5X5rZdWlKeSYs8Fu4fDNECasVw1b/BN9GT8y/kd25vTPD9cKH
yOx4eBReA+GQnGrn6LXtEMFobBp99BDpkFf3AY4szobLR0ugzDP183vkYl7LVSAGHJnnctV+KZJg
G2oLGIOuSw/WGEc7nBz49byFeRFfOew2gELSLDvoad59UC2iLrb2CeJ8KzZb+fpMPd9pYtr/Nq+I
5/GXgZKxPf9gOFDDRU6L+pl6pX3zY1bVYvEfj+r91/H4l9pf7r00HuSjak/r90u4nMYZpytS6PXV
hAVgVzS6+VgQEobMcbF8KYM31TQGX82l/mbanve2z3ROluEUXBMF3pzv6fNK2xYzSCU13sRsNftE
i0psT3IP1MsNzyiTzF/MtRAvF8z0BVddQSZxzGvEfSyQ16OTtwgUz/0rEvvSDk0G9uZD/tYSraCf
jg3cNLm5y2yCi+O0rm4AwRdbwp7qd42rf1bQRs35zLSVfrncI+Il2miB/dw7fEyFWiPCuN5dsn47
1TvkkaNd5obhtT0DvbKn9yr6vSwHpOmiYL71LG+8NnoOMnEd6C9tem5gTo9i0ld4C2oiRBgSJTtM
zMJWda1kaHKZtWVW1ZoD2E5Vy1nReKtqf3dv6kR4LvICAlWtuGWbwL4SAVqjnryruhdsNWX52DgQ
Bszdc917pfmtT13vAT3aDQy3YX4fhRLA0MfXMHXb1ucCDPEGWg3rjVah+jdrbvo2zMpmi5LUcgPk
Kzs5Versl6o078yksteD7UTPg1E85FlpfQPYT3yj33+J6j9vd6Oe8I0hNSDyZ62AH8HHFOPn13Y3
BEQPTO/U8FflhlU4e7dqzupD/mzkd2C7r4oCYaSLIFFeRd3e7iPIcBcEiS4VemUh+KHdwWADE1VF
1D7GlVVtx+OVynZz+ZpV0ENWhx9r55+zqjYRwMP+473lQoxOXeQbqG2v7dYtjr7cYBGNiCKbV+fR
jcqrRDYJyqU4JqkbX+tsPhWfQdKPXwO7jO6ccbIexJLeKjIEsxjNPWGjyU61mvPlKyi98I697bmV
KjZmk1ZTRiu5c/3+LPgrzq2KtnJ2vdeaWyyUBAhPjXgfm3DDMa6D+yJq4eNm8r8BI4MPKhgijC6j
ebMQKo44Yms+dGXbrUu9mD4kvvky+G761ag7bpd+KDurOSqJ9IvjI7Q6hbZAkC1kTIct3CjjjJtk
0OObQNdeMi2wzhvKIdXz6zKJXtQ2TR0QPFCuK88c0pParPkWfRAwfLVVbF6K16ufguxGa1gqJPOX
Ku+mHmiHLLdGb31pqsqR6cxYGPx6BWHvsgc0k793kRcvdC/6lAfAoF242G6TLBpvPQDUhBp00acE
aQBbwL1huHGw//nOVI+XuyI33xfsbG6gYCpu2PUWN5xAkoM9ae88M46vzCTehUZeP2ZZMtw5qUtA
y4gy6ITNZd0EQhxUrTbY3XUYeh/PtWJ2vrSAP67YHHFqcSwNyUssZKqtSiCu29ljob1Rubj2nc0f
//iff//v5+n/hl/LO8JIw7L4R9Hnd2VcdO2//nDEH/+ozsXHL//6w/I907NtCw4L24d9xHE86j+/
POAEp7X+f6IOvjHUiIxHqy3bx87YIECQf0mKIASbFtaYbn3rYPqSVQEk/UOXzsBw+979gusc93nx
edA253NsOEbpFYiVfap2WKNtDwdCzezs1lmifO8pXjnkUq1VNNfx/qwymMbdT3lwxLcRgTCXbUaS
2skGb0yOQAjMRCoJ0+DHMtW4zrONoI+fkCcmelYmdpFPN6ZMpqRrdiWTHoxMf9ZmTf8BMv38YA+C
HbudOw3xSN5wbqLuVY3VA1BTEKu/f/WW8ddX7ziWQ8+ybXzQjvXzq4cer9TG1nUeuzGeDziBQ6Km
9GWbW1r93KQ4TeR2YlzAQdee1dypFg6YJ6DagjCx37dqikA75ZH3w3NGIWk2zKlHrFg72XYbPWdx
Y2wSMx1vXCQxr+oKnowZ39S7BdJnXq/zRTaFf5oYb9lUBCiNhNl8rYaZ3sxv+igxT5ZlMOcCaXD/
S7/0zV9fjiWw+vJ2LEJDHNuxf345o5fWHqHzxeN5k+5UNrj80nqHh6K8R1F2uAeq/1ZNh3FbaDs1
5amsbEW4VnE/V2gVG5H/gg243zp2XsCaxsQUFS1iDbbdfTD65saVe0QWxYciEeV7W6uQDKpGms6l
ddW6d5FWNncE2u9w2NuPpWTTr+G2he4gDa5UGZRh6b6r4H9UteqGJp52tuTlx2qGam0TW+D2zHyN
cSo5Lm4Ba39QAHmcAjgzzDFt1m0AijDqHtGutx9/aWvpd61jHD2UO37Z2iuFOaO3/ZOsVPJzyxCC
ThoxerD9Fde6FX9tRj9/6mSCpbBq7AQCMDJ57AyrAejhKfer4sno9Wan6Uu5VbXq7nHMzneXkPe+
OdsbrcoQW8Pq0h/I5YfOlbOy3u1URW2I6L/0CMv/qUfYQng6/9soZrvAkF1TDqcfZipmFmOGSiZ8
tFmikI8T0+2oQ6+scIZx/U73W+NFbcIsbZiuQzuYbrXIZ4umNUhBJumNkoA9q8Qq8dizPKy6bPyq
qladVHuLCQJEe6dOEJdJ6yt1k6pQ2f9Ydn5YKNJg37YeUTaz6WUHd1z0K2F5+pW6sqbUrFdFPBNt
haNIHCwvOV6q/9LmXGA1/f6/zD0/T/vyZUIA5VjC8XwDIjrf+fllplEj9CwXwYM7tTOu2Nxf6eAX
7oxY8wn6zvXtkPnFcynsrdrrqhZNE4HSG60RhluIZ3EjVh7Y46E6tPgZ5DzbyNn1hwSQ0c3QI95G
A1WMxgdGJz3CnBYuxbpJdehdDZHf634ar5SxRVWIXHutwDsTYyWA1l2z+mKdVBVcNoGf3TvEufz9
W/Hdv3Qx03KF7eoGlLvCMn95K+yorLDoMudBIJd7Y0rBDKhNUkLYpMqt4kQNnSTZTNV97CzZ5gfq
5RJBA0WXrMrgzwMY60Elr6iVA3cmDm5yuk3bJBpc3Hm7VqGApQ09B1LI4ZUtIwaTcO/2lfv+0qp1
iE5zBdKNozQNVUECKUashQeV7WXZ6IFQimbzL2WqXSVNTefGsp0qm1uPrbalPTeS3nvlhov1yDSM
rogRJjB1OfVR1cQ1GltBgwyXqv2htW+1LQK5ln8d9YbsAvNHulO1S4x2ORQ2gSqyXJSTwxyBURHW
FE78EPZ7BOPb3mpo/enRkACSCiAyrltOSjIn68YZBaWswyyHRFgUFtA7j3pwRNy7uu27GJr5pQuu
vNz9kBV996CKSpauTYYPY6eyqkLPgFAJ/eXv+4hh/2Xo+Oht+DriAr5tcQqX9T/MQ7MvWO5ms36I
Il1anYv3SdvEn4qRoMNgcsQdnp+Y8DwCgOHXiz5VMGLg3w+eK9xKO3RTYclwnfjp5zv9ZhAcYOZr
P9diMK5wsThj0mCTgq5WZb142UZVvzwOkQurSFjsYphA31elVt5AE0uoqcxywugOnitZbmQ2byAf
rT17OqgsQKPXR6osUsjbmFCzrWfSyxUiKA6MdhsvTvcD9Bq0ODujpjkDhzBULcfMAup2hl7bOUQS
KIHpZ+g1anPlm8C0f4BeV+HUbvsx78//hPp3ZoA5xH0bqftsGG5/7xh++CYdwL9OgHiezd5AKVyI
/JoIBfdJD+tjEFX6M6wi3Y45NdirZkkC/3mFr2vsPOKdBk4QqtyxupfLY81wwQIsb1ePrfoyxBRf
Xbe9tRA3inTjXA/RE5zrFvE5WOsatz3OLR4BYAXuGvaL+Avbp2KVL3XwNh0WYxNoU/amIDb00JeD
cVRPsjs8gJcnjSIPH/xqApyMTtYQTGsD0TiM02CTPZmocrvp5m1rm/1ad5bXMlWh2k3cZQphnp/h
xXtErNo3XogFpbD6/CME8CelDNkl3ZU9Lf4zQYzOOnHnCPwE8qlu1+iHKcZgrxumyV/g5R+9uD21
QfEWMEP6RjAd3s8cjNC8QODaLocn/FwhcnZh+VTmS4tMQDXsVdaps/7YDgSOqywizOZd24pd0pvl
PRZ2fVOKzH0w6jJ7I2p3r8+T+6CKpjjoNoERLDtTlhlW3aLccW4ejFlxa1TFURlrEQ2C3TBzjspg
FCkPmSzrJpfY6EEACGez5EHd9qwV+n3c2Bj1yvZoBk39bTDSFzNZPDCvbbDmmG7d1brZ7q2s1YgH
WqBrAMW5q+K+fPjdc7L0OOVVvcdgMWzrAUm8Iq4eKolGIQwSlWQJRCm0EtHGNisYUpSpxEY4QLV1
FmYpL67xyU/zB68sN8tczm+TFICGVzs6vhZO7OxuLQAaJQupJDe0s2oDsGg6jU3X4IEbhzG9aZOy
Xre68O/hJ432plfFKM6U83VqYJ0nJNF9dAwcBU4ZeZ/AVG2zPLS+hb1/NXR4ZNTthAP491YYxXsC
mpbd38+E5q+rJbsGS5iChcHRdZ055eeJEDNU3RmTNiAYr2NiHQPcSwoyAN3UnR/1+gGqMCwiqmxA
Oyrqhqelc2oEb2DJd9xKv0+Ggv3AWOefS3olwWXW+0sLYvhDHNVBfHAlxYriWekhWeX8M/hbRarS
h5AfqSskHBHGXYdtm5/3ESbRx+vemtPbPuqMO1Uh8IDc/f1r0H/dl8rXYAv2DfI/x1En7B/WA3ea
iPP2RH/7GtPu+hJJypAXKB9D4oUZwDQW+DIvgz4LzY01mfWvk4G6o8oI8lejP6rgs8NTlqz//k+2
9F/2Oa7u6Z7Hl/OYPKy/nDxBmuoIDcbJ7XlDvwRuAxN6GH/EJpxJozxsO+m+9gOx/7NYrfGNTijV
X4tDeBvPxcLs449IbVxat0nnbuy4LuBo2iozZ+768VvDhsulzLZz1EIcjMtjU6R69KCF9esVQgjW
ZuyBeRShbm1meXVpVyCR91+O4+r8cLGE2KzpHIMtDham41uC/M/deZyXKW4WOz3MAVAve20iyjIs
SG27bDQxILkP4zIiqCsBJ2Of3hH01ry7tAg0a8E/ZEyrMQxQbTSAMsTThJRTBMF0xpoDCrSMHm2R
16dR1qqsSkIcwbMzhdeRJdCq+n5/MdopOGFd/yTGq7/vA4a0Lvz8cxm8ngtLiGW4Lpisn38uUIt8
xpMVHs4YLrNany0y2Pb9GyMscFzCodLIJF3CFh5wyoe5ANMGQfUqdWBxDPsBYj7hYrYODXM/w+Uc
cV4AuvtD/lKvMGFec+7N//OTDatVNq3PZTU3cRh1v2T/vf9a3r7kX9v/lXd9b/XzPf9mueL/v21y
E39uWPC/db+2+um5/Ouvf93mpXv5KbMt2IHO9/3XZn742vZZ96ctTrb8/638x1f1FJCMX//1x8uX
PC6IWsdG8Ln747VK2u5MsKr00e/WPvkvvFbLd/GvPx7Lvov+sXlJy45N7vmZP9z49aXt/vWH5jv/
tDh/OriTTCyBjsczx6+qiiPQP4VjeaaFkY+eYjPDQ2bZRRgO7X/6liU8FLkNne5j0n1Az6kq45+W
ZxuO65i+7gidu/58Ca8GyfPX+72BUjfdXzfcjEvbEELHRuYbAnDMzz3VF23RBUGNGKsWo1IXBdW2
ALi77g2nXU9teiTAg4DItv3g2cEMMCU4JVP7Ycm1u2wO3DXQpBnUFO5A4s12BmN6pR+QIpozC524
cLwL+03mxssmsKpTAEPcCpVmRmexbDQry6TdcBvpqBRPvj2vej9acUAGYtB/QNhpHwrcZE1f3EZT
AbeBd6dLZW1RLvbRZDoNnD5gvfKfMTU++n6JYhGB0db0GZ6HkKWxJ5KHEKhiPnnBdICk7tpOwVPk
kXuT+jNGdSN9QOL9E9uacM3ZqtIcQgxasMmuhADE7rbqI4tDW7luEkKrjMmGQnhVtahDejkU4INW
fIuybC9gaojLXVEN26Xt7/opc5F1bI/D5DXEw34bIxrHWYwVxCLWcpSzLxFeLgtXYfKb7cBdpWN7
v5QQ0qV97az90PjMFms7s36v0tp4qIlU87CPdaOYVmzU4czp/Y3XaB+Jjn6q6uKl2yDumG/aOTlC
ytesDTNIV2m5bLWpeasLDsicmrqFc5XdD/BbxiNhg86N5jLF6NM7kQw3+PSgmhvzG6mLlqW8hVZD
rZf1DE5BrVxXBmzOVRwdUnF0EizWxXTwFsNb632KwLstQ2JQmtCM+KWWkXzaTJDGgluwzO7S0H5j
h/2j1Yc7h2cQTAuSDjmCZjPC6G6YkDeFQ5iuEg0hXWDi69iePjWgf7QIVuo6y+Kdvzxk8UPlfBaT
czNWcOkywW7mqpwe5qk4JPOAPeGTB68NnP1iXfXBExv3Ow7w7M7jcj+iRGAL+Bs9kOxH3Ur1tZbC
oq7PkkEmetubI1jEpoPk0qiuKsK+Ss9qt1HWH3RWr92AhRSRE8Ix+JgctFO6cqK/z7PJBHbeEu/q
pddOSYw/AJ7Kmu6Rzs4O2IRvzYFtHPotzjoaig+5V31Io5SjnXhnuen7KsWxn+JoXsGL9A4X9ed5
uBF+AaQsBZcM9U9tLSDUHbdfzdMOKdpH9PUeltw7lhGQZiTCT00oiCci+NgMgzvHbm+N4haqWoi0
ULddXKR+6/JgL366ss2G0PcOSAxyid2EY9vsTEwy35PWwaRaFvzE3At9qM3SggFNLJjvYZrQdcL6
uq99Cq1b6hX6asnqeD3X+duq4hMBZdx2YbjWF+uZvSgkbBEI5sKNik2VscIN5j1UjdaBzTq6R8L8
Ug8N8IV52CBecAzArkFiWoiTGRv4zpHlPV9dyrRaXxGUnGVecVJJj9bL+aqVV3IyJm7W+/BaCc8J
vSfHedUjnvznNQzWNqTOTf5a98Pjcji8rErA/mpY/WkaO/1Axzzn0obXBBQvmTemUUIJOREVhYaf
67J2dz5m4Wg4eX382RXOxPQh6ubQhoRKo8pyyItojRfMP0RJSYy/Xzpoo/lldwoXFNDU1WhWd/Oc
6rtLkSonZOQ2nmJ3d2kfy5tUs5m1ZLPYeY4mnVOeDC+uoB8C1rq4xr6J4UFaqTIhK1QTlRRhYB9D
sb+UXFrF0Jlmq7icCyY3nWh17jw/CdAaNaqAXe5D6A/NziP0FERd+dj2aOmmIP+exly7mmHAHdPk
BUsmMiUt041nPo/l22DpgWvUiM/XpVvf6W2AoE83WVeEYXIK7xLk0cuncZ6bGxyGxsHRC/xcQXnq
O9xXTVXExwRi1MFARzNcXgATP8QpiHAQmgQfVTsTP7k91QmnhsC6nuYBa7xWbouhdJDfWTQELTLv
1LgGLgwAaq2HmLVrimscaP22Syp3m0HM3kXdVb98mHS/WHlzG5yC5UNjQghoa8+Lictq0ZplP+H+
ui3T9pgaojxVS/tSt7p70AqzPeQzdFGTiSHLroGxtIP3NvZhX3akhkqsOVv0QZCC9MLneu6/QqfW
PjgC/gQiK9emN2xdreufFiIJTktZ3PXBBC4cVNx7Z0q3+Rw95EkU7DQgC1vQr8m2dcWHocM1m4a1
d0p9FtxWR5zrS49Q5K0R3Tf0rt2Y+wvo0LpFD31ONnPR15sg7NINtBwMY6h/8XGER2uqo72DToAl
x1nCXvkUNS0y3yoPm0ZiDv5xGj2RH4Y2Lk4qwZ/2Zhhc+OUlPG6KBcFiHcpny9azepNoUztgiLSM
Qtcd9GOWnJzJz5d16pnFCeiWQwCID9GZMZUnlSA6X54SX3bGS36uhLFHknQfTSWmLGNqqpNKiGXx
hupED21OTjvXaEXgndC04lhZVX0K06g+Nd+vVNkl6y7VO62YtK1weYZZFBw0Clb3Fea0bcxe4YAE
QrCSUXxrVWsh9IA4MBRxiDiZmNSgqqiKOT5mfVafVGLrCNWt1SVc+tXJM+33jjN42znuUc9hVwBv
TnHU6xCuAJnEmFROl6wOG946CN1hnYMtyjCZ9e3pfBnpPnhGmdfQ40DmvoJ3c2lRRtSSVcL7pEfy
GrKgyJBhnN35MC7euovc+oTKOuQPyWCv1Xddcjk5IvXO3Fnlzr52fLTm+Or4SDe84eowzMvrB1Zf
udfq4oQub3FSV6osm9OvgC3LrZ9PqEBIsKRKVEe4ZNUVEkDIc1aQZanvjs0HwgKZxLIbqLIqR+ts
FTTIXuRO/VZ9e0tHsOvcDXT2Ddkq1NoPQdHaW9cVFXGvn9qw6k6BCKxNGhZwuqrXKl/RIpPONdMt
EggRI/fPMvW+w6RFA2rqDihJNqdLogle8SWrrlTZ4jzXZdIdvQ6iGxY43qnqbuoqzRtnlQaet1b9
7ZJc+uClI7qZdRQMrP2gEd1M8LT3Ji3KZUf4Z3lSSRYafBdtSDMZE1qeRsR6mJ/qryNiHKfztzuP
UVFCDqMuiVdgakvnzeXDuRB+pGxZ/hypl29oIgWfjG5P5CwfbVBj9jxyz9d2UsHHgeVafZjLJ1Jf
7JcyIkmHdZ0VKWyLDGE1eh1Yfk9E//HBVF7VGFoUbOtIvNMz8efghWwsQ/WRfJsgprSKBzc/su0D
Xp3VDEM5ZNRQikzj9epSpqPJjrvZwnYNFrqF1TXFo2W7LcrG+ticANMzHci6cwNZVobQyAx27258
wXwotKg94Q96vfqlTGvqcKOxd19ZnrfItbGLd24WY8eOlubKj5c9OAEmjoGTjroiLlXfLn7zUX1C
XU4oly+aWwFzmspXcQHJaaKdh6AakmUbRWKLzjwzpZ162z4dwgO4OKbT8zx76491cp5zTXy6q3FJ
grUakk6LlIHeZtCmyBHq5CNbPnVTZer3RZITrCE/dFE7TrpSo1UlAZEeYO/qgM7bp5xA5IDES8Pd
6kv/kG89R9tYmWDjiVudGUd9YZlU8qsLVZgPnbZPIQ0S36dn22cXobLqSiVq3lZlQYkOVlH7h8t0
mQVLxUuSM+f5kuc/Q1ceJRC8WTtfLjK5/DHOnJYQCqqfMEEIzA9TdRAREKshW0yYl/ODulRV7MNe
71XZ0BDuvDYc7RO4lij6BAIt34fyJ0kK+JO6uiS/Kys0NGXxAXLLOcnlq1GXvzSfOKts8yX6psoz
dV8QCvCWZrwPL7f97t5fylJ0wDdLi7pu/P0fxk3w4o72uFVty0nqQ5QVsYndF32Uy1GhM3ws3PHn
ZGhZrS5lYyIHmyG0nWgMYJAjpGFan+9NR34LdVs4x1yqW9TNqvCXx6jsD/cQc7i1E/O6kD8+asz3
emR4W9Xq/Lhz26GaSr44b0MneG2v6lXiyL/3XAv4D/g+HUUj1C1btSPLf6ULsbC61ZJloJq3Q18W
zWHQU0KINbc9xZHHtqAo9ohVVSddJjiTubsyE2adrtTT0/KI070+aQm7hFrtEiKHPyYM8g+NsGwk
vRgRc9QFOw9ZhHoI5QRn5CugeNAvz1rQrJhkilP3PVFZT828qpAQTZ3pAkHoWK6250RN2+qy6ky6
kDd395YncMWZ/ZfcqggUlVOHkIkrVwCVJQ6DFSEp3hIOka9mDngbS848gwgLXlsAMzW/RRWpH6SS
MNGd/ZBn+w4mCSIL5MIVyV0CzBnpFlmaiABjlsBQ7i3gsPA56sk1UCRZuu6nYl5HeErZK8hdyiwX
UXWF3nh06umIcgK1M/Fsj4u17eGYPrUyUVe6PaDx2vaHTk69k2yqrhrgi40eLIdeTs6xnNohVKcL
6nLGVvnRyjAqGYLgcBuCx1hur1w5KeSGbTFLBh+6YRmXtSY3izANcchRV8IOT3Apjbm56JCf8Tu9
um1O6qrmh+2Spb9JwJAYW+MmkOus+uEqcfqo3yDM0q/QRO9OeSH43UJuKErO8oIQA21ZeX2Qb6TQ
xmmMtF2EBXC/ZGMotrYcjbMW3sGbP+1Ux/EliYS9FMyn6jLoDBZkK7iu/XA5LmAhTgJ71rxWl71c
qAvUN/dFnxxMuRvDiI4kiLziG7EuXArFEGmbvoH1O5U/4pLkXuLul9bdXYrg4C5PXViE6w6KTIwU
NkTemnavnjbILYW6uiSh7Kmd3r7v89Dbqgdlau1SlxB/8uKthHilZrAPncVhjEDFsD9EZr2x5R5c
JbXqana0MZNsOohU4wOrCg2V463X1S+B/DSqt3l+3rNXkHkbTyzdrcOFq1XmizEYV0WOsAVR1HQ+
lcTYCMU6L8JvGPvqrYGZk0cbMESDPzvWVTGd/BA+Xpw1KYf97/k8rMdDWnmboEnHU5J04wmmkihf
6TWM0mw9KY1j4gI8u/gMimQ4wb46nMKARGX/UpY0a80f23UOPSfCRW+IoR8RDmmsVWts2ddgKBpi
SNesYLeAtQVlrT0O4BtOsQjcXWRAuOr5JSxSRR5sK3gOd3BSx9tGoHyt5w+zKNyD5VebrKofqxZ0
PLqZT4sVBIc2tsNVZzrPiF1H12MdrZtygde116Hvhj888G7Ybic3/SygmdaRGEtcBgSQTyh3u22s
oybhmYgR1eKdF1vpMR2qYtMO7kMy1dIK06F6BhRpTDFUTskQHJpguU+DOT7UrQvyeByuB0J6YP2X
u4XR3sWhmDaLo930LsePuUUaCXkPINyw3a78qTWPVpvdFsQxbzW/LfbWTI92wMkfu74/+GGcr8Ma
CRn4aK6TuNcwBc/vRxjq1qM7QvPgjiYE7VMJf5fQjzhl32DZqq+axKyv1FWf1l9bMx92dt1W12ak
Nrm5uU61KdqE2DnXS6XP67pvhnVh1/qpCF0bwuEAtdDMim+zLMfwyWl8lydrYr99iOms8kB0c3gg
XBlqdPcN09n4hFcOITjw9mvd9RNCtWDYDLMxf5POC9DRRppBwnZjJ6JeS441gon6a8MriJ2r+mFj
Wkayrsq4RODaI6C2KXYEUhLJjm3GQkATU+G9XWlPmW92e8+NUdfFkJqb/Wc7Lq9M3xi3mFr3fba0
K/Rc2hVB1yAip//H3nksOY5sW/ZX+gdQBjiUY9ggQM3QKmMCSxEJrTW+/i0w697Iqq5nz671pAc9
KBYFyECSANz9nL3XdsgdHn6UGsLOWdvIZay8OtCfrtLboIqTvWHOz5MqIr9Ois6degmQNFqkn/T9
e2lMjduT8bdpqKzPifrNainiFsMPrN4YvBaVCr+zp6m3bHSrvxStAX1VH8WWFjuV4Cx5oB/f7PQ6
6rYBkD+KYxO8VIPBciwyb1EL4eVzW28lI8UmrSd36ELhZo7pDxTBN1M9w2NRhG8oAgybGVZuqc76
liY9mcszVk2LqT+Ch3w8VIuYN/kUussY/xiyfUe4oM4U9rwoyYeqQf/tmfZtVK2w3Ra/Umvn5UXX
lYRSE3+4MnUFPpgW3UxKNTOXtU2K0aX0up5mRizrDxSpzDeh+xGgwI5Ihto+bRnsRchovhLzBfjj
WO+6fVhou8B0HI/0coQssebrNak8EwfopmjlbaDmJ0ex0nMtu72aVfkhTetv1USzpNT0zru2pP6j
7t3/TWPuL/2+/64N+P9g9465HpLn/75597+zr9++5n/p2/16y59tO2n8IR2JgJMGnCFYVSGQ/rNt
J+UfBhJGnS6/AHBGp//fbTvd/ENVbZOuHVcCy7JXBeSfbTtd/UMIQ3ccEw2DqdK7+4/adn+TGBh8
DH1DdoNUAEGj+W/d9ESjMN3qOBq6vHO2QmJr0BfnhOOw3FfhVsurYt/WoUqUJzVhmlHxhiSH9NfR
9ZfW8O/2Bu2fdsN2kOqxN2hexd92Y9FaGGkLbuS6IicH95Y8dUH/zW7VH05B8EmdCBdimMLqVdqb
jgRjLyJdaf/bT/cPLgttVav/3mzn23A0TedCqWOzQC351xamNPCnOoMe7FVqeV4AR8efNUUclGCj
D/ZhHMu31KIlEjtv2dywyi5BWmi5YIJQKDtgbohsYlyi/8NuGcaq0fnrjtk6YbMMQPSAab2u399v
4pUpbRlX7CbY22trPwcetzOS+pZQQnnObRNt5mRMXhlFyrFZhOra86R50xpP5tZtz6J9sEhbxeWw
Q/3D2ofkcCKAm7Ntw86BFNhi8t2bTg5vVxjn+d83WWU3Huak1KtmCZ0Yn8iGzup0u9RkK8XK/BrU
a25I0NBJpDB+Ca+Db6l+KLW0jsa9GT7UtOo2zgQs2gImqCyjcgi14qcTgK43dKJt64CCc9fu7TrD
jUTqlKXqESCXtAOo1v4YJsc1GXQ2/LOLi5osjyDqKFbP36k1b3QUVNup8+0QXeG4jmtZ6ZFLdArT
gyaBMAwDsyM8h7VS39jJD/Txd6SzRKcszZydU6+9qzrDcivGpyAcYPf2veW3zklVAK8KUeA0N6yt
5sCKMO29tLAQlnGaHBq6UBbrSQKUpLEVNmFD2UFG2j5bBXopluNapSJfWZAFIuejW3+QIoKkGr/m
JhjlqetzbwlpaFlJ6GFyQj/bGkecQJ0Xd3I3Dqgn6zn+KHKFwpBt+blT/7SL5a7EaVajEkyMQLjT
UN8nj1S1vo020Id2gPFI/KDXoAJACDq7S4W2axocrw3NeWPS793YDZz3HGoe7VDX6pfZVQxjqzfi
bgmaPbym0NUc81HTLWsntOQwYCLZhUMzulU0e2Y+PqM2WGjJ1j0d4TA7EjH5zdLUbWDfaYv9zkxL
2TIYCpfS3KszQWGsKH0AKlPvu6m7wTT/oRmz4Xa5nrDmJTO41afRVcch8gr7i0boqJZPrkMF/JYZ
Q4hgdJOani2B7UV5ygkwqTtcMR9TmW7MqmPl3jrarsgpOyUs5Lc2uoM8KCamqVq7lWGv3xk5QoGM
vqAmmeRMTVO5SW59n0PN3NB5xUc3jz8zizS0VJsDN+thp2HECry2r/MdyQHdVo9D20OiZ15AQCEA
GAOMpC0kbk00eyfTj2WvmyTK0+pTTG4MxTZpYa93iU/6/SbvIlLuErr41xcUs/42xxn1JbF276bo
FuO4uW2uy8X1KfSVgnr1+vh6gyj5GRVG9tsm1+fTdePrh3y+9/rc58PrvYZeNrZfc//n4nBg9oXD
8TUMcJ5fn+vXJeL1niEW2zfm7FVEBbana/VhjI2yPX1uqFHqAS5pwyL7d8WidDQ4udfHHDKsVflK
4fgoWrG5vvHXk79ur1vFTiqZeenIJNYP+VsBZLF68hbc61t/25OZnK59MGt+1wJkNuDX/drDz337
VTT59Xeuz87Xnb9+vH3dsetd2FPsLpcQzAvAvAwrgyqcOB+9DlethQYPKkD7NhJVTKOFkyc0QRA1
YX3qolBuhyS4YxFM4q4a+HPYeM3UjMdoGp5io/2R96Du5+TFssS5yC1gj8Vwb9fLi6H3P2mbH8lE
zDeOqax17ajzs7nP96hWEE3ok3pQuLC7GobEGzyN+0ANHwzFElQGosQd7OQh0QM3sfTbIFWd/Vx3
9yKUzm4o+vcsc3y7x2WLdd/wQBkWLhNga6dJ4yYq5uBcFO/YeS5TJVOvW/OfuX6PbuBUH91gU5iz
mn2hI+8IRDOhooAtFKnao1Oo8a4cKpKkgui4RNnBoD3wxFyXsI32O4k3/hIbwm8IPtjkZplyea7v
yXSRgObbCXGQ0buxXpGB5iSmR71UcWN8YN6MW8MWGpzOOOFyAD2kxRqEBjEncmwidjCepQ+NUXD5
XW4VU/uoOX/xTt9aUV96MXTObfcjtUPrbMVWtTJHE09EU+/33TpoOeWmtxAANjLcyrbvt7VbTtTH
cmqKGCXi2UvL6Xm2NIazQjTbQZGGywDXTpF5B0N8P4o58IQBSjrufzRj/mEsy7dBbZ5NpSkelMGm
WaI4CIQY6sIxrm5pmRH4Hbb2RgWafTJ+Mt9zWFnNbtmhthyg8W3qdPjaTqS12U2PgsKOS59s19Sl
anoixpOLsUr7kTOsMdMNq5s1dkpjJKUCuCYFu/Wqxw96r83upIriEilYSRxP9DMuh2NeayezqX9o
VBqBFUm/qm/hrbzFjtA9YSfRwa77Y273vj3G+qvVf0VyKk4aAYbojOppr5TKo9brzW4wKN1q5GIU
mvUNF+2HNU0CDU9d+zMQNSoWJPeW1UmzCEKSBrWccrlZgOi6i9lSR0F6M1JR26iYYxyVI0DU+rYl
R1lLzP1sijMslR1TjL26kOrIgX1riWjeqiHzTQNW316UW00IzPPD5IdzRDRRlyp3JbMZ5FEfi83h
lQYoJBIE7Gg13+NSXTwSBGc3jO6zOP/OKX7AEX8fgx/x7QrweZN7cEWeg65ImM01T5Z5Uw4PkhKt
nLqHPOgTV2nE1wbzlB4Vua9Ucl3JRW96jPpXlcSxFsvkO9VtsmQTvwQLacBMGAY3qVNLTG0iO8dN
eKdGNufe8jBY+sOcD29jQKiCLafpFAUEFkAdp2Vwx8zvkMIL2SxTuYdmT0MknB4azci3Vt0z5C76
T0emHFviNFE9ZLTMYd7Cz5K5+j7ViKojh+5tkXbuaNdQulfiUI0ej5zex9Eh4sYZBt3rd4V9sfTq
dkpaGChoCtyedT7gIsWdDmreHUUu7ySKitZC5TUphLHM6ZcpGC9IrF+alEuTk3McwtClTc5Ve74j
ApUvepYwzsgd1VbBEwQY5FkUZcMMPZfiPNiB5OoSRfomCnt/sk0G4WampFGKPRqpV6J0TbR+dJ11
uCADQioUa1tCpUqXoJ2zZUHQDb0QWO8+muaz1bFWNxX1XGQ4SpahPzXLg1gowhInEVJur94rHT5T
j2M26cLcHQ39yV5OMtb4FQNyGNXsaU6sDzmpX+eJik7wrED/hpcNkngCFFI+hrC04BLNZ0zaP4ox
fy0hf7twrZzTjKnEs8CxeXroZDc0Gg3VpSuRg+KydD9GFIGEileuz/16Wcss5lLW7Kdl9VQzyOwJ
cnq7bhVUOfILYqk3M8P/jcIkZkcvCYmvkMgRKHBtkzQvbij8zmcxGS5+7RlLhul3QkHMXhNhmVpo
IKiW0cVpKs5GFO2eTdAm9WagNAaejECqP+098rz5rIe1Dc+1eGiM4JBXrY1wS9iXUWOmhytj2to9
5KcqExtrYUgLVMLNNOUptm3+heueGEi/fIu0Zq6qNl/fQDHH0VN3JJ/aq3rT5Hv6GXZLcTvpJTdT
Q1VrGL6OEaUyQSQwPzz+klROAdW9Wb8M/N4L/y9Lm391l1+cSnyQjxttFGV6p27rZQLgJHiEc9JN
8pCrJSir2NoVhXEpzNSrxdLfyDyNyeaqfkLfvE1tfTouXXgL/hbTOuy0G408TzvIsss3NYEEJZby
oJbWAZZYfwSGC7FAa29CqkxQrdWDnbf5uSKzPpJKy3vxiUXrj1jlebINMzSt+AFKCpMaUH3cKJvK
HA5zY/shjEoSHK1Tb9TOoaur/iZtx+JmWrkgQXrT0h3aa3P9LS7Do24E3clJxvQIW+wh6Mf5xoCS
S38JsUme/ows9tFJd3o78Gdyjqx0hSaNZnrRhnmdgpuvdcF132wBQ4raKzv7izT5VbJmqlj7zcMN
oPHDkKp7xqX5GMniNktx7BXMhXEOFoG3LDV9U0fxa22evbwt65MzR4eikyMJJ9xQIvwYJe3SXOVA
t5aXzJlz19wnwAU9q2PmggQRaW8QdDcAF7454TTu4wAlIzAjL6cffwjE8kOW053pfLMw0MGLPV5v
hvWeUtpUGK93215bUPavz1LlJEm1ZkVHN+1T+ZBcW2qfj68v0+Oin3i9G11f/xTl/OOTreF4qb6U
btGTaPE3+cWn+Of6wt8eXp9r1mbE9d7ne6/bfT683vt8rzRmrlUZKQhXncf1A7h+40KXh09ZyD9J
Rf7pOXntavzT+2ou/IRPp8iloTB9vtcWlOY3n4/JBGl/KVN+fdanUiUWzr+2NKJTHgzGgVSETrWT
X9v/9npoXBt8a8MvvaqLPj//+nk9leBGzsJnqtSpm3L9m+m1W3a9m5FogrLhOVvIpxZBcotMN2Pi
qWev8AB2XRlqt6PSOkRczy1wpio7JCHokyKFKlfYMvBqNP50lPK7KAnvY1LEiGrnqO6znkCmvPQa
o8wvc2+jLu9ywGwSMInMW4z0ETrU68Mh1LJLrNC2USJz2hLiDGOw1V+AzBi7RWcpnZkBZeRsNCvP
svp9DH/pIKXUzzaEvEVtHu3ZHSMj2fdDk52TKM7OVdREGxVWEWZqa7OM7XCQjXqb2E5HkLk5N+eZ
3cNuJiBJOvgAl/JMV+iZhfhyHgplOV/vSbChW6V0GGnXF7T1ptDlsWXycGjr+M/NwkVbzrpFoC5m
lBBB+K6u2JPF/BLnVkGccJm6C4lrfpuSlFrpgSdRcftqB6lNt8RxyILw3K03GrWLNglNAkPQyEaj
YXnZjaEoF8FK5RgWtX4S4V3GwMZ3xAeynGd4WcrpzNV0Opth/lQL0+a6zBZNqIznVBnhVNHp89vM
og5kgwqxZUaFYYpfbNFUl0XKjLkbYi3HKL4TayZg+lJkd+D4yQhJ56ISlTSgrapZHi4Z0ozSSfKd
NcW0/GjgdEn81jgWygdZqmc1k+r5eu96o48zZDqT1r7IcFgnZryl9qPgEzoTtidK77pVRUjGlsoM
PWPpmKc6L6yTqWv0adDFzpr93WE5f7bNpqHL0/nK+qhfjxTWF9QpDWtgpPrXc5FNaWVq3XYYHyqw
ZBjecuN8PbCu90gzCLeJKch91cTMxLE792Nv7c180c/O2MFoSZLXxYHO5tHISMn4tteXrq9bEJQg
8u2bKGPSR0wCNVuEGjgaDiYa7mouuxP8ssa1TcVmqiWDMwZ+5Xy9l4VSsgCLCzR2hGbnZ9ToLd1w
E7Y7rObCz7L6denFsSFlwhfQgtAODQjSRZYSXNJ9afSdYwBdvj4bKnODaJ24d8Bdydn+95bXza83
Ni1Gq3+iHp1u+xkpBRQt4GkzI3G8/lhRTlSqXL/Dbj3orzco88oNqVNQ89uKhaBJlHY0/nmjxOGA
LG99/OuuoiREtFqscHtlebm+0K9vKelC/WXD60vXT7u+fn1oq3FEp0fXfv2Zzxc+/+r1uc+HIOIx
B/ZMeT+f+/yjld7mx7l/1RPZlRiw4/S3Xa9CiyWA4Wx/27/Pv/i5e/V1z7OByhlJS+bm+srIweUY
ibr73O7zz37uyt/29rrJ33bjuvF1u6GLv2d9fWlIowDpRpd10kNWBVX6mPb2WY7oF/Km6zwDD9Qd
6Hhzr1f6Gynvyg1q8mITUvnxmaXHqDAjk5zFdDva7XIDv/2kq9N3tVGqzYJRxoVkgBbCzLQjXS1x
pvh4F8IP3jOrhxoIFjd5RXu8y6hZ+KJJvwvmuT4QQoeLFCtdo5SAWDg7jZB6bIXtdV1bRu+y2MUl
Thm5tNIfx2k5GrFQd3mH1NwS2s7o5ZegmNULuMK3iHXNjuoGy1F9itGh2AJSxtK5dst00HQSCV7l
Llzm8LIEBQGQs3wdoq9VF22rZtJuUTfnzdDslWa4Lwaus0Qd95uZxdNmkUPjp0X6hZyYjFXRMp6N
mkLS2Ovfe6P9nvaINNdKhz9AVHe7KbnpjOFLG8i73FStLdGUYZS2p0R7ZZ1mnrI58xd+I5/reYBq
SKOkKsfyVJOliInPeQxMVQDCBsuu5JIGwIQCew5PzPuBSFjVdglalk6O8c0kOgng43goOAUfRJma
VNCjfNOFTbpzVBIwq7G9nRqeKspupBo8bTSjjXdLb6Ub0arfxrp971SCLIyZhcVi6Nu4esOpEz7m
bbpbASZbDpLLOCIuLo3kbiCxeksiwq0yBDfDTEGHU9k4ZvR6jZQlmAJG22ruVafzgWVWRLMpxT7I
gvFkLgtJBrdKZ7W7REV/5BjWeZLzArlHRBSg++qme08CS57HYa6eOic+dpQvD+WQGDSbg3ZD8csk
rEdLNlpVWrfg2+GG5kYBa3LZDkNlPmhJCECxs1yk/JdRGbULat9dUuX6MSuKycuCCE5fPH6IIpx3
3Og+8+x5P3Vj71M7Q3cOQn0X5EJx26BvUX+GCmqHAVR1pPgpS2JfzenoJraibeHf1i41MsKD5gjC
6tgfrCKnytGDEDX7SpCglPw0IonV3ygdF9L0WmnTKfKNO/Bh/dZRhhHcnGL6fTZ+Y9XnJpO1oKQ1
xaHGvZNq2LKujaf/3/T9HyybQscp/1uP7v+wbN6s7sr/tflKtmNcfP3dtPnnW//s/trmH8ZqsTSk
ZdpCXJ2Z/+r+Gn/oAks3hkmIcdLQf+v+Wn9A50TOD7REF7yNbuC/ur/6H2zK1IMGJc1Ahw7lf2Da
1KmO/b2xqNHrpNlJUqXU4K79reNpp1OdN1mb7ON1lmtN1bMp52CHg88vKtHfJ7od3YfJeCxyDXNi
F64hACoULjiibpov/dHMq006FtZDBdAPzyLwlHhRQJLPSACRZJh3Ayv2sIK3h10vDIvksSTX0s3i
MQftUVWvenNxCHNJkV+9B31ReAWK5BvRFdUpXYqUWHrm3l2s2fe1szib2QzyRzvtEeZbIZfdQH+Q
Qpm3ndDEySxj52QNXb/Vano3IqrNbTXlCTaVdvreOcolkprCnlsZbk5rvRgx5g3aPL6pDSWONp6+
xHIl0Xamz9y529EkKl/nGcM4wjOYMFl5nPKwf54o0riRMleXvlu65zbHkFpWHddRWVkuhtvouQgz
MDrZLsuXnBJyeTMv93MQGYdB1l8d2ym8JE13Wj1l2zw25TmBwAdDXNkykavKTrvR9fgVJeVEvmrk
1UtOEnN+HmQ6n4jd8wK+rBe1a1BxWfohIbuwpNHpK+bAbMwyPpSR/mfJn1Nb+CB0GHGGZvQxasqG
URXti2V8QA1Oh0A8jlAn45AyY6HSMFOgDOLlOidt77yop4SLtAnJs5/egjEft/mUDf6cJ+Nmbvpy
7+zSMRy27dgW6BGL/TQN2p0xDQ9FM2g35DdPrpVn0c7hn0C2jCIz063S2u9Kpdh0Da6fuZPi2Nox
4ZVGk7wEvUTfuRR3igQJRk8HLYLxg/OoBiafG3t7ttRb7E8Zhlj9iSDSAIRp608yAroicgE9MqgO
zsosIjCRfCLRgXnjx9l2TrQz1HnYWo7aHLKJkIIwSRW3yOeM6IS633dpGbkKGLuTNpIox7hXKSrY
v7DW71XlGA4B9WpROGezd6rDxIdusiDW/U4lvxJqMbjtuM68gW74Fs6zs+ssSUdpcPQ7vSrwygxA
pciUeL/Km6pV42Qv3SlI15Jm0VcnFeTNKWXR6LT6ESZ3ebSdhyWzxUXGk0BtZGLMzcjAiY3kkXFz
G3Nk4UqeJZEi2JMRVN7FugKaQlr3kz7P5NIUPGSVuGlyEpXZjcx31BhKct3S0jXm6S4h8dPL8e8e
lUHl58f7qZQxTlbsLcQqzi/FLBRv4CvHdQj6PgnW33Ts3SQAXS7WBC8gpQMFw8rXKqZmT+NU9Cem
E9/0oMsOTU2JxbRYscskgydDQrGsFRTU9LPm5WGMu1NdVzb175wcVW3958/kIhV62ewnpV68zpDd
rlsP1oreEI5Sy/BarUI7NqTyFI/pqxrBXnRK8WiFRMKC0YaOIF8iJShPGYDotl2QQRAi95aX2Dua
tgC1KM0L586r2YUxVy7N3mrZcr9MYj6gzuHgjpNTQUNuq9PEYMwvqVf2gbXru7TykiSygcMNtKTn
DOlnlnKiGVwmmrIiFjWbxA3I0fqS6NEuaYp3w6gpyskyOaLea6dnuiV+Z8T9pRSJ5oJtkgenT3xF
1Ttqc3SiSGh5KaaiurWRdNkacTftOA1HdXGIl+uYmFH7Zxmbf9GCwIOsFVDVUMovcaK7MyGufa1X
lzDv8Ds60/RQ0VEnkKOKICYueNNl1G3QmtgbqzCtjaHQouzICLg3yOWFIVvcytG+X5ZUWfWfgD6p
ud+AFHFzWdvf6NP7dYnjs0pewjFE2JpX0i885l8JRKbAZEGbxofBtluvBSTiZ00c7+IowoAjlGSf
VMo3MynHxyQgeZcsUCPS+4uFimqTZA3dr6kqz1aj3xesoVSW3ffah2pH4rbi6PcjNVZvWsdM3ELa
ihtOQ78LnUVswp7whXgwgmPTio1R218JWnde9GAOboxGOzapPgKFC6BBJcAvxiSfzlauCMSxprOF
CbTNbXW6WyJZvpMIZtzauvK86lyxYfXPpe23IjAQi9rSQxYxbNWu/5nETr9VVEF/si2js1nUDB5o
bfd5aszM09O3LNYew3hSToAyPZT26VMzf6+GADSnkM9Y1N9ovp2qyk68BVgPcbEjeblRLzbC5KvN
c5uRdqlX2yWVl3ngARkI6B7fZ4sthzyPtii2HdYwBHCEIRWyMu7oT3DEe9dUAig+uqH/CMvIeanR
wu4XNbyLJfwa5FTRYzKnYjMSwj6pab0rGv4rEuWSk3yVT9SItMoZTkYroj18mLcgMuHxop48Vmk0
bFAd57sJfeRuCKp+azWJ2FkYbVuq00+U3yBgtfm0s2AMEaY27FUwFawKbBhWg0lBpq5IaqD2uZOL
Nfr2lK8RbNAFKPhobjMX4c2oOMYlLa13oameNljiedTK6Rgn2t0S51SuDMt8MDiGwnHcWiVw+y7Q
gk1vCnPHSF15IlMcb6zFTzHPX/M+1V5mYI+klbzgRH9gYvR1KaJiU88tSte0fQ4HB21np/bteakV
v0rl18iY0XQr41uFR1LTHQ/wT7lpnSq9CEMjm3QdSGxwCZFkZUZsr+YbdaPum5Yxse87wRygI+Cr
qQnQM1q42dlaMgSEWavmfTrS9stUqGMi1WOYz4zUkYE/2WiJ/Gq6fg3kieB8xcniO5JhvReN7kKZ
avaZ3panRujJoczRkPbpfFSDTO453d0iGL9b2QN+p+BUT0Gy6zSJ3qZOtYc0oy/UDSzP63I3jI1z
JOOsOdr6bdgb6kPX3cATC8n8iY/NXJaHKkW33ZcwkCeaq9Qyaei2VXvfOqTncAE6lwHC+iiFR9Q2
rUXpMjpa9br6wX6JZTv7qJeaWYGCb70f7+ucI7sK2+khVPvHrlXMp0br3Iy0MDxFtbqVXbhT7LI7
58l7pqsF/sj5R6OaWK+doPOjDoR+LJMLEcekZ7dNxf5g1NzNakn2iszgQ6eaO1ARfqd2KbeCul81
hnJjYa6+iVd2U1k1xT6aJ3XLL637WKelE7ZcGsu+9fVOCQ844TSW9I43lBIFB+rkSCbjOZhrbR+M
Qei2jWl4hqyl2wwiOltm+dE3U7AtqYxZAPvc1jCKQzvK5k5XlNexjJqTUT92tlI+JrvrNCKl80SR
6yHJC22r1nXqjbgN34ba7ycubQp6fXMNMWfaYYjWw0xkXwgljD28JM0uWujc2s6XwnxQImO8NQLj
q2lEPX79vSrJB1RRNN5rwkJc3NkniTSqZvFzRirTGVlxgghJVIAenTucwW4RLgwKdqxvnBhkeFLk
QB20CrhVgPaPXGRma0l3lzPVmgzC2KnB3DFnzc853+KGDuDiGrTb8Wuk9MWVaHYHPdRA8lsvuaDM
rpBZsc8JRd0IOzURpandKTWJpdBL2JVZGe4RGT4bbR/vdBE82UoT77saqYmZjLcRczf4hcuhgMWx
WTrO+Y49soTylPRHiHnNm11XfIJXDUgjK6MAcTTeOyKuDyk+LdQXmEUMkMLarB5NcSzXGXadWJrH
RGbxEIQVbmAN0wNGqZcIlX7am9VBDjljZ7U8pBpsrDiaL2VMLG44TXdliJJJj7VDOxn6QaF/jrwV
Gb7CJByidoslLVVZshc/ioIhN1DoYKcFjhMKQGRgd7Zx08kVecw6fseqK3elAnYWOxAR7HIpN8k6
orTp8Jo3iXG4TobYX7A2E3a3rnps4x6VatCL2yWsNsG4ONReqbL3WRXvGlE92hN88BjExLaOsvsU
duCF14+ZRQ6BlZYZyBLCLmJzaXxtHCDIGHO9uU7KsEZMdDCQmgQWENyqS1BEjvl7Qlg71rQiO9d9
UpPOpRKVosTpGQO6X7Am8h17JpTLqmffEY6+76ckcS1gKklNGnU8ZeZjo8vas8qZmh6jpW/OgS82
Wjk+6M6s3VBKBJbHi/EgI3aLlkdeoQsJFB+wTw4lgloiWr1jZKndoQyR9MzYH1xUpFRUzWJhilFn
zCod4liZ+PYxc2ql0Tcyzsv9lHNU1ooR73D+0m6Rl8Jpxg2f3HqaOvhylmRt9e+DYIYFZdp0EWH7
iTH9tCUGn9ZhTM269DswXE5IvaKRXFWcKmmkgHoEdBS2OkFPSxPvHAdiD8M9LmaF2CNnOIiQti0I
KXGzRtiATqijYK9jS/AZMWsvC5O3JJWhH7QSMeh6GeCno13yklgEhbaLMIHukInW1SnF4BClWzmO
ewt5iCdgQTpjUTxpVfHmNMyAy8HZh0wYPTFxrQ/I/T4Z0/SYq9awKztV7rJAB07CdKWbWLDgILD3
eR8/LS0d3Dhtyq1po13tnUl69mNltf1GVAtX0bSncdNYyDOsoCGnXhl2WTK/4vjRboLOJn2xBYbr
rIdlQ2sDoygipDS9VHP1GkcOOaZW0bsSWdkJxMGXNh+Q3RlzeUrKwEKVNSWUDQJ+0Dh969HWuwMt
HbIxl3Y7SOuy6ojAHRDYVQelvaUTHx6NKUXAa9TQD8wfmmwGfwoKyJIhjaYizpQ9GVwj42qre/OA
ZBQTzXXBHcs53QRd/ggnhW980H6WzF+ozUYJSNvh+0wJ3END55q1Ic8di89N1Br84/Ja7kkfcQjE
5lSLUSa7Ix69bVPbqleliInSlPCxMkJ4PAvZQuKU+7ZFTG9oTuTFtmpjGBNM7DTrkmpxeVEM/WjZ
zFaMOFC3Gp0FoqjN7zFIiECtSx89i9jNQdfsrZ2jteEuShnuO67b28Cov1rm/L1dDh3rzv3STs6l
GtJ4U5JQc6kD5VChIN83U4LyBznEgyYmi99wHk9zhaeEWgdJg0iZyZIJLlMwvLNyZYNsCI6L7F6l
PViHSpjdXVPeFRQkGcW724DxaGdQyvHqiu+FotWu1z19yZzzMoId6SzORfDt2VZtUo0gtsnx4nb5
kMmCFLqeVj4zi7BkludMKNqTFVr6OcYPv4vtqsaVPaKb04qHKGgOuim6W7g6KI66EJgIasX/Iuy8
ltxGtm37RYiASSSAV4IkaIpFljcvCEklwXsk3Nffgeob0R29z9nnoRmSWqbIIjOXmXNMj/XtsUVN
sYrVzdHJjwmD38Z3SlSUhtOBvJ6XbodKVgIeLZKgCNMkgBQGaqgrWEXapXGv9/Ve86YtrtPwNTa6
QOl1to9ST20Ni2qHwBTb99iuerhysjq7pyPoA+XlJuHFmDOxsNY+aQStL7FXYNviCpxacO6hl77I
tp/uanw9pCUdlplkgKKfz0U++jjsu2c5b4rOQo3NpvNC3xGkfene+kl/BJC1znNes4miS5culNUI
95jbFxyqsZFvvTRr3qpwUxvh4HNdLkGDvXRXdTAoiQEYDg5tJoig8agt7oNRdMatcj+HTtGwjtUN
y8Le6HpvVy2FvdW4Do6YIvxWibNYSu0wl/PoF6ac9lnNkMoRGtjxMTnOxkXRDl+SbHzPe617bdyF
gUH5s9e05EnkyXuYDsUZEfHn942VspkMu9LZGUZTEg+vvQwMYhZDtk9xxvlitdYlMxd9E6t+CDjk
zCPHCiX7gxX1+WtsWfEWnBZePZ5bO/c1IbBBkQzmddShV1ZdGAW4nUr8zTrSEFl1B4jQxvPCcJ5G
RD94Gm9q7up7c322E/pzumaRHNHZ9IGFdINdTOBM1HvRaEA1CXubzRLlHH4TZk1G9EcuznzLc3nQ
La17nCgBzfmxYGD/kWoV23NQC6WVISadcmZTojrbZfonFa1OGo+9s4uYnRUj3mNqlEjoJpMhRqfH
93InPEQtzcT6UKaECjRBEWOM6JIlOyeTxUot8/p9NDXOBYgmvhhXPRGGzNffAkwbivZgkx8eDLEX
MkRMcWzPcXJBmgDNBmcDOrxpxnQhxE81IAAUx9oeu3cDCYUwmGriuyN5Gj4AboWQEr9zti5Bexe9
+kL3GEyY5vy2691trHvsslZfBfMZn2IPVR23260rjDUOJ9lYim6Gyma8NZ9oPius5m2zbYGv4Cat
7shEsyFwx1ib9bd46K3PSHsPQ02dE8s+ASYMj9J0onPq5ieezHiFOXFkkNvib3HRxiWc89zipAez
38Wwqz9oKakOdeJgtTGGY5qPTHMtN3sCPhR4C6iWzq6n3RDyniWRDA/y2D3aScsw02UxlZaxs1sg
fPuVKDks9PK1yx4mOS+MUuQv04rH06A55VWsWxg1PidRhjsTAjAz9DuPe9k0xhAO21T4nUQ07KBV
2OBOhf5RTOmucN2QeSO8kKIkr65Kc7BfIVCoaMwmX4si7ZBo1Nalmlk/gXbx64EIZbPvor1dD4CH
14nFsChcPqNTBNoKu8Yp1O+GSCv2TdtmcJErL3D4qINyWgWg8a3S5sfKohvPpbhXkxpeZ49KmfsZ
hqH7a7Ar74m0b+8JFLwfTcwmXHEbpTb7hqF568g53XeFPGpKx1frhs1TbPcbjeLuMkbZW5fT9nJc
Jn7BnOGB+Yhf4bzYjctUHCdqPcb60J2r2ToQ07vVWBCAu55ZIVsFOkvsE+5ofphMzSEN4i/I++RN
OvXBzdrXxv414LhfJxzudtD1PzLD+mqs4w83onKOJ+/oyAzSUE1gtxwpbLsyf8Cv/CQXUoOpvqZj
Pot7Sp0IBFkWH7wYXXw8VN1dCBHDzyt4YWFjyiNiXM/HyXyy4QMwC8ZOHQ4pi9xhg7yjpD7irkhN
dhFd2f0c6kQC/de4c2bjNhUWwXha+cPVzE28ZFGQ4I/nxpkphzmSzdVND/16PuSt6Wc595FktddE
zkj2onP/DYMZWn9SurXpUsbGWf6InBfVgTediB3GVv41JYwGi2w+fENf+sR+0hmh7Psw/NQacFKi
4pjEiY1ftAYS1TJx1fhNWpnqkOLiw1y4ut82Y4rkRAfT7lr7kVSKk9OJxndX+0XXaaD7VLOTPdeX
06lvTAPmutSj8pfqqiKq6il293gfZsZGye5bg6eiCKEeK2uXl43Zbcv6s41vtBXbtrG1wCrEvR55
9l5P5X3HyjgYl+YBgxINLwDhjVZE1e7768wGufB8bXrsnEhC3eL196oXR1WXVERI/hqkRoM7HSip
OVwr0/bBDiLP0TGF/fpbVpfOyxgUc3ZsmqU7fT9ElOtZ5ejHuWE4OI5ZtyvYtNdgNuwhe6va/KsG
Es9ZFN0VK2qhTGgdLTv/41Rq2amILS6DZoc5DabDuEc5nM1OME7NL1C63KIao6rsLm29jyV8j1FL
nPDGiEMlQlTIoEGc9SHKsFGQgWhuv9FeuuaiAComBeaGt8j3AyNfTM7sX7baCgIQOCQw5g0wwwFL
zBNG7Coef/ax1xJXlT051EE+5V63med1LyEqMjFhQpXFSNMw0BFiatyPZfZYzmTOy6S0t12ib6SS
J6aD1R6+SHuC73Q3uxOioty3IBedSkTINFmbycygkgFz2Gul9zNq8q9KLEFfO89Lmv8OV3xLBbSw
WVhkcEtK3ivHeYVuGFYU703ISyGcs5MpWuwjREzYMUPK2ttSBeZBN2m3bnKN44qDW/CNMbgptNOs
T2QvEzjA2I1vRFO+6NYitkrXO1SLGKbc6cY7lyuwsi9/0YdEWuxFF56rUcW+kdYLfq+MN08UvYK7
JLVv6VGqZc4BLOdqanDUPqorAAn1/II5y9p+70iWrmrPMGP5t+7vjGTW7zVXZR9u1W9TjerDdjoY
9Ib9HGuTuSd51AKXQuTYOMmdnvTI411bsMaIAgRtnNkqEu8zPgW6R5Af4MKsjCk3E6sZIgbrE3oZ
6foi9nreBOg+DHsqdlCmibZjTr9yqMb1AYVTu6fVfPzrfbnauGbmjBjz5ItIhks7O8+F92X3r20C
f3tGdbyo5ofjkVTdtp7alKW84gFAJaSyP5M+b4VHKrCECLTRPF3iWQLwuX79XdejDs8A/fcEAxzq
kiwujT8cI3Fg4Mj3WJa9s17GvgW08TDypkRvwwxxL+H7yV+UKR7qdq/ryFHU0LORZsfE8S80nSa8
H65Zf+rJwIe3PA8ZBbB8mrrbEk2fwjM4CpyaBmcc3rWyfut+ufF9YUiMhOGdjuJwM6i1qTZfWr17
Eg4RrpDtAGU81i4iJHPaxlwJfsgsSCq11Q0U6k3hvWRtvAs19yVemRoOsKzRSrODvVKiprAeAdZp
GPvvo6axjmw3MLzEJi+xLFdzl2IjpKh4FyZkTRPg8wgmlsy+RBS3QWPS0w42CLU3JIw/uNlk+JBJ
SW+CdA83t5v0DWzVeImIJwXFyvQ9eszMhmlEaWBD7DKEkxtCbdGPJNgJjJnyJRI+go5NZI3LNrYG
VscLJh9GGjo4GrK0UYXuOjV9fSO8ygOmMAC9ZHmwMuXZxyBEZ6s4touAMWt7CB6zLfqP8WBhJ1Jx
JA7fjLBvWpieCrA59cQUzdQOjkbSOMZBmXrlAf1htKmbhjbJ8r6KWOtIklzBf4U50uQz+mI+4Gsy
pan0vEsinXcK4mg7hc31mzemahcW22QbhwhobPCNwMvD+YPNBC1G6iY+OX58NkI9PbNDiXZdhfAU
mAlG17op9guazCEUiCQLgxme0oPIgrtjxyG+JcrqyRERoMrprTC8YW+582u9/rEw6rjwGr47nfZA
haCYMIdXnfPn+7r7fgBMgQMzSctdaru3Ro/Pkxnz/MKKIF4B0AjU1RNcEI7Y0KIgrmJjO4hox1nX
0KuY9IWkdlRsqNevtgl53SGE8tEuiyuqhQZ/KUVfpaJ7Xeev8CKk6epa90sWyIwPelbNP9yxBp3F
Hq0vW5rm9ZZev/LvH435j4EUF0RnmKiImHtngVnhJipepwerzIEqQ5Sq4VrMFL415QzjWTf0zbIL
8mZFAg/4V51H7qtx1/bNo1elYk9TupCRqFgCGPh2lsK5eJMx+UM6vJlO8QNKMza+eQUc5ZS/BagB
OmTr5zegjuwji+PZKlmquejiNcrTU0Y4zil0IEuSNuYL07ACZYyvNu7XHcc5ysowYx7vZUAscqAc
5HKIXe66KewTfM25F3J15fPgx9rgnXLD/NMIcCQ2c8xpQZ+8Xt4MsNRR635YuvYskukar+8U1wrP
EdEojSEeO3Q4gdM5eCv6DMcJZ4DvDITbdfkUYJ+adMlyEl+jsJrXeUDZJdP2Puuns8VE6Aytn5iv
VjxabdGwkQg5iuV0x3eyRwgwPkfDeKWyfaBbc7cu2l6s1lLzRVL+sQ0OCHplsH7C9p0lf3P5JDUK
vEc4zJdR1If+LdOVeVy62fHJBeU7Fw3lTui/u7GheiIww+ekC4MExu1uDMOnlhYQ3HHXXpmItsCk
OZPdQ2iWxcbLa+JF1BSgv+UUXAdzllNF++y5STWSYOP4gXMiZKzIGMNmsw25yqghsxZG1B1VO4ZI
u8WGMAd3w/CWvEmcGnyAtaC1mjCwsy4/REbi+EzshG9q2l4Vtn7UXbK+I+KLERF+JLmbHXWDIsaZ
rwMrkXObuEwTUNyoZLz2ESIAChNyGX+EaflT51u8ke6Mt9xQ3Rb9BgjBofkspfmpQZ2xevus14BR
9PRnaSBhqWYksZarjcfJxslGww6Al87aL3NsPsNjZY5HOh6DW3KTevqwF5C7dtyP5dbL4NaGszMQ
QGq9eqOYD4b60g3t0BlmeLRqtDD46EvPsG9pyovXO1kbGIUDD7xJnx0WtoduVodsCI3TaP8OqxCI
g4iONr2k38q8h1X4p8XJ/+6hEa+74mh2cfbpBY2XR/jq2/wwilLsF8v+7dWd3KVdh1Np3jC9D8/4
cUnQXSZsf0l9tDqj2vEEor0uGZAJO9swXDa3LEAzv/fwdYkJAHso5CtvAl8sDITirjbpjxAGROnW
XjfzoVdckxHyktk/6gPSHXym/pwlFHgi4kPll3r0w6JgXdcpv6SXeVudn4yps1kw5AX4djhwQ3T0
md4iMI1GPuDFERLGyIbICHk5x4hJ01PbptERCdbso2To7lU63CIi7OvMxKRrfDG+t2+ucmDINhdM
AyDio1oLxoRxncINyErtatBg24WUoAaigAMqPbgVGcS00u+FOta5/kVKGbMJa0qDxPPQJOlVDeSm
DEIGQ5xWVCk6iaHLxcWfF3oO3OJlPmMbowDBW6G1LUkCaLwPlkA2ZopqCwmi3NquxGhuO/3BtJzf
w4WAj4T5X4tlZTMLYfiVTFmWQ6Dd6SzQ9mEqPs322XKs9qhGNArJlIp1f4XyB/XHTu8k7C6GXBVc
cpmVD4gr3D3UgpaFMhKGwj1kQuM6ynYMH+mg7EUBXppo46FRD/08sm/EL56V4jzpa7eGQqci3cfJ
o7PUq3dnkttCKg/X9sZpBhYkSRrTdZgWMwsODU2wbOqy4qc3tvNGX78w9Lsgx2aMf2UoDknXNH4S
m18u8+BGP2s2KESUw88AvYzzDKXDajT6uyHD3KJRJHPNATxBPxu3m1nGfpq26LCj5pEuj0tazxuc
mstq49jmiZqPIkcH1HbGztbGTUxAgZ8sxUPBoGBrJcNPp7Wflh4TH2P+bV2nx/AK2aVgaMraiLmj
n3vqqLfx3gX/dKqAlsmZbFqwBR5KGROXB1aFFPdnLqxuP2G63kTG+Ki1kefHvDvqzD6xGMUaHdaE
ImmgkIzyCPip9tFZZtvIMfGadsYvVr+WL2vH2nYplK3FnG56mhbb6ZEOB+gbXAM0JsleuMtnAwtk
U4VNz9BrepfASjzQS04tfuYjhDl3dPS9SvicF9XwgfgHW0UPpTnNvTOLYC3I22Ln8kf2uYsntySn
tUomZEjr3zJKXewb2DWNQOXUo0VnFHQk7bp+kEV5S/PeO7G/kVsRzn8qPZ4OVikvlgsQnBaio3Ds
tpYJjsPNKmgiUXzNSGvARycOCnlekQ93UekaG2vVEZe8W+umHre6VrFoZm+xjRbuXwYpm3osdpEW
fbTmQ9mXy0tdBLBadmKktB5N09gnaVX7ncNdZBc6s15n1DeT7t2hG7Nwb7cTPFFzM5TyvQRD4OOS
R+gyPUVFSnNvmzFRHgnb3WJ9N+Bqx+Rk+naI0m7EC6rr6bOSxpvL+ghHB/MVZKIumBo+cy85OsQ9
Eg3adN4fiMis7sGK3fjMmuoyIjyEny9X7L9xdmX4FntVuFW9s0+jKTlLgbWssGE9MMXvO5TPhSLM
OqX+B56+JWqONI55rDgfYtDM+nBr6vwaOlO3NwzeNq6AnkNHr+2bIjkV7Rjft/X8kd5PSvyycj6u
c12+1KsnXx+8z0R45j4moLqI8xkZHKA7js1zvtBalEPPZwI1GIEENG+nyEox1Z97VvGJyb3ssQqj
nk9eQxuU+myZJGFFzDl1G7hjuX4S8aetZx/27mSlLDa6GiDfSQCcTn/8m875jej866cOjZOccWF9
4yAhr2QMOfLN+M3b/puwaKwjhr9/+v2j//5rBVOMDSzMx8UjATd2Gdx+MyaHVAdZMNFnzlIZYPnd
J52WMKvCGbVRH/yNOvz+UZwCPfz+0d8P//q1759+wxH/198iYD6uIROgDISRcdI05obUxvgaY8rY
RcYy+XrVo8ybQ0JfCMkAWpvuyrh9EaP4ilTUXpM0GXch0d4b0bjn0o2Zjki93AvkyL7kd4kBmWkP
SZ9aCQ1RfXLNgYHgzNpV9UwLxyG9450XcMSa+4mshb+AR6PWQOdGsV/as75BUcqmkjGHzap2I1Ry
jvj/AF3VHh2Lr0CQam34+WlkpDGJ/A9n5uRXOsec6sgYlU0f2MIbN6bxI0ottZ3DLiKmnimSkXJK
Wg4lFM5F3cMnE5ofLkfHMZTbcrI+CU65zVHoBA4t/LrEBiSNHUAa5zDpt0bPElQ6zIVmPFtZfG29
1GJmiCl7GFAUmdLdmGtFKUPtVRV/9M4rnkbjozfm3wxXY3h64UvUYIvIrBmzMQaaKstS6ADoapbW
xMvvBlmtxD4c6ezHqfpa5vRC7cI1qHev6KGZSy8cBbOb31MuAOREeBkbTgYbUkFU8N1Be0RFZG15
Ui9jKwO69ITfoZMzYya/OgYUm3QmmHnyhuJgtu5zqUEw6cdx3mIJ63365au1FB+uGp+mgsJBtxMq
nsLL0fQIhi1RdHZjZQXJstgny2rs07AyCTEPPeeasUb50NFNxdSv46Jp60yzu8cEfZ8rBc/Ac5Qf
KgnzpP+CXRWybucvrDpLO1VTyiDrIWIC2xDZeK6mq8muesOhqdpdzkWzTYos3syVB5l4Kh6WWT3F
RJ2wXjeHbTsQg6MZkwNKG/+vOxcNmZKlwGQ5I39nnDp6eZBxCvLVMUsvijnwWiCXnkeqNPSW8+xV
uz4rxoNYe7yhqjP2B32IAQutBPEfE5iYwjwLZ3mjUdwsvWfsIuzzhzpsT3WdofmejMP38zfaK7hv
RiiTfs+2nEnmLOm8izcny272ZN3SEd1b/CpCVECuXuvIEhgsM5R+VMBufSKcf3z/RZ6N5ZTnpI2M
nGOp7XtmBkPcygO6DUyzC7NYz8Em1c5uCNHYDIrJGw9NPAyHATajZeszSyuTrXp1zhIbGu19Wqan
qlD8uwMz/XnjRI70NTs8OY3GG4d6GI0r3X/m7SnyPtqYXlBgzC/ccSB4gvItz6ZNmlxc23jrJ7v0
LS/80dXGnZXKoM+dj6XM36d2QNMIacMZww8rjEO22Kl6GiCWgCCBQwxfwbdZmQlLIHkGr9Cp8N1o
lL53rJThfjJ/ZAQCs/FnHjWkWrYj+JdvrB7rT5Xd/NYLJ2jjLH1UCBk2OmFM6ZgHpCcmj2XMZkst
+atDeNdFy6nXaR/W+IGS1bSbXossPehaGGP7FfEl7aV3nMpED7zi9G04rSZPO6ikZePYeoyEGhuN
d3w1lEE78+PbdFkuP0r0RXPjPE6MciI2jjWijn03g0NZu6jRqSomU+gWXDYP7B3TLQu1ZzdnzpGr
FCzXunWoau9nivsANZcqd4abzydzffv1NqN6r+Nlj0oiHVkvn2Pz233PdEunIvVD6oyAWIX7OJLs
rer0jVxoa+ONabn9xvjCbOEWK+Zo4fQzOf8MCXUtQgesZDUyCt/lmFf8ZfY8Who74vjnlo2H8WPw
kulkKdhJ3w9evTDxN5kb1El7KY1hCAw2Ea6FKChvjmUOGxdMss4aoX4YDPtIrtAIvJgHRXAoMxNN
RzcYvk7ZJDf4Dmp8s4naWcP0BWTCAaeL1BkEy5mSqcrWGyTDD2lGz2VBoYhzgrATBtYnqXTGTuvD
Ug2MCHs2i9/UKcNMXmGxMSHpSJtJpanOZrk2Pe2XmWQlw1X+DAoAGqv1TJO6CenF7X1QW68CFgnU
DRbajcXOc2gvLvqmj7pmg1cjNCvD6a1dN9iVm2Vkc2VfyKVA3bi1fh061O+OwnhHqPQresViCZMb
IuPeB+sCdM3JxH7sZMetOa3pJCnhXG6ptozj4vOi/cElqNFJiLPsEnn1AKNvysVof7vku/m5DeMF
Xga3ivU+KhbFuo4Yyx7d5JqJ5o75eR6gyCipy9Sl4KtvvbJ6DB3759RZT5GIlw+tqs6eM06/Cyu5
eLfRXuKPtmCnvWh2wganRp3spkBiouoVIJCfLvYIcIsJ/oxlYIlZonpmnbybyvuwRrv9mrs3J678
vNRvUS8k3dJob0Vp/QkdxKhpFWlQZ9x0Fw4mvWGJYMvCi7I14ihm5h3+zhZsmGBL/HhGBhhVS3mZ
HSSirbF4T84qAfeq1v00xmNfdzc8kY+ySdSWiFtC7lx37xbNCzMqFlf56hYolj3KuB92ehNTEj9D
DWCMntiw41zFJ4OTzWnSH2beEi8eoqbse0vtqbLrox0hKiHX+KlCI1eHeoe+uAOfIJvHEdmo8Kzh
l9uD1CFot32u4/qUUtlu7PJRzqq/C8G1NbNB5k4CS3CIEXbNTR3hgDEwRfF9lLFTHyNs8oM5//as
/K6M0qDKRvHHbGJABUi+ad7lPhl5oTxl2VflGsaRo1AFAoXFE54v+lw8Tb/tiFwzrT4sVLhbosrV
OYptHDPKuLU2Uu2pZa3oSHlnwq6cq7GB9WItNyVVHGRmzAiYcdvFlRACkUsjX+7KS9SQa9amq1u2
1V3OdGV8dOaS7JPMdE7Ouqb4fijoCU/Z2xj39aXM0vpStIncuTXT1b9+yiA/6Hox+xa1yiyW8eb2
8TuGY5sujQ0P/svH1A3tLSFj6Kka3Ki51qw2EU/zs7gHl2E7nHeEJZHt0vpZKPtj73TvjrNkd5G9
vuY1kxtS4MRdk2kvtjK9HXOAkuinP4Yj1ytyfmUdNNCjLughBWppm3WwClk3UbKCOagzRK75AtPB
xi+LHsAilC6J4VW6T6PMkBDZZem7lUIg4U3wlEvc6iNyTMwblMSmYJZUY5qpOIwPWlG6OzfU8r9S
PP9XUqv9r5RHNjTCxs8IzNYiQE78m9Sq4pDsQehsB2l2mHiWzrwMvU4gQu898HKt5v4EfpK1gqCn
difhQnCLs/lfSkwplFKI2XNYhyha0tehcylwi9w8JVmiHZCvFIXvSgiPY239fyuUlcc4nFsn30Z1
d4D1kJ5mSngUA7l87nOPaEdPGWcrQ4ePPxpSraEvO+ZJ8cEkzT0vrfHSeU16NJV1rcMluvz94BZl
d8gj9RwZDXstQZ00oIDTZ0cSNqigDtS68agckrb+YRf9H0iz4j9IswZ5ncb6ajquxUtJLuc/ga5j
jCFiMfvo0I/OVw165EO16QAaOgWBmGmSCceQvC/v9dyh+XFWvJUxWY+oHW3kIHl1VCK3Htm/dldH
kAmHgGAvRYH9ZY2m5YOLGUc5z/rc4Un22g36kug2Zanc8tp3u0rKX7nREmZhJPGDiQ0RyUX8mbc5
mqJpKV6NZCq3Ahs3V1vs+Mg/w3vHUEfisoECTejUTHx6omuOPXtn6rPOeHUF+/P//jpZ/wEG5jWy
XEpAEzgtqb+rf/Uf4NvSUmEVows4KDOEn1oMOxl2QT1WPN3UnCklbRhbbdOfBx0pazzsU94DwWip
5Mh4+D4sPeASbCicOSfEYzWwpTaJRnZke7uCfaP/ZddFdHV3zbTML8WU3E96MW3DDC2jFhYfWpoO
T9oozmh4/vtz49/9T/MtT06u/yEXNsT6///55GZcrOUAVXCWeX5EXsr4dD9WVvIZ1x0WSNjyfJT4
RrC9gs/adCDGtUT76TaEaQwVRXCb1weR2jlJqyxb2Z+Cw5mV/tJ69rh12oJRN2+rTbdUiFfY2F4j
y8n/8aPMju8d0+rvZ5XCZDGz/tfAESn1uXyTfUgcX4D4ZzrhyjXul6ort1GkOx+Qyo6FYBtXTvqr
3qcfiTkkL1Q3KshxwByEo8zHHCH4Bi0SQsxxlkjUtTemPvIJq0S2UWkidi09h1/BCfUb9iaHmTh5
aW355BhnM761LlAT8I7uE5feCWm58scmj+9qT8b3NLMcCCFeyjadwjNpcm9DJ4ffA8uuUPSflZpn
NO5IQU37sR/QMWSOTViB3Yunmll+UBdTeXJpqLeagZG0aJDzOWqQ74Bkrka72L85Wg9MP8OzlBOG
2iQMN71yo+c0BAutDFveY7PDcaGRFiQY4GeYDNN4z73d7hcNi8q475a6+8D2hnAcwJFM8e+OXn9n
prhcIGb61tjW76UDENJDpIAWS5zS2C4OvdXOAfGV2mFITQdlFUGROWVGDAHi47+/C63/PIlsxzFs
B74/zHHj358wFjxQM/HkkpSA2VJHumwx2rwA48sH85as2Wkiale8x2Kec4Oga2gm0QEJPR2/OwJv
WHeOhNr9LGzmvILdXeDo7Mn12WbTC0hs8bB3QJAot2pV1a8UUKfvCh+I2c7uWndnVR7z+zD+QNiG
aIPpqC+K5aL3/M7cHe1Dwa7y/3jaK1GcrVFUlWu2MsMVAzUFrjcJ/dwydONfBwvIQw2+jRMfiLu5
JtlsXs05iXyZa8l9ZKtzUZrFoYzK58okeFQMunqmo7lqo6LBbDt16wQey8Ex2f7Y0UULc7kOKy1k
MniW6wH1d1QMKAdXIeQy/TBw/20sDQdglKYvfIjqrcdOLGu7e2nFJ7OyD4yjs30OIHXTOo0N6a6w
940ddOy/tgvrrP/jJeAJ/w+vgSQ0WuL3YPporNTxf5w/zqDXOILJkxzMerjOQIEuCrAPQPN36fT9
wxLJ+NREJJAKtBsiqd9GSJKtE0176egM5Aqv/sizaz8YT4T2oWIuTOu5cCKxaUrSh7hEznbTDm9e
8hEiU7gN4/CzmXT9YAK23qea0F+tdMV4Sj5pXYpfZa6uvRUi32eNHVf5KyFe+XVJ2jct6hM/CbOU
tMBWPXnOKQzL+lkxEdo2BQlEUH5uea2P15YV8t0UzZ+u3g3ITIt9V8+ow2352s2pfe1NIa6cl+9k
c+hbaRq8Tfukf0Q/ZN3BGrg3G2XTGhbYQ8Y1dYRxxhIJe5eMS33tWNVs+9m8fGtLOLOPXU7LP+iT
izykWR5r23h0VV2dVdM+Wlbv3k0Ioh4LmsHaW1Aco5cM2LWetarGc9KXSeAqGzfF4gYK9H6vN6wK
Rj3hyHMfbOKQA03CTIv7SOxG6IsRNsWoFijQndq9M+1OQ7SE/GVCWkYIxvDlzCBzcVMDkHWb0h9V
Ht7ywrgycciDdMiBTLooibsyancJ7ftON4pmO7kO4jtS4vaJmZU3PVEHJKfI9xL68nBh2G0bEfiw
lbiEphtsucbQ3I7dcGc0hhmIPuMoeKW4ov7LmehpMcbn7qdt1Ey+lhkp1zJ86I7VgS5ChIIzktpP
YXCsS0gKQ0rf0JJk1uTmDd3mxUCydSVvCd0cDlMXYc4GfG97a3Pl7aRjW7sJVvEumY2M1XqJFtBB
bTEn+jM+8+ohj0H7jJI/GYeSWn1xX1GKbSyHvg+Fqbwr1MyCpw61l/9+shim958fK8d0hDRcYQjp
iX+FGcSGxmBocLSAberkrybCK2mfKxC2N4nXEl8DTfRjWachRLEu39WOIJIpNj6H0omgJzC4g2VV
XyrPm26dZsZH4HpwlGPv2fbc5NCCLCA/ejQOliXfeuJfJvCUF7uyu2s/a0j3mqEDOp/3916ogZV2
Kxq82xRn8W1d9z1QkOKtMEwHRCmq35DlvKubaeAOQOkKQk/uyZFKN5NT5txCVnaRFeKHwR7VFoia
fbFFwdq8MsAPe9UP1uZMqt3qouIY4JDB+zGxDefezPuGSJek28cj3M+Z1DyiZvu3YjSd2wih08Jt
tvr09kR+kQvX/XLm7ggE3EdoeTPNn4wvBujDbMurdL9QRNw7VLjcJCNQSTgUu0Wm25EDeTcO/Cv/
j73z2HIbydb1u5w5esGbwZnQe5M+NcGSlGp47/H050NQXZSyqqvWnd9JLMSOAMhMkkDE3r/xVDSy
5AT7L830Lgj6ArlhC0Zpbtiie2EsBA/esPaaSVovdvNxk5CxmcVm57xAoz1GQ4E6hY5ONaILLLy1
nW840AFrRJ2hz/swE7CD1qFhYweaarhrsjQHmISkdzdXpJzFBkSvMgYZ00FN2pupJ6+AsU+gtgkJ
AbgavIvxFMK82Y2WnSxw0mA9irH6BlHf4hSABxmRrVjqHmQ8UJKhFyJaHAEMcDDAUEpX3asWXEXx
jf3/Mj//IPOjyNOK+2+9XaroN3Wf2xk/xX344f/LsVTW76QIZN2cvFNu4j4sov6lk0SRHdXAJMwx
uUOkGZJB//s/lvIvjZ0fIsm6bWgGq8Q/tH0MhgyZ24WmaZYuq5r+/6TtY/2+u5jej8KzS1e4D/GH
2tqnpzukrSFJGln/MVb1v8t+8A7+aASntokhEJHK+hqAPoiUOvwo0kYlF6Ro1zKswi0AFSiCJaVU
v+uvnt8CjW6SfukYRgZMpK2uTaDOXPQDHkXjNZTkmjgx1r435I9ekevHBswdy84QdhR3OxL1MqZn
0xmeZA+7Ru8pToxePLfzGJPtoEVqDZHSKs6O98bK2+yIToXfA5SVHOQvigSFnj/PETG8oqUDayfR
EaemqvtSWkmDMoDULSq/UN5iSzmxIml+KFG/H5Smoc7P/qrtWc3HXhTvIllDAs+ooTNN0h6FpU4Y
lBTNczkrj4kK+EWv3XwDcuj5HhJx0dxjhR0vsSx0sGPgJCkwq0PXXCUtM915DBxzD/e131eR1+9F
l28aa/Ay+VPcVsGhd1k+lR+m2aK59bMez6eZuFBgd9sy7pqNJeYbt7MQMtumhgY+sqwgOWRVdUWv
g4wt+O15Al4PPc3GgIwcwduKBs/886EbJMle5+a2BRBMFa9M7e6Idll/FEdjl5Gks6sq3E+jYqAu
Mm+Nh70NG0DyZ2VUFu/gy1EsalvImo5nv1G4EqtHxyUf2WfK3HKa/kTJDAXVwcrfQS8687TUSR6F
jf6iqEigdHnxDkMj3YDb8VZiWhfI1wwY84MVmt0vpxdeq2M3AlUwtxrDWuA6EexYQ1xuXTeI9BMV
UMr7ML7XZipD6tDts4lLOT8QFiwtig6Q7R37bE3KFcbUYNCz9xtF39/jjZ9Sk1K9qwiJphlH56xD
+6UU2P28hs/zdJZ5PUvRFAGBZmpa2WgPSDrFWKjw/fo0IKbcY1WQ4FPjVxmLhdDa49jkr5WqeBW9
ZtTrktUgA5/7vhQzBOHG2uNCB8O/0bXFfWZaJpOeXqv+PFOMBPWwdAuWemJVLBoZHawScsMpSZv6
ocmVel+mASoOTvjRopU94MryVeMZOYtzx3seqkRbBJnFngoI/NrslWTvhl2+twIPGDKbvD1lGKl7
pl6OdJOrJtLJZ3+I6tagbHpg0pdbg/sz0u7K7pfQNCjZFLuQe4DS98fcgILQ5UPte//nudNIElbu
MkxjHSefDPhUXWBKpzhPLX/Qg2h0lc+5MX0dZeL/xAJ3PDihpB0TtNjRRo+bg2xLt5PcAJQcBhQU
6SbeqdOM6QF7X9FBnSMAcDbFb4f+UOmHwcnZKZVwrcVINw0DxPbZVPpuDzxEsWblxAm0By+RwQ8d
w4b7XhMX/gmgqH8yPIW4a4OERnVQRylgmteM7s/xBJMsDfj00Po1Kx7UO6oyHh6shTi+NZ2as+cA
oIrAhPIgYqPF3TFyy0M2hXovSQ+gJd/uJ9Ugy6HW/3ZR93aBzGvPZGY0PkY/vdhIL48o4Bzdkd4t
FDXVKuwwmxfdmGz+xRnU5D73HjeGtFol0MhJhwzWLhlTgMt66x67ELqW3xvJdxtLQykev8m1WWCc
nUTUv2ImGD+fCv88wQjBNuFs+ct64C/SuFi7/bbWZ3UvO5OMH7wV09BZN396yGYVedwarZsfJrCB
Tc1//9BrpcK2zGknBrVhroukfpbQrgGfpCNYVQdjts6n/3ljSwvIPsZNckWBpbcl76bfBFq8SYbF
9xBFsXq0VDAkNI5KEpJ2KyN7m4bhNwrr4GXlcp2P3tdI5Rsat0WPvmS6Ej3RdC15pyZ5unXy4CD7
Y3CpfTaSBqzvmew4DbQjTiYLirEgfpRb0ZUBQlUmHEgrnITiY0PaaeOAGk4sI0kcFxfPT8IPRQ7e
oqhRnjMz0FYpvhqrQcGSzG9N5FZC+RKEOiXwWAt2btUqR9I6ORlcGfeiNCddW/XRegBwuAgbNdqp
HVUDYAH6g9TQWLbSzrhrudsBfCbdNj4lo3cQPTHNxm8a9Tteeqgs/eE2bdsoAYgTVQP9bFe4uJuh
tHbqwHo2LPlsll77zfUQh+HbNV7Gohz3jeOhhJ302Tf31JHlXsKYthZjnLP8qSPz9PdfGvXTBpEv
jQUvhyqKYRsmEL8/5V1CTB6zqvQ+QBwqkN3K6IEKwAjreRmFahvNi9ahMlwXF3DVyQpwUL3Uwj55
kvOkPlhpA5TPCwG3kw6dS9i27rmfSHvWojjLJJKyKLLW3d8HxJGIiXmi+yl2P/fTwF9NvsdYYYIV
7K1tjCM2pXfdOOZ6JG0VAxpsBC3rkmAEN/d1CZaURdpGo7ZYdpBOKs37Dr5CAavsacah8yNtB/dK
23Wi1Cf6PkuEZGZN0duhiJq1Ua1VPzjcpk8nirgDR2sW4eh86EIz3BQq5dIc/OEZBBQJ3khDNy2r
z4OSuT8CKV0rbZFvAfrjtgqx+hSrUAC7sK3wUEvo1hMMUhwi1n8OczPaiXkiNLiTn14CYnKykuHR
QDm7iJwDldvkiWS7D9Gl1UCDyNHVi2jkvJaJsSpAiT66aq0UXW3dT9ZRYGHmOsXEPF0qpE3CRhwP
g/+c29mFtGvC4e0eQl0xOVqjttX4ly/UslM3TA9R84s0uFB45fWmuRcNlAgAcRR7EMpnhXAfEEci
ho4Mbit/NdyUwL/hzUgogf3nguKoVj1Qr2alfR3jrjyYjvcDZQXl1JPLerFiWMaaFzwpo9c9+kO2
BDwqPeTAVcnea95cqX3lmwlz0vVs9dVChWDlt1687bwJOIPwhpigYhOXG0b16Bho+OAXJ69yUtWv
ZWOv9bxTvjmuR/EHe5CzGdn5gacPdj/TQLz20mjtjYjbpKSA59lU9ouG1D9C1ctAEvjqtquQTGFp
7D8Wbn0JMl8+gt31HxV48JvQav25GBRNKyHeUCqQ+qf59xl40nD6dNYf1xAzsFV3b9eoQ5KhnZqo
y8ItxhR4L5ya22E4MWskzSb6yyHycyiJrK0GxcHCaKQXt/XHBds4YwNWVnqRNQ3igM3TQIyaZb/A
KEZCUCGVHrqkWZORk17aFJHGf7pt/f6os9CiZTuJag2ZYsdkX/t7ttj1oz6Qojj9EZERv2Qqtj8d
OhbfkIGD5lcCAIxOSpCQ/W69FnsWS322m0zf1aF08GNk4uaImcgLF6+zlXi62RGWeWCR4h35Owp6
QEiH1QjMfsLcd8u/f/vCyfSe8Nd5+0hj6rpjGorNTdf+VGwb4gT1WLN3P6QuPBaAUF76Af2m2Nbe
cBVutinqYIjYa/pbiCT1hJZkQ8GG+anIku3o5vobdcpgE2SavRRdt8k+SBsh7WVjeo6x8OPtbBiV
K70m+SmuTc7yWslHhB5xffsS9NCdPKx29nKpUh4Th7c+cIK9OIoM9FQQA6BwXmcN8KshbQHuZ2EL
DLaZVwaQ1rAxeBOwppB/bpGjaicRzNiybk3YVx3GPVO/C9FaGnMVWkICWEg8/XTXWwbUVt50xQd8
r2b91gH4/chv6ENMKPl1zyyIyw8jwqNbN0N0AE2Z6j02QFeSoftawYpZRT23OHTT1Wc4SfIqrXJt
Kbfmr119EskFBf+YQOQ7hhSbj+JINH7OdhP/jIaa7W8Dweglu7//+M2poP7p42fPq8k8eTQKamL8
l1oHVOVBdvrQ/ABzUJonsF0zmNPlsU/kMw5CA+JTNQ1yDgs/wIzDmLpiIJZqDM7N4TaNzL279T18
RUyoLI4ib8n61ap9Bf3nXqGhopPVJC8oxrlXgCbudUCldG1A+5y3cWaFMPw6zCyhVOK/yBliItTR
V+6vMNWmM0TcnJEttm+XSD3dFlcVw+IMcdVEARpxv4o/wIUIjSJYi3kBWczCq1YCAKtEdaTPb4cT
IFYciaZDsX/XQWcFQjsdAu6EQaQZmyYClfb3n4IicA2/fwwkvtA4ouqm2kD3Pt1E1CCNozww1A8k
JUrqOUUE8y5+IK0d76zci86iaUnqn8NACwH02vlKxMRccVRSZlt2EELnnwb6oqu3OOq9fYoPfRmd
8u7xUziaXl31wgMCt/7+fn0xrZLgsamxJt1eXcRujYaYWTVBxX+JTe+8kvDQVeuEn84ff4g4Sisv
Onrsb+7x+4tJCt5tqSLtxaCIB1jUIAFbxmvqni1Lf5+mxi1rdut/PhQTXFNhwufDX07ztaxAzfDz
xaZ+Te56YeaoZKJeiC8czikUAjmC7aUinX80QMUGvfeogTM+FBnAewTsEfDxayDw6mRCLEZQO6cg
NXUhYuQryBEg9EMbPxfJ754rVXkdncp7IAPVnyx0GmaWNMrvceJUc6WNlMPo2ekTSOC9iLOZDldd
beebxA+Ud9V8GNS2fDPJUm1zpZQWYtZfXFVJEQz++y8uMPg/3T8cBQknhNxVniHcz35/+oVZBiGs
VZMPkh58wqaL0lPTqDaCekiJwGjYi14WooeAN3USU57CB1gEfxnpwk0PkPgoQvWAki0gUtthCYqs
2H1yP3rObQ6wMGQb8I6pfbdZy/BNZmrUwLTGR1cZO/uK5iDrH8uawyh0riIE8adCVALYvp7a9lWd
mnw0y1USSglASLpiXlRjkyubJmC+KQaqep/wPAb4lxr7VOmMvTi6NyJm+v4k8U4xTQxYqO2Vt8O/
Ou+XYSjDA1ofbGYDV/98/f/6cvdXLyoeiQMsiL94Z04NGDDmf7Qf5V46ZKiAHcRREFQvbWSgNf17
HOrlzxlirlayAnYyfVqakEe+n/9pXqejtFh2prH4NJBlBWxD8SKVB3rW5t2CbfkjKK5okiJDlMo6
+Y2ho/kNrIgUFY42zt6rgAKspJq4GLT7CJ1JELHGbd79DLJvV9cFM38P3U8T1/T1deA+kt2VD2jo
NEtZqruXWjXetSn1DcCZAnaqfzVhhc9JIhRrl8zlBSPnZWnayDgNNk7JQ8kOoymsg19ZiITprvnu
kKgR234zRiBX8uX4Ea2SaAN8td6kMBi7uHDPKhW43LbyF6mqvHMe1++JmxUvoRflh6ZoUT2buk3g
W1v0OzAQFXOTRkWHCDZPNI125VayDvjnFXM/bboLjNFyO8joZOYGUmNgpFC8sGLrA3mq0EZFJKYE
jcJmMD7Y6JRs2xA1fuSepyd6Q00eZNkMSri0ETEjrMbLENi3E0SIZH+zSv2iAeAU4r83Xcn1tKuD
LsBRzGj7jD+QFNfSc4tubjohWeKhxBfxdsfrjR7GtksWaFAKtvLcKUUjRu93xvtAxLPFUMlL30Od
uMj9hnp/pXtMzFb+uLy7Ubbiue2NkF262oFSLZ7rt/70RJ8qr2u0SY730P3xr/zFakDMuy8OPl3u
fi7/Akx0RF9XOv8fFgufsH+s2A3NhJ9haJYCLMD4DI+TFA8F4NjSvnuatDfx4rARzojaTZRg0HDr
O4CrLlWhV7M+rDOkMKdJdmHnCAPjCVAPOEr7vuZfRnkE+jiQGxGn1BgfTsLmcODLLjwXeoInAity
xFvN8CxiojFjx1wjpZMD3WHAmBqrVL01stcQp/8hnahNq5/fVkc4fhggcQD32waVxU/IAQ0nDvha
UfVdL72tagb5IQbEjJR7+KMvnVFeGUWVH26HnvNa55K149kgf/ck9ynjufWi+BpEnd5w9pVjUdK2
cwD/ZaYuyqjw91ajoAQDTu449przZCbqKqB0/5aiFrJpgTTgE+Y7b7XefM3dyrwgyRtfPcd7J61/
/fsn6lQD/fy3KoYD/JXloKyYnzOnihPZaq/K6Xcz7GGVYWbz4Eao2kAhuoieLNsqsq+xMo/hOyKo
ZmYwr/hoxWjSmeUOiBTerI6lr6Ii9IFlI3QNQNXdi6Nc686tPJKImuJUPJH3EYeiMbCdNdEf2XWe
gTICZbldIbXlvo5qed1mdX32EW1fWGQhnmy/8OaNk2MuVCI94Ve2xOsagXfwTBoyqdJeHInYqKvh
trFcbF4Z/DRNzMV1w4M1Mw2jn8m1gqA9eUNQPLPsNFaWHaSrMSykl3pI5Hmsu9VOdLGGeZUkxziL
nqwuAK3WL04va5emGK+sQMPN339MyucyMr9Chy8kCyIwcsh7fE5WupIi93lpSN8CycjXTSp90eI2
vYrGNXo4A3GIsqXskNZBCPUYyOmmQVjnilt4ei0bLzlHBubmUoEWMXKlJsrz6CO0wUBV+avRSe5Z
XEuZrgqEmFIC7rv31zACPlObNaW4nohLQfmMMuiiRjzy2uSYI0WF6+wb1wACHtbjCtoF+NMw8edB
13Zfu1rZJHGm/9uOu3WK3OVXtQNzCQTYexzCsV61Suru5chCogcfhoVuZqd7OUgf0TJuNCX6tURU
mg8O7jygiCgR4RnYHGOl+MuTgqaWY1Q5zQdrOkFcV7JBWE6vUvuxgvTqEP36CpjwXQKj6+B4Z3hQ
J0VzLIPyFERy/SBC/CiGZYHKNrRjZiitk61Io3h9tiiArkPlLn+kUZ5dOi1wrr0Gf4Bf1Vtpwr9u
4H3wq2oAuvrNsW2dEA6lH5/LzkZ2aIq3gKCXOvTNberC3wsBc01Ec7zLB2SDJkjcvfFl82e3rPtn
TEzIsT/6aqvtyWP/bCbPhH3cGJCp0e3Rt7GBWt4UE1OGOtH2fuUr6wgHFdgeWfOqfi+tVnuV62I4
JoVM4XrqSlLer0psRjAZCLRX1Gyh3bcYBPw8J/MK/UHxfHPtd34B9avQ5zF/xvfKPI7wF7+g/wwY
SGoPbdlkj+ZAekMO0y/FYAzQqsHeWl09PAN+2CTUXL5oVF+WkhYl26wJgrcQGIKYn0Bm5deZYwo6
ne4Ys+nk9xS1tw2J3OafYJrgxH9HwesWvzrLEM9Ax558mj5tPgyvA6jZlNk3u2IPp+W2eVamphiB
ytaJHK5ErGvykmKirG5Km+fEfZ5v590ea7UDOOsa6zVgXo3VK2tvaJzX1uuWYauOX0MnQYhAtr2D
Dst7pw3p1pPU8oIMCQ+k1NxaflBdRKjWQ2fdGpUyu8fEgDGa/IDj9ugi/XcpSidAhgORAgD+bAYT
DdgF5YJur/i2TuEZHInoejiJQEeaFIlvhyJqmhhuzH+ZIA7RXlrEYdjj+c6F6qm5zZ7OdiaRrNCN
zH2L1wDUGDd/hFQebKrIZuUwpPIDYOYaBtvkQBFaw0qIrIvGZeIBFYBJCkPHm2lSXxcxcYSShY8h
0n+JaVEX7V3z6T5LTKVGNswhsToLEP0yJcjGwqmvkEPk7i34n6arbo1p7+VOmzcTh6LKVYCoTKHB
irOzhJu3NvVEqGrTeEdhAt0AXHIvKrzVp4yNqJZVw3sBEHuje3jNNrk5vPuBj0WrWzxNzjSU/TTA
eNM0PhhjltpRcMKEWntoJ1mkKQ4aBiGpwfK2oquypwshWRsQUjAnA4CWRfvQQMW/HXz/qZ6aVqEA
79SPt4ifaDMv7nNUzEoDcFyS71ER3at9U/IR0Eg6n00MfnQnJIAr35N3ZYiqoRj1R5zzcnnIt5Kt
GIsh9IITMJVyV/Vxtq6RH8LZXXbAtJrut66o50Gtuz9Ms3ilpl2+dhUcP3k6Cf38Cg0mM1zBeERH
VS0jtobi8E4Zw4EBLrvoa9hVr/MQiiU5bEw9VUO3qUKhng6kVV7nHnhMG5C/qO2kLRVHA5wTctAU
frArQqwIzw0bVM4ri4h43iOkcMQ7cHwkhXtKp9SF56Y4ONZSD5TVDndGP1oXX6+dg2JIiJrQw03E
uogjW87m2DFCXY0DqhI2Gswyagczcc/FFqjd1GrwLu67WHY7PwdEPxn7xTjk6v7T/TkwtAc0pVCw
DIOcZ1TioteVdVdEopHVLNXgOXYo9MIr999h+31YkZx/7zP45XaCyYXTXTFuaPGKoWPWmDmKxi7M
5IAH41K2WkO7DWB9656yVHkLRo1ithiQGkc95UW7diYqjjuMNHaiHETXruMRHcipj2tItSms/HKb
N4Vuo6LPzwOzmKkR8/iKXcSl+io+B2WcQd4MdXS15fZRNAoLfWBfD2ZGBcqdpKCg0JVrMYYPTnbM
lfZZ9Bo3bR+LMvxmxD4K3hpJz9w23LNo4I1VCxsYCpDp/8QaM5LOneusPLQaD/e4FVnTrrX9wStJ
Z1Uu2HNyL0/mA/p4KxEUk+W0DbdlmJ4i/E22AEHit0FzNjVyLI8ZSeVL04TfRBiOTLSOEkQlRLfl
iz4LuZmdzdS1n5waVeTp7Nq2sh1V9GihQs5+i3pfmRSiupWNKNh4wRLnSyblDrlUbgQwUZ1LniZA
yhSn/OrCX4dK73tXsE/AFrTO5f3iNKlDskPnT6r3oolUU4PN80cfYxI0qrvCA8PKnEQMe2He7CNT
rfdKjv5tg6z7Et2y9GI5EnLJpRR8QKq1+hpHWMrtc1gzzTkLK5PKasMzDNXclz7pr2JmoMovYefY
zwZm9CspduOd48ufruXZOsaBZn6xulHZd7FiFStxiCOAVszEIcRSVIIbD3cuiEVm+72x+GQqx2y3
lmcWz0WCmJUZd8EG5lv5LCOjAX43MlcsW8vnbLD5R/ooIYlRB+mI9Yjr6kKMWnYJ5RcVybnoVgm3
NF1BpEx0/VZODw0Kw7duygdmxbr54E2uLXra+j8cqHmN21XeTHZJ1ti2ha1pOnl22OnjiFjv0sDL
iO98m+0k2/c2HdqTDbziyDoVKJosOydTn/QU5dPayoevVS3voXBIXyJV31IS857QBLAvozYs2W+H
OENJ0btrVskRGy7/KUOmc2k0CIllKUY1lGCHfQb3IRlgIU+NQr3vdiS6jWIlh25q7lMkaONLxUhJ
ftXesFLScCkD79yLhsx3vdd90Oyz2jYpaCW2tJZKvdloJAzOosmcBKuwtP56D4kjZH3wmg0yBTJr
UkNs1IYvieqcAeJET7UVFHsR96Z4KEtnKRoe+7bU9h2QnQVcbOQcBj87kVDOTuJItsrshOXNz9Fh
6oqYGHXQrDp0OKu/6ZWfz1WQ7ieELaojhBJnLuVV8a0tpfmIusQ7hqzlqlKTdmvkhfqYa95XdWQF
DFx0g9RrecLNtTyJI5V8HzLqtjknV8bnJNkMixHbDCnnwR7mdkzsPiBOHir4apo1pGsxIGK3Kxhq
8IgnnLvGgOHg8BgDoRucwy6nZl3Y2q07VF5367qk6iFr5IcOa6JdNpbDvs47OChoslzGvO3IQMu8
dbbLaKr2MJtqrMgiZHhIt4Tac2obBTnJxJjhh/drVyrNbuUOpPWSr66d8SUuEu1JVrPgvdV0CAsp
iGK9js1VX9T6PkP/ae80Q7DGmD3HmIc62FiYJMADP1vzy41RG9Rf0iCVt9rUE6EAE03oE004N5uw
XKUGpXD+LQwnPh6StjL9Y8viaOem/4CqLOwHuEkrIM3Nu5/EwMnM5kkJWuuQy3E2V5OifcekBB3f
JuiPgWqOjxCCjg72ne9qCk2yD1TAI9Pp4HdmELbDa4G7mSjck6Cwd6JYLxrLT51bVwwgLUYt/z5H
x0IYuaBiqUiN/qjq4aqN2/o15ve5T4BbQVT069dQ6/JV50v2bZSPUplVRWex9GRUThFH1BL7Sa8L
95IW4PpCbKwz2UVzKs7cC2XZ8JiZ1K+nngiJJk3fh97UcD4e3csoOTkcCOciRyl0KTXJtm5RVS8w
zPRZnZTWXnRjtf8KY8I4iV7qqhtZLsIH0bOlpYdTwqOcmME8xMpQyyHzV0NnHqYaXYs2HYeiL5qg
691ZUUJvuU8UA5+6jZVpYMPyX653v8inuX91TVS31LmMJDTrkNg4N6oXbLQyqGcBiZVoGbNunuOU
mSzl6HUwG/OjRkANXmDgzUimnQvcYd7xEizno6Z5D930bW07edgPcU7mPeuUFXZR0cbtyXP3ChJg
Rk45vuQu8sUzwnPpSfmTiAd+8DOeKvHZYJ30oLZf62SS9elJu+V5X35DMuVkhb33YiD4tNFT9mAV
nlcvJfkHMUEy0Z8LFL0/B0OoHMwRhycdyte31AhmPdi0L4lkwpwN7Wyn+JN93eSvJE61w/DDU5P8
sceDaKs3EH2xBunf0SGZiwlaKbnzvh6xhZR065RrgKrT6V11MTLCWQAnqKVmJIVgwQUgXDQC/y2g
4uLoPvBp3qeumFwEyCHbZo+5+wQwv1/g0/Xur4EZcgEyb8wXgSlHKyMb+k1VDPW7Xa6ytom+VBA6
1/iYmYAG7OgLSZ5561oDuVANa7CuKJZiWoJ1nEMS5ck142CXaqi7BPVQ7vvOKveBjMX6vdtOsciW
GhY406Ho3yb+cco9lmdY6GZRCR39Lyb7NZ5lpREAKkNaJ4g0vgWqozw1Vfjdz430qE89lJAMTJON
cVNLrjaTAh5ZCDfUiTUXCSX+PcbCgHL8S8rJRgSvCCbq8wRUtlGAYDcavN4ySPcTbv1Q8vaotfgn
eczlBT9pH58WeU6FD8H/QB1/Hk0xSQ+Lf+taPgcE4SBTYbEtmRrRvTeZB/C9Vn7cI59mjXqP+Hgd
d8DcmlleZtVDNG2RBrBEM6Q5mp3oKrWks7hEplTYVZmlnYK7kt4RRsJ2RcPfOchi5SgpkbyQkNF6
R+x45yO48TH01gvMru4l9UxjqZeVukcAWT42QSHjiIvdRJfDmVKtBIS2i/pxqpnS2dTbnw1mKPas
Y9eCGWXsXcRAjbXJWca2cpo1hLprIXpbdiuSdrvKCedp7ZW4EMnRD6Xe5b4T/7sN/B+BbFPdkiJ2
Bf44Hn2Kcbty7FBaRPD5AWiij4mann2Le8h900mskS41vPU3udLDhYOE3LkxAZJrPfLLQbnyXcRQ
fWmsvxXtSiCe0Yax5n1SBCdzQvUp0HKGbMyuuhSjGqen6rd6lM5YFLjPSh3oa0PWWb9GSvms2+5D
lZr5l94ynkc5yR6sqE0fZMtmoVCgxiO6YkAqqw3yWe1JhCQroXpPIbDWXtktg3tQ8g8lql7LxIXs
YlX1SnO8HgPaaDyzNeznISIR3/G8sceo+EjagiI1Rt7X2JWKLW+9WjsUzJ/8GlVcMaUazLVWK907
VA4ULgrLxVhJRWCdx92iacf63UDxTbwuCXG+qKxR4dNCPq+wsjxhk/ezyYB37ZPJc/qPuGP3UOTa
EIR/wbZpfp98nzN0lAuyAdHbJjKu+GyF67Av/BeWerh29X6yuXVtlE1inz9CdEcFqS8kb8ad6BqR
hlJUJTt7kmn+i1GDbyiUqDyK0aB230hIWydupcEL2+BT3lu4JE4vw0pk7SVe9CBOVDQsAdEYuDZD
P789txNKWF0kKTPx0Baxpgupmpbm8R4ScUByXUE2uTa9LRu+sH6Ayoh5eKR+VeoW+GgxIHuVxeN3
gMPjppGr5JwV/FCKDInsZlAmh7LK+RgoMqsD1qH89hD9JZP8JUiRS5PHonlw3WkjKAG1Nd0u3Tsk
L9a5ktZXsuryXAZwilav7S5MdwDLU4C1znHlfRCN08RbGSTU6dYLKvK0prQ1xzi6TbAlY1xrYdvM
LfSgvQYXAiPqj6Jx1TpG7nfqD85bizHvWHnuS+Za/r6rIJXp0ei8BOrgrNTUwoNi6jqda835ejlb
MVpquH2kun0SpxrwlxuZdBmJj/xBi43bJNPO1UOuRRhXTpfAMC5Gdi/1lnKNHqTO0mRETP7Q4Ueo
rFCbKtDzjpWZFiJcw64wqA7IZcFKE0OZkykzMV8TH0Ey5AizxviRVyyEUGaz212oJVfRywyvPv8e
l9UOyQQRU2O0f6a5mq9Wt2lgVn+5hoiLUI+c+4FU1XMmo/w6bYaoYuFh11BDt9QkeO3H+BZPZLSN
zSwrt84U/32+iLdllj2V2KhKJurrTduAIp+OVKwB9moMV0eKSJZDvB43WYFrz+17O608DZ3ixtgV
exGyLdu5iK9sieQfFb5tkaNDTHmle/2vyzsxoNbGj7xSfNZFv60n70vBJuoUcs8Nxg3mG0mT7p0M
eLtxjRAn+6nro1JOfpSFUByqR6+i1CPiWuTwxS5xyQxkM31qWeeX7Dc8VXuW/CSA5KbDLkEU9z1S
pS+l2xpXzdGiU+CUbASm+KSjMGNrnpPQctqlmrXmrpMdd8dXj0T3ROoQyNZKmWwQo6HeiC7rDeni
qgXfckgdgvuRhzIqIR1+FiKWWIaKLRVGZErRLgGjqJeyR2M5xLF7YThYMvPvNR5Jmsv7wkTM08sl
/VFM+eOEHjgnW+UQiKYjJ0+9Wi1H1Qqu6tSLSu6JWRI+hVI3ojePwYc5krZL6949JVbiQjNKLr2B
Gi04h10axyjqeCY6iHl9REolOotGnTZekWG9uV1bbUUonDZo/tQgCJbOQXxGFGgo4Ukj4uqj5A3O
Is0wXdLc/njrivyhHuXHIDfVneiVo8oN1UarnDrhmkWQ+ygaIJ2vWm8W0Aoc93GMUDRj8W4ty6nb
uKxY9Fz6oke1Vc69PF+xuhouYm6GwjhScY10uxoOZeSdLeSTKLNKj5raqo/j976TzXIuDRlmOdis
4HDUGSundMytHr7gZaX/W3bhqjhG/eb5ubewUvPDDCr8NsOE7XWABqDR6uZJ2OyWqV5eca66hdK0
ZT8+zaj72jqJQTFtCtnoz8PtQLxHQOigA9sHy0Sce4Eg06NcytmGBc0IuG4Ceojh28xCGZEx17Tq
/zg7r+XWdWVrPxGrmMOtcpYlWw7zhjUjc858+vMR8rLWnvv85+K/QRGNBiTZEgl0jx5j/q+Zwsnw
vF9R10jznrDatay0S6Lrw/soc9QnfNSuRJd6gW8xN68nlObuXjBQPFl2Dew84KA4Nexp+DKOLcDh
LxtMKP6WDGlBGWONnIkcj3BegO3tQ7alXRXs3d7096IrmhF1XNJKMUypGaJLd0clhhRiJcYjMDjQ
YU7TxcwaUjcZMYXKLDax31ZXr/Cpv9Wt9hfQKC7U9occy4ABSg2aA7fpkNvh8eR2JtDCVvpGaqL9
pYbqzo2USxIjpJJ4UESvm9YghR6Q7bfT0qdyVWdD1Tbjk9bJ3VItU+3WUsGQxIb8ZKSyduvpRVNP
jHVU3IgxWPXvY3kZKfex/54nxu4a5f/M0x3k9uDe8+dVlFcoL6Vk1AYXenSn7tY8BvLnTHOqWTbB
mUzkenRigqFZL5sk0H904KJmQ5OoT9JYZvsuQgpUAQ/zrWBvlo/aD0Sr+JfLxDLaNohOwEzR0p0G
FOSyTNhDvkEMOS7Lytd2gVHzBS0sHoXT2jGqyr0nBQhfEjZROyXbKHUkHQAxRWx6dWMXFomxq+L2
86o3sw1adv5Gg7MN4M/k8hgVV49pvp7DcpS64Ynt+qwvNPPds2DsyqOoX/dO7L73CXpNqZ585zFV
L1UliXYmt+cX/kxPJjc+RLTceFaEY/vilj7gtAjiVWeQ2hcpjHoi5xUUrNNoK1fUIxKO0FJIkYmB
VZCeaNHVoLz2hTp5AsGyPu4fK1UWePVsmoo/JFpauS9h/DokjoM6DkSu81x0K4t//tQgPItGjLi8
O07GSApfFb5Ja2F/NMXoXUDbUWqfl6/c9qs/5RRzoLLhF1vedgZ7XfySI/YKgLbJD1UfyLCshOE8
l/pTVFr9pbWS4dLHJVsigALCJBqjL+aqXzVn0SOC3V/uo2KCX7JDaGWU5b7WKB1u33HR7x5rBPB2
7R2/fBWmhFvJSYFKPhGlwADUrX07lQvXU/PoJpL3FsiwN3miolgMgOuX65U+VQ+LvmiqyI3AkBdz
scDfq/6rH6KSVKi6TUE6jFdQxNsoY0jyq64CwzBrpV27Xq28tgpKB4gQG7tiVOLtMAXXPRWkkp8G
2SpO/eTmW864jhuEvH0zjW9hOumI+khFDJ0c31oj8g9mqqF7ILo+VUoqgnOiV0igd52irOejExX7
MtSKvbh6NFJgkyIRfSRYHPvuWXlNsQ/rOpwFeaMsTal5cVGnhiKk7m5BFSJq09vRXHRD04iRJ06N
WQG13C3zB1BBuk496ORs9ZJ9aPs4hojE6G5dYBtHKCV+plMvJdxxCsPhVYzBlaudnSB/EhMjdItg
Avf3YgwyI+NSWNJKjGV5boFfhGlgWsVJeeLV6W8xNPHj3xTuRl4YwKUKJbSV6C/CD+o4iFGJiIrX
tjp9QZodDVCIEFdaY6Y3t4NKxSBVSbVAdht94pOZU53EmB0CA1bDHj7MaZCfOQxfThnCz8tMyQrQ
KGVHvRHdrCVOkPb9xI+CPliZQ9Xu5gHUjP/RQB7Wyp1yEOaxKXMi1Pr46RYq1E9B4bBovECtFsJH
DiV8oB8fN7FaXj67YqIYF7PDJpRXro9YEREZZ5ebnbxjO0DMiUc2kB4j1g5aY09ynchC1C7yszNh
7IrSBXcqnFATX+jySHCxU8fjoxl7Tz6qoR7vQPhtlaknBoU9Goh/UwfulOtuRDhEGFOFKvbZw4n4
ebCsymba0Eh/WtiBVqR8Qep2UOJnvRkfRON7AMPbO/ZRtHZTJ/ehpEivwWBNfBxfPuISDdXkAGsU
v9ehP0cWskxq4OW7Qg+r16Dg6Y4Qukc8hm6pFtcxksMn0dObeDFq7fDM7oWjRnaIvAKqhrLIFggX
odk3Stp0x9IvPqStqyFIvEXooKM9Z6uTLrQ2y1bIylCvl1hk2j2ZvNm9r5TO2U/s8ZDoqn4R69g5
D/BUexqn9bIwqE9oxAM55yWEiYKrcTdE9R9hutshqFpnvo4+zDRJ2FobAQm79Zql3yrZSnE6nV0T
98ho9GBCHKkW1V3tWE+Hs3JqhF2CggIyeu0oXPWi6xCVRHxG2B5uYtaXr7An9lAcFJXvfZMHwzf4
ySB7z+T3PkCZpm/Q8w2p7RN2zzXHd7sc640hF83K0YtgxkbFP+hF2M3rotChDW7b62Al3dVXNr5d
6xdhYYeibohzSjNrFGyWqSyTUzKqreRZ7VUHxPekcP6/jwIIovgI1fW5mOwn0e8WKPHChKb1tekL
KMUT9aI1cURhIVo0HNKelSRAR++7MFYBusPQ1pN8YULaE67IzHovxkz2+2dHGt7EmEe49qiqVTpr
6kC92q3xiibJL+TW2pew8MznHN5xqXbqOcvdJIipjvo0ZsaIiCB6Um+EK5Kl4xqyEoSkplG4qp3D
1zrqUIl1woj9ahdQOlwp6lmbTkbFdFrKU+1ZCTvtKHqeXBMLquG0ljIOS06AGu7kLwazyV+ujL/9
id8ivjkNutpYnqxBPyOwC2gpdkPkK3t7Z+YIOeVdrl95SOlX6AoM5AqcbFuXvnFNFdU7D3mwEYPC
zVcmkRiPcPxjltE9ZxSrXcQcNdea9RgNELhPKwqvXimvtquGR9Fzpcze2dML65PHXy8surAKHqIy
uJlmq5xLo0RyIELTHLqUP06pjb997SWTNChDcyqPFag1P+rAa0CraICPeMysitIY98h7EFiTOARl
ICQvgTVAQG7ZxiuMnxsvbaF/6JNnWOGT59LrqDmRQMighJI8OzYbCTUwDqInPKwCbSzH0WskWpmA
mkN4KAfnh6VbRsayGUfmqGhAalndlmrgfKYin3hC+1XdJlZ7BhGBtGIpWlSRvaMifwiPu4nSy+gk
+gVZJpBx8l6ZTMJujhxO0rDoF3LWtOdMqziCxFHxMVZauShkZdhVlea+deWLnaj5B4R77qZr62Zp
BFFBDHJiuI7GiluoJM/Rlsuv2dTobo1c+ejnW2HTFIWAL8cgiEGvlPPBbE4QFnRH1kKwxpjwyiF6
oDCjOBpdq521qUHbq513Rh2uhK1SIu0MmYR2tnzrwsFF3T1Mhdbop0C5qBX7gpmYngMV5wefzPlF
U1LzazQj4yAayUa2EEFq+ggZcpnp3rCAmrNC3vcfp6pvPt3J9xrsQP/p+l6z7cnMblED+sl943cP
WQ9xz3E8KK4f8AvO2mcKftE8s2X3e2paa0XVpD9G6yAtJhc/BtOEuaxOjOfBj5zlKFnmIdQqZQcv
cTvBqr0LlAs7qPzBacG33VfWhx8nNmKRRr9Wpq5E8g6WJOMNBUBrG7aKt8wikuyZDyVFPLraxogl
7c3x0hslhsaT2qfhy0h2VZiryA/3ko9ao+h6muss4F7U/89JWh6lc2MsQW8RnM4V/4fpG+oir2uN
X8PgnT20Uenk75wrP3R0jJ5a3TCuReFObO35e6lQlzAgT7ZEQKp4TyMTqt6+M0kw98ErmZj77F5F
gIl7evMU28muJxnzQSgGBg9wQqs4H7wPbfCf3A5MnsRt9EwYv4BSBztsN8qCH8YU3PT8jwIhpdDI
3/1UMdlojOHCz3pkQFpdWYK3PMguAZSWE+OxRXdgjqxf81F2hICGVguPIGejFx4ve5HmRlC2XY12
baxFcpz6NjQHguG1BvW+H/IS5d8pG65R/UPdW4k0Okwel2Ew3sWyRRYlSyiQgDJNr9Is7cYtPip4
W7eWWYdLkVmHVfuDzHZH7BMSYisZIXOcFh3hM14YoAO21fDDaOVwmCna8BxG/qRMm/fZ2ldtf5NS
83RARySYRU3trOXa1ylrmIgK65YShj7s9gRXJz7Cuy0LjrUXk1DDw9DbdsV+ONpK5iDtyxzdjapL
nJegGKSz4cQH0Ys0fXyZOE+mIbvtmn2WJQjR9CHVRJToHbKSPD1Sd97VhcmZb1fmvye28zNvDemX
6yLyGJL4mdVsdOyuHH7CM4LMbtAZr3DHBBPAqACa20NWGPTl8yj1A1RaBZQTU7elMvnJkX0IIZWa
8LYGWjOlYGHpa657ylW7ffaAVnEjvwZ9R6eDsTPSIDkQY5Kf90dfLyjSZNCvIjwi5VfkDNEhoqQA
AS9CJWQja+RiOF+MRaKf8wbFLQECU/viTyoPCfwBJNUsNrgLYVfafoUyY/amlFWO5p4B5q3XzI8y
I+RaVd/5FSPQ4VNOzq31j+r6A3Ux6HnA5VAiyKYN3IEjiECVSR1maijfAJApLnHkMhtMa4cC9H+P
/8v1MV+rGwj0H30x/d4ta+IFRape7Ia4UZ9H7XdLBhYCFfFETGAXcEsA1PbPgSP531UvVWdFqzsv
ZUHFN0gY+Ux4XFk7VMzCwFZWeymsIOyVzXhXJoZ7gXKqXfuOz465r92LsHVUQ6AaXGirNkVimQoG
vocx/DtpPhbrBsjz+1Ca320Ylp5KShie00RbI5hWcFptxnk0miCRue+Zy6YnSASKoTm4atXZxyEH
xuD43cIYSECmYD+uNSCJjeyr2QbcjXT1O35DOfummxahvqFoVUJuzS3fxrxHiNA0oqMxdSVYhgs7
C25Q/gAxba2rMNdp72yjPPEXLnuFN57xLqB8rd2IUdsx/lCW65zEoDCJbp11e52K/1vfd3BWdpG9
1LtG+SAidmxa13hWU8U7Wn71EvU2vNUyEpCAHHhxVQlXDZI1SzRPggljV25QbowoRqVLYYK0k1wy
4RBcBTctyL2T4hPXl4yPNPPfZGMwXuCLVVdgxbIlBMDmi+ZOSFp4b9GdkQwka9jd6Tkic13loMPY
9Sup1A6NYaHnMyE8UwhqAPiG0X6YQKKwSXnbMZYj0AOMCr8QhuGSDeBF9LpBhQ8CFWLqyZwLIOF8
B87OfPKBAvC9rfqfCnLYdpsm31w99Jfs7dneqLZ8anIDxYLJI4dVTsrCnzVRq3llk493YYM9WKWl
wooNbVPVoPQljSf0Qw5uWaXvVqj4oMWiZmdobvLeIWfV8Ri6NZbZnroczQ6PP8R7Gxvukp2ouoYp
vETqlfgIpF/ebFSAuGStv4wLvuaBSpmbpWvSKQTZuetzHjP8/o0X1UOPSSvy/KLHfrhJNEk6Op3y
2aAGeTXg5Ng+7DXIy1jv6+2ATg8VCH3/IY3ZuQHj/AeBqEVpyvHPNCCiZ5aAnai6hKK24Zwo93K3
N0deWFYT81ojXzZTIW75YeXIQKrG8Efz3N1ANOZbpWblXB4852AYcKZKEeSsMuXVr4GGHBTUPMNc
dEvfNNdgVsjSTaNqBCOHn7jGCnxa+UriFiZ3xbI3wzRqqgSMTL0guDONshmibrnmPyERnHgdwbxm
RR5dxEp5Qw1CVnUvwHSGl0FDuXOao2pqunHzzDw3ff8dQFfzx7W3ulxXv0kGJ7M+UvKbSTnNshr0
9JgoBPcNP0nXA3Heiwxccj74RvY9QqyTGr36T1IY245Ay7fQ98p5GpTjJVLhzg+kpN6luT8cdTnK
IPho1Js2pWptilV/w3/P/q/+wy3gV2JG8msdxxZgAifjG0dNPJLB7rqHueHJcEAAq6G1MiZBdWD8
7U5KXwCNKsG2sNAtg62mIqY1WCEpEj0q96IRQ4+uqQaAqmx4y/41J42pqlAKpKd4fGSncmoqMCcL
pezaBUyV2Yn4EhA2MaxUky7510jAmY4dOz5ilKqWm8PBoO63mc2z+N4YmcfuqKtXRReDV50GusIF
mJFW6geEWe62Ed0yDG1YCAGsTi6yMerQY7otyRcl2JMRRwxcXA6eMl2O6GZnbnu6jxStG+zb1i38
lbj8l79vnwcCLBdHr1YB0ZG3UdbSIzlFIGVTN6i9aqNp3BwUt/Xe5EbVFgRNxo0Y5UldzMas6Y5i
lKQ6zF2S/Aw1ePE8LdnXivQqlgyaEY2UqSuW7Mh+LUTXY3tzX1J0YYdALLCwNvwG5V1VE63yKMeC
pEwOZg+buOqsiTi9K3s0HSfvRyPmPbri6mFjw7KpnPpIhkeHTOBW5wkF4VprPzWeZT/Z1HLFZjYe
Hna97xEGjsFMCA/Ot/ZTPKESayKxZKj+maqW/GlUs+1mwq/f6RpJWe7P0brzG/tYTleKHX5eCRtH
pc/Rv/z+t1FACfZ9PQQxji5srtGkDlT31BPCRESFrO3ouj4Xl7o+susQl3cH4UsyT535dosg8TRV
NKWYLy7/NYl0ibXLUZFYDL6VUCiAtm7QAtRNUG96GhNEVgAss60sgekUqUPy8WtgiCzvRPn8XLg9
7E4Exyz3C+D2hKqRf5lWqXX1CKq42z/8pFANdlUwvPeGYW1r10GFrpL7nRo5/a41dOTDRX+cBNoC
OXP15WNcz1PGhasw3v3vfVX3UKAn3E/VJJLE8kSOP373MrNcynFa7/wg6J5VpX4XdhdpNGMY+kql
NJ9tXqx63iWZKLtTGwY1vuz1oqxMiW2Hr1UbUo8ybHU9pLMjspJ7UJZ3bzGFzaVzjvIX0SH3xyxI
HVcOKa6jsIlGi8EWA+HlriIjSNra1RQ8napkZ12V6gR5IodfVirt2g61Zqh+bq6W1JdcVotLnEev
ep4P73AmwE64KvxcvtW3Ek37W+W2Gtdq1LY3gXX+vDY1iCcTbzxTpm3PQzNTV52GDJnXQhQFZOl3
qTXWQQ3i/iUoQWj6MqenIHT7F3a5aNWwA1+IUQnl+mM1Oj/EYFxoClukPbiEuEFQuVwpmnfWhhZE
o144R9EkDUnumeEO9bqVnHB27z/GxZVVNBtZRzepaSK5WdcSugw54l1zJ8zbvdESq0A8WGr2om9N
RnH1l82OVUrpiUyyEdOgEFF18D62Fhzq1vLQ+uo+G8OCLrgPx2L11wAFA/BcFbY8ewwQ3/POiZ6G
R74v87/sYk3Xz54HuDq2otebancoXQLJU22QqPEZlS7bGnqGvNc/ZT/CbnBIoxTtUUiEz1bD72G6
X9lUDz2WEzax5pevMP21uup7e8Usqo3eI8FENTNkHYbbbJwoCXMqEZqBNF2XZejqRdMlfXGVwpSK
aGVwUP2cu4/laicovPSTjrIiHEKolrZSfjIHFyJiJUiVRSihf3gf1dk/dK0zKfTER7DKfLpyCN4G
la8REjHJUnRT18gWkLcUW3DD4ZumhL/VCdokBiPjyq/EuuHjPpFgfCoUKXgDy+jszBY6Q+Hk9UXJ
7QpJW9HlZx3PwUNWe+GMzO+xJB19sU2TfBrfCWGuEqOEltYM7m9K1TnLSd/u0Ic8/SgiM3oSkAb2
KNUFCxU88dMD6QAG/S9LpnyEURs9ARauLsLx/73O/XUq4/2xRtdTLEa5MnpEA5gCAs3+vpTdwZwD
oAcaNjVUNtaLdIy5T6Q5glSt1ISHhILVg7iqhXEcES2I1Nrn5DY5ifGgUutP/7uXmBAlZNShOgOa
+9ciYvg+KbT86NDsMk5E+8hpqnXbOC8EeKW9r/dGeRSXQZd6VFhhHPhBctOgqAG0n9WCsaPQke9B
4BINCV1pHxAdQcjt1Du/atsNF1MYEYm4KekoMpH/e1JSDAEIKPbCU9L8Vd2VCNA4PQQpFKgW6oQm
LTmf32nY7v2v4UrupO701e0DeKpngptNgf+oWqCpOu8KI9r3Slh7CG7A6SaaWkNQYXqB0CDLcvrq
3leAwaiHLifpKOocu4vyYRqGdhFNaarNMdR94PY+d6/WR64ssEqkRtNGu6RVrF8iBGjWseTK84fN
4R68qCKLxOu0lBjIrBKtapUM48Mmy+a7E431Xqwk7NxXF2g2g1aaZmpKFj5JFuor0+sJU2nrKenZ
5irmhBYFt22tbgPOWBTv5/1Bq7lfta7TskMtwlkKYUfDC3chrVwaJLsmh8H1FlIe9jtvmpgLJ3Hp
ohU6U0K7Wj52Y+V/7tX+2pw9/B4btv/bpYrQUAbQhYxky8FnBN8gxLFd4MywDU+N2T15g4GyF495
A2AatiKzXonA6lvRs6KyPKeaUpwtp/jVGwWo6i+T8BhULQZJMuabwYCKOGpz6QjLajBz/XZ4Qyod
YZLGra99l5jLOJfco1O3ykZH82SnQuB8qOzRW2tZXT5JOnplIUqqt3FE81tvDfs1bvp2LzUyFGMk
SGxgmjRe0ieHvNgraeAcVNdjEKrgz0HhoapDeECkYyZzMJZjVDezKbEYBqF1ss12KXqikbgL7GKt
/tUOXhQCQw26de4UFRULaG1XZqzvKo9icy/wpbU+jPZLK5UcWlN1X6MKbJHSfnKCk2UYEfSPNBFP
40sNdS+ikvVZ9O52z9lxFpQOJCDGqdau+uYiALoTHnIcxxcb8uUZqWsD6TRP9uYUaABJQPl8/Vhd
TiAC7VIS5w9bVsXSctTiBIFplhELNkUzrEmr84mmN2VMTZ9G9Tb3/Wx2fwuOrLE3MJUXvRoHVK9g
pjj6dbt+vOfG1NKnjPDpf366rh8gkEkAzX+9Hjzs90/3MH19wsc7CHWblAjSvpv7S6YcNwCqsH14
vGZoWTDwpGTgHq/aBpK7pBTu8xOKBcsg/fyE979WgEDc/dPd11YNj/0On054i/XFJ6wgTnu8yW76
hEl9///d/yxdThF41H9+OjFbtoyd5NmgoqY/hJidJem3UC2N3WN5i7TjrC+lEJFar3gGdzTVu8r5
MTcb+0qq7LlSLeeD4hs49lIXgKXiFm+Zks5zU0pOmeroS2dESqBGjYwbk/GcqkTk/NHlLhNEZD1j
XT1IivZdDIqmAIyhGc5w9y8RNV7UBEBXIh/ahX5zsPPo18PfUYgf8sxnw2nLi0aT2OsVE0170veL
KrQV6MYz9Qrz1cHua+kYTr2hsLqdH/LFEYPCzXShrGe37cODiYtb+9BRoD8uBkWj1nm/TFor/5fN
jaqVY1rV+f4qQ1gR83dRQp7WELNqPUAVxMyTnej2ylCdADffe2JWX0NnVJgFdKRf79dHnioYFftJ
mEIIHzaQSaBS97UunOF/Mjmu9sIjrkP/aKnV/TWFCW534qB95JPt++fNaB+R1zb3Pwlg/3wthwkw
fu1b7xw1N01PlaRQwDp4wVlcGXFC6RR6fhvRtYwYJvdCBYEQ6HW4+MvbieR+W1Lt+FhAeIiGV3DT
4fMVHmYzyhFS/3qFx0BcNJ+vklGEAn88+yG5hSNZ9pMlUGZC22w6VqohaZTUo1HMdh4y69Hp92Sd
bdLtZXFyHKQSetmvLxroggX5HPNF8m1v3iIH+G4gIj1Tem34EWb1sbRb948zkqtJUdmiRpKsMlsz
D7E+lf2J7P+0dOV3bXnSu58gfK6hG35TqetZJPCrXihd4miqafKJt6usTb+19pbU2lsntcttL/HN
1TJLyLCw81Lcn/y4hgNQrbyZVaJV2PLXWptsxUivOVPFUUoueaa2yXC4W1E8nPU8CJYgKlL+BTX/
5XQeoAO8UCQlXjUK25N5kU7pbOWSRpV+LeAfWgdVvg1KJSBm6nhn2QEPAr5YgoCyjeeRmtTHsTLl
ayhXN2G3vUhbhGNZ77i7K9RUaos0t6QP8KzKylFRgBZufXfM1AbS3U73t/w0lKUwc0Lcd2jivYQX
dK9tysDMuIb81aHOcsU2kSAkGd943yHvtq+qvKZGebocVVgrbEPZdYqXEV/0F4Hd5stxSJMbApna
pukRR7AtM76hEm7tzAx8h+i2DSVXYSb/Eb1Rqm0Y0p2jmAnni3GFJX0ONzLP4qmx0w3IkvpFdLoo
X8PcXl/E3CQcb7oXyCfR45PAROz64UG4xh0gwIZQ/ZbwgfSScP7c8lPI5ZmeVwGxehqtV4K5bKXa
cgyCT9uYUM8Fw3UFUNgg7Cccw179Z3hyNJsx37lDBt74y54bU6ChlSNupONrhNrKzNKL+K2VBhX6
f578oqvlxDw1FGV3HiCtN/YAr7JRhE+Uq4+vDdLV0xwlRXVQy1u+x/RsNaSeyVTYCUxTYtsgnS+5
oASm0UHh5tihL3cUoyP5b3BI3m0AXXUxkFYt6zh50xU72I91UBKOZ1LWjtnKBGOxEpOMXJZA+QYc
HlBY2cPe7668qWJSNKHQ5XECdHjiSbJHGDWwhERHoYIZvbJ8DglrDVGjXppIK2FbDqIl8oLBSgx2
g+2eyTPee8JUNp03T+OBn9A03SGlvVdqg4xXn5OAhAj1JjVeyPaelQgEO9uQ4gIQzH8Uo/oBswOw
n2AqE9et/Amhd2NtuuNUM9dDeyjxyHYas5oqq50Z1N7598qifEqZ0uhKg1gU0KWfpotgb5Rk8i33
TVItuqoSyNadTQdD1NaRxglPkgdLuGSzWxVzNONL2f0kvra4r1Sk0TbvWv17pFOpYFIY/tzURL3q
OEiOmpyRuYt6bxPIlnv2LS1b2EqUvAWm9CuxLON33F/u6yB6dZGQWvlojK4GfNVKFwfWh4U7jqg0
9fFtRNbqJUAP4qWtUIKKrPQqTGGlIxMdNiCrp8GiSYpVRjh9KUa5N0aHVu+AiE6jOXzKL/X+sRb5
uCmqFdUHMW45SbJsLL5k0kfqNO3LgGJkAYHzW2PYCvCLQJuJrpYb1sr0mwLq7rp64ySGlFPUUz4x
OWuJuyLx0T4rblJeKa26m3sz8fdpNqGjJ68Y1fsl5SP9epAbY99JdTzTDak7TvwUC7nyu7lujv1R
2EQDFKE/xlMzhrW5QNIJl2lGB3XvAHaVEdFXZShaH8PCJkahgwM9lZp7uYrDedON7qkyPetYZ1Y/
H7TR/k4Ibuch/fmao+y3ydyqWFOTGbx7+oi2RGx/lyhoXqTqiMBOq4RPKNIqlPWq1vc0HN4QLkcx
Hjy376YduMYueHo0Vu0eKzY6e4oZC3sW2U60HSXTnwmXOLA+nb0A1mVdTo+RSVXTzCRUNyuMuuL3
L/qcLlZFwp8nMNLhqYLQbDd2QHlEdUA7xD/LEWYlUTlQ0wPS48PmRFXB4AQ/ZbMJTqI6YBqrJ8//
j3liFd3ot7ZSBmd5pFRAqkjEu0bkXH2jc652BXzENi/CMsgEfaDJqRdiTNhMu171Tj2eRS82EJev
OpjLfETg0jkK20/Q9PbHcFosc1V7NaIiFaiGefXRWIFCM+FgotXmVc1G+xJbwFwYE5bKNKSlSz37
Is5QZQZgHC41CkCOCqhsuyzDeRhG5auSpZ9XwkaZVfM89PkcDEXwzen+aGZWvlu5mW4tCtyWwux6
wd6xGp1kL3crpGMm5dcu+BaO8k9K9tuLHzXZadAGayb8q1SDKiKzupOjycnFVfXfwm44ucs+oDCh
reF35tjFQdi5t9ZwZybNNjQS7z3USc5Pb0fqpHgdQ8G2Fl3enfH17rrO7pfZ9C5gmNkXjfX57lq2
UvNOdVcVLCph0WW/C0s5E5HN3scwQ4sy6uWjWzvFvsgge+y6ILqNLRAFwijZb6rB51Hd6+dGU5NF
o2suVJceIiDT1aNJGmlYm210cMzm33bhq8v6q6fb/q1t9b0Sm+q72xfwkKWRfyyUhvJ42c2WauJa
b70an93AVn6FWnYFFZe8aR4fqyszaR9qY3eEnYLKUd2vPsDKbz323r8UN/+GNJd+k0spXdk5wXct
qOVT543BRJrpfoskbylcoUNC0cnJq5eM6u9VqzfeTqaU/Qx7VD9XlYEf8aC3kI8PLqi2Ube2Wuhs
OGBEgizobUzLetaNQ/zNyIMfeVK5P4gknDIIOn4X6riUue0jRt0eIT3JwlljQn9DxciM0o+VniXl
b8eXnxBTa35obfB7bH1jI5lOt5JRHnl2Ae9l+TN0EdlzWxYcQAdXWQlbO+rlmcKxTZp12d0DukJv
7sQ6YQwU5oYsuPpp6JzzwADFPF1RiV8tmjgLlrUNnQgy4JTaATTZlypJaR6vnBuNIrreR2uXuqTQ
roNlZEFeRLq7YZ1/ptxt/FXvU8T6vpIpy7AP6lVst9IslGLp7Nqduo8HgHKRl5Xf2/AV/LH1Iy4b
dw7ZuHLkH2YedYiW5+U00Aw/E+qQv4dmFyJNxjnAHICo5HIHvVoUWj9GPacio/Hf8y5qV4Edylsp
N+SrHfpIRk0efWu+aNRg3oJU9zbwg9qA98zy1iTKs3CAkiiZQeoH5KyqyrUqBSp/AvJFQDGB11Xv
FpjsjRQn+apECMZqIv8Vxn91G+tOt7R72fhmDs0isNLhzS17fWOr6IYIeyn/qPsg/miQc1s3wI/W
ihOY3+IkMb5pNhGFPpatddF08ccQ/xBjETXOK47V2gbJlvFt0FBenuYoBgfVsEpUYl69/0pAeSNe
gviOtQikYK2ZsTQvDR+pM84Se3GVT92HTQzofvlfLp3u6NRTNPrir7k9SPsdPPYoWkLxJ5oyBKdc
BDm6yF82ZGWRJpeCcE0eAS2ir4F4GkCfwIZn2/j1l12tKbn1vfr4l91FGv3YgPhv0ZOdV1Qtz7uu
e0uNqrwUU+WiDYfP/stE1Xt1QZzmbiLLVhJEoipW4ljr64OyyFHUu3gZOsy13kN40jrOKtf0/Ohw
0ttQFdvv5Zr/J2lxd+uZTr5PMr/dVLB8Hg0XRp06yslgSKj4/Q9r57XkNrJ06ydCBLy5pfdke/Xc
IKSRBO89nv7/UNQIvTtmtolzbipQWVkFNpskqjJXrhXBhXzzwwpOALf0nhKlhSE2ZDMaqvIFGEB2
LU1N3phK6y7S1HA5WN/fC3nYwZHAydQ006uwiSs3dowDlUEX0dOc0IPKKPGLc0VCKoi79Hq3hWWC
hGAixyt/GOQnisG9Qz2WAFhdpIk56/lLANDdgxg1kDNeWciJb0VXi+zulA/Zt6xM5KdKL5sLZIun
2HNh7VXDgIyuEe1EV9eVbjHJPd9HkRHf6k7kPpI99Z5rtVkJL3tk/1Lq7ONlqhUBfsE1MxgjecLO
DU9+qdevgV4uo0GDjtkiUjjqbbMW3aaOvlMbP9zspI0eUs6eRh0DEnV0bZ2bRQ3vJZMS1KoyMiY7
OUPf1TKN6rG0iQLrcXBuJk6RqDaCc8vDX4yJxuvqct2ofrk2TWWMAUI3N90w5a0HgmSfBm5yFY2i
F9FKLkwE7bQsvduCekyoVvJ8VEBN4IyTs7CJKyo4y53ckOCcba7kuyvYXpQFyMN8XLdxT25k4uBJ
nCY5hBQ1bWP6N+ZBZ9c2DT9Qzoujau7PID7wwLB/hIX7U216+TUppRFYUuVf66yydzDCB3Atmvql
U6jfzbW8eFXCPCC/UbQ/wPIamub81MrwOXxOS1nnCTWY96ZOLBjq2uShiDIkTf/V3k6Dn2zENgwq
kxax4f8sDK9SLw54Zkoy5HGtAyw4Z6OmgI0Mf0BwPsDqMgxHcTU3lqEkWyVqqKJG3s2ZGp99CFWP
02Wolc+tSoZ4FnoTdlWiTl/Y7s6//cTo7NyXSrGOZd1FXhvQJmKrA2gjM3hTFUmCO1A29mHlBW9+
lHwNTKe68uAO3vQpCx5Xr55r9YSGkycxZSwq9UDKsFsKp5gTLMgvqj2IwvJMGXhsjB2VRUZvaS9m
qCurJBqqa6yo8U6RiwT8gmaeijCON37ZK48WRWLLjnKS9260HgmyT0B+tl8krRYuleyByzbE17Vy
Sblj/ahXPEGSQpFPCly1h9SWvN1YyOM199NhNSBk+tp1nJLzL/zmJCfdQF4bysFuQYBLjlbAW+OT
N5VJOQ2lkAvRFw2QvBCEA2rbA1yCv0bEGsJd+NzniL4qwdjate9DpScP/kR9rfRddurT4ipM4WQC
gWCcw67eCpNoOl1trsQKFmLObBdX6sSJfbfhcXf9vT7UYNv7gnJCnC6Jqqvtp9lJ+MtjIG1cY6wA
YmnO1iCwdRyLsDjUWecQgm/8s11p2gZ8W3SDF99ecXAZnrLBqEkYa8X0zM0RZ9K8ld1Qd6ZHunKE
sQUSg2RiC1HKOtoIY6ikdnG/tD0Yml2iacNRHlQgaArn6cxrqqe2i0GC6y7B6kROtnLTQYzY5/p+
SMpin06RyRBGxs3olPEtl0QoW/WedTlLlqZcFV/QEfbhCSW02EJMSjVnylZ52LrTIWoBsHDddgVU
Y8iuby17WBgT4KMtpODAARy9t6lr+Y27oF5COoVx0r7+dmss0IV2T8VM5mu/3NzKdBEtw81hNWEX
q5mTG7iWj27sQkxwAmN8iuoazfnYJrkfDepTYJrlg88vuFn7RrF0VYoCWhgJDqUTq0+Wmaq7zDOo
5J+cbcRtnlJKeyZXPU+ypQLWbSdcFbmOD40EXFt0datG8NIp1F1nkRKCNkh+SnyYNQ3HiF5zj1NP
M6rmlzpkM8y/X/kajVBJ+LXyXUpb9lwxRNvEKhY2Ya5w4ZVbjhmIroKnWVdRUjxIUqUvq4ZS8zJs
02f0QwkdkgT4ShH5OfMb4hahvfPKzP5Jfu7F7cPiPU+MfGlJhf6ogZLb1PCons0w0vbNkGg7JBja
i1gRqp8UUi4X1uy297+WGbtTnl1T7Pi+YpGA3plW1FsnXw4TSaEOLGovzjh/dwr6ZCMjVhz8hND2
aOx8ihTDTO9TFHaGZJ3APwRLt6TlyUNQ59lL0RQvWaepl8Ft0xdeZQa40SAiMw2OUgbVna2VBzFq
NVUIf6fR7sQoWY8CdifXRJ+TuYRhjU1FrLuvmgsYmgL8uxa/24F8MibVFdPieOK5zpdUNye60aC5
OGEFMLNVXI7nNQVhUdEuKs2qf4wb15PyH2Uc9wtdgxJLzrt3SjuckyuVv5q6qYZ1nMXa4tPAp65Z
Vpy2KI4U9jHI4A5xkBBMRt05+TVhaMjXObSGBif8Iui/syODkLnvfsJ8+IqguP/FSeAJpq6ou4Zx
b+wq6nKodbHza0JCeAXNtrk19cFZ8njjbZ+ahgKDo6nY8Mj1GvLiwpihioqw9BCRmTZcnl9jsAh0
Tz91VeU+u143fVHUGmFGuknrlOuyMZC8mJxRCTC3o6ZDtzF1/caxDhZiyPelrNxpLr7UvIipI6fi
RwiPltbkatZNt2TrE2xizhPURXpjtMpjDp6ZJvXaW5Pw81OtODf0/gJIco/yQwDpgLHKo6H7IefK
U0qW8avbmtVCtUznFQWzYYnmbvIkN3Kwhnj66CQWPIH+AGdrOGb7HiQOzCeKlC3rsj2w1bDBszOq
WHq8lQw7XmWRmz4lUzOQWSDT8CAssuudHGvcywydfd90zqqSGSO63ZRPy6abrIAIdfJKjJcDEeGs
ha+4atxzSFx+Wei9vUh9+TmyqL4yK/7vA+mnjemm5VIwCwnioHAqgK2zfJKOB9YqjxX6KrH6aun8
eXakXkVPJoQO8voZTdXqpsA5fCiztFx5qWW8D2323UqM5CF3KukCPTRJb6Pje4TOwxSNfCCbXH1L
/Oa7wXv2zsOlQfsSWECoNcESxuYbavPdJaOIaR3YNkhix0IyU+mqfelRbu3CNzmgFoTAkDye+Lb8
oYz8QKIDguJd3Xob0wFhCd9b8N3hH6OVkrKLlFDaEQD8NpQQmyc6BOQFfOi/allgiEzV3HrTB93d
InWSbs0ibx58Mz/H7qAiQ6Zx9C+TP+UaZheCzv7NCouHTvLDfd8H5hESbxghp8aIr17+NSv82lt4
HfWiWdD+7NSNrMnbPiicL37mdutak8ujzQHi6vESl2HDJkuDwWGD6rZ+LcfGW3bEIqkWKkKYoh0/
WtRNZFH2KV81pRm/KpPEKuQpcIpaec4nathksv3mw7X7zbYDmFU6Cs54oIRbs4QZxZWN7s0xgWuV
ut/+6RnDtvQKEneN9tymukOVnvTgmemu1iFbGCxIR4ZIXdY1ItNd4tvbCE7yY9ZX/c60pYM7Zula
GZzjGFftQiboQSCm6TdtoJmbzG2++FZao/BuB4sqHYJv8DLdbKOwfuR8eaByRgMWGvSNI9X1AerX
g0N98wWHScycCoVLOoBLj4CB9J4fPogGgjLlKEWw0k+mSJKgFUtsY01uRzl31qCc5S7/0tv5rTBT
ovFZ+Uz5eHyF2Fl+ySQFAi/FuqhhXp0Ho7x1IVCePAnDY+D8COUmPcmQTjhhP+w9CwYU4P2ZfpIu
bkOlom8m7x2ojC3YdKiZpq40mNcpsvVoqm13acyawnUJUJsuhcGqlBv/qDrNWakbG876CXE4ARN9
hyu2CN+j3AcjNUBfIOyioRgLPL1wEX3Hr/5g05/Coj289KgpXYs4fKmVrLoQaOWbNHZk+LqqfZXt
NFxQZJFsy6D9bpMJeUAmWDv3vUVpo+4HS3Yb2YmrBzEIaXz3gC4CcOUx+kZYH49OMYa9E0T54t4P
VKtfDJUaA6pL23Xe28VroYXNGhnMfCu6pmby+HEU+GW9kfo3Jx+WXU0ZKFE2LT3eLy1OrUdXp9Jv
OYEqjpGnP5IKlpZ+h+yi7xzSargVQ2hc7QRUa1evdUf7zrmuWMhh/a3TjfY21glppwyazzJ4H0u+
h6GkLocmrH52+lNnW7D8RL5zKkgzLWChald9RPFMEyJFHkiNu0Maj4ATX+dbApPnLZ2uSEPfEjUu
KOLEJAbbjEKpruO3UnRlVU8uklJ+i0D1ZCidPZeR3PIMghZKdK3AG8+DTbCM59wzmM/uMWmyJWUQ
5nOeyckiACZA4rz/qCY3Tt040njq+ubXvxOTEx5iwOHxsNcG7v5bs86CKXsI4p+Fm9uHvoD70W7Q
t6HqJtkFOhVW1GdSmVzCTcaRe9houVZcR7u0KLaUG2I43s2pi2yXsVU/pjZ5OZ+v/45nCMm5DCoF
CA/HK6TM2doNAvmxGSMLlaFOfs7jh7JkAzrJ9T60bRjuWh1F+NBz6usQTMkXJy7fVTc9ywXf9Cju
UVsHzkSUS1uaFpLrWmPou8Yd5R1YaZTMMzVeK4ZV7BWT1QB3T4+MriAzzb6UguS1KpfmDztPnpQB
maAqk2Vka6R1Z4T5T055F5/fwnev5RV2fpRB0RQ0u3KoLzZfpW2k2t22N+zhJlu2t4IDWn2TSVCq
ZhL+TM0zmSyg43yZb2ZfW++WD89p0SrVIwmmZlPEdQbWpQQbTRiLPVd1yyq9WaaVFX0rsn7pZ2X8
Q/ZLRBDSIH4xgQZuWthNjuOowdJigOX1nU4hpz+c1Vq3n23HUfjJ3hDlKr4GvkF5py0XB1fvLPCE
3Q/Fi/ihtC2g+EZlAoRvwiNUxOGayM1wSRwzX7SG8S1Ucu+ZUsRhp0CcuoX01HnhjA5VZOr9CY0F
AMI0GR6HRO8o+ynlTZm2zRu8qAfhEZj1SNUa8Tm1q7Jt01c72fLiPZwQ5l4h/3DifxmR+qvNK9QT
ziqAyH/d9ATdBzUYTilh30UfOO6zoeuEg8r+MGFPOg2G4KIHLdjX8TkAqEdFTVmvSwOZao/3cmWi
+Lnn4SK9NuHoL+zWJv09jVaNjeKMoT/L8sRF6mZsimoepCWQCk1vu33TEL0ebSV9d2LrRwfS9FY4
oX7LNP87Yu0pBdDOIgdHvaSOD4YFRzb3iEgN276N0kdPnSLXWVP9aUKelQSN8oNTzo9CDqyXAuqn
taJE7/ZQ5ivyns4tmRowyzCpkjvauaakSvB7VMpqLMEs+W7p3ISj45hA80OS2LMtl3qT6C8/LNMq
wi0mrnSz72vfF4tNxHWaa992BJslz1/bWZ6eJa9CgGCMIX5qtfgE6uIPC8DkOdCMdeZXT1BQB0t1
VE9j5Rz1hDiu5djKOUfUfTkOvrIy6rrfOXGl7tEhGa751AS7dCDkAsog2OWeE6x0s1HfzAE+/bLv
f1IMN/odJ3ZorV5K4u2LqnaydQdBEj+XsTceyCAsfV0yEIrKtZ08AGKLC1MhVuNZOzeS0iUfeb6v
SvzFd1RoYGxEYDQ5H04jxarLRCMdHZpav+qMiAi9PFiU1DVNu4jq5gmyoGQnbHNDVdhfLpWtduvO
6rQFu5GzTqrgza46gi2WHrxObJSrNjG0W+T4zsanONtNjC0ZqfFEgVG68wwUbzq1gPEnqM9dqSVP
MCqwr0ZlD+yV3u+FTUmAvsAuCxxUsm8cBawfikoYapzkyOxHT2OXjNrEV1mShoOvZ+MBPDbvjksG
I6Co/9SAPWIjGH2RKtIOHUW46xYC5l1S9PaDjKCpbKkthx6U5ql7JVYacMbxg2YZe0lwAjOc7oOR
gIUNzGNVWKO60nzHhdyle/SIhjuGSQp/DCXzXINQdKlXe5AyL3tgLz1VOyMbMZrsmjzQuy8mQgCI
G/ps8uK6fEHliyB6pD/z+THB6CxheE9vdjMpKTcvFsXINyKfyb0pyEuvChjC1sPkJQbConIvdf6n
6CDtKq9JmEYryyrHGwxTzkJT6p4sizbe7jbZMLdqbOvgX3ERA5wW9KsBRHKy5F0YLWUDAfdaaspT
71jFqWniX1cxVAswdEPDCOk1IGXhc7/kl4jPVSy3m5gn4bk00DOWZCPfJorjUlVJw8fA2Te1Rfw+
Hc9GafIASMKHupAivv78LLKDtdC2haEbYRNKSErDehC22s4INFbQloa2yjGpcknSEdUF9bcd5TRd
ZcVwaaADuskwGyw11/cefF71ltBcTLawgzXfG282YKITX7qqU1bwCuo8pl396ORqsq1D/b312+js
t98JgpeXuBnyjWO7sMUEKBBVLqSb4gpOZWhyxOXc1NalL/qB0CnyI70pmwhNWPBVS/G7CyvKHwby
FgtDl+pXfu+VZR263lNhlyi1haV7NWU+FEEEaU8QHc0GNWK1MXi0TF3RdJB6UAXpZH22EENqT9w6
7VZSF6s3rXoMBDmTbMbI8/AG37mbZMJxe6rCSF+MFJVw6lWnUB8CboJgSTSFr7At8M1mo3iydmde
KusG+dVehV/oNxtTh64VfNHmKcrgEchDL141lqIf6oB6fQcw17Pim9Ujx+mF3CfZM8yPa2CS0sO0
UXebSnnTYqc4lUng3rtGniTLcOjCDQQuaKykbS+tkWuVtjEw3cdKz/6kdAKMWNp1B75rwaIjU/Vg
ZBF4OScet4bjArgqpVcfbavHbkiWelNWz94wlM9ZYt9yyIQvuSeVz47WGct2GBp+YenatuJuSVGE
K7d2L0aWd+c2H9xLirw8/Jzhm5eE5T6Q/ZzCDS96MyNik8Qhg50YjaijBiNPqkyMuhLCVWkkPcm2
Lj/y/NgJc2+16Sn2M5BNHDQBSI4+5A1kMA2tilfUQ5gvRhxB4K3CHU5FlfmSVMS+AZrJK3vqGoOs
bPOMx7sUWcZLQpUSkFAlXou5qtN6Wxi+m/V9bgNymKe9BsMvzuzwqk02uh48aSwVtX0AaTv1X6Kr
IlK5hplf3gjntAOTrkM7eh+VvSgldOPn2/vcvndXEP7IW+GsUUyxKn3bvY/GZtWsLMrsd8JZDjpA
T+2UhhX3HX1pqdd1tAU3ujMsp7223mBtkmDMT3Z0zIjQPaP21Spy9zxV0jwnZf9Kfs45ZzAL7GB4
gF1f67trU8d7Stqdo6VJsLEIW618LUYqs+6mVuuiiw5SwZVzNYC6NNWPZEcOdmd3V+GflkG84vwc
INiOuomVdmzxAvLEchgjW0fuIlH6P9PcaL/mua8ijK4ZV+rSw10Ab1RNOuzWGNFLIyMVZjqpeiCm
3i5Dp/feSkLHGw2eg40YVSpkP+oiRl1kGs10IH1V1t68wNZem69VkXg71c8gLe8I24WJWa4qqSi3
oJl5btneOBwcZCqMdWhYf13G06WuJIW6/ODw4VJPlHwTTdVenvGIuK33avLnUbQ8rCRogF41Pm0P
bowQ0dSTjE6/ht7wKHrhmGaXAnSe6IGxMk4aCj2LQPCel5A82X0P3/m0KgKd2mZi11qFpqRdB1f+
1ejS3pIoOZzNbPjzQ+wCppycZnusw7noD4G5/DSQeaG8KNxk2M7OwoV4BGcdE67537dzWw6MRqko
LwgTbKjvHt7t0XRXY+10p0FJ5bOsEu5qVICDIWdkf4BsIpgUhURTTLJC4irWjIkHA2HY0UJRSNiU
31dxNiWZW+RpPw0IZzEKay+iH9PKYhqavx48ChBZrEdA1PdVK2LLwJ5ISjULkMyraBjTQ1YFvxpq
A9MDke/0IK7mgdlvHvjk91+4zMsDN4PwXqw/zxPd2We+03/h8mmpee4/vsp/vNv8CmaXT8tXnvTX
y//HO83LzC6flpld/rf34x+X+fd3EtPE+6G0A/qOfvAoTPPLmLv/eIt/dJkHPr3l//tS85/xaam/
e6WfXP7ubp9s/x9f6T8u9e9fqe35JbtDLUO0d2BrF0xfQ9H8m/6HoajymZWSI7zPuvcbPco+9u8T
Pkz72zsIo1jqvsp/8p/vOr9quUOFZj2PfFzpP633n+7PYYajd6eH7M7nO95X/fw+fLT+v973fseP
f4m4ez2MN6Po2s38186v6pNt7n5+of84RQx8eOnzEmIknv7ln2xi4L+w/Rcu//tStlNCnVtqXwfJ
CI6N1E4MiYDNjvHvRoxEw1AcVO0mzMIirioxYfY13TI8iuGSBNLeiZFl0zrvMdMafelVBrVVtSE9
ZEEMgVrdP3MKhsh26sU5lYst+JZpXMwZA908kH3/KcaF3YUnajOWMGIJm2iqHrYMUwcEVkO2f4Iu
+gqpR3wtbCned7aD4HNHna9tRvcGhsr4nKcwkE5eWhShJCdGA0sCzubJp7tNDKuR/qMFQEXkrIFa
RiyV+z11zrkqr++OLqySq8oIbHiSDepLshGJHU724DARU934EVquNnw3BvXzXXHVCRqQtw+p7pm6
Q2AV10KJi6uiNNrW0wug62J2q1XDzi1ANnyYbfUOwOS0eYdckBXFxMrMkSUy6od5LbG032kVQU3v
eF8vSIrmFKYxtLx/3VK4pX3Xn1U2Fnc3feSIZqk7Ry57ipjRC/Imhfq7WD30yJSofxCub2Tqr8ah
2xr8346Acr2TX01a9kLwXhjF9Hm4ACfiSI5+SLoGVIWdFxSdpjB9ZNY+Lyz/3nGUwAENM9lz4LgQ
XBG8us8QxnmaZI3RkqRHvf4w5+5ZDeW6i5P0+HniqAz+vgmlh09ria6RmWci3cZeqQy06mOE1ka5
8y5Bk3gXcQXYy0O3tfS2LpBZ8tqMzgPCr3PG6DxSWTq5zjPvC2nto21HMXHTQD+IZiR0dkAZWT+I
KwTThn0iJQsxmPx2E11X172UghNmZBRHIzYrLVpHBl6G2pgP8VhTqJdWkpSLsLaIya3B1GpLMXAf
ndzFVTfKhLxV7yR8Zw8yTuZGyqH0AK/xy3cejRT/CZEhlYDtvwxqY6bvdNX+OttN8IQqfFppRpbH
lbdiZL6Zg4YhqLoOCpPpVf9+XfduSqkepYb2WrwIw/JU3pEygWHLdg+iMbIMxfp7O1u7yMSaURNC
tHDyTUC2IHw9oHw3xp30YQG9yAkYxF0s3Re8T/qwYNnD9SrB0LBSYUY/6lMThnlzFF1xNTefbNTp
QRvLQWw5D/xPC8zT7vdQe2eTQW2XcvAp+1PCEREFZDW5+bKf3kIj5XQVIighBoi3RWhQI1KbwZEO
L619oBQAcUrRB3v6y2gZ/jNCC/JG2EGPOYd5xuxbCmFLsYyYO/t86uZeTzWGU+9HOXqXmpRMRm7A
5KaH0VMAQG1vWwQNZD5hb0Wr7YQHBVwOZ27Hv1kTjD3NqK7LzbgEUmVB4T/BSdoJTtIMgHryMTdJ
PU6XwlhPI+Jq9hFTqn5j9cg3za7C/HfdQEBU5pVieby4bT08jI5x0+ukey44cB9yXS3XQxmnXz3d
IKUEwIrQ2QDJ25SCkiP3S2EAXI0K6NfCunYXUj3sBdhYoJBFU1e2uzQMJ1nPNgFbTqmqWyfgt5Zi
4A5Pdh033Go2H/0PoGevbqM9zIvf7o4NVdxVAGMuAlfuwSkc58DJVU8X4lI0cLEbQAgqNO3v1pJS
775QjY02e0J26iLDOfmQN0ImdmrEdLuoAwCWhAVys+phDE0hVJdHr0Y2J6guZQ7vs7gSTT4kVNum
OqgOt/o1EP2+ij1ADjA561vhLGsactCRDydqbVXXPo1fQ9exIB+OgZxK8YBuyF+2kFTWVQz409U/
2ZM+fY1/rxG1z4Qt81Pt5NEZ7v/o3JTWqnIIfULq9cskBseiG8GTVEq+h4T2JI/20C2ET9WBoCbv
iTJ86kTUB05rJW1dBVtxGTfGDztQs+0Hm7hV+DOHF/wkriVCpn2vJRDd6c4hmZreVGCknPviCp1g
dEnMavfZLrXO4e9sveG7BwnRJzTdJ5/7qsIq+mKOaNqB0pOlGCmKQd6RVW4NU7npup+/1sSbfRkg
uxn7+gtRj9ps8lfPS2UU1Dtw/XL2qiAhfzU680nMCHM7Ppc5m8ZcJ1prNvzQ6JRcH/3Ud4/iKuny
PwbPNjei1w2Fe/QqIMk83P9yCX9fzbYOmClqOC7qE9PoPHCfLNYRK366XU21ziqtk3j5ad7s/Gtu
IKNCYQUb2Q+ybTHq3oMkl7DQF078hejdu9Hryk/EtR1DJ/Vre+FTbEX1u9NGpHTC1n/0Q5vfTCOU
jmZtxsdP6zSQfh39roTvhg/xSZEra99JOfEnaAcWNeI5pwB5ieHcwAq4aUOgl2ARzPItjCRnHcPW
tbAIlJMwTaI1vGPNqZkaknUfm9kmXBRZWUelLe1nu5gwd4WbsKW5Zu7GyEGr7V+WNPLx4x3m+VpI
OqJOkptrGBRCxYg7WLCSb0U3lvPk4iTxBYBtlC+bFDULz0dty9dqeL56FLgULegXkGp1JM7/pcnQ
60Xv1YDbeyGGwk6Bx1pc5l6CCmxBWO2D0S0yc611ISg3p2o2gRIpU8mB/ySaRodAAq37B9HzCghw
Zo9ucuvwCKzxLw92TeAfFeS9lSKtVqQdvXMpSJKKOmbb7mb9WhihzvTPgyBEiicnYfxnn3nO7FNN
tEtiIAw1byeD1YNBKNde4AqJXCV/aSuU6P7q/DVSSIW0SamOohhm+t3TvGwdQuWwFD+D869iNsCM
608Ds+3+OzoN6INLIH36WRXNvNQ8ME+bl5qdMwSbiNcmKb/r9fhErX+/sMm4H8YIvRg1sTxyrZQU
xZbbFMsKrhK/UR/7aRBiDHvZKCCzhW8vmcYxqCa920xrC9IqwdEu1eAqRoOc/0iaQGMuuhaZ+Yvu
9UeEg+Sncli31MdUIOmALExy53amrdzG9PcpQhenxIKFizNRHq3EJcTiQ7WwM5CdlKGWm3pI+2pR
aPIv1/v4PFVcdcHEwTBwVhFdouxUM/WA8CIpe7SpNr64taY8DyQ9l1pk6XtQU8qzX1o2bPeei+J0
DlWYrHdLc8q+Gki+7g2t+LMYZZvj6mQD0+gBAmvK/TjlYUWje4q+D+r6T9Frppyt8A0o3flb32nN
ebq4EusqmVTuYemKj33UFdSvs59SeB+ueglgRthahWrN2nGd7Vhk0iWnTnc91C1qc72XL/sqUQ6j
aOIKgFM2yQkuhOHD0DSewfVx8JL215Vw+eCtRcGXNJPLHeid8qDKEEv+VhsUkoOimwXZkbSIfxSm
WqgSVgmpM1NOJwr+v/QJhXNpUjkn9SrQYyQLP8zolfxomJZ3vC8gRuZVxhS669XvlzG0FYny0YuX
RpD/IJWaP5GBKp4kKf6DXH970qeeIhv9DsgkUlaTR16oxVMWNCuoz8eb8FeKESHinhIpMSgZZvWg
1oTup+likuvGCoAjtL7vN7Dj5JykBrX9Wp4vO0IlCzNysqNwBkUw7tWBSiFxfxQi5P1gk5aEuNpq
tbemKrWzJQGPFV3Lg1R5rKnKEd3CsaqFrEfWOfUk+e3XnLZVtLOUwDPuFo72Ns9hExveVBW1Px9O
y8CKvyVgcK7Z1JDCVK6+mhjrflIvnW1iINEzdBIiVH5EVzTCxdeDpx504mE2iStqRnuT4My8DrlD
++CmUP7+vt3dU6XW3O0dsK7TSxBNb+kwqKf+tnOl+mhw9sxhG1Dro9qXO7Pzhp2t1DX0tJhi1dSo
WhF9cSms9zliulmRRASKW1RrfwT/3NTZ30zIZGo+o0DaKQ1HCNHEreeCupr6lSypdyPlLr+GZ8dP
tnGa0ZiN82uyGNa1WN0q4PI/L23Ejp2g7fkvy+aUvuy0Af5GeEHiVYTizBelcTqetDoinaaXfVHs
F0iRrVeIzspzFSIZaPVx+iV1h3xte5SXc8SG6LmUF1YmKytnQuYjBZ0ejQm5Ka6EbQSIDqx4GhFN
9vtKdKFJY9gxYmh5uunBm3V7mT3zCV7q5qb4SXtTFcNddR2KN7PNlAvvXOXuVpg6ii5hmZ0oXbXB
7vfCKJoQYoitCaBj4rlubnNjPoW1m91AZ1ocFQ2KOLOqdADcc8MiNOVzYoBmo8R0FUKvucvJVr82
Fe9QFRpIDk9KzNT/Ul3tNvVRn7pdDYKVCmH3JEZN2//aDc5wEVNBwF6TUi1uYszW822jm/GjGAuk
egECJ35WHMV56ZAfhuHFMaXnAKa8G4DN6pi5IFKnXgK1wf2qcWJECJS22ouB3vDKm1PazQ4mLfYj
k/M80PjSXlb0BsEL3IQvODZv03gAU2ZfsToickXk+/fZ9zG/BI4hacpa8jx343Q+PASxl11FIxtI
Q401Arqii6Dxr4Eqr6CmkWVvMzun0yiSE93Kj3Ko536vEvVKdvV81Vl3TY5A0O8BMcPoiNqFkgUZ
ky5tTJi299zH3KcKqjETOaU8Se0hy4VWsKC1nPvzMMKFEF6K/lDXxa7SKV72o3Gbkf+H5clrb66m
8nmbrrToHKIBeCWn/MsSulk3RX34BwmHaaDN65IKBsCkRIvXrhRTpx868ARCQLvvnNq6DVNDVS4q
wCXRsVgJrJufGNbNUFxrW/eRtZhtuiIpJyqcjsIkpgpfaGwWdar6YBRZTQwqnhfcbzPb5ts4LRXH
Ldw0R8e32j2F2RSnx/n4ZrLlXiV6Qzxy6tqwUVG2rz/0rVQ9Rbq19WR1BGvSescYhOkyEF3ditZx
41U7MRoU/dfQnVL1oHNeCj69wgtuFYjvORAiWsHSRaWkG2g5gq3ojmEBilLxnbPoKiWITyl9SzW/
ufCkiu+T0GeBeRimhrXwyjVDWpQleH7RTS0IO1UEt/WCj62ZZygtQAe0r3Ir3fKjqz2RbOCXHCKB
74EJ/TaE+N/gCOyXFlLf10++OjwBaLHgm8aovLN9XFG866xqedSO7dSIK9EESFEdrcJ3CzjQGZGA
Wy1aLaoh3KT7f6SdR5fbsJJGfxHPIcG8VW61QufgDY/bgTln/vq5hGzL9vObWYwXOEQhSFZLJFCo
ul9c1Q+620Svfdy40VORtc1robbftDbcOHZZ3he9Kp5ISyc8sqpZKYaB/jQQ7bHyzd7bytbQYL+P
aolOAAadR5S/b2OPMKl47lzhQ7wjBXwvG+X4qPySOOyGpCUoone/UiBcz72VArD/BFheNU11lfBT
e5AFyVeqGTz0Zlc8kMw54UtSgV1OXpwsnYTtamYYgFF/9W+6fKsHpnkStvjmpQiSDb2WnPucOyXL
Sej4RCOe27mQDUOWWTf+kD43VvnTNA/IMqc4Vla0vPRvLX8fBdOxlYjSGT4vr65F8w/bmJr/V7/r
sCji+58rzbAyEj8mVtqDuDMaZAzPOaeiDgTEIAp51RWckyxk/a9mYkHDXRB6B2m/zCCH/NXvavut
TwGrY8Pv4ZumloJFBi/82ytdh8irv99NZuAbGljWQcbkff7X17vOLfvpgWKuS+4qkLrRCFj2DlRp
vrVxsTFntrSsgzYJCR4moPFq6wcdDaPf6vPAVhrlmGtROXa0L4peuSdw0Hzs6uyLkpv9QdZwuYoN
ezNz1fG9eUQ4ZBfG+XDIWkdDJYdMjdGKBPqmmThLmyy6zARy6Yh8LauFMhG7W3bTDT5bvv9tFbwQ
DR2Soaa1aAXm2cZwx/YYx7VLnkro75WZ/MqkOK4JEAqmyicG3Q/O8soUPG1yrYWO/GcDKmN4jz3z
VdqtKY3AUMxdtOR73XOQJOdIcycADjEIbnOKhYIsuaGXiWXfauTAwPuSIExymzZJfmsP0X1omOk2
+mWS9tKqgmLx9+VARjtWPujLaNn+W6dfs0nbf5+y8NyfszeFvyXIyVlrvZsd6yTsAC2QaVCQY7II
rS74lhHmSRLRd/4ybzpsrNdJy5uVpznJOc8hCQL3E7vRKrWzxRptZXVtsSR13+XwoZkOgUF49qYK
SCWya3tY/WaUl7LQfQLUu0b3CNciZpvYbjEdrs0jiPt20Xp8TOgmf742hOBhUWJD81JN8weettyO
wZHKGpkSxm2dT++yJou+MOYvTV+tRT3mD9KmhoBgqsnhx43JQ2ybo9pwLduM2QT+RGwnRW+XV1ua
Ns5i7AhWv040xB+ehnb5ZVbSwfakyUULOYe0ZS5sWS8Zoo20sTgKl6UImx2ckXNejEh8ILP00LnW
cISbeYzmGmny5cMIhX8DNG1ayaos8OF/I1A+wjtJt6Q23bPHibccJE0N2dZbyAbdsgIMTZ7wMBJJ
5iHNOBTinBAdbxRTeGrmmrSLwDJuWTvsZc1RJ4MoRTGWWxvJrYU0XopaFWdPIBWmt5DmpC3oVf1k
jNGiTqtobblKeQoLk9NZ0Ly7xNb0E/9vh4BnW3vuLA5Q1M4Ivo6FtkyBoZDM3Rn7zAjzz0FJ4qoD
lQrYkaKs46m0DwaEkr1bq8bWxily15EPuQLBor6aefjBCVf13Y62KGr4G+4z1dYme+6udYW1zEsf
m9W27iJnbX5oG3cvWy0lhnifjHzF0Rq1diqxkDcJEjcrXVTWgbT5byAVAhIoNCS9Z9O1uNosGO27
XG3JN6eHtCvDWHSwrH8OI3fz/zPdv15V2uZ3yL5LrH0i5av5+LKZi3Y+eZUFyUariIDfw9Uke/hi
1DatUPmDzn2lTY6XVRJBH4h3N29k7TovWTIZLJBtTrrUviWsfJZZTp/KLiFZ1P4Eyt4915ywjXVW
7nKhhqesb8j+NXXrHm8QylOuB1wJHdIFshjmp8FsH/uYb7Ay1Euz54yTXf7tha/6G2pVXo5uKtZV
aZAqM5NVhW5SyKu5kF2mmc7azl7rcEq/T6IYz9zRwFwPQfdBssq+JK3y1QdutCW/vNuVoRchY6N+
mHzHdpljg9/J7fxlIAFp6zrTuJbVemi6NUJN2VZWvamPVqqpRzey6ooZfoXQxe3IrfLFh2RFuhHo
rVJVlSP6z8Q1Z+DXStURz4OW/ahWs79VVt3Y9UCRdT9aZTW9K4z16KvfumlyIb9aKqpDiUGsb5PF
REf37GAsDcUS/jOrVOnUo6zJIg3SGWQhvkW9nqXrwb4RFo5+3AY66TCqfrmaF+skxpQ9h0AkmskG
Q2TGpZWfmkGK0tw7qUyxLkQPe/ZXs1uaerGSM16mJbN2MWaesm6Qill2SZfvzThFJxC52NVE/PmH
agJhEO4nZerN9aQF4b6tnOxRj/UPRDzTbeH7xOm0fn6UheMNzaF3zrIy1mXZrq6NuuJrS7NCYmlo
y34H0PDFy0qSCd1KLFxhK6dmFgzhNMA/Zwm0JVPTf7MXZeYbi94BPhk2LX4DuslREGi7m6lD6ZLj
i+i9FTAqLdP53PQ+D7q4gBPfkZfR9k0HMyJ3P4MJ+qwVXfVo6GO8Z6mkrUE8959jlseJ7n428NRx
UluoxMIK7cGYnG9yHPsAHt+kndwPZDxyHtEaPHdD84IkU4dHQ7O0T2SUot1JiMiN3DrKImUrFNgF
j6l5NymLsCTtU21KBMIz24E0XEz2sXCtldyEOtEs15b5S81r1HMdR+o5r733KvS1G1mThWyMYm/R
kxt3vNp1IYxDW+hTiVSlWrsv1qRPR8sLx0WnIio4AZlbu2JwtrKaKuYzqs5L1FjRxJixNYYWBXxq
IjjIq3gK0nohL33fievFtUl1GjYtlUZkOEN+6/jjEtm/hdFYLjTHaThEc+HjhclWld6/2bnVbmUD
6lse0idh/moZGRmHRRXU/K17oofkZTBjd6JZ1GJ+4BwuxUzyudQvnVqO3DS0vgBizTHTMiq6huem
sf0MbDRG4VIruIrRc53Erpm1e2rC5XmqR/quSYV4VjvvRyvou2g/9ijDsU5wFuTS+R+THW+ryDC+
Q9i/qaMWJx+QBraP3o1V2/mddOQnopwWqp8Ft7Lqa0GwLlXQZE5sP9fDhD5SPH2yPKfYJM2A89G1
q7fZnpdi/ETKLFhWvsIc7yxLIqT2uTqEb4YTAzN266d2hAKZht03aXbSPtgW+rAw053FHm0PuRtS
83xl/FkdlaGf5QtpvlxeugeEWyEdDjz315i/5rn01pAXyBbXOX3XvrfJg9hWmd0fFD/vEbxHysrs
tXOLlrmBmC822RqrQ3+QRV5lT8rg29u4jizvKG2gQYihEUW1kCMIMglxT8+zltkU7zTOfwrEX9H6
JiepSPpN/CuZiz+gPS1kqxlG73mttrup0QRZDfOIMGg4CSqskCy9Xx1lFhhIH+tgNp/ZxsYxaMuO
BU3BIqRqOMTYKlVsbQp4ZtCuhaaufL/5XhS48pWkRCeQvBcyK36KvfN/Rfa97X80SAH4i20mZPzV
4GQ2ya/XaWRvqRJ/EY7/c/5/TXO1XeTjf43ITMgq/HZ5N+H8bsJZHlr2vr5XMxAPvpHpC02pyxU+
hvwOhbHszp6viC8ggck6S4sspgAVuaq37N+6ukkzsh/aXYb8mmEox5TbmNeu5Ug5teGo3WnElyVN
RtoFKF6YBm7kMIg2U2T67kLjuXosnH6tyaoclxZJznGmamxUn7Rx0vy69hASEXp9Z/LVyfe1ueFP
3fba4DZtd1vjdLy8DUOdRcCUFULO9n2K26l1cZQKs3Tuk9o1jsS97GWbOpvy3gbUoY+sjuaqbGiK
tl9XmuuuRMQ6fMkOzlvUtM9q0PalD3/UswW85yBn4a7Q3qNmc20n9q+5gepytJ1454SteWrMPOH5
mnIEqtUqITqQDU7RZJgneeX4lX7jN83jpZ8c4vfJ18zLpl3KPx3HNyNsfhK7ptbDhTXPKvtdp5rj
Qke7yPeXl9RgZYRkZa36+bSx71qfFLyi2MkqWucIAZukIsmqk4L6qNpHBAOcW/Ql7EvxV1U2SFvn
RuGmGIMI8iCxf3rUJwv0bap7NOaq+zDizMsoBBlf/VjxMVOQZ/K7TXbmKdiskh5ah6zKfnJsE7H2
MHAwX8b+NV9dB822qMnF1lA9vzXy7kfhtvZtz6KBFHhISyRT/WyYJctLhBDAcZpRnVcb2OUwJ8AM
llrpr+QMv13KaWVv2eJBEOGHhjTSpCIehfgmkphFiiZ8E7kHUqZxsvUmaulFn6qrS50sVOdw6TW6
PgQLK/j4rcWUg/J5PNRztt/kCbIMT1ivGJWn3E5kFbK+ojDjQkGGmVM/gD5C28dDER5C8lyhz+v7
KE02Pj7OXWSTVjUVpbnnzNba+Ub/oOg9WdZQkRf61DUbNlDjpxgvAvmn45vwYSLwDWk2VdJd7JlV
TRd7n4rf7LL/RDjJpb+RtMoRVUWQLAP4pL4sT9WsrpvEbI+bYgz306y929tIC2gI6G3qWWxXZ+Oy
4xcVrGSrD5r14FkxD6h5bJmN1p2qhLt27otygrN3fO8FhOl0X1udvqgrqD2w4BYQu/XPutYij+F3
IThzgxRXUYtFErnxqQuL5BHFpXMJTfydMKtsY/m1AmDNLd5dMpnxHxUk+6HRzoE/qonpkRTN6gi6
GgGhEhGg3qkuJt8KABRxkl8dtUrBl5YSni07yz6yQVZlUdjksXs+ijx+MDNfrh3llTIjnfP+y3V6
aZaTXG19EH5q7fdkyKdNpde+tikni6RFhe3aCiHScsl9tGYZNTeZUVwehlbnLp66UbLBgZQu/mMU
sVTRXnf11WUSOd+lkxF3r5qiV7tIj8LTtbByoqj7cXm1gEcKT3As0UqYQvMJl6R/I23XLvKqLpxp
6Wmasro2aKPDMLym/tbsUvIO5xe7GOVlXhHZAb1ppSfG7+9Ct3HFtUX72anifu97Y7d3VftHIW2y
Khuu1d+6RKWSLH6r/5pGmTxj6SGrtZSt18H/dS57fmGlKYIdms03oD2mbTjYwaKaEVoNZH9QAE6x
KhRXv80CF/SWRG3FQKOOMec7y9EMcfZ61aiicskYNeePMk7iVnYBPxBCVkKAyfcLczckts3qsVLe
+167IXMOGrcaDBx+zezy2V5O5Tc9htQRRoE4FY2xr4N20yvdPqrN/CNInZqnpK48h5FRroZa6e8s
1Qy3NmyNWwfpiWWbjAXSdgL4fdN8Tms7etYLxb7LSSTOwL09e5zHPOX+XjbJAvQDIc1qjW4gvVlX
3Ne1sUBz90uJVvBTjLgtyhXKUtZMxIye7IEfmRO3q5G19srWF5YSxo9+0HaP8ZBGKyf1mm2SWt2j
mufRkTvgi2yUxeB7nxxWiwdZA8dhb2uD3M1IxS20ZDJnnsy1gx+TTXXSbnEEH8e24cBvylnDzBCf
DkI2MSdzFfLJ2m7EtkygAYWh0vMQ/qnEI4VxtKQG7GwSX3ptKOviMzIvNohlvABKGnDKNMR3MtKK
KMNz2aTxnQzCmtvquSbb/Cg612qiLsaGVYdtNgXHhbG6IFa/eLBzI39gLU2yRDZlW1mVDXpOnnAU
2Sdpqs2uOojGfrr0nwf5yiyX6rPpScYuSpa90XxErt/eyi6cZDjnZrKW1wGa2ixVbpKHWjMWsc0i
OC7CzgQVnHg3bqqco8pX2CwR+HlCsqw7pX3N+b+akLTigfLc6jY5C2gUVVvP03Q+RK9elmbAEdn8
ME1EDNs4QvZnrslCNuZzj2u3/902dqjwDTXJvbGyzi0HOiF7agfcyHqMUud2GILyjEZJuUSlNf3y
f/dImWP4c45WK9Ek0XN/V8ZJ81iPypvHezzkc63K2mA39YO2VBSjftTzoXmMkzdhJPGDtJhojKBk
aPYb2RaOrn0yBjhJft3cJ5EgrLk0TuxNUeZOu+6j55EdmEr01tiuvqldPbzJY9U6tdwMrN7xbise
cxXpulwOk6usnYIASFTfHXCYE2JLUyOeR9BLl6roLPHcdp79W/XaKjv/a2yG728H8zadRHOQhatC
PuChm4Ny/GmTV2oL8QJXsMcpSDYHeI4psroqZMnVxdjO0aRRa+9SS5/2UwEdW0LZWxSQeCbZT502
KbuxawnVz0T4rpb6Euhn8EHgJOFgofMs7AiJxIIYnLgD7KqHJ7NXxCmGIENyEz+TQ+oX60ujFTX2
jeWrrwEpDRz1eC95zS3CtaZ22yFgs8rdSX8qA6O+5fijW8iqAA5+F9YxIj2V0i51/VUTRfso2yoA
C7FSBidZ04qxWDqnKeRWfgcDx7kdYyVeEgCAvMhojceunPQlckvBh63bG1ZK5mvXFFBFBIQsa1SC
l2IWBJs7yJHxLExSDRCd5EiW1uHHVJqbbLTN177vi20XrwMf9PdExHD1NSzRORwbTXmxuv6jMqv4
LGuqeKnbRn0mpK6953DtmCQ5yt+tx0mmSPylrIqsT7eEAltr4vTeUvLjb8rKyiai7JVpVxB1LRJc
Q+pcmMEAc+rX1ZBCymAz0G9kgyy0IrEu/WyAH7dAw5bX8UnNIQryR20NAcILNnaGitbgtOyMqzE+
ua0quGMm2gOk5n4ZF7XDhz75i9quDHBc+rAsHD+/tdqydC6XqVfkt5pj4oK2C4iMypdWh86Nwy1H
amggDHzkKZXrPbI4bdM/Cm/WDE+N6EvieUtcj+33NOruDGBU79PID8bQy+KuceNi1/UWPkItFSc9
KtVVoHFgD7P7sxw0OjcFFKJvttmni0DNquesQ2i9sr1uUfkogHM+2EEU5TdXj0a1a2KrfcInMWuN
EdsuW6s88DnkMb7IRjv33Uc+GNkkC+TOX9Dvdo+yplu1s9SdnoizeWrQxf+cSzaWyuT8OVeI4Imh
a+7RmAfLuSLx5CepsZJut85sE9SNwuaHv+63ejcozjJtIQ7V89q6EbA/JngwO1gR5lOiRfam7LJ4
3cxr7S6qQN8q3IG7uaoO+nTCa825LzVFK8TjEN/LgXIy2yxuUPDoeebRjkBQSbZW6t7KuVR9+Pcr
+c+FH/Lo0X3vUviiMQkdDeJw03Z1u5Atblf+aJbVSx81rbUb4jxuroOjgp2FDz9ooY06t9GKGLdb
YaFtRhgrZ4EJ99fZ5M3YczXQxhBZJi4vvdOQ4FpFi/YTiDzV0d5NNSDMuGm9Te/n4yd9gj3109yW
kHalWbX/af6jt5wkm316f/SW5iCKvro5bONBdbodOydzG0OjfzJG/0tnVeMXICEPCgCiF0NEJslV
pkrmZsX2p52mhewBZnHTdy7ZnF5QENDevuqRNix1TuCPrCYhr6pKkx9lvSVuvJ+5UG7/haU1sl25
8T3zixO6Ms57LyrUjkq82jb+1G0FZ2dv161y6DpXrKe8r58Am/dw5erhS17p843H+I5jaAt1eNFm
7vTUEdgCn0Qlxmv+1MyKcI9/2NFQOzZGoT75DizY3jR/9A8Rirr2v9rn/t3c37PpL+eXH+if/a+v
6zPPX/3l+/mz/z/ml++/mt+/PebrgQOUJ901vwV6239poUBPcYI+jLMgky4E+G9mO1wG4gv66V+H
yLD3QG47FpymuYMeFG08xxs/wWsDxVYpr7aAeVzOdsSLx08QeZbGL3tGot3FPvefHKPb4T1pFimC
K7e1EVfVIkkV67bsdRsBj06sZIssZMO1Kq+qWmfIX8151O7bYBh2V/uo9SaeskB9RHUZLlMai/ei
q58dTlW/w9tNFRveWDv1uwGNmuUAhmWTFG4F2o8CPa3qIKvyShZKz3G5bzQ1JBQeSQopWsXUHGUR
F25zDOdCVj1zMJcgXprV1VYZLX5sWfeVKdrohj8t5Dg5RDaMBVRZcjor8P62+t5NOlJvlf+cO2Z4
6Hpbu9jHCMTJkFjIaaookrA3ME5dD/4lTtJ9abeoqCdEc23dDOFu2O3KAUcveXM2qciTPvPvsulx
CNneuDnbLXt8RB1kenTQLiCltEN8cbaRdjMi7MqCI7RI87PEHclt42MzuCBwCcuAfOxW5dIfHDIK
EnGSrVY451kRJbbW9GB6bAFxzbthFpPNUld19y0KxlcNLuH3JL6zIRn6C8siPmKa8wTB6q/bhHWL
yAk76NT2kyDDrd+iPBecQEDNW0y9R8oXEtewU+2AyAANsJtaFntZG3CNnOVVea67crhcKzxjV6ZI
+MwGAoHI4SdrKPVJPS/JTDxWWTHk26obWTID1FtyODkcTdK2MlhQkH707sOr8+VQjAa820JZ+2oa
7mOtnx5qMwI5C1huN6imu3aaoN44A4qxmuIPL008Ax+bLLgRUTu8jE6kLdgAZugw0DqVMU8UBPCM
NBxQKSl5YvwqEIH8UWV/FO0Vt4RHDwvoRBpU91zb7ZK1CKcmkcZtI/bRxJmr5NkDveuyVTTo/Jd0
e6Zr5sQS44JfW0Ut3gpl1hCvY/fMgVt1axBdgjaU0pEvGQQbJm8WZUN2ROY44l4WLO7PuqqBMvRh
l13sYAcMpbiridy+zxMSU0Ixgd3+OcQIyx6/YfB2NU1AOneqjkP7Og3npAjb8GS8DK0BUy6Tqc1W
mocQckUwzjGehP4Kir/01eY1N4V/coB5LqRZjQUKGob1pkG15Lzf2SDBTtxUjENxpYg5XFnNbqq4
cpVVG1XskfLM2Eydlp6d2M8uRYrUCcLQILAtQlFOOZGVW1VHh82s2/Gc+p1F9o1mfwLRvCkMP/+W
981bXmnDi2Gr/VoRUX1A4a0/5E1ernrRNk9dmXorjsjDXa2F0wv+BcJo/Irki14bXwKn/aQQa0Ka
IDXVN1nfpP2jkTXGk0rsFH/e6SVDmecumNwH2amcvzLkPGgLO4S0LLJ2q6hDvCkN+H3kvgzPeuce
FJ67ny0HDqY+EJwThqhOkpIJl27om8/lSApdbifO/QBZ7LbXiAMYidT+XOJ80127eIW8n+x82w+3
dWM27/ORkeyASi8M3DHr9lUnxKMIy5cWv+vWxxewq2bwa+Nq2tMccbSJKzvcI/pLEiQwqyViX+Jj
UL6XQhm/ElDK3Y988YfAtcOdXoT6zqk99b7xYXsDHpu+Ej8EQEv5UvlOQtxNLe58G9nqurORnCXU
Icvr6NadCdKy8MZJPRD7k27GObTiartcOUCmnYYv1KXFnDsGGh+xrRsY7V/z8NlYCKEir1YW2bD3
JxvX4t+Xsi4LYRjDXiWN5D87qY2icuzs98PejEpmIYAxIEYIVIJKkJkeat3Jr0LzvqiG7i5yP0eG
jqx6kgbZwR+9B9lmu415HxSduqsyYlJ7UgqiZWwGxrrLLY0zrLnuQ5ldcmvOwb7R3TVgPBbONi2h
/I2F0HZTxZE0yew262CNE596Iv4bAcuuvavrkLB/tT/JGsDb9q6wHDzMWSzW0iaLmaeAVoF2QsiE
qaSt8cRbqinN/tLDfBOpv8dDMcES7cjdyom1QDtmjn8shX3P6X10TlQXkZnAuU/10r7PUrPZo6kd
LmTVtwdxRk0RF17nTJ9rrd8PgkgXxY2nXaMYxoZFh/pOACL4U+WmHpR7PE/d/WCX8d4xhbvwPf+7
UcTzkm/WsDYfrZK1ScO52WKAoPws4ihZ1V5Z8/oJQgBECR7tmgWLbZOyrqaVc9sGas2Jbd6dvVmu
AETs+Ni2RAmOhpK++T6yzbYNqM6yoAuQ531feHX8gYqfv+hSA2GPHqRa7NQCMYiI0Ay7S5/AxaKF
1Ub2fYvjbz0OhB+SNq5tmrImG4PAg52VCf22Y9F743d8jI463yNUq9kZUx8fSf/mVmQN8RmpRR6L
7ALux1nMpPSL6RF5MxX3CIJsg+2YsFcG7Q39hJiMQ37UNiDbJrDLr4Y63hTZDOH3TDKG2wmJgzQY
F1an2c+ThTxu2FZsqv2KDGkRr9zar96IQEIZQs+BD+t29VYkC/ZC/tuoWvkBlEiylL0Sm5xvPXGQ
HZkHgXxZOUkGFlXU3cmsvYrftFUhhVoqL07gkhTp4p3IRfdo+spSHQ+BeeqSIkSzZsj2AgmlL3qR
fTVVM3pXNcIXw8hBV1azOHdNkolAWQvURepXJynXI4D225ZTFvpC7evu7MxpZDKTVmbcEovZgcPv
Hpw5HVea+tiHzpJ0Yu86SfE4kbu4R2S6W5RV3O0GYuI2yCOp57gJQ/gV2knWiJQlMGUuIBc22xg+
MU9I34jWpd6LhVKk1gM4FrEYB8v71LXlGRUIx1/wqLVmoC2vegyzmMyRMgs3mZ7zpOz1WCE4KkHT
VUQ2iRmNfcRNpU8rn4Qr1ont4VItO09sGhMgk8OxNH+GKNo4saaqezWu0dkCM7pIhFceZZHOhzcV
n/xwMcbZDnqNcZCNampAH8FHti5NxDwSh6iQxvCjU6KnG0sBfT8SB8bPODfuos7V74K8K08kGEJ1
/Wmq56sGwqQ3jPbt1T7EirG06q7YaGHsw4lGsHN3mY47IrE7o3mZSk6M5Gh7qKv+u1ZPsPWHIP+W
nureab4psdkuDKccH51qcvmfGv2ena276pv8gxWAhYoGR8idmgWchJFiJ6vXhkuVw6vYrbPjX/bB
aNVVBFd7JbtdizzHhWFkd9JiOGnhrIZRa5fCcLP14O1V4XcPsggcPlpPdOqNrEIq1yD+QuIZ6u5B
4Vv4AOYy2/qOg7r8PEraoGmSva5F7l726xsSX+LJ21wGzN1yEWSbevLGlRzVV0b3UFXqC5Kk+UGa
Bget2a6OTnIQsXs5aiPBruCE4qT1OOJGDeVKvepxxoLl5+4p3hU/9TeGpft73MragzaBd5U9Brv+
wLulPtaqU91UZt1vvAatYDWPbuq8MHVEXoR3Khvy/VvXPEAlAeGKlsDKNGZIFdKEKzCw1Q1+S+fN
4uESFrbxEoRadOiJQVsWnuW86UHNrVCtInbZufliesifpE6wbHIi5jXNiW/qVNcOxKeF2yiK+nPe
NMUa2qj6gLfeWhp1Hb2UZajBl0nh0lvjJwVBiC91F90Usa7zbHPGbehNHnklFG3AzdnNRsHuBm+8
5QHWT8Z3z0ycZTO5020Zd/ZzmFjroJiww1/ZahPcVDPTh/dM4JXuwLp6eCJQIdc5ApmHjzlhYUEx
FOe2mKp7L+g/y+GFI6xVaoJlF5xex2F6xNms37guoeZtMXQn3bazdYDa7pNZaiYprFn4ubZQj5Zb
nqq/Cbve+g7k4Nm04vw9zPNyqdaaeMiG0d/IGXu2HpcZbbitJyXtEZ8arPypHAaT0H4t/GwG3VHE
gk0UM2ZEVXzVOPEav8zaM7oInHcr1Pl79JZ+0NPAeAx6wjD6xH7vdUJZFOgDNwYU6UfVT9hFAiiY
CjVD0Cu7RNH5mdHecudolzKKjqjWdjlmH55ThghQec6y0iqx812qfZcAS+p7VJPx1xBD3RjbUEEi
XLYOMTu0gJDspWzVS5LabVIL0fYzbxVXOCuYxf5HEqx5+GsfZas1iHal6sEM6+Q8KkY2p6oNT3OE
WZGLm6q2xmf2+sXeF1GwloFlf9rD2S4D0f60F6wX/mWX/ZWhqDiRTM2dmkT+JnW1AAl6PXoOOl3Z
tjH8A9uL4udeKMXeEohfytZcSxT2HSNPpLnVdQVq6kNynLT5EKepP2S4h6F0yb7vwRRcoz+kjfNO
juN/RX8og5HspU0GiMiG2uRcoCY41NYBHbsotB2dSecYWYnEe+lwZ6+FheRJ8d6geP1SzQB9nIAQ
zuauyTcz3rQ5UY3SU2CMrXGSV2K+Auh/HpQp2UvT1Z5nVrPtf42SDRyI/xjqNeZvo0Qwfa2m2tgJ
TYvObRrbq5x0n5VZQFmXNln4pDbsROGiakUSz7muupYFLrl/5HkZy26KO/6Hv4agDrZ1y9a5vfST
c3keSZPNnLjym1FRPWtlT8Q7tGYdKqvOyKtdBeh2kbh1gODm/AoxryDnlvNcRs+vYBSdvUo9Db+T
3rr31qSRaacN1VdX/1bk0fBhFpm+5GNIzxwtm/sAgbCNQG73HGixiUZaba+V1GVnqXXZi6V2ZOeU
ot0NczUzK9DLsVPtZSswh45QpqA/jGqYvZht+smNeutETnf2YkRs5flV7ZuAr42a8Kr1pBbvxPCB
NwqM6BQpbvpI5tBZ2k0nz4nQIGl4QlHp3e6L1eha2Quy78Zt0Yc/hnspiLEQivpJt5J/DvcJanm3
pvwyHAi7cevbrljaqU40hh56y9jF2xPrI3sBp41e6/bNBWr03FS1cucnHKSnTvTa6oGzx8XToGlT
xK8Du9aNatdES/E3WbiKVW/F6KEwp1fBaWhQZx/gQ+/qEYkkxR+7VRMU5ssUWt+LBHWKMrknNZkl
9pyEQb7GIrLyk6Mbw0Eq7Uo93tnE9x05DvOnRO8vU1WiWdinkUcIa9XeVEn5EEGnVrfkBDS/VdGO
aW+QinooWzU/BXFFhqHnpivdMCAgzkWatp8ScCk3Y1ciHDg2UXrWII4vI9tuN7Iq+6lzQzoKDhEr
PbtMUA3VytUTovA6fXwaPLwIkV6/oUBYckI+miuikWaHAsBtmNzJceCh9mI2ySI24+bN0C117w2O
spSjfF+0y9REJlq2qm8jeL83HC3hIU1QUiPHu/kfzs5ryW1kW9OvcmJfD2LgEubEnLmgZ5FFsry5
QUgtNbz3ePr5kNTukqp3qCOmL9DpAJYIIpG51m9YvUfpaqy94qYOVWtFWDPYdAlvcDQGOgseIzsw
27wWc4S6awC5R/BDREk6sv9xUKd7Y5bJWbH2dhZNX/F+R6NsSfQxenKaGGQWXqnf0xqknmd9i4Ah
EDa2pwcjw4Z2GEz/YAr4bEhFhGvFhnMvqhy/oolwM9l09BHF155ZmNSgj7QltgnbwSvsPdxt61SH
brlyx0R/rXRxlh9khsEuhguJNRwv0kKdgBrkXnSWJasuvylKYJMI/KW9rBoXA3vcxVNCn7tBYcPZ
qaI7dlbdH2WpzaIfJbsXykENgYoz4KP501Dc0ftrb9vNuipWQWAyJm0Wt0G6c7GyuqbNem7QbalH
r7KzmOEiebgYEyd5lMkvWzG/sFTKbmUX/gHZSsffYis7WYIk12uVoavcpAPp5CDW/QsmdmKFURPQ
phA2u2zz5hJx97Wi6qSLcSm8tpeeXu86srcLOeLjhCREWsq1hxKU5r8vEqb8KU6IyM/8MbJdnhV3
jrlyY+zIZcdPV+cDzXMYqcUdW4n2qc6c23DsQILMNUdLnxQ1dE+yZtf5Ny+dNTnGtHuycXTHa7KY
jmKuFuCZF6Xp9EAnOFNFtGap+25309ZT9xR3wbhM8cnby3OJeGMtGZnTTp47qEzYYx+Y2+vfoKEw
4nW4JshzHZJcm9ZQk43s7WNPAH2c/fVKLDir1MJCseuLZ8+KdpOq2++WqVirBPAD5KGgeIQ/eLm2
o8qxitnPH9Uha+4dU/8i2+V1wrFGndNtpouVwb3umsl5H1pTY7ZtqnMQxu7J0oVFGEJDQ7BJh1U9
YCtZOkF/gYXZX5SZnl/xmpxUF8jZX+1CF8GKxKVghcYI2eELDbOKDAWWuckvVMVF2HU8Z5iVHGRb
asbRghlTrMp9EwH+1ljFr0tXH/cxic3HPp/umqrHJ6ghFjjadfdo2ZARcQg49nPt2hSgZlKhOStr
EXw1vMyT/iCroxdlaz8Jxo0Xg0F02tbaZJK5owZeuyjmIubxG7PqgnkJQ1s7s3s0cL3FqokCQDgz
Dleb4m3qTjdZYStvDVOqSFmRs7XeITLKrwtE5FuTujtM1PInXhL1AYXY2WGXdjSC/hhxvVG1B9Fn
ebAaL0FZaoeQZfbBgCfjtETIdSbtheiH6j5TMncXjNGwHaJkfEz14Q9C/9YfkcU8gl7CS16YycYB
eXFDMD28IIGLnIwVW3842b2lDu3XRsfi1/as5ORqgALqGtSrYqfmAW2EeuGx7mGaoyoPXtybhzkw
A9x/bvyp6MpWoy3TDflhNB/n/kZo8dKdt5os75cYEnhH4tems+ptNVyFimKv2rSxTzh4t+x5Ip6W
oCh3nWHY4Gvo8EUNYLQTAyRFJuudbCSj5Vy7RRBANnGtbjGg1LVqNfROVMOa7vHOFdvZWAoLr7FJ
mY2H75i7VNg0RNO977LhRGTlJGvyBLKH6mqYt6qqUrQpC9t2WSZ1dZFDPN5h+ynXrIWBGvC9mA++
jviGn8XuXlaNzk9OgbqD8XyBck9Yv3oWqC/4C4jz9yp/8lvgxzF2SWH+oMJdWaspFgMFqix725uC
Pbsl/5S4IX5IxF4eAr9UFjz4zXtXJj+uqJMD+fcVa3Sztu6UqWusQvWdqcVoWlSV94oQ8/fKMqpL
AJMAu0f3WTaPhkp4JZ3crTOPKmxjK/RQe2S3PWH6rgvuNe0d+rirASz3Dc5U9WuWruT/w+TYD5bB
lhc6nZ0XcLGT4ecq7pbKgiSUtUzHCaOl3qyOkQLhdDPOxW62ApKHWittvEMYUyCA0ixk48cYA+Xe
rShSdRlmhB2lM7Cmj7usIVEV8UwuBBjNp9FOdPJAEzxgP/fXfdU4z401/4LyF4zF3JPfh39ea4A2
dzWrvVVgtvnLWKYNU6uX7X1PCVeO53UbpQR3rbs4daUdbyqv77b8ZPPXDNGTdg7cmlBgVnERY/+J
EO2d8O14gbXZ9KUFScobLE3u9DhOSJ/6sBX/kmqUJSm4eFVlvPaw0WaV620+xnVRny5DKzWWGd58
fZv1l3E+JKVDHN0vvrcpGiCyJtsNP4RFWo6sRdFfvg5zk6o8F+JVjvpobkYWOELP091HR1kQwIps
AIzyavLzarXTwLsaWfyl6P21ydRwSuoBn6t2DO8zsDxL3QKFOlYAGPogL981rXnG9DL8nhlkQ/WW
WdfVtlmrFWwBTf9Gd2pMpRTx3RgD49Utx4AITjo86n08rLKiNC8dEjAbvY7q21aHUaL35kzo7LvV
B16+C4Z26RQuFD0SZmRY+qC+ld01fFCcYfrvNRvEbUk4GCmePMYmLr+bWgsfHQ0YV6YUxN5jHfM3
jCa522Fz04LHe4WZJ4dHxFn2cVcHy6ru8x2zFLKLdWSugnnClYemiYrgWo9FlVULo4ZJ/q//+t//
9//8Mfy3/z2/EErx8+y/sja95GHW1P/zL8v5138V1+b9t//5l2lrrDbJD7uG6uq20EyV/j++3IeA
Dv/nX9r/clgZ9x6Otl8TjdXNkDE/yYNwkFbUlXrv59VwqwjD7Fdarg23Wh6dajdr9h9jZbta6E/8
UIndOx73RZQqxLPBfsQTJdmRQE5WstpqQj9UmO/wldMLMsE7G150lLW+9uxHaO/gja69BitLJC/P
siPXB6hVZY6umYNQl9kl67YxilffCZ29MyXNSlbRGsyWlZNGx8Esitd2BaI6fY0NkkHJpCVLOUiN
u27lEgrdm1n4lDnZaWqG6qKZXrFz/bxbaEYOfVw2ZqUDXS3wjrJGSLW6VJoyrrPajVdOmVaX3O6+
/P6+yO/9831xkPl0HFPTHdvWf70vY4EaCqHZ5muDcg6YuvyuGKvurlfyJ2kKb2RgirJJWBtpMR91
6rMcxW4iYTPNjsDXsu/FzJmRB9FpLZ4+8XegedUdt5z2KG5v/hol5kjJX02qb5mo8qrtsvCj4TlB
t2LySBfIGthgyCjhc9Ak7X02OZB5GeMrXn2KhElU5PL7L8Oy//YjtTVH113D0XTNMdT5R/zTj1QH
9Dh1bBW/TlXdbDSzTTcma8M9YczkKerzs2NG6pfMSUmwtCIknh1E58BNlIXsKBzzCW1d7wG6cXTT
pe64jocSm72qecB8FMvKKQnuuyZK9tdqMKcOZP5AJSC7bZUI45kgaeFg/tUjcwwjeu5xj1XZR8ZB
lnTFsG8/zpVnfVz0p8GcLz9Xjvho9wbgrEgH8nsHynEostE/2DDN82s9MLCx5Nvayl5rHvIxDoG8
4HqGK8/46E6iNLOWmM77/zCL6Po8Tfz6c3UNWzOEbs+bZ8ewfr1DtarV6JlD7u6UsNz0qeriHoT+
j+NCqCTMwL4Ua7RT5FXdsWhcSPpd3rzatR4ejKTL7kIRZXdagvtn0rvmXrZdDx3MDz8oMCSdx8k2
xG1TYhddu5XVdrSyu77QHYKoSbMZ5Yd7XkFSNy+7NZQQDxkMaMqxaWTNYqgUdJmNmGIJop4QqVMv
Y1srjm5SwIP5qdggOLyLJu/iqTVo9yjjG+8TsePZtI7TUMbboTfCcx4l+hrYaH8X8USsMGKMH/2O
EBW7dO9ZKXooZsOkvCVB8FVRAZ8runNEb3p6hIt1X5las5sARhHmbOOLTqzzIktwZb5xAZQZ/2rK
G0QOoyZ9Nt1pcK4nFKUPMzMFF/pxftNBK/QIw4UKT2M+C75NVl7GXwirQEy2EVny1dJemqLH51cX
0H7nUmxPSLXLYj2F7rVRVgGamzfNnyIm9+svwWrHczgwWbtNAIRZHvx4Zzqjsie5GaNgrdTGUnMC
LAAg0R+RwPeOidJ0B+LNEOCpyXbLr1hD/1QE1LxGjX26+RiTuyzaVrJu6dbXyPTrrZc3+1AtgqdA
bYuVIPZ+zCfTObnkh5fGHOxu09lQMhGvvGLyDdlDc48hN/lRryVfWVnjFaYvkfmD52PR50DlnIH8
Y+cSZ62BG8lOwLfRua/g+wtvKpZmlY6LUY2wv5oHG41LmjUL38F4N8fJ7dUTaMkfhyzDgIa9rr1l
nzrpi7pL1VOkActDtn0jx1nad3VsgrPdxM7tmGHNPnhW8O72sD7iUbDd6GpxsQd03NzcCN+rLod4
5DkJ+BhTeSDNdDI7z3siJtMt3OiGHNF4UrxK9dcd3pGkNYGRuWVxNhR4A0jSYp2dTuVBtmVgOdG6
1IozkYqnvkA7omIH6q/Z4hHYAdu5GxEp9teFYNGmZOAi5HnyFFlygwgiTcK/5uNak4MgfMLDsk6C
hC82Alu2NicvWNksl9dao/PmRjX+BMshPwivss61rVvnMQJN9/s3h2l8npcMQ1c109VUw9RgcJu/
zktD5aWN39viy+B5a2P2UdDmA5G3lm0/JYG4nQc27d+NpTMEq4r0+E9tcnQLOuwQ54qJ2sh8tqzL
UjAgK69OKcmnyUBasGk3RL8TtpBWfKoCpj156IYswi9DlpFVUFWEeBgl637lwiryu4M8R7ZfhwAh
ekLPykdRp9bURS4y+GwGRte//57kcuKX+duwbMN1hOW4mm46cpn40xtWlBHuxopVfFHMKFvaRIW2
eVngLQqQ6a0TKNiha/ecO057IJ6MfsHc7kQoJaqFmM7JpHgXX5jf+sIa8all/8Jyor4R+qC+RGWx
kO2BZ4Q7oqHFRla1DItQEByPRO2MoxkM1fWypVawIG/U9DSJIN0kutZjvJCEG93xHebe2H7pkTeK
Z1Dsp/bUX5pFm7/7Y+yse4yB9gm6iy+hml8BxhFapdd23Mzbl4R4sgT6fhqf0S4Bw26oROg4HMLK
yR/mvOSqyEJzI6vK2ORnWKm7mHhXgfCyDsM76PJ91ObFAwbZZFia+vs4Ktr693fL+dt6iHetTSJM
cL+EThrj1191VdaGQxYz+NIFLU7QWv4yWbV3F6Wlferzql80ou3fhjYAP+C7FmxlR3tCI2eDJXb/
Jroh2TqtHm6FmTbrOgDpYoAvOWjzwSGzdpBVWZJtgdDJ1dj2TaTH2YX1DpIuKo9NiRfyBbFA7GIH
Jpe+VIujp439scAs46kZxTmooumMKFH+5OriO/mO5lbWgjlI2RRBfZDVtA37ZeXa/b6azyx9tmr+
ZNhb2RuCG18baVVvfFdPb4IZcgYGsj12M5/ImrXj22VT9/UR1B5QS9ki+z5Glb2OjLjDbiGrUZpq
o/4bk7415/dS3SI/RmzznvdYsYujmmBKohLCiFWGGnE3D60bf2d7kDNrd7RvbaTcpoUwc/s2r8xT
lYtxX84dsle2a41l/8ONlzf258dUJ0YpNNU2VJPNmvZ5IdwjRd31rm+8j7pfrXKrAFErlP56iPnB
o0biPudVZG3YUkS3VulYd+mE8K6NwKKskQdPzqIzgYOyBZ5Npbp17pnhIqvB1Yw9UmbygFZUdnJs
5n6/MRUWo3iOO6hOEWoZTh1L4v3vf9R/m6p1Yaj8nA0VJqxhGNqnJWRsitIxtEh7tzXvpYbUfNsw
y/x0GHrU+eA7aizkJnuRIi59C2qkX5mZ517KVM83Mdt7jJTQIBVZ7t2UTmjdqEBodl0yTbdeN1Sb
AmvmC/SzftEbY3MoQo1YvFnUO0DXoISSae14qbc3we/dyFKhRt21lP1V+k+9H20f40isxf/wSvvb
w68L19IdzXQM4c6b90+vNBZwE3v2sXqP0vR7lp0Jz3u3QxRZp3DG8kh8jtDTeIXikVh9tMlS3Dr6
UcNg63pCiUbNQhajaQYRG+W4kReQg2UHSjZz9MM7jCStxx9Q7w6FgTIYA7RWnP72Cv+WRXWoZ6mm
MVn3xEDBHUAY1QH0wA3T67MtdUzmNjtstdvrEFBf16oxD/HRXFmgNTsiA1tnl6pOH3VHmDfSbAgn
4uziq6LZCUR0IWBRlQc5Nk/j69gUvL+zEGXQ7nxl2PSRXkP3dVpt0Q7lLUh55z1QE+zpHcB4REhs
NrHi1Wx8993q7WYJcwF1Ea13LlWCGKs+dyA2RDg4D7IzyBr/XEweoptzRzayxmu8ETNwEeS37aDO
4SE6oql4MQFE/v4xseVz8MscYLGmcQG22rYDCNH4HBlAsjLR0LJ9twaQ42UdEvzCXWAdKb39XJpe
vxJ1be2Cuar0YLhVo8luZS+vbtx7iQqPhRCPGUtM2TxaYKd4uX1FDdR+bjXwH05uqkvZ6erYsHg8
KhzmXie/C/r+EXei8iRKYd8KP9SXLcrKX4G5w6gyxtepLkD94Zqyz0K/eKyU6kUO6JSsXljt2Nwh
9xgfAn9K1ok3KF+acCEH5Hrmrgo3GA9ekbn4xHu8+udL46f3yD7AemQVY+wGQ8GNTBIvndQi7Of3
3F9kjraqFtV343yA/vOjrcrM6k4ekEr5uU0O/jhXibr6Ou6jTY9QSmJN8cu1Pl+/tEEFsZ3UyZ4/
2LZ6CuCEvCUG9kJxOWT7vFbs1z5CN76237oGDl3SqRVqTZ71ZpfYgUNZZAHfgSvBYASRM9qhV0JN
qDPr0mUDmtcJ1FDXLfddQeIPoZCEx8TwsYuG7h9Bn6vG/sDCow+e3bx5cHSwL3peP7sQBG4ns3Ee
gLMZ695F3C3Ejfhh9KsOmzt8jyKkK5YsXECYD+1Zjh0mHLySSvFgrTLW10iGVfmULGTv9ZA3S9ON
pruEjeNRDJqx1f8SSpF6J5/kTz5EVjDSnrZYMV8+muQJn87/VP10uRZG36oUurWQ50qZlY/rpViO
3agFlka53ay7PjcuotAaEhx8rDGXhrlN9qqFq19Lvx+Xoxm+cVVybN6Mcbck3F0W/dx7MlrLvHYQ
m9aOrkTIy15nHi1LxeADTmFcTI5oMiBBTKzFQFGr0Z085F6DmIEXpssZTXNta4Q57e1shgvP49r5
oDYt/JZYP3+cGtmtctKndtlHo75G3ejJdNzxzlaneqn1Xb2VVXkYMq1d9J2T7rummO5km5YCD1Yg
PcmabC9Gd587xXj70dSKCP38NrpkhmguIvvuaaSK6wRHI0Kt4yu2Xt/JN/oXV9HM+0ELTs1oD6+i
tAzQNKg34ZDy86g+ZqaBWnka0wJcPozBZTQaablM/JOHtNm9qyrDQ+1HRBtIGW79bhoe9HI0jjP/
0HG7rCQ+iQcUOBeQgoztcsWBjMLLSYsfdN4R6PKPd2yXiwd1SNu1pfX6WlZHNw7vsrFcytp1xFhq
S9PXlS2MZUKMPrEEhL3samN4pnEI9Y7VX5/tsIm0d8K0+novO+Qh6YF9blxhzFpWfbWQo2VPY6u3
QVKU95qLeHbZiP42th3t5LUAkgCRll8TBMhSZB1f8jTNthl6ijuh5sUT1l93csB7qPv2TWDXSoga
HbwOtzFvB8cZiD2NwxkKbHqCDLC4jtBYyRyU2Dx+jJDD/CLDRc1qQCabqsNiuXKIIgRYkw9imL+z
pDpoPiLyQUo1sRpvn2W9sUatoURZk4COPXjpVwMBnTK2hm8YFQEsxlLzvpt85HHSxtp5kToy9zr2
dUjCM+da9h8WSWXJrrhkWTrueR+nKFa8tDC9MOkbEACs8x8Hd65+tBWpyW2ciZYbEG7uIiCX+4pV
31IqB6SVje6eChAzKnP7HKi8lqViwDQm93Za6sei51ueih7FZ1Qb3ydnpixpynBKVUJ6JmYiuskm
FeT3smi08h3eEOijwM3h0rTtG9RcK8nK9wmQ/9arp2Irq4l+Uwwe8LBhLHfTaNYbeTKSkMscnttL
ryjIO3nxuJbtQR3umkgTT8WkdjdJb4qVvIxW2Sc1IVzoZT3SAS26k4mwTNiC3vBmYmO8KG1pUDSN
dxi5v8t2zQe7Db5bGhsMr/FwCObheqOoOxfDvrUcVajibNYWKV8Q0LeGVSgodvbD2ygaJADKRYzf
2rKPHfFkqa29GJp6em38OsbtKRy/iMiHt17p34wo25Em8QFhKn/mcCMjAjrnkh17sCDNvenztPoe
++mdMnTG3eSHGYxpMVwyYPNLCBPeJo71WdtXab3dqDc5a70hqNdelCwq9BPPrlAyb2FoMAQrvtJN
nPmo5EdveqC67LDKSrn1ek25HWx0wGK9PMimj3ZZUnuv5x/FgvNThxkYynriw7bVYOHQNcVnJwmR
7TEV72nMjAREs6tc3Lzw79jhOAsDCgeZWNosv89OQg/uSFEeI9XoD8agmWe18cUZv5B4lmVbyyZ5
SAHaYNMytDekIolgtywZXFULnvoYwC3QlxgUSRs+odRhn+OuZL6i0/Li4cE3vudlGD4Vql6tnDHF
88gdmtthPhR6hLxDVu1UL2tuVcfmMJdkpxxWmkaxFJD41rLt07gyGbC9tB4h7WjHSlenQ++mJQY6
dfQ4DaTBfcAX30N8MxrT+96JIFx4SE+Rb/WntQ9i7HoSBL5yEyXaQgCVPtg6wrEajLQOwUqj2ylm
c7lWUZU3j2ONOszCXpvw7Z6aDAODquAxiURaPZUQBdcYgwVbx7fKp8xAzpJZ3cYthqpemhiJOjmi
l3M1tG17F6AlvZRVp+3KGxaY0bWKoqJ7gJcI/mgenE6WeqsX/rdEf/TiSf0CFPyPCIjm21CX3sKv
hP2YVHq9yh0ruIP9l2+iflBvB6UcCPKP6k0ycpMSq0BiBT+fpaXq7QWGbbxT+W9vaWNzgpQnVn41
amyyu2+aFvR/8mgoVZL8GbGyW8RYIzyX4RisqwKI8J9Opqer2Ep4AtTIco99qe+wWeQBKEzrOSsz
46bwxvEy18qm4Jvyg+wJFHCyUDRjQsRUTZ9s3wQS7SvVjex1tQzNRXTtgcTTq3dDj8qdO21klaxx
tO0J6K2nMUuf0KMyF2mrxEc3r4Ozrmt/Mhl2L2GQ5rsCns3aQpjyxc9djbBfoaLKQq/bBUc9aPL7
JmMGET7CNnOzXZrVATaznFC7lwa923Ux1OpW9vJjQeU+qRLwWVyy71cVMKVnExm9s92bP30upMB0
Lc8x2mGjY89oqV19j+NYDjS5xLIrtsKTj9TiyqnS+gW59BeYSfw+o35Jxtv96kweQK35JAH3ZDsE
Aqvw+aTAAallYGv8MgXJ9STL6ZdOVThf/T5FoMKO6nt//qRUD37+JEBw9UtW+S+W4ivf07L76ZNg
9e4mxVowlwpQonMyXqbo5aFKm80/bPLmWEcuk/XXrDxpNN1ULQJnAJD+HudpM68IFBU+hR0FBsKf
bXzQq0x/TvXobfKj+ozwn/4cGDEI1rp6HEqWPv3oreQguNjYGgO1vp4SNONNZIIqktUZMLlFhc7g
xnEJZ1D6Fdokxk5eEYlIUBZFTJJu7h3D6BxjQXPR2JXfEP0JT3nuZbsgwWeB1RrCH2IKj76b5Isg
YkuZhwPs0nTAGSuxHuUIf3hB8617kP0BtiN8dnOStVDjVZSOanIzusGzU7sWgikGu3HV2nqVocxA
QucItxR60FytlSzaxXEUgTei6iblgLyma+9k1WwsmKFFox8CZ3xgIn7WHSu7t+Muu4/ZcoDEJJPR
FTwLSz/i4Q2z9CB7QYy0t7+/g5rxOfMwZ0JdVxXEaixYQuJTOCuymU3K2unZ4Q3jlgDhZJC9nZgY
vRRxrAYz7ei2Fap5sKqMHxX/Voh2HolmaxQXL/uqq050X1R5fF9iYr13YtGQRowglrtoiaoIE29r
NVTWY150r2rHi7lNjebs1w5qK8W0TxS9e526ftpNAhhngDjca2mgvDERAjtZJg454MOvp0MPafZO
zaPTz1crWhiyrmOVtz32JM8j8Gx5el1M+U1BFh0DLoaVM5wiM9PqmII+fXF+fKbr1vHBcTNzKUf5
AkE/jdnxIK+BJhJJzXGlONGwHIgEXnQU5i4F5gs+09vpo8kVYGKMAdE22SYPHlY8GxN13eupyDlr
R7O0XlRMdI8+/oq73EjRe5tLH23/qfT7cXbk/rie+1fp01Xi0BVboNPkWtW7ulO8bRSE4ZIN2jTv
0qY7LQ2SjWi7fPXR5mvttOpazVjL02RHZ+rl0kztbvvRZgsHwbRRLzein76BA0ces9YET56v7oVB
GGsSPUrVdejco/+eL60saN/0TjyCHwsA4ShrGiAwqU55Msqufv/97/tvCX/DYI9AWs2ChU7YVvb/
lDDKLDY5od4EbwjVhPGNZe9qI3uE4NV8t5x2K8Zae1d9RywD3TbOJZr6+yqYrC1k//yYo36/yAEO
LkBY8SOfDwqy/isrBgkqq3rdnH7/JxufsyaG7QrbILhpGY7pmOJT4MzSVD8MyEq9T+OwitypBiLC
wUwKPJ9tu9mxTY4Xver9aFMHG4tv/OwWemp2b3ZWH6D2ATfXoFiRRoA8lab9mw9ef5GKVL3t0Qx7
UMb0bKVq/1ZU3CAdS5ldGqygTRd+pt+OTUVoczDx184TXvKW62jYJtIjS/IgB4JU6PGtCvN/gGoY
zqeJiX+4Y1uIKFu2SVaUPOOvySNY9CAxstl+wGLCFEmZH8nP+LORN0V7PqS6nx+9As45Aez9p3ZZ
lSM+xsq2RORotSYmXn/zRT6N+6h+nJu7EHdgNUVowpr9vYG4+SEQ7hvEAWIgtTli0GD7YuOYNb3z
EJigywHm/EU2gdYa9sykE9q0dMqL9Co2TrUTmjvk6IZ7tSh7xDQuIsq5pNLx2/SrFtWW+QR5EcUr
gwXwCf8gLwLDbDzFWMfJTlG38dorelMmSg4JMUKWnMAY4vkgS01t5gtkltv1p44sRat9IQdaPCpL
XUNItmoLGzm9eFoGRtg92ok1nvhC7tu0Q91rPpTDG4yp+OHabxEaZZFcH2UfIBY9y5pjnuB5Y5UN
Wq5+oOHZYKjHRCt/lGSbPMRz76fBsk321o1p74WPOk0/+cVBdVuCD2NyJ7SiIC7+74PsnBwE7ze5
ORYHWf/oViMkjUkaDCRpXfx2lUnZGPObV5sPKviVSGvTkzO/h4HRxLdTk53762sYkPwGs9YWnMLc
O7v5IMGZkUkEVSEv0pWpeifajeyTo8J0qvaoro4sVOZ3+X/6VK0b96Fn/vjUKB3UpTMIIBvpNKGg
i0FjguTeWw3iB1Za4Z4hbjpnWe31UXnTe6L4BgIMx27Qs3OaNV/wFzZOqMqbJ1myPJMdIC4ZVlmY
bBMnQDiyI2Kfj41EXa5l9eMgz6jQdf1oUkk+LFotRial6ZVbgECIsemZswlUS7mVbR+HwPKDpV+E
yQ3R4/iAhhcOgHNJHmrFG/OFLJK1SjZoo56jNkiOkZ+hgOUU2drhNqyqqKjWKTIbqEqgB02Qa4D4
1v7plzn6GX2XPdQNcet+1NX1tVq37Z2LbZBumF6+FFlF6KUsOvzoGBy4fXvKoulI8Ce59cnhIXsq
nIXXmMbLMOjWuhX1tJXVHHPAhTmN8bkMav+5YsWiuYn5kkxjB2H5l7Os7pJCkmG52UTEBfT6K0/z
zQi478Wz8mqb92x/8jwoULQM7+UAlN7GhR141mUI3e4gihwJ4cEtvoIGnS/gFIqzygBOHRAW0i/t
aE4L2QFU7I5ISfPUeX6BugyCsnEGej109Bs5QJRoUisEXToHP9ViGaee2T32LptWD402ds7VZibh
fBlWCCcCsoohsLFkNnZeqJvPZg00a+6OnBg0t8V+Je0ra+0EYriZwcXwvpCeUwLlUErFuUFdZTbi
WZKY4RfxPqiLFF6u2xyG3P9B2NCH7hv5hOIOD7TxVJUl6SkgmG+1Oa21sFHO6C2M96NLXKkAQ7qL
M32411FZvGvNo+yTLZVmF6CTAmspq8Qu7kzTtG7wVAz2dWgYm1jV8tcxqzfyu7CGtlsGzVSf0qQk
hTcKcf16EWJeZVmevWkGDzWuPOp+CIbyQWD4JM/MtBgJtELASagBKimm767dYQze4Wpcb4TuIbLX
O2h0Gnh1nNWkzJZWhTCC0iF5mZlom9YlPDnIraV7LYyygJPQtfBX16j+/4z5+0dwnaxuq3lZ8PER
iq+Lf3gt639/K+NMZaiAXE3bsNzPb2Uh/MZNrXZ4Ms3JOcdJe8a+o3zTWvwxOzRatrKaIdthVToB
s4rM4LJvCUGO/crLfaWL+XrsYpkhiAdJUImAxP+7pJi2yypjjLaydO0trX9ITSJT8uu2dV5ZkZa0
bAxygRAZn/c87B3qsgBD/WhWPcKbqO6qlaHtbBMxTln6aHP/Q5sc5+ZnXEMXo5KSlUIzJtmHBKdv
uqkk8pi43k2nF/sxmyJjqw2evRlb3jzXOu40G/SM0UQZkreubZKVUVf2TekiKCrqh8hWElZlVrYP
gzBleqYajd033Be1C1QmA9Jf+E2OIgKQrg0HJzNZrbxHG0jLSwGsctPVTmWdkiEr0Zr7f+ydV4/c
yLal/8rgvLOH3gBzLjDJtCwrVUkl6YWQKdF7z18/X0SqlaVSn+573wcoBMIxkslkhdl7r7WS+kkf
2H90cY/+oygmdbWNjLB9jIrVfMP/H3s+EaCzOCgvVR6KmzEnPTcL80MMk9PdhJf32gnnvSwt2eDd
yVw7uCosY+jpZQ700xtZqdjFRxi0wtOls7weK9VeFZee+8pr84HVWFaOM6rjSWSAkjW08BAlasNe
ZaqfMAE7RALUeSC/Sep5b/Fcmhhvk/Hd2JdYePlGNnoFPpjyGcat0rE+1kXyOU7X4muyph/NtjLZ
9s8hL6hLBCjikI+iQ8I68S6xGqa6ySNkTmyXzlm5h9KXjF9WW4bONw1u4rKxarWhDv3LVgqGUjQX
QMcd1sEs9m6yNif24+4jbuI3hpEYn2srzGBMjIxbw4jr26jpWIREwxCvtzX/WO88tYxOTtKO+2Zi
wunSr7Id13O8W3Mk6c1eFdoM4bQz2P7f5jn7iknz6s+6lz6B8hqh9dOtAEeuspX1PHU/RR74g+BS
PUyD0x2c2lM+xJDXyA45+lE7fTLaAH719LFMMNCIAdXIbH13Wd0b0MPGXVePuGREwxDi8IXJSnmj
h114tRZFs7ULy7tPJxAu8JK+79qqg76sjt5ZnA3qSFueRsepr5fWhD9pKZcnYB7Jvk+Mkoh8WpMa
YlUF6adb2dqCeXLM8gmWpfm2RTaBIwm9smRdD0ukQIY0JOtTnw6ZryJ/cyUvcrxoN0Dd9qh0k3Lv
lCjJyg8G93JyvHjcyosQXcy3fejaJyjNups2hZtlXVYCOzpxakpS492liE7Uj2JTh+0VpqWXRdma
tJgc5LW9UFdKmgiTboHv0TNx/FtxGCTRaP3IsvSNQp+6CQMNGLey+61NXqGE1s7IbJWYkFNWhqH1
oZm7FsoOCOcIVMVkn+GgGXX7lFeCmi6sVXSlnPSqXkLrIVvdt+f63LOxuhFJ7PZz+Ibd9LOs79iS
+EUHIQCgpfy+6Ot+E4tQE2VBrqWIXfPOXpvpljhZ9CBSaHXHgcAayHl3Ttk7wTmLXo0TyHKIM+aA
7CYcOSyykOGYN+UCjWXXINVzrmsa+yZRVyV4EVwj6iLtzUJIe8hkwfaVKLcxTb60U/TWScPkeZya
A0rFVbypiy8FAuHpph7uOBlb8abKUhgtovW5W8I7u3WnL6jvfFvbSvuor+YMKxgEdzNm7w0s8dDs
ho4DpWDOCQIAm8c6pIbwaY4uRi6RlZ1krjN6tKJct/BlndICmdkoMWMUcgw8CMkB/s7vsvlynTsh
PRbHa7Ubw2LeeNCcgzXNop1iN+YtZ1wVNKumnUovHW6I24Imzoq7ByVmr+yu7fgJpri7MCJacaNs
o3Icz+imRICaJLJJopiiqNCu4pXIH4F/6hekKWyjqDZjOzsEoJFg7AMmUqNZ50UpGxHArDrD38Og
NgZR3H3QhD6bTDyBJB6i4gaBeOVKVsmudgwpZAjP6fbS14lRHtSs+JinrbXV9SW604t+Rb3KXlCm
y82bPlXHne5V5SO6WDrYWyP6YsyEwHTsoTdjVm8zaH2+VnMmGPg0852XQH4oR2oj7cdIlRBoNWxF
P9hKa91g2qqsJL5xRSFnG3pTTGsOsdvUJPvOUYQuAi1ObqbgENHn9ImExGqS9kcyxfUscqnWFNdR
3fbHCgXCcy7+WfeqtYq6aacC5Sc6QA08bKOgb0Q2tlU1UCwSWZSJZbilvTt3gtnQ0hHaoKub2Zpf
aXVyP0K9mbtG/kTIjx645tBtdRuoM3wZMIPFWAeAqxX3bm6gwyoa4EOrt5M3uEETxd77Nh/83DZn
NFKASJTTuOxlkbivE0py1iPaPinuYgBgOezbA3quPGp231XShZ8QbU/8ohIEZYrR7ss8Ka+h5SWW
GdrdQ7NG4xvNWxc/jkGvqznOB0NYmCJha+qnxDy5Zft0qZI5t5nMbSLUDFUEf7SscK9RJHc59IOb
g2nO8nVRlHUyWWt2Lhswh0hEupDzwRj0psUA5mv4wyDSraFSkOVVlOcuIopJllnF/yxHRftkqiWc
X6X6QSV+uGjV8jsHREg7S4vzEoEGcWbab4kVtvexWydXtlNEN4MrHE5K374bqhL2C5h9n4cveZ5V
30udGNK21d13CtMegQN5fxNNrR5UTpEd8mZo3nLqhOKjaPIvI4Kb8iptrO+ihdmKwL3QZ2o9/L3l
T7d+hSfhJTQ9R1cxC3uWZai8Tr/avLBRxqOr1uFXqxL0B6sRXRXY+sDAfNe7qPtSZOvugzVAc50i
sO5nyc2iI42ndcCKFUtL7gZ9PqGEhORfExrsyKrbJG270+BtDadODkVdxW/j8m2e9XeVEZmBqlhG
gLUAQZeqzv1kHIiAMQFlcGoyt5W6wPo15ypTB8OBoIXjcz88aaZibvsF/jbsdv0B+AnmZKMFUtPH
yFpogS2CbxwV9BSE0h90DXKt0viQPhM5a9yv1TvE6DwifWAw1vFvohzllteqFmqHoh3eKd6KUFGE
AxOsvXXEm1r4ACuVKyd9wOgBq7c+dXfWghJXOAJHSmCRvlJUB5c7DKmbEp3WfUFk6nYK0ady49wP
La3aA3VT91OYG/vV+jqYenkaMbXsHOzjvgWR6R4L+Ow7bc3e2xpO4ZrkR7C4xMqsxA1lVrWBohdA
JxpqSsItdxU+nsyCw7loNrOarA8TpNGpgnrjErPmA++FU0TPnB1xTMqOwLt6vxiuvsniCdd91jdb
FUI2lB/gklEm/XNWQdk32mWzK6Ow3ChKU2yLSK/fpkQDElKg30Bird/0YMEyLRlQZIh9GG7mgIBj
7woFQ4jPO4Bk+AzjhwzQpJ/POiZHdN0IQmzaEzx8W/gwcean/WmFxx6yhnpjz1gM0nX4WqiNcU34
zJcoNg5OzJ7Jbqq03ITj0gRYw6M+Kq4Lw3w/p7YRRL3qbDML+l52LZGfal6PdqTd4WN55FRXXAPm
L64bJuklhvR1AJHRpmH9EJv1o2X1RWAluKpD8wrz9R20WPYH5t5T7CLuju64G5c3lWGnT62SHzRn
mhC1Sjq/wh35xiSYbmzNTR47RD/UMQJwKOiBlE034zj2N4MdrIRB7ASb5x5R35shd9ebuCJARXHw
igNhu65DVGZVkGt7ZzatoG7S91URTjfhglE2gzPD1drwOCz6G5fz6IYp2T1BWwoptD4/aGk73MpE
d2BOnJsSCb64JeiqUY0rY+kIlTOc6xpv7N1EJMp2sWPo+x1kaAm29adw3fTqTdS41ntgmhs3jq8a
rNiBUijzafHGjwX48RtTn4mNNvgZDQJcfd1AWJgTPcGNxE9uxxaChHB19cPMTnZb6I6fKMZXdWp2
eqKzvCzzfKOWxX0PdhF1euJrAclDj7EY/TYrB4TQi3iHwcI75JFTbSFR3tpz9NnWjfEfpjXtV5sB
sxpQAMPSLILBgSj8BrrEsuZVGXi0bwX0WgEMgPYV8SNbVM1TJIJy2JmQDgk3JSjVDcbDEB3uHIFt
3QUvaLn+30+ynvbL4V/eDSrhELZ6nobr8zWSfCbkXB95vb957Ilh4Rha5KSr59GNBYRm6ber6WUb
O4U3xJ3d74aSfR36fr4eJm89VaZ7aFSHHTRGrCM7lTkIlZjwpz5x9lrcwHK+wm04jPEHIpLU226N
b7PO0Qg1GJObYtDzw4AuhLWTh3GEE5+UKgk3ep0+JkPzwJzq7aJ6KtDXyq1DqxpPSY7sYGrCIWba
GRxmwtydDt7A44ISZ2hsdadF46koOt2PLXX0l0hrUY5yALWIYmvb+a6bnKsIIBIqBMWmmNEmhDby
u9cn8cFK+o96uUL0V1dvK9f0Aj3SgilRHmCqSt9nvEMbzfW+FBXUdcYyqFdEiZjHMmI6q5Q8PVih
3l6l0a4VUbbD8N1azDveTjBZbb5bJthM2zAbrnW174nw9JAQUOurvhn6m7xAHNiOqsGHPTfbZKqb
YLXQ7qHyV/AmJOhmdsv6/e9/f+23NZY3UbyPRKebuuO4r9bYCt5Op7Gi8lvpqPP92Ho1Yk+hOfl4
GR66WGeTXmPj1cXbWTdV/MZy03/Ax2i/GqDkO2g5FkBx7GiIIr2OjYebr3S81iu/EYinP1ULEYao
KTmjAkStdxTMEMD4YVXb1SFP1hyt+jtKMs4hZo+HclB2ralZFmTEnQzJuICjZ7X7+8ek//ZvIpyl
BHXwv2Lgg3ztONUUp5vBya7ftCr/igxaf024Qw4dWxER1gm1ivTm6ll7Q2TEgSNLdIoXbd5hAyZe
eKrcfWLpX2DyH25m1GXhUlmUqxwQfrqU6naaRv16ndDR/Pvb1l7Z9ni0UHWrICldXfOE8/BVPIOW
cf4iEMj5lrT8f6iZ9dkbJn2LUh+sGmHUnErHJqZk7d9b8Q5r9wm2ceNT5c4n1jpQsAj3sWrX060y
1hvMlV7QOUu+SV3I/GH/9zVeK/aOrvaYNJq6W+LqCKGSuu276EpzIWsI0fyzu2KL4Ih9mqO122Jq
dA+Ti3Fs6nOISQoENlEzErzY+VOozOXemaAvjnHuXjXEW+6aMIS6JErGa8decIDgdwXji4bnUKXd
pkmXL6WJMzAGQuhnyjLslmh29pXlxhzcqnHbpWMDfHDx9tFg7OPKat8YU18Ays+d3YzQ1T40zZQl
3GN7Z0UT5rC1ByBmNNvWjHo/rNnpeelnkHRx13xRTNO6aXI2ZIqC3q3morTZgH/fOGmyYDwKH8GW
eafJTL4PbJSA+cjN5ryc4Kytj3XXE36LmeLAEqsFkM4msOx+VQ10cGHUMNoRIaqqj0+2cE6ZnE+R
i0yQZIzNUzdF826C88v3bKt88KAxP3rj8GzBPViwC9C1owaC7L7u2NrdEbHDgUgl0DQIl2tPr7Nj
3EzaZhnNZMW8UPpWk/sLWuH3hqOgw9pA/jipXlxuMPUrb5LyQ2ni8Ue6QSuuEKhkM1Vq22j6Djt3
8dBVpn00x271e2y2qqXdwwgvdIGA31Vr3/3DSvUKQXN+lU34JBzs1R48da8QVIMaevxfOuE3u01i
th9juckcxdtnhOzsNTUZ8NKO461tW+OtGWkIYqbRVZWDmWdu2c/m+DAKhT6gfo8FP8rf/6fpv8Z+
ybvDgA7CR9Nx3jvmK3Cnpup5WzR1+jwjpogKBjK9k1q94T2pkHlfpqPuIDxW4zrxa8yt+1zrNsZE
cLJk3q9XiKzSBR0OI98bmt3tiVHA0pf0xZtKLb2dusb6fhXHkzKbEn7+3NiZhYVsXhU/9Uw5//B1
fpvvHJwLlkfAgWbrzm8EM4Y+rWs2T9nzlAx3hA1rD5pHuHtLhLEfslJul6HN73vY0IiTGH1NX0Ck
aa7m9xYTtmKg6t11WvVpdgciaDPHIAgyHR+c6dGr3C9LtNSPET7/fwoW8V7vZnjwho4nxjBcz2Qi
+fXEaGtJV3RIFjwrEcQ3K5SKU+W86/OUrQL0pXt71udNrITVCcwO7iHCYh9gG753ci8oNds6ycPU
qBo3SjcTr1ee9Am1rGrgvKOhT7GJiK50+qm7MbT6lGI4PGhuJAhLANbAmOYF7bSqGyPsDkgDfV2I
FPtoZC6BK317kxZhe8A2nD0WY4vZjMm0H+anv//lXkWwyRfRNTm8uaqlE+vqvYqXWYsB5oQ5S5/d
Qu92XmZHrOAhsO/OfWMkdXZlz5q9Ayv1vCgIRQ1zoCyddVXM7Q70EgTEU3xjzGp7bRVxDb+19sFB
uP7ecJUTioWj0pvvAfuiBglYY0v0YrJpunz0MarAfZJGze1ahp8GdWCODjlUgXN9F4LruWoHuMj/
/rvy/vz2exP/w6ZFd3lJbc1+NSe0U2F1blSWz7llqVsiaadb0MAeQttj5JwStpl3RZJtiZMpb7w1
ejD7+HvYrLqfqbq1z00vupFJ5WHahbkHsgeLyErgVukwZG+YecNT7XYfkWCerxXMvW5f7BKlvUVQ
eYaoAvMo6MZbk3u7NyEcSni3jp4ZoWmfK+b9jLvvNis/Js6JdTpHzRIdB1gNSs/YWLUL3FU13jX2
sAvx0RuZqV0hSk4sfz+qMO2iEjYQN1MCj68dlkbsXscwSmN/QDRk00WlcH5wxFrfWkW5WUxbQdSk
gCoFgM4dtA/ldS9Yj6LCa5CwhxCcWBpuzBqU98qSN1tcFHfEL1a3+vzY92ty5MgZYae3AXUXZY3K
8Jj7BILr/mq8Y0tIiGc3PQ/2cOU1LVo+LD6QgW9wKmZ3OdvozUpA6y5F8WRTCB5+22qRKm7KW/bs
3pVrV8kVTqxq02emddTicA4Wd/k+J4OO16HUglAouoZ6+RwPDVQX2DE3iAbM1zUqHWGDLmUPt9/M
zL632HUBkcPgoULuI0yhpiUscOPobJCeuZrHFlKxNH9vmy2alkKBV3exuREzBDZGu+ripbsxx+84
6Pu7nM3QBhqRE1xv08EM2+w9gf5B2GIjrpYvbq5E18zgzX6OYPVuCa3bpAvcEdjG1StLJCCkNyi0
1tdRWH+Bo+i5BQd+1CrrFmJn8605DPPRgU11gpf2Tk8IqZyt4ms5tDemDSt970b3Ezpb95Cl+p1W
vEU5ovruRCzt9i22feep1FZ7s+B6uCpV/Xa2NP1h0eLD4tbZ/cQZE86zpT8yLWHfnuIJCaEYJC3x
ekc7wfQPPSl7i7rwdik7kysi3pebaMBUtbpedx+hf/YPO3rnt1OFY2uWYbEYOp5GvOGreXhEmZK3
zhyebeRj/Cxe2MUV4LJcb2AOZQd057oNL2S319FyrzdpBOGJrUXbGGHGg52sX4s5sQ55BuF8akE8
/gmrh7OBJss7ZamwUHFyYjm/RiESMAhUeExx0Q3YjE1mlxPqL6G90Q1g0tG0uFstWqDvL6blWu0+
ZXl5NAj6fAtFQIWAYDncwEFi7dNK+y5Zc0CNHNAuMU7WjA8I+rLsY9GN+RboGKvIEHMM4bOmIrH2
YGL0A+ABsKFRUl1NkGplQu+z7NrhYUh1zV/HxwLPF7xrc7pTSyiU4rV8nl0ijex57A9RiEMpE69w
2Ca3YzouN4lt3fdr3Z7PMP/7F9a4TrLIfa2gFSMYrH9V/K/HquDv/4hrfvb59Yr/ukm+4pGsvvd/
2+vwXN1+Lp67151+GZlP/3F328/9518Ku7JP+uXN8Nwub5+7Ie//ZL8TPf+7jf/rWY7yuNTP//7X
529FUm6Trm+Tr/2/fjSJuHzHFrxWP+n1xAf8aBXf4N//8omkaz9/q36/5vlz1//7Xwp7tz9Ukw0F
MECbA41YhSAKPDd5f6g4OxyiCmBC8FQ+qazaPoakT/tD1Qzb5krVUzk9YgfqkC2lybD/wNqiE4rt
YNh2sG//68+v/4P87/y7/TUZILfxyypoAR9yXcfzPMfF7GWyaft116OyUKshAXxXeRsXvhMNTTB1
eRNYP3PnOpTdOLotCajUSeZlr9/aIOZet+2C9vOLdjGeLMqk0nSQG2407aPJuwfxRvhSN+Vv4tHp
8a24ZZB1MVHxXdcx7UL1hyIRlckCwFcmNSsrNg7ZqS1TAitlteyV/9r1xXCXPpeRZG5W8Pu1sKSM
A/ahS+OrT53MFNj/pVnmXvU53xnYb3VTeDOss+KeZZ9S657gkvB2St6faqeFdj8s26BcpzZQMUep
APNC2MplrUwcu/uljLJnG8gWoNobTbHYm4mrZVUOxirQHmX+0lEWZXLpee4uLnzxAX/V/KouKrFD
dJl9E+NYhfSyPl1Gkjm0z24ctcFtRDxMMBtZQ8CryMoEVNaPnCzqIClX3wRXcG4exDK4euily0d2
+RXlw3tVLOXv70YIAC22w0bGRiHIb023DhbxqmHiw689O8kujSPeWvmSVgU2/lar1XNHWScvOV8n
X2ndUgyi+LRb+Z4usk42F5p21RhxdpClfLJxESZwwL64VmbhFb23B2fay9L5n0PckSyeBxVFgJTg
UW8nsx0CM9GxBcmsTJJJG09D/rlM0iEAso+VuiBSkf8JEkzmfSCLpuP2/qIYlZ9oRhc4VR63R5nt
lx4zB/5sLYYQG7PMzBJh8E8lkqGbByBNUwsXzJAcHRdeRFGf/OyhZuFBL1v10OpzFYRs1wWHpIBu
/iwbbWXscrv8qM9tHcjEtnj4Mmfkah1oIpFFIj0JhKrdnSt6uGgm1sBEjrMl/plCRSWFKX08gJM+
qpZVBGOXlEHE5hja20vWSN7MFrajDvIojq05rXEaFoRXiSxU6WUwNfN4sgpAnJ4FW7l6I79YSfgA
c4X4eq41RKg8cTj2K0xLfqk7eoEfIwIFl9rH1Fw8dXe5ffYLzlZvVCL2xbtbi68PWqMKZFEmhEr9
KGZFc+NCq7S3vKQOeqfOgRCsJjy9qnhG6FD3+3Xp3sinkBLfxN3wPOSnqYOyHGciolKtZVvrJXOQ
roSMxEDVIS1wkmJjDvMURElDFodPtq2z0trkInDEXeH0w9cN1Dft+tU/35eGx40HxBtaYTX15U3J
38RUWvyLnX6UVfIXuvxW4X6txzLI4bxDNiEv3tddGe3PxVzc85JW8ICFlbnpVMS1EZo5ReLtCx3r
vTc30X6CuABU9nhYlaGDaJQ2mYPwdKebeX7kF0cgDap+bP3kvBk+tI3SdG0A+36H0unwzYV7OweQ
7vB/gvQ6L57IyjIhgA/oHXG6GM06UEYDX7TMhmnMiiUq3a6AqrqNrvNIrwKtLOsg66OZB7OGFU+L
JGqBJMOTybVe9EFV4i5Amb3DgftnIovu6tVw2MXfZf0wRB/dcUbzqBp4JRxsuoGbF+HeiNYb4rn7
QFbFUa8fErs6zpn7BB068/3PL+uiAcSX/VnG0Sl2iEq9vXzD89dE8Ym3rsNXCJRcPxF/EWV8wcu3
lEX5fWuzbgJzHPdQUIaHJNcWXzXHxJffXH5dhzhRvqpMZQWh3L7tTPoxFY9omIEMDXqKZOvlfZVv
B0ot+LptpPCMTiz+5/9g8dp6g3IoYkM7XKpMIu8bNtYIuijMwAZL/CWB9CXxHStZYXngIytiH/aN
Ot6nRDOwMeirwBTLtixy3EBfQ5YtzSRwah3THeIzrPiD0jCDiURFXIzXphn3uDIT3x4NOGR0vLmO
eOdxw05B4WQVQQcj51GhRSnrwnL5BOwt3evQWlzJxM4zXIiVijkiRiLdADi3GTRWx5lYoUDmHDfi
JUV5bj61zoPGmQDJS4TJqmbtgrooQAux7nWBJ5JxhoXdg3gCbVtNqI/oKS+8eMHPZbPpQ7/0wGvF
kba165Z/Nfnzt+KHlMnK0SzfNMuE56TxLB8ZTW31dWdkvhDvM6D/It9U6cbrq4QVj8cnX26ZuxT7
1tZ2lToNoACSjbPgL5RJFGlPFrLB/ooSRqCKqVMmTsJ8eqmTxWotceDJrOwjmy9FWWekUXzQF/tK
logKZEKW/c5ZWftinHPW1Sbf7pn37GVU9m3XXOtl0QUzwsWBjqbkSe3eVAQ0EGvoCOF68BKjEkV+
ZXmEeZdQXek17xkM1kwNYiPVaSWzhikqz1nZzqRyFxYrhuxcWJjEeoKkd4E9UeEuZVZWyqQWzTKn
sGtm0RBv2uUaWRzfGAASzoPIJlkrB1pssWZlOlQkdWcjISTLiRjkMlIcwtyjJ1Y5iQ0K0Z+iuZL7
GZmN5SZXVKYiJ4tZMfEjXMqy46V4bi7kvln2lBfl8j/mMqbsfymem199Wnq5xvLS6tAPSI39vKEX
d3nueB7DaVqQ9qGr+23Gol/NYtHrJhY9WQ511GCjEJSLrJPJIFovxdVlyZSdZe5yrSwOaxMHubWR
BTNyWFhlFhjuuvqyMwSd1MrsufYyzuWjWBFVP8rz2Jet8vPkJX/V+cWIl+ZXtygvfjG++Baybk6Y
KdzkCGyLnZD4t5XJ+jP3qmhg7vBZ4C3iGuisi2WsEbuNS0LMIaos1vJNVqlDwvLuia3Zpcuromz4
j3XAaLJtMsDwKvsZcr/waqzzp/xl+wAhC4CnRkRiiDv++UXlvcu6Tk5SMnvpI5tbI2X6OleKr3rp
Y2mRdRobVHsm4zgljQC+/RhdPrxJQa8Rt/1U7JXMfqhrqMXGHIbASm7yQNLdxFHh7DuxS7PE3syR
Wz5ZviTnyhY29Q3MA6hzveqEoZs1Sg4pB5Flefm5UpbVJZ93Wgl03sVnEbuEldSTqnCQbbHM5wCz
iAfrd02bAAHHmYQccGusu6Z2oGA2FIvNrVj2ZhRqH7QZNbylQWnIVIlD0FqV+Yr/JVPsJQe5l1zl
Tpuo2BVegxbRGU1FS3rwzMBbVWjbRS5uCuucM5PROXDUP8Zi9enE/smTu6q0tKEoMfTWX7A5qT7B
qjrzfyF3fBhTmyAuc7ZciVi/I5HISlvpFH/UOxMbsfZWj712n6sRCLsEoTJ17pfDOLhWMItkwJZ5
SnrgKlHdB6k4tchcMXanNGXPQMShGvQimWC6DjrgIruosr6gKjoEozgSXRJZB+kS+riaAfoPvDrQ
qWbawUyksFCsMTAC2/K1Jv2wtq67K+Ry7IqVWCbdao2nqoLrR+wk5ZOwxL5KPhiZk4lsyOto9Psx
LP2ksKfgnOh5fOxWdx/KubGXM/MqzA+TmBjhECEra9UyuV3M1EODBGI1zwbntsF4rIE9XY6vO2ti
tpaXyRaZIxa7NvgxsBD1L5Li16JslXX4zKuN4s0WGKxmDEJvGQM7Rd/RM+LJl3WXBpmbxaPyZkJp
8Q38+H1l7pKM4h2Qv7msk8VeE0afS/mcW4c3SH/gpD6fFsSAskFeLK9LIue2t02NIEGWXISqy4C9
YRlciopcImN52OtEewOtAvu8n13jBHxWqC6e/6JTbiSHJOl38chR1VursDvOywBZBQytAZIXLpsj
Dd8C3CBErouw2MkhLGsUzLEyGRpssf3gHola6VgUIOnirEJC7C1hFKbpbkd1qM8TOFA7FpfLHFZo
6ryrxwH6wtJdghxH/2RUU2CIIxpkQFNwKQ6rGRebS1nmZB/ZWxbrUM2P0gT5/421/2Cs1TwT6+Z/
Ntb+3zZZq/LzS1vt+ZKftloMsiLiBbi8ScCOiUfwT1utZv5BzJ0NsTHaHJhq8Yz+sNUazh8qDlPb
VV20VWzHI0LpT1ut9gcWX1f1MPFqULe6/xNTrWYbr221sHUT0O+5GIQ1zTRfSy4URMp2c2ZPaEkK
7HnTr4FM5jlbAy2BQl9f58ovxUTmifN1KA4eoTxxypxIkjV/Knt8R1MPIAv6X6YrOXnIHLNQgbD5
eXIaxBwnJ6fLXCXrHLnRlJUKanAHT49PKtyx+6haHtG7jlbfkweLUovaD6q+CmqhcJ8KM8wl0aDS
ZmMrKtGKIjuaxZOpr87uxQwgJwdb7tetxi4hr1IQJhYro0x06KdWXy6PHK3+zOq59xVcTbeLupLt
qGwex3X60RNRjIWzaJYu23REG8DW00Y9PzEX5+YR8rNd6tqc+uRTPDdPTXHVlcFM5DMOzsBaMCX0
NtufS5HdJXNFqcQpqAMEpZjIyzWzVF9mo2nFmCezMlE8rQ/cuYF2NSwHVZzHYr8Sc98l0eQMiYNL
nEfEr2EJ2wzSD4iZaWwRY7EJhHOtVnesjewKrcjWYOsR1bLDpRcx+e/BksCNhqNhvzTN20Wctgxx
7pI57WcuGYxW9V81Y60ItZ3B7m2vzNpj6GLhyXphv5EdZVkfxYN80XQZ/cWYpSEeLVw5zQZUiLZ9
9en1uVncnLwlOcb5k2T2cp/ywqI+1AvrZqZkejDmrnbOAS/SgTTnuPdkVjbLpFnzT66phrtLlcwV
YgCZsxpOpmWVnntc6i8XWLhag6o+FIqGrbt0efJdhCjq5pyX1ZfEEe/KuV1W/mX5xVAymzRTSggY
7EniM+QlMnce5/UQLz73t2zqfTOKqTq9/oQXI8FJYRP3QOjzi6tftP/Nzb+44EX2ctMvLv3Ldtnz
9a297pkQaoBRyNg7mIxAxoiNsXj/L8l/rDv/X7xuThACOL6qVCr+a+S/DpJvw+pfBpe5GoyQulNW
YVs14RY86Expl2suvV8NKxvs9Q2ODwvRKl4FaQWTOWmmuxRf1VWQxmAIFJf8lpVdL0bNy7gXy58c
94Xhr5DDyZ7WhPTR5u8/XXa8fAyo/kdlmFB4FPejZ9DpfZBZWCpHdZd2q3ZQgWNIm7b0BxCBzUlP
WrtlpUzcXDdXAgdFk+wla/tksjjarQ12giaF370XtCuyaYVFb32QWdWKiuruxTC6HambudYgBM2E
p+c8lgKSNL3imAS1JNiu7ZJrCBJxaqrt+UvSmkjWg9QsNMI74kL353b4khEw4rf9PO/G/NsyqaC9
4nhXCNAfuly6P7nJVZ1DdgMIHGiuIN4KDCf6aqyYXqHo5xxInKMftggOvrjL89dYhD9qSdp4J42X
o5jHpW/jYtD8q7pObJZfdBErg+x3HuUvimcz6auh/xvD4KAeiERwj3JkTy628pPOWVkrhyEMAlOU
/ID/eCeFmgRxukDrJ49M57vBgLyv9eVtLVcy6ejxirkIZK4XX+VS97rPpfnS51JXNzaw5kv5r4bV
RzhjN/LqyxD/s4+Rw14+5TKMrPNSwjwyznS4kDAdSyvmT3umrJPmTVbwew223L3sIevHWBw5XmRl
UyrXVXnNqxFlsZArpGw+95QXreJjZe7cfimfx4xNBNwV5K5WDdJLp1LgsKmtK039BEigAAxbwJOj
ooNXLNFmHqb50KmTsUG3gThZTZBoZup2DQ3AUCZmhDQmXmm0V+hLvcRnfe53duwAGLYy79AWBRpE
MOqOvXbwasATWeZ+MkyoTOoEX+YnW3FPGniv0+RigqlCHcp15y30rAsQPQUwSdd8RfDZ3I7sMHaJ
ceva0XofNeGhq2dkq1qISfOkeVQRgT4gLfIhT5SvMqZy0QZvV60WspwqiH199SPrCflC7wCXsLez
JvxhWXxAoNMfkPzAglQiJd8vu66Jv2YhtJ3LZB+NTul9C3aA2Mz2BYyXOyRUpn3pmMc6a+7R8/ye
lVO44cQBpb5tX3NEiDchzMeAnuCDySFzs9ysvErYkW8J5ghyXX0qDHD4RVJfq0u3q9i7Cwf2AyTk
6ckiTBzgk99UjbcrULjdmf2S+eOUvP1/7J3HsqPamq1fpeL2OYE3jdsB5M2SlkvTIVY6PEzMxD19
fWjvOjvPrqg6cfu3Q6SQllISMJnz/8f4hq0tCuaOIvc/hqouw0SuYb2Kqm3NOs3O6bh8rov0wwGw
vtHGL2pH6p24NSatgwarrlpuhLOOcxZAhdYgXZiMaT9P1Ty0AAf5Msos31kw7N1Nu9gjKaQGr7d6
YPR1FUD//1qP0+i7fawwLEarC82468aPYvAMSkfJ8FY4WK8Qaj2XvX2uYJhYVkRCrhvBh7rHZUyI
DE4bMf0SpVbRDaFibIlGciwE6uuedBaSkBc/In/9QIpoxFS3xfqeH8eeQRWZYrU1uy7Aud5tUKbK
wGm875mGn13vyFWDHx56dhOHllenh8TRvwzJnYTZksZoSrSu2bqhEP1Oi1RgdJazMQKsAcz9Ke9t
ZcrXspfxMMEXr6gLPQ0SRLr87L7AHx92TjqPvtUpP5VkHzUoG4tEfa8pO+zaqPUL2K1Bt0CYL3ow
0NvYEoCVPeEFvTWZgTbIYBDJ4ptVWwW9C5K6MrERVEV3aLIiIVcqTcLGbR1CP9ekk9QJo4iMWats
9obXf4lz+YsowCk0GpT/Zf40qIhIZ0S3Txb+9ToYci+6CqO3Ty7pPLNHo20SPxQ7JtzVK7ZFSV5T
UxPq2Evt6HXiV0UaqiUjbSsEp8MGt2ZHlzMVOw99ezYMRHnoRWB3SEmtBP2dUQovLKM0DTuAlvxw
rGxwWGsQeAcunkV7FsvY+ahYeZ8I6XY2fumX6W73drvp4IXQXETlsP7FLBLCTdX5UkG1wEAivrhk
tKfacuodB5+p+qnLyzYEs+V3WXaXzPZppRTuyQa6G0Zu6eeqLG+ebh6betZOepbRS2tYrCHZ/z5Z
mKSi0SwCC4X4barswzx5874tPDUUrhFMUyHvgqsK7UaJm6uvkwCjb3mbMYb5q78NMqn7towD93DS
1AIho35L+J22ayzzVSdJ5Nxk/UtrJO5+WVizQrH0Z0DHAXJNFmRMoZs87i6qeyyTxNpNRnGjrK9y
kMx5U9fWW6JIeHDLvB/GvD5Q/PUHSXpKH7fQgV0kAtnwAV4FJBg0JL/jwg9qwAlbXO1lr7cbC+Sk
tGIAunlV8bfijT47bPjeMM9RM2SBN38Fn+nbBqhCk8pxAOCf0Y2au58OrUV0xOB3ZrPV3FPO2Xiw
2sWXGE9niyHBakUaJLL4hFk5MEZZ+4JPFhpmd2mIaMT10Te+uup/lkqrfFWbPvc9jmIrG/eCg+vr
Q/JzGaKf8Cgv6QBGPZteoqpBgYse2e09YHqNsxWa0oS9Yij+VPevNRSsMCH0moI5xJfeMF4GrFQh
YYREibjVhqFwvo1ZB+k1VdBHMugmSZFv+xJrmahXTrIjtn2kyy2st10Mf75ppmtk2J9LDzCbmdcp
aqzSr8kvC+dKf24c8c7Vl/nM/MgpAxUTFjzqvWhbjybr0TyFXL/Ep0xvdlNLPrs6V0MwlfFbymWK
7fBDIxeXAsrUUHp2UI9hWcb7m4fOkJBJiQFnyLCjEvt3zmPtVZNrldgbzqr11SsiWC16sofnL1EV
F66vYYgxaFMCrM7jQKnyJkjUYmd7vfVSiGAYXP0kiXJqlBOOCp8rzdiR3jb7LtqOZhbYJRDL6zOE
TfDC7ia27/C1tTAVXJNj1HWrkVs/TNaNEOxrM+Vt2Dice2MuXQS1+SHvP+FthH/jBGrEcNf3+VcW
CHUwDx1dZs/b1uRU+pYtVhKZ0eJHzNINM+lDuzYs9Lm75cBc58zMoKNYpDPhHVrm2TylNR5ULrxQ
xg4StwY0gplmF2PZ4fKh6wViKKDDu5uH6H2x5zowJ+8dEN2yMQtwX6hOgn6OPlppnQa6QTCwS+pb
uf2zbAslBMWfBlwp1T5iJeDHQn+pplTzYTm2wJ5Ouo1SzmzgRveTp237pMmRmKcQcmz9S+NKLfBa
1OCOy65WqO5+dhTBEr7+QkWthMbBjEja6Vax7LcJZIStlW/VMpkovitEuxxhhwxUP/GWM8nQPav1
7rWSyMalgU2AOvw1d+txM8xW7jdaGgWdW7n+Qui1UWVP7TOegemKG27rZOi6aq4NJ4/GLQNJH/bD
B0XmDfiVKUztCJcVwYqs6CxOaPXY5H21IWz6OObpvE8lGIouS9+jkijgJVOujjS/mQOEKXwsqCWS
9czwfFMng2aZEYavXvDVyAV5+Bytv7TQhmsN6gljHiPfiL9U9OOmWqMTDDf9IbQUVrHJRKFLgTP1
qlmHbS1asCGeEuiD2MmsenUpEEnG4yMarG3SaeOlylb6saXLjQlaXyaqvYkNoQezWmMQHd5g17Rh
3/c3z2haPx4gI/S6eLJs/V1v1VMd7SYbib9t5MxYM9GFEmVlk7/IXDvzIg6bgTAMJvFSxmfyN74J
9A500dxtpeYzrT3niCeuOWt68mxOBSa0rCcdKvmRT+/2mB9nffpVjMocNI6i+1WsHToSEwLDzB2c
wqSHlHbXBtMvY2YAURug11jM3lwvcQJDTa7R4CoBzT/Nb5xh9ivoXrQFlBSYVRUdGqbQalsTjbdU
G7S+4AuHoHBcAhEU4wCpUfqEusA8GgNyxjOUfEUXmo2hHhpn2i61aewZ4zalhuPMrjLYpcN36ayQ
QA0hqssPlxCRmEmlZeYjT01i21R87VMj9lUxp9iU1DDuDpDCtFPvLRXzeXJWsskXeq4EXi0MIgBE
oJtfSc01njptHTrxD+zsaQpxuH+v4CTFdhLwi0fhEruvrNgEy7pd3Qn4USa+Aq98nswKJ0slLrGh
PutjKUNDrV4sKX/E3QBYSqi+cJLPRQYUjKhNnaSPZqOmutwTOrJZmomhOcmSEz5rrDHHmdxcPFHa
Z5x6HrKbxt5kuThzH2S6hfASKkkWyJouFrQKX5gJAa1wWHZNAwqFSGsKCCM8NvXr0M9fFWvYxoYE
o23Uz6XnpoAPyyisrHgvkSaGqt4Kxjyy5WSaLRt10J8yu70VMTdjciQOElLtRWTD1Up/tK5+bUfd
/mRU0MvSo1CYb085te4l+4kTsqZ52DI5AkeE2nHhHMUioDgmFZPC9JmiKTQwowRzqiaxtGpcfCSu
KmnOzOSu6SNypUi/KoL3qPuWSndU26R12VAes2jTE4a8rUb8DhIAaNrLeOe0y2aMZ8T/ibqt4uJT
Ipd4V7ULLTTWPzr1ireefB+dRDouL2YHmrTCYqTcMaHS7vLkQ87pqxoTvlBF4y+9186ON2hA2oZf
dvxGOT7fjt38aywnA49vg7tcEevEcjI2o+ZgnyEz92KHGXr1fQzRUumwu/TDsvGkGu9c5VJ64zdv
7vILlSNczIZ5pNl96XKa++2CepCqMM6h6sOqO9q7/UJfnNiFJFp2jid/CqwpYRFtEjX9Dv6j9RvT
pmjjpaDKR3lIiv5HW0betpmmkwsxKyU1INRsbgrC8b7bShnWmQSH5l0saG0mEiDXK3o01vHdxalT
69F+1Nw3sxs8f2CR7BvO/NqSZQ8x500Dk4pKFuuyo+bXQe3OjNJp0NC2p6G/KfT6HYbGR1KPZyiM
/lxjeJrdyhfQ1a7Y+Ts/77VkP+imvmsBt6aKdm/7XLmpmRXdxNIUN1IQTMVDP/DYNaJfbSdSRv7Y
pzmxQEg1loe//irWidQt2wli9vpOjyeGxfjoF2cKm34IjWR56ZoX/E/jbdTGXe9AGGKhCsViyckQ
A6HBB4nfFLiGih8xi80a6WxgfRDRnJ4wCCBJsorroE3xvV83cxHdW9IUqrI+OfFIMPG6oRy5ENy0
MBOtnT/3Vfbc7BaZcMn/c59crf86Gudd4+Iwc63oCXhR9CQ5GYXT3LgodIb8nmi0Utdvy7qhNCv2
7gzt9/EQOK1xy1onfRohbzx2/bW/s81PKdPf42OXqzT6rcCRHpZjV2/+eq2hR/qhi62Y+xUv+e0J
wFdQRn7bY+l1icq/rg6P//jx0igZwXb3BqCeVoSPXY8nU5AOJ8ueXx67rFKkV8cBFxgn2Z1aYe3k
863XtPQ+NhNetSY6jJpxUeesOE+ThcVv3aDglUHd2xiC/rmvmIeK6CEga7mqZIpP9qBxNhR5zK3c
uqXr5vFimdq0c6Ic7zyeaTLKEw5qESOlt4RLRuD6mBS3ZtvWhRmIx+NEWDozo+mWde7T4jGGANoc
uXakefO8XHmysNqtDwyWN39sWFp9kVmyHGez4B2L1Yk/VXBh/nrdhKlxXyxq88cbOWptn+IyvZWi
lFcBuvqPM2oRKXHXSe97RQmCndnX3VTc+K5nUAajeDo9XvbYQMzR/citxP7x8PFaza360GpGFRgV
f/XYp896ESp1fiGldCJ/J/ZuxZpcikZ2ORqG/BpHrXd77NedcnhC+etHmavyPdaXRXLGj6EnhPPw
l6wCbyoyeso2nH/1nPZ7JfZs3Om1c4PK1Wy0xF3CNaLg9nhC67PuQCAywt71dY8nIKaZ14bIFCPL
e4WJf9Jvu9IwgiGdmbkNFvCZ/3pt0jSO78E12RV6k23dOYtDkpWTO3Z4N5zMmcAhJ6rQqMOq3Boe
1beuadK7XDdm3/UHakqVn0yT+odB9v+rCP6NigBQh41J63+WEVx/jv/xpW7z33UEf/7Rn0ICR/uH
i48Sa5WpOYBxHRr5fwoJHO8fDlM91cZqhTPe1nnqv0xfFqYvy7VUUBsapPM1sftPIYGp/sOE5ImE
wFAh3Bm84f+D6Uv7V+ezZRL6DWEVbIulWhjJ7L9xW7TBbgaV2/5hVkkGHtSif470mk4NtwlZLhSI
Gd1n6iGE+fwi0jzeL8Xo/mEp/BdH4X9U1GPqtOq7//t/NNQUvyXe/PEpyB5fHWj8Fpr7N+fZ0KlI
uVytOlSF12xBur4MXnlZhlm7kpxSbueyvbS2EwysXmza/pvY6n/NE2WrxKKsZOpMCH87jn+6437/
SPq/wmQeH8lUV6SRShqPZ/wdaNMqhu4IV8W5P4sBC4TSh6pctADYx48SLuOtmOS+qbt+ZwBlNC2H
GrJl26HmsniwlOeochAvVKPcGZRAVw9F5jvekgdYb63AUZVxJwwSBxGhxxtXRFZYO+1eGbv9qGtQ
qwgF/d+/0d/AF49vZKkOZ5vLCYWC5W8/cqOotF46WAREq2E2diYAckndbgSrUUN45l7HOroDD6vv
NUFMJSZvQv/suhdnd6pe09rRnyrd/RTpqrf5N5+NU/3vJ4DFiW6sTA4ukkdC/W+BIgxeWYt8sjz0
8fgcjTZCKrU41Ko972J1LaR7FDhng3KyJ3s0wDrBvNSsCjthhUbe11OpPMWIw/7d5/pvJyb+YxXT
HR9sDd39O9M6I1USenzr7c380OBhZ6knKRUqc8syGWM8FgHut95m0apsp8fju6C7HtZVM3HfXbRL
OST/5sS01sP0VzoUh9GxVAOMEKQtjqXurh/5t5+KaBV1iaNpwHysjZjrQfjZbbmBbaBcqPm2L0V0
yXUjvjdjAXoYSMNsTUidTaoXhMdOvkpuxrUymajWgyJDmhnmcTawENaL+glQrO8MUXtZDJighaus
LRLz1Z4n7WwP6tGU5raC0nbRpqfMtSywfTWKbIEBL52II3JZDwzR/K2WlMmoCEzbDsid2a2kWNER
XlN/SXr4CBMzGr/ItL2hdFdjbBXCWltI9hU9pPlXmpEtpia2DCdHDCHc4smHcTFtbK9Nw8Vb87sh
d4az7r7+72eiTjX6v//AGLUZrqmBeKq+Sr9+/4Er1oZxVvYSTqFED1TWV9hip6Yib07P4DFmTZz5
eeMOtymarlNlLqeFGuwtI49akVNCB0nJw0pT4pM3tD/b0pnR2KwORfljBJjnkxoZEfm0RKckcr4L
6neIGGeP31cPyX8EHEHt6UvU51BEXW/lDYIBiXB4jbpJdU1/9QBaHpKOrGGlXQOH13/lXhwjQpLw
UW2mG8lsb2DjJk+PTZF4Vy1y68NYa9FG2szfOyI6VuIeUI5p30Hhfx1MwlKT6GnyHXmr+pIefr5o
r0vHWq9rkycvE1h5Z5TNnDysGWNIoTUl9r7MdkK12oDo6Dhg+dZs8VpWB1FlB3j2+aX3RH7RrW+z
1CsqgFp8QUqrkkIoCwoTTqjaMgPi2KQBa3DgQnNnnu0xDrNzTnLi2Xb59H1TpBcNWCFxKfG9zD7N
Sif33NoIAteW+VS1g3alH68r83y1HfXmotyhY0i/RyNW+jwmoBpNq6b5pk6UY2uhHbixZ2GvliyG
zLmGMyUJ9IDTe5bAK7N+mY9KYk7nrqDTU7I6zbvooxqGN1fU7vFxjGyslkGD/Sl0UCZvDUP9AlJA
O8YN4i/q/dY56+uDUSpXFNBQMZXCgeq6HLzGSe9O757KvjTOCdkI90gZ0ruaedhVVUKb2rqBANpo
L7JyIkZmlzCEydxqFDfPFt7ia+NW83VUOFt0cyZ9pZjPupM5ph+bzd2z0+xQo9zaSdF/Tfu4OneT
VoWzB3KdImvg5aRPzM6Kp525y2dKXEITNXX+kyI7Ux7Lzt2swgkZKVwuTrRFoPYoVzDMutMzyA+a
dysadYLru80Q71O3UsHL2W1xGBJQUDX4rltkA3+nsXVoZvkxtc18k9AYb0Nfvnt5flpkb+wXbTKe
TbVRnlIwuI9Hhqm+UlzlR9Zq72meK98WnXe0iuUgY895emwsRFYHz6Vf83i4eJX7xxO5xffoh9Hd
PPYlWQryYRETkX81mYrrG+DAT+l4VgCjy9Tdlg5daUF08Z0WWHwvysU9cJEAJFsfzg2DKZ2e6ULZ
YPfYBTgXOueoHTvUVIHqudie4FK/5BW5bHGOjI8BRnl+bFjQH5NiXq7q+orEBX9UuIjiDXFxOsO+
PTY9FW2WVPP3x6OydZcrX49Jv8bY3FF4GEA6vjw20xB9cRen2s4M2n5HAELkK5mq+U5vblo8rcdl
asTNK0ZCnSavf4krZ8MNlpQWgeRSGt67lqqOz7p4fDHgmml1/C6qEgqL5cx77HCYhu1ObvD84Jby
OuUqO7Jo5QIbF682rTrSEVP7x5jm6Vs/cxKTxBiYhfVOzY2wzrp0DppJlCj1XyfENfK9qKV3o3xc
OPpXtzSG2wC5TM7v0u5Ppi1XLGpLhwi9ZBUPexITWj/yrBAgY3EqVjQs18VGwXNgITo6WIXVYK7o
rU1aWmfZUtNPnbbd5WaBfcBZRmovbY2hY5x3BWxf2ALqROEs11idpb9AxpZbfCUmI5d0qYExTrTE
+AXabqFWEyRGtdZVojstz6+9IRNa65G+L2G2VkQrUM8Bx6sQTU8ybLlTBUwootrest6GVT53zY1A
xXuqjq9E29sU5chhoN0eHT2tXptLHjQ5F1xQQjv68WsW5qIcFjIlNUs3DiI3WYBnn6iZ9je1p6DW
iPiP8WmBev06cy633WfWrOLOnepKZON4Qs1QBZo7vTj2mNIVPJH3SsZ4wV6m7vamNSa0qeP01SQf
Zmum3VXqYxzIkUECLHtoLp4XdGIsA5jf+wSmyl4zkmDgDb7ExfJix7F5TuPO21QV0Zk5Zht1It9M
9VLl2NCi0qiMewl0N47fzY3T8dTHzs0RC9J7NXI2DXlLgZuQmw1Dg2xTPPNMhXdVROvSXBkrfLV5
u5RuE05pTKk0qaagVbRvqlK1zFflBuY+vOJK1qdsIGtmSvvkPBkUsxN3PNP2NTDgXDU5nNBqKp+W
ZU852gxHPZn3KDLzPU6d6yLdasuCrNg5TUVouZIcl3HeJjmBqPXMdGWKXlVSNVm0g/yP59CkS4E4
VVPeYxm7YTKhZJLA7WYLAYrb3MGYgRvq0njriEnw3wMGVnuXG+uwnNypJbtnxhI6jVrxpJauffSK
5ZJmoOQoIx3y1aQjXOxcIubOOovag5nPPKBUtoDPW1onQHSXbqAVF1dZ/V116zxUR5HtDSlAB+r1
VfV+JqOBajsyPq/0GSr87c909WY3qm0clN570qThIFFe2g35MbR9C1q00jGmZ9tctBMqFm7HLt3c
BajyjiCv9tZKpCBDZZsfdecKqFPJO71W62h0rRuMpkhByZYoJYjFPMBtwCwRHVu7FTu3w50HNzg/
AH+4Ak12qPHgtaznlZm/p1mH5qmsdwoWXSHqQ+OJ2e+d2sWsSx6U60RQDNcPrxB/cBfSu9SxUI4q
8ci+NdcqyoVUvXjAxBeY/dvEex2GpmUYGNKD0U/c/V0z2Vtp9qVJZuXS54gR+Gaz0vZPZpYgKDTT
8kQwkRt6maTFyxwVAKCxp+X0VLRDC1h/ixJdHGq0Rvth+tlaVX0Buzmidmp/iQV47ki0yyGzBCDx
5qBljbJ18Qfvi9owjtzUqo3JwaO+jj/JjiuCx3PHCbuOoVBG0yf6Y0aQzHyFPC0JB1Zq5aBnnE3r
e/QRjiPAUs2OM+hgSMMi8yCD3qjH/caAXh2PubWZQEYHjCvedizscwnZmgwr5VwM4BOX1spDdAAb
ThOdblqQZvbPgvbeLek3OonKB733XJDSgJ7N2T1KQUstSd1sl1Kr8AfkjJ03FK9yDJH60T8WbXMi
y9epyW5t5Sr1aEHdyvpTtIy02lMPMQTil3SBLzySRMnHIQrNq9otGUHZm5zVXy1CdD+aney5JYJM
drPxMcBkDRa061tN6esgUdCPZP0gTqRzG6+FxaXb0zMJKalB/XSYmxpltlcS2M2Ph1IO05k7Cz/x
QGhgzz1qsMjSlmV5yBUPBOVoX9wqGU8CjCPScju6ME3VQ0fPy88ww27KmA0/DacDpqle3FZM9L68
fAWW2SdcH9bJI/lsbQIdJ5Zxjz3pOCKt0YvZbxaD7nGR0vR8PCMefyXFqR3QRhDmiRetSsdzi/iK
NmVOLlPZj/DzUdOlKOw2ZqvzUIl+gPcptuMoVDoi5deWBdlpiNP4/PjXY+MkQxKOqiPRstD48hvV
VE5eVmLXHMzj4yXEjhynpld2pIv/cnoaH4M6XxUrM4427e0/NlXB0WuGJgpxBC6+w/Jr7io/Cy21
Lp6Ipv2igkDdKupVY0l3N5vbVNj2DbaMP9aReFYL3do3VHB8ZZgFPET2SWtqg7gdXJR4hsJUWtE2
y5y0z1CNA7fvm9vjUaTpwOtdSOKPhzG8urgHg9ZXYWOX6cZ2LbHhlDHuOaDsO5oLAKxFiwAFV5nf
Um05NMacBJOtTVd17M90lJoXiroBt41nB3Iivumm3JsmH6dttQagfP6mRaNz1nqXKMfRCU1VxFuV
QMRnKKSQ00mTMDs+YNR7JlIPlRUYGeqUpkZfpwuiEn270YWzf8RVuoy/geUBb7QU5UnrPPU4Lyqu
RSLl4Tivjx1hknyJcT8kv5x+cb2clNl1A70sZmBsuBtNJX42pNvuFmNyTyLBHjYwsUNcuRwfG/gl
EgnePx8n85xwvU3LRud35pY52z9TrZs3tra3nSZBzWXdC4HdzeEiOjEvH/wFnHS5yrT4i+zkJHG7
m7rmqkMa2+I1/0ysNJeDg8yFeQMwMTvboKwpNiSWnHVZfG5r+1uE4OmkFITOe5nNu6XnoVZTDmx8
V8fs6i3ptUXCZvf6KzM8okDkdSLzHCOqyXuXGkOkUZx77gKuNSp+Nk9fm4JWUKNnnxQVo/CiGuQ8
pK92xdKrNYjeWbZDZJsBPtiUS9D7bi3mh7M4+9Ed3hSibINh+VKqCEztihzP+DUR8CIHZCm7alJY
AboxZykxV1o3Am/p70xOPiXrHYbm126utzBKmlA0e13LDnFx0NvkRshftOsjZrhkQCB/j8kkGeuK
sSKmKz0fRgfgPGZKtVM/avnMPD/aRM1M22liVqO1jnbIjEgPrGHaDyaii2JQtH1hc02h7zgBKGwD
1ZU/TVjoW9vKPzBmkQjiuJ/02u5hafqgKXqOb2EfKLWhrynCjJoSRmWGy8emtEK7Tew9tLqf3cL3
zGS3awz7oLk9bQ/TutvphKClJQALm6NP4x2En4kraVgFcgZxVSKD7WErzwockW0NmHcDvuPb5Ekm
8Wt5p3SDJnff4X8qm8h2Vwjn5IU2mnwkYDQdyetofW6dZFiwHKpL7VfETy3GqKI1wX1b0ZgI9Hnz
kX8xMlHehFo2SE2nEi1C4ldi6X8wcDwxDK2WVt17chXop9XooGks61/jqoxEc6pvtcmz3mPbuHqN
dajT3qMCamsAsxKT9VVivNme+NxK8i+RMsVn04sIE/LG7Kw33YncOeeeO+vsq2q/plUtPnFILkoR
vbfNkPpp23zYss8QDTTLrlv5iNiOyBlLsL1bjCEs2vMTlr4JmLNBwcxBr6MUXtinenvt8wIjea+8
03yixMCqnfQVdyMEty83gq+na0aL3j9K9n2heLtFffaWqxRpvescIe5pSsWwJQVK5rZv2o7DotzW
d4M2o1mLyvNQCJ3F0puq9eoZmbUIOYURahExl0ko8GbTtyfRmkVokRUSaIo6HDyr/1pROEJG0B1r
nS4w4x7jl6XiidCcW0KBulLsm5sdBnNWPyCaNsESO+aJFK15n6nV14a51C4f3Lu62JclItaGsHe0
eVqCnHoA35KPQ78pXlEtOnslzYaQKnXzVDfpi2Pm8EojSJmTNwSZRT0JZyGBmDkl5QxZsiMX+2Tm
XP0HZ8rRGMJzCx/3jVjR37zZMg5MFM51Dl437/j0eC7urj1Gb3VWbaESvsN3hz8Z6yOCO9lQqG7r
AJFlFWpjftcUj3ELLMtRW3xLE1Df9LEIui6KECmX6JTi5mmou2uulCIgrQ4RzsycNlWjiGVRsx87
lOZRFbk+tQnMj6Rw1ssYxmIit0XW3DdLp95GzvL2wNqspWvc9ha8m+7hgCaJwk978dWVReRP6mtd
eXAIRhOHb4frTJSFjnuINaUAWVI039yl+JZRoDguzAFRa+qWC0qLx5U++FMCh/ovsNQDrvUbWOoB
ZPgfn35Quf569eh43Wo7f3H1aqeJMWgG+4uT01buzEK3N7Zibkl2y/dDU3r7dn3B6s1fanrzjTX7
rdcS5ZZACXhshmzWtvMPUCUHg9B1JmtIxGRKunzJ1OtJCro1sPLvVSTOuZfxfUoa1YUoP+YS+I1i
dC6nvVSOi/6EMFGy0lRcwmFaBeliAvUvzpbnqAE7i/+/3GpjfHd2bReVL6kzvLWqa+wephF1tY1P
sYdMs9VPs0bbdSe80XmRLW0Vb3A/gdmpXz1ScF8XMHCEsCFyHQ9YslCOG+58Tea0CS1H6UCGQaD3
IMM3Q4EhNiESrkfqN3aSSsZcHRYzgsmw9KXuK5ghjoCifYqr5svEwCVEfvTq5QcH22HIVqwDYjbX
d/WsR2M5f9bH3ruOyQL501vBL1aQpQt347arWQHOeBiwTgRJQWVFFnH9ZGXdxa3r6tSQvuxxJocK
mG5eRXyFMSVaoHYb3V3yz3ZZtqeootgQpV0VdvTLzhBIr4ZWK+/Cc8etwxzhUPQEUHlk/azth/77
hLvBWfrdsPTmi+Mk9Y5LAIlkklTvdRWdUKkpZA9SvTNdVH8TmfVXbtEslLxhI5iMf8SCGo9Mg5pE
ly9DnNztKHV+loiwh76FyqHYgG+N4VzF0Gxadd43hOl+KwmtZulFXo+jUkgvZPLsTTR0BkmRlwW1
A0oZsamujEbolOayl5G37JbV0TAbhcG9pYc5TWGyFmO2U5tpNWx0R+IE0eYm0ibmMS6oB9ZaqNhS
OTutEodzR3IDi/1fBvyMleN2sBvEzrFTPeXaABHRsCEvKdziS28+WazgHpk+bR9hP+CR09COk2Xv
XHt6vP5ULsq+NWW/MefqNWGNEGSSVXDclmD03aHemWof2NGM7JWZ+X2KL3NmOZcMlQUCZvt763bz
wfpaTX1/hRGgTRMRFJaqn4Qh+GHIUTmM2QTySAzOZWzLi5tV6VkrvIL24HSiO1kfGDMvg5bJu17a
HzlZbJDSkTJR8b1lKiQOPeEmpU0uKUryWXbcjLtYRSzgLj+6phz2ZgT9WKG46tO3qra2SgO3bZNt
1pLS4kxpdzHWWOJslP/J3pl1t6mkbfsX0QuKoeBUoMGSJU/yEJ+wEidmnmd+/XdBujt7Z6/u/fX5
exAtSY5lBEXVU/dzD+wScBwfkFscum76EoYtJfpQa5cVlsLSdE/biNQz9WulG+UuLwqWsNZ+gwhc
emEZ6sc0grM1legohGCMjYt4I5hfoqlCXjkNT1yt6cbKHfZAST/vctGR8mjDMXZkJ/ZJoM47jQHG
FIHoAHPeOQEdbgr+f6jXr04rU7enjVRNanfq0/YWmNO8HbUvssvucrOpMaHICXCxgvasZM0mM1jS
aqzZ9+b0hSTWC7ofFfe0dmtyeo8TsQQEZwyn3rJgd8fWJZ+G1yBXivuu8m9l2HEHDjCh1ZGWTTJZ
d06ZKm4irE0yB83dDLQdSDo2xtBFMDSr8NRG3eNsJSDp5vdKH7e5KWIYQArFNo6C20bPl506hJdK
samPs2036GRWWWbgjUP7oZJOepoVE3lFPyKXOmDwEe2zYuzOUM3hRgUgacp8hjpt7vWp1j0V4cZ2
RQ6aLLM8vyW+woECXcuBHK4ExUlkV9phWuyPyXW+RJktv9TPuJZlpt/eTYjhjgiAnoJRRJd4KsUp
aXEiqwx1CwWOEK6wLM4+6RwOu0hSE6yDYkS7kOCHYwigRwqNup8btv9AxeUrsz1VuBrvZkJ63tv5
ZoqiY0eI7MVCJb6lSGqsjVr76l0UUAmtdvBhw3So161yG9cKHyqwsDYBA8Z6PtuGrx26pkt2GpuQ
bUBXAnUO54/C1kLwQvYV3M/nYXSqfSVq39XqXH+WxuQx8fBLZWuiJuicno5KLE6jH//o9dTalWms
HPPuMSJU4K2f1LeuRcYrc1ixocYlNlJD25f1HN4EHXlxIf15ROXTgxZb+p7kSrKmVJWAiJEecEnh
RwL47RyU8sYZixdDi8NbsxGVi7zA2aYlCW9T1gQMQiV5sPkIL7KRZQg9JjQ33EPTdPtRHiL2/yeY
ZEjFHAzUCmpGHymMl/QCtZIdVGdTwRRnxHg0NwvtHIXWi5oZ3YG56oVWhQJ4XlQNcX6UFhq0QFfg
f+glgtEn7JKkj2kwNiMRhFtWBwVnuyABOCEcrl+sd6DlzcfSSHqo4NOtRkFxqy8PkWBGroPuhJzN
3MGLr7Dew1gtIqHeKSPtOmRpu/djJfKU6gSSmp0CPdcw41I+Ux9Vf9P55VUntfBOSZK9aX9Rzcm8
NkptXWdA/3ZIvkRq3xI3qREV0PkHOWhY2s4xIa8mC4DDPrGdSvNSVSjfehvHSx/g7JSlBjrFILXd
vCairdKq/DRiB8GecjwrMSVfqBq6l5pWN3oiiH5YcZXuutA0jhaxjDdO+5IFBZ0DDeGQJRM0JRYL
O3Cr4GkNr+0YJWVJGBg7W6thwuAARzzg6ApsnEbbjX0A6CfjyXCFQlRUDC5UD5VfH8quqTy/N0cC
VUfY9hHryyz8QLAikoATkui1i1Ma8X3ePgs9Gg6oB2M4r5jUnyGiDeeA/FxYrYgj5V29JL62y8M6
7aTcwfBQkoMc72haUqtXKBAucmlTG6PWnM3xTgRkitp48W1iqMD0z7SEVGmeyUj5kRRsuvMWXSPp
OPRGnd7r65T3/PxsFX1zi9/93qaMPdXWaG7LOUlvwjhjp0CgWl5Dnq0c/RmHPZZJQ0UEj5KclTuw
zmhg4sOQ4baKgsFp8uxE/DwJK2raH5j35q3uaNDEmZv3aTF/DZFTsUPOnKdOi855W6tffH3OvXCw
cnJKCKxq2PhnWYdFJSfSbaIqh7hbKMdSTd8HaPxeMjgnyHH50jWXLw4WoNT7R6nqwbVutVM0jNMp
MDvhhbHsNpB8PqbQqPdYMAxbJRSnkL7Rl1GFZodEbVNTkl60MvDPxkjkZ2X2WwMA5dhT6mmy0L4l
Q7Wbo4zuAUVoboP+ZRDu6W0KkJ19rwsCC6rGuRJytofo5w7UrrdjCp7QZ+KoaXV1V6nFHRD9NklE
+XXs1R94axNLmRcH32mmawk8DbRwjUo9OsCBzhZi4nBeR4avlgiz1XZbtmnhiSzzb6B3cp8HESO+
SZ6NGsMNGzhj3+RG/ZCzM51C4W9UfWrdCqiMPtR7H7aaq7FuoMXL69sg1q40wFUvzenn9OzddiBb
bPtod6KNax77JDNuqgKkIh4hk/d1Mb7kjvlDaWbeSlN1T50pnmfS5r18FvN+nYT1gq5SZFPTmWP7
gfqQlLa6UdH2VOQ95XQ261go+47kwPPcyJewQP6Vq45xDnXxklQPFv3/Jysxo6tTayDUeaTtSX+A
JrCoqo2hxLwZ8gbL1/KgQ2v6+WwVOq8vwwnRq4wiwrHNliUhip0bnaDQ2V29qdaHPB9etTpJvREK
xuoh89NibbVc+/k0oa19M0xnwOZ/WuytRnCrnd767Kc3XtECgHPLEyq3eNjYsKcT4BKJ2Ovn8zyC
4R/UOrIZoaQ3/uKwmQ84h6wPqBFQpVvVSSOJ46bB+jZps2r701Psly/Y+kxLCos53HqNJapMFPiw
0H8+HZen0WKrWpGxuwkbM/PoK//TV2/1zVtf/nowSVrcVgm9WojEuJcsH7B+4M+P+vd7xD14swyK
A/Eu9WKXAxPfHIeX9b8l63vrBySrY+t6CL99YFJCzoLM+FIt5qaFNXAhlMWq9+fr5c0gVBCiQcrw
8l5vXDvN0dMu/n2/XPd+vfRDhUI1aKmV+B+/3l9P/2/v/Xr56//ptHlws138/dY308BMwQ7yjtKe
Cxj+uorrawWxA0KbJjgy+FUalxFOe0ZtHNMhtHQUvljeAjrvh8Emsks+rf9BMb45oilvRjmWzWl1
QVo/V65WqutTfzFeXX+yPoNR3GzVuP349db6PsrN/Lg+axy72U+S4KHFVOnXZ/z8zGIE+DNK+HOZ
YBIGwfuj7976cv1BF7EDT7Hbd6PyyaH5edMiyCXRi1TD1ecorbACoi7aCJKkbtbLHK7D7ddlRXfZ
LzfVL6u3cXGMW/3eDGtC5jZHZGEGw3gk0Gs8CuB5QD1e/npY38vCmZ2hAmqetD4W7mlWbNcvEiy2
3uvDJOtgG2C7C13Ezp+duIfqBF8gNWkgw3OpNwuvKSQ5l2RZaSF0hq4NMKBOWzvDh8QxYWzZV8XG
4Yl28x7Xp5El2tqRlUgeRPiM/cmS45F6w7jowqhOQ0QRc6BBO8DScJTiZJts8bVEcyd2eBtah89p
JO4ygcBMTMl322G/QyP82SJRUM/apbPIPa3kxSvpoDd93hAk64fBvtH1s8Fw28ACOydBBfvIHF9E
Zd61Ig5uAyPYhfMCNkf+rZ9Y4VFygJthI6fmG1gcvXIaoxsIYElJHAiVJaE2KJ0abAtaH/R/qgzQ
TTzxUiTbJZX2jW/pZ6Lp6o3encelvdqRWtdY8Z0qnZMxNb4LWoeglx5pN3lm070aaX0PYrbv/Gfi
qjSPJPuP0nxtrQyv49ZBP5F8MFt7NAH5PkG0j+HgQ1WYPuaZ7r2RcblpzNqTg6q0NJ/FIL8q6l5t
stgdZftho39HMCaVjdDoF/gNwQ3ZRAcnFGwWWMYjA9Nys8N/sUsIXPfVbQcGdA786L2KSJsbOkwf
NEG8IGSLmM5Nn7G39P17kpUKN5go5XPD38hSYnLp6Sn6Wro5ADIYqu1wtrgxWmVc+CgzWzethepg
P6Upvkc6Z65hJ3b0RX+jBF289BXQ2IQp/XNH+1Lg9eOwzdIzSvyy9ndN7z9E7SUvJn1bZIlrOAiJ
MYjLvBaWP3vatLFjj/KLRqBFc1DXyGrLcAaoqo6OFaikENHZqfWnqRWO61tt58KNeASiOvPdGywa
IhjFEfsqifByrJfcIHMWONjkL9ydnxoC0RmcFCdexOLtcGMEDC5NEwcCMelh6Gj7+4iYmE79xgai
4ZYVWo2GT4s96sPCA5ffjDu/LV+nVke0VETfonKYEHuqHgxJfzubsuILa4+TNL/7lu+Zw7FMlBzd
POe4q1Wx9UU20UTJ/H09GgcDkperwtzZqXjCIbZtx2eREuU1Egy+pUoW+zwkr7LGHx7r8dFxjbA1
ruNUwkpCRzM7pG/YWWZeUZc3D3TVMY5k27C+FSTOEtGhPar5pLAKmQ52HfMXZD0k2c8tEVlxkrmx
AVwwB0LeBOYocStCr6H7vrqjrwih0/SvI+ziG4dN4qaocm5QPZKAB+bipGGQbMk3aIwyfzCsfH4K
w9IjFb6A6YNxBBjOvHPg+MFrga+k00YDmWj66zhO8aUv42cWiv66PrQESeMs+RQXt5HPJ8WV/p28
boc9lj9cpYGIKEZlq8TzjzSKuqOIhug+0hV7g7WtXvqCuSp1DlLOy22iRI+EcB5DQ78tFgVTb/an
ajbpEbSdssnko97q8nHUot2Uzv096WlPVV5/hGrm8CNSmMdJz+8so63ZqGsDecyJzqxRQ7ZBxe5p
WV1iOFLvC6PRL2hA932RtyeI319xkUt2MTAiuB9iuDQ3BkRwL1kZ21T/A5bEzcgoGK4QPVrU/8NA
oqVD6VRSFqbqubJs42yKyTjnArriCK9hZymTxZ0cm4RKWSmwP5EfQajdGprxUPU93SWLnErgqmZT
KK/62FtnvbVvR3hXmC5UkZdl4YjeVcM2HxUkbHXCl+GH/5hS8QSzInxqgedDv82ereE0zY3zZIYW
80rymmnTcIvVYXmOFe1xZd1UOG8UUUEq+1wfeos//9+Zxdqfw6wgbpOug2mjiZpDs1Txu9Ri7kXs
RBJBW0JwwWHoaXojQFVwnpLPNqTFpzFravKbp525kDtGi3jE/34I4i9qD46BCVVdsnppBP7uGun4
pJ3FEPoPmQLdye/EnQyYAcjqizwWsi8Ij4qFEFDuHBwIL+TauY7INFcpkSs3FeYqGcDhaSGbqr2W
3fV2cG1pLt+wXVUvCwt0RaP+5qgXwvWfGO/LmVPx67bg4Ruw3v9MyEbNkOpxMXLinNbapqZm3wSk
m2r6DO0dNdve7O3CG1Gr9taEb8ScJV9m/aAZybeIrC6/MZyvGLVqdvjNEji2AOYA/pg/IKiYBvMX
JTBozD2mJrhDRNF8/Jvj/4u4geN3BCoC2yHjyVwJ539i7MdoZjSSIOIgp3Q3lMKL2oYvYdY02Sb1
BlYGljBIpHdzKt96K2J6MM5x67TbQhTGFm7/7WB/M5O4PsyW/eYsCEgVl1+48+5jgoD3Y1kMLmad
5r6NjYvRpt3P2NT/k4D9jQRMSgcBxn9WgOHkk//4aKOPrv2jCOznr/3SgEnmOo0bX7d0cr9Qc/1L
A6b/QwrwZlX/p0CMJNJ/acDEPyhpiGJm0JOovVrQ/tKAOYwlOtPmTxNa7X/RgDEL/X6DSV1ngAqa
PNJU1d9TqZmWLYdYxR6DHPUAKAg1NKhujQiDATB1YvLa9q1VPpNaf7RVaDwljh3bvGPdTmKLTvUi
ao+UxnZ7O3/Fh+UOEuTV7u3kSLgkYZ/V59ilt71NNSMV6xIVOGWodBGXZowkCcudOmMEuXZ42fvU
ZYWxz6cl7csCXM7n58ihEKPtd9FC5aF0cFUodfkVA9xn6YiHlBlvowYDauk628h7dYtbV+sJiLNY
smBDhk0KNKLsdhh2vq59jbWc3s/CpRyXTNHYFZHx4EyP8F2v9UAe85xfgX8/w9q6WGb8rRucu8YK
6dH4t2OLvahKcKc2QxlvcWrpSMByy75+m8PyinvNIyYTX5oUmAl36Ib2F5ZJ8sXQw3v2A599zcFb
ZvmWFtEneaIkURacZmmJB6s0T7WpEX/BeUoCjjmQ9ZtRINAKd9SbBKo3W5j3l9apt1gXE7liXHon
fkt7fx9oA2mkc4PNQ/5dr2KWTfsmUjltfkM+iM6vxL4Jj5x6LkB0APyOnNSazvg/kL1pcVWN5GAb
BqA/FA6VNh4sAIIP1Tg9qEbuLa34MbTgPaj2jTFa7z51vF/ze9j7lEh5FBeB+inKM9MNfdFsrHWk
YN6Ga+W7BncnptjZJWGqbpIxoDdnRYsb0gMxuzOXUxyWD44NevLr1abY+W6Ur8HEeShTHTuK0X6F
DzFhCAV/E4vHhyaojiZRTy67isga5k0CGHhjDthwg642BkBu1AwXoCnKV3w3OlBUTy8tLvwcPBNp
M258CQXcKfLPRp9B6+P8UETBJZIMHf7tW7sxN51cfJkK+Vq3dn9y0uDDT7H5aGuQPolgKQqwuyg2
TYptWtgtvHAYvmEWw7QmDhS/8Ole6bUPUX+g81AeReN7NPnCTdCVKip9r3IsH3+5ozGrya6WMjo4
43Gwa/z2Go51MOVN78ubkKDt9WbxHYfqOuzxy9AMd1Y/SwmAp036Q9Zzz9Sqc63G4BVz50sScX01
TpBqPvQRPm5CQxdGsvqO3R1JlPSFYlDV1i53QYx90kSP70akH2gM3LLMe+B08eigyd8Ej8THtGBu
8oIqHhMAPPS71Pnhs9GMssdS4DeXw7c31E/Lt1C/ieXGq5KbNIQIkJnmZZySz9FJdPY7nJVaFK/m
cAixUcHkiztBfWWFPDJGwcU1mhZGfWsMDBHZF1BtidDbBDn7bhxz3jRoyV5bWD3DFMFB3dRvQ2xp
G+WGiEDYFSm3mMJNBxi6r8rslv40dAD9Kh28iHriywMNoD/5lhBTldhknVaca3xzPlUt+DRqDSbr
Dh+0K359Ozb89zblv4s4Ud/UPWbyYVZj3ZzdVAYN3TDzT9TcyTYN+TkVxTddQ5PE3EgFX/lveQ0D
veMSEpR9FbUODd7otvyEjRY9bSTycFpTi/lUBzNyg3CgAzSAwsjmTdJ/ozcBoZa5dh82063N7JlY
MnaH8h5yFRcWusmOvFlaUUn2TWEiQ7hU3WQlE0suCRPB2CwVDTh+UKkboeqbElndDsvExw7ncJeg
5e6QNTHWL3TaN0MNDR7Minu2WyjpkbyMMZNlUddfReF8CjwpXKVJvSasAFAqdPGgEGwXlJPdKOO+
DfT7RWtfA+Nu9Yov5IQvDTau20QWWP0MOhaFi5CiKxqvaqCIYX21w0EqZzFIznTn4PNkNvv8kxqB
PjmR/oRl83ZsFcO1Z7bPoJ+eGiefOqn38IbzYteHJjoormBvmBgfBFZHYyWXGzCLZ7UzDwWMJtxg
NtVZzWqydiiAN2rWNZ4jC6a3jLAV0vm2Qajm+8FvDXdM+m2vsT3tsWyC7+7ca7rYGfqdknEpFD+/
FaX/kWCQHGjYzYZl/L3L0yd94Gol5tvQDtlmlnAai7J29phyfSsxh4AGb16RWiOx0kNuvdSGFC8C
/IUYLstcEjTiYVoUaYHTPso0fFLr7vvYjc+1lQosF1smCyu4l8n3dZSPzqFNwOziuif1cD8YA+Y8
zYSzrSzuIj3aYdDKdEsnAPKsjQ5jWbDQoUTurHCghQLs0zdVjtJGXzhc0Te9L+/Gqf0qu/wzNLJ9
PHdfCAirwBLS7xAaIjfTMeoKRLant476pjdufEQwru1AmEnVkJLUITS58UH9zX3FbD/5HSAK9mSY
cl3mAZrDgCd4jN2k6tPRrkLEiJEJLgz9yJ/VH6rVvtgz7S8EUw8Iv/H9yKsvUYcpDxoJTr6WMJWP
dAiltfiK9XXN4gRnpcF3dM5t6os4+6oOySseXpDD8k00sk7iilCq9FqMMGbXM77jEIcnOyCcawVf
aYz3bl/emgPK1CL16tpsNr4GPbIeW4zKLCYb4s9vHCJBsV5o853W5AcMLcAvhsZVSE9xZaC1265k
8hmkcm16Nuu1HbBj78RD3yERRLu6QyM84acEE7JvWIlVFM5uyv4d/RaKUjwve77E0GnMyeEQ7CdD
blLtokMmz1K1RaSWEkO8LIfcPPqmoOJIl+qLOM3NqNDHjZgQlUC5zlP7Btk0OY4FAG+O7qo2jQfi
FYEv1XDndKyUoX4222Kp3ygbFLN8Uga+S+icdbjKzG6p6oWVimpwCWRRwstSukSlQLHWKBv2txe6
RG/ryHH0omAE1Ih9JyJjkDxJ+OObjiVuZ+RWsk1mkMdaae6G3n+N4uyQGma1CS4kJSQMJFJKAGha
b4SUL+Yh9NpYcv1VfxNrsBuKlrZqlP+wB42uM7ZzpMX5X9vONHGqCbewNJDVg+DIl4zo7G2iUGZZ
CdmLgH/EuyEc7ONdqxmPnHJoKBaKM5zW/vlQTUV7qmnToS6pMVGrt9bYO0dda/Z2W8Kypl8dVuQj
JEujocnW4ng41mBw26FIX5GSemQVLp8GhVR+DaSJb0dZok736xkZKEbYx5+v1WZO6WtAqBY4uBxD
OPdxjJ9bp6tP9uKfX04kJK5+9oXcEeUdb6NOW5SppOCYSx5OGZECur5cH7rlB/5uChqoO8a34d+5
gxa2RK41EXDQRSI8JZl9BxwPnbMhf8exa9CzWLNc2BonR9T2Tml3lk0E4ExI6tgYFy0LUf5Gloly
BYshw6hwToyTzkE/iW+Y0aIcWBNJ1wTSMUufzRp70Wr9AQkQhtsu3QWtCuAVtlpwnJZ8in65nkHA
nQRaEBEiDxQPASG/TAlc5lzQHbcmLbiVVktQO43fGvoARTsuUmThYqsk1L0ewuCy0w4dlaFvQ8sY
DxZMhjrPn3x282PuP+G/SgHm9B+oyfvbEF3n7fyQhtalrHTaPSmpRPyVZyt8L+3AOuo+TlFE+sGb
i0HzagaMvfT6if5RNHd9Cq2YEsdKP9dXxN/gqNUhoICi8BQv4UDxwgtYn6XYb+YyOElL4nFbRB1s
DPklV2Y8vhis7txZb1K1IGLDGD4OYQLPVNUXO8p/vxZjILZWHn7P2kkcyVmQGXafy1MjMdwJT0B8
qPg7Sl3SUVZ8iw5x6JzQckYeZQ4tKqhf+yITt0CrygmdT3kMzBwrYV6JIWI75QRW7o52X8KmSJGb
LA/N8uOfL4fyRY98f4fvg9yyUYloY6JdAYvQtmIgcQKLiX6RfLI3lBQBySJ0sfxQbuh/Lx6owSWb
VbykFxENzE7r5zOaZYgwsPrcrO+t/wWeFYQK4krIKtqu7+jLL1l5zs1bI8np0OZounn2F7EO7KtT
Oar1l6SGfW7TCbkM/iJUQ5J3GhbBz6RAI1rMi2djeAJhUS4Yg57yQYybSh/SUyU7DXySTjUU/GC/
vjTn8AJsWG7lQG1WDqq4plGs3TYzQv6hT3GdWGRKKZ4A9JD14b3EV02OMnlITIFeKBm/ZJ0kH7Vz
zG26iJ/IY6U8pzGvL8KoUFrXP+AL9z9xrz86k/wVRwQLsPDKsCwGi01E15/hsNRRxGwUdXdosybf
C3+77FWjhHx6PbevXU1VoyPwiHqSx9B6/u845vL3DQ0mAUE3Uld/s4xxJkNMTlt2h0aOz+ZcXWpJ
MclGUI+S7xT7ooGl2dG48rV5/9+/+1+9L/jT0tIs7BkcZNW//WmKfwhosPwO6cQ+cdkwNp1zHdNJ
Q/Y+4XGhHtSwCf4P+/r/SrwHsrSxxfnP4Nf5az0RP/39j8jXP3/pX9AXRkaGZJwuRkfMZUuw/b+g
LwcjI9Wk92qiekGb+m/kS8cYCYatRg49oxweLDD2v2KU5D/AgtlCWSYbJhUqz/+CfGm/m/w4GCzZ
qkosk+o4wvqL1Qf4SJ2FyXwo50Xx2OMr0hkNxgjk9EBUcotRJB5kB9PFUtKEqDf4xzSREL4rLdhM
1ncnzG6NnM2WLuO/8575Hazn4CSVr2oKvqYNevzn+7wFI2iV2ZoOOF0c8RrFOJJtCWDccEerkOCR
rH6hSNwbWb/X0BzSEdSbv3GbWa7Cn7B3DgLr4CUACw6VJn6HBluTAr8ywxFVfhXtVeiSm6pcYgpw
LHKlfy2xO8sC/eLX1o9vcZGXWxN99kZ5VRMOMUUmbzjaU8EeB4o8Uh4b/dbC30rbdwNOhes0HLMS
2unPe/Y/WkoJ0/zroS9tFgdTIVsw0pzf5smuA0HsJ9keTDxGfKd77WVaboWuH1I/oEM4EoFnZxEq
uRjUTK1NT61QwM4QEvmWrZLe43XfQ1fni+CYCMQYo/e02tTl7x0SE/mTPmTPvaZeRxHWx8gheh5z
Bk6SfsBA5iQRlbltGD3g94wtdk97YawSDI26CuaYmAAeyAbF2BpY46DJ2liUtfje6JABpyJmr04i
MfXkozB05CrsfXfWTNM9jAckSoQSOEHq6eqMsofdcZ6ciRvd+uxoPceHQ61hU9ygTHDrySd41cwR
a5dPQaDcK2NQYhbI/0kxtd2IvNmmiWlDlxKHpObLpz4QzZiW77IsMEw2K0/idRBnKmncMwpj0xmO
Fi1VTyeGBa/SBdChFLHi+9Kht93O3UIJCFoQudqkj+ojzUuCUylBiUi99sIGIFFP37CmiA5hWOVu
SoGALib4dAISEIasRwlpk1IgfFz7BuOtsGl5V8sA9wWpfmmUqyQesnPFleZ9iArOXULhVX6kVErw
re2EWAQEI6F5x69Pm9AwYWSICilzNrnjjK23pZfzLopfkLBXXiQVKHgTd1Wh09gU+M7P5X1l4TsL
3oEOM7b2uTOnbJfxnG3eCcHQQyprQ9lUFRSRdsDb1hls1yw1kr1a5IRNKX7gEmMzlHw+14Y54g8Y
4C5fQunVTwVfffT19xAk3wPbvFY0htDAD69QM97NPLxg0ugpTvJes8fWK126fuZcO3Ynmyo0F2kR
qLZRbKZAPUx8yFJ7nQZILREI6WbU49fRTN7Xn2Qal4me7G6kzThVXHOny9xuxlIc6oXYJjagSdgD
81lIjPOheTbUZvCm2HhRgmRbWX666/P+kBg5CRYJzaqKcwe7gkOh+AAqvR3j9JkGw8ZSTIxiOhJ4
qF2IX6zBGm0MsgSQsGzvFoflTS2ZPOqIbA+yzC++xkDMibimR4YbvBHg/JyrN5DIR+hgoHF9aXvr
NwgicpKLfHoyMEh1A4eRGtcmN2Yf3WO0mHhzb3wOFrKHerjV4+E6zBm+9xq2ReSOg1VZ7kzJpJVM
S+xIk0dEcSHxFKMSypt8GDrPt+pdrncqVqDlfVONYisl23/TP/fgqZvJBgk3kmpL7AYDo5fB1plp
XciAFIEEZ02oEfOXuJ8Gl3YLZXbY3+Feb2/QuDmbYEtiXrUX0ix3fmWPnqNMd/2cvsQI745i0L8J
DSVgNU3JLsiK57q2XGaOH0FHW57yV7+Jh+Eln4C5Ssx36M2YVHq4i8a+5NvpjF6MQJDNRdlzmyGI
i9Kln58TfKDgDQBWyiVdgNt1Gi9UcI4mEwmWGD7e6kNx61ggKBEmgHDJPRhQcHSWya8iT9RVfHEX
KC+Gan90Juyc1LBvEVe6YY2HXZuy4+5eOo2ZzY7ZIK7XpgQ53xRO+g5Y4HuKvS/0eF81otyUwAOb
AfbYYmMO08daWjWldqar8Q15TYb8exJbm3unm6DYA/gnHmkccmiBN1l+jYRbe70iXcvEPAzhdh6V
H/icPcIRazZTztRucNQYGWVudLC1kqiagG+XY2eI6K5lduPTwwEIAhPoMOcaFSL+LMp1mFqM45aT
UhYZGpXaG4tnoInvWHACQCfvml6V2/UPUaVwR4/s0AE8Kwb7PlWjl8au7vSY5WUdJqwNYhsMweMs
CKjPZ24NAKCN5nyNhxCr9+BtHSLzwGxGlu5nU9ggPjiPRIi2kWUBcESP4cARyjInNKDGiVlLPoXK
AlQ2LB5dPKJIxtnA7TEaMbGscHtQNUhaqJiWC6hbGceL8s258xNyPQzIrJtM9ZxlrVAy2LGa+Aio
9DdQ9jJ3GfuEEDARGOx/kEM2EJpGftjS3RiM1yZFKIvtEPoIxpc/sXij6PjEqlT1cG7ZTvqY7Iq5
+dZG8PkAGdj+dk/rKNIdphUjmL/qYXJX12gBfVYJVXA5q2WANwk0TIP4oUnQtuiqEFYs7iF2hzap
qBnb5CdnrmIV7+Q6pu4Y0DFB4Zhz6RzBpJItU3RR4/qb0RAgq+GYV6bNMfAz9LpH+HYf8C0cdw19
wE/MPw6oSzOm4pm8FNVZNM3t8kE9pLo8erGWvzwVJbv+5C7T8/eSZXWDw90m7n3wXK6KmSEfxEEd
Cr3DlKyarIblsnA4fbVr05kwh4B1J65iT1PmO80AUMcE5rvh83/6snpuOLe+jYZYdkm5rUxetiK4
JWjh3YJ4VJOz4Koj8bSRI711xdYQnHudE/7A1GQHzXfwaCfGrpnpO8M3n/tFDdTb2ftaBygj435U
WSa5Jqtr8jYBdwmKzvUlXp76+NpWC+qYgJ1g0P2ZlN2X0pD3malg59be4mftxhqzywzwno9XURSV
O1b+uzIyuCZZLqUzJgFjsWWpZRm09lkAqtmVTGRizm5yQkRCqhYiNv2rrgZf6UUd1i+ilNukwnM/
VViFIJ4DD9T2Bz5T9ADR+3J254FzGgmBxTlUybLh5P4sQbQIOnqVeRBy6RA2DIsWH/yptJytjO9K
3d9jJrELQ27zYKie+nZ+cazjyA2dBMYFp9xtVErsh1RJITuaVPdOdTCsEKCvtUGBGUidr2yLFImP
mZxr/TJVtCSBlBY8VuWHLaJ/8jhKw+EeNMbXIF3ShZZpVQtZYpOSs0MywrsTMNtVOr8Iu7EpwKHC
mfmMc9FgDuKVGXtZ+Kuxq8hhE2TUV7rJIcTjMRxl7663rCDrJIjNCrE997IS8GGGnL4H2IltLLKm
F2thQuds24SMrPxwjAQHgG48JPiqepgrMB+6dD1TCJeklQeG8lIM6ae0WVpNh/FTRFikK84n+42d
WTqhV7MET7l4a+uDnBAiqDJ4gGGIO5JaT/t5qeNHo9llbXotlXTe6RNfMi+CQ4iLciOYlRVTWh6M
8F07GQfEnJRFIRNoP0UBYy24Kyy6IvAGVVoj2Qd2K4+iokdRRdzmOoTbMjZfocrYvT7/P8LOazlu
ZNmiX4QIePPa3pFsik1K7BeESInwKPgC8PV3FTQnZu451zxohmo12wKorMy91340+/dWXdjTFFuH
LwhOH/tp38u3rLeI2hm+wpxTZ7ZJJLLG/swpCMjL7J46Cj0w2PGXr56/GNAOEufg6lJuc7e49k1+
T9PyWmkfOVDutRkGTyJd1lFx7RgJHTx6+rab3Ykf8Tcl5t0NMKFTkcbaOhUIH4vePjMmW+s2abCR
wbGKCk1ftYISMRP35fALBiIyWm1TiGHrzvXPYo62nJQP2BA5jFQ9J8biupRBifmOVChcLxfj1PBv
Sw2yXMTTlsWVyLjn0Or4tYwhiJ41dzMKt+qr7Pv2lQgTVjjwuivVCapgbo9le0+Z+ivegAesMn61
KmMTzZQZQcTqXJBVruS3n0vtS/MVKafGGm5p52KgBq/sWhy4HiBpxVhLfgNnNwV33mbvAdublQG8
YO3qmLX65At19D2GHsLGuHiuQ3tNVM9awPmfGtDm4JaIGFiXPjvtNG0ZWmQdjjRK1Fld/ueMuSyp
vkxuVbXhN6vRM96ZibC1aIYDZoY7iVAmZlz3JQ+yZ6zQLSVAfvdaiGlus7bUDJdJPeiWGwDHG1Ry
rpGkYXWTc19Wx1lj42q6/WMhk1NNCc6GIunI/rradn5PcMivhIdx1qw2nqri8yK8mRFvWb33UcaX
IAJdp+oG2GLUny0nlUi/qBLZhrDuOTb0lYk3ZKglIMjEhc4HRUB9aVp3C+5DX0WJ89MsfzP04koM
F73MzWu2r7Ts93LsL/y2JGQuvNwjTxiDe8zpeqqYsm9firp58Eq1vmQzRUvyQ9ULeE1uuHsYbSfU
wxaSgUJ9Nr6ENabR+3TG4UN096xmwVy+5jl+zoDJ8E1G865x4mtk+Dg7cyCZXHtwot/NltfamFCh
rMrbt0lAZGP7yUzGmBIQyFr6pbZIG3oqXNBe5MzVbjmO1Tpc2/ZBn3hZBdKKIiuukBgv0nhGDpNQ
HFIiTWb/m1Lzbrtuj37a2hVO/tVZjAiGYdpOjdrnyrhFWAE9l93SKdHGb7TL8UszHNCL5AEb/lmr
+CJs4e9qF6M2psR3K3FeO93/GQfBo5eLa+5yfgmjlXA/8l+l4w37lCN398Q4VlKTMODHxJvFEtfj
UVObP13tUhJmDeuQIBbQmg6z5znABuGRPh/gFASLv1mKStUDMFq268IZ+7VtRH82nSLauUUcUOZR
EBpV8pY54Q9PTJfeAmTra5QWphu+uiyQ+J6VyDhjkZyRA4hCJPvattaiNqc93soLeIWeQakdQ5TR
gkMcWU/wsb8Qg0yrTIKLIQJgF3yYosaCOXDWwOjejYNO7ltfXlisLzCBsh2TpyNoYuKzmpmTHVrH
KilHRvfG9JMZMwhEjnPPG471kHor3a0YzhRgI2v0GI5K1+5ID4Nil4twI4QGMacssNqNsyc2qY/R
KPDy4ZRZaXOSV4AtQkeNjywhQKzwN5li+alSLiq9HPEtSXM2GOqKZLMkx+rwCAFnMa5PSoiL9fBq
qadeXkRoUqwcFi7GcmNPRCRnqpFszbGpTvmQPNVD5O4ghQwnNEsAkVCsrSLL6zfZPGHcgWX2V36q
bpjbJPfjP/mmy+1/7sK4PMhWZk5y53KrtkSW6mbCDphJVIZO4x8Ps9zl7zv//fhLFuo4Eeu63Lb8
dfnp79v+hKH+fePf9/lfb/u3R02Ap6wGOjV/vb1ieZODk2Jp+vt5lpfXel4IBy4j4Uy9qOU/oZ7/
iWUF3tO05+XBMzhYxT8/lOCXCJLxaIl6Ohm6YGLsalm7xnOcbo3GKud1s3izBlLFCJDDM7X8PfLc
Zwbh9S5U/qQgbM29zMc9mqP+pMf3vvPIxqphX4Ww0dZoBcY1Senuqfds4Euu37knXrdzWm5c/lMD
j9pYEdEXTmRpJ7pgIAVBfm/bdvRO4Az90/ITl1MPOJC+ZrxrHByjvXZVCNtriszTMi6Lacicwml4
Znwx7DSXHWbb1J/kma6qkA0HomIomGPP7ssrgGxhwDPwIilL+57zljeosxUpNOQdoYtQLMDWCul2
75ZZtk7wCsB0sF9zzQ1+9dM2nSwGxVO9iVK/Bfg4gIStiq2DhWZrp8nDINjKw/GZlWczzHCwD6sp
DFUNoiG/BvrXxY9Oq0KCSqZmfJAnzlWLkz6hgGjZdQ7OLc2G52qA5I0k4VHzc/QvTfAY6mLrJa+R
Hp1k3mkA0slYCSWWlNaYw4Pla7tJix8yV14S2HGb3HM/2zC7VgxfUO0bJEQqSR+V78rMIJ/1zkwd
HkbAfpNnq4+us0b8lib6w4zBoPch+cqcMI8eJvHOsvzfyPw/fciSa62GHz7I4hc0PdIG6+6zLvbD
OIzbsUYzivBgD+vp6qT9Y4s+m2vgeImAqK4Qv3MXR26q3vaPjAkwCIMcaQWbUkuOG9n/yo1p+Na2
rbW1ILawuwMzikuHJqTPkNg7iNDAueZI3HkojprcEk9j4dVcqqkApwi0W5Og4iMxGrZrsO8Uucvx
UXL1wsMz38TfxsJ1KVoy+wzd2l9NOdCbyO57nJVpSQ70i9NlJrUA2JeY7ENcixVzAvAWfgsOObCQ
aUU2Pd9iehxINYdJMrUbWSPY6lEI2h3jYj96r+sh2NotysKAwb0YrOk45M0GHOtKp3u7Yqx7N2zw
BhpdXBm8mAltaEl9bMrBoG8riVmy/G1X+fjmy/pQWXgAC5dNZhV2v3gF7FeMMNhnVnV2sggRgstu
JAlBxMjYX2nT3tbjUxaADYnipuNlpNsiyY7IcLpbGphCAaAvQ0cuFNPfMhM/6cfpGGz87aB3jmJZ
b6yhg7zUVp9sDQ9RZd5tlsZ9RiVW1iS0kHlYsY2hh5g2PFWdQIlyYyjh5Jbqvv840LvmAIrBqhFL
RpzJztSHg4Nm1JPC3jktEM/eMe5khEYwmdEXy3BXEsvLcW8Uq86Sb24XX2kjvLqhv+8tLhZuXF+F
GzwUhncDqynWjR9SryZPrSYnpsD6BxtXWipueu418d2I4foDIrlW7Ugvy5Dr3K6GNaJo/4h+9COX
6cGQqDbnyeqx7rmPXhekaxhZnC0NouFoPLJT+aA19BHPKdAWC4YeSYRJ+eg+Ijzqd03EnMSQCYux
QqWGFy0XXGeScQXE7rktsp8GGI1120YctsBHXIDmIyGdHW4+GrOodghhY2kehkNTe9+n0cufTMff
qe5c6c4tNu36N+mW20HteWdzumQlXYRixpgTEGvIaBzbV+heG6tqDnVv7SYzvnVV8RCkGJehs9N7
DAx0OgMkG/ADMxduZrrNmsY3JypeGicFp9hG2zmszBU6ogTRU4xJFxkqvYVj7LT7MNP1S5mn8YMp
pyN8m+TYFdkVyBbmLs3ot8KNm/OzhVrvhZBbCJTusAsR/+hdQLMpyvNtN7lvju28jiVqLXYvoh22
GhiAzpRv0xRcqeQ2AdgWTMsOSXsYkJL2Zzg/OEV6q5GOc6m7AetcDzO9PxF+9xjukf9nfu8G+r21
c+hc6xQM4oQXdm0NGqw7CpJMkEgdWfVLVUhGyzXI0kOXiF3BqCAN2SMWzPriBA1tNdxs390gcb3q
IVucjEXMd8bnvI0/LXvYJqF4nApmBv200pFRg8Nb10a+yQwyw/x8L2tqFbv/TAHRopFFGNkVwaWv
nQ8C45gN0GGktc6kBKRmtmVK9giV4qES1a1zjXtZmE/MtsjE6I7hUHwETAgddUgbUbpDZK/Fl05Y
+FZD2DMhq3Rx6SrBavmOcmQ7etoVbumTb1tQZbLbpHHZCIR4gO9mD+ZHbFIGI4g9lLrxJiPz2XPr
XQSu3LEieHUu0i3boCxv4+RxbOtzlir4MU7GoTupz7xoxCGZzR/GWF0N0Af42Z5Ml/6B49Fon4V5
EjY+2rx49vT80kTUah1LLEjkFGkfEjmMujFtKkDUmzbH0MaeazVwXuYzGt543KZN86bp1rmgH1Ha
9pv6atRDJZ481FzZfDpjZvOQ+j/sTF+zY4dA3wzvoe9+jrV3I1UxAMY0jt5rztfRj9X7xDkk53nr
G69OGH84rXtQao8wd5h4YY03ckyEs3uqgIERm7cxMvSYxDQ80INf2bax82mB92N31Mb7OA1iY9E6
JfR7m8XRxh6jn/RTvk3fpihnz6in9oaOJ1wmIjyHaB/PwTetYELBZanb53nNVhUIUDlvJB/8lHNl
S7zn1i9+lsR3duLq09TJ2+bopPVdS/uZZpL2s+VKBg0zY8oEOnc2jHTF5P7B0px989CN5kVqaCCb
VK/QZWXfRmf6TU/sO6XKpq6qzyY5g+0zEc9CmKJ/cJyEkW0BrIxFcRjRtUOBP+O4QxVkEB0XZP7z
RIPDk07MDhucdIMeq8xSIiUN7wouS19DWgGAoMTXXp3SHUHWQ3vNIJZe42SW9rlLfW9b5iqDFnSX
284bQCn3eqx/V2O7djsl7DYid6Mb27rQQJpP+iGtwGbiSFRTpmrT+eNHm9UfLmYLWtUchDrACNbU
rVddCmPcGnS5/XjaxMK7jK38ioeq2JeGuW4dsBhhCXw6c6J3iflyI2eDwSrlwRjIrdSGaEM43bzR
eyhnvRe35OXVR81LX62J/VGNG6MYbbYXcVlttJEtFSm0b7a0PBKq6Ryn2jc63M+uRtRXqnRh7kiP
1sz45id5MlK8tBRJqvOSbdA/0FBmO0iSqJh6CKaafk7HDOFqmH4aRvjmRFqy76rhvS+tCCsIOPtm
7O+CAWo88pUmVxVorI8leb0lazqp7ojni72jsWLb9l4T4vtgcozItPjeBzROM4uQOZRbUPxot7G4
PpikCWxC2b9Pcbzr9ZyhFkyr9YzwYV0m2muU23wmef2qkGQulvlC78Apo/IHLQ4BSvZQtJy9dE2c
3OZTFtI38XQQolIkW6Zlycqeh68goK+ycZh1rYQf32onuMrCf0XqSq7rhz1TX1PruR5dqalgL5wV
yXM61gizcRWb1fvQP+HWhqDzUc9MXvkzoYugXgdmj/+lkTvXGV50pu8rv5I7A3cvM166YjXM+gJ9
Wm3ZK/TBW/VrPmu3+de/JaO5tinvm5w2esrcCV9AywGi8xQuD68ejQRjxA8obeOfzaCBYPnzsGZc
cTVCLKLuEjC7GoEz83TCCQ7qIfqSOSdkysnrtxMPRyWv/mqSM2Alr/N8VY8boaU3+b+6c8hz9DGk
5dBQBHNe1WiVb3MGziu74XRsBI05emeBolyxIFWxu6n42dLS7fKz+jf+VAFqP44ci1jo5XaKVKPu
t01Kw0L/kIdGaCvLipf/4/Y4sKtAjrNvcAQFWrQK+H11l8rwdupndToGPBd8m4dmaA+W2Nnt2bSf
uA4RP8D8vsOMwhOX3ZQxoqTNm8hnELT05oZdx28YKehqcz0UAS2ckhNnX9nOSt1DPV8VVwhjy416
rU6LvXouwruVBAf15FVDCIB6AwyurWw8Mkse6xI+lLlWr0s9LSx1Gp/gmdR75zFqZx+x21K/TezG
U8Mk2yDGVP1zIzG4/PX21Ef4r7ca8KrMkWqOvlk9s5kgYiNhsCZGG3L+sKsBpxcqdoMJ2ORhh+Vn
dR/BvF93P9Cvb21Bi4O7ttmfuycR4AMitkIeLkOW7JskKtPHokNRx95O3RTxz3haMOzzPnH9zj07
FB3wrpF/qociDn1VEIrh0nSfmuYDTjHRhBxR3CcQj/n8pO6hXlMpfseP/3pRETeqFxwJ56ieiqd4
kAPkVDbPaWssT6cezpX9gYexGhWsPAGvPci4oHpJUaKKS9H80AVDLJ+Io9GksdjAxuospnolzP6y
b+rNYDLpiKzky6PYtjirUolBatbcah9DXGS5n67LAL/q0i+W25s2crgWDjiluLhFqRmcdcTVEInW
poT246ag6EmJ2uolh6Ifdw9pGI575AhfVdAexlGR7mFS78osXLnSqQ+OogTV6aWOfqY09FhszGd2
Cx/FMBYM3L2nRQaBlBmUdPHIIkmzTA1F7Ppmi3ZkDAHuuWlJHU/slhg6UjDMIj5aUfkCeuUWzj5q
nQ7YFjUO7Yb8hGL2Wf0pApKqKiUTU1KwFtGQmbbgrHe4gJhgsYisZRx/YXcQu8T71IKOuFtn+o7p
fmBSQ4taT+h8z1RsjoXcwGq8V2tO3wkW9tdu3axzNgwSzNdQ3SenI5aCegjHP2cq4u2NNbFm2APb
OP3ojbjfJrVgIfBWVxSaxm5F7elH+m1pd/tkw3GWJN6GyBP8kJqaVxpqAkPDLl83NvOYxDpMiCwP
QYN1iB4rhzdN4amYrhD5c5BP4iHKKWyBgzlrvUNB0ZbZp90k7RY7I5JyyesvfwtfMKy18nf0E1td
I/HLZbh/BCh5wIYz7c1EB60YbmuwE6WKUpM21pcQuXFj2VglGLR0fk8IfK+/VDk9bYZp91D0DCFr
gKtqSCGggRxqhUpYhpPUzocSSAp+ehrdJrq+VRda+xnCOxGjLMOkKq4mMmEsV5Q7cxzOepXbx4ps
cfTrKJdlYhF7zzCT3NfL0sLPj4XgZS7KK4FUbKVXEv3fsEvGlk5pSC8bmwM0Egyl21y8RCFF6nKg
+x5kgh63d2OgC7bHsN8V7GQmb0j2ZcvQryyqlgqLuXOvDvlK80hqldgHnPriTvCRJ41vtR8I3Mio
GzXfP5TOJB88qiXGKg7sFkC02tscjp+JPxvbBDjW8tT1iP7CzTTU/GZJiIsdkfhHfe2U9Ro5AyKS
0RKPv9gKqn2lh46RkxWZm5KDleVDOidy00awcBOOC6m7b/noNyijaZz2ubMb0P8iE3gKhZj2ycRv
egAcQGJwJvbxzVLKDMk1Ok12HbaURckAsrC+FSWt5hh/zMqcwhOeZ2A7wxE1P76U704o/FVNdwOq
ImhQI8aLNX5ScQpwPJO5R9Nw7lo8MqP5QzcYTsQyv7APdNZkhGe7XpZXKxafzLtjXG6AF2OE731Y
K4gcqI30y88fgoDSqM4bdPTgCpdzIew5trVifEXr0q8rl2uAAZqSZAXKMr27BMbRiOgTjjHqraJ0
Vq6S9P0Zp6qB4qKSKgSvhyJv3c7J3ZXWg0G97+VIRDpJeYSnIEVCdixo28RBjPtVTY9tVzLqGij0
iA/vfTKQGRctQ4MmZy5H+XHPKJjWoVIuqL9Bg706s/ONAPY9wx4GN5zAfWU+dr315qRs4EqNwDZx
J2r8MrgkJBnjTk9dZj4ShGboMREglG/ViV0WXkcYgnREhs08o4srLaoy9SSSSXQZGt/zStzJcnnJ
YnRASuXF0kH1yLBsJsasSDiBC5fDLPfzXVjov9X8bBHmzAPXYZ707FjoJugVP0QKI8TX49lxBp33
wt6DLpLa544R/TeL/I46ze6mUVwtZc0tg/gdHkWJzTdYmX3q7XIJysUct7Ar9I0TsuB3c9Bf2o4d
qD5+j6P2PVZtIGdAyZPEDognpZFBhHIzFOmy5B02o7ITxIT7pDEAezdCWBlEyS8EYhZDVUNFrAd7
kPOcCD2aCLeRBxhDwLTqPCCQxyeU1LzAx/w2M/qmdcgB4g68iUR9SXZYYnghyEcQCLr1hfVStUF9
Ysi2SUQ/rlwDpYdIHeLuXPvJEs49dc3Pqm8/9JQZMtbjkN4OYS0DX0FA8HYdrQ2PMGC1TtVFfMJQ
3SCqG0CUZ9S/kLCi1eArnZYaMxGBNa7s3t95zKQKhnNklL1lY7AHR8xV3WOm7XVfZerf/oinZPuz
rL40+ZyIY2n35yxXulg18ssTUPCmcdKVrLNVSs8s9vA9GPRNqgFBTdsgGonKu5rYkRyFAmdWp+iU
fKmhoOtXb60pXzIjoFnDfmOYOHppBCdwxtxnjptvJdYgXbMpXNXsrEclQuzRj0bOP+TIBUikzD7r
ALy0A4lxM+Tp/+MgWBAn/4SJKA6DIjEgrfZ8a2Ex/DPdsTE50dDAdoewQkMxETHGUJTJrw99mSRr
54V8B77gljairWFamoP1ol1Iez6kUmPqruRReseFb2RhV1qlOuFoEI24akrJ6EWURWHgHZe/OeGo
Dvf8zmdSn+IIfFTcYVWx2OHo1SnNe/ZvA+PIQA3wagBqbEC/EfDp/D+CaOc/5eR/3jaQPaASZBH/
dzk5Mi4BrafuDmzTDkQOPKpgm8BDPKqxNK/m5iGrvsSEt940HOyyvmHB1leaC5FyQrCTQxVAuSLQ
35FUxyUYJcCWydIXRcjPulUF2Bx8+DXknMHf9Q6f3rKK0mBbE0YBs5llzYyLl6EJORGQIIda8qXK
plgdp5mSIo8W38cfrb0SOJQlrSBsxleqrHfZUL2oK1zhQgFAWnn0SYY6ZPG5+l0n81OjEWz+DzvD
/+C1scBv/Jv83XB5o6ZFBk3AcPffPjTyijNvwCpHAIKFAK4KbzMzSiA/XMvULHdsXjqTsdgiplzk
EUxdjsKmHaeWFjYsF0+QX0si8OtQEgNZm7tFHLPImuaZi4fnElBiJDnsZbw6A/gz0LXxM23S9z9q
Ntt6HUzmuDNbJCVuiGRymLPmuRtGFtX42IhdFNOUVmfg//32vf88ZiyHiwYuDB8l439YEKK+zsyA
4LeDrrfmLiFcPfTJH49ZJgotYr6FC2wR0+tmSk/QT86LSE+z+CqTQonAlZo8nMInp5ovVu1tufiB
sOFSVwzHtkJiuRQMYz09jygNhFpUIru4Tz6fDImrtzIveEKDdgsaCK4/2jksJDMiCPeLdMhJ8W7V
bCvySoczINut9ABZRvDlonRE4ZGPB+JuDqA0Fx1SKm2gEUAZXb9GW6jWNjs2gr2T2Ecs5T6BLACe
DeAYvUX7KGELvg8a1J/ZXQ/RHkXTa4Y0YfZaWNZqdWVcVVGQZzV6cr5xMw026LhpgIFNRYm1+b+/
ERM33X8ckh4MGcw0GDMsLGD/Zgtxes2q8kk2B2CtXCEpVvednwI5xoRflPLRnV1r1XUeS2mNNdSt
zU0zxF+syVWPsNnsoldQ0Mw8lc6qBJscB6DnCZ1Za4Jf0pLye4M9OiiZX/25KLXGkZTGVTvg49cM
86cu519eEt3Rnu0wHt7MAHdkxoWj0MCNtSyojckMBVVZ1sBGaQVQfLu/zwU8ZaCHfB/ue610nHZI
b0gbYJDGU74tPO017OJ5VVS9fAq8cdvN3VmrO30HBXvjNyVmPkM6Zwe5a5ZZxaFhTBLz0JcB4GAY
kN9GXptxDKW5SYr6qaVXB50tJ8KGAiGkiNEV2wHPfiVpN+Z6seXShnlD3JUG36tdmp1c8JQybJGz
WR0KdMf6pa74IBPyRdPjNvlXHkR4dLk2OTZV4KKkWv7dpJCzGu1ZH6KvsoBjmIJhMNtfS0EZFdXV
1ZhgNmWP/VydGUq41Xhg7sLmovbFpC388NLmGIjwlSvlXW1N2UWDEFe9oTjvfoDh/hHq1SZzeiS9
Q4h1BF4bbchLPVNxBSSpsTUeVtEs3pUwiIp/TdAhZZqTfdnD+FyDjjL12GWTiIY+sajC5+DXVEZv
UZMfFqVqF/8UUQ9NQj1WzB6C+HevxBLhFMXIdlPbDhlHyhwzsdN7sdUydqLQmS+N690yDQWvUnWp
irPNW1OJQSD306Inq/XowyYM9T/6tl7tO8qBkw4eA/vIpj4kaEiBFN3g0tLq4Vpvx4ydMpJl7ZKX
a7bFvGP2hPberm49Nua5bgEQqK0wley2RRi5a3vr2Q/Fj1BdhbyZJ9e7+i2pzR/LCR43VbxxyvE5
TgcUAMS+Mu8wr1U6hieI+wZzFSXXduAXN9/9SF4dCy6tyb4HMEe6d9iT+xopt0FB+WcQ4LY1PP3b
WItvJP5cJ+Wb6Bgld2yPg5bFXw9zuUns8KbRPN+EhrFurDr4s+3uNBong0ErAEfnFeYAE0eNX0zH
Y4ytto9+0unXtOWwBb8NQprVg5lRbvkk26HwTzsrOTd8yPZcIZIoyx+ymLe1j5EtkwyumYy/9pkw
zj3yNEcDZyGz5Jqa8jhNvjwIE/cxZBN3Jech3GFIo2XRZ9+gm7Ke6IGzt+f46rC3PGqZm2+qEMul
78sLJGJwZJP5kkHdAZx60WK8YDMmlg6YnYKDsAHXMQbQcUrQe+pxsWk82P3EINOQ7RJSxOPWXEvT
Grbs0H18xMRt9vne7YBJjC5JgSIYVZe0Y6dqM7jrlLAHkWZ58OCZLMKgDlsPxIuUb2L7J2PV9U9W
VtU76JSneU7cTTPqFniE+cGka76PB4gtVlkeF0/1HMwPYEIVosC8ar1R8XBkCRUkk87AeBB0/aim
umbxBhQjnfZrNLnV0egx/O3Y9rz2Ly83Y0Mjg1irmfrzjIV1h3wNqJEFfty1bgtdPujeZJ249JeQ
osipdgoqeH7sGAZB292LOBvRK9Z4tb3mjORhPNThrJ0TL/VOzfy1/KVVtyw/4ahjCNrYyGzLKd2y
jjsIAP2HGfH6wbahu4b9nO790vqe1EF2GSNMzVDzNsCDHUZTk36OWvHQs/85CEnksOelhzwlGyfJ
e+TmUIDPuVZCdhqSak0b0TnHg3lFRAdnTr3K5VWQosjbsNovYnLRwIuyQfyQMFLxJ2Mdsg1dC2k5
+8If9mY0EXWUk+PQ1dkFQChssYSn00VyLnW9O1Q5jXOD4eHWMtDxtigEz37xVvfI60wnOmZe454r
VYSEhkBPNxLvgdns2Y667iAdf+8ZtFQy6k4GLeNbkBIznkyb0TR/WTIltLH/V6AW4TqfhLIXuwJM
xjmuxp4srSLaCXfaZoolSOg8wxy6hGdp2h6kHMaGXItfwsh/y5IhwWSnI2cJMR1Bxe1L9pCWlZ7l
9Ox002PZcroQBX41NbYWdEzQD2ptehiJY1ZQiOQ08wJIfyhpDJHCgMhp2LdGfor6qdvrhcsuua7n
9uRoXksnA7zNzBBlTSDTdQEvILBPj6kgjWeNc4EeoQJAsC3MMJnAHy/4SsyU+GX1GBFS3oPElrE2
Pag65Po8JijEKVZogbIZI7eb0qxsjdOiAM5anCgQ2VFmKchrG9FW9+LDYuESXUcHOBu+Ihe9DoK1
y3LVKpU3A3n1L1gLr3Yxvy7VRYEFfcOcbC9NxnlR1/4YItSOvoKYpGl+V+Ev2Tx2G135GRyxcFs7
ujzbRRqdj2OyjzFUTY7YySb7mKLovMizSzN31x6FNOM62M8mpjXpklPtW7vlVS6CadUimsPiOsYk
zFcncs0eDRt0L0MVUAwB46/2ttRJzcTyIaMCwjxyqzwEZqL17M5o05Dg3a6dcn5Wy+eiIcf8gqq/
4drPuyAtNf1GdhqS2za7SyUN1pGdU6Y3t7ku7koPq9TnIH++fJUb1HvjpsUSkGCCDAWsZNU1l0QN
s+pTSrs8UiWR5oj80oZUlx0mRCtjDlfV66zOAb3H46rveR4yS5D0IjrT+pqtFbcsJhmCSPTVfdH2
kxvagfDbwY1Bp57JvdHL29wlw7EsMkgRVvzQ5FLs9Ha3eLYWgfDYYCMgxwkkDjr7rQdJXgkpv6wq
QlPS0ucsLPa39TjDaXOLk9HhfE2F8qAG5mHUoAHosIycmVmleWV3izfElTcH5W6RJ19znXOuMoLq
tVs20nFwXbwDzXSHXFavOr3emlN9rT37UE4uRhPnsGygPaU27knDQC3xJIvW2g0tKq7Oa45EENBN
U37AQDs2YXPVc/o3RTRhiXDprsJ3D6rNnFsvuWpoVspdA3g+WOl1cJZxT9FiXRwT3RQ7/aHF+cL/
E0mvcvLgUDAIXac6EOM6pItmjiBDrIyBDC6qKPw9xJK6WB0Rc2zRi6SMXKVm9UgRrQJt2SmPoWJL
DPl3L+j2adL8wJp2jJiv4CsmeElPAS2nvOj2WPTIVeyR6qmMqItcDANWPwPbL4p7q2m7Nte+L08Q
OcDBlVrZIloKFnR7U6Ydm+sDV9v6u6o9l/5BaFOJ1IQLqfq8rZuXjNE1Jhlq34KmDYnL9GM1uMSN
Bt5Met/yyXqste4h8VBBhw1K5xYulR4liGqZ37pEeIFUrzDOpI8OcAgE8vQle4eIwDxeR+N3nQTs
renxcZDr4q0iB3J1M3FHg+7zWp+8XzS30PNLZQIrSF/pXPe3PwRiuzBPO2VFTZQVKdQtXprNnG7Z
Imo8RODFD/4Q/dKiB4HnnG71q26FX5U2Z+gms73AvrMZPUFNLuerLHmtRHPBSI69bm0P4iln3srV
B6vLmG8TLfoAx4SdlyqVBXvrTt59lvX9IKbgXS+KL4NEQWYf8VdnEHrmF4ehq35nYXY0VAOkoPOL
r1c/ZlPza6BzaqnXOFL/Vl4PVzsgHUNo5K+nJbuPYhbhaW6qY2GZyMVcMBVjfpAap04Q2gAnNbmJ
BwtzI4GqeydGrWuN6dfSEfFROkRa2BJPVkDjYei+3KzFQLUG48XP/J/+GDzSg9qqeikeVGqxHyqt
FZ+AcvuJ6F6CvtrOJCrT1Dtnyv3+51oW8UVLkd6DMfvpR/HvMnZrutEVTuq+3IReWO5GAgBjdvKI
xLkctvgmJqahlqSotvaV6NngKM9dS+bOeqi9nTKtqP242pI4E9trlP48CWG9NfqZSYApWfz1qfUT
ZgmGQeXwWPZHVcyqHcWw7EVHHtMQ3Bbj1OLAMNRBVU/aa2kiTcJOvTTglr61qapmr8WU0kncNwAV
0JVGWH4p/ArVZyahj4wpTtSMRuShHw1s9ln8ZwCw+HN0fI6rEPWX4Q1IadWuwzb9ddJCij82rkPd
S2UPlZB4OTQdwWNPpF4hzHJloD2BZkSsTev6THFUPOlEzlqZvPa2y5fhnFM7Ohq26ayt1st3qUvM
LSkkGiZdMqtn91tXldAflatM6wa63tYnscy44tiDyo5IAa1BeM5+DT+ZW3ESlQd7BEePpBVGk7cl
48js+BYXR6yeTKxEZQDtD7m+0a4NhRItJLu95SXYKVdcCZ7Uhgi+Uie3NtpP7ViyunJFSgs2i3Cc
1AfFNa6lOCDTcluH09WYDAQYuC76OSiPVqXD3JowEmHWOC0GURkdbAfSmd9tsHpq5dMy4Fw2ueaA
b8/yLr2WMWen+94U4t3qtF0k5sdWcqIurtsQdNsanGe/sz76YLwFWjtuOhuDWjKW9jHVJT5195fA
BrHrCu9SlQhoISLNu2rSraMIP+z/Yu88diRXli37RbygpnPYEQyGTq0nRIpKaq359W856+Ke7gc8
NHrek0DWqTxZkUHS3dxs77UJKd9oEPZISjusmI65VyCcmi/ELajbfBwwlsiOjxXKbJhWFBd60yfH
xXswsYQ28/hbgkP1LYdMOzgE2yy7S6DXpYKqqZQWw9WzvDpPItLfWdGeXLN+X0du88xeJ7r5fXG1
S6Iu90O+gMoVVBytm0qVAnHXbvK+tq3WlnMY9V+Eb91O6LbH0nnq6unFzIqdk9pPYzBcm5I4Vnl+
7WlVoBrDsyW5DkGolLtcurzkuNmuMcvy5tcxrqLCaxiVMNlEZUrLJy4RnNfkVbHfrTtfUjV3LcR+
ZKSxLx2I69OVGrNvkqMrCh3pUvpshvwqZVLDvENDF3SbTJZ3NTEDu/WRy+VEZh1qyEFRP3yB7Cnp
gKv1PptfiJvHi8nNZSR3saX+FD3PpaJE/mCzcro5tAPZORYOWlfVRfYht2SRhl8KgP11hPl3JK1B
a0QSZdtjTEyaciGW83Gd9K7XEKkFs/qEpnPDkKSpmmPvMJtonScGTewsskYqVVamXmCXQ399nCay
QuUwXlGVP4M5vHXBeE87jIFDGhLRcIAhS4FAA2O9G5Qmrnbrc7H2EBQGLIx8+IH0J2H7Og+yZka0
CaFVTi7WAVZnfQaie1y9RC7W5o2CqNFakpZExnCmkbi8EP+OpCGIfDLQZe+R92rSNNxkmUVuhdRR
pLSgahDIPPUB7gE+HBqJYAxkO2NaLhKniCOPs7OspXsDngJn0KPSFHeu0HlGWHi1jMW3pWaKQwXF
A2pvCqHpYMgdTyD5xMqd3cl6zCgnLwddI/2CsCFk70tWWhql5/opJ5H5OlJ3CohXsOrYmrVnZ7FJ
1UxV5pKtwi6WQmbl6Bv059kMf+WsL47QpwCGgr23X3+WJae6S8UkNWnqJw7+v4WCJXpSnJPgym9X
Y3Eu13FWfdp2+6yN92sPaEJ1svabp1BDcMpMQk5d0J/ZW6IEGwiLFSnJ8W9NWpYvR5hIzZh5CS5L
3txhb35rOdwutfuM9YHBBb0MFPX6Nc2it/UZqjVtzU7FsOKUwA5JjOlwmEhGjbTE2VPJ7S/Cu9VI
K6QBX7p5HeUno0mBi8ndg2KjzJBPphgIJgMjs3AOXleKnoG2Nk+7lEJpSnT5YbysI44lB0pQ2Y9z
9Nz/sWYi4yeTvSdwiGEsPwqO1BuX1gV8BsZLBZGmTvER5+Nd7M7YLUNtnX+bjl8baI9X/6QiqG51
ssE2UMEukFaR/Ttp4VfTnlhi4IicG+TNOsfU9p3sTsmyhRlZTHBq56+uQlnPxRKFQDb3XSc9iqts
xDJyn4BmWsY1Q23kU7g1lYPhgBnEFUSAfEDbOOGulQ8WY5+TNZn3esi8TFXmEZQuj0hlHoyw/F0F
A0jsmZkWnTcacBU/mkbRUJTnd/HSU6CE9gdemIP8yFjp3lR39uVxJpbeWrPN7yKH6lgOv+Wql1T9
DrV/weEoNDbjlP3IHuTYc6OuDm72j5cQlg4kB+5rkWINVvH6yDqd5IrVJ7oE1nEk+ny7/grRMNH2
LpZNXRIVYUWP6wSjkPfmJIKnlWuRYrNmj0T924WHEiZAWqk96Ff9w505LmU8V3FJP12Ey8OkMDir
oRfx97AFOIZUOn7VsFVsxMB4Wkzc5hwhIGJq9cNMQDknXg5/PZfFrfDH9tZmUDASc1usxQpOqLui
IPZQRL/yE5X/WmQ0nMiko6PVCTSXPWkIrR7Ts2pjWemloIO8WEXmr21+lYOp5hVN/tOTyyYrpyWl
RKO29bMkxlVccO8wVnlRNdowAR7RXBvHjb681j0GXIdGhy0LCUs3SQoPl/O6ZrTSl54kCJpS/JPg
SY0zuSI+bfEdb5eDHsP0v7Z4Kpupdzg6C3q5GoSlxqZNWk7LDGyXZDz+S1WHuSfJF7SJGO9Ih0Pe
dH9UBh6KRD7rAwtJ/ot0lOYubOxec+mncAIzpeHW6gYPLRnwT9BeqDGGbztJ9vJ2X9fENIn55/rE
X+chtorrP3MYKVGCrWWmGgmk/Na3KLFA9PkFMHa0FaIITsw0t2Ot2J7sga/IAhFbPueomxVVoElT
fETaokc4C2Yjasj1+YkMBwMHbd5NnuUGuL7wImsv02EeWoXLzTSmAfGGDSo+53mu2woZ9/PaTFj7
GCRQhSiB9McVjtFkM2rbtEXtiR9oSFlGhRtxhjbIhcnKe4Moj3lhs7F1Efrt02Kydacpzqxc9Ng1
fmcTAFKqYD2tLesxYgK+AVF5mGCdM29lY1fdQfPLFGo1ZTE56FelN2GQ2POnGP+sLvWgTpGXuHzm
Pb0awSEVTuQlwqkrxMBWsODrckeZgYowoONERBu+gnXLQ1QGtCEj1iEjqNmu446hwinSeuZohSen
76pD93GQWx0kyo4lWXZW8pJ+jFYdak5GDghRKR7+XQ/Q3dI+Gkb/MowTQZxcnzTN4v3KWAoYlyhM
bcfe8KaRRFQ6lpsWSjO/S/onrcrjnKmUgDCnTUdKfWWjHnXZ+xznn3rEEsF0btiOi8pah2RLdxBn
KJh0CFMyK4RcY2af40CdkdSZ97lUfGTjcFM3+sK8Jr4xBRqsZkEHl0vxVEXaJYnA+K9YRAe2Fli+
5iZb6L7VdEk91Q28VXLR2YKTpxVebIqUbe2yHgfLH4fCFm0OrpfCIfTs79R1yd/yGjeG1UABahx+
3pRYHk8owq7UJo+HETXMflb9kONpG7AomVn2NlnGqmJoteEz6VoJil22TvNh6AxkLSS5W7mTy5nY
St4h7JX10OKHkl3yq5AOvDZQuNQ1VcnrCleJ0/qqlMOj3DdrNOg07vszhCps5PIInzAdcjQe8zbM
vsv+dV1C1/WsSD5im0OBUaGlNF8zN96TcD5Sak31hmTBq8Ps1eeY/6FE1g4W531U/xlE/1nBzcdP
zjXLdEq2GFUd2WIYMI300ppSnMRCs6JCKMYrkkEBlycf8nRXhO5BxONmQKhjEDFBdsS+Xi76EEk8
QEu/Bv2yb1buWVGCfa6lXyuUI1dY4XLZmsZDAJSYlmUYiCe3owILDCowwXIuu18OUIBV0zEuESD/
+A3FIc29abO2OStGPVv8hHt3cOLDCoZalV6A342QfWAVDsjhX2ojohVh+gfJE5VRQCC1Wad/VrCQ
ZbOjuKXhsQO/9on5J2mzZwkwktumWiaYNMrmR5TtFRHlzzquQ+23n9vqdRHUQVB3KtgukttA+0xq
hoYOtWXLZDeSD1/TlU9YNI/rAFhzmNgRSrMxXfcOFuBtgNxvhymDpTZE894Fj/L4NE2U9yVAJkaS
NPMGRxKsqA5zKfHrzfxqp64OpVv5szaHdVvaiaeB9lTPTQrerLS47lqLEh5oNRprCdcZgIGrzOcw
FfX+gPhtu96kDEahmQ82yHMNnHtiP/QR6ln56XNzo+thAJl31YU24UVqlXAvHNbabz27lQpR2OSa
CWaamR1beEYc/F8NwkeE2QaAJiS68X4yU+J07FdNZ0lGbfoVSUltpDU7t9UZkVKHGI14EJxpT/FQ
vXaaqD3GO1vX7m7QmiGElygxeUqbJBIJvx8E+/hd9nyHPAMdoND8lO31sn1qTTTX6/Gmk6SxdYza
9/qPZRaF11s/mTXhKJQ4CXmykd3RmB2waOExGJODLZEjW8ZfO9I+K6UgJtKQZBC3c69eo3JBKmBw
PoO9fYLWyTJaOJ/ygUhypGk6vhpZRa8CuLSl0nKW+L2+TRoOFLn8RSNZAXT9rXKwm5wc84kkaKG1
9yu/i2TinHGpj25ecAIEf80aCccYaXhbknBhg1P2iVcn646R1bbqMW7q9pPsji+l81MozackWskz
I4OPZzwthzqr7yRTpIyty0LTgyYyNeNkMj11H8GWvuEixIfJSs5yx7pyBz/4aWUfZvLtuwoxYYq6
q1M8xK2k0UESyfeBgUwX7rVafa5dFm1i5YjahYNo81zS58d4GiMDjEmO5iOcl7TiLQ8PQop5ypIs
b91BBMNRy8iKl0xdp+qrhFIePNcnd5F0PXkGW3tP9ChOBtULadXfhuyfyk9ZVMs1r8TJqRjXLfZ3
PtbYZJDoqvnvLJlHjvmjx9O9vDzEiaV+xHiT5gPDAJv7kKuh0GRiZlMTI9hzTc36AQsfGzpjPPnX
OiUauQ0cbGVlJT/mtSKW7fT1fD05PPQrrUh+9wwdDrU4JfN6AuzAK+A8Ts+zXCjkDo7nKO0g7/VT
gkiiAu47E9yDg5elkAS+nPMwp4YPfMnvVsvCS7g3BTecGj6JRZbaQrbvYV3e2iSfryrPpUdx3dTi
Yd1JBlQ+4I5USnnm+0lFJcIt+m4DLMyX/GQSSCR/iaG/pkX/Lteade+3guXGQHi0Qydqzr5EsfXI
ccgsjX8DOBgbS43PWgXbMC6qt658nA3raSVIyaLXNpaPrHDPOPAkftAgczsMX7sbtY3eK8X4qe5N
PzVLy2sqLqisKtbNRhG4QefZRxIpAlmqyu6FfkMAARrMYTgmxXjEJnWLRP+lHYktwV3/VIwPpOrg
b1Tsp1rXDQaJCUtX+rHWt0phKts82MSt9Vw29fi3G0eCY0b1jrNRD42/Ksj/n+b1f0nzQmyPxO1/
Bhr/ryb9LNrP9n8HGv/9f/7NMxbuv2zTMh1HZ1Kha2uU1r95xq75L4Slrm0zDbYs5ILmP0Bj+1+W
KjQQn65hWC4KzH+Axsa/VE3juxFzETUG8fj/BWisa/894k/T+HFowyxHQ6Upob3/p8yTdFTdrHge
jlYmxNbISW4O85aoc4vGnBMfez0Od6NtfhsAPDFaGpp9tN3m3ZlqjPoklh9Ce34Udv7euoA37AVf
F7w3GqtK+OxqxrWEnnQ0ln4CpRvbpwhVoAivvUqbI9HzwUvobW6G3iG6KZn2Lp60iBhSgmgFMgcc
GJazXL0IxZqvoKvegHGwfB6JFNu0sa1S7UtMMiKkvYCmYt+RZscOiwG+Cgh7den8poNhP7bxiHjE
9FCIR7eZRb+37QKvQKSLrwuHAqsJkgOd4BTNnGiZ2OrOmaM7s3D1Y6bumjT/OCIEeq6qxT6LWsxe
X9OmHBbzJhflQts30by0Re/R3kc200tFENGhOjlerzJ1D2V2muM0OcYolu8Wzh3x6JKqoifTrVXe
upoAe5bgoAKxqG1106Z4ymnVhH35B9vCn8AxMhJSyjdX7pb5WBTncSGicmE7KrHP4voKNjfa0I5H
TqGVGxBW37RXJHj4fhJjj0/rZcz1x1yxDbwk0au7IM6butT055x2iI1sxl9Ghs/TLVOEuywhOaBW
U3VvQgeA8VkhAMPcm/axeZZoAatW3Vv4JYzGKXbGnkbwYGqvQZnGu65QYeClgR+Esd+gKGTbG4hO
VvD/uYO6L0frSiijL+pwn7jiRF1dy8TcnCFEAsigmcK9RtASnYXa9sQczdvQckFHY6iom6bZx2Pp
hXaVHJax+MBx80Ce+1Gu0Y1AdFEjg70JFPTwbacuHnq3+Di77Y1O/JebEItg2wTqUCR81MrBravw
uU32Dg5qPSy+ETyj+58ecNsVYk4OPbNvZqbTRyQQaWa2th1zGB25CvegD4+zXWngAcSb2lg9WbFD
uutc7Uep42e3ZepaPTWZKE8O07CNoTmf5pS8mwKsGUIReaAuP5n10h0dkTMFKIQ3saJAGgn1a17i
ibSXgGSjxCM0Kd3pqU1WAa6qzVSb72oV/1kQTZFNEA9skqY/gpWkWspR53vJQlmdzApIkRx8oh5a
R1wcCtm5O8kfSYhP03MbshZNtRoTdNeGeFBywmnpyC2R+tBO1je0NHMPE+KQFO1PECGyB7Ma8YHq
9y00ExQoxu4FRWTlF7xrGudE1TBN3049zAgYlGO51djnPMUB2MxR/DyYAFmJ5iyxTkuOTr8xTcH6
UXWglo0PM7GS3RCM5hYJtK8BcnU4fnmoNrmo0vVfPBAEP+ztZbD3Qx+/RIxOC2iGFCIBBrzspVLN
9xJnjeSShMjIiOtl7kX2ynjldyrH9KrF4iHhiSNp7cK4GQ45nSXdIiuNtGZ8/kPvGdnY7PXU8BSh
gFZx7k0F4Eo40g/oEeSYdb+hsUx/q5G5M/k3skdoGHmODKETuzmLn0IlAqCtj1cGFzi9Of55ec3W
rg14csdi/FWMBaFmVr+T1IJnWqMuapKTUExcNBE5qk1zDN4pxsZIZuidyNneGl3cI3cEiIhJ+Rdx
AVPQbArO4YPgwEw3rlYeTf2EkeEnw7qBSoiQjDhHcGx1+FFDBroq+WpblzDrPMhOetGAzHHDt5XF
xB7AbU4kLY04CNzx4ryPpJ5OE/0QHsqRvhMV3BgYgBIIW4MrB8+aG9QYpmuodzQAmPhvdebWBycq
mZgu+BXsQSMr0aTQyePpY5ylG8BqqPecLzO+NlbzQ7Ud4k4Bpgqq1ivbLPebSNf2XDUSfzMfEfct
cpbMn1MGmHZI3m0eJMqBGQCzZdWlempOEY8KA2MOfg30kEtHX9Bm9TmkWU3f46dkFLENRyLYQ3Gn
x1jvyReGZZvKdltGw6bqIQzYrjj3MHf1rlS8NlUGPwn0rWp5Q6VcZ3Ve8F7HcGsnMtcqzT45RKZJ
RU+2BxmEGW665EF7jQRxLIsKhBVLUezD1Fb23TzvNNc0uaEjZatF8mg/RuiB6/wFSpTKZjZBfW9j
eqfAh6aBlo2yJDqITf6FqMl8PdeVz0nL0MsUJVusKlS66sXtMFXvceyIizt2NwhK6x3ytjeF6d9x
6t+Urmi3mVAZtKHIi1QIXFVEo8WSjrUYmm4YmmcWAxblAupArI97K2iabWuz4nHGY468T+bG3Q0N
iqvMsF5EGb7UtgI3iVRKMIh0VzWrMDZJQABwPAsbgugNzV2DTpe0HWJNoLZOP6t4fE6A7L4s4tAi
6GAwBP1JT3eDMR6KMOkPuuDz6Qoiqu3hIOae0niqbwumZzvLPYVGW3uo6642WfRhb8cn6LeHpuAl
reLDCJbAmzT3ZbCjZ45Dfki7KrbdvWoa9K2q4UJgHG+1D7myi1VudAPPV8Sy6wTsqgOicHtg4M4O
NJC091ILthc7oL1WYZzdVItkUqW5Bkn+VKTzY1rot3bHe1RYSJj1xsqBaDNvULrmSpjSJkuD+X7O
7Y8QuSP35HhcYs090/qACw0zDrXUNmh4kEs1gy3eR9cgsS/xnHeX1mLWopYHZvyxN8b154xlPNHP
RSB9l5X566KrAqrol1HUPkd1c4KIJzVHzO9Ht/T62FW9Xolu9WXIrtq5LUIePjoB10AGHMe9fRRU
TfR5INj37kFdgj9u95qTa7xtLIITQR0cIoLogynLj1o6BjuFOErrtp+58VKt/rBVJpQKcWOaBLM7
LGZe0lTLpsvR2PdpvNe54cagb1hbYHPzIHqZ2r8xkmi3c1bt7T6DhPPmqN3HXJr5RQ3EXUn1ds7y
Gf3EZIZAp9wPLalJ7oIWwZObPiUKliBH7toQC2tsPKp7SvgAnQB6jhNCrjHy9m2hebtHkXvlgJ/w
nU91OkS+moPKBIuQzBaanxaxf/YJ7BbAasVOWqQh8g+Jj2ih4B8cdTli9LzXdSIzrYxKMDbn1zk2
CDRoO+zy6NEQgpFpVqgTfoOinTdhpx8TRlKMFgGxBhHdUz3SCMKupyMO3XiXdBHq0jI4CpokW6zx
1EwuaxdVIBR9cZwMrjrxIdyihiDsLTcwd8X9pcIf6nWWhhI6SnV6h+6hd12XVL1q2GhG9JnhXN/S
hvKzRdywL007B6i7B1Kv447kBs2K4FU3yVPtn4CouUy7R/WaOTsSIRz4/EkJWlt/szij70iyR3eK
fWCtuXADe/Mo+KgTWmwI3ZHrVB5aAc3K+kMubLpeDrELNlvgrNbaFm0/yes0GTTN7KmXjBgUSkr2
BOzhILp1x4Hkwm7mLdXqAzECB+QexKgb4dZa0IVigfdqLkLTdsxmjNe27+ajllTMahHvkHBhU0qM
2NBRDHljD0kv66y95dIet7mY23yC4gyQJDuilUKeTcRtzJOdJKT6Ts1AT9j5gM/31QdENzRF+EV3
cKcPAePpRBT7KaVDnmTTee5DwoU5cmxzffjV2hBRWtEiazRYlOfRAcWHtpKyzaTcpNQMzOkdMJ9x
M/6OBj0iojLr0rjmOg0zqJHIKnrjDcrdoU870zOT7lRlMWPJSfiUiOJUl9L4iLImqfx2rJyjrhHN
OeC78cZoeSAva4K22SQ+w1NcSNNTOlS9N1VYkazOJIFugvCXtiBXGnVgCOCkD/CimUMqyePiDJaX
dOThkYJe+7mefMaqeltQrMjdMEyhmseZS0vIrgEfHZ0fQTyBpfawA5SC5wQAvEDQZJM5WOY/qIkh
Kg4V5BUhzpxc1ad5PFqECTYouGGdtN/USvTyt4Xs9ZUlsaVIuTwrVZ1dM/ftrqN3a+vMoksYxEj5
gIJHioV7GvPxYMM74LYO8qHCtTXwvMUzEw/1mGi9fe2D0saKEHwvNgLUmT2ndwoQQsSowT/zs04o
Mues3BgEBg+Oj0UPwWQUUXxlHaEbUlSBNb6x0MSkpXJOeQCPjaHfRj1N6TDpXkVEOzUdko8c/KuT
KNXVwGSzyWt7oKlCsm3bj2ek4u59PydXJXL74+QgKMI49q72Y0xndzk0lfGbGdnjULOU2tpVRBlH
RNBjsJ9JC07V27D11djp9mbQMkiqOMY0sPhG3T4Oc3MJ4gDfBB1FURsvoVMxCe7Hco8AHrj/+Lxw
CkPndrb12yGklghV/YSmk8Fwo8a7uVsIbVG+jXKP2A2JdjuYu3XKCtI2hPMeeGRY7IkU/kpGgE/0
AkLU9+xwlkFNwmFH20Euimhphidz13GY7+boJGQTugU6SOoOt5iOLHqDhbrZpgjgRFtLdk1qcFrF
ysR2+ksc003USl1f5O5Je522FQrJ2NRfNTXoHpGyPagFUvykItgRo1ASPjsFVy6Ng9EPObIXM2eT
+sGsOM27y8CgiYBgL2TgptOG1VI9YraQuj6DF48zdkFOdG9uszJ9cp3h4sZucyDH8klxoxoIzIwa
Ea+z+sSoedNOU8FHigEy0qKz2scMG/Kl37qiBhRHJ3Keu2oHc/lLobVWJQmXXX9z4cR5EUKUjSyj
DM2zIq3YjWMSe1pVzn6dAs8HSZqmYYPoeDY2kWX6RgoTcCjfu1YB1hKrg6+PBM9E5blkKYiBMu+T
SH8UE0BT1ayeaIoO0GN3sW0blAgofIXjDehuvB6CsAXYzQ3bCMPzdxFGr4morQvO1OuizGikPrRJ
+3WV5iPsgxP6Jd9sCA4BURuTrjbudHSkGCD6i2vZM/GdPMPRaLKHEPjQM/alk8mOItiiwvauQJje
zdlFHyWVckxuHHUksPZXH13Xw/Ux4uFiEmshDrXG0dqh4d5ONjknC+1N/P6OX9iTxhSAoVJb3jj2
GNwHipRmTc0p1aX0QFOYWokrcYU7Tm8KoyGdJ1SIhyxogkNP6kUuI6ZFjXp1nCFczT0z9Ky7dKZF
FmlPj6pFNYl080kfa+cojOU1h1ejMBfPExYXWJ7XNO/0Q0fFYyda4g0jvPomROjaiOomkHVJGHBu
oi9/1SzF3He4T1hP1ZdqcJ8bms4bsmVtnFG+gfd+RJ+BioF72awvo6By6Nsuutp0tSw9pDufk+3A
EgXPaaMOPc9mnjxOUT1CF6EtA9MrfMzg6XIWm69dTWuoqwh9iVRVfyiW+C3V1fZBi3Bh0A/+XOBi
tUl1dAzjzcaFce3c7jFeoqfFEORhY2pN4cdCXQ1RqxPsufz9cv1zkv+kvSiPStwlh1pZdlXTse3I
F80We5tnbr/+iUlMeaoZ/e6FSZQqOIE5d9RjQLYJSN1F8YNevQUR7siJ3LHNTYySktFrEZO1cDfx
5ZiJfUfvbR9pMStZ2h/Ww6RoTNfPwslgTNcO9xGTyrkef7H8pMdIs5tdqEd3raO/9G0TepUYigPh
PZyOScroWJG/R+XOjqz+a8yqIzwFezO0VnFu+Wqr9qDb82ycSA9k3JD3EwtTnfF5hs237UxHZs80
LKyeFU2zdnzSxU7LBadmPb2Vjys29HTeKY+qE6GYU0eSS5yrMtrUkHPaI4CrjmpHcnmvxRzpGOW3
3fwQKCUItRaAadY9KFb9zVIEAsKwrwD0TumYfTB7uClDdNmlom6bNLzRnTMj3+fRELjDmJpuygiR
dcWtXYl8F7lM0FX1I9ZY2vN+gI+aMcWYhf5AdKTugdB+Z3s4AxU51dDvN8TDL3thWZegwhkEWtlE
R6a5npOJm7Sz391KfyNL6wE8X0s3aPgmURxNc3mOS3x1pq31+6SGyNgOwAiNTAKRKsIwcYJx06p3
vdtc4eOSYl86Gv3ZgJAvrULA1d44qGUPVlY8LsqOkux+sBTU812n0GYd3nIj2jqIfjZjnqenceyP
xGGGYNP8BiMooidm5KJegn2YpWfaCTemoV/mWal9awC5MroG0Trkt3pIJ6qT/p8XTHfVyZDfsv43
gqiJTjYk4ROAxGmc8mGnC+W7Yix6spfwtuVW2q9/Cur8uc3FVzzQNalxlGLmKPrN+nCsUHETTC6L
TLsVMhq2jIlV7U7qBBm8cEe6MmvESf1mZPAW8Lpiy6WGrE5DtsxeayKPXd+5Mi3jPkbXRq9EW2iE
8Fa7YQZ87oyR2MfMYMIh/SjN5b5JKPmFJSp8Vrzkach88Z8/A3qQE+nouL7F9WVeked/n2f9YNJO
hxEQnjsjcf069BqJRU/cNMEMiofAR9h4DVs9WbaxAKzNabM+duJ1fRgl1NzQsTqbcVXyDlkyyNXl
qvz9kn/bSLGDzaHI+3PNP4KBDwSW/I0th5xybhY+h/XPgJIamCHzg2X0X+6gn/tI6l1ari5S7n0Q
1TEAlB5Y97SYlFOcx1DT8I44jIXjyXS74xinHXjBgTcp3+m6iqx/LBtj2Qp5bmrkW1zfOjiot5rd
ii2GwGMXK0SPxAXduNmh6cf467D8Rv1I2aj3910LvXv6yzTP8xDgvASYK65b+HXhPjCpKE4DySJR
VQ57ajDWhNx1q0MEzVG1UBXN+aTsmUE2I3E7KoHygXnWGjLnhykageGn40kNO/DBDTklfxHqCJOA
B8h/ZwkbzjLZAtnzP8nKlgKcX2l1UodNfO00F/GXywpjXX9TjF8nt2hvwNfKSwgm0qwJjQzJODsF
CS/rV+vLesepsfK7qFO+m4uI20wPaTDDdEGlKx+V/7zo9syCWTnOFp1meeor0ig2iVzsXf5nBCKt
gz+BbOgyNoJt0RY2Q2aDQi/emWl5xMEaccKw/uRhr5/yzLoRdAr8lZW/vhhOg0q845F3HDj+RgWi
duOgKdgmbkPfKGhD+t2sNt1yiltKdQ5XgHqzYJ9OSXye2Ng8DVgbdDpuyPWlkvfz+lUUK82hQ+XJ
zBx6mPUfpn8o0wUWeWt893bPLqthIziF1WScevtZLZLuuF4HXQL5/14RujlCV76VweIoaMdf4KLm
C0e9BblPJ0X9SUO24vI86fCBrTi/RehsXFX5UscwLRWdPMQ2elEtjnSTmP/9d1qj7K3EFkdnKi08
qWh3F5QDouLAlNORuNiCThdkHGJ/+YZinGAe2h3KOP5OA0bR2sHvaHasGbWyNxsIY2oKWUsfwwH2
Xt4MBFdL1GBV5DeDaRyGDIYdoQy+NjQlC1RgRdfaogdBkIS7G1P5W5WVR/fqkd4CHdyGIkmXb1pt
mHEhhUINSaFxjSaOpYpU1Snm8uWSs10nRn/pHPM8EFGfLvkVvA3tC7yp12D+LXstuth6Sw+JhhuW
tTk9xk1yEKGt+knH6XkcZ7ISucW1qzHV+nVoesfTBQMFM80uUVovh77GxqEPGfyDKNo4QnmvQ4fT
FMnmSpmfRVAI0pCaoPaqyboHHJtstCn/qGa6PZaavfX1Mu6siptBG8U3Gpa7PC3pOrRSK15TY6uX
GIEEkdsxEDa9OhNzxYc5V5Znay0MkDoKmWvO2CVV3cjP/7w4k25vDAHItQgQczm2Hwn3nsYt6QXD
XGfnXMO6hHeHGiSE/4cBErtK6Vmzrp9Eq+iUQnyFp0BSLuyDqmb52cB/8fcFpTRNIIvirHf+TLMT
e5GV74hGwQ0uMwY009BO61e1/OP61T9/EcnwgSkogJQyMYXzyreokUn1V1lY3f/zA9afsn6zqREk
R3/dr1XFPg2mbp/0MoEssH7pOppymM0InYpFIr26Xf/rPy8NhpK//1PRYIMsrTzdaoNBiUZoQtFh
iRCL3Enok5/CQBWnSdXJlYPC2ASzl1ERzi0351hDVRma7ovmiskP0FJsNGg7A6A7M0+MWxmwEk5c
l/a0xjOobJzHilV1JNj9lCOhpyk/YtYN0/EsM8TwIGGBzSkmtWA8mjrrWqekpW+xCmwMS/u2IpXH
u32Nu+wP3ZVtaXdvpFDweInO71FKxSlnXDIlX8dUBNvMkLZ9oIV5198UQfSTVWZAdhCORGOsGL01
oK1ye+1hnow0+9DGazLDl0rppA02zl8YDN+TWtewaZxT1rTfrsPMW3T46QwA+G/mTGM8tsxk25nz
M1u2jga107fzSKerbB4dweBL2Amdk45zNijYDRDyOoqf0JDi3+xgQHI82k1l/pq1iY/9gM6j0bPJ
suJZkbVp24pPwZKanuROtCRnZ5GcsEVPAMEg5QjWtVtjBt8g1Py21BXVIzQMWIp82MudasL1Tovq
qMlYF7emWMALqiVo0RunqG4EbW0NkfUmCIaT0LPuLNuysuo3jOrXUSqGX87BrhOoJ7gRdaBHzFS6
L3aG0Rf6baZMJ+b4d1M57cckeqtnZmxu9tQxOOXG4omx8XQWT40TRJsgln6OkjuAlXLvupONRnyq
CaFIbhHc3Q50F4up4TOCd9BWJR1j4lWbndqaZ4dFET6IpVvFBrfITZ7qDPafIL01qNf0u4UFkCdY
Jp7zAOs1Zgd1Ua91ELx3Gm1KhLllnR8nMfH5xJ8VkwAnj/yyqG+QfV0jkm/16hQwJ7HdjIQqr+sz
RPwBiH4NIkfsHKPJ/Rmc4qYOJK1viD8RbuwmqZsGPmHH9yj/0y3++J1bFv/F3nksR65k2fZXntX4
oQzagUFPGFpTk5kTGFNcaOWAQ319L4D3VWbf6ldlPe8JLBiKEQjA4X7O3muHq2qG/M9ucQTaeQRc
Q62pRqwVpAODkl+ZaEgmSUS2zTOFwJKlqn7B2AUPj+mnpYNRyc+Uz21zuGZ/gFvZk0f4Ejjy+4BC
zCsgxvfhqTHDV+kaT4YLS9v5QQ5dmtcUwkwWpD3FNRrIh3rwk9OoucPacQEcT51lnDjbjdNya9ko
KzSRdDGW5lFCij0SsVEwZUN7GhEEkL+ZMBgRdeE/G/woorMe4SRhCKDnUHOOK53MguRB1cDRmb0N
IyhvgoCaoyt9nLLL300jJoh3zLp7E+pmOijM01QYFdAl1nCMvD3upi9ozru7rB1NlkL04eZ1JrUK
fsyWaulRzhsz6ilLVWPC2dnITRyKq9KSdWyZ+FPDUh4Nn3Vs7JKQC4qEleu8EQJSej7JbdVSOr6L
58ncCLsHed/wzZ2AYGbwslZiXnF0XbX3CFLaRVUwywlKAk0D5t/Lg8MtafLsSMUVbMC8GZYZWq53
7Sqn1LzKwequzTkYgKBhSgLwyGob5qooOIdTQw5HmGr88DTo7lA5rLpiJuDnKQ7zyAFU7U9xjFtF
x0qdu/0xnDc5S56j/tWa59vtpD15Bd+kQAOY3y1PkjkNg4iAtMhM5LGBVX5ksdYgqZ5vDkkVHAa5
AU4fbBovfDP7lq8Dco/ZojN/4+Fz9kgzyFaoMrRMoNAGlMXMU+WU4ucZqtWMNVeNkvXMr78LwzkQ
z9Tu/Lan2/vr3yfzB6GxR6ebsUXngMhTe6bWBmSLabo8Lvctt5aNBle15NRnfuQPR6YqYj+IaBNk
0xcLGwwr1+LV6Yz4xLXAoARHkaksBE260oKPqNS73sSUhLu5Wcj011W6OlIKVMdQWNPdGDs0gVyD
q9G8CSdO2BDCdEFt+LhsnEhs8Gkl+3b5hs0EazpjykMlYIZKhhplLANuaVxZL5nGsLiBfY+dQZRy
XUmdcVp1CPXmuTZTXZYbCNfJVWBE5SZ3Zo3bHvvWf1okaP8r1vs3Yj3H8cHx/f/FeqsPrE3w5OKP
3+V6n6/6U65Hd+rvNNkMAbzPttDDib/9nz/lepA7/m7rju5DQpzNzwKOWgHfKfqPv9kmmjzPhEWv
c62zTN36Jdcz/+5YlmdTivQ8S3i+8T+S6/0FL6jzsVDwuZ4rLN2yTXuOsP/+8RgXYfMffzP+bztZ
ZVUrNVzRn/obo9QZugb73Om49sIq6l6w7RUHZcceunKHqQoiC/QicbWLA/UE/St/JpP9e5iDfGXU
ZmpRXGMiTFnyJY5Z3HLd146BPX6NNQ8Wt8y6A23cPUSMl97zhluRjMPNbz13+9sP8d9wE51ZZfgb
ZXP+YrbuM3lDdGt7pjuDBX/7YnYxVqkPsPQaMkff9STlmK39fbKlQzs6LM6lENHaQA6yAwhKdJBq
vLPsB+NaRfZPGHDVyR86EkKr4UJgKfVEpbVMRTr3IjGE6b1U9yKObMhkNLiNOSWHeJ/sEngBZgf4
iGQhPJZCGc8iL+UKAT+UqaTqyA6lPurqxR9tCSVczqb90W43GjFFxH8VyclSfTKTGNVqEI3YEcUd
bih/Bycr6u8DTfPWTdBZL1TjZiSFHZ2ijVNo4aEYPe3JnSprX8y502GIXORf71OXY/Wf9qkrSE03
fXgAnqn/ZZ/GIvJcf2yv4TS2205F8ZZkUbUJ0WY/d6GOc2caj9pk82FjsP9FlXxty/6HZ4fNLoag
eWraapsR0HPrOmXt27JV9Ik7LNTJTg4Sd7WbpY9GSOxX55ovPm2UOxk472HWkquXuThmqq44hQi1
Q9ubCjTrZBLFev9M0zqcse1PAxNXJnyId3ZZxLxSmHl5tQcj2tWIUdacdAbLRC+7odKgo9y1ybo2
kJaPZm88W4J96U/3XuTmr2OIVkfAEGy5il5So7yNnUIyH5O1Nk4t8jDnMYV8vU+iNn8122vtqPps
0a1brpa/Nh3K7OM4JvG/YYMa/3zyCtvSBUe5yzlsmX9R2go6/Ej0suZaON9SeHsnL5Ws5zr0TDLC
rIPgKD51tOUuQ2fHu1RGGzcoNrUZndoaeZhZOFfV2qx3YSpbkcb1dc3kXX/9N8fNXw4bmPvC8ITl
m4wxbObD6rdT0dGH0CYeubjqptYcyYy8FG7ubJwIlQ0xQv6/+XcIlv/rYTr/P1/HGmd7zJqF95dT
n3I2IfcyKq/rRjOim2b8rNuUooJmYt+Shn1Fu8+8x5r8p5oT6k5HHez6qsSVgQ1B2fojqT+jH762
lp4z8cA/UotvCSq9rI2JLaYuApwmIJAqYP7UYLm9lFPOpM8UE56hwL38m/03f+DfxzL2Hshw3KzE
37nz1eS/7kAhrDgKizy+Orb1lXVldBIRB//gGZLhKqxXoZuiLhZOt2lQl50tRqKTJBoP2kf9GCPf
X3d6tGkNXmSNjIZE3d0vm9T2f9KwEQcr5hQcjdkoTUjzaZiKdtVEcmvS2zx3kKXxZ0/4AhTC5qDu
jzUwqRULQ+OISAZcc1zb20aK7KqLgOCqKRFvfg6/n3n8aAR0rBIlWOhknlrn4KP9qWEIqJotnAeP
RNB0oGOSkUrh6xvEjQOTXhzDWqP+aBs9umqSZlLABRU9ErGknheQ3DmmE0rPrDkBfOuRMrXF9V/v
d+efDyQPboRpUINAUi/s+fz77cDVXcXU2QmQ63mrFvA7CnSnf/Ac+d5HGgNvx6Stl16PPGf8kRpe
8tPKDZhmZf9Rp7hIZWq7t0hLgPQQ6LNrTRE8IqElRmp+btesBtgJP5RKrwSsHygeYYYqvTmBZoxu
RFWP93WGdE46GSMRstQP2whgclePdu05awoFSFS6SbAOHe8TQsPOUzqptWPDoQoL46k3ZzG2WVOh
njwAjzUuJs3R622BjWkfkw2gaUW/hzaNndQlCQlhJzlA8kuXDhW0okq+2uJBms3w5jVOeyEI6V/v
YJOa0F8PbYv2jCUAG/sG+QiCic7vu5jqR6xL9GGXNg/IJjMy48TqzjjpRNLjSI+NXTa53n55YNng
gSdrUZufIzVtrLe/XmMEtG+minrVP97mt6c4IiHkannzX+/WNTnQIDFW4DHm910eDtCM/3nz85mT
q2lEEHn2XK2y6DbzKbVe5gcKN9vfXrg88Pkvlw+IdSDYItR8/bwPgROf4Nc/H/2UHyMQSj80EQXq
/+47/Xr2n+9r/MhDb6TNOn+G+RXLrb98rc/PtDzy+U9Vld+wExiyo+jTevqpnF+/PCGwpad97vnl
kWUzLrt/uWlzyqb1NeIav6P8Nm0ox581KzjFhunvgZSWjSJskKGvo1y1QegSbFsER6ueeexr50x/
UMlJt2P7Mmr9H11J11elFp726Q99aBE6jPFzm6I9G5CbQJ/8VuWIZBPVoTSnDrQaBgqwevUSKNAU
EEXuWOSEu0kWb2bMdLV0pkuh9E0sjXCHtv7EBb+6UwahNeQRbPBqop5A7HNXtZIGaz0DCgPzappo
ycfhode4nIdyFleZMMNcRZkujldTG2gzhAg1jo1cNpDkeOnDU18wjKqO94g94BN68pPZ2bSiKW6R
SXBEUYqB1XTfWJERPPyjTrorztfkElvagZ+N4FlX3hudeUMVBuQx6cnwaMnJzN0WAJ/SdjmnAQEE
HqpHq3yEqc0FiXRCTt+vNrRCsu0oFqPiIRRy5VgNRT47qlaJTah96ft8qgpXl+utKo1ErDStzmVa
u5smhr7j28Y7ZHlgkBZRyeIaIv44aS0YpmxGjji+2ks66U0hzTO40Zq703dCtCAXd1Rus+FH4lRP
pi3VunTNxySUF79uod7SI55CMKBVU+1qQD87ejhaETzjVYAeg7y51PtNobrvAu2ZzAosrUaGUpwe
5M2yv6b4gJH7WsiaK+QwFmwatECD5hY72gLGqUR7bBqINcYYv8xeq92TjFz3yBX7lCqNYleUQRLy
JAVVg/0g+PWS4XtcZ4+5KLSL6TFKltRnKzFsQwNi2ihqwmMHDrDCozUXAAZU2PuLzjkMEbAMm66n
DFuyohwu71F9rp1x545dcFB0zhnV8TXGiMJpK0D/MRtC9iaVMLvJGYpT8WLAzrkDiQKCF19HNlCe
Mxu1EThN2fn6QEPSPEihmdhuYJlN5vCH6NNjBnvJSX64pdpSo+go2iWPBZWmM2T0I54UWgd9Tdh4
r7A5dd8AYp4pvYPliR/xCGN3To1zUadP2A69hHjc2C4QKfSjeWdn+0AzTm3mvA4UWW6wUNAmK5TI
TXcva1euW1Z6k14+RVZlrlTpuptQAhF0TNIyE9wgEMZIfgn9bUdDF2ScsemSgqClaqfTlMBjW8k7
pdslvEcM5CMpBhhHGFqTKfsBOxdnQdX2uINWE5D0VVUIh1l3d1V5S2Jgr59DyieV1LKdPrqQ/XS5
dQX1UC8i3Tb1SBFGoVwk4lunhTcGLHBATfoKWytlZVeN+8K0jmMwQhhO9SNeFzAcgqBWqiMPyGQH
Ti08YMFH7mrtGkY6xwF6SVbrdOlHVEFuSD7us0iym9VjamBARJoJFI2kjRRIiKJdNCRX1dgkyyGO
uUuc5rlGnb01JuOsCUqUg+BUHopqPzG/hFNYvjDZgsvhv/QuoZjI0c6G3uSH1oTVlSS0yJFr7S3q
qBTlEGDXpP9xgXa+aB77b3Bw/ZAwb27tEnBSjv7+bkjPnlvKDcYfA4+7/USGdHjHZbvYzyqvlUnS
MdQ/72ff1OWKT0i4WSxOLIe+ORl2jXlPxwTaboBCvJIlwOjnhm+dsHcsxZDUTa2/sico9MllQK++
6kKhM0CS8Y7MZK2Po31yCsZJQGbrKbGTh4z2bmeOzX2DnSiR9kEhiucHsOTOdSsoojhK7gAr+9up
w9hLOORKtSnhMPA52JGN66Z0Jt4iJDwD+iIaBfasbU/l2lftdXTuy1ozD0PQoLSuXKj602DAMX6A
AeZtcDQzXOf+SY5Ey/k+rWmdHPgh062dTSFe1LCBO4JkPfOUVyu6Jc5TjDg+ZDzEy0ODwA5yepoy
f0IOzAy0tZF2mNE+yIJiZzhfUQSfTVKD6TVbz47pnUXALzy18MM7LA9jMLMp4+nJrEXJl6O9YJbE
3XTWBydYt8tUPFP6Z2tzY0LEhanDrBrSRrGqettYEzm5y/ELDL5erEep6Nwk/Amg+rVO9UciSaYv
BT1pCsjoLv3EmOFb77IerhFDZ5VPOzzSaisEmvbSjlYqd6ChRhkNNCT2WPy13UAFmZSqYbwvqTls
9Ng/9JbBDNqynkgJiSjgQIKvTC1aj2X7DNSfOENDq2HoA1H0W//UBpWzozBxL5LhKemmfVlGF70L
fqoi/WmQa4TAatg70wQo3Rje9RlAbES062IbgVYMTRETpLrUCKnWdq9QCBP50zrFmytRLRH7w2jt
oOCVrJoipz7M8WXoQRhgqH/a35G+7ccxMN6BqnTYGO3+1IW+BtgY39zyjGWz/JlORXjT3Wg4Behy
iYPhZfPryeoDo4PnEV/lpD229AP2FariXQhw7TkmLXB5j6YfZ3aIequ5nm7tHBlsj66U/n1WrCDw
ON8LD5oeHSmX9HPgOkZ0HdqyOWfKQublS+1LR/jO8l5iyrExcA1/MLWhxB2R5TuVo5tKooIAD5F9
0O+SP8zcOLlxAyDGRvuJrKA8U3Yh0lWPhrWvq/yr5obb5anseiByaUh5JOpGVm89qrdpkg/S5tD9
fLeOlmKTfTeFRm60jipbL7z26EXYjgxKLS+IQd4J45Q/ENFfukBE71AZMPXrYXTuVetcwpRLRmX7
49cpzDa94dY/BkGXZ1S1emLKcxpYNW9GIAb7rjOMB10F9t3yNN1+s+zK/jY2CNWsuJC3MRyM45yZ
Db5Sxq/C9F6XZzp4Wwm0Nd9U6A2bWAz2Kdea8IoRREPuafidRrgw9qIaJ5cXxvJOd63kyQfisTNH
VLyidbUHuzYN9Oh8F0KtEbYWzTdcMNhNJi+6KcJOji441m1Hq44VvPe87CADmgOXq/otAxCw4Tzo
T3Vay6sj+mRd6qb8mPEFy1MrN8ZGWJbOY5UG2d4t7W5fgJN4zPAbfO5un9muF3nBhwbNDVmgZl9J
ykihtWTapvZK5zXwo6fl3UIVPiLspWxQ695GVk55yjnurtLKqeS7yv5oM/LK5v2te/QbiqnoHo1g
ahBFRNXe6Fv9MSgBWC7v1pM/WSnPBzPAezgNbWVljNW50Wsb2c8wIgDNy++9/aZNmfnRBZG+rjup
n8usbK8m1cHPJxTaiZS77FsStwr4qwzOHXzEK1gybxUQDfQd608me+NbDmNhbdt9eRltgsW60ojW
y7/I8ZVxwOkuUtjMa6dL4Irm0is3X9fJKL4Rf/L5UaSiutoK/+K1MoaFpZp1XtIfFYAazkG3X57F
lM8BSxtV13LQrPPyBN1PvI9Re1w+jxs0WArGWL+mmU0sWuNYxEZMzUeHxPDzA0Uz3Kn0g+tYGclZ
r4W/LlrH+yr4sZZnUIcAD+qRy8HgCUh+NJNNW47t14a83+W/OH6fr1h0GreM5fSp9UW1iRjxvuAI
/PzaiALjFTsoug9BnJ/yeWiaF/dfXEiXy3+ZWn4e0w+a+zS0PCLMIdWMdhZ9KUa1Xf5LYHkOUavu
Pk60mLVBPR078BUbDiaMtMDKl/chhYC0R+GmD84okW5xzd26rpZAMMdLMf9GC8gRGfnw0Jhk4ZBY
gwYSCfgb04Pj8ow0bEFPcEo8THVlH0ys7NsE44MyRflaIo1zhmn4iL3URxkzxid8KOYjRmz0sunw
wckDtxJl882LmO3rcO9WYn6BbmZn6pLOS2ZawV53WdgEEWJ0ozktLzSdBCsTdY0j1/NsY+lRs3W9
4mV5sIKcRQG1cq/Q8nEZoj75fNcknR77XlfPiWzcg1Nn9gbv9/jh9kxu3PCjpXG3xd1aHvxMr0kn
Ka/Lx9fdtkeOk1uXIgyGm5GB01k+ZtcNX1tHpE+qsaxjXHrJZrm/AMCFWb//Uo0lsxOUXvt+cMzX
Cej38hHxPGE2DEcoqm1s3TshPevllS7evFnZ4T3E5KedupGx+vOBwF+bmYrevaE1duBkpp3uu+m7
Htvr5S1R/I1rD9veibZk8NCOeJN8l0Wa5jX+fVUYZLE2tXFfNbF1ntqexIP5uw8V6UqNP72WhcP6
zBiwQeBj/VLpTO3VON3T5lBEgWPmHippHuPEzp8UkqjPT4VwCjlE2d901CMXT6MvsDzQRNM1DUXx
Av+3OrR+yhp3UOkHopzl0ypsZpu6iZ0DQDd4A2ZAjdgsHz/3TqNg8odVw1gOLtKJMBEs7yoN9dJT
GH0SRp8dB1zPnz9gRpgEF/qvXliD1rUKDpmhdF88GbM85UsSU2ag1OQQU2Ef3JbDjq65/dVMdroZ
fR86Lt2hkaIBsU2JqdUAnAovqawyVLgAFw4ycb/SOEVsYzn1BUAvUxMYgjvXJvmnSkma9gSG27rr
uKqqRx8B3iERCIV7MAfopoxdr9toQHwF6tYHWZS00+PYSvtSYrrXvcrfFaxgucR8c8dUw/RrTxur
B08MH8FeIzEZ17RfvgoPWHBjkCqY9175Unr+IUZtdJcHtXUcOg+LKWtApKLiIixW1aENRRWDycaY
zO6J9LCvlDH2WeI5r8qMcLRCLgY81JrbSHCONk6FPBVJ3HFq0/oU1KL63IRoMe4E9aT5R0OG4MVo
E5abw6xDVShr5VBHOy8mHeTX/X993vLkZWPNYvzPP5Ud7UiMOC0vW95guX/qJP9jufnrToZxf1UK
Uq4VLgzWTug/j2mHFMJGX9RpxItNXjNeeK8Si4eWbbq0eAWBTP0lZgUUae20K732NYaNSoeLCXGe
raWLAAJXQnWs502qdOa6Vcecv0BBa+BBpOcds3MJ+nW8Cdshu2ibuR+i1ceD5hstsTpZezfZJdw7
lSkuAkOy8bqbsHFzLE/oZrFYigj9mM+b5VZ60ilO7QnFfUqBEDhN1Bxb/WepaXyhaNaaLpsRxfPk
+NEd3Rhzi3MaBXE+buK6e4+bsDwJHGJg7e4agXEG+tUtF9ZZhLLZLbuHs6yBxICJrkyhbbtoH++S
untZvhzVUeTd8Dn0ai45luQe29/SlnfVWKlsCxG/GF3Fezfts55Ew6pJeQEqCfaVoesT8TzGOTZK
bbvctzxK+iuuaAt9pwLWjS58FQmsSJAX10wUQqQrq+WDRQjN1uXsaS2JQCNgINGgVLswhOVzgzP3
zmq0+ygPuk1pdlcb81KuWFoK39oYsyzH81DpVCNMxjLkwgtUhDBRKBXHICWIk+oVcob5+Ph8dwfg
23H5O0dtTv6Qo1DVtQcjSPYNLcP9ZJAgFDJU0WLRMxbLSq1dh5IDME2Uq5PQVm6XNKuulQ/KLtRO
j2ikJiobdmYjzq42IvmKU0Fgl8xoiFS+tp1k/xrbBFSUtQe4Cp4ki0W7deJjpKMswZKIGqgbKEJ2
QNUcD3I7BsH+WM3iCyMxx40RWe5RG4LvfdP8SEQA117JlPaadbW7otrJ0r1lEwp7c+hfF8X4ogxv
tLo4LrcknTNK/FpfbNsI83GbutO+kNYrQE/3EsD/9ZS418o6Ok1mxvwQONVB8dJL04PWzxrf3spa
Y52O5XqTiBiNErbsXSDkvlFujyPPdJHLpuPOMTp/Y3WGIh1iSg7oU15bR02nNrGyU9HY1eM01hCb
QTVeHLe0tokFUnhUETHLwhfbAPzYscNNewyG9s4fB+YWQ8DSmEvDyh81oo6tsrh5ytkWYIFP2PlK
varB543Pod0H92npA3rOMtTe6BIfNXRdd/yf6igVNds0SuKjMdLhSJx6ust6w9gv/ovI9i+I3MUW
eAnDyeIAUXWZ7RorPSWzxmrZoOi89xuSqsbSPHvzAEaaCmjPf2xSzShWfYlcThfa9zCNX+D7wfC2
6uColerVjTTsjQPNBgoiAlP2Udc45UX31fFSQggG8z6a5V9z+lOFO3EfWSx0NjUzf87rDj1VhPOj
Mw256y1iy2d92a9N6aIRmDBaAIIsvwUR1LuiHBFTkRi1fP5+lkcNXYYVtSI5ZVHULxtKTuh9xKtf
dsOh4QQ9tm1yiwuykDNzaI/LXUskz3KrQzhHV8F5nWaTAxE2aF5DYjRxcbAxR4hpuhjeyXGNdlRr
7nMD5G4DcX2dqQCtV9bM4JzlOBeYUBkNoYl3xABZKJQm/dB76Xhy8uGc4kEFjQidfdHt46tSx2Wz
/KmjYSGZblb065TP3bIvD/38TZZNbmnOOiiKudgVEU0xb6qwI4MPgtKdoUfWqpjKa9npz4tPIgr4
CMvGw9fzeSv4xy3ejBQIQh/WadIiXpvlV8stcq9//3N5QK8ECAS32i8OgGVjza6AFJtPCAkdKydC
smWT14xjwSwk+3WflwLVIcPXXgECRmFm4WGNUB/fRfDkyfZyX1QI0BU8wnjnzS9NZ5FaZE0wN/N6
QCmPp2zCmCaMqjoZvpdVd0MOvpCuG6VRj7HdROxGKKuoTAhK5SvBKhRqbP0haDE/5AEurt5AstqO
jBfh3IPVWqSsmZwbpVwRl43LbB0eRJx/7hI1S/+MxZw9HxXL10kl51DAcl3X9oXlqe0Qpx+6cpKT
04XrejT6PfFKeFzmOYXi7EQljsPX04N7ymsKpoiVbcKoH46ObQ8ATEqiqPy+uCtnwVuS5KRlYYpi
icSgnQtONbPQSVhY/vYVrvFAZQezJ/ZWp6q2snMLXaNPbLYsNpkVcC2eHS2tMmeWqiCoKgrU8+Iy
XIwoy3Cw3PrLfaHLgUjOPR1XjgvVYpWuUBuQLJ4nmyyS2MjKtDjTK/Tx6+MW0CI4NZMeDjuR6y3d
XRZjZmk/p0Vab/Uh8W4DaWqKZe4HPRgIGr7tUJgmKCoP0JD3tXau6Ulf1ABSZ5Ih91vh3hVTerZQ
8RyDuiGxPaq/+rl5iWmxPueOHE5eR/hh+hQ5/vBYNJN/JS/zrrS0DisWDUErordk0xKHU2M0u5Ho
zxugRmA0LcScwHMBdyGDImjb7GnTZB0eSGQEmBbKXZ660X3epzkCcTNv11EeUlImpFMMwrmieOkf
TCq8G5z1OkLHvn8AKccyCks1Es9xa05acZ/Lgiqxa90HHi5806d1I2M0phRf3gHQIOSt59E6GcwV
5t30bKATgyVilVvXzNKzAC1NdwbzYZeH/nPWJT+kHlSX5S9q8UwBSwaVDN/ZqvEd+20o5mR0YXwl
+NjdWLaB+sLM4zdIFJvlflF1dBGAYRxcK5WvMpe7skycR78vv0gcDDB4LGpKdevuzREBjEkeYIWD
4c2mz3+o8EZiHCuat9KYnPUQFjSF5kc9MiZqBzyuVeHtaohuAotsRNpBJ48Uf/wo37CMH5nO+99q
2+D3sCaI+mW60/U2opSzhYwP4euauklzWzZWU8WIJwaAQjU4CSaLxkerScQDufOMp1qxMGDi0TjZ
eK9ot7P2eK1bzXu1RgB4BVwpGilqo5WReQ+TV23GeMLkSTrlXtqAxWnVp8cmtceHKJPaynSwYY8T
YWdov1p2dYOFOkvGuy7RkblVU3AUEyNQpkZ50CPH3DdF9jOXCmBlUVWvfkc+SB43FNvsSVsDwws3
nmd3W+YNhIlxrfzWhU9+2u3DytJfB9LjGiJsVokb1s/CHLID4ZhyhYKLerJ+bRrN4UPgQ0gMEGNA
3SZkf0N7wWaGQxuF8B08OC6Ffts8yBqf4GCUwU8rbfNZziqYQTbq0Mu6epU0ONBbZzd7ShB94fd0
/QLHrGk+x5HVPrukyQm8vvHYJgc5qOZW8C1cMeb71mqL83Kmx65nnWL83SOtrpHX8KtxqSsesyJT
F8uUAHP4yxCI9jS9pnMj8OZbIQ6OYIpue23I7DcxZDtg2vk3mJrwdrokvHbZQPRKNZ5pi1L7dixx
EJ5jPgBnNB8gDZydhDp6rtuwtVj1rUzCgO/8JGvv0T6tYNkz/Eigv3Hgjg+WM1UHomgRF8GwD0rE
IsVIQ9sMmHsGXWG9mxQr76KBVMvKiL55sFU0iBL0tdUXdFfuemgahxTasHz2fcoWeM2/hnMpgVJl
daZBpFYih4NWpQ7AUDmO373M3XhTNH3x/Q5FVEZGZuhZal3pZbPV7LF9anPAizim4u9DGK+9Srg/
taSeUcIdyB6mZ96xrFq4SxS4EECG29yL8iNa/QVrwbpoeDP80HqpIaHSQORCYEa6+eIE9Z9/Lo/S
4aRJ6jBVLJugfnIHBudhtN9tq5l2NYiVLb4S+72Ww3snDRR3Zv9H4+jTtYtCuPZ+dgN3jvwt8Zng
2lSAHZBTN6qW+cqVIb3SeKRuQnlXd7/7Oe17JB7Rsx3QCKBLMu5D3ROPk6HPbZiyvrOtqX8udo4T
2n/obfetpJn8VhRjt0a8k9+ycFbE+4V2l8uYPg4oMZoNcos2MXmx4+ELEeGECwwEY5mN91B7Zv2z
dwkQTAPsKVO5p/gDgK4hoMypHIblMqNE6gCVT8ewOYIUdp+DqQ83CTOCnSYmUD2ChApr6PobYZVf
sjicDvbUtBd7EmsD489rxcieJ/ZLR1jNU845X1h2eyNkrMAb4hkHDiJcGQ6BelJPc6ASqj2Otuuc
qq59Kuvs2aitdpPMRFqCfoFcmaxrsL08NhpkeInsfB9OVffGa95TSZRHW3NiSFrFqxrHAlly1LfI
i2CJBoHvbSoHCEXNCqOK+27R4c+Lw1CDOLTqZpeRdLCt7UBRMI32FqWkPWWmeOW4Pal7XaHP11dC
fdvU2UQmdRkryJobXWEWjB1oMzsN2k1ZmOJJjiSBNGXhHrMU8o/t4J9qUyiKVI+mnZU5lyTVoy9R
CGdlyrRvkUG2UpcMrF3DUVuPjMjfm+GHjY0Fv7kFokUDjV7Izrg2iXodNDO488rcOSeqISXEkE9Z
WOHfmeubriedD+8LRslw1wBVegaxn538NjfgL0AnZjTNmPkW1ss0iY+kMtZaRJKLC76VrBGTTC4T
K0VDCN6umSjMeWXdHjrHgl0kSbsNWy/b0RbhIqaH4xmpDHWFuBQ7ul/lxVbEjzu2dkkQaW/oF1eP
lbTkFjch4VOfv2BrZgTyms9uToyV56dQZ+NkixoZt2kfZQevnPeKbj3VaWwd9DSryDWlj2sYkPg6
Z3iMpkG7Gi3u0fkvB4b2TO6DAUpwSulORUTmDJZKEVs/0qn8IR3D3ub8+puwgdCXNeKjRxJLPC9T
MeKbo/ratjQyCAR9aQaEF6RV2F/87qWIkvHsEtaKoLLRLpZu56dxbGYpkX7CTvP/NrLcCU39pJNx
35OTeWTFydQinoaTVo7nLDKSl1gbBbIoCC1Rkfg3+Av+jbNyRPxtYJNEs/VzcDLYCJE97WlTJU9Q
yaRsvKPEM30Mde2psUKOwqahQuqa07Us0kvh4K0gpAywIvHg21QBTTejGuzBvJhuctWegsw89H3j
P2WGhgAmju8VrjlISGBCGaJE6V2znmVVNX9D9E8anjEmWHW/SfqXHBv0heKFd21aQUpA3TmvMop2
uT9O5Dca1YGmMRGSNeCouOC1rVP7sDLyl1Tv32IWVa/mANk26LFOBXX1Ze48fsRRTaJx0rubsRmZ
oeU0EPg22cWu/pO9M1mOG9m27K9cqznS4ICjK3tVg+hbMthLmsAoUUTfO9qvrwWmbpXEVFH25nfC
ZIpkAIEAvDln77UxuCvqCwetH9XWKvNvVHivVRoZN1AP3U1CeWxVNmA4WvJaFlaPy1fZzSGXVfNo
69TSgywkD4XHBJsv+LuoGm6S0fqql5k9b+H7GyT22VGytIdfNqM8imarOgq8iek/BDh7mbTT8Js/
ryi1YUeSKyz6CEyne2OaQMXrruu+ukwseDJDAqWSFHmQgHNL3Mgy9LWVbkztg+bHhHMUEVMd9BVr
KkCCMf5twjyJT1Zj3kmHLosdadO1oUEJ7hFh7wJv8DcpvQ9a+M1z1tMEauHYU6OhqyacDBgLqyXD
jm4rt4xWxA4VO8vt+mVuMmBPtpUe5cyHxM7m7DU9LXaNK2C19S1ysUnrp0VkDOZOhnJVOkX6BJCR
Egv1+lwlzPm28r7qTBZ6GGR3pRNf106jr2Rne9eRYapt6YTdcSyiALNwYG8FKKxro6WXZXefs6IK
aN5m6XFwxLbxFHNYFHyyAqfnhH1U39qqEGVzjmIw8zqOE7AZXX4xoJdAAUzoPwm2QrxtTsp8CBQZ
kdBYb8o4If8IAe6aApa4xVum3/IA1wD4FJ1RKdn4yfr0JhXHv1avtahJADN3gD280MfBpndb5g9k
UXO6sVmp+lhGzPJFPe4DBPhbVhz+QngG5LU8hfTET461O9RH9spXONX2o6/6h6FOz1XSmnvWJmSx
SIMyXxyahMvOs1vzOVQ4RIfWqo56op3T0Eiu3CRVzHAyPFP5greV6uEpSdOtzFRzFNCvhJ5pFyKE
BLAEHmXc9fZTDQs+zttHFWyiNMqulGumV1o1iT0W2MvbP2WJQE6bGUujTMer0kjuA8A19x0gLOSl
3lMX1fZNVD11AyENQXkbRwUFYLsytt1QNOuSTG+3oE7iAPMNCx6YcsJAWufbQGOpk1lbg3bFF9Om
4xsX1hf8ZtVtPPuGyduyv84APLMIAgJTHQPMHTaaIPoStx2wDsvOZ57B8KTQJcX5AL4vk+le02Rz
l1jcsLQ/di5oJ0j9VkDpLzMr1C75HVeDohT+oyNKmEUwflXtvN01vxBsFqDU8P0dcJLhEEXJaexY
5xS16yxZy9TPCllxp0MUthLHANIxTBg/uBIxYM0njCcTmX1BTIPJGZ5YsyCkBMbXzsmQULdv2EPk
qz4H/GkXdk2eLtg/agfB+e1LNIDzsHLRrbxALWupnPu3L5DvV6NBrHKUDU89RtxNFQfxdvbMBwFw
Pr3X9IMftum58ZmOZY4CRsCfBuQX6ofE70HkZhCcqVRdlOl/0iwNs1/TsbRiKIhbtq9u66ZX+Rdj
ZLiLW3Cv0oaa3cyOYWpgBEakXbodMw/GAW2fezXRqPHYCXTE+DBLiSu/1CDeaJK9epQBCEsKGGDO
JQ6Qbis2NF6ijQScNP3SLevyaGgJG5VAR0PeS3OvEO3lSojz2LDNhDJcsTbRyIlid8o9yb5t6NOb
1pbqHHfeKbAHUGptgcgso+GsIWpxHLTZqqyyg07h22t40JLOPJCnzerapUdFEdO7dRu19NLgS2M6
3mNbOOUhZTmCRrTwH6fByjePbPJz3C1pfo3AZN05Rn8Kt0IvgusgrJIHi0SnTuj9uTLmbiCJJ7Be
pbOHQ/hJ1KG4RsdCVnxU7c3WzqGviUOOKZOGTBWso3EoKVbE0ddhPKh427uGf1/1Y39vEJxr1MkL
fSx1JjG1uWEHnNHfA5Q6+ERCZFlRYPaJq7PT03jVm95Em9XSgtCVA2iE9JqkIIyKwSPdKeXVLDD4
YjcJxTFzOOIMyk5WAmCCNZAAFjRQPiss2sO9bt2HSl0HucyePcM1EX8hSKmDu9Kc0mXXJsXnvAxo
4DjWdxPFvp17JQvROQbc8rZV7saHzCrEmTKVfs5otZyR4+G9rLWTyqt1Tlnqs9MhrK1UGB2JbnlS
1IR3dPAo97F9p+Z8iWpsTJWZ3fvKaG9MUPRWRs6owTo002v9mZgV9HYaPeNWkPE00DXdkxNDyajK
zEfdNTGKjhrlf4LfHg0buQBQiPSuzwSlerd5IcXlwSmR6UC2nti+NuWGpjbY4J5OsuGfGtG5d5lT
nsMkW1O0sg4DWGsIveMushjpFhQ9WL3pxJ0aVHWuCbQI2BM0T3ZTyOu3fwIa666B75U7qyyoGTJr
ppHur5lWk6Uqe6qayCxPo2F9k5S0lkWrPWXVNBx8YPeXSAbDRVhlsPGwANK5aRER0U2OLRfd/6Cn
j+z4rrAqgdiM2mRHP4bIbYSXO7rvJpWPwD7FRnXtIIFQLtS0HrvWraKegaNRe3BatZkayHlY0wBe
aia83zY6InAub22LhynXipWhETZFPjVNkZHiZE5RdefOpEG8jcaKwJwHY0p5+CZo3DhT1lLCH09d
8WBHUbULAgz0vSjQMkDioSuGGLGO/HXhT8EZGuGPLyAEvQOcmCxjnCqfM6D5x7cvGsw32EAlGUSm
R66L0ikjFNUdYn9x47RkoOkRZJ4yIEoKLGZUIYCAMTgNrrwZY3oHtbqJ5y8zNVGTKJAcAPeKrupK
iGPY68lnEnhbCKSiW9vjJA6K1QqlbjNGxQnMXdktyVdZnO/oRYt16lbWsh5K4zqClbTE7ad2nUbZ
cOy1ftuMA+RNKqkYeHL3kIOl2oioumttx8XoP7pHLwjjVRNPFfzrIltMSUO6t5ZPd018L+dxNwCX
vu2yvr5HGsJGvgFjoanmJbORmcgxnFZlPwCKAnXKDqvJdqjUD145q2Dy58bPgvMImgMx6Nhe9xEP
pq8/mF2rzn6C9CqpDG2vieB2nDTnaiha+35UPO8RRrG/99VdOE5LOtLUqNHAqfqLV3XT58FmD2r5
Zrx5+18EIie7mNCIUyJY6EUegqsS8ro0R7JuxCSXuVV+MhtlXvr+pe9Fe5lIjVx1BWqglhLsmb3k
JsG2jZ2KRMVDSjK4i7qEEGz/KZZDt0l6Xd8bUXvhQaOTb+jdym/Ri9q172zFfKuGBck/eCIOfVfB
ZermBvYMkBrevgxXVH2qg6K1WmCIdyA8++3BTgz9CkajWkHDeMxAGS4RGpufbbA52WTaN8BHXURS
+6Iw7RcZBOiK23i47Z3qxOrA20FuQ25bJPED7UDvKprl5K5ZH6yatbUL6e829wnyranpJWZ4IM42
rLHyO36MFtIs220+DvT4jfwlqgK2PFFzBetdLrgvur2goHJwIC+Y0vBu0U3HS5GExHLO/4vYq1s5
WHMvkytOQ5mjWetqc5m4PCumpp9RMxdrKqX2Eiaafi70DvJwbzCix0yJwgyau6H9DPgxujWcprkD
O7fVAuNzbuv6A8G6uOS0/Md3b/+mdUBWpszcOkpDPonp6s5MvTNllO7zNFLiKscOYZOoZ1oIyMCg
YMgQaJAwo7a0EIPxC4XRO7Ovh7uogmrckfi8NGwEy22f1ddEPUYwgCeSL5vOepAuYk1yVhV8fDDm
XhQXz61yH6Cm30Q86tvQmqgv6urSTthPaLPM6dO+TbRhOLhfZ5esETsotEOgxKmO5kmH97qnGuff
ywbttAHX3wnT4crUMZuFUTM7B4p0j8kWnIUu/APxmqbsT3Ha5eREt/6zsmK08aX9qYstaJfKfukd
Kr+CbKRzYSDAqlJdu6WEDMd7ypPPCBefApqTx3ziJXp243tbIU8oPC24YfxEbg+6EAFqRAxYSasg
rYbw7u2LNhbYbybPORh9Vq0mx5vIZHWi09uXqKXBUYXm81sFN0RnKbQAkmPbfjcYIvdVcFGMXjuy
sdtdTP2Vfnrnrn2bNrOpaeuCThvyaoELMqqAak4i26LEwm3lZzR1O/I4K4Q7bPAkhW3lqK0ea9Sf
pGZtbXpfO4uy7zKpaeNVoccWiM7kzv2KB827URS4lk3qQo0onGbNkAaEzaKgDHuFAKjwupK9sXhz
xv2HuPAH4gJIAxyC/3/iwup7+tw/199/5i38/Tc/eAuO9ZcuyTgStm1hNtZt4//yFviR4zq2xaQl
JD8AdfADt2B6f7kwVy2kKdJyAO7yRw05gZAYTPcvKYWwdF6PZaABieF//9e34X8G34vL3xbd5t3/
/ytvMyT1uQKggGn0V7+jRFpmk7YkdeESuKTb7yz0SdyFsZi8atclBUk0CJsm0VVYUNxDP/fAoww1
UCDHaAEBee5Ka529htuf70QHtipjqUx0bxUvLJEFy1iD8BnTiyyA163GxKmOlKrSxQYWKTaBRgXH
LsfR4hbdokw6Y9UXhqKkVi8hvZ/aBl2QFnxxbaTfylKQr227hVAQUEdhKbISVfiMjNHdNs6s1hyz
fYQ9KLKldYRQnIe6RHfjzkv84ntSYEqQjRVvaOXGTLHeusubT3KwroqStyVgELfpF6nBu/Jlux2G
Sq3GEa+aFzqPo6kHlHn8KyYbnmZ26usag/farxl6Jn+unlhbPyMutojTox7UUOtaSy0ROE9Hewxg
rACh5dk/18Ly16PrkS8/7N1Wn0DwI0SXTXIxguCL7afiDv7gHLNwoukDMWYaxRKFSotRCHD/3FcP
kUOBcWPbHAMHG7DKwzPWP0/MjW4OYH0yrLu+N8o1+YzJnR84n6OSnOGzWTMg96oJ17UU36fc6Zex
U16RsyHQx3jLYUT8bGSjDu8l+tJSzAs0AsmTmt1fJoblGFHktft15oFJyLKMRqPacA+9Jn1RLE2C
3uhPqLuSHtzCFnz2G91QTPMB7NUBbZ2FxyS0mSDd4AWmakhaa4YSMjRu6o6mVNI2S89LQnj3IZau
rlhsrskBuEIz0K+Yyl5HiZbbAYqom2RCFMD7opgcZ7oRPsVep7GrZVOj/Sgj9v9x9SLmvZQFjGuV
YPlZWjHZ2BwIwDB0cfZ0CosfOGjjBj7FYjQd5N7tWfheThMrv+siFS1Jr4WirtSSEjybnSTvFvRA
9ni+bgw3OxUjGzj9a11mFxD1B8jQTCI+atc45kOhXfLFs/39LCbGOzgVyT41TSqRyZfK6lBEFsVd
y97GgWT1mHT+cmC+V5idzDBcQaGY8YrajuCwbhnNzhz/Omir68H0174DUSzxeeddi0bJYpXasLYv
MyE2WWdQv6gmXKZ6wNIaXmagzbmsxpJ+SMk2hgSNjGd8UWKPKfpebuzK2bUl2khP64c9lRQS0TDH
C0ofWzMnMcyp6B+WqBVB3d5TDQXPplQ1y9ZfY/eWQt+xITxhXXgC+5t2UAH21BZqKM70u7Zu+mu7
zk6ZDiFyKu+Quqlb9IHUaCgwsEF/NEv4bH30SmyQn9GKSXtr57uTu3AtVV03treLxzt45c06HYSC
2kkwORW1FD8o2SNL7IjRVqUloG6vJKM1i08UXJ11YCbkSWZ6zvlXVCgbuO4JQ01Sd9G+/FqTinax
rmgNgiU1tSuHQWdTzmMb+jMiR/0gXvniaeyHYhPo3W0WObSewUF1DqW8djTcBeKmHE6fU9cr3wZJ
KbWexb9d3VRjOpzIPAJHDsp6UakxWIdmXpMFX8ptVmC+FCOjU5feuhXAmSwi0iwhEMRPTHD8rZo2
MtSvvW7yNqxo+4rsWT8K74qwmpCI5HesOqpFrLJXzODEB02oT8ZQfHOig5axjervfNI9OtDsOvRk
8OOBJy4OhuqVN/ZX3XhjmPFRzY4o0wztJbC8levr3/BSIpM00GYZ+V0UEPjQGdJZWq1vHyGeO8d4
6MQ+tynCuFkAHQGNXco+5lgaU7bpOYG34upbmRXhDNlg2vSCcGiFNGpjjsNjLCiD2YLOTme5W9Lt
Fajz6IbNPyg8ASW/8F3mDae2j4ZhBfuyDSitgndj4DfE0B51Qb5wkeYAohE37KYiOkp6jsvEjz1y
zavkZKWAGoIx3KdQ5oqkt+gS9AODDuPo6EXTCjIda2YfjGlmNq8sxue2x6QdQXtpxyhtLDjGxkUD
rXDMu6hcJtocJ5RW2TFMW30JhBi7m+3EyCCmKxWLfKfVBTjQUSclIgMPOGWo8wd6PJWHyiQ3n7x2
iremdLzj2FXlzkQ5SQQM9rN8xPhZS3sVqdmhPJ9FPX95+66aXkMndg5v/5Opfthxo/19ljlGdNzF
MyAQsN4EORN+p4UO9+1bEnb3iJQtDz1uYJv3hU4jSmvD3SiQCdXSuBlM5IeoNbtZEYgxBlng/F0O
a+IgNfJxVWyB55u61wyv9aYYq4rV/acu5V99O92i+JiWNRlaaCflhSoV1itvOr8h6wLIvHuRBsu2
dcAhatO5GnTzPwvQ71QgEXeM5ff/9T+eX7IoX1GWrKNv6ufFpCdMlmQfLEB//M2/itd/LYu0zb7+
Cv/6++//vRi1/yJ2B4ApIBrTcMW85PwB/3Kcv4SA3sVq0/x7Pfr/VqPuXx7ZnnMep0BjQ7f/59Wo
q3smYDDXthzD4EfvVp8frUbnw//MlWExCn5MmsKC+2Xa5vzOf4ZvjCJHAzoO+k6DKApVIAterYmW
TLDReWYhC4PGoTLusmIT35G/036/w4AD8vLFoMMN6mYdUe0PsnjX95e+pFh1rapPgnQUFV1+usw/
ltI/L52xpvzmbGnfCdPk8oBpmmktP9FYCos1husGnO2gH0QI3L7JyovuGIgt5Se0BydABWsKdQvL
2WkZFB/c2+V0NbodsQUAZNncgaelek7ZtUeym/pnTEGb3rT3o8TMSDr03MVpWet41475vSEhJAFw
HfrXvEzFkIiAYxnk5WV+udHOlv78b/xGAqZUVsW3+Xc6tD6qjFnngeW1KKl4PptnjZd2NypgDWGe
3Ll+wD/NvzK/ZFWK7XwGEJ8380v1Vnlo3Hatl98kr/7vk6rwSM7nNJ/g2wkT1Fvo1tqmZzz/TsTL
BWSX+71NTBK/W2gLH+6zEbF64fuK75ueRCklOXRC7jeRp65+Pf9OmNlU9tiC86f8WObZIij5k/lX
qWwRAL8caSe7ZN8kw95os2WFFbGqWyIpa/zG3k7P/C92U6Xr+TUiwIZViFKChV/F31bsUYJxW3FW
feahtqKxFh/brtlJs6OxA5Q46m8qfrtQhADOh+0x5xpUaAISDk1JNeUo6c3wF+AXzj7HeDsvDo6Y
cfPvtzofr6Eq6HjM2TpBMt1u/pE0w7f/4lbWv6LsQIgFqnp+A7yOxEHlQyubL8/83ueDv/07wbEk
0Wzm7+dLSLN6M/+sobCJPTJO7umozl7AR0lCrFGHDfmJ0uF66Vvkn1hgeDTQuNl83xWX2Lj3MUcC
gV8SwRB5WD0shS2bgBF+oRED2id3N+qYXikPVXj2Zdxt2jhjnM+P87/7yIC7zieK8wtNpO38uk3S
bSL0hQkvN7+EwfeecmBVRsv5rGx2Hv/+U9cgFDOWC6wm6wg1kM/388+q+WXpWM6LNwqTkpDASKg7
nFGbjD+fz2D+sz7d2N5ngXo8sf1dV42bzmPpE3fFcxYLzGxgPW1iriqP2//EXmupA856ppHIsji5
HTT/3gto6lAm/JI02ToVMDpHtKVZ+tiXNraFWcPtsjhoHCZh51zVIBFYYKs4IVPeeBPXrnKQN2R/
bHsFrdVwXSS6n4wG67wW+RRwYuhJo95/y2WwypCAoJzlgYECdkmFSR0o4D5rcW6pGzIIljNWoC0m
rqB5zSAW/M1n+08R5w9zqBCsd34a3VfP6vlff8++V88Zs+8mLero5fnneffH3/yYOF39L6owLlIS
S1hvlZof06br/MVMasPlBMvFTDjnWP+7iCP+0nWTqoptsCW2pA2t60cRB9CmhV6NcGsdfKFhe9Z/
a9p8h5aU3MqA1iTlahaSpj5Xi36eiAKwuZNbFu3OQnywqhABXmtxER+bsromkkysbBBt2yjTEorq
Ok+QAZGjwFkTlxdZTuHRaOk2KSIE6Qr3S8eq89O8w6wQxi28Nm/2SnTnxsKThLu92nph565+ut6/
mU3fkQMt3ZAuCxLqWa7DBX5D6P00l1YVldhuGiiD8lGxtY02iZYZyEkpHuW4DrFXGYvWc16cAmvR
x8cW87LiJ5zd3wf3XEuH0Cf5SN5N5LUZd4J1vNrWVUi1qNhWKfiXegzXFEr6BZF616XN5JMgOvfN
qP0TNvF3x+djw5HvcI9Jk/XVz5/fJIaE1CWptpnbXCiIJyvRg/2fcysyJ9AA/OyriIoI8ylcJIy6
f3j/7+6ft/dv8u4lt7dhkkL16/EH+pxJanHxLYvuX1x3twHRNpD56OBiQ3XZMip2ZW70re7cdIlq
SVKF2ZLRmrOhQqSO4PvjU/r9GbFBmh8u4ubfXRE1hL5vlmoOUmGbJOIhhMJHLtXHRxHvVnC8cUSa
AqKtK+nPUov99Y03aIubrvIp/k2CciUCxHVNgsRj6ZM6aauANJTcv5oaKPNGJ3YtPceLU9NsQhph
nEoTJ2o62PYxjqS7/fjc3qH+3k6N1TZZDcLglpTzFfrpgbCqzjBDgSKmqV4cHy2drYXfpOkR4Obf
R1LXSQCGr//xQf952ZGpG55hSRePMaPWrwf1QwhgrlkQpISfjx2zly5L3SvWHx/ld1fdYMHsuY6O
L8Wcf/7TW9PdxohFkvDWoB7hv+Vt4EpsmIhF9Yf76HdX8edDvfuAbUkgdECg55ZActR0KZnVbfyC
vKxcmI6kVs2KIArHP/Ax3wCivw4o1OYdtkQmtX1u4HcD8hgmtkuZTW0NR8c1Sk7xzsv0o4qcbMOG
HQGEd43GtD2XZX+vcBuvx6rbMTTQytSchMadZa77WNuS2mWQ8uzALQOeSYSku3LbrgdolQABo6rZ
4Q5fs1h8rSFWbTXfINVk6FAMB6+NwLg5JpfaLUiXTyxSRxCln1yISepGtNoXWVnR7uOP9m2oevfO
ERo5uqCt4Rj/uG1dus5GoXhwUwPGnhiiGzwPAO8C3hXpijdqXt/1nbZ2Ou++SSW5PXK89HnnrIYB
XKid30FCqFhygsVtcYyVbtGTWxY3qyBiOdZxsxgdRLGG+L9lahVXRM7uSmovYGJXuNbNE5tLkFHN
tyijihOQ77nzPxFjTQZ63J40I376+C2L99Tb+VE1deauebAiTOA99Tb2UjuZrFRti8rJ1i0G1r6K
vw/FWLC7eZjoXoPsAWnYW9aww0FhLjTrdUSHq6toU6J6OAXFCwpR7aTrnw3iu1fknn0OfULTwWJF
JKyIjd1aFNyVTX5k6tx7rb/z9K+x5oYP2aC6Re8wT2oV5n2D0Ux12YjCjmgqXYEE8Rq1aDV+JuPs
hi7ljVeUDwRliISIzHysYMA5Z0Pp1PnglA3HeCIi1gwdg0TOCutEdwMU9cHtjsmAVbXIWnx38o6t
/INrpXd1bFk7z9aIA83bteoIICkoNSWIk2upOZvJKc1VYfTMozJ6jJa1S+qaqwYYggHRIeiSne6a
PsUiJc5s4Y79t7E0yqVW5uNaBFXGtUObmxwM9+Ks2ONqu65s7+GYq2WvIZjqo2PSyGwzlA9VBFkF
tIlJxHt6kHqlFjFggsVo1cYi7bRbUQBxK7xvYW19K5z6Ysl7u8D2nVXWF4DGKELkJ+IxgoXmDfuM
lt7Cd0x7oVxeBFLlgx2gCYgtis9FRsuD8QoYVq2u03D8w131z4HLtegXUvJEv2M7zrsRZGgCq7XY
U2xbqTZlNmzdLiFaPRru/YGGFYaFpZ8S6fvxvfzbo1rMuhZa3Hki+HVk9mruDm+a88v0x8bsb9oi
fW1r+wpK40Mtk6fEsz99fMTfrL3w0jATCE94ni2Nd1NOE2D00dKWtZfsFGHVGWNbjNxINev62XK6
CdDWUVfsQEtrunx88H8uOl3LNebluefNZa93c2zQ0pPpu4K36xSfoJUgH0WuI6dEAzpPGJHaOdqL
hobrD5dZmFzHX0dJDox2k3WuaZpc6l+vMxRWjfIu11nCEPV4wtZmluGdD8Zhn0D3z9gzLK1OsTkF
jEJGM/6QPH22u0eE0+JPZ/PPWZ+zQRLu0nAWDkuiX8+GuNxJ2DhPaYGyCoLVhb+ufAtjhRbpjjyZ
fYP/xNG7RSCLawpEq3SWQ2Vhfw95E19Sqq8+/mSM3300rIdpDmBSE7THfz2nCojcFHVOA3bUcJcp
UqrSlmLTRd1jGYyvUE6QxFYFGm7ylpn30qfMLG5HBy5MgyEpGVAQ7xqpDiGQmUWCzALxIA09PteV
0oN7WAlnhYD6iqVItyXSwld+dsZC9BpKn8TThJf++C29LWvef+geaGx2hKbHXu3dWiSQmkZQuNls
4QqCb1lRe7sS6NvXedcyKYukWHZxVC07U2JTTAcIEw2Fy9SaH/yM3Vqj289IVMuFTSMbJxNylVKt
MHR4a1RDK6dP042OkH6VBL65b6V7rxsFTTEbEdsgCZOvvZM3OGpnFbzhQO4Dk2l1SNNdwDUqojD7
w+pLvoMpMzO6886YCqmDkIEd9K+fIlIlLxvdvtl2SbNUYbgLceA7oTbupkqcOlw4gRXKfdiDdWjz
nIpT+AqajPhhFvxdK7Udy3PKJf5gYzYxaF9goyLLB/dIHxefsgF7MnrLgte2Nyr9qrn9Qx1iAUxz
QSWln9c/trnKsCIRFwfezzIAjtldcnAD7Gx4XyBxAfyZmsyi1yuRIfgNInG9uesL++XjG+Bt1feP
G+Cnq/HuOetV2sugGJttQIAibdqxXhqTqBfFzPQvEzJTGRfKZQ/k0RbAYD2jMZZA1B+6WF1/fC7v
SeI/PhmXSZpRSDjvhz537GQ/Wm2z9TKn2/bSHY/SSJ5aH018JcYTeltnWUZYlpGDMSCk4jobiuTa
8cq9B7514sRPPhBYHIMeZPYcZ4GXIamYNLzm8xonznH8yuQryFZ/EVXFsxJtt/cg7y/8itR0LsY9
L3tfuy3ST8dPl2GHIku4oPAzN3pNUb4ufcfABmT5GyuzP2WlRQiZhxaL4PJhm5DwiUxjH5KExxLG
zVaW7nqbwWupUOtPpvSfETw+2G3M3F56a0dVT61qliY5ZKeoojpYBy+uiNPDH64tN/W7jxkFn0Cl
Y1u2Tknj15t+3hnMvclm68rkOfCJ09MmehTFxJr+4yP9ZpC0WXwiL5IgCx19ns5/2kg1aWLnNdHn
2zLIX+OyWqKd3jF0Xtw+pEuAPjzPYHHKXN5/fODfLHmphQEqNjxJDVV/v3HGAduWjm8xPOfWuoVy
s2jdQe4T1XwzTAdVg+uvHANYtJ0nNjmUhLdnODURx2reMkkLnEjuiyTCeDuVg02OfR1jt9r4NolR
H5/qb5Y0ti4N4mRQbVKFe3eNVBBVBvnNzTYP8VP11bFo4mdCji+DZmEwj14brHB/mr3m2ekft4Bl
eHTYKM0h1Pr1g/EASw0RNout6Nor3cROpWkrh3zEyXZOJHRjvLYRv2ueuaPKcGv47t5o8m7Ve3hu
zUJeBjAnqzBU3ZyaSi5lNN5HAv6f9qcl0Dzp/PNMmTodPhdJRsWvZxq1qrOwWDS4IAq1gkQyR5U4
4cLW8YZZYfz68afx2zuWLZJLt8wCyPduDrQ9bDlwtBpEJudeGWcpOaqRg1juEnORcv8SBAbjV/vT
DftO5jaPdzTqWEzL+QORrvz1fcaNCAohy2abTeqpH+WNcNgd+lDMluFQX7NdQULA/jMZQrBNAXLX
2GpWYaexD/cDIEpZYy9NIu51NzlME+Kijy/Mb0pRnKDD5lHnYXat96MGGfDWBHqYJ0qTz4wqyI6k
ijdJCcPSsr7jwicKQbqALNivOeNdSUPBl1O5dmr6jYxir4R7/2i6/yIX/LnH+RYo8f72YIXMJ8Xu
1pXvb2QVdL5h5nq9HVuo0XqGyAKZxD5tpniFeMzBH+rBxqL7swkwYyDawhpqUERsYze7kOyRG1Z0
Zw7D9zYO+7tWBDfEXONAzY+eZsJwc8OriZHmVHkV9Czfyrc4XPSrnHkByPBZuQhWIi/0zlPJNJF3
LOEikNxkoXrdU1Od85IdQjRQ4dk3SsHstz5NbUo2vBk7j0YVvExVtE46yEJ9Hg7nVDCtmfUEh75c
NRVrgI8/xt/c365n2zaDMREzjnh3f4eaG41WblfbLrCW5hRh5ZTgf/u8DZdFa0GIaG9srX6N+z8W
sX+z1vKYdQiacYTuos/89Q6PYkG5v3aqrT2kzi7WW7mLNN/fkjeQ4OUGN9LX9aHD6nBIYcQQdFlZ
h5B+13/7CrCXstCzzt2If8wMZQ64u3RltQWkeF3LDHt1opOG0JOQ7ITieXBzcYX0mrwFo/nDWP+7
zSQHp5rLJsahlv/uKTcmFFywRuHsOKMFkjbcGm7xNS6D4JQFs6FK8/JlME37uAs2ZViFf3iKfzPK
eDolP2kLEtRA3fz6GbBSypUXWhW47Qkurrcnfjp2m2aBFdRY1fof3zFbod/sJVlT6iDFSRYyGcd/
PaaLLbHFTcoxu8z7WhgOMRWlsi8DRZtNpCAE5F2Kc6/y7jXL1bkN/RdQ/UT24MzeBoPvXWLtOUdT
v4YSCHUgisAR9WZwaQ2FJasicwKX1FI5mO5Sx9QeXL9ZlmMNMlZvkhNgVuexocSE+oI4hjB9asZu
XDpNHUNI9RCBNelNk6LdMM0CVLuts+3Nh+ghx44FoToLdhn+5KdEyq+dHVrr3hjw2rInOgdifiEy
Zp4TR9vG3VIYun5LNUcDlcEy0umtx4iM+D3lL//sRxD2i0JqF0vv6ptpRhy2vXlDY6N6UK9m4c54
uM5+cs3HdhJz3k2xrFHK121077CDuCl6Szv3td8hj8vZc7uh793GjjcugmA8hi12b7S5j00ucBKM
pvcJyR16STzdC2VIeZ176SMrmXZfx8F0NRg6ytQWh5PyvrAJSs4l+QwnFwDvghkyfxzG+F6vAwKI
sLluPKHGzyHrtmxUw7MsrJSxw0j+D1dntpw2F27bJ1KV+uYWhGgNxnbsxDeqNI601GupW9LTnyFy
9v6r9g2FSeJgA0tfM+eYIcGX8Bp1eI/zPNSvmfB+m2mz/NZz4175xY++FBhDTVs8zd4gWEr3f5oZ
g2c6TAVQ6LIediX6WPo9wGfIIOjA+mKRocjlvMmMUrk7MYIiKWCxLXVDVT8UH72WDVi9+erxEOlO
Pqpnuwwt3RNXruzi2tc1xA7GJI+HDL9xTlje9kUlMHSsN7Vuj//uPR6LEQV2o4z3gqiDLLfIDZ9b
7HLrvf9upjJh9T8xk/OdpoxmVLsoEmvxFE+zeAK3w6wzmUlfjbG2Qp7RanI1+/rcevJTuXC1YHAh
ZiCc9fS4h8Ot2BWFqW/wWC03rZbLDVKkWcft7fEIm78ZhkmGyW7JD7V0sUvGzvN/N201bAW1yhXD
dxo68PhWT1F+6OYKE7jZ2N8UzqMDnAQ0AMAlsBrjms5pqU7IXd9nXoEo9bwEfYETv9r4eY25Mj5g
b9TnLqWX0SiT9aYBBt8Y2gspJHd48D16wUp7NiSz40D0+xgKdegkTvyWkDl+SrsOVvL6ZUmJ/zQv
cKQ6dZSjVmrwgPPpmTJBYvXSEPZh6sId7+nZ2ezS+A4RD24JBKEj+PF4axA7H2W6m5FMMWZ3Bkzj
TgF3CpfZZfzuYq6xdDGe44Uol3517BZzVuybuvF2fWXG7yCmCCOy+5LaCmW+q5b3GVLWJktGknC0
eHlHBHKCKh/ccZHK9/KzWB+0cTQf1QCC3mq8fUv78i2Jg/nV7Ssoq0b7rYUyHXY5OtdmsTDf1auj
gJb45nbCgq/DPUrXiV5jQ960wEXaUyNlsyUvXrt4kdfmn1bhO9BnexdyG7a3pUZJ1Mf1FRFIsmW9
JmFQpuC/G+/bOqNErgLGN3WSNavHMl71ksQSbXxGRd3tgoUfOxjj4NtIol+oK9/bWzn/8SiGIlTG
1Dxps7mcFSlinXk2JOgKtufxHcbI8Jko+/s4EPi9VNXNxSZ2rTveJ7UJeVyTZQ89s97YbpP+Iepv
3ph2gqS/Jo6pTshUHzv0b1nVl69LOdxnX7k/yowQhW5s1FFTWvfdUe+Og3DWEvbOajQGx1U24lBo
/R9DemrN2f1k/6siJZf+0GlJ/t1xWbSvj7s4UXdF0y/bUXGsWn7dfXMRhW5Nac6HIRX465bsHdj5
JwdJ8VmhRy+a/DUza/nsG7n7nuJmTUT5roYJ37AvntL5vbFb482XQX3D+PAtGWT8zRFLfs16UJfr
V4WNKbzqCsg0q7N1AlK9d5i93rnIbLzEjV+D9WbubdwI6WKfC1agYZOZ8mBVQx8uDJcODa7fb0Hs
2qEg7IB9Wz3zjWEYFZ7+S01ofdo6614HlRpPgS1eJIKt1369MRTzA1X7Ju79HCPw6DB2roLpNFWY
/CGeZK/Z0GevompCd9Ih5UmYEr7yDpMbfEcon9OvuXwWzZz3iO0djBVK1n3xQk9YVKeBi49vP0Oh
px93yBnqnCtrOULA4TDt/bZnTTHJdseB514cwkh3Ti/SUK1QvcRv59vjHvZQzDR5sXUWLYP4abHP
U1hHVNmkN7d4D1rEkeXoBIzGEhM+sGUgzWZi42ESC13NNU/uqpsM2mA5BHPprUGYYd6kV2/28LIb
eXO2CbiCcpYF+wkL75BjwGdF291NgS/AUrZ3bk2/OZer75846/T2uNjVNn+aZhONfgz46nGDae3d
yAN9r3cyudhBu/MTwzzacfxzEf3ZTcGpZS3A4vG3G8NuL5iz8QOcg7E7DnAQIzpqEL8eWQw2ViFD
x3IHiSEDTFoCCl0OkjZi49hip43B3rKaPyLPX/I8xtVRzFGyiC9tlnvZKPIYJntXdTbPgrpvVN2u
9vzDYi4sX+Ps0qXdB/AOWLTyTzZebK7jNDBb1ds/IOu+6NpcADwd7pTzEImRpHi5yTV/dPCUU0Nq
pX3xh/7DnPvnZVq3yuTTecl61WWzFNsoSWBpefkHbIGDvTi/TTPd253YK/NEYgXHmvYXqfkVS8Gf
pVe4K6x6qyUxRatH1o1EcK50KFWsQjEUJPW484YFIhlZ1DRD2cmol3eSKp+xzy6hAXA8l8vRmov7
WG3sgZYJb8RRZXYFRsOIrGrZd0LbzaO5zxFPOgUrR2/+ouO8Nxb71dmT9rZsbCaQ5Wzxa6Nkdfix
mopaWc/P2BWni9t8y/MWRzB8w8wG5Tx0tr4xwL+EFub1XVzqJND4v32iLaBnY/QhZ+1eBfELPu8W
7/IMIiajMtH0ch0yelucSXw8/VuRDf5uWaZ+S8TMse+qU2m5I7tJ7SYUcQCLGzn1YoS6nPmBLOOz
avQroxIYVf6+0s3QA5UZBt3yJ8WCzfLPPPYj7y+uSeOWLLRiI6X0o1lrn8yccCAUITUaV+tZl5q1
AXlI5J5BFLr53Rz8K3Aihs8Ob9W8LBpI2FmHhLS94i6tYG8aEkH9CBMPaigYIfPqaPQRFQkyiEFN
BP8uR4LtfWn92IS1b/3VKkvfYny1NjlEzXxc7noX0CGjgt7EBFvZRK1s86pPDmDEgAcq4I9QLtBo
Chyhs8fSwl2eoPAMJ5Wm5NRYyb6d6otpiG/9AjGHTMgTk8C/FaNkKEebbii//Cz7a3VAoacFpO1A
ZbHxRhnlJa+xPXbv7mh9tkaDwADkv/NiQ2ZjGZ0EpN9M2PoU0eUbYULq8xtInqBKtk3Wk4QY1XnX
hPoE5WQErreY7k9UHABWWiePpAucqR1GLruGGxoZSZrt3F+szIZvoqvvjqFpe2+abrIZLeLAkDsY
7XQeaq5L4NOPpSnkPq4KYGj6cuza4XfFBTBrZnHvZ3kbM7xwg0i9sGob3BDTDFFjvdcJPZRJMBwB
wz4xzrH305IAD1NWfRYebS5zRmeF2xa+rSEFSc9BRZJMq3tyB+y+CmudmbEP9hUSqDz7QyJRGXQJ
8R14prePB4fMas9Nn8BPnfw9u5v2bGiSiWKjt6Ee5O3ZpL9Bsj415p4E9qcHTbe15+bsuWDxsdM5
fEr9Dd4lBuM1qfCP556WqorIRPzNakCcM+Lpzi69OyHCHYgbbHIcV4keFnrenR1kr8j7VtmHVMtu
FP61zvODmWBRBEUAERPcHUzDdlOOpMcO6y8hz1guoIt12KJowzl1vPlQz86erNANDrHpWPq4nsBJ
8hdoAk++dLEIuZ0GSWk4zA2ykWmKydHxzO78uIHkE3mdGQB3cnaqK0nB6x0biVpJNlFBCA0qbL86
C0f7kFo8Rd361eMhWvCLqLxst8jyLOq2Oi9oYs++Wj59h2LJGhCWMYhqdoMLigZmRV9vsvW33HZd
vVJDqzNPrzqCqwu9vrSOGRGYItWLM5FOxTlf7xlTuofe3CPLHr77QDMivvr/QGcYC31kV8Z7VcA3
1qUDP2v9w6wIOCofdyeHUA7L9A5tNSfnOc/T8+NekC4HDe7lEmOf62yQJRD/955sbaKcZPuRNp2K
/n2ppUFBSiCJkzYITZQUdHk+kghNZOfHzUywylnVH0RZlP8e9nvb31RuJsmQaQrI64Am6TViBIDD
oJ1km/8yaEyhj2X+yRqgAOXJeLVy6EgpKTet2PuV9Nmh6RMbT65rhsfbp+gt7WDwiuMTFNBK6OB2
5oS9aym0EKG9D7JK40Y1+SYj0jJqtcbkQ54j2Og8GSXpF+yDmJDsYPXdSXiq1TFzWz1yYofmmjSZ
WQuW7ZRDK7bZPRD5xgGWE9cyEPtk9Byssx78mc2eVNJU7XIok9PUk9YRGCke9hXm7JdMvelHuLsI
u+7OD7qz+3gUfTaWiXFe/of5vP4tpzWAtseMKrQZSpgOsnFYH7fSijDQx7/W3cHHVfd4+HHz+PaP
e6Qn21sAv/6/P/33//y7ffzTemWykxsgt/8efPyj5vF0//t2DU7HELsbzsD/fW7q8eQff+ffM3Fm
WGvm4v17Sv/9xRSvwE4p+4OUAkHNvcKsc80BxaO4TCfQ1P9Dpz9w6v99+bj3eOz//D2kHEWELP/b
4/HHzZRIc9XO/g+P3Us6J4J+cHs8BPpk2Um4711f0Sr7MQ5RwtvDx5f/3SwZjXS9wCImbYG7nOnD
yQ6UE/qFdaoNavG07ZxtMLVxKOv2Muqa/YSG0g2bxemivM/gHpRGHDYK+Ju+7gJVNttbxHF/VWZg
s00MZ0s0+W8uRJjLOJzXWPAjdrUl9JLBArNgdES0V+qJ4AG4xSy5y5LhDCk0xt5uUN1PCKzMfPoq
dKXvl5SAYncFgDk44Nj2Cv2XT+tySxl10GfDF/pBxZaGkoN805akFXellaFz5ewBBPzVqf4qHfOO
YAXZpwIRE8NIqZnYA91atEhfvM/Ae3YMol5V+ytWSUG2EfYNzzTo/uP+WwGeRhtwhGejK7B+imMq
F5f8Hee16hEXVUt7oLV6XmY4zcE4bzocxBswVHvL6C8FySBbHw/wltwX8n1j7KvgTa2JJbCog1CO
mBkhGQNtK9pf4hUay13YMX4pC0R9kDxbtQKwV//tbWcH0yfZcP38GkcDLF5P4+FbfTh29gkmDl1F
xhZBobCgsWNYxIyFiZikQiL9V8KOMerav5RW80MNt0GvXuK8nfYywYDFMDJ4Bij1a6wygIh++6dJ
hjetb2eAM1OzFZU6J1mKFSPSSkmsrL/KEgc7xJcid2UL6q2ugnMi0SYIaiOjmnA+m19uFRuHdPyW
It96Scjt2DQivmjoU87GfJzHGjWSpV/gMzW7PCDCHuu8CPW2rP5FcVvqmjV/akBOu44WODKchIBd
sCNbso7czaiP3j5IJG5SrMLFnNRbo8Pq2MmcsZaRX8keSw5dvHyhccyvnk2oii39czni7J2dcbpb
CM9E2XxoRdOdPZtkhiEbqHawWz0VAmrPaEMPzAW2rvJd4ymcHUYfWD1H1oAxMXOLXdhR7WXxoTOb
n3S3YGakWe8Tzxxvwt3oAyVfpbGWb4Y+gfXiyXBkvYkgHVatUXo0hGDrtozAVkoWJlA5izcamnkv
Vlhzxl72HI93dEwBlQm1AVKDsyvdb6OJR43geVIEkbjoIOZK7bggqN8KSOfH0q2aC3ZlrkRlQx2c
M7KNrW6zMElEFZX+wIPOFX6xRGhlUl565kPdio6xS19uG3hpO3/yvyujIQ71V14P8tbG+yyWGdmK
5pWEOI58pcFI0+urbqD+GB0CcruUmJhsHsvIdTowV4UTELtsf04F+Syd7RIHI6j3MZkR5Ej5a4gP
C6xeJKqBWOaaxgkyEQSDpAL00hYRmXcd0w/RhAShToyxKjiuDWAjs5C7lG9CbEV2HIZuY+tAcgZR
+LsZaOhQ+Oa1MFkL5/CxwwQABznAHMyF/nPVgDUaQasavx36Oib6xfIXsPdPrRY/tLr5O0zKPg0G
JjoqeXdfusi1MOdGiROUfIz49+DGzR3On9+piCNVOSCpekGKmwhgK00pbBoy73GIIeeEbrTmGIsL
Oic/bBBsc+m048iWaj7Iul725ICB5DanP0LU850TECHMCBBAtopojjxro3kiz0kupXvU6OYMFN/n
kt49cdv6bIwUYJZuvttaGUclvpYjwA6HEkgj4nKMz+2QTWFCbsdrr6w/sfNUNwCI2eNoowM+KLaz
56U2AphQJCQsDrWZLPlor5+iyWqnY6uMG4lCNHHBWLKj9PauNSPLpFB+atcbQBSpzWiu6gEke4G9
11pJ2GaTP/27MTkbeyv4G7cpBRZLiJ0eTKz+gEfwzbw2vdQVMhXSYbce60CPFSDDQWAMzpQP5w7h
/JmGUoWmz/6iTNa8bKsSDNc5qdZq0tw7MjmS5FFsTUGWXqNVuCQTcqE97+DOlRZJ6IF9PEhSdH/a
BoGnjdUI1uSpGb53Y+VGWNJZCytI2amfRuQiJ8hcOa21OWMwFEwHWx9+ztWSHr145HvB0Y0J7+K6
Yu54dAfMtdk1gwnHqgsE/Ka+OAsrrzdVKiJXJN3vqRx/m8QzC7gSmwrwGnG0lUGdOH/VpnWcXWs/
57PLLBSwr9RghHXAGqlgnw0TgCa9zGZAurkxB9BpXIO+CzOxo0xUH0ufPaUxS41kKrM9uxyNtxtG
D3KnDwlTrwjllZzfuphTFloC8TJ28oNho7OluEW7Y1YbTYEBX9xAnmHmBtLcV725IlX4ZAZ8T4vj
8dby65vTG2XqFDXAKTa4ocgDB0QWddk3Rt6Yj4JoqKxbsPgBylpYgp4pClhN03WC0UvFEPi7qVx7
LL+YT0GhAU0f1HPanXsAJtBj/FtOBZgUZBlIq/kt8oA3nT3mTyrvvudtJvYzw5eoHsbIYWq2o05O
sIMijCOql/Tq3HhKbbqQmhzFqZ5yCKkZKwMO7TBJ7CWa5IhXXpGZyKQeaPEgbgA5d51FKuaSoJ/L
2pRLLNXDSJ7Dbv6BpaN8GVkg4cgkP8KrqgrCGbmntY2AjWjCi0IjfhyT/M9kJM0WdJANxyJnwVNY
v4oiMPf2JDljmXUdDLnEu94jNYmF2pG5zHx01jynThJf1jfxEfgDdklf/dKcwDq3fRZcVBAkAIUZ
zsjFZNmmAsCc6P6ujAJ0YLTt1iBX57m16WHj2bwZwQpHB9+ZPd91oSAssl49JA5oIE5bHa63q8wD
zi35bMUvMNDgBBNYVWSJ+YxGoXpFG59HPoCQ0Bh+EK/ZvDlZNjypVPzg49a+9f5AWe+k1SaI/5pj
Vn4Xwwgzt9HUVl+/RBlXhr1r5idrrBUZf8wYWi+JJjUZfwEln33IyzJQ4dg63vdy7pJVBMiUxKNX
nWt1g4IjsTf09ASMkpw4yw6m2U4hwX/LzeLXvHEyuzwWuDVJQA5AT2hFNLfpp6PGI/F2471x0+TK
zvTaq6Z8E8VwYARlIEcr/kIiGrfWIJOIIN6/eX+D4lBd2ukXA4nuKc+waRGZegnSKjhl5HFDz7Cg
6Ah11EmN4NOlY9/QhvGcscyCkQGhH1EPuy3KTgJOQa+NE0sSmhfyIol3Ay4YxpQpDm/ck27+Fjiv
nXmE7FEkxs4WMQ1u3H+aVn0lcYXQSYNxYQxH5ugQawHimtwczEr5vERak7rPsNT29oypnKXtYeyn
F8d2CLTOJGgH0xijpiaSPSm5usaOd0S7l+4tXQ8uRUsNO1XfpZli5GV4iaoyOJSN+cvrdesYZNaT
shgjWMoCEjRIstKHEZQrabVWl9LE+/alVMkX1joGop437fJscXdFNe0LvXaPgEirKCn6AYm/SxRE
AvgyjueCeYICwldHHjSlDXuU7DZy6pJi6NyFcJyNHpfepmwyOzIrJiIaKzCEJvPOFba11adujbwp
4iNSnuOSFiZ0TPI9LE6KSbqRxagqdMgBO8rcmTduPL+nreGcLRwLm9JEypyqMogqXxZb1Ynm1SjI
AHEZKdeoW/aNC2OQRZUAsFJybjEe35htN4ceizci1Y+cSArphzsy+BjTF5+4AB1ZdecEX4Ydj8fR
YjLcWeTRz4Kib8oa+CE+lxcbZlPicxnVS1vbmTZkImi9UTm0+mbtP88LXS5y15glgSM+TUasR9sP
PomoHJ+kszPSLH1OFGaRYvCpk1y9pLjwmKg0dHd0tPKgI9a2VFtdpvmEcJrGL+vIk0kdubeE2CPC
RHHuqmOcS9yfnTdHU0Wu+JQ/Z1nrXWXrbhGfqG/AfeNMah8GgcmFJ+/Z3MaRZqnfM7XipYLUtw7X
Ln4WE0uDHGfPCxMfpP0R18CwcEZrn+70J/Yq98PIfjdzGe8CR80X2x/9o6xAByJh5qKep09phQPG
sKtvZaW6p7jPjZdxeiOKHgMEsoSnNPPza9lzkjDK3+cITu5lOjAeKoT7NBZXZ00+SXxU0/BrOirb
rr/HVDB/50J65M4B9hsdxKuuhWrUJ+moIKyX8S85Jh6Eyouz3nR20kfSW7wNZWNwDfQ7a68L3KxD
IkGiymV5a9I+u7CimF+kvWy1RaPXeDjVHft72y2kbqw3jO0O5Mx8NbXF8k4vPESonthSu2MGSua3
BXL0E9eD8cUe9VNqpp8TY2Km1iMbmhRVmqcF3dMyEOtXKU2GqIH4tVrVvbZyGDXeMDEaHtixLwVM
wALtMwgHf+X3NEzlYvlsEoDkRAHaRcCv1rzzXL2KhhSAkpV2ZP35y7liULwTpm4B+GXmubIb9c5h
3dw6MJhXln6ObmRiSdlmyr/gHVWnIEG8LZrpS7RTy85ogdTYVORw0bDWQnThmLbYasvECIfUTCID
kPBknHPSK14rR2yBvFqYli4ziQRrmHEknYagCeFQv8dpsO21OLmQGv+cp5YgnKNdJ6DkTlnNd5bv
nCJ2JSJFwldIlM58swhR3rIfySKzINWjGjK5TWeWQYbzCy2qdnTSxt8rQ5zQG8jz40aTU7BtFL+Y
phblvZzrHZwU423kE3/Kxm7ARaCPp1n4P6o4+dIwbz4D90IqWTVHxFQkk8fWRMlYNbslL0sItQTX
1NJkc9y6ybHsE7WVZZuAxBrag9NMgvE/k7t5Vsxe03XHL9g9O1GfxYQTTFSHrfC/Lx2YHaAAm8Wa
5Fl5omEpUn3HGNvzlgjELtWMX7OtU//OxXTq6Yn3meG3YeaWd0IJ5LUchbrFcU2GBbwtcomJQ+QU
2hPqRNSWC0sOrt7H3GkGh2TR7UDtpVsA2ZRC2eRtGiYSNyeBSv239UbYRvWErs8tftQa/lBlq+wH
c/VmG/MWm2z3SGPtcnpj+JtSSO+9RQxIWk5vpZFJonDpBUuxH9ze3fico0csMEwH9nk/igMe+7cq
JeA7DkxrO3lkFzi978JD6IdjlrdIVwK9vQKFKr0vfwDpnLYx/CVnfrPd0j4OpEuDKUWsYCJChpnJ
K9r39B0+OoEBwRtSmx76LunNrGuXP66NCrdmOU73CAPeBAi1rzWg7w3RIhIzCOS0JoqzQmJY8JCs
0xXlfY4oBxEec63F5NWPYfPJoQpzYfxs411nmFT6Gmu/npTeogG4EQfQcG2ysGCsDdsGnem+iJcD
cZxNqBpE73kTTj7Qab/ZkxBs/530I/4RSC76xomF9awZxkhmm3ao9WKXFwyuTMX8x42HJ1lqP1Sp
ficms5ByAE9RwYoFM2Mbx1qbb8voBU+NlsuLUfd+iJqqZKHJErWFHFdZpthxvV8/utUWcIyMLPU9
q03KFO/U9iXnvQ3r2m1bLvVeAgGSTGOLckrMZClPlSLTCoe8G5tILhnJUEugr2umbV+zzS3rzN/k
Wfq9HUgLWpjx06Si52lmWjkFjVcu84nk6H0ek5KSOJFhECG1aF0VehXDL9OB9qwFwtz0dWWRDBiX
bEMK0nOd/g/zcH3vWy2QEyuddhNLtiKvf7Imc/dzYjHWAt1eUQXtEpP8IOHqhKODu1fWEL+0DJdm
xb52wL1w1sY+pc3rX9o8hTJATPquGDT7ta9+eqZdQLdj39eXs7EiZJzDsPb1GoO1kTDuw4y9d6sJ
XAsOo3A8txlj9JbKsfQ+Ui3wGS821b7VSeZuGwDzZUxmNqfhmRdL4WuQ9CZ6a91GIPXY70iTtfWJ
WhaRuMRes8EIZW/BmlsXQHXLsZzK58Dr60tVwaSTnZRXz6PmdHt14RBe41ny4FYI5iCC2ZrIWmej
uv6NCkryZiXNx0u7o+WbWQgAeMvyM9klvQz2i14ip1Abv629UCtbeR285c1gU7ZOpLwTYUJlaA81
pFufX9zUzLT/LtGTfWy8tfnSnzjhTvbs5phupp/DZBrbLKu1bWcx3kt3dkxwitlSviW18Sst+oIt
R/Wno2nfQ1eOt1r9VeVdekFi50eek/2ZnHXUBUzykGG5d/wJODouwsj241+mWd3i7DG3ZZA9m+zJ
uhTz78C7OiBV62hUpMSqgP1LWRfdNukbeG9ORiGLtRCMS2VzzpZf7HlpsogNjOIl47o9MizyNcJa
RKOerP6TGQZwOpF/eNNx7qV3yo3e2BrEqG2l37IVTct2h4H/FCzWT+lleiT0FC5k4/YI+Y2dKcbh
2FbZQIPOUUIdea/iv4Yn67tuOzNqCB9EYJNleyIVS67noIIAXdNQI1ANsI0k1nphLYMjic8/+kKK
c9LP96bytglpdJcCZwGhdzUbwoV+mGQFZGhwa5KaekAUDIPm3P4dk8AY2nnPqwxosfaI23EdVWyA
olonx9d+FRiJdTytESNHrgcrOV1Z/Hi28l38I5BRy9iWYcLK8RbMZGR5SLqY0Cah3cbW3mPZkkN7
TkqyK6fZqI9Asot9xtgvGu0f+qz551b1BH6KSRw9+1ozZLE0ThxNuyeGA1PChEqlmQRST4X8sLx4
OmHsq/fNorvbmvWTsl0W+lbboCJpOPdtcuweN6Aj/zTM1pj9QaNneCGO7GRIiGzsSyqtX9SU+u9C
2ncn1tNrOrcg4lPx5I1Qh1oxGjtGQmMEmJTP82DzAndxQa/prqB78ZEF9XWZBrUpGIJlzboe65O3
HjkrBVORncyqPLY5wVoJDNhjpZy7VQHBM1sOrYVYhBM/WpinJO0W6Dx+95Rrg/Q/4oLQznSy8r3K
7XxbBpqiDrC+ZV51KIfup1l3+VvDSGjPugyFx2i113KQbxRV81HpAL4WCKIVNdKc9tZxDCThFKoH
E5rTpjVpx4k02duR3I3t7GOwb+N5k/ZmeiICg82diukNWweDeZfTCiy4MIwkO7UADS5I5qJVyL6r
VOLfu7Qet5pq9Gieg08P4dpWdxOM4wrvAdatYUv81YEcDuus5oQQUnqxPmP8loNFYNAwGZG06GmW
Wn8KAGY37An3pMuqDfhriKg0uk9ukJMiFtDq4C/nNY5frkVcuFEWDOQbEA2w6RqTCU1axU+lrg66
soNTQS19HAtc5m7ToXcyi2s6FkSqJBHPg75cy17m2qvQ28zpNcAymGb4J8zEKPYle0pWUKo7Lo1N
q0xsWd1ZW9h0WWgZpB72VT9FPhavkHDZDXaQkZGm+73gs0I88SwpFdJjhYLqVjbatZzleBzcvLsG
SQL6oEmLp4nPZWop4+SQGbJtVQwIAS1cml/TnvyDrnDEJY8bXp6xN/eS7OStqnQA9OvB7490k55G
jnrdm+aRa8dVzJSKets810l2s0yGvos9hoWWjWdeTDBXvC93SdPohyYfCL5hyiNb6b4ScO6GqTRf
64oaJZ4QH405m6FRGL+I7q6ehdftxrq1f/gMWkDZdzwl/B276pHpMR768atvevuttSDB+1n/VhFv
gxgIuiwRd8W7U6RfteuOXzVRLK4zB2RKo4d1NFphscyXUXOtY2eq/Mk37T15Ps0PLoMVGkSCrnK3
Tk+DRRB6MMzeNc3RlMQJKYlqHIhmaIkRYpUeC/OtE8FLWi68iXS685mQ7i0G6RnJYmldSZyEIpf1
zm1slnGbAiKoGeXd2vWGFI0Ct6xUz8TqmcwHdPvbgmp8k07v+OSCtccFqzEVz3NjqUOnmr9lQ6qX
T+YmkUU6giJ7Vs9TYCRXqRPJkdaEDtD5Mrrxzg5zztDHzMD4Hsy0qYO31pLBC2mtnWPbSYEJAG/b
0lD3S7S0GUUtOrgahkJPU2dOGj7eJP80HOOGO1nbw00hVkcicuO4//SMxaEir/ujqKck7IXMd4uZ
uzioUmB1eJ1e83L52/D+Fv5YvdnBYB1a+uhNzmd50Uf9NimOn8yDkK0vE/5HkddPpVyFLTYZy1Si
8bmUDVuWRVwwNOZX07gkkuV23VslApLg3hdJfSMxkuzokXcdjqHu7LsEzYx21V3BnR31tn61nDUr
CGfO0ZeSgqYnx8Sj4nokaqo5eGHY359GcoRsLAJEDyTxKxrhd3vyATvmbX5uoWHfzY4PfE0CduhZ
4J5npnlPQVYz/DMx6KrULC/saOmxmvFQBsYcDVlv3mv1MAU7YTsU7oX8jO466PqTwZkRdkNt7or1
KqIVjG7dRKC8Q9s0scByiqVmLjj0L4lW6/cgPXXuHrNV8TtnPLV1ld49d+Nz3RfFpcBcQOOZG98R
JmLgNmSPF2wh8a68j9NT3Nj+DyvrCTt2uSgajH+oDj22S7DnmFkOPyuVIV10G/tUGt0nHYF+NiXX
hEBYO9DNV2+a63OPnpxXhcMpXxOUJwXP1afWs0FjXh43PgsqkBvDPeP6/YwN4m5YYgMx1znZWYeK
KDPEeZwDb9u3+I06ZwK8nUy8a7lJevptbZmmQzEM+3HMjWMbONn/Y++8liNn0u36RDgBlwngtrxh
WXreIMgmGx5IePP0Z4Ezo5EmQiHpXjET/Gma3WQVCvmZvde++wjjpF6uHe6LEAA7MOYMMHYEbPeM
ZIhQ1bAFKs8KXqqIsWuQ1f4Dz3qOg7FkAG0n+UcKEpmlqhPdCE03tzXb0Rd228j0bkz2pJ1czAzB
XdYclOuol6ydu2foAlW307ANnexAf/ZZaP4trJIj0BFX2TLp62qdv9V3rTNboVsCrxHYrT+uRyhR
q6LNzmBrI+onWvQiUfpJZ9Y/UxofGwTKPK559BqWjHdKF79YP1Ybew4PEoGxFBShXdapk0pS2Nuo
MtlDedyEY0DRVSY/3UCSgyE7UoSDSxUiuG2TfNj6sqZp8/lnKju9idF1j+zpCzbBfcycJPV3eQr4
p7PH7tbjLunxHbzJisFnkkQ3A7chixJTLnhN4vLw97j/NrI25Tfxx8AM10ScOeffN7EwnLMd2PoJ
GtMqWGnsg95Su6yOMuWCN5Jcf2sq8J1dFrpHq0fe19ahs021LjupKEa7LUT7HHJxM+xNXhBTxVvG
h7RUE3GBqg4gJfae+hpZEY2RoT+EMegD5XriYFoTsMMCRqRVs6q3MuuPi1TouWaEQzUgyNB04GHq
BOTcAecXR63xfwbGQffIj6eNyhEqeL/zqhyNaa5Ci90N4ytZ1dmDO/51HG0YVpaFshOoDAFzttFu
y2Z2HUSx9Symnigik/iw2u+s59LQ//mhVJx30OJGEPddu9MLZOFpPmT7sR8xC2TBx9ha0XOq7p7y
ipfO9IN7b/VoLuL45vWhdgF8sFWh/8RUZ3yoLS9Enuc5tyT3wxfjdxfRDurQ+fnSw/f5FKbTQ+MJ
h3FKMj4lBZM2TGbHKkWEQZtjHXsHS1TgVeXb5LPCwlygDngzu21VMXPwULMBFmg9gjppoQUi7HyW
l0+iGrZ11rv4S9L8LEZ8kGQ6tosRqfm6Ayy4YbuLolLUxdkssr+MGtxtSQzB1jN7a09FzkuCYmMx
ZCz4/VHjNkOlu9Qb8vDIqWSqb4jxJCn4l6roO+o7zdgRRtFcuomWVyWB+TKye2hat73zg/0dq8pb
TchD1m0S9rscGdqiahL/Adl3s2aryYLVr+SF6KitS6BW1/rHLqDgzer2L08nA8KgrrmQWmuTZ8l8
FBvWlU7XvtJWtlh+xDHTxLBuhgLg7esosuSpDLTqifotWAAaDYn/pD7qc3rsfmqms4ATz6zceW0t
vX1GYkuL62TjjdWOcZ78YtUmTnzCwiHYQI4flWyM0+8brTNY9uCBZH7B51iT7arS67ZuNB15rtID
aj3j7gvy8NrkpmrfOvrZwD3NoK2RjvU0GY+Np5mvxp+0bs/u4AUvoWYGF4gir4P01CoVToG/Lewv
v8j7zJ0ecMD63gHkDYDSibnBJh8pUSeMr6yJc31Tl1X9SzQgMXLiVLaIwiO+wLy2dvoZe2gvh1hZ
r+ikQkR2j01HRxJLAyK31VWnsM4vjt1pFxoGREAhaPZiiqujEWiHWvHMA015lZPR7uzOAaHodO90
FsYe45h1ZGQX7IbByDbegGemSqd87aEDZXCS2HKgVQ2dtRn4JRhwkwDlsXoJmYovWXZ/prYZPk/t
VTYh6QW+6NdT3f50qrmPynBXg01OG6SKQ1dYAnhc8Bx4pX5ss4ZAjlGbVpwT7rY37e4fhsv/TzT9
PxFNMTpibv3fY8G3P+gN/lcS+GyO5Hv+TTR1CX3xYLWZiD9sC7/wv5im4r8kYD7uI2w9ZiQlX/oX
0xRWX/3PIBr9vyAXQTUVkN7g9Jj/TwhTeBX4VP8nq7mNf1XyP6HjnLXhqP0HFdAzuURICUx3zMt+
ipj8OMBf+lT+hQ5JzoYJw8xLnqOsfNARwI+zEt6dNfHpZJBXOW+x0m4dAKCjEUZBn85aepeo6l2v
xcR9+3N2i2cujFl7X/fGzW21M67MeVTCK0Ah1K9GXa1w5/9MSPh1qXnH2OqiTRqyBy9iG2kYiv96
1v4bswtgmP0AFcYAa3YIpLNXoJ9dA9PsH7AwEmTmW4+toJn9BcRqIy8sxFVpqP3x2FBsWfVJA4+z
qWaHAt/ZIccDPN0D78HLqy2IQvlmohDAV7ZwjOxCPcIaQj5KXtgfxuyFIBPO4KtyM8b6p52GVz9F
gFLPBgqMFOPsqEhmb4XCZNEx9ooSgMiOka/BrMF5dYTBZo4BbxyGj9RBt9KH2u16JM5XGDlAFjKC
xdmhzx6PZnZ7sH8n/ivGADI7QYR6bmdnyJQci9kpYmMZyWbvyDS7SNLZT8Kc2F56QduvEJDdSC39
sTGfxJhQoCtvEyIlTI6SCJNKP7tVwtm3YmFg4f8mdpZEMgmfSrTlxrTisbrqGF/c2QGD5PIgZ08M
YIduXc0+mX52zJTswtsKRZkjQ9TTqMOw0w4LNI7f7EGIltFQIPirRjsUOioVbDkCe46HTQec2mse
uFwPEkKP+JM4jDm1Rl1QUq1AXV8dDD8+xh+FAShqfA6J2ROEv7uiv5fsudrbNPuG4sy9941NIKrO
eq/YWvaD2bTfClkfewwYOzH5k/iQcgxJsibjxMKilLGdsmfPEoaGhT9WWw3VZoOpyXVCm0shuZvY
nfAObW06w67EXmNhiCowRjW5HS+GAUkGgoHg2HvjGtyXt2pmR5WLtaqbPVYSs5WYTTH6+McSP2OL
hn4IdW8NpmBhUGEiMeNRTxN8II6B00vZCgw9Lxm/T09gGFmmtT5pMzlDvVpIAo2K8R6HcbaJaj88
tXq8t5Oxhd8IlT0pd9xYshvAlQYJMujL4WnoGOVqZJ9bNSNzhjT+Xnj+29Qg6nFH3DADQt8SgZ4b
a/bRNYdT11mIgzXIPnEdAAlCmEMYOpv4CJsPSiyWk8B5FzyZJSiPLYk4xPC2XL6jXz/Vbhvuw7Ac
V3nbf4Ad94N8nTSlu4xLpqyhLE51on8QBeTt2Yw9x4NlLCJHMq9iEtZP00OsRQ9FwbU7MNaH5TK9
hx1qvrCrHvLGHje1PywlkeXLBvN3kSCCxNySIPRrd76P38rnLrVpnfrWuZG+M761ESRAkwQCBxKR
vm1Udjgb2X1DqSKudv6l1XB187jHI9x1S/7ALmA2vdOIvGLO4m17wyBqvK3dpRn2wdJOSrWkwpqe
GEZyGYVfEWI/tpjl4zC6yQVOEWM/Lz1UjlBUTF3J13AWxOz2WIRpJCv65UY6bwm4zTNm9VXKzpTW
WzxUIvhTNwkW0sJ8QY4kCQ7igQ3bEv1cgEGFVwWUSJuNootIcTOHOo9Zgay+K3uUdG6xGkz1nraO
2Nia3R5Tdl1VYS6n4Y89ZdGTGJIVECmMvX2XIZ2gDbYHWa4hws2SbOeh16B2objm95kNmlpy1Jwj
aSrZJpvQDlTVujQkZvHOO8VN5/DdJn6+eVfHhIe8L9qFKpEvWCkcgpeDTTfv+Woz2Qzkad2LwNgH
CNPWukprWiCZorWG816iIkU1UxJgZOzqIH9GyuJv6KW3lhyKI/iuvR1GHxygGKkm/x712QLA1nCD
NrkKJ8tjpjVUD71d4y2ZkPNqU569NDmrJH04xZhDLwaBZEvX8/9ksca/T/g35o2QUcWXFqMp7Gom
q1JUYukaxrNZxy8ZNrVNnUdH6miUZxFSHE8nHD3T1cXlMjABwkH3gJ0Dvnwnom5chV1urmsBD8sc
Wxw2AfYA328Y+upqEYXvGmzC64iZJBx1e85lIifWI1EwqIf3kPBHyHTBSzcSIOxFzgKVw4jz1g2X
wnCjVWNqdzHVMVtTHfVYecd21y49WfdvtllPZzQN964Q+WFo+FGN0Gex7PTER7uzS7GOpudC068u
TqYjXliktkOZbRX5i0U8hYy4uuEtVMaJA62mabOiw6iueTGla3YZBiYTvz5KGox61iUlE8tyBl/1
JSz2JpEI3EkT8HqYvNNYfLZmG2Fxosu2mupdoG2fWxIdoizPXz72Dy15rheUkGeTRPR1I5g71qL4
4qyRr5NjP4/mE/Gaw5HNS77OTe+RKDg2xW71mkzpn45s6AN6XmfFtbSb3GkjcVuh54GbnoltpTvf
dUGSli3lWxya+N1UfO6x2hzYbzQTqZgWdInRhswe1PayUON0VHMegNbdYd2yrUq9ixsSx2t5Q0xg
EhsFl8M4zVqi5mP7xPrJo/S3SfkJ0ZDMk0yUPtqTzguaEr55JzAuIQpEz7coVSA8uaPFA4uvFlcq
rSk2aRJKYB45iYVaVKGlFSr3VpmsGMzGREgkzX6M0aAMVb+Vhbb1uar21cQZ2GlpdJbgA8uu2pdk
kSv0vSzDHDlnwlKdvP/uu5NCveseeca/ocajXn66TAcMNNAwBBjqJTifedEqhGVLaVchtnONADzY
GqwuFLqbIuOR8cxhOamMJCIj/ki0jhuJLOZzCcTB4LYkWnlOsraSsKJfkmsIA9wtYVlu+R3C16B6
acO/dfMxevDYdK+mNXfKp8Ah6DXG1xhabJgqEA5FMRtuQyNYV8lUgzpPm52SQXKxs+0oHaQ0eUAh
N1jgRyhFdJ0xYweZJBsH7YAY7wRkiqAkp6mOSeF8hgELEsKbeY6TVB1L7ORVevQDvAe2idDKDLg0
HV0Za6nSH8ohj2VzybokcWFIVDwYU2xwaE7ma2Xm3bqxBNHumtZumoaXig1UpgLU3yixR7VyAM7f
/TVJZTGcXVfn4ZudDcZWZpFN9NtEjVVIRCd+h/tLdMOautLfRTZ1tun3atOaqlolef0ndq1gZymh
diZiIZQ+uwgdSNmKnoDbs2vI8YgEz73NlwyTMwFU+N6XrNvLKalWmkTnLjG5rBHzHYAFck61kTx4
JimGI/lnrSUbhPgJ12wQnAaHUt8c/G2vJBRIA9LLmBQoYVxno8Y8v1Z5vErc+sY2rL5mZlVcGkxh
NLlihzbrybXapwS5NC4IxWLXKMulHTrDzkhnoZ0XTwTZN96alauFjEg2WykRrddERHMJqC8UHsmR
bp69ZcQfw+ajr+0wWStSBy6e/MjCxiG8xkx3Tgb+P6yHNzQhD2NmvotZrN30Yb6MuwSXDgpvVw9c
XNoc0l07GUvXz+21UhwF7OwOhjtcigw+Zzc6H4xnl4bKku00xZegSVedwQ5bVK219PL9QOmiZTHh
cd49ybtPKMV7LfRx54/+CTTyDxrBXVm+lIb35VRsv/J227IpSnr3y++Ln7DBAR+9e257GSNomx3t
xkvlCRytn10k9hprqiGw9pHwID+3F023975PUKPfXIaBOPZQXwUOkpgm0U4WRURLIILLMKAisY6B
x7aJ3GWp1VttqjaN1mwbOb2IoV5oRWyudCRZKJo9eNzTzrbE3aoRybiO8yXaaeUGzQPR7+AjVjhP
OhL4THVzM/nESUvSC14lCm+sOfUrLM5N1YYNrnr/ODuP0FaStz5zNfLWOKmVEuXL/IdMppKQSHfD
WByauL+Xtv/gZiJa5bbxWBjVsTaRYUYEDUCi5KS1vGM6wvsZ3QNX9t9WeOsgICI4YQE+z9PQgyw7
vd2oNCKNxt64lXok2fq1r26BxyKnzJ7IhRZs+5GB4VwPjqVl/0j7WlsWsAr+wdKqCUil7/AAgvB1
0bE0xAf9UtpQZvh3aagXiQHczeGM10a8A/ZjNYL/7Ix802uhuQbygTCqV9nCsfyF5s4h9th+0HDP
LxCWptmskFrJMTo6UUSCNuv/MMiXo4p2cHlWtB571ANkEepMLCfb2wo0V5MZnTK7bv6AQolc9CV5
4r10yNvJBnwf6vqtr2oE6pvBKD8RsD5r2PyTu+MbJomWajOK4Y/mjfvJ/SBr9tUPQ4bF2RPxPnfE
Gx+1PZw1qusom1i+q609hDtVF1/WqF8702T0S8GCKcCVITx2MHb54D5ht7DmZOw3rMsnOVq72Gj3
WfeYNbOXTF0o6NcuBrxFb41LZThrkadPokt34UVVHK6Tjxwns0Ysa3jHtXxPR5YuA431clxgbcXR
xKshJjq7umpmdq19rhRlUh7qiubBEeWiHrxLRqh4tXYKZvB0ekc7MLwl2gPRawvt3qn5BWley3YG
augLKDwk9SSATqa1MshkL4M7o1wejGZ4BJr85E7Zg1NHJKC3G/ZTG9GKc58381j4okP3qEwnY3Wu
7Rq3PJdOuTBow2QUwewQD4wGXjvMyeA72FIKVL+2dcjq6L1N9FucL5xx1orI5hAL+y619o2gpCM3
oWXX1T8ABo+2lp88GS3jaTjzmz7YnNKDmJXI2cfoWGdtdM/CLn+S4akysmuJogBPzCGYnhu93lYM
3qnvFrbr4upDz2kZV08Gz5pT7yMnXnmZdyharjQE8tRumzibU+k5U9Msu1aDuwvY+Ad54i59e3wn
fff3lplje6vT+r3W9Lt0CfKFXexnO4BDf/BerHVpPWbYf8e++NKRKI5au6q6+glbZJikFw99nO74
C1aHyybL9q4d3QoCsGgY2RTUf4Er3WTrf+jlwnOHD6cpXwJucFMi18SIP1Wp/G5CHCiT6T53mf2M
NP/ba7Qv1DSH3GEb6xN/6HkPMVpt2SOnI107BjU7XyxYId6LGK+eS/EW2siN2SZl4Rv4pbzGwWYB
SKw6ez+UwckuAA90vbYcehAKk+BlP2Y1+lyXBNvxr9nzknNK/TUfmE8lYq6AZxqq8dYQvZ4lYl1r
3nmgmMiVeOutcsU9bRmo7twm1lql760Wf+Y8J76XPLZFuMa3/TDaBTwKL9+2JI1pOj26aB+5YRD3
pRkrTQ1rT+UHTQ5XmSAbzMJtbZU7vRm3MY2FRVgW6pvHOA73sW1sA3M8tYJLm5mwaK8DM3+8uAq0
vhPTEpnA0dNo53TlGhIVMwStPmr2h3Nm0Hgh0stcMhzDwhb18FIA/pc45lQK4yppw+8K7W/ZQZvA
zkbbboMiGcQCYdWxTLud4WKlsMnmKrm7Zii1l8Ij5k0bvrM0flGg1bYBZFEkhaiN0SGPsPcXZaI9
VRybCz9Tp7EyD6VubQrDeZkUV/Wo0KpG+oYwHyxu8tx4NxWXt0Sw2KhV/o44bePEFU3bdJ1ssuUw
hvejfu89hk5WuYlk9eoNxa20oDaIOKcztWF2pXiVkeOR8sUeNdB2TORIHphzXJlO6DEjwkH1cOWb
+sMo5A3c8wT2MI/SS9Zke6npW6PpL/k8yRfZEofz2khojYZyJZJnuy+ec6mOo9M9tFa8GlkexHX+
5o3TU5wZj7bCrlOOJzVp2aJH9r6wsDktspiWqBCsRSHKzYVe6U/bgjbQlruGm4mM/ZXJOpNxDs6m
pWU6D2XWvIUW3HekXYN9F1Z/rZz8LcwuWpQfY5sTl+5PhzIw9sjcUee01psBbBPMHmq6hNJAbkoB
QCGs3nDyPKlFCH0j4B7RDc6J0eMZozkv+6J+aSjPq6gm3Ds4UQBTafUJ8kNIf/ImKr9Zz39Xro8P
IVOKfJTDsom0mymJRC6+oeStY+v3wscLtaNw4llhZdsL+0enow389m9tOoccencyFWvTG18To791
/HYtB4WRHwezW7t6+RMkRM2MJlxRMb1WZY6wlYDdyafE6a5SOjxumsIXAjoqDoOlMwwP8/NFHu97
J7sXz2w+sjo94yLZ4kXfEpqNceNuKjb0aIVMzuPqlI/fqR38jUi9bfT003eMCFUMplLPavFQ0wrb
UxytfNQfc43IvtlaEQ5HUgVdlLSJ6mgssp815zHv/ZthNgd4Lg4sn3Kiwioem+px8tlej8Yi1fD3
OUh7zIEkQjtPd0a0qZlk4ypH2i2AoG9yGMsAqMiNxrqCm3/DQGXW3Lcn3+j1tZf3YkWD/hjbH2gF
LnSuFExpQcU23tJp73j5I3o0blfd9FZ1Fm6yQm2RQKyFzC+6Jt9ZtCeLoelWo5V9J/V4GNqfAHAe
N/CXtAPOZaWaySWbbnsLe95gMDclUBbOb8wa1Weu0LoYGyu6ekz/3sqW2IVxyxlNR+p93Z0KruVD
KmjQk4G1c9S5BxtVg0aK8ompM1VdMa77Uu6ciel2gSejiKmPQIX+TZv8V/q2qz1IrK1GQsDE/VMa
VEYirzdEMXrXBpgVAxBudfWES7SkhQe9G/gLT+Csb8c84K427ukAFu6qazyHzrlxWSbUj0NhVmvU
2+Fa1MGulViW6jB4oiP4mkKbhMY6rvZtx8g8wJPhVGxlLRcBohlC5MfY+hRL7+obpbntbesqe/tS
VwWeMEt7Kb0UUl8QPE0a4iU/f/EFgGTRgP63hlZbhU1p72IFkTAFJbL4DStLcw/a6AwAQW4rDaAg
SV+jWkjxgrNEBXwIdCAHFci5VdnyTWgW5Q+tHraycOFXgba2y7vQ9BYVfNyszLYj8hJheBbo6bKq
6adcE7c0TH0Ek663LcuaRygaN4zZm/PCV4638sJyD0bTei7SPywZPqv+bJMfjLzyuVJkTOeRu8sd
nkKMP7qJUg6dKR0yJiQhHzxHUAnNOxyWiPxZvLEMDebIRZQoQRF/hirjFZy1e2EAZWgcBXgcuOIy
zsq9lZako2j6Gsrf+EDEksOz0QKJrNEY+bH/IXrK0yBCeKfVFRgch55z4FKyEiRchewQTXbQJcQQ
kDMks6Mokse0TX/ijpih1Ks3nuTHY6PMoSavYTX8zVyX4+4VmR8dQDEtU+tZi+2XIsSiBATnsZ6v
5KpiLdK4MzfUwNCcwp3DH9cshkAy3MgxWVaowhMutgqJ7mK23WdtuKJTxY02a2JxYFlP5HO8hAja
7SsI46Oj8ovK3XVicMmKDkZH7ffvqKe/J3sr3WxH7B8UHc0fqf7x+ac/cInQCceL1vB4BAWx8MmQ
v6gebJMmxn1r2iCOyi+OuJMOXWlp6HS4dtUT41rj3TDwBVh/DNQH9pXAwa/MrFcEG5XoU7kxwRFC
yF/f6a+R6TdIZZx5dKigYsAsQ81nfc/eKh6fmSgIcjCiSMBdD/kuz5yVHmpbm5wzVt5IthOkXeZ+
YOmAwHnbD84TwrN3vwZrHxWLSSV7W4o9mulnn8AkRN3gjT2k7lwx595tjQULw50JPsjvh2/aqjkp
C0d+gk2jQE/QpwAq9SR/N7xu7079qteNex9H33qfLeGLPgax9WVW4ymGeLECPvJHH8QucfsXK6Ip
cZw106Fnvef08ao/WvFqdXa49zl560bWS5tXMiNp4JsM7DZcjSF0L35Z7KR0F2USHwSnYuyTLRSb
2pcT6Ic6VndyF5cMQRZhN5xZcr1KpoWLSQ4/YVjdIqZ+vXtnh7IqdX+jaxVAiql6DIb0yczaiwFD
RI/DW9GmR9H46qFv9D0T5o4uEa4A8+qc7X6zVJo8YJllFSKrPcPpb9n4u2QI0GTBM41QJnl9wyvB
PJVd+hlQ3xMlJW590m+HDoG13vOXGftBAlyRybvwmzddF5dGI3o3zNJHbNSJjL/H/CeIGWjk1I12
wzjdEUcnM06aJ9empS2Q/QQLEOLnilwgfpFxh6D3E9PysCBrFZ9/1K6UHqdLMs8ea5DE6IY/0dNy
Z9Qn6hiQxuRFzhfnKejxAiNoPHq6gRJFqR+sD4eRnWI1mWe7CG9R47x7nfc8J5mT1IUJo4iAzfQU
I1W9xihydTW7WmRV8xKUrBQhZ5bPaJQvsdO5S68Kd3JKZ9l08ZPm5d4Y8itGgXVkNGxlSdV1GgOr
uoeEWENxzbQXUqyvO3h25jdQBvp/vPf7oTZ/+B+f+48P/+Pbfr/jH39fVG+T0WL1lM3GEvkYxYUB
koaHsCpBm/sGMe/wLfJDzq6AFfN0z2NcM3YKgMqc3/y+9+83/xefG1iepAufsYjTRwlkvaA4jOEk
V8gCUrgtuTq46HD+8eb3Q1Jwmr0zPVd62zUwzczigOGXvwB6JkDHkGBPWNHphGLVoi+Zf1x7QD2z
/n1XZQ4JKL/vTo1x8W132PhuxE3Zy4bs8PsGC+m/3quBqEofx1nqkR6qyr0rWn7e3x/zH+8m87/y
+7Eam3lgh41SAdalhKsOA+AGuB39P9/8fu73w98vOG7Q8bz/jy/X83tOCjWC86JfQnErdGaWfFKR
ujx0DRvNSB3YoKlDY8PPw8uDwiAJywPr1PLw+96/3/x+LoOatffaL1d1V1/rv1OSgPeyggziu8mD
GzCOQwj7NbG+OeO7GCkA0GJFPQpUe5fA9FxkDN9SNJKdWzOrMvufpHF7ulTewFOC1l+ArjPGceV5
wGAmbpOWQBabDRC9ksTw94GbX7pIjYfKHkEO6Nxcx+6cVAPoDuEMS4S774NQeAQ4BOmWgdiJV70b
00NHE4DNozgjyUL9XHfjeiqQ8wdgR9Lkr+6UB2tw7YPX9iMSqunuxn1yMG2/OYYF+Zpj+VXFYbnr
ch90CNv0us/Pdanac2OXHndUeWTLUOCecdaF6PZO2fnYsg3+GRNdvZbwZBYZkKGAzSU1qcNR5Wr1
uRixgmboDG3Yz3ut129Wb9TnTlQno0A1MuE/VybSX+rwxTOy4/Sko5IO8sY6d6ZlnWEJ8Oq3BhLD
5WWy1F8nS6I139KesZGtstw+VVEkZyf7NWoGd+8Ylv+QmD4VEOYzbfgwkBouXWX+1GaTnfKC+h3i
06kNKVn4b+wOPtOCkUc18Rj/hhV3aq/+7IcKb6xV5BetnvLLFP0lOEAgO54QXjNdjDs9WTeSZwU+
HCWu3uCxTrL8HDpOdta1J7ZLw0lMQbUKVcpKhXFbTsTspjOw89OfOyck66RZ2zzvUX43g9JhlFWO
D3LnufpfixHBxIptIUuPwEVzCrAPkDM1cjBRqmbTCh8mJaPJvN9QtJthNp4xgi/G3CM3aP5J2D1p
bOcobwwdqbDvuO32V5FdQCdfeiqrOIm8FBam+cZ5p+8Y0z1RgKz1+Ulko4TShIVKxk6OPxXmXFlJ
Ka317+f+8eXfr6CkxAvfFjwwxyna5cpK4S9mr5bnfrdyeihwsS1IBHiEm8MIrTpDXjvEmv88DLDn
hk9ZWj96Gz+NWXBKyLagjz72g/EUNUG2aGzjBVd1udA89eGYEDiMialsOd37qWuPWWqtbE0nJ5lK
0ZDgzlnA7DRnWZbpQVnRQ51T58Ul5mqolZEFZtPBNhPpnVgWTvdqF+auIy8HsqOp8NDhEg4RyEqf
OhWV7L0M0mFJJpe9zF1Swm2je/I4q7TBvfUgghk2jNeSyAcGWgfaWyAMWITdRrz0fn9yx+S912zK
VBpPXdZXI0M6Y1SHdMdqm7Jk8Na+gFvSxzUKPUtdMufUsEYFy9l5sGOqJHqEu7WCJECV7xCkCO+4
AXmg/vQlRZiT6R+twsjjZN66R5u40oyjS3QTmfDWX0FvtygNQhlFMNz9iDv/OBRM+oJ6icFgb8ir
j2qUYMtoo5nFcOyTyV0OWffWSutuT/dpBnuEVXBtNTN9iD00GymgHdNMFqpDZxxFOFy1sw7zghsh
BqqJDLCy0159xebVDHN2u0mxq8T06YOfonGt7iTeEql6F+LMHf/Ja8hix231PGLE0kbroSwNpNNC
3lwj3KsGHqdxBRM3MiRnZ1G4zUeO4iMp5LgZHVq/dvjJVeHtUcdqV20ASqpaVmq6aR4NRKHEvO8m
CF0rQZ+HBiS+TJNuYz/mYUhHFNjmgx5TUdbmvmURNuRGu6gbcKJFrpYGIRkLiybHishDsgpEsAre
bhj1pyI4OlRxq6jWQXFlCXr9ASeOlZU/8DO+HLSZi5ZdpY6pZlvF3iN+nmEXChOvaC6MYxl8dqFh
vraCgYuoDxlk+n3UDtYKO9aroZ1L6jNVoECxq/I7LQ1u092hUOFfgzCthaPjVq7Sq0dx1pkdnXGA
VkyLDIxc4GYKGmgtTJZpxQkc1tNhLiVrSz+OgpWd6UR46iuU3hUhy1iI68/YbZjUoxRf+IK2jLyp
RfDt1jI/gs1BqkbzswikVVwGxgkLc3R3joSeR7eb36taPaOY+urs+CduvwmgE5vOHP2VnIId9137
mvFgwR5ZmBC9NwMdP/uA4Rnu0rhKvdFhdtY0m08i89pNyXi5kTZW0tIjTq4ZLkY4tOtSsnwsfXSB
yZxTID5DUms2go6Sp/uikFe/+8L4KcPpIqPMBLRQuet4qJc5G/pFFXr6eup1XtsNs0JpUjYz9AhH
FbDRbDWcEL69Ci1FKGlot/w89bAioMhdyKC8EW6brDUT6ytuI3NdOePa08jX6kBVa+n0pE0xeBMs
fVDyzqJoom2gG4+hoGY2gWUs0fZ0SwfUAIYz6rc0/xm0pF/U8Ug7zJ2Nka48xQKJToGTw7WxGSiU
bx5AdlFXNrsztF8idNeOWX20cDy3UlU3xrLeznKNS8RSqhLhPZ2hnhabCoI6/5u9M1mSG2mz67to
jzLA4ZjMpF7EPOfIJJkbGEfMg2MGnl7Hs0rWJEtNmrTuTf5M1k9GMgJwuH/33nOjRzTrA5Mh/xZ5
BKTbrjaPKW0VUOf64hAAydj6DsS4Kifj1U7jybb7765aXgoqgPm73RPl8Jc+nNOXvL+LZfs1moZn
hfeAjRoYvNEMt01o7vs0vGfKAr4pUkyfyYGx2khqBoGMhZH1uTGmcVVY+rSg3G8VE+AVm9JxO2kS
KURSU6NJBw0pzaCVkqznnwC/VJbSXyWdDg3njCc05DTRuFNVHjP+ZeumI0M0aySqEX0rWxCprHk2
8DByoQnP3V2mUapZDFQ19k3/Sv/CxtLAVVOjVysNYaV4dUYqBsxqei0ZNw1r7TS21dMAVwhjbGHg
fTBypT/hxvQl3zsa+mpq/KuCA0tqxzhJjYZtcedvhjdebKHRsZ6GyGaaMptpsOxYvafjjHbct9/R
XxaNoRXxs62xtKUJoBa2Rn52G8WjKqoB2PaQbP/+Fs/JvpFgbgF+yB2HbMRFvfkDijtpKO7br1yG
yAeiDNtZU3STN4ru2y+XhoFzoSG7tqbtLmB3337/7QtYHxonoPPyXXcw4fWmGtzbaoRvrH+VQPV1
Nd53Zp7KLVgeTY3+rTUEONE44PKNDNy5QIKFBy5YaHCwpxHCHizhWUOFY40XZnE/xxo4zAd0qTWH
GA44MGKNJY7hE7/9VqaRxThLyrXqNMd4bEEaK9jGJHKCgw/tWGj28duXQaOQpxoosgcdmRgctW4N
pv1Qo5NHDVHOGYNscg1WjgYwjpCWIz5x/IDAl32NYQZSMlLqApqZ8Ep1xlsCn1uDm6EbfLYicI0l
TOcetnOvIc+1xj1LDX7ONAIau6O56TUWutCAaMfEiZdoaLSt8dGU/3zh2FruClyk55HjCZgYhIu0
0QWjAKiZbyNPaSg1s4X63MGpzsda7K03djWpSHUe3oDW+l0msQbVWuOuK7jXnQZg9xqXUjpkBy2N
x/beSNlvv+lBz+aSYgieANQmutxsfQ3Z9qBtZxq7Ld9eMGHiBpC70mjuQb8J0YRg0MPtVhrg3UDy
fvvZUw33fvsVpQjeptfo7xYGODnt5KEZuNOs5ovQmPAAzTfX4PAKgninUeImTPFYAhdXGjNuLP1d
V/ADJCSnBBL8hsj9pS5bf0U6Ek4tvHKlweXtG8I8Yjs3QzXnjd4R/M6vyNr1xgd8jk8oMgChez7T
JHeKNlYYaUw+lMEIHT5pzGQnH+RjOLLXmwMFjdN9tWGtpxq6bpjtjgJL8oMayC40mt2D0f7m8f/v
OMSf4hC269C19V/HIQ6fxk9JQvih7OD/HL/+r/9h/f1H/klDWI78yyd54AgbOyjRg3+iEJZr/iWk
Ky1p+dLx3hps/4lCCPGX0HVbJBY8iSDh0wX3TzTC8v8KoPn6prDhwPBfrP+XbIRl69qy/4xGyIDy
Uko+efK5FLtJ6f8SjTDdgKGtE4kns06NQz4DpzPyivam0rpmCfu2vFzKFQiXs9X18p2/wI0QQTOf
sgKUxGAtLy1wnw0Q5RGxyqRIYZHTqYMPhk/bOJtYptlxWM1+CFpO1x07YbA5x7FH5i6VQ3rON8oL
XTfPWCl2tNYfPInneubwfTLDfMTyZa2JSjEtEAh5hJ2MA7jbdhuN7WG2JvfV53DDCuR56zzQjBF/
tA9Jh0g1l6N3sMuQKBK+1/tlws9huuAIqnjKdmySHhTr6HoxsVCAoUVPa1P/2vXRdmndd6qMNyJo
n1Q1HaQbAl4yOuccoaJPfXRYUpvOEz0SKKEY6RXHkmnO3txp1mYSRgRCgBSF3kDDgdS6yzB+aZt6
hU0bXl1a98wSx34/Gu7nzpnfs3o3QCm9ByGbmjiFXlOBRI0qKx5mkqTYTjSvJA0kwenEeRxrECvK
6963fvidiQbMjSygp952DWjTpEUSXIsEGzbZmOFzJQC/xZRQHsgI79Jh7DFoRFf4osORIDolH648
VdX0/S3YPvbGByMx79tKLI8F6DQiJW30VCa4sTyk01jJ+jo0hDtFnctjWprfMS6MZ1j5X9IucG+N
lzOinIDPRWYHvwGCmWI4By4pLvd15Sk2z2iEP9xz939fsT/WSbq6i+6XC1l3I3JzwA/0Lf+XPugC
hZ3jd+s+lYojvRn2B8funW085TPn0YE8gAXokddlkJy+sjHfUAKGDplLJuaxaO+GAMuogbqPR6Pa
jxQ7PnhEZDbtMtj3aB1uED1btDmtltmPTl49PCSZOQAFT+ctMJQdsm+yH3vrRt02TZUAB2kPK04T
Wkc0Km+PQVnTZmlqtUkkX4ZgtLjLtiau+ltVtPsYM8LWzfsE3g7SVp198oalfd+y+Q4W72XIe+cR
6/J2WMZXNuHRhoRptKXHCBcVp5jUmh9b6XfQJDFUY3MTGFNw1dMQgjjbFcHT799wYerGwZ/ecWl6
ehHyfcJf8l/1t7XvAtky6/LJU1nPyUPjdlGQONnaVzsq1kHoEHqJo7v8MhGoP6ezcT/Vw2tn0lib
AcHZqNkGId43X5yeghEvH0oAUEVzIeOJg01cEytJdyk8IbY+fIkUAoAVYYtq69E6pdPorJuwJzGb
2vdWWh37uMV1N32GwJMB2xvek7r2ORQn9yrGFmsmzHQWv3ihO4KqN3oCRV1ZZ96l8mIIe+/3kQf7
g/7KSE33jh++4IkXe4R8vFa1xYa+HNmYJIu1Wrz6I4evS54DYCr6hT2If2kJmm/mqum2Ckf1evDr
j4nZ+lp4PQVaNDMX+2vp9pexEdbBY3Gbcazvi8FSazg+1cscjRcZUsZWmBSgSaPDHgVekWT0Lk5r
b22nBA8o86AJZi7W/UhLUgImeZUXMdB1joA8h265qUM3M6Rru0OE1DUcibe2oJvvGs0eo4zpg6eN
USAZQN6FF2rmirZKnhw56JZl8m1tGq0jADJxFT92vuFjfcUUbYypjsBEJvpZvydShSBVElehkGmT
5sZtiFt0fCa259q13uHSvUOdVDuKHKfNPCkoFm0y7kABZwewfXipYo/2sQXD7wISUiQ9OOpaHRRl
6QC92fzO49mI6d7uBm7pZajns+KwZdfM/NmZg9WI+qMk8hYG9BoNIPp3yjP8EzlnCJpW3WORks6T
7/eHeujn0zxHpH6cYs+N/rUjYLVqxGCseoEKzDj8C9CL9lDk2HzYKeZdZ165rtaQxTaCcPaFiT6d
VGZ97llMBIeG66gz4TNUqFA3ZQFhzO6m+cGOC6q5egAPlP3tpwRnQT870NcCr8ZZyRevrFe16hUV
h4NiLpzVh7LAiRc4cArycN4so/8KPg1XGjzenVW7B24CNu5lsQlmp90beH9XJWWWh9S0g/WQRtnJ
piphFJG9h+nVbubF4/GURZc3+jcVW/doh18Ir42H3y8DyN4/LQOOafoiwJaIUc8ObCECXSL6Q1O4
iIYwjBAkH4nHOKsxhoQvShVwKE7hwTjLcQlkA9eRQg/2+5vG6wNCy+vY8KApVcwdTYQGXP2Ls1pK
bq+iHF6A6DOq4vEOynj6ukSm85QUJ+wPdd9Pl9YJV7mjTn5puHujYVCMMNedDGivRWx3N+XXH6YA
S4xapv444qXGAjpD5elmcQmiPNm63j6+Mzu0VgpuGClBJSFiBxqkbbttISyMCnb5DdIGrTZR769i
YaFbwtk/L0K4wNNKCMFwemMcilWToxXGIX//RCmvQ2cUxBhSf5/Bx1BAasri3LRy01dTfmB8fALt
ogVQ1n6iGDRh2858YcDbk9M0QEFzY13sGoNoZzL9oCeOkYabQz4yvGLDkLvYdaRCGZoazlnN5gt0
hlfw0J9dwmZ7wTw3MN0I6AD++QGmb++Qi29J6cf4qHcl886tJx2xDpJyPDXtsk7rlEkvN/DZDQSx
/sEedknYgdGzOnkdS+II/kyLWxHM7Ms4CJ+TiI+3mwAW0gecsgCAWGr4REUy4oSBs95NLumBimNv
FY1aZ8q+Vp7l7tX8mBhBvJMeZx3TNtpHQZkwMGAM2iWGzqq4WIS5K1UXl37xmNHqL4dp6P8+zPyX
5dOuvij/89mlL1qbzbNn+q4rHELGum33h4t2ZLxtREsTPpKzw1MyRME5dOmBWDrRHkwpXuqmOBjG
Mj0Ozpd0CearBCHIQBnEzaI+mTBYjDJnhmbm7ILxR20SUQlcFmK6FCPjbGN5NOY2JabkGrSO+A+G
k88f/RLjoQ977RElkqRnYCZ7CZQ/YfC9xbZNO6zTBOvAb4aNLIvpqirWMttrlt0Chv4ioj5AkhtD
7CzLZzeBc9o52UJVEval1r4OEwg4z79MUETWbolDxcB+9OjABGMTzYfmNuZLANpkwcx0GO0FG6SM
6Agctx13zn2KCopdNff2HhXlKumN3e+XC6nPE7+88VKfbSxXmFQ6Ob+sFuUCLcmKI+8xd5duO6XW
dFM1q+cHTDzhfYmnfW/KGMs6pLCx62hgjc9Vm/SX2rHkmjRT+giWGgCfsaXmkIE5uWMwDfWLGZoO
Eb7IWDdyCG6Ea0l4k/KrfEuXI4JaQis4W+wMjmEV5ahndbcWdBEdQApzJnAGpiaznT1bOA7yzP/Y
lHF1WoY4XtNEWl5c3JtELdunLgrbzQIvGwoi8h/jstPv3yMrMP8vb5InPcsSwsPw8uubNBYNfEU5
Oo/sEXliQvW9S6yHdjH7UxMP5p7X/OCKNMPAAIXP7JeJ4wpJITVYVG0MLHVGQN151vZg25wJ+jtU
640rgU/UXq2YAgXWpkstJkTBcjWDEqp2WEAeK0v3yAx7OJHUvXoqfY9jXR6q9hIXw8UktLFr6xg7
jEBE8COSQm4BT7D1PqPUOQdWxeXZw/7TTHZwrJnNL5SnXoah2Fi1DwjV1OgWdoxgHouJyF4633LJ
Ipclg4ny0mJnYdhWBZUEEFr6l8IkrIPxqIccjgMWGnMaJfEHw3KcA+SdgSacS9LL3QxR5Oq5drTp
51g+mxZIYjtb3HPR1vR9NjMLyYkUxkCdfMH5ShCpiYcRC+qEB8js1qq1jHVACnGFSP/BHbktR846
22ksnVXjk5KmPYq4f+GSiS9d60we0IKuHgWucTDYNN1bcgS/FDRklCD40fRMxSkcgU1buRdsM/1j
spDo6EKyTp1yb0tFri9NzPiCUPWht1uWjRa2d5V9FnjdPvkZzK2OqiEcsP6hYE8IhNRD2rK/DjBQ
pqKEWxLmG/DkOH965lxvTyDKBu5hkCgKktUtqY27fLT8u0YZTJPjHDsptQpl3t4wOB6ViVunIspX
eZV1IklVOYyqReoZJ8juR5NC0Rc7K5wVKZD5gWzLqdHJimQ23yP/W+/GSYMjm3YDLXrm1EmwbhYJ
wDcCk7vOYBaa+t59V78rRJHeYeW70agAfcwJUB1aVp6o2GsEz7mdqGlV6J6jTII1LMpvngXkDIw7
nEpGX8zMILkQ1YwTI76gplS7uiU98/YtM9S9V6Rf7KqojnQnfym5pTj2CsKufkAyKONtR6i/sFsC
ZjN2T7Y9F7t4Jk/hdRH2oCkyr7y5/h8K41nMfr2LA1tyHLV8x3kb2PxyIsV1Cm4xG3A8umwOpiJI
CRX13qllonLjofS4uG99LKW88zLjScToa0K1tGKMk9rP1JPgFnLZUWiNynYa+G6y3ybhvVGUD1Kk
5bM2M4pueTAFdQ4JuVOGDbGgbpi8Z+K79go+ZbmvRP3cpb6zN1ue22/rrN10IMnzdjzGITjrKOrH
Oz8Lvw7+8GjmdvAMg2xX8THfhiwkTQNeGYgpXGCemXQgEK5ci8GnrTqk6ofpTI+nxsp37ajLoA03
PIRWHcNTc/HnGSHg99HbNQRDzsbi+7dQVbhZC7J5tatKXjgq75zePoMlQIcIAsjMZdR/9OrlSJp8
eXYtNWzziBZ5NQlnXdZUkdIbshhV/M5elDpkoCY3uTGlz0X45Ab6/20uxnUK/fwYSBByfYLepEJW
N9OLHgarMK+h9noVpn1JQ/zso99kd+wU37euRZ/JLLKLix3kOMQUk0ezmW6D3vtSaG0w6sGGtnGC
AGgjN9XVoQzs8Wzp7UyU4uDPSXQjYU5q5bBleuysZU0c195T7UEGzeHJRb3Q0c440E3Wwm4+MdQu
z4c9KFdQm14R3oSqAtIWrrOOSYrs/RiKYdcZ2FemjLnGaLwkA2iKMqzNfTNbrHHwKrY9m46qEs65
FM9U1ykMpgN+zxB7bFilDs2H8Sax8W0upL0wLVLlEWKXxejvMpKPlUJBq/vskINcXxEvfR+nmBXU
ZNqI9S3SSGTRMZkHnGEBtA2pO4PwTHRv+ZfRya2nyu2yvVPZ0SlhBn6HmwI3dwelZFTFF0ve8cQN
PxkVhQZhxx0ZWXQ/Ece0dUTkHMoiuyV+cqqwxL7Dc/uZgY11Vfq7TgXnIFoe8T/YWLVdctNll20j
aC+02bwU8B7vWrOFVxfb3hr/VU7LsIl0YhY+H2GQPfoa2p1VHL9l9j1sxs+u8t2H9AW7YHSKW4zs
0wEVonpIjK9JF/vrDjXnHOfM7iOPCBntvP7GMiv/nVzygrByR8VSSvsADmgHM7H7YmCZwzXNsxLG
s4uvkyB4zPOXFksqtzWVAKhave6mMj1GTvmujipylWZpnmrzebB1w09lJx/9oTio5oqIU+Eld/xd
V8GjtlP/PBcozV6HzWzJqFMFNEsmu0sexghnmDG4u4hkFstrPb9kIZcdm6M47pYPasLGBW2h3BQO
/YMzq/gFRSpDkfxYTwU1AS69RCJ1LgONZPeeNnsYw5Tf17J56jvE6zxQxq5ygpx2ALASQch4Eu47
ezIDP37Up+/LhBopcnRwJfyAsvZyNLlaBlDgwoo/FJan1uM4ePepUzNzaL4ypxC3OKoDCtqSjJxg
vOwCL3f3cpAt4Qxrl0Sd/wwkzLEJ/wVHA5vRxZfxuzTsjG0dHfK0aw5qHkmDtE5xdkmXb3rOT5RR
yPBQGH67sxpkXRJIlOnUFFE51dbsME/mdCAt+DHD+8lhcCqHMj9SlN1teookTjIroPU5ZH6BgOEQ
bxN8OROUlk6NT1GFl0v487S3h/lUUJK3ets2z86nLq+bI4d3whNzRjoeFF5pzOJG6g4/wL7u0y95
OuY7M/fNi1DmajGgkAN3g/9TAXhzZ5roRrXcqNaiRqxWNog/yWbWtKiWtuyPXukdyAR8BNopDiZ2
pWNgsUmgBdFdZ4k33qxUvS4Mi7emXWi/3viIhhDwpgX33CxE181+vOU1BgJV2t9zFeHtInjwXs7l
XaSjA7JWrGkya1Da3V0QvODkLj8AeVnAvTjmaor79kCVjff3k/K/laU/KEs28+rfgrbeJ+2Xiius
/FFc+udP/R/Ulqu1JeGgLnGK5eTIkPYffSkQf4HicUUQAOCS3puK9Y++JL2/OAALetn4L8LztCr0
j74kxV8ysD0kJlcK0w/4Cf/jf/50rm5/+f7Hqbz18zmbihjQhQ5tb9Lmr7NAfv18zmaTHGe9E7ss
31Vz8ELML7J7ZB1qDg4L086vhvjm4JfCym8fy6hmb2jifmbwvGd6eP3Dyerng9XfP46H1BVIy+Hs
b2k17IdjP25dQSKcDJLtCH8z13G9S8UXMvMEZ8tPQU3PhOMXnN6H+m4MxvwPJztkux8Ov/+8PMsp
+fSAfJDQP94PLx+k7tIGwpPnZgo/UhzRPzlTeHC7tjzjPsmBIHbFBvIdEy6oo3/4t+u3+j9P3m8v
zqWixx2Oa3pM7H9+cUZ/jLIyS56zYnQ+VSxTewLRmCGZu6YNGGQjjc4L+O/KW05Gmn51i/yUVWlx
xsjX7ZlUY3iMGUAXY7v8aYr481jg7x/OcmHGICaAw7R+uU4QuoaZ2AGVP2HbbNNWfXRyRWmw0lSo
FiIT5FEexRJKqVP6GyMp9jlW7A02z6ecLopj2a7UOPm7379p8mdy3NvPxd1gBUDjLPQMfb/++IlN
8P0Lj/rdczyEhA9VODH0rk0mfMF3M8uid/KN9IUXJ+XAvmnzwTnlqsCF0KDbZIcWevPBboedm6uZ
qX3nccZFshgxbN6Z1imgFV1OffNkUxWymj3cqSCErfPoTl/duHEfiAa6tCUdgkweQF4rapei6tXt
gndGKuSjkdX33GTZNbDKjcmR/sE1010eifrUB/NDH4XfMYs2D2FlVKuk9e1jnHofcVS9N0UZXH7/
bln6RPPzJeYyWXORki2Kx+Ubh++H6zsFx9PnUSgp4K7MHXMSvDaO1ZGLgYPU5pz0l4lRfsLJbgWX
6EsVxmr9//uDYBp0bCCEFjfULzcaCRszj+nNOzt+N556M74WjOwel37a16J7mhf2qfXcnmUojx2p
WUSO6fn3b8a/rxzspsAPHaR95HpHnw5/eC+Srm4Mt+rlmaKx74Y4SK9c1lM/H2UQ3Et0LT6jPy1v
/15teU1XkGrhf3kk/HK1kpKVXidySf+mc4CIRU1xC5098u+rsDB25LkXikrSm+hwr2WLd0UrXjXK
sl+axvnDrSP+vd64Jh4tS7jYI+030uOPb4Af2qRoDAi2sIEuVTbaFzvorj7RDKI3wSO0oC+OZyTY
3WmpypNx2C1DebXYfh4xp6OSInZee/bimHMc5zT6c74N3PzRNkvnWM1pv1JNFoJrri4EdLR/lsXb
GrCtt0P/h8O8+PfK7ZqS55ipF08pfr2y6bITMEwyyYwCjDYA2fCuaUiUgTCkhDoleIUIpffDxppC
a3nMW6eH0YZJp6rVY0sB8lhTvcLpqtz5i2ev7RE2F95X4P6jfR4cYdzyFtuASZzNLXBJmLpeBniH
t8s9VFL0qnnl1MiFadA2f1h+9bT71/uW3FggA325euYvtwsBTiLJWc11kznqMBl1sQZvpAv6cJEp
rNPRVG1/f3tYP09H9Mrq8jTCfWJ5bEPEr/fHVPsNJGpln+HETI9FFM33DHvurVoRxmEIvgsKP97H
ua2PYXzxBQeVr5kCF/6Hn+TnZw8PeikxDVAEyw7F+/edinG0ypWqjVMXZsYOTvWTzIN872GfIyGZ
0LgxQmOpfR/mY2TYV9G2PAnbxj74gg7GADhiFDU4JKi+/cND2/l5RdU/m+ezG2PTx9sFzuaX52Kd
LbCcyNueFJFj18i9reVwos4GPZeLghkWUFpAGPWvpjYS4tHZ1EVIkQrPlWjMxVYoAm9oOsZ5dJIQ
b1lCi3Rk70CrnbPQCUB3cRmXpeMdUOe2AbsyTH9tgJ2VP5jO2uI8h+cJJNJlUnl0DVJl3fzEVYBg
fM5vMnwATLSqoSdsy9Y5dU0d0cDqm/spJjfEtK45ZDG1XEWGPgtwCyYVvX/zkghYgdXWMobggD3Y
vB8PCZ3g599/unyEP19pDltfj2c4N26ASKmNTj+vxKU/pUTAbMkEmNkOeMl35sJ5s0pcY+eWxZ09
0QiTq57SaqAKSGG+uaZ1Il2zQ4sLcstk6tKU54gyiTYmvmadkGk5gYXJjillfDm64inpxnTHtusV
Rx7JHypXY9DFqxhz0GlOXfsUeO7DpCfLOaD2Fbr1sCEnjklYswV82nVHd7ypCOmd0yjZGogoJwKA
87oJgDMti8xIxE1NTQ8oc/a11Dmwt++nlLxIGxBrMBubh0ztYSkEKrq2F02WyYdhO9Y4lBL67ZAw
muA0TodQh6ZK5h5h3hdnIijluhNuh8/A4xKiqrZTE23MuOJZN5IHt7ONPW0pBMDL93mdDdjDy0dE
GqxIVOTqbRHA9Nc5mbZAqdunWKh6NcQmzm1Ff2LtuuFd5ng0kCOOw7ek8sGAlka2lyS5CZiV/f9e
pXHLGJyBFIXfxGDtfMbj2QaXLsI6VQVjwqcnppMs+3CtlpwC3AkxwSyMEvmbSigF58dEjU2inhTd
MH0CXG085flrWqYfbPLAFHxvLRTVjcf8gurFsVrjoX9fDVF07C2Qfl2fb+uWcCm0VaJoVljtWy8v
N5OHgARG1z7tqpKzuawTeXSGGzByl1rpdL9M1XAum3YNEMx7GqMF370b4v3vOuw7IbnYZX6Xlsl4
mVL7IBwzPpqF+w1GEWWecaC2udfSIw19dCetPt14xHrvh0FnP/uEAGIbv2blfCd9SnzCZHj0BJ/5
aLOR7/pHNxuyCy58dwX4tNyqNPfYxsfPMlPeQ2yFzdqP2HgURbMfJ5e6D1/lm6TMv7duGz0aQ/g9
NEW4HR1a34cYRXPqOjaz9Fdcy+glq4MGoWDeJPSk37rwbZ7l+x9GHdNPy6tKR+8cxrLes1Ht11mI
Gd7KscdGcL6f+6HfBuCaoCPATGjnRx9GjIMF72Y4LuGShEEumhCdJkV5tAISYp1Ho5tfMwSFIm5C
ZjhwrdnUHdLJblh8NojoGZI8SjFpyXGjoh48sr7Cm5JwfhFypQb8ylLh9yAhu1st1VfGh8yig6W6
H/3qxkomNnUMxw9cf0bazYQm1yPutO1ng1vjXWh/TMvxMcgScVlGdhY2J+l9Hcv0TJrgavT5blRk
uVt40ZEcQ+wV3Sal55DlA9td4H5LSr/bOkXT7FojttZBNlSMmZZzm3vjSgLE2VHnFj3Mqfokbfga
Dco5UFCIHsAvWTCCG/Mfdc8/EAdQ2njHUISfZBDOZwpevhtyIJzcQ5sMwf+sTT7VlWz65DlyuMLw
K7VWMr/I8KkRcEKjvve+dhcHNfOxEjQaEWUieu3ZzV1bgkp1C8qkzJKIGEjs0TKuudN+anOi1dIb
gAUsNFviFij7ud06mc3UM2k+IH7mufLeA6F8TSyaUConviOfjyoWkg+efarYKQVh8OdRBNbyghNV
9SRjWQIXxQCA9lZIHM28Nw0+Lap3sASZsbkuPUrSKmW8QEIo9s7I8LChZo2FoPpSsKVYZSC5CWDU
95QMQCAmyUrmOoR64RIEWsonk/KOnUvx/GAsr7EDLzpVRHIsw8uPEII2oRpeG/KgPa67gKgF9XDg
RrtVOq55S13KQK3D3IbXNJjaB5u+3tAXO7Safi2dJuW2q9pt09J4aFSCUknvEHVe9NxbNqyGvHjX
yHS6GFYWAmST3yJzmlf+Mmcco/lJhrK3H/IacBEyfvACd7y62YzDNyn2t00Zm8QxbaM8JJ4kmJov
KytU7yd2aCtLRrQMaP9LMQTPlI0l3G/D3p6YrBuxS4tZ4W/URMuhXVJaGV0mc2B3Lc2WdKB5S4jO
vg4Rg1grpSRVcqYucO23LQnhobPuFQUQG3q7L2Hb+ldjuTaMEHdvh7OSk/FOdLQ6pE0T15AGaBem
ltLDcLQA/zKellaQo52kOgasTg8ZzX1VOW2JBjrnOVsYQOLzwTUz7IoiabZm2j5rM+dZl7ptVRa8
hoVbPRaa/JkC2YPbO9IrIyb7/SB1i3SKFGuwONnYBy6FaL8tdN5sytEejmWILcjgNLQayQZuS6yb
nBk2cSznbeVmExcJJb0MqtcugaMVvpyYWxcbr+d2ABTBvdEtkV/s9jIPjXEAUN5vwDfRX9/Tq8S0
aLrHZLtqZB1BaAydSy2Md0FjyVXIlBwacYTJq4eiyuCUZ37jGRQ8ammeyA0VdBhAcVHeiZHujcwj
76HGgNLe+cOQJ81hKmS/F4H6aCi22dFMvS8xe5dimYwqTVgMBxi0DMf04cKXY/t1TkXEApmY5HAW
wh0TUyMly+9Fa8cb33AIG8beQ+eq4s5H017Rmzntit5HhO8aqnzEwssF2EZDZ8fEOj7nLYx2/NnV
yXB2tTeRmY85v1Df6+BW3NGhhcZFjWe7821zO8aZS6MMvIrJ7jYyoL8XN6S5w99JkRuocAGp5TJQ
hrLtUtBX7tgjYU0Vp39MHbhfiUco3zg501Sfk0FAfVmG8cQ6bJYciQNvJmfRDRiLsGnnVuDeNRXQ
zaEiSZ3KGFwsTrSzGPJb0DdflbDn1yTSGzBcmvhnrxPtIhIs/Y0MEwwk0s/bBjNIqmwGfUtd7afS
7oiyMvISzFJ5+IsUuEwJm3RmWYyGzD+EVTFth6Iat34rkPMD4C2pXYRgqJOU2BUDh5XSGZ63V0xV
3O9r4HoA1z7SoT6iJwbmmkme3CxaVIkpEFrx5BXExU82rRVroEHOMY6hq4QUu10nnuAAoNHXpsYn
6JgbO56M1nZcgm+kQb8TkhyPrS9fh9L9Wtcpx12A6mUIQAdnyefMCAH+tEW8wU12PxQdFczNxPUv
gl3dwJ4Nm4Vag+GG8ZSDiuw+CgNS+ITayvVdWPU36VivYOK5u4SLXAgL2JoSnh3yS1WPlGsOxQdw
hDGR4oRlGhhQa7mPUzFpdILjbjDKv7ruWQ/Dpph+d6+aZk4p36cSv/Mgis++179HIzx6QLjcBLtV
XRW0eZYOIRjNVl0AHXHLbluvxENXv7Z+ne2ByxKYLIjNq6k7okiGuwbHaUPWj2QZAGcqpzE+tldD
+LT2lTuond3Ofx5GYq34T17I2sLD4WPD9fcKENzdJfEEwEEBM4JuxWddfUJG+dRb6aGfrS/U1lnk
QMmIPQ0zbWg1COS1rOWhaF6MPhHrIgsCoDuAOBrnq8gdeG1Zk29TCz5NT3pg4sOoJBZYPxAKs6Ag
NjE5t3mIq/WoupqNcUYVdU2uukwBuDdqgQFcUcAalQ+DqdaJN/dby8ayY5Oo8Gtc7DM4IJg6cZNk
W8JNFzUBUskwBazaEXGrzBW7X+oBWkKjuYnvc0yqG30S3bYbdp5Arm2m7qnX3bC5EsMRSgPJa1Pi
+mhJWa0kzXRRN9BUtUC1dWf2vYNGJUcY5x1yY0lHyEJkPGRhLhsAGba1AWGnoBceUA75bgsZTjcQ
bqwE0ySHPuIJI3tZimnSIOlgrN+p7GbYmcZLvhZx4e+kO7nrrjfWgCLuDK/Z9yEOHOIh0YaT2oY9
or8LcHxtfGmtepV848SLVkm8s4FTtRka+cKD4Z696FcJp5k1iSd35FHs7I1UQRjeA22DyV7Aq7Ab
R+3+N3tnsh2ntmbrd8k+ZwALFtDITgBRKVQXltxh2LJEXSxqePr8iHPu3TvPyLxPcBs7thyWbSkU
LP5izm9CC34qKtBdoqpUmBOAR4UOUSw/lTUmFPzJeyb2x0ZTX4tNi4EG58Cx+aPFnLjzGCXZ7NPC
Htzhrt58MgmnRUmcJBrw+sbKys4vRf5MV3EmAa8OnabqodpUhyoGGypryAdDkwZZJ6odNy1vB7a+
PET5HzexvybwUEQ56g5YteywzM5LGqklzDH9kjkIlRU9ayDj+KIbAANFb26LvY20X0aPBAmyL5+e
Gopgzg/icCzN+xw1jsqxZUzP2icmjmcnXe1zVjIQo/0sJliC+hS9Tq34I/A/3IiBwXlJsFRLYGmg
sIt7eRgZmG7WuqZyrLn9wB0qERn9FtXDWsBFnzzNDnInjDXpT2vFfBeJSlCOoK7q+ndBTgW20xhk
nPknHyccypsMoVgLIrpUaCxVd6mx/k+98TGa+GWwO1xiCkGkPyPoLg8slN04nLRz8mM99AiHXAwc
fjR5sV9Y3aNp8ndqUQNiwCNuPeK76HSMkiPidqKL5Druc6shm5wAtNR1HiuE6YEUNlQmo8AE/GG3
BuHXVj3fL+MxQje/ExmoxGxMtN3k8Brz1oUvmpFWOMZl2G7id4thVWiV1tmlm+Co+J3+rGekbtY8
/ypACM0a8LnSJUrGHYS3Q6XSd9T5dpn5eov/2iXjO63iJ2tjZjS5GAjiAPkASO+StdxdS8M+5IXz
QxjkEKrDGLcGejpoCHL81drvhdn/0byc8qRH397vTPBGQdxBShQka9LliAN5LZe0ReuR4LoJtCE/
W1NydMr4rdKbbyPmeCZ5jCLXox22UTi4BbiCKYzMMvFzTz5o/dLsRQHxgPH0ZoaH/q97T1NKGlVX
jRdGoKzAPZKH6S1WOIhMiZDftAhXq5q7T56FaOKOwjBIuESMhC7f+snEUz+3EZpi1gUR2QEgE43Y
dRhhzfp+0CotKJYoB23hLHsgQOZhrtWXjcPnFtjXZeQYPhsphXbgOXt9bBGX67UMXaLh7/h7srvr
RwWqCvQE5QOJWevpr+e7Hj6aRuozp06d0lEh8zJMrovrL68PNCV4Lh3JHbcRcOEHfFykhYz9YYT/
etdAXdapZtn3q2g69dtz7fW5pU/+QINIjvXcxneTqR1jvdPPDikjd9cH+/9+JMVm7Y3htRJ7+yom
+W4VYjwOcmbohArLOxGid2Hnwy+dSV3yxuYtlPuNZ7AnIO83bNKi+Vns62YAvqgVJfJHYueXbHEx
oMGRGrQchgXkDLpiUFvGimy0IXZd8iMEOI/q8U+3hXq7OenSZN49utPRq+h/nBqOYAPoESUgNUyi
GzdLx/1bl86Zb2nT8gFshY2sdbetjbV57PEgszzk4CwtQMHaH9tuL6u14fxj5mM2t5ncHkC+xvdD
kSBWrZM9f+09Q5nYT1e6Oc/wit2OLW2+TzOwDO24vHRK/FrSTga0J9/DahY75KpcQNuMMRFU/ypB
lsGU2mckyiC9ddpTR+4P7I3x0hHT/oB8H1pdcjtZhH6Dn74VnRwv20k5EX/MnTumrK0yZGYxviF0
g8T/EDlKIllH7mrhuTdzM/QXt9vEGUN1D61xvWtiND7cpOZDKrh4oiwlnmIwjpY5EU6SKPPUQW+7
KYgNWUSdQGxcbx1kjhfXVdqxbTTqgiXy7uWww9rcPuq54x1bSgs0WIbzbNjcTIAKwDhJ8hLsaXnf
2UTZF3ExHbNyKY95jqpPn/r54FQeFU3DJZoo6EapkW0MO1/TXIsTek12I2KsA5aW+kFnVEaSXY2Z
wusuBCZinpx+lIkGIUvqNvyY6lkqdW9DEb3UbY4/2ZG3U5MmIJ74kqvYdA/cN0llUA/4e5wQXpTx
CJEhL1wVTlEa/xi78s5tjOQ30eO9OzN0k6kTNMQ8EyTZjyFXy0etwYYui37dFbPC3UyCIAnhJFH3
HO/TvN7ybxU5TJN25j4QD2n7XGSnwrTqGzupP9st0M4qYN+seKkYBXJ3JTTqpzdC4DXNmQWQUd7w
rSeHpgTBOkOaqydxplDND61rSToUi8CIqto7NLe55cW30/JgrojE5niKQ1aS+FQaOfhpZ2DUXziy
O7tdnhrK+36zqNdxDdeyhLY4F/aRvAvt4qrqmVQdouBrtXcl9/8exS9AIOYn+ElDADjxj7ZB6eaa
+MZq94mcqhadr3w1CjApxkzMoGRGd25W7VVfkvrJEOJEu+0GNWQb/9p8mrWK4aHJWyZF+CC6ONmV
REj6Od60Q8n88LbRR/0W96Jx2+kAVdnHevuu01cEiNuT189Bvjzeus+bhVezZPeYWHryTI5Qt0/Z
ATOwogTwSRnAK1v2j6Nn9SduhRhOZkxxOFYs+1JHM3QkKRYQaVY17lCc2xcxTExHqvjguC9Go7Vk
wzLGWOsF3iS0VEX7c5wm+eJFwkPOVmJIrNudZCx6aCZEqK7JDpyvkr2WOemnJqN9LiJitO18y2RN
npKVINz5PZuiAcBrCvZQ5BeyWkd+BknNZTBrvhZHSSAIpEg5sHT60BBzPJjPm4KvlkPORLmZRVR2
bnqcMkkUep38SREK804KSLK4ZZ1v7VRqwzSwPMgH9x4N2W6alwLVY558CpkYqEy15ZzBqBgSCbIB
qeHZMgeEpPHb1VV2feA6elotwD6ay0nqwjUkHU75q8uMfpiY2V8/qudtht9kZhdWzA12GQERNyje
V9i9ETx/Ry7U5TavSuEy0kzWejqPBFhRjZ1Xg/DdcdyWcvT9E3zZoSYJwiVleAKVLmNQDsDuMhoM
5ieuuEjkxzc6R7MeazOuO+NUisTZ9V5RnDrsVax15PMyyc8uduCbyuv5arxMarYPo9E8omAf/Znj
Opzt+T7NYmZSqOajjpdZgJ+ocbjRTnJ+dWKi+x+ycyI6ajzRd2EyfJXKmk+O1SH5BToK/kYGsrRh
nTCNVnH9bbe5dsPpjxCYL0YM0OFy95A2tHyLFNOhGojRdBvvlUTW9DEFz+7a8ddgKUTrC1/xbGtZ
SEo3N0qC9nSwQLcGjpddU3qNn2kZVRaWSmiMkTjSxcZEB+8UJycBsESHJAqqWNKSpc7VgC6wpDhk
FAG303sTo2beTIX2PLfgviGAgpuRoecw3CdfgpzLybvXcwZUHhnaI73kKUsZrBsFR9TImztbCMob
iDmdbaS2nZ7vh6Lk9c50H9S1QtTCGGwxlzNtJ6TvbH0QBhi5uTsw5YduZz1Bz3Gg5A9oTAeEJVjo
7T71wiHTLcYgMjmUGnsMu7GCjJpEX8i6MJyVwaYmPlKyGg9agYTUastTMRsBy9vokDTFgZWCi/25
gZI5fzKa0+jWGOmB1+mYL2IZthhUqj86QyIYNYxw1TbymUsSVZpfDoF0d8n8uCaLdVxz/cGIm/6A
cqZjTezepaUlTjUa9mC4qsGnAV1jyxrbyCDbtXjqzWwEzlsSZKXD55AD3xtx3aytuN808ktZ5bB3
vPxR0GfT+ABz1eofkhvDPp7oegzrGNnRR0k6FeFcHp6WciSPMcc2WHMuEeAzp+HswLSnr+YvY5mS
mzDPm/oRDXuEi/J3xzD8KL3pWCdexPz1KbbGIujN6E8rtS87FkU4IhnfUfj9TNHzgGejuLYKVmnK
oQ+CFnLWVYPfhClvYpTPuunGYSyjD4wha5CNbrWfW6YEU4euIefYP7QVe5q+dI6FLoBhi7cojj+8
VhCaKzCpVFiog4VsZPIBsE5UdKsbgxbuEctUsUUJord1q7kIV/r2rhPmnQO/CNEpGw+Emlk7fK4z
Xj3ve0qpFkhK2uHCa26iCqM62z2XaAo3HcJVf1/blBF+SsZakYPQwpCzX70R00otsYuX+Q0NvJyn
T6/ZRhxspIONfpa15GdpdUyZjjE9Ix/E3hS6BZZkZSwXgxHFHhnZqz1XRTB1xZst24YIIBw2pU3R
jJI13aWlVEFeSDIMrZ8LZBTOA9c818ReLXCNQ88Urc/ceQqWCD+LFNvbW/u2s0UP2lYVoVws+8Bw
mpEHnDEs0geWr5zxi/qDRIzLw+3+kOpEYkAPnKkHCwVc2gDkwhCIZAzfAyGGg5hBhu7uyd971cr6
0Vvdg4f759j1k34G6KJC8DXzA16kbCskGX613B5SdqRMtVnEbTiZ2MieZ1p4CDiBQDsXLJTeZ+Fl
1KTSA/xpFFD1J5T7mlTW2SaTybfU+uHEff+apYl9L5Pxfhi9+NHsoqNnT/kLZjQWqy3hx5ep4EyI
tCY7mNit9xNmKR9k8ngzUduZDtaXocR6JJtLpw6VZ79WrvtLFnVzdBfnqPLeuW9q8taY0+MYbDP0
xjQWpUn7ZHTFfbqON0Sjz88lK8MdIvqXNdYiiDaYrawhob6yMBp50WEdyHRpnE1NX3ZkJDEAZX5P
d1Q2Ju9FFdadZJ2/VGQ+KbCC3mC8FvCQww7bLYbmszZa8bO9pl+DJhjl1Nily3q+swd3OiymUKHe
lJ/VOtJiZNiuheb+QrKF/bQR+psZg6DvN2MAhJxjk6YgKFzFwn1+qCi4zknF5MXyftTbsiMy458Q
Cn+UUwuyfkP4U5V+mjXfDTROAuLLkpXRitGiB8pHYkePKVAaD3qMeaJyMKJRAfZH3FJ7A+NIgri+
8sgLdWNg0VWDG5NRkx+ltc4qmC3RyD/0YscVltbh01KYX/vIuLVr6V5EOh5z1CSnFnehXxN7XmDP
P5jkfofC5g7NDskNugTnx5AgYq/444jf3cIHqSv8SUe1LoDYHdDF/GYfTZIlgRIuZ/FBuFDFFkkm
o9616A+rHsagXO7KQsMzBbI2BFOAu6RhwzVbj7GBSUHQiZYqR7zQBnbK6TbgsCW/sqTaspQZwkCH
2bwYB+wxT0Nr6+coFgmxKy5JbTAROwVb1J5IxF3yM1qdOBzxIO/qamAtyT7c2Gi7eEWYZSSLsxep
+RGN/OQSxBGFScr5NOcYblAvuClLUQa6+cYyITHK20VYlfATdQY1NBPBoMu6I6y05CxCCPXAOrkz
zSp5awY09jqlSM3mxtfRpYIMyJkXOCQRDpoUJ7xCxt7UMSCDy9hYGcRbeAmgMkDB1di+tzjKD+O2
GwSY6/p2lH1jaFMwbcTv2c714+CuZ6tY6NCx8Qd9txwgvxWXNoe+7M6Ws3PSJD5pWq49R4pocjto
U3iFjKNL0NMOsUlfxPX68dxYlxrrc4BEBXu+hv5T2uYR02TFT+leqyhVRcvNG/UMOWLtUYNizvZs
Ytg6ecBOYXV2nfITiWmxxroRMAbNCC7v0Vfg8UGaU4Ud5ipRu8Mpy2moNNqi2GQlrqFT8pmN0yA4
SbpPS5rP2LFCs809Ah5k9oCI6kVHlUbAqXlXTJa2d3squMxU0cFQhMS9m3MJXYRa5WKxX8dN9UGX
jeEHkxvxRva3wtEWZi6SQSM9lmkZswFJt9sGuIHGm87cQO/Goj9YtKX3doe9QTO6i9kCtytkjIR2
aC6jbG9HRVikqJcba6yLO7WSFtCtW/SSCZajR0tO3No8BnhbFUVJl3DzWowgGtWrs3CpuFrx2ugD
SAyMoQwqupu1S0zcMxV3e3gDdwOvHHoa8pAc/ummI2Rg9dw1iBaYcVWK9WptjjEMd+GRjCAVxkUG
Ei2rB3rXrMW87VhQ76H7eOdNNb9LMjYoS0tSilHWGPSd5WGydYrOqHNDd1AXVAt9WFnrgyYrInfp
wuCJgiWATVf5XmeVdy2M5MO4yAbmhDPjve1pQYUbnfPxLfNlR76NU2tZMEewvJwZBUkyOrthUASQ
WYzdl5lNTjOyM3HL8SlGKvgMxP4mb3ndlJFFMMA9v4Eq2Wnjj5SXz9dje901K2gOvO14NUkyyn4b
Q3KkLhy49WZ/f7g+N/7337g+pxW64o4g4CrpOVSEhmV019fndANvZ44NfvX64fXJ64NyXCKpOzn5
Q1tBTkOiGakO+4mZtWdtNcAZXH/915OOprdn8IP8zvXD62d2Ee+zhOAiMlogwvoTp8Uuylu8Y9vf
VlbrTVRzm8yv8O/rv5xcv5zrh3pZlSe8B5ujuTn/9aDgShd/e9JZqENTmX1qgKLPgI3UebX1p3Za
1N6ya/ugmfjztt/76xN0BR+xNxsg6axk/vl9Aa/uQBhv3+L1Idk+cobxMqo0o6wnTqs0Zx62l33i
8gevuhAosqHNhf6scgHPdvuVl6Pdk4Bgr793fWpyyRHqYuvZKrOSEzTOgX7n9SllwtozhF9JlhRL
eoR8uI3y419ytf9c/3i+/ZAay20PRvXSWYLpCSkveMORPFxVdv/fwvOyNF//+R+//pQchWnXt+ln
/3czjkGdipzwf4fD3UCFGz7z5X/4Q//HwWP8g3h6w7TR/+FcRJz6L/+O6/3DdkwHcByyT/hKAm3o
v/w7wvuHYZmegQiXOhx9/198OCHx77ie8MAhGKjAUYz+m1/n/+Xf+Xe4C1X4Jign31AIIC/mvztW
BDVEC4E/5lYeZqwbkY2rxgiYXGsneCi4aOOz7azQnx3rpWwKzIlulRz1GSNlAQ97mk9oP/AMthm5
Evh/doVXI+boMfnKCRGOJZgi9w1XeDGj2siz51zr7a3rLAIdTVUR6cRnsrU8TWr6ak30ucP6628/
kod/Cp3/7lIyLf3fNaKuyStl62D1pGkZ9G3/XSM6d1BSctOVJ7blOOJtUK7gxqlIOGs4WtszcQK4
KLknBLQMLVxcnotrFwmiApRKXu+R6N+3KhLbAYJupGXdtOZZepNt1loJWpZ8JjwZgJF6p/ONoX6u
NP23laCHvD7AcKIt8mY9jLyI/UQczKCbCChH/90oRAPwYkqJLmGPewEwUoHdfdUGTCGlCheH05GE
qOnG6/KYr936lYtGBS3TYxgl7YuLBu0stweC6aikCbrbrKfXh2v7Q+yjc1q1x7+eZuBBQkhJsHnW
b/pScz1S4a3n60MCxxypiid8VFzqfH0YU5BGIooe55TgiIiRRbUzJPx8RjAf9bFxzK+xhuC8WBxh
+GP6M2ko77XOZCNLyKFKBl6zilYtiLGZnBstjg8VOri0zoE4z4Nrn8WgcNuiS8ROXC5hXz8W+Zyz
eE1cap7iSRZjdEZegI9T0iLbGE921fbLtde9vz1cn9MaJ+gs2qamrBLm+93DvH1Wx9uvi6fhaM4J
th44fHieUc7m5tKGDvFg1a7Ol/iUt2RiDB6ois30c/1oWVfj3P3I6dr3vTGQ4E6EyT4m9rsr1LGJ
V4YLC3f2c+Qt47njcmBtNtPhQ/tnwknzHvXql5kPRqirmFfEEN15Ecaj3vPUqpt7uLfDxZNOC4l8
BE67PTSSMLoro3XcmLwDXREBU8Pb9anrA0krDA/LVdt7tngE4ahVrKFh/V4fGvfbqOkJiHci4YCV
HXvYUz1dpM2bCs0zi8t1tc+gltsAKAkZeTGggna9SYU3hCMSfpT8l4KywJepSe7Jhw73IET+zVxZ
G7qzpvNtNClEoprkKUKDQK1PMjv1jQXIF3AOozrfrtbs3NLoLmt1jp019WuGPkgzvTcPbShOdTC4
3cpquVzlifIuuQEYLLdE+Zc4I4C3sIvBnx+G0kjP6CVu0TWnCEGJGJiVCwOR7TTXxhGYLKGbxTwx
8fP4p1GBw4uYCSwE3HGhrSGITlOkrbTLhLjs52AxSFgjF1q7PeaHISbTQ7RcQ7OOOd5QJpAjQvy0
RnKv3QDXCWGIoax/8OedEz8u80zMDnnm9jCHiSrwmQPu7RMbYhvDEdbmifFPPblJKzRk1t4CkAG/
h1TaOg3Mpn9r056beqGd5+E4r65xilxskoMz3gxTwlgvJVOoYUZA+drg4d5rU/WqynXDqRH+xA6U
0TuNPfrA0I4nbyeL5kNMCaUliS6OAigWxUkLkUsQB8lLxLvYOwDx4cRDEvNWsf5H4UVa2xh/1iRV
n9X2gIeHucnCsm8lHb7AxHw9KLlhqqNVjmGkbIUsunxEFOxAWsjbnWVBLCwrwITg37rEdvy+prXL
3QbV7zzbm39H24umIJ9CLGeCrMTJi1+TTUM/59UNfIFvqGbM/qrzgMk9zM3xK8NqNq1xxuoqu3TG
lOy1wntPHNINDNhsely8iXqqT8kE5gqqBsBdR5BQBWDUTbWVuaz81XekXwyNGBkMayZC8vxliuFe
KfFamcUZGbx26Ad1Vw8KuYcbfS3OsxVXP6Oewxfi+vVtvhTVGVFfdwD197PSdRnil4A741njrq3A
+NLM8BZu5bsmV75KNlYZsFPeD6CNR3ZRwZBQsCHLgTHW7ePOfItAUh85J54c8dbhZw9YBxATVjes
R9fiCbkan0v60WouyueLQc8IJaM3B7Jq9erktcMxS3I98Ej4CVZFTqyBwNZCPAvGRq+DpSDjwgkQ
ftsMQKgNB2xLhSakX3mr6beLeVRO25+sgbdXJZ6K2ZqDSuq36FI+rIOXZajX0+ZLLsmd5aJairuM
OMAZHahR2bfSbhjTDsrv+gHMPcoVth/jXmCDvIOXkYSIF/ogYjjj0yaStgLXVZi49Qnzcaj2TXXQ
F+/3nNXsq/LokeCRYafHehR49njfODFGt/ykQJrvM8Qe13KZPJzq2JnVsV2QfjULa1RmwYYX3RdR
geUqVT9gEoAY8YjM2JApbUr5koztb6dNoGei2qH3hTdbahlROMW4nnINAB+hC4mYFjROdbKrEnbA
dbRuyfWMXxTR5LZiEUJMkoB1ztLI4zxai0PUM84l2gKHm6cmRkkWUquSL2PRXoksWEDeadqj7Lbf
zyQcUPMMWnDrcQHffgLW4/8Nw8TOJM9U8vlGT64w7gW6B9WEAxlrYWEDu3G2AE2H9nhSFdRJKrPp
aeZi3slaMFJwo4dJmuqZKPhbyxnCvig8nxVpyzJH229HGeoiMDOmLF+rgX8u/yE9tvS53BIQcceG
Y9s+sOBTQZ2f0TRuc6v4doVDS8p0yXU+POp6Wxy0oalvwF7bvf2WFiR7xxYrPRvSUWhYuRboDEjR
NZAeGrc7VF4TAzl+/E2aEdrWS9ISKopCYkF3aumALlKx/Sjqezt5IlBhup9i90NVACe7tRxCBBVE
ru0xFL/D/kV2VWltOHTCOhDnsELTdt7ZMOGqGyZjlwBveli6wnwoCRm36ug9SUv30DTTi5oyhGej
9V2QBFUjQ7jkro5dkoqMmoYZby0THyTJEqBRlKesKeOg+4b7ZN0M1bbHiw49RrdTPIiwqkq2PqlV
/6o70bKpY1dGh0ksdI2Zw84ZIdG+s4zUKIGHqDkTVN9fHE9xC3mxzNI8Suh3xqxuXZMXJs0UuMTu
5E7G0ZhZe3R6PDFDJ5rSXd7cmrTimV0TerqglR3vU3sNRtk4JPjVZ8Yaf1BT+iWGynfLJsi3yUtm
7/VtXyBgrrSuYpjr0oTmCH49J5G/HPyg7LGIuahN61yZHTSvXM0+UNlLQ3gW4DkW7zDTGe/zoMHJ
u3Uy8PbDO+ue3xi8CSaids+6P/zQn2sxEogLoNkrygdLA9RclBX5PezC2DbjXDNeAfFR58XZsSgM
tjdM6wFm/F6Z8u2MPDlUtmBjFqFJtB6d1bxfK8c4lpVu4JxCPpCTrh1H1bFe0dYP6AeLCOS+U6GJ
IZrri5QpQ8UsHphpBkNl3mouETZEFe9rIMt+n3h7VtE/58KllsrfF3Z4mpP9wpKPLo+N1qj1e7b7
RPtJUt7jsnswaqSQ+KXsgCXttNMZRR0i7YQlSW2jNdBrTMVg2Q5gQ9v6R78QV4c0Ja7kHfkfcLAr
AkqzQb0iYHibZ+e9aqJnEHRMUvvxN7RAh96/bI/e/EYc1sGZLfcolgjiu+YDCGLARw4k4hecSshR
BShRk8BuAGJEuuRIUSfLdglKweiUkkBiL2YWTsasB8xF7kZmzjE/5X3lFtU+X7sgVqwVIwvnrN3d
iJUMedXcwYsIo9i00csBCbHG9GLB8fXnyoQCjkQ98dyvevg1deYr95uD8JCgSnv4bpD+gNzk/ZpO
REisa3ui5vx2hmLax2V1I6YSNZb0bj2iZrT8caXMfuoox2rRSiZz65Nhpuy0SnyKOkE0if25wqgZ
gCIApHxrR9CbA4VpbDdPCVHlDKdeywh5FuFzJ90sYn4a2Q+FhYKwzYmduLuewOIRfRu1zJIIGh30
dRNv75aE/G7g5cjn8uaReDDDPqk4zy6MXn9PRv7USgAU5DDRydnpbbSwLLNz+WCiJwsnnD8URoL8
dOonHRHzDq3GnFXquEpv2E/4V3arIjpVNQPUIZuFTGRkmY8+ddcn6cnM2RIvBOCAnSWFW+jkgqfx
GMoRC4wZZ7zUOoUk6rZXVdSPwp6mU2s8TDn1eMv3bLfCOViVc+dhNeGAt2+0xvyzKjSSbJnOsU0I
2dyQTylT5NidR0ocLTdZxIFYMyNsku7dqeP7OeO9X0fMjChi2oRvGkXXXq85C3t9xWxdeD8taLu3
XYz9cCIWovbWoCjuq1m9mTh2d6ONt6+NbU5yRgPcMdn2HBeBvbMBkHAYyKqumh7zk050deVpT0mk
k5ajFvcAKq/cr07R+G1rveRqe0k5C6WLxy9qEJvMfeBUiOLJH4PwXMn7WhNQ1FADBUPX3rkDE1vA
CRDrUvNXXJGPJAzzHtESZVvOklCzX9GB3Oqt+4kL6dHJWLrIglMCGFxBqtlnBj8gGFP7w7aIk9GT
EkkPApYYB/qZPW6ut2jG1uo4FBWh87GviIxEWiPrPb3ZTmN3fMfhuMZUjnCxAjft7wpsaguId7wQ
38OSfpBpODGfN97YxyFr6M5DMn02oIJO2nKEHse2YoJlmxMBjF8irW+iaStKDMva5VPxCfPi4pXe
hklAIEGLSLQNmKgBy/iUQRdXHS+Td28a4sYZspNRf09Ft7xoGjWHbhoMtE4CwQLLdNkegIF/2hGg
z1wuzKl1wQTADsGgdrvERlxsrPIgZ7bpLuf7Mphp0EQr4bJDyjyeGOUgzdITUOIMfSm+lwj6EPJW
MftuTgnvlORxCJsYuxy2AlYh5JMz83vptY+ajF8rgaI28+qwy/Onpmq+hBy+THoRC2dEqEOEXX6O
MxaMLnO46KefpIM9pyz0Rg0VbjbyNRTg+0XtRSxWf6Jt3umT4BaGMRPQuPZewCTpLBqHAq6q1Sqm
pS1lU8YB1rn5u95NYZN3HvlXmCN0lyKvx9Ow79nX3NT9R1pMFfa85WwsMHi5jAlA5KzSY7ifjoPb
YnEoiuK7gV7OzybY0lVBTlNC0GiWSUKEBRwn1UPn5nTXRppLWSxEuMdT5etU2LbXjDtTullQzwMY
jLV50eMq28vSDBMjs9kHAn4vovVu+w/dhpd6KCxzfI5Vk+97+4MJIm/XOfVR6TY7UG6se9YTPJZ3
VHbcX7X6Bm0ejFLusQ0Cpm4m6JYyotlRFgy7vkBRD3SWy397IfPG/IEpqFl5MRyibgSsXtuMOl/P
m4ymmxUFo0cEEOZPa0W0FOUAF/FBkrqlK/4K75tFKTFu+yYpvjRmAciGWEgKE4mvZT/YulfvqrEn
bcpekeyW+ona/i2rweDb0asn5BLOnvtSUUT6oo3Idq+jR01xI5sRA9u0RT5X+L1a3T8RmFV/fSJj
1R8y4xwtiB7VVEkwEqjIWRBHuxQ8GDoNYlnI/EEA6XcMHrk5fqYGsonaFM7OchQpaLlJL899Ip5n
LNBkGJPhi6Ymr5F7d1GEH8NamLspOvIGIQGyeUwqg8CTm7EKn+wkPkSonhscATtPNr8BJkdIN1OC
Wbgi4xGKLxTRGzAoIOOihPGJyQ0pe2tii7ByIz/Mnro0k/Y5TTiVov5nmqxB2jjHuh+R11p+vtxy
hpAe9Wxj7oFYX74s8X0jrRAZTraLRm9T4R7NIbqDIcTAbtpHUI1+5jn1635Fc/JNaZFoQCezgfWl
PWMkUKvwI7bPKkdM22mIT7ybFnHIIngBqfJfZ6M6b2LancuNkrseKiPJzw7ABfIYDtEVbcYOQgcm
EgIU3Jp13ETuRCxxFXnLk+ojgGx5lJ9LzwuAjZ6Htjti17ygsuPtWI/z0TPWV6Hm56hL73vX0oNE
Jl+NRZg08e+7abGfAP68WYn1mHU4Q4a32iY1Q5e7AWnWTE3hzMWN5eTPPQJFDGEokUvzCVYbduOa
kOfIQ0fr3HgE1rVEbFW4IMwi+sBKs8e9w6hqvrErzU+T/stoocZNOtApUZ6GejiS03Cvb9eaqL9U
W/1AEd7760zHNfafa43xIzNMYMGmfOgH+Jyj178g7HmNjGdNsiS2au2765dbN3bRumiD5fPumYNi
Ex7E7fyZs290IFn74xZq22q/ZlQnO4eYSK4M8ZuCzUdkjxWli9+VhIo+oKRtEYOjF0gfiGKSmfw2
x/zOqcnMboz4VyLIdafjTOvmXlbWNz7D53r7nrWpf5V1FpQDB7mrpztIzCZpS5IjOmOjZhb1WVXu
LaprY06m/WhBF0SoV/Aq3jX67RynJhLQ5pRTpvrEhmG7qjxj7+hz7NMHYxqE4T+3DM6Y79OBFDM4
hIX80G7BP1Jk7NLh6gg1FTvbWEIz7Uem+r12ijUPhvutI5TOXTp70yJj3XKZ4ZCuBk0HgXISPc1p
bldoEl1DGnSu38dEFo5OKXfAwQOipxVSgsWfMUE6BSUz6FCu0hJXQDT03R5//0e96PlubHJ1yJvq
jOMYMqqZM01nURxJhLCU2Iww1+mzBIgOBTPfwIVbxA29uSzdlhFBRvWq09PdTZZ62wD8oK+M3jD3
emq9uTYVjTbiHpwb1tc5nlWhrb8h6xGAy9tol47Q+Q1aib07Nv/F3nntxq5lWfaLmKA3r2SQ4b2k
kPRCyNJ7z6+vQWV2ZVcBhUK/Ny4Q0NG5R4qg2Vx7rTnHtKOoUj1rTh5NXDMRb26VD65Bz8L0Poo7
FiLdTVH0/3WfNlVRvBdthr+0KLxwKr5Val1HuKZ6eCSwmyOd1xGUyX48wAT9bsPActRIldbFNIZ2
pSTG0afIp9aaPwDOjls/Tgnfm7kQKnO6EJIy7y3MbUImx8eSPLm2ZiYuTzxDWEHhvZ7DMGGLAXbH
BsFmrAusjW6qYOP2Z2na1Js0G9tTNEPXBkpoh51BVnMrbsRBPcpguNdS+quEBTkFba466USjsqW0
5HMrNG3B3XblGFNP0262QJs4Q/Ekix08cjXV4atHpZ318WUSLJ8dyPg0MGFdFRLp5nTHXUzCvcsa
Z9pVzr8rh2EVEO/jzHpfrkbc2itEjXecjCGIetLt43hXYrbcUyWzfE2dioCn/oyy8bukLUMqnrYz
yvSCOSwmOovgrxKGONwXHVNMbHxiHsOTSApIbionI+g+R3o/+6qYJ4e5WOONA/5asBe2L/cdy70S
22bdxEdGvo4uj6yCBSmUyeTjghw7h43jfGjM7AeoSorHj66UbLIjUHFROkKZXslRUo96Qn+O9rWX
xFK65qNs2jEtb0PNzT2idon6aiCJN3zxEZigjx0/2riqDnWOEsQMyhKamJatjNa3FUEUz+EwQUVe
mpVq54gYnVrEx6IcDnZaU8UpMc4s3BHnqDJwrMkIc+D1jJvOqCj3Q8tVB7lz4lidbiA7hMXKGItl
d40Ww34tb3lMILoQtyGgzm1e/9aBMBw4ed9DFZfruJgZZlgLU0c4GLjR94b5qjATWTcJJT5usPnY
NdrzIEM4tspTrsjIwDvq8GwtiowTyAmCXUJCHAGBTbkb+5o79FyZabvzUwSZDE4PtGYRTZloZBux
+ja66RZM8a2cQhiq+qvI0yNRu9dEQNZcDZxRgz2o1Y7tWo9+qjZTr6XcIeaMkFCYv/3MgBJcDKSl
qKIAruwRpe8uEDp0H1EGGHXubmoRXGgdDWuWQlsTWvT1veAzvzeffAupGOHRw7UZop8oyTcteyRC
O3jED0nxMkQhDS9uSdCaH3mimOtlWriK8AG6kWi9RnrxJLV5e/bHssHWzONPmYLXgIARpMnqdSZx
hCFL2DMEQyfjR9GjZErgBdMjmGG2BDRR59J4g0Vwa+JwFVqKQG03wfboNOVIBdGZ1IZBbkxOlFdX
OGkDe6BseU70G2hE07YfDkZLHzPVYgGwEJpgNN87g1xGBIATtkIpPI7DtNG0APFLiV4pKuYEy6dv
rqRs3hQJPvIW0nydDriiYCyb1UnbCfBq7NivUOi37DmBUh7KY8JY4tagsLIMWuD6spsMCYshu08l
d8UwifNoflSB90n8jVf0MQGsIuHYEt3Q3py/iK2xE1TEG8UHymVVr+qgmESdLmgH3SuERGNNbMKN
2ukXDa8twyXE9tCsdQZ5EN9jYokosBPbBHUTFJpt1JMNKe7XLyBwGczsJHTp9OuSkz9nX2yuyJMk
lsXQrY+xRNlLfpBMKxGRdhDFW6P+SYc+hk4I01aULZKNBdU4af6lBj90EKv8hksam9JEvim33tm0
uvdgSQpqUJ9Ngvmosv6jANR4SJh2r6yYaadcJJ7C0eoJnGbuUdLcacWefnlxTtg2u1Xjr81QhzaM
fqZXUKOXWoHxGnE0J298MrR36LqLPhv7mCJ0O0lTM5tHiZwgNzasiYRfUdM3QcZYGumSJ2CN2bYz
YJ20LO6dEKHBwyymQuansUiaeMkikNGeibulbz+jFUO3rnqJz7heH+GJvBW0qh9hr/Kvm86txd5y
I5IcT5lYDvsWZ3xcIxoMB50n/VC5foKnXRpIVYiKZguHWlohYr4NCUnvyVObEnCBzR69gJLtfS4S
rxVDbLnEcYBPsVx9sp4TjKGbMarJ9AQhYgPvWcuyyORGjL4oGyDYwqxwZEMhiIb4hoh2M/kmVCBk
PrOFM7JbIiB0BIgFIGPuasb62GDqIvnG4iBh5lyAyq3BcSGQxADK4pq9RLMxJh4gvc6ZSpB7hHOa
ONKblvE0sDCPqWwIWbQRJqoGka+G/JUPFOrjaBYrX5aDR9Ke6+7Xpza/znJunRphXmTfOIkRPUwJ
Mcyd3HG5XQtjvCv9VG1an7bcECjNuROlz2yCiRclwrnpgJNQ8YMd4fGMCC88VmWyga6O2XuoIKnM
BGel8nrIpTO5JdjEjEMKnznqrJ8k/BgM3NAid1OpVoqLMNbFF7gJBmrATkLGPsnkc7HSUvzHmbGW
QiSLamKt2iI20ZI26d4UJa97xHP5m9d4V3qyl9NaebO0Iv9W9GynkYA91cUxDo0lgr5bE0BSrWuC
xMOSbFbccKuSqGtv1gw2RT6l9zDZHCmTGwCtPgoaR5hFfdUXJh1p4CXpMNwKn+WnHX2wR2CNpwad
RKQEn0jkEWL3EoifeD4mQkMbflrMhlN/0PQg9OKRfJkOIofJxoHxxlivpkDYpmXX76VkXndYHg/d
+FrnDYpxaiOnRZE+6qF4SGDAO9i/R8Dv8BRQV7X7oRdCtqQGZ2oS3mkZq7shm6/6kMBnG+ZPqg3B
ruuPtAMq1g7LVCjXd4EI/IB997CSR3WdqDEPP4AFV2Wpb/QWPUdTR245xMYJ3b3jTzzw4l5Jz6M/
G/QYWgTxrpzoG2ZrX3HdIt6updiJfYGWGNsPycfAa5nyzmjU7aAyCebXNx7Ek1vUEIfYJ+jQBZoU
qsHpjKv5k3Hl0dDS+Gc2xC17PB5mAbJUPgUFTnObpvAgls2q1DTjM24QAXRmstUhQhAn2PHsm8dl
y4hGNFE80JAkiLCnYtbWnnW95vRJ3NJJdawRtaoya0UjmiuaBJqdyV1xkUNaJ0YkKG5a4djq/XLD
1J2hMRwo+jz+EijXICnN36yYvADyHlaNXDN8iQ+4XJK7Ie7+MnL+XgQhzg6a4bOz6OVVWHIt4JQm
QV5qmEomKc5AOgQwR7odSDoRh4IcMTkyi/1sYKRNDfAJpf4eFQaz23BWLpZIXEHMXBHVAJMITKL7
dtRegzbfW2nYr3DpnXMtzh5Ife26Zfie6/ilglZDR7JMOgmDcOVel5+TdqdM55oR4c5adP8TNCtW
ZqTsNE3yfafrthVVT0o3GeTcWcKKTh24gZ3Q0PQyNXldaTpa8b5onWgAN5kiFFUMQDeJPDvKSF61
hrNdNxc4fSPg8VAwzFAGUsT9wORgbkkfc+i63lUspgd6SdKsqUNHL6XZdwnGcIuaDhH5zHt0KTOE
pGwdyH18CgTzlogZXWtk+5TJFo27VqX5pbeoe8Z+8KJlcrhEtpTJRNqAvCXzszr9vYgkJUewvnpN
ibZgNSaa/piDy5Fllp6cii4srh/E0BM3Qgq56NPFqULF7nLTP3UL2x/XhXwIx2GXYL+2lb9gniWm
yjSIGNMgnSsZW4E8ry8BqkvW3V2hUzuNLROQidT2PJc9CT3BBISrjdOXoNK0gwxOd82kHa2pmH4Q
lVq5GXg7ZjsBStPJklfAHx9EfK2hd4hu1cuHcWRhguq5FV5A0kh2KWT9ApkAX9jwcJcVn5sM0tY6
lUYmb6V/wZsn2cHQ4z23+vmmpK3pSLMC9CAx7lY2f4El6mT1pVQoa0uSsfISb7feZYe4NXedzvnB
FLWOdDBdamRcAvYItYwR11KyyhGqVNhoY/lL7N23US0GF1Fv3NKoVVeL4F51GbEvmAnL9czVVMja
Z5pZCG0yEKrkx1xEwTiQTVqt8sDYmon+lkcR3aXWOnbZHNxjBo9xnjmUxayM6XMlNcMJ8ZcMvFHW
gjOTEHZ0ubll789ThoWfMaxbzxAFeZDQLCwmr0B56jRZvCllTjpEYngQPQM1Yo7QHJC1Lo+6R+bB
pWNARvsOkNq6qZAH5hkDjio/1YM+sdts9sEsez7NQrsT+3BVh/RQypZEedrdUELltTAZqSfD+e1S
vJ1yNm0ZAzKspjwQmOx6dXELIp+0gShSwcZ00kqY8jfdfFIkRkMiHL0iRSTv53Q36Ktb8VZT8uw9
S2V22/SArHa6seX3t23MNEayEDjUGFdLv65vBuDIOG62dFtIcI4HjpkMuBZnPdHi2jN7ZELSgLqc
Z+zmdpxeiyZnpzSGuxA53xqOOx3uoemZgrLp1dH7maM9A6Z20licVlLavumJSbq7Rv3QRcK50jCC
+hrr7pzRNhPxbRRqGT71+mA4Zjlf1bGJXAVz6TYvlqhDraF0m6191kX+Zml5j2UcraNW/bYm9vap
lW/6oZDWIKOxrKYYX4lYTySSbdnATztrefn7ShW7addCqEblKPaNPfoMTCVi0P40x38vf2oMpAn9
7BDNyBA6RGNUKzGAOBmV0o4dBwOfqKBgDdlPoQ7L2wr/qF4xF+Kv/v7+76XBmOG1gvnMW2fkG3NG
d9aY0/qUmku4/OnvWwHt6IpY1U28SNsiFeFQahQe/j2GVKwZNOITAJeD7s4F4FIhbHbz8oKmEAFI
rInswxR2fFPX7+hwd/98eUlbPrS5qM9yIX4y6q4lQlef//kty5KG/6+lRgQdtdP/pqVWDQmg9f+s
pd5+f4TFfxFS//Nf/EtIjZjrH6Kq8J+kKqKuq+il/yWlliTjHzIBlRqiabByaKz/TxCC9Q801MB/
TTTYqiVL/xZSq+iyLQ3qrqws+U2GqPy/CKnpqv43ibG4/AiR92WZDPAIXvhvGNoEkF9HRaKfpCnG
JpYvxvsI7Ki8wC7geyhkzS8y2L+Xkr6pR6l6Qw/Q7FIs7rL79+XfCzAhg0lZA/djuXb/Xv4u5b+L
+u+PxUjaCEOq0EsHXK9/isW/lz8BY6TISHUXFeM/vycsz3i/3jOOQTH7p+aN/lPXKzNKSm0VT5vj
G3RgeVyXuxJe4b94tD7LLPUIAdxq8ZgrnVm7gPO3CqjrDc3cwJC7+IgaXautTkhYmHqGGQwA2MdO
QwOOn72wbHUrGLzWzI4hPI58pJEqWYiHlRYoSofmzC4tY9tMyadF/BBi1Qqxnq52uz9BrdAj9avk
5iJQiu7qNu92kKCoLYKqvE0BsxEgHpkbxOZzN1lbMiLIXBQLBpo0n5NGI8VIM+kwzRbL09+XeOSX
lSoVy50iAd1alHh/7/NP6fn3VUR5uEXg+yfz+3uR5ipci0N0Hvum2ET1tIFAkO2QPiIHCHZV4Eeb
Ed1fWuq9J5G1137EWKhCzJhk0xjEymIM9odyG9DX5viMWxp3d5iJ2GfJkka6jfCRwJCdxPCTKfNg
soMwod/+50uA5vn/+uO0qGkBJcbX0ZQ679+rs7gYY/7++G+riGzK+oZAPtuSEDb8vfO/FwReLLjL
i7AM81AJ6OxEUoaKy/sB9Nd7QYJhdZPeZ0Yldp84OFXtgDndVTlIzUpiR/Msa3cjccZv3IuoATCv
FK2Xix49YTSf0qqn8+bhU3cEJysdc/poiQ4X7uhrsUHd+IrMYeTm2Uuf2zPVvO5N4rlF5jE0nq/v
G2OfLGlRdv6a/Eqr2a4fxTGMXGKvFAVSGzFQjF5lp5nhPd/V8rvASpVsaoqQmvTqabLLcCUhue7t
wan2ZCYyjKYpJTuwQKEdf4rIUG3oSioN/hsjBjYGCPspLTJjr4tb5mLg7agXhXpFWLChHgJYZVyF
uav/xBcLaTfajsquVCQg0Mfs/J7fFQbAL3rHBnA5bGxzYP7MqtONq0jdpcMaJK5NSmYIQ2PEtQ2y
CTqFXRloLk6l9Vl+g+vl8J37p+iqvwiwTAK3PbT3nihIzFSoMSHZrFVoFBZS2ePElFO1o31xLROn
ufH98m20DfcDjLVd7oVTNjpID8o3up3kTsNXhvdhjswHoA44IqN9B+O4umt0e+zXU3QpG4f53vTT
Qc2ovwCRGxZgdFtPtgXwiy/RJJ7ohtqbo9syhYKfbjniB8NzWmPoRZrTGK5rlSoJkcSujezuxpgu
v8jPyiOrHUljDcF8B91t1VwV8IyBU97R8m/72hXhuZko0T28oygKTGyWaEvJtIMwzXDPTe/6AddA
+8g/jef8xXLTMxZtOvtGt7fqN5qRxmYqmONQejuzDz3LZkwPl6rpvwzScZNnYBTHdHLEC5rHrF3l
1ooi8SC8Mnnnw3DZqh/qz/jEbCLY67ty226RHC5+ennFljP9LpDwcjv46/gLRSB2wYix3FFW8Ats
1JdkP1TIA+zumhT3/lC9jBek89kGvyqDdsvhYusPQJA5qd2vnu6QXeE5tRqXC0qjwqVsTrkS9gxi
TN0J3uu9G22RHBdPpNlFnAkHOw1KA/qYktteVYLPf61dSqvRlglHcwFw7fRf6yt8Uvb0WL9B9H5E
39aVdQfIr34PXFQGGkOA+dkH8Yp4YSCRcV9eGgU6tCM9/FUKyWmnEfgOmR4hxznfkJd3nnKX+AD0
XxPS8w/5A8dkkW5MroeMNEc3/K4abwDOsfrujx2j7mOJWv6hHsLIqTKvPxJ/4EJuQQhMlCCzlVeo
9bELqKN0dMIz9+2qfqro7e8j0qWJr4XJ8pszy34R6Z21rtK+Nsoba4cPdReQl/5NgF9KUw6QZbaC
hhJv5Q/w6VgYuaV45PLjRppts1u/SYSLb+LvNljrzgLD2kDmgVDRuM3H/BR70mfxY7GE2mTKT7o3
jPx+4DZO/Do9awfkUCyLwzpw6bZ4I5+/d7Tn6G2moegVa1bL4b2PvXlbXuJ2I9FW8NFwuaDpfP8k
wsB58neSv87bTXoRvoCecn4HiAy4qLgPn0b4ntyJEVmN9njoXvyZSelKnPCT4EjyTD4Hop9FiIV6
ea91jpyQS7jlhvQJ93yiudTXq0BwA6JF7ZDpb+3C0VHatRhvEt/Vr9ze1+wYf4Yoi76CW+vvtDP4
FntWfsge92g7hjBYxteif46rYyKtrbtQUUV7/Bgf4kpHA/tgCO/NhOtn9MjBq7+ke/vqE00DcOeS
TDa7ouBlQFdXvGjYsUtgUAh4VYIm1630gmxKFK/NeDbE37Dj46/QHLJ4RJlLogzy7iz9YQcp9itF
suXr+FqC2gwdPrZxn+9+/w4WmHaDzd1b0bHCj84tVNKbZqu19DmyCz9DDaBpjW7SwRS2jXBZMrD0
D7SALbuxODPoR9/D/qH2qyzeAeUpftMt//U2tFOAxuTF0tpfU5vtwi/Y/JL9hCv2GqSvCQPQE6OE
COnAcdg6/mu9y9jh8ujbi+Q7onLMN2Pw1QP8S50kwxcHUN3LObTZhmxYmSiE8FLU5OC6UnvshzVv
rwYyCncdL2txREY9n3mzUrdtV6B/A5vQXxBgXswytlKbKz0gNHT75M3aKbv4pu+njXpSzvPZfzZ3
XNG4OfbCq9G6FUtMIgGCdMpX3kKT2XC2IJaEkpcrp7JJ6Wu7kr/po1Mu32VrpWo7kgP9GwlVT4Wn
rRSUcna6lXIvKt08ekH6lowHRsATjIJ97ibeSwu1PF1p36AY1NDzZXzutoKtvVgBejQZ2EeMaQJI
a9FeJ+aYbKI9iI7qs6WFQr9VQBEkbHCEJMUmjtf405GqYAcY4qcZBoZ2lPoN7DYzPeoIwnJHLiH8
XHMyIcEsk5rH1XVjIXpeftRgZ2ekOCbVrW1ty58CX9yzcFGrtYQRl0evTliq7dPeY2J3BXLBl1Au
82lNxmQp71HXM6TQOjTAa0FdJcxcKheOnJW8GEhxZJhXKADt6Et9lEfrLTPt/Mp3p3oNWWM/CieT
SsNhuFOueEs3ed/P9nQY1+an+ihW4iG9TTjol+W0/RUQfpwCa6t7NYaTVb8G3LFGVP7eXoV1f53d
4CJIu27bnIe98lZtriQp5T/1+3hqZ9c8L0bB2Q336iZHWLMKGUwNx2yVvIqbyH+qC0bAjrnnGMGK
mKAeEop9X/ot/kqmXLXYK2zBEvfJi3KpWpq5zB8Ii14NuV2vxU/rTXx0zaMf3Pq5T1b9FW9ismru
E/zN5V2sqdm1ad3pa5zX6S49ItKKr2R6XafH8KifOf78sqjbl2gC7frEgwPZplNsm6fhCYAnV2y5
msHJjc6cnrAmvUjP80+IshPeQH6cn+sd24ChXLXLeM0NvrpL+aF6NcN9ukQy19BKlG3g40ayCW/d
NrgLT8Y3Fw4G6GexfViRo71Iylqi1dpiumeY+DDne0tRwjv5WMQ5LwRVIUKo2k3d34YlqGANs7ci
6hWXAYpzD7TTAVQdWAYEnQjq8/f42tJp8j0mXemmE72ic8XkFulu16/13m4yb8gIyvaUD4RnhWJL
H25TnYtvntMYLMgiVl4WN9+6+J5dXEbgC7ZI3WT/mV1VdW6fxc9sNVuvGBxFj/QgZJcGvbTmiMyD
PlY2UN1e+lt9q+WjFDn9DTy/lWyTN1qpHYqufXVhxNdZXnVPvvjwzHeGM79g0rljIIfuqgux8y3k
Ft1lvtMbJ1lkgrnryF06z43N/wpvs5Q2+Q06XGo4eYoHBmS4Hb9PeL5Oydl/8I66aeBmdvLg3BeI
3FeAh9g2Wb8a5bmw47OU6jUZ1nV0N8rPMdt03xURw8MrMt5EWZHwTU9up0nnYcsxB5elHoZZIVy6
Vag5Q5P5U62AuGJbZu60LjZ3mHGqXQkIo5DM3d+LEea0yRFfm2b97itpvyP7tdvN9Lr/+dXf9/5e
ApW/RZZMhWGSYpGS27ovO/IoWj9e1Y2MqmhR0zsY1gpyp/FS/H01LOLgv68yQeB9xcvfMHqEQ5D2
+9ESIWT//fWoKW3O3Pl/+NdqWXb4edBUMx8wYtOpEuG1qtGAyzmVotYUJeECOAq75RfKJtvjSOFQ
A4kC2T3tckZ8G3XGj+Ln9c7KKx77f18qYIx34KkGR76QlFC0jOgewU/xEwGL4PY/skVrWB6dCIx8
vdbqdUbwd7+KaBPTxeO3cifnyy5l+DG3+b7eKOq2NxCa2PmnLtnmgR1PTEDiCdkkymDxDQ0xAxPj
UMik/qxAARW75NgDoxsdIfYsfc0PVfVTd+xtw5Hv+l05gmMt4r1gepqBvgItgJv95A9UyW5LLWph
AqbWd8sHUlb/EDrBsXuT39ggIddfZyfm6+gwnHbDnOQ6havOU9+6Y/XOrjNgLKvS6l4xf8fsSD1W
ggVGgLnS34KdeJHe9Xv7KUyr4Kdtl5JcfSvWxuDJCY52ByZMqjFRs/Epf8cXNqlletM+zZV2Hdlo
zcQY3bQTmtHxE9z4lsJjsTId2gPDDBSWGIJkp31NNtNP6EnvMXXfm3ElAY9DZ9rTKf6mKGanN+iO
/9b8FO9V4Aj0Y1snZKK65+BVPxSXIf8Mf7SEYA+W10t97/0VIjmIVgWr60H5lHn+XZs1Z6SlHj5m
LoPSdEWciEIn3J4uU2znG+2KDwC4na2cAEo1sZszJGp4ptni94AKJLYt5NvnNt6Me34bQPGqXSHP
nnKPf8SPImx51bz6SKLwaMJIgxwI0Sh14snGzHHgqkQnnH+iI2BP1T9CDieUtofgfo3OyDoWHfwn
w4kcBoTbWbSJAvHqyYU7uVMIsSCiwu7W7afMKfjmp+K3RVWFWgb/umN95pIt3NvQzfj3G75xE26k
giVHFVAgyTbCjf2zsqePAk2TheUenwPECZiF5xVA49jkvMIENG7iwNTRBlmkfpebFKI3O3xqKjrI
uLm9lAf5c4FUb0U01F51g2uOWBi44rq64Viim8xlBFyVb0EzUdaLm0txrKO4lWMbjdRzzBRyZTyq
nbQnCz09F+/hPUFLja/yGyPg1e9drFHBc+tzZYJysi23/2RQTZxb+JgGtpaI6+RvPBzoTZGjsMPn
c9BSRxrm3+Ut+RAPzka1huR/9mkIvclolZ9Lyc2O7F66pQjcRO84fi02Asli0vIEZSvdKM6vZeYu
ERkGc2oQw6TSOYRJRPS2kExvVIl+F7Qhj1kWvMGO9hMPzsyhYSZI165zsCSFbvxhHNkOZObvqDqK
cNTqLWw/64vij+2pvi63S7MMAmXHjNTV2KFUfx0DegSRw4bs18zWEHhLLJvO8D4f/P4jXLhPDkCv
vOFNrPXKgUjFZmgCM/yhfWYbI2OGh3tmR2/EkBEB3kno0B6e+DJuyzNcVwZJorRB7RiKqyFwcsUe
ucfpgz3ytwVexYwK+4mI29UdP6VyJe0Rriz9lsZp3per6N38oYuAdeDOhcGAmtuQBhAnvLvSFRBe
2Xxrn1wk4StiMDCj1TvGGe2zma5ZegoJ16Qh8dr9sMSFbwzNdMycKbXavr80J0Gmplr1j1LeAKAU
TrwvmhNb/TqgXCCA8TK8I2SglaEjBqYE0x4Jdm3DBkwv/qS127yD4O44aOBVOQo8vgPkXo7529D/
Sj0Qltm7uQPurgLlo+0TRLvhaLGZhmTw6ZseIAD1CFs8e5lX3To+G1C0Ont+ZO/WbdJOWYIObCVJ
TpoCTnhCdp8/goKZlNPX62A4NuPSZmEJ1eMTTP8ckbIbHHzBk++i5lSxfUNZtGwcaDrQJ6jooR7m
R38pdnDU79Oq5XQW9nylreWMrcvZrb+TKzdJoNwNjQfncVY2ign9cp2FOwtZvW6DlngGQHklbQ5+
YWNPz9kVal8Ffu+FrhdPIl+7YNPjxuaRg0vXNU500KK98uDebUV7OqKBvkyXAmM7PghWJaaZSHds
fad4yoqraflx16i8cR6rYTs9LysFNpY7Z55bTnh0x9S8RjFMU+53bsZPnhpQwOKY5UbCZsHKuy+e
k+NwMd7VVYe1N1iJP6O6gfDQJXvhk2CqRfIQbqZwlyH7pRMaeaNhF5QRCLWpYjAglNSL20L4+Tve
nBjVFa89i4D5thJFB8MMZDVtzz7bX5dn9M+aBHQYUwniONugCCk2sHoxy5CHo5P0AGNNnNa0sPDi
YcIZnAiCQfqqx/vFDdI4XFjRcDSwScIteRpu8k/Lab5zu+k6Eb4uLXF6d7Gwkhmoaoy5XX6hqgIv
szGmLs5KYk+YuZ4KpusQTOym47a28w8i8YDb+a8kXWSv0/tw5E5jwUZfEnf8VGRVxzR+FsHwwmTY
1lugBBOWZS6nYssOlWMlKM9UC4PhQhR5IMr347Uq3PploVfY3/LeOd7qvRk23BdA4KHKlHuFEA/X
QJSGyX3eVuSMmetq9MzsDBLd/I5ctsd49Dxo5wQF6dITFhOj3kwazz0XOBxCR1aQ+/KZWVkY83Pu
jrPNJRbyhw1DceoUdTnhfn8MAYQZlyTaTS2XArtKHttgSrEc+sgdHXVwiFbEkLVcKCiYLDyi15YF
puGxNhx5bNSVG7FPxraae+i6HJ4qrv6C4ArBgCnvU8vjvht+pOZumV7Ts7s8ic88FGkKduySvotr
E2yLdexF2oWTojzU5+AaPKvfwMGNU7/vW1qbo904VG3BxjpLS+93JX3Fl2DfjPgjtlmy5h5Vl6g6
u1jTF4FaJT4X3JiECXJJPIafxRICXY/hkEOmpHVTA6c+S59T79KYnD9HDgXl3LV90grbfCGVe0Ca
ufKvDQvJ0o5O2C0WuKFX3nBrnvVd9pHcRFd/r4qVHqLft+u/hn43bKWH5g2/Vr0JUAh4ZIN4Sr4V
xq+y2DRrtBkfLL8oSbJnHpIzHsQ7BxbyM/dug0vM7pFNsYtjhlwehQ8e6ckOIvTOPJavEsqKX2i5
U+3N5jMWcUxIjimu6dgknEMHwhqNML6lLo1VUlYsCHi/2Yk9Py4yJm5Ue3K3glmKz3t4HtzgJeMO
oMAbePB5Wb6RNCfb57Kt/4aswOR38GM0mx4plVrN/2nLu/Eg/7LqisDQwGudgz1XWXvPv1WMYzaE
5JErwS4P07U1XP8HezAruF46JX2geDcz/Bh+MA7u4kt1CzZcrV+8Sb/ymvZAs7Qsz5zkaudvVUq3
tZYcZbbt7+ZLdcIVtCdPkuwb3LY2hlQAeqLT/fJYttDfPcnPlF7aHuEK44SDdNbmC9RU/lZ0IN15
1o01qlY2mKJSBmTFatSWMsOX9oF5CEv2PVBsHLE4sLXrP61Pbk4BUsWDi0X+RsDF8bOb4/Di7/Iz
d2/zPD4mEHZ2uOLwfb+nT/OhvjfPLIox/RP6N08RZYIrb9W3+dN6QOScnvF/oa5IXNw+aXcKpy8e
NJT//kF5B9VBcLz5RXWCvi7P13W8DW8Z5cOTdi1p6NwTgK8oSbjcDvIT1v30QajCT8q+Z5eeSVa6
iq94U4stMWrZIcc+5EK1ZLuHRAmxLBI77iZ5W7rWMbjgXww3o6uei5wKHEHci+wpLvfOAQXFxvLy
i7UfN+NteJXW5qFmSWKzdJpwKXOuz7TEGVSEHmcDTJ1MIYXQnG2rLX3iLenvrJHNsm7Y6ScBH1O/
oXwPBLZP9JxNWCjsxlj5qCZLt67WXOFq7kQHbW0hU7eHJzEiKxR2gktTX8FrCtiXDi+I5XE/eTUc
FAuq5LZIPfPeIerZm4qtI78R7ERxDGw51grjvGOi6wcn9FyysEJpXboN0MkdwqlTyaVAhCn8Je3q
Xfs+PPWNp6FMfIVhhFtkqZg72dPYHJ4XPyjHoVAc6V1z9W3xzI5vz0Bgy8bCeMbabB3TE8mjKSol
3Z65RwA8viE6C1j04QqwySWf5MPfDK/jL86UAS/RsXrFad99tS8+Rvhhk15Bk3b4FENbezH34ieN
K6131Yewq6V1eBtfBnJHWo/WRfEdUyHxrujm62zIxE2r7PSZvC90kAwAaG5ywqEk0Q5B2oo4DVGZ
XY6OfGjxWnS0U9610BEP9H0mosEPcPLW5r16DegoMYKiGDcmPLQO/ur2phKixyeKtsNrNNw1rD2T
M3Hp0Js/0En/2pAATUfoxmmrfNvpUxpvYB7s/6DrvHYbZ4I2fUUEmJrhVCJFJStYthxOCIcZ5px5
9ftQ32Lnx2L3xLCCZYkiu6vqTZaCU/CagCVjS6CT9Nuuzb/aHdDDR58beAKITdlGF21+UlKn4bQg
DmFdWa8N6WLNZubMpw3G5hsKFcgeFiVoajwdUQFsMYx8nQlo1bN+COdbB++kUcn6emYyTaBTDcuK
BPbV+KxMTog7K1WtT9tJized01NrLEOp4mL9DPWWJ9MXLLGrSKSfWLVTuh36vd9po3NRgy1eqlNw
MHFRd9VNuc+4eCiV2UiCJ+FC0f/q7uK7Pca4P+O+j6WvQ+QDy2/yt4BZ/7f9sMZlowLrM7xm3xxC
OGYs4NpL7NkvzX5Y9zT806f+d1yE3RgJLNhoiDp2K6wNVxrZIs++dJlp+6sF45z9fS1f5vnEK4ao
3t/9/DCqMF25mFYs1nHnSfj8JHtME4ROBBsO52uIoGkPA28DsBkte9ar8i3P69za4nsEaEmmp286
Q+ZI6DOadx2LmRnQbQ1MRIJLh1mFpy51BJiohQZ9Lfiun3WKcrH8V/sdGyFQ0yzYFPjaSi7bAnpa
64vi2D9BY0MKLnbDnoIAvJDGD07zSvrJPzJma5LDapnbVyG8CC/tbX1T7M1kUcCs4h9yGpYty0m2
2RcCHwxUUtlJQIOR5JeAhgylQT+3NC5w6rkWT/GG3Fz5KfhUWceo7l0Vk4gt3x4VcHKNSP5Ulncw
E0Z5VRHGr5TF02DDduZ2T+E5Fk9NvzPdehForHsmMR5L9omPS2Ucv1MtZ+Uxx3hiLrbUaPaX+Zpp
6/wOad5wOdWzY7K2XeuDSYCJExitF2Om7DoegxPwafsSY86Mn57t9S/08ACK9keNmQIDE0SzhFsx
hCIapHSlP8OP9cEmpwpn2ZD6rU2x8Tn7y/bNDof9BItrfxtO+p/sWlHi7MyfwliR9hVuJnXn+8eW
5sAT75rDOYFFK6bcSkKWDWSvDSbkLb7iE6yu1bJW8+VT9r44Vb0BTQYvM9G8rNofNlBtHf9Or4Xl
SgqFP4cUJx/5PrjjWWI5UkGmZmobYmtsIkclFHSEyzgYyM6c19IqfI02zS2xsNVwk+ZAkm/4if9B
dSlfi2JrSlvABRAHZAVtsbH7nYIQbrjbsesX1M4sFBQbvJVN950w5/EMxjsOsCDnuu42TwiHd2Il
bRkdcS5Q2ZVO/8pcdkLIT8F0My8INcVZ3bM96ndtQy7tG8aipbTFuat/VZV1HTO3PUYMjRPGUj2O
BKv5FtznG0K/TvuMrA3KjRYYAiiLIIwFmDPbdSzWxDMtSJVp7ODWz7U7QEgJP42T4Tb7hCMVr0mL
hWyAncXyXqOvMV37a+TWRDNMOra4FwBzAKOh2ximw8iScgMJsqsfAU/nO5MLFxjrvQOmfFUu0g4J
2Ev6zKZuY2x2wKPP034BjGL6UeRFOwCHaM1afJP1c7wfzgYcSX+d/vHf5DcCNlIK7131kXvxXnVm
l6mO9sWwu/1k/l/uCwnFw1o91J+567vSrn2NbnwcshUUF5RD24U7MgwYufG5w6fgPD7lqPQWPCVe
EDqSwDhpqO3Sl/qFS3N84SRjwcPbTdy0d4uF+zx2K2VnYzWlHvvig7xb7W4wjGk9PDbHfJOOYLJr
E348s5s/Oe56KFSZCYGVsUVz7Cl3sm0zYUe1xm15TDbIuwTLCwZjEMmx+7Z2ZvmkYHxn7rrSC018
vzFoAsvAeMclEZEoFFAE/4E/jKpndes0d+3kLSVSrTUPvXRSnthY6mkP9MXRw1FhObzCkYNVYoJH
r7SP+k90y77HHPNrAGH8dTzOmOVZ+wYW/8BSt47emkP9p4YTK9jSV+Yxfi1JmHiGJcun0/oHssRo
q1oBAeKSRIyJ9MK3w2fEA22mDHtTD51jPhlnaEJr+WA9gx2OtWv+ith1fOYQ6HQACpHrxQfj0H9N
P4nCNbiK/4Jz7FpIzKsWQifR6sM96LAcc9FohombX4N3vMhQFF/NJ9OTwUZkalss8gTO9w6G9ZQb
RE1ZLd3savqO3mgq/MyrQwcmBC4SsNv3gusUSs+3dViSYa/lK8K6aCPtWB3kjRZ7dXG0CyIut0iX
iEyDqudUONq/6Jfgj/KM8Vjzg11Xu4YW8YqHAtPbgrGEo77x//oNn52Z1VPzJm+1VyBFiNs36cN4
Hj9wSlJ2KhaCa/WnoUT57Rx2CgZxr1KwI+rAA1vEKdtjyWhuEFvHlf4W3FgUDHkhoglCbzFUOQcn
62nYgjOUxtqGtq6sq010UbzhJ7m0gG/SpcONA9bdK05vgDzRLdWd8tX6nsieYfhz6F4AT+ZqOZ61
h/B9euE12isZV9/6ITnjOqPi7w7A+eCjjPf5s/awUQFqbRg0MBe9ATKLlfBd2G/qu+pkt/CT0y64
yQyb19YZyKecnOz49UVbnTBh2I5eQg32x8RG57ViKLQO+Ue8x+ims+Dd4tf5Bjcgp6plBceAottJ
PQZ0q+rb5m/s49+UA2ofUy9YByyccBfARm+Z7wArA9zCm3LTP9PN2IRX7BepkEc2XogAKygkrwws
D+0Jy/eT5PCVxp8lF9Yh2tTP5dXeiUviVJfR0781AEN8U9bxQd2Ki2W77Xv0xqUb7iMnv6YnAsvb
7TQe5MiF98JYnrLz6ii73IuQ9W0kKB3mFh4eYxYG888ai8fiorfq3trP/mTwaYFvf5eRLcb8R1DK
2QkPEjJejjPtOpz5V32LFWrgHsXfKjxwfRlbHaPLasf3/MssBlWP1HgdomogHwiHtGAbXJIWENHc
z1dN3RlnSsykerH38iFj+WTrqY6cl+U+fcWAx/wyvrmvQ0/8hyWCE0X5iKHTUNm/1U+qo1CxRVRE
TqVehtaNQWqmVQ7DCg0PY9FppQceAuqyWjN2HsLlFJFf6iu8TwnIjY46Y1r+RfVeai/Qx/vZVVRP
o3fHkuqnOvJKkGUtDUL3ur4PNyJ6eJ0oX5Bg66CTRe+Ir+4le4kPnJ+A1xgwSUy2IWLe2idpn7x0
O1hUxgPlp2t8RlcyOZjt0qSz9PEW2TFpEMOt9QaEXSXr/En5YK77Bx9P8xjc8+NCEQsca/z0p519
rr5C7GBR3sI+hBMCboNrQbdKjxLbPfQ5t7TPJDRU8OHu9TtR1BlBpSlhJ+74jufJzHRqH9xhdEhH
48pUoGUA/8lO95Ike+sKsewKzfXaflRv5KFQR6eb8osVG6EX2lG8LK/amR2EncbYwxrSCUyOGISv
KTSVipSr9XSlyjYvCs4J2NRQHtdXEvdu4jIcai9NdhE2xlS299pjgTnjgyAd7Jc02BknGQIJOzPj
j/mHQIPAgRRziBH1Q17bwHlkzELViywYKfPk2Q4rAYELzngH667v8d1+pSlF7hKx2bwGtEGUX27g
dPv31H/KQ8ekrmVizL0oz5neA4j/jYjceI9faBhavsjAS2ma3OpSn2JqDtqaCq8Wl0DICYDot/2i
U416Lz4RIn5DjM+SKOOORs6QvEUGRD3pD4e8PMXy1vgxfhJ1xaITchCPJrY8Ca68q+idnqp71yfg
ENcAuJLPJsVutk4uwy/5MMUt3uYnLIPo4Mwv6cJOl2nnLPio4LBonFw6/dSwladji1A2f47S66Bt
yRnHLBTORf8HW57pjRoiYn/9VNC1M21itvIa/IyJu1jmwJOgzeEKstys2A6lWynrEbPZ+i3JwWsc
tqaKcZoCW3bLWVYXTJfBXRlegTWRqw0h6qk4tN46/eS1Jsoq7mdpwVPM2Jsf5DqU3vAd5cS9MwUw
DsIglXtpqDXMkvAKUmgWl4qGtNOMzTpcNuDgNm3bP6OnHvBxLvoFWxAvzRvZG5gDhsURmz3B9IMA
RW1bpE8RzIwA+QrsnQ3yCkZyeNUpP0RtHXH3jealhKW7YW4ZECzikqjBOZSj7N5S5I7tGekRsGm/
1TRoqEf2aWDpTcCCE2wHNP14l437ChKEsVfJiULpRX59+q74UEbx7JMoRHvMXJDdMCDfYggYqsvh
J+UkOZfDLpMO/Xhti+coOavZU1YSogGRfQ3JcJbu0rAb+kuOzAO0CwwS0YiB28CTln5Pxl63IIvd
Ub+u5HxLWUJdRi1EkUAQUs0whJKdslt1rWjDWsnXMWMvMx5tyfMh1U1rddr6xFkYqPFX6bv+bF+g
J3Ut3FjEoJiPbCUJ3e0qLzdK8UVIZTMexQiH487CHBm7/tX47i8PYL9b0P5/OP/jpqKxqhuZIv3H
BXg8L7SCZTpSw4fjD0ZjEYxltT94Qg13j/sm39A3xDBeej+zdzjFuFnHYCxuuBIIrQR1mpEhR8HQ
MUrhN1KNu/0wLTZ59dGSdHrFx12PB9U5h7DZMtp+3KfMOQ8TP9r992e41G2sqrK9Vodin8WLA8UY
/SrDwrV/3FcvD1QJVPvHD0w6CWNYbv574PG8//7E0ruc1TzqW6fXgbceT8pSS2PFW17o8VSi9WhM
YjXZ9yKtz0GP1IluXJ8gqnREqPBmFSOyvJrM5g22ed4EB0iN23Y9IjVzEF9Fr0k3PdXBdEXc1DqB
xbdWZJrAcCc6p2n4hfruWdOlL1XuW1RGur62gTeiZMK1PXZrrtfOP4/5qHlhgTC3TN99ohdWZpyO
mxQ+XRL0oze3TbDJkNL5BRMEOwdqTKHFTlpMFKyk0NJYJm1yB0801eKTFCXvWV8MO0wbYNnL0LQR
+0HA7SKAq6Ybt5kBsh0NX4VcqAfdhxbVBNvJ0l2+lV2My0stZEx7FQv5bstodLhkraocMAYH3TDF
ryWDxVvapjTBJ5PGserpE1UIbhQzBUfXEwWNtZ8mBRRGuB27TQS/U8C2aHoCgqYOWmMzsBEmaIyn
QcZaqAjf+5i0L9ipi5DEBx7o7LJExtYymIu7DQcE97ECwaAiKoiXNlZdIoLkRaQiZLq+fwoM9U8j
Q2c2CBzJG0y8ZvDyMhwIWpnN3zgTX7nNPCONhI97f+IIE2YCOvu3oGZ8E8Om0E2gvV7D+ZicMxY8
SS5xJ8Mqm471nIWQ7SAETvmvNeY4ZjZgb9FzSf/QwBare9qAeMJESJ8HR1TLn4d2eojCe1T3+bOP
Qz0KYPWqyGwc5DlMR1IqMVTJMDGVmzTbN+J7xDMjl5CcsQbiYRbhYay5i7SNOJ10JqK3e/flsNyV
2V85hvng1xDWcb0ayBEQ2PYfqx7RQ6Qwc6jbKD7F2D0TdcNak+ZfUYXaQjnFZQVJgViCVTETPWMm
5mdomq2n+sa3Hc5Pk4oJBEoQmMey2EwR9FqckJxAZ7aphsZ4ykQFq6XwtyK0KHq51Ham1rk4eC2+
5TNs7tBmHgymqBnFveJMdJVBYQ5Z7VBEQY5MWMxiK/1bE552KC20jjMzEUybWKBzrg9/wIBazDog
T0rtan6yBJZ/9Sz4jY2a0VrK3pYojKhUTtmWGZpaSf1xtqa9OWtcJTHVAHY+H5LFXlAyQataAKJa
NyRX7QwWAzX9ElXGqKuO303yClakc9Eyljc5oSXoJfxlux5UVWZuGMRsbbFm3zo9YOxXLtFOLGX4
+4qzQvevDhefE4nsIYYRamA5VRnAzk1hf+d/CbzujkrCyq3jBGJ3FRU5TiqeYQN1d5Q0MQ5Gnj8X
S1hVS8GiwzOUySZuU9nDlU2woRZ9Sp6DMA4GB6CvmB5mHadZPzMFD4ZQ31oqFP+5jo9dRKGS4deL
Zju5DsFX1Ix7BecFiIjIh2s92C4+YpMODIHr5G+W4giRRMF7iOB3VZipsirUxJu0hrDbGo8DtdMx
4rUmLhOYqkGfM/yvSf6mAU7ekOXe9eQyEvUxtGCIYzJBfu44g8PaWqUSQ6wC4DNCT0yQjXw19aw9
FyotTDL+yKb8gWMb3GlhT640JS607O+moLff+6HKV4vhkKUzcpT0e24o7NUPCtAE4BLLkG1xb+Pw
1M9jJukfCeNGVQOrNJkFB2G/SXVpP1BEIBlmw2mslgylaPGLRGCeagf8XkxYkYsmHIOjZiS31Pdh
iRD5dbWVJZ49Tg+FBkwcV1QOraLJTl8V9SaXprPaYllmmAFe5USV+LV2S7H/hPzOzNAcC5OSgTjA
bq6R35jhOVcC9SSr3XuNh1BRc510hMO3o0wbbzKfCEmvOmUlDagAtJ+FvNLlhGE73Zw5kOSsCtY3
Uq+eJT8Ap6hIEoSLWLXigCUn3F0bkNwmv7nbFNa7nDCm9MkAWhkoFJR4arfNOLiSkb7a4yJXMLrP
1gp9EtcohwfjOzWyP1Nr2J4YB8zVZGbwmRsapopnHtQSFXMpB/mbcu4KqOa2UiSOpdMvdQMjLTUw
vDnA6akkgMsO7bteyCmTZuYUXGYw5fArsHRStQLOcph+6yZA3wPiPOSxsUutTR/AN8zlJl+zG93l
7nkamntTPC9vce+bISdVaEge1sYrJdYE50l6j2yNrPBcKHs1AqOp82kAxoHjodhMRqyWSzEtpnZj
dxTTOcBHb0gdFGiZHLlJWs9h4G/6XpwTn2rUFEuyZD3vOiUsXaNJr1mWTQSnMx61CD7X8SaSwxli
wzzgZp1NPkT7lBmjOYlNljQIRHiRkQ6ni3E2qs95wClvxuizp2VM3VCI6xHfqS23GbIEuCtSSRJv
zXAZ/b+1liZmX6ovA0K04o0gLSKcrePcYvKiV7AniqEhTdDCg6bs430xlntfBKlbEGtB1jLSvjhg
yl8Kv1sRSxqQgAFHC28hEDRaGIgnA5SFwGJqqE11sjHrq6aUkhsSc0OxTGMf60w9MP8Es2WHxdSb
4ReGPygQUzBMCS42zJFq6nv8RprSC3IofKYhTtPIzJgsqqkHi+3A9yPCFFSW/k1YI5RJpALjaFPE
2wigXRnTTeRDkK9D9U2xmC6js8/cloFaESO4Rzj5aqeN5fhWBsg5CMYfenZTcywAqwCHUhbkoGsw
j8hpRuRcdboA0Uve4FTcsplktfnWJEK9Z/pp0vB01c2S5DwGmBj9odhqi1+OOC27Zb8Zlhjepw7H
3zS7jWqLk2rXN4ch2BEQCfnSiIaDUAOY5jZNfZ8xhapt64jDxZfwCdfuZVD8Ir6MoWXutbl7nTgD
OVkpa6juyqHxULYyegVpJFjaXGfUXvC4ZrQ34E+Zob+TW0umKCS22PRpfCNmWJqcprDRlF8tEfei
xtxoxF8HC61j5EP67OlfFqPJ1CkV3csTqAth8zyb5i4iNFWJIDWoOOVY5MHgh4bmRwuMT60ZKrqv
1k2jkSGWlJ9KMXLqzQjGAA9IQyeeXJHOHe/faUVQn4qpPvlS+DGN2GUZA9MYZ4pxP9Mx7wtQvOPB
gil/ZfYY/cP/kRuQbV1OvXFs4p0fkZDYDBfcqCMv10IiR5heKSSdcLQqZEj4+Hvx0gJJdUrIyU5p
erbpyD4FgzLtzI7pSx0XTiL19kYuAenTMHZy3O4kcn6NAHhVGAgZZeUvjgY/ltzytOACDXo6UN9x
wMpXn0CTHVF7Y6vfZpWgphbrjQxJ2kxx4s33MI70DQrwGatRwmYAc3Sfs1aZxXEIBWBKJWFyBlfI
VOtdJJjSj41a0edcyiBDcDshJW0EmQEkwVglQYrzbMK7Gp5Gm11iAPtpKgMr6wk25NDdNU0jqR5T
e4gIo1ojuIRQXyl81VFLYLpMEEGO2nfVm5W5m8zqoI968FzGiRNgqtTUUBUtTTc2etV+mnY5HLFO
PWBStO9tUeKd/El8hlpGxwapsCuZOEblU0Qfbb6FiriRv5stcQ8thymGTYgLOgVk8jIF1jcxNQLH
eI00+Lx9Vto+OGY6S1k+JR8ikf6QEQtrgjkpGRq7UJQfdQXFWMqadzxwwDXk4hSR3QIJeNwPXLkO
7tGrqW05ChFedqaUImnSbnImO2XUn4OS2Z5CZCaJCVbRr+2WyqnK5yNuub/mgL+SFHz7S+Kwn0zC
pRjb5MRynDRTOWUh/k9SC0thoysllOOSoVpH18vib1dX2QZRwamx8cqF2RtX3c42K2mNd3vVIdgU
c88QI6D2bFCIVGK668SGbUesuBEfE1Rui+pQyZlbNNZHobIPk+rtJQqzoyJPYAoRcIryV7rUSAte
ZECzIWo+sjFu1kR9wJscEtMTEPOTg9GrtNBqfzA09o82VBGZ5Bm/TXDn5ECrHTOCnyZIaYwiqBp1
RHZy/yPPc7yW2pxPem0rNNADkrJQmQLXEIhDhz6CpjiRXeP7tHqzltz80IictAOr5dso1hhRuX1K
LIqSgRjRRTPPtxL8y+p+p0nGRVmMGomMxFVkL8GbGDPgIQuQQqNLhcKcYX8NQY1GfseVbD835bFO
cRbtlokbXEEuHjhOJX6d4bDTMLMLMTKBABC2V2YKr1KqoNsgTFQjiQRqcM0MZOw+ky5P1oZuuVTz
EuEu8tGfQGtlkcGCZNw4QZYWxtWgG8Ju7jrIAGLxdI+DbmsnpEaYoZJuMnLpXcHFrlpuPLxh56av
Q1+BVmsvetnmjrh7PKglfKuznuf2QRTztkrxUDEiEXqaMV77XqHzrilmMN9kFFpZJ81g9hpIRJP4
S7GscHJSl0LIaZ44zzPHCmzwXfvbqgmTntqY+NL+EgfqEx98XlkNDZs0NGjY++pkyvFnoiWJ1wiO
UJex+BU5LEEzeVZH2OM9UfcUcxxfefneMWlca4p/UH07fZMNnzGj1B7idtEpZj0IJAFBq6ySvLQV
YH0yuMtoM5vmq9RbgA2R1OnTuMz5mlI61eE3AfL7emqTg201nB2WDqyzxNzTtCgWbUUwaYDWM2rb
QTN3YfxcpNAYgrD9CWU4FTXDARzoYCSAq49668gm2v584OiWDGc2QQdhp40AvKWC5sLAOQ+l9lhv
2QUQQNcaPF34iEZlDE9hYW5KIrSWUQYabxVSXERwhmuMGoRVzOt2XQ2/rtPnnG5bXw8abHLZLy2v
g+NSQ3wUhW4gqqr/Tiy9wg6nY9alM6dFTahDA/tosIXv6L4/nJok3Pb9/ETgWXLILXh/40ymLw6/
Tln7cAf9yBWxf01qyNfSrB60Bd4ROguTnjV3IzWB4GTHGN7mIJD3GILce12DzNU3Jil5MIH4PnGF
lGZYMSOQey6yg0aq8aS2cKenifM6kzaaQNcw3bXUQIoqYyITlzCrGraDgLN+mMmdGnOs6uiC36Bm
lHKt/szVLVQjxV1WfZMvFIHpuolOKgFviAeiawGxo1RhGJaY+TX4kFWK5N9k7FtXROiAybqpkr4R
XLAhd0hr0FaQenCgLLwyMZkhWwxeLqt/WSh/w7mqCDqhu8u7gdBwLXP8Rl/MxzTgNTUlUc0qXCOy
aWgt+yWfcBKODU5UE7BwoIc/qyw2iLMw3I8iOCEQ37tGptsxhg8UVC1fYl0fCcqS1iGM6qrMx41U
xeAcUhteJ+PbCp6ROJTMpIg46mzXHNRPuQVMGRb0aHo3BzqX1Gg+VZm2rtyQ6fruF2hLkWDt5Rae
R9qFX63MUCjGMyDGtzpScS7KYkDKpqreueQYMPkKehFZ/6i1blgpGsRT2SDJRevkb80YbnMNptEa
p6QuoAI0FnQ+BQLZkPyGZpRfZqj6agFUVix9rKCFU6jhyiE4SggnrIERyJgqR58cnJuoAUQGwKuJ
4VegRQqO24pTCGRUTQ9VMynH/DZr8rdFxPg3vc2vIAwmU4wXotiZamrNL/vbR2YwexFtQJV1LqoO
Y6VqL8Zg3ARV9KHLOrwsIhzYUHFuRsrZMVZjaThmMFywdx2tVnUinL08EVDEmHg11NqwYesCmtCx
LR5Si2iz/hsHrnKtwhQvfKoTMk58VNf9NtRTZTNaLG/5pHylvv2K3Tb6lfSxWAE++eMpGtMPCx8v
bzay5liNugXeRXyXEREKZtvVV4/p49JmrItazO5kLL7Rdg+Vg7qlmOt80yv+EwtdfLBUW18FZc5w
w1JeSruiN8xGCaonojjRvbN5RdclX28tLPtmmYHt+rMP679qXvFkc4yp0p2xqJClFtpNb1n/ckWv
nTQoPeKAJQ+Oqloif/JxrmWfY8ZDsgEGMSSJBElvbLJax8MvN7YmzAMtNZc4HopQCyWn5uNbRqGC
HoEqSY4KdPK0en3IimK1+k7SCV2QgnKd5AQ0adQWZHrqP6Rn2+coLi+zjKgTd+IRR2K6vdlC8ZLh
Z5nohmvEYuNX8qafWjBLO29P2vcA8SRj4V/TEVZwexMHU1VQB/9Ny3PXmjVI+j14Rhh/1WVhXvDb
5fnIx4zevNuQ7zKkfmhe9MkVpfQ31ztvMCyDzk06m139GzB4w50PrsRQajPxazqYI8P6yqfsXqb2
hUw+aGDijzeEAZbD/nSyxlFb+SYYqfAnCrmK4sCUYBT7EhyESWXFUJhfBTPeqWE4EiredR9BgLld
QT5KatAlh2X+rk5ztlVFcvB90q2nAfmh1i0ky7Z1sgkdP87ziVsoDJu15lJLFlYMAebLZhCKTfPZ
Sd2hbibQpHlA1GHU+BU0XcNmRXp4r6DlkXPiiESUg+3PjCNGdrh1TIDVNlZl061Ujqo0yj9GJ561
JhMfNkaRsRWXn7ExfsmtdFJr48heexn4Zu+lL/ajrKXrMG9grDRcg1mqb+L8HRs7c+vX+MhIsBly
nHYR8sdQ37OBxb9FlsVGMq7oR9ifjeonDUhniRQLenGxOO/8v38Np/o6tIugSohsP2J7Gp8fTw8q
05oAqpcmAktTh8Y/3//3pOWZ/25mlYEnwuP2f78+/vz/+fi/P5/7mvf177ZpgTAOniINf/mXGLkv
5mhE1+b7x2+PH1LR5wRtokz9d/Px2+O+x6P/nvx/3fd/3Xw8z8dtpux/lNp3CZE1XDsbs72flHya
afmI//36uPdxe9ZGHpIy3D5Uu7jRnxT7xw/OLhS3/25LM8kV/93WF53t4tv7bmaz2CazRPyN3KhY
pSfzPk3amU8ptTvdz1ZpOVlbf8Q107JAT7O+EntiUsR+DrGoti1KmsfNtlpCTZcHkuUppqGDPEja
9t8fPB583JQYCnnGEB4ed0VC1/ejaqFk6+SE0A6Cb9aP5z0eefwospp/TtP5HEcawm2D/F56K/7b
4+FWFWJXqD+TrgoIw3aPuhVvPyfCRexA4YDL1uJWZFaA+X7KXlyVoL963N7aGICmr6d6bRRGu3/8
UMcWQkRY1DP8xhmGCK4zZtH+jhJci9wSTD9jJTokbOB6DWIWNg1woSStE8zGttHi4hQvRlH54wRf
bj7uy7IB6nZn1vW2xu+5UHrkDY9H+iBX8OMvcwyvmcr/+zucoNlQp87Y+yWyuOTxCo/XLgNpcR6R
+gMfJ/L+/b///svjZf97zuOhsQVJUYYcVej/eVPk6v7vd/Z49uOB//Ha/9+H/71CacWNZ3fN7t9z
/8f/LCJrGyX1IVUogPHMWiLeMowUhB07JC3cBh3ioqqgszOn9pgwesZOCveM3soBw6SI0eVXoisV
0Yw+qEAR7sxkyndGGNdHqSM4rEnA8dtg24dEf7bpTgrgrVQFVl5YrDi+LX31tfzXIA9631cA8XVK
qV9TudBxCrpsnAokw2AmBmap+nSedq6NOMDgQdTbpLiCfUgGo4CGIPNNYr9QgBWnZGBJsysZ6qws
u0Gb+E6JQypiJcD6Pq8hflr0IvqIqUGDh0ee/emDCAfPEg4UtYDTJdOlY0TnIJeHXWQUL60BgFCF
OIMoMCl6pmQORTd4d4teMUr1YFeNyk018zPlbUNolwwRISLhjy142xtKvWpzPHgU+jKZiFOnstBz
Fd0lVTBXriK/O40KwFIHgqlowHTdwgZPA3vfF1hj+gmirViCSyzmcubSwhTHhKuM78cEUdIqpfpC
gvfKj8+hP6drXCOh0CjtrwgSy53jynTIVj/gs95BP/Uhozf+PrAQgMim/ZZAq2zBQZwgiFAQdTB6
8obhvfTVdUlKGkrzLZubJE1bgEYBop8kl6ai2Y5FCYc6RK/rwwZVAdcOuvg0hUYGQod4tmGYhsHz
Vhhwx0MipNfFmeBwCI5p9YbKIFvZFj4ndRsEhHUwJ1WSSLAFNjOGHKwPkl6Mu8qkdwjAYJM2qg/m
IJ3ACeq+falk6mKFzrTN8TCZCBQFDD4NiXIcNPIlpqyL3dYqnqSWrC9Cx86Sqn/n1TK35e1InMIM
R1SSkeMOy8AcYUzi53/NNDqk/oBwPKikpzBnhsZ2hqdQROiCkaqnAJcRTe4x9mwYB1RQYKYywAY9
Ud7lVvtjJNJ2iQ6U+dMnxgFcMOF8ySTj1hv1eGH2qAYUa4mAAWYI096a+NFUDEPIC5AnVFNJslMs
uiDC4w6mf0v0XlzbVP0rVFT8UfoaUKCgqCfoBaiob2TsUtr5LdxKgUKbMKvxVk8WXq/R/gAGLo3f
ILlWRa/XFoj4tC51cUBFEpApM+AKNauWA2lDgW1yU8aqHZPjIjF/gr4O7wXjLd+3SycccBodMG7z
metufPLF5STaMcx8VSvd31UcIcnWJEadhXhVivaI4S4cOItFVM8GZHW62PZaaG3b0n9qwqje63rO
OlJk+JoiMEeENTb9R5XWn3LJO8hKSLCZfy0L5dKEI60fx7uX3F5QCmrd9KskhoSvNjoBtWGER/wj
bBp4WEkEDTwWS9QppOo5l/HUCQl/JwCY7Ev/qZiJwJG5PnCPIJQqxnFGl3e5jcA36A46DLsBYU9T
Y6nEcr7RBtz4SikL4NRm1XdmMDZocEh0NAPzPR1+G/G0MOnGpCHEUh9uWVvDMowhynBsITC3oXSi
psfAT4F0O+WH1oyCi9mxJwfAQrpOuMKoKZ/4YsuwYXL4l2ryOulRR2QIbbgSmuLUh/5PywitUwSW
GCr0rrHjfVXd/6LsvJZbybJr+yuKflbqpjcKtR6ANLAESAKH5iWDBkzvfX79HYmqVnWVIq50I7pR
h+YcgkDm3muvNeeY8TlqS/CBs4J71u+4u8e+RxYzrayezpQWIJrqhyWpY5ThI7fDhTRJxpbDpWoa
EW1peJOVTllXNAvcVkPzO0pwhTODf5QpMRqXbnEiDhbRuXim0yZr4Z3EsiP0J54irOjGb1GM0voA
vFt5OYxKxvgoYUeyJ/JgaEHnoSZFyOHNgqA5Q4ypAhpQlqA01hst28oKYCFNCE9FSiUajgsJgemd
68dmu20DkUQ0dGEMq67dnGJq6h+HpiGFwaT3MZUS9kIxgD5vdl8xpFQabfn3GIMkHOowp0oTfwli
1fCq13iQNEiZVTvtRc3E2NYZbh93tPALhQaPYiwYUJIPRDK7QGijB1cjusWCPZNPvG8R16RakB0X
kRlXrlH00SEp58yps+xAn/QkkB2KAD1SnSImX26qjNrrWvT/wzgnu6nmjbbm5kElb2rdlb1PG2F8
MxI0IOk4nhL69ruhZLCSmdi4xljBNFxYW+KV3gYEr8Y4vqU6w3RRj4/dLKCPnrBa6DIWJrFWSEdB
Cj/106Gr43RXudOQPaalxJqaWx9l3tDMb7H46vUvgn4jNDPls85QK58jKKI6O3MmGN/6cqvqS/JB
kh3qgRuInh3V3jx++mL1QPZ5CTSH3z7G8S6JWLLNDAtyFV5Id9EkpLpWtUWXk1UIEaCA8s9lu0EH
bseYGRvU8rn7F2YTNl5lqJeiaYO9FWqvUQrZMK7FbtctBJtheZCA52Puyq+hEEKMzmprN6njaygA
qmhyGMUS1R7yEh5qQQscLUNOEKOD2idVLm0rsjvlpXvoN7I3LmcA0eBcUHGONBuQz+LC97w/yP/1
p/uHvz3F5S80UcRgzrl/om9lyrlxeeZEE1+EhHh62RhE28Rbji7yhZyofZlPuUf5ONNwmuDem7LJ
HxmkF6tCJ+dOsgQAJLXl5TARs/pNCdD+SxY6z3tJf39QTS4FeXm4fxgKJh10Dmy22tbdLvHfA7Ub
59+elNI0w+y0U/MYLld4orIftHEyr3TuFg6XHCIqGXRJsTzc//SXz/Wmxb6pYzCq5Zjm5HJyEoSS
kjZQOtSXifYQdB0Hunx5L/94aJYatYu0YC0ycV6rFcPOjbRAWe+IVHK4ObMQlUsIL6yE5SE2NKRM
94+jgNT3uaIbY6XKRhd68hbvBOw7mTWrn/rWlLa6AbHIXB7mFCGvsLCyB3FYSFXAYnddieusLrRj
SEichwhM3k1doezuf6pFQd6Vg17QzKAVGyyM2EpRllpM48jBR/fncP+TzlHX1lUkXGF0KLVK2rWN
Ke3Qsfeh7m81wv5gCyL6DYh+lGlXkhkUKk+MRYhNlczKC2MTKFvzNg/UeZz1sjVjg4q3sBCJ6BOw
7BiNsitlSdk1SlzbHXsooWyoDwyZpXJBJ8O6tIwcWgDEm9SHplAiKC2Z1k0NmWFKz1mGOea59P3I
kzKDy8niyOsQs/EzLOeY+0O3/EkafMT0s0Jj6B+YXCOPTMKJaIjUtZnv817CviSwoUH1Ki2EuHGE
wpkH+qtbwsklb1yI4PPycH/97x8qtBTTjGYOL3cAQG95D6jcfn+wRhgqJlqBNcRyFLgkf+zkUEFU
OnhFh+KlouC1SgBPf1yA9w+nGE95Mc2+3TXms6IMb2WJp66fF61kPJPfEYrjp4I9nnXf2A5juf/X
TO2bUG2F8UEGRjhbW5o7wDcDdt4lqxRLkFckTuIQGrIR3+fvkANETJvQQV4Nz9GxLtWncCF8Fiwa
IlWU2kstCHM5piAmMXFtHMLr/AZe7Hs8MbHwr+GFRD7TMyYIp+vsB4jiclOOHm1PJoglviRGAdNq
iZHWKNwZltNjddvXfAGOgSBxWdTnZ3jS9QDo1e1ED6pj2G/Ep/nUfhV8OCEbXKmIIUAcMQN8k7l9
JRthTvvKj9KZxSH/qlfiE2Y0hoQZbnCEN/oh+iTLDfFySRQoVyDtp00h7PFOtbFD5VyPHo4QWXVD
7QsxDHjbEtDoRXp7BGDlRGdSxPQVNmOEFheBTqngYjuPF9CUeZi+grN8QJ0GuMDBHwuRIGX0+l2y
naVr/Vn/1h7kZ+Fd2fnP9OOp9Zol1wP27soPD9QMLCvyW/wynfzvEW/4ywADu/WCg0QgBgb+bj2w
aOscJF21sgWmWMjJD8Bn55JD96p45TrAAT8znWBqdEj38SeOy3Kd+46kukGNowBHLHoLjL0AHjph
VUWMsNbI4wBFDWcqMdYNJPHW4wG1hTd+BtVKe7pZrdtOSOUPEz5vs2Iz3KjVxjKehdT7J1z7mYok
KPJ/ybvsXER52/z9b7IJz526cPn89vvvf0N4Imoi5QTRXUhTJU3T+frXx1OEdObvf5P+tazGIU4V
CaOmuCsFJCtO8iPsi03y2e2CJyinKboFV/TPBGBOmUdb0TiYx/mLK4S6Fo1eurBdJt2WXJLOMt6K
dOGkxoEXmls/P8PsHEoYqrYikDBNngyJi4onI/l7hWiCMvDX/APdz83c7A0KxxEP6Kb81T/GT9ml
/EV8L9Y/u77FO4i1r+mHisHF6x/SHXs/OkyRCxZj/UbxJiYSnvHIYobWgPBD9lmWANLhVgrGpsmT
h7Vqc3eswbyhLJ1V3FHtL+MIhnmkm30gx9Dq3Fvdf+uX7ACON/zBmIChwfjBAaXNa33PKc0GmPYW
fyKGFL/pWyN/HZ4ZLFwq3nSsNrCK+Qp3NbwGAVk/UrIthln/oD1yybaMH58Qm1UvSCzMh8J9wCiB
V5fecMrrt0MS9WZEFNmb9BOtvis8Kr+gYLqWE9zmTx1jt+JFl3ThNMqvpuJEh24rbkJPfcAXqr43
xFK6IKLII34EA4jgOXshmHfG9YKyyUHujDmS+9TADfAZO+tom5NIGq64w6bTggC4KOL6BpgsMhyq
A5swG3sDzBLYJxPsEAPhvluMF3t8CuDUHemJYaUUUukcaJFDF1/oDVy2yPgeJpsqwxaqDUSGLb9i
4Cpn6TvLttVm/OAIzlNlA/e0XfU27a03zpUelZtLbb4h/ZqmG6CFhzftHSUhClFnF3um8z9c+Qvc
/79d+LosSqpu6JYlq3++8AHZNyi65OFBNvsHPEuhvawxXF5Xw3qVF4XpKoLW9Y5tBmUTRqMrjqRm
IX4vWuX/4ckQhPDfnoykqiieRZXsg7/ehVpM6HVt9cNDJNMr5P/tkuDoTLxEINpw2LB/2PjsYugY
zMFOZXsKGOBis7ziH4lO96fzf77Gfwcs+Puy0Pznf/DxV1EulX3Y/uXD/7wUGf/7j+Xv/Nf3/Plv
/Ocx+qqLpvhp/5/f5d2Kh4/s1vz1m/70L/PTf3929kf78acPnHtSxWN3q6enW9Ol7f1Z8Hss3/m/
/eK/3P53eRemaP7TO7f8hN//5vIr/P1vyIeivIiaP0de3P/S75EXpvFvqqUrCvEVoi4Ta/F73oUl
/Zsm6prOp03dklSRdfYfiRfy8iU+r0qEK3IBGH/7l6Ygz/Xvf1P0f7N0wzD5K7p8/xf/fxIvNOJw
/nydUZkTqGex4lsqbS5Ktj9f9JEeqXEqNSHgr2tTWNZ28hfoWYMm5nVSa6RzSzKRvmQUcTxUsUyQ
W2RWJBipRBnpRBrNVUu2UViTcjThNQhABA+RdZ6aPtsx4LM4UiKhJElrQqVyMOUG1m/UQdIL9iWp
6r9E5nzSV6AMxvNYaYdZGAE2aMb8NDQzEuaMBZ5OhH/WugkxBhDWrEpbV69ggdX1xBR5JoZDaRBP
p6+kn1cUXNQ3SwjUkgaVEwslEQ9lLTlRyZIYlS7ZUQhPKycgTkpAjM6aRcKUUGraoSF0ylzSp0Rl
ayxpVCOjwCWdKkcC9DroO6Fjd56WBCuZKKtpybQyCLfKlpQrpr6gBZbkq4AIrGHJwmrFRjm3Sz5W
iZp2XhKztCU7K8AGmixpWuKIPalYErbQ7ImeUjJpJAaUczxck5lALnOJ57o/tIR1oS6anERExgEk
yErlwZ06toeE3hX4glhxsphtFRIr9t1IeFLR5D5o/LymLmdPIy6srGGBRASIVUuSmLVkihlLuhjT
0RJuRodWAArMtGSQJYSR1YSSiUs6GfnHrrHklekEl6nLqDiFb4/MZjzXS7pZTMzZ2JN3VvUCJ/cY
N3uCDpmugLWb6e9EAW0i4D5l2VyyYQFEjsB+cgaNEcd/N9QxFypDQXKAdeIoI9e5AhiJ0W5W0ENR
NX0TFxki2CW1LQXUnWnkuEUEuplLslsRlECcjVcRLlIyNOqjMICJoOBeGna+ctZlFu/cMN99jUDt
XBEA86QleHojcqolWy7D47JTlrw5fcnPlCehOSYF0hu0SnaO2acdI7iBXQujaNTT3x741bQpTJ/7
KKWxwoG4qQv69uUpkPM3ZrCEWZCIpy3ZeILJXHcgLi9bcvPMJUFPWbL0cplUvaKnEDAaJMEa1J0G
lxBB55hCRenJIJRPXtL5zCWmb8nrSxDiNUuCn9wxV2gFGmPGRGxnlW2FJAEMoxTmZ0J5xTTrkJV6
A7mafh+CrYB93FYqeYuJIb7pZnjMfelTDQsUfz4luYCL51TVeFor9EM09iZ7FiFNtPQ3150e+bY4
IhbVrV2eRY9MkWNn7Ogb9a30ZWYBKBamzmKi0bIc041gWQjuhI6d3CLrYAYUEezHZl2ohbQe/LTH
RAMVPeoJpp1bOnpqXLvJpGsHU0pafIMhxF1wCFOQMCFGP2X1u4HohnmWv7Q6ubBeCjA1wYnPtUjz
qjRf4p4qrSr8ZB2q5taMQxBN1UzJIxGVl1N9T2VxFgegWrkCFr+IwCYnNDOK5aQ8GYaHyJSZoVMh
yJWiDJh8hIIu430nvjPUmX2X03Dti5zmaI0FWGj4FfUIVjrBC7qsgHiUhk9ZKX7JNLKQkbUbzuaI
KkmfxcY0LobOqiGjr35QQKxU6S5EZaxqcKSGBL0vU6ZsHZqfdfhmqPro3vQMRvkgf+cogfA2rdRz
2+andCyHddJUr5M5k7pg9lh856RwUaqUK78Ix1Xf5ByfmCZoOa18MU9/qmB4prFXoYqwMxLMCTLx
bdMfQRZ3I80nDi2dEn6mSNB48ZLPOq22AXmBK7kdfpg+RLaYFF9tCgQVeRfyt3qk7UU5pCAiXPUV
Sso5yr3OMpB9ZBDuCk6qcSghO/GfsyD96XuFv6VO9DIkEJBzUZ/zefaEoTqn1iU0OamF2vxiqQKS
4dRHvi9vKq63qeke9LK5Rmn1no/RuUl9tOi6ENCEYfBZzkQH+Gb3nqFu3JVQLExNJvu7R8bX08Rw
TBnIhcHEa8zJPgpnkTTLXQvINuNk1dXld34Lh+Cchum4kyfxQW81buRR2ceZeZQJ9wkztMAqask4
1GRg9j0WxBKXnSHSLNdN5UX20/c09SPydKbvMhK35TC9TSX97apXXoOkBCBdRS/kCz6EYad50msp
DgmA/4CEHBVbdhahw68iAwyc3rxEYJf9zh84aeIFqESUiUozP895/4PilmDceK34/qMmichyZWRf
8k8xk/lNy5uAlTYmpbsJDDIpZhorIXxL81VO9fhQGMysuNctdwyBSaElPYnWg9li/NZlNMJE7Dl9
WX8jYSR0M45rp+VnrdrOiWSEj31kfkRRdOwlmuOSj8adteUq1M2zPLCz+nF7U7V6b9Yx4y5DcEcr
OAXazq/o+5U5K3eM7W8fCvNmyGtwCbLpA7QT9+jU+Br3R5lkgKMmnmT0EzXah9ot/YpIvVZyKxMx
0DgEIsrbJmOQZb3Govo0BZV67EIwnf1U7CYhembpMRv+9UavAOKzb6DBJnN6vk5GAQwA53gz6Sdr
MD80of9FKioqN/VmsgO5cgp3ld4gsx9UkxO2cUWwy2SqbUGWtqlOT7Rh6EEZUWy7+MWIOE2S0RA4
eWUk+Ljlt8zvyweeHjQnZbItg40DkcDBUPBXIkhBW7Ks4UM3XVVuDBtzQBtk39yq81YIB/ZiFbQO
b/GUyZQyleFZ9UAaBXQOqqU9821O/n1+G5R0a1UcbruoR9api6+NrxF2hIIzKNWvanz0K0W3Zx3/
bZdxIIioooJGC/edQbNv1gn17uZgpRHeE56mWeVoEYhgmhSWrli6dRlbaYltC4aqIoVOGTE+Vjtj
HVbZp2ylp1ZTjoghP+VWew+aX2OPmjYijhASMMp+uNVErCcbhuHXHhOe0y20V93gwA/QXGzdhPpj
TrKjUSNoGOqPecL9Wo1nK1WfpCo40oP8lit92wBPlVuamuRVdFr5Ik0ccHUuMbFCMFEJG65GtxTn
0MMR0ntMWnJM8OZn3v20IUS2ouFclA016LK0+Br93ZR8oYbywgSdvhQYr03OXC/QvjFbgSj0jVsE
EW/oBXJryOUuYvo/qWa90V/2GZ/yijFOKutS2wyaEDDFzs8TadNrwScMOS/3ucKskQLhGJQaE5rE
Mte8SgVdUvkUYntuKP24YNdy/zmDCWao92jUwWfQt1c9FnbmUleKlbKDSKlgq5C4rCNyCaqQkzXk
Fn4ntHSYVuZYVtdSI2wLVvBCACclhG6UvQplAmOtQ6GIKdLcFP1kSxVsS0xM4zDvGW0/M4AHDRyI
11ZaZhsZS8uYiRcyn7eVqW+TYYFGjC9zBsmM4tTfmLhzwZnJDCTpx826Bu62tTy6/3DZrCEHu2Hx
rnISAIyjU9+aIoIBqJx+KL2ktYCMu4daaKkwFHqvVeV3K2mPcSB8GqH5pJHEho4Q1PqwNGdnpBwL
yL7EKNQU5mZOnuWEYBBF1y5SnZfrgeQXv2+OchNLXpvy9jOg3uQqmPeEhU6N4INFKAp1LFZQz+IB
GBSNDlKQPS6ZiByIZZMRY8L4BB2RfjWAorj/UTM7AlTwJaD+4ctmIFS/f+X+cVRVoW122Kbu331/
uH9B5rWH5bn8a3883L/yx4eGTLSKNEWbv3z+n378/ZvvT+wv35Mk8V6Ru9xjzNdKzv372GFxTdz/
yLqPt/SPH1Vp0sZUhpBinWSgonsuDAjD93/4/iBZIqyh5Tf844GR2j9/2GF62VW4f31/ov1lfmT3
n3H/LvXP3/rb59SdSJ3KMZnWfaMypeiWhznrcNlFC+TFF2ns3D95/577g0YSNsiDOls3+qUIycD+
y9//48M+oSHatQiNqpQ6AoDkP36QVOiJV/EK3UV4d31dWDGNkJbZwf1zRj8m64Fs0HUyRr5LYu3j
b4kR97CIMBuZ7tz/2AnBOQdHQih8NYQH4dioD+xWs3bkPBHHV8wPOiiIle+wU+8AUIxvw6PyTCPq
RAIy4Lg9lQtj9mvm5f66fJlfqEgB0Bdf6MnwGK2ppHfRRYLOja3OPOCpjJk4cApaAwS6xSfrARbg
DOR6LI3H9GKelXFefdGnJEigng5YYrM1k3Vx1cOCGtzuxv3LWQW+nQyp5B3tGYlxOmyATfQxsPBk
jph5OjEUO8Aw/LH9yonpAagyYTi0i/4duiSN0JCtxVY+m6MPh2rdeMoLSwnuA5ckLCRBK/9XeUn2
eA+J2AK1iH+OHj95f7gl2dKOqYe5SbogtAsZwOCoUR2d1hlpFef0ZJ4BF0bVKvHazhVxzgQcZsNT
tiPct3WLp4VHB3wHyeshx/+AA30ry6/QhEd0JibxzcKRR8lYmaDGbvinZ52ZBP9MP2459+i7yMs8
mvuNsKFtz5EVLyU0rjrZsY4SwoeqRSG6oKCs68g2YFdfqxcfxsBlfIrFq/BxRqDV+va80aD979Pn
7J0FOj1HK9K31ynJf9UjQYcrFMT4t02bKdJKpshdMcn4sNxXwzqB6gH/4UNNhF+JWaazYR62Irkd
4PlklGYg8tYcMW2cKfEH9JBN7Uyv6ql0vjiYBgfr2A729JpjQ31nlH8AZqo9vgA9PQEpPtA8HekA
I/pRFZvj4Sr112e4hfXGtM8Yl/j0SsXeyu9I3MZaPfvf5pYsQBvZLzhHcwvN19PP0VHf6t/5J/8l
welWv+D8/Yyu2BX9b6Fz2xcVI3S8IgHbYeCzovziBQCm23BdhVhjd2RS6fZNPOcvICzO7IoF4RNb
wcE7zmHUjt79ty/rap7NMwqyRWTpjOrWD3YWXkIZHOSZJhKpZIaLPjxdeYxRaJYHTnElSuO9Fdau
mNiK/V48nIKnVw1RMYO/9d6A/XEiTS8lCUrb6EDWaVn7KzqyJuyq9bhm/upJTxNO+ivd9Ieb8vQU
9VthfWvBnX6WEPEKOz5FULTWANa76yW2wZpL+5kQydVSizyOxH9jWLAz7qV8TTeHeGSa/5A+K+FG
0MRpIqixxB2wIlbkOiDE25NtUHnE2o28UsUxtUeSwFzoui3NpHfUSf/4LA0NN9gB3OjhSORPZD6I
iBaU2IaOtAp2M5D7K/9ufKq86obXh2uZsBSkZPlgj+vyV3PghCJj6Pbos9DrIaiRi+3rGB9Gt7Z7
F0NJRFxLfUJrqrCETCfzOEI8J+ZrgwBtHbo3lWgKWHZghSMo0M5vV8otWXvWOuWMujImu375Srx6
w1ziQs+H/ZswAWJysnUGVc+eIEUchQf8PsKKcR5du+V25s3kKttjJg+I1CA+8LaV+PJwZXrJzCs/
lfnRD7YGPY5dkO3FnfbFyGokY2R+xNznbzpww/pmrLbRQ3gO4L8a6+I4roJ3miTMJl4YHKyYkL1H
TrJDQxjtOOcUjxRMvHKFh9Cwzx5dtEjGJyLZxBGP8zYM925BGhd4uof3ojzLj91PDkJhOtWCS3Jk
tYEDrqN7sXjVCmtdfTQP0RPjV2yMcOXqd/k7YXIk/aLSpZVV9U7k0Z+cbamEwQpDl4Cc+QBP1FI/
+m9tCTw6VpjaiE5avWNQh9r8E4mnWFl9MlPUmV1CndYqN7kSC/MCsxzysS0s/qp8i2GVTlS7Ck+A
p4kZKO3sVni1sKa2wpxwy7XtDNmVQbm5ihygtUculsLjVXGCHYLJ6Rq+do+D1xsnXp15D7B2nSyZ
C6ZtzCvORnIO58tF+ci/z5WOh0vt34qjxFsEMfQ16e0cgCJmnVW24y7EjwDSaj5wj0SOmD8pG6hz
V8LQc5hKhxbd1FNMvwYgPHp/7OJo8D34CSNv/XDDC7QCf09Mh/LJZskWWK3HPU4sFgcM3cU7IAp4
HYHDa1B5wSOBRqk7fk5Uquj2SMth+8Pevrz3tGqKj2w3E9oCqkb8VsCUcKEcQ7ffqMu1VzLA6n4R
VuIvb3tEiRfLTzQu08s7cZlAmR7vybanJ56ieIPJuxqWX/rI0jP62yjccL9tY6ZnW7ItAxsa8Qa+
7f3/wUB2LEOdfeC4zXUkY9xYYb12kgd0n2v/MT/Dz76SbBqqG2R/vBKkDAzFGmrGqHvplwjP27zN
6kmj2CUPgGeA9hbBHgU40Ftsn3iMk3UseLB9h2t2Y2dgGXkB0bAQcvANMYQ8cZ2zvfm7aiU6aIA3
XFbxt/mjA/lGgFyzR7lcQg33SuWxQbnspPyC44ooDrKOcJDCuPqUb+iVWM5T68tYou3XPv05xqLx
M3btWTtFu63KRuQijiXBasfjTq88slNX4DzQ4MAjJp5WJLbscd5GN62DetaUjPgfStRmaNPCi4WC
gGvgIblw8P5sX8QrN+ottMkjCHbKvnonJGnN4smagYofV+ensR+g2wYrN9h3H0sMK7fBa/Dhvwt7
XML7wAWcySu47l222F3RnCHq05VPz/JHsGegOtIBIdbauS9MNouTPRoujrL01xlWCIacFQZbhmUP
vDnNFXIOLyH4z+VNhOnP7xvbRINyL3k9XSNyKsxFbO+wOi5ekFWLkOEDefTMWkdSn0tuU4zRf414
ZY9Scc2hQVjo+5RDc/GO4oKCZ9FdZJspO6t9uif7wRaIWkht3T/AapYJoiMlp3s2TK8cnvGdwJxF
CCFuA95aPd5q6j5mrPsEHWp980x9LWz2tugxDYZGaFkgrMnbdOAhA1HiLVdQDqy69/oUurF1LjeG
4/ku3Szbd5EkrrnKnxQ7QpPiDI8j6QCnoPokBC77qoRLnQbr8VvhNCkr1lFA7iXukBkK5PAZwVnq
SlRNmYOTaC7IW+Bazkh6wJiNGAQdxqY1PlJ0j9R7JPpJGJLmi1qmjrhFic12RZtqNJ5pcWr+gdmx
CnfCE/Iv+VJPa6DlSO1k5JXmov/1j/7G6slmoZOAvGnHsiNtiEU4xYzeN8onaxv7CYW0BJSfpY3b
v+Odyx6xXdaWS7lSXbH5ViONsS2FKjfeiZUnxEW1626Axq+YzXFClywccL0JLGEIxOLx1Ki29lTh
y2Pd1kDrU0E6X/O+9xnHLNFRTWJLmtcviSbOTKwxtzbbFZkmVNwtKZGg8Nb181xuSle9qTeh3ADc
vQ2eYlJGvJUn7nPjJXHarUgQ35aOiQzih+czr+iurLInCTgOMtHWoUlcw2uTvKSmA70aaUEHWOtY
K9bkEEesYtzxsPnQqaBMot6RIWEwi6ATxLA+38rcrfK4G9UTLZU5RUvsCk9+/BAQNXhM3o1Xn7BN
9WHsXV6+/hur4G+vB2sfIrAucVSes8eeUBZbXu30JHDwINOMxBVKF9qP4rCtVOwGvHBrdEGJ4HD7
d8kvcMWxy/08QYjgd6lWF3XYaMFBQ82w1o/TTnT6jsSXQ5Gcxz2WMEJRiVupdlmKGecmqIc4crLc
fo/EtSA5ImURqVEAKlbktbA/v6Lr6h7q83QFVTXIrlg89eR+wVZMbJoq4rWJNhAIOp6BTpG2VfSj
0jxPwi9/fDOjdQHxmJoBAux7K66oCF9aOsyU4Nggm7WMXglrguUaRGdWDgXG5AXdiQJ13qNe4ZrX
TjQaDVIWlhA08lxsMnyqo7+8elxKxTV9FpILQ53dVAHP2RIzxU4wnFOXYJ+C2AQOYWiyS1va9OWm
zh71cDfCLvQvaQxGgSPcOrdHhm4w/FnNyBdf8mqKz0VzLKb4A9xUOXfSiXJmCfwjyh680s28ESWM
O55E4HhyLcOrVDeBEpMWlxA4Sii4JWlP/losHZWX5sSQNgApZLC2rQlrUCA4JKCEN0a2rwLwuPbY
/XBOgJhgPtMLwWROqxFZATM6YLiDRvPbzmNbLGGNur7lEBQMT2nE42vYsPRPy+VHhg3ol9zyGMck
ma19leFTvM2NjeTqiFXiwwQ4nyKMfUSzmfRMjwGhuuGBdjTJ3PAzEmzlWBNhFzxlCRQJDiQCeA+x
X1Mj8r84xYhJrc0bMH9SDRL1pZMNw75cJWfCcoh5gibfY+xO9sT/GOqHaZxrVOriji1bkuEgfA7v
Kr2tzxL3GWeZG7uSrK1vMjhBkvO6jXgmD4Ph1wEYF6tXwFu1o/NNPjpsBGwasTsoLts0o2PIKmq0
maiXhavmtplLxrsONe+llpws/PYRb93YktDvFdtovPCkWXPQeCvlLqAXwlZEwcRaN6ePI2DaC9sD
+9OqPXHfEI3JCNs9EXtF/VrRD3epO9pnoOGs6ETQPwQfyUd7eC+3xeq9/FaImftCMabjqVy336XK
Ck4oHtFyHxEL03TkTXgxqGm4RH/RFmhW9Zmz7CY6Zo8x7E167HRmOd59CM9EtY/POi/Sh2L3p1F3
4i/KLsLw2MaMw6WEN29jVKmu5rb+7F9YS3ObbC6uPYmLeKy9hgRxh2kSU2SqVB7zU3ZMdvxCq/ZZ
2yzNA5iN7rLx0nX/jAWX5YaTXkIGTV5uhqfxu6vXlDSR3JMvvMF3r9GM4KqunKx5H7kqS1iLriXT
9zCdEdcHV2azvKB0JfgItZy6jcxDwjz3DMF4OC4byfjMvcVP4uTuVVeWseKx87jhYAecwD6YrFmH
/JmblzsydZmV0y9gTR9Zg1Yy5dOwIamaIfhWOgBo4yqbbqj3v3FSoP0h0sy38YIS7eTSi/oRr9Ij
tzs/JePQcG5xYH2jTMpu0WP2aOwLz3Ao7/Tj/fkE/Sn+Ep35QETacmymyC8JOzz53SmP32Zj15Dv
NXD2xn9IJocZPxS0ECiLl4Fpd1UoqKyX+JUzueESxKdt5BsNJuEzcfzsyyjt7lF2qHRYIHNijG3e
h3w8c2m1J06q0gvlpb5u34Co4XhT3JO45R03vPpEr+SepjZH7pJuR0XLi4M9OlpLXzSOoqahFqVZ
zUQ/9Tm44N023cXphiTpXX9ryMFjwMf6h8DzSNGkWZebARHWka/j4HJo7xVQWTZgF0+y0aIWW44Z
YkJs/KnWT1H2A+DmhR/eDq7FFc12XC2ykLh1Fq1p4IgXwS3Qp7FVa8SaBASgPg2ke7rkRdThimpW
Vc6AEMU3nd6HfgZt1ty4gLa+x+8gQ3VYs2SRwjNvezv5qA+1vCovgEmEryUOXVlnCBd6B5vDmazk
SV37dF4qOziQCPZSfUEAOQyXcO+/1NeBDZNDJ+w0DNHmKnxcw3p6ro0XFNPQgj/GHdAF2omrzLWL
yQZ6A5uc6Dqbzb7CnfDh/xDsZh3wh0klhNpVEj0PeIl1mzux0C+RZRtQjPtD2b8OH+xn/Jj3zNOo
hdq3l/InI6pPo9/EmU0VfsqGoeo6eU+fLwVRKIfmkWqkeyc1rivWsrxfoMxEtBYbFBe0GVvqWLoD
zW1qViF6tRXOtRkU4k3Ze9YTtfk+czhhMhe1O3qY8hLl6vJGislD8DANW2KFJnmPLDKeD0hFZJfD
BNtz/kwtkL3Lk3cxmIZxpRIFsRzoKMKWdZqUZvogS7PjFsOwdgnNOU6Jx2dFeS9wDY1bgYFGcxRn
es1OfGiShos7M66l7wzqGXxQ+ULPtwScwsJDHWo2++yX2Z7G+ol3/SgyAO72Sc+verJqKoH0s2Aj
qOjBxUGJbnifGQdxeqVDl+t4KQ5+jrHok//RkbGQ4Cz/eVD8PchY7PpXy3gcm72+1KF6dAbQsyH8
7ILR1wy/08zuhT0/o6Pj7/k/+Ymr/oveiKV644YMFpMQFt9mQTtwxl/6IxADNj4wZBZW7JykqD0Z
/h6fn8LpCrv/G306SngoyS9UvJyWaFiWO8Lr0NQz7llVV7+lfb5uX9oX/rN03Dbai/VU5U/wqvd4
7fW3Tthw8HrguidzJfF6vCdO+9Kz/MylQxnGqnHipGHmH+IAPowMwpxfwB7TIysqP4b2Nac2buaQ
VZ3yF1L+JnYXmhy+VfIYnPaTwyUSRyQ83Yk4vKWhK+9JZiQOjMPni/DANlTYLKo6ihMGPxRRxA4F
m4yujScTEAMJtXfHzfKCvPOMmoGFlEEYzs/lFM2OiDoMiBKuz/sKmB1Zbp85q5fPkHvvIZefvFr9
C7UWyxpqYQB5y9XHokdd6r911/CLowt1Mb1cFkiMNqVrbOR4z8FifwO/579F6jMlZkzTj5lQw/zx
k9VtfM0kr+d7dChSeyT9xHXjy3umqcGttSTopNsmOEKa6YaNxC79IuGp+5QYYoMhpTXjS/+XvfNa
jhxIsuwXYRYBFcArUyuSSU2+wCiqoDUQAeDr54DdO709TzPva1ZGY7LITKgQ7n793G22OxDa34wJ
WpGd6eAqaqIqJgo7ZTK4SZ/o5UsyLLvvOhwnbrnISYP3zCZyaIbYDBf97GymIzQO9tVbBpn91T+i
JTuT8GjI1rAB9d/Z3YNT5Vuy/4RCbCkEOSv2CFjxZS8RsSKqjg2bEWHvRXo3LHZy0ML/Yl/Ijirz
VqTc6TbTG8g9zY5tCcoIwGuKrNIf7b7SFIvSKjqmhzfjkZwoU8Yui4+klDgsbhDWL/pPRDrn70It
bZBNV1t8mthW4XPHFUWYkhEiZUeCpPB90hf7tbzLNqxt71w2M30N2WcRf/tkaDIoFZhXf4245CYA
iw9MDQtu6Xn84p2YViCIkZdihdfDXY566skjqF35IEGqs/3lWCeLCQ4DX1Sx4/IEZi/YUhLYhJc0
u5PujjfLOyCytxZXhtji0d6rx+KFSjK0X7yeXyDGf/D7dXSG2NJ/QeMIHuFXMYipsm/Q2V14wMk0
+Sw+VU1GccMFYe7CMJRkD4H6Eo6g3dCbwL8B/YkDqZm9uO0rbqmU2iiGEr9mT/wuiZ2GzQXoeBci
4467oVyKS5uRlBBhNdaT8h6iBt/wdxqO6Hrc0wFCJKG5TO2OtwrKA+aIlftKdQaf7+C9Mv72qGOg
cZJhSo7k2kfvowy2XrSvnQM7584+Fe6rwdTPMRu4eba7Kdrn7W40p+XhSZbIgymb0HrxsFxrnsqS
2u+G+4BRVn83K8K2TWxAbFqztOePbEzAbti/GnSOnmPlnfnGFjzP5NO5uw0J0ma5Npxvbz/zgcxk
XI+aKWV84n8LLEbcdWltyCbyPSFX9WyOK0c8pRh2OdBwMixpV1X8U48/XNRBv/PnfM4SrgCDuAHF
xT7LPnFZOSPOiyZurFEnwFL2nkMS1OspgfHfM/KapZ4j1T1rIVec6+XQ3hxsU7rekOwTX0EQXEso
VAPJHuLimrtIivKDp5P3BFjGukc7U2W+cdY5ycYmeyHtzwsOn8w6pnAh5OttbpG3ZqZk5SOkFvAh
qWa6GMiR1Vy6jqnL0XFdXGn1Z+fITWWd56rCEDBIaKAqZ8RT8UbaAmOWDgQAHdaGZ4s+3iCERA/l
cLlFzAo8SqHLDHc1ukdafnbNR4BHxxavsS36BFXtTeOvQ9r+4oPqJIemtuRJSFUO/mZ5aP2NJ954
VnhJyhV7rmWX8PvJfAJd9xwCtp7kNJwbzoxnkvCkthd3VOZqDpRznVAEwcLP8Ik/cPn5eBb+Eh++
I5eVv6cyvtxQrEnxguVZThYsLqfDQ29vOCoGEf/Dr3A79G6MKQ0vp83Z4hTNoQEw5NJxCThGOAmc
/wzCLVr8tvkjjpeHYLlJoJQGLO5iSkjcQGJQTCeX8o05defwSLABmpXJiNPkcfCH9XTRH3yweqRK
YBAxbflcTod/c/fIG3qkedxbbg954Yyo2XGwQL5jVLjOgSFf2KfePQxUBVyowBSBzTX6N24ib7YM
jGTFQG1cbO4o1j3Jk0P842+5sQwQPoNf5LZzhpzmAgFaK2/XXCMLLwGyQ5sZGzRkkkv9ABkou981
4E08p0WwL+rVHG5HqrrBWjx5+YnkiZGRTHjkmefDQ1TPBlLOzSTv036FwxygIs5H8yixH9zL+cxt
4HfpJ12eRYQppJ9BlRCcIn0l4852h2cVWeez/uO2QKAWx2GOgt/jNggfAgoN4BBkb9rFX3wb2M/8
QWyedXCmXsfzwa0c6c4odo3Y8UnU3OOcDfcRt2Lep9gEJ72MPknYx1Fx2POZwgbDIqtX/XDiIevv
hwcKpFGLweMaNHr/ROMkWY+6B0/KtgWVzo4SGyxrnHjLtR1/0kzM0TGO3XjDznEctjSnmMGqLgRN
LIeHOVgznQTDVfXvKTKxjh5W+oSdC5I209pCaeqsC0TWeN7S9FqZB0rj2MChGMvEJnK3pvvKPeYw
VfjE2JPdIy853UXBhb9PsmdfHoq9VDetsRaK55Yy13Jh6QhGomNtCJ5QOM64iS+X/wZ793ID15pn
0m+enfHwjyuMYNvo92gquT5A6YmFs3algU+9jAe0bpzZhF0o2WCo1w5UxB0DrlyqTqv2Hls4Hwrw
GuJEle2FteYpRFMAMNoyNlwwPNtxB+TWcaEWxjDtP/M2R/DJhWUG4nXrbpZAqtzUHHeKTByy1pFr
ChGQofyPAdlBH7zZkpP74fy4rzyWIXU7Z8lP6vwUfDXXkHMicOJhTI5cWMI8DonzXwRBEnHRKvY2
Icn8m6haYlP0kQkMsOJ5nk98/PIQKFKZK8BEPmxqGqrCnUOWk6jshsqFha9TQFsyKbWbQU03OmhW
O2bPFQTnAnqkfki8NwZjcIq/UakWD8vzCnWUINU/gH5Py48FPsqSlxFm3DhEbZV+ygKa/s/mCPzU
eDXReP4OO9/Zemq50jBemMnI8tGI3u7YWtgdUrh1zTNWgqPdgQvApWW54B6MiFWNCf1LTOzAXI68
iwoj6qn1xKCYTsq+IulvnsizoeQIfBCWOCeUZIiuMg93DINl/Di4h6IvXNfI7+7plK6GMz/gVjfN
qYU9qNYBhXM0LLfhC1fUtC4ou1Iy99aaEVAxh2DE2u09l/6Hfet/Lc+1feVekmg1KYhS9mxo/iJR
D6TJwJGo3wzdFsElmVxmoJI0KXKuIliu2zT5R+ZhywqY/QnxQWui74fVEWABuC7U3nV2Rb/Oog3T
c+UceQw5C8CUBNAGG3UGaLvBngZraXak6SGIb/sIAfg2Mhk8mz7d0UrBSEOR6aeHSn8a3yhWmMac
Pw1YVIiwD0W16bimbG+CN0jZdbdGg7g8SQD4cENe2ptW5gWefcflmU92dEtlL2pOKj5NJXzmNxgr
S9WLVEK8ibEEZoS2R+Yqi5RTvyw0jEVsVpxP0ggBZZpd3ex5MLkVPLIo/klJlQnumYxAl1wfmywJ
pBZ+xDOLEawznnaKeNo/8V9M7cueA6+Wq/HFaz8GwQwr7cnjFGqoQitW8tJktT8a2UNOzWxazoLf
rHAe5KW3rrFCQBgJsQqxtcSGHtLKahn3BtrPdzIifLzs1ow83pmKE+t2znK6qiyeRor+0zKBLGt2
TibtwEyCQHnGwAw7c5JB7pVhiTg97F4aJnqsvNTR4q1ovk+gD33zwFMDCe0rQ7fHL4x2hXkDoHTk
hBA7MCrAvs3N2oMf3h/pLbmZFTcMDcxwst19pPfGtDVJnUfrmsZECjFwWtQJuDOJHC63UV5DdlxM
LL+TEYO1vs/feWYYUhwZM9EMT5Uj+J3OmYyYObhFEZ3F+YGbxsxTIFrxQMRQXkKote4+EYQwQbHe
Ge6BXwe9R9zMfhmAEJq1YlWJO6axIbm0Pjpj9uZAQVdsG/gwPpW1j2QZL7mGbM4YLeZIjHpPBccN
SNsvRQZuK39VRDTmoBm/BILFjpacdAQU6bxA5qGeuez3eCu2INmOKSSfocov0IQ0IzusePojDU3u
wJghn5bbnw9oAijJsBPj7OU3k/w9uVGCdeLVZflGeUL6E2URPNBFZtB3qP4OKC1IJrM4t2SYgD/P
OMAbwt/6I6DDVQeNBqo9k4cbYPkWNfSp200/cjGX10ZbUi1Srpfy9kywTTN3x6FtLFTCKTskT9/O
fk4TZdnLowv7JbJTXF0ylJwYwiS72nOwFRjtI4An+xgsrhdmioiqdIoDDWsfaU8bRdFP1jEDMA5q
IzuYOqbQbdDUkngtxtVtBpYdn4NjNIQRWGcLI7RS2+ZKgTfhYSdx1npCwxnB/SnxjK2YuSPQrZ61
p/NVFHaSxopxwcs5NmCDp8bxCaQWEIM/hzA2Z/enLaJPHbLI1DarczwXu0FuUvY1UeTDJkA0faP7
AHiRFI+jj5UqXkj//PPQ86ZtmPl3vz9qM7tgk2M+/r51gWHGfiRzUy5tQaU19seiA+Smm4RLNqhz
YiGizP7rixXNCDF/X/exRAxq1WB2GgZu69TNMcri//vF7nauW7GU6Klhu2E+/OsXUi/99idvwO+r
pAi0fGnVRE/xv17/fqdAaEL/KA7TwqhIfhkVv9/mZoWgEU5wCtVmPhkNyk4jayccccaW7ifJGEnQ
+6/7EO+n36P1DRShbZP1WPUt3/7+8B9/uPw1yk7+518/rLPwoFpisB7q7arFrQfaAwfx+wVAM7jC
38P5/fb3h27dvAYmlcTRplspKkxQZQ4rHfD3f37Ry8v/9rPf//39mYWrtJ16yc6W4NdxSNmWKmqQ
ujQYoQN/k3FkMAM0L61pdaD8YglMhPaCqNNrU7nuyvJQmQfnIfU97KFltetASmIlac6IxVx/SW+n
ZAbK8S+QpJbIL/wCvZGzI2iOVRj0G924FEZmNG0pKbRUAjOoVRndlYs9o+3MhH5LI13ckfMEXceW
vKOzaTFmAvcFYXdYuDf6vu5ZkJXpYpie12iaJ0KiHPPTpZvQdzLYtZhMBKP/VXSPrUtC0G1F+WRS
CoEZDxa1wOHbb1LcwWoKISRJnNa7Tpa4h+dV7WwH4Wujw5t+ZHsyoTncuS30DBgXHiEB+blq2tox
WN/EYUmr1PDQoausyVr5GS5/dTEcIM2bibApwrXNOhwHqoY+sRYE+n2Xa/JQtbMJaO7bFCNXOppo
84Yr2gIgWrfynEVA46es+RkHgwUaVD8IcI2XO8X01Mio1rMI0XsoV1QVYizgiArxlqCOjXU6UB4u
qvLXWpEfDUycrTSKkEIQYUD0fqnM/oCePvHAv1cp8XMlZXIQMxqkiiyzT4LQ0zDzcGH5UBUXrW20
Q+b1xQ6IHcqR3aYJ3ItmxbUq6GgbP+gPBO4hFYp/+ya247dmAiQRD3EEW7VydnkFuYEMkCsydz/a
WNfVOZvHuKQAM5Cs8kLqUTO5HTPBPXbw0oiWpqG8FI31iEnD2qMV4uCTQkTqRQetRHkUwOUA89cq
Q+7MWL9XA0dsGBmiQMM/D/3o3pqsXXLAXHzES89JEHvWcfYue3ajpvsVpIF7jgYWuMKl0bROolfh
ERmiY8ZE1cLtNVYjHoRleQpsRaMEZl5KutU6F8v2XlThJtJlfqEdTFdaQWlQ9qW06uusBxRSFHpp
QZlPQrpvjWUjJVDGrh4SODgaVyUfj8couuryrrO94DVZUojuJoBcdypGgOJJ1eNk7IKkq6uTa7QX
KV29z7BO8CJXbLVu0KoweFeNIa+DSFj3Enyv88hPloeIOCeRimyO/CnrWcP1p7ctdZyfBuS8EYEG
6z32I4YqS5yqJGIGjJYgN5mnWOJ4B/lpnc54mlQSx22RDu94mlAFmvtsmwrW38n5kZHUe93S2Efb
x62tMutoQyaNqpzd/xR+ujaGiEamMVSPYFE/FY3cKkcE57ZuzvTT9Cf6VkDtib/21NFAU5M4Ywmg
1oAgCT8g1xXpzkgVsH86jwrRHM35ofdonu2gsx1LxBG0+R18JVGxWRNBUp0udj1ed6RDCn/R0P2B
DVzsisrbhSJnJWi7Z92WH9rLaWkbxG6289vlSadTNzA3rpFbmJhNX35WY7yUxBs/puVN06LSiG43
sv92gr1hi71OAIKZHq02ZYDWo501/BzWkaBXyXoOafbGAhbum9sgA5ENHbCNKw/GwH7LtWCoW5E8
Fjjg0OUTTutsiHEKj7qDMI35oO1yujpxvE9r98QjUnzloXXx8Yey+mp8xhRhJwfa3DxNZU13pA3j
9t3pxr3j98ZpTpBpgE2kAWycgUL43fNk5uPBNu1zw60h5Yj6O4rxcx7sP64mvqHjCtRHwK5IiOl2
pL6rAbzB6nLnO9exX9tAdGQ+5uTQgugmtUgiCkQ/MSFNWF4Ntcto1XioBG4zVUwVGYIMdO51ZdOm
Yzbe40T/63GKHL1LQgC9k1WWx5mNjJdXi8eXfR2a9CkUQbNlMs4OVvrsRZV524f1OYhm+2RRz/Ky
xHrqJ0VRBylW1wIAwUhtnIIf0ETQzHTyd4pxaLPs+LlaR7ScHir/w0hmdQ7q6hI2U76DAZHQPWB+
glEjmg+pZ/l1ezZrPEcyEePLpYjzqGRMubgIY2ba9JXeGpmMN6KoX3hKV3Vj1HAJe8JzBfnLCNx8
k3QGVcDIfXRwQMln19vQUvonHcNz2lk2ctoiX801285KJ3ARiXbzjLJL41AG8jPhnYZQPfV4RB4i
OnQoPCwpEnqHozZNLknWbB1Z/O2koD9AYPMD3CYKtV4MQDLgOdZrX0R6EzvuuNOqBg4u1aFxJ5Za
x/K2riY8kthRFmb+IpSNRqObroaMKIrZuAwXeN4FVVXS+IjfnjWCAmyYWgZHWVttWsMZD5F7+HPv
Y9XftUVHjiAbbZBz6gyhONr1SazIQWvsqKfuLpUrLl61M6wCc6A+kmvpudg+ZhMSFwPLq9AKD9ao
ckILoz32Lg1JnUdSoemt/In2nzs9jWdwYLdG6kHXnwu6INjQNzVgKpdmSYyzyKCkRvlTYiCZp+6G
/bvzGZr0PvOwP5SOIFUu/UPCDn2P38binzic4X4/CNqQo7LFy8/0SwTcazyd0n2tuudgwbMq6KD4
YxJszZH/nczsNit/QCrjkadqrejgmaQ0s1K6B/z7pmCbjQSHQiE16WOUplVPbs5vGDOmGHaOrFCZ
p+pC1+OYlX9p3Icq7Lmf9fzWtMpfRQkY/VJx/h4dL/McJJcpvvPdAm3D8A7lDjHrRDRgnaY5PfVN
O55bYODohn8i12NjHrX9S2w8aFwj11nQNfAS1U8C3PUxoLJkVskATsD3L1GkvqNOhjvjYLv1HksD
uFz9SBpgrg5NwZY+E8UpbjFGcrPuW/Rq11psNxqfJHjrz284Ji6mGsR908Qw/pBdt3Giud+4QlFu
FiFL0JzdivEy2Ul8HmpKqH5qb7UIKBBKghzCcOiJBLwLaBYSHsyhWL63SXDQ1vDOgvPgAQPGtASi
BKa9jNMNnDP3XOM3OYq5p9t8yTGZ1eMYJNUhRQc35SMnadHg65KgtwOH8mBn0//sQXdtzi4uiHeA
VZsLYALS+uDIAzIEfqywlRnrO1sAzsoCSq8jjThZDPZFp3PI3JR9+VWYnttwQB2UZjvPc0m5ji6E
B23iUyzXsbUmRnJPYgQIKyfxCgn0bh60dxF5+0LbOuukj3ozpSHdsphyxonk3lQG95nHrQQUgarJ
skH5xNQ5TV2vPXElY9bnBaSZHn+e2SwvpdOlZMB7cnVe7W7yqDumSjUvHbLFbU19HbrDg+e1pC+c
mluWs6FTJlX6RmBENLc4HSY5qPF0IBwG0Ij/kXsA2GkdnCCA3gsCcgDQs2y+yZzJTj0Rmta7jjZs
5MC8LPwcr63M/Zgg+eB53J40TcYkLcVH6zR3xcLMHOa5Xy2Dx8smMJgRF9f1nEWTy5bUKLalN05b
oIUu/dhsIwxmphyTBl2RBwlT56Ni77uxC/NP0cKUHE0NVhNs5ymBJx0wSGsrYhqzecAXk5xcD+IQ
qgLbygrgvMc0WWo6LWyfXtmwe8J1zL/gGIrtslXtq2RpQ0DwWQpXnMZwvjVNJfYWcIg98bSt52VX
gHQ9izA1cWbkjAjCCKiPImuz65AE6S4eKK5juNDuq0oCGfMm+2yGGQA+5ZE1S0Ls2ceDp2k/8uVA
0AcN4ZjnKma9yshJAVF0xGyzPdn5dj7R+j1FLz4E29WcgflOK/EWveWSFvyUTf3ak3N27mDm0gRX
suZZZng7yWzpF6B8Err5s2mSF/EcIe5rn2ZYh60NxvI4Ho2dT6e8DQvCkdEWGWC6q8MZm8m+OtHH
+KeZZHIM5iohc4I1gVcfZgPGc9HnejtX4hi2KLcD2YHJJ41WRpys6Ud3vc3NXQyCGnMmMHTBfmnf
REY2oc0wUgxVq7J7MwwQeLalAvYsaXtoJ+ToRBGknBJU//3cH2f6X7r+1rBUdPHN9M5ytPFEuGuz
dn7PbdesnO6kvISMjU+tcTAeqlJCNyNQkANVTTNk+c57quilvCUYWpeZ/a2z2EPXjO9h6hQlZQfw
7EX/psLxhbSDS/jkM8u53b6SbUMDRVCfw8HWFCTyQ0Zwf5R1y9zSxMeOSr/RmuEuazJFTyS3k5bm
nTEX5Q32fUsUairCchvhZETNcGDrXOYoQ4VN94nQxUEWvX3vaHVQpEcULmiXeDKQtuMNcsvzyXSa
2jNYYmyt2Kex3faMH4vOgpMvkrcxYVk1Y0YjTwsDmi3sYkVWbltRbTtkr51gGp08DDPryPH5hfa9
srUN9rP9MLULFixJGKJ1TSVnfhOJ+RynlApnRVneD8D/Wjml/nDCydAom484AbptjxFFSrTmXY38
P26ofsSxIuwqstsxsR8NqdXODCZJ3QOXqC8dIb+e4hqphgGMu7fx32jjaz5PL/M80UIWkAAequK2
7LrnOS73Rh5Fj7n72in1PaYBItqYULImzQGWFEcxi9yt1ZnHbizoDkFBAv4fvYJ/VH52iduzLcyP
dgbJUNjBSUIbwL3N89HeqocuKNQ1M/UfW9NG4mOaB1AhcG86mWWP+Ny9efqlrir3Z3YeyyS7FmML
lracKQOl41J0phLUBaRbM+cysiDBtO3/qiZQ+z6glge3RrHSz8EOghJoMoGiEX7LpzFTWRCguRVe
1WsDDd9GZK9MWGo7pJinkiZKT7VKvpMq/6ll1JDVbe5bEQ7nEi2lYlWVs/8TdKbARcqhHtnPL5+D
L8ZbczBwkeAiwa2odo0dogPYwMK37kWr9jIriGl0vy2ZwVeDGM9K4QhnRTYb/vgyF9DlAiUpXdTz
foSusRqnibaDAXBE4h0Ka8m5LI2JuiWJMfU1CfGhATk3s5my6jt6fCld4HOEdtZ5K4Pgj10Y1TYd
uq/S445bSVjvptm7s3NBRjqV285gVySJ7WqfVhrHoBtwKBta9BGMjw4kkIC+Le46w8eJ190o0Xpk
LqkCFVtM2LQKGNkU3qqg/kkoU/Z98dcNgUEOHj2oWAsazDRhYH4aBXIiEUGAnHLqyAnFOMMBTtm1
X6WgCwpjgqlrqkPrVEyvDqFcqOLXoeveRjXPd7l7HxR0GkOjz3cwP0q0i0CVDIMdc0cuPeA9jLy7
9lmL06fuhpv/D3r7n4DebFs4sNn+z/+Lkvs30NvTn/Hz3yhv//yLf1LeAhtkm+9jwiBcC2q3/Bfo
TZjef3i2ZUm8lazA9y2Acv8EvUFzgw3nBD6e44Ew2Wv8F+jNcv/Dt13X8R3T9H/Zcf8r0Jvj/jeg
oBCW60CMk5bDAdmOFfw76A33HQMLZWrecJZog+rUIzuPCPYHDomV9C5eQJXWCuuHIgrbm2CeziVQ
hIQcj5r4FYhGZxujbMoL/tb12wfbLT7bjlYEw5TIJGc4A+opcCAj2kF8rV3/UffiDO143cYznUIK
1UY5O8/UC9AAkK09Y8T4WaK5N9BNNDBUIWzdeTR84+l1FClqv6EOqWrmWzl0r3NJYYz8G6AtQlG8
L6+N3d26LbC4qtThagho8jAa+x6Mb4fZyUyZLtu6AK6tgTxINIPjN77TIIi2XmbJG93Sx83QtiTl
KU2zTZ6LAuAaOQO4PjIRdF7TxDcIeg5pSJ9FBokiKHdsHZ66gMKqlg4wFxSNc4M2WCejtTOjaVUP
wLbD7qPxxXZonfMgyaGMVgwbmuuxgnKnjqI9VkpSLMmb4lRpajiavAno98i6gI3HXCb1//GKqMq6
/P5ctJ59yE3z4ktH3LJ+IW8DYAU1OLI5C6c7m64YT50B+2UaZ7G2vMC4K90qug/tObqvGmNXVpqd
NksBEzWV6sBtsFef8Q7ziwFLseXlUIXN/YQY3kyCrW1BO8WG1XmSqrOOlVTgJXHmusBUe43Y7EAQ
itCARwnrhOGHd79fWn8y7mqrelT2VxGMGDnNsqdtG4YOaIBqOJWFtaudgp+ZiHOMkLucJkZK/R2k
EDEXxBvbrWzg6paIaViTNh3cNHf0WJqfNXWMczstRVK4yq4a5TnQFVZkvA9mEyq+H1uZ3CZUkIpp
oIDWxzRTUR0Yd7ku7wPPNC5s/ofHbkpi1HH0wQ3S7R/L1nWuwmSCP8SOaJ9No+KL+RHZM95/ywvL
bbcO+eZ7Shw3IAW9Z3b2KPaN5M3MZX7CYmNeZV6Xvs21Wa8nk7wKId7bWHXTU2j3Lyqs1Feqafce
Z8e5Ki8Ux6rBPyEmqELMYg4nrN9vpREZfxoQEdof61vVwNBSOeRk04zKY1AO7pPl2bcYg/bQ6zXl
3tZ6HPFz/vFBwEW6HoDXlCz7hhe/V5ohnge7NnNoY/BH7yHWWfohQmHcaFHRCoQjChxECbQVsNuN
X2JpmAOk3zfc5+sclmqVZL774c/RoVZZ+KWsHuTyeIfHLw3FErvPOB6Nrd/Z3VtGY3AeetadS/ng
xtStvRsNZKfBpKOXLKOiXBeVsyRAopcis2kDcwllfv830NZOQAkBTyF9ssDD9Co78TrhY33fAcS5
GVsybT7m2+hhOvVTfBqiDh+yGZuA0W9OYL6DWzZmdNcL3NTzke6QWCBHccqufoq9YeemfHTeCWPT
pLN68sO2O3rKeoYDe6GlMfosDLSfbeTM95Uwp0ucxfRuFewNfAbbqalteQSlj8g/D8bHytDjY2lZ
+8ENYLx3pdqmy891TIqqTyax+f0N2bUBhppoLlVcrEj8ThhiyvHqOr2+lEly/NePuJfZLjKTU+J5
UC3Gsn41a5tGW78yNr8vp8kaKQiAdi+K6NRqlb9SnrgLq6y7uvOQPU8VLnWZ/vAaf77oJi6fujK/
Tcouuvt9NUZEj1acA7pnTIzg2Z+YgdhRFVN0npLMfC3MaO23rvs0jXqARh28kBxaS9PLHyphLd1Z
5a7U4GcdD59gM82Li9OiJjcycmr2kG79yMI4jMJxcgqtJ8ey9RHHJrmtZOg+1g563ikP6RaGCtqk
6qwapCyegZJmzjNyCBQd77h/Bj2aKoZdHpZ7M6heIgfpo1GS9hlYLtdFSAuBJAu6rz37LjJV8uP7
AhKkaXyP20FAuIDF9mo49HsOQW6ST+Ql2JPYodQAALHtHPmW81TlMfth8gvs12dX4cBT+G8az4uV
yeN1k+Dgt5Hkdt+GDUt++2bOOjzl4IBWomb/DdHvwfLEXa0LaGLGYiaTiOLQKmK5IACe5kQG3eMC
6lLQ2bSH9RIzdGB59+3UlWQ/GMINBqCgtijjqKEN9/hK1S+y4qYUsk9OY1LehlUd3Ol5IDSMZHTk
kNNn7EFh/+fTG/aO7Vbg0PGIzfZw9WmFSBwzfqT+xVwdevXerar8bKV4YTVEqk5WGwzzdHhtXWNL
0aY8esaQ0FjVIlyXJbXLJkmeLWrCm8TkjH7/F5E4CER2BMV8iCJzCGkUb+d71xuubHWH0z9+trws
FVnOujBfwnruL/7y5fc7XXI8WqFa6sdMnUaJTfPvd1k+onmZayxc4nDEj5DVF0cVPIzbjvxXwj4/
sSwMcrKiuCmCAlwgzqEwkP7ilCV2gRpIFzu46GJRxzKIK31ShtFW+MCcZi4Cz4+/x+UQuU+MuCto
3m1EB4csifZxvog0KuStRsrCrl12Oa0MzzXAF1H26S1+DFl7Xxh9cTWYZcFFZGJreH/EzIbIYVHY
FeaMi6qFHkllACG9xHzUYZKuRIpMcLZDD6UxrbBVVh9su3mPgmInIppfR0W3mavbLyZhgtQGL8to
cgiiq+G1kVl6Uc746VAxdYZ6WEnSGPThUp2qp8dE5e3WUqFzY/c9H9uON9Jx+qMtv+WUPs1pw4yK
ZAx/oZuuHa/CBV3Wtc3fMAGDMpDVbzwSIl0P57MPCXIt9WOPtMC3lHULKdA5Gy7ZYSdt9n4qqcs5
3RvWBug/BpeFNLe20hubLSUlRDlYxNdBTb4WtQmjFYEMnXyMmsClj3qKkIEmwYvdWN+iAKwmTZyF
QrhFzrtfxzst/OtQgdpKc/1HDhiXNQ11MHx4n7Eye0FLsOu8ENHsgGirnv5QCqJTMDfgQY20xNTf
qvJwQYYrylZD2lqszQlJPWIHHcfXiIIs9B5Tg6UJVfhRBQYeWT8D3YYy66n+tnVHJzBIILOFJwbg
bNKUqdwc/bhKom8ra5cmf/e6+BQ0+XeStm+zg7ozV7tyApGmk+JMme7YaMAmsyteq958DLH3qoYg
2BbYtUnzr8ZNR08v4YS1MSrYOnL3oYWFqervwtk4tpNc8zRtMEFezeqerNjKb6E0WWTKlW18ArO9
Atg6dBmyasPbAzLcZ8zEUHDGJ5KyJF8MBAHZUNE9OVDRI0asKJVkKn8opX6ykpn0rA+/yU6bNaOf
tk/f+/Z0Em996gca8Gdjgby0UzjMixO8Z3vnJsNs1AFRg7i9D1jr7WNSNzRROihf4+7M/inbMavJ
GN8mwE+3VqkDWgh0R7MPBuEAKwIzxGYkkHeLF7ON3U8pS0CBDd8t2+4ExdCmiN7cISxv80C9y6I5
VXP5Xfa0IHfG9ESaqF73rUahKu19YWFWXzco7xsGYmBi+iNcuSqD6Z4yicnhk77sfVqIam5PGw8o
pQs8Jeh6LX2zXU2LHUeIPSOPOoB734vXc2S+mJV9m5mINcbApv/DpRmzsSV+WZx3R1ozABMxB9bI
Rk69dIX93i3vI4T7HqHesBdM5+Qvmqn4T+MwRmyj+VY1jWX4pqYr71kWwYf0xVe6JFHse3zbOdQa
8R6l/bLz//rF9OV41tnql4RauYjSkuE+61zNOumtE2P6VLb/Mgnnj/L0nylpzk79p+sczDUq+oTK
+OAuaQH0AN+xm1x7/IduKrf+BI5WLaVhlq8JICVrkUrqDy/lWWYd2Pku3SZxfGHD/Ca0eo0G96Hz
vFu/Dq65Nd1XlV0Aohzfzf8k7Dx2I1e2LPpFBBhk0E3TG6W8KWlCyNJ7RtB8fa/MQt96r3AbPRHS
O5Fhztl7bV+dqqY7yMY4sjSyFlUbf8XCxmbMAVhIvCg58AKtUtCStXvTZnQHKX5QlHINKCYeNh6/
uw1LYrbpZHOQzA65DDbXjOHWEOltWss3ouVuI+Zf18DgVY1ztdGduoo6uQOhGpP1lizNdJW2xa3W
FHbU7C3nCL4lQVY3kasYsuJNCwRwYSDgwA4cr2r/TWbBWeU6fyt/wA6dNcfORdkJhCwN8c0DNAU6
5mY7e8CelVv91hX61p+onBHpFgZqXxleupFa4EntOlQkyUk1elz3vRBbF/StkI25mxoHQ0/1Trix
2ktvFAsC3FByQBuQUd2y3qjO/gr2x8LnNwjmMT5JslamoItvvTZ8TKr2J6NSi8zZBsuTb0Ip/c/o
Pn3wlf3gBmXymFX2S0gfAYwn1mwjHA7aAQ3JKqvbOwGHVBmocUfA+w39lxdBuPTV0GKtDpMp22R4
jtpVw1ZuFxjUv5rUvDfyx4SaFs74WgJdjJGdQLILCXmOJkaTSIN+bgLctRNWO+H6dMx06mwhs5O7
Ld3nuE+qteOXN2RnphsdnHMnQw8jZqeOBt+06+P9ZOsIljiUCWOwkBP4N8Pgd7vILAh6DlIWLXQ2
a/PcUmboX9rG+Oa2ntqzT9w7cRyuZ598ptbJXpO0slCOs4svO/NL9C2J7bmBWCggj7GmTMiCeNrk
om9+dSTV9C2+Fzb+D1mBSIW26LtFRs8yqhj73hyapkh1Ean2PvtmxBlgYaB7LvCN3sVTuGFb62NN
9+9JFmMz0drPNO2YLltMeEbrLqLev+mc8m4KGeC93Dx1ytDrMg39I/GHA9OrXwSkaLWSDXo9GU9E
2y0NHSByCZJfTp4TT+kMp6E0f+KJ7GPVJ+UO9m20FtBsdRVhR1IS6Z+r60MKlph69z/XLzfagfuS
WbO3vtw+FOgE3e6sE/zrcZerqYlPLByb7eWpLdZ82kxolv/7JS93Ij8h1WbE4nF+yctNQ6NXYwNX
avaZaEM7Ko+mh4c4LYgRQR7R2Shv2uo6nSgklcN3XLCY7SfzFwWPU7LviP/FG97vyUy7oauGchSR
XoL+vFTuLyfRH8TRfXvp9N1QnF+oKVx1gb23h+F7zkJGgip+ZBI7FsjYgx73EOR/9CiSkEJpfQPA
Z08Zr9panKoJC6n+mufK28BiBtXmiKumRqafoBeqFKpTr0fKQfK8YOTszyki/NHnwLPLpTkPIYsN
DWkuKLB2CqnE5c7Ln5hq72YenKcmGwl0tJL3Is7xE/f5jgz25ixaAhmtRnhLMHvSKgAmJiP0KWXR
HRpLjUzXvuoOl+s1e/xDrXZoLu8qKM7bLi3gtHYV9WOqSVNAcBwxijT8HFZns1W85HLGRe2dg+Bm
SOZlnL7NfoyuzI6so6lt8fuP9c8ll/ofSymyDpqxyI6+trL9NKBNttKHHPo3RKFrw3O+LJcanPnQ
W9FzPkTHDqZHD9YxcNrPuAufvGTEpMIPPl7Tih4I2KPZuLYMyGAIBnQ6n0gJIoxJWlcAU9fSMQCh
AM+q9DYBbqPPsA42PRwbbFKgcVjHsIKF2WEMKyRbfS+BoEAi2qRIhfLWfWC8NQLS0eCV+DuDr3pC
FdGhZGeJ4DgsZ2nheUGOeMw5eiVijOZujNSpLptr4xxVmFD0MI23PhwwNmYs8Zu1gzywUTFoPvOE
OppzZI4w2ilAnibq/VSat35JfG58XxJSubPVcE3EBDVNyUIK5lwnjxrbUAVMxqivpInLboQorBrB
vG/dWMTXZhENmjEFa9eWYNnYUCPZxFiKggFOWJMDqqdwWeUHh12Unz9Ok2RjaIUvwtDb0EjZX4wH
GMHSA5lh5v1H6ANMbVOSg5MaBFaKFAqZv7Trn6w+Zz7ACp7wwVu9OjguFQH6qguNnJqECWS9I6sW
x6/2Fvj+RV7ret85EBn9em30uEuK8KmqXUxNMrshZBfXZX0zydLftvJ1CkPypIBDMTUdqvRWOSA5
+q4G2OTENJl8cZhVvy3KmfVlByilKl7Cs6tQQJDJk5gKa5w81nKrCvSrumEXwIKDQ58uRQ1BieX+
wg8wOLVuBHpLgrJzGLylxhViNK8xZQefjig7JrLCuk9ZeYdeZg35RelnWhU+dj1WrBmqGGs4ySwH
YqpaaDkcnMD913Kod4B/4KnXuG6qMP6aJltdJ5LVow3WI2May30c8Rn9R5JHH9MEsySpg9SIhl9N
jpGrz78HFBrE5WFtnj/7oEEyYIDWdyyPkQFzezE/5BaMm4D+F16iaemYxhO58xjP4uoQTwoQmXKO
KOgJjrkvPPMmMqBy9NOdjmpjL/pfUnb4DF4U7W07RsSsmr0J+jotoQmZnrgehILn3ySYkLXz0xr2
yRDhumrIqm/QVhThKQ87kshtkPSque5y/d3MyWuU3tqieckRV6zKusAsVLpIWlxGNMfpNxqsbaDD
6FXV1adws73dGVejPHOQnn1ORPSiP5lvI+vzwztBwO0qYiniiu6h6cwX6aQIT8qHiFxMtMDM0dlx
Jtuwa72Hgiac7Kv3rMHwZiahAHMUQLnJEMrIIN7Ws/wIUxqwhBITROfAL4qzh2Kuf2IGCmtufmoY
QGbY3+UmY44nrsYO1khVfszJ+EHe9psQxY8fiFMPrIyUhrcprd/UHLDHbFedRFVQV9T+tagKJDwM
Kxnt/wTuy2srx3SHEPCRcMSHnJZ9SNidbzxV5nCX+/4bmZEYtxL4toMKcNJQNfPHcRdMT6rAyBlB
lS/PS1Uy1H96o9+iLsO3G9pPLVOAisSNRKAANYhO8ESE1uxtpoStYDpHJ6a+DdW2u1zg+nU+Laaw
OlS0FK1XW1wrVm/uVF5X87Dvx+gu1fO9K1mUzVSKFWUPB9vNkN3KCiNOkhg3Y18cOsdOgU2cEoHp
JrG9hwbHwLKd9g4SASq+JPIM4nUwg/s4JhrYT6y1x9rQjCxk0o1FTFvO163ymV87S6mHTKyg87Ub
seCZq/Hu/BMDf39EMl0vXUaEzAW00sefBvuyc3QGyxy+QvyazvDpgw7X0CQmgKHBkzWK0+By5Zw4
36LlWbjF7OydvLj1k0/dOdNJJnGwcBzjV57kr3bin7dWAZbs7BlDCuFiT0NZgYwukpvLidTnHPr1
D4uPpyLxqnU05qu0R1fb+LeNC7lvmAKq7YaFZRW0KrUzYzGZ44t3xt5bIWt2g5YtFSmmyWw+WYJ9
kZtd0R7jtVBM2BwxzOjN0qLbhWzG/AjjeiWy+DYZBPA8BOkqaG4j0XPe44Oeqpqz0uIHbFMq2Oft
djVBUKkiceXWJgXBLLjmv79Hn5zgL6IcgvgNho+kbJTxBSPfIeq4BaHrue0qdJ6cxn0bHSImPfEU
xhQ49PDDGvdZ5Q+O0qR5TD6gI6K7ObagZtkDcgI3Zl5JfGOlxjhiHTkhg8GcxKbvxxlcE8WXj8pv
uo9q3j9XWm1qJZlQLeuj8N0G+MYhnQhJcBS+3xyEQkdG7twE+a7v0DR25tHKEdXnLhvtYMgXhZoc
Sq6sSzuKTybYGy1ous1gkJtqQ7QorUPClanQiddZvBdD+jzRggEwEFJnOI+QTfdqjPrdtQmi9SGT
u4UWV37OOjT34TZyqEA5JgiecbQHws/cqsczM80CazzPzsT84y0bqEG0vUhHEMmidYAk6VyB2oxZ
TYgUPWjdA6AmDOjWM3CdJtM5/Y4c+QM6x82Qe4LwifipJS+HEavdtD3QIXPa2kP/qVAN4qWYJ865
6MbLg7vOokra2w99M77UdnCtI3oZeWOQF8CHRFhBfEa5KwxKlG6cMM8yoSEb+iAmYZfMDfqVrP2B
7l+iCmDPSp9vOY0W7mCPiWAICHSirI5V8IOyPWYVAhiWCCtK23rtztUUpo2vEVuKLDz+cfGZSVjj
shTe/cLtCLqKreo5lmpd9XwAHZsYXluqyjP8HFFU0RWelpUKOMRFde5uns0yTWFDj9MgzETwyfLm
CXUCiK7ZWEVqBhidTz9j3H8WaG77BGm1GSQWNmeXDWS4MUu7uha9ehYB+yfV3YzFmn/v0YuoJ01E
cxtVbK+UphHcqWCRt9kTojCKUSsWS0pee24zHrWJZTePKsBaRXE2j4Txs4lWjjJIFKzpsBUUyN/l
7DbLSKuDF+pTiZFlJX142308Ul5DuejzX3IG9un0oA5+B8zXGB/NrD55EWNeULFBy+Jp7wX1u7Ro
J8XRvi9Gilj626/NLX2Vl0wgFEec9oQSn7AAvBJLjbvdQV5WZqi2KwTlU9V9l0bjYH+0N5I6v6if
RU9f2k08inlJ8kFARlcQNKtNQsO2sZPeuAWo62zyv0mEpf5PX6+kXG0Y5xGgkLSgQWfEE4mWDSmo
WhfIwEpUYDWytdIKXtyRX7yN9HupYPORTx4I8Ka9rUzU6+a667w7NrSPcTi8W5mPV5fIQbskmLQ3
7de28KZt2MMy1mP71uXUt0SiUECO0EeE6picxI1DoxAUfw0VmJHPNrLTOZJaj7GkqJ7ijzuLZkKm
dJbsAC69gCZOC8UvyQmVwTo4KWfEBIyA1HW/BkkyqMIpIJSNPdUU7ip1hUCilH41tMywU6WPXs62
2aISsGxLg5GdIiDvbNERWGnaXCvEqG9OGMN1slkYmyEifQ/Lp2jn58hA1FwoiyA5fyCCqfSnlTLH
T+Vxk1NYt76KycscDxGdlxWFMW4d73tHETEdIzOIq6PGFl23wUxAit/jfSH7qbAxPFlEy1JyJxML
F/OEeG1VNyVoTt8tVkNinkUFLCZBrnj2nRwj6L8JVUJf+AS6lK9VhL9dPSs0qqu4CqZdrgkIsNut
KD1U7xZaJzgQteWtNAPMoZjza4aHTUJb370Oc85kOk/2LvUMYjsiaW5CW9sbNTLJ1C5GPZGJ74TN
3zIemWgDZ9NWFUP2whgKFIDTdIXiZ9gV+ZyvUeXvB2y+jIbtnrX0XYVGcpcO8cmw6TYkWCiSLKBH
l0OdzcW8m32WIa6USw/M6Bh06KtBHDgpuIqyY4kg23Hja/BhXdK3y9RlQz53xq+q9Q5JE2abukZA
Wh1R7MJSiCio2K2PGX5KrYPONdkIGdgrXQXdZuqnD4LH51MOxY3uWb4y8edHWFMbwzuFKsMICJyO
ptG6qtLsqgyTh1ANLDywKVGepWonHYAfAnhSjH2H7uSib9U9+1hiiM1gjaSehmrp5QddQrpKwOeV
t05JY6Fmn40XN78fdBS8hDg2oW7WjvFFdY6UMVxo2lqKiWlGBt1NaPkaUahOtrzfe6xrRk2tGKnJ
ABplXW1sXX6YSIPR3UerOfYYYw27R1zJzxURrFda+ELN+9pz99orIWL2Z3OZhLaQuqw3QxewCs+i
2OZ9ov8pd47CzDfEqb8WzFEuGTXrygppOlDxGehHRp74KI2oO6rauGmyFnOT9+RPJj33MM8Ati6d
FjU1X2kXgQjcsy05GjKX9A8ohyCN2GdYfJEcQZI1i9tJzVe2l+QrmjsLs+9uizaj1YETU1ge2V4a
OoCn+4jmEjum1gMokMUPtl9iqohKtc2T2rzzQ3BVjmE/NQFc1rhXbDsIbCDQ6ykJm80ssT9Lmo57
Lepq2QbDmkwu4C4dtICwnG9z41oaPemvFgWDzLhGVIDyY2yvrVlTl2APh3gnaQ7ObLw3MWEbvyjo
H3PjeZDT3q7Y7g0YCKDhM/VArBs0RpAuf85KgsepBdFxUO8mmy+cPahChuxO66peBBn/yRlN6mry
C/csX6U9aA8v2vJpv5X2ZpqhFmEZ2qVTfacnshfiKChXWdFDyahcEOq5fx0HUm86k9WeVcanos29
a9w1xyh1EEHZGaU19ZqgHtoSPzdymIcUKk6mEb9SHWQn0qN2dyH8WJhA2VGUS9nGazof8jrXREkr
XPm+C6K1AJhCcxksjIsavLeoZDPdHjVNumXd6Q+3kgRRyAbGgv7F2F7TnxRfogOXmHopxhUbpm4R
qFOx9UO9QuC5C1FLs+dl/ZspTWh9BVCXZaxK2FJRlG9sSK70LMsVezogC5kkoTpjxHZQhbeawrfj
wk9tiIG5tsscTGJUwMIAL5Qp4mGQmoAW7H4ikVLmyn5k1fqrmv+Ir1177TbJQSGJYR7YeLH8mJLh
JnCMgyXSdYg+HJ21fuqr9CGVlC1jJOjhPDxNfBvE7m9T8t47hDjk6FDWsWmtYpeAYlmWJI1PJoe6
Hs7/pvS+twsiTtD/CKFuwyBYlfzX2O4XD5kEk1bPcb7VxJ7h5ci+rJguj+lWj2EIRk9kr4r2O+xe
BqKg6d7nNN6xkja92dvlkabfXVU/NKqeIWIxlPP+VG0XYaSePXwj3UR6WThRrhs0puqygl+c5O+o
7S1GTusYWOZXiGEQ6G5GmGPlP4L+ibXtbqp0uJ2m5joIevipSbxDWKNQgZ/jjSoL8njWfWViyNh8
sgLOTa+5U4084vIO1gVexsY7R40I66EHXU9XhUahicU/Dl9oTLUbihX8b4AHysoC8NfVLSHs00pS
0YBmULy5vtfDDWFa8uORcT84pMzjYCVQ3xdYTQxmTGdkP1m7RKpUBTRNY6rYfSC8iiBQaOp05RTk
h0jYB3eksz3Q7KKiKZeu5oDjpRkZ0k5u26PrNVQ6ZPBgxLmD+KL7QtrFJio/x8i4U7+dbEjHtK/g
eljGtiKhxxTieTaNrzYa5aEDU92aQXbvX/mPYozLYxf5GH5Tl3pn9ODa326edrdVOt9FCrtPleBa
jsdreCucIuy4Oqg69oAeenJJ0zBBOs+FPlV912JuqPHC+5EJgBOcfdNVL3jBzV9u59y3tvNROdmv
qBAgadLJ3DCqae/eocC6tQMCh5BGNXRyWHBWZe+c3IIBMkPmTpmpXZneOejL8fdj/ZJ1MyzSGjSD
6TQfVYenvKjtpQrVbV/bELUslpiVouBTt1jx2h46ReRs4x6JJKmd0bqBx10a+TUZM9le6Gm6EV56
lUd9ewiT1ty7s3lD4YAadjpvCR9NMZEtzFg1u14KzDnJYK57KvTLLssA2Q/4FvhzVSVp+BUXtNhG
fPQY17aGi2EhpL+0MuEIKTLgVxRHtqMTXqM9Zs6yOQx8TY735D7gJLbvZV7tg6GVYF3EwxkVsRvN
MmJpCvTHccmDK8qDprF/ED7cec86p4eKJ5J2Hx2p501GLhTgoYGoV9t/T2vKjlMrYWoX4ImcDC+b
0Oxa+nktpMJPU9TYgs7V7MBMnsWMhTz0+/cul9CoGWlK1yjIjKRCFsb9NrPh5opcolnL4PY7ZdDt
0YGYDCVvOZKKZTGUBsFKXouLmjYQl8i4S0xsRkXGrhsyh8rfNeGdN4JE3KH4CE0ne87D/C7JQdXn
7rqvCwjTOWExbbjOGqh18XCfcyigqO0JDbzsfg24we5X3/YvRqOCdQJWNvRwfeaV5Wwb5mWzbr/c
qGBhGngd+8D6hrBhZko4WFU9r3UT7Rmn2E2V8cuQGoy+NtK+Igi343nH+ZX4fXktk+S1rpiXC8rV
iQG0Me+yQ8FBvbN98rlQJu1tYmcZYUYI12vPZvlExvGbzWZ4xOrh1ilBKhVdjKT/FVptsiam7bWz
2nAZUsJbskL+Hto632ZdGS+DvsdeewZ3NyULZDUAmfO8TWFwvM4DnBkHIQksBT6sVULiSEgmiEuM
I9o71gw2XgU0QTcmqEx/WHlaP5pYAxfNuUwsqwSacdU/FknQb/rOnag54QVwYjUtPAYnnWbhYXLg
6mBffiotmC9WBZyntoD9tFiENmbMyIeWBMqmPb236PT7bKwRSnm3VWvKrRvMzian7wC/qX7OEpaA
w1w+q+EMuyQgcAUk4lqbDTVeawaYWg+PptbzrlkVYjXhofGRIXSAamhR7eMgGvmiMj4GxVhwljvF
4XKJegpizf//NovdewYt63+fPJ1f4c/L1CyFlm4T9+VRpNgVLg+8PKZuXIR2l+vU8X3iFv55xzCr
uetyPZli7ro84T8u/nn93/c4DDaWv/8/P8XvD/n7HZnvzpyvy8f+fUsk4Xt6jVT50W1tjo/zl7m8
++8Pcnk3K3arYvfnjWsjYwlxeWiDy7D9/fv9fvHLrX9e5XLJ9MaW84GDdE+IRORKdfCLrtqXxWjt
ezFWDDNgby6XQrQPvy/9uc3HDo6q65/HpIisqKr988jLpeg8Uv+5rQvz5Yjrb3e5/fcrXO79/eQ/
7/XneX+9DEGRyHpEBLzVpY6+TpQQrBuimz8fpLEMOhCX1/qPi1XHsQotiM9zefGyLaONNTpPWTGw
NdeZOW18Zd5wFpYwd/iTTnNJ/4E/f9325+rlEryfKy8DiPnX7ZfnX267vMifqzOrUPY+cCwu9/65
48+b/bnt8pCcQhYV+POn+uu1Lrf99TKXq0EPbVZ0TrykArL983q/v+7l+uWlSlWn0M3++1v/ftC/
vezlOdkcHIJO1SSXu/2hK1mWCWlodl9c9cKENtr5z19XzbG3c+Ba/3X3YG7S2SeE5VxxMeHWXJ70
589ft5kVgC17lA6Yq/99h7/e5s9z/3qrf3ucCEI+05/XQl/YHFoS0883X54g64Ee4F8v+h/3//Um
l6t/320ERb2bUrX+15/g3z7Xv77M5YF/PuvlMZfbYhRk68Gzv1Wizvy/GBmhoIW2wC9G60MUdgvq
vR+Sze/hYrCfDdJLw/mE8+vpMhpUlPAOcVpVe2kDO2AGp/pQrK0MGgHKVzCutnGexLI1J9w7uAEI
OU3fQoljS+2cL1GtayVbbLdeaxAvEBZroMGUzky/eDTD1txhSt9mo35sVELJ0aCk6YFkWowd6j/l
Rps61DedqE7OzMRxsWl2xXQ71fpLhiEObfQENnAvEBjTuQZIFFIOsM2E4UPJD+dmIcyvIB8fRR1k
uBkRRRRjhbgI7/EkwmRtFaySouxUVA1xKgmYh3Ku4ysXFdQpOvdhKpswqam4LgRaAJrYELvdEkEA
S2G66MSCZH14VzdqD/wXjtwwm3eSJJ7dPPDJXLaro/fC0oStTX927HYsdCy/w4sL1Q43NpkRBVt9
ftNVxV6FnR4ZIwKQigBOGRpA5M/1GEwtCP3nJ1vm+7KuT6h0awg/8rUZ4CdVUw4uh9B2h7mdFcpV
HNGRIpc9WrFjB0tU7idgB1Ql2GOklAENs+pAgYqFadMFCHuZbIaG387p7V3ox/Ejnk7QFNYALtUn
jp2NeedPN5kG3+Txw/g6eKWnTntUB1fRlBEhQhJaWKaYpOt63NI7u7K0GSN6gmQ5tfFLo3/SkAWk
abIiGGcHquG88Iy63/UW7W+j9beJxN6KK5DsAOhka9bGz6wlxw2edIIk+u7LS24BN5A8itZ2QS2o
BBdsTNO9ZQCvV4PByjyfl16YvXU6ANJCRWJXGxQIalAoG38Ww1b2+cZHo7G2JF88Qte4y/y7MQlI
e+z40CMeYHpIlXEwS/7RNTAnD6gf27CFH/lYzXPOpd5iZx8DiQ4xqLbj6XwEWanbn/J4/qaFzTK5
oz3QSGIXvfC6stRnU8DTszj9lsgAAZlPSOXi2KuX0iQoNMRdQ5uC3CK8IbLrxlWOfMuWpDzNmYne
uZ9oihT0FlG+vIRJhpjfzRdo1kBMFmTh+byXi5IMdimwPzXq6dAqBx2dscF8H95Nol/Mjf9R5yVB
Emb0Pmlj0/sAcgfBukzYJ+oJ8BFLrFxBTKQRv0I1xtS1x/kXKdgksMudML69oER8ktjJHhMucOTU
vJv7EN/9lK/CWD9OcPNiEwyYz+q7Mqi8ZhpOn5F9Zo1Qm7lhYUzhsd4YPowKTmgnLUJcUqUCKEtm
ANWjq5lTegln6JxgL26ikepEQfdVme9OI1n2TJ5eq/ahy5onxPQ5GKtg7Qb1q+j1NT00Ysvsnlw+
Dc0qtLGPp1TGQxOKQHYmAYrRXAQRCZf9RLsj9eKdI4lI0I24d1PAg2f8Cra1PGeP1BUNMfYpkDhc
32voHTthI7jM8+klCvR7GDUEjiXVVzr/mi2gfR7qUBMn6qqznvwmftK4D45l0kNlOgZiY7o6eO9H
5a8oV0Gn8fD5syB3Q+unBLUIuOw1HZxrdJkvOg+upMXDCjGcbBP9XT/LdK2RtPQ1DGb0IZSmYKHH
ON2TuYx304eryezLH7NSvQlV0hfqp1uZGrC98Qy6VBIxSTB2SxphjS4RSSkKrC3oE46JZVsp1HHp
u+ZHWrQ1QhhsFvt6xIKFTYsIdfaIACByz8Pv01VHG2h74YR3qFEAMYQEZZ1byO5YrGxyQLCsUXHI
819DpIjTDfKzMp5yRNcVL7UjYDv2E4DSLFlF2QDEqzUpyEB+NFHZrzsjf3ZT606P5+L0i3bp+jZJ
hpUSQQTshsrIvorE+uwacLAUXJfKJIFVAXsqCX3f+MAVlolASOPndLXiKcL3TvejQNc5TNWDmTbX
TTeRQzoR0E6hs6NgZQ184NjaBB3WO7O32vVonOMKzPqGvhW5CS7Zc+S4dU00AjRiUiAKI3PrDXoR
yqM9jvVU7Fu66l7nYR7Kq+sio7Ble/umcd87wKzVKG9jn3QLaea7WHgk7IZw3dQQov/wh0NPZz1y
S7lqmHXXChgfyj/SUlyD3g3ivgl9QzmuQtv49BsafKEegaXbdAYGNEqeu6Xr/QgmYOv1hdxW0to6
83DK4vKphA4jBWkufow8ZGry18ThMDOqX4FZpQcNTBX+Zd3cowF+BHn2PM19vpJt9xi382c1ui8W
EVOa0nBBlJIbjaeZEMyMgqvokLIK1z1VZ5Y/sdWUjWjKuLLbZyEKlcTdDomBuwSl2itd+7cgyh/d
Wl2NLhgUk5wApH2dzF8hBy2dtCeOULE2sPVVDHMln/C5mS1Fray2bhOjhXzL+UkMjpPv2HWjPszp
9SWDi8Qeqg7n5tvUj29RR0/QI0yq84ks6xM6vkX2OXjJk92Mr7qZv1OatPjkt7NO9koWj/RX6cgR
h1bjKlUJeQ4a9s2C3+NBzghSqjnR60zYalVgeJVB9N75QJkUthyqm+vSJ4pr6L3vTnYz1Eca56pH
wlBK2k8mcgvjHDRRmiW0ejxChN2BFmGXhDBijSlqO7rB/rXogDI3tDWrkTY9JrVoaUyyglfK3Azt
p8kV++UQQbskKP6so27qkAg5LwOeTpwgxiNz+KX4UHuzfknqjHDGKX8OWuPIyPeQtCGEZ+Xx00fX
ApRH5VjbPh12Y0Vi966jhNzxszBIIJVIsFwtBtqEb/FEY1B59XXin9ULfbc2u8ldjcFVVlUPubJR
M1glJhXO3sEPv/N8PFTQVZbl2L6gCrkCHnWr/Bxax3BX99GbUyAmUAFlqHTIX72AcLYZsydkVopa
tqQ2PHNsZNJ0QWezbGjFwIpmXPu2ecUpuZVqmvewiUKAEngDUNtgBsIzw+miXtyestyc++MCEONN
nlIgweXDrynRc9pF9Fi5+Xd9Nq6c+SZIr9VTQiF+18Z0VRD0eLgW8BigOy8jfUS6FS/QML5hg1kx
5Fobt2g2IHBOdkukdFVnYAbQ0udQwhpa67aBrgALNVwBrF+RZyzs2aHIb/Mje/yMnoeDoEBltVIW
qSXwXJDC4lNdFQ/oqWuOOcRMaKgXTtcm971e96ELqx3jzeDfBV/mqNSVmPolJFBn54f9oyFhaItA
vaH5hSt9TiobiK/swLhrn64G8BURIJnLKdK0dEXAkzcrZPOcPCzCGjSBTUT7jF4fgtQi2xUzUG8A
uy8ei/qaGVzpGh04a2NCv/F1QldJkyuJH0tHA5TFlMOlSe4Fw8+qU5xrIQgcJCtXUVL9eF1CeVzQ
Ls/sp7DzrxGcfIgRVQpYF5bemITCxCdxrzwp2NIui8WIIpsOomuWIARrOCcryZ5Zaz/7rg3AJIKP
NFvjJ1Upmi2+Hq/9gKnGhZPnq/eoTpjN3TvjnKlZuQ3S7YazY1i6LbVbRxd0m9wc7I7PGszN5SaN
kh9NHFZ/dCpB7KczQlgbhyeHbERhOWQgFhB3E499sKtusaHS7DWyW5vaOD3XD0pi5ZY22w3EX7qY
c6y36HLtjv628MsnFEQf7JSbpZM1yF4FHX+Pg8b4sULrPamyfejSHUzi/ljL66IGSBnEiInzgoXo
7EQI7jJ/GWDKSWfn1KrgsTDUN60dgFZXCcwrJO+rCac0aGSY3zq6TbWUiEia17FNDxBN7meb4oyu
3xppoFYNEI1BtnmqJZLRsQ6f/AEBbWNGrDsx5aOVxQDuo+WAnBoiTqG9Mu+0Oy2S0nlPVUHK1DCR
POESx2BPj5aJeSnlDIz5hTOZQGl0jG8HQckq78mDLdaxcFGCjG/zCNW4e8o9ztKiGAieE/xOcpDE
aRakVCHsY5NksRzrTl1GqAqMAYmNDLmq/mV1RxJhXXOkDeAYD7KSgCLZjjFIESJh+vhAp2f/7N0d
wnWdwRqrDftox92rju0PywWcHVr6wZzC9dQLILpRDsK7ZUXoBBz9FfS3NQsTYOkxLBDW+EDrkFpl
9o9Nu2LhjuqbpvZl3FwkjWOBATPvEtT1JOh5wNXo3RsBR4nnWO+O738n9JewClZ72xp2erICOg/i
vnECpFMC1lhgY53LKuf8hHWSOD0YeAmRPaMxbk1LgSjSE9pnHZDW5FMg4UHc8SsVzb4NyRZDoNhU
iP7+h7Hz2pEdSbfzqwz6WjyiCTJIQXMu0rvyft8Q5Ta9Cwbt0+tjTZ/pMwNBENBIlNnVVZlJ85u1
vtXm9VOal1ex6Z16ILJzRf0Mf5kdvAVOxssXy1+6WVXtfM0o4LUWXxOSpLqY0w0LK3xibXcny+FN
tsNnUujDzFLbs61f6DvdTe0MANxnkqNGha1vJrO95eCpxUOfybuOZSgol+Kqx7FksKMEFBu8pS76
E/RPj6G+74TJIpTWfVUqP2fVRzh3XF7lrrgIi81nBrrLm0eMGqa8qek6esASm5itQCCGJ7s3nsyg
K3dRPN3jcAPNP8q7gsjzvk/DI63Wqx/c+8zaEZkUclWyR15rnVJgU2B6cIo3KSDeiaRNZGOrXnV7
LQmiq3E9508NDtCTmYYHjkkyCGNnO6YWnViP4A2/ATRt22PyfGqjBegDQHcVJUtmGt7TUm6Hxnw1
8vzkq87eh+O0r8ZwVxH7TM6W7JBU6c+4aTeT6xypL/CEU2AMEuZ5iz+mGW7M7Egl7R6NRXkClwiF
DKR3q/W21PsEPDjBa9k4aPD89GuS8Wus4+00YUg2+s5Zp4GN6Gp6qUSSg0vc52BIVpBrCKHC1eKl
rPZE95qVbNhDtp1w1HjXAo9wnDYYcDuSoxHIA/8sXcRXXvY0jty93QpBaz1QcvQeCEe/rVcsAUpE
QsFJVF91KEl9jWsyBuKdk5G2Ekzjuc7sD0AQhzBOO5o29MiN/kyG6SlDxbYzKqKVG874bWBIekOC
rPFmttcl+aokR00TuV92qyG9ZYDhjAoIXhNuRU4ERYrJbpOHzEKS5KsK84sp0TTRgrm09W69mhNi
NwBOQlVriUyp7K+BdBbeWIvd9R7h2y+JmkXOI/OToDhmTv0FltTdSbhLaY7Vd4Db2djx9RwhVG14
WLfL/t6cbxSpo/J25G7KqQhlsnxPbPhYbv8bJMt1GODzSrhGWVJti14+B9Z4npSBkqOhi68cddMr
ga6M7Z9kewVCEEoYo/C4ni65a0LMS8pulyBg9Fg2E/sxPHOOogYBa71cDj0wZdOenyPMGSR0lsZH
Kzef8KAaRE6L/bOw0Y4MTXin469gfGl85wX9zKMsyJcFt7d20Vms2zBMVog6UCShpZR0CxS8nJto
divCOpW3c95Mz8b/4TyPRWfwgqp7AK2cR4NzZ+QZUQfCee3hfljRQGgbWi3emSC6YCF4jGbvYC26
NxHFLaXwigrA48ji7bDRnDUdFFhd4Xrs7dsgju7qby68IXCyoXEuY9zf5YJOzVM2up2hQUJgvsaq
tVeTXV27+fA4olPYAT+8TWV/cQJ0ZD47WcEalnCE5jJg8x4n58F6R0r9LnEutyYHZuY+y9h7sEnG
wJ9/FQfzPtNYUPLp1CrOlgjrtE9yoGO+dtr9gDVIFPKAa8ohziM1Gcak3P/lnBCuZENI7a6zxoNf
hTRXJMVaaestXJpX3yBxUKHVsKpLZnszg7v2s27GRSvwnHcAxpmQDiz/KLxNUu2KkKOFKqYrqwAs
Km4qlw1yFeqPUvR3dUxKrA9Z3VHdg8zFGZEFIcoGJpYIqb3PxpI/DMS3KNJvCgCLpYwNlC6tPuMi
PqRudlJ4i83M/Yp9xZxKKaKccisC7LW3p/o687JxrRoiHvoRP4lZb5vKfc+s9qRsNrGBm2zTDP9t
qp2POCzvVOJu+ROAW8PHLK/bebiUBvSbzEO6kYC/GJz7kHBZOwx/z6XxaC+eNRw7j0b2q0fj4M6E
vEQmaZCDjbazIAZCW5+y00c7SB4g4kTHqsy+dLi82HH+a7L6l6zEqlI6OI3biuecDNcTWOgqTR6w
ULxTQrybi8xZVv3OradfXR2Rl2FyIzcKUinglIr1DCxvRW2+TCpHIq9I5HQmRrNmYp9QrTNNiH8F
WIKWneqlIPQUFfR94Q+EcJnG2xwNF7MJTnFQXtlcwoGi7HVVITEYbFQ1epsMyWuSK7H+3bj1p+vk
H2FdhxTw1V1hEEMlCy4uHu6YEPOH15znctiG2F49Jnp5ZtVnJy8eEEOuSoJK7BL1yzRgYYqt8CVN
UcW6HeSXeZDnZBYOa+qFf1ZFe68pibYgDhKYqZRJtpsjec6r8t0TzS+k4zd9ERLhxXHKGfKC20Fu
DSLcyuoq6fxob6t0LQcYtZI0HCedr42wPJV5P+8b19m6HaQfbnnGFoCiD0lzUVGSO9OjMF/01KOP
xW55UrUT3I+S4Q2YJrpyKjqO4vLKyZ8hyBAGUt2qWL/GPdrX5RCcpwbuNeXRLvI4UJjlX2P32zMR
fw2lvmZyexO2oUmXAKk4hzTopvU5J1RJx/ZbMZKLVumYsnao935ARIrQ3BjL5AH1Avdhk6EMw+P6
QDf2oKeCVKL0k+73cfC1Pkr8IE45hxsIAq9uDUo8fKM86IAsU6KEDOovhi+2Ch3VGrE9cW2FfVCG
YKyXTg4lQxNdCrK4K1kT8+mYL2PBbHfu5E7VSblBaUGIqUaIg6GGybjIs0OprsrKYEHA/wCGFTE7
oKumrn8USegfxtm4runKj1GRMcT0o1OfDDSNhto5U2us6xTRfT25+6ktrJORo2Vu5iZiEyFp1PzY
3BchgV9TAN7Y8JHjT3BccYAV98ZEvA1kdsDjy6f/+FpYHFLOS9Y3G5knZOKUtc29SpM/Jotqn8c+
iOPx1RfJFYufbudJPFVNMB0rWWQ4DuQvjzmyhYF6JR3STnk+u9miUO1EyKTPKta0Ns9zrtp9T4Wu
Bu5hvWIAmeiHeqzeOw0CKvG4+8zGcBRWD4w8/C0lZEO4z++6YW48t02PXBIVQYs3xegmjYWJ0t4b
rG/cwJw0VNhFGH44qQCb4zFCh6okAizysYkES3lclvzmhHNkGZ4biDb9gwzlZxzYmF9IwZ64CIcw
9p05uZiCiZUO7Jcgu+6QIuARvmqWX5csGxjHsyB/xr+GwH/2BUQMvzwI/Dfrfkovs+ndF/VNnYJh
QFnzUEY43DEyHVUtGGnKGzyMKyX9L9iokpshJC83v0uX1UFgFIwNR3UWZjTggnAWEnxJtKmpT12P
7rGJSKipJiRrCN04rZ1j2YvvwHTp3uCnoBNvsphJqBeCN5R1y5HlyJU9YbwDIXWj0v51LFrKoTHF
1ugUv4dkbq90pvcR423TpVN2InCRHJTsBxy8gbH5mkzyKoh+o4JKz6ZavAg0nHUCSLc10odieA4d
bCm9T48WR8hjK6zfoyZ+dCRk2A9SemdCBlYwZPZpYlovWcDVOtNA6jJGLNCgiINMzoQaQFbpxTU9
9qNnFi8tqGDyaTAY9BYIisiAFebb+2SRwqUoMnkTieKW5kEwOWRIhU6TsSfG3zlnV4KluTaa02x4
16NLJiLKIH7KPpNQonem773PGBKLgVFl2LNc6SN+ql0Yb3qkhzMcCEtl7q8zz7O24QzGOK8oVJ0G
ZzGkn5XDwMqtv7K0uVVBSdDftLiLcjwjNhmfhe6Q7rCYameGT1Jm7x1DPu42FRHHDROzvIqPUdov
BbT95nr4X5lWRnv+tbo1CzRLg428bVk9hb8aJiwYlwxqV33BOIBpEENllEPToxi5C8G8AJlj2NmZ
RrDvr3tjQdAUXb0NSldR87P28PrBP3YNE78EpDT7Mg6YwIkyGBxqg3gO+J3Kuju43eQ3LdxTd6jO
zOWvIheuQsfcZsyRIw+MNaml6mPaY6Ghm9oD9gQ70CXmlWbtjqOUi5i0JR6bBNa0eRPUwtkLs2t2
/VQd5ybFoJGV29gWIPkibg5RBKJ3YN6e+Vga0mx89kp8oKZ+YmvG+1/OwOaYyIZJCwO5YqxO31pg
fPXOiiTQ0nQI5WvK5KIl+9NGMbSvndE4K45iGGDAAjVyTxqI1yAg5c9d6s9Ku+e5P8IlN3DEVhD6
Z9IY7SrlElZNJ9EuOyFlGqvOIjZ+kJmirs3dVdUxVhMxh4UxEHPLvrHQnGi0WZ77XOTYxqRVhmtf
rEsbSgSMfHyznKJt7S+n5E0+8iuyiVPYyZW7FkI4qOjAiov0RXu8tqGlPSh7GRoaTvtNMT4rj2fc
uPxKO8NgNkagaltWMp7fv7iBayEFLy4+Q8lzVN2ZjFA4olh0865s46yF8ggSYRvyu62aaJmGS6i1
VFmSXc/W81GCp1F/EDTuK9MoDIJtRblnWezELvFkyDBh9/L7mnfTE/q+sMNtn04v4BgIQJc91AT4
+AXmS1A7rIhmAAIjiPttT9RpYfAKuNFH7ZCyKP3uFLFDZXAY2IECYMHY3Ku/bJ3zEk3pbb84df3Q
f87j3j/gUyLvvanrlUaDurGb5tCVZ1VyJLshrilOJMgs9ZWYNJebsbSP0sbZSVnhcsyJ2voaI/fd
tH/34/wFQPaODI+t6za3c+tBBk4wlrfhO9o9flqQZmDmjyFkqc1Yc8nMqXg8Y+ivB3bMHv6pNO63
bWy8BYp00c5ShNwlGZICYUhyGfzPOBPsdFh7rVHGUmvM1CITFSt97Z5YDoJgRqI3uW0fUyecToTS
sNug9RFlRzEbVePOqI19XicP2sjNnfJvbWFQGJrTcz8CqGpNpsKjeiIFxNt7A767qGzBAAXgdcac
eLQ8uopb/ZYTnNk6v+0+ufXp9mmCuSv2/fgibNqBDr/aKg4IT0sPqnJjcsJxJVQOawNqlaFFz1v1
b8Aj0HSHV1kHsVp0X4PPQL9OGcH3kfGoGQpUdh6sIrv0GH44T31IewhCu9iiBXk3aN1VLCfIYQnZ
rGl6Z4gaCI0L3UbOdUVkIPNrq6fngxrH8L8uv01n+NC9ScXiEeDNtWeflRWsz/wDRzmwbxdzieHT
GdtS3fOMUo4qfEWqdvN9TByYD/Q9M9JDYcIWUqFz27RBSqIlx7ZDlAkv8mqqgzPHEdGODV6bWA/D
dY01i2ymjT+Czoq792mqbrjDplTBzgpTSQITtUQHQqJ0WrUXnGVM/YO0vjXn+itt0YLoOH2wzSBc
xw2j17hyIfQ1DE4w0HU3pbdOCuOTWfvwy4gObF+RsRvium9Zs81j+SklfFApaI1Ue90szpzUMud9
BNXuJlkeXKZvhRHI08+X8Kl89i6ThzrzeLat/wi4YDwUCMRXGRIIBkTZzjcCyIKqnzZ1w3U4rIlu
7hKC0hPzpa1jSPm2LYmQO/ikD2zEHLxESQxURjHTrtqCGOGQRqYYZmqhlRqr5gjU/bGX9by3MSBt
e2BKYyYidsds52CBNHtOHlzEPhYl7eP9tdjEUcJxjfVQ2dN5ZaSKqra77mufcEVe0HLGr1pb6loH
ZDxnCUhKfh4BvKFZbzRDeqPCiSE/Y0YchR+g+WGSStbyaWc9O14jUXf8qpsy3McjBusKdJmSNwUb
sQ0WduTEKOfD2tj1rFitHJ56BbQsxbQVej3WcKLPVDfuiqIBHhZeAyW7ijx6FdoydLA1vFiDFKqK
vDucHTVFzvjNJRcYm/RvLUfdNV3GGMaDxDGx/xTcl6Jc0wngzQz72zTENZ64DqELZUF+TQ7+rbH8
39Lt8R7q51GjNBOKckNOKGzbieuzM3+J0T8oBzpr+lt6HKBzkX82IyQNU2pqPwPVfzlF58Gpn1SG
mEJzcNnt45i150Ch8MGnuUVn/mRlcA1kID5FTyC0dCzQctDT16EtLzYRDjn7FyDy3pFglulUp+OT
NWPhi2qDbTspWpkUX3AD9l1srHGK5Lsx9An3TvNHCBHsTSVOfmTkyOmmm95he+CK8C2+RYHCVYW0
43nb2Xpj9OoK8FhOzHt3nPrwpm5ZEEtmEZk1ItWR/D+xQb0Upfut5vFKgDegSt3EYXzGkFyuODoN
BEHtLhP4tLKlOmOPckP4A5burMWw2TuHxtVHC2JSV4wPxjRbVx1aILt2uQ0kB7gULsW7821nDjhj
WBFGpWfmXBk3A143u1kXDaIn5cdnzS6Nmdu7LbS+oP/kau9PO0PrgKRcskRFzNGS3OUVXD4CXOJK
7VthHb0+51YOIHmbW/Wv3Euw1o3YlWzjO3K790xkHxqiMke/vR8a3heRDGt8UBnZhi24WoaQaVps
DYNYu87Bz2dXIEEELjYmDGxsXV7mHs0ywieusKdUp0+8//fyQ+GX3ETMCxjTMvRvA7LnBtoqN/oe
2/G+teV3nesXf2of2EJAIU2NiBdds3fGXdaEtAPCWtQ77FENPNeeAG9kxkR3d8Xc0PKbbJ1l6Jzr
xvqwwgHMUolObNlmlTpC+JL7wMLK+tiP3rlXp8mZ9pIzqES9V3DhDj3j1emS38rGiQ3LeiTAGVlb
iHtefZeyfQnqiGl0Wd00YmeF3Dm5pufw6w6F6K9GgBJ4ZweWJ9vOT5DUmaLeRRSqTS3zrbvYXLj4
fEn7m4WmT0R0cDUiSSONQ3zmRXSHWTg+wRA6je78Yyi/qgGEUbgXFw9QYFY2xV5PrrlFNudSXUBs
LL29NYzRpdV1s4va5h4f2NZ0yX+tM3FSNKWRbgyM8qAHiqDRXOExkqXfMcQ1TAv66JQGzxucovCY
4lDe0oR50ZY8QSwQcXBmsrEe23K5DybWdpTlY1yrW6dzNiNQB/6MZDPgo934TMvXipmfBzB31bAu
XycTDD3pZJfUa+4IqMSrO9ZsrEaWGCP5KSin9o02AJTUN3o2LajN/Q7XBHi1jKKsJqSCHBa8K9Em
KSHv6JH86ni+SuBXr8O4KbdmrU8RUb9hZCJUR3FkAWAkbtF4SWgW8xG/S99SAugIDhxFPwCIr4iF
XpMCVggIQtoYk/3u6eZGmPpQBMSRaIt6N9e4Q6irjXWZV7C2h1sdOR+1OEcOV82RBB/WYb8DNA6V
cCFW9sG3nPQ7wy/R+M9sUPZjGbEryc4OTWkcUUaMkX0j0/EmHpBUDx1qD+tYR3mxsxgPeIV3O9qY
4RhPqX3dmCe4MqDNlP3SjvBuGgambgFmRROTEpTedTk7D6GT3guuKTtfdvtMzfugJrOEO7kgRKSr
WJB5IJPSlGkkFrgUi4TdjEvmwfKZH1Hs1OhiWnjGpi6OSQWqurd2UmuqEoaNQTkiATDyixjV15Kj
lLXsKlLCKJv7vOnILOVCiBbhFd39VzK6311fbUNI50TO1HvTGNmXTYAMG7p2L/5gJMvCHgMZwzPj
xqnmx9iVz6kcDyZ5YJgym42h7UsyGAteFo1Oxw3RbfHaXn6jpd42Zs0No1XrPhA7t+EOaw4fSNZv
8+xDOAvgIDsy1L3DEmbz/lUvcxhsSF0RWJ2sp6BSqJGCt7hD2s6m82KASSCHAVBgVIwXt/Af8Fox
4C78J1P1ly6sbn5Q/v/zc/xf0Xd1W+VTRKzLD9v/s6onlUSx/rdP//OxKvjvfy8/889/868/8Z9X
yadCef9b/z//1f67un4vvtt//0f/8n/mt//5123e9fu/fLL9ySu4677VdP/ddrn+75kE/7/f/DO7
4HGqv//+xzu6s3JDJotKPvUff37r+PX3PyyiB+TPS/WPV2r5W/789vIU/v7HkRzu/8sP/Ffogfkf
liulRUgBc5Y//jZ8t/rvfxgBeQeUZ5YHOx+giueSavBn4IFYYhI85KTC8XEh+0L8M/BAmP/heDLA
Zuf5TLaWn/qvJ/4vb+Bfb+jf2FrdVkmpW54J1ccff6v/8U4vT801A8dxhePZjghMWzqOw/c/3++T
Mlr+/f+YCq3xiCf+qXGylxHlILdNWI0l+FiczBCH0mfuc8nFN9pLy7DqHNcgKCXXHLKuk63BfXxP
luVVBC78Ak8ybsjoYyTbZskTVFXSCfLfbEGTA8PQr1H+QihH1ghhfx0iVgjF5P8BFiR32ueWZ6pL
0k/mdTc8IS7PjgVK9F035CgWTOdukvXFaMfTVA/4N3BMwTwwhr1XhsEpG/wHUeOMV1o6+OD2dqT8
S0R8QahIMXSXPEMmo6xHQ6F3AAvZXErC6S0SUstMtps8915iFLE3lQ1xJWf0UafRfO1KC2pDuFTz
wrlrSu9bekSctnH/jQAg387KvWDCGo/Cb5+akWxGmaPidkIu0aJyjDOaKDh5+m1IHOM66dSmH2y6
6IF0+9IayXlI18AZr2zRFR8wC89Vm2Ban6e7MSzNo8UChoipZs2cd0Z/Zqf7cPJPiGUZ0/dkJigC
KP0liZKFLqQJnHEE1ieLNoikh01Pe+JMbnJWtYQgCeEGn/80n8lxPiBFp3sHXLhkYLoI+cnEJOgN
PwApmT5xmUij7Mu0JGjKJUsTk/i16EnXHNl/j8RtIjF8muyk23ah2Ld5DLSZaM5myehsl7TOcMnt
HGymQgH89v00kOpZZbcYS+1TB1Jya833XUH+Z1thrpzsleX6KWZ6iQRka6M/Xwfj4G8l+phVLcRv
xynPTjjoc2moSzoawYXqaOc9Z7pkcheMV/loQDzN4w+xEBmVbZ5ET3opEY7XwgV7Vbqg+pLq2+DP
QxROLZiNhbGH2PwGP3EgxYNk1J6IVPor92jbZFGCPjm2Msq3qaPK9RjnmHxc3KiJ59LZE8JakSIl
BRsRMwq/LC8ZDk7WinW25LVmS3KrXjJca8Jc3SXVtR8azOMRSa+gIn+VZjwecqGvMijMZ6LxsNQP
+khGz9GVEYWL7aEgWPkVQRLU/GSJRndeenD6YGPFil6KA2zfWGLj1v4r7IGZnba/IfEQpYVd3ynE
a7AyybBNrd9iAdDHBkw/t4zNtTLCxVhAJLgU6uxZQ3nmjBuhx5rnQtTdsQ4U6CqdvADMiNci88Q6
loV3MatPAww6SPHiLZr0sJIIdTc2lrZTCy0rkFBd7ZBQw5o2AyQGR9305viFv8+1xZrPNW6GJem3
QAaGvgR3uHks8Jx2vXgoc0H/ay0ZDB7DiDLwdl4N79vFkUJJoOXOishmy7JujeDIPbi6wZmZE2bU
k0Xc5RHBhBSHQZq96lysQoKLo5EE4+lXkhPU0eK8D2L/Xg1cuCwsunTt5sr2k7PbhlhiQo6atISC
6CaHIY3GVVw4m8K2c1yfLcDf+bcIAZdCTCbKY0uUir9JXPPb96KjVxmEaJPRsQmn5jCmxSd/N0ub
TB6ZZUD8alq1BRixcnHMnwkTWVfDNG4qWNR7nbyNnkMicEuCQdHzBs7QAs34qeCivcICXiztITs3
jUhOtdAN71WF22OGEbJxvTG7Nu6jRu8w3iRHu85vRDuQXOV6n30MbTAnRJoJZIM+vyN4eKJJPTIX
wU2XM7fw0lvVesRM5SjRxBDtS00PVrho+D3DP6TixqPHXacQANZgV1m/hRm5aUa8CxpEvppF3qwy
lqjMqYs0AR5AxpZo5gu60mGTVzPRZNOXG3nZZsww+5DgsoOH7G8mT/3ySMdYiZFn2WhkGO0sX4pv
4p+x0JZqPuJK3WQMS+Okmi5Bgt++S0oUzQFhfTK7zjoD8JWljY3ZA5EMu2MS8ydX/cDaSVUBrkes
AA303l1nfMOn9nbJGDfMK020yMM3OVfE5cJ4WbWJEz1zz93pMbmdIdCivoeFk4KSSVMMTnlZfAjP
eILKfragd1sRDhYvsvu1NvoXXBFbwyS2G0HIKVcW3v/APsd5Gz0ERX+PWt/dzaOjto5gc9l3jbND
TSHJGZEPEwHZO/wqWENb077J1nn/PDl+eOpSaDc0k+NmYE7LoI7807AVBchknPgOnfYWp4mJXKVs
t1iFb8NMAUTqmouFWnM7uiaDoFROtxm8Kw52zAhJOl80I3T4DKiD2CUWuLsQzo011mE7yNVaNgZB
g0Fj72NbH8Rck7bYHQ0A9Rt84fOmabGDlDEoEmIb4MJCJfZ6d752vBqQqVfYWI26cxIO3BNIZdkF
Rv6EjSdf+tAn05ysjR+18Vb21NHtNPbgikBVejZDED3zuinyg1ZuX6EaqSYuvqEGzahYiteXwosQ
WSil1hGZSB458BuXaf7NkGM7i5zruQ6Gk828qY2TDNcGmio7gf0g8fkZmq4vYHrPnb05jUO5FzUi
YqoWElmsYTOmg8cdeSbzsorvEkDnCzCRMV/TnJHjozaD3jBCSwBKJgMCWJK9kRswjmh66cNqDYmZ
G3BSVBCDBAeCzwQ/tn1mIoI19YOR1MYhpo0CZRE9Ym2HX0BU5t4L6349IIg6qK7nlputcpAAFzdE
+hqnqUvgCn6Gtt41tTFekPZjYOrdY4cEcesNisWAKIubFvAfHBcXOOg+inLjgbY9OpoaAJZhIOMD
3Zlf6GP2UxNFG5dF2boZ4V3+6Q4MixOgubR70DMHQFTbh2iW1rwmP0GxHJpcOmsPfFXMAEcxTD4x
rmRtMBmb3j7SEWOtXL7685Fop+YkbWB9Jn1u3vYPowznk99NTD6IHOcoM7xTbeM9YITMAovDDCCN
8yvNJkVGEMwap3ZWiovYwdTmwTW76fTzMC8kO1cE77hYW3Y2/SfgwoZrGHkWJxZ2vNs5+VMiqatT
QcrLIXSNjTdaiGriCPFuEmAX6rLynNpE0erWZ9kLNgFDaCa5D2Run5BpzgIhMqatpfUHYymkPFlF
TOHyR47loDgd0dhVYSJOI9DXNekUYOrbJ1V4O5gQ5iky1FOYLVHqXd6cfNevmWK2l7SaIlDyfBbV
/gWcD4kiDgfilHTN6ecjW7Ep/fnor4cCOqtTJ8GhswZ1+nlo//nRZGPvSSJGA2FyhlVWnarg3glN
YmgRcR97ricl+YNrt8TbV6YMQyoXDxV7fA+ieH378+diLvX3cRYdvDmsTnlk//kA8A/T91+fe1Es
t1HovYyLb1rkPsQK2v7yQG7KEkemSDugl+HeqvpjqkoGdIvzmCEoX/v5sBW8vDjhRtQWHG+soK0e
VSwmVv5XKFmm9c+HREqg6sPotvl5WzMflrPvdrgD//H48wU2hLezh6uutMe3qFms6Isf/eejvx6c
AJs7g97qJFDHe6QDwklEAg3PCT9YD0fKXR5+PlVT9m3WLRjkf34pqxVa84BkNws36z9eG5h6vCw/
r1VruxeX8MSd/VgqPZ9iVwngPMJb+XNacpey4/PPQ7t8RIBB00GFiYcKsTvzNDS09ChV2fSnsWdD
T7FzCAGinP56CFQ2nMjLqnZZMD8BjTBONZqJUz4sx1zC+dmgwJ8NcNk/D1Aj0Nd47XeO4tdEktSw
Gm7lwaDuOIWG+eeD/9dHJSSClTnbAq+UftOxbOBA8sAGlculj1WIwpFrX9c2XNVhSqQNz9RLumvi
GaI9MEiSlMNW3QdymHY/3+yXkx2TDky+ZgTnHyFoWXU5kCEscBTky3XCWy4RrKj+/Mia/BqS0vI5
gK3nxB8w8C/v0c978fNG9RlLJq+UD8gfSKuB/t2cGi/YoWoCVLYctf92/LYDwvu6Tcf1X9/ABQrL
AnFA15QLPY0DGYkQRxYejPagKAj8nxeE+/h/f72Cse7Zl6RdfKSd+MdL8PMsf56vII369Ncz57Jd
7nwVHwuCbOtewRY0na8q9/tVPJbiILV1RyYOOTQ+DDQbGwUKLeCos3hrASD4dg8vRac7VmFPRgnt
JvWZHdrzvISR6G/CRWFEo9fIh+lVkUO8zZcJGMCnhPt44DApwuvx18MYKEaXCDvgyqKFzDtk20yO
VHUwJboQO3HBlAGG74KrxmiuIbzeKo/ezYi50QvWxSmqagTVR9GK+0pXD8yLuWMCqRYza46M4t0q
kLaxshr7q7QsPy1pPZuRBTfWyOj8huSFhKM0zsB1+vVr1Jevtgy9depwClhFeq3iMj9UYrwjecTF
ircbxuKSREOzKhioUVo4L11L56mo3hdf7a4j7InXy4X7lHeHIZwofWT/mNZ2fQaOcqWdwT9EefzU
WATGLIUqAG9kNVkij5bJ/TUy9bHz0RpbaBKsabwNCv8xdYBTMYg4+x8Gc4It8VaHqfOHexev5zD5
/akV4ipXn6N958/3NezRXYj9lUlbhrB2/KAhKaAtGNcG0UcrG8knQFu6dd9nM8qqC48o4c2RMnjH
1EMauTdlfksgylc4JcQATTEXUJLV2o5ixQDPi74ku/gumY1gZw7I7O59dQyWVs8O2aECWufl0reZ
JMY4HhE6iAKNwVBcdVWDfCntr8zxOZRLKk3kXeG1X2uFpJASEg8nw0tq5o2s6yeQplvLYQ1sptRV
BLQcZ10VGwT5Intv3f6x9fxfPS/CHMOdAPbPgei5DyrPTn5h3je5bpgukNiDzzCz6an7NChXKVk8
AjR16oGsIr/cZkWXPHeMbcfefoKejpWVOfeqYP2kHDZIDhm+dixXU9vdFnW/jStoeeNZE9TNCf+7
TRCgB6wUNkuCD3QPrCv5tnWBsndsT60mkWirYA3WZovuiz3JdLCBS68ZIH5g7L1PgyU4N/Ou8kl0
uH/Ky7K6dcrppIvpzJJrl/VZtOrF+Fl21nVcqKdZyYfMCt4Cr2ODw3k0V4CaTQcDft34tzkrgNLM
r4dsGFbUpMRGdK9VVdzzV64Qz4EyALi7L2MaL0bVO9idRCGbC6Ofv6Co6NxlMjMs3shouB1zQeEI
Wuhg9TPzGuhhu2RQ2Ol6wOnCJfWjCG6TkXypKTxJl6SMsG1fVQQSYiDuT9tIjwuQjmv0zZIVA8lh
dtIke4KR31SJgyy0Km4Fx46mR1at3IW+R3Pb9Cg0Oi5+Rrd17QBeIHkJG69DuiVzbH+t75NhuIkz
fDJxRK2MVe7sldZjS/7h2m8GXPRpgfhS4RJQveLXIyscGcupoh/OXdv+H/bOZEtOZN3S71JzsjAw
DBjUxFvcPTw6hdoJK5SS6Puep78fSJkhxclK1a3xPSsPyzu5E7iDmf3/3t8GF0xG4mSBZmgkRo96
QJHhIHTr4vxbWlHn71WJqhHsbdm7+0KIry2JL0BD+9uSKdZm1n1MNCnZgR3oJywa1Q7CAIkW0eME
KfbSZTDogh4n10iNKMMDoCcKBIWtneOh0m50A+m7TlpOMOjxfdklmHiIW2ws+9EN63Rb9Ea/o1G7
kSlh2fGkvjGzCPZm11e0Te5tIxCME++mJnpgXTzfCBndFG7GzFp130zQ11sXDyFv+TxauKDnWv+Y
R0S7zbO8gGEV25jGFXEwpGeaX2Ra2/s5nnFDBsMuoc89wo+ITOdqIX8doRFsYPvi0IrxS8W8d6nT
V7H9/C2+g/smpxpLHGR/1IGWnZnA0qQJGn5SFAKn/KYJBpZq9nBTdPqjG8+fFXCIqwEoaTvbiPDa
1CKHFGF7qiGzjDKsjW3v9UkfnDLUX1QZTKS9zrcYo8WeZYiFGi8iTQsuJjh6sQ+t8kNDxfqGy9ou
Gvk28bl9o+wxHeqR/gxONk8nGqHiGnSGs/EtxFjTmrQWs6z+GlJFgTnyzYmnYqflNw4RDvtAYrUI
MUknPTgEK9Nv2rojnIeQbUkBgQsZ+AOGd3BbXe98ZUjvt1g8gQhY8iwy/RTHXxIL+NWApu5GwWQY
Y+ZknTQxqMC9oA0UY0/mL6YMYkmMOhpQ1dIGSJgUMylDvRacM39XOO696DvQvxpXGWa1oH91FOSt
RLlbzdpnu6sxVk2OudVVx/UgeqwTK7tV+QAfJ1MIATvaaXySSO37lIU1GVuAYPENm7se2TLhUFBX
hZSfarqPzDO74VhklqfPX2uHUz4T7sEtkIyYorW2OCyRUvcTpIY520IcOVcFGaV6lW+hAruVhfp7
yO/MuZkefMILaf/gciL3Xd+TBeCA57pDy4kjqkJWnhiQHHSRHnpDPTYx8DJCP2La955pVgOeXOcz
BN2rxipsp2RG+ol8yhPyw/M4QUVYcEELuv7e7+Hx1aU3RP6SIzTeTkEvr7RQv0TzcJzjYbqRQAQZ
vozuQDILYrzd2KSXiKvElihjWm5phW6sCN4vRoW2kehNMdvgZJaWeAz46aekjqX2wbKHPxMzeSq6
a5M71oJJTHZpF7rbvjNYM2EaHbOZCpxCm+u0x8jXovupR0096+gTB6jnOmR+3bKIZa7VQxQZ9yEZ
t7tUvk+ob2+aZcm4bmwkxlWS+57IyyfJhQ2Gqk2D224NKl4UhwiJLRayWnSMwdcR/cngH3zLRr+8
+NCd0UhjK2o6TDTVMHqamV4Z5rYJHbpbYusVaTf5m7j/HLWkfBKAhe4Jl0np49E0SUdoMTGUU7xt
kae6Pog8ehG1BxkeSPz4mXnTXgTpJx1Z+pCkzgNSvx0cZNjJ0QPyRX/f2MMXyNQnKpU3WoY8PrMR
9/jy2ULudW7zUrFQPgGKBGpJZEcn7UdydPtNC6nKMuPPpSE/z1Q84MIjHxklS82OX53jaFh3+3jf
EnVF3m5BUorNuUXyKPrKgNm7hgUCIIEEzlxsB6AheOGtR8SNqMKqbG9lJi1o4O2qGA5GStLiPC+l
pCF7VwuCBTq7QQvTmie1dKJTizzfMVfnUMk7W+B1zpxYQ1jkql0TkbvSpgk+mRoHeC+RrfUwGNDK
VjchsJVEx6hCQaU5RNZz3vcInPQ/q7JdwnQLdE4wITolRgK23OehzOkkL/3RLVWnecspnhFaS8G8
E9ONXd0O6MJQMxVPWQrxsNImzAGCFKJ2SrH7lwGN+vW+XgUtpSaWXu/SBjhWvdYRsijuzuv9l02E
TWhrWFzptZxY3EmAQReDCQ8Tu/S0vIOm8wHRumZz+L2FUXyulw/Kx/yBnsiIKGrkE5aHXjb9MMxb
AmCwwC4fGo9W2ni9BLSlx9d4zj4SjdPuy9SF/manLDKxNZzzluSIbe7M1pZEF8YVIrGpCATBcO7o
OsBVZsMO3ABiy4/r4wvRxJDTKUIZeDa7caCSw0RwniwBbLioz2OFMqFu6Yysd23VulutKNVSLEPo
vxQ5Qr2Ck1UyncFrHp9odxFtlc8QDZeCiLVsqNz8vEnJr9jNBuoRbVnYy2UlP0LSFG3KTC1Kn6zB
qKEnku+2bqoyxyHVoy6PlOb5y8I5jtsB8BWb9dbLY0Sa3LcDWIbaxlGdLyvwwJ/6s6ugnHy///Jg
XoO0tlLh6fHAVzu3e7I+Sk+zWBzNYxkyuvs0i2orBsdQk5OVLpUikmpxcFZxTKktxifc0d3SYv6d
0uzmXEIeRdPALcSrP24tr6gMp/VM15a7piXroQ3vHdOOz5Cye374XeycdYPQlljhZWLCBlBbGeSu
Lrf6GPwl1P9t3xA95CeDzFA+u9rBrpO79bE44Mq53hKjBCrd4bVr8u6rMM0RRXbFbIIY1DO+bQEY
+/N6Z31YtqhrEr6xVs/187qp/7716i4T3maflNgP1v3TitHkJ7sTDX8w2S/m98368NS2/mksEFfM
Fnp2FSbHMo1vhQy5my47u+5xwiQBIxOO2nLZR4nK7KyWzXp33aiqjXdV/ZiUjMRZytcEDWb9/J92
YjlIyrFs4CnLfqzPTPwQ8Plwhg+JRdrNk6zqO7efyi0qo4A116YAvZkFLFZmmzi1KKzVJh5ZeE2k
G+ij6XsOwIsa+/+cEYqTFZS0tZ5qduMjYzMsiDpO/JyM6WfmQNvUnNDlA2DZiSL6aln526JdaGxI
YsMCPg+YqI5OT0dkW8LhGvPiwjSftYRG87CPmgy861RhPZIXsNePqIisY9LzdrUW7r7pqALlfJx9
GTE5CS4UfWseOdWReAsf9quW8heoHqVnECNNIRxoQ6eUX26PurXF/2v3+htNE8CTVB1t/0c0skpP
ficaUcIQ/yYauTznzXPzi2zk+z/5SzYi/7Ac17Yt3bGkdA3h/i0dEbrxh25JAw2IdJg2Wog2/pKO
6H/oy/9sZbjQJCyTfWho6oT/53+Z6g/X1QlhoHiiHKGk+G9JR3T9P6UjrqnbDs5By3QMpfRfpSO0
Z5yUyYe6CB/TVpySiSg7/cZuBy7IXJDIr1AYE8qjmLqqv0RLVVw2YwEwcrnud7YT4p+ICNpTUXpa
H0uW16y3+mUIebmLKmPbt7XlrU/m/qfIl+VpWAp5YqlIr7fM5Vbddeapr7A6//Xwy3PrYynLaCh0
fz/dFg0XIDO51Da5PtuQyRzm5mBvVemetPuPfVaIA5p76D3aaWZBdU50WgWmwm/irBDPboHK5uj+
yRMowv2sqtKrXTIltpn+lAfj6CH/2g2hFl5SIxr3SqlvfdtVR3ARobyps8ZzuloScWzp53VDthdW
eyd9zzIHM4M5Li59jjd6u916HFkWIpJ1tCMi3B+jJ59Hw+HXuyPNlblhZQBim9weLKIWwvlNOnfX
dZoiGv9cKhQg6yi6biA9kJ5Iw34jZXuT+jY2Qtdyt7ER1+d1o82MxZv1Js2Z0sNMtS8A1eHkgmj3
shvrvuCm+7FX6132oz00+oAjhMG9Wir0L5v1sRbKzUhbz8vjyvcoOm+spauzGC5VkdI1wGiYhnup
0TY2HXg3NPj+GkrxMnCFjXtvpJu1abOFtdymeCH78M3oRsCNRis6z/ohEvXIwpKyM1WGaQipvaPg
Rl1Iwno3I/4ZZ6hj0uoTzKzNzToDiDKS4myz8EbS6npoqdUcs2KLCfzqUPWaBYoKvekrZqXzOarC
rSCTCxyliw6lNJYRZTFALe2jQSBKWPS9buHcxEubwy9guq0bo8t0T3fIEV0einAzH8hxucbUkalf
Lu2TdeNHf90qJqsHNvBI/+G9DUZopzirohlYGdp35ZxMdWImeHBCP/LIXyk9F2ip6xcEDKkUv+4y
DR1Kt2BNjId5nZCGTlzvW8P95gIFYV5FBy2bl4H3+6vLLJioVC5TV9mgev5IjFXU6KbXx9Ln6HYP
kkLXQdi2vhe98ScJQROzvBq9g7A7dNdMzCokJ2cUz3glSlQoWYnGM/PrYRMuh0NNDudStazU1sNg
4cU+6GX5+OpvB4zO8WABcGz9muiKJTuxXZpPNNTy83prPTetlQe83qQxyAwot7zOxjlFS0BGOG/6
KjxoSJQbHNxGy1R8aFzIhyFxCU01sqqa9Hw/+whYUtTeLMCR8agupDnalU9qjCd+YrY623X/NtXU
RPyDGx7CvDomSYTbZzyMBh7fBo/eeVi6JCo9NnqlyMWivTQvDQ+l9aSRGQE5yGjHgUZaKba5kdAr
JweX409+vfc7SlVRjGWw6q3Bs2ltAdiqz1IaGOlyrhRIbDB+Z6Ogih08Q638sW4wajc9aGPwOZj4
gRY9Bu20VTTII8dL+oilloV2AySCdWyxiYqlIWkum3USv95aH3MGAUpNkTS5XA2cpbtUVWS0Lit7
tFNKBCAzeooo6Bv5TTB5hYhCZ0rInuY5UNfvu4QV1at6lNzL+ml9yHZN8Agaqos+fRbLWmNdcNBl
6M9QDGSMfRM5deHZEFyBydLJWH8L32/KpZ/dqd7D3sSAkBSfgGua+8Qk2yZxiZIIDGrMi8MXdYnc
tdA2Nkbijkw0+9uQmOSDsbSak0DsqMfdu4Lw1fVQEk/cT1gNsekGm8kK3irjYcanBwMK7QkFx52e
1lRq/r70oq26jFLF36/LTrgYM+jcb+yaAGMdwNExCYYHDe0FqWWg1MvyGhVkEJQL5TeDDQrlhSw0
sy6SnT4Tn03FqNpZMQZ4Q6F1XAjJNPFgKi+3TGAwW1tD9925JXpDvg7h0uwLqejDf1l6f0b3BQBr
tyftsNxOy0ehHeayB1l4SkyxL6Isxf+pJxdwiNQ7zlbAwDvGy5xxvblu7OXB77eMhngSxWWzDgoL
nze0tHCK6OJJJroBteyTaZjZZdbT7DKJLrt0A/hgeIWU/Ftr2BP4EWzyJd53rDp076C9XHQGWBDg
0ZxJTZkpd591nStswK/oIJPsMW+6XdWarJMc54FWvFfPqXFcE4rNGL65TefENZaxYH0MxQxc+lSn
kTRwnadsOR2Fbp3sXB/PVtVj3Gs544++W9KKGexTpNJrj5/JG4ZxPhNVDWuSKmzvSx8l60Q+lmkF
mF/EycHBxUQ7OFa86kLnqb+4xJ9W4x5mzE7A5jooauXg6JfvJ6v1H9/UejdkInQ07ZFF7TZrKZw1
Qfc4LknRSt62UR94pJgAbmsRJgDj3qVAdM/rJnfK+EB2yYJuKM7RMu0heOfHBp80jfIyi08WTFbb
14Hsrs8ioOOygEgr/VqPw11ml8ONIchMDQkzSgwSfJtaPMbFYGzoND0bdMjqDt5Ymfbvo6B4nhom
b+ZQ4zrQOvgqk07flzbkZL/JSldg2zD1XTMRfeWXex/gb7rkD/uqi7fJ8H5K0gZaxaoF7DdliAAO
Qec50bi+hKbm1Vb1PuvVE6ajZBNqoBkX1amVlvuGejgERfjEU3RtfYyGBs6LjkbB4tKkWRi57zKB
5XiYJ0+Z5oG06G+oM26LiTZNR0ja2DvFIr2c39Vu0NKO6w/mjDzLrqt3qo8s/E3v7HYEC80cz5xw
hUfQ5aw4NAH42LdNot/oJDQfkMh/sgv6XHNMAh/zp30/J0Tq5QAb7JncLtI8lhmjl1Z0qVOcB7sC
Hx7y+GUceC6LBg5kWVmntjAS2uJ74Y1Ja9xXoXoLwvTMJ5N0Ud75ERU2q11GHxwucJlx+/gjCUIS
DSTT1W5vJ2QeoVJdkrOyp8hwk10ZDfNhnEfxrmFMImfvGxXceeOm2p8k3qlDn1Y7Gn9q48+g4Gaf
2d+ovogFFIJk+UlQkt1QYAiOAZmFbd6jdJ6ZZLjjrPbZHBE7tmAJGk46EZBqdPKBarM+p8ES6dmn
sTE/TNMgHnqINtuSAM/RKRFzAWmZxk+VVYQXw6JvSawR17SmQPpo38EwyE9ymDi8rv/sFNZZtpTj
bRt/W5ER9WHe04OOH5MIPpFhghomJflkOhOSYwsM00jeDmSJTTnG11HRaEVkDI7YAi6FmPktRmXw
gdOCEsjpcrT4ahhVDxB7jG2xJP2mo9yFsx0Rg5l/7OlpRVHMkBeH+9zGs1fbVrrLQh1+qtZ/croW
l36ovxusRf+gHiEOEOhUOB+TCU6EbcnbPISA2VyVAf0AyDpa4LEYrh0SyhxJF+VdTISm0x7E7H5M
neGquexp/9QFD4lCuaOAMHCloxcTQtExp/CtpMmQlo3uzSxCFzzxfWtS+CkSmopy4OXjiN/PippP
Nv8fEJ+BId9bZTgucr+3KB5KjJjxTWuRRmU2JdVdFObmYM5eYfQPQBGQGuJpiWvD2oyW+6UJai6E
EskESdIJqZE+cY36qHYF3Etf3fUEtXMWAy1IM8J7NPrxrU1zsexgR2BF2frCOuLGhAnv29MuREYQ
EHceI8Icsv4NbY4vGvGPpeAP1xuHGn+8h3DxPoAnGYQduz1QhqHLQoY0Xwwux/BzYYN5hq3wUegy
/Ywn/7mvyJdhuYxer/tQu5R0lU2Npc2RSwSWvaN8F05ldhIo5L/HfZTVkvyxJnf0YxyTjDXULLGs
krTOlY7/sllf9HI3X//lKo9bH3z19P/nY1lUX13SJJf+VWsyOwqWVY25jLhiXKRs6/11Ey3PvNwd
zOSvpxVzxgMa62vtk+yezEz21lut0ssTYPANFcqrlrFmWB9eN9nyqpeXvjy23lKqYfb2f3365W3i
wvrxYdMbKNPZ9w9e31zXrABCvU7GD3v18sKfPuDlffrEX6aLUpHlu/7r9amCmfPRT9sTTT93Dwvt
/Uu6Rec3aOlrCFw/RWb8U47F+lgxLav79eY/vQbwAmGiKJ5SFRc/vezVa39K1Hh5qzUn42W/vqds
fH/lP+5Z54K4Tpx83P70dqmjt4dkiB9KWZtEqQ72vaAffMgF1fK+ofzxslHLrGu9W5GGthl8BLd4
Cphr9VB7WPj+/fz3+//8nPz7VevrkzqkPzkWrGVB1zMnZ++Uvol6nf7AuhTGp5wMd+vNWeKRb8dK
w0DZMjdclILrrZdNtEiwXu7qiOhTLqbey0PrLTyRyVY1I8DRX//B+u//6THOmIjK69+vfnmN7roP
ZVlAXtBMcQ4JSz6Hdf5VUxl27VJzjv9Twvx/KmEyZaay+L//Mpj9h+8NLUHURM/5r+a37//qRxXT
cf6g1Gi4rjS/29WMv6uYrvxDl47Bf67QhaUMvHE/qpim+YduONAbFFEbNkQS7Hc/qpgGb+hKR8cy
Z7i4vtz/ZhWTz//Z/yaEMCU+Chx6lpCAW5ci50/+t2iqhw5veX3KLSZYUdi4R6eenqoZdxBVCMCq
StvnYeIeJ2D11pgtPU2npDhBOEdF2kpiHKB9CqRRiLaENR3z6jq2nfVQ+9lbEacQLQaxK6SjYbIg
E6xtHdIzysrc4E49ZYJVv4QG3hWsFIz6Yyqr7IBFqt+iGq92XY0kr37v3DVhlRztGhYpiaGbsviA
530+5DFEF1RLAIE0lynSwhby7ZvZxZ47EhXAqqDZJRUaLnKQjg4sQ1S67ESVPVdEvHlK1k911bQs
5vhbC50GXi+ZxklhMPWzaGTRH8Xe231taRKcuoBqX4jw2GY5kJYAeuMMmRk6vucy4w3qcmJVB9V9
WryD01iNF+HU1O3OpesMd/XUsAYudGTyJmvofvBiNX5pnI+hAH/o2triwAc+4BSGeUiWlgpdVbUd
BDSoAJKgK1V9yERvb/PIoACgObPXKR89jc0aypGfpsQyvZ9+0T8sk79YJP/zByKlMiTldvpvhrnY
NH/+gcSTU/dFX5Yn1JpP+EL67bpJnSXpXNHKDvDIYTvr7nRiYNAx0MSJ7B8H89/3hYr/q98qjQBT
NyX8dMcWuvPrrhia0Eegp9S9tdrcRGX+keaYrD1UmfeBkb3V3PxrJNPfHYFXdX5OEWmbhrBpHViu
oHnw68fOtNBJElTpCUUQvEUqH/ywfRR24VImJG7hOGlxtIsX5E65FHk0ePRHnHqE6jnqVBXzu38/
Dksj5fWBsKVr63QeuH7oOleOX74T3WiGLG/Skww5EHGuSUAMdNQmcs/HojA3WgdsgMhHBVk3uQw5
lB7wqPSEZ+QjuGHJd3S/9mPpbpWaxdEt0uP6VspP9qNpGKBY4zf/vtPmslM/OW3Xw2hJSq5SOFLZ
zqtvL+AMYN0Ys9NuPR+iZvLa2MGt38NHYJUGW9q2op05VB+V0AG8B5yHkc9MEedusa+NLxUIHaI1
W7hYWvGgMhKhoupt6pt75NaAgSi7UdTaplX8Gbx9vEkNAg7pWjSkiE+fUXLfArLiQBjRl1GjDO9b
uMqs0Hg0nKrdd6n79Ju/ePlhvPqL8fvxl9qm7koM0L9+TWOCFjdLdBy2LZ5gDUteXUXZMRjehhBm
YMQ6INIIRUGPEZ+FnPUtXUif7oQCIjagmYUktqkJgsdfhoZQB2gddSbqM/yWxug+9ZVCJe3f4knr
96rkIuCWXbnLU/8ZkEC3sbqK8OFE6Fg/u+eKaBaPAFGycSjmVr69jQK5l73/u/OFwenVn23pugNB
SLcp1mHS/vXPTkVjsz4041Nbu0+F2w0ccgjFfvoZ+2V3rL7liOByA4Ln2EwEOTGz3pM32QTzwW3o
mdNRa5tAETbACvM3X8k/7RsBS4aB4cShLvyqZ1dXbmq2tYpP1eTpdWKfiaL9UDg1Q0KjnvCpLvwg
C5oxV3MsuNYGA+YmD0CtmWmHW6nfa+1ymnfGp4aVmpyJtURl/MDPEpFjXzlb4G7xVsz1N0vq4GGN
p9nFxJNfHMe6rwJRe5oxEGlOLWFHnsp9E/dyp5EYX4oyO0dx9CmSvrr++58t/vMSZtESFcIVSrm2
WluZP43ySRAPUaDK+DQrujQoM+7J+nCR87VYq2fUnZW5k3l7HFrz4vrcmcEjAH4IH+NMZl6O+Wvz
m116Na5IBGA68SBCZypjsZB9NfGg7UAtPXSjUwjnb4Nv405HAnWss/xEkrQ8ha2TeEGvXwzXsXat
Xd9G9qBt4Y3+bk+W0/Cn03TdE0sY/BwcW0du9+r3Gmet0mqN07SNfHSSX5pw1E7AdiEtxQPUHK5D
ZL4F5xnjelDqu6IIS4/mGk78AdW32dpvUwc0HUxkdbAMa1+gzfv3o2Uuv8v/2Efa1q5i5ONqshzN
n77ATqVNrQDcA/Ozbl3kZbR4kp10i3cacWyfII3NgZ5dbBzHXhl+tnsq/AiF9FsrykiakJAiGyDQ
ECMtN34zCrXVaTb1sZPdG1oKbj0ygm3hSvAsxB9jE9Pedl1YbYvJaDCWM9tzMHRodvnbo/9qWFiO
vnAdxnQ43YbSX5+R/SSSCJpSdNIl1UCoMzuU2dMlcpxg10Kh35hEreeA+mjuEERfQIPc++aUna2m
IM3LRrqVw1GItd+cM9ar2cayYwajrFKmQ3tfd179QAFV9cXsw0cYYnCw7UQOeFzEjPXTk6VTLxpZ
JW5hJT46YLeWA0jYFNuDJC6XLiaTUNTotU0QWzP62snCVluURCpJYwKqB19qzgHo2UN6p/dLMkuv
gh39KAGqW3lYPronc4TU182x9gyQ+mSZfbNNp/YLDDS8yrMgPkR2aA4McousjATwIjxMBV5NkswJ
iTcQirvFUN+ETvvF7xGNJl13mxuJuMt7vsc2QQZbts94tq6jceZQ74s2TD0XuEznBqQ9JyQutAWs
8LXb6rMjD//+s7b/4SIAgoPlEVE5DOOvJRRMV8F22ZrmSaYf3oBNLq0gR8yghDYpFu57M+sffBeJ
MYn1+aGqoILNWVUelEAjKQLjCF8SVGwy0t2gfWuFWYy1RN9NUFJPIPS+FqYk9UkG7/3UbTzOZ2cb
uMiZDaaZm8GFpO60MH39xHcPAGruMC7Jj6X/RO5Dw8rpBgUcoK7Z/RAHoQIPYCCOztF7TD0JJXMD
9TnEGZUiMmXutFwfxstAaafshm9DY6M0HUBlBZQRgMDDyiKnkPVTUz+HzXQ3Y2XCLct6wcTDGjRu
4LWJCeNXC0n38+vQI4/SEw7y4ZL+6G5I3U9waI2HHBoCe9zCG8UsohGDJUkqcUpkCv/+BYlX4yUn
gUOB1kQ2YzFX/Q+Ni+7myENSjhJKLKgDeXOXwOXwyrFzScEhhNUiKR5oHcHMLROZMX8ipgZFlVM8
hJYw96ltXBOtSLdmAsggb5p2/5s9fDXJWveQcZz5huGwfb0oiDSDH5HWRN/nwtXQv8n8AMOnztju
OBxxTjMKydNh8KmY4OolIbEqPk0R02SbNhxEkACvN9He9swC7Dd7R73g1XXb0UmVIxsRwbVD4OOv
1+3JaaxGjjG/stqQR0iIRF13w6eUcGDCXUoiqcdhumiynUBnRUuMGDlGsUEbZBn0wirY/fsOmd9X
9L8OJY6JbgmzA0spdu3VrDStS83osVJ5o5kaKKGb5BG6J1JF50Qeh/aBpw5tGOXkIEXhMSu/uqlR
PpvFRxEP5KWYZv1n5yxT1TDzBiwzF1l8ZTrTXXx7gC/kq/QQRuY9fo5xP4SVc7C4LGLs56zoxWzi
rH4XAGc692G77zGu3Nd2xJKKs/rEV3mNx+ZLURbxlQJl6TUt1n6j4DwPetpXHMlDGATOdnZ784ha
7zNxOOHNaEGMSooajkPMLNhyFa1h+75jhgEcn/3sa/in0vlTp1dNU16iyZHm6Hpkk1+6lLeK3YJI
comBJ9aDR1fNJJmFDP4ZJo0N2oXoXMb+sAV6NR7DvvnG1w1LK+7NgzE5XxBCYkdMQZL0GVV5Byt2
Hs69p5s6bgHHuhRBJHZ2KOMnwyHjKAivZj48+jp4cnvAcBi0ZHkoFtAMco64UWWLKjMNQFvb6QEn
kTy5YLcirP5g2oyyvjCgfkLDOD+Yo0WkGiUJa6ZJlEEyxq5L5SKY4ugoCkLKhDZeIhwEm2FxvbBs
ypELy48Z+W7M9Sgtu/auTDR1nUdnvGQOvtiK0Rfrq2LEwr8KNMQPj0Xtqw+zcUzoQtZhP53azPg2
zYnx2KXxsz1PA3WgSTs6DSloMHIYQ5QDLtaUuw9cBAmg1dyriK1TM7T+LdxaKF55j2JsHPgmnZ66
fmx4gIPKXR366Ldtd9jjs6m2hNiF96WRVbhscF0bUtBO6ch/Mzir57xDlSaRzxBgpmOdst8FQle7
qQS3Pox0uJQJDUgfGzwR6qPT0hyLyag4L1aKnRpAKkrabABwkhsm/VA7K2LZsnisn1g247ztEpt/
SctIaPQVyHaCs5oX7UnVw5eBJs0x0BShN1ZZM4Oegl2DZp/ixVVaDVo1u7mYY4KPeBreynmxES7n
tJq7HZmd7aZh1Qwx3LZ2aaku0gWBQicUXWtjHw1ZX/U4Da+JQu1hxAla/lzbCSLNtoGlWBcjdPFU
JB8Ms1/wJyPz1I4IuLnotF28MJVTPwswcMEd7paPUIR6p4X+oFfiEhI36rfG/vuku8598qqJta8E
9CdHIZEl3eLIEsc4Fdj9KJSLfaDNVN5qizmi3Rn7mrw5LCCJg1owfe8LIoaahvTKpHej+zQF3g8y
H1W3867oq+ihFmAu4HISbV7o/ZVIL4CqPidkaLwlAnd8ZzToU2RDB9dgwrTTwpC2fB9A1FTNMfED
/6YjI06VjjqkJmqMZHzT55O6MgcqyWH1XM2aj2qUd0AWgque/dnrA4gb6cNVTtzgai87HTXuHS4l
Z9Edp5vGFkzBWCUfEnMG8BIG1c4NJXa88ViZYXBrTH+SLLCbqkpck34m+isuCFWRNFfJ2LFu9BzO
a9mJ4BjBaJekMoRFHN/0oyn3FOcxsumh1zYOMgSl3/RivPoAlPcGMpkHjTRZsfzhRZ0NR9E79V7G
3fgOmnayh9K3pOfcMH+EnZHl9Z1jsHNJEPnvQVG802bdBWrqCtIsISSHeo/AB5A99Fzz3WLxwogQ
9hdIpXrNaBiFOJI5rQ5lY+U3ygSHQi6HfJ8bgdqZZpxfJgMsZqE1+scKQtgmTtR9487yyNKd4+RQ
nxCy8aJENXshwFaK0fmzGEDN5oHUOBitvqXo81gHwn2jNEmpY4qNi7DiT+BAabFzujKVvJ3IVWKi
wdK/mj/ImktPRaM4TQWlCf9r1lM1YNX4xYBteagsszuZjdbfRTMeS9LlHvoEF5tjgzVkmc0KJ0cy
4o5il0+y4rT0LDt8yoaxvtNp3u9kBF26aM3ySC6L7cPAFekJhdhn2x0tqr2iPKUd16EeoustZZIP
golMZrUIAsMovGZ5ekkj4zin1YMVcg4WtantTNcaudY3/baOmwYiwUjiJLKWenjOC/kOiVt+TRDG
7OA/VIdSoiFL4g393+l2fdexsWPyXRx/T2Ys0jDHDA9SfJJjzbVqsJBTpPrRmLDH97leXufGOJlm
hmiLMAY0UNm5NNxzSornVe9pQQNwyQ9leJnjGDzw5BQbpzHPsyB+A23DmzpT8SENTOhELvlJk4hH
AtfUI/hDcRdSDrc72s90KdLzMKM1jcwa6ppb6F6A9AGR47DXBlD/joI0nar0QvsNZChFV79AxdPl
1XQdipqEvJI5tAmxs3smSV1tWbFAMnGSW9LT0DzWfMERPvMhAzxODaoGmmkP+KPjaOli3xW1dZMr
Fd8M+I+Zrg3GwTclb5OEjGoMglVWmG/Cb0wjxQXO9N7Vq/oUa8V+yDPnpum9XJi2JyuykfnFnvCi
fJhdm6RZm/jtJDzDDUJ9kjEFNF3GaASfgJrNrvXcHOmX8+SGrB7cCTme1uCHjRhudV2R8xrDr2QJ
au/7EhWFmXX1RVf5VkX42f3QIN9rKk1PNGBuh8QWB3d23iaj+8XuiI0D34ugmSJXF5fkQxAyGST+
dJkHCGIaHjMdsxyrcEuxjum2Bem0dzDA3KOLoCXrvzUttt1k1h5TWYfAseih4PutdiRdbUu7J0Sp
sYxNNs4E5sTziair4mjTw9nQTQEMmhXovPWhJHG0fkc+0adBez9mCq9wpCgRE6Hi+NabZGl4cB0/
cRaQguIyM7Rq/y3RiLXAq2rbXmPyWiOQ4sbIgDBEb6KOMiOnXMOgS2zfAkiirTOjlSqPKmmf0Q6d
R0biccruCDucN6z8KDv9F1fntdy4smzbL0IETMG9kqATjShvXhBNdTe8RwEFfP0ZYJ8b+9z9sBRL
akqiSKAqK3POMdtthRdjO3ngyZXFgIRQlmgkOaLpMAUac/jkkmaUFYjriOAhUk4xyp5UtJV9fbEI
Y8LX0Ubb1hDrVNgvlNSBmTjjSeITjpLC207DjNJP5rdpE5byVsM/XA80Y6bO+opc0hBUmO89kb22
tEZWGL8/5ShQtrMNHEZwEqsBRAwlcYmAZsJVroWUbSbKeB0mIMIoAmNmvJUz2rh2Kn1SP+DJMRXA
TWrqRKQaG50sTRyYADA+xmGJWKW7EdQ5WzOD3FeyhEwJqz6LcNsKi9gNI8Otq9yCGOpm+l2PlqJ9
i0hJ1O/p2AJKVB0hZFoKgp5yIpT9doJpzhD9K4mtbUPq+mZJtUkTwpDosNbIKiuioBX6IqXBQdE+
Rc+c35l+cbYnar0BedNx3M7VwUOxv4qzLA9kaYKDsrq3mAMcZQW4G8r2YQArTETmzXCso+sgSALX
MNCAic9DScsudXaphT63a+Ji06Y+rmcyMQjDRSuKXEhpjzA6/Ll2SasghMktEAO4DS+7zNBNFuGV
4O1VP/SkhC5xttlMdgEQ+mHF7vVogViBXTnBoVEcnGRMINXSDPJrAkhlfW4m4lj6rAK0l/+Y5XQk
5G1yFuX+BHXH0EsqBZmR+we8rRVEJsThDTHts+MWL7XT7p2hfuvpNyALo8kBlh/1bXlpM7QFJQJ0
P2LhA/FHjGTO7TI26Q+ytaDAXjvP8i3uq4QELmEE4CM4mmj+wVnEs99dVZRPhefvY5aCwMkqlr6l
G6hjtN8B632pW2xNU2gjhrF4ee1GacE0t98UR2zZg01iduy/EQrM1mmUO7nouO8MIfJwETmWwA+I
6aRUWT69/8P9IfdP/31YtJGJS/MU5e7yv2NIFK9n/7o/zrkLwe8PhJ38/x5z/3xq9GRZhY73z/49
EDEtzmyln/59+n9+1fKjx8yLUKnHIQ5iJKOyGiHFNwVvxf//k82+NkkUWZ7x//7YqVv0qRZe5eWL
9+d5/79/3/nvQf/np0S++VLOab5FwoUu/v40yKgjhidKYUouz+X+7f/1/P7Pj/yvx/zXC/ffL82/
n7P82EiWb35HM2oC1G9zXBe9XhzsrhsemQoj+EcdMLrqlw+PhVpV7pQWkU0E4vpBa2E6TwOd/Vkn
3ttmRbvb8deRMYxXy6PAT4vxs4gxjGcJ0fWEjBLUd+hqG2VQv21FBtOmj9/HnjzIPlug4AQlkeRK
Aqmhhg/yffyzW+RBo48hSMO4ZGuDwZQUZOOWWd2tDGsgLyJDLhxqBSGsMVLgujxVzN4dWLKOVxRX
yz8ox8s2pcURjANIDJ+bdAXH1P92sR89p/qtHRFwmxlS+bLFOxr6Qm29w1xSn2tq/oVK5SlT8SYa
CXfRkVI6SbVu6PYFlsdqCk+B9NR0PORGNa1AYBzT1npqp2UOgQtj7alTH4OpTnIdduHsriHqcpTy
erlz3HYXC+c15Fo56xOxBcQ4b6BpxTtPu0pTNrRIyqC0gBSNNTFYvrWPbA0c5KblxLaOqiUcSHNd
pl28aEAumW5KAHAiv+b6S0KrO2hn98fDWo8ozSclDJ2tM0LXp1numr9zajYTz4HTx+MWBR8sbkxE
i+/1jHDCWrumlsAJly0Q+IS6ZwCmUGiXQjX+o+YdSME409f4pRsDFHoJDpNs76LjHBSP2Hnc/o1A
Fu8U+8TAt7x6lj99kbR7tZkm7drUoJNbECUx9hJHULv4HwhQqPrsqbYwZkJIdZEoTlfi3Gz+pOgY
m9V2cNrLWNr5oQzJZ2+tD3NA0QwgNH4gTLzi2dJORzROxpxZPHpY1KPm4uphchKTRW4mV/1KVV6z
CwuhHiLgA2qe0KW7wKNYQLdJrcK1NZHtaRZwy2Yt2c9FtXg9mOQ4WIOznNxueg+YRUDAtPUa8W17
WDw8VswkcyJFzAXJtiokeyDumyXOS8MdtNSLjuYMMBQMpN9mFeJziJJ9bSS/MwVaqoAmFcJL3SlU
t3tUkd4ltrI10BjO5ukCYXUhzE+yvvKndaR+o2pmrkwYqk5Dg3j7HIGLFo5cy4nEvGzbci/jdJOP
5FEjXg811Ji4+A9Goo4lGe+B10Tpi6t+C73TD3xTjBSsyIJCVpupcr6HoRkxzd3S+aWd53zfzLBL
E6s7Tx48l6TdzESCr4Q5/7IFlWSZjI95Gb5mkfjNFEm0LmY7dzpkBGODF+RJFnm4H1xPW8eE5OK4
x7Hqh7ZFnLFPTHZWfSpC5XeelXjUzE5I16h5tFJ4g3SOgLVm2QnSzSZumQgQxcRGjFJ0NTXt0RSV
sYGJ4um0zkpjYxWIGFoSnbYw1j7MrivW5Gvx7uviteuyp2U8MMlRsWs7ydZKutesi062fdMtoDt0
ea7tjK4lLqJ47VolOIOpFCtdV0RORsNjm3fTOjfBM3l6beybxv4upcuiISLCW2x8926CZsQkdWBj
1f2nkS05GIbaSdJIdPLaKJlfzHrcJX9lGBlofkmKln6H6NX4ywVITKnKqSFS8W644zakzt+FvSjI
KnEncsVMCctn2oeWyQWIFCUmN7u0aPBzTCY5YALsVZp5sclv1Biqj5JjlYuH2cnJ/SB3Qy3D58gE
7VaikWTBQNePuj1L3n19yW3GstTBBd8lqXFGqrsbZvPBFD5dVEGo15S8EnXdrpkpRoHbANb1NFHs
2t92gvmjglqATGkmi96sCAK13I0shteUtoXVpH8LzXvyep0LLRRqDUZnkzx3RdNs86bjHpnypyIj
d9w29Q3DAss1fveWRUxo35+KqPnwpwLpcYQaQI7Faw0+CIRU6gXaSA/cD0mkVHON8FHLyRSeqWcA
QLaCZoJBqLXBr8mmrrqiWIvOmn5J9PSdQCqmE9b4K0Q2gc8HLfYkJ0bXc/SeZuKP2UzEyS2tp3l2
HtKSkqLLTffZ6uMtOZ26GuEKNq516rgD4la7dSnrw+h+am3JgYUw3fPQ4y+wicE1ADg035OuNwBe
Q0AdxXSIOu2qNwnYJANraBbSmsOQDv2B2VkcEo+tld57HKnk2OjFl0Oh1/S6CQTHpYQPaZeNynkF
fbg3Qot4Ku7QbG5QvSAKrxICWGN/5DxbMCetUnIMUiwNeU/Kugx/xQJJb2ZBCZL5kkxqf8PbSrd+
jwFicnc0RT8HUruPGF/+OIrHSisGlMUhMQkhpNckq8wLdMNLuDKBzEwbzySEA0FevS9MkH6cNzwC
Nraj7MotXvQegh7mmrgKKPMbCDrkE2UTwcHzSPRdBUyr6Z9NZ0nMEvlrJ7eaQ464xerJUTWRtNjb
Q56C7W7j5YjXdeZDX/Wvtc+53pOZAiJlL9mRg75LBBU/W9WD3gG+ShMYoFqL4zMt3UDThxy0dPQ3
dOcDQhV3RynCskwk4GbGMEMcCQGXOt3E1dKhGkVYQO9h49QhUoF+3lfRcKgBrQhFuLd+cHLpBGWG
EM/OkreQRubCriRQLlFX8BqvZQnUtbOScVvpdPNYvkdnWGsNSAs3sh60Lkbvu0BiHb8HrkJiR4bD
blhuUkwUoMnB1YUpoSR+lNBvK1bCi/YkUBe8sGm5loZGTQOofaPDLd4UNh0QmhUtY5hVyZju1ER/
cL/gPm5db5OadbKhJ/ScytLbSVLrAlcRLGGVv+mL5w3ocGQWeBYZ0H5EWfQhyXmlSdBRHBnNUVOM
0QmnCWf4bE2b7+zQnx9zLMcNLt0jN9Fvu4o85iKZ9TBhx8IfaF60sSBBKUKKDCLuMzJIpXqI5kLs
Oe3QqOvq76JTamNW9cLVSS+N6xxarHvYu/xx27lA2h2oyl667+shfYCAXpEsVuju0TfT8xQX/n7S
p2cV7lDPAdmG2Oak8HOZFrBJfJucEVbFJiHPdVMYcomfZCTU+0PQWrLGjiHeG398nqruvYkZZ2Pe
+ZC1Mrfa/ChFuARP92c9piQRRU+ekn/UI+uqEfTRtKO7Gvv40eH2B1vlXFJ7AM9hL1z0pd/ZdR+h
BMZWwSsUeKvWrCSkXXEe4xoxIPGpeUMSGURdoxwejOhUqf6VOUG6JmysCOj7P8/GtW8BNwkDxVPT
k8AipjAYUp6OrN39DCwffaDYDAq4j+vPSyneXEK9js/YYp+lMdD7rOhHMnk3tEfV+y/FYssEZCYf
aN3SlC5J3NqkNd2Uf1+UA+P1FnGQ6VYMlnI1rgpNq9lia+stMplRyUjTVl2Xkgg7jjglZ8LcpKjQ
rPsc5vcORNlqMUbfP7gRljARUzotzuD7ByecqyB2lxBHiYXOXT506MzdGZsx4RTlkqkDcs8KV3Xp
mg8jtlxsc7i3+7FLjqPzhsuROYGWz1+oc3GCSndvLI5PyM8o0Kzq9B8q6n+gn2xXGK9oCK3vXwO9
ZKsmfcgWs+udjpos/wf1hSGqMUb9rjLsg1iQpnf+MWQZ/sL/fG7Jwg2mCCd2VJDLe7QlgXpD3Vt0
flDT3/Gk5V3l/o+5SyjUh5nl4YaW0JTW4eH+O0srhqP6n1+f0H3ritDfpwuXh5Z1WpB0MxOUMWsv
YrHOdl8MmnGBLv9+f5DCprZRpoaywApZoPtO82C6j9BXSnvtgJYlg4uM8XyxxXslwamtoBvRDtO0
0mKbmLSkXJcNzqOS/NJ1qQ/YjkrKCq4AvMuwa+sHksHyh/niLRYB4MUpJg9M5UkdJgcfZ9COdtD+
3z8u53feSAaF6jZ7FonMqY2rEYMnQNa+4C9h2P30D9K6HEJTtopA0bZa3UHJd24y2YYBat9L6hRo
UGswMFRxxgrHOFii5QMhfUhmGJf3+zadg6KfTHyTVNuj5plfmT33By/J9mi57Qc3i341DtGyVsn1
2/fFVk4Zib/LB/rZgSFdSuURk/GUw7BPK2A/93+8/1++fNp6NZMU+I+osRl6xhqZU9bSW3MH9d7l
2ONQM0fG0sExY8xq8q1yrIlWWv/FHvfFCvhTwn9zCOyIB6JOmfYjF8ggDWLriyq+PA/jU+4R0aa/
i1wwzQwHurz6+8y5doVk9Woq68MwjXdY1ph8Q5I+C+c5TIbtNKuY1rk8UBP/qSLq5u/Ilp9NwTgU
ZEbMGKF8dLXxCQXmezfAOg+1N+VQgWAKxYfL7zaI3dKamyvEL8SXT6qF7enXoErRLBHfUB41mvxr
b6Rlbpq4f61+geMTrsfdwKivoGRkVQJT7U6nLJ451C1f+s+Hjn4UQwc4uyW50vev527T7LSUM/vy
b//10CRfLr77j7z/sy57d9Mq8fFfjxv8xVV//+L9cXMH5V9vxLnKYIYjxy330UQAG6OGv409nqF1
0mr3k8+QIV5AFOK6IHn6zaUCWLmFD/O+JQFCOxZp6B1bLMAbJ9fPsBudNXPBJ4IhH0NIQYgszFXX
YGkfI96QYsTKN4TPwlomYbZGTDgGFmJvVjZRrkyXGG0MScPYuK/dF245Q/9LFFX/WBO9V6pxY1ft
2WDxODnugxixSXoZADF/SJ+tgkjbZqK4KassfQBFcFQdfD475rZql94dpG7mGHV/a5B57iokn41Z
QDiqzL1WNa8c+11qumZn24Llrte3JhrlgKikeeNI48VIG7UXMqLoDtmLPWqMie16ZzkXq/X3BCp0
VzWTgtbp8NFC89DasRtg1Wt3qaf2MUcWSkUU1zEi8x2dSM76vfHXdRX3qJiCLmOSlFrpJ44mWjRi
3kDdxIf0oRuQd6GU/TKSvN+Cn/npcu/sOt0TIfFXp49+C7vUj3qsBVF0qtnK38bM3OlZZx9gaqxH
neJ36na97Q0HjrNvRQuZa64Y1JEq/LvqvPfGtKJtswwCusq9cHe8JX6M3sDAMlxY3tbr41vajZ+s
9vyJ1UFYJmeJOH4Vvrq6NiIn5v1zruZ1kXGf9WNN7iVUxdid5Q7J1x/tN+esEcSH82o40bhBhOoG
eCdecZz0DzZIK3I383jtRO7fuiITqJvPIdmyZH1ZD8wxC19DF9yGWzubXwSHlcI2sV0XH5Yjfsj7
iLh1mX0wV5s2ixYafO9KuTwfK0wWLVWdrCVDJDmE9S5piyutXqpcDuck7IyauZedPJVqrra2BiRV
E8Na6MkVU9W3a8XXMRquKWIASBRyNQpgB2EYtYjGGlrXRI9o+kbDHTbzuzPnONXO42wxvMpQkpj4
vmkgqdfIYAgMSe036TQ4XBvtSBQKwiR5VoX6EgD8VrE1XrPKfWodehW9/ayPw0ecD59lHJ9dW+1T
evZ2SuZ3OhXfnov+bB7qlaVxW4ixOlVl+Yt3H9+yiJ6cPP6h1gL3WcYHc8pOLPQ6c6XfTledpDP+
UYb4IxnJs0D/UjmCts4emZ3I61wW7dqAjQjYxzy5xXQrALfXCM1rhAR+2+rcncbV6n6jgbkNhvNt
vvayS2nvsFDOTfUz6Q6vfvxHQVJmnmSP60il4IStr2xeWgEmM4uOeA/fhACbpIgFyIBs854OBfgY
BO5fXJfJJiV/gsvUArGpv/eeEwcpOmH68Pq2WX4OepGWoh4T96QI54MobXi4HqBBojrTyIoJO0jl
5P0hAyRuzyFGSS/JfWrxC5Bhc7JciyE9Tzzr9DrQxfiaNn0NLLhk1N8cYwkNPtdLRv8fiZdlAOzA
mxlwYLBO+scWsHvWEl2n2Y+xspqdURIqpQGKVGjIjXL0g9FQF2vAcY7AIJ1kthva5uQoBhscrh/j
yARI+FgvtiHREKgKdzSyT/1E74qk2zW+ZDhlYXzQAUw6zKRorYmfkfAAJCBNMHlGHJiRpPbV5avX
pc9jN66WWG2IfKtUQpkoNVq/OHlYrbgAU4MClj9sr7WgTpJh0QkfFka1tLRfoe898wpPVCLs7cN1
gsM+FTWRNU4g4/BBk/2jzMKHKrL3GPg5MJiQjsZ3GkyWq/9F/FxKnwmBmz0T6fpCIMpHPQIv8I38
YUiKU5szANF4ewYb/aNBA8tIfhCGZLn1ZGVYVNzevxm2TtDkIGNgdNa2S3QUNfawrsuk25VWhcq1
Q0ryK0JLB7I2/J5HfdgA7ihy7spYu5IXsiCHENQwr5TWjdYECUP4lERY//Q98dP0ddK6czhl/IGB
TPiTEzK7cu2d1nfvceK8MbWgiSbpICfE9UJgYs80vCc9iXay+Qp16LWcsi56oZ1TY/7x4C8oeC8e
k0IEcZsQoApFQ/mutey2lV//LDbzgdqPjaclet4LjW1HY389+RxPRffJMEmsx9Sr91gVsHkNA7o2
U6d6UBPJW8PvsOf8kskZJr1OYk1c6KSfwUNQ5V+dtiib6/AUtUSeKdQEsDq2HJNf5+5HS7AdyYyo
VbPvjwYEjxWTe/pHxUtBNA9FLKK2Ks4lVgZK4GL4NUVuck789iMqIV87ne4/RnRTV8ySbwZDgT3u
p2RDuEtxiFlLhMYgAmFCEWg43YJZ4/VMQ2NGDUoLdDatUzXTZ9XdiUicWL/4i4xer0NCPu2Lpxzx
0kwv1pCh1KuQVxio8eywT5lTOBv+SnQ/S3tJus5PSFFzbGZQ6XjRtY0MAe3KqNlbHMTAQYCyzS0Y
GSFM2qAiURqSgG4wfu7+Zsa4z31kTwn4efRFZh24aBlXc4u0irjA/iHpPbGF19CsbcN/Db28fulT
YrVy0Q07ys2EKCFJA7oHi1/a01PDPO/ki949OUljbvGWACeE8XAyCp80G8M8+2Z+iwZ3PoX4KA6K
mdjou81JLh+8KgHdYPD24t1zHszFdzKp/FiR77bT67k8JhYHxCxbOkuoJR/aXGL1b6fXKS+MPf0z
0odRz90/eASJamYRFI3t7zLbnR6SzkITRFs/ckAQT5JN1IAujByhoz/GVnK5fzAmlHuaj9KcuCSP
wb2z8sfFlYjoc2X0xMnlIVoRRy1ooSLeD6h+zaYSJ8VmuK5DwuJFpSaQuJ3+Qq06vLiHOtbnF8+G
5JPrtnl0ZAXWsWf6NUCeee0NVWxxRVAlpqm581Iuuai3tSereotk5V7vnziRMW2NZYYPJGc1CHsU
3AZICoSJojvrCCKP55h91aGaqYHQQ8Pn5XHMUpziofzTiT7ZWWbrnPIZZ5XRJnuHCd3aabqZZGHE
P8QJX3xXIZuTobZxMmwROZ3gtXBHsZlHs98RdkfPNZ2d1ThASZh8jeF60fPTSEYXc8WUf9LpufT+
RXm70aqBAJh6YKb9fmJTf8zSxgjEYFTI8Ig0cUaHn7kLk8Q4gfZB52dmiBlNreZNVoTFCsmRIZ4P
M8zLPXDpA3GZHRAYscpTIz1KNbBhOXso6M/9bMHrToxtvPgsMdExxJi1s2ptSWYStbsjUd4hj+kD
bjOYyn2411Q6c5E2E4LRTd+wMyUd32zp0dbhJdvVDo14raav2HU9IQ8D6gvEA5goyXFJEFR2Vket
CB4zF9dqSA8GjT8qKK3DvfQOl5RVbjH0yhrkph5163Hm5DdaEn8eG+hGeCnEzmg6YD84R6QtneNU
5bu5bx/rWZzmrigJrmu/skH77YtRoCUlniha5C0VWRddwQuBXoeja5gdcxD+DKZDaMWKFWaWNzFN
l3koX6pyyJh5qnAFZ8YLYmo4q2LbLDG1JK62sdso2XjFFJEbJf5mIeCknm4eEid1cdPwuPw3k0Z4
St1xHTZ+8xEjEmOsGbdjfvRC87WekunRGzVOn6z/FrnC8Cu+tLx6rjptpZY4PmVlKLzgN7G5knnJ
7IzAe5ZqUQkzQAC11iYiV0QvRTB40S1POwS1FnjmZKrmc5r85KXtHzjn00B1yDeZW6BDBFuZmB8x
oWmOfc7KhhNxiyU78mmCtdkDjVc4wlbaL71mgxVUZ0bmfOCSSck5Hj+bkPIjlnJfRhzY5jE9+SkU
1aEQwGnkYpn2FYZjcq6NvtpHmRVRzfTx3lKcrNMC0owkQN5sxvDBcnLuSnj1z5ZhEoj3O8z8mBoc
xTUUVXqaaXyV9qAdQmbSfQTNlZk+PqXYOHap8qDLQ8nO8qHYFPQIl2tc30iL1jBpLM1x6o1tU7Jh
TMo7xLJuDzrmqxRa/cYZ5qfcyK9xUzhkIXbwZolzOZV2ra0y5T6yH77pqv7iFtIPsYbWE3K8f3AX
BltFJ880q3eTKdTOkf2tTFN4e3byjKp4cZuo05SKsyMTj1Mw9UVXju9t1q5mh6jTiZmHcmjOOqTW
x7Do107KhGSev5uhlbQV7VOnYx8QNScqk2zeFVPkECtl+sD1ldDLq692O68BfGH+cWvc56U4yBkp
TfRU1iDxXWkfvSX3HtEyUwn7I0cRYdmkutGXxdBdipsxG9q2zDx66EwkNgkhA6Hf3+7W+PsrRoIk
LLrkMcaYFHbYQue3Gqb+AkyvPffY8dIGZVt1QUUg4oqY+IjgJY3QcQP3JwoR+sA0KTyRnjrffhrI
o13fPcB3s58+9vaRADGcMbZaWD/2vLdR9F9q8Xx/FNhrFJo+nlYwBYi9oVVuh7hDARU3Pm86mBHi
KYuV6e3c0fF32DCoClLvAlK8guJPcpwo07OrMzdp4MXVGXldPuK4c+V35ESymsXEW96tmaSSAe4r
XjnrMzObY8Jaw2NmZBSbuGmq7BaPEekhDs3gbjY2mZ3cSuCdHCx0YsoWr70xiO04MsAtCyRMIXcA
HC3OnXNf7uINq0NMeiMoAQzgmDSR6WmCdI7826pHbN7IRjfVtBBIGXB6Jea5yP3KacatOWG+poIf
mVvEzERNeMgtXnF0UWD9MgO+mP8qHTSzcLtFo/jVGVZjeiZ7UQ9XcIZw5Tu+PQ6Zfoct6C8/JBJg
eaQLIenfkprZMNsjEX6lQ/ga9YRHwmGHJqRx2pVTHgC7/msNA0w1wmfXw8yEJsNA3WINQWe1npEY
aY35m/V0sbBlV6OmF2eOpHEaHr8ja0hqipFCjGYVJOlwSmzrl0sMFlV1e6liKmq9xqZrss7HzI+R
M3Iv2I/aKHiTTPu54SKZeFZep72qHE95nU5fveQs5tRMfbSEN1vU+iaeUgojDZVZR04hrwzDyHTF
+85IQpEnqFB4wFzcuYgLrSJfwPTx7b6fzI17yKPyMKXXwbR/iK9HUevzLff2HRwZDoTxTVFLqnL4
jAkwXRuVpuHULLFDI0IhQTO7mOmjMKxy59SqOKZ+auxbDASd7NW2iDnkeiblvJeP2psT9+phNMS+
0fXL3DnduW1kf66YuRfMTA9uVqrDUgM7+dhcc4tFM5nEl4xGcR0oI3Vlthj+8o1mmcM165cJzxww
aysDCHvpvpTOF+Cp/Hj/oA3yO47J4pg0Yi3zKjlpkdSBCU7Iqw0OIcdydj/iEaoeshHzPCk92Ycz
TnDW0WeG7cNuNvXn2u6dLWuJfbRkeESMQj2kuqDmiL9vvObbzw1z3XTGUyy5RPtJ24wOm+RyUekL
1iGW4lNzGSam/fL60V57INzEchemqaAJyl95Uv6BYY8Ph5HTrOoJLRo4TvYeWMrc39Hkd1ZoERjc
NXqQj3p7mDIcT3fZrSHJ0DDAU2mSd4/CYFj5lAnjclIzWzPagG/HucjojxsxOlR68pkOKEEzFzcD
9eMTOQIXV0VYyuagxd3TwfNbLEBcS6N2qahkkDhQNOVO9iJ6u0SG8weHnRc4gMnYDRV+L7RDPDci
ZKu22TSj897XXssxiHIpQt1Tds17S2W8bhRr0H0hor1SAVew/FXdsR2HOUG3uXWby+U0Kl3O/kny
2Dfc/S5zCWb3FLfNqlEJh1tYb4XL1J/O2rBxi8dCB1lCbFez16FEUCmiFzEFio5kot7zWY1lN3wY
GoZrWMfUvz79b46HRl+v+xywKdGbwEvZVO+vk+N8aiPaNGHgmTdxDN2fcD2reRVRbelj9DZTCAaU
ruz1MFAM8uMShujbmEsAYYrxZ5piFXBPBlolcGNJxBLeGFK0KhqZuOroKHCvJrqNPbFM6RmwYJkk
PLFoYJfuB0nVw9AhrpmZuqRbM8Yj9OGhdePbYv7vu/xWEDu9CGkRextaYE6L7dwbXiKjf5+4rPAo
QVL530tQbxl6p3i+IyFfjWDIWLGyifWx3LZlcwECx/7oHRIj/sRF3wXliBENKgRlCQ+qenc3FTZH
37D1iWzW/+gY2OmWeQHEUNbeC7xd1mRnPNO6BhwKDmadoPy0I0Qm6AO61dL2XntYXYzimXP8RYsw
CLoGgrllvRq67YAoAs0+63M3ceDLeDhZux4jS1Yx10xvfjed7y11bCTAFDnFI5Mgq8tJJwJxHII2
liV3YdeE9UK5yIpr7cpzwiKz0opbb8gGGzF/Ta0Xm7kUzPrnfRF2cWDTPl9py/v4b02U44NmZOPW
H9MbBMx43ViYZXIQruZgHfMUAQU5COtccbd70yNnkvjSMIUCNiynj2GIG9wiVQS1MZo+CjyH+ugt
7Qz5J6Ghs28ADl69Sv+j1EvkV+Y3jQoUz+U8nxJBCrdtEZgaYVYPNBpUla7nD1VTHRLblGdLDYdi
4PDnG8I8D9Q4RT6js66mcOc7PvdJCCGlRL6Jtp/LuQZ5sGpcIngjUrWStmuY75Y3uzQAeCxRs8sV
0hryp/enN7idZ5gCl7ECBxK2AzRH9l29FQd63xxypMFYjz7zuFw9tt6wSFEl6stKoPyMbZZFxco1
i1uKO05E3vcM+9bN8Tk7IvtY1kPuE1QH7oY8kFvshq9V1jyVs/jsp/h3njv7eCxZ1VJbruhqrBHN
DLyl7ktDeW2NdAitZOns55S7YrmJGsUv6ioae7O9WCEBXkaEimP15fKuKTvw3QK9nGi+6azIRBEn
Qe7u7xt2yNlWN4+Y5kjVi8Azpgw8ZHocjmbr3WrdO2TCxx1oHmKS1ld1X/8QgMw1y8WlS/tVeczJ
Bck1YVD6BaEfDUv0hJllLtl8vYFLWzBIYfNLbw5m6lU0+/vl3jXTbt4WPB2lea+qZ7lrdSiVmtZf
pE6tKJdygiCIrWhwK3vVY1hzM+glbumOVrcdiUuFDm91f+btgEs7dabHxtNe5CA0xvHY36gi6tm/
mIs3mGQLFJAu9s3eZ5GL8Vop99JkXP53ENX9dolSf7WEpGtop+kt8v5GmBCkTNO1XbMshYjjMWy8
O8uXuR/UamitAGMJqwP+2gBGbFMZxF5P4qI1IE9n4bYsYHr4NxFzuVu+rk9IrShdvSAfkAohGWrD
hndSMDGdzmIMJRRFftfy2I4FDjzSqiI4eH0/7tSubq5NiztJJmccUUuXnk0nLsl29SyYlibtkFJj
WuKw2NaSi8LD05Q7LW9ewR4mi/xmFtZDm3nYxxZOFrHi+9yloxhGi8AOvCxnp3QCcX20PfhU8XK2
L7T5TDDyj11zUgkL9ueYFjRZy/4u13RnQ+XzPvjhRms53HH1Q8jFMnC35np9yAB9SaL2SQAKyQJs
Oo7iRU6J4Hp+4AI/YriDIUMbrZfGJEQNeZvDLt4u7YoYgRtHgWXb5OKo8KTPOywa2mZucJ9luDbK
5rvindukmf/WYawxEu0p6QAoJYXP1FRIjoyQt0IYhzuDmJyAfL8XMcr3fjllERt37AdrwkHBNu3p
jMvj8Zri7Q7yObmNJjd9K5yd9EkKdTLK2gYXBwakdh8h8UdjOSMpmX1axsv1ON75SNUgeLZ/72s3
XjoaDQYKdlXth76cqBt5y5RlvXhNnV7cSfzJixsYM/XJGFSf3BMuOoT4OZpenMwHK0umh8ZoM9zP
wg9sN63XyBqyx5TewzpPwfDzboMuKnxm4JX3wjhnXY6xGfAjthiFkQfhvjO4gw6CcMfRV2+ZnOKA
GFxEOFPHiF/vSQt0nTFA0rPRRyM8azMrlulOr56FJoqbH7fGwGjlf9g7s+W4jS5bv8qJvocPEjM6
TvdFzTMHUZTkGwRFkZjnIRN4+vMBdliyfrfdfd8RCkQVxWJVAQkgc++1vlX702Fo23vBZzwnLkK2
EQ6tFct614x3LRWvCd2SlwTPBHg3xwpbDjocZw8XF/1aBU8DZoSI4xSrqd/sOrPnHhsyAcLcUK69
qAC6W3f3YI8wtQA5fhQmypuSyzdGmgFRn9En15YV/NqkiFdoenGvWC0+Tgg4e/QkvyF9/u+r+vfw
rbz/zbneLgy+1xJbGsjh7qen//lU5vz7f/Nr/vidP7/iP6/xK2vd8r3729/av5W3l/yt/fmX/vSX
efffP91MBPzTk+3CFXzo35rx8a1l5f8jO/C/+5//5+2/QycEyebABfuv6YR3zVtYFj8GrPz+kt/R
hEI4v1jggHRUFXDEzJnAI9/a7j/+TROG9Yvt2LYzI8acGU74B5rQcn4xHP7PR1dquCjR+Qy/owkt
QcCKb7mu6TkALeBZ/I8CVnxnJqz8QCrQmdHwESDmkNgCh8L4CZ5A+XpKZY+bmLwTT6dvWtAOIDtg
oh0jx8OYhXiJ++fIrFmikBHMVCz96Kn4W6hHGAtiq1j7MxD/+8ZbciYS86IcQrwyZd7Hs/Rm2TRm
eu5qSGh0hpAc/sb6RJCwE0q7LrFMy6Z05+sv8yUm4Q0eoaY+oggstx193FWSOc7eUZO3Qhrt7tp0
kNuqzdNDbw5nDI2vSaYF9zUDh/PKfy68WSZkr2sScu8df9OEcrzva9zS1H2OSJpv2Gy9i9HmV5um
DnwG82vsRKcqmDTmyJS8aqS9u1p4mJ5Y+UGlnQ1Dy6Ml7cEx1HMlh3BTl86dORTV3s7sWzqAu9ci
xJFcJ77hsnvVI9M5qQwcG+gF8LGzcsrylKAcHiPtCHr4rNI+V/PGx918MrMXmYcNeeuhvmksItBC
vo2WnJawEnMm+C4Zg8vT5RFJ4k9qTodfEi1AamkHimWroQ7DczqRyccsjPhFKNxLqsXyHYDzOIdx
osm+WI2WL8dEr0GsWmVbjBHxNiyzJ2kmlwRq9XkkfnEzlnNVbu6xYDqwN71u3MUWNx3N2qWzvksQ
0rjSQwORB5O8fHbrzY0Zp91IDdzOLJ6KO+cYBh79R7uYpW7g5DZ2j49LSbc5B5NpbNy0xisceshF
QnePAkwcTf/HXf/Tkfh+dEqM19yGCVC1Cro/I+4pn3up8FS1bbqiPy0bpSyA8aX9Rlo1xeVetqcQ
0Sb9SLs5wUFuT8uj7xulRS0pI2Wwt0Z7Z/L2vyVYLF/op6dLqkUDx592syC/QKuQDCxhQ789nJRx
LzMs47EwviwJdEuMzfLo+9Ml0GZCG3TwcqYS8zEvDQJtlkffN8tgWJ5OEDE3wobhuZyRy8noLlkW
S+rJ8sNldMjE/myCQ0EjgD9s2XXfN99/ZmLuJZ/ttAQchfOJ/Fu2EVWhH2ORaAshN60kC4UZprtw
dL/DdJfz/DfWbptGVC3dKN4ag1WdGnMOXBezuO+H58QxOmP3wC1TTugYiKGJEB1O2yZ7oeyGZHQo
rU2szU6flMR40xPTyZ43y9NlA+miXVkhdezc/pKI/CBEsK+GAt5Z1ZkbD4Tj73EOapbgeQ1xD6u6
YLlTqO7cyOCTV6otvTadvmavneC9PI2YmXayMxDgLx/K2nZxnJ30+YK3/EAs0SDzxvzj0fIzvy2R
KDVMvShYnMb5BUbQEi+RxFduEKQwFOTidWF5xj9fYgnXQupa5cT3ZqNr2kgUkIzn0OrPcd74J/BF
0cmaPrJnU0HhkgiTwGQzRH5/GjnhiQ+3P1dtF+KesZ68BHPF8hHr+WjTBFYr5dDhVPMFbfmPIU7y
+jNIm/o4SqJzbkImT+PYTZzROoDX6aElqoeiEmCsfmhvyaSoP0DFRCUjMV+Sqt6AYeVOtzaM4FuM
PuE4kXU09/g2VAs+YKiNaYP0z7pVH+ixkaBb+C85rn2aJ/mDv+v9JjthYL9IKP07uujmuo67Q0gw
9qaXrEooB1wpuxd7T6kvSk4bodIvoVX6R1Ml5gbvNhKBasLYNA8Fpe7MJiXMvNe/BKMIyH7ODTqr
/S02WJKXiZeeDKqEyOZQQYR8O6IqK2vbjEDC8O3epVFxyaoJDUI5YN0qaKe4jKZwDkGnE25U0zm2
NcAXVnwcO+MqavWBHGZBBTHIVnru+iuZwMMYe+5vNkI11H8wBGR/qjwWmI2K2rOfjs+KkHr0BVpD
r7H4lpqWSZ5z/6rpIYaZSrhb08toitGkhQj8EHho7Q0fHdkErZcy8J2WeN0xHCVREgoPSpWNEvMF
/l4zMc9ua+dHWhzgJkx0ehA4ijx3tvbsqbVZnZK+2Z3GsTxrDTEDJXGVsx+63rc9gfMmSYNbO+6N
TSjvWF4YLLRq1EtWulYNID9vdsUPxPpQJe2JB0o8wTW8NFkrkJhhkt279vL0DdkCghN/fOqz8S5r
HPmUIXPbTqa260rcOQp+xE4nAmV0cHWDh+0PRhJUu7rijxJUdN9NNlVj6Ctno0i1G/1BXhx+i8bM
uXmZhj0zqPp9AQxZVR0xKW4idqK0fi1ZFuzkpJ0Kc6Lkg6DvfswqlKOevpvgc2gwCW+9k+qEd3st
HhWgPviD1QeZ0HmxrX7chLmPIrEXV8hfxEcJWmSk39VfM4dez8T8nxZhn+2MiDBnzzM/SbAn/bn0
ddw6FAwAhMzGkW9pCIRA5sG0ilzt2qOPFmM9ogn1uEUrTqChiL60+YBaapLuZqhqcdQKZO1m5m+N
1NFAsIzfXAtC3mBQBhPmurWmb6Iw7908oOHlXhH8GFsYAL92fvuFgLlVoHy4EfkJ4lJOqn2NWjsJ
b9KMPCTJcBzmUzVKOTujKHLpb/YXwI/2R9psGow7GA9w0I5OUX1MaSr0OOj6Rgk4bxpBx3qyMxK0
UjJC6tJb0XPp+K+ZkXA70TFpe7qt3Ugz7Wkn7d3R4ZwUpCtFaKy2dqSomoz9vT8Z1ChwLDAzkK9h
AQUKYXoCt88mxwSno/gkW93YVJr1RTl4oaF4rxyF7B4jotLoNjeu/VBAlx6jS+WHauvCeDo2iBg2
zEuNU0G6imMlAXAFM6Ymlebbyjs0mqHujdT/wAe9j+OQlbEm62uCACMew2ObO2/JaH6eqtBA36Bf
TD3wtpZO+HxoVtC7rVsvmFvCPMBan/faqsl17ZoHkioD6fW6WaOz5BbRDHq0KzNHw3GPmcBEYjDl
Rr1tsDMqO7hDbVLvlF5fY+zxW6oxABtScel6pG2kwcP9SB8MVF+NnqXrduierH6DeRanS9wQ65HD
PSQlPrRLdZTpIDAKtRNDheCZxpP0RMnXXQVeLbZ1RabKoNpPMoWJVN3NwVLUFujkjxaYRKfNCLfv
tStSK3KdfzWRyZ0pxyAaiiS3Is561voxt9r0XrpMZXQr7NaCmXfRfh2gDe2Aur3QekSGUnyOQhTv
/WRRXYtYbrv+J6JrsInEpADCCdpUkUTnXunYeFJ3A7DQ3aZa/Q37ZXdkR5DkndzRZaEqozX3E51Z
hGWRm9hXWOT0EituRxqRd1paK8oMatyQmOOfBkXRZ5YOGNyxiYSSWy5PPTwskqWr/r6Z+T0iiKmN
FwY7Fk2sdAQ+NyAaBzdOWOagd0sJLKDTTqCwhE6xsuf5yfJ8ebS4L5anEmFjO2pMyWYfwrJZ3Anf
n3JLLHayLZ6VhVcbaTiZPtToqf4mmLXnSdSykbND46enZQ9mMVREPTLfw5UhKKsg5kJPAcOkwjQx
e0/c3qWgi2Vvpc1TiWoIM1ZJKIRap5/t3OFHVWQfzVIfdxrFcrSzeF1rUeHfQLwa0h4+xfNmmoP5
lk2iFDNg/ELNoeAoYW9vT65lz5aHGPrJnDqMu5P84XkjbDILY3KcG6uqT8U4vND0HremkR9jOQBh
mH/ciJgWrjEccvDS9GvGkxNO4wmcAWoqnd4zfs95ePlkvHnGtzGb2rknjwNMxJV9HPRTD0boh003
z8oNXC7zsu7qzFPhZVPN8+G8Krw1ZW+gbDUoeNMn0bmz7FEHs8FzPwsIzMvdO5DFFbNEVjSr5aE5
p6olcyLo8lTM4YeUW+eZPbVt8AeLHYRrF6Y0nYlhL/cU+6fb2OpnYhbFB9ssn4MsRcKX0iYalA7E
YKivk5VbTxbSlYSsN9JSGNyzXiJx4289jup9LUv3PLZ9ufMqvUDPlaibN29wKdNRg++X2cjO6GmS
bzjzFKeo9yXVUqHto0D/NS6YPgnnNQ5HOKXjUK0JgrTXFL0KiN1lvUdA79yJAYduwXyhiJyXvrTs
Sw3hb6br3wq/Ymma4wpItaxg3ibbHWKFF8WSy5Vt+Xjh1lB9gCxD2bP5JLokfHI8MOIdWmV0prBB
0cbbH4fASQkVAGRsDe9YV8prJ6CkY0cJt+m8XtRNAwK2jcYLC3FzF/VhcycdOkiKyDgc+PaZkYee
J+KS6cSi4KwsJ2cTO3a4sbRIXQ1/fFBZeyXM88aB8A8lqIN7S7yZbZPerPqYFJOJSrWCslUkaMe5
xa/qycl3eeuWu9Yn1qSu0Bgl00wYgHM6pKKHIafUAwhtHSFcfR1kzvqfAbOyJXl6VW3Ua+zUW12f
8rMW5s1RUQUOCqu5kTbV3vpStbsqHrif04a8tk6E50M2b/ZI0cAPg71LEtfUXbuWVCQ1Wvdt7JVn
M8MOlQB02OYtH91GP2z5XILp/Zwc5vdrUpmmM1eFYzt4+tPokv6JMt44OmX7rYa5tEuMtDxoMthp
Q2RtyzrC348tAEjZeI8Y8rPrWfckHgnETgo7qW0/JCqKdl6qXkgp+1UjFO++G+vhVkBgK9xCu9q6
ScOot77FYPv2pTVnwbLGejBx3sSjrejGB9Oe6cNtwFqEUnNgPofDXe8wkNGPXUlTonJIuVIlnFxr
+pf1HVoKSu93Xdxd7LG3bomhnelZjwf8qq94dpzt6GcJQZxJcjM8cA8FDMSHtA6LAyImqinQbgwx
XlyguYABwu1QdO16aoQ4Ntnn0UtYnpQc18xWCCt6C+afDAyq9Aldd77Rykug+zVJNeyjyPNXec2n
wYqzgtLf4oAYsU2nCPnGxi+3KQtWg6IDyXjJp9JhITul3cVZVQRRPVih/lhTpTnwZ9H0hLQOvaxg
ZDbuHjtMjahebkWq0jsjbrdRHAQXL1AmjQPr5Ir2IcWefWngcF2WRyxRELeDS9hQ3C/2GSvqVcE0
lXUPVWw5+gdWfVctCjM8j49DksAMDXRaUdByaCCDYuFmJE7lCEikjPurn9SoZGmB7GhWBAnsdL32
u5Xh+Ccrr50PadpHj4Iezac6tfd+V75mHuyzdF7jaGFy1/u4MaV+1cXwMVKB/qgXX3ro6vcAuHf1
gGl7cFBmcnXFUdx8FfrUri36KLvC190I8OZ0lC0ld2PAb6+kyO7aLIR5UUXpLWu/Sp1cV9WZzTHq
3BC3fHiCTgW1o+FPZEn5TYpLNniIfYqIrNSmGwCpNeVNt+x9ArYalWDdnTG/vbiZMC9+n0xrv0c9
mgibo5qRCUitoz/YpfYNJ+q46y1M6XrhPKdQkg62lXzoO7+5icguj70lnpYLbTu1jyR66UcttOVN
JHi0vTEFhkRqalc0a73Mx5OlZwyEHnBo54l7SvvhtbeNHdKj/D4ydXIOmi9tIJpT4akHWjiCkE1G
YIe2CPEahrcul9vRogrRuKm2wsFa7VzX/8iFBkDeaBxZAr/SGMiuY4hQkOaF2gUZ7fXj5BczBAVJ
G6mJJ8ODXkMSCD1l3XM5sjE4tPJzarHYbQYgKa0h7uKUqMQkHTA6WC4i/FwTONfTfONHstlURnOn
Jtk/ztVUdYDu7b52jtx3NMU4p0AOOqjxZRnPY7jch8VXS+o6p8NwCMtInJT4yhRDHlJCBQ66ba/y
JCrA3HsxSu+2RkGHN0OLFbE0JWhr9y1h2v7RYnYP9jFfRxrgU2GfogqLxFiMLwBe7DURjpw8A3ok
qwX1CL8o+Jhecx9nFVGZt4FG2wPTa/IAGjLvkNwHGGYVzREyg9spId/T6eBOeRFMMMd216GGbTIo
mWD3oniiL0m3cyTnJZIpK1rD23W5Y21VjHGxNZjATg6zeWeeDtSyIXW5MTBOMzPTO3daFXZHGGTZ
PneZ52yiphQnUL8fSZwhTLAHX1b2UC2qEFtIH4Jv0csLFCLwHVKdaVRRjGGy3nXUre2AlEhnsq+T
YQuKPtoGvhnu4D57Vc3ob/JxeHQ74zlzjO5sataZ6GRMbtnsWJgaPJpZdfTsJHjCnqw2kXyx5BSd
ZUaLuRrp5urEGN4NU7URoW9d5+4zEnSPOScJvrpIp5Prnwt99va1t2ooXSa+wYBueRg/hCawtTaR
B0pRs8TQHbZlO6NXcT7eMpu5Nyr2dOezfK1jktdEpIE3yN/pUeMM8nz5YjfVY5xW+dauoRfEDrRs
TwVPBDaYlDUhzqRWEl0JsKDg4OuXPp6CLd336Dgx/VnHaCCuqfGBldT7MOnq4rb0blkxtuuyNN79
zqBsYphHZI1bfdRi2D65xT0DzorZUejoQRlvUUerc99rO+xTqFeFV3xsgKTc9SYyY+ulS5L+k9Un
3NkmbGa02F+9NIvEiqskTrCISlSBmqtoUWHp1vCA5XxcazZm4ERYwd5OG21jVQ3lz1Y8Ftzowjr3
LwQFfRoznzliTaNWamzcoKzPqG9XLZ132CfZpF9ZHHE/VBm8GCMKsZNn2oW82WGV+G1zyHFQVMKi
0jUPWBPQXmqpbYFy7jpDavdpUX3Wa6+5wPyKzgg3Zi1wue6dHO4lZbNDNgUveVhVH8mQ2sSwTY+R
7atHrcbEUWnhhyQoDrK1GWMF/Q8xd5Gn1iv3iNbncM5+I3NpbTKWtsiGQxs/L7obgB+KloWFkFVC
NpV+MZyjJsXpYEptE3SmcY3nd2mp3K6KmTWtl0zmPXrHaU5OedPZ4smkwbhxVCvXHs0alg91T+zG
Y+kU/rbgTdfe0IJxjZmhpnV588Kbyhr7jDiY5Mc6y45dmj0IfDYIbzgArt/ZGxlqLIFoQOM1A7Xp
gTU6xqgvozDKrhQm9jihoYXVRos+pOjot0KsGiKV0ApyxbFzylfDZlIEBLbbB5od3ByfkkRWi/DA
rGhnypA9MrX4cCaEGJYxEAdQeqzXyqaB5zmRtSk1EwW8hp513gUiStemECMqh2DlwNk9uxXzYJZn
A3eiqYh3Fr7CQ+fklyB2mweBakFWFZfb2ULi/KpZfr0uvPJJzxKUv6GpkRWNgmc0kEHm8suQTYKr
LG7YQFlUFPN+IgeMMupFtulnBKzTHrmweQny3N/XI8KmPG1W+giyykdMTj2yoHNiFpfYYXIRUF6F
/9Ak51KWO6FVGo5TOpbH1K30o63TdCqTO+7J4RmxQnZ1cmvra2l5oy2OQrEijlMh7qjtEKZ27l4L
nT0lP6NDlxcv7YhlDcwaV0LnnDIXv29Xao92krjnZeOhIeLPNWBZTSu/s6sq3Vly7nWHTCERgmB9
kK57NSAPXPnaXh9rdwR1fYEg5R+D+VnnJl8U4+HMop6oDMW1QJrOJ+Qzxa3u9fKWmMZjFarmnMTI
yUfWrFiY1LYyRvlYzBtFdzwr+kd/YKVaqKS5qy1Avn5/tuySOFWSBy6aC5oGq+VsoEvq8xSL5Fj6
qQQZKe6NSFMf9ClirI/4XGM1mXthCQOJRuivo7Zyj1qfeOtYt3aVTcNymBpyYD3mrj7XrnXdB5Ae
8ulOtZy/Zam+WmCbDwYH9VaENayiMb7i5vJQiQvSGZL+VSrbekgYhj635A+YbFewa9HMleLGmvc4
Eeh0qZ10bQ0Tk3OCn5BA3fkCiliDTIY0gP6OAmF9liEA+C600rNTMG20Kdxmo99fPYLeNZObAUtT
RIIpFBmUDFXORTjPtO7q4yJIqDjdeyBn1+bQzNzkS49UEC5et4kJQIGrbT5J2zjjw/Ow04fxMfSw
khhggjbQRtO7dBzuJjccThnlwDb1JXqoMj7meUGdZoBVZJHtCq4fVvdorWhg4tHi4omymhZPB+xj
K8rC3NpOia4n9zmvB+c9Tpo3PXHqvV94XyMSomU75Leyy0ixTFryXoO6x54y3RoMK8DsTbmOKE6v
KvrD+1Gpbm8hcyVFlsEqc2I0Ae1Wu5ggWa8GLBnhAH3O7QYitmMeTZd+8zSihh1JhV6hdIvONn4N
3YPego2ez6qYplde/1Th+LxQwMWXzL0kCwp6vbHwt07vHl0MWG1dHZ3RNo+suRkcPau30e73uU1t
V0x1w30t11g9eg+dojwl7RTbtKbhmGptZj1QYSjltG8Ir0qMznBEUY4e4qTYmjo3mbZvPxVO+UUf
S2LhR/nS444FOp8A7uJ79F5t783J/SSjggEch9lBCmCb4Pm2UE012m53U/AM4jvcDVo9cQl0KBDj
nKINljensrOeqvQsLF19tmzuO7KxcsKR+9P33M6f+n5qrnItPwuD/imqwcxRzaXYm8+1pGruxvZt
ifeQIgzOIsRg2MZoPhUbze8zrgTJytJmxIIo9HwNVxwNwvIcNPSaplV4pHion0YfcKjpdMFGyIjp
O/6TE14yXB1WPPPvwoeQxBUYJ8TILX37bm7jM4eCW9VEG72PkSbo+QumfHINde3gN3dJg1QhpHV8
Ipy8PekZYuEgRH3fOkKeQqPIN7UJyTFJgMosmyhLbkGHWU6jVHNqR2vYYleK6GJP5TlIG1bKtvHA
yYIizqmfbZxxrFlicB2sZcpzkuEGoemfb3QfwyTWoao6j5whbpSO+B56RRF6KtfQeZqTq+nNyZ+4
8xoT4dHUQcmC1AgLTHJ00zOwMahBtMQRuEyWIAG6KL7JsvHnlxIDQ8P7j5+ho0+Ak5UImufohrmC
tmwCk1lSymrEVgHcl/mbL4/KqlA/PF3+w61G7P8mnSSWh8yCm1SelkfeH4+Wp9G8w0rDeJq6+hbV
OL+JesLwFg7ZdnFnytmi6RewvDJTszeD1fSnZUOeXHmcGhDcLu3OiUBQrNfzwyqj87lslqeTwWQ0
SaBvW7m6DF46YgSYdOYB7Iz5s01zTZN6/izDSBeRAqBhMDcNTWO6FUx4E7Nh3edF+7bSP4sRiwue
kPak6WzSpV7KHKQ9+a793PtJtGvoLGNJUZBa5kfp/IjYSnvXdsnd8iMaieoYuc/d/HXKGX60bLoK
2Jac5ZvDfK4sSpnQ8U456luqb2AJJqf+OngUzQoHJFU2g2a+bwZIQ70hmv0wE69M2Cysq+aKMM1B
sfXNJD1og0MZkaJmrKx7y0vFblE9/a9A7Gms3v7j316+wSLBv9k1WOf/pPaa9VN/JxC7vrTty2vU
t29d1/7FK3/XiTn+L77heMJjvKL8Mgjw+l0m5pq/2LrjmGQcUig1+I3vMjHjF4/cQ9f7XVtm8l/f
ZWLoX33OJc90EIDrzv9EJvZzQJHnCfr+rmkL2/LEvwSj4aR0tLTSKnIO5I0KIUkVeEejyoSYTZ8w
9nT5D1lsf/WOhq5bZOg4piHMn6LYssIqSFsS1UFClDVhX3jVR8OBgwc5SAZR/w8RQj/nG81fkDci
99RyDcvy5vy0H5Lfwk4LpqZKq4PIdlZWFmsYl8/VlL449fT8w+H/XUn5Y9brX7yVZ8L6Bw7q8O1+
zgIeqGNBXpmqw9im72mWvgda/I4Kx0vDr3//Tj+HvvGleCebKFAsQUCkf9qHnRORqGqr6hBo0t/6
Xl0juHeydargGP79WwnG/I8qQmt+L0eQmez6tuuhevxpB2KkYArHt4I4YawHU3/2aupOnnNWlH2p
kbLoLb2jaDoSHsY5iM29mWG9nfAZ/P1H+TlRbvkkhuEbHE3hWN6sd/zhULoDAP/Ol9XB97UdNV78
p+PjGKpnJGnPqmLharlvkGv+aQ/81XF1TLRyrkdxlab1n99XEzZKBkGaEvkWx0TvjobLOr+Uj3WH
f2xOVSnCC52K58RjtVhq8Qsau101ggVEOTcrPpynxEmf/n5vLDv+B3nnbwcGiSeEJdSizs+DwGnK
3siiojp0VNnQf9gHgM/mqjMlVksy63r92jfo37skoG7qdOuuzB7GFCh71Q9QBygnTf1OOuHL33+w
vzxMNnFiJvImncvLn3fX1Cc96WB5ddD6ujlUA7ZI7EObcUQKIS3OCLcDrdJ9qUgp+Ydri0A9+6+D
9Yf3nv//hyHiEdU4aH1WHZRt3kk9weuBOxs/F1GHjXpWus+ugFQqHedrHH8smqD7h9Hyl4Plh0/w
06kp0zyib8snYBICcc5VTLiTl4nkhnXCJeHvd7Whi3/d277HUGBcur6FpPinwVkGOdW8sgIbqlOE
rt2zU6bvEmz5atQHgbsk32PgHLL4Y98F1CYiWmCZJx/txjzAqExXuFHOHq8Zs5E8K8aOqfknJf0d
DavnKoxZ3g63UO8fLbN/LJOdsstPigucHycvjsDn14Koo33lF+WlAvji5HhmS/7O/Pu9g+8X46Ih
y305mh/GMVhXpTGtW+8SFtMZbJ65SlN+ye56fWUSsDg1NX5p4N2SjJkAbel8QqlBPpKzfRwMZx2J
6MAkbiY/4TIgYu+K5DBfa5YoN/X4Ilt1j2V2jffsFCCgWFx9he6sp7S4RzKLoI06zzqnP7hyovSY
1yEAVMg5yfTc1TiL229pn7xkrn7G10/emr+LLcDxdK7QZsEYtrP30kje5/Fk+AxhUfAd4uLBtClA
zpfiec9gI4dZZtBIlKSDKONVg3+ElC56d6J4b1AOaUl7Wkm+l1DOQarhKetY09rtpmF/LhePzlHU
56D7ItfVsPfmL+hvn62GHWRwxZM+JTU5jo8i9jjY/YvU+HIeOhC4Gqt+gJoKgjYFIOp36xI93Son
pWtVYlKBc3wCCPO47P7ATt4lpCaj1J7g1rInSwrBeUvZNXqntXM1TMg+1sjKFZXwORiqVx9craX4
qprk0gMj63mIh1viv8GEwXzuyWfkQM+eMUHV9LkuVv6pjsRdVQKNhcycIl6ZHhSINJebsO8Njz6m
C3iC54g+B/lzrb99SFuU1CixXgiXgAEWUMShWD2oM92bl/ktikk+RnIeaDEZALxfPNa/tnQPfC17
MSf9bM97ara6qcq5uan+TBQPJkLtPZ2xcEn+MriQ+U31XNcjKi2MOGWI/ZR0aNJ9HhPKJxad0E0d
2iy3w/4hzXG2+ya079FnfFptAAOb7gA1eLy40dlysnoDq/IZiQyUywgKcRUTuVsnL0lKgZ274x1z
/Df8qnDBTA5W4/jjvk5v5VsutuLeBj6y7grnxHl1WT69m/L9lBge5/tuUrdgL14MtDBEoSEg5xwZ
rYvf0RdTIivWloHdJ9Kf56Es55uzqTs3rUcNMwX5IREcGwJSvb2F5RxC9LNJF3XX4vtABTx+FIT2
XCzo8CuUJHS6ZslW+u5gq9/VWPcZHygKQjO5W4YjxcL3ZD5xyRMlzkXLPptG+OB2iHACl7deLiVe
nL1LRz37GedKSf4BC9VWPpvRvFjWuBZTyAGJN427sAxIXPejFxJNOKIpxiVi2zCUfWiRR1Dx47I1
zLf6iKwBqRhCFUtfBYONEtb4LOYDtS5D/RUZ3hC7D/rEmrN3+8d1n0bvblmx2tT5G10Tbt0qBcmY
vmg1DvW4+9WOT8PIOYAXYSXC9MUDd7ii0QD5glsWxTmQlh6uSEk1bb/8gk9sXS05ydzhGS8mUXwa
H0s5fHTT5K0E7wIPP9s0mnlrvZpeFWznsbtU06qkMIVu10KlqM56g3Ap9YOr3rNvfPQ6e6kfbH/Y
qsY1iGaI1Y78KHulQWfe2Y1CydWX0D6MZ3wcnF1OWfGH6LZ1YAhtWNWoNyMi1gSmtKqjNBVTNSnr
INsE14XVkmrsmMrzSDWhdFJa8oSrqwD0I0+mWR/djqtoW823yRIwDELVeOfo2hPnVrxPHNSDGuxX
o2vnCBlUcRHIBJS1H6KB0HVNVf42q5KPKpwxxQXgblzz6LyEvk1wHDM42VeOHJ8XO+kyIJfJC568
9/l2oOfZux06B7qBZ51LXNdRJRg7/Vsd6B9oTK4HXTyQe3Mee1BLcig3gUPN6LdDNHafej/fKzL7
lsHfY8/deCfUqx4ucwZUkRQvQqTjVmRohNox3Y21LNY2wzpSQwmjon/rsTDDy3Q+1IU/HmUAu8c3
i12cT6TUwihcqT5od2bYfKx79kjYApuu80vna+6mqcVXp2/tTTAhOxV+2qHUQ2ziJLWxQUECbDzU
9miWEHbMFBmbLqrn5pyUFcqBSjkgc83w5EpOH1vjPLSCbsNq38SwCs+4wkVhjNMhmYRieLbjBuMK
JtDCP8YFtj14Hyg66NxzIhtr4q6vReVE9GOYtnvjW+11NwPdFXZesu+C4c3RqdHmqJUwivdIixFJ
9pgodqbNmw1czOsE+KIXD1sb6sZvx66kbgwio3svrOe26e+UYrh0eeNuTN94SSMwFqkea6thqjcY
bLM13U7Agq544YU3w2rjPXoJADIhTKB5TmQZ6tVPaPZ5fuKTZwFUKzUR6WTIY0qboqcdsb5AtYcJ
t6NHOc9lA2In1v2b0nO1RpNb4q1ZJVb5WHTOc6E4BaKg/zAV8oHgU5ikzm0i7WaNlsDAH21+dgsa
wMslyO5zmO0CvDyoud6FPM+9rWrtZ+V6b6R2a2vT0z+6EhX/VCTQbqcKGmTswyuRPOKoZJvOUxcA
jMy0yJ9nodmRsom6NA3lrut7MjENgmjD4qlzIKO7Aa05J4E5bHFf3EyjUx6m8NK65KBpPhODnnMZ
4oayCeWCuFZ8MDrM/piO2VFlezUm73XM5YNwPfk1ASYSpc4pDGk4hdteR7bZafAYYY4NA5R8Ft/x
huT6z14LEwCvqLxohKkiGAz2Zpn8f/bOYzlybNmyv9LWc1yDFoOeQARCkwwyqCYwMpOE1hpf/xYi
7+tXlXWtynregwpjMivJEMA5ftz3Xvsg14OPujo+hfUE4gDFndMRU+aqGUhDJSp/xKu+aqmT1C8E
T4ylZ4vhsD7HZE9M2TVmK3XFeAMwFF8BUco0BsEm1EvtcUEz9p8KEpFyIvXqRkAUA6HWnWUsUqm+
ayLlJLbEEo26aBtEsXImV7nsxyL1ut7wTeQXmzCfGmARR/jhLJmafK9NTeFKZXmX6rRhNcHcVlHl
WvNQeFFGilY8m88SXChmjJVbYx9xwry/R//C/0w0bS634QHpzKFW+5o0UACTejczdrDM0E7q7icQ
pDMknt6Z5G4TK7HlTxUmYYsIbEVLL1bGVZQ/myMJHNVaMjQTO2oqtgJ4N0ZuUal7OIcBRVDmaegw
VvG3SIou7t8VjlfeNYp0DAx8dSRclIxtXdGk3hom9VUVBDTyISu5EJI+noQcTAAAc+vr3P+zpSKe
SnEKlJFvKPxCq0Yks1Qa4YkpW8AgE74yxmbhJAbX5cxMHmrZMlvgg+YY2E1MfE6TikQjEFkz6hrN
0ETUttHUbEZYg8dIalEehT070rTpceT7IHjvmBOjsMBW6had6pKcanitMSN2HYa3ljkzERsjPcsB
ESNGBrcAie1bMnnyKB9dw7hlkkMqFVPAKQRFWCEjs7EHhikEgdOwwxBAFMyuXqFME3CPxVg1PLK8
Poc25XLiTYUDxm9HDuJ3Wh0zJoq+lcbYcw9m/m2nA3HJIROOWqdjzwimUKWFvKR+SJ+A5czyg6K4
yDXsviWP9rEZKkReMuplV/AnIXRBdSBj0AkpDMJrFtRE7AztZ1YLwYZcvsiFQ/ReZp3lKdlrTYCs
LcoDtpmWoqiDb6mSW8hc9AkHYbzh9KZvQGafQO1dobMQ0ZcPmBNiMimMYIL2Q22w9ObWnJCmFwVl
uoSPopC4CDBYU7xL5JwxCD9oHB+QYUjP5M0HtgniFQ7ocNFiTJJzlX2sG+av7hLhFCsgbLUvM81m
vUakgIz7ZdBkzEhySAnN55QaC2F5uB5LVJ9uK1Nn6SInM3z24giDJIkjy7+VrWmkeGEFRVtqX+hD
s8NymkmGrtoQs3o/MS1yRINwe2nimSp8QNDdUmo85/aeLIr5VBblPWvSC+Sy863U7RKOmaYMYbGN
k2fZpHhLw+4i2U0pf3VMaUAj1B9W5a+VchnIz0UmMqQnLkwHFe/HYoMTQ3jTWDtYBANQoWGBSUTb
rv9ZMi8aFur30sAMHnBlemEW3AlZZOLK51vVCF8kr/uNTGnXFBQaOTFxUm3GW9JIUUUfIzwAHEzR
fMKyUSfS4dSen091Yfac73KghxBEuXFhaQpSjf2fjxGpJ4Xy2mvp13chMtGQ9rFxDdrkcynFZy2B
bxUq6Yes8v4jPuDEyTlN0C3SoPjEugSRJLEDmS8XvLlldm8M03kxtMfc1M/Amb4rFRtKAlbGrM9l
sN5i2vKssU87VVy7CAtbsmTqR209hoxT+oTYGEwtEouNZLaLC7L4gGWVqTdTPAIJJy+IizegC5rM
+dLA8p4GnPVYeUOToyniN8q9lIdfJVVXPBiMTKqCwxcgsBl+T+Bg61hrzukAqv5d7raCCm0QqfSv
KzTsgTQ01nLA94dhMJiwT/BZr0+7N3VyMRiADcTk2CgYtrIiwlRREFAx7SEOdEasCwMkziwGUuzU
Uj5clNwiGiJCRKuMF2WcD3FDcdwbvPFU9hzQNnkcfwuWNXlJP1zSmronz8J9mJcnvUSDhlfysMjy
8+0z6OM88JRi2UZYhBnRsa4W5Xq2WM/HhK+8qMQ89qRTEdIMENtcyYCGMjf27ZSsZIh9DeEsapRa
eJlGVt/sQxrQN9+ehLxi2dajbaHnp7WY4n2iEF8Pq1WyHHrtaiQWzttyRv8vH3XyWex2RaMKxdEw
5kOWdncybQgMVXuBzBEnhc5orz967X9o4fA5llfkmXgeYJaBBD8T7HBv0dJTZH1b9uZ7hVvLrqTp
KIF/JmIn/lDWI/oYUpIFL7f22+3JS+ueU6lcr6DaP8SETUqK5e9Oh651gzukeOkGq9/ReV7PuyXS
Ii74NNbPQU6/R5oOZi49wCLWacFMJwUdFrqqO2HIsVSV13XB6BE4ZaKTiqw2xiRhxFMaLlLeHqHm
oGNm7ZFCgyKYs15vUlnVj7duch2y0jXau2DqNM8gcCMzmw/rvix3DHiX4qsZuKfXQ/1QUrL3EtMK
o7SOqorIiZw5lE7lDA7C9CgxLA8m6TNXMP8iVGIvD30J6fPtrl3W7lgtZj+rrlsVixwjTKU+VL9u
tI2JTaNv30lOI8NyvRlfinj42dTDZV1K1k81WvqtXmofUxZ9JNKPpICP2qLWyLKCZUa4m5FTiVYJ
4zfmZa8tCIRRwMKn6aIZT2h3f9QSSiK6Ko0uh+zqSGFYMpb1PRmCh2mZXteXqa8KpHVRrDr9rJk0
Mw2Bz35tXPYtXG6qVjaSq8zdUes0KkZVJaUvZ+e6zQaUDoBP0EGsC9DwOIK0PNdC+z1V2QXF42YZ
4VhG3P4ThbpNJOJuqsvVmJd+JxLgz6aV94lI02soXmcdha5KNpm7Nny0MPqeVboaOjIu9DHCjlGP
L1EkGuulfXuIwTygqAB+TLSMGLcImKKtjrFvgk9LX4QBEwMLTx/B4evZjKubPlf0lGk42QMZ1149
cuGFMQfwzspbp+ICB3ZbygBU10qg7yWJyow+O3aE5zwj7XTteAAK+Sia/jxk8magd6KTx3tryslT
7reC7sctzbnp1j4jhswCiRuZwWkEEza3rOoWb04i8zJ5iVMzftI89OqGpNge5UsvUfgBNH/tBul0
ux/IGuMjbDjZEy3qzQLEtFz/SUIIZyHivTjQdJtwckPNfIENvzUh0jKJXm+/1nha81Tc21E7wPIz
Kdleosc4lJzZQBxnDmErwXq8Z7/H+fsNmEnDNrAQUMaxSDexxKH9zcbJnytZ8QSa/5CkVaCLw2Tf
KmqNLuztpBWurTKQDfZckNJKSsmK1eReYuACPI37OkeEp2IgQyF7HAVOq0m0dmFCqrfCUp2hwvLS
RXwgWsYlWS+o/Fh0rRzJVBRXW46nRA4TtEVnMPLr1QfZWLCI6jl+bPXa8pMd/kRIZGkmuBIHZFEp
HyLUMnbRDYIdtAAG+dk1y+uQXPFLk+DdssTA2flZNIN0vp09CzjXcWJGboajxemM/Np0ZHwlI7tU
0ONT7XLJYeD6YUg5FcM5VNQzxoTvW5dGEHjRTRa7daVT+4smyQD4gLSIra2gNXnb7CgVUw+GhI3+
iSVdkwHvJJSns/HTiFAPIhhjXQ5I9IgS8wvxAT8yF9gpI8W5dbKrim40wiSOBhaCpYwa2S6s+zLB
3rQuJfN67q2Q5NqRVLyok/7dTyoNROJuSroIsRJ9J9V9PrOFJAsdpaV8bZfuroIO5AT4+3APaCyo
bG9KSEgjhzysxpyZC4Wr+ra3kTLP0mfoXzX2R3ttVi9ra0rG22UXSoqzsLyjy2AzrIb1RcJKE1oQ
0ClIZC1hz+rzj2YA5DZvIsHsT7d7uRVkzqjVcner5m4vlNJrditNZW3mkEdnNkd9xyvv+KGqABBH
jh9Cqb6QmvoJ+MT0s/okzTi2NcptMm1pqmbvRoz8RImUNXNK+tUT0FWq67HelQUOg/Wqn9JLnWKB
E8yMu7Iu/LYg8yagVqmM+LxYD6MRYo6OAmTWGefQDrj1vj+17KUspY28xR6CGS/BLwt30oTpFDTz
z0AxXgS1qDYcz30t7FncrBltmZW/VnW3D6t8gzAXXCCXlgaXKy+AIdU/qkzQN5F2FwzlThCrtwWI
mzMbnHWDrj2irq3wZBu4AnTS8LQ5O4xyLJ8mcegfZzG/5qipBSh7W/AQoHitzaJNl8qKYEXRvkNe
iMoHkodG2rnQPMMQWyZtX8Ikc8tFqY+SkiWge9VDTu+hn+R+Iw7Yd9IMv102VJtUHsyN3puop8Me
MkqdtTDtKBuSfrprY0U8ygU2siFaNqLJZK4KApwAyfjU9Iq+y1HQg50sOB4RzKuobmBeNTXdaDkY
v7YS3rvSWnukIU7eyrS8Skxf8jpV/bHX0qMUjLKPc+weriBEQFMTLzrczw1xdYhnWh3dzPqgLRrG
LphpoTyByF4fAomH/g0gtbTnWtD//aCVxr5LZsp/0RJodBSKsRnm6iGrM5So68MajrfXuHPGMMRZ
tWpztKy4y9bEsXkQvNRUeDHSSP9glUpB7+aGIQGYDiGrHShm2dVLEXtclv1oRUHe97n4VlQMFLIk
lrx8ZWKDz8/3t4c4Dd4slP2erNTafjKjPz7cvpeQOupFdfoZkyQxZ+UMWK9Q9/hF1P3tq9/+qES9
4oeYH/H1FQdV7SdPt1AaC0Ui7v/nAYwuGjlEP95QB7Rw4GO2eOPIIMQlowFA3SrIebn76xE/uMEq
oMTHNFQeiagzN6OF6k2ZcLzh67wlWd0e+lVS1LTrfUXD3/ufv8CfT6wr3kF69Iq0vz3Q7pd/fdWn
qQIuYf0bY1x7k6IMHBjD6j3KM4Z7lXhpwUpcyjoJNykBom4U6LuoKIxjKsdXRW/qo9p1DQfHON8K
mRju+ZQuZRc6+SRWj6LeHPnr6axLZFooSHV3VgYp00SO7OjmSj8sGuVBkwT5IY5IHdMTiCMWgjK3
wzC0UakIWHRmCwxdb3ZcUOsfabTX9yO/4/anadQgLYPKBv675hT2PJ1wnKvLouTVZVZVg9Y4fYrb
9wyOYZ3V6/cq8XapWD4s9Zmm2Iw3On5TxTK7i8k8xWdJwE400N1f1FRlI0LI1SLMpP29fkmizE9p
CrHxG63CEUBS9revbsKuP3xP1KFkhuqriRfESVda3igbb4JodBvwi/VBLYzwkGv2ZMXTHtzmtL99
NQ3RI42zxW5XAJHRihO8m+w7YdDupSu25/at24O45tjdvqoaGIS4UDKPRS/bycwZZHqSey165wk+
pANXuVyi/9Yy9Tw/WKSCMW3iwZznH2xHIO+MJXicZR8e7aMmkLTRlPPWVBVPXu9iY707u9kS/R5M
NpLEkMsPPLeAhp+OO/5BIglzOVyTfTTR68DK9016AI0JA7KxGowmYehGGFvtqfEAcoe/5HctKH1a
dxUZILEowWZ7yFfB3ZDq8ExvKr1sXWjKoPTjtLd8Ra0TSCppEOGXinT4HZGE11c+Y1L0GCXK26Db
VEZqbgKlPfD/wmzSBwuwAguXjitqk+TmXZ900SHNpMWJF8xKwyIA7taLH3XN7559FRfPLx3jTfgX
QnZA9bg+L9FUB5u0Hmi9pUnSFubiNYlQ3d++uj0EavPvP8ZaJW9yy2Tn7HeIkmc/A9yxj8g82M+k
VP366vY9LbyOYbDs6B5jLQgm2uNRTJpzW8UlEFez82RBUxFet++zxNsaG2zR83APlvM1i2oAc1Pj
AoOetyRWXeWUbA1kiNGMszrlYqbxMIbYG8y9DCjZQX5bgWLQaNLpIZw96UeRJSD7KvEzMFUfN0Cb
iEQDTe9WXT0vWveSTlSMiCu32G7pX1GH7OeVfgjf9UqiOfO5GHDTAs5EhO/htYJA30N9F2XwHcOA
K5aivCPLAyulXHnfCsCfWILKMo6mtotmGd2jgYxMSl1TNyq3XONtLaN9TbT8s9XNTw4mtiZBxNT6
8HOqg49ZbZzJaC9FiImvXDTmIdMmxLO0vgBRxv9N9vyK5YwUf0mp9ZKZ4rY3YamgvHgixdylyeJg
mNugrqaDimuL3ANHUoxzFrHaNfp7nClvzcIPaZboG9BtYo997MQRrUZJy1/CKiyZaZhPshV+Kkb3
qRQSfa+HOCXGMwup4KD2yM6SN6+jkB4XZb/UMsM4mXmvnjcbbSk4zM6dfMzL+JVV6JSKUbMj8s0m
8a7y5b6/l+sqh9/Sz+A2SCID5OMpQwC6MWaDW8rYYRY32M3DVGijRzXbHPH70cY08u9EJn7j1uVZ
USBFKR7WlxGtB4EseRoMaBMIEqmos9u8DqK+7CQlgN0GC8yww1bNUW3t6CVW+L22gqbbgUqkw2Lm
hdPJhCIN+AYTbXxuCJYCMAuxGLmF2AUcIBVH46AjC0wC8NfQIDGa+xQTrqKnH7ElPsLCMukdcmY2
c7IbSLoyB/oC2q2FhJSgpy2UxdmHDCfV3qq1tf97vc3K9PuzvsgSORUga8ISKCuS+pu+qF2WUO1b
2ldKqWEt4qxSSWLkSdj5JmYkRpV/UukFHGMwPuc5/Ym11WQxUEP5b1tRonktVTcNCqye+XoyuL2V
IW1GFWCqMu5CmeMsJc/aFm7PU6IzZcbpYPcB5+1KQzEyf5NhzLwqoSYUjW1capU90u0pE52YpPpN
N7H6a8mKG11bB9lmYbmm5E9ciCZHHRnL378p0iro+pMQbX1T0JBKUCNW/ePvujzQ9rNJS2Tb5NJz
j5wIsxd9J55SPJknyTgsIzb4xp0m4Mt//7vl//C7JVGX+aUSAihLRCf7R8FXqw5aTqs/w27HxDsP
6Bjxi6ToWaPNIMjauZTni45aZJ6kZ9PAmjuO+/UUxlj0ElghOe6qaFNHMFLuTk1m7SaVls/fP0v9
L6IwS5REQ7OAqgJ+ZGj452dZNBOpsHrKZbPCYqOOA6IJAM1mGeYwOa/tNVjNTqX3EE4tdFVIxuox
/V7FHDF4ZjsvmI70mbkpORGjNfhACk5PPUP9aZTFR9LkHxmtQq6JjSpTlMEifS/bmOL2/iZBDMX1
3L62A7taPdevyWxgcgWp80unwTHhm0Gw7hpZhN+bg7ycZpWfsOGGC7bX9VmaSgSjd2AUNzXZaUrU
7TiDwM214TLn0VdcjHdvlo6xnQMbfZ4PvRkvWdOCiJ5e5LXJGOtYZgvq2+ijXBg9NliTsina/v17
LSl/EcfyZmuSvLIvDRFaxW+KOKxspQAUN8X6nJKaLKoeGlVOv6vepFlXMrVdVVE5HsAFDQTO59wF
PCmf15QLHb8v2wEdZaICqYyzqj2AGx237SD42bpzz8BDNkueGZDrCESi4T1c1IABcCWVx6W18s0g
Lt/5Igwsbl250esZoND6mUR0LJSQqIzoI2wFhHCE3wG6zT/WgWIR0yRLRtb+hjOKiEbFVnKqLpmG
qJLI28qg+0abAcciPTe2UC/p7seIwRRxXau1Nns1Fk7EzLQ/crlCKETSbjWz8jSB8Y75nKpw/fso
4+E2b+2Frywhc5KegwAi30uK7gd2/7Vdn+cylYLiZbiYIrH46HFcOLki+maEtUoQc68IB4LLFPjW
AciRzViIVwo9+lV0fFRac6ncHAWaXGgYeNWa1V1uvfZKKM+qke6iSvgqZS4fQigltwy0NwkIE/jf
hcFIygFLRFfWkpjRMO7F6Tb6Qi6D60ywcTEuIQUhqXbVh6wk835ENkVCjvasrR6vRtyH5fipjkRe
6cUGs/ZJwbtXrSIBPWbU0Fj6Fp7je5hzn69Ptd7hhP8SxunSp+VwN+sQ2QDLIQbop2cl0BBr1GTJ
jx22mrK9/sPl+h92FGxBuiTiBNAsks/+vDQQox4kqtCmW2V9yetuYKzR6khwfgrdoSCeTo8iuksM
n7HAr8O7dXstVyXdLUim7rJ/0O/+VfFtKRabBLZt7iLW1t+eUjfro17FUrzNtPANu+A95fNubX0D
sUCLOENW5X0sx+F5lV7lZvYRiPWLYmr/8N78h8VdgYjLu0NKBpLI3+/kHgNdoBdlvO2iqUJ5w13V
22LSgjep0DOjFP/RcFQbFu2H3jB/wbV1atf+hr7qx9BTwHJaCjcPzCc8YE9kRcwenbDAiavpH5S4
1l9k8pYqsuagkLckSVF/1+FSYKuMwcdoO6UJKXxM0VFWuOIAUIokrHWYzbEe+o8BJK1R8O0fIhnP
lSHCKZX5hzSoj3NK2gWZSmBSlthw5LUbFcPQhFCNPTeaiYpvEeaVvfVMZhGCBxFz4553SLCrwWph
hU3XfE5KQHOoYuUc13yQqq4laNazxVmIlBO5eRTSrPFuPfGQ2GVqjWUrE6NJp8+CCUtjLXuB0pVu
AVf2XtXH0YbbgszvJLziT9/ouXXWo3k5WRBy4pm5haCMbqhW+j5puG2UGvqQLEnLJraEl6ZqSSRA
vssVLL7OGWJdQYFL1pPIjXiioKdmWsJTxABXZI/ATH9P9ifxnEXxaEVoo0Iln91cEXaWqN0Xffit
lWLv68qWiPBmW7YmDe1ySja1fgskqo+1VVWXbC44nKasVvncTQTVxF/dGJe/qo//b436J2uUwuTp
D+vcyvH+N3V7xX//n/99/hr/1xa+ZxvFzdefrFG//uW/rVGG+C/2ZxMvByUc2/h/+6Lkf2maiWdn
vfN140++KO1fTHAAwKzlJjM9hQL8v31R8r9ggEFjUVBbaaYsKv8vvijtL/czwBZF0dHWrxW/qP+2
CKqCPjE0N5atFbY+s8+Tkkfwaj3hWh+zrYGcXN7UdC5JdK3d/qn7UH+ET92zym5VuDMd5nlDkLIh
vHTVoQ98RqBS4dPg1RosxluLYlzAj21HV6TldbGrgkvm5668KT6ALyiKJyVUs250lX7WBzIEdpar
Jf9Qlv61cF9fo2XytmkKVrPfHSRNIM+SDLZoKy7GM7O0C2GTfm0q98mo/uib/htvMjduGr9psXT5
wwVx/+t48EezlGqt7+Cfjg38dpVPytBU0RA5T/155yvzYKJFCEPLvFrjQfwuL80dQWLie7fJv8n+
WM8438ajeikDVz1EhOY8ChvzZD3Sb1/uathoDxLsk2O9lz/y87JLH1LQX+cYTNgDzm1Cw87zh7mC
oGzt0Uh8XP3ldvpRPkdH5V70K/Mr1HTdExCop1/kS9LgewNiXbKekCJoayfmGIthI8iy+/f6ml+H
1hGUHSOT3PAMyyWdXqocCXF17aCLa4/5cdyIP4EC4qyggYiQj8qKwtltHusz5T2Jfj56VDd/L6+c
16MfyRMvZzO9FN+LL1yWeBOfgi2zkVS2h4/Q3I7H/m6Ny9kkX/OWVFcEXR45x2llf8sH+jcdpudE
2DGlbz85SvawE11aH1T2qivsmnekaLnsNdcVtQgFRqYrZ4dPKx0ZmYqfJQ/z/QJd5xTS70K385B+
haoNFEA4lU+av1xQBxUv+fjE/JXTI29HeJxfiw99A3dnDaj7TmrHOOnYMiRc4F6ROGG4Zf5ARm6Y
uNOaOMj8HsXgK3JgRQH+kKEF9grxQRU3M7F4D837eNA/y/vgrivP8iMQFtbzAc87E0x0vRfM1ud8
P57D/bBsw3v9MKCpIjbMaVHBfGT72rT7yI4eSlf5TjwiF/sNEeIiWu3PLvHSYROldqK7DPhf5dar
OA3RxTmZB/JlyKwsdCfxOq84LL66iTwiFyxwRDQl3qSfwamCSHpaXqHCWm5+FxBnF53kkwJca9dW
rlA4C0d4zUZwDgf1COy9SHysNC8W8BQc/SSsfDUP5E5PZxB66p34JqOkvYQ7ElMiwwZKQMN+JLTv
iea2AU8HV5RxRGhLSuRHv2uc/E6+SJVtXsNPZIntoaP99RJczQe0lVzasAk6t0c6sdPP+d24I5ck
V47GAwkVQuZV2+Jz3BSVk2zrbfZquawnFgNbJzlZ99YzyFwIfUblTB6FPXeHnX0NZ5V38yAnKEid
+q7c6QC/GE8hYUSHYhvpfnwlyd2A3e32gy3j1nQzr/vQtwBBmQp5ZJgudPGccmM9aPuwt6MTpRoN
cG3cSR5SIf1Hg9qGF6hvCs/YrSOghTfSlkY/OYEzrLZUc43TnLEQ9bvolCaOpLIGKp07i7QEvQDR
rY4kGjCCLf3MrmQPbslHJ0fFl+15O92DEtD9OXIgTV2799ndztvoqooOQ7UidMI7o3NDAquego/2
W4AB39jkKw27+aXaT55q2dYDJ7oJvJ4/Nzsxtid/Ch1kFuad0l+th+HUvUX7RLeNt/kivohu7kao
7S7SXfNPNlm2vz+vjmj9sOQCTpQktjntt1OsnC2mNupyvW3DjuihxZdz48Ukre3vl+G/LMLrr9Es
2bjlWMj6b50JDpMzWXlSvcVx9bT+CmuednNI9FuLw2qmyyYuNVv8/83R+A9Lvwys6a+vTpVFU1Nh
lpkqB40/r/34Q1UdZEuLpTJ/Wam0njYVybaawgYBlSK8M8khQjujiH6Gv4L21PwoYf+g92/JcRH0
nVrNT+U6vFzWMWaWlcumh9jcrSPOlFnnFAqNU5uwniVl1pirxqpnrqww4INYJnCo2Wndnrt1hJox
S7WYqYrrcBXiJAOqkbG+khj7FEFn3bbPMlFDDtzDVbxGXFBGzQ27e7l0IBQ3XOWGEM5o2oj1M8tr
pxn9Y6i18snKCuYJ1eDm60h45Q/sLKbE0zountfBccAE2WKSHGp3wPUM0KA/iEF0KL2hvKD94dRD
5zzflEykxTyVfEWk4d8TIqOnSWWrReMLekAceYMybI10HEfEk1Ix3McFL4GPvWM5MBEgkDHUSMK+
FHMIS5H1Ilfgl2jRghdr6Bxh3z3LY0Msbik+pnqgnuKB4En0FmQ/yTLqPSjRqTkTp9086FmcOuJM
zGsMo5CR79reN7/lp0gKWFMLUvG45DD7ZMhSNaC0dF8WFd9RbsLfKDaCDPhESUQDiKZxIn2ucA1x
ZOMz1LuZvpCvC+onMT7q2SINmRBaO+iNbDsMMq2RTsOvRFLqNCb3Sin8sGSeWaEtT5r8gYkERJ6Z
/2xKNdhqlc5+tsh36FdPkaDlWGB1bQOI6LmPtcVTczaKYCYJXadIGIi4lxqV+Z2uPxIS/yhWjM1T
6Sya0RaOy700/USZfwHApfikM79MevUM2uIjuutFDmPt1F6mqIDNFT4B2/uZmBNqXy7ghWYU9oOX
9WsVoiQ6bW+JhYSxuoL+eAGsLtLZ4ai2RT9BNho+QBB2DswAV5Xz3suTBO46gO+o0q6xDERSEHvU
CnzSprwn1VWASaIK2wYGYDKMDHYQpdtNj0eOSYBojqUD0M7cCNPXzKUuCtnTVMk/saoBPyswI0Aw
ssXUF0hNQvDTN2wU+j0AgtAGXJN1Z6BKyGvIgebdyYhHnyu3Ar/ej4+IVJ2uwjonp26F4UmdI78g
12n9zERg41P2ZZEzYxBSpZAmMpK1TRqD05n1Vr3XIdrm6NgZmjpFWTtVWrtm3juahLFxMuyk2fVN
7OTQUwPpXRsEx4CVnFJ4FdpXEn0s0+MyaC5xeVezHY+WEu3o3ePEgBuYMgpdZoZf7JNTrB9yo9EP
Shiqfpznd3OkJWQyBoZMn2/dNJA/HHFsmUTSGedFQUs9jzutW9lclYZ5uZDqnawX8zbJ+20LX5Sh
qDT1UHqai1AChVVLRpWc/RsH24q0D0nS3VesfHalmAQIDjIu02HYSz08vpTMGKeqCg8iQ4xKGw8F
8hpmsjzoswwAJG6o2WSrQ0jVmfdBNxROIeANTaSWGPlZqbwxIoRmUsd0b+jYCwOK1tu3YvOlGEip
QIyG9GT9n7TISn99Ncg/uCMSQrsLzUEyw7C0hmITNuvkustYPidoynssdl91KAsbWR5i757EvdkW
75YLzDfKRUqAamu67al8sHI79gcDlpMdvMlX+ghvCRm8bnOiQXzC88ME59CmDtE81v3CyLZ10jei
38nrOiKznr4bX/KI78uPytl8s5GDmbb4JkxUS9FHe1Q30wlTcHAuP/MDJbvIHNqWX/mM9Ffz0D5G
W5JCVv0n6/wd+CYmfaz0ueTmK0TUETsXBl7TOsZZvLdSW6I8Td1G31PODoRc01cxdtID/sMQwbzd
vEkIqo3javRTXYMCEeOWrX2a9+ZPqKZf8fAGMDRNXBVIUc8/HL5ruFXP41FGy09jzHKKlKrHwQKU
nS3feC6fKOTDe1wbz4ZPyM1d7BsNsZmwhik0lO/sfUl85Ayfy3uy2IZft16JojOxURjStpF0tzt0
W6nmqLIhr3Dal+E+G1hALcckVo3Orubr0mFMPYIr53E7mRuF6opxWXuQ1J2W8HK8psPV7YinhtQY
Ah9EkudtGo2ktcYoBJmmIW3zRv1ek5yJl/dQszYdEJR7sYn6C140CwL7iUNEEekzdLPCygtxBvhE
+lCcnkGVGnSod/Rkm1e58hVpU5AbMDsmakPNEaCl3snEkOx4OBW8PEI46VKb2OZs3R1feY8JaZtn
vwNDqWxl3g/9OKHWH3Eb2/mAoBKxog2Q7gHAGMbt8ksLUAccmk+GZnw89IlRtqCwZRm/s/R9imI0
3OrFZRx2k/UmnFnCrLOm7fU3ofKGLZdFLux4i40QdNOjcVZ/ArAWU48jWUdqDT7gTnIWakbzyUBo
S+YzNoYDik5PeFiegzvOT+1bk3Nqv3RPTND53eE7pe9rcax2w0/OZAUg3S9lE5/1Uw6bGy6e3b2M
1xjqsu5YZ24bXE7l1iTLg6C9K9aKx4ijFoTNN+4A5RP8nZy4g+Sg8bOY4HKBX+vQU12yp64aperi
ytJBh7pXeYHbvAwo+gBO8vz3PF+xP8nMsCm7eau9qSNyz35qsODgq6/9+gorkiwEXiY/ehjuS+m1
LGEVQoiHYOnGKTmDDm+iwUHynDaOdsTyQE793uQEanKu4ZPa8DPq1OUDKlwxeO7T53Dxc93RUz/r
D8KnWnjxJZQIC6D179cUYmfrbqZfudj5dJp2wzHF18/A3OPAGQh27TeHPt1MeyRiJ7jIVDbZz9ly
EiTQx+wI7JKzLXRvmnpisSs/GS8CLi6R2+D5tY1Xriu4/wQFDL2D/k/YyqwZ/WfiqduCCM1jtC0m
G65++pr5ne5QDHAAG73pGWtUegczEiPE6KKtbhHngT4mltjEWsglAuzaG481B/LCpeXJVcMRlb6A
l72jLpBGZ9Kc6IETebFP06fBp8qznkzL6V8ggymTbzrKrnWkV2kj+/o182nmvOUi3gFb22WneKNc
C/oKnnE8gD5dHsfcm+5r0SYV+4HzzFu3SXYxGbmnlGUsdDG7sXD/F3tnstw4km7pd+k9yuCAY1r0
hgRHcBCpWRtYKEKBeZ7x9PcD67Z13eo2u9b73sgyIiMyJZJw/4dzvvOHmKVgn10k/93+Q+7sL36G
G52une/DI7YcLEElP3XKGHXjHIrCHa/o8Sbox9Y2L7bqxb/j6kBATldXrgeXtry9N1fls/KMZ3zf
7Yd9Q1P3FR4az2eQQplwwwDuMHvm1O6f0T7Z2KlW/sHZOt/aJnvjCm2f0MqJ07gtLsGl/o3IeQJp
fE4ASFxJi5WUW6/lN+GfZ05Y+aJfotfEC/ZSOwJqkBCuYZ2BJFH3aXIq20OpPpk3ebaeizfEhxSY
UJzywPX51Bn7+g+tAUZXrz6ID4ucgyst3YUbhlEIPWL0zRYKUr0TAL5DROBauO8k+3jkjkdedxJd
PyqP3IslEuhD6Bsdre7VviCfr8XWQrrq70NlTyIK75MfbvlZiuQGxbaQBy1eLysHJgqEup0ZqyAS
josTXaX401TfVBUO5pz2JG/hi4IrbiW29k3bOc8idCExF+YqIHlggRaso03drSC7aq7ercZThEwV
G+ylutQhF9IF06fgqfzb165+4GMXvM+/s8vjmJOb4Jh9MV0Z4Ap+ZcGessjZTE/ZDhzfLYiOuvhG
mh+jIhrO0ReRIUPqzfURJETcenbZUfESt4TQ9Bgknj+8dFhzAuXvqq92trUp4ifOHwfVQOq8ECH8
PG3C3+JdcVw6guGcfjKB0D/ElQEIuAZxJQ1qW90EUDbquVvwxb3EYaDrv5x+2537a3FH+2/8RgaP
C+pdVRn5u6a6dngBUIpwlXE+BrSCmNXEJn0dy9cAxIG5XrDm3C3FlktFcNp9xl+ttQbHTl16Gz98
/xn2Dhze9qDziY0116hdnFvdyv8iICVB7Cw25Xf1WnwV/gkcaHSPn+zSc4y9sY8/l8JT2cIWQbEO
djJya4JWjvF11hG3bvp3sS+3coc/CNIIA5G9uiOKCYTjmWjPsN5V0P1+bMy9OUEtblCxmFp1nzYM
0Yv/jAVy4392P2jnSqqAFzJu2ePotcuDElzUTfZqqWv/qbjJdXAvT8BqAVIlq+qvvu2+iFcI/k7H
jPUmwrY1eTHoV4dz77Eg4XZJiVVdRTcSdJ96FQH7oT1Gm+lLdm71yqmuZxyT64DZ2CXx6mfS17hF
9L39ZjKmRINyZaD0i0ymH34hjN0QHEbmzIxYxx0Ihhh7GzbKF43ppWfcASEY4TZMb9mPPlPFbrIf
w1qRXjM7HqQ5/Ov5VrcuAfsn9jYHn2txUr8k45ZUfvezSnOCqSD4mM3MxX66agk2aLYFj15EYzsg
vaiQPCVd7cLJXVUY8CJ1Y5XsP2OfsRr4VXmeaNA/8nztn2v9b1P/huhYk/KIK21lkUp+CH6oYfJr
TZFw08nbALZPlXC02k1NwCSqis+4o8ZdyR+ftzE/LglEfPRf0TTwOQ5f+lP/x/o9fJGhnQTr+bv6
oWt0Greo1/7fxtyOXDQDPfORWbLxDm+fOwsVmNhZx/nMbuqU7TKqS5c4yeFCYMZnXW5yuSuUrejd
0kNiUF2iDfyACZP4H/VAiRjtarAJnjxXewZ+HC/VJrikn/kh3pGg1Hx35QbkSvhSeUWD13zFTXG1
d9XFtj11N/6AELnwqVSQGL3M5/Cc/3Zegmt7zsBpfkMDeKtPPZ8CTBpv47Sd8r9iflp8FtBvU9LI
DjnqgHo7/rbsXcmawqGVIYmbD7rSuGMEsbG3Aw3dxqTinpO8ziPy3+NMFxuC1oc3mwpvfPwLuBvn
HmP+Tm2metOm3Lbd8m8fXx5/7vFPj79mDQEHeZIQpVB0wnPGSJDtsPxpkBjE8UxPadDuBwD0t0YV
+GVGHX/mIs7hnGmrRrq2WmsbS+P1KkGk7rLSJJgC3gP2HTwf8TUIRx7sDM0JDO3INazkFjmhZxLz
vMHkx+RWZirsU26QGSreys8r6eIVRxyCKI35EcFlnVlsIy2mogIXvPXRQjaWXeMwVRlGOQZzTj8k
jzhuP0Vihpuqa4ZnkYWYnLAIVBoTdtWh4G5ZbBFdhkIwZeXaNDr6fd/+pYVAwUOldBFwILap8R/X
qeYCaMcel9YMzTU/20L9CNH9bI1KwjGK0ZZEAQrlXvfrLVTyJcyQqxAxQHuvqI5Q5riOE9uregTX
lI6Sdq0ZPEmWFcubmUGKPXhhnN4Uv5oXhIZ/Dhv905R4gmfOhxhEyiGfmGRKJb6XxXC0S8uzuJz8
sPIgz7gCISH1IxXyUPi3NPK/pJ40x1bLGdbDEzFjzr9mNrakOw5LAqhmFYck8Oivn9pSTV1NzozE
tSzZTFFGJzJRVGStPASD8xouzIp4Yfj09rGxkJyW4wdB1NqhHxT2ZK355MNj6ur6iCXzR5b4VIwe
PyvQlnin+jAOGIDEnUw/pU2z4ieki0MVJB5ybuuN4o/3ObhleW58ZN1HoxQq1Kj2M+/gJIvBjQDw
V8ZfqNk1hpr0rSe5nuc9gS1RO3+r3PJEM2LcVGCoqDnfQwZ5sxrlZtBsqEzZ/K7AaNi3IzlklRr+
nVFRiyXc2yboIxz6cO8zy6u6+bWypL3vYgVfm2Iz+zbxeJvB8D4t/zMNOEUiJkQNmMzg2hgISAEL
AxFC+aYAw9VUGH/aXi0ZT0c6bu1E4vuGMrSqNa+b36HTvPd5eDG5Q3tHZ9rYF+8AVIZ//t0sNv4u
afcCNXs50L8zT0MQTMuf2tfUVGH4TOpLq8qPfEz2XbUxMXVKyvuKW2eanTdO5RAtbMB3YP0WfvNe
GANpkzTEZU6Jqhfta17hbMqlTq09ON/1SFK5/y2Jd0vQ0ngWMgVRZmwQJIYz+Qka5qPumDgmEOmJ
BxiQu0+nou+2QUnLoIWsUOIqsjZRmu5EDQz4HhoslYqJji4Jq10hIpqZBuNwZd2cyXpT4oG2yaqp
p9XPpASRAYKCqtjfTQ7zoKw9GBEEV60j2DgmD1DGr9BYUmiwHCmpSrccNmnhIqLetJlOttaEx9mO
KqAkMCiOPWZTg6gT7FoLhWHX05fGLToooai3kWuqadC5KtGLH8a/DClQYgsr2dgtxMBUT3Z6U3Iv
ao4Da5u5BYCy/NBUTPSIe1xO1o0+Vc6KtGAXa1zsBl15xe5wi4b6VVTTMiabAH01JKeI9u4MTcPn
bXjNJGLjSMNfnZDGt9Ia1haotWLiAV1NtYI9/ASYOsqiT7vpvLR8OkE01JKS1qglLruke48L3Lp+
yi6GMzw7OdWbbtOiiTz+tFqH9VXsTxdiMgFT2C/9EKMYblxfwxpk5+quKOilcSCQIUmcqQsWSruW
7AEV4lO3prOY+CzMcc4cQHYan2O7YqSQOr+qlM61CIl2xHQd9bxXkB9rADWQO2RSXUrGDG3r/yB+
d/W+ey+LeIlnk0BI0jjelBOLNRUWdNMf7Ub7CkcK2bL9VE0vEOWFvQaqOYx8MNp/nJHFfda4iKwo
8PMzMDpmM1lwXt8L1OQwrJ7BMkMKA7U7mGzaWnU4ZHX9p0yPzqT+CoKM6zTvFHwooGkwyzFsstLP
RCGlmu1vbYTntOjBxZM1KwNanOnzlzk5QJmgwEdNSBxAz5xUVzRiAJmK1Lh22LoOd6AdFB5xdFOR
vRMvne31irXvWHRg9JznoI7xoUHkWJE4sScoFMwx9OW4Vr2iVsBFq+l97NvPvsQ9WWWkICDHpVmm
JsKwdisUBXhet5lC/Rr0uYd04jqMTsC70TWrGesMoIeVrZBQk4IQXUuDXyLzqfd+ou5Ci544D4KG
Oiq13MLJXotx4LdKxmr10Huo3l9VayRxq18njSF21ZCmrFYHpr+9tms4zVa4VBl39PpFzNpb2k/4
b2XSoYU6GkY+/5qNyBPBrEDWFLfMpgZN2/J1GFOaaLN9HnUmuP5g3fBFU4tLDnhtcXQ0qP67lL6J
XWsgaauAue0akkWTSodZAa5UV3ZRyaCPmE2BkyQ/6OSD9nb0rPDzv0UMz+HAfSRWEi6yV6pFLjJC
N8Hkw5M6SJA5uM4wUmAJWvexzjlVy2gbljT2VlPTYPoAmyKlKw5xTN8xR1C0gjja+nlPwCzBdX1s
W645BD1vieOGMyAYnb0O9Dga4IgkFwFwQCZOvB7GDEFdmcD8F/sMmqqMgQHaCklsIX4rhuMmQTOj
SxDWRC7ntE5mjawblfff9OetHtKXCUQsaz9WnibZZgejlNC6MfiuyOncVgXJuvGg/R1Q8TVDisvv
pVdUY2Ob5rqaYlqHBr+kFsJP7wlglfl+sttn4D3MNdsaZ7q9Ty3MgVZt3IaMK7eciegYnUvCS4Ru
0zqVJvk3IDuimKVVmkbP1YTQtGqMd23Ezagm2Wfiq69DHU47wzRY1Dnvlhow6OvHraEPiPKcJjv0
gflB/BFTh1hxDaEnLGlyiwQ6a8vbPWwLoeG8DgxS7ZgJ2MvM2tDS+6woXljOz3XCBoKD3ZAbUfIY
Z3J4sXMifQNb/IHtUJ9JbdoxxydrgSTDbe+396A5FKn1bWqR6jbA94Js+ktUBslqZk/sEK9QIeWm
G5mvCYWKLZIIoc1mWlcjT7VV/baqipvN5COBkThz27Ex3WQrMqKTtD4Xa7xUr77aBae+o1GQqCMK
H/wXDsNnclVwcNqsvhwbVVDFKjvpkUAgnkt9xx3ZaEwDc42gtcAwUhlwsJ0tdcSV4tx8v4EjMs3z
Lsr7a78gm/F1aCGWwrnGddgsrsPHP/3bL4mtmQ4hDsVgcSoulkWxGBqHxdD4v788fs9e7I6RGnwF
S3zi40vV8wRwYGGPXIySvtA+VYKBjw1eKMR5cCMXW2W/GCzVCqulsZguq8V+GSxGzHixZI6LN3Mx
aUrcmg9+er8YOImOYMaPaSxZzJ2PL3hhb0qG8XNeLKDNww2qLcbQh8Ps8QURoTi2n85iIoVL859f
IuQF8mE1XbxgD0PYwxpmLJZUy1Dv2cOlquNXVRfjar9YWNPFzPrYdv9/keB/JxIU0I7+RRjwf4gE
z9FvpOG/8v+iD/znX/pPfaCt/UMKeh8hHXo0FH3IBP5TI+io/5AqWltDwmOG1G7Cxc2Lug3/5/+Q
9j+E7aiaYzq6qerGIhv+XxpBsWgEVcRuknhayDLG/4tGUCz/k38VaWi2jidJ6pYpbVVKVf83kUY1
KiOZRo3wFF88t3VVnH0WksdCN7YFFfAoxvrIs7FcMK3Kciear3U1hZ4zgzNYftWJwj5mqXOb0lre
sjD7qIp58B6/MsYUx70Isy01+286159ca5YLXZ5CHLDIj8rUTbAPHrXB3HQwY7wg4WSFqwFFbMHb
TkYmqCby6j6O/WeZJqZnmVwAdRNcNSxGr35M4auMakPDZoPKHbIrr/UTGLnxnlsm6EfTZ2HjqEwk
6y7zvRZ2sgHW9io1cCS+usO9GdyE8eA7c9lERgMpcB6wf7TVPkP3y+XUq0joRf5cJSwMJt/WWD3l
8gD6CziGpcvbjDp7bfnmU+9ryjOdCvaWhpKaVAiPGHa+6eq3WQTDs8V5jo4v7dw4g5ZQadNXoKqA
xUj4QENl9CRCmDUWmNFrCfThHiIGb4rV/pkwrT16Tudkd8sElQDUg98r836JpFqRWmld7Ak9FX2N
sZYiDk+27K+lJHA5b6eDaJX+QnzvtpRBTkZmZ526oUGJyJCy07Ri1/eJtWqSWL0Wms9aa2FwRj11
TxA1/clszWdTDf2dJrMYl4/Ir3kBrd3KWHW1EyrmyCb4CeRMqGP8p7ndFvzxS0xauBLUT9B58pnM
LLoWabiaojd0R+j+CFh6MmfeltAIbvagJufM6u+zr1p3Y2h3E7lzhKgSnq3oYIoekaE0Xbue2KZz
2CpfKUlHm7Z1Ks+flnVd9RZkbeGJfibPWy3vQ+UMa8Mq2tXUJ7Y3JpYB+Q8TFfOhZm9rYmMTWrqW
kyqeGmcc1gMlz87KfVTlOp/tcvhv/Hfi33RDGjYyKYkBtIATGAbuhP+qG7KbDhpqPdfeYGI96X3q
Ioh7J71liCu66NyoXXgw9Oi5DQNxyKPmU/rkhoYyBnJECb/5lwPr/6ZkEtryf/wXFSvfkVTF4nxD
rGU6nAT/9TtS8HuW1ICB5wThcEi50LcGXId1Wg74STJ5UBkt8UyyBrc78ysTqnLzSwLR+iWoTq/f
i5hBv0+Wd5tm9lOVkoIGqCr4GuRwMpnhZZK8MIv3bdXoBPU6v/HgToSUOpPXd9A6UNgyuGEYtctj
29/EjbHqWqQSfcvfIOrzDHDHrQpn2rYdfzEwUSMFjlNTlDbDQQchuJIW7rLW6OarNcVE22X0jJN1
qHoEpHl5Fak0vbAHoKQKErTiOhgvUj201CPfCuYLVoCKtTOV8Ix6Jn4JuvY0iZAJkm/Za1vtcaAn
Qj9IYZ4TRQRnzDDJWisheXZlyNSyBnM5KV8Dbry7XbNTr9W3RIvlqSCNxdQU+TTXPtHIAl1fPNhb
x+ndNi61F3UdFgnY43hUDyIY7oha4j2WKFSucSoPMhwPQrGyfT/8zXy93WHUfhW1ycMdseuvdKV3
Gye8TAsdvLPUwgNscTLjGNhf9pllbUAKWm5QozitC1fml2PTcxdIjHZJ171bJsvfqU3IBBgqtyS7
6qBQmrJSAzMQtqGrZKS2T4QMy4a9tc1cbF8nen/LrW6DTeXAt1TsmXLUGygyQGYaJLXVMJ7GudM2
PhKxVdlV3Z7530oTzKgddDwRsy4oPPNaiEBuEOxNa1WxToucxcN/sretpoGizXynN5KDWHAuwA0+
sa2oCMUwrKeBae5k2FVu287K2lDIPythjUC+4xmpDWU/q7CJGn9678MIpcQUb9t+yT3E31WAznQy
aAeaDyqJTs0B+NtC98GLJKUHPOCFn4k8MP9ZYqDfxOQznRthXtIZznPajeKSSsyPHUMXa6l4W7yQ
69ihr9J82JBCe+srNBwtTwf6Mt/aIvhZm2AK1lrhtF5IdGlh687J8C3YQXGyjQfoTXaaWatqyeYK
jOhaMy9btfZrBbXgkDoMi2zd/2WQ7bwjvnldlyLcocGi6WZ/1OHDS0OrOksEDF3mJHcjX4cmsrXc
KZydM/YlFOaaVXxn97tRVpuibF6aVox3G9WspXAD+I0ykfQaM/Uf84MiUXDT8jzro5BXEhZKkhQP
jQ4CvtIQ3C6xcUnkv+AheisMcosVPd/h0Y42VVwUp4lsDTGuRVONT6mEgTUl+aUEJsi4RXU2fh69
aXSp694seRzIGHDjeBpZF+BpbCbWcSW87qKF/Bw2zNqUPsp3Cxd8srHltLafwLFJwnXDLVWNtcF8
ARsNSDBWJumNmqTZ5ELFMxQhOJim0dnYTfEa9NO3LNGFST14ijFur1p4XrsIvtcIlmNXyfQL637P
Z42Tp5rrr1C1icgLlcXPXr/1ufPadMYy/yMgFae0dIfldShIhlRjZXSTIt/H6aztDP/F6j7wVMZr
Qzy1quJQAiEFCzo2rKMOU8sx200MR6sb1OhUhEiCwlRhj1XK32UEp0L/nc1aQc2AXKEatgw0/g5R
xmcRyJPRhH8ioFIbZ3kYc99/Cs16z5SLyVOP1xGz0/pxxpWJ5GGQFBmNpZ9KBize1GKIG2ECZ8Ko
jnKov4phiPdKtjZLsMa12n6VGV6Q2sYDMlcIKmImIMmEEdtZIuEIrMJWKycYCOa8KQdA9f6Qb43s
bkAi2nYqun1YP5cWjdz28UQuwXXhFBYXy6qPZUNBVTdEWfegzYq5KG997a8DOdenciph3pH9DX42
MAEWtj8Z+LRL1nVbYXXK3tfKi18L+wmin/Nk20gBCLglCXMQgJv07jQxAeB7Q8y+GMoqMAYTK0vb
15O7Sew5YtvGSwNK2CIKD61TTmsLxNyqUhAsUja/+Klu7hEbbsEkImIHml9FmmvFzO/zINfO/gRC
C5I78IZQgaJhxwd8J6qXJ4OBE8D6Oww8f2GbzK60I9Xrc/3HXDBDCfiljRQj7B4nsLbGwJ+gKvHX
sW/kxzSwjbXeBX8SJ8lvVYKp3i8IyPNlfKz17lZYCR5KDpNLnRJiGHW00sDdxYnu4ZDK0Ti0KtP6
BhdtHkDhXECDRX4BYR0fGugEepYem1TzN4OcCq+VUNsBY/xS5m7aShM6djdbwZMVOOcJcNNBTc3m
RNs5TBDhuYyuCGEnkss1ZDMqtPCqkwbbvhy1YzbBG2dIOahhdSYKSq6bgEC/Fsln1fIQMltmmhoA
PyRi8mRypm1t5q5A1ZNhrfbTsG3ATbmZHXJByJE9Kl5clhQ8jFKpDEwGdcrqqGJW50NaYTJ+U4rI
ch+/GhJ2EHLJ/eSqAZvDFfucauHemGd1XxEytstzNuIZu04+YwkuRs5yksYPMUbgG0t8Q1V3um37
71nZ6euph5rbjupVVZHWzTHEtNmwSdAALNPDFN7UE21J3zDVzQP5OtVf5Ci2m2I5YKPlqO0CZIPm
bCAJ4FE6iG760LM5PGk2ecayFNuhQZITxMz8AEpxxTNEWofhvW3tnyTl3k40Rbw0TAE6h6oppaSl
bqn/iLhcQ3MQl1IXL3w78T5Pop8xUFuW1cZBZ4mw6kaTyOageiW2c5lMEi8qR7/dDRUM1X5526NB
AzI2jG/J0JUuR5GKSxOIrHNpK+WwhDqwDPsbqRC3Q4ZbKp9VLNLgNcIQ5COTThS+v4HxAPW1qx0u
+g3zjCMPocs3OoKp4sVlk7VNrVy5c3WBIRXoztQnlWN3L2cMlNkIHbpmMXUwnOzTSqvaqyLzNpO4
eC9rhA7QPtisZ11F3VnShRFhG6k4XgSWzIueghVIFBMbQ1BvAY/orw3CV6dm+eUU7ROYbdTPJqPL
cKFQPb50ufqHaTt/XAlpwOpg8kK8E0mfeXGHCGniv7DWZpAfLbsa5RFiG/KT7Eck0ru2wdfZmkZx
+mcDWUfWfGc/GkXGsu3nXi5JyoYhSFhJRDXIYg0+CcpvuZB2x304Yy+KbTSzDOiuaQ02sBza1sUV
X660cozX2WS2e1z4P75vOmul7wf+aAISMQjlIbJaKAVai6e2Kz8fn8oMIvFTP4SnRDWuTlmVT2G1
MChHo9xqxvgd0iGt47YutkWtaluwUMDl5FRu2SC8sx0mXDuKAcI0yO/sqBDrPieCmu+Mb68t8b9S
07udmWRLtj1wyXRaZEP4e5ejv7UbqMQdqxdwzgTSDCZtaOmyr/C5t/TCIwF1dq28RIkWIgENyAx2
lOzbV53mwli/s0xOMPswqUm10RNKczgMd12JYmbEqRcozu+x09SjrKMfCI7ftLgS8kpl7YVG39Db
9iYuwamMdZy6A7TmrRPqydfwCIo17HXAnohLjkeZ3zd3dcvmDVMBjibQxqvKwBgcaAe97wUjTO1b
TFQ5gWSNhVZ505VIG6A/IMoGpelaEUktfYiVSFGprQybmXJhmjjIeg3OVGjffMm2SA5ENTRN75+M
L8IohsuQizsWeAZ4qFtIVg22KnPw1CiKN6NAOennKk672tLJHAA9nG70W9Ga9n4iOnlXwHJykCoa
mYKMSLJCElkFC4Dyg7tCP/62xKhe0p7oaoKZTTcnmFjXuvkQqRTXvhl8LjHFz0mrPbf2BA+MtXow
DdZJ58Xa0OCzoo8DdJ4Lc80KYpA9Uv7lXYmOVZkgOC5YwQf1Qc6CEXXHZFprmuJghNmtq+I3PypM
RsGtsY7N5SlwTPZbggPAyapvP2n0k9FhQGgku+Ykni7tvs9z+5wOKbyH0NEJ51OaExiBc9H5icc3
9ssfZ+tm+FpGZMACPtEM9axSc7P+oLYO5FNbkLQbNXW4wbDBZjuL5BtV7jNa7t7S6sOYtxdqgOSE
zQhxXXOdhI7Sx0imJ5VBjrCq9AgQW18TJgtRMy/p/9OzkdWlNxhO4mbO6KFPQM2XoEt/VHO55oOe
i4Nz6qPCN0w6BzD3LUq8wtlkqo78eWqckwrffohthMvLlxkRGMjaqx8SElLHGmjTluhoq1DR8NLU
xtrwJ9F4kohniRigFKvRCJX7kHeFN4AX2TXL2C0ql8HXTCTsY3jj1OjUKXgO4JZ7Dy+IvfbthAxc
Mja8aIwj7/FPlchcv4/Y8MnWXPI1WLfYRXWiQrP3uhDXKFLjO/PJ/ApWgw6NgwBnI4Bhjd8DbNz9
0v04eeJZSZ5GOEwI+WgeSy3ZWoFWXiv4bSdfa5Ex9WKkFlXC1KPUT7wcOCLbP5KYhTr7x5rkwPWg
tY1NiR7/ns0Yf4GSZ3cGoGIvpk5stBa5T8Eyv8IlJHP/0+9ackfC5cnKEdhLwqmPnUEb0VvVuJa1
prwMSf5OpdtBQZvYHWQgNflIrlOn8DdEE01Xkc31Blx6BM2syjw2tCDLoW0qBQJuVtYkwDs1yaSO
8OxQw2W4DL2UUb/0ozOuOhJLCTkOopcAlNSR+A0glJEavnBKz6epCP6Q6hhZz2plWc9hBQxEETko
wMnA42e12o5rPL4VU7KOcE55KoG8Uqs5GwmaZaxbfUG8ZMNmGD0zs77YwQvUnjrbf+7p2KH8OfGe
oCJoxWOhHJKErdnyQ8d6si0CMIFTjVvTrsX58VlphUARn5Eeo5VPJfkiKNAYQpaamXgzowxX+jhi
TAJWqZPTfeUTa+1vJjUfnui+MCqidxExQpBosCfqZQvdA5xdK2vUc1i9zlY9n2qmAedaMe8+uU3r
ClWVLBTE0pUjT9W5bX/iOSxO0cCxZBEtxXBP4+Kts3hXU3q5RhRZXmH4mCSdQ2c4wRntDVv9LDlZ
Wgxh30789cgiyg1suFtlwI8kIuQgTsE71djNC8kmwA7GpN03hGNDFSQLJfWHM9wMfy21KrooDST6
FFTsWVfjknX4YlOeBxTnEeu9uffvGQCKUyJlvU850Llt1XGHAuuHcO7SY3eIqCWiTSIDWdn5nU60
upN56dj6jF2xUg2gZrzHF1lo7W4ehmej1yyvH1DB99nY7R8FiK3UxzmoM7dpRhCNouV/TjY8TBj8
ljmKoSUmZ0eVomexcAFl/ZROfh+tyhty1MScqL8CHeRHxGx8o3FDbZ3WxnsR7BuGHivZ6/ZBMZj9
kPZn8enuo63UjQpqBFbapCGRqnqtSxISBQqkPDtrZgivR+CxynIhzoZCmsOoWHuuDMTgEydolTT2
09ymuCp6+9ZZ5Lc4xKudnBmLgx3pXlWX1zo0Cm+smg+9FDzfznB+MGcesRSGnI+E0b/4WbJ9NJJF
k9E3dqCkbQY6TUNzq2TYAmSbowXix28mJqmFWfyKmvmnIGJg6zTvyvhwqFkHXccuHqjVllUt4pYU
3EAcm/NuLhRzPaVduJ8JHF4SNR4JVLikDiUBx6dC6W9tHkZnI8g/wkgZqDydX8bS4rGFTpdSeswX
gTNGKY+pRm36rs8tf8y9xhiYKcT06rLSmDf5fGgz3OO0vAzzWNVsOWgAznKMryilUThGMH4sQ6vI
KUcwawPPRYqsbDoq5dcYlRSsxXBlFrr6Ehgok5oS70RdFurm8f5Tuk1wzGdnbcryXenbfEeoHK1Q
2sdbNq7Uzfob9KkWc0F66ZmCnhzLprsPtNOcsl6YJmyfZdro5ym3t6Ib5E5xcklTwSCzTgxmJkR5
QCqCVc9deQUQMySos3kd9QOV4PjUkKVeKnUJMpi09Myc/g6aWZ0bTqams4utYNIJ6hi8X6gOxjEj
XU/aWbxnlhQj/+IgrPEuUBIgOa3z2lWMHCCA3Zvr3mdQWUb6i7ls9McSY1CshOE66CyUurYGmjvc
0SYM5OdAvDPwlu2jiW8Oq1enOv2x8XNehYApJpVOdNzoQg0OQ48WOkGEXEvznmdJzTwveDNCw+Ct
RcGvK0z3WmirBB36fxIYxfTDC8k3q/e4Ocl4MKoRZSRjrhXDdmWdxBb3rsl4iSD57K+FE+6kpIHy
3LHcMQvWw49hSudXH6w97uWY9Ju5T/s9eLtVnEF/msw8PmZvZsg0POBVQgdNaSXN4o9eY3+bCFTp
dLqLXFGso1G1mSvCcu9AyFymoDAlAx8ZYCGekEeFwNVtyv9IAvBs8B6ZjG1MyXyH+TtOySrEnF4O
+UYxv5IB0mpTcO4MmpXf+qFCWWYcqbzkNvXjfqP22UAoDaOgWGBZAWILL+9X2PbDl9MaLwUnx5yz
iIr9s07IEKFyARYYzHJ6UuFLaUX5aWsDDjQnHzY5mZRu3wcUU9pLWwrnEMg28sYOt5U/zOaRz+kH
WlslYgr6mNzrfK4tWVUXvY3ujUmj7czZU9HS5jqFFq7DyHfeelRJdTLTO/glB2g9KF5XNPP6MZHo
dM5wK6basuOZTMF0qPcD+68geI+jxtxbaozLDR77yZ6JnlMtJ9r3Uid+vafw4/hixmWGzzC4sB1V
oA0CH+eIqXfhMzKrAjOxU2yMJajeWr5AED3D621JUaBoCbXxZhWNsnVSkLQaH51W2EhKbb8lcERg
m6ppeL2Y3KtlJoDK3vkPys5rN3Jk69LvMtdDgGQETQwwN0rvlClTTjeEqquL3gU9n34+ZgE/TqsO
ujA4gKBWn1ammGTEjr3X+pabIkyBoaJsNGbLl8I1PrvIxx5aHYUrC+HNY1mrbRexVLet9ZRaqHMa
8ZPgX7EvvP5NhNqnmyE5PdXevBlaPCNZE3on2qS3YJDFcUyr+twACzOnCtFy4r6ZRohYsKwSugdj
8NQM8Rf2f+xjrXpBRAmHlJCEtaSi3KczEAi6NtmriybPgHW+mpNiaR8pe4foCe2k4I1qrxdforn9
K204fFMVWUc7ccO1JPBkN6bdsFEoK3O/8xEdWg37uJtvpJ5q5Molmm0zP9a2nx9aA0N5O6LlmAJG
rGlVOp8ogfa91+Dw7PtgM2dmcEk6TX/Gjo/8ZrHqlD+/Nj5Ff6IYGwCS34NA829tkr/pathGvmm/
1vJHgyBo7YWeeZuT+qyGeNEnxzk0J1Gu5EAXTMztJ9cpgq3QFc0OaxAnyy4/mT63sxKwT5ou8Ems
mL9mtdtshPNVEN7FljpgeCd4FivzSOLKRIGielTwDAOPJmb4hL6msIn8KlvGkUxpz7OSt3CRWmaZ
OSJVDX4G6cxxkK7b2UcAZLKUfi0q+zlM6N2kRYUIaWBj4SNaVFxxc+th6NI+OPN0WJcE2dU6CNp0
S/5gfZhjPKHZEu9WRP7zGCpcdr0ZbmG4VttkxMeSJNFXo52I2QBPiN8pwxbQCOPYZzgy76ukaqkw
3QLX4xjU1Te8zD7GyXlY3/8teyZzURPxvCzOrlGm65Lh46qaOU9IjAy+mK4d8vlz0pW72pluZNT1
B9Cy4CVAKibuNNx4DuMdjzr5mGCKSSrvPgXRe21MkMysQEIdpGnCmQgmLx3Wi3Qm+tSKWr4rIvDr
QZN8ccofUxQmzNpKmuCBHFgj6ugUdgiRkiQfTyPCOyKe/CeObzRhGQHOeiJhI5/lpXBbMhODBO1Q
gq5Neqa3HnV+nmCXMbKZWLjmhIKk1s11yGGJmNZPWxGUuIy104QKX6Xda9DG+sUfvkB0urlE6jw0
LCPrKfb/6rOW7nc8+w8AzhDuubU60cy5GdP8Y+gKhFYYrVqsP46socTONi1GK/kJytxd61q8F7b5
6oYubgRTpdv1KENElMqoV1M4hat2FFfiA7ctTMxdnITXxOlepN0fEg4fG0JhYP9ym7uu8SMI8QpE
hoUpo+MoUTucyY3m0nK25VoChDD20Pi849jw+ESmdeJ8E3PZMCiXd0Vr3uy8Ya+D/slLEzxhRcI7
6fMflmmFzB5WyyjFteZhaxU+IuccZJFBac7w3V+NCSLdPO4ZHxhZTk+8Q5gLtjOr3owqtnlkKF1k
ukoq/EfuUJ+hOqDHj1x1uX8XhgbmyEEh8xw7cy0y0e/Rd3wdQh/aM10CR+Bwc9FTMdrny/27+xdj
bswjhIR9MerwMSxyWHRt9KMW0AAemqyOHqtgOKDUnBCoLD/rlp8NTY/IVrJPMG0FNrjIx4fSQ+wm
qMAf718A32H2R4/z62fBjJNFt0xIPDkmj2aIG5nSfz4gkr2RmIOh639+fv/OMknGm3vt4rjeEg9J
O6Wr/OTouOUZbhQntBLTzRCzxNbetNSQWHSMwlgn/Whu+f3eKuw7UC80hDFViJ4eS2oeyZR4s3GJ
2oR61isTAG1vpHg+Efyt7bnWG2sJEjbjad4YPvZKE+DeS0pr8tzHUC9M9ey6c4imNE72NitC0NLv
oxd/y7myK4NFsPGzx7igQyYC923g5PVQlfEnkrZ/FkP8WUD74+R/pJ/cMpTAgRrWtHLaSey0iGm/
a3my0IWDr8PaW7ZHr8wZTw8/iuKb6/bvFsO/LtTWfqh3tgVrIvO+ZFiyYh01Wx26ZzXRLOZsR9Xm
gqqJivC5YY6aghcBE1snuBy4zyxOcZ4CCwgqeDIUsSJOtCpT850szOYheuus7x7zIk5S8liCVdgU
tcnUpg9JZ03SR2EX/kr2rvmANpWY9ARMhkpsC0H3XspyvEqN70O636A3HSdvMb9aCKkj33vK3IwR
b6UfnbnfcmwF10iUG701GeSMo5VxCAI0z93SiY6cDg8p5S0EXHI0su4RgyX41y/CqTx0K9QHCUWj
0cLodtrs7EX8QjQM3wooFOZUNCy79YZNY0Xr2CHmjt9pZsupsNmnxpSR5fU96x38hA6hYv1ctGtj
YZF4G94HjAgrxZUwEWD3PR3R34L8XAppdMPKcq3VoFLaNlumVtTDuYdhBXW0zTyPQ474MQ8BAUty
xibkvKiKjJY5/gHwyfWW50Kbi30FIbXEGDHHSHHLLM12EdrurCLbOQ+emB2jBW2xcJjpWG9dHZxs
Qb5vF3I4k/60Qn6D3aB2Xn3GRMprafGQWrHyIudvlf5IO4+paRMuDT0cbvSO47VTuvs8FNNaBMUO
kEa7moam3Jhde+T//TL0NbSyrgbnhHOgKRrNuUu+RHZsI1VtzE2V9LRA4R6Mjv5il+ludMBssHdg
8DP3lO1bO104Wm16YIWnGR9tIWvyCRQWqbFzDUnSqbc5nh8fsuVOGN6TQve9jkNQ7D2ulLCHFMA5
84c1ilun6T7KoFgLDCsb02kRXsV/e0tyXEM0JcNKssDHZN2pJly3gUnSjad3tlNciVBYCXd0mdID
j2lT842h5Deua1xdxWhwg8NHXZVYcDZmy4C+MzZMrdljStooFbANoOpU9QafT4AkYtMBXxjttDlE
bbPnzFkwZXMYwlQ07VP0++TG7ksDavYwJbeG/HH2P9gIVa3Umg4aG469hNuLRr+4NmVz02+LRJLS
F5fMDUFjFQ0BzXOOMIk0cD2EmgE9kINqZKsIvfpMBib5QngIiGrBvgBBucbGhqYO4kLTbRIfppyR
PpV+IlcBUU+r2QDyHDPWmToDDW1fMCsr6G8pSzwyDl1cJuC8BpCtD4Myv7dQN3DWUdqnOmMgjFXR
qH5ABRW44mjazy5y+Dz4VCp7n+X0UjRp1WsG7i+dVRcPZOqV8q88zJiuTO8om95TVrQHz8GzESGo
IXcJ/ltgvtUTLR86GA/1KD4Tcooq/jXvLNjIUHcJedx7Xnspc0a1gUsjjvx4iObQgJZ6Uw5Oe4hd
xMozRTz653TXV28ayctqaIljrOfmZRpitPsFSsqSRGcHsTmeYXeL8P/Awe5LkqTfrQhan8NiXOhp
o+Ih2sEpf53GUy3gkbASocWux60/ymeTdn3k01yWOJhknH4FQR0RdAkRpQw/dzx1CRyhhyQdKdTL
+S1X+d9e31S7qiTx3j+Elf6Wu124nkXPqGE+l5pEO5pDNCMwOnV562As7G9WQ/JaYgQx2W/m9zxI
gIFI5uYVHnH6pT9QB7yFZT8c3BZn96z+JgwJO1lmbAeN1/Hf5WmL0vWDOM3zBP+zFGx0SI8fIJZ1
mQs/yTC9YyJYk477pXIrWMkF0qtoCMXOJpCLtoSNf7YLNmkGvT81LikH/TVZIvFGkiSFWNKNdiHV
0R/eHMTQ396cA+jTdhH5elJ94D/KYI68iFnCEZC9OOil/YVXCG12JDe06OnnZ+qiRBcvHS2CoPwI
ETg0IJfBrGFRlw1zwBEltzDUoES1p+c/vMEFQvZPaZ/nuR5vT6E0tE3zg7SvJ8+3a1QYHCXHPHxn
mmqigIYLuwmfi6NIvRvA+wVMHO955hmed1uUj//+Nn7TGEvP80yTDAnExj4xWf8UGFrkDRgh0sMj
ahqGFHNKArW7LnPnrXQpOrPlw6wixCRllv1B3vgBDmf7yJoVeDZ0zqaFWPqD2rIOlVehDiaOaRlJ
N4wLkxh2lTMA+p4zTIRYGAcUMgSs/vvfbC+f/T8vvW85rJ/cuaYrHf8Dls7ygVoVWe4wgorrK7Kv
YzsYaxU01r4NQacNS8R9M74Ws/8T97Be+/JG4g/VXg6jZOH752OWwmHt6b8Vo2AG352yRPcXxynf
c5ciHq3Dn+SpH9HzywUTpm/6ni0kt8xHeeqU0/JRVMZH0Wn6K8Z8HBYFQcnQAbqI7G8CsgzSjD0C
PQlnbhXYc0Z4PCP0oO6nLarEZLChSaTM3A3shbprpj0s9aeqrdpTR9pRp9HveXibmBsjIp9/YGPo
dkOTMHBgNPGQI7g4k3KDVs5zQfY0CeqJBPhIml8ovK3Xf/+kfr87fdw63CWm58H5Mz98UGUha5Mr
7R47+sYPDQ/wgynqTd13XxtBJRhrGsCWl3zRbmpu//21f1/deG0Ma4oziWMjCf7nk5EF9oD6vXGP
FgGNxTw2W0SaIKu9YO0tbdN/f7Xflyvf8ZTlO44Lk/w3ULvbCrtGLekeY9v4eyirT2i8fxHlUysn
UDP4EyVxWV4+PANEiwsTcDq3FT2Bf/55aZ3XdD5K55gGASZYIyHXHmBWIwvYnUuzYxkRxCVt/9B4
ripdIPMS7LalTxNwGY/W2pMHHJ/Pd9FoXmE0KwSnKridRunIbcqCNbehcw2b+kgNrf6wfNi/L6C+
67B8ccGk4LsPHxCJqcE0ZK48RonhrehZYEJr9M3CRXwcPTXuLcv4KhiEuYq3i6AKG1SOw7da5IiD
j0KkIusvAFOTyUkxznAvvlF9trEsvc7Fp8Cp519mnb/G/xP+Xd5+Xd3/pBL/l9tZ2YrRLped/f7j
NVc2gVJz5dhHWg00+B2mHY5fF4Ap+4MVlNa6WFhVtMLD3Dz9+/1l/Zc1jzvZcwUNaE/+RmP2aN7y
2rl9HBf3QF1Ar7N8lDs9kVgY4cAV6H66WK0P9jFpmXUtmlo9muMDGr/+D3e7tdxdH+4+DDLSt6QJ
Bdn5SGfuzZh8YeVax8ytWa8W9dC8aH5u3H/Rbl4QLR4PHPWh4RnlH57sOy3/n6+ucOk4COo8Bja/
LytLnLZZROaxMs1v9AQrlCNi+ur4u1zg9osZQQsHR24eLCMcM8GBCz6T8Fj3zYuJ88oM67u2vP3c
lQ7OuCOdeyygulrrGTVDSDTjNmZweR2ldZsjSowqkMdQgaUg9KzHmErgjg1dpXUw55I+MHPwb63H
MA43gj7LA4YRZ5sTCovm1sUgV2Zqncj8uRftvqtVcWIosYRNOJMNQYgVbC8rVLNE6kbkOWDizBrK
dKUt9jKreEvM8Nme/WZLbJI8DFawD5c4YmmtYy8cz2Fiu7thSaEIK4MIyH56w4W7hwxBiF6ePusl
i5yi9tz0w8xcTDHsbDhRJR3ALen3/rnwspc2TG9dE1mczgrrD7fLf9mwlYkRisgFYXOAsD/USgVh
qfFkBGB/B+mfZsg9KA2+J1HjP/WtefJDZBjphGYgsTjINE4LLbnASR84B3PWDJcZVIU1umK7y3bK
GugToGVkWFLBgMQjT+4VYV7dbP/hjTu/P/HK9FhlKY+VL/yPuQ1h1iNboQaEnIZMFDr7bjamn10Y
Ot/zXL/5xnTMMse7pPMMUDTKmEkX3a1VmNA5PVivSGhI02aQh/LhHGTxiu6zQD2oxxXDTgEFA+yB
m3wOmVZteqZ8OxJRsBxVzBoaxlqW+ioSohDxluaS+FIm+S4y9aM1Vrd7ZdVy7j/nN8QKLIxqtDeZ
DW6BiBoIH7l4Gg1mIRlUHEImTusxi5kUsmTuazp4epjU1njzRbWwRmOxRofF30d1L7jCVwDs+YPG
DbYvW3Rejj18+8OS9rtdh0QmB3ccCyoP8T3g46/357gIm//7v6z/bdZNNPc+W1jm7xXNnsfGa+sN
cjb8RWqJxGkJd7AW1WhaypJITw8KYYQoIlVVuNPpH1Z367ctlVCBZX3FQsTaJj++nzpuGFzqaT7y
8Q4HDxyl73mbsTT1I0AGZP9PaVuUK69C9zia1TaaUaoXHoO3OCqbcxcD8frDJfpt1ect4WoSxL9A
4v9tpfNnG002zUP8rLFAZgorgX5FMDBvSCOL9oyNvM5zzelCv386uIBYcqz1J9K4xOoP7+W3en95
L2iNLVMsxauzvNf/+Lhy3DlVE5jT8Y7spUaAT9HWu5gxICl2fGiBDV0yZO65bl3DWnsd780YqmuY
ZsSd1vmNuX7Af9PJdc1pl8NkDG10nN/+8EZ/351cCorlUIK5iQPCx6NZJqJ4dCtvOBqa+Gq8k+Yh
D80z6ljCrBk77mnAkrqM5v8aBGpvqF1d8mirOI/ORvwsZkwog+d8ikKtD7qP4bBpPz9n03CJtiNC
3+eqHnNgLPYj4KDqhRUiPzGxxHA0VBu7YxkuUyjwk0z1BkzDt6Bo/zZn5J+AJQLAF3ChkeIW2P4L
BOFOImkuLsLqqIbv0/sOykK32QmU+rLxnINTA03RE8ECrV03cDnDcuG28gYkAJjO93Zdky0qMq/Y
0ywQyINcooMBaa27ZJ6uPNMFXcnhSG80QN4IvrAEy3waBWPh+5eqndptP5Vydz+AlAz0UL+K9jzj
lsQdUrjXmRTjNYivzrM/WRPlfJKGn8iS+gYZgsl9nG0M2VoHHJw/tYkepBezT4CTvoQR5Dy369T1
vogmNA1Ppt+/THX3zSxnvBEgRlFanWPLeG7sFiPOiJbCk0QPVF8Y+Cd4DpQ6unra30/ScaB/jgUK
9kT1XA12glUxh9ajlcXscXmwb6Qz/qHm+P3mdyxO+viNlSMIa1tOG/9x88fgsivUXM0xTgWnNfJp
lxq6GoD0Cqz1NQOEYfr/f/odi8deepIhhQfN6p8v2oam3fZjpI8wMtqtUcpL1vXqlBhFRkSyG69n
X4BAIZNgUWXlmHl+6RWczvXP//5Q2R8OOEQWUWrZ7ISYwRzzt2eqwPph1dqRjKaN19rzizMPEVuw
Q8MW2e8O+4Y8uFFwMWQHhQK/xuxxJ+LFV58TOCiRHhiV+QAH4+I7hQiNY9tYVQgdRyOndlKM8ufo
STD+gyQSL3gTvXXAgZXjaP9ppfet3/4c1njhuoK/hVwmKth/XlqZMamUiLaP0VjHa98AyjznjnnM
m4S+9v2fsSxax/t3KWy0ppriw+AF8zFpcUI/3L/1AyRPD5mfZ9tJGJ/HMZ2P9y8xVTwS95HCUzvr
+48co6R5SOsCrkI7H+0xZaDQtmRFIkXvTLgkaYqB4tpNpGmBP5kSVxxjJ4H9HVXj/3xrokwxQhrP
OMfFMYn8aeO4zc9cTQYx0fPI/t6AjsmbANjxuGBGgx7ZUibyvXTSfWJUzLUTGRwz5NqBX/Fnjz5g
n+XbCbMQA4ljsXy5f6eamAOlWZh8xZ1MsSrMp8JpMcvo5KUNJG7poA73nEWz/ejKne2DLwR98VJD
jyTkFptRUb/mbY7QGH4QI6t550Wfojx0dl6NnY1ZAnpxw40fbB293p2Zv+xX6AWx3IHDc0b8QN2C
RakyWd+M+N0ibC0QOUHLkrzeVsfjVmDTgmtWhqSNkp0+oiWxGW48J1ZvvRYR0S9oWTZjkDIqyBiw
WpPUJ4ga8S5jlQZuB9/WA7hO7znYVpK8vmUdnYbqJhPCXKuQ+N9MttG+xSh2f5fMwC8Fs/cDObUx
7NTCeWmJsF5DS8+2HF+YzCMRIo3EaM+GKLtzgviJw0WF5B7g2Uq39Jraor8FQW2+JqGpdiHaYS1V
8ILnf5XWPEOmUQv2paYy1tB2FrWfvIQE31/rBMFsmaLAIo6NvIPFrsO2BQtkYHRl6B4xRVtgb5+w
y+PW2nMPQmEqIsSrwih20ag5LzQcp5UTlrCp/sI7u2/FYL0OEqxPWocGHlBa8lPp5GdULovayTk7
KcozIn6jHXnSCTlGiQUNifOTqgkcTQP3FcGYvUlQ1+zKHD9kCryp9WOD+U/4mR7RFasVbShL7v0s
sg52Lvchh3006rO9aQN9nEB9MfpIi9r6WuTOZ7hSX/1moaV1Eb5SXPEHu9NbA6LPXoQWVj7QIK6J
xb+KFo5kb39BOEvtXGRQ2IDy7JtoM/CiSafHG2/zoXWxx//qUJopskNfP5c1KnWMZM93Y+q0yHLH
Wr3a6LsYwtDLdCj9zsXYXUuL5MTCSICxDsir+iz+ghK23vU+t9HdXRygsL3JngmTEbsxQMp3M5zd
nWqsbDdE6PsmM7NXRRKV2Fo5ruMy4H6d7acZZczrgEb8IY2zCHES/5jV3QUjj8Vqa0K66+gueN2A
qCUS4y3WVP2iJ9Yzj/1k39TmWTlGsRc9vmdCK9HsYfjbSGOKcGEH4hm9AC8/a0K5ATaZpGonBuxg
6fpgzth5wXIz8oS0MrnVC2SGcFXpumN4IrOVmJmwFvAK9z3W2zWw2MzEcoqAINvLsFSIhsJl651C
xLYmEkgdnWmWRNCKWIUaOFD0lzpjq0XagFVMzHXPAOvigioaCBc+KYArF24F+H+lQKGHs+A07Kb0
7ypFKoq2rzqbcbwoUzCcZAgrz9DPOKm0Z1q92YYGpFrVXiK2fik9IJ9lePB7QhtSN6xfqWtXpV/I
JyomLCuquRRtZz0CwkvwRDxj3MnJE+hYY2BoZeu+VTRU5Dic+PsjMvRI4jT98ZY4xXRDQRVxB8wP
/eDVW0dG/s0IG+ta8TDVHGdXIWLMY4wPfmngDse+Ns7gF9MgZEjWmV/LaqQnVwyvKfwrdsppWrdV
eEVA7L+k6V9sDExYQUIe25xTDydJaPvYNhHzyl2LyaIPeoRQNzVazStteWtr1hP8tKjIjmMWnvLx
SFKgh7WkfSfoTpNoIMD3VsRfaWRJp7L0nxtzdLik71EXkjji+sdUIYKbEL9vY8baANQscpN1n3/K
009dI1YjbqtTjJqclI3qyJQxORkOW5xW4NajokLX6EnKyool5dlIw21FNJhnlepatmClR23qXZAm
T7Kg1UciBFruCjQXQRU1opt5OADIhH065Z/Y8lmo0KhytU0afarpMCShb1tREyssSGO/zhgG78LO
fRgJ87xPU5MKFZH0m1OFBzd+6NTOqCueZtN5VIn4mYbuehLQ09EF4JJ2RmcTo5oqQubdCGfLE2El
c1kHa7eQbwFgvwdoCPa29R3q5iy9orrnY0gqEFCQHpgADzi/jF2YYRTALTY/MpKk0UawIlDDXG0j
bMsbXDH5LphrvBKKgHVtXuzOFI8cW9Cqwae5Dlrg5EfWijbJFhufnv1ubPW69Gz/jICu25ROGW2R
bpk7ruu+b7OJqJd0PDiixnO+/GqGwvHKWmgtSHfIU/XGl3vsq8cS6rMGvdR2mJAr242IJ27SEc5L
zVKZe01xm6ey2A19S3CDBris+xSLDzCvVR2YoJHHOtk4noOXcmoWy0h8hsKIKm8mfthUn930Ucad
982Ft9GQaI1fi/CAZBx6EH56ddf+lik05Cly3nPPRVWYZNFBGe2mDgx5yQs5bXSvbxwpf9hxvfdJ
wj5Y5lpSSnEwGn8g58B9mDdPhH82D2ZpOXvZkaWeho82Pe6r3UzfJlmRMxVmZ7sx1d7WubmaBVJb
Aq2TFVk51o4SbdPFs7tvME/ABDYhgkpOHRGMbXeizdA2Pam7pnsAyUXabC1f7mOZrhXpwTU01Luk
eBNwE3F/uue2qE9yEVuPIbodaORlIvXBTkmeaoMQo3UPxVipYdwLXsXKKyLMCtI1w8g6O717mv3s
R90m6jFAFiRo8OzaWd/qEbJcFgYT8K+5O8YW0OX5VEyqekRfhqRYVsaByTOQF1MT6svliIE00AqC
IDAlz6Xyo4uDfcKaLP9ca3ftz8Ih3Hd4vzvL2xiNUU1GoZ6bc+1DOHYUBBnVEiu2DEPaCiQoDL11
XVvWekTauhljekQljegN83w0rRAPyRSKiGCxniq6I0n3l+lsa8QIUgdghdGUPEQBtFzHxHAvC6z3
boX1fVgsjDhE8QlrwaAu+o60eNxXrbihaCUNMdEg/NwuOHLIQyePNXplEc10DrBn7mLbeY8DIS7O
3CxGpeRgm9nXYBwkyU0+sMscz72H1yc2i/akPfdFZdUqlYkBipVMA7fkBArs86UQjXnqZLhmiDrB
RZMFzWISprD9khBUPtPbe80n2zxlM3qVIUgPRMU7jLcJFps8ET0iJ9kOM/ZmACXkgHQtxpOhj+Fn
O8SXtay+tAVzDszOzTXizyzj+jjQPLrObMYCeetB+BELCElK3eyoK60TN0ZAGTMRRGDJ2K9u+je6
f9WT+3QHnISpN97udSii6W2mRHSm3hcs40i6jXqh1/LkkyZLHEXuhWgKO25OULpStt0BkUezDoXf
PxmK/Dd8zRfQkrAaQ6I/KocwhiLyrokp9c7IM0wzM8I7mAUIVZr4u9en82EcOhyrKn/WVsqGlhsv
JkmuO2iHiuWexOnZGTCDx8FBjXX1XCzgd8twl50zJK+N1xr79Esvmpc6Hz+71hA80y1CD1Wl9rXH
ZE17CMDMlDSI+VI/3xOdsxCOFNa8fj7FjTlf7Q7wgM4H420S2RUnUuca3k8Yqvy12nznPExOld2e
Y5iTSQ1DtGpT66BT0hVNyb2RLaYqHGBNhfOodwkCEvhD927tf4cOYOMcO9UtU7I5mPJjWi7BkY4S
GDegO/0SATfACRCPMk7FXPRAYPdwhOPzqYYHHamqeEKNXR7iyB8ZBXRPvsi994EHTM3YgrqsKUh9
keZzRTS6ZjU5xCGhKITdJxjUg2XP4Kg15tExkV9dyL9kRTRIkqumstYtkrVjU9XxIcqnW1jP5VbK
OfjqRqhtRoDiZdLfwl7yzCWNePRmdmWN9HuKI/sWCHlVDtm31iCy84SXWsUA+32BxxF536WrJf2L
ST85TdU89T2KyL6a5Wo5P9zv2wFN+GrQMFyaDuVv54nxeRy09Zh0Qn1m91EbZ0IPj9FnO1UACXr0
sWvtgWtXw3SYDc55nLA/SzXIk5GbGCxNu9jxyXwZdeEwo2O1DRJzVSnUoQUI36cFKVNpxPFTOkoA
TWJ8yVugBUPa790MYzdtQ/8l878FswMAxVIvA/iVX1wRHmu9auaYbX0ZF3Q2tifuNsyLZcAYEUR8
1MglxxyKIo0zNFfFeMjNln1SSxA1fT+CA+g3ZUc9kNUCwEWWzjuVDdANslKe2Wom+BA2AqSq+Ekr
Q5FamJJ6r3NgyPY4HUwLV0QwOmKbINK7iFJsEfOkp5xh06H12rMNE/I4MmTxHX3j1yH+TSYkzGla
7VqFVAP0tLHT09TuysB8KZgBnCYa0vf21txEfxVQvlcK5+tD3gXJGYs1S7PtvjKCfx2K6VEbuLok
FdxUNAmOR0J4jCYiCVnj9bTIATPJBV1YRk3iwBDHg1PDqt0Ei6sJq35zreq+2RWhwmdlEYTJlrfD
X+1vbZpf67hr3u22EyDJ+plpAsodspKWNayYjE8m8uXQ4WTgTuY68+1HhmXjt8zBgjJt8yxzKW3H
jRsMyNvDquC8VTSPQ9umR6sNjnmblScf4mTY1sYuC0ccHZIpWCmYh90RSS362Q2yLRJ4UrWKaUE9
wsTZFk6jn0RCIQn29vsUqYlSG12WH/fEYBPmk9rMXdx4zNYAUtpTH7bimMcODbPS6Y6Uw/HZyU9V
MIeXsY6GLSYAOMuMSpCAgzlxGbI6EdewQEW1om+B3WwcDp2nibYMxscQweV+tO2fnp6cS27658nH
F9FIPCnAU4d9hCyTVDXxJlEcb1xOFByaelDrXL+9pz8PPkuDLdjWu2F4voOgqI1MHnwFB9n/hZlA
am49BlNMBkekL4bTvdaoFldNq4kD911iX+u42/ShlV1oIQdDOZ4HZzz6nCGOFQiwDmXdBsVvClXL
1Scvsa/W4DfPnM+5PReDbB4/9n5+9FMlr/hyT2VHOimgrPBG/37dJ4qcnzA0162HrHIyovqs64rk
FF1fraqbvhB4AvOlMkN9hfYP8gkKTD83j17nnMI+4pMHD7ENnPJt0AsRP6QSdway/cauuKZYhdZW
iPqyxlXxkPrt57oTrz02ZGxGE7ATufKSAEwYDKIVK//33IjwoGV2fRl4zYManM9Gqd6oVR5q6YME
rxVlLk2NXaYLDDRZcqkbAi6WU6Yupl+N0qxyxaGAoN9YjF5nh73LXLqWqs8eazui4O2yl0D8bQHj
wh5eT5RVzt6sS/uLH7xDUfwejnhmpDcEm8jO8EdaHPtHW/gbbJbWOmjacIuzbR/ijkln0WxkDzsm
UmSfFskP2VHIeTQGSDapyYptcQQhmMatZr+mgpaYZXXuj3nlFm/GLMJLGREzlPvWq8rchyZ0v4ne
6a92nB206WWnpM6fQ83BSwoJ9yUYn4ZJGiiwDAjLqeuTFVL5h7i1T00XTptmEM57b8UkV03OAaS+
uHIWPXPLl24zHtAD2GuDwMyHewVXsrpaMdOLGNUxf5Jag4V/Gj2y5wL8grvZ9H5GFv0oXJkYvTtk
AcPEs9qgWI08zq/lwLKjGvG14V5/iMKpPYi5H3FWGcVGmdOGZYKM43Y42RMj0N4iF4OxJusmAjLg
T+M6CTDr0YAMsVFIONIOnfdg4t7sO3TGRYmdJaVZmScvyl3slQ3CQdS+O7+Wxhr9W7USRkCYV0yW
hxckF1xjAyl/cwF6B4vQPI9/ey5wvtlMiE/Jx2jxCi4LevOjSmKY18tv5cn9TqBFVOP4UY+D3Q1H
SP0kPYmoX9/xXVAFYCeNyPZDm8iwwaZZexdNMigmAITm5UPqAHRxwnEnPcI4Ao51flE1OzlQdquM
4xRbkNuj5y0wlj+0fbqxw7I49m363rVufKGUh8jvkingUzcB622fhlaJg2g8tpSJ+EeapnTylp+Z
eiK1zgrXsGz7bTj03wap2+0Ayn2Vpi69T494CUIgOOiNi0WlXXjDUWOSqsWO37WQJEpI7ZrTVi3w
hXFPYkMFajdm+fDV/X/sndmO41aXpV+lX4AGycMRaPSFRM1ShGLOiBsiMjPycJ7JQ/Lp66Ns/7Z/
FKq6gL5s2FBqlkKizrD3Wt9qzUNs4Xp29TtMtLo9VodipGVGMpsGdGUN3HS8IvF0V25Dp1RvNmNv
ikPIINt7Tnuadf1h9gjSJFBBBH2j4dhWit8OG1Fv2exkXfi9UVATvKbnaK6BbHh2W5KkoZKjBfpr
PXvOLluaiTrePLZR5LGYZb2jfyIOFfYgciwK9E8zxiojrD+4DfOL2W+6ODbOraqJNh2dgzZhAKeW
fvWP5f0aYotDtaiiOoXT5ZCkehsQF+kFptM+VZnZPhLIYR3g61NK1PJrc+co23qwU3luvPKH7mXe
phosEpMQJ1Co8PotFV/juWaqOhR0PcqmvGY2LDcV4+YLmRAwmB+QNE+P0Mf3TjoRMqbl8SV5zGrP
Pjl9ZgQMH1fXmcAFqFquzYQheo4m58xKdJjuqSEHooHhkUA7fUCzSpOudqaV7aiWX2M63QtcbhiH
q2yFD1I8aB6DrWW23j4EMrOuehyN7JVtWhHLkVtDhcHq2++AnwLosgtJI7y1yLBsYTSQ+LDJR9Pd
pkbPvKYRK6dD839X008vwp2lVSFbTHPM7vQm/wz94qO3KZpM2XObm+aLSWb3jaAE1qM6mfbwkz1/
FGCaIg0c9e89s1VgOWZxbgGVbAnnNAmtwC+OjPKxse3NzMD5VDIYTZF3tFk0baPR+l7VU/yK3uCb
Z1QbML/Nl029U6YvXuGJc08W68ViQDbQlBHNSPvAo9yyBzX/peIywtpAfggqbus1DN/ZET3nVIwe
S5mKII4IUusznU5GPG3nKMJgquKUNHLwrAXldI0YhKem0vn5dJONx7smIyVUNsg7alKRI9sHPF6v
Jkugi6jOmhnrO6OYiv44RWlPN6h+Te2+DeB81+/eYkUIVTXe13WpPyij+IafrrpOZfur6KGRmSrJ
dqnS3Ld5STpgXNLuygnvR6pma2uy9dq3vZ+wgNLaOzleeyhI5c7NwkC4CaJgSmxrCCSMVc4CKrC7
Oj03qKePYTxTAJzM44xFBj8PMtkDSk4KXUukbGQWTyoZ38JSG4l+ytpzaKiTWEojzjQMrLbZzOVl
M92ho5vuTIayQBtHqrr99JL20roOE0+8snhrda1Y7WYdTei+Hp4iLJt7ZyAB7HZxqsL+SfcPlpPp
91kZ7Uq3NF5kpDauqefvDd2VXQamYtuURvfi1vmBhX8wOLjdV5sQrzLHI4QaUJHap1FN7wr+x2tE
fG7u+d5myAM761LCtZCR+bl9cDvoU+ziPac7lRFB3z6vjQOE+B9a0gl+B/B1vbPZPfLf19d1WJEG
uCYMcc18vUFruYMXcrLvzKv3nL05P6kGm+TsqZUSGPwhuSyp9x0riDggsg+LzsZnFIYOMO3BGzdn
5d3H6gkdewWrmMQr6DZWsNncbe7e73CWrT5JBFgTP74ZN+bWPtaH+Bpfh1fvm/gF9oZVb+UAFqSc
s8YjysXkse42vU3rY0N6kfd9pF211w/Zabqqq/lMSCWidXwmeKJc2E9rCtdhG+AE07ptr3bU8nGv
ogTBQaLfRVNOVkUVPUd9tW0BouGWolHZV15FVkg+EA7WW1jxG1IZxaQdPFXcYbsr77w+eldlPvJD
dTb0rcX3lIUAcfEUSDHruntZlOcsHdRnWQED6EetvExI7q690l9nWWxbNWRvnElQJpEJWeRx9kYl
eW03SBBSmwgis7asNzE4VMwSlptJcRIYPgrexNNbsyFRDw7r9tqpAEfm8ZoCrgqfru4Dvsq6Uk5g
t1N9vJ3UVlUfa3Cfv190o4Q6YoXrJzGT5uhCbTuS9t0cbxdv51KCaXZ9np8N2mlHOl9nLTrnVG63
tUnEg185Jf1yzv3bxYbuyH4mOTgBd38scxeSRyRrTg36ZcQie4+3W+bQIZzcbqgQG6T2hok4uzQI
t7cbw3IojvUgy+PyDpQikvev66uCwAsLD06hjPx4O7nh+cMYUP9f193OgbVZhn3m7AzXMhndNpAV
5utwXhKhbm/djiv2lfR0ofSTnwzq7hi2stxNXda0J70y+10J3m227T+evW3j4vfX+bfrkhqAk9Fk
zZo+6ctc1NG2ccmzX7dR3AVMaBChNHLY2PkUxxZbZ1Yk8w4do8nQY0Y4hGhUm5n+95PbddJtMkp6
5UlbPvXbCf1Yaqexn3I6OiO4Gw2JhNAZ9Qc7hrLVdCQiLi+kaO//rh38/2T//5bsz7b/b+KS/4Ts
XxRfbdl9/hPtf3vUn2h//zdE7ahkbQu5NQou5DZ/ov3d39g+4fvwHB3MEzaQv9D+/m/Cg9MDbttc
9NkuIp4/0f7iNwuPE5VDgeTQ55n/J2h/XgZ5yN8UyLpvoLiHek9TEW6KeVOg/U0OJKLUzzurAFFK
ykpU9+vKpbp9Ki34GZupxcV6wkslvvC0zhBiPDfzxJLdFLnPdWLm8pdrCGX/5EgstRcrpBr5qqqm
a3/JycrKz9kVg/ZzgNjdrJKZIWcWMziTsRro3dSex3ZxxfQHP7WsnKx9amx3Munntu1rbBZsF5K2
inpoi0zqy6hslFsfKk74w476kQREx5TmqYqG7D7VPFEFodKwTw2l1pE9owMIPPewBaiMkt1lrHQv
mlDx9Xird07m2ebOxMtLqyMxZRzofVZ86J6HBaxziRgImgzn9prMBt8iE0larHLQQBhf5jTSa27B
IY/IOGVOyEo9krc7hJiYKND0rXMGTJQO0X1fIDtDFdZlftvyasmkY8mUNpboPMns2Ph0oyaVBzBA
ySL7yHQIzypNk4OKckWrMbIeLYXBhOyumv1s6RrdwiOsaD+XYfodtjkBCJrlZ9Glk0MOqCBzQ1rb
umVloCrmCG4WsiE/fC8QfUF7ClvCXltbEH84xcZ0pMEjSBNj4bC4n93Jv/YY1tSLUF4tnrijX/10
ojF6kb7KfuioHNtdm9bAW5KmqQAV2PTi1pMtug+HxV+4EaAI73KfwdE0Q/FcGNi0Y4MlN+BnzHZU
PiEewisczWNqmdZD4WQCCwC1iHpdGWWRrts6dF96Fxv/ljCpbnzwe/iOjHlJkgSmCYb/2DT8qTSh
BVKjwGhN6qHW3DnVFXuMTYg28fJ4POu2WtqlJimaYCVK1tV9NLcTaUZDcQWNpXm/bFcJ8qP9WYHc
HKnHwTMh/wkTddy4rP2HWMbaCfgTFuTcdNiyW1U1e9CyncElWthvFTG5+P68XeIpah9VBqZ5E+pt
DpyAcpK5B1GTm1uH7ZZ+V1WD8YSX3EwoBduqvmTonuVFG+XovhY2xJg99B/PO4aMKMKi8ef0c0oy
TcW3osjGahXbs56V00RT08Fae0xnqX2rrHx6GlwhHg3oLRuMmUx9wJ2vujtJcs5KOiWdbVPg0ilZ
jV0W/8wsM33WmlbtVAGBCVl0/L0eQN2NmmmfKP9VVEetkA11XuzMauw2LhrsDVvUslrNetFsoqwT
J6sx6kuMph1VDYUXLZ0xsMXa+Jw1jrlTsVeecrd2z2Okpzs/VHkgDddh/WHlh8aW6smpJeHeHe1Z
EGjJXvbCPOihtF/1qQ5JB/VjG0+e+LJyNX0iD23uLG2wHspehQ9qmFnqGkbxUBWD5PNoI8r+Q/vg
lbL/PmRGdej1WDxFbHpR4vRudPGykTsCetm1ozK+5UUbkx2S0CGd+KmAE0u3wo9B5HgJgcw5qXr7
NpYp2lrWYkDv5FmWYeytEEqyn2WEvMdrUXwUo5Vs6t6XV8dpkLE2SbhxbaI14YYTNT+NDaw6s6Xv
S6PFRwGA5aFrLoJDcTdAq9tamAmugxVqn2YM6Lzuy+oVfkN39Xqyk5pCm+CXJdD6UHEdHOLQGBuc
DhZobF0xmhPIaUdWfpfiJwiiJNF/5XpSPDV93t4ZoxcB4cAC4yDbyM2D1c7aG9JWYCGDu6RkTRMm
ZT1KwcWKDIf7QOkVKroMTJpA9N585LID/ZOkRPBFNYT6nyDwAIoCP3PM0ERPOnW/dUKMfw5bMQwO
sLr3oTS9tUnfYZfmHrqA1gaNnlM4WNFvx9RBQeFHb5gJRwgm5oZQiyc6/c5dM9otgKSo3IR8P3uM
UPYBnNx4MKtOgyqSkPIXCXGsY2Pcpxm5z15ujhctMTNmqwl6WgeOOcz9BQRtuz8aZZHDNNfxWRdL
Cb+pEDWYotopj2QNEfvE3lLZu/Oajs7hVEUvYZtNl6hHk2iaerJFKjDuOjDfGx+v8dH2cpIHKb3D
a3PMAB2euesjC2pUPnmvKBkSOHCJfcJRQ4EjxWCDfGZ8CHME+HwGLkNyQaZnqspy5+tLHx8oM3UN
hGM+uTG7qaGmVJpztaUGGAdFY0VbTRLtVpslRgIn7O7cqcKzlU39kYyXEDY89JeOcXMzSpcifTkY
+9kZQsB/ckDSiaOJCcGDrmBhS5dzuKurioqgRZhKB0HyJ7Um+BZJSxPLhS5ReGW+Qx4Ur6s0Qd6S
g1P0PDUetBTSXDL3dLASDJDC7fnGp2k4RHRA90Xeg0QSgu2D7qJVRwL25iJ0e0kbz7zXQrcPmDDd
nfKTbJt3OEhDDcs2P28G0W4KKZExW6C1mra1JbxfkaXLkxHr6VabteYRShx1bRtMaKJg36CIRDmQ
zwhOZ4+Q4MmhmwSP7tjPWGWToVf3cIOrjdbnw53ByLGbwZhuMtcJ1/M4yF1iiWxTxC6kB50EA1uD
6kqZIR4phYhhjb8jOWKOby+Vn8V4WES/QCGzYPRDMntLUmX8HtsaGX9qPsnSYdk+RzD9kAGC0BsW
ppgzH/qEorozk3bgglUM6PFTOTT4ZeRWMW1Bx5FGXPgcw3HTbLskAbpTKMBNid7vIpUvE4hC2MN8
R2NBt0HoGRyleSKDbAzRSyUzblRIA8kmGXTm0EbPzvHU94+aBpTfzudiPxulc+gmXOeaPfK11yTP
yYZhphW+tqdwb2+QUYybuHD63Zw6g7+yprT9LJsKlpc+WLuiHAWQibFXOBzrKnoYnKw6ZJ4X4eLw
2uYNlD8JfWqu7qwsUdkWtKbpBolkO7dt07YNL2OMrD7QY5mRgWs4nk3y/Kjms8eHRMOwnp3uebTm
in1U2DddYFGYuzCpZ+VaGEuZ2rEmSoLAKfp4m1i+UZsrhPiTHVarRvbapJ97ErG+y3mwTNoxt6X9
/+td0O6rvPvMv9r/vTzxj7KaGgQx3f/558X298t4NZc9xT8ubAoULNND/9VMj1/sCnno767O5Z7/
tzf+r6/bs/y3+xsk4//1/oYVIf9XVfzPHc7tcX/ucLzfCMowDGx6ruGQNobz7M8dDjFkFqs/w2TX
8UdqmbB/o28iMMvaPAsmVPTsf2xthP4bZUzXwF+CF99xbe9/srUxoZD8c2+Dy8H2/eWdOUL4KOT4
Y/9hdXDj2k4rQBrZUMZ7X3UfveXcsd9B4lmM4dHjd+Sjz9jlI1aaJC4OcoTSa3eRvm9MU9DCYlEO
TScF9IUtZr73ww6JrlZ9ZmOJBNrov8Y8ZKiWNKvTnAAkJdWvoVxKvWw0mK8xWcl03tIjAzQFUlVO
u8lt+k2kDXci+aZP5TaFux2wbPUCvXEXYa21JHX9aiglbEdbniyVw9S/0ugCIVK1H3mNQIa6orud
0C8g3VlF/Q8ZiWjdedaTU4zDuiF5NBAySoNwhvCih/M+B3819hVLsCXkjFaxtncWVWOSohaYtaLY
JrhxfdKf71LNTq/MwP2a5Gy0SuinGOGwSxm5/KE1hk9fvhPPXSfiPVPOeySS+M4vh+jODdlGdQYT
mjuG05nlvkIYN+iAwvIDLj6ozUVbmfCvNW3T+vjN0FLrhF+0SDpjlzeHk25ji2jvAZxaxVPWXUwM
/ZMPN9dOh8vEIL4v0RiQzamuWTQ/eQ55EGaSpk+e/n0cygOuz+GrQTM3tyENoh5FkY+ZQDNCqv+I
X4JaBTWCga0qSSJBEZAHqWO+FqFnBaYxPRtVMe38tuGJSpJmtclFyTaEAalrJ0+p8Tq7fKGViKZd
OablYdEu2rOWnRmP8GTxxMLTBFbZ5lNEJRgE7j110Z1dzv5pjB/zMDt5oVVT2NG8lc4TJnlt0yAC
Nq6w+QNzSMqVqDR/PzUpUeBms8M2r8EbMI5TRinT9aSk6xX/GIhDYo3BiR6pP04oPmFK+tfF2623
+92u+88u3m4IrUQHjWSdb5c0nNLrfGCmaJJ+kb3/8zVuz1fdbrmdnXMqebV0Hv963dvbsBKvIyOm
f6tFm8P1+McbvT2nzVFNtxjLyH/99m6PvT0CST9xbDqu9dsj/rrhdlEmkq7v7ezf3t/v99TmV9vB
vydlOkG4/9cd/3b2dsfby8yAKbH5kmNk5uUaWrp+vp20hgnpZvbwgSnmG0VSBIIbesjDlBIB6tvs
HiS8jvyMSCD924mGOQO8NTJL+F7lWmbWUtvmOgSA5OWGO7dW77fH3K7tPWzxAggwSgjraAMCYlYv
N7VpUgQWSd3up+Ecaey8xrKgZ8ahZOi5dg7hh5xv5wQcqQ0ZeQ1e47E7oTQ+Kl/NB5pUakOs0apI
S9KLjT3QRHFmyynO2nLi27F5pl8rWR8HTFBvcLJwbiw3mZ0Ja5Wgv9DVplOh2XzUFGC2Q6Wss5SO
db6dox8b4hefHhcFfMvePtQ4sGaIa2dZaMM6xAwGu+TP61x4tqKnJD0u95ia8EfjRzTKU7FH9eSc
qrwglk3R6TOiFN3Y8rnPYwT9LKkQV0ZEv/jJFskMSRatjf4t8/Tz7V63Ex0J+O8XUS0mu0ql3zBU
lQye2acK63wnSMNahf5UHGcXarfn26eWDXBLlM0+JzmlMyTdeav4AZ8CIFZNTnWhE0+bu+krURbk
SNQq37a44QGt5SZoMmQDYka3AnVnPE8oHXd+Xj7nxTSey+VkTEzcfgYdYbgf49lsruxjxYnQx/yo
7OguusbKcuC6wbXUh9I+jHEJTr5ANbmcDGMC75dwK31EsJmhMfZaMnoKlyccYpajTpyWF1F84CzN
ziz1dYW7oqEXv0X3N5+1yZjPOvGC5zbJyWKGmxTNXHW7HhxpvdItj0yD5W7JcuTfzn2vwb34Hsld
2UFpYNLY8zNOLfpWgqT7jj4sQUCWDn27y521DsXbiNEjD8S1nUOfdyJnLdnThMB19UTk5Spl3DhP
Izj0KVd7i5iLKiByQWwK1HwAnDFWVcJ+vR1YjaBJ50QERSALzC61VeaXucU0iU2jYa/ARUtr2+2E
63w16FN+AVBTBsotyQZDUOm0oVyB03wAn3BtWHZtShfIYpkOwyqV8OMhDGeHPkUGCGxtoQxK4961
8bniCnmL6ffsiUC4B59u7M2lzj7iZ6PVYaflcZzm4sjmqjhOIXga2ahhO6Pl2dSdwHGVLPdRLQX6
27nfr/zr8u2BiV5Gf9zz3+5+u2jy9WxBRN3fXto1Oxegdgz1b3nqvx7wt6f+/WxBY6INzYigtH+9
k9vr3V5+zsGfYZ4Pq7V0Ysiqf72Jv92/KVpjbWLVWkudWMSVVlPFvZ14Sx/pr4u0KBpchv+47nZr
P1jRzrJosXo76DnmugkBnBXSvRN9jWQnGzeoJ/nBOd+psn5HfF4HOokhzux+0I4aLn0CXiwlwILm
5TcbzNjIX3PIRogUtgWWYAFbBShpdrhPB3imqRtUI9nUg4lSs7OyzTjHNPuybDrklfFGJefgUC+B
Ng+dCLadGRlE0rvV4+AU+6iYHjsD4BXedP5mLbrXaL/3qQWPUhAIXhpgKgdEAUChNo7MjTVWSFID
jZmsrwxfWRx2e8JWWzcsA8M4+kmLs4Ni6gFhB0pe2nttx9OXiIYdF5WuLc1vqkhoLkeJu8UanaP9
v7hmjQuoa5/xxgMye4uGflwxL3d7KPLYUq16pKLh3SWYS9M0gpCbax95lQ84aBH2ydHb11FqYvMw
8gCQNtZQ7N/nHmcgJB5mTx2Os1EaA1/7Aa1tvyqG1qc9PrRrSLfx2i7DQwqkjiUKBdWwHg8Y91Fq
xBHUyJodtADXwUJSHCJ7mCi26+PGqFttBXEOGHfbjasaMXUQtwraJyuwcNGIpMJ90PgemrhN9lDP
41WeSp3fSItWN4r4EFT2WQ3tIZ3sXS+xtqTiZ7yYR3L9yTFAJ6LbvkyaoKSSt99QImB1Ca1hE08p
eiHM1WGWNwfCorIg1rQlMil9rkwsW+NMg72bnQ+2hxJqVNNuFYcnazHnOhF7ckZO+1G8uj0xonNG
aUgrW8wU8J1uxPLR/a5cJD8msRQpRs1d5VDF8ell0CFWgak0FhUj4GWyi/jrqw/KRlHgX1xPXStK
2ZuwJzjTIDOJSvMeLW1FMDpaQK97g7jxFfX+HuVgHbjs6HFEOAd/Fns+MYHGT44r/WQAm790HI4k
yuvI2302DZQy2XuUq4y0JqvUmxeAqpFPXbwrf7kUZqGl9foJz5xSxWcJRCpo9XLfEDRCG7w7+4lz
prAcXQii2FHeZHZzxjVmS5AtAEIHlJwnEQ9IFdF11ob4GOdpenColzdR2lxixbGEYpP6AfF6dscB
6lX6faMNT3l/xLdjYMl0WD7PNjjfEIuYYy1jsv/iR1q/qcmlg+YcAlIX2S5GrSIEd9Rtr1xFSa4t
iXoySOV4TpUrYEv7u8jmX5+AA1O+GLX7aiUNP6lQ7odGF/temfuod2L4s5Q9Cvcip6IOfP2Iqj7b
lEZJ7Cvv0UZOUtgS6BAxd7lM+n0v1N4AmSlCVtmEUQZC3w9IYF59u3tBm/Y5OnBDwH9Jqjqm2AF1
rYXlrLSOYcXGR0+5LJJQR0h9wKbqbohzfBlbgV28Jf2kysiVaup0h6LNSfhs5wIIrql2diFwKxCR
t6UHYJ2S9N4h35YM+cjDpUd8XkWe6ogBk80RETq+/Bai2jmodvym6Jbg2+zuIuTDZ4i9715Heg/Q
NvJ1yWQ1IMbvndHXPseoybYFrpkQOn2QT7zvBDvA2q7zeJMTfJzDht7aMn21M7KGzaiM12YVkeHo
8/n007SZRKKhHm9oHulRFcSeNDfkmF2WJQ5lw7VjZ9kO8k63gukPNwxRXSnlIgGfZoSH2gUZVhwy
7KfasDW6Ejuuko9oED2kuQOxFS7Ho4aqk1IOMHXDLfGzYUVkJV+MbroePz1ZFCtgD/7eZgyhzEsi
ZkGqBJFq06owESyEjX/w9F8kM4X72M0RSkiJ0Tut+dv75N7AccYmnI/WNHZFm1HddhFua3wbia3k
WsTVT2mfk+67J6C3W7iugyIeP9ix0gkC341+kbHKi5BmsrQL93Plo30JS45gMVwal+BW2gWBZjk8
a6uLi9HnK4LjB1IkZ4SnqXqMZvcdiwEyCMuDX7eMeO2ieejq5JtRNN0mC9HssH6aZZ0uCYLRwqHI
GdizNZmvS14wWGm0lD9lf/TmMHxC20AG1jUnPplka+mtJmn9IorxJvTp9+jzaIY4R0YqFa38d7Ew
QDLS+ujjfJhakxwn/D7oyBia6/emYFKyuu5XFWNVz/mgcb8MZhAt29HIBBiioQuds/iZTCN2Fnl+
FUtSY6znP0KDGdBHYGs0ZGrVNrkgCsh7SSDbot+TEJIFujML9BcKvD4oFxA5UWDFOm/xLxgFjbGM
FDKPXPbYe6T6eZH6o1T9RUebCa1VwyciGzIuM4YT3XqXZvaKv50St5Gs/JECekb4xzwQDu0oGirE
BbLzrG3i9Qq7KgPI+nDkIEXhhgGIEiabqXA+rLzv1ovaIzHaRSn6wySZNugt1WECj0+hWxdrvfWJ
uyjXdSoQizhXstzWvUYqSpN4LkVSo9peK6+kuVE7T4WnP6TFEokcRQq8f/szK+Qe9wl+19H+4VAc
frS0Ly8f9j24o8extuPVzG7IIUxQ1Ma+sodvTcLCwkPbZEpW/rn8LPCnr7W0HlZ5JFkiz2CAl3hA
jGMl1oDJJF5oruIvVVvvTkfdhEFkxJoUpgRScPcwPGVL+lQmTb5Ewn58D9kaE2MROAPDbrXY93Nv
XMMBBY2cRO9ujNceN9RKjBS2TFE8RwVFG/lS5fPPaK7STWpN/RY4x7cZDMC+jJbs1fm+LPleIwl5
jG0Dcp/xo0PJRhNtwtONHCYaH+O6Wxuy+OEUc9AkKJornlXbE0D1gV0iDexuiT0aSPRJGmT8SYzI
HItGnlo0xq1pvhvCBvZiWn7AekZ+mj5OClG5jfst7gDVDFOzo6FhU4mTL7TwyI1ellwmpqyV1TBB
Gwm702zZ+862T3ie7x3dWu7AXKAwsi+0uujy16DefHvY1o5Tb30Zb/0UCDDRfGsyqOJN085v5GNX
q8FhCzRiRSEc0b+fvAmYqy1Og4uYkh4fTnI/XNWNP+9GYnBAN4S0ncf7Sf2yRddsx1wrIAGn1tab
aecSNfvWIyyk8m09Fb3+OkWN2HkRW/ikv2DdEScpjujG1eEjTWeEfQ6x0XGDwQsYmTkqQDgm/u/J
qr/5LpNqbrtfWld+SaIfFzyxv6qimEZ6WyabKDdL4mHuSqJEiRWi1KH5IWZXi91n5MUHyztYleft
PYmLOSR3BViC6s7NQ9LOehDHxFVlXjmjFrAICCVk161J+iuJijjRHnjZC738qJyNnDNx0FRyjS0J
mp44vXWOerrwUXUR1m5h/1lsjm0Xsr4O9zTS5b0SdHSqYd3mjfMU99YvExTUaoyljYIRuBpD8QC7
XW/PrOvK1PgesWjqoRXAxGzsbVK73ipjU7olnGmcLz2e7ppf/xHJL3UH/vQpGXeqd9/SEGVHauZD
0GN73qTibEBTzWFjHsu5GTdFruIDXJyLrsmXoqwR7c9es2pQWwSuk79r9vTUDTSQnbFGTes37xTD
nQPIoQScUWr+6KnMBLY5x4dOmK9qqk8NKtTAaIRHuOx9ZkAGB4zHrNuf/KRnUtQkOo6KQNUB1wkM
rxVRWtZGVDUpsShxk7Ako80PptGRuOYmeoB4WVdDfR3M6FH3rTzwUPWti7F71uXZMYoBxiOgh3ac
N7lJDyo3NRufKZkLMoeQbY0LRxZsBaXStzYkSrWDm5na7HCQkN+5LZVAGDj3To4yZaZXnEr7itjp
ZOfdxYh4OyyqLnxOxAOF92YEAMrpvLcJGUYwlu1r5avHtLJea9Gz4u38ISi09DEziIuIqsneZBsj
BgQWfWT07fFCZUOQJsTYoFihtLGbRgXWM/T2lRZddK92T3OfOMEKvUNybD2oCuZWF22Bi8lUWwFI
cuU09qE2BgLQ+uIua3FqLaNFVRGuIUUo9i1V/mirBvMbqIBkjSIh2lTCvBsLEJNDlAqW0tLb+Jr5
s8KheWITBOif4n+FLM+f7RK++KEZeTo3qk60Lz1ILUhW8VO9DtSu35yoq46j8GakiCs8IcVPkT31
dQrDXkpv13npY2wSDzQ1ZHihArWCSn6RMKzOtexpvfa0Vqsx0F2SZ7zKY/OFh2uDbrrgWyzyLTSs
/ZgzKRJly6poKWF1e486+YZdj7NOWRNbOQnMtUP6cD+W+7CluOAwdADfTddDZJL9G95L17qkiTds
OZJpr4/q2cSE2Xittw4nKKyZrz27vmzBkdMkT9tDiRzGn3tWR91BJfkevf7JK0Hgo1rImVqXLDLH
xaZn9eTmNqhTlWmzzKdEilPU3bGtPBCW9ivUh2wfY2tlJEfuXYA/gFPF4mP2j3U/47hCOr0bmAtp
r6bjuvYxQPZl95y0rXlsIzY9RPAYp3xocNkDWLJ09GMSuxOwgy1OtWfDEQCk6u5xdCFZymGhN/cO
tThc7KsFTIblLmhDpvfePQ59W2zdeGIRvGQwZBxQBhnH8A9r0ids7DyxlW8A6DAFVgkeR0ARGPyR
+DJb1gT9rOBMfbm6GeNCle9xsveQETHZWQl6I/sDOyDjB5kPRhpi5HTdz0lW2drLetbB5K/0KMx9
6s1riT93PaHU0S2oOXxibG2Es5pmtR9G57kJYdoaPbTNqiO612boR8zzLjFuncLCe5Vh0/MZF1Rr
ljQZ0bN51gtEVgTyQl2IHipjxuGBMXXUaRPP9YegZG20r02GvRzlWnmZY23iK/qWThG72Ub73lCk
MPRRnFujhpkygwyUWy+v3Uctg0hK9f3YFWNFGXAKKUNYX/4sX6eWaLM8ghHEbwgaklgk0W2+sCRe
5/oOzCnGtagorwAp6u3M2nxTNK8FeWPMJxRyXC3bdhZAkgzeMak3qKPzxAvqWQ93g8qfhQz7zdix
LDX14q0V1IBneJFzOhOJg3LX1DcFTaNqyh4ivjFq3Anz/FUoltCdTg1iHAnr8J0Hq05+Yc+9H/Lh
GbeZu3EdWh5GR0gUv8qEDdewEZ8t+EggHA6OaQQBwSycZm1N8XPGzuwAau0RWuexcMdd7JmXRg+T
Hf0/0pOxeCUxPgiRb2lOvlIVBflidY/d8iOlHhlM7BfR6VtHBev7hIws/U54zHKoWRjm1ESbToT+
NsaNl/QawrnIQps17z0EbUiLSZDxO45Mn5bqTnfVViXWq3IkodV2y64smn/NaNs2nYbKosYxVP8I
5bATkXpa4lR6Of60537cRfC2Gq8GRYBmBpMMvHexxCGF/i8QeeO2qu2PWWTGnmkTCX32H9SdyXLb
yLqt3+XOcx/0CQzuhH0vUo0ta4KQLRt93+Ppzwe4dsnWrlsVN+JMTlQUg6RIGgSBROb/r/WtaljS
PLnjsKjXyYCdAuU37J8E32E1XR3tQSBIAjvjFF+JLMNElD/qwCo2gQtapIEaVVbRTVGMxy7up1T6
KqFmLz8XWkQTEknEIlHXkjScZTB+VQ14dH1RHv3SwRVnslT0SkNbEPewjg0rPCGxB8/Ss9Lpsjsi
ml3OawdqTgfYKdfj51LX87WfqzqORqNaqBpVW2osAvCw4+ySBjSEAiPMk8NeLyVTawXNgvGGSOex
jJu7GC0cdKr+NSUMaaEOdrG2dAycdXWmPLkClxPvRPLQVl9DHLcEMugv+LxBjtB7VYMGaJlSKXur
f2OOGT5Ii26j2bSwM7I9yhGqgLnDorxbt364jkyTRVuAoMajCrbAM19NXdHvYzvl/xkYMiQz8qKq
qLykV5A7zsKHiLQCSMemMWLnIHAhAWXqzgz5+rGiv0UeghxE6m81FO2dXzQww3GGrYbGpXHF9HIh
GTwXvYCsHDOgrUQtqEt6KQThjAw1rMSKNZRkRDI/xGe7zW1vywm0UMOuOaCKCfbwjTZ2AJ0qivG4
hsXwNNSgxejXw5IjzbsOCtxtbUgKtEEPKrOLrd+wxZk5mos2VYOTIc4VpGKm18mdEVanIaV4WMoI
kw+l4wMKYg5H/XOGA2lNAi/9B7RaAdNXE0qQ0eAurEUHTk2VO84YqgZ1hGQ05JrZlSVe5BpoWiI2
RahOjlIHS7rqXOtY+WKZSrtUwVe1beacdOspDvCbxNW0PArBIKRKs2J82iZK+srK6jwqe20U9l1X
OJceV8/K6cVLnVMLa6kUbAcbUa0eV2cB12DZg1pYDyZZ1RnhWwszvbTpW4CvaWF2e4SKNd+JYMQW
xHnrGN8Cq0lWfvagx9euGTDDo4xa565Xr3MBvFWkhrsszIGUE6oMQtzb+g4NFOtQhE1MApMVRSDq
5srVplq6TYn/5IDqmNTH+jkwrEe8kVvTrpttOcTlKm9HCUgfex4oU1bQJ8ul3In9NFvpuXpL7eFo
hohtcnyx+yDuzxp48FVuUHo0gwxrbE41GpNU1QdrPUhvY6S90pvSFpLcmKFHYoeVR40CqtAd/JRA
+Vr6jnfP2Ew+iUsRxaHRPwVNb2IWSmsirAOk5dcgAXGBFx9QFpCyxiP7UyR7dQSDoOntlc5/RRcH
8XQYqswacHVthphCdVtEnIsp2WJ9+5nE+3o91hE7OGrwR9Wk6hS1/4mZiL7SOKjxEy79Ig72Y0VJ
dRAvLohvtzLaZzlYW6G03TWoAIUZFmrDQSEjGrEYLGKIENvM9kk7IBZ+SXug2XIVn+RT/avkSKAh
sasVv+X4qNA7GLG3tLSTCYpu4Q3ZUzP1iWZLSDN5SsyENKafFpH58fyXcnKMvL9mfovtCTtazK+Z
H7+/+v25gC42tu9A4VTgE1KEweMyGVHZCVt7+OVjfv6rf/mRdkzokjJU2urni+ZP52o4ZZVPG/zL
p0zeJOCRIbM0OBe+6+7ayPaY8E5f8X37fn5OipuIlBgHNvP0jec/l2VDfrASwHv9/ZPnxz9fOH+T
yjZffUyl6/mjfUpPfMKf/8r7PzXvuPmhn6Q+Qe4QiOaH73tUMdV0G+jqMSjFk0tIEt1GapVBmL8A
g4PUpFhkCaKDpHjX+os2FqxcWq6Yvaaxkoy46GowhZKWRTFz5tsFLqeysnvN2Yc6YYUKHHOvphIG
ouQpZoQLUZMaqveNJT+YkywscM82Hcl6A8N8EhNjRPseZqZwm3DVDyiUrTR9cppiN+joWUz0xS0i
Zjy25ojg1Gyii6JMLZMBguIgJBFZ3gnf5bEtwm9TC6McCJAJm/yc6+MrCXBEfhbmqdOMrYOWBNIn
+UYbAucueoKPMR4JM9JR6K3IxgunnN5Fl7hXRWdADSUKAZ2kbtZHQMzGXGJrYgLo3EHtpubaTlhT
yGuhc4Arl6wD3aiXgbVt6MUvUswIfTC2S8tCQg3q/9jVyVfQXNkqo8Wl53LtKbBRHL16qlMw2F5E
u0Zy0C70uN9zYduJ3N5SSAOLZA2vOrW8oRPP6HTE0tP6E9KcJbHQrHttgqXMoNzmCOPXvq9v8L99
QZbDyqHeoEsk8QkwntFX7jroSlrmRv4pia23rNP7VVsMb51M4L5GBgO3nrWL0OMaCBIpWbfjs+9p
j1nM9DZnJMOcnxOH+blRqIL2hGGTZ4Q2OFji0jR33eR8SFWIh3ZJAz0Mxhzdkb0tFHysMNNcN1BX
5UBlwNBhsDY1o2kbs9xopKru685wFqNonouO7DRpRI+dy7zCysMlzZ4vI0hkCmmSdhRckJXXxF8H
LmqQBaeoMFA+amB1+Om0VWBARaPEWRCNCOmErjzqzwvDGAAjxAtmLQS6ZZONLxzCAtwbHGyTHhlm
yb6yPnUkpsJQtYACxsWmHjb8lTYTOVCYXrO7enQ+4R45gJB8TfoA7BpdS8MHftxjJzXV2EDLI0kv
mjRPVi6rxS/qw79IrfhI36ePa2mwEAy8UUyV0PX9LujzXQSgQUNximwKfZG0wjnIiM5CoMbXWEHd
ERjuo4kffC2SlDzz2nc3IPmtbdJk6lLoeyT4hLnjJYFw1RzVRDg3ox8WvS+Tu4gDIZPVA0OB9w8b
PruofnFZzRtuKRwOhJzoFnX/3zd8DNLSGqjR7mkER3thmcg1KOctesiCZAWQBVuFNj392L8zQ5+w
aJ2cwL/feR9zN6ZtoP7B/5MU0maW9/s2BEUQWr2fwP5t6uEO4/8+UkN/z8xPXTogjncZeFCAKw82
qNZz0CgHUNkQEf8Blv8xPGjeDkDQDjY5BWmvNak2f3GcRdkwGGUkPTy3Lo4cmEX7yQVeKQyCXRU+
tyN2zCy2HlXbK87wFFBjU2xpc1zJbiXOrVMXJyb0ixnC7CGY4XoVc0VXMVQbHsM0ilD17BLW7Bom
4JgO/baoNITt9MPJkChWKfbQdYb5yrLbdtdDWIicTJ7mm2C6V8fj89/v/r84dieLnaGC+JuSk+QH
MWqj1DaJ2763t1QNKDuorXXokIaoenKTY9j2jRGCRtGxtoQnYGr5nox1+vvxyLS9P6WJR9S40hk7
1UzaPbxiCDoeto4yd9stbDANUFT30LigmuYt/58WPp8BwGZV9qP+Xeo8y5ffddD/i+TROsx9kn7+
61cB9h/C6knh/X//z+dXVIwkN2fpr+roP972hzpaVa1/YdWcomVsXJumgdz5D3W0qhn/kkiTNWTG
7/pow0EfrRk2R4lGq1Odsuz+bf00/4WXTtUxalIGN6gN///oo9XpfH8fkwzMo5atOpPph9wojayI
38/DEZ0GFL0GRJ9iTh6TaCDRwNvDGkHD1CR4IvSpr6ChJoD6ubXwIKSKkm2yyYdd5TaNkZLWWdwo
ZxFHP37Zk3811P8eqTFvHdptR0LeNTgjPmq3PbM3YunXxg2V8gJeHMR4qlqL2hYm6xH1lhnuvYmr
AaxH2IB2ZuIjLVXdNR5YD5lQNY08WJsu5USfmdQJGKXD5FYy45kyQRo32CTUUDNMMks9c7/+w+ZP
O+/DzsWli9IdCytRRx8H29Krow6ag3EbHXrzrKVDyKoUDyOZ58RpGxouON+5+qQT692XwVPqa61q
x8SS/kkH6HnSvPhQ1JDBZEatcOIe2bX65OTlPsiEvUoTypiBViBTbqt7TWrV0fXUReYmgH1yRZ4S
Ed/+4TtNI9Tv30lqKKjIlrT5bhiWfz9gND1ghRXGOvY1M92WgJCXLR7JjdIxlms0fqWvmieoCDDH
IzpHblaIg6n6w6k33I7yWPFk97RAZKJvZgyhYT+S8dLQOo+MeysuaW1Q7Osdlm9/v+lzAOR/bDrn
DsOvylmlfxh80zx1G49Sy03N7aViifB+ULcdwUaLOAlcNPqtf0zHAk3YEJ2JYO5fwOXUdrcxTdHi
DFCddVZCSOi9EUJ7Q/OQjj40P1oWZM0HRyQJZzGtEQeJeFArUx/nkb5miaQcfcOpVlJOZbMgQp+U
SST5JbpEy/DHSeOrc0jSfaoTDQg12eTATHyf1iOxZ4SOZDup30E2V5YxfYndCFDmBo+GfGiawI2A
MFkM0GymYO35JsJh1FrJ1rR86PmRch56sItmAAyDPGM6GWThdl42vDgZQcp2F3xuRdacQ4FOjqGi
31ZUnaExqUyblbq9m++BLbwSER6tWRxU9zqOhYtSuHvqKHRwMVGg0110VvRojcQal32kAvSETw0R
tdj3lUIo75TNih5lnwTVs5biYBh727j5ar4zk6rc/f3v/eFiO40eEhEvrnvmi6S8GB/yJuzO1pte
+tpNaM2plQ39QLvETU2pJGpiY48d/tIxz9xDuHryA1OHLALMEi0Vq2jNVc9+lm8bRyzVCJls3Kg3
Yhm9iIKdTv71aixJ7DRT5/M/bPbvYWR/bLbDwIwnny3/OE20MM2FvVmqNwBudDUs/x4b+p0uqe5o
FnP9ItXIeXcJSLbpYID/qQ6BiB4qB4yxoh1hx/+YqXsdE+h9RUaMgBC01slYg11M+tffb+6HGeW8
ucwopzApMALQCD6cVa0DvxGIs3pLXLu4UjlY2kP0Alr55DdZg18Q+VWY2gc7NU7qmEYn1QufApB4
+7/fEP33vKM/NmTKt6Kozsz2Y/6rO8iaSxO/UpO2D0WkGqfyc+yjbssCfeErovmUtF8i0D8PwYi0
ROudZd1p2t28K2lXbIKhi+ET18ZqHJqlB98z1PZ5QV27rFTUS6FAto+s24e+1fYJRa6gvW8jI7uk
xXDoXNXZeC6pliXL5pMQ6XAQYfwcRsio/v6ran9xiOg6lQSIEWDh/mMk0wzYgIXiKjcqb9+MBttH
B99hMZa6XCEovB+q6IeV2TchEBTkbh+/kL5xVofWWmuBjnElpAQ42GO596V21Oqpsz6Kfjs6dJcI
tvinpY/1nxdyZrzGdM3gP2lq02/3y3QfLLESCL3VbmVF8q2WBO2WQZp0nuZbPtTyzsbnvqAYR0tG
Rua6mZieyQQkq4inaSLzqiJOJ6u4/2ZOCW94AKjb2NmLoaBd5QKM1t6Gb+1r4V03wn7WrFbf28Zn
q/bsneLrJSxcHxYt/wKiG/1A2J+xSvIKlyEJntD5ZIIqdkhQQnJyk0cktf4+UgCXY9x11nZYqjvR
y2QRUaEe7fZS2O2eq4J9F/ZjvaLDdk0rz/whUFulAbVTQU8R6ZV3yEL1QXU8/SnpRUnnIcPIAe1N
T5P+7Fq6OCQ+kQbTl9JKvf05a/9/Jjwa/zm9Y43BKaHA99UdBpTf9zuCKLhzg6PeHCcHSiPH9n7w
x+w4yrLcWcKCbu+0HR33DKYuFauF3xG7lZGO2YqkZKmBUbipjMNoqzCwBd10yJGm0U86ca/d0+5Y
ofIZjuh3GjTDLqgTWkVNviLeMqAOwNwwHYwHLyXAqQ1D+BypRXoBHONUO456o53tjOYLjcMOj5eB
Yj7aIaSKH9pi1Jd0tjaJT++i5zq46EKZrxMzcigul83i70+pDwiUefSQukFRgTAgiCvKhz0lAOi1
aIjVW5+nn43CQ+fX+M9RzIFYUUxZ2RbaXrcr4bIGSXI0h3rhNwlsT6PPj/A4iUnMh3Oqy+EfYpPm
pfCv0xZLMRnTWDgoKtJN9eOWJbWnhUgcq1s3ocfDLgLpB/504URPLvCKUynFiWA8pAB5UK5U3E1b
rL3mwraAP86Hb64DHDYnPVStCbTENmX5oGmV0+A651FDKOu5VoxwHqCIUUfBJqrGaFU3Ptwpfec1
hnLf6Z8BBzImdiMduNwydpGsX3FEdESFom+AMo7unYAUA49Aj3J6KEY6UwWGHQM7uVlNB79uIaVr
c7LZg3xFlDS11MDxN2g9y2VqRObS95x8oydKv+pMvNUTcS2KXsNoaE7gYPOYoZm5B2W/TPsUJapK
uBjwzTbP6a5SsiVnz/CWlUcGB3qZkZ5E5lFRhPv89wcLIlf8rL9Ng1kuKZxQOqOaRpiU/WFAG+HK
Srh53k3g378kYmw3hkCXaEIhX2biZJrFGzhdAr7Hge5XGBwcPfUfawzs+84k0seXX+2+jC7m0BjG
QpMjNgSQdAum3nu6NDYIi3qokeQa6IisqYfK2iZs3fXgdMolA+LS1FF0VdQvdV2o95HbPwGtU85N
dqWicKe0wluxw5StH5bfkJJvEzr+aLNN07/vWs2CRC0OEUkK+Ca1dp0SQ94SPGRzSi/0LGjO6cBX
ag2VuSpdBZgWCkoEJTziw/DQY95LWtJEXDFLaul4WFjvyUlAhOtTm7ds8AtKScBE0hsgpVMJp9yK
+tPPe1pz6wH5SrfX117guic1qCi/9iRTFN06yRDP6wJ+hozpNgHqgVRDpze3e3XnRdo9mBb3Nix1
qzkh9HRXaGc/q50sd6GGD6d0MlQArrFAZMWRFkOq8ekVxYUM7jzfduD85O1WhpXc8rHEMlYhAS5T
aDUHegGDDXsB3R7K9Ex6L0X8PJQUZ5sU8+lYKVBDQNa0OEJPTq4itqmwsDIfKN0J7WDn3lINm/Ay
2LDoetex1nqffBuxFO1SAmSg0xqX3mhOwmRr4mXSgBfWA79YKlFFVinqBKqBgH4AeVOMJZEkMdvv
qMTjo9KRPdXGytay3X5Vgi6zqBXfjI6jh5833uaJfFND4W5LevnnEWioicbmEraOfqWy/1LRDUht
It1DpAe3gQ471wx139rWlcQDBKf+eA2yboOLKliVKgdEaIiNyKtsV0RWvDGz6s0guGTfA2YHXWkr
j/DG9hlU+yM/W7AUdoY3bFB3uolFJK6iCwCYcU2WCQ7DKM6P8WBdc06VXZ879Tlfsf5xtw5eNjtr
vttqZlNLqMJzrA4ApDEYkN5RVRMlurrEpQMquCnR4dnJUXOomClWsYzh9CHxoRcxVl1yhtF/bgJJ
M9+we0D2VrPKaRa0KV/LwnB/ZwNYRojqkwsT0LDOTCA2skvKRTcQeNG6rMK8cS8VNbp08Y8s5gTr
Y+ns4BJdHLbZZcqVeVV/JvfQWzUm/jwAVVm5KJiBMyCX9kro1rG2WlLKS/R0PFXe+cQs3BnxWEPi
1NitvhIfyUXwyEMhztRHi9/bSv8JwRMHBr0dSgPC/kw+gw9GdZdXDra60VCucV0r12Ecumu4hx2F
6rpmJ1UhmgQcPcRQge8nOCfwLnnrHurMME+Jb702LmJVU45IY3vrTo3bYhtnyOBdEw0gmqx8aUnk
EVrpfBt8Yxm3+kvv2mJLEJPbrfq6iReSI3/dT3Fw+ugx1vr1d1mH/cWZbmSuoKm3KQqxtpNH13ej
bdvHb0Piedex7uq90NxrZrsgI0bjMUurc1m63jmgSo0Cp0QT5ZefkiLSHiw4Xr5A3wtkS1J7WLQ6
JHfBYfsVuPvb4Aq5zUbExCoaQuKY1AWTMX+pqmV/zAm4zFkLRaMfAdVQQXKO8jrPZbwwuKt6EVxc
WV483/V3Xp64WwIpaM/FOvO7tjAm5ZW19itUxx1YGsxN8krk2Uth1WS19v6DERlk7VjVmijIZ+Ak
xQYJlLNQEfWtilZmj51xlwOfZPhSCQkF7tegR8ZF6lETqdyNjNqVbhGVWVsWb2uBAfmt+O7Xqr5v
0ATr2RQs5TTGk6pqTwI507q3ETIMEBPp4XnZFCb2511W7zze4kxOEXfFxQFjV3FgWZT/fKhVPR6G
+S926NwxKkMXcgL6Nqk9KutxIjz+fDzxA7GcQ+P6ne/o9+KsyYq4I8FupYdY/nJT0jmagDwyNTg+
ekbZNXmLb67ilAdDZ15kSRe7nikHQv+4kd44HNwcYSC4ql2hIprjcnfwO1qrmpbsQ08MCIna159P
+8HJtzTMMjU42XK6SXS3PoCM1aiYmOEqLpLqkBgIWVjS70hyGmKaoU11mG98Va8OAknooY79bxYM
tY0VY8dznQqWT6YMeGDjJ8/wnkqrwVmPCn7h4JNcz8TJeIi5APk+9GF44keZcrKMJQCDfBweNJ+B
OtGwY4jukDa9uW8rXJ3BZMKcbz48HLsQyrmACYZCIFx3BpqJtko/aaJDcDi62WG+GWWb/7w3P6SH
a+zaCvVZSMSCmG64Fuf4CP99z+toIRLkweOwzzalKqqlLtO7slcfJsz9XtRckiVunm3HYL/SEPOV
vuasGosYCJL3HlWDOijyhWrVRsNVQWq/EnZ9LCHxr6X6XcmtM/kpGLIU02JNS4Mosi2ydQqwrAZ0
z1VvWBiNio54hK5bkh+XXUjkqPHFbTwQoGuhYa52qu3YBeaCsRLdVwvyCgowalNcVn7uImczkcsP
RC1VMcGfXZGwo6hXHLpS+SFwLjlahIdPcnr6rHCjGjh8CE+i9nY9aLOV18LPZYpzsqMh3SN62dsF
136yCArUpa+pCDadnSKyHKHlVyamFpG1BFfE81o9XoJ4f7Bwb62g9VLO9HITwg/6skGvjpSGdunk
6AUMjmQhmAQH0XTD5WvveCVUjOlROGstptfN9+bn3l/7873zx/zVn98/wfQpDtYtKQgf/82kYkhd
vP8z+SSZcIb++MtnR/NrtKIlKiCVB8j3vOX9w/NpVuT6xfcS8saIT5LtzhiexmXUYsPvRtZ68yfM
f3l/37wp88PIyzXm/BN9aEDNDhICdX1PmhdnSEa/k7OPBZKd1W+4+baixwfEPG1coVBD02mRfnSY
b0ZNI+EkVPCehTUD/qBuNHjc8NvsArUUxmDbjFheAhw4KlZECKPTsuIwSDVa5to3PwzInFGQnKZt
YR6izkSOmJoOCUK1/9DZNmfy/Of5pmEddLClEy21IjdIGtFhu89/4SpoHoYwPAIJGbfz6+an5pv5
YWKmxk6Y5qqaPmR+3oQW+fNeHitUDQDrr97fwEwesASrZaThg70zXQRKtqjJ4SIf1Sy5eLpCoQMZ
j2JpJwQvhM9e5z6YiWmvKT9lB3B39YhomrtpAg2OkFY7YFibnphvOkvBUB56THOxWIToOnRn5c4o
3ekG+gpQ3T8f+iFsXIlKH7DBn0/af957f25+3/zq+bn3j+kRNq6dymaM6RSCmJDXU0SY7edoJWxI
NFH/6NVdsNHoATABIt7s8H6TYpz59clhwum+//nDw/kP9SQEen+JNxAIu3x//FdvYTrQIv6MipXf
UOv4+eoEfOMfd0cdH9/i/Z1VENVbk0uOaeDh9jV359pQZ35u/PvL3v9RMTGG3x/O9z68bu6GvT/3
yxef//LhLZ1TiPWonx09v5aUT2sCmaY91zdSV3OEu+wm8luq+kGZ7sK8SxKCWtkzedSmSO4xYVSJ
NHfzb/b+i84PnVpjAZZkMbc/789Pv790vjf/0EHWotb6+aK2VcWwTGUybgH57FpFY97fjU6+rhr0
UCzEm2mYKwdwfev5COhHLayeZ+wBMj5GG2xIHuZv3IB9VaF0TJN9VDF5SiGP/LwpK1uLsWr++7Fr
emJJoA+8TNXK13I0WWEwjs4fOlMVTE3FlaXhXSM6YGGKckNwZbec9+r8u5RMfDdakT3mrOr2ODBw
qk0/8Fgj40TT8+ch9/7rzM/98hPl82H6c6+/33WjnMMmaJoXu/G+SUF+DpRFCGyEEkOzsXOUzTK9
Nb177F3RgYMxe+JnInxSOSsuxd7YorI36Mrk1nLdhkxUephG1EVrKRvMJnVdbVsHlHrGVBIm94iX
2tTPfaEVn82rgKJ4stObq5rePnKGvad4ErWVh1jIV7+OamVcAOk/mmS27bX60kQKAcCJcQPFoe0o
tHxFal2Zw8WQUbyGcLfgmkeXqCIXK9MKC2mH/ziWxFfK2HgMuwLpWmF/zRisSPkKFbKmWqynAdf6
PnBeijIlMGzCvvWG7u6VQRzjKZWospQXx7etTauF46621S8kRoyI13F2aonAAlznd9FYbMhy62C+
uD3+Ohb0whheg7F/gQSTHYOQCpSisHiiw6QxN3CsDepwVviR1Ah0z1CDqf23cQoM61DrbF2v8q5K
tfblqkoNzGjeANUnk/shlW8pXuqNQlYA6RdYPqTi3AOUCO5lNRbbvA2fWkIu1jSH45VKrO9KHzJ7
HSad+aq1FMx0dfS2lYdAhpPhzsuoVgE7wAQYZGfcZp/NwTC5xLpENiWgMdntF8LUGwx46TeRKum5
zaeY7DTcUQe9MiCRrzha/p74vUsYYgWOLSIGHSV5bFosaaZhfO2B2eK/2Cm6mR0zdL4bRyjZytaG
bWO1NnMXUnZc21uTecGlMES1VenUDPg9vo1Sv7RObh4D8hVS3G8bukM/CCygy6xMBJYKK4hZgPg4
JPSBTkljp5/siLWY/thXpf0aQ7ZdeFqj7dTMiwEQYSzpm1NkMX6YalVctWryl1XqNq5U51Rk9sKu
BaGswh3XRdbetQNSRcT35HyQKmU2ykJIs7lpdU8JRR/oUSZ2dPRqzLcyDlnocaETtryMhuvt05Am
ZphiFvXjbVPf6iaMVqBC7FPc5p+8VqrERAb7glAZXOjUEBWTzBLgHsnSbgfz2BOk1+ziyLhBY3ZO
sZ80KPn9lky4r0IIlM8t7YShAjBljBDfQFObe90yt84VuuGo2YLhIr84FLHXbmZXbwk+T4Ik1U/0
b5jBskLfqGq35uzOLn3BgTV0yVJPyvSolvLBxzJ2Sl5HWs6fauerlg/3Q5C6NzUwXnTQBlevd3ER
DsOZFl5yMSVeLeYq7b7MegWXD7abvjQftCI6Iz4NTwTZfktLalQeUR4ALpJuhUh+ODhKvRpprj9C
slx3SjiZElFDp1WGWs+GwAiYA1GEgrAVXaQx0L+A2JDTN5kCI4+tOjrIFEO2jh0MuNsQu3gYn6Dd
lI8RsViu1l8jfeNNmR52gpoxsw4IGmNKxXRF1VgyRSLkOYRguy0DQ9nStMGS1cYoWoWnnGzA36i1
6B8U6eAdiU1ZpqbeU9aMFmVUmysd6ckR5eDnvtXiE15E8sK0ZlwpIzXCQSGjWHcN/cjEi1jlRAt3
aoHTGr2pq+KEw0r+PJAkPa32xcIs62eRIWPV2tg9I4D9PtTps5/LDS8BPKq5HN1Kkx+LHvwl0gPE
fBr1BB5Cwst1ui2iphf/1UH7eklz+wLut9oPUiBhLPNLnROiN/hIxcisgqc/gvFK7G+akj06ffVY
e4O98XJcBuZ4DpP8OROE5Zhlv1XQzmKi/KIQ2bjKkNKg7SrBC9F+VPXvCjRv1Slf1WfNTcez8MUa
K34OOvUxGF4Cqev7rDVeOq2xcHi297UZ/sDWWe76mL4JCsw8TvxVy1r2kagCgrIljoxkuLcDXKdY
w/AZY6d+6FoqjPqk3tStCuuEsoitUDwhw9tJedLiUHv0Sc3uaQecTCCaCzoPaEoFcsfBbuGEeMo+
88tNaw6fR6Oo1mQg1xezTcN1lpGR6MgH9GclEK+aQr/fg9xp7a1wWQEiRoamSj1qYSF1ToPuBFJE
nM1mZdRN/qBVNiUtPb/D+IFBNVCbUzJ+zToyG23KdZNwjamcte7oHvRxNzzrVXTWCXus9NB/cDzL
36p+SKRFVeakInb+k9Dd9iYVCmGjg/xntJpbO3wLNKP8KiqrWOUFEZ51xEFLNTJlGd1hTZD9sCxb
r6MGFOW3AfcdLjyMd5DaHVoMVBOa8UZAUHOYn3F1rzzqffo9Ch1yNnE1guqwtiiXT7Zhit1YMYfC
2+tjOeKEyTP0pzn/jhG2+dkL+2bTmR3nRZNElIajEF+MBag085cYRcK7Gsgph3VCx8MpuenTuz4x
40MZxOWaY2JZWdqxqbgwkOVVrfJ6eLPM+jJk6mQnCF4hLcm9l07DNghZgAaQFEomlUy9SmdDVhWl
+wHRQ1Pv5lwnadXbA65soAK2gFHS4sTHhSUeCGhZwEL5kQ5N9yk3w0OkkNhmuHFwX8XQZcBfb5Us
HK++E8E0HLJz1aYK7hVdOdQ3IWkCWoWxCRnot7RdWMobclsMZCz1RsI1jKqoZu3bzAIq7/scvgI/
Zwk0PtNh29koRJkrda8U53Hehyzh7QJlvIG03FRHDXNK1F/K7ublX/gnR8w/Zr2BTfbsW6WxGECS
LAGLEPgy6ANAY0qmQO8k7BT5VGcR0wthlqukdCV+lOizRwgXHT1tXPqdVm2Q5VKaU+jt5q6P+wF+
+MhM9dkw4qe2M5i8UmJ13KJeDUFnMR/oHyMz1RCXGdGm67w7AsGzTWixEaHQ5TKw412nDwi/A0Fx
BbyHYr3SvFMvCuYRdqSeJN0XHabW2jK9715JZy6jz3Tre8G0svZP0rn2SJZXWho/ZB6HchvY7apS
Gf6ZwnBUDOOdOurhwWGt3NWyuhtVk9Qqr/8UsGqmgjwGj67VnD0PaXdhDuMWy/kS5CRAEOctKPp4
q7ScrjUConUoq4uAZ7TqB52sBUN+VkCI2Fa8c7QOeraZcrg0+XeaOfdmoylvuggoJDsWyadmvo4G
ucICqd3Adzz5YzK++h4Rjk1IUlilF8wZ8YWQMm2Vi1wjDROror8QZufsK+/AJVT5pBTpV5nnawdO
FIFN6gi9AIJ8ornNaUTfesqt5A7uLPN61CPrIG4CwnVZaZTMpU8sxRsnkjdRTTMvNPMN3NBtpNq3
kXQ16KSUS5QRb7qm5tAO4iLfdJDBfM9oKAsT6kfIAgII8KELonisL44Xv9h+kkDWtopTp7aQk3rv
qNSYMaOoU3Z1VDjLztOvdprYVzPtti4pAPRCgyMtwR2lbOoqxvilgPh3RM2/qGjHYCigDJeRv7FA
20Y8dKPfh2hmluRL1LtCEA6fWVG8p1nFu3sadjGTfT/W+6XiaCdECdSLjR5M1lMu8abVCjyjWioI
kRz7mvfOcMDT9KVP4nwVq1xQJE1VOLCIhicTFBe+XS77t8JU/5u981puG+i29BPhFLqRb0mCARRF
KlryDcq2ZOTYyE9/PvBPM1Nzal5gbliUbMukCHTv3nutb12neU9UEGs1ST3nJvNuqECvUtBsEU15
ylDub7s1HxVyxI1M0k+cD2fSq8kJFJKYhAUHYsr07aBGXg5lVYomogP+LYrndNaGk+f2Ganba65C
apDhq8JN65kEMIvxZLO3XaXtnQAmUlUMeLAdd/plKwYwptYnb5aekYusggl47CUiwWuftA2sEXB3
EFYsbnpMJl1uP5axUWzc7KdVz853qcJfZvWZGPr0DBf/mvfGJ4AZ7+p49Y/Sy0TQSWyyslYz9Sas
gSa1rKMm+nOVjXhDE6R+cSmKi91wAmZjQW45FI9osYJ4/ZmF1eVbucUxIV6HvD4SvVgwaVvcAFIo
oy/dfc5Yf0GxW3BWOtBOM9o5xIXFQa8HeRAgFnzUtn/pjT/Hcckvq3L4+FS6sWusQEskPqsxvFAe
qQDPwwHQyvKIsSRM2ukGRNSJis/GHMVNktK8wYgNA6aqlisYSHtTG23ou2tUtdFviA8zDuHc3ebO
7U/wNIIKInCTmxfRdYDDI1FdZDw85am9ySriF0nqnbc1qqk9UQlB5AmcUyC9D3d5ZpTk0je1GJY3
1E76JYohh9UyDbLqTRUP9a5di/FMmx5/Dwbzmx56+l1eUuDPcXXdeRxn9Ue41dZkQP0wuONRdxVA
dLuCqSqqmRHwQoxRnOzu1zgyWXhf0BXGZPyLDPEQC1CpDF+Y9jOs2eDDAvQ2UVPq5rnp82+MfssO
GY5OcVRlgY161A4L8RxvovfY1R6Y0lQkxv3USIjZQipLbgiiQQU07Pf3hwyx66Up5h9jBvuTyo/Y
88I6FkSf0MYAiGymKJFycK+xORdHjjevCjxZl32o1kQq6a2INbsGqY9uBLspZ5D72KmSQwD13bik
YfP+z9ZAjv8kyrRzxTcnMLAVU3Z8LNCxau+h5DyySTk47zI2m2PmuV9M/I8sBv2ZrJWnJsvEOUpt
E9DpfIbnzweuW9qFSOoFnLu0d2LSngGefnO+VkdyUH/Lqcx3qVbGxzEGW8WZ6Jxb1gcDPvfkZrGH
IFf/qpZ6RBtUanvdtNS577Glct8c66HKmIhpa0AunmFddqh0TUCtJREgipjUo9kCKTBHghVzr2hO
tIDlaU3pobc/megIZj3QHMD0RGlXviorQIMMPg6ciNtNwc0F377Oz2Wlw2IqlpudQ3xbhTZ9y+ym
TBrso96EGIn8s8nx1dAfGUQYP6zqS1+oj+ZqfOg4jZ2ow39wzaizMp47uhpPWeY9Yh+rWSb1Yt/H
+nSboT12XUxCj4G6B9aa+WR52pn+AvzQtCSExYBHWRhHG/s+azR006X2KBHCvthKOq+BTLWenGNF
PY+sax+VRbdTZvIDenp2sdoy3FpR160NrsTPYwdU3axnW3SY40FzqDNrVL9nfhh8Um6xuZmPtrJR
u7USq/HaICEH5qtOCGyY6ugm8dfHSei9T51Aogxu9sy+2wFuc/G/clrUEQYGpSkoSXOzOHoIBYli
yNHJWb3P1Ld5LPI1NzSDOa7NdeFrRjrtqnlja518Nuf0uxqZsUaqnA4k1fcPXpEBV2NQti078fdO
MHNU4S89ocjjOAIBSZJg4SrdTrAij6XN+BxzuLrGYS4eteKYqSp+qBl5IYTUQS3Z+hRUjjfeiI0K
bPozWjxeR2W/1bV2IUwnIWtYdLve00+IO+ZLl3rmpiui/uJE+VVroFvY64Ekaqz0sVj6H0sfE2id
ya9xcNaUBxgAZi/fRpZEjyTZ16GFlmsOzmOjZPPTK4Z9a+Z/pPQizuPypbE0HOohKgpcOlgojb54
6m0qkm6I9iEJn34FhIPKHP4B4pMb8kuiXVvuhryOfYoxhZ3TTn2H3sMWtU66Q0u5HhnGPmkZeSpS
3UZnuMipQRRVSd8JISNizjHpZTE4H9ty4YqcOa2vRQkgsjSIas4IjC+ZtNctuE7El0uC2LE2xlfD
mnmHjPkZGITSn1K8GASMhxOIRxm6O1P24SHtRc8EAwuD6syE+Z3+y6OCspqW33FWfwxZpgW9JdNn
YTAMqX3XbOft3ZLgrnZdQCM29ytu/yGKfpsQ1hkzPkcsF4+xVv4toFVaBkdyN5uQ8kCW9OcBwaXq
S9Z9kPDblqPeljmKth/yJIhSUrmdckwf3PmqzTDDqmoONzBzl4Or3rS09PwM8vyJETzhYgzpN10o
u8CtmNmrwnSCrAOGmGe93OOjFQyczD13NHHcLTdqyywv1K6yBOExtKYfpXp/1jOX4BvUTfkt6qb4
VK/LLGnRMAHA85Dl17xkOYjEwbkYjPCP6Lyh2JSQDe/9NV09px4VdVt783VeOC60Wp7uF4irc93W
fiTxaJp5ra7GeGM3Sh405XzcWzC5M5pbC6DgMfsEGiiY4SIIqrYdt9uC4/QM9GKn8KMdtPY7aS2A
iMlo3sph+LIK++zl4eirVEepT4DN1pmsF0vBe2wqC9kEFBt2Eu9p8MR8yuqWM6sxhXRJ67+87Sej
Sd4KEN07Rct0CzaTk2RtURwNdFHGVcIRh/rPTpCXBb9LR3a7IlmMiWsnLu2rxNyXzOZ+WlaQKSLu
nb2Uy16LwwYCV0X7z6GyhpyRP0NxeIMc++xNkXmKomTyzYECxNaHYq97lbmvCutxUk5/rhki6I9m
Fc6BVRvfPRIL4pqhQAnovZ6HeoLIZC43zx7xoGoTrl92uIRKZbckDrTYXmSQ1tcCY0DjqGrrEhO0
DhYzvI6lvnedyvo11he5xO6DUdBHKlLcJ1a6fGVaS/yL3nM9tUtzIgEypOauvu9i+HByf5e1rX5s
6FWlIJtdiNi8Sajpi7qCcQfQ9WZN0/h3wf46c2JCHGcOx0H8puBKcL3i1zPaKb8YbnUb7IRmY5Ub
+7RCnppxN2/pNm+LsW8v1eg+WJEon+nbSkLGbWdHNfXWpU1yYNyMeiCx3AcER5+EiLXnJsIj0Tuk
IrR5SDinAks9NwrFg0ugtmwJog3t7awXaJLS6hwOvc5k22O270Xx68xIAqku+hACw7dpY1s7VMX9
UekCEFNtXkJk0RNOFXN+mfO4PlkxpmDaShYODVqPadQQ5dTdZDbRpdfmDAFo+tFwGH5Ibe19CJm/
uGg+z1FWX1Wyihc9jUAopqeEbUbB6D3XTuqc7w85TIpDrIpn0ucMlJvmd8wZFeEw6rnNqJW/5vSR
KrmCsmtPP7LEQXeKn1zE2BvKzHuFLPGScyOcI+X5tvLWuzqjGQf9UfezuLuihFNXiSvcC3Ui7REN
urRdNUw2jpf/bbxB9516YSNT9cXICv3MkKU7zQu29xhGVWCh+ReZ9tDkff6WTGn21P6WqjmUSZW9
sTuLh3LGUtk2B5P85xcdZb1fiJmRjTDniyfarUaCOflJuYuIo10O996CaJ85omhHfayTw5KgMIyZ
f+humxz1rwli5rmBfHPIDO2l7PhK9tZu7oR3mQGva1XiILlvmwAD3M+kgVUh4GbsK7dJN/iEV3GL
3IwUtY5ZTkc8DvSwYknijySvyoS4MqeEE1ixAL9g1siF5oLeUuFCUgUksOMwskLkmxddGfDuRLzv
YsN5Lp35YHRo9SpXPBZl9rNbVgXNUKvnMnPorpEUn3JWO9eV5Z7SkkahSKru3GgEF09Sv4JueudX
sCbuUYLPhrgZMW+/ZEK5Rdxe7Bs3tYn5c8ydQUV8QKPbBnDG6hi6kteAxJhz7bc2rrROt172TtWW
+zp576JiOsYh7PeOcD0aq8klLMHcR/nQPeCVB9019cVjm/32qnIHban4lbKagjBodzh+okuddaNf
SiPdWyJlNbKTamdNmDi0URgf1kBzOOt+ZFUeBjBeXo26qx9VxLrlmIJArFbs4slbntppKG/h9Ldk
KA+Yh9MFLZ/5ZscA4KcMnpRTfrQksQQgIBukeeSpQ9sY0MiW3aUvyTcZLM4PkkiGcbAumI6si+1l
f4qoyU8VeKQrw/4XL2f0QbuufZzGjauHm4Vm0At7jreZm8Ihg8C/c9s0XJrHwXum7529aNrffO6q
AzPDleHGUWesiZCgM3LJ9RwlTpRwtaVJTPKEcU3Nqrp6winA4L394ws5cF0gyd5qCYI92yyds2Yg
WNXK0fQT0+SXzOHsNZEjFwnRYQ9GZwF46+d6M7aLc7wbLuRIBSUVJ0pGRRUxYcgbU9t9aAZGVjLS
qodxTn/0I508Xeg3YkUpHiAE5FOjbZ1atHSi5PF+UuQtoPpNtaOjOj7flPXetSBT17ZzkAncQkcn
FQzI8Qb293QDU1ywcjy1sZiuvAIqdJdcvFHmfhZWk4/m91DxYW2paUh68WYHTFPzaynAC009Eo4m
EvYe+zkEWdYTxwlL0DDaU6QGsGvDPEFydDTC6R3nOMyNz6H6KS+N8cLcQDs0I+CwZh071optf/TQ
7Jn1hiEWFWtJWYwkBpxqz+ZAs8vdaPgvVhgRZamqzrpm03xiH26EQpNF6FgaqnNj9Z6vamRzw4Df
jPeEJrEbDm5PQy6axDsx5AxHxj80MLPjbM4xFv3C3Yq6BT+bIOc3ZGc81KM41/qSXjkn1xwFiKZz
Y4tZRAn9Fu84DdfOEq809FfgMj3Wo+WM86uZmulTxJIVzTOiFmd+GRXYvRoKL7oygel+Lc8S4YeL
fKC5gNEoJZR8rmaokW2PLgcLzSxi+QqhG510eilMib3GoM07uvW3bWQm9E9neCzHeksjbpdpif2T
wFECoshD642Ohal3oZuzeBaO3h91PjetgRZdzzbFn8jAxCbgfyqH/l1xHlDz4aKNIUFhDNqgoPYe
GGIFVdSkt4F+xtaeaPWqLu2CGrkFM037sXa7ZLdw4CIXXv4I7Z9TZHfvfFhvyehCXEzacWMZPeoC
AHAbocfmPjbl22BUv03ZjI8hwQWFpzg/cwCqgTEjaS+eF/JXNlN7KK2+/pSws8cieSnkWPpab3e3
pYIBBGCysuJ8e5/MZTm3eg1F69iJmU9PJsRyNFI8SjM9O/NrbyJAn6vcY4HM52sVTwi07PHTcg3e
JPx0WRlHjZPSQ27+1pDjHqIeJPlcNWybvbNjghlt5zUiqKt0khoADr4Xcee7Me6RUnSMiRsSmZIW
fKoboWDOFzPaqZkgxLKgBduN534GfvQaIVY6W8ClipSIE3rQiJlTNuRW93sbAF1oMCrRbOMky+IN
qfR09sxpPM9MiuB+GkE/Zs2lRbBCbszy2zGi8qxLozjfn1VE0Z/HTLxHTVvvQ2L0gsjk4f5sWgyc
oaTL9CkcLUejsW1jtO0sdAKtgOlD/KsANxahnO6r5xH7EJNkPuZyiJElpp6+qZwSv0K2iNe5jdpt
42BjbyPX3ExlPF1axvd3e1nJePVlSf8gxLo2BBd/Ks4rsSc+QV71z0ae1GdnbDC/j/BfbDigRraa
ChKagapaLnLoxicj/Yks0XrpzOxgzh78UsJftsUZ3CGptJWU26z7WyXFR0zlf2D8QFcX9Tqb8uLs
qW0DRmbUX0USJNH0YeoFy1zsTjto3xwii/TXXR8xRTPt6TFpLosJjAelNOryEYpx47o1eODhFUa3
JLCdlZI21K+eF5Ki1dugpvgrOqvZWBa3cavbq16lOw+m+V6I6Rl5nreL0uoPtJriIEJtN0tLBGDZ
LmboVsRU4N71zH6XJjMHQ3c4t4yLzl5YPNR9RFpVjY3XrKi6ja7HruFVATPjtwjfe0CZZO86ptx0
T9kdOgfy5aqTHVr5mNSzsU9W4XKpuTXjwLzb5uSUbmt8dPBnAfyrgu4J+QLaFqgYs+T6tc9B70Uu
q0SphxjPmU5t03LutllP3oGaaJhDCKStOHbgOdss9VXRg+rOKuuJqJQcfap1Si9oIMM3QzUM41nt
yXZGkQJ0lt5oOf9CGt4cdSuINM2+0Mqi7Jeanyhdvrm581006KLYNw8Fk5eiVw2qdzfBdUlPd7Es
9oG5OiKsGo8jEoQypvHcDEdj1HUQgb8xulQHcuiuMQ3ZDc4SdVTK9pU9HrI+df6MR1W1/riM/XMl
26sbj+2utbR8N/b0PwFL2JskG4xdnHmCSluKazN0l9TEtlxUHwUttQ12IoJhRL3CwUmeHUNOeQ6i
idkrG//o5R2+Fxui4xSRT9k7RX6Zyv7PlAr6kmF2MmbnrRGMSBon0zYTJD548LAJO/I4N8wtsAhW
cme7nrhwQHlqQ9EGtdV+Rob+KCtV3DpL7o1kjC7KFbeZqGUatXm4YyGcgzjCUK+XOvMw5k+c/1bN
4/iomcSEtot6vvsJOlO8IvCsTl1HXWSa6UvaVsNxKe33zgR82tVAL81K+7JGdooiztb4GM/DbjNi
02PqtCXsyXgou+4XgQvdORnmVUBq/cP4/P+JKP/vwMjVA/4/E1EupEVWfZv8rzwUKaz1H/0rLRK8
CQZ305H26s3/NwzFs/7LcUiDtLEI/zsr0tT/yxYQVHTy6Q1Jvh0/558sFMMGk2Lib+Uv6Gx/uPD+
xWn5J12EjM3/0SwrITH9b64+S/dwywoTASBYKXYE/f+gobTCTpu+ieJAdjjXzeipFmV3yFbBbR6z
es5Zbh2sLDzcv7o/0NfyW11Pj/qc1adBfFlJXQX3B4yxiHjvTxG31Vu9Wx6zpNiB7WEhZIR1TLEw
dzrNYC8qW9zx1o6Z1retiIYDFnXRGxq9AwjzeSWmt6S48c+hmKA7iya5G+xeXMOiSdAWRs2DziJZ
tlRYJdhLfxZIMt1+eeHqx0exLLT14YnaGaM3dMiAoV3URQJtpyLeTNkY3CGak6wlseFlmW+PTrAy
63/QwsXePuIAzB8qzLdhGf5WtW3vSMB+wOOpgJXubZV5G4psUoZIQtlK/H87iDf2BgLDGEgrJEci
rAd/ogW96SLPOManga0cwT9aIUb9e6mxqtN22CYq7Pa5RxD7EE0HIcPrFMW/BGlmTAWIxZ1q/duQ
r54SxObOTOEVXQtWULqD0sL6vTB8ZN7AJCZf8dT18FajCNt2IT0lJHX7vjrXBhGYaZT+tVPnOSNO
79SR6pIMJoAVwyFRMrq59XyicwaA22Yklq0TKGKCBCbhA7pn5S7xNYLHnfg0kdZAFea8+L539swM
bwwhvMUyCn0g9DeH8pWquKPhmClycQgVSfDDb4aMV+zQH9mw7L4uJYL6hKMiRUAaFNVzKvrll5JY
n8fvyUvCUxHqVKV2t0Mwk+9UroNNxyjNGH0Hhkff4qsydw2mXUYXsb4BYzX5TGqhe5BCTsxyO2wS
jezmWMuDZXqasQIecxyim8wxX72ibYOw007m4F7WZGzCxZ2z01Q0fizje1g4mvRhJ3aj4OPVLO2W
DLxMWIoU/odJ5921OXRrp1X23usdYN/ZQLaT6ZS7qCYaYYnK+TRWM0SelWyxCFyyqYwRtDl+OZdq
Kxv0Yk3OKZJEaO2qS36ZlEon4KyfU2+BTdcJh8lXHquwS6SQO85uww7GBWGOWs6uikcrwKrzleRP
c5yjocv0+bpAtN/GmvUG25VXL61AT1HwVYYe7YZptaaJbWcY7bMdIauI6anEHfeZSyDaifiT+bkm
Xr13za8cyfTPWJ1UY517swhMRJ+YuLIHc5WnOO5rtJSfiNXELkwS88jghsDX6pnGQrKvTMV0BrVM
o/XzSdooEYz5AOKt2Fug5g+kq3sum1cT0xDt9IHIqLhiJDTLvSATYEjCeZPk9WOF569rSG7tZoWt
p6LEOfRLdEPhvpeWvUedRD8UWi69kxX9LmP90BHDUjsStV4FZ63WAXjbGXkTdAERlG2H3kS+ZHgn
K4+zixTJlWyrysclkRjjYzG/dUpbDlbdFgy5j0h6oxeDv35J3fQR7tGnM7gnNfaoGzTnoSrM21Rw
ITOZGc61tH7rNAuTBYyKrfiMHxLEK9uE5/iQde8UJRy9CF3pszbeR4VC7Ux33162UQTFjYgdtEkl
/aS81wi6X2UMhXUDjLZcB6U+tCH+kZoZKZMmQ+RFNdWpDd19xc8gzOQ3CSoc4jCuEgXpS+xnPhQC
cgA9/VcEAhg4elgkOgqnMfJhlf9F5Bv0Xv0VZnP4KInW2aCAlpx3qHtaTLnbel7indQ50oezCUy2
RbcPyWHoS/xQJvD5rnbbLQOBS8eUyVqAXJq5OC8L3c0kZApho3DJevXbLAgWqTzvO2nMj75JW05Q
kC8SWV/FbCTbmFbsLmbieDBGcEhUQLuSpQ3xkX2K0x4a7Tz/ogkAgrpejuHgqKNeVINPHurFiIwz
TFqDnYicyaSXIK7Hbu9mRSBxWmKykreW7F0jPKZANjDY0exRM5zIOpof0aF3y7szobAI6SD77uJ+
jTMZPthmFdm5D/HY3Bonao5plX81Q/IHsktKTxorf6UhIIjnH06XuX47u4TOuBNPupD0iuVXm8Bs
EC2qYiVs71AD2EUNlFkblG7jMdPHv/NUVb7IzMuovHmfdNjK0qnBvbtofjlxCmFredLNl6aqrC9n
fLeT/KNzyPwdE88iZIxdk5MRzmN9/O4Y/T2VqCiZ9rg71wPvWBreWS3YgU2h/0zaB3qrF1JgAr1C
wwhbtJ0KgqpCEQg7osbMa6REkbdzxOpkqvktdcPwp7AYM0fRix6Xx0opVpXicfZIA9OXWWBf0t8N
9dQbbe7buEY2idfXPic3yJm/BTW6oBe1jVzCiebEeNFR2z/KOGZhbrJjx5Fz74g1d4oqOUka4UdV
81ObSXw2cmlvPW8M9+ATyPCB7+fH9vQG3v0jYYqwZTBL2pcF5iztf1bQpPxK7z478JnbxeaY3Aln
RDST7pWo9g5yRm5+G5MGYnfQ11jjMFmTdySSD8OR6dmyqa4JMAAejcy+TQ3gBC6uOMtrmseEXAjg
UWFyGb3ct8bh5JIEfavEWKBE5GN1aNz05coXT51sZ9MKtTM1BJa5rJNT/FpZba3yptWUv8ZCrCIP
9lrM/3Hg1kxbgW7EgS7zk9YbOJAjr36onZYzmqWOTRthciafj46x/g6H9cNIQP3PqvR1gxiGKcPO
WmXGnxhNn91aj5qqaUHiJS1rgYSH8MRVFXhyeu0Z8ONt5DICT3HWW8VtnCjtj5duDXPUXj09vUbG
EBEx2j0iwM67pQu8JJnpRLprtu3ykdXcvKYcvGMUpXCyS/XBrmPtSwJsd5i6GRxbjEpbfdE23QKz
2GCSz7IZXSskCKruN0CnEaa2k7XROTCXXT7uda1U+8Fe40XUz3Ahia2dnSRoLfGddNQZ4VIeU8A+
B4vBV4OqEMuYq5+sqFh8qwCG17glieOktd8EymqUdvnbRObFSmQVW0fqIULKcvE5YjNEcpbsISPF
dIcWjE7qh0aTnFc5b5UHhCwRWvSurJb8C+9gRo6BYosisq0wqTt67GcFSlFurxXuPSKYq5aTTvAv
A2MaHKoglAQI14NJUDdKrYRdsMbx0ycZFekos6eqlnBk0Vbq8GEAeuwL9H3UoTZDAVJLoC4d1WAI
aJcCUX4iz/oUcha2zC9E8hXqCWTxFhVLb71yfUof0lq6mW0920ExCBBwAVAYe3Fi8+bKMLpdI8HK
gSii7docjUGPz54BnqDoGwoYTX5HGVkJhbB/mp3Z7KZW7aYyG09NNO2icuB0zxwNrh1ZfWYVI3Gj
VWEQ+eYn/D6R8+PSXpdOkAEbrH5XozZ/TpJrJTHb8+JB5Ssy62fprhM+EpRfOz1mKtuzPd6/bODg
b3DdF2zyOjuI590QA8kT1qQTDRz85Cl2oTSvXvTWLPeFkywPo76u37lHR9JcsRY2M1BzrJ4bY4W9
ZKi2hqF5LyL0dHZt+VbTzRTHipxwvbykHQU7QBAUD82uaZ6AW6EdLJ14b2W04BKOKcio07NdOjfB
GWMbai2kdz7yImXlLuok5CJkDtQU9mUJkysD2R+1Zio2Yc08i3HHcLpxcZK5I3nTjo2H00mzg0JR
s/GIeyUPOvs9pUu4BdSFg2xCGJ578myKzsakW1+9eCCMyCvsnY2fz+hzun59c7ETcsZU8xBNduNn
yjgAmuX84ZAsKJnxLjlC0KzIz7NHZjLa3JdqMkJfxAbxY+RjdSAjH8YMg73K2oPp8MPJMZGufIYC
9KkS70Rn/nPGjw+XIyZVqsLfWkkIJyPL6CRIVvVSYz/U8W6h98wrvbQMBh91wRtxlwIZ0MJlppS/
RD9jvLhY2LdpyAmGg8MH+J30oDC9bmU3HFga/yQtxq1cFOe2AJxNvXQyuqmg+V3agWnVR1SyBMke
4mj4Y6HMu5D41m/DON2kKIletHT4yj0aUZOVdHilnwdC8t5jC/xfEn8pbdL3fdNOD8uSYqOTZzkH
KBMgnfSfHhRZ8L5XffGSiwN2tho0+Garl6iF8LFtlo+BT425LXSuKSv/Rr6eDhc+c/AjOrITryER
qXO4p2O3wZAh5T4nZxdJ6h7GOZcShAB9JJu0ldGptRPgTn3k84HD7Y/wVNgIWUdNgoy2WRmbQb1F
NZmwVg0Zk5s0LuF+yJnraPGenRjeS8TgIW0W9gEHbp8p5oPpqmdIbQwVJ8/8VaSWX6WVD6yt/JJp
srUHwa1dNw0VboleBaU9XhyUf2NGesNEYnlybTuZvyIfYoG2eP+10NrAmAYs/jI8ISWx/LbUqZX5
vWwld/duAehNDpaoDhnIH5h319oeX/oEgSHHfYTyOvHo2WQcVcG2OlfddRqXT6MubpO+sgiJVITb
SU+U5MNtXpVrYaVKdOslt6NYAKMn0wY/+JMECYOgIn8vHGbCNof7yZS446yZuBxnOE1Dbe8T05oO
NEBJImaw0RkJqoZwHE9aLseNJ/4o1825T4u/KUk7MYOUixjQ4HLYpsqkydenUp2GcHhFJmufWxM5
ZZyteSDQ5CLqAnSJq8e/aPKtQXYWIn6mrLX6piFu+4zVfTJDXxKiNojBRKCeuQJPT00HwCvr5tKk
8XYa23cgoYnvsQ7s4QYYe6EP4uISo4ZAbzs0q2RmzTnNHdMHXb1JVPKjtdtku2g4GjRdvsQdfkw1
ODjPHLKUHYdaR6PEYjywiXhtfGzDt0rEG21g8+TgMGjRbIdmQjHHEUb3aRBrMX5tFpPa661DLzNE
cOZZmqA8xgShGz2IbmuHyLzFVDKry1TgzD04mUzncF6JhtEx2Rt1B4TCKt9klXwjC7GZdM0cj9EM
5xNQdjf9JaWV0nHoHqKRa7usuNt0ctY2ZlubmM348dTf9kw3t6R4a5x7+BVvoYzgfWDv/4FEZUCS
RXE/19j32qvmviYjVjZS0MjVEv2ttKUMGl2TAesUYLr710tfGcH92f2hJr6th53h2oqESO2paSsC
WDR60veHxmpEUK0P9y9ZvMVWhzWEAyuXQb0+xPlosh218aNt2+lBmjHJgrl3Iw05PN3/N7W+hPsD
U0AVDJhU//0i9E6PENFL5U9OuPBnPNyf/d++VGO7qUpNnZz1BeqFpQfK+VXppTjdv7h/e5IkuaH7
+tYhFO0oQTh6zwuF0/pi78+MAbASZf4eZy768Pv3sLGiT0sivJf80pAXIptcnxlpaW4Fwvet2adu
QLjLQC1iOGnQx7euI53e6RhkzpreHfu29BsWnqBaH+7PPPpz/3jW8jHd/0ZHASB92RKybI+m3FDN
dgE9ky4wFKitQa/GHax1hv5LSnSOsf67aYIhtSJOyJfTj1iTmNc2Q7DAlf3Hw0SSWM7v5l/fHNhR
uEqwE3PWvWlthmdCdwbKSJ5568N/vldSrR8xBa0D0THobPHPh1wbiAx3k9fJXtttjniOYOwRkjwx
nolHwQB7SHZyghLznweR63VAkV0HpLGNO1ePFPGDdnISXoP+Usvq48z2HKCuAUVDjc4FjZLSbDWm
PAXJdRReBLWtX2oZI16vv2eO0SFMC3vEvmDOJ2F/guUfA5180EMDBwZ97hgwhB2D+/fdCiElfdCB
jHF3sbZVtwqf5rlnOOVwhG9yr+d6zjqC0YtPkV4wq/VBNlm5OtZJ2qNHdlNyolBMo/rogv885Ksv
PbPJramm8un+ff5/LDYesMNl1LfRSpUBuqWCutRjunjQuuZZ1IeoAvZoEead1jFi3NX0/p+Hcv1P
ldlhwb5/82asP0GgWg+S9Qc266voZ5Qb9P/4utWAjxJx2xI1U71WyIoBcXlEzRNwGzkskw6TekPn
mFSWOp6tCPpL3L175DOSEwEXMxbmz2FqEApnI32Rxf6Dv9TbOCmSyEy7hIM6uS3oFy2ccbJnDIQt
DcPKWDVk/1jhJxK7pyhuD4M+WPsefCWUiR9zUY4+tGktSREAMWVnGjhxlG66C3xuxp22/ZVqL7iA
Gn8qYm8LCv19tqIHIzWx7lKtE607evti/ioSzEcu9zE4Mw/jO1M5zSSwM9roa2AwmcscGo7/zd55
bMnNdFf2XXoOLXgz6El6U75YdoJVJD/CBbzH02tHpH4lxaa6l+Y9yQLSFxIm4t5z9kltiGyuf9LM
HOehJV4jn7AQpHJBRnBz12P4a6Hhc0rFIVX5FkGW3S+GdP2xdxiVatlrkoFzc1POl+QIitnZ2DAJ
1q4sl9MZWBHgPOyAlfb3acnb+uDLqFKWt9ZEHGtej9kubQp3JcZhpWPZm3rrZ2eNK9IrmU+g5OGb
ax+2zn5Rzq7HoYXuKUSdOYzIfmi6fmnitc29BVaKi6tLMOEy0aOD39Ggp3vHNkhhkwAWXWWicW+9
ojlm6fAaFMPt0JTzCac1Q3n+M6Ko6v6h7UlW06wXfAoYvxks56P2VlrFN60vEdZ2cpZZQFXVQgel
CchzB+HtxxDkHU5RVBOnvGjesPT2J2r31DY08+gZxkcPlm/luaa3LYvJPEbja9qNzTcqWSvXpCkZ
oL4JBNT3OhSPU+RIxz3KKo/rG1aYaesZ/fvgQP3sawpQnftFw0Z8h2T2QRgeUdBe/L1bvAR0koak
aeTH0KJ+QotVfGeDv+FH3dJVJcPOhMRmlftoMH+SxPdMA5FoKVjgUfiwhEA1p566Z2A4+w6ai6As
sZrcKdk3eJGy3PY5g/dcg9My2FJ+vy/GQ6jj8ULupe+t0sv2gT2mKAAaEtGm6B9ieZ2VxYCc3oKs
rg1YxQDTGWZGJGLPzE6v6MJLKKqd1hurDV6YIUyreWKK2TFGSNpPagWf45SCIHJQtJHTzGTJkuLV
pHwguyyhytHqB8unGzLHL0ODbq8lmBYnY1VCRIzPufHQPIHDQUPvj7cMwT8Wy+92bkW7kq41hVAU
uVM54oGlke2YpO00txxa7F1QBNMZm0nkOB92nuSHgn5x7i4M2aZX3cjtXTR0n6HWi43m6IK5PbtZ
m8ZULlIGPiU+3Lj4iPhhmIc7mzJC65J2OmUbZoytnx6bguZ4MS8AkmrZhMrDb8vMNw2B7u4MDyqU
4cS3HFwr2coQXt/hqp5RuEBFxrJbEegFZtzL+/TJfqiIN91YXoQEis1NLcY66bX/hedevwlh1jA9
d+4rE+2ik4Z06yn1zUTgnuv0c8arDTYMq5EBvipKCGqK4f4bof7uptknhW04dpEksVfHyjeiM+dW
4gs7/E/8s03nbrWJqV3sVsj6IG/1XHv3DmF0MjD7G0K/hKnJT03jbxhbqJ8mgu+4em1a3XJ3vtB+
OHZO8N6g/2rGdj0uaLHKZFx2kLTQPtj5N3ccCdLJsJ6SrdNvPRt4RR5Kd/9A/RkzJ+csGdJMoRsN
fF7dY/EUWPqr2H0Zs8580A9tjZmGPS+sgBOUZRthZXW/MPe/FJPYwFkFpFYTIBn59aF27GJdZM6w
SeYCpzIndlNgiSwIq7UiLqfk6H5Arh12fjffmJZzxwkLVXHC5Ma0ej6b0iSTy7tYvDoDAjG3qV/N
JQ1P4Jl3Nc5E6rPJ8joOaD/Q5VNZW5xjY7p35WxRojV3eM3mg5CBfUnwmoGcBZFvY3DDM0Q9JN/P
c3KL55WAR4afiObBc83fI3BGe+l4WonB/cbA802PLY0y1rT3Aq7/OM63Q9cRR5UDBkxw0unBWx/O
6RrfncExM77GYUU12Tvpo8VkpEL/4M3e82gb22XW97Y5k7RJP4YJn1MxVS6/SjG8IZsUqGlk6tXw
Bd3SZF5rPBGDXFAd0VZ5HTbrvIzGm0Hv79tc/EMx0B7cdSwBWYNNXYy+JeCwMkyOqbxPPaBuEsnD
yRX2KxKv1DUJel0YpaibGvM5AyA03HlMWQwb9CFxbemEW0HIe8rzdtyT0YkHEp4Uia0uGP6TusG2
DClLrs5hF8pAm4TQ8dDYVBPp8sEqqUxaK702AB220WbTmPCJdO0T4DsJNUnadFDxaH/Wq5CWnxJV
eXY7HUSY3eaCCw8o6Pt44jIepIZvrIuxmU4VOPxM12dG+Ml0moIRTRuFW6kepubpey0jFAaxrgdH
Jm3Lo7q/JpJqD4+ASb3/WFO+xylEezLJnsawc0lkzoOT5RKtjjVl6pzkVJk9lcJ8YVZKK+vo+QyE
3BZ5legcNLtaWaxMQgW3s47Gz1p8cV6MPj/b0UhFhOlVNCfwhEe3Q2IdlQ7CHRliZYLVsyOGna68
UUvqZkwFUyq1SIggyKzdEOvZuSB07TxllkF/2Pin6qHqzT7HtrAZwM3EdW6plv2M9LQhgs+tT3BP
m5NaZaqHMFbrDlCQqH/I38hTXDO1NCz42gDR1ZNXw25Bxrk0wEx8z5sp2Cfk4DL5wxrOR9lTQe0c
j/zC5iB67VHPE21v2W5+SEMHDCLDwOuNRfrMqUUHK6CGs6gemYmkD03mC1kW5+e4w8czFAme2Ooj
k/vkrE81NuKkuUXUi8zsel/ntrcAQVIOVGZ+7tJFuwlH5Sj3bkM+TS3Rj+6A3r6OgOPxaE/WKR8i
jgRonFLfoMiR6saQU4RlsTOxAqG3Cayc2oycRfxBk3RSZOzGWFabdmyTszlo+7SgTp2kDdEX1PNO
WrsvQhzhSdBQy7Mmb21WtU+1WQ7r7S6MkIA17GNyqK9uvKQPdmbk3eVyMtcl/j9ge+MNl/WjR2u+
t2KG4QzhioR9p5TDcC9qMWPo+CESqemgYQdfbZJ8tb7yvLXhzu7KLMjtvd4Evi4ORsQUtoghSLJd
MfYk2i+FY1RgRnVz5TRadeBAYmQfdbrY301Jf5dJduVFLdLXW0gL1YEohsXT1xDdzEPn2utBzhFz
OVsMSI9fzxF1XPVDRFIwJxaJ82sbzyXYnTp7zCCNJj5D8qpEjew3hXOuLePc0QKiQAlqfo8WLceL
tVBPxcl5iUyMqnLY97N96CVMLK/CpzAIip36nDHPgQSB0+OU17YhFlNrfOz8hXaO1zNWJyvLcuyO
LzvY5IwTtasmQprjbYesfG8HjjBL7hp64jBuJeYbHrQFj05C6Wr5qFq1i6bbW/ATOznJA99dbEJL
11fjYnOitKRaJIjrhCsHXM6hXegMxTSe/IGisNV/d835KV1SHExyFqpopwK+AmcluQ4ygZpnk7At
hrI/e4LMk4qygpLgTMUUk5Eqv2Ip98+mRb9K94DcQ75cXL+TxNxAGpJnCkFxeI2k+tZr+QnxG6a0
URQdFZveUsOO5EPAiFrH2D2ot5yxG/3Hu6t1PSMUV342rar6/yCyqjuHwWrXhb08an32GUfW3h1j
f98OyH6ppHJaYg8xsJ8u2iGc5MlF3tfYbg2y2Eb+IP9j2+uhgKrtkGrt+2IbPlboaaXLB+ObAjHO
yRO9e+rado13wLocm+orIm3HqIzVaIMWhLFl7n8PCSgVsjzS1nO0d2UpRa6BYP5J4MUAoQ1eaUj7
cG3DZl4DyuRQkV9LHS9qVd0omunYx/0G+jQjIPmUadbqnQUvKWidu8gWqEv4dVMPYTQXyBgR+S5L
mAQOY38c8hwjN4xlBsL0w6v5nSsY1mg3h3OdNY9kg0NxeLZ68m+DrL8zCoPpQ4RcljnNZqLWQlxV
czsk+gMjCIqRnLlM0YlNM5CimNTIYgno6/e1EXMMwoAq2apmNfyoqGuuyiB/8ivzHavnhyv8u7oy
gg0zSgI0K5KuPce5Eemy7KsUcaSuYyuSJDSv+nB60ipqR3/SHFKmc2JA1tiJgKTkn1EAbKQfzHwr
qmRdxCEdVyqLg+VnUELsl34+W3V4W2KnLE1nBCvd36Wj+CxbwcnWvgWZU6wIQ/5BOb59GqhVDoJ4
5Cmen0QIkYLxGEF5pG9CQfVqyTfCTbJphHtLmf7BT0nz8R4NiOvbys7IOnST+0mGtycQdrf+bG8t
k4kxg1QGKt14rJryB0fkskIqPKzMJPS5MhPc3abQO/0W+QPdguKMT47IH6sAvFb330v9wfFC+0cc
NjOtCdniKRmjDnmEM0d/jWztPqBwsU3RQB/dsftlKJIBKIKpbmGalFqwUwcjRWdpoyAOtWj0/ej6
e3UWCRogc2u1mE0RRvP5iAwBRQFmKnAkiwaYughOEw6CS7bM/9d6/j+1np5P8sH/RetZFt1X8fVf
pZ7qNf+KvtPtf0PV78oIEoOWgv1b9B2peLpjGJ5u2XBdDZ1PKsqmi//3/1L5d6QV6abrO46NTOE/
NZ+2/W8WhOcAbzs6Tde1/0f5d6Zl8AV+S3JwdMfVXYOj3bIc3/TtP5McqqXMIIbN8b07SwESoxGd
kKADJolJIgqOS4HpBEPNOe/9dCuG5NNvfeq58BzRGcRU5+NzT+llh5Yi3fTFL1/OiKvO+TD97smu
mnTtDYQ4zAPCaEMm1HUBR0Xt0VcvH+EO0uQkXo+rPET9bO6+L4sggjRdtkYCszlrrI84AwtnFnvX
zrt7kc36Y4yuCr3fKtPwSAoyXlYOlgxD2BPTKKJ0Rua7VvZQL8ur5uRv1qwl+/IX42jGec2+8WWL
o6eHHIOl3ddiIu4oFPuIlzFbojRCsfwdPR9YQ2/+Odm0Gtl6a1I6o8My+CvdJkNrhjgTDV+AN7LH
nLiCPmhosTDovfFMDGVDzDhjwdEq+jnaoMMjcyRIftb4fIpBlLvAgRAwbCDK6HvdBx83UWhFMLMF
/pJBWSinvVlhb3Ay96THUKViXPormygWhxMQpYS+vwGnV0VS+KahxUS474PLy7YmGOhNas4PQEsK
MTn3dUF0FjS8TWdH/jqxgmctATa9NPpDN5TQg7SiWy9ZXMJieWau1Ww1wyGDwBbvRkMoWw3I2ugR
j9HsjXaojeiRVsjUgGjsrLT9IA+PjhDG4W2Bp9oMoFJUNbkmPrB/g05UTqrdLnGZ50VsAQEbc6Qj
8gmK/4msNHtnprnOSICrEuMc+oXLEq+xCN7XY9ycgUnRuNPQ4ue+vaFCHneBfZgH3oNE9FevItwi
9/JgEwvzi1nRRP4CQts0BjWZxcVGJxr9QDSL/GGnO82q8YUsqGoSRpRoEhGrTIT7JB5aRFe/zReU
SlHKjDTzPqH6SDxp5KyGuUO4chfXEbVzq/rKO0RpGpcOZA6EGhqN1Pks7m6ybiwTdmBUMccD1I0j
n8uKMH8FELqO0Bnf9YRKaDMx6ZNowalMk43VmPTl3YjcBOwPPzKtwxNTAP5347LY20AQbsDIyNKP
+RiUWbGJcRUB0XkN40Cc0eUi4Uy4ZkKA3mhpTqhAa6AlhWs4JU9TS9RfnG5r+4eD0Tfu+o3e3HuS
vh6RA4gyah3nHN+esaG3jmyAQKm4sbMjER5vzGbiVUVGOJbtEJ9mQcC87X3BEftJ21Jf64uBIwmZ
ppyctfMEMG12/vGK6dbSC96bsB5qDH2/wvTPrg5mfj20Bh1EJiM7Q3oqg6o6aHUpDV/kHrarxmC6
ZeDARjx39EjwfkDRTfG56Bi7oGmGpbZtElqJYYxRZCnyftOLA79avkI/Rue5blqQfijc0AJgggLq
Z+04A69Dz/nJFi+Ya5vGORvpbyGNMHx+2w7dBBRHXDY2VDh720QHK3RNPDalec6S8Yu22a5s+wm6
Z5KuFrfN164ONgUcP7XYoRyPSHnfqyC+00u/2cRSKjbQWMSrAt7RhsW08UmfAxQQrwXN+blrCYzE
zryvAnSlfThCPA0YeIn3qDTYw4rJ2tc9lix9FWspgJR2Bh5FLjhEBxrH3Y4EtC/fyp8yEX85RXJf
EFN6r3n4vMcQURADvMe0n2/jlwQSC4EiG/AD3XqiiU+Fa1+PbbkDb+fvTcLFu7mH0WHP8CYnmnP0
DwSZHamZUdNnFlf0REEyh5wRPollbE4JPZmTCOL2xGxL7INIP1/vUs8gcVQ3aXmp11weky/8bR3V
XwOwkIpkCmeKzAoKR2qJntLDork/LUwGaWwZezXMV5NsXAsMtOXAXt1kjZtviQf6Be6BZlbttdN+
boN7/A0CNlHJsHNyOBZ8+HTt0h6JUxhWQzgG6zq2bxZO1Bs39sCtY1q8i6ne6YuOd435ETpAaOK+
AkmrRXXTVg3Fcf6ltZpaqhsQAKTAysnk9T6jm4xNESNVIP2FMSeX0ZF5N20pzoTp0jyRykRzmeZL
ZC7fSr+QdXj/bnGIOG4Tgbu1v9c1ixawvKmcyKSmEx/7NkcU1hjZCQE2+1V2QuHy4EbRWxfm5OBF
HZIR5ghoE/zOD44WuhNBDTLKD01mbjtD/nKOAYm4i54nsKj6Wt2Hnptfk4rOcexecnoDBBVu/Kyd
D1GeHFxSKnfT5H91zO661KrPYDp+AXR1tppPQzz12ntHTopUEUEZRXTvjgrCcrQtrSgPamLkmT8C
wsUO8IokY3VBph87qwga6EndBFAcTz01QQId5KLRcXqEEdlta+xYBw05ad25ZMJPUPzHDINgZZec
cSONwa+ay3eyGGlBnz7Zj54zPeMiHHARnGKcXqvEjZFPG/oNwhfEmt7wqRvwCvMOkj6BCztdGIe8
gFWRjzLbwqYOMISkd172AEvvp3VnDwlZCVSH1Cddb/64z4z6hgIPtIB8JFVwq8oseZtO6wUy5lpt
pSZBB50n9T/XIotaUpPGP+7jytjs0FA+DbKLq24WxO9IoaltpksJs5xSJ61O+huVPbpTtc8DXNSy
pKOshurGChOHTpX5XmSTULvDIiNNIhuXdK2bv8zZJPEh6kO9CPejPyfx95jcEG2S9Pla7t6TrKb4
EgR/XQVWCoxdPTJ5UwMNWVVVFEJ8UTx8b87K/3iGeqzR7B0u8DhdtxRhru80FEO+cU0MEOrdLHn4
qaXL21w+Qn4DtfTbx6j1Pu9ffEyq6L/+9RS1pN4mV1/n+lHX56j7SsqN9qz50R6MyucfD/63q+qB
P97z8lUvH6cev9yhttlv/8Zvi+pZyFkWRiAT2WCi0crL5ry+9W9P/+t/8vfH//rUv31pLycDgDI0
Qn0G5rXVxufJTuNzORsT2lrd2IcN0RjqgZBOP6p/+Zw8km6kUi6qdSd/4SDhkI+dZ68V9S5akBL4
QtLu/77YVgzx0PCa5F5g0TFosW6sSWoEPFlMJjmF4qB6qVpXN0ZcDOSMUd8wBugJFUC6TdVO/cqu
zwWd1Z1tL7iUWxPjM5fRrT0MyDKEm+9cWfSaVf3L5kKEqKu693LSd2RCRCnP4b7c5dTqlOhAm6/r
6k6F2ldLf7ykHEV3GDqGRbLMp24QsJSXJTPDP2WnjAMCGW+g3qRUwQxqcSApil62/PhLXINa/O1e
pMPvhcOAxG3n+oTF09r6Zf3hggmg2EyNp081cewGGWOS+oG2nTLzJRnir8h0mQfJo1HdqOiElMHw
ygmDdGvO4nsxm0Cu6Knpy3TO7IrebNAfVOSAMVFLHoJ15VfdJi6jLcYfzq3dTxruOWE/vCsT0/zy
1iHRcb7tHd1k/LmMwUMN0HOl/o8wc59DqSK4JA2o+9Rm4NzrHXnd9fuBSif7DRnX6roVK+TYGY1h
Kqj0kID6OPBIlTqHkdL7YOjWtlqQuVyeYssfuLHEezUZzlZvBL7DWZ4DdW2qCXqFvBZaT1OT7hkS
TJsOz12eiukwyaK/2RMNjNIbyK/AHrlR3zLIurvGggmuvoL6XqGbwC0z7xer6Bi9WY+XJ/7nT6tW
i77/kQJ2W2HmoDBTphRS1af08go1yM8j8IF/Ta1nqq5t5IeqzGbYju2oQ79BSTE7XTHe9iR1HpSY
yJdjn1Fqi9gXflVxnl9+X/VLtOqt/+sPk/jWP2KA+j4HzQaTVcBR4lkIeUrKjf4QYrDhWlqxydQv
o3brSB9IpWF6EZb/kcihHlM3Kh7iuqr+18sOLfffv62qJ6unqEevr/3jrbpimBh73KpDTu1r6suo
1UuMx3VdLV3uXBLKeGRCiMvvFUGbOOiLQ2uAY1p9LHNNjmS1SNYmh9plUR3f6tsw8vvXAQgOh6HE
9StHVQHkj3GiFvTfVCZHKvsQsRZqy1YdJpRNSoxas/0JuKfaI9TOcMTEsb5VT78shvJAgWHq9Iwp
YOzROJJ7qlq63lzvmxekC7Nhbisjoa35r3OS+p/UTTfImBK1iGSEr6wWL9++WqZ7J72dyk7sIKDd
t+W87EgbB6dbC3qWrv3dV1/Ebk5ovfWj2tiBPHGppeu2v97nlaAcQABplwgd9YD6yL+9Vt13/Rmv
b3p9vz9emxQvfYbkUW0LdeLsvbgpDmpdHXls8aw7q/XLlyf0jkKKhiBXvZf6Ta/7VrB8wS2gHqs2
PM7p+RInE1+jcf6+qN7icqqasC0f/EpshOyRqbQhdS5Rq2pJ3XddVfe5chT8P3qeevIY/hiNpjiq
z1cHCkV7dtvrMXNJ57nszOregCCEBR3Ov447tXR5llr8c/23d/3tWX9+wJ+v0gzEx537zVh0oEBy
c6rLiFpSr/3bfdenqEdNNQpUi9cb9dNcV9WSet1/+66V4bNFri9RT/zjo/523x/v+scnRfKEP+nb
RrZp1DFL0iOeGPjH6li/3iy+VaEPlNeT651q6XrfcmkfyufUncXRfnmmOt2qN78+9bdH1CIyhoGA
BJNTsjx3ASFEXHc9UH5bvyyq4+q3e9W6ev7vhyehBhNijh4EDCU9Bsf1D6xsrqnbD2Ihhc6NCNct
qmCPB0ZfB+NLNhXWWm97/YXTCWyVqfIeqQuXeLT7+qUiIcIGi7daaBJ/FHZxcGtLezGNkCQRs6w3
Zjg8Z2mF2bcBWKuT+n5MUBrqrvNUTCmtbwubP92c6mYhImTjRV16zG1Iw15CuZE6CZoTlD/+kNf7
0aNaR6QDmWbyHPfnP3w5nSwkuPZyUiUtDXj52Wjq8qourNebSzbTdf1yyVXrf3v6H/epS7e67/IJ
f3vd5RNG4lcInNB1eEFqSCdvfJWsdV3Hx84khtK5lC/K41euj/Lgutz518f/eDng/3njuR5At454
nbV6ee57RXqvnjlkNe3hqX5UD8zqEPz7YhKJaO2I8oeRNO4aUw39LUAHYuywCSckSadj/AN+Za9V
/NBEraS2B3rxHWeRvUva5kDBzjuN2A7XzKNoZnf2a1uBl4bZ6E/BnVWgOfLT6tMHUGi2uUOD0HlC
G/YD/oyzTjg9bxOG/odR0rHbBU2unRTjCgpnu+lpTW40dFMAGvp2XTs5Mr60o65JnXHfaf25+XSj
2EEAwcgQ0FjHRzxEQsc0MOLcFDOxtMmCdgzwMwx15M8Bnt614WRnAnbzA5f494wIhE1Ses5G08JX
t+8/ongiDVzk5sahlzlRZ6PKR1ROQSF8VcMkwzA9N6vAI5DdmyaLSsF8N8QRVQowX5QM83IXZhF8
LIoWc8USTVFEOLDeoxbYud2GgrDp8qcGm93WyL5dhm5PUvkvYKAkgGpmsq1ivrlwXoVrz1APmYJX
pfcwxOkXns7oADNhTZkAzVz41rv1IzEaqCIS0oBdtioI2rX53SJV7a6fidMLan3npM7Oa0LYc3nx
E7jv0dEGCS+fph2T5H47Z8UDYVrBPfO+H14Qa5iCPf/gAShfZFvUGJFHCQwZQIGp8xbAcbCotIub
QuGFghsRIELlRhCMRr6D28KHKwv3IBr7hDkLPeCkN7uxzBh+0kQIfATMRhUTgAxocQDTSrbiPjfs
ZmNh/IPCZz0jxvbJmK/tjQfDsanbl2AJrY3nRQFCy+A5nbqZgKc2eUyd/j2O032G6ONbiT8XAIbx
DSkVBGNyzVecoMjsNsLbYgGw2EfEHUAWVn3pc9EQ5lYMhrMG07f3g/przmXQzJKZyM1sHytl3t54
BmI1Vys+ep+oK0Iq6aTDQc7AwVPTe8ln44vZJ7NK3O67oh0OU9iE/LsTReeCMlNPYHtuDN/dUZAx
a+MvEJp7U1vjzvIwM8uzP9QTznrUm+j4rkVBLvwsipumj/axbfTHbgQLaB3pLmpbQu4/kJFOu4wC
a92TW3lvdyCohEuvAkInIlqZ4kQYhjDcbzZOtgUmhFcZ8ffZ0r+n1VQ8N0OWngqn7DZuaWzY5Yy7
bqZWTr8Fd8J4DpbEfx6FceONzFRCu0KwHd1MTdEeRofrSkmHrTfLaD/3/0ReUjyQ6vbTN8YDKbqk
aTQlzTmAc3MT4zcen81e/764hXnLmSKjgoBQmcvQRzYRrGUioNw2df0uUgf2YkBmCR5LJodEPEsh
SNbHX0uH7iywBAGPyKVJb3ovd2aJjixz2093pJWQzkRJeqRgd+aNO5qfmg9PsNTQfAaostunufpR
1E78mOpkXVcVuZ1R21BsignHtprmhhDdDvXTCMDOZSehRjwnYOkCzfthhDHpblqe3bsODgXXArte
klJo6d63ObLzjdGa5bYMJ9xykKKDljOGqbPPpjpmVtlLFFUOgK8KfuaU2vJp3FfhvBDVVTx6dXam
HIuK3DtmeMIyQ7wFCVfDYeUTg4VlqdGe/YjPCJpDaVL3LBxnb1vZo+ljLmmSOy5/LkS6lVuTgsPv
CDn3udQb8wfiOuj1byNKC6zrsb4bRbhuBRtSM8R5TDEvNHzchuQ40xneAnLldmKetxPkHyRg/UPu
5OcR583W0hYYDFUeH3wbHwABhx6MLQvkrOe8Dk6pn+rwDaDJBhfcFvXbK6kxqCUCb0SEb579Bm+1
nYaPZphsyyZMd37ftZtxqcgAl0VyXWMjlMatT6YJ/rDpzp60cJPYLVeImesSwNBlTQNgvmE8g0Wy
+WWXtnuoBygfMf64EBzuAOyWGTy4a3spjl3TwDYf++JY28wIXRNkv2ZwlEelEawEfkpEVe5urseR
yPSuxprdWLuKpk0SgCBPeiRlqQSqcebnCASCy4uifod7jLOLZ9OUnewOqsJH1dEzNRtaQcQT/tKi
7ke0DAtAlcdhtFCClwPhCQ0QGztDGI/srnDi6NZaQC3rVY3APMvOvWadrPmrbivtTpgLu0ssbkdN
wygEsPNIU25VOkhykdrvBekxFApQwuRwXIeBTMiuac9+5KHapt7/xvnx7AZ5tI50dtRitrHlcbIy
DU3yMLMnKvObLi/Jg2GLbTIrSPdWFn+mRnkHiwkrRjtmvGW5rKjl35ra8LB06TloOL31ofudGfO+
rSnWBsktTXHA6KmLaDzjaqSF0a3pmuRI1f5dqGvJ2mqWeNUPBt0qd3p0EifeI7Pl3yqXg1UUwflk
VPSCJw5HsKAvwmDrRtKoHoQIAq3kTW9Hfyu+wpCuvrbgfZ5SBtZJ1B+S+XUATLQe8PSJLAGw5D6S
3bOnMZehJNtRPLLQ2c83wcghXvvARWfZvZn6T7rbHKAhb1TCITmEgnjA3HjJ5rh7jEIQ4mZpghMc
j71gC0El2jXBlJ4NHe2xFm6b6mac2uApSqLx2NgruIbkgbpFwmhgWI15WW7CYDykOvxsOsoC10Ma
AW1xyaPrRivbcIU6gdHs1qNgPD44GazepMRTmU9bkn849S3Jc2/OKPRzl9F0rdHDLIJ5ZWhthEOT
FOm2rl9C48FbxF02ApTxPq1gyYhsHiht4T+yZHS67k6y8EN+bxGnFbo/GPT1pMmmZX92BlNfV9nZ
1siVy7x9ZBHRZQqtwePbfuD1WtWNtXxDsvaQtHjkCyAAqMshPXHt2hMHheHAdz7wR2B2qs6jRuiC
mDCiWsTvHJJhfPXb+GB4RX3s0mZau162cJE7hkiz6OzH/TFw540TRAyYk9hDOP8Q90jSGTdVAZGU
RrU8YTCnMixizQYKrN8R+TPdhWO9CzKaT2bKcL+Zv6i0havBiX9WxYJTzgu39GvZEomxi48loev8
QDi8c31TWc+oJHxyvBwN3gkXVEEGRwSOe1NXy4mrEp3gvuYQTOZVmLfvA+oLvC3Vh++Q6NN7xkpv
fRDu8a98zj5QmuCLpS5x0xTdE+L7YBc7g3OYIv97nGffnJwAcAQx+qrzMLW0Aj97ZDjPsfeWM/+h
HY2/oBGVuzWq5CZ3oHx+elFc75OecjDxohoQxBtU+5/6DDK3LRm3EC22NjiblvCgn5KhPXvlAsgj
jOja40JOZk7KpKeKzWx4dH3HYW30mKvyB9Oy0uM49q/+7P9qatdYV7lrrYOBDOd4vh2QAWRNHQMy
7uY9ZPQxlhL1rK+OifYQmG69RhtK2dCE1OP1FZNTjBSwB45mGzg3TC6YM+QD1eXTxE91EEQZ7LT3
YjQZqJdBeTYTmum5j1jUsZ8Tzg6ef+SM/pIv/gbY23zWm4ds0slry0n07O1fMNaAwiABQh2drnP7
lhh7siaqAcfEEOzIZNq40tlQOgFUrTC809vBXEU13lmG3Qn9ziXpx32R1s1Gj8kFihI92QLk5QzE
yc9qx4d+mk4B4yBGVWK/tDOKwTBivw9GBuGZToJ3D1S70w9TmtuPoHEQvdAIjQ94hT/gm9wRpt7c
dQXm/CluNISixg5gwc6NKyIUmUAbvl6Au5t2dienJiOZ3rP/mecmDUIrA8Li+jV7v/8CCnMzMwKY
wuopBUteGjZaV8SavTVVFGPbdCPc8UaA2IhoS25S13xFuv7TWyIB6SllsuARD1o5Vr4Webpn2vBe
lxiwejQHQofFpmWEr/gjl09jqQ9B0eynHiVB4CHqnsHTLf0L0lvvVKQPvU6CUuC78dov8q8i9268
hAIQ4BsE/DMqi95whjP6YXc14Cfu2QtHE64f6Lxn2NI/HN8Z30s/eKsbQVyFJX4mqUbmPbEG+PAw
+1rsX8KGX+6Yr6Lx3lqUPTRIjW0XuYDZCnMTF1ax1roWEsyELimso4NRpK9VZ+fPLQrvDeSc9bQg
dkoT7aVIAYy1kGbCcs7h4VNFL4zlDRxevdUnsYt9fkvXSdlzynYTNdCEAKjHO5fxQDMjx/cRpq1L
ancG6ZKadTda47iq8XAR8glXnZwNDyMeBjdh7CMvILNGJo8LzJiNC8YjsRno4Moe1xE8xY3XpNp2
iB5Nrjc7jPr0Ycgj67BdMM1YEc4QI1YBx7mY0a50oIkmMEVX6D99OEADQ47Yy7YjhWISbdJTM86H
Mas6Dn2AC3NH8Vn4N5leQ8vqO+ctZ7qUwhxal6jS1gRgCExUvPuAZ83Xu/xgJY6+amiLTQ2uWTeF
GIe7w8aN39x3KfY6weSDM5nA6u94s7OLcxEyTSS2tllGsVrixV25NrPkwW/3ecJZM8/nw9ymj7nr
laCCpyMHdYkvH51v2nn3xA+HO38CWuu6+tqrmuERPj/nBsRbsWfTOWlQp4HHTAGjdRxw7IE7XCdQ
7ArHOGHvg+09i1c9BTthctEaYxlQ48V0R/w4PDXl0zS2r37yFNvQqztIPGB4y3WGTr1I3SO/RhO1
BEOR+RNE/HiwYTcZ0t3O7Unz6EB0W3ChAYMHr3HVxlv63o+GGbl7FGXFv7N3Hktya1mW/ZWyGjfS
oEVZVw/c4SpchGSQwQksSAahtcbX97rXXz7nY2dWdc5rAgNcwBUcuPecvdfeOXhmLXIq/b4BI6ct
GspandzRJGAwozW67oNLm53oZ8Z3ua4Br+6qOP2IR/sb/fudeIsHcgO+WlS5gHpkn5pppBo2d3ur
C3cgcIhsC4oGni0xqGCOHO8UI6eHu43HrbOOP+taIeAmgFnFJeJJZwqyMsKk2pphzuhIJCYv/KSV
RVgZV+EwbKNLXwIWtqYBI2e/oMFrei4D/adF77/kWqhfSr49AjyaizrFoiNQ4vSwihYWW1ZsvcZ4
TlzRg7Wd0Nc6UYOY7/u6bLYt6C+fqMQKdpgWbhxo1EdX61ZSMPs/2uL/Tlusu/Z/qS2+fHxr3tv0
r+Li65P+EBfDizU00zQt00ObiE6Y/Y0fbfef/65oQneMDdk2HFdzDJS9N3GxATXW0F3VNjwbva/x
i7hY/VcAspru8IJ/ERMT+Yqk2TQ8B3+oxVvj/u/vT3ERtv/579r/ynBYElUQEbo4mN2EqwGD4Vmq
pAJR6pRrt8W/flsoKuSerKr+17vh34vNPITTa/qakSdb+VqlVIPIZw4m5NHBiU2CweAmZo+BcHln
wu/t6OOuxgCeCid4NL6WbqkfimXE6SPc4i62cep0B/ZF7IFwlBdYyyFiYjNPqhq7x3uPonbDJAoi
EQhYux92agRrwBiW3ehVL4GLWlB42BvM7B2m9g5zey5c7pbwuzfC+T4KD3yAGT5LhleqAYdMuOQ9
IfQhcNIC6+8cdKPByUxu16oqaRw3gbJSiQsDBfDqYMAfhRPfFJ78npZyJVz6lvDrpxj3c+Hgz4WX
H8TcasbcrzG5zzH7F7wOs0adJBxBAkBKcfYEGyAVlIDAhRegCnJAFy8qml8KRjNQ2kRrLb/dOoI2
kAjuQFcVr3oS7lvb6g+mMvwczQirOLT5FIISPmT4BYEgGSACBfZOtUIgDvihNo57lwr2QSkoCJPg
IWh7oEeVpSDVHYsL4mmP7gQR4IKjUMw/AsFVGFwICwQ5gLsEuoAh6NULc29dMsjaDM1LAZ4B7K66
NvGrnOdYJSCqzB6aqI52fbddBN2hAfMwgHtY7NJCS1LtWid/XCr3DYk0nkXBiCjCmst+P9AekQQJ
UBITSAkXtIQhGBOGZ3wf4nrejII/QUHiK/OU1A9G2BSZ/Yp1F/CloFaYKvyKXpAsIpAWSY+Y2KFk
U2iXoFFPzBYY3JgLdkMRwDeTZY8xiIkyai3vfbDhDhRVpHOdBNtYEeWrqd/LgVCTxHpXHLLRMjWv
/NiGONCk9ckdstw3+UOS/dsUjF1Sfr2yuq9yz/bhVyoc0lG9waB7j6fOBmuLd8ygqg7WEGMt+tth
JB8+tMtXvACAXvAlbvthGIEoAsrNjQ1zRKD7xDzoi/U0zRqDmaikThqRgWjhKTQmIOk1DFXbwQY+
9yWpzGUAP94m+FDVowvZHMxwM2UPgZqIQRMls1Y737Im/xbVvQ/OGO2m6TwlXfahqqIFbuHOZPZk
W3N1p5jvBbPhlcPkbjPIab91wAv8gzJXsDG6R3Mw9LXCrGHCCPqoMZnVw+xrGqUbVZu+LdnwFk11
s4f6Bn6oK97dCud1C99UMYxPbkVZvR/5rRS9hkDUHRXv26RVz+L8usI75PGjmZgcirNXj9O+67Ek
B/oA5IGk+IJh/bEL4p92mj9xetwsXpjsSgy5m5g6o2LDYxwjvVyNG7M3XvSiemnSItiDqGZMg/zl
unDIJ8/Nz3E+iyQC/SFp7Me0UzwGJgTLWC2Gbq131Ttbx2auxA9OOuxGaCRc1tUjsSL424iZnkr+
E04yESdSoHwu+nNipC9djmaFf5epLFtOAIalPSklYn+SGnNw4cdagUUbf7bIuKXC2i6rpAaSNLfZ
MUPZ7xN5x1BjaxkjA9xknE/I63d8lh9LOJhnI58uaO05NPR639fmOuymhzoLKZiErbN3coCvTvpp
VgD2h05l+NgLzqHjfsM9Np4aZtRuClw8aB3sb+5TiR1gG2Y6BYja2Vg9AeeWcQ8uzF3RaWCGlLrz
RrHgq5lM6h4pRRT3QW3BHvcrUpbXtp68mR7a0IrZUghclKGwCDUkzzAyEe3nLm5z6NYM/T4qQlAh
eYy7diKnRjfNr1Uwrdv+DA6SmaXhYyWr/GombiUCzGsy49KoX8dwvdf6yPSxTa38YjTxk2b36xol
+po+AZzxRfnWmy4EtUrT17rZAmEAmuxDuIj9yvUeisAPBiW8y8qlWXVCg++YTCiV2d5QRMTp3DsI
wNQtIXCdb1CMXc8grsVfa1p6ZoqWPW/S5Ieeo/GwzLtm0SOq2wVoiVL5qMfhCyckbk3gv/TaqYzK
H1U53nMxOBERQusaLYsfmdmjp0JqDMuTl8wUK8afsY6gr8ibjwiSA6mFhKbq3c85mAH8pNFL0rXV
nhqKX2rhskU8/pM2zQQ3mfhz1zFPsVWhZ9M2qUNjGkZw79tiFpaixKJ86P5cupzJG8rgMWVu2XbM
9nMoiwooDs2z+HYz6151FPti0DFdz1NUnmmPfBsn/amZ5xNdkP4QDXNxGoIt9lpaUnr2qnUmeKzU
GHZdAWSNFI8HBuCfarVA0yIyUyzKjtaCwn8OIF3YDKoFw7wjepVmBn9khImpBfekI4A1yD+8uGgZ
qiuMHUBnq4t59DDgbgp3eutG6gZBY7wHdQCPhX2HTv8Tib+DlSY+EUS2oDuPH+f81dVD0GPZg2Mu
NelOWUiIuP3TykDgugZS3kEf/CBiOtdZzhO7xA2QctIb1eQhFpx7JiyndKyV09BHR7Xy6N1ARtmb
+AIBNe54MLO9up6PWLDGilEGJn5/qBAF5JmXkXgf0M3soQfE5UCf0Gv9StM+ahKBPZMa7mhXX/La
itfQan96g7ZGmEaQKkM6xO9MPj2ib4eWKOk2H0i8odFP2Hy9MpuhYXTREMykUF1u6S+4NdMkmxMb
avJjHEJeidNGGIU3zKoIbUyHB8aRkHgnkX9cYPgyOB1v2njcd8Rig4Ag1bJsne1gjB/hnUJq9L4t
Us8vF+VNT5J4J2MXGSsA+c2I5R1IE+PDCNbpZJbrLK2/acyUDo3b7QPg8ydFJZqmde/nTh/XC4wG
vw+JzbMJJuxz0/NNb9nNwJT21DJ3c6d265YfiyI3HSPXrHx1ppyaGRgG+P4ShJf1R99zwjCMkul/
TC+Zc9m8oi0YXWoLIP9QY8VBDZ/sOicvz10EzEUraKLYKgcQRiVcsPmHMxspHY6ec9FeHeMfBb9k
vejou+d8PDi4ZWnheHCaiAWnLkjDwrVC6rqKzt9I0Wn8zNZuXLiyVqGzSZIU4xmvSzKyuaZrWW8B
npKUORKHTCGFytmkPiqtUaELjLptA35yNyTRU4HL4WQplTC8MGAw7f7MMcAYJDvUGN02NRX6VVUM
P5w2/bEk6jdM+c9BRPerMifh9u6/1tHibmaRM0ZcQQcxQI82ljV/onOZ7O0iF/FDxou3wFotaTiv
KVhYwfDDRDaCgwkga7+0qyFj0cwRZFPIqWTYHQuj/653IXZB4AY5tmrRNX/Jc7d6BMYUB9bBrUFd
YrDH2eS5Z2JKSz/RuJAvYTX4hkuZZDHC/tQS/mInao2y3Wl8/FlEQs/4zKlh3luFOu4sB/zgPBJ8
3YBZRMysDC9gdO7LprlguKEcZZjlXs1MZAFc19QAAFkE1hngYXxJSpoXCx5mykZw/GwlH9ZqpfHn
Leue7gQjG8OGqZqgveGkHFcnNQkHPPb1h+ql9bEVJgu51uvjvWGp2kFXQJyVDrS1ibgyRguWQStr
/KzMORT8dD6Rd2xdIiIgoW925CHO/WHksom3Jit2iTooaNyTy5SnBswRMWx3PAXCBEM5vcQAroTB
GaTi5CdDZW1BIKwScw72XChOTet0xwz/+74NlsdZpHFPaeCsRnLhJ6czVimYDfSMzlM2VAAvY4xj
QVKrr7lrPCQ05Eg1hkSnh6QHJw6hHFScZ9U49tWUnOuArAVOJL1WnkiTUh8matCGNkcnqFxvWNog
opmByP8uX+p2cY95VT9bXgV+tHBg8T+1qrs8LOoSb+olr7dULIONRyziLtZtG7FB4GxHl+Tl3lae
1XxEiMnMYlsM5PZlqva5I6OQkduqGfLxMupFCTbrFAY0lheXwakEDuZ/Ugclj/C329w0+x6HjDgk
f7ByBy6L2Cgo1dwIhGpFJhnMpL3oO99JDCGI6BS/2p/b9PFi/Eli/qBjXhpyQveKIvx5xe5J4p5c
lHk4A0GBBRHWxnvcGf3aLkzcWUoNo8XzcrEKX+fuut3VhDkZy1U+TuynoMEI1TOdOL+JHKkl/mMR
G7WvDHTWenOKhiMncmtvJeQYTzneKil1zM0ACoRcxdHubnqt/SyVsFLedluMQgMnN2eF9pxpNdu+
BeTTh0W4lipJuQ+5UDmxMwFxdrebri/QEP6pDRGdGqGYlnsjtAW5t1y93eiR/1nqcHtuunTGWqh6
pdiv8cLlEGqnX2TEv6hmpaysFhX6OVLupcSUiQcl1q6d7N1E/SAVJEOvD3K+LmVhioruHCAYDBrQ
g8w3JLoQ6RMeCiEijIShSS4UoRy1TymaAx0OIyPGgO4GGA1+JfFTybUpNxZtEyv4v3BdSW274cUM
zKiu31WqRSPZnJwvPWdwAPjY3mwhAi8ranz72UV7LHCZXBfwMSAevEsLgfuR23oDYZLxCX1WxVhP
YdkQwoXNS66R+9iTe4hvUljCWrGQaxl5DptOn94G8dBA9bsuj66IRnnwxRpUntgVTs+BtsFaw1FA
9154uBjraBv5wfmRxIFY0UB3jHQTi08MwKS+6z1rqvYj/Ioo0exdmEY1sTIsLMHGgN1d341tgJgM
6qW8aVmc0scFzxy4+IReCb4OTePqjmCK8k4Ta3KzwGC+mYweXL/abb25e/x/5JdXvaWQb88RbtvU
Ew5ZIZn3pH9MqufltlzIzUUJoKY0hYf4LWcajpoe1wPBukzigq08cBSmDGCGSbWLbLyrjfgE8gPJ
zzI99aWw6gFH5zeR5BxdwEJUsUhQb+1soCSSouoo0KWwtGYNAouEU4n+ZJmjRqKxIE4lAkAlaVMp
fxQfCQJhOkLqLxf8p/9Ym+2OE/5tW96tyhvpco0bb2aO/OfzIMSrKJ/EdtfrefPlt70trZEfWvVj
qiY+W21y3F1XzZrIA64VjE3EjckAyCNvYs7zt0cOOIDwA7KQa/KBw8R1mOrNjDCBQ0JP+k1lgXuS
W4AQ/iBMeUbzpe47BwA0j2ogKWsbNVQL8DiV5VdKEftJSafP+JNJJelUv23aWrHzyO8RVjZ8+rfd
G0ar+LhdcF+I71Z+rTe4l7xtFHfItX/0EJSE1n4oOKNLM6rkzhBAEKgbJWxs/I2RmGabOamVnDwn
tDLUz0IcFxLr4Uj1vVytZ/0cOwlZQdNDOdNgdqUM/2Y5vXoPKePW/lILQ2v5qMhfU9odf1mVxlN4
pnsnjoYd9klOkleKUekV5j4FfStpO4Y9uBtSR0BOciq5vX25KXMI5ZpcRFWNCKBHtCnORxL8c2UA
3bYJKFZ3bq/A66FZJalBcq3g/DkNerynTNz4ugU4Wt4uF1bbTCv4NQVNlJkZ3kztT5xV+ANFzV6u
EpBVrqlpE4YoMbKCSZuINbk5hQ0z0FygrLrsPRq14XAzRgLRsjk3CaPkqCkEi0C2+utBKDYlJE0e
kxb1t602mg+/HN9ytYsphaZgV9ZyszKidJdp2vGXx8kjW+20i2YpxvaXg18+5vYatYawmVhReusC
zgY+gf9TMQk8F6qs6xuUT2ltAVSYhKzXVcfFT6RJSCL3JGgvEtfB3zblHZiHnfX/dGQAjnbzf9eR
MVSD3L1/Tnu5fAzvP/7aj7k+5e+wF42miwHsxdZMx7RVj/bH3/sxOll7f6e76DRgXMP26Ny4kBtc
7U+6i2Fxl2Vzq2vqumtp9r/UkCEA87eGjK05hAjrumdQjNTpB/21IQObmBzvpjLOhCdQIWusDVPH
ZBWioadG22drrDSU73NaihFtCyJPujQiIVio/Ba9+RSUVLwHC70pUQWEkujNBh59pQD0AKaN1K3B
ql3qiKMVbXrX4G5GDKA3PQiK9Wguq0XFeTSAls16rQAs7Xxq8mDeeAkjQk8jYbwtrZ3mcq4PwfJR
KtZLGLsLucfrYokTOtXLXWtE7r5Jumejn2pKguaLa4SaACR0W61Rw7U6Dkx59eGgdoqKqsyC0dpP
7WsXNi90Vl8bAnU+G+QIGsV08dygRc+DDdQYxmmtUha+c836HhYAUCqIBkAFUEHTPN4E6FBgQjna
MdDNu0zt8wfFhamuRaPv6YBckF/n1DyzR8VENpfmDShd9XMvGkHacvSsbF8GYfUG05SyzXxeqijy
x6HWUFiOd26kE3ZBs3ozqctjSsIxMEWaz3bLdIZa3rhoT144jCv5DPwaIENs2gG6y2WQa4kHvwAl
hNPSSOomO1s3yTAwxXmwlrhCeEMsCzED5AZrwOERkpl82dXPvtfooauEwlGtQxdTbPEzBlvP/GEz
QV+3rsgiMWyyib3ggjDNJsFrbq37ETnBpkjvzRqBKE17nK3e+NNpx7fJIjAW+d8mTGKC3ArgXf3k
+NRmmGYkGTWmImsPC0g9C+XCymKCTuwOgjCrREE96iRAMIBcE9hEGnSHghqCTecOd0OPmCUmbEvI
cOjAL/TIB0V7qJoxPRtzAzm58c52NiMZd1Jjk4WAB4fhLngIiec+Z2DyffHdlKR1v9AkqUhFhXpN
EBDSKP4H7gyPBi1V5Tt6lj0QO3AM0ESfnGfSksJ92Jb0K/qfVjMEZ2Dz3womt7tWkI5QnwHGRiQI
mlf9HJotYXvk1/H1BMdF9UrAd3RmlNAkznwwLgbsuTEPm6PBLKtcRuNzWrnbGM9A3OBGYJiwIjHH
OCaMFtdFYC6+ZmJuMePwk2ej4vKIBrx4nVr5QU7IbDS1O6Jvc4y503Bu+BUxhnq7KAZNNijp5OPM
yfZorWGMIRUI2sZ94F3vXZueRDhm1gYXASDatPgMFLI9uVDK1q3xYmRR/1b3xXMWFp9osgx+OWTW
3oun1sclPA1jeGwQkh7mqGFiDRMNXOi4kEMWM1gOG+VdMeKzNrYjqiOvxcPIOcQNhr2mKIfUJB+3
EaKsYFEocsb5Z11Uw3IdHRxYRoFZBM2cQSG+uLl7ikw934vTFeFyOVLWkCrMG6CGc6e6/UeN8efk
qORvMm7aUkDG94lQ+0hIcbOe9aj0VaUrz7GC+Ac365tuVQFz5niiMYfJyGoRzwcu5QuAl6a/KFN2
H5BOubcdgibjyszOKNVHBFSoasIG0YzVKcPGalvUSZAVN7Ud6US/F85GGZB9quQz7Rpy1/0kH8mU
CoLXDkDQS5+Xa4wM9poBkblOc3DupcqQKWyXBz5nNxt8Ezo9iHhA+Fsm+Smidn9dZElyLqzg0Dom
fzd+csXW2pU2dh0QuemDobv1nIZkyWOKAf00D8e+mBiWdoQTqPZXapA4GkIidSoGVMDkmzWOE8XX
irxl+sTCEIs+EtCN27ZcKxgrZrR6odNe758xEfN9CWy/eNJt8/pIeaPTeOxJ3vXLqrxroh+xbSft
Qe5CPkTe/tsee4YyMDyImX7XXcadvSYoqos0uwv25HVVKVmNxLZckw+Si9tzUocjAi85j3FbgaW8
3XV7zu02+Wx5B+4Wknjg569noJHLWt74j9+BIt+XfMD15eReflm9Pk2+ynUVrfWRvzsT4D/f/C+7
vr0xeff1HnnjL9u/fU5599QE5XpymmZ92+/tcW0zPJNCgMzn9j3Kp10/4O2j354i135/uLzxl0/3
z9/Z9Zm/7F5+BfT68CLd3mFFh8O32oz+ta7wTcv9ywV8z5bplPjxfnkT8i55o1yrPPNQZVYD1WV6
C1EzX59wfdRkMnpHP0r3GkYM+Q4LLxJY56QstHUZhibaL6rp6Joec/oJd85MRSGpBDNgKgQQV956
u6tjzrGzA+Xut9vlpiWeLPdwu/e6lxZGKnDd2x5p1K6SiunOVFPnxemfiEluPGA1XslVpQbzcN2e
Y9StURG7/i83FkE6HNLy8/Uh8g75vCCate2kjvdBGnucBwS1GfEDCAzg5Zz6o9TPXO9Yp0z8mBDX
d3KtERN4o4fBahKM6Ov5HYb2S+wFYJTE/13+RSt5Kqj0i97pOv/I8kgkMperlN+MMXBxcFtv3bbD
h9N+cCYn66eYv2ZKhW0IVRJYJLGYxdxWLmzBof5Hm7fHyafxa5AKQPIpVOJ+P03VcWpb52BWBTl7
07ci8ppt08ArX3kLtXTTGN+C3H4uaRche6BRU4kamsR+yLqe3Kynbm3iktrj/zAY4gAooQZDQqtN
ckrSrpGF9lQpwfLKRSvWrmkrOeznvSn8ToK9LGNWVLEmN6tu0XbQ4g/KZEdHucDqRkTazNW8xK9P
I7FxiyPmmxJbDz+prGHKBVa+lT4Gzl5aTCcxx5OLHsBypVkCb1yBxfACI97Zk/3QCHT0jH9kPQO2
oOiCfjoLlH02ATqwsL6YEjxcKBYGLRtE0rAw2OyMpCH5TzPuHKc1gNMpDUqfBAe9qBsmjZ4zgiZ+
zB7qNxgv54YRCZczfqpkesKXB3IPT4q+MVJCde26C2hB2MEBBIclsodkeBIyAcdEKeLg1UaGwplc
muTl2mjT86Y9duWLANuOVhkAJoJ4OaZkGlEtQpTkmmcz2WZOgCjdGAin4TfgyK67PdNn+pagzJAt
w8N2xGLsXO1QZ0+yJqiK0hpSXQqFQWbsySYaybimDit99qnk7MratNzOloKhAcM8WfTTBdnJoh+R
76nhAgOJDTJQRXlM+spvi3AWSCQjB2WvFBpkJhMZlaSDWDOlUeKjZrrWNDYl0+F2AMq1326bO+Ip
ogmPgivOhp5TEvQVbltGgaLIL6jC4iP9sm07UbxhfhaDYxMnl9+YA7J0Lj+yV+FZgjNPCKc4puTH
kwdcLoEjsmwv73EDoD3gYm/eeLl2W8gvoUtpMAoazW9W86s9+8apAIWOTKdra1/+6+QhJNduixvr
gqsJw9XE3FuiyCQr36GIYJKL2ybBQG+k2hLKNUOrjEdrWUsYynXVoGu4GlzLxLBHfUUWvhN5VIvF
b5t0NLe5EYLUFhVuWfS+LWZBxJKboY4wn8Pizh2NCQfiqH906oybSlDM5SKKWmJtA34vrDjB3jSL
XdjS6SdxZyPrx/L7u7UkfgO0dFlx1+qNJsQZ9q6H34mDisNowXE809o9UhvWkXsllZ+M+DmIOdHa
3cw1T34gk7+0VWp46NShpRjMJHCFzDfzdQyI/LOIM9ABbSX4aQdVv3cDx0Ra4th38UwiFzEmSI0j
lQwAIzmFcfIyjh3w0LbKUBCaaPZFTblPXYj6ggNTuDpgFWFRv/4LFNUfioEOOKmwPtSt8NiDWGtC
Yrbk0YFcJd1CGn+RuiX5w8u128HgUBW/M5+LiTSiBs+FP4m5kZm9T1ppkN8Fy90RC4XJoFJ36VrW
eGUWQeiN8V1WocPzPKqGtbuP1YhYg/61rzwFKnkW+nVm4HQaogbktWadKG1OuyUak2NnFv3OaavH
OsXoZC6kNjI4VFYAeOFP1n3vNyrCcJhyVBGdEoP1oqf7iCRSrWoPRgLUrS+QbMksgc7kFGfic6Po
Lk4eWlASbYOizPfoP4n+0EA6lFsT+cWwWRXD5klcVR28OBvyvF8NWhHk7lyy3Bw2TuvBqIbe6DbN
y2jvDKa96+vezZKbszRwffk6dPiNda2e8oJsQqepV/mEtqeDQGXbpZ+3BM414jpPmhwAdE3oLTrt
VGmqSt6XuE3euyQR/s+2e4l6zjXLEn4KgiwgAicE5G1+W0xlvtPbUDsSuI7/g+o/BrC7uB7oxLQY
bfIiQI3TJaCCF3Tk4gugO9GiO9FPGH7uG+oCG3VBpaT8BFRVHqN6+KK14bxxx24TkAqIYBNH0wSg
CxgXf3qxKBQlpFSufpgt/0W3gbTYqs+0YuN980sjRLZEZHU+8DQyOcwe1f9w77hTskmiiPAwTiio
4DPkqvIB/Hux1747BI1suwSV2gAafCAvQcjKuL6IzxZVJPep0+iualucdMViyOkyDRRZ/KznNDMv
n8u5eQ2VbmGyTVbg4mh8PXb6ipuUrkhKOqbhxPM56QrXNyosN2Q1XQ+PfBYBBmasY2ZTSg/SIPQH
Jpt4vcTaL5wIeaPkQCjtfATAHBExwkN0QQOSa7eFfJh9Y0zIbbmDNC7wOlGzlg/+5XFyVdXtdANb
+uf1ufK2PBkPcaGm68L6nqpAAcqMGKCx7EKYu6bit1byXOTpcvYWLX0i33nZJ+NT0oAdM3Rcjuh/
KKEp85aETAIp1QmovfctHPPXpZrxY2UjcOJpsEnCIrpuWWocrXb1OeyLXe5qgB4zwKtRjya6CHX8
NwPmu2Y60jFsvgcTosOx8r6WEi82U1MKhtpZm20/osmhJqmo6XQ3DovyhNbtuwbnyzXMr63h4r8L
x+DeicLmHGgKcS9pPL87TXxa8DB90ql97SkxQaMdrOFrqhzl/aORIToBe3CHQCB4rrX+kz0t07sZ
tWB488C50PptL0VLHrEoubwj4Hwq9ADEZFaGMOhi69AtI2JUcWdLDtjUp+8t0W3bfiHZOgmd4lMT
LRe5V741DvXYMs/E9Y73FnVhooB5uc5V3qIE29NYNQRFm1gK85nQbLVnXF+q0Osnb3mrNVRjRWH1
EBW95XWsooP8EHM3YrZsY+NUtbX2wOxH6LfFmcbG5trOeFYJ2wkenSXWjnieZ6prvNuFmsLi2emX
XGmWnTN12k7L+ugL7Dj8Qryrfo4mUDW2fhwd1LQWKYrXtwumFNFzFxsPQzhrp8KAey13OYMxGyYL
2xqpKvtyLumF4+R6y5FCyV1GJWjxrjWMu9Zy0mcE1l/l7WoWIwAMg+len3PjvNjdSE+c96BF5cXN
1PoTlcHy0E4NRAnFDt8t0mLFD2zWHE7EKNmHYVT7lzhdnuQOxwrl4GC53SWaKzKd8KJef0DLJc9U
RTpNzG+2afs+vdOIbLn+gGp79CJ9/LpgkKSLT3aprjoWBpvsJPe6RA7B4uIQwyQd3MvDTn5ws4Z1
YpX6k6nO8TFy0a3Jt19oDC91kqPjEvBKriJBqCvzgBbce0xCCqzebBTfi968g8aof57cBW6rjiI0
xE37GE4Kwi7xCDQVB8tWki/gWpKtOTf1XcUJ6bFVLI3/YF5+jydzF2D+/dLHhbeJDNQ6kaiOkgC9
9wwONLkfVMV41LPojdGWvklCw73ToKU8zJBkr/uxYjxeozK8ZfTiN4oDHWAyiuihacKYni6vFOal
D0EueGs9p9qkVT4eEUBp95SJoQ6Ld9vAosbt2X0NZ52fO9C50Lt5fa+idLzuw8bIlHeW+3WpHc+f
Ki05FSV16Cxahusjejxyw7K0725rGX6Smd0JP616sQTbRb7KxDnAS9z3rHQnv6CfeGrtqLo4LcZD
+Ua9YW9jTDzJB6hV3/pO18TnrnM8kgd7YpbEx8FHViWz823obezuttOeU7dbOAS1hBJ+m33P/nhD
Jb7ByRyNs0Hu+Dnjtfy0GbVv1DWv76dW3XWvKNGF9PDgBJe692uDkMBcOcpX0pbKIPCy7C7VgPi/
DwDfBERLvQ/mZ/kAgDfzulFr89Jpc3UyWyJ3u7BTL2XPzwMFYE3pvvlBS4dS5NipTxiJK65tpETn
SzE8LS6hzoNm1z8ISsf23JvvxKkp6yxmHzXH57HgPW4G7JSvShc+XffmRc+VW1qvgZIpG7pZ6dHR
FPPCwYSEPHKDd5cfSz40NQhVJ6ikfrJKc9iXaQBHqyytJ6JRSVgR740I4HVBcfYdt2TiV2ndXFCW
j8fUaukyDxV5aFn9IB/Kv+elxx7xSmkFowJ/ibt6caP7sfRMRj5F+80Ax2+KvRpMald2ZyuP2jzr
ewZP5P7YRvJM1HKzgvjR/ICsidlwUL4mCuHSoZ/hokcqN5nHjkDNTZzz9zIX8yK/Hlt34Qo08avZ
dsSJh5N2p8dFcz+1iopOuxIjo8/ykQspYyvYBtrjFAzefpwBZXRDc5z6un8GX1Vev+85JMrA9Oav
SlJBvMSyeUbhEp2mHu9/HzjRl6VPz/KzeJX3RR1645MTKcN2KYhYIJBMvddAtQPC4IDThrP8gmpm
cmBVl+ZxgNZwoO0/77o0tJ7jAW2OfEhgh1uXdtXXAN+RCOMaz46ulKfA1IqNFbfdFy3XjvKhVOre
46jgOpnjf8JInO809IYHu/DcR3vJZ1D/hvm9zxvUAI3ylpLz7I9d2Z6QckcXRGIxutms+5a7j3Of
W98nhZzxwXOUewPgCbYPE0NnOfSfMbOe5b6iTv2pJGHyQn8BnsTUTwQlcOl2wr7k2sY+htiDzRlo
XzxrGTaLHU3HZCnC+7wt4YSJ9yMXcrMPPeXiqhxM9OIB/4uniefLRxjh3f/0xv9/euMGZDh8gv+8
N/4Z3+G/vdKujIv4Ly3yP575R4vccf7m6CR4uZ5Ks1IzVRrSf7TIXf1vtmWYmkeeD/80T9z19465
+jfbEGBYF9+a4dqOfuuYO3/T8KPTRrc91dQ9PJD/539/n/4j/Cgfymymgdf+tv1vBX3aMi46LIm6
9XseismpjCKVaTlEJZmeQQf+LxZGiJ5jViQQ10fFAlajlx85dmoMHfE9YtjmOJLvSYgRfHmmjO8g
2PLDrCDG1/rLgJLQtA9YPxKSn0E50E4HnRH4FqgR4K7htrKd9zgJ7vtJxSCIGHRFiYspZV0FuyxB
/T6ixY3tYzUvtj+rd7oxe0iKCNPr9SbdBOPyeXwnHqYiarB2/H7Zu301QtNDW6dCMG9KIu5V2yMF
xUA4VCN7579smsjxh1npRN/5natDfjLdcZvYKDK1YDoOYbacxgV+ksMIBQrFfc5QGtMFTDG8XBHk
4DHTtQPM/4iMuuKskAUP1GeAXqE/91FOhkXaD0BxsSuqZDbAl1cYqtrmBvk/9U8gICttpihadZWH
XM9r1pw88p3pkj5Shoq6yeK0F1Xb57S33K0V+80AhYdYJWhm/Xsz05gxUXjcJ54a+5mOVZmUmZm4
tI09V+dmBAON9l6h95kSXKtMSByyrvbDGuNY3ce0K3vyKaOKQncVElQ5Ty/G4D7lrhiSZOVhsjoy
UqxWYGhX4OAr/aXqhvEEPeJF0+Eqde2rHY2PlkmTdbS3QDRWNjFPRUNLN/686PEq9mb8ecqRicq9
XS7nofc+qU71bjJZHipYV6nRbLt0bgjqcA/iXoNOKxAjRyRffB0T7ClWETIyzD3RU+RyHzfjChFf
i9Gu/L/snclu5EibZV+lUHv+IM04LnrjpM+D5JJrCG0IKULBeTDO5NP3cVUVEt1Ao1D7XqQQKWVK
IXeS9g33nnuU02T4iQEgj7pql3X2YYw6Vm7MSYk9wZqtD2cx6O9J1WZAFoVLfLmBNF2SAKh0eBoC
rlJeQRPwMtPYpsNSo4q38GEadrdNzXZTDTGm0JY0xIoLfNVZBeEhyrGOfZKrd7BzTVceOwfVvBNF
VaCQXGK1WEZfMUKuZhFtiS8FXDv97oropgtW7QZyLNRe2Vk0nNqhLp/wPJ2y0LqKHN4ctB5fjR8g
9511c4/9qOPmAbkGgSHLuNMkNOmsd7CLTAiOC2JRtdbbYLAij1rL4lNrsebJk3gzlsY201miRqU6
tEO9rMzR28q5nwOV2fE6ktq47aNwXfQ9Cri82EeM79Y9KRQ8CbjNpholiNMSWB+ewka7DsJSgaMI
wpBAotpma7TDiA9RWisQ3hASHPeeT/SctYR/z4s3MC42Vqp2Lp1ZqLOTIOnvuvElvuGneUqaJ7cQ
2rYySzxyNcbEjjizshLIVtUFyubGK9GxGJR22z7H9sPgt2fg0Izryu3i99F6DAG87bwp0ZjpUzN1
LA3igRIue0/TJ2X9hOrUAaLfZC0N6wKHQiExQI84v5XG9D1rg7ONB+ui7GnfAzLYOAYSd8udN0tm
VMyhh8d5ZtTRVxbHt0siTdNrzB97UpU8xf4ruhJdtfH08NoOD6FoSbHxIHpa+cUpK4sHAEQZUd9j
rE1H+cNiTUFUYbLzUKqsSIHb6e2nR5iub7Sf09QXgaM7AW7lT53z/b7fZ44lzI0TMqQbYh5lKVls
motrDW3B7x5hfFAUJgysZtkr4YkTKg7cezJ8mpQXvgCuOKj8uYhVte6S8nPu8RtXMo4ORGDyy1Tx
d11jkvZG+XCPecPC4zwwDB4OExZv5BfFITZfQxs3GFSMu+N1n2Sxex1IJchqauxpWArfJeMp8KKq
XudxbK3HmvbDtb7t9G+i2a/5AnWlmL0usDLxDYBsNRY67mqbFb9m6TeH3Nv12P6OEjliYgOISN4d
IXgwI0kNgjzufLmlHfnF7MYkifLA6qQvUyJl3JonkyLofKrukJDcjK721nD65tzhAiFPp+bdbZKC
Xm8ObJhgq0HD40H/ecroZPC/Hae6t46xl/hNbL4UtU6kFTpPFDJ7ME4JVvNk5Vb3LY+GhCAyoLIk
hr65R3Pp0unPqogwze1aVz2Mw7id6trFUVvS4XNKMiQR1wJ7NeJarGj0fjTyCEiAsVsQqFoNI+og
pnU0Di6vzUTsRIbkzDbI85zL54b8ET+/+2KXzPuwPWfYFX+9vHtPXRMPQq6u7VxPe2M3LfAM3Wx+
yPWLmds2TzgeL12N9t5EvdV00g0SHX+ZHjVbiZfPDz0SUZOcMG0r1B9zsICpRQZjnrxyFijUUnq2
xVtrwPCU+6HhWBsL9Siz1n2Ew+MX0Lds9pzvkzDjox1rdwBcsu87OGoI5qtTYtfndocOQnsAw4h1
0h4ujtlzQg760dS954TQ+kPFNOBR63U+4DLaa6lNedrisHDWRtc/L456YZN0y0IulCh7I/bJXU3u
+OaBLjgYk9qMdT/Ds1KTr2y5LSJtCUbp7VVSLxjx9jxX1WbW0Ocv6sEdSRTM3GM9ur5UTnPxRvYC
1eIiLXX475rF28yDd12kNl/DXjUHE6t0j42VeZJyN9xqH2isnvpu1vZtxPXvkZlV1FyY1BxAHkMy
upaZnCaBWo/kc67fBwsuD8T7mgA4Lw6qETevWX9XlnlftFcIdmbbt7HABkYCxx+R7obEKgOupIt1
dL4HFcS/iknemt7NNoNpPqH3AYJ6RwV4ZKKBb195feX6+t3TOnentikKX3IcJY3G4Iq5JYfCcHaG
9wTxcbhgoC/UvLLxF1lTUTzojUv4u4g+FDvQTQJGa6cPOBmrJX4ZsHD4cyE+4jDBQudxwKe+57XT
m91k9Vqo4mZkzpvVTxu+sW8TGaGHOwlSk1iaUuxsr+s3mMzaXWUYA4m3n5a2jO8oE39XMVr0xs22
UsijrcaWG4hX7B7ts5LCexnKHs+ga58EkJ2NF41GYDsexxjDsuKe2GDb+WeKCZHYKoSHKkIgqJgZ
adrwVMzdKwCmJahUHAUVq29nITk+8rpTNIHrgkfzojwZrZaUJ1c7atm5IvIBodVSn6sJ02UP0qv+
0kOFRg07LL63LpiSKSVeuNsXSXxN0FIes9r6rAcwnUazXBNgE/eAW3uJ3ud7epWrPuxGu2VpZwYy
DkNYt5jZQ2BwOzA559bM2lWcL1cmeegGZWpdQ9f4WxRxhLlwWFE+uHsMyjyWRifd34E8uUtsBmzb
7H6hEnm5cXif91Qr+ck1JkoknnWkvDcbiBkRU8OxXruRRZJyNswbYri5vppzFDqgIJyvNMPUPY3Q
nFAn5Zn40rSJcC5Rj74mcC9G4sMUlb1vNbJeOUWPRuGhqVpqtdIeSp1HdIn3YK3N5VOoFN14C8uo
TwnhvagqvoZmVqw7O6GkxHy6omcG0baweqqr4uaMSGNb8zqXjQj0HmWa0uWmafWnClHupaP2cWJK
dM/lHGNsu7LE/eGemmq73LuG/glchwFutbk60jq5RXcOswXm4DD1OxiyHC8hPilTQ19IoyyDaRo0
ctbrfn2Pt/pVmOqNkpfariXJkEhgpt91+9iXM+55Q2NJXcX72pTqlnWdC4o37c9k8uFbl5rL3c3r
7cBkJhL2MQK4AZSsf5kcY6AsByOR4ETdLF0xH9niJoEp72ZAGTH3nsYgZFt2yLW/PGOgTCkmEXgc
HPK2w7scV283WupQpJriMkTY4gF3KPSuFbiCutnPgxyCyWOt2FpNuHJ5rjoG8Wi1tribdoaQ0iH4
fEBCvFBY9+pD1RMwA1n3uyUEziU17IZ2AWuAuK9XM3G2i1OeZydNVxVTjvewTn8PRN2FaUZKQjx8
I4LBkGnaLA/x8es0Gyer54mSkMCK1W1FGpyxj+5f4vqrQrNFWZl8tXI4YkBkls0NcE8fJDTppBUW
P0qrkk08qrfZmr+Fyp7aVAfBpWXANyZxapn4WNtSlefSQExdtS2ZjvftX6u5K0ePvyLkNcC61EfR
NnvXnjn3Hps0ObR9/UkXdbWH+XXUmo2uQXgT4ljk6qPTxm4blWhJk8V7QrCytQDLr5jIx3rKRD/K
2TE82bX3ZE3Rp+tGvMKQd60GtqmOuz/6DMl+8xpwmKZBSpdBHTeeRUayY2j0gTfcY6Hdg547e4Zm
OCgHe2uZMfw+e2eH8ZdnvEzLsl7o3oap/lW3qW/Y3ovpTMmqXXuTdwtn7zfV5y9n4BnCctPX6l/C
OHsmNAqMGylHi6vn9AYl0FEef074uETiSKT7a8Jgp2aIubjto4kmGqu382Tdw71jbMI6eDiYhJla
TSk7N/rNaCBMND+leXGtIbUOtjwYRTYHRQg4Ajvtg2XHJ9KpH9OFUKymYpU1+tbAej/kCQ3mM2co
qpfRpbKAWZOIA4++8CZeTS5HkudJ371WuvEqgYbkJl6tKLO+Miz7VXVeEJ0SsZzdPFOe07p5mB3t
UUD9bu1fyFah+1anCJW1gxepbsz1UgOAfG+SMt3A27oxitv1KU9l5AGVAA+emg9TY36oqr7prThH
Krz0KKQ1jaIQo9SUfVjQnnGZW1994Z2ofwU2Y3gYhtn/nhScW0qcDPh+jR0/U3AoUQy7YEQVpZ2d
lhdHkDnaxr9x6F1zABdGiBhKF86j5dqsMYdbkggfvEDx89aUwCstr9gUzY6gcpoh2lGhntMqAtQD
PNaZHA/B5ejXGlT7Shw6T+5iCUnBEm8ueAo/5dk+ciLdX3NtdG9NRbB0FN/C+jyM9aejb5NSwOAc
bBubOmaA2XvEC/0aDbVft8PaCzHgz6A8TIvYaPuV6QXShY7uWYvDRyLeNgjRy5U5mNbzUw0I8Fhq
Rr+GZVyv+iKDNKklezlSTzFxOcN61CFTtFu9IiSwG3ho4NYZRkzFsirEyuVtAqK4j4DAp3Zb0yhr
ypfusOXs7w+R7M5JpD9MPRMADi4kIXVxtkftOanERouTBmm8+cgwqgnoAKGu590E7CE8ltF0WjLo
vqVXrJtKfVc2f4GQVaDkHlomJ39olfPmFQMjdbqI2B4BSvVtxyXh9ayRl0uehlj+2Eb1Ne2rHn+i
Qb4jTxBAVbAQDfckIaszuaKMi+QFXEG/cS62e24UZQGbJZr5GCq3+nIG+aWN+7ahjEtHTgsbyJTP
1XOZZ4CQEy3aasqTHSl2XzX6Q6IbargOnjGyvho3sdc+1hHu7U6r3mw7PU4OTFFWMl+NNs43PXlQ
LmHmHjx0P+ysGzG0Z46+x0GmGNF1Z+vM2s0etIdejq+iZQRTtUyrAFtstEQ8OFbOuVgtH0amcAPI
2Nx07szdxsqziDeC3QhEUy9ajWV2TnTXvSRoF7JQxBu3jtfNksQHjd0rqX41gmykl2yjb4hqesS4
4oNdBUV0/dsckLZNjY3HMLf2Ur97SiRsxaz6rEJEmmMX5ItzyjxRXfQo6W7Ey+/viVpx3OCSZ+IZ
WHoMDWerj7GLqNteQBKRaWZnLB5kfSTrzNtOkUnfbox/irSt/dzRilVMxlpb89gwGHWui2w8yXEw
iMgVR2HRclTTM0yWgHIr9Iuy+zBcnCMdhc0IfmdErLG3DGIrI6s7zjEDtq4P3yNUsKoBwzxm+qb0
WjT8jTR2RjNeKjDDd7kg1ISlquko/hYDN2jvKDpJa3i3O+AR1fic5xqMnKYBUklMLQlhdCVj7kh4
0ETdilq79rkogVuKbB0LGr/CcraT7LKdYBWOOs3acaY6OCUEA4GhpUugOPNSDtvR6fJ9Zlm7ebIP
TQwqVBXO2jRDjTkK443CmIenqf8DBGwKxpYoh6oDxOLKs4KcszciHQeO2a4r0VMXFNOpIyQGdHZ7
GdPm0ZmqLRgBczVOA+nFGLkN9dsKGQWmdvpnwWXnZzR05Bdj9Amt78LBmwQgnawH10mPQ60/N167
0zWWNmYfPXZ6dJWJdgldsp9DzwHqDZ8ZZg78jZ7saFCvSI6j9BG+9e+k9e55DMMpIYpzMUIWxs39
FpW4yB0QWSg6NT/KtH0pbuFSrpfB4RvnLTFh+SXXGV+yJL/mlbz1WsVwYNY+Sk3IgFT3O2hB0o1B
Z4107QzjWgJ/2yQ6hF4A00hnZLa1igHu5rYJu9eqjZjHRva69lIAXRmSJIHetyyYjKKyOPTtOh4b
74+mixdWPbS6aZT5Bc7zLQPVXTgUu9Ch79CSnCCKZioPIIi3dZSSfWEUMAocil+or35MXtwCES88
5ZgU8IT9JupRgMvJxnvLdPVy8uac+wd0ZoINdG4BYG0fifwzdklqQKhNqS0qCHVj3P7nn5qITMlx
LO/PDU1D2skMPaHXCVjf24efD0Wc2wdUbfYBYDYX4M8nOy8ho0Fyq7c8MxHzIvaWDKz2P8LAqDcu
DGQsDFFosuoSZxGjGeKr7wqkH3Wi/HHs/ijX/iMzUBK+BEujodlIjZ05J/OWcTKr9mXA0V7M2x8n
+o9i8+dPY0dR48576M487u1435NzbqgkXbdZcySBllbk56f/WOZrMwxsttx5wEze9X9+7j/C0R/l
8v/1OarQYEprsQNBLFApsW0cPYetXLO4viAafcUYWhx+5LU/H+KStpXNypu8i4imu5gv/skh/Pmj
8yMg+smc/EmrTFjAb0phndRPElVrWscBoxB+OySpXRLDG6iHcAWzlTDiu7Dt50PPXbMehf75z6eE
5RJRQTgaNFJGav98oZ5Rwf/zr+lcGMHc8Wj/5wsIj2QgFcVcVfN4w4SzpZWsDv98AFx6V4vdP8lO
fa0agc/F4y5A4tKtCoE32ek1fPIk43aRyMgIUs9OHhbnKqIexpNIX8gAm8jCY+GU+t4F4JXrw7I2
esMI9KGQQdM1ft5DGo6zPcHMlA9E0VQlzUrqwS2ui0zbchJcCyKOVuPc60952FySmhop5SxdTWIR
nKdjcnJSdL7FwpCXHOJwHQ/29yK0bgdKZ09PYJ36Odk2nVusa6ZS2vQsItX5BdUtU0j41aZ7G7kN
A0Njqjgnxcucom8253HlcFEeU1P+Rlw2+JPFBCKb05sRErWk1RkDeidGNCwOc3Q3crHAo88cBZEV
/aOZe+1RX+K1gbJtU5eYAV0Vct7IdNcxGvJrJzosOEt9HnOEwQy9YAwDPLHI9F2JBv4ACvKX0sj/
nFqEI8yDUPD2Y3GlT5R+bNXOPg972iW4aHcgKfugrZb2fKgo4kT0Re+L9U4zko0dIk5A59uX5gie
rv6jRPXQ6pfIFASQ0qrIeZs7zD0L6zUzQNER2vBdaPZzQ1Odq/qY50CKJMa7QTPhb+XpWUrxkilv
RuK5KjJ3j1SwYXmCpigapls7O4c0uw0Cg0gkcU/05pPX1PvRSy96Mge1ql4ZxtPv43aklSxfZnJP
5ELs39APH3HhPd5/bO0SSNcBkXNswr7jJEXskCAgHWoWcfN7qPR1EcoYMEvxjH/3zdTY4AwMZfNY
fy97nqxQ3v6MjXzv+A2tlMEIwnDoe6L9Fc/MsCvx3HSnqk9s5OEGHsm5fbv/dr7JuOGc2fay9ZYO
eWP06AHstCrE/4x2YWmseJkuaYTrjPVZoVu3OqT+Wbg98hoyEObFF9VNW8xndIlJ/6cdO8or+twf
LnQq9rVuakdkoiKFo2jpRcfzzN0TCQRhB+xGzKIGB2yDAbH4zsj9YGMyVAHexTSpMCRFDaelNa1m
UmRXgH1utfB+25G1HMl/rc8GwGU/Q47/ANkO4PyImbbqLLr7uGHisLV6xvQuWiMwYe6wU3FiP5ZM
MSsLJIfOLiOvCJ4omg7J58KvULLZu790LIrkp8rm9SC1j0tB6jrpZCwhnN561+wxiDr72ejRCNqV
eRas4NKh0/xQMPNGIliuQnVubEm0Bu9HwyJ508QN4Q9VezZm9w2NzifOABmUlQQNSkyLGfI7q2ZY
Ebj5O2tmMlbydSSaaNuN+ciXm5sNFyliIUphIx+isq43wFmbDfMaRHypdTIY1u0AausHVLVfM+GT
hmivWFn+YpS9yyXJEi3ulm3rrgbxltzPWETovIvE5kZA8+QHpFLeHu8OLfBOi6eeQhCMYzEg9QuZ
uVYtjNWuBAHEH+5fShKIbVnW/hHoEyvXxMfJTRomA7dj9do4xoM3g/i0sgE0qqltcwVLzwPZxu6e
hCzT9s2xSfdeGPltRktZFNaNjTrMzIjhrzc6dG5SY9pIIEWa4XRuB0pnMIfql94vKiAhgVM14S1x
m6PlVG+6Zl3MhJgvxghpvLy1g9oLEy6hESFitvnJwsVFmfR7bbSMHcLcWxpbYJ9swKIRkmOuFXMb
4bvhCgKAnqT32p1uyxMEw9sMRkRP+75jmv2uxTLahC6H+TFzwB429gcZmX5rlZKzFGJr7T4pz/5y
CRXSuGyAj32LarnW6tEh7mc2GQNOIdfi/QuYXFgEq/D9fsGj6lz3CSgzM9pLUwOEgk0g7s1rljmB
NqefkDB2ng3QK+uWoLeZxXmj/jiHTGIoFnDFzdNLXNWNT8LUU5Hlp3r4gtAFfG7o9oul72eVmr7d
RLB9DZaHlruWbQ+XrycepHbBtSCdC6W2y+z5wpzqCq7gUebdtSS0oSztoMrlw8/PnfF9oeDOgFMQ
Gdo41VPc6uTZoEowFkpuU0+4Om0nXFEggSDJ5k1v5giUEEMXeUSsTDl/a163rVwAk7g86REthmwW
GSRp/9Q63EuDDt/WbUCjluGTbWSBnMdmW5ifHnPclW1Zv2ueWyPGt7ZRL6lKt20TH61Su0gonUnM
U3FCsco0SSK559YlhIwt7Gebzwdtdj461/3r5l8giRHPlzagX2/dpmkAIYw0m4qte6PveLhChW+Y
sE76jgDoD8a4NItuShvZEWfS/tJK9ZlGxRNiiocGG3lem8uuG8I8GAqHsM16PsV6hFnMvFm6+VZX
vGaowxGv9/sECRVSP+cDMQqpLUzea6QUNWsYfOkx27NszfaV6Eh7zTrwU+8ZGfd5/ZIO02FInnSr
+61H1Dgi87ux3ebcJxy027wbHnQOA9C8mwYPVl0xJjbQi/lubRS+Mti2N1Bh05mdWJ2KbaMvjJgr
cXaTZD3rhEDASWN7FR7xxQVEyKx7Z0a1aLFLAS7rqPpX2g9vbdYhbkuSBxk39apLk+vYlX9clwlS
Zvbvbq7Wbdd+qdn8KFT5WuaUBX3youzhl+lkhC6WE+xski/oHx0OgGQiDST7jDsJXXRYiA9j0VA2
XxbvZ+hOgpvBWU2YE93cyHbu/Ixbv7umlX6qp0DoirCRepIPeWjkPidNGdC3Lb7FrVQBh3V4R2uy
O9blmHAlWHcHRFK/M9APECbpLLw69pJG9tkpFAEhBwVrMbmxO3XWi588ZN1ETnCHLiLPHkX0qyVe
RZ+JEO+ofEyXkxIJyZHJ66OF+H7lxPt0Mj/HITN5qW8uaW8MzXLfGIet5qFpkEX5+35/h1Wk/LYj
Ip1IHMC5+F1xot5M0q6HmKSVxGYLN8r5ZCGyw+hhFyuAHQCR8n4XOZ310BKFS6ya9rtSfBdLey15
aupQwVd2Qd1iNeYb0oCdWdrNWrcNXHmMjH/Kfaf7I2zmU12Es88juZWj+aEcQgoVxSMTB5iRdb81
k79FqxkgGyN/0UZU3mRcpeXaRsjji8bykHUY+4z/b6cdlJG8ZASBbaIqs2isHvUsTY5YLUBD3ddm
CxuZigVpFd68xH7XY/YCCLXP2CBeO3042q2brQ3VHkM85PyU+ntWJY8MsVzLFF15AgGvLbJjRTvE
VIFVSOeqlSNTVE3Op2wTIqgcK3AmgFdEoKztbNqVBanubPjJqoxswvdcrCiuHLeVZr2pJRn3qi2Y
0hnsJ53kTYnloaeI3IaEHcOCza6UQGgUZucd4c2OYHvPp9xq/FCf+Y0kO+5+Xht6qTDoXGaGq7Bs
Jx4Z9geow3y9VDxXeHPNTanFT0pFao3rh4CKdGNXEcin9l0sBJmMk1wCDWFS6+HudJ1oa8hyxavf
QxyD5sX2xnfYuLIMOtYtXUXVWhcjRJ8h3emFS+EuXX0U1jjicQb75KQvI8RA5tYctUnJQabCbp1O
YxUgD1MBxZpB1cxvziNqX6IdCmfmPm2bc6twr6xmlVHkORqCKdsDI5qWaldH+2UBaY2V56AryXp+
ZF1qdCYY6sx+9GaEIZUFRYO51Zads74dsH1Ytfyqoyw96dbey+4B6fW1h3QyxZHcszLr9IW3pCuo
bDiwiC/LAEO4C8ZdAoVA2kE8TtFKMc2r+4I6MiacxJteOsZC8Befumo8qUHYPjv8166tikBa7179
2+6cNtBaop50kTwVyfJUSsZ0DTtLMmPHpzC7ulUEekMjRomxWMX03u7zcZMv2t8Gpex+Tsa782QC
MyKGvWX1f4WHihqy5dZM9RdT+8gz+1s3ifktRXmUJcoZOWASgWS89iJhUb5LgN3lRSz5q2lxWZce
4XUM21LCSgtAmxvNJlSur6MdLlP0xJOOcQade9x1mzA2kjXzaHLxMgUUR+o8E2eS1iVnCO8atU26
b/v5vg+MYa2GEEQ9HL+mu6tKZ+tOr4xnmBHad3RGN3yVgrVMUYfP4+S8G2J6ZRzx0pd35JXymq1W
2Jep7JlFz3+Mhols3lPSNGxtotxO/KIPFY+J/VLr/TZz8dAYY2QFnKFcpnn7mNpEn8TEmgdQxDdd
ae1JRSLfxk0/F3zZoi/eibLk4u8/2tjblB3AX70OFQXVeGYhfp4nNge6iuwru1kc4N+wp10fD1vo
9/2Efp72MyKClcjXBzeBW1csMIZnjmzCdcSDFZkUWow6LbmJ22Q7jCJb1ROk55k8oCw3yLBJd5x9
0bYyXnrPBNQqKPaIEyg3UotXBIw+plYcU50NV68Uz4Pzp02R8XvYPajWv+quf7dTsnKa4pxbwCI6
/lmQLBHsmufbMFxOUu9pc0WLwxL2D+vuXZbY685bmKW3+o6uT2Putx5pxJppbVfFS5L0qxim46o2
Gxl4+kIaW+yHfflXlVm19vrICNzE/jLnCXN7kdrrITGeYlPv9tNY8mie7fce24CId0CLWWYrEgIM
HR9Vzrino+UieDUOaWmz8cW11DkWdrJ17+BjspADS70kYavImFmebUGITML9S8FHZGYnahPzFe6W
Ju/FGpXMVnQdm7USlC2WGvZbz0sUCm7WB6thsm6EyaftimQ/iOEBMwnbeeKwAkLMUj9OpjlYTGvr
lYPzpFmzb9v6KdXkuI4ZryCnJJGnanof6wlyxXzHMidcV/M47CxtJ+qhvyJWZ4GYDij0Bna4EdmE
+vTnR338/2Nl/luImXGXNP+/hdqX7/HfDt9N+z3/+799/0i/938QQsuf/+2/VNryX54uUJqYrO0t
Tzpg0f5Tpe1Y/7IsPu8KU+Dl5wv/pdE2/iXvtDFXWJ5wHGkCP2uR/8T/69+l+y+P7wbZDH6taej/
Q6qZcO4xMv8h5r7/XZFC6RYGK5dtiMsXGa//nxptoZqyILCPJ+KEjzWetTO5BCRIeZhh06YZ/RYy
DtpcyVywiG9aY4eBlhTFoS26oM9CdUMl89RHSg/SLs1OJSISQF9dx1CJKOOJEaKf5lW6afEgrdze
/jCLKTyScXVpqsnaECAtD6Fl7w29zXg62vVWvqdj0Ry9tmKgAyuXD9D8GcAUG+hWnGSCvtRL5Pys
PkMj/WrcKr22JqsTs3UuJWb9E07fV1EpssY0Tx3pA8KgbTll8lQj5mWkuaVteHTLrrsQ6XFz6+UM
OrLdNlPU7slE4IzSXz1LaOuYRpu80fkv7pVguOu2IHaKemL6qJmHzmypIfqw3UZT8YBXIrwxdPut
jemHkl61rXR3eFRkYBFmU+27nKWHRqgYltuDk9Egcwin/rkh1asSMj2nbJmCVidI0YXijAikKjYz
om7iMctbuhgOadG0PJZkGmSqBflkWmybaHyZ+6bYleMWxn7JlpLvXNvMSyDFlwFD9oFUNv1ADsJ7
VFPHt413ayBGkJhyq1SK44ixahEDjWVwrJVxsrVrNEG96fiKVHG/rhaqpCFkz8doQBsVnuDeIqlG
8G+N3q2hpuBT8fg0L2KAJi3x0WMPgWrRBLGOp3PjSTYzCR1N/qCwO7cds6b7rqZKx1XnTMXGqfnm
eZgdcwmy2sPNKqVf4Y95qsj2W2ls1nwgPIjkQG6ZhY4k7f5/jLajkZlGMqGbGkxLUj5XTATUdVb7
2HXzThe8HA2mIL9lXe0PZsTo9lXXJt6UeD93/D1/gPOTZ+6WfnlFJQFVnzxOaMpQzmanee54yI5J
eGa2ZJ/crDuNI3JwapIxmC22sdJga8NZchDZtNaIuNjOAy/vULwIZ2IS2tjkKteSAfRhdr07ksLo
1oDpeGm56MABnyAcsCUH0L0ozL3WoYqXVzFxqTVmTnOkpg11SuhTtnWLe+h+SFVI1GSMCGDy3G3E
WbUhAGEukVCYDuGnAjJ/gKzVt0epPcyom8vloTJd5winnR1Gl6ObZZlhEQcyTuyaMg8FlBoTrvlh
/LLt9zo1hudee7OMBVzuYC4Hs0eJqgiRI0vSPU0dL1K2xO99m2oHOS7QgebI3psSPXhBtxCnonpV
TraBWQQGmppvNxEljXqRQqgymueIS+Hkhjor987doJZoyDbW/aIxhq1ddFfOPrENBQQiNHYYxAts
g3me4aOw9QCLWk1GhEaeNUqLJMu2VVjJLTs9f6y5eFjTDWQza8JYdk3BBJ86Oh5i188lxesMa5ft
rg0xzdsRlBBwSH8YnXVtyGvC75o/z+MSnfirOH70CB6+92u3bJ9d1v3OTL9jOEO+Dvu52ri8pYHe
9t92hbE3dXUuFov/jFQEa5NptrcNnZrE3PGWR3eG34QuLMxjlGbk1bVTK1eVMZTb2qyZ9Y9Mw+5o
hKHIvxJCr1Ewp39QhKSkm6MuI/N+FVo5qlGdtzdtmEzzLqB8JCAFv/ekbejLQPv1O/Nv5KKdCkfe
Z9dbWA8bh8VpAF4ASD5hwpCsJOJs4zoD62njruKul/XQmBJng/vKdJdL1DXAKZasDrVv5L0vRAsh
O9WGvSwG5twteClq6khV325V7uoQ1ITQsTjGyZc23Zegcb5DKyL2dstkX1TZV9Nq1P7RZhwSGeiO
hjujM9Cl1/+bvfPajhzX0vSrzAMMz6I3t8HwIW8yU7rhSkmZ9N7z6ecDoqpCpanT3ee+b7gA+mCA
BLD3b3iBGj29LTtoKiboUX+Y4BtavbtFVvyEvWW+scVOuMLmPKFiz6gXY+I683apxWiwEC64Y2Ju
EgAIq+JVN/TWR5YTpf+5NhFbz59cXDy3ImzgGTSFAvzQoQiwD64RkBWk+/461Twk85DhHMcgWZtl
FWz7wolxvgXGmoEuW49x+CtRMG7qxUc1/gij4TqsAPUqijqs0cDatC4y/YWSz+tRcDZbWMNAYZRN
GsLIJ2MR+EUZ3qRwe1Y2HuRbO3Z/Q7fRr2zmU6AV7Ze2Uu2rWmt1TFxDwG5GoOL7U+8ME8x7kxsE
sG0c5YMYnH9vDNmWCAmz3JmJaoHvU9hU96ljVregw+KrIsN3u80NdaWjMuItzv3Uq8NhZOOVG9bH
XGvS+6atnFVCr6KUSr0zQyW4H7r5Btx8TTw5TrdoLX3A/z2Gio7BQRdNpDD134tOvD3I+RHMoshY
xXV7XbdFc1xSPk0drycDflLJaABtarc/teX0wgxt3qaLJZrBPoe/iBs3wtdDkRIE50PduyisJe0N
Q/sOKxv2m2tU+ZwjtF/e+9K+iWymY8YE2h+sHL394CfidFM+PE7NT0inOQ4jC+mOYVIRTa3TbY8M
k++U8QPJnfQY9tf9HDY7hmb84Dh6busm2uZYNwkowOjLl3HpCWtVnY5XT7CZSqiflhtuqpRYpjkg
EZVMi29P2gtu5swuM+/GCSaoJw2QG8XxR49Z6RzC5Gn41CC7DW6CAPASTzc9cvd7zQ7eXdNUsS0H
5WqMbrAqxha2lOnsPZ7nKncSdc+s+aFT0KUy+kewYDvTznTimjHaW571c9HJYyLbvC46YTuHJ+2a
GeG0cc0Ch850GIS1DvxovIM3bqv9pmM2NW2+SfpZ2eK3epOTgZ8FpibuOtCiefNiGB0Ng69tGlRX
rUaQ2pTSIbP2hgfzd+i3+hXoN9mVGVHRHfV4WjFxj31rJGA50Zs7WkbqStV34PiDoxaZJNQ7Ao+z
B1IuRkIleWljFbxDMmlkmCKgfe0N1tPwjlCc900eLrNbMo9LCRid2PH3SoECOCpowsSuZR0m97ZZ
uua61CwogvpRjSK/5SPH2AR5MD4MGKmCwsuqg6avbVPASWdVuNTEfiIQNBWSgVckyfhDe6FZi8Ln
xnQ9Al4xpitYGiO50kKAyMDKPcxu9+4u5qNdBcMdIgYgjhOYbsVjCaCfmGPcnlItHuGpRSRzrSuY
AcecvvGhWAwyh2nn7Rs1M3ZhB7IkIdQfO/FdZdaA3dKFL2rou2ZTrXU7GJ8a1/CwOTA+kqBYHkE2
zhOSLf2EZnc4PMnFWCXPENiTm9FphydzKmw4SeGwD8I629hwtjBYCdRd1SRAuCHPWzZn6uCR3APV
JptpYgVoWxrfwJgHURe4iFckCedSpdO2gie6xPIGmxB1Gw642EXW5Dypoe4cUtPB5jVJ0VRdOucA
BMS67urlxZ4sb6MVs4LMw8gEPMVOUCSvVGu2noI03aqF1t6fV4kAbzGqxWkmq2ehpvyUhrwcbV0C
ygOqucbXmeySosxYNPT6to+66VlTeH21LEi2Vs5PiCbz3ZpRBkLrdm3rHbiB+r2tPAv2ig4GmNAJ
U2A7vvFy/dhYZCOd5SoVXI4x5XVNgXCp+NGGlh8PdboSSAWMv1E8XNzVVe1G7oMGB0+g6Z+zLHOI
ZMKmgZ2wBeJ0PwOUdvox8JVFOVYk7NBO0rBltOzZX8buySDZ4dUt5MYpdvwmFbzvYTP2gceAHwN0
aEHfsnBu9qYOuBMvrmhPFwefcsw00Dja91ElUQTWeZfpzACCvvxhw//fKAZdSTTo+47ExIIufoj0
e9LXu9I7FXm9m+i1DppXPAMfnXapHfIIor3V27vc5glpDBf2wOb7GyYc90XYb3PNodPzBnUN45ZI
Ixwf0x02SdU72yh2hd4VGBMAUk/5VGTwPUlmLl1Zg4cKt9grzEfEAt4yPhTr3Oy0VW6QwsMq+9Tz
3iDYM0EdXKotztOmyxPBl2xeluQHtFEGiCVRVD6s9SaMVWU1oQw/T30HsmNOV+o0fCSvLQG6e8Yi
zmqgMbtpc2UZT7YFvMJxsDruxAgF3PNVoztPhGrr23rB6CKy3hicdxtzgTtlT/0x9ca3Nq2Mez43
p0YAvVJ9NHx0R4qVp4XNFbOpCUs/xj26sR8UIt05ZkWek/7OI4xrkCCsN3BgH1USQro14ytASt8l
2QbEwf1l2bwbKrPJvJ0wg6qrvau4WyUf76dYzfcTZN4JL07SbsgP/whRpDHCuN2BxC3XIFjB3c0L
9nVqu7aK5NGKtB9uxT+SpynBLGzODBfN42AIrwEcMVwcskeY/1fIXry6Nu5YKAk/DkWALPPcfYT0
u8vogHgikeZDXPzh1kxQU3hGm2Wq5lUbRek+HsiroYuxHia9B55LONYywztbQUUDz/ERvHdKvNhm
FqFmrnqlM5Dg14XYm+lJfxUvwzocFefQutsMDOwDuj2iG9Txd4L664Xx7yost7AZwfPGQbWqM+SI
ow/HGa1dl5UYiLn6tCciOgiZoHat2XTdQRrhFNghmuBP+I03ZsT0tnScDbkMCI998JyGruMPaXOY
FsthBjV6pwZwutdHxE/pJJ6Gxd3B2sIgzSPqCdJuDW24OnlhdWVreYfahfni6ggUx5F+Y5a4nqXk
GEguQslq4YGoPfBbe3bWpolfWwcm8XZc7Nsax1kaSvmT4cF76hA3Rdcx8uw9kMhlD/HnpDrtU5jG
I4BBeIWAR5FyS/uOtKDGK28q36zCwlWKl4tYMp+LWCdIX+Q53VxjM2qptU2Sanwk20xfK2ELQQbd
u52WIhllw+n2E6dzrhddv26XGCux5s12+u5kRv21UbtHrBsYNuh2dFPo/bhhdFgfvJjvQ19DBOpH
XKgILWEsiOoX3CIFdx9GeWmH9AUBT/qjAy0yoIVq14HiGGtHs6GzQhMuSMiR66t4R2FWY1GMcYal
/CqA0qPvnCJaTTvReWNRcGYUhuad7vcJOsfQFp+s+t1toGIES1/s85qcymIBe6y4ORWvlrK1cUdD
HRSMEr6SpLXDRX3RC807Th76nNZo6Ns0oisPe0aNZmAap8KENaP3ml832UsJanK2Aag3ZbmFZqK7
D3MPccIkO77JGpdEDf7AkQr9Gl9UA4UbYN6dyTh7CZvjBPmhNmdyHSdUqQOfUZimEiYMo5WO/eYA
LrmG6uFkrbdbvChknAJosmy167TOtPsb9GMIlKNcNnm/B0Hz8+CQ1IbgXKj4zbW83EEIIdcYiVNN
brFvSw+GMclqX1HNxxyRPmzUGZIvZPl8ffoOcknd9SCHNI0IGqRwBgzLL1MvUNSz49eAAXihFN6O
4cjPAakQ3wKPtCbHG0ADSvGwK3DIMjImE1br8tVYzHc0fWA+9c0G1ibsg+jN1HJk8t1JWffkJHy3
nDJwDjGMI4aGTP02mGHl26G/tZz+sWtI+GRTstek6RvyLQBtrLtl6njbUzP0ozr5FpNgXfUMDUhH
p8HRSnO04Z3XxVGbl/S2MMmJB2UTrRHIwRFYeY86wlJt+KoZnMBjnL8rlBKOQxVuPDQOHHIa6wGY
0DIwe7V1m8lBmCxbt8bbLyGctWlmb1NMlrllRtkKWhh8e1SKxklRNmGWvKFK6An7uJDBTHKCpYwu
HGZTIr5GGK0KnmYL8z7Aft/lLC6pe+SAjZuAzmy3hBjBWgDSAYHt5FTCbQPOyogxqp+7BkkpfN69
zRhOx2i5H3XCNkrZK36LeMxM4i9vEYsJEyxRGU00O7MjPybG/VWy0Irq4MT0zNoGHa8vLtKGiKGB
LzBWOaEa4JIVnAQ45yFd/6atR8QQcns4tJ35ligD0/tRPZqkhP1CL3G8zw9O9qho1g8c/UofpVbP
L2qQb8BdQhGqnIcGAAlWOfsltx899EbX6TiQSsxqbR+a9dNMGvXUJ/ldMIN2zSJEMctWeBxXwW3G
xOl6KGdEOIPwfUSr7Bi02aPZz9kJh8j7zh6vehjlmNmFPfYWOJASJVlWBfQGH8nG+QEP2u896HBi
5PNN1lanFr2BU2njyj1DF9j2Wn8MYAD4Ua5F8FqnxxiLw5E20iZYRIUzptCuZp3+N4PxP5GaIRVh
oO/yX2cwrn9N8Xv5JYMhDvvTikUVLvembWG5rdr2Z50ZTfX+RaLfIYvAdNXR7YvOjOGIg1TT4ShH
JBeQvPkzh0F6Q/c02zU0zO11zXT/E50Z1/P+nsJQPdRqNAtlWsuCB2eZX1IYYLiyZQyL5Kqlowtr
OyhXEBiXXZpNV4lr0zHh5YSdnO7VDA094m0RInOKkgdANdt6U0fWO1gI1BeZwY1ovkqwu1wYZjwd
A8ByGwI6r7mm10ejQs/WK2rssGSxcHF13chiHxD7kCW5SOl5geN7KNMIBehSCGlXRn1X5z2KMS5y
3nKhtS3QRVnEVbaAE/ghLaw8gTCXCxgCf5RktUd5F+cwsrOBkL2UtlXFiLBlSZaJWY0odovg0ObO
vAbAhwit0C6WfleXqiwJ2hGM8GUfC6HpUCwMoUF6WVi9ibE7yPUUNjIYPCwJ5SIWVYR9lO0St1dy
Fe7ekz+HfDjrQYC3BunWZksh6aEsH2A0NNtgMAR0cgABfy46MNIO6QQioiHwbrQA2GphAScXsprE
QGs0hLwbhRT7Cd0kmFutMxB8V5Lp5KAPl0UMXKwgWC/V8AGTFokAY2TsURSQbXKcYvvbJlHD7dwO
OxfLu5UjKKRNH3e7bBqegijZafjF7zU3f+ojPk2op9yMWmrtZlCXapWEd+DUakSL4BMjsStKfR6W
YDm0n8x0yc0r8aYZzWFrpICPsLjPN+WIHASAkCTDuSdM+K/kf5PY9TP6FnWwXBMf+yb/P0TIYpQc
ibd0d2Y52oyOhQvd2BMcC1AN9Zmj/+pQaNrYWNscac/9UZa8v0qXdUY1msK+8m/7XKqX4+Q6FU10
oI5YBTdzX+GW/udh/81pvm6Wpw31yIKlJe7xvD09NQva/JdrWvLmLvXL9f7zdQ1Tfz8tluB8RXmC
vFH/eDSyelk3ZIClFMvD/xWEPDcoH92nR3Cpf9ksq1NBokqFNLiW1WjUql1DyiwTr0ss3i+5KP6q
ptJ37FKXm5siSXEBFTvJLeedLkeaMZbJUAn9iEHD6p9O+2Xd5fKVFMb9sllWL/tc7gaMXgfddOrW
che54Z/2u5xPYTawbVLv6rLqcuhl3eW3XdalrX7bMMeihUegS0lwP4OJgen/l39H1ZaNupGuE6hz
/mlj8akovS+UObxNoJRsdVtYW6haqPk24JWzvcjlbNLe4lKVpz1bbsgtn9ww5gDZ9A7b+bPhheBc
fDlOHvHJr0PeyPkM8hhZvxz9ZV2ZT/ohbdTyMBLDOVbBqwl0FTHkzkYWmUzMBNVH1OMM/VP/a1F6
YmRZxMf06yYo+gy2dlJVPgbxR1ZA5I3iuDCBJvLNl6LpjewSPu0EKI5d/62gem9DWZ9TizAx7haZ
WEiNeLlotZgvtKYg/oyR1b1cJ/eTJasVDpeXujz4Ur2cZhSML1mNgDmsQBVZBNB4Ol8cgq3SG/za
XQqYmvVwlLsATrDWcUqAuAeIeeQL/XnxT+u6lO9uA+lVPJOzJYQoSSF/uS6VQv5yS6hN+8octB0M
Z9K0MSwXErYuqckivvm68/k4uVaRzZrM7DbRs2if5JDl5KKH64LeS4imVYR1qy06N7mIhZ2rLMkN
Z0vhCuR+Mw0HVQjoy4XuqDDcikR3N5YX/pjEozJa8j4VwhLHUK3HDQiLGPg6YSYHtBxRbT5/o3Ru
/Gsh10Wl9aYWE7DPWF+OkxMsx0EsSNlruwLlmzasEMpsMYiUpQSC/kAK7CD9x0dhQq5N3SzdViM1
H1U/GPRmG5rLA7455mpOIGPK/1z+v7P4k7MAqZGVXNnLtmOJTjA7LRnRPz8wsJhKC7uCyDyiNCSf
hHwwAWg99DUdHK5UE9tgzzzKUgRy91ya7b7cpD30oDzHmsWXLgf6YiI4zwiwPKoYKBxxryI8YaqQ
SOe63euQtqzJXMZHaV5hGQop08pxfMtq8Hb2miRExZSQBJr+3WZSkNAk8OIds7xnQoryqz+5jgJU
H5uJCVRqI0Z1phy9fdHlP6+U2+UWuSgWj3FeRR7fN0qIAef6ZfunnQjOlUdZJ0oFP1jvrs+nFCZd
a1j7LaR149HVxnw7IaKOWwYkqbONr+RNki4Ekjcaey3f21poHaT/hVxIcuVXOwx50GUfvP8Qs/+y
+2Wfxiajqi9qQOQLqqdcLL2wh5JFWlkEcl8Md/9x+2yH0GTQqV5/2Ufu/T9YJ3c5X0UeEsTjR+iF
Deb2f96OLF1+6jChVW/OOUEC8aDk07r83C9V+UOhI1rLfSeMsy4LTZhpXaqkGspjIPoMrQu2RjPZ
NFhhslXK3uyyoywhQ0C/djnmsvl82jgziv2XlQ6wEL64f7+s3OffrrMZw/tEhLa2GpJzR1kL8w4W
ODhyqq9FWUfU4Y+dvm5uLYu/8t9v/3TSr7t+qp+Ln8496RNvndIjpygu/f9tl7sucYkeufbx6Rr/
XPznK11uOp21J/KPyfbTHcjiZZdPp5Bbvtblyk+Hn7d/uh0j25mILRwTBXroZZH9Vc3BxJi1Mu/l
xsv6y76OqQabasleL6sCs9OPupXlhi+Lckufudr5EuXMvDCP8TNheisX0hiDzGVzTBMT/p4sypVy
c9ZVzIYve8pSlEVwhjNgs8lls92LybLc/ul0uuAo62OFE68syu3nK8l60ixPS+VlW1Tf8TG/HC5L
n855uSV5drmZv/tB0QqMSPNJAYiif5PvyuWNkFUTPZ1if34v7CGBKX3ZS82xkw5iRiGp6OLHoWE6
DLeB5WjB1L4sQP5Fvlf00Pun2qQr8rQ/DMKlJYYygKxfyWK+pJaK0ApsA+9X01sxcWphjJSJhmsK
yzKALhUCTX9W82mbJHDqXUBgCoYlrRu9MtghgjAbQGOACc29+UEGFUCJSN6V4drSHpF8b45lP/yA
5pSf4hYbsk4zX2GtIvIq5twppyHh52EKs8GTHrfxvy/kDH+Jm2gDfAMHnL5ITmoPfiENGeBGqXG0
DTpz8P9I5KIhqwBYH037OeO3WNZ0arGIQfcET67mqDU56DcbJpyChkmT3l7mrjIUIWex+YSpVm0T
LffGQftfbegzQPi/hRzbOgjd/yJgVyIN+n/WP9Oy+5s0tG7IA/8I2Xn2vyybfLNDcM2wsD4iZPYH
6FhTMVY2bTSh0Qxw/i4NTTBPRdGYzaouYMGXkJ1p/Qv9ZtQpOcw1dNXQ/pOQHUZzfzdTBlDhmIZj
Gzp3SNuXUcrq/edDXIRISWv/1/TcqrVRZbmC1yNc1OUi62IDH2Rj2SGXQNJVuFkpoo8dUh1WwaUu
VyIlAtJHgYYpw2tzYxSQ2xpUHEztADWbtyBrgsBPx9lYoZ44LZsMzjW6SiKc1gArw1wJnRzhTSYX
4+iSuY2NwTukpP3FHB2xhLo4x8Zk3dIDxINrAmJhHoJWHle9nz8Ugw4NLMq/AZzjlTUe1DCD1D/c
AHle8AKMN/asWYdguE0VnEUhbeEQV1fPbbg8oWraAydFyZJkjJfG0MDntNomkavBIXMLH72C+zFO
TmYQIcy8GCX5jPIEFb9b4/iMGFPA+61p+Toknu+XObINUVG/GyVfPSbad/gO/qhdhNPq8H5Wu++Z
BVRHt+qKX5hsBnchI5VjiqWgTQWLNLiCW0YaNPZ+g5HJ+RIIJmrJCleDFt5dez3D6Xy8NjtAV8oC
XSyfb620uNeM+NUCdrxGl/MeZUE8mXAvWNQHW1UASfavg2cBlQX9sJ5Ckr4T4Rhxwi5qv09WhGII
U9ipQLsPbVe8wiby1gIsBinR2znWtKyAiiBEUzyUiGaTYCIfCxLMTIyrqCteq5CnOjmArlKM/EhA
LCcko14q10UurX7U6gbuq/PsRdo3MmWYJY0JWCv72tMCnnuiIwl5r0P6U/A8TJF/IHF+GkF5rKOw
/qg7tDtLAzKnCeESyb5sQdnMLg7dOL6P6NC6BsnAnGxXmAJ7RYqmzUidWEIyhRF6tTXUeGLgjsiU
Yx8a1USQT4sE49OC0GHWv3XdxhZJXfBDwhRmFd57jn6bddovK+PfyqqnfGAi2BWztkIt93eOuoOV
2CdspgS1pZtW9ljlq4UfrSQW6XyNZ+n0NLwmeo0FH81xyhkJSKikTommWgZIbfTeKgu4VjM2t0Xx
Y1RRtPSquPHJFzLBsMpH7Xuq86iIOmOOYULuHIIrwLNb0Z4qtSRx5d6H2gxsW8XNBz7XXZwdilG5
RVsRuq99VBz7Vh/m1jcW9KXNmHR4ORMPT+ePRZtuMpsUVNglt71LGrRLDZLXFkdq+X0zzYhcqum3
Rgu+G4V3A1YX6XZ1BjjCvG3MwZEolf5hdiqx3qPTaYVfp9ioV26yR5cWOKEbAQhzNISrqmdrtD/6
EuWwNNdXCmKGqwiIL14Hy9ZKod4v063hgiwtx7KGCxgflQEt7tp2Vn2L5pgj8QzBjZXV+xxZ2Rpv
br9P943Rmr46GztNj68bt3saU5BGGTJkZkFLBqJEcszOvlVYZKxaACZKA7o2Gf2ugnb1iIYvf7KD
EEVIGGi2rq2lLmBV2AoDlvC+mwymyuop6gHYKbcqjui+m+rADKr5Nxd4yWPzTokI5KVN/Aav4qAO
eFm3zSPiy2+UUZoabYApiif0/Pr0gOBYioJPchXX4UOEdReDgAGmQSl+Dxo4/FEIzvGSphMuHXnt
W1jD5DNQi7RIblvNBQNS/046UKbeTeE1T6RHcVav4FtrvNNDYtz10TVoXYInWXuP9MM3ERJXWkBQ
dddjBAB5UC3HO/juDw7MbHoJmlfyOhguNout/bsFhbICpgkhXJnIRKuPXkJjxggBEfFu/KVaN4GH
jGPo3rZZ/AvXWm1VZeNDZzQRN9k94XzXM9VDpcZbimgTtfbGXehSoj54hD383hrlg1oNr1PFTRpL
cWNiNInamrfjl69dx7yLvOIwJmSdnT7/qUzNszaCONLN55JoWGuiDIQ+Yq0VyKNk6kNAJ+AM829N
L8Bjgp6Nk99TWJyAxmwVveo2fUhv0nWoPKDf78RQg7O+W2nAeBOIFAigKTV6JLo1+G1fPKtCeAjp
rI0Kaxude3Wf5famQcq7XnzvHSnL33of3SWu9b7M5gQ92eUkcXztudm8QfQ+9xcsT0CFmzfxYJ7C
rNgzQv8O4eaXE+jHsgSLHC0mQsCmcxXow9abxpMzawGQ8+UuDvrTpDboh8Fw1i2A+TmCLXr2MxoZ
HoYPapBmft5dGcZhSvM7M0ewg6AI/WBlbZregypn+nqn7bKsuM+G7FeYGDj9kPfxhumnC2x3jY3C
3VCjvy/ergk7JkMxErj50a/FAoA+WggWdkGELhCgGgh7KI/YwC5Xaevta4jNuJCBbU2L3me8cuMW
wftQECNsNXTyiuWt08Nv0xQ/hLiLlkOSIwFTG0i5EkJtHWRiApgGgCgIfqMrNdVYejvOAIG2uUJV
9G6OGE4ADLHwTWRyGqzRvdqp1vKg5f28qhOwiiT1GhuabZea1wQhQOF36W5Eh7pChbm2nO/TRApe
tHZPr7Rd6wbGOkzmbTjpLyH4cT9sjbfcwHMGUVtcI6EZ/igide/M0y9PgJ5z5zobjWdcax+J14FG
mfqXxAm63eIiBo53QN8jWFsqLRAs4D58Gg4ATTUmGv40lfdGiUnWEp1cr0NwE3QIsqkgk+07DfU0
RK2IYhVPXg31oEp/mpCFidok36qFhqgmgjiUnzDpgVJgVXzvkINVUMvelUUpyKUqCugW7QYZKxwn
u8HHbkawROsf1giWULVYX6m03CKYhUOT7o+lSu9GCzHMBlXVbG9XkEAJ6w02N1zFy7M34a0+kq9M
vJdYG+JDstgfUarvwEtka6yy3jwTcFtl3cIx9w5jalx3GUpObZ29dqOl7soq2bmtsRvSEfqsikrf
CCJ2ZxJZPsWWDi4aHWWUpJ5spCTWdl7/NLCUB3udIGVR/zLmFhpE/WykKhzkCrGJIkMrBFjTKigV
XgfjuRx4XaPK/ebASajc5xjJFBwKUVZOUdy3ouZFd7NbcEkVSv3Jg50Hv4qChIbiMXxyUFdt5u8k
9I5BjJ5SrMZ8b8YOvYPpzagAQ+ihegMffCm1FZYpT5oHV8h5yW8GE7WjUIMv0mR8EXOzfSIPDxUh
V79DOBBEIlpCQF4T0UXYZKX7fapKm8GPs1IHEDt8MY+mOXWrvgfTVdq5nxvDo+ZW75Z3Z3jq62i5
Hy0i6XDcR5CyyAB4ZnI9Rzh4lOVz4IGl6iP1rnUqdZUgneMibbHSwYEgs2yuMbnDXdUNbyHa9mZ2
6FW4glMavmRG+pbUIdJBy01kJA+dnsDLV68daPOI5qkno8VMuUXHD3b2ttWh7uNMhKmd0BtboNC6
BlJ99qmEQLkCUv7YZ/ZVqfEbW8xifYDkmCzejWX43SqneVOk0cmqDb67SQH5uFgrhfmkCLidgnFK
A59gXcTTD2RuoUJ31V3AwJqfAsZ/thu8VxM6oQjdAUtHaCzfefreytKPQsPmL1wwAHfotNz5HZcX
wPyEgBsHXKw7L+DIrBMjcsXMEam0SuRS0c0eg6e4BWLrdkgVB1F8rXqIjS8R2CZnuC8NbNOTlg8c
HhEPgQKo0etCLmARV0Yx4idAoCfbBVcJV8TwrbmgO2vL71hLhFu7fi9a8yFRauxps+jn5I5EDIaP
ue9+6fjcMNJ+iz0ga5XKs4qC5KFXYKAjvHZsvGE3mB3ArqB/0PR8N1vjldYEJ1u3ArL2zWsftqhS
WujJlztiiBXiL/skdn7oSX5Csft31NHFzlr2OmKIYmnuvpsY0OPseq/hGYs0jQvQS4lXajFea2p6
62mDg+iH/dZlth8UDlraQgMe/zL68bLHyy0cG8SF7BxlZgXst1rT/fePZum+GUmA1FTm7vjgTvmy
0jUnWaUqmkhjD2FtxhiFD86DEWG7F8CNR6g3xLCwSzZBGaUbRPZSKPf1PQoNKAJ4ZbOPNOxvk+cJ
JuUchnT/PsyVzIc3FzLZ8DQ/UhXaS2KeGBBsifRYq9qaDjH4f7/s9VucCW/HQL3VEfHG4xaB23pi
EtQCmXVBz+n9VY3Qp96Mka8MJTZc+tpVvXcznB9aI7P2TV/fzaP2Ta3cF2Szr3Au4Pui8oK5oN9s
IA1Zi0bxAux1VPTDAFp0DyD3Y261+1RxoaYSz0uX+Coq+ELV3jddC8ItxIZkY8SqSgbAvG2M2E87
7VuKTp3tWrs6GEBbj/k+cTAZDJ6SUdiOZ2JUa/YwJxM6wHhcWbgY9ogFbWMDQQ2SE3tj5hvleR0a
nS/BqHUHsA44I0ewK54UFX+NwoHhi4B4cLRzJFYBLAe582yY0Tc3gBg1OjcVzzWsQImV2a9eV3da
PVwVOMTpw684Cj7CZfzhOQgtR/a30GS87blH5t93ZuX8rtHCCJDNWTtxtZuiCiY8I6TIK3E8sd4T
vTho2nTVxLcTGakN9jM7l1Qh3FHkQdCx1RksTDkyH/04l5vYhn8aIvkMRvvYJbYADDCp9dS6wXY2
+5nXTCKXaFKY8UUvUXNrpi32hogw+NixX3Vx+qAvBrrbc/QLE41tHz5Z9Hu6vXmH84AwM6ro+yIw
kc0mtyUXqQwzyCJZNKShbTQrZDUHrx9VtPVpyWcYu2jnhwJ9I7OIMinrhbdRXI8HaKn1xquqD3lc
hkw2oMIax5ROJ4QhV5bi8jDYko2FhtWndVOl97tEwYcUeT28i8WNuSLoMQyaMgt11Gmj4iAYiHVy
gQjFrm+KFjaRjSRpXo+27y41rA9c2rEKEjgjpDtFOFUNX9GWVjeezHnaZpJvuxQwukBA2Kl7i2XX
tAXeKIIxI6q+1pjCJSCflTkzSNwo7taX9HQhfpdltQiwiQCtzFPLUiWjtrIozbKtSA/2Bo0Wa0aw
UPDa/zCLl/VSCYs1GZsavgid9wjEQv6srFXMZfOpKPd2pL98LABY5+IC9sUu7Hgvrze17eQHrRjW
fV8m/fzkzk9JWDZg0wPwWTxS+VTSjj6/hcP46fnLZy3/HbnfuTnIulwYmZcx1o/2yMutu7F/kH/8
OYcvH82lNZxz+BPquLWXwffOp/wob1KXsW1MpnVG24Q7Zqt+66aW+HIWnZ+vWTgIcCqmsc29wKLV
EQIpukNoRNsC4cV1p88PMgmOByJZhMRG2z+EQRTWIDRU5kAwLFsyNIR2sN/8cuFP9yCLDrmrlaZH
+nnP878XR4hmFQNW7DK5HglwWd8opfAMXU8PEHnj88OFMUHL+vTWIFUQzL58eF+foFFHqC7vXGVp
t3DQNATuiIwrfa4Ct+J9kAtekaPuiAi8aFXy5kt1uMubEU8R0VCHoL7N7EXdVioSvX6b86KPurI9
7yrOI4+UJ/u367wec6yI7gZBBJrDkGTEEsqA+A81fbKdvYkQiGwMsvmIHex6YQeTYXEVznusbcAk
9Na4nwswEL3QASYsFUgZ2X97XbvMDkFkViQwYBnLa8tLyrtdkmuM9kiBGKXdHM4tSf5iGeYUOYPL
utIxN+KLZOmLswkc4LnIjtw5Ib7tZ4SIbH6Xt/VTEz0X5faFMOjeE3EQ8bDPh3SRtVPQHSq253+1
qMN2B6HkcHnD5c+Th8h1shqKVqgOw7YFtbGLnHgrt5myscs9Lsd/bYKyLv81WTofI+vn4pftsvpl
3bnZVrVt8waIH1PmjKKszDzgSNOvMh1QfDb7qpDTl79Tx5FrFepocc36ForeyhUmB/IfH1Ek29jO
LYS5eydJCVe6VzoyUguygN2Y3heugZhef7IEEJJY432Rw1LEe0/zdLDoZao2e0NR0ShQ+r0CGRaN
PhZYwnfHRmtsCAWi7kCqIdeuhjgXlg6wSD3QfJy+YDvZNVvk/v9cLNwA7UxXf0yzajlk9tOMQ/Jp
FAsS6vQCsh7oNiY5stjrTbOPG3U3GhMUbs+yw5PcEIZ0FLbbb+2cL/QXU/VLVZakQ/pkTDziT0W5
6ZN1+9ddv24/+6yL9zSenHJvIlo0XVlTs2zlnl93P59Z2rl/usj5Lj6tuFz1cpZ/Wne5utw62dYr
VCw33Bmttfmy8XL8+XK66HO/nH4RWLgq7p7Pp7s8nC/7fbrVy2k6QmBIfjGXulwKMDFec+pLVGTA
+1OB4vpUnAQ05/+xd2bLbSPbtv0iVKBNADdOnAeSYKveki3rBWHJNvq+x9ffkamqksux977nvp8H
wwBIURRBAJlrzTmmSbjacQjJ0Pu7/WJIzYxaqH1qTfVl1GY3Y6QOdSjNSunhy75MIzUearGonVGG
iaOboyigaM5tJP5b5PzLdlbUMPlKvLiDuu6rbqJaEPnDfUA1G6EHt/vKMu5VZ8YpIIluVMcTsxQT
7o5JjeqCjmtKTUMA6lBP9KYmPc/vPZ3mXfqWAQm1My9gvkxHqMQKpwcfYmcdkidcWlxdK63c3A7p
Mymhs9rGsVSf1SYt9ZeC3kEA9oFulTxp1ZqHXnMidIBKZRJtEh0Vb8TUJofFAB0xhcgJz3btyFBp
OgJ8/1r7bV/b6i6z0Ak0C0nLKEymPxdTRFv4fV+qY+4ssHys9kY9YST89RDjmVXHE51xc1ZrBh/M
+5ral0wm3wGHnIJlSUtyKTpGv47j1ecZaiFdNXn81bag5U7sShio9prqtiV0RtAGy8P80X1b6jYD
qwF6RDXeGjm4U2tKw/7bPkuOH5n7vJEEwW3lvQP3vq4O9FhSU+s96A9/97M/OnJC3Yret9X4cmXo
hXL1qJpxiV4hTlGrS0FHhGuybJQnzY8xqaGlySNqK/H5xxFVO9OyojbLWHVQOqc1BokuuMprKUT2
X5TpahsIbrpvivzJkeK9HBPWdKmrtD8t4muo0y1X5oKPxb/aRwXmqCWdcYgNcO1KFqAWfUkZoHMV
1hSpwPsDTYQUIaK6TECkTZoQqrw1eYWcX5+oQULa7MZnkCyIedRxitQhUquo2Z9CM4r375aCjyOh
DszH0Ylbg0mqu0DMlEOVj4UrL04fm+8nZS9Q2i3ZD3UY1Dn4rw6V0h9MWAyPOLd26qDUwt/bdSEO
ylbwfojUmUekg7MtsY1iTEUViYETdrW7HMkrytFaSGmkHJ2fUPdvLEahNBOy+i2kkxBMUlIRGXzs
uXJ2qO33VT9yR+xuzJ8X+RECzevP75/335uGPTJ3TGiAybMlkbLKLvO+qAukOnf8ZfaBjcoL5Pu5
RO76SVTUz2qP1rQovBk/eJUif+HKEGuGiVcWqm+sm9kRbktA/5JCs3oUDjUWB5AsgVjrz+q7pCwN
lTQ3fGyqNbXP0TQaDwwg1Dctlh+DJl/jf71Q/yMvlE3CzH+SVjCv/qcL6v0H/pRUePofjoHPSTd1
F/+ugwLiL0mFZ//hGVJq4QsH/qll4J36ILlRxKB3S8VV8J9jfbigvD8s7E+GZ1smsDfD+/9yQdm8
0D84bq7vA2l1HNewPMJdPcl5+0VQEU4azAZ4Mie+gDvXs5fb0J/JsnKgYRWR82oNyzb1Xr3ReKh9
ot9zGRY2dt5z40Nccej3UJUj1be1xxNtBYoNPA4AZt0DjL8jBInayzSHZ7zZ67H0gI777X1tCArr
I8VUlKjmdg3pulmkmURJ7J/W9Kbq6cMu2H7AXn/NMj0O3NLjrH8sq0O+rPGxMKRyojPPBAiZwS9H
789A8n8EkP+Lj8REzuLwqSCPEfKw/PqR+IPXhsbk26dVc/1jZCYWhGDtJq9JHak07SBKiUDragAv
q0UMUXw01+xFMwSip5rS9MJfSsh2th1oCK5pdOXXOk06OB5mVom9N2qIjX3xvBBXcPrP793g8P12
QD1wgZ6B7U4gxBG2hRjn13cfEhpYiyFpTmEUPhcNpeDaKu6LWej45UHLLatxW05fSmZiYJ4b+qtM
4E52632pUhKaDUk1n4GU0ufPG+g3ZiCm5Tj0WSAkCDiFCGxKNHDRvI41ag3LpHZSedG2iqhJdk5+
sfKygDy70twmrRIAMQ2x9kfhEENZh/2lyZM8qKv5sowRZb31OuMCvSEu7dkcoye37qmbJsZJX4Gj
jPD9JPRYeHcRQnSSvYZhz+Diab3KFSR5NE+FBj2LciuRnB2E1xqtiD/vsiSWQ55XYPAN2K/xjYTT
QaKYCwllnuJbT0KaO4lrNiS4WQBwjomDlIMNLw0XaH4R2TxmcYSz/6WZZp4nQdAVRGihfYbLR18W
UnQvkdGx2zu3MRRpV+Kk9dGnyxfGBV50/aqZ+LbgUmj4LrunBR51SXd/284gqnteRJPQaoJc7m0o
1hGGso0J19qVgGsf0nW2PM4SfJ1BwPbik0EjhXSE/i5xPMJta3uzttj5swKiTOHt8TR/XVdBQBvA
sKql7N3ZBNomBYAle7X2eoxWw1nNg1uW39Zs8bbCwWO+EgYwjO1zLWHelcR6NxIJ1JDtBI8bdEZ8
KbCu0AMpS3ISRb5Ncs+6JdIBELS5s0IDB24DVVSDc+Zlx7xFk0Q1tVgN+g1A1gu3fw3bHn4Lrl9a
zPBCym+aoEdc9BPaS30k9wS4P/0VBCj18rUYn1rwq9sc3nkN97ztu1cXDjrq1GdXgtFHCOkdpHRT
ItMN2OmthKgn0NRRSH1dHSAi4QIgENw6OW1B5OHVhsNeSyD7DJndhZs3Q2pvJLK9AtWRSIh7JnHu
NVx3twbwrkvUO4JzGrjQ33Uo8Cs0+Awq/IIAAqfVFYjeQ68ReTiT3Ja1b655L6H50CafOuJfgkif
v2G6DpoBsIiVBiudkEpi6Sv49DIhdpbAeg9yfSwR9lo8nBxkoajcoeTq9hcvcx9lucvW1qu0ZgYS
z0B04zRCJoYwYEBCNSbVQyq6b5VJWEk+QuGinMSZRCLF8NJ7R4upCyZ7Om+ld+wMYwDYFxobnVRQ
1w+5sIrHVaL73fy187yfIe+lhexfQvjHnlJTJuSC7kL/72b/Lhmd55TjaaTxbRYmFyShB7KmnmCl
nRnP37mkCYQyVqC0v5GM0x5c8gZCcge8tL5OfY1piIyu0pyH3G4Dctpp4Js+vcqQvuhajOQqGz9A
jxEkISMORjt/GsBJoTtEVvseg4Day5TRCBZWiESGJXSkJrikJxgyRmGVgQqjWIh/JWOhklkLzNR4
ZTA83l0yZ/cpmQw+2Qw1GQ20/pE1y9gGl2xOYo6pBXY3MA+hfkQIEmiJnzrCc9IWgHoevppOcQXn
8hMiOviIpETUMi5iDR24miRIvP9eGSoRki5B8ZpSaPotJ3VCnt9LRwxFy6nUFskpzEMyOQhDX1qQ
H9HXsQFauo7zD9Btki6O5EOz6qA37sLauJcPpL77nJE/KGb/1ezDhwjFXEeswgbkMGGI3os3W6Ra
XsLs5HY+0RrN+LyeFh3ZVGP4BDuFhypf5yCBcxM3AwBM2vbk+4lDZYYyOocIjyQmzGMg1SOciPdI
SVYwZeBH3NN97cgAMcgCYepyKnvji+UEdtqSZ+mSZ0h2SOS3l4wsEVrs6YbmFwSPb7pbEjaSkLIo
YZ7ofuB/QoJApLhzUQtu6gFd3NC7j/A5gTsxu5iWNSX+xxNbl9sb7Kkk5P712UriI8QJOU42p71l
E05Qt5/DeL4T7ghosXQ/G2SopGSpxDJUxSddxQJHW8m4lZKVVgawjDKKRT60kM1Sk9FCeg/3QI/e
cWy9mKS4YDsqUS5Hu1gGvGi29O7I0JeFFraQMTCwZ37O1nAvEokULF6FPuvnuU0nlCLiyp+YXUUA
wShBED5kLs5thIAnYA5D1OXwOGsVcFV94frCvWcBO+pkxlshg2ssBDGwvkmftZyv2UylOw3Nb7UW
fmkltyUc/E1pVSW5p/rBskVCC/C6cJmSmKajbcZ2QeQGBMH3F/u6NhGWLN6n1Jl3muc+F97ibwbK
ELuXtE6+LQX5KNj2ycjmrOrjfQvECLcwPTyKSWWQte6N7RHTSmGZJPle3K0ef6BuQfz3qUxspuxI
O6a9s2V3TZep2AnCOK+2+tvY1MFZFH59LciCuPRd9H319MdmljEUA/mt8gtPWnIL8W0zDsTeYuXL
QR5WPxK9BqRmYL0imywAX3lgvnZCqMjh6a0w8JzHPkqiqzE8uXOOtKFw73R74mDb0/c1sXrqDcuB
iuoT8/LyYOM75eJCUobrPk6COygpTCZpTND9bLKZhAxpCklr8rhuhaQ3EWa/HhwZ6LR3QIpP4fBl
9WxgXlVB7JN5NfX2J2QtqMmy/qv86PowjbiAU9d0nOeoGb6vGidxQabU5MrmKCFTBNd/iYziE0qA
mC+6EXSV8ey2Zr13iTrr7fz7WEJvqhlt9+gANjPUYT/X7miGvdgy5mol72oi90qoACwZhdWQieVF
Mnw+B2nYnMhffdDM6Zac25X57iPDz7M2zFjTCdlCvsylaZWcr03HT23WyHlSf50K6MIOWcjILvlr
LWHvzcz/5KXiR5fCjlpm93PtJvcjf6Eg6HHK7KMX3oiludX8ljdOSFicgwkiNKxvPfSqvp/fDePr
Ohao8DIixqiP+DJyTNQTvp2O7mSxuKd+FrBGEfvSaqACRN17MQNC6p6mfvlK83Agvsw4zprNnJnA
QuRkS0UGOHC0vsVGUQGaQhGaHjXByMdvq30tCLP3iIulatBfKn+6y13TBM9GZGZDtgx+MdKHge9D
wcxxOo71VWYjl+m9EeMlM5iM7DZPhrhNxUxWwzodVvLd8BMzVpCRbzHZb6kMgStJgxt6WE1hpn8y
CL0iizcInfQwEIdxBRThxLhkOPql/yOJ2jAoZdycJ4PnsglW8mLS3c86Yuk4DzF4klSHXFV/KGV4
nREl942Ms8tUsJ2MuBtl2F2NyCXvThCmYc9AselC2Pa1RzN9BlErGQMcxEk/Na52yW2ANIsM1isj
e4eeubh2ydyLY5eE5zUnhzmOL0SGagdEm8NGa4qRSxpYpDyUyFVMlBTGwN3sCMRg9DRR2B3lQldO
sr831QPGIi4t6UYH9eCkZXDkyrKhM/n3D1h3ebvOjIwoFX68hFpDszzugYneNTLTsJp0H3GEzr3d
OsTRKk7a4CLKHd+zDimcaGa0vNu1lbFauafVC6nNejbvyjQd9ypDcVZ9H7Wa6SHzCzLXIs/7qrIW
y9gCperIWITU1E61aZyKFiaG5aJWS+bSPrmtT6m09qMzt49PLk6VgYSfR9up+VgQ/auXUWvqV0Sq
Xqx25rIWiW1h3oGWRCquZU1xXARGW6PQOV7NdJV0EWk0LhaYgqgqUMklid+6fgkJJ4Cq4603qS9n
TJYD0Fzrjl5irxe+MvFtqxnx7ezFxp7UJZfrQFeCq0QQGRldehOHUR7MEzSqOiIiDIfuJ5Tw2nYO
e/PBjSLk2ulAUK9TMJrLmzGI0A3vbKk8MzTbuXdMI6G4nxk7YD/mdqGAJPX9JG6YOIsq+O5V6DWM
2wmM67JUvwW2FYixemE8Up1smvxXSUxkSKHNjBLLoMnN/WIUzbWOL+NOgwAIIgMZCL6tvWbUAI4N
fn9HEvrVNDpfqS+8re2anYqCUWrXhrQb93kHjjMpHLLKtdp+iI307C/DQBUaOYvouD6UNbeKvqgZ
BcZO/rJyQ/JSS8bQju2FPMp6D6EQiGzU3he23V5Mo3UDquSfbMOcr6eVyZReLB1E0dIgr4TeMYqI
W2NOmKvDmmaOb5+6MUzvex86U8Qpw1CjfB17cqM1/1zZ3MA6rSjJFWYkhnKte4qWBMSx5jO6dDUu
FPGYP7uEJgIVcykApPO+SsbocVrLn1bD9XvCNUHLpD/5U2idyXv72mTFfHAnd73mK+LtPLMvmYxD
ZhLmyBjT9S4TKSSXkd6+kz4sPQmTTLmfqcIw3av95dYW412WpRCOh+jVgTl6qiv7NZ/dmETmMQtm
0TU7dIrpTR/2yQ25ESADo7ndDcS4LmuzPGpCM3ZZOXK1zM0Hh9SOx0jrypM2DsBpSS1nVi/uZrwz
CMsJYUXBzYi1TD3zqpaLUbcRLSFNjn0jC5y1N58SV9xlNZqiZJivOzBxd74fkhVMPIVn9d0lmqen
3M2rs8xOW1f3ztuVBKg8tAZ8UygHxxhuIOL75WFZQBWkrWOcp9p+TkSLCK4gJgV4tneK56hHoRSZ
QSkz2fXmOWQ0suMmZp06J/VP+VgFdtHWN3UDccQuIvsEt2ybONZdRFDzUUNhwRQp7495R/j79Gh0
FB5WW1yLCq2faYLhgvRfHeYxOieo6fdxEX7vx6x+kIEzKZEchyW2EaMbDh+YsX4d2xmKYn/QZnAO
gM8u1qhXF4dvbtuJPak2T5hvztgzrJM7zd3ejcsv4UrWj1sO5IC0HZxYpqB6kexqly/EKEP9EFZd
IqoyUgafAe4tw+nGmamXeGK+TxYDXImzdlu4/86RSCCGQk7tQJAEaGhqsXYJ7Us/egSStTXK4oEI
vbyPb4cZkVlhfR59RjLz2h7qaWnvW765cRMVZyOqdqDurZNBkEk94i8olpXBkdQrrG3yYiXViLg4
CjR4yW1RRvcwf29CqN8B7B0ofnmxjWGmW6VGaCf4NMMqsLeun1c998E3F+UhSXNMkCalF+D+FBSQ
YC39xZ6y4SIbbu29kxSozVeEd6FnzwexdM3WG4hIiucSy4O23DKeTveYbbxTqB3WbPBvdYT73Ktz
oG/uchNmK5TX3AbzVpj+Iel9ceMItDJ2Wy4HXQ/PNkLpJ3Ien/vR0K/bLw35Co/kr+4yqhx3ISJw
c2bASJgVli0LzwthjEFpGwEdL+nUYWjXVi2D7CnbQTk1g9kJi103e9+jgrDidRqay4wux3XWPVJ/
Z0etdF9HHqU1YT8tftEfR3wvNQ1Y8Japf6z1Ydy2fXnVZk/0rK/dMYyCqJ/C84KAsq8vRUVzYM27
i1l1+j01SzJ4+XIS5zuhsEG17Z9duVBrSXJVN9yStUZzmRrJ1bm9Ygocnss4hg8xpsdpIXo69esl
CHVqSRpgOpynGup50ugp22i1dgYC9xMv9BJ0uoZ7mXrxBvLXEMDZgKFnDJV1fl9N6tmiotDkZ3CO
HjTf8NYk1mq3wjxn/MG5NvTpfpqz9Wz7TODJKSiC3HGXc9zZu9hFaccMAwK/3KUWS+d/JuYg36Oj
ov1pSzbF6Jrjn6tZ1SSYWjJsCI5+XuRCrZnYwZgHSjae2u6XPNnpaV7sMqlmsqXhXa2VzMMZ4cto
YzFHFvMdclLlU4Yk8rbVnIpNKwcuZPDR1k2FT3YTWXBqX6iGLh8PC+79AZjOFy7zdLAz3/3lZ9UL
qMXHD/y2qesp/VYsZea2jZiDfvxI4zKejSCD//6C5LXwI+qJ76sGgnmqb1FBDAPv+JdHPrY9TYxb
TqecxCQ5+Pq3b0j9iO8ZNVNgwtvU8+ImJAVJ+vM/XvC3F1AP/LbvY9OYOXOTHmmVHC1yIYw2KNCJ
SqikuVMTDh3PKk5hqfNwY9OHNoFlMoFtH5LI1em2QSBRC1dCmiieInNR2558ZO4QVIJFrgJ4R0ze
RFGMO0GK8KZZtE956T0Kny75u1d/Ct98Sj4QZWFcA+XHo01b4y8WQtjO+BLNHEriei7CuTloBPIt
l5x8FPC/PtnGkieR2vrLXK6ndpy+x0U17bFQiCi8Hsz6DGENW8mI5DVeHJNLBvoHvkWYnxinO+OT
neHBarP6U5K4P4kivfWdZhdZ/l1lRN9ElVUbY8xuqMT+bAdsrMldA51/Mw+JuwNjjVoqeqaXjYfD
Ica2sF5FpyH20PR+o7fatwGfhVjdCAA+3K5mfssKMhHWep53sTbYW/yj/PZ+ubYq7WeorNrGp3Ky
n9JseoybpQ4G07tTHYQyxO2Q59ObNTlYGJgZCbP+0to/vJlKruONt4U+Hs3iNOoyzqWd8EXG/Q8b
TmlsgWCLs0uhRQfTiF5M+TdrtCtImDAN7wK0OWSAGPPbpl3P+C8dcN4OiHmjqPwEhu0yAcvsi2KT
Ne6mdOxb0xlAjG6tmGI6Wbnj4jw4VQdi1CZLIdG+d56t7/wuuTWbGQjK+pRV43w0bBx3rV9d9W13
rDU6xIzdsizMzjUi3GPhLw91JMabMfzpVgvDogYeeCxRtyHRZJ2wrpsIinCCT4NPwrI3LikRLU6a
zWQwG/Dzpxko86aZAJNeWgZb2zrz/J1PHcJvcOVIi+rWThn+R1rz0DdPS7ZMPzFYIUX3gbm8LNq0
b+bwZAzhTYPmzx99Mt4IXektOTy/0b300TZ8feNW/id33qXLdePYiNrH68ZzjoIgbb9HfNvZlDe1
t8lvrrLRIPYksj/XOHjM9MscYs+IyCQ+eHV6oVdeBOTNEc8WJw+eaYY7T9SvlVXwljs/GLmQHKzU
crfLYAEib4Sz59tDiKTZGLyMv+xCmkmy5bUdapoQhVVJaKeDQBxfUuZ5xt6uGMhHciIjkI7smuJ7
q8HVX82x2nboNGyyFDW0wAXRJZs15QOsJ7j1PpzWLTP1swfAdHnwNXhA9ep9d4f81nbtHjZuiGiu
wdZchfcYl3C/lFm0paT46FliCVwnfEoq91Dq3WcmZSfmEoIYCY6drfuYSm3njiZ/uKtxL28Izb6g
FfkBbT2Ls09V7v/0JlIIxqo++xnwVWsFgxD65kunWwK7xbzDqkDkChXVrZmXCMUFeAxsuzuX+r35
pcqxh1WFSyEoT+hIdGLY6HNTb7ikZMesziG1ZoTWDB5Ric1lcvnc/Ch7BnRxGmYsUg5V05WPoC5B
LMzlS85Nbm/Kc60WBZOWc+0YN/JfmJLrAT8QiHptBVnP/VVz2ke+8FxpBNpTv5UB7vBs24qSHZRi
itMrN8eqBAvVzhIGi602ScWWTKGIEkO1S6Z6oHsjCPwyo5uCVgF3M5jbGInQ8stoy3KnLxpw4Ig7
dz6VFIq/dpR7SPDI4v3qAZsCsDTvKjx5tG9BIXnZM/ikNbCKFkJV23wKc7fcEl50m3Ur5SbtuZhd
GlQT55VUa4Xixaz8kPfLB2mk+LrBRN8wW6GrhU/TXl46x39rqYdwNIwXAo7a2QxCkJ3pOv/o6UO2
WfaQ+FXgTkR8hyJ6kg1pul2k//Vxf/BEfminBgd0gcfYzfB4Tg3qjTBkSG9k67xxHSL4lgkMNnk1
O7jcNkYc+ef3brLzsEw3reVQyXMPeUMiY2wzH5wtwS/EyNM5+l2vAYEaseSQvtkdUnOJgkaHWAN0
IyfRKzJten72z9FjNtw4KD2121kW7PGMkx0wnMoc9odJGP1WyoBiX3sz4/Qqy6u3VtbTzZEA6JpS
4eXa86OtMwISraFMHlxx9Oe+PoXm8tZwBrWUnTXD+DwmlG76Jfkazj9nbakxOlg7SEQ3k0F7V6P0
jYds1Smd6uJnRslgX9e0DqjIbHtcorGzlkdmTu22YDKD4surCDaIi2xvU4NFrOfgzqNrnGZvVm7m
gZOvVATT2oX9Pt2vuH8yrqG15jy5mXHBxQWf3TBvtWKcAfvZ3/puSDac3+2273hPRG3sSg3DSliK
W6IlQIKXnb/xIBJytvPpCziiDBHSRh0K+5HGGp4dvy24UC18IUKdjDJfe/Ckm76oe2PbY5SrMEQc
ZovgcUzKufajRQFJ3YDOzuCQIGEUEefA3HzO8tu88tfdsk7mhhRfy6rN62GQKbXE1WbDjS7Ta2ti
bMklv/Zlri3K2HbbrAwOTEJvVcP/fzMW/1/AE9v00W38e+DJbYa3uCr+CTt5/6G/YCf2HzY4aWQ2
8IRlxiLSl79hJxJdLIQLCUWBhnnoT2WO4hMLF1mOh/TGdiW6+C8+sfWHMBwkjyBVkI46cFD++7/e
5v8T/aj+lJ10v23/Q4bC1OifUg52AE4xEehIIIsllT7/kHK0Y+aVszBQfSWkr1WUwqeFobGb+cTm
xp+nFmrBvGqMJ4iSGLRPmWeQfDdQfoyJdi5prV+4cXCZ0Owc9w7Iw4ZmjZ7a9skPNe2s24jibPtc
tlFrMaY7xVNJwLR1qHUnI3w3tLdT27/OjU5nrKN1Re4vrcZ1Zy/G0Y99znCB/Wq1Cv9Md2HcpTGD
GrMS7rkWzueaWuO27VDgtromUPjP7lmtfSw0m+RTUMnYxnaO62tQ7HmmSUWTealcbabKPWdF1O0r
Lfvs0w4410v05yLqavMctkytM4d7g9pkKJtvc6RB248nqwfUIpE/odbUq6i1pWQYRzxHYGADhVzy
M+4mJhxegcJIzwsyjVnoxoDZeA3F0UlRxCymefY7Jr3va31FAAfwVdqEI+VYtz+FINvSdc0v9MLo
Ufu+dj80ibuvwivbWw0UVHgBPAu//8eC2Dwy7vBCbUnwxoAe0m3fjb6sNjhmfYHrf0VjeA26m0I4
UCY6Mz0Qa5swBSruzMl7EzWjkZH2RSD0/DlfmRzGSf3ieSQh+Yt7H05pu9Nj4VVgo0tuyiWz2Mjd
eZ72dfAI65WhYGOjZVvDn9cjtt8ry5MRhu1AysXcmNdRbxrX87QQhZD1dI39SOj7tE2PerxkJ83D
fmx20UzlwohJS/pplUZ5PfrMang311NXHgfXvrSpNVyFyxCkvfkaTcR5JDMRKiUiuutGY9No+5Dg
6YrbQuuscDeQfCb5+GmhWj1n/nIl5sEPWqejPKQ58TWuJr6dBNrtp9zvjpNtHbu6LG7s2Cd7o2jH
gzVFjBWMjPg5p52WA0i1w2yjw/H0mFzOYrqC1WFfWaJH/zJ3F2ADzhV4fXFwPaId5WM+2T0YZfWg
CM2R+w1PEKnwTmarHQz+9GsCu61rQ77rvos/kwyDHZSAKvXYKp8gkuJ2MR13F+vrk4hStCMYQTcL
JOKrlhyrK5Lf+DycHCex9uaufbRfF+7UE0GKB2cZrsXQcs53ciqaMvzed6L7x76p/drG2U3SR7CC
s7i4aKavHxet3ZslqlYmOUA6+eXIzOWq2vmxKGMXiABFUS6N/daRFCXD5jen/XJRW6YU+md6KUuD
Lt5TWjLSRhQ07f3qRE9zwjiR74Z5QeiAsKU9OzMnCzEXdznBy8Q5L2dAsGSaReONlfnzeXBWkjf7
1t6ZTYLEQ1BDO3nzXYa25iwLyXCGihdlUpqgbRwrnxmAMjK+O6zUau2idjay6qiTD7Bu33IvH6ng
zaRqysWUf7Mdjpzn0yEuqdudwYXwWYz4CSG9k43MLr9lOmUg8w1aC1kYlwRcoJI5klDlpDvNrEWv
IghqTUbsEQ0aQHlSZ5uL9C0jlzGIpTA4lQsFMFVrat/sjYc0y51DZ2jI9ENqfKshjkWPbbAe/ZWe
JVGwbuh/s1oJwJOybfWW1iL6ZiStEbx/kgM1+srDbYpqvqWWxoQTN81x8V24M85KUIeBoga+PE1k
vtgMkGM0xphot5Y0+5GYyLVBASsVprLXG3ES4V4Vzjq91LG4WsXRSsB1ONExKUmTGnzi7TToy2Pa
P1nrwtUYc+3erAAihHzoZGHRmtcmwkLQS+Ir0kv627iNRW/5u4nCPP4mi15UB2g7Kq+6sYn3DvNw
MsH9U4IwdCidoyblC7KtJpRZQ60qq9mHpZEBOLlGCeEulabHcC9wM6ovwIfZrgMC2OtDvVeOOeXR
FOQHgj6RVjkysbh55UgsFAMVNdqyS1IYB1pL+Kpd4j6ycuYlUW8tmDTMN9N19cAZQntvrd29qow2
U2cR34h1/6vT/YikIJ8W3gIrUUrL3S1oLONc+m62nY3Y2sae+Jl4aRuoZ+YV4VMzAtr3Z0OaYooc
Vt0mTIfALVJSoCYzgT/U79vl1ICYoO81USPichh4FKx22mp/MfOHCSXF6be/XW2O717INbpeuth7
/xi6FL+xHq5H9aGohXIOOrO4ys3ldSppYa+psDAvWGXgUAlAmObr9AETAlSaeJvr67nL5Bc0cyj9
LyulS5MKb9isKfPz0T+vN7NrYc3UDMx35XD2yvZqcqqMMDKaqoOggjdA4tmFBjJRBUbGcuyi0Tmn
BpEJOvW+GTji4jMK0Mf4k95zgRgKmfCSTjRIZ3fAXkt6rPTAqMWKXQuDmvTJuA6mHn8rqFOf4pGG
tbSUoDxFCJSEx5zMhmNN5Mu/RcN263CvR22/V5c3tVBA4I9NxQMuEo1aReS2u7iKuLdCu1dnf6Qb
XA3UqloQ8kV+TOhK3UV/lUYoIGGawEmZw4kyMoveQBVhQn9X16Bi5ZIeQ1spSx//E0Hv2DFWZHH6
yzuHWF5v1Xv5bZO0Pu1QimKPsJwBIaGy0GlOIcFdGDCbhUmxl3/pHOr/qtStFp2W27uu4BOp9Mgm
xaxpiKAHCcb4CxqQFl9MW9utZT0fIRJpoch0iBt8M2M7Cipz5FxS5+a7f9uWcjGvJ1NSGR6nsKGV
LoPzaE+bEyCPJkOrCRfZwx3auSYX5sbKLqC0soNy0ioLcaEQ2h9uYvXIx8NAiLthsE7KafyxW62l
oV2f3PHFkjYkzK/OcYLGrrYUIlwBxD8239cskZ2siUt7IyKyN+SPVlmE6VV9jrUjqvGSNtUBD7Rz
sPiLS7Ocz3aa61epjAR0Bv801kAVIrdYCPstfyQFDEtDs4xzQ9r13vB9dH40EXKZcqHWUrlWJhKi
q1bVzo/n/Kt9bjcTJ6pFaODla30sitJtjwARdh+7fvt59YCQDia1NsyNRmIJxRN16tV1kUy3arVp
RYnjczblgJ2CxswFfaCu3dDuOc5WxWXx71vox6ZaG1fS1jbqYbWtbrMfmwXErWJcl3M/twmhYPoc
qFuO4iYj6kX1qrYneR45yIvHopvyTSzNOWrh6SRY8uUavOPYTNuJUJYrtZiB0e2IouO6JBJUPUY9
b0L82tyRuUSfl2UYoXxXYUdmHT7gBQH30BwVbFXUkayyKu7qbxzWXx76ZZXUwUknHBa7jvqpMkCs
Vp9Wl6tPoAxOnbxpqTW1wEne/flInQmcfWovsxYkIGpV5XUYsaiKo1pdlF/z41VMat1EK89jfomk
ObxSfmJDaVneX/zXPR8v+VuYy9yZ3mlwt2r3b8+KoTIs74+8r6rf/v5G1FPVdtK4PEttv//Gj5fS
07LZmr7oS0IVFy4QE1Za9df89i7e3/bHwx+v/j/YVxWX1G30diRRIDyt4QIuJ9sm8G9MsWuCrrbW
oz5RJCuRgKwYFXez0dzYqQ6dYCK5ZVzLz2kCc67y689EOZIT7a+EDbe6TVqLe9dlc/3MVPgnQ/Rv
hGY0wYpratcQK7evTJ5uVOSNFWhltkkXP80OKaNDSmCZ8Fe0gwC9ihC+XddRT84Tv9/3FTGeVcKd
xsPvTWAcXc1xfFwnsFFDo38RlY3s3SBMeHQvEYRdLU7aDUAS0t/ln2njuFmmodvnGjc+4e57Yi2D
hvHpdu7TlnOhhyvRlfF2bOv8UJf9DwTTpPPNIMdiffxq9jMVS/HspT3onDrNAgQ8W7tt98R3v1ha
jpZsP1Z0sM2G8tgqNLQGg6B7tVbHrMuwpPG55Z19qap+4NKXfI0JvLyJ4+/T8pr74SG1Srj+JIvt
/y97Z7LcuJJl218pqzmuAXAADgzehAR79W0oJjApFAIcfd99/VtAVKayrj1LqzevQdBIimKIJAg/
fs7ea4d59NoyzkGpGp2sig1pXoznUIiDaMtbowxbPqpKA8LZfZLW55e6Zx/MgI4EHKR9WLNz6+r2
FcTjp635tbM0MLKJtZVf3aD2fkjGgDCcvV0jT2zKTNtaqbOLUvHB+O7eozXx0mcfDMR3HSXX7dTB
YqmpdasaHYzS7yosgUgFhMlkT9Zb2tDsOKwOCZjzc/Zc3SevrTkVCRJSPbXCUyxGYihp/Y41HUNQ
i8wO8KUjEPAOntu+63MT+WMdviCAjy8Jg6ctjZPWL9k+7nIS5zUrcQDH2LuRvvVelVG+xWz1HnOk
n2NW6i0mqRnrhXqaR+M5kMt0wdSg21GAkkJAkoKzJEcEZ1JuwbEwKz8OofHoDrV1EGlxirLKelCW
++iW6Q3EIXbvYYKt2QgxLKO/r8bBn01t59HOQHkepAfleAdtgBIYZt1VruLgU+ubK/6BoEtI40U3
XmyRcum7xjIamrWcJhUFFqRUPy5w7tgWKoxZv/VUrZ+SsK3Puoyv9H6abr1Joy+tpehnYHY1HK+G
AVrLQkjeE9sI6aDZWQPDBxehyH40ZYuwHnBjbJFEbwFCbNuP1RPs6nI8DeWrZrmcVhn7ECRf+zHZ
rzaiHGqi1r5252IxkEQwBbGrQljqxaHq5UO+FfGk77XUCA65nfyohP1hN/aDBQ/0B5kwryWnKDLt
Ep2od2jdw6JlMeehv9b1a4UnZitHBi2WWdQ8iikyGaIBc92bIkcTxxRzSIx7p+iauyn/wpz9WEwN
UwzTZX4Rce57kleV7iUPdVngehstGlja50wvPVfBPo2io1fianBiAk6z0GmJFGvxUSeN2pKY8YnW
0vYDy3u0ZdUcq0sXN9bBImKU5jXaPwRSWKC0dJEPB3zdbHLRs4wyj8A7bVF7QlMl+pOE7KD7TZEL
y3YktCrg5FRkPXq4ND6ojqlJ1njnDCMFUqD4pgqMdueEyU8QEawBWKSaiJ46FgeMIBVFaEvfxyzz
mlFX8JoFfQyuEAAFKcDRoD+WUiOzqE1AfZDd3FbWJdEh32ojAuXYGJK9RHs/tF5zCDhHwTYljFS1
7HGtkV1029wQg3QX9sLBXwDM1X0aOpxUHvwqBG76p3LMiz0JqDSDep+HdKGwglfHlAzw1gj2RCJf
B2b9ImqbSYs+5fup5402X/o+/SoVCkvXq+URqf6SnWpb5TttCl5Tz6DCMpI3LxiP6FyfjAjFC9Mo
oK7Mv4s5Sg8xLutNZAlU2o679xj+urhkkBBfNQITclOkD/1k5OgiYcINYZvu2lIVe29ChRvD6YyM
udyp8b0Lh5+jC/1pHp7bMD3Tv8LfQwyip/pnJJtgEE20d010mbTxlgDWD0xPLZK3rZIIG3t00hVz
vEIOrj/qX0NU6v5g9F8u3Pok6nWacrKHwcPhpwhkpZU532CDZPfgRgnRuhkeOo9kz8TCiQ95F25r
mfulyIHrUB/5qAM+ymHngo/fxV1/QFKFP7mCpIZc6OiyVKWH1OuuU6G7O0EuL+hDi0zf3PiccrR3
sfphWWBmyQOHfdD0Hx34oq1OZG5jJtGSB9ssRG3f/NlLFKRBmcgjfaiywPvodNZN2KhlUogFaJpc
KMNbp2V+4mVOgkMrerPs6zkLQF/D74oGUD1W0L1ZIjkX7Ib39WBfOsdxbow8uq71gvxXD0Askpwb
+s3k52SwjMOQAWRHe3ijpvKekeaRVRgaVks0tSQV1oznVyQkQJHilrRkx8wJeQcXDMq23CjgKo5a
PIb02EU0vlsmaoGYT6Rp0hdshCPsfvO3WdyFNm0oq5jgUVsTp8IXJzEvzXsZxc/WrL23nsIFHnTw
kOc+ObFdvcFahkAujG5Fb1wTyknudHmb5cadO4MRzL242vfauJu9ttiGbWhgE+RkHDE97Hrx3FYA
ibuIdZkGwoOliWcZcIJMVKnfl2HeHeo8FrR5tAerQBCeYRXpe1R9XZshVCgwV47xuDEjTz8Qg3SX
EANuSlTtYzdfkTl9NxY6zWo+skxiUAyx9wcWejZDyouWh9GpKEobVEq6D4hPDtLklsqPtGIpn0si
7bo8upOqai5Atj8WKYVRkkhgKbVVLbr+MaAXGMXuzumyZBMYeo4UMvhlRONTN/M+aszpUJ9jbGAd
W3QYAEm8igq2Nx8MW5ztML6ZJSA/TbQ7HSnYrmzi0MeA5mPK/0gBL+/tqiaNMIbk5jU4aWz3PYh7
RROVElB4za0+1RnjOUwHQh5iIstDuwh/s+egi2+Fnfdaa/mDR9rSxrDUREu4vNPVecBsPOQyRd6l
KJ90IJ+JKfZlNzywy2Wh5ltXGxjJLNul7QlSYgTHjHRlemKz94gfL7kalLEb0AmQDgRq2/Kuo2Ub
MmcPNrtOP9F733CJTp1EeW8o3bhozOQZ7V+auIVfWYPB05cEafyZ5b3X1/SaXWM3h2hI5rBkDF8V
F1riaK8SqlvJnk/7oTEqZZQ9EpFk4ZsoEndPtym/C5UnbydcGm3h/eR0VG0Exfye+ae3S7vRuOlr
Mvd0/YyLo9kpIxxZaXNGsKliAjPs5IQ+tTAnjFPTeCeFnu10LLQ+PXC17VTJFJzO5NFywF4Y3dEk
VifMs+IyNckXOkfFIJgpgt7lv4rY+lQatVYqEXmjO6ZrnOrj7TAOu2R4yikJD2ZROjsn7U7loEfb
Al7XUXBq4ITo6fdDO15FSQVb0bVPeD98Nx28HWWSxrQ7YdYasPbZzU1iRTV7L4QpRU+D0pPoxDW9
UYe+VX6srPo0GHV8EE6dMskumZCPeCaEtW1N5ewLJjesHR+dk5X7OeWsrEwsGHYTXMXIMii0oi/V
XMe5sc9YXykjg6OdlQ/CeZSeYTwFteEP4dDsPVcCzU98u6remp7GedeaL5ZJce9JcY/J/hUVu08D
795wHawX4NZ2ozGH/th4AbrC+aEwtR4jGrJfnXd8itCVA3HE70aYWzpe+i5BFC91msnjA6JTGE+I
In05nmUXoUbJzLuWQee21aFf5u7k9+6AOAS64lYLtABZ1vziymVfEJg79KIIQBD+oBdrYHsymTPK
ufVlqVPCMBdD8AVEPQLEwWoztOnTlNXjVqrsU+TS8DO8TuzHXILaFWDMojJp2/02o6wFchyMfpt0
JB56x6LGL19LpoMJAjfoougOYwl/JQVMyC4HiXcX75ktXqcO/3Na2IDLGuRjg7jVUUNQdSU7VI0x
Vm9yNzEr/uw4929FB1qHpPG3uo07TnguCkJcXEbdvTtj+4Qc+N4iQX2sZnoMmIK2wYwOG8yNmMb3
KQfzjij4tc/wDulSRxVXOZtuxpoWR1PGkT3saKRd5OLDZsRES58GUOYS/VBry6skMdmOb4PyIHuM
YU3Wn4tLr9SHjf4dmx5Katt8AdnzVeOCxqBHwHjY/7am+SZLlg8QJACfGds2KwfXW0/7wSueCbQ2
N6RQvSazcShl/7vLxmczCk9IuA6U9SSJRjjWPYrl3HMe9Ca/jrTxKSEE1Em19tza3SEv7MnPF2y9
jgUct9SmAEHp92K8LsLhXASAK0f5bs5Id8sh9HZzic5f4Uh/QbRMsEJYGFedTtS941TjpbVuGA2F
RKWShxrN2bOeBLxPC0dXZMKf0umWvQudIFvDBbhrOQt7tGv0tnuZMTLesEsxMSOQlMZbVk74B/Pa
2k9R+4u57VfU4SloZhqPIdJ1G1E0Z4nPiuHZvszEwejDii9GZG5aj7N2YLs+6zPWQK1nEQ1BazNZ
JyCA0YJn9ztPq16cUO/3fqyF7gPfnsEuE3YpCPUml4Feqj71OZo3MrPfEK80E+zWPGmk76kPWds0
/TgmG4mGcmRcvVE9Lv98Vr5m0Exs6uILyECyjaIJnfD0QRaRua36+BQEyx+g9/nRiOoOtBMAeO1H
Fy60Nlyz1AivohWPNbYOFPH3rqFuvZhPKYtDWqkZokpvPlQt6xMb+aoTuBRU9BxK7Nsl+GMRJu45
mtoFSBCxQ47CO88sgAVlEXVflFMBpJ2xg0aQU4HjN4SGiifH3I4on0TqTdgjqd67MecNCVgiLR2m
cWG3yHqZ3UQTsGB9KrqNwtJ0ldBhUPYSjiKHd1E1b26nbTPEYMzIcJinQ/wCriAyjbcwQ4DUNth2
YPXgg7a2qjeaGwNva6oxKBmda1NI+1JiyUXqFmyQU6Bg1i90n3D/Q6zEeqFXNz22DKvrntVkB9f1
sJB7WIdN86PoLLI2ur7ba2zjuTY8TKXcG62u7/ok+fJq5tNapZ8DCSCtERFcMZlSa4oBAdqEJThr
DTqJk/RTrSj2nf0wFtpzN3x5EV1vx3ge7KoDBeH+XFRJ0mGVE31GzSePQcpukTkRiiTOADLk/6/T
mPx0PT9FpbyxS73azkVoXOVTz4OoVAmapnJANDoWpdoayN4Q4spt5jZ3EWnSmyqxOD3Ed14EBbzT
P4wwqA+4Zyqsf5z5+Jsj4Ra7ipm5QTlae/r1skfF1xlsjMCo+ELykkZ9fO3AZG4c3djHmmkik7Up
vx2y40us762udtqQ+h2xCztj9p4xlX21WfG1aErsTN32eWFs2KkEfMYkYr9EaCZ9U8FYUinVufYD
EzY2YoyB11L9stLszs5m+4SwCYEndSe2lGljVuJab7RnzM1MiR1wEX2gb4yXLOi2I1sBTsZgto02
+qX1RJxU0I/Y3aPiLZ9YNK9FOd/LkMMz24nlcwL+4W2HXvAawSBs+8rELh9ytOgRzGWpzF1IxkSv
ew9iMN6KeHGRIH8RzqmMnRiJsXyMaEBvXOs6sZEYpAFxu2F0Rz8Oh+6QACxgfIrMomqGJ2eKn1Q/
P4yjug/VdFJtedM22b6ub+zEfCt4CUFP6k31q4R0Eg7aXYN/oxHa1bhorfNZ7peN6Uz+I19cCtrQ
uBVJ+G4G4hkHjoFatDt0BDHEkayxLECwypZQAe3ZJZmitPXrnvSzTa0WOVrAy7UrBxdwf2/yaYnA
2mHQ1iPr0Z3np8oaIXK/MVRAUwf7rsWIG/cgdTOOmNrKi61r1347ezul1z9nKX+iZ6SFYFzrRvbV
Nd5P0XUfef4xNAHiaQYcmR48M0a6r7Rqmzn5l8kfm87lV4jwNbWLJ4CsM/gqD2NHLj88judDk3Rv
OQX2ZlackuJqSjaiLd7TuD7VtXzMFSMiK6VRMJ6sKfdTs3y07fhSN/qrNJrHQWb7CMmdX7jBvTti
60XH8ZW4yb0XvgxWd2s2GhE9MXj49FepM1WqF4ur1u2RjMgt4B1rX/dVhrMYh5dpVK+auitn9Za0
ze8svBFNjZSpLJEkt+41MeqbootuA3J7Kk1gobG/bCNrCEpamlWmuOl7s9gyQ6OLRKWN7hxB5zlo
X4XVYD77UY+hdsra6V4L2ApKHJCpepjV4X8Fff8jzJbtmP9W0HdH8kEzpf17rv67qO/PL/6XqE9a
fzkeJimPJYk+xb+K+lYSF4U3PzYXotbCdfoHbsv8i7scmoP/0AJ+i/q8v6QBiQvQFkZDZwFk/U3E
9+9EfYap//cEM+ZZ0rKEkIZuWtIwnL8Dt8hkpOQp9ek4puUjhSCc6Sx+hNJToLbH/AD8LtRANDF6
35s62BbXtJp95urbJgcH7wHXfigpUpul1GoH6+DN7ZJgyrA1czCoypEzgAN056qQzf3gYaXLtBbd
VITB042geVxlveNCxKB4zTr+CQx7oRgfxoH5n2e85gE6uEDhNCr4avBcaLddod0QUdyerZsqtYO7
4iOue3WqcVBs7IaB8+BFRxWFzo5mPRDZ3Ir9Bh67byExP0ySarZJwldPpAZtFBuLv8e2uAYlf6GN
9BxHDyquSxIp+wPf+B7qlnyL6KEcjLZhChp+DQ2tOMF3l7Jkm06ld0WzA7S/OWobLU3P6RzR1F3s
6BnpOpiQRLNvUCSRKhDgxFa5uU1x5AChMCZ/Zn+w1bURVIpZf2B4/4owN/uF0J7hiTAOivV+0024
gPvUPWV9hNjFMa9BHQAciN34pKzmmjiRYWTckjBDyCOke6RNDSjK59HvLOmSc4PhR3pddZpNHak7
IW03UwSOJcaHVzj9NQOt9mI4H01Ep0D01jWBNvLakZgkx7jp2ASVyQEpOy42mLx+P0oymDATWg6+
ITlVC78rxZHR0qrFcIuDYel9ili9WqaNfWKcWqBcMbKLMmr8Ys7oGsjmCargpa+HmR61e4zwALg2
2GKt/RUYxXuNGAN1l3PbeTK7tS3KfelQJxHsAuitaa9nkoVPCNBv7YJqSKrIvPHwlI6F9SaNrL0N
wvIKoUt50XoaOZ40jhhcAXzM7kEU2vQUdCzYDalSeIm8yzQTYzEk9SkNXUaWXfA8eoAYHWhxjCai
bDfRmN9jHWW1T6IB5wLqQDesGj9xrP6YueZ47NKC1Q51/aGKPmtsCrVaXB9Z0x8MVhg7135TYTXb
ZCQbAyzmBim3eGDhjQZNkhnT+zgqGZM0UIeCYSz3upMaV/wKrdyW44SKb0A/1XY+Tqi7rsetMIxm
d5rxmPvIAn62dIKO+oj2HPJauGuqFuVoq/8YUdDBCDPdLdrJa7rlnwO4Xz8em0fPKVw/bIKfyKdY
efPHOYIE3+Xq2nJp7S25CDkRMdD2dd03evHDq9PHZtYbH83d7BO6cKoDjZeals2hmJzr4l3NzrTp
xzHfTObjRF/vGObDvae5e92ojp1jmn4zZeEhVcETtctvl7wPqGJgCoQ9nQwIWLJKHieHaWjW6gt2
Iv/KsDTOSyRJNAeC44VSTpd71wjrK5vx4MbFnL3NySTZopi78MeKe97lDxWzn8yVsc05Ie1SU35U
sjjQT6luhec91UZ91dQIotBQxz62u/bSJs9egnAo0A9WiciodebsfjFM9p8Jo9DNPDJwmxyXoZVO
xlnZMgUuSHKjRQDTZJ7jH0FlYAzD7sZgK5/LfZe7RFiYAQM96xK4uNPpEBuEzCQDoAnrQzjpfDYQ
pOVjXx0GSUERBFCkbNN7ypHPskNTjIwTg6LOUoCHaMEmFd+lymAYrEKEU2m/1wsbdzRyxnKMsiPu
Uo0WojwMszo2FVir6UCv1cufU7PxTkVW0cG9JF11iOjBajrnB9s7WBisjrU5+wrR7y5zqx+2OzT+
kIolPYmZnC7wDVHFtMCSaQhP0XHAdwQuya6P3cg0VPWBPzSKzT5Dlh2R7FOVSybHdvOCb32rD+1T
aztwHAc3PNKUjulARheytAjiFosk1bqXvbkfimHaliGzhSKeQFvhaVlw7Q8/5hSkQoKkeTe7p6kn
aC2TNv4gSBIjZeok9ISm6VksOpncQ/wkzsOQ0LedyILvurC4Thzl+K39C380O+JO+N4Eh8LL5C/N
s9EbZcFBgyxNg0Q3d01rwawi8nLroNBzAn+W9qeVGQ8687JNF8TarqbR5Dgw1KpCfcwtFudO5a/t
DoIJUSwSG1JoxD5STr8NkOgGR8m+Su9VtWtFdEBLh3qkNI5hgV/GA/ClRbQCiPnhDNP6IhRflZO/
JIDyNlNNSS5qemMGFirDpdDtbJ3mvJdeB3PyYBYTh0JretugFo/CVNdg5jJ2sRX4dWyeGwqRQ6/D
H1J56ONtjHHQT3sbTOAklmYfaUslOvmimAR66Ju2D+6rGmFmBrpIeBxEC6HLM94qpnVMj6ZoH0b4
oTWzP7WIIM7suFuCPCAVpO6jXhgtbXyTNk+7dCv0/jS7rrkXpWQpTi12ML7L9a3KeY9DpzhUCYWH
E4T3tTGfcpMY4Ki8x5t+KmIOOUKE0m0UqJ89Mq/rEPFz3CW8FLvDpMXoalONUA49cZOR+6A15GcI
w8BK6hF2RArMsPHIuXT7ilmiezBjQoom+exNHnrOiv6wnSH6Y6eUVNMvsmpCvxWh4uMBQ+lZfhsm
mBXliQass63sVzW5v+woM/yufmlcIiGT9g4i2WuI2MiPq+ZWi684KQRbQ3qX1qELxx/Y5hgRre5a
A/9BqtNi1kyck0pZZGXf7nLOBdsOGxVr27RrA8xHVBuHtAxOqj/ZNXzMcNEBu1PzwTYyU1jhie4i
Gt29MsqKcsQK950J5DNr4c31/UsywdRRo4tWnoOrFQJwCnbJGLHKVo/NU1gUr+jp2cdzdoOvKQ/K
aJ49ryZ7dEo+zbFySf4Ut2XeP88xcxFiDI2tZ9OaGaV5CVsQBYjX3CjECV6WfO7kI8UEnpVp+pDT
H8qrinG/s08yMmO9AIyyBwQqdZ8scCEbvnOHgDRMJxqAJEccfVZCctMI9ZAUcVHXm8xGCtI5kICY
opx1N38OXX0QR1Z2+nGL4Ge9GFo723QY1nYJVoCSbjF9Upq4cEeH8VyXCOe+L9b7VgXkeh8HACWn
0xNluDDm039erNK9Wucrq4X7VcEW24jdlVzi5NfbfDnTE/37TVaRKR5oen2eeweRaYl/gQzv6RSX
j1nSWbCDaIasUupVVL1eJIv0+1tjbZeD468vRFul5KtEdlUMr5rzqYV7bhmMtBe+tfvP1Jv15vqI
pqt+YQhp/mTFrHd9P8ef5/x+OqMMWCXLKSlPcfWx6m6L/jFUundymPIcSi25iRj3CzSkyjqvD5Dz
pB+UC/LsO7rGnXO65uvzrnLeoItprrBmbXELk1C8iGDrTMJ0XK+ud35f/O2+9Rn+dl+AuC5rRH38
2/3fN90AHkIcAxiBjpZg6YY4VS586nq5CBN46KUDwWa73rak/UL0qLcb/ilnXD/WVbuYrjT29XY6
LvaG9WN2xuElS4Ak5ut9ugyLY0PszfcxsV772xPWCWMLRwL6WhWG3xf6wsNeBYjrfaqx4fTKdPoX
SWayHmPrE/65CpPydQH27la96SpJX68lq2g1beEVt6L7/COKTSPDn4eBb6uT0xxehelL3koIm8ne
yBh//5+P7U9Ozp/r63sfO5zNaboy6clHjvJVw7wqltdrzoISWC+G9jopcSybs7VI+Rdt8J+rYQVG
LXXDg411h5fVvq5fo/VCyphPoVy+UbmN6t1VbGqMEpYHOu/6LHK+RBMhBef15npNX25afVzp2/W2
18dYjPV2RxSbc4Ri/kbmVndZKEZkFDpHZC31HXdvG62sn6Dy5ETv7swWK24VHJJpHh+M5sqa6uTB
VfbBroMfdVCnZ6kNaldRSsPwqOp9KYMYxQhjV6uE8ywgRLnkQQsG2TaSuUNUTCyXnUiW8yWbOWzt
u2JeKg+ThqVFIPEGGRPAQjeNj83s/DINIz72neMLJE8bY5YMk2P9pupSg76+cLfgGuKTMVJFhIl2
QrmnECo0yWVYOrtGH2Q3plmwQgJI81vJ1ppI7ISeMo1NOyxvdZtpoa2bl27s33ozV3urhLAWhXWz
i1NT+OCwk7Mz5F98w58sFvpTjUB8o2mK1ENdT/cZAys/haKXM5ZvG30ZKjrhadJgOHpuQJDaYl8K
e3VjCipCo0ZPO6wC0sRsK1zxbDXLRYW6JnhAISR+aJWLrle/7/zbY9afrnEj348rGgZmtVtua+Fd
rz9LV/npenXuyWgpQKwFC7Bvdhdj0HKx3vxzwbYEw13COt9BRYnZzuBAmvGYRMADy5EOpdd5f9gj
uAbuxoX+tj4RUjRybJZnqxewR7Lw4pzx7vtnwcKU6xe63HpftRLnQM+tv9gtv/39FN83c9rUuE8g
2TUr1C5Z+HaLIHiFuJQr3WW9+n2RunFzGJzhFKeYaCwbE/S4fBU42PmOpHm1bEGBuC33ff/g+6ZT
e0gKaqQyhy6Xfx6y/jRMpnezAfb6/diyKa2tQZ2HU+4fFBkc0eqArJ25yBJrhdroKtUMd7/Gz6yf
A87mRUW0LMFhVnjTdr26Rrrown41BBMiXJPAjZaLaeHvmEyFEI2SlNB7MvC7xdRe2xgoB3AER5fC
yV5OMNTlxXm9tuaz/O0+CxwHwiwTUGdhBT5YThxIy/LrDetLRgVSAT0iQ3G+LzKlThpMhVJRRA7T
tbkkHpg9r3K91i8ApFQbjuFilmLcOR3s3jyycQ13NV+NzZ9EmPUvmNcTIo3b//oD68EyF+NHRDYK
//voTPa+KMWNqEkuiVOtObn9zykeuvPQTXR+dfMQLPYf01E1IDj3XiyvdY23qGNUjZf19piClISq
yIgvHkMFYZEpPpMdFOwWpqCTm8ANgOu3XqDLsLLjGlqhZxpoLpI7CyCX6Rlybf7nghAqWAqSt9tY
iEHr760/7ex4mZ+t60e8XnZJTTJJxrH1L49anuj7f/wTkPFv73PXSL3vZ1ivrb/3fd/3ze+n/v7z
vu+LK76soOPBIcj4Jfh+5vXBcvVo/fnbv38nSt3oCOp7933Xn4dopqRrYrdLDoboz/Mi0Acg6+xJ
goEAtdgvJql2HUsvW3y+yvhfSIyxvYhspsV/uN5ZzCNoUDi1Vkxa8jwwglkMDkUICcDCr7f5fyYL
rYf0KN0b0L/mvp5jsgeH+1jg2nMXt4Ai93ozzDgK5jxbKMEFqSHtsg6XsWQxWWOM1j9Cr/vHwUS7
7MJLCxU2OfB7WL5y6Peuy+THzWAn8hKKum3PIgM9FVl1LLfaEMSnzMRfCJDtzkhbTxF2v8TwYMVe
n4NVHC/TMNvtoTbSc5lGPTyy7Ktukbz+72DhfzJYEIZl/Nv8jkeoRNF/bN/rIgU6/5//8Xt91tPn
//nP//rVf4wW3L9sngrHPxNUhg72P3EBrvhL4PYnbAENrmuSo/HPyYKw/zJ1OjHMjwDo4u3Fw09n
qo14dvMvmrL0LGz03UAIrP+vyYIpzL/hAixP2rqtW5IndQTTD171vyY/dMpM8jpWxbEu2hCjQy+v
VNU9ZRYdSDm+1kPfPCABRwOOYxWmrWFfxdOlR3VJS8NxD7cy8wrOkxQ+KHsDBL++N6NAKDTjLIpw
9K0oCHbBdDMRsnVk6PorjlO5ARBCFw9O7pZ0bHSgCrvg4IyFH964WRo/eom+0+tcPE9B6vrZKLS9
MXeBPzr0LaZEHFpEob4NoHWbEoa2txBVI/rFV6BLiHLsRuOjCXpnX47enoG+ffFAZjngcRNKvB2G
DoKV26jYkf2Vn4pAnd0RklWtDzRQ6tA75KXaJZPl7YM2pOkxODcN0tGmKdNHaaRseFElH0mcPioC
eMGVG+VFH9ERVgO9f8QHBzMan73IXfK94/pKsw9gEtUF5iwBd97QvGliJPmCYWMYx9BNU2XdBO1i
4Od4WQrAzzoBzZ0D4vT7wiTaPelIRzdoKZIZQj9fNT+gmlzB7Y1eFqJKHNNmEKoSB3B9INhtiXFO
GmfS3T9qNBJbt6nIIwpPUhn2E25kwE4EfuQmCpo8i7KrEClah3ga/zYD62CXFeP0PmMByAS4G9u7
CK0wdnEwPAgcPcc5JRaN/aPLUHQT9mBsPCd7AA1K5q3WWLd4urMTTHmkFhFMiCCU+sXutEviTOk5
SkCIxr1HNKxXPpNv3u5FN1X+DEz+Ki3hSEYRAkM060FTc8ZF6YN2atjXuYVtvGDcBOnoSq/ly0gQ
4VbYSedPgS4faO/4aU9kQFB104J3Q8HX9fFuGjCmOihlmTrbLwFCiJYJO9LI8IFxldhXKXkMVRnt
qiy/05HpgbauEF+YKkE658yXKcF1Tnf0viZB64E31Ne8ZV1BAlASvL5tPDY7WooeKO1jx59L6ANJ
UuBwTkKBgeUT7hCoJenIOwt9wqYQb2VmlO8TpoSrNOjze61fDHJ6A7PR7J1XSNzHIZ5scnv13C9k
eiuRZO5wIYUc9w4wgWq6ziKJoKB/QqhUXqIxe3Bzc6e69tHyYBtOdbS0fKJLacCZbgJxVtpgHysp
wDqUmDrNLDwZeUicelVfqRHNo2gtcYpmY6lnu13rMkEcm7bGNNs1l1ab76uiT46zl1SX+TPWivks
ld5wAGWPCOWY9qnpvgiDz6xzSXWXOHUFTfXF1gPytAIqFGeALg21cG8HtreWCW2+zIejZqBkNYOL
of2Uk/dUqboiLAJVU2Uf+KCiAejUFLtXmocUpjCAOFBhe5T+ybOeWVsN3OwV9fbtmqLniu52NMf0
Nj+EN0hxLgUxNBeIahouI/Q+VmyeO8P1EHkx8EFCM+yZTJ2DsewOSR9Hu2Y069thHhnmVHtP5NFT
bb6gMUV/g9I81w11g7XX2MYewihDk8sm54lTkLwbhg4WiKAWzMF5qYJWl5NNztXi0sl6qFpex5Yx
0i3nEFeIu9ykwPnjVDdUkfKqaHFNpS4JApMCaQk1XGO40z1kZTWcY+VEvjtMgH3DTuwQQSOZKz3F
+2P+NJggE3ySeAc96j4bJyHWJTQPWpgmx3hJNWit+rfspoX3DK+51bVoN8Rudgf5OwEOXGvPKeEB
pHInNIPLhZfkoG+EZUjsbKjdzVE87QitXqgF7pflBS+1iLJl4EOYBMH3h+KVRDmGlS7Mo7gKAv7u
8Za3lunLlD1U+e8sbbvnGkULEkIcO7TwdQB2O4vcHwN70egO2zaM+1NNXvxOI91pM9j66OPVgELI
IoC3jLCp6XdQ5qhIKjnSDI1mQlur19gmb131NZn0PMbL8x91QiiNSwMImO34nEuQy6AdJVFDwRWe
AyJx9fzX7Fbnjua3D3X/1/9l70yW22baLH0vtc8/MGRiWNSGBGdRlEjNG4RkyZjnGVffD/RVVHXX
pqP2tVHYsi3JJJB4h3Oek+lBtjYS0sfruEe4jAa2SNONqYPuzVJ9x24e2RuuuHUEt8nX2wCtzrSl
XeSmDLWXcsIRVpgJc9wZZ8PSqWz50fejGx4qIlnuAFuND44esoqaD2NtacduIbVBe283OFSY0wdD
xjGPj2eWOIUb8Sqj4HliIY3L3jUPk8uCbRq+1EgEjmU64861muxgztW7EcxfTpj6j3VNIyz7a4ND
YUrUo8MeChW3zvSi7Rv6w1h5EzYheCDRI3B7jriJW7Nmn+91s9jkCRtlf1SrPrdd0lGCpbnX1wLy
xjHVWxYf0m02c5q1HqYop1fzpSV2aB2UubZ38vhrBuqB4BoN4yw3gpNuV2iM9O1qAqGj8nuI2oty
K5uBOyybK1aMFMWoz1Ueqw2rborcuSIgWE57N5HYPMwawaMV7o020pERwc6Ph/wT0SfLKmYx85yo
ZfUHBleNXCVcYGllcMDay/asfLCsGMpIJvaAuLBsBjNzHvkNQzA8z3FoYuICJ6G3f6fM0Z/yZq8V
2ZtuD+U1I2mqqOY/uQk2Fw8EVocJ4FChmgvBKClmyBi7wIJE0rv63bGSal+lROOCfOk98P4xDAvb
2rn2nN10oz0kvsCmxfm9SJoZi/AfMFHmP7qWtYlzEb0Bw2HN6+9Z7SUbAzHIVuaEoJF8274mPRKu
aHxscj186w22pAqhZRl36gne3TPHEnrYsEUiFXyHsm/WVpI093bUgfeggsEgUmj7hJmfl7RdemM5
WSCAx0cCx7fbaZWZreOw8d9ojz+MqW3vdZY9nhvfWZDlPnsNeexgDz4bEv3eqQjpCPF3wbFs7U8V
Om9+6X+CiBkOmszkU95hyiwCzFBhPcun3q5fewkOCvNhTz9UBVdlucOqDll/ziS2sYGD6YSLOTl2
arzKrO/PZl/nnjGLcm8tiTh++IPGDPmdVcc3LJ3drsdwBTHJVJd44PVQkpQ0tzbCPaHdh5J4sL/I
GDga0zsoMD+ho93ZoV0e8IssoVr6FndEQJpqMiFVxBBY49Y6At7mzu/aOyu/JhmJCxWZHy6zm6ff
vZRyzf7PSEJxaVXXyMFvjmmgOSBE3iAnuPFSMf1sIsTYzHi3lj+DQkrr4ORU8Se4WQu/jNPxpiiv
qHVC7cYofLLih6XO6jOEOyl7FzjeCn9T9cyzdwtXHrVJBfSx09S1KxuITQe/qMnt8RHhNigyb6gz
zE2IQPIcUa5yVsMnSpEiy8hHWh6Ea9kWwitzc/bEcuEktRNvkoJFkLCXTWNu/o0bOKxhKyHM5NqD
E1IlNa9yUPW32bnvvlFGbxpal3WPYPZhiKWXzIpAHbQzBB69jIzAPAZYuGmFijZNFhfeqObw3X/I
zejsQ+X9CcriFMpwfp8a8yZs9dW4eXEF6YJpqTtzHnGCOCZWMlndWYMTXXQuS9C0Q7uzhjc1IAPO
FFVpQZYMA1y9/vGXZtdGnHxxenmCHChwlvwl8iY8VQ4I9FiLCwDAuENG5rP4khKE4kIOBGsPLTps
P3qwpJcFkXhxOnmkjgPZ45TapfAFiWlD8l06SUJYkj7tC398rYpmU5WCgeU0u+9JX5/9ih8/tm1t
r1jMj5F88R2nJYLI+DssxjLqHgwQndYdzSjJt7QJeB0gfVtGd8qbHpn0omU2jOjldxtA64HuqEAA
o5Z/8/sPB1l3x1BmeFEy/i4V+q3EYOHNReKu6LHidD4xAX7JtcJey378BrwFIAsfDGcg2QOD479Y
GoYKCg8CxgIk+78fOJ+ZsZaPLJs0j4Cn+BhGB8wczhae8H2h9/2OAuyMYCXY+CXUll9Qw++HYWGu
RAQO6AVrZonlZ21qDKgR1UF2rTe9BQUiCch+Snsjw3HEejyfiJ7R7JZo4HrJYAUplntJWZrsIuNX
HQDatmure9Ewy9TVmK/DBNt+ZJRMOZruFNgEmqhQkqKCuPUfJJTBIOY4UFsCAR2Wstn6wgom8LEx
QnFTjAq93z5V44SizIno6eZgGxgpgg487l47hY+Vsq0teSaIE7LrXNnXooeqE35ZSZ/ctd9h7wb0
D/ElU51at9HArl7HrzamAYR4Je9G2BGkFe2S1nKJbJfhWRc+ypAkhtTgxBfHxu0ew55G2W6vHMd2
z/2cvhRhUSEokdE1GdKdXhEI2LHZbsIkvuqsWUtV/bgIlW8i9jHrMvvbpDk5QMDdwA/N/bsYBOLV
OdcgYjlvuYHNrPhV9KlVN3BLNnETHmMsde1gtrc5JtcD/8J7PBb7qe7DvZanb11qv8vY2rWlfmcP
4VeoXGwGmXwV9TkEcIl9gEa00iEBxTy0CD+8dO303ibuFjnRShvSgPZDmF5g+UdnOdlCbVpMCwca
k1OSxwxB71OihHy8XIR6eFJp047skF0d9v0+R6+174SxaybHZzeCLw5ROOUuPSAAa+Z1XVWu09Ba
jF4ayRQwAH1112eDPJpd9dnHc4d7TF1Fwz7a1RjSgcpPTlH4kgwOjh3zgXv3Ie+SV98sraPbkkIw
avfSYrJIYf/7hRgQ6vuqTPaVz+aqKXlwlKaO2RRNhz2/GkFmnPyC+zisHdrCvvXXQ1FibV6IZF2S
DXRBjA+QdBDD4hoHv8a3tMypp8zcwwG1jtDZ0l2SiEsPo7hVhMQgYKk29jJOD4CeM1TGo6inRu9F
LtYnbepuHDyPUQdXKc4oIoHGYbYh9WvcmAPC/SG7RGzemR8Xq+lSEq15QBwijh3xCScm9P5BtN8C
M9e6dm1yFrpO0ATW986IGzZKcKpNGb7l3/9/JvSOrmfxVDvqKM1KsYGZ1dENYTkqvl5Z4qqXgUrX
2kIhm5Yzze2Gm5yz99RqL0YHyKcbhskrBHUUtcyTXsEpAWcFDwwk2QoJwx+qIRisAcZgGaqdZqhn
gl2R8vTimvvrWO+uaGgTWMMDFCI7QyyU3mszkIRghonM4/VFsyb0E1Z4BrDwnTloQR1ipKDG7gDH
QvdIUsy4S36cLRN2Qd24kz0KByIZnu0hCj20mz9D/t6gOrkZxo81uy/ZGAXkVuHA7CvQ0uwHkVE4
xi4NL9k0sAOybHy6guCNtPEIjNNBi7RfeqXv85CSaTbsHav/hzjQPzrda/JOHWSnvbfMAI+FAy1w
YV61XRfvCzZQfkM0XGx2SIs+XSYSK1W1u7YhXRsjCF3MVI3rwPgpReWe77vJdT8MJmVQAKouQ7bO
ZCxwgpPVLMiaBn9IZbSY8ycNs00gwY8hb0rM4dKOIehl1CJb5TvktGfxnUGpv4ZQHmy0FANd3zA7
lxt8GyvwNNiplf49jClknHrpAZiMcF1aJ18EOMUXy2th6tWFVL/vWBXPWtmSRWlhhM7U7DWgDAEe
9OM6xWK+ERKjst1gy3JM8iv6zug83AjRKikKcy2iCewjHXDFZb2v03FTzulDklfEehU/Fb0udl8A
cnbvrEU6XspnwlF3w4ipgHggV6DCScP0oVlMpk30YYRQ3TSVstaak53K7Oew5UArGIXMxj339ZYE
kSPAt5+y5XIwzOok/WpaA3HE4tYD8PUTcrCQ9AIWWsky/9QwlVeVdauIdViHLGQT34RxJHGBkIaG
w2/c9yZPOddsWKsuZGvaONtSZJbMZxtbUjEW1CwmMAX6j0h+O3H4zdzQDeMbiX/dJjFN3qD6LbGS
d9aFP017kDXvnF6RNmR3O+WrR2y+jFn79LMI9XM/sgDJEUql/uARm3SwW38faPm3U1eHsRiJcWoV
id9w9OIwJw5FoFHVyGLoW+0g0dbc0VSdtFg8lIW/YtpzCerFqVLenLCMlhN+G1PfUBxduUfaoHzM
o/7HMgjXbHQLeRRYC4sXhxFFHZdXBkzHyBBfkb8gy1NJ4EKMzIf8AMkxj/1878MF0atsy6EmVqY0
H+rWApEycuL2MqRqfZ3d+s88yB8UIM8ZAYdzMG5iZ3hpAKS6+fgn8hNQIPV0FpH5JcbqNqPq7ePo
u9f0qz0PnuaiTEvy9z7V4cIQOUsSIt59WC6jKNE0D+O33hbQnVpuH94HGpV7aTA2pU04uJFVrFSg
P5uWOkxlcggiEKtNtqrL9r2o1NNAFzAU8TblME8Bqze9xB+PLi0UO/ypJIqQAcRQjpWNAI5uohpJ
Sp2QMc38dkLXYzoKrwdKHWOb9AUsGD+j31xtuhANvuqqdUSFnaXxJqf8Ygz8EB5k9l3gtBJ1fTbr
gQerRkjDPEzcVHI6F2311RoIUZHaFoNirDLmL6gIMAnp+GcS6rJWY+5ZpD+TPOTC5wonXQWfJvlh
coed9rv2h3fZQ+eMderHIsdRX+aXCjG3MB+w67N7e8n5vxeo4lyuKWJK2ER5ZAWvIMLyxiaE9CiE
hYt9ijxFjtsea2UDF8GCq4UTj5gXaBDNkiUyrEIlbnlIF+TH8iUxnxO8hq5i/lHwz2dm0C2xGAxD
x7+lRCRdJu5zLbDdZc4MOggJnPLN+UDEKUJvpi3uEP5tcvO+VahjKqbandOhEekQaYa5dq6KH6IE
NlYOScMMzV3eOWJvdddqzuRBg2zBjIO1bDJtJI7jF9VdG3eE8+sQBtm64dlPmpCuPN2ms59vBHHA
QFIoTBnm5FVUbiPB0asr3QI9NuzqnjAoPexrDM/jF2qlj3xB8EcheRSLZ8lnqKIj+nam+gg6qTul
rCbCPdKmHimnDy3fD7w4w0guasZSsuSuEx3sEi2G/kQqyMZpGJTUIU6waOoYVfnFdCe4rYy0wkZO
CE6cIldu7FIe8LEY0IM6Ck9ctiKPP60wGA6jhqM0Y2EouPRXasSX6Nho841IWXdjsjNHZwX0RzAw
zxjw28cscqiBQKV3vXoOdF7l4d5S+mee/oEabD47IRuCGjyV4WvxCX+ejhtAoXYoghx6COoxkdb4
m4lIZWFKjUH2G+C4TZhTaeV9bG4bA79T3BWMy2V7CCqGn1XU06kHYhP6yO9qVSIZq7t7dZm7P1qJ
k36YC4en3ETZGEIGFFPhDZCxJkNbhDDXucTa15A3Qk/hhpsQ42iCgpjFzrACaI//GLb1juei3Btj
JzzZJo3nqsVP7+cvcFQe6iB4Kt1UrUJ8D0lbM30a5KXn0HL1ilRny33QKgn3BRW5AbD/bNXYhqMg
Nddtr65lg1ltievadkn/VYfBU4uvn+yAgHMnYK5aGPVGa5qbkxIR0bWu7WEarXKyPaZDCxcFnx33
VVzyhCgZ1LNo5u50XLT1jSTO0DRD90HmzVbpVGsTtuWW6+CudmcoFK2xT1pouga5y3nsZuucs8qa
9XzTV+SdEQm8ieJXol3LBxlYWNi5DNs8WJAMzUbLQM9ATSLPF4O2QaBqaSdHg5kIFUj6pysEWgnj
OUjs6pC4NGHKzXDOBzMJCZnFdY0Juw9B4afVM8zKZmsqAIpqAjuUD6UnMv+z7MjqGnQCAHtSrZlK
4dmGgbJKevrtqn9h2t95A9FhzXQczQz8T+81RoFcX1jv0sovM84iqygBSZgo4/r5LW8SBHpufhtt
fijt0bGBHiEio+KFSyg/DHu4kQ+lPFcHTlUqBgoBCnOCQKotXUUFxywrR8uTHWkqdYCjs560cqVF
21jm6V4fm71ud9z4QqxkOyFg9pF53XxGOhGOf4R4NHAacOFs8PHx2bfG9HG5cO+OWCUZY+KEiU3P
5h53G2Og14xZhiUMFNhDXCdCgDwsLTipNejz/GW8P3+z6VtN9dnWfANSAms/VCVXI9roLtDmQO5I
sr0vs/qjHlqu2PRdUe5a40hcIsq2kbm7wDmiLJvQMJPcvqU3MHHTTum5zV6tkc0hbiVqLq36wXJA
m5LRpTDuMneJ1j0a4/DKdnGDXtOrDfso3O7vzEvSqyWDJ4VYXfJVhmBPrjTI4E/TbzYk7Xwjox4D
9xHvCOEGi8vHHe4MzWL76rcbDGKPNWlxc5MQ0pBsbCs4V1Hz0djJpi6aF6o8uY06574b7bOwYi+o
8aGtND196rv2rVT+cflatUrOeSFPVKy71nyr3HrNxoJmiwBxnq2RHHboSE9Bdqns/M01podBs65u
16Da3+H0eTMM+453EpGRZ0xAc34DgWzqFE4fE0qzvjM4IjHld6SYqE3KIVWTEcwMYa4h2dLqlIQY
lRyVUQZQbZqfoiZ/Gxl0tOjwR7u/y6zyZA7FcyqfeNU87tIDhtlNxz6ExLOLGrrL8n51MM/iLL7w
Le+RHGqF9ei3zcdQMtWaY/y6AI4YHAEZXkh/wt/7w7DHVxavjJR8+jrjySiZrSOwhrIwVY+gTV4r
B1VS3fAEMK6G5axEi+vfmh8sqMG1WWxZZ7/HxARix6geG/cx1637agoPtTNtLcBVOWXxaqjUS9QZ
W5SIYI7zc1V3+L0TARwRCqGL4iVmUiVw/q6KENhJmsYvoxi/2SrCl2jaddkGD2aXXBF6I9pK+/3Y
1idJ0PGqEWSvJYRKlr28VEawJUD0mxhraFlV6TAme2H2HHISkiNiGzAPLM24WPe+/GCwdUqn3vBQ
727Qj+41N9jlg7Ev6JIzsos5HmX3EFjjpuUaIULuHEmd7L/w0MXhkxFTeAtzO6N1T5py7/sCbEWN
t46tSwnOuRzZKsEUdsj0SlV38xkCL34Hjt3dKLEkcijeGUW0yaL8tlz4rYg/i5SpB8+0or8f8Dxg
KvfAcbzhbjzVwr1PE4XzxHlm0f42JHDw1Hiiw+a4qrRXfXAU5IC/+ZLkNGbN48Qtv9ItLGNFP4g1
SU8nSo+7qpcHQ6t3WaOj4POfDKYPJfVLkRn3YxQBQSs/WV+/N6Oz1+OW3biR7ezhTy5zMFB4GsVM
iknuCU5UpxVfs958dxmRgIbzDLidriu1vvPWepowhwlhHKy2emGP+TFTK3b+h6b8R9BRf5MKH0Ce
bBOVPLJzPgzZvE4mFq3oK9w8vmhQC4vqyQqJNBy5ld30y9DYA1vmLQ8WzkP3hzHMHuzL1CWftdCu
ddq8Z9z1Ii/vAJS8GeXwPrTgHAKMXD2oLxB1DzMrWKKeGG8aACsSHkBEqpGAcAxtHKU2+jzydgxT
fyh4T8is/14wV9UQrsOmxh/2rLFJA5JPYH32EI9P7Jd+/Mm5rwLjvkmTj7RkGWfH+zQM7qJ5vHcg
D5kiP8+mPNVm+RMR+Fcn/UmJ7s3kprIQ+1uE0HoRO9NEe0yb6B3AyzGtDeZ5NLgd7kNusFcl1B20
cA/S36q0q1UYlfeh7e7NnmWK1g4Xcy4vg1Ef29m8F5nO+JnnpRMcGz+56/ThieHSreaZsprZiBTE
q+HS27QFlzanp9KJNMcf5cPhwaZw8K/ED4sVCC3UdGura0+QBum+6nqTYoexL2oyAF1AQaTRnsL1
crH4RvbgBw+kgW7DEmdbxPyKcwbJmt1AL/JzhlaI2MjunFBPlMRfko8UXGSf7t02f9Kls+lNDLKF
MlctALhWKy8pjpfOvpnxcAC9hziBCX9gvKkpN3fZyAjInm7klvMtBgwkqr7MvTzHk/EAT+XLHMN9
gGM3zOY7ny1qMy8Em+Yj66JrkT25YYifxbZfJ+eDPLDDqMY/hSjZpOgGUIXk6q+dRdanV59Dt+3r
5m5omrdQTu82yJIscV9Ch1uOoNdUNu2fCV+VZArOWmRXYnIiDppyyqyLw9gaXiSCfWLbGasxNhvo
YkA8nAaXWVzGMjopznE47/yEGokTY2OZvE0Dsj17tOwVmhuDmKF8Swxguc7lTRdT4PW2/sx26+zC
3UEdcKTH2UcyfZE9t/0wB3z1+aQxfoDctCf7l8uPwZOSD9S8PxN/7uvOxnWn7ahfrCp7IvdrF5iP
4xy9ola+WUphtKZU1zrG5fCtSoT/cbkVImRADV/R0uXf5fsmk/Wome4prMJzqJMsWBtIdZZvmEn9
Bq4m8oBy3I1Bd3VDLCoNV0oYPRuZsW374sVe4+o6K52IC3+U9CHIC1PlgJ9l/7z8pTGrXjs7oN2L
fowmbCHgWE+FUT4SFU2eCVTJtMhvDpIS2c1ekrlfwMtxjJrqqs0zT3LXm2ngVsS9MRmGYttY88uC
uYgVAbGi2TXwQyzJUIQMioStfNmCcmPA3CTijI4Z6xd2Vghd+9ruL5iVGBPKgz80l0nY5ykwDwFg
1pjEWfnWdwyxp6ce7s4YTQALu4uM3oNllDkUP3gbv5i2Hix4eAscxApwnQI5sYx94Kc/vnTOfgjA
biJy2dGaT6JcrhjvN0MXkkjKBKcz13wD7INNSrgTRySuvB0jvHU32R8oRDWPqLhLSkCxngy8lFiM
NjNPrbWd28KzWauu4xZgcI9sgA1UvoZdSG2bGe/LkRk045uVVfma7Q/Qu+ZiOa25dmOtOpJc4cLg
9FFNnBXmTuzv/TEX/yv//Eeo+f8JijJNBtG/Stl/kpi8z/bzPySe95/Zz7//2xNciZ+m+fn5f5Sf
//yr/1B+Ovq/LMX2jxQmaSpFqNF/Sj9d7V8mGELbQvVpm4v287+kn9a/LEfHWSMNDd0oktH/kn7K
f7mOaWF/d3HhmMAq/idQCSKp/rv00zFc18ITqemmpZHG/d+SouypNkU4kDcdEjq+/lVN/+qXB2m2
2ERfukoBZTSpRcg0Qp0jKoJBmuWTv3/y+0FkU4/9iHT0fz45irD5v/749w9+P5d3PGfHDhaCbTMg
/09NvRYEHGO/v//nl45ZH4zUbYkqYC6Y4jj9hX/bi5Hu91e/H7pfuwMT9mkrKvMSLx42vWlQyv/+
cvCJW2O4yGerxdmWyJhiRjdhYBTLqYK2j8XqIA6VtIK1MfLAlU7yohbDRkWzSGvFAm0+DSbw1Ywl
LBJf0M8zFfpqNHKd5iY/RbNOZ9lU7OVcAhspjqHgkr8yYnKfxvIZn/tACYFd+WJK7R0VWHg/GTGi
73GBS8/+PhSyZEsDqqMs00ur9Q+DDFn4QcBaT7qPhEfUHhqOVdoFpIOQRw4Fm3GiERD7IWuoRGN0
alt76w5oY7U8fCtr8zQRSYUiF427LJhOB2nEtK/Dn9vsItmqNaPBakZuMDxDiCWtBeZWN4yStV65
NVgCgjJ4agYGUpbvosxNEb7kRPTqWfaIuiFh9AKsQ4pSbR335gQ6oaOQivA6s47E/FyW9cg+jo54
0tDk9Roop4zJHFQwvFooaNcFxKLtUFOqiCretJzVwESfRXgd2vg9ZQyZRzPM9JQyjyLdS8xe37oz
ga62K5GpULYOjsBSbdN9BuqW2brcaxHBMQgHcJzLLQpdQp4ipKA6CxzDoXOIQ+fMlm/cS6n/Fbmw
vDwy3GOVlg8mWrFHIzkqbFCwIyC9TWw5As2WWycjTiTA6+7l4H3puuer7TaUUw0Dwwk7cZS6uGtt
f0VsAc5Wc3w3IsxnBGzpPMbBg+S+9TUsX8Wazkk8vgEWafflQmsynfkjYsGHP3xe/94o861Ji8yb
jPFBy0v4a0wCCOMazLUM5Z+gXVgNpk0sls1l48flATGUwb6x3jUdY5jWsNDuQv/IUna+2nDFrEd/
WfnNdqgcwGrBtHT82zFsXc8CmbQPenPjtBag7j4CnT4cZlaHZW0xZyDKzPMfITYdyOP1cqfv11at
bkbUf6WdiHnaFY9tSwioPtMpdgiSOdawaBjTIURqoqPf1v2SxbswIjiPzTWvB2bVY7QuxgRTtSLb
kXrY4tXIyWJc4emFr8hOKSkrkKZB8lRrrEEjoZ+0eV9J6J9Gxz4oyQinLbQ79He/07KQlrKf2DoV
X1wdlK8dBkEtskzmZsXi+ZmwvSO8NSeXdYrtRVH91qsuoFvd/RpHdHw7PuiZk64NzOqmASQcu4Oi
wLmt2DPnS/FkOAl6vGAXze4+xZYpCnoPxM8uwuHysUCiTED0W0O29ApGhbGZJL68ijHGujODFnRM
0BwQRmW69ZHYVNr6NlKAmqvsw2oIpUfUhevd73G4b4czIKAfmox2bzkWNsyltZOGhNuRNK8pl9ne
NhF4EYHGCYVwTuQas51wQHlDI+Kedanx9mQrt1+qHJXvYo1pWui6jUcBHO/cGseZPeiQEQ9Bxkoq
QOCglyYNdx6iwOHWQJiF9Cm/WMs3KapsN9Ov7kLbaj1fAwaGAsEca/XQafI7RVdfBJSk0fgw9lF7
P7G7wD1WB6i/b/4IlqshP5cXKIKmreeHmmtM6yYLPOpU0suKajVFQC96pmwzDYhyiSoceu2PkfC7
TAs+A7GuQRVRlbOaWDSzWYrCLrxOgS/Q2XNywkog5hYNOqBtgPZcjSFcucqP1q60XsyRPd4YiZyA
sYB0BETSDJ/SlRN0GWNCO8AhwHJnHipaY3wPeA7gNVbI3Zj69jmFmxom2M+D8yNHjpceCft+gv27
Lg/d1NNjWvmh9HlSOXX2puRfkcHZ0YWCfpNGrL4ilEvlX6fIjSP4yr2o9W4fDOnTmC2gY9Y/RPL1
qRcjeXgAVrCOc6jYiSDGAlSw1n2XFbJFfzZfCOTrCbPTxSppBlThuWtgdobwDeIODQqJ8el0sO1r
7ITrWsCeQyTXAK4Et2mgKj7kE/uxTM/6uxmpZgkbNjFbdaLERYj5Aff6wyRnD4At4zTYkfAmWD1C
L8q/kGx8jhMgTXYdHShytMwstDX3GIdVczLdi2aTMTDlSQoeyX+vC204OGHHUyZEppeFO6UMRGkt
jJHUnNO9SCdEdyxIBiU15oVz9iAIyWGtK1e+ZizbiaI5hJPVoUzDTzmeGp1b0hxBe9Rh/DiN5FQ1
LzUqza2gBvHKGQzyYAJPcccRuUgFZVXRjcf0C0W1TtCRXvJFtEiq8FOV8SyajQGxtQbNLck5NIbk
rwp6hqKDmSLjgzUea51xaNAulsRnT+eyY+ZKrhZTxvQVYa1al1XnpRJghIryv0BUBcgFGvI8ZGGT
81AJmumCceCptpp2m1jxBGyUPlLHTsOmRF4DPdrEYlanJJxPnNP3kVUGW2VWLzWWyt2kWfci3vZN
Ou5Eo12iGPJsyy5xg7OGpOycZZIlrasQIL5UleAWMbZL+YJDzvesgEQUXbu3c3XjznnTFskU8Idx
h+P9+Bt+8/shoZBIGmDbtnEtgaKSTIE2MRwoH3qFFigsiBFBbJoRq3nIlqSv37gvMzQ+Mh7pnuY4
5xHz6kYlHOpkWz+GJQxqVqIfOBqyTUmvMgbK3AEfHjnrJMFsUaaeQJwypfand42oyc2AT184IatK
Rl8QGp38s4xikF+LBK5PhEmVmWVXLYkJeGnidRBjeo5gjFfoLTDkVVvf/fanpmJyQsZkRKfM3BhZ
LPXEfhDiizO/2TKEuASscLa/9ndLSBNcjAt6zJI8s4DIrurKYTk3oSJLp3VnRNPSlbIbTzyf/IpD
u6o11c9rbTm/YwRBNNc4TY28r7ZVU19/k8AGgr3AhfbkRvqRbXqDiUsxMa+IrwNPWKSO1qwFj2gq
gYDxPX+j9LIW/DIGH7K+rGWvAbbJBny2/4Uw4Gp4MmPdQqkRnX8leLZp9LuxiY+BFartMIaX31gl
ghRByE9tBdo8ZXSKjqpdJHcSWgYCU+eaNy0b1ug2QejF9+VpHeug3x/HclFUJ1F4sN0s2qY9Lbte
gdUnG/0Yk5WSL1JtRkvRGukQNaFrpFsYcU8xIRtwNqikt91IQombqEPW/QpVSR+kXz8GC2aDcIdk
o8f6T6VEu0kyi7WwxVbUrjCCVbqP0IFRRUs+oKdFUHQBuYFVibrq+BuJmPkfsvGf45liuZFZ4HGT
aKZzhaBS7wdWtqZhNVtE+X1IdNbQpPiWpy5bJbZs98iMNnOPGbStibsJGu3Y5Ch8QtIAALEG87HQ
NGtjExuZRXWzm9P8OP8G9FFHLcgGWAIfVX/LYudniDgvQq1gKquLXWGkR7cyn0cIYUmVPEWVMNb/
iC2bRVQUW59uBOZiVqGPJ5x3Xpt8VioDBBUg9Nix0pfZ7RhEs2sLMveNOjDc0tnfEbNKfnyhbZGH
/RBMJTYYfP0gwRmihX/bMT3pHVbtUnsqsREegtbEebw0EchgtqHVKPbcZb3uiqmnGtXsde4iPOQy
YnEVbHKNGkwr8aLmY/IoKlUho+k3ytEq0Gs4tf20aNYUfSWh8Q15Be61nixGWsuHIfiT2s5ExtKc
bY0qfzExFhIRPOsuDG1kPMJEehuQX+1UqtmZNG6SzdOWSO13Kgq0ohmHjQ2rB08KElANjm82gzYb
82dm4cz7TC8sp/4URdWtH1haFJ3dnwSB6tPskHPQ7e05Fccmaj+pHl5w3uPGspqTcjHsdLHcEiOu
oYXEww2NPXHLyutCJY8dAsSowpPRqG7csKIm8jxLjaNICvtgF6/4WMZNyln+z00th+zRqAy2eqPL
pG2xnhs1pnFLklQ4pvaE5bnQt3b/YWNmOvhApteZJup10KV36cgeIraEy7FC6kqQjdzdDjp/OkLE
Mq1BwTexfa/dwAOoiKMlSs6RP0TH6YE41W49tHw52wyeignvcxu34amDnPx/2DuvJlexdcv+lY5+
51y8ibjdD0LepFXaFyJz79x47/n1PViqKu2Tt87p2+9dVUEBQsgkgsX3zTnmjsDaueFPZdiM0rUT
WM++hUMjsKbZy8FBYpQHM0PSS90oS0JeuwWz37RjtPM9SAB57TxjV2S8MKdRisN8DJCqcuKJV475
Bh/3PYghc6D2PkaqcjA1rcWgMh0SANMGajD66xNEulksWMkMqS1jIHOxh36XdJiY31OikuZ8OPIX
7V9CgygmskxeFNht7Z7GAsfofO+qY8e+TJKife7yelj3iMgvq0qTJogWdMVKTDzTqjBT+u0RIqcY
pK8mTbnnQlrvldLHRB1TBZaa8sPQJqRaITUzmlYENuGUXmKXx75NVXGGPqKki81821OSMFO9WQcJ
ErxEKrt18xJyMiIQTtb3IUK3y1zcm64fl5ytuQ4BwDPqOacAZGYmzdxeghBRUPUt+DYkNX3FbaVe
3qF3CzayWVrbCdWyVQJw7ObHrhOxLonwjfvSUKzwbfLMPCUyLIoeaNxZ62HMY+Tj9+psCPIzb/yh
U3Zxx1myGeUxF9DcdG5Kyfc3gSlzZZ55DU2pAhaebeV6Zdsrgn9f+9k8Th08WvSkxLnERnwV28LD
g9hSK0hjm3JsUiG2QAN+L/BKVxqMN18llYDRblQ2015MZPry26xVl1ptppw25uxey5v2YjK7BDXJ
3InL2nW1StvQ4Dc0pnQd5XkytUBbGp2IDLstl2Oof3jwPteKp/aHOTNvEU2cfCeO0S3oitnp0x8y
s0uBb2dRtiqGpORWPaE5hfAYVYunOmvOATJXlwDRTpDqd2KSSnDc2vzRaKzabRzlqXS0lgunRxqj
g00qCg95ZaSQ/5piU9XqfmBQuqmjZGNJ5XQKOPJcXfEzoDCKfpQjq17QEI1HzX8bsgfaKVnbEKKZ
5eg8afR/6B2dmTox6gO07fuAkI3HgogHR7bdAvHdps48485zoEWnQfKzIQraczqbmON2wK425Rij
Mdvh4MlxSiF8aQPtYFiIRWJEIQgXc8S+6vskp2AmnPYtI7KVjuIiLyLtpS4idaEj11kMWpiDUSYO
JiMUso/q3m1tqMqGbnzhAToHcups8RrQb9CsTdBze+YF+QCdONxNWfYB6lX5QTTwnqLAy6imGu08
E+9phDFI9dVg39sEJ1n+cFOE5U/ZIeI9JIQJNTpOAAo73aHPnZ3RqNapkxsgsemI8tLunWNYfCqQ
Cg/F7ZCk+gN3ICqt+BR7b+jgF+eMmI8TvCuVO1+/UGYXAcFtvp/ri9HM4DL0KCa5u11WZVZuY6+a
IZCDd/T16MHoP8YhiN9VfUAdR2JPNGhnML4f9gt50nRsbfyzVWMoZ8Rq4B0R+w0YCheg78djQwb8
eoIuuLHG2jkGOdi6qCawCH/c0vGR53fBsC8Kgyz2Ih43lvarAhy5M42o30wMR7gBsaVVUnvnfCLH
xpcZYESWPpzKuh5X2Niw0Nv9ZyKF9a2R1S8BLEGXHg0X3BlKBmbdWlK1ZBw4X4QlRpREQ8dQOfHY
elqrEME1Z5LMp3/0NNPerlq0wFJ0FqsYC437u5I8JupaTIgp6vZRr5WYXiYAlHOVtpvrt808kaCJ
OrXBj8+hL4kJw80VDsBEkXOEMf5TPKvHqw6pvq8Fa4GdEviwUa3uuKvvL6tUUXQtVPOpGUpE1X8x
swQ9C/j+Ghkjnsn5ilMGd/UMWxMbaVzp9zW3Z1A0AsYKKTBU11RrBtciilSEoYqJOqCZ9Dh8ZRkL
Y2sGpA4IFb4Y9Hg1H1rMJUqUrONMeRZ3Ojm3NVYaEJI3kIU1cKCYivJTKe1gg+8GPq/pbCUTtKbq
z0CyjoKhQ1mFViPllhF8QOHzx+uGxGSU67RbPh5FEVjs4NoXyL04f0h3gxITEOQ1cLyoFxCpZn51
hCceRt0+2DYJxpk3zS4WgKb5Q+Djs1H62TeC5C/yYqi6WsTNC9XjcBbeap4SL4u8vCXeiLNRqYPW
L407X/W9VeeZmGDG3jtxtBbLZMw5RebqMsBkGa4qewpu7WZV9Fm3ydE7+yR2uTbgGspHsyVxPtX4
d61m3UUdESht7CNIU9UdpK+H2I9+UdSicSXt42FYFwFiFiw0AFqL7imOkPTrpb8a7TZGDknNoOJP
sKgk0ibDEb+5XSuE1kdPSah9tWNG0mFIE6v3gw/u429JrtjETkylp/YIqnYiV6W4yOmxWw8ll2ir
Hkgk2FDUABYrkbxGdbFboSsbLq4jR1E5l9ug4IuQL9uaSkJqavxPjRa26M8Wem8fYwxA+Fetzyx2
0HYmx7QcARfzW0U092L01p50y1Id4luCIqjRwdYAgoVWFl9wQZF3ySszuImx8jTtfA6bpkM7KvHG
aqfHQYGKx+AV1A/5aW6toR8pteKIIorSphQpt/lIhI0qcYDa4VHjy6EVy6ncVPs17QxUtE55MqmV
JlL0NcjUdHunPA70A1ytSt/xFoEzTT1iJpJkiffhRqmlw6jZ+KMa6ZFC/+Oq9Oi/FMprV1P2nYex
Wf8hc3dNHqhcP6RT+IqvXX2oCz52XcK31ZuUgjPDwTDxH7kRiLRTM2Ik88MAJnAB3tLjikcKq5sV
6dlU/ZPFmLirm+A0zH9oAqHLo0XEb46IUDfVH1ZpT2urec6cxFwkaO5p/Twbeq2sglbXN1aTnHqL
UohjIq6n3IwAw4YRgluJSwZc1cCzdnWgqNvMU05JxNUsk2LPbeW1XRFCEYXWDknP2baTtWKOzrLg
nMVVrUIeY8DPavttrA0NxXwFTq+C+gOD1DYxzAdVpSEQdo63kv1+NSnmyaQUV9cYeZK0qEjNRpxI
jvt97J1aPOooYCtlRZjGWvZw6o4mMpqR/AKz79HzG3GH36XB+EKrJ3UIGlC1L8lpfmpqcKNmOYmg
Up4wMH4jESJosdyMhMlQNfQXMsODBYUTClhIROwZnstrH5WUhEIFagEcJAKDqqnkyyKGkuxOW6re
jUr/NfzI6BIuEj87SaNsHFM/eMmiH9ypBhTvmnjVxBzdWNtlU+WWrbgDWTEDU6la6RL9+Lo41zoH
iDU9loZsc7+kLcnNzA5t+J63Db+03vQIcH0ldLGnPKDhmh9BMMR+tWxxKhUxzvkiH9ddT0lgzprj
0qWhlaLMMvvojTRCJ/iaR1G3jNB16436GWrorsse6HEw5c8ZseSu0obxglylQ9VWRLjMWOmYamI2
KudplomPa4KB8E63+tkLnWrrzVq6PD4TtKrT1ibjw4SlYqYOmO0IDYsKesdXIDIXhklFCsyjRufE
VcoHi8JIz6inbrR+TZAJkmkuWDrtobDYTlneLW1LesAC1DwGuvqSj85bFhdE4SiBs2k4pdeBeaN6
4S8/0mnv98j80YjNN2gRPaOMq1HACCrya1LRZl26lTD2AKO7rxN6CmghpV3bUzd2xkhZmaT4Ep5l
IPJQHH/BhY3MkFD6rJEyGB5oKKVGBheSUmUNir6yK1J1LJD1hvSDH/syqAhZwek9m+hArPmB5Frq
rZYeOoVfWhk9Id9DmgBdAis9zYraV54tokE33DPvJhuZQIb9CHgsBTwkaHpeHWPw/ps+WTOmuSV/
dFUloCtkLajZzQmOPShfJX4sC+2XWiHIoGXCsYM0y4KQ4AVOu0vL5BSc57zYtj+YRkYHqDT5Ghx2
0QVFefKkflFLybs8YxKlsHmhiWC4pabeRlQI0YdLh9JAB6eDAQTxwwgkaW4xKAHpgR2E1zC31hNa
XTwYha5KeNHXVRWYbmNl2mqAKSGVZQ4/wfnReBiug6kwT3407br5B1VTI/IkJJIOYBIi1MniIXcj
5jpRm5R6M66XBGb5Csh47kHHtuYeSLZWtomJPfMwyJr0HIqMpCPrnermjzInwFQP4bv0O4usuHOY
W7SDwBRp8yDR136EY3OAeTxzNIHUDOnOlOkROZa/sn9aGyVLZTfJLLBGkUXJaOaGY0wMZPk2UaMP
OmzlOmwQ7lG9N5a6FD1WeWxiM4wJCeUQkwcadhk/acSzqHKTgsCeOANpY9bo2aycwN8qWtslgKIh
oAMZEPKJCpM4I0JhdrVlk2Y4ktZkuxN9o71fWevE8kiLGRlXygzXyyHdMvp9JYWBQ1NFAV12yimk
wdkn2Yf+IzIS7UYtMJe20CIrwjp3BrycqbfMFZIEcxFkdb4CrwCt165/cY6x3FK2bBcO+gHiMo0V
zhkkbFF5DaZ2hXrvE6fswZpoBUd9RbUHQZ6HuleZS4d5p+eJvWnwBW28eYx7nVjzMDhS4a19W3dd
lIBqQ1rzkdGXWa244Qz7zYBAJzRMZ+6vYMNSRShxM3iFO6YpD3Fly/fajNb7bfvKU+l/p8lTIZ4u
tvlt9rK7eZ/5XEwwVX4egmg382WUSZno4s0vOE/Ec6+Llzdxfb3fdv1t88vrjT0mVh/M+prsSyTk
8xsV+D9/3nkvGIDipRUzULbpJLckEqhP8qSFGwtbGA6d5gdFsXHbNgRAlLmdbzNG1ysijX6YY7zt
upewzLkaatBnxiAHi1Pt8SS8wS8f3wMSE7LAso42dqmtpILX5maJtotgNX6fFSDF0uYGB4/juzff
qjB++mMS2SaKELGM6sBRYOzwUKA6oGHFbE0q9D41qPeieyW1/fvjYn9WRsX6spdEQCP/2r+pRn/u
STzT0QEzwTdl5Mw1+LJq3vj6ti77ui7/3TZ/t06XGntn1ZtyLqAb9Vju+xnyCZlEI9CRRfLfq339
16NiTqwTj4pFMRE7uC7+3XP/bldpCz4q0vhbVHNzhEYbdSX6Bj6flhrgvPy3K7Wi4p7j+ng+Pym8
Pkksi4fNkrsfHPC9hmkfNM+k0K9m1sut8Y9Z8ZCYIBukRCbtrk//9hJiUYP6/f9VaP89FRrDauRf
//FndNB/UaE9NR/BPwnQLk/4Q4CmyM4/QPvZMLq4nRGowP8xG0v/1/+UFEX/B7Jo1UFFTOoR+L+/
BGg6gEHuqJAWyLM4TNHRpv3JHrT+IfMPOAfFMixbQSL351u7yxPkFNm/SzVS0azBFrxsOIMSeWu6
g9IO7ZOp6apjanzY39mDOXX7IB/t8WQqEmGAhEUiTDDsYv/bLJZ9JMrd3Ae6zH7fAB0H9RJrNkrH
jCwwC9wBkeMG08nRkFm44OnwUVqGWNLm+tEfy3CTjdIdlToEpK19rCqp3+toPQnAnn4NOXlg2TjN
XbSRUt0QR+iiJeSXOmNYc/At7tlUSvuWf5NOMzU2iN4gmb8GCvoFzLpzejkytLjHeJy25TqdRUvO
DIQHjhxT6ydevg57UvbEJ+FSmeW3YlZScnt6FLN6imvnQJB9v6S6wEUVqcofTwhn7v3lq/htN+JZ
v31LYiuxEq3hJqwnZYNJopNXgoKqQALqXsWsx+3uWteDszHjUcUqMYl92mgCpvZ363SUWvyt5qeg
0PtzVpe6OVlxfqZ4SDz9uijWXV+GMAmeKJb/y+y/f3Wxo+t+fdrAuzGshh2192LPPXixF3NU2v+Y
uz5Qz8Do66KY8w1iEOBlsPX1KdfdiKeIxSDBLC+HREX93caIOSeUXPNuftvjZa14ugHBgNHe/P5w
MnVTGVze7Lf3dH09sa9vLyUWg/mgkFQd69xfn6cg25bblXkZWA/92qKbVTcjxYtMTMO5O9TrEUen
mE3mQQb64n3iV/lGrLpsmIlh0ry12OSyDzF72Wh++Lr428MYanm1lo4DioJ5Vmz1bXdi8V8//P1d
+g1+ncAJISk4szwzmrHKCMAZyM2T0pdscg16qaCqSxzSZTmfAediI7G5WCQvPtr3D2KtWHHd02Q2
7EQsc4nL9mLu+swMy8XcOGOfYqUNYmPRpipGwgBtJ+CGfcNNIwfzdbb1MgZbCv0O8fiQkXhQGLQj
e5o1Lrw6DDAtPVCkCd0y1u9TwzBgMUKo9gAb7rOwPlqwPam4MKabwsEtRICDHXrp/jKrzIpYg28T
++EMrL7MirXgEA56RPtJLImJeKLY7rr42y7FSvGw2PD6PLEOGF/n5kBl1giRaJ7RgvnsxjJYTl51
ILpS40xB9jJ66HDhJc37tXmk1QMn9Vyc2s351K6kFQJQoMeu3g79XmgZdAulLxy8ZTyWN5NennMj
GcEGVLQrHfxqe9M4ViltaJGVISI1xNx1ItZlplYscZp3yPP4PqZKyybs7ChbpEp70Yk74Tqh4JGt
gKT6AYEjImEkMRVuzyblHF56tLM8wOu8s2Ma9+QjofqcW2lNWAE67DHHi8WUsoje8Cnww1NAGGIa
Yyot20VoK+RBdlHrivwFkclgkQgzB6qsG4rEO6V9NrTuQ4NQsE5rvzyE8NIOqEqxTToUelJZ89CO
To+Qb12zaOVtWU5g0+Wy3hsSDGkxV1NG2FrIbkU2hR2C+jTMGhL6fJ8jyuZ1YcPVELPXlWEn32o9
2ETRKhaTYL7DuC6KOezDylpL9RuBphKTOEAZYWXKDtEQ6kLRbpT821JupI1ZmZh/Ib2gA8HFBhas
rlGgUjWo2jvV6YjmmQ9WbZ5cD7/rujJBQWl1eoK0VT6QrptscGrUyA3o7RrVzIu/Lou5Um0HXsyp
8HSQFCdZ3bCPC2v+C2uYnLIM8FIolgObhxDB8lfp1Q75kdXoq9qbG45yNnE/20uKK0/6sL/MNuXW
aWsVCOq09vpK53bahsBCGgamnnhBpxTqaK7Yl0nZ7vSeWwGzjex9U9U2LY2J4D87w0sqbiqHiZx2
SkWkbARgfPghg3yhphVulfG+JrT7kea7Fuzqx+Gd3gTJxjbVrMydnhHJ/coDLEBL4kplFYqFG//E
HRrfhd2m8F8RLxYzsng7tq+rHxoV1w4P+lYNlnKw6gbVXVlduCJnxoACN1pbEnLD6caX75RxVeo/
W+8D2Bi7jipXc1xqfglB68/YlitYasFHqh0BA2QJZORDa1M/oJxERvbSzF8D2gnTl6quIqOnc7YP
4af6u26ORyROhmw+t7O7da8/mfpWN3aadoClaH2Zc+n6CadSTk6hsq2iU24+Y0kuk6MHqRaJ2XjQ
42MWnCp5V8CTrJZ1s8o75M8bBOFT2ywLbVPzdaoSDQR9ofO2wpNSuq2zk6gzTa70ayhqjKV47dvX
algC9GOPXnGLojUFQUt4fXsckUElm759SYFbtf5d0fw0uw2I9wPiaqAOdrcxwn2E8w3Wa7ILJMO1
7S3SAThSfkzxkUscnqMbv9ub9rZOcYhttY/en2gBb2C3ARdR42Na77rSzeWbwHHrjhLKKtHOofaM
fiO9G/3NqDJG3cjQPH6pMJZeq2db2g/yFh4ftn3Ga7fKKUWzm2w9Y2UGK6Lacod0Xbd7hmXrrPpb
P1wqT80pxBUJF8CNvXWuLSCYjuZu0DaYBukpGdVXYxE7dyBQzZ47/9Ds1ubEjf5nNDGO5DTZ4sM7
yti6pWVubuxqE0z7yrqL20MU7ruJ3wVRjdBooxik4rNen3yOo0PhzN83nQaZnCo+m7mQfkH4sXCA
x0uJw3QI9mgGfAAd/AG7DcwR4xe/Wd34GUyrYFiSTmk3e+VXXt1n8a6guCvPXxjfE83jhdfsOTpV
C33fjuw2PHlznjOeaTS11LQPBsXcYZ1na/IqqeYZFNCiE/C7jOhn3bXsg9zg7F/Kx+LBkFaKfnaS
/SRv9WCJErvZEqk41Gsrx4C76iuGDnDQpkVdLSFH4TvQj1M8LlbD+/BEN4fQZAdd0H2j7nrksF13
NJr1GK0HzMfkofkLI6HssusnhDcL5St6Rwhq4vPr6w18vV596NMjsDn5TKFTl95kUI3WbfiKuFKb
Nma3V3DQ62765mjUl4+ev0mVu6KKIBQ8UGsEpEo1Rr6rop1MNqQfLBV9rZPZOuLFXvY9t/DLDsYN
IdCgHPwlFI8RW1q7aKRjVH026QaaHgCYc2vf0kKoom0KPBB240/sjM4TyEJjpd3gdwFhASMjdxYA
0QJyvagOvsX9wrQ20QjNEO3vhtui/HX2THPiLBYaXYNyyV5qaRMFYPeWfOcwoF3r5Nxoh3STbaEm
Ss2a67jdLuDlLmq+MM3FTcI7CeEE5auueeLGiZ5acWhfDe21RN2VrJpt+6D+9ODsVFvemkVSFJ7y
hGCGYsN78uqNnR5BxKDzd1z/qXhB8KaHG1yPQI9aKG7rXH0EMNZQdOJUrPTHrj+a8jr4hFE8OUCD
dtIHsm06bPhsJdRXNx3lZBXYgxs+ZS/pifLOrX6WVs30EITryVqoiKO12wBdIen2KBcNmkjRsis3
WnJShqOknyrv4M+siacxX5eU46WDk9x3OBSAstxjD8GmAouRujXycXg7L7TvnB8YLg+JvsWYsqqA
51AO3/n30wHlwYQh4gXPpT1uIID38Qp/QMpvWVpGr7IGJneF/WPROds64VrnzmL3ADTnQmIUzK/v
WEhnQ3Lb6ayDAh/ve25K6w887iT/Wh36UDI8+SNTribEECgP4jpEiY+oTc4jygKMtE3jhtG+TXA7
Add5pE3cj2+0jxfcTy7C4CWF+9M1J9W/RRbhyiyA+6Z9BsfTxupJlxRxxtGEncWZJUSruAxx7hZH
RTrU1ChtYOaLCtIL7bsB7TyMLzLkiQAktGcB5q37acPLWNwGr6F+YO/xgRuaANIc8bOUpM/k+236
h7xeKCpd01VGabtdZNxnow1d4S6G2EYqJbGZG0rpZ7lcUMLdq660iNYWgI8lIWxu8VKMS/MOQsVO
v9fi9bSOltlhvDOrlfbuYat0saRYK440a4X2Uv5ZcDp49s9R6MqP1k0frXjnlMooQb4MztLztmjf
/Cf9zv5ZbP2Tf/qqXlppYdxEDSVr8pMJPXUljlgWpBVwtoXxgKTH9baoXBbhInCVRbA2Hn4svopV
+wODzHJH90e9026yrXo3clJgAPAEa4lfTPYSvcga7qpF9WI8dJ6rWYtUXyIl8844mPh/kJzYtM+h
cmFtWEIAypfenWetOpV2/dqONiQlGx6UJLoR8EXdgHzNBfEm9Axppu4SjrhgC6k4f683xW1ImjyQ
qo1fP3C7lC9QN7h+tYY4s9eXnUtVXjUQE6+77Gbaa5YLL+TTWZTutI3wSyPae4GTt+zfPaChRwRt
WxBS9Y30Q37GO9BBSPnw+RmQFXhvbNN7+cnfxycEA4jTCHP0ohsE1flTvol4V5vw3n6TuDPkjPuC
srgEWvuJEcInWXBBynWQ73KXO63AZtjmsi5cRMvwvsZwjWGZr/1F5hdGmYi7pyflrBJ49Kg+1zcg
FdbdnXEc4NfcxQfT1ZYc7OvWcXW+NNc4asf6prurdt7mHQrddJyO5Y1Gc8b1tzCvjwCJTvy84VvH
RNxDCV1UZwJN8XutYaFikHhki3xBDOPNdDTWwVuzM+hjfowre+/t3+uP4ZjeDGCmFzD8ltkRyfUR
F8q0xgznxi7ioqWzwGm2iE6emy7YZJmfkMCtVTe6a3YmErNzfFOcpdfwgUzpD6RBi+gMv+ZX+dyv
ip2xKPB+LZo3/8WcFjBz0JVziucUQLIueqhFtVTWXDVeOJNx6PANz91M4GouR+wAw9lf9HfTQ3XE
YVLs4htpayyto3EuQBx5brZx7jI3XFtgSkGTLAPISe701rqwchbA911HJphtYZJ+sUWfwsXljWag
u/E3DEp2yYHD4Tk6N8f+V3xjb7pj+YFhlKAl61X+9ZrehA/jyvsVvGU/063MN8E5xjgYh/bk4F9F
tfuYPbYnQrvX7bv8FN6bhJRyblnU/KjCxVn+ytB5uDIy4qe5N7g4O5/tOwgSfRUfyvt0a3/oT9Xb
eMOJkBOk/lG9RT+gUd1E/nJ4jA/xQX0C13pX3utP8Up2+VI36ompC1qZF/iEDsrZZ127GY6vhXG0
tqab74PX+aDbSi+0wzm9oa3gDFe+0xNtTzTbWIks7h605C2XxH35xbEKWiZb7KZDtK6fpoPPOaZ5
yeNVfuLqFH+J4755iW5R1fPfwK9oCXaEv1eEpHrRmHvNI3mAAL/FjCTinvSLNnPzwmP8mIBJm8rB
5h6Fr0bH1QF+xjWJbeea8Tl9Ro8SWM7Y9XrS7NZAKHSytmTgdfxMpE/5xHnZdI31sMPIwq/lztz7
22E38AcZb4af1RtmrhoXG8d7du4Zkv9APjK6+bN0O+F687cAKdtI2dbIz5977TXeyDt8HLsBjBti
J3rC2l46oVWBw2I9pF8jQ7saof5PON2gOlOUrc5wF7/YFkSodXA/Psgb63Y6tuN9fKoODCmgnvFb
kd9ARa+6rXf3Fd73fNUD1kHy/JY9Q+V9dBveTy+DOAGKswQ2LE4qJT3+p/wLeQ8nFXlhfLY8kZQt
VLacP7gMfvYnwMb6c7PLlsMOz4L90dyWe+czTQCruDguiVn5YK56C14B1t7CSeJdT0c/conRAZda
ufzdu0frRX6qbunDx9MmvZ/HB+/KZ/nOW4yKJXzwEhnZcXrhgth9TvwZ8TBm88mYExtDhP5Uc1oa
V9IC29e4H1ef3ZYRHhDNB+0GHf0C5IsbuGSj3XIu5TL5PqWnftzUT8ktp7zktj/xvRI/7pYr6dD6
C+VW3Qf8QhkCucq7vCPfhsCQlb3jh6/TZndReiwR0XG6AWh/K2/km3zbNEvj7L8QwrgcqVctAk5j
z/72M1gWK2MzBFzThnvziC6VC16E92oBgJ9kd34vw5q7sZeSK86n9XN6a3rX+Km8Gbc21+5o7dxk
L8UBpfshACD5oGIOslZttOKSpt4xHKQOw0H7NGw1Ts/VDtjtUjpAatqUG0ao7HlzZy+NB8YU/Zc9
f3p/3x3yzbRtvzrOE9t0C1rVVbbROnoM7+N745Ct+4c1FhflReUQiLHkLdWnjl/mPb9ZD2TZkj+g
/qURioG59Hn8GD+Ku+ocP6Q3zTHjLGj9cG6Ds/Wo3MJVmXYouDfpjX1P8vEyevuMltLDcOj4OWvb
+V8TqDAx2ZVrPqsfyZ1krCKicJNtWRPk6UqvcrLFYwpdifvZcPFqB6eZdwon82g3a8bFe3OP9I7s
gUWx437hnohpqGzzUas+gWxK1pync2iAZ38Pc3haZtEaEchkfclj6Nr+fWyO/BXh9Fjn5gyNw9+b
HEeI68/5g/PCm/j0NwzwUfusRYIp3kRGvKoF+pOweqB51CCluRAp3D1icllXg2+xVVz7cwvAFt2B
eU6Z0/zEuks1yoY8nPfRPXchVHD1uZwsJqISdV0Uc/7Y2wu1hwooqlDi/dhysm8Dp1j2lvIYE9Oy
A36I27MvdlqBvqmpLQjujAW78FBL7x3FnLmzPoPQyk4Nt6Oc+3ubX/VsTgqJFYQOn29l2b9F3hHg
SsQRJCbcupgySnbhFhNGLzFX13iOJjgn6hw/V1+S3+ZgOgpAyFmVeTZu5JCrAC46M6nzXRaYUBht
Kpg2ycgVnGNfo0KSZQ/5VGJ6I2SiIbyXftKolXeVTm1QmBWUedXQB90+ILYEcHn8qTQm1RcVedKs
AykGBPz5QP5eSCFiiJPTWJgMg+Z4V6pac+hrhFrDiIlwhQobboYpB2GrccItpVsKtdsKKywnTt4T
tFOQPfnL0FmW25JJDf5v7qVYc3tEzLaDSUkjnKkFoqQrCr2irivmLNGs68vykHp+uhGWGTERPi5h
nrmuK4iL2QJPXPvZzJAQ6mQhTBYSZbEoJnJB4arruQMTdVAxKSSpVFdiFrHffdOmHd5zyrSXWq06
qQn3ayHTHor4NiwSeH8WNIhhrgyPf81hCqT2Oa8Tk2+LYjvxtFgq6Gak2fiu2CjBzPorlusvebBd
equcAOKWnyrZYYtGyQ9Ko6p7p7pJmoLPNVCk3I9Y8felog2gDkAeebse38VSbTXORDpV8WLu2gw1
nT0xhyT7MGVBjMlmuMtlE+CEV1JlTMvZCKWgPmnLSll3klnuJ5XufklVnRqp+Wypdru7LIkH8Bzg
eUcNvPhtpXjeZVnMdsPKySyYdhM1V4MTvlpRRG78ivpxbcwp2pd5sVpMwLhSZZ4n18Xro2XtUXHt
gM39tYV48LIXrZ0Dm68PkXV2b7cWOvbSQkwthwrWI9k4hQ5d0IVajzFVhm5mEZl8vZgtEYTle0nv
1JWjDG95YoABc/Td9TEx58+pkPY08RnEE8jzquWVeEhMSlXij6ZDXMA4AXVObCSeRPWaDA1FtBHn
1xushC0vu7quvSyLJ4inip1G1uyFFLPX/V22FCuvT78+57L775vD+QXJXXWP354iXrC3qsrtK2ra
191ct/v+zn5b/tt3dn3p0oihdToRnef5exO7/O3d//bpLrPimd71O/7tlS6zYoPLB3Ra7jPNhKrt
9T3/y+9EvLJVAx+5bP3bK18/57cPI3b7X97B9SWm96nRn2jTvdVzJ09gZNA/p3sx+bbu2+LfbUIP
gLrWt90ooml13VzMXbcRu81Lkzuw6zbXh/9u3feXEbv4ttvLNpY2PTT029bt/Pku+a7+nDRbYhOG
9JxhgOR6Kx79tniJaMXc+EeIrC26qmLzy6zYPqfWpNoGHoj5Bb7tQiyKyXU3l02u7+ZfPu/bG/uX
uxHbXV9J7O+6bpi7YEJQ8x8XrtM/yVZ+5MVYAXlrLiqWvxb/9xn0XJ7+5/yc68r//KelU/ijyuv8
V/Nvt9p85TM+qv6+0T/tmVf/493Nep9/WliJkNH79qsaH77qNmn+lN/MW/53H/yDY/V/I2AZmqn/
O+3Rc1j5YRb+c/Tp5Ul/6I8sUkx1k1Wqof8ZcPqH/sjW/mFi8LXm9FHDJjYJ9FRGz3cOOHX+oUPL
UmahkWmqiJiu+iPzH+xNs0lTtWxVRaT0/6Q/Eq/yu/5IR39kgRNkn7wNvBl84N/1RzZZNTnuWmXb
TOW9Cfp5ocdZtKKc0YSMgn3Yq06bbayypO1iHbhNifVO2ZipodPDmUdsl9xoBPV4mm7yjuK7CpZO
mYeFOXHF2y7mIoUTap8W0lNdhSta+k+TMpMR23bpOAzatWRw8RQtE7xhnjI8WEii0eTtS7l+NNWn
yaZ3VGewkizqPIo5Z9TcxL+mqXopvOHVswpqrg7wyNEf3vv6LnyujJpWAA7KEE+TpRbvUe1/DrOA
KqUTxfXjIVTNo13XytI2tVUn7cZfIeVQ3TK9tV9D8ADR1Y1by3bcMIYO3BO1Ch6a5o6Xmbd5Zqn7
Ote1rQ3jOzY8k54ORCuq28jRdS7SUIlBbhbTuHTg9ElZ9stKZQOIlHlbVg53EnjYQISWH9FAdacj
+KaSnxPnJwELZy3sTlHoPA2KRpkLXuM+IWRsz5/vIfS6au3PLuxwnqAgTSXcBTI45FWVFj5dRb+l
KU8jMA8m7o3lbJSJB4HTL8keZVFiVXWL7iYhoq+R1PtrOM2bZgJqH4e8fwbF5qrisH/CpPCaG8tW
TygFW/WvwbGKYxGah6TkYwszs0qsETLp8E5t64oKapYfOgiiCwDx/jpz/K02+vDk5eZn0XftJhgi
hP6h5zz/H6LOYzluZNuiX4QIJDym5S2LVRSNOEGQkhreJWzm178F3sGbMG5fqdlkFQrIPLn3WspR
4k1pgTVMbKwWTJA1leJAsQsrl47LDWB8cQgyhtE+B6LhxElCAptcyejIeT4b/6Xyl4fPatkUDAak
X72cODfVK+X8/hTGaAjJCPOjOPF5TGeUX+0iW5tpzsvZ4N9jYVYvPUtUIlz8n0NEhzmS+URTxnqj
/Z6w6SFrkM4yPM4eVg7e/qAw6akHnFpmxT93Cn+BddlPcf1XB8Z3wk5vN1n5tDUhr5JW3WY4XE90
pVQF96MKqotcuoeWqOpdmgSngN1Lqjt3U/JrQdjJH7UQNqzHkVPEkjqWTVXWnBxInSo559LhaEEW
Yl175Qs6qm5XC/U9z9aE64oILobXC+Ih2lrLR82dnWlTWQzcf1LUP19kCe1ZGwG99GUvaoD02sTt
MnReitH98sVhTE9q3z2ES0phLn7TDf7tmOUlknQA+nDllP2fPAgAy+ekkGTVbzqHxXUp5462tam3
llv8Vy7Mkp9LNu3iC7eXpU5T/y388l2WZrSL4BMNbbedW5L4We2bxwnryo/W++cLFoEjuaZp//8R
YpCt4DLXsILqjW94LgQ08Nb5GMyHEICDvbwwAIeuWSkp6wG7kEgOTDrq22ypiEY/rIAyrrfTElGC
RYTFyuzucvByMNQeQNwMvkDuPrWQOfYep3hGkz37rcxZ/DOBmahxIPAhq7NEgy0nxTxS6GNfh1Ar
zOW0ebglWdiuG8vhOKphcq6mkvEsuX/ZGfXBH2AieB3ex3GBuWRjAHGbHErbUpJIvRga5pAc/vdz
pu4Lj+hpN9YsuSuTk0+7HikJoPZKpuQrSLph1/GXxNIzlbgdDhM5f/3XzOGDW8sXMEmrgJjXxOnV
NCzHI+jelgCNTQehiX1eWg7v8jorjzM8/2721eEnWd8aotiUUcdZ54D1b5Ix9W8OBI3qayrtckcf
8DmeaIkM3ArWsuq+lQ+9Demr2nSDhTJTtHfgMw5pFN6lNs39E67gem1ZmXoUQXDxBp1s3NLQ+/5I
rU4+O1bAwM5E8lL4+iwYcXHx7oJZcizfxL9kMlf7gtLtCu6gzx0h2GSTEqTAnb2XdLwZbv7Xor20
9Tza6UCq6nPfFekGcsIuQSf58yCapXPtYuaKKq6mC5OClyqPoj1V+3sO8fdppvD7kCEJJSHlm5I1
9622+/3zT3FCQsW3U72x+/epssTVEp3zpF2GV20BEK0WuTgMSOXWFWGqRx6hqI1Dk/nZUpUXrfWv
H5NTKTnkz4PL5GDkGINef1k0EBJJK7QsEe3wYuNZopX/zkvLUTFtGwj986UqQdJYeX8dEhzNwAWH
FWCkBrudzXQPLHBM133KOHthikUfodkH1FvxLvdcdTO+jcoxcFEVsNU7myMkXRN44MIHBNRxjtbp
On6Ok28nAsFUt06xQ1JOn3EenqXWAbf8NuWyU5D2+Uxd6zn+bqIMKdac00YUwdF1a/9khYZ38pL0
Qko/2PsSsyZQlfeud8yLG9XuzvAqG7MvdbUBNv4mCBxwJbXhbCOEj9S5euD6XfYGVAzFC4G5zeRG
w4lneruBD4BBpU3ePbesLvFg9KsmhbWfN5N3QOplnfqa0fw8hv2LqzZOVHS3qCLtEtbIq3zTQ09H
6Am8FNVxwSynLP5WNk+RPuQ9bRfxb+oMR1GGv9JJmIeJFRn3iYFycSDcQ7FUmRBEF1eT70V5ij/g
Jay2PtJQbkqA3NP8OUmtZ4xs40tlV96+7uLHYEQ9BqlePXnIeK8MZeBImtmjGJAuUMT4FQPpNQz7
LerzCLUE0gQQuM1VsvUfs/xltPVJ+M5I9EgPGzGL/hT40F6kgtc1GadEd0yrYPzsM7CdAIlwBcyq
jXamzM7Uipiajo03Pya7g4ZmPANqCu/ORI4FepY8d+fQZqA7jB1HWj4w5hqzNN0pyTJOhIcp6H/V
wVBux5KD40AVX8YQPiBalLec46zBHdtLHPjqslDNQ8E4GpsHMt/56vcj8DwZOrs6dm7a7yasa7dh
tuNjgFR9K0f+kvZYlzWIeQYdAOfuq31lteHWpb5VwSaootF+4S066cS7sDrtH4Zq9I6I/McImhqc
TFW+lrFDhzbbx3kmL9GUQ3ubO+DS8iXR0lgn1lQ8OVFiwgFkIGV1zotrklNJS2ncElMxUAZiswo+
cZHQCjdskxPSaD4MBK2yjLRHw3Rv1Rj+8Do6C/BNZkxxu3R4HYIcBc08WWutUWM4fNpUULevpfjQ
g5BQ7Xh7mJDh7fKvonZR1geKt8MCgrAp4CEdMle/9OAALn1O5bw3a+s9tfY0qrwzEhx4kv7sXpo+
PRuhxcN36MtLlulrVI3GqemQToxJqHeDznnuMwBcwbBt9o2T2pdpTNwDwMGLuXSsbbe3X1uuL1KV
rtomXvwl2YwAUZuqbSghh2Vx3a86e6rQPqX1sXDK4D6P8hZm6j4iq6K0as1bhlLDNfeN+JTsMmkU
5yYj+mM1mf8qbeuTW9+KVmr/ms447GOSkT9OdlZhzHhnDlHLJC0uflv+yShFgsNEgoAPx/3IsRPE
n1ZejbeEJeJWIfJcl9LpN5jigxtmowfmWXfLDR+9Wt1lxIcTjJVp0wMfiiREOJ/DNh2TUJxdQlBO
Lw+CiCIINgrHzM3ES93w7fKqi+5zzflfR/3SjP3m1bRmfjDqd39dCE9IwYJXqX1vVXLAPPvyFbYV
Fdh55q6OK+o3nXPOnYQRnyETESz3PcZlI8DNUo6nWJHH8OrK3VVd+1pxANaI5JvS382FZZouVTOn
trxNpJpiI9KBxF3gUR8sGr2aezY6mTe8JWVuHiO7KuBlN/Uh19hOuNtxmyKSgwRQE+3615Uefl3O
guYWyLDd5yyIR4+rg9cVCHqIhZ5FciTfVSRgj8cxW7nBGJcxqX10S0X6pidWnCWYY0Kdb+KyKtjg
+cFHUkbntCDvq9RI0CygQVt3nLaFJQJHv0WFFmZffJfoTA02WGO+cr/wg9LSTcZum4ZTvGfft0UM
JT569oatjh/xTKlYw7g71GXS8UuY3VEIXvcsdrZN76vnoqo4JK+6eB3ir6WAzYlAQS1l7xb9f9Dc
kpd8kYHb/vReyXHalDaLQxN5IvgzBxqOfcUm3u/K1uEyRk6npzR6Him6A7ty+eSQx4PqefToKjf1
Mc6GcEsKXR5ICOPBcThqSntwZWU8OYdALTygzrhiW7pkPD7BSw43P4saDkYTtalw9J4TJFSbjlc0
NT3jyurrhgaLnZFFWEkG3ZGHBJW0oU6Plet+J5MWuy4jVWCGDKfB7/l7xLFUjYeyvsLVuKdD/2sK
m/xAqjnYzmMTsguOLw2ikA0z9JrvTIBbxiScNN/Zb+3/3Aj0S2uZcgPsNbtxu2G9QcH6IbOZXFWS
jOsy68Mtd0lOwqMsOlW2TzYhLjlYY4Wx8aL4aS7RMEe/GUEgjCJ4fSgZYnAMT0SoKh372Cv/nnZG
f6DBzhnlCBDM9xZkAvWWi1VctYtdiyeTte2GGjVD4n8oO9mX0i9eq8i8MZvmWkzKS6Lbgfcn3zu4
2uDaOMesyfjdXHrJ9VQBlss5VvAlvW9AO1BvRz7quO5PU5lfQu2A/Mo1L3LkU+fLh7vhc2HSOE8r
09raTf9PD057Hq2cn77yvmScl6QfaUf7VW+eDI3uYAqm8CjGBZgYkZDovOGOgvy3SCzig00as+pD
JSbqBYebEfkZFY7YEjVWRnX/oMB1bYJmnA+0ubAGqpJy1RhsmxrSpABHTxch+NOrsD67oBXWQ4U0
1RWI6dp8uvjRdHOqnuNbHd7DIhuuI21/o3y49pC8eEGcXmGcPJsG523NWD8MSfgwCOPOgy7iXGcw
pWXGQi9x/EudeByxuvQvK+xhSOr2qnecs+H/Netena08JtaTtbyXHKKY9cs0dDaMHP4ospBfeWh7
4TdiObY4tsNLc+5iw4MkaUe/HLKJiY/MddbNZw/er8zEM9Cm5Ddkf6Y4LcRkXCIjRBJRy+rJqs2M
sKqEvoZgZhMsT1w/As5IVWE+9JwurqGU3We/4+qdMvMQBxTJHPgtiedL6gSDj6PCOo+oQonY2htR
CxaIQfdLhWoxfBGt8ApwvSYsw61lItWu8rLZ9XZx6HziPL2bffKotralqBTRc8yISTwc8d1tMnaB
R+F4r3GC04DKusHBbVWSEjc4Nn4tjPU8o5Wr2oJT4hDBVg7Nex3myZsnC5Y1BZ8ni9d7xyNg1XxP
eTwjoHAJp43jXzGPv5J6cPZZ7h5sJEJbmF3/WjP85xazRWq1/ON6uSQ63+/CJvOubIZJWHpgylrp
WW+2w0FsGL5aYfWVT4SmdUgcYRYwT4PhZGmvvfYVR5BO2YGuEBVCqm5ovjj4fOGV+HC6cjrCi2Mp
mNwrTbaUxw+jhOIj6Z/g9Kn3KNbukc8c4YjWKR+lHRzDOlZHw88u4zi8Ad8pyAKHPA6S+ubyET8b
xmStpCT9rnvYZ6hsSWVbx9hFIMKXjSbUk7eN/4LBdQMDfmegaaDPLrnix6lbY5wncJfHtzTtsFmM
Kt3FjJ082A+5wyuqJsaGkSd/ez5xzyR34m1iO4uRRj8qI32ZR5aeClbvfvhQXTayfafKKAV1JoOR
EIM2mhRVszONXeGRs49zomFxj12371MN/Kc+JBbJkpLhCohScr2VnoINbxOnwR4Dv1F8IUSst8+W
P7+PE0kWf655FA6WPAzaXPOWq6dhCpxnbv3uc1F6IyfYPCi9oblHXR2cPZMWpWVgAAldYtuySX9b
yXhkQ1VAgI23jm+I1ZBiG4GXkrJSRwDWAYNac5gO6lQyienmocOPyvwl4NfaeEn0l9YJUQnplWtH
KiapRpkdx6y/V4G2nzvDttdtADtmthl7mGE3HHTGL+2lholdXnUsa0RykFxytNo523VWEzKfMmbX
L/AECacD/cCA9dmJhwkWhux5+sPjN8PUvdJ8BcaBZHHbByQwoAXKNr4WFZxdxQOdkyoCy+RJPavk
sJwMK5W/+pwF1b6zh5Kq5MjnHz7nMDgv6URfo+2tsyR9Poa4NFsdbcoToR4Oy5PHuHxJPACifl/e
3ZILlF2fFze7Ypp7GJshz8ZO3EJ8IANhAppWtFXUKk5oUaj4ijuFXgSZ594jk9TVNvnRnA+pF2Ib
k42/rg2usLpJv42RHE3YvovBeWoH9TVDcpTxsJeR261mWd3khIS40dyxQqJ5xWi/8iqPnCTiK7Oa
33PkHPKZWXdJOornIOscYj1VYF9dTT3Hzr/JiPLsfJVu+NwEBHAtut4rkGQADL3uPyf1UrjpNDmw
P1OFBfxfKes2e9Y6t9z9MA1nxtZyFXAlriqT+EmavMaTulbYBJPCAfuWGq9VMZLlbwfwLxBbsK/C
HpuG3za0PWLuVx/yEUMsSDqF7bm7MQQ5M2fl+2SxsI6b+t1lNmKw3nCnct+q8TJUREDFzL/V1Bo6
/3OSsFJoig+uyU8H6hjzRzveNV73u0+IkFsieguj7E8+584+N8xzo2AP8Yxfw5hDCSyQvSDO1ZZy
VjjHHjC5TiUzipXnzZh6gYb4y8WLx+GeGw9f0CdxJ9s/M3x7ixUO2iKpGiYEBGFlae0d1YT4nbNX
B9y1VdA9YKC9cFuRejm8kBthzNuhg09UM7OsJW+fWWW/B+aDq9zxoEmPSCknftm+1P8VBiysWBNM
4Tkp5i10GC/YihwHKLV9kvUd0S7ml99DMH/75JqaivFB3nCrVco8yNJwz0JsOxFDrOy7cN0yTZZz
+89Lo0/tdXojZ9BhdfE0ZIG/jWfnzJrBIuEAxOwgHPcMqZKolMZwFVvEHlVlkgL2n+ucKc0oHc4b
+ukQTC7dwbr7jPLg7gvkN6Zm947V9qw4DiGOc3DCUzuNZB4Zs7CZJjma1da6S8+yaf7EPgs5OIU7
2Y7VVfjncNLfZlEaG6Yp4Q6j6tmd0u/YmbpjjrmE+d1zZipxBP9GjCTNcEFyjwp8++LxR7YnYnjy
tY18oPsXteCXNfWLUsR/Jjq2H6xUyF371dVN/f0UTW8+a+61A+KWgTcru9rmpZXN7K6mZmg/84hc
6mD4+a1XjBxaQwe7YDH2hoRne5eJtwr5BPDGjRurkUcSOUh2M4KBUxzYJEqsJwSc9KA47wCh8RYA
JPXGo98O5adp414ojf+MzIKNrbniimW64IKDmowF5wz2ixvVHO10RbRU+YJ0/zi8JuE879umew59
n6GNVVx62whOVkFQs6ateC16LgSON9pfLkvaWRg8OSp2szX/jjMiz8q7cVinCbtPaHDvbMlIx9JO
3Kp5NGgoaZgYBq2/OaK8UzLyWrFqHA5Grh06nP01sN1LWDV3VnfE5Z8NHUHWMqZ2L3ymMJ1ZAogK
A7XyMM52SC4hy1RPVaMe3txzMmBB+mTvuak65+5NxNs4s8XXyG47DFKeYYRWEqQgW8tgwt5iAkdU
KjpuvFYDAHeob3oqHtrsG3A0eb7OnkpJ8nWhJmwSL0jOXZbc4jYGWjrqz8gyvwdcdVz5bJLYx3xz
uxGAiDDOYzq1u+94EsVuTK7pCGI6yUe182O3Xnfd1EB/BJbXRrbchV7i75H6rrMiLi6VWVQA+Amd
Dl24c6b3RIHmK5Czj4POjvZEOK+vJJd7NZLAif6LUv2fyh3n7poc54TZfM8HdpJpzkNhmVo5noJG
knIPMDWQH1cav/z2c254MLg6/kjcmKk7NYB2vgsVtNvOsr48GbvnMjWeq7xb5OvZqTBFv3HgEouo
tZ9Cq/nmiigFJy5R01xxC0LFMgVOzpAVBQdL1A50/zqNRDPUoPuLXTTHCaHIhN96zcRUb8pavmVh
//BasqdBy6FcSTGWkyBW6F6BWzgnwjoQo6xJoM+6FZshVdZuhDB98RtsGb3/2rWmWOVR3W89s+4O
MrXOtpntedZVe9sIv0NwoR+F+Vkn47izmQccVFsNi49NHLQeE25NXXRojwOyiaKZdlbuv9s41Xxm
ztso7Ob3aQJupznijFJCo9bnVEcA/XXyKsY2oS5l5OjFMNymqRV/YtHdenNZ3vwSKao1r3gjgo2S
yaFKP0aWldeMaLUymMFqrzgzg19KgfKiS4qMghUeBEas84CUW5tTwgkyXoZr0OAeyf5Q/MqiiOcR
lso48k4qaSnfhjPJWvpyrcN/qcGXQdmz/le5DtlJ7y8qOmbnDXW2OjdqRqQs/duSWBivGKApO7Y4
v6MaV3KWdBhq6g3uPKzNEVlLGTUGpzfDo7fMT8UPt4tGKo2OP/0Fyg4XtDTV3ev9+9hx32rndudI
l4eYNyyHIRO5NuHTSTqbiTXclVUzqoK2k/H3ZH70OHo9OFVwZKSuN95k7WPO3tZTXKqj2zW7JhvL
E9nM91BmwcqhcdFhb+ln/9eo61erH168zKfN1B3i3IP6O5XHeDTz52Y08ueMZeHJNcOXuBlNIuzM
5RJvfHK5rda2Z9w4+/Kaa0l47TL2PGRNPz36icGUzGIrTR6h+qhAUDeCm3feBc9z2T6z1G430MmP
gRGLJyM3833a8Kwq07fcta1LydREupH5zGeYBfDSeedBs+4cBMWY11e2Ny8begVxTEInbEr6LSaz
crd5wkl8m1CLr3iwqmY+ekV7H21MsLPTfgx/0tIcab17n27ogiQxS2wbQ/GiLJfXLSV4zT59a4xj
sBkYQwY1IwqBQnnWFJHICrQqZPejS7ox+NIj9I93KVAaV2m8CcecU4py3AcGb093QOQEZG+mJ8ER
AzorczeBSPRl0ZyC3BDbweaZkIXg7XyO/TM09Q3HI23ivMbIxHmocc/I7XPms/QyCaYbnIi2Gc0r
VnLARf1i3wtudYm7bDrCXF7VruS2jiBoubeniBTNucUMYFEuUZRoNKcAHB+whufCTPrvrBFi4ycV
QdbJXGnBHboW3fQ0hd9jE3OQqdUvr+ZCie1pWo1sKp3c+lcolrG55ngyMbw3N/tvyOx/k5aXxvec
7VykzTaAEsYvw1CPhjyb2GzGHCr8ux/7cBsJcWgmtGH7xnytPPV2/+Y3YjzNrntL2ZVy1oL9Oiwp
JUzR39y3+pVTuUjDDKQO85R/DWVeb1v3IQT30W6KXgMdPOaIMruKTeuCc/NoeRM2Z4GgRMj6jx4y
tg4aAvwIYAdSXb9vJpt3g+VuF1LbTof5axTeRoxNuWn8r9kfmLcXX6FQhzloQ/KsQG782pzBR9CI
HVLoV9gv7bVt0xsABfw0llQxrU5z2nALzOjOK4hBM0IsY7X7Me8PI64wOWnkFLGo1ly/GKVU/2zE
y8mViyd4DBsa1bnFcRi4AuylStX+3g+Gf0b+3lLqrfyg2UnPftL5nG6HhVjtp5y52Hdmvx/0sbvI
Z3PZYZdCu7OBGMp/1X2ugj75mLWcqAQ39FMLwvImu/p9UJnxunRnAAnNUzbrvwawCVQJ019+IRy6
9oB9SD5qs3qEd63j6ZUDr53rBc3V690nlyNElWPbCRw2tCAXH3npBww76+1ytEdgvWXok7dU6Slw
tPLGaS0EwT55iDS+Bi0tcGFDH7aB5/UJSZgyy7YWftvjkHbv0cJQH9FOpwNvkGZNwkkrFMmRAXZS
oWJM6KbXEUUOj5p/gCYOS0/Mxn/28MVyd62Lbis86o7MgKBBewHTMTkdDArHCmnrbayTD478vG2a
ftZ5aBCz8W9F5N5bYV0M034Mbc4i0ymubkyMQVjMgoYy/hXOf0DbpetGWeQyEICJgh2gZ479xg49
eLmCz1vF48jAZNLbzUeeKOpSZJtYuxJ7HbpppF2/lEuU3CFH7/fSNLH6tEOzSTBE7WcE9qzIUO74
/gTllBB7hD4e5SgjBnZ7NOsT9dEF/bWupuLclmTVY+B8BR2kOKVhIdh2OQCYGfeTi/b6Dk2UpFkk
nKehxA7vcf60nrOwpuPXfQ4Jm6eEwpIsOFyJaLFH5JKAguxkQJ95mrGFN9XX8qfpNF8d6d9aIzyz
8doy2oNY95bxk3s2hlWPicS01KoJ5yTTfe67N5OjTZ0YaHepAheN9cs8dMArh0Rehc1RBUzhCpN0
t8467xECA/kVFTTHkxxTuUWFom2TXbzAQOO4pvUcj8wHxpjJbC8MKhb8gL5qrhqqyXZZAlv+z1le
umFrrm6jl3AoFn/BIEE/rAZQUuDUBjcAkzpCGGaRFIeOuXVMbPX4IanQdi4MqjwL6egSaQKMT0ej
7Ja3zXS2YkoNypidfkbfdfXBPu+iNEk3lvXiEvvYMhNvN3VU4S/tEs6LLHFMWXaVgjIFUY1qJCCF
sBprE7Ktme39FBf6YkXzOec9WbsB5OKYCbYNZ3hSHDu7DsOYLpjr4xiA4gf9n0MdsO2w2Tlk8dc2
kO2uyPmcyQNEHkLnoW628e8oB+4bFfnWzhwI/UGPvBjwYDJ4POXOcRVcExXO7K6SaL98atfwOYgE
zWa1zbLo1lful9nxNrhUu/SyaVAtw2zp7mpQyCtljt5RUvmUw5MnLomEiZ8G8gsuN6SdaC62uZPL
s0W1Y8iY7AZYXR1ErTvHnP8mDZ9rtmp2NsJViNkj28043OkLNISkDrWlom0mikPGIcxYy2Hd13Qb
/SJaoyMC5+uZpI4UGuXRf5gOTGZWXJtkSDP+djNuzAAFkXb7G2HG9AhslsV3oDY9GiqbuRif/BfL
XkY3SXWw+/482MG+KzhUGOeEz4nVOPi9CqDTNT8ZxIscF7R+yaKu3Xvt66ArtTGVT9g8yRj0dlez
U69h6b5mFuNClfV7AgWLk9hcFbB6Vp3/FdZWchi/e+V9KE4fqP8R35lS8SjKzNu6OCtXYep9J0Eh
8OS19XaoW5ANWDSWw9tqtjfwljWibS51xNvdzEM2u1ItagPBWR3gnMMQ6mORetuK42VWWpV2v7Ae
UlXjIXHKOPHaJv1MgSKurmUFk6Pm8xTh1PjIKcM1Vfa3IpAtp9g/2x6nTiGLwJnHVcccdMue+Fiz
XHxT7bWTavx0E5dKdm4SszyyFgv539DjZ7e+tmZ+gSrEXiB8QXxztweru1iUGiLJL4B1BNZObLP5
DOeOTbIfHOqBy4lll1zZqqmxl9Mxq6UF9HQWRyMN9wNcjiCjiP6nYn+6MQfDPboNwU2vtJJ1SgSB
mwBZrtzSuzhx5SVByKWF+C+dIzgd6fBLmBHjA8//GHAbp6UnnoUxiGemc3TdYwbDNsfCHO3pdcSR
3J75utzOU0EEZnQ/zHTccfhBSYktN0qJjTO5v0uRTiBm73P4lPaV9c5zgt87o1+WUg9X6AuZqQR4
CMCYE3Ksp63Tg+I11T4Hz7puUMxtRDewW0I8sEDB6Oxn9ls/fiJfIgNiymKv5uHOVVQiXEgBr0eX
wpAsTv1lWMtBU9dAo9FgYmUPdoD93SqX6TscCYE56VXO5a1nTryrpmhX8ZjZJhznrWOvBx2fXXkL
2heSUc8qUi38iITVafFQXnAdIZP2flCsvVCuc9cisZLPFZ0llsQWRAFXkYjtm0WeBTY3aghcldht
Nr78g7eD02m1Zhl+cqmvcGNImKRq4z7OQD3iJuSwm27NXNs7ty+nteMV6dqql50BdRBUfCELrHIG
EtRiPYVJ1HLKw1KIGmSkrxotxsF0qGb2ouXCNrnvKfeg/FLD2I9YrFrQiHnBkXUSOIRoDCuLB/5J
B1QvjRCBd8Z417Gq95z7IrPt6EYaBWC+magDU4NOAutN2urwo0HIPeYZHkTsrMqOoib7EvY3E9/n
xtYVgtjW5WgtKnckr77LBBpFbkEBkOj5duB/8fYwbrLYqK+1b3SbJgEk4yeZ/wRqahdo+sg5eaqN
ChoGLAkfQRU61wrGfO2H7iYePe4ErnHt2vJftPQB2UnP5m+ZaE7nNPAh+XAxIJ6lL/ujAZRb1ktJ
vtTemnvbNrXB1cSYjA8FwZhFkZ4B+K7dUWxc2FwjQrSnpB8JMTJH45HKBq4ilsdltypmLssSnSNH
QOzGelYumnMztH8PQN3su5CBWd2XWIRMP3ngYrFJ6sUc1i0OscRhsaKaRTy5GMaaJfNXYTZByD7A
7RD/9OIji+0lqrz0GRVzqlZ509FoevdYyuSJfJu3I8BNoUea8lcR4juj8mStpcn18nOgNhIgjBc/
mokoLV+MaRzK4k4r2uToolP7wbWSjKIB2zKcm5M3J33xhdCcyEcPe3Gy/WBhKzRtRdRZBzeYW7aH
ONx+wpY8CW74YPC+B/nJW4xvzLsBXcn0yuiZ4Urf/OoWv/GoenFIUMa5zC59D9hkFDEAX3X9ZJ4k
cGi9uOZ+fhxkNswk+cdNnr1Mkt4ZZzjOpvRVv/pf+lsv8fV07B8Mu9sd5EnaVhbUEnOMzM046glU
DzM9wgga1L/hDvchamiJswhYvHlti0HPXFx6Xcm76imMcZ4IGYkvZcK4svAGo+FDQ0aO10z/NKCK
p4kPhwezeV0kKTX1xeMXhn/Hjkq4GomMg20DTc9gEvWfXhyAHTLAgecwbaslVFovuVvDr75ApFvb
6EckOELN1YtbMEYyuCQxOKbxf4FODkgdkuZcCxkjLnDrw5DgKey08SmYQHC8Ut17EbmbabEa8rG9
kkOnrYfwsAJujkBq+bLYENOWA2II4sD2WcOElharyMGeWKNR9KwHpb5gm+EhCTg4/N+XFvUiH7h5
D0ZPnaY8/fDQM6ZoGr0+P094D7whnk/Zog92wYD7ZE5i/q8tgcebDJJX7X/ZQQzNYyHBFaGzt11w
UY3jHnNh/RcbI0bOYnG+hZFYO3gWNmSWM2ZgqKlaIk4sM1G/AYXsEXogB3NcYttY595sS0Di4iYX
+mMFwB3CWZRHwYkSx8bCVo9iVyDC2TVLlhYv53dhWUuEsaJqrrgk+piyu9U3X2xx34NZQFko/SsP
QCDw5qBO9dKqDWrsbG3fPohOT9u09B8h2wGXHUk59fsSYwQcdaaaSsGCaLqWuBOfPoOtzQvFpjed
OPV6qo0PwOgWe9+IvHHx9ZMc9ll9/C/rrBii7p0svLNxYPGkvtx8KQf0Ot/XznAzwjCGBLWrhviJ
tHZFKBNbYsZaOI41HqComtccNDunqsK2w/tG7HQHEhePEo9ojrfExggZZTauK3fSLl5+PlUiYhoy
WUm3bczkbDjRs8333v5clj+p558vWtac7Ee3eKYG0Rt3v6VnwkQccVfT4tIL1FshwnHHouN98p3F
M4IPSy3yQGPpUUeDuZ+6UpyGiNydMi/ctgkmLz+trEmvtMuVYkZmdnYUnCgzYzY+e9PydFC/EwFM
z2hjvoVL5eWHDvhDUp2i9uZqtittHX1UtnHFLJcebO5J3lg+CvoJu/9j70yWI0eyLPsrJbUulAAK
BRRY9MZmM5qRNA5Od24gpJPEPClmfH0fMEO6IyJFMqWlt7WIkMgqd9IGhaq+9+491wpnOPVZZPD+
+vDTLwbOOZ1wx0DgjGo03/UuTbVEGIe2XlZ3Ik//l+HaRqE8iIli32X4M4D5a50w2NezRHlp50ef
+xSNORBCQTeTg9xu/MM3JV134wcNcs59h2TnJeDs+wHEOt2tDDEwyTRoVsdLdmK/bHIifewswuoM
GF7pbWc53bqZRoRhcfjQpwxU/T4LkX/sFGKflV81PG6yRHulUmrUP9mh/jCO/UfR5fdlXLTN//pP
S/yVbix90wZ5jP6TrpyF7wWP05/dRaE/dBTmo0ahnnzOjgw2iQOrs3AZJk3EEa6SnvWLn06eEJ4I
WihMzSYCI2nj7f/1a+Ev/dOLkbblOULailJEOMuL/f32EBfh8tL/K4v6yXXMZnG5I59WZMrsoDgi
OUrNCwbiRyoSElo08CjUV7SCoJ5ZrV1sGsLJ0S3DfSvLx5RH66zitDgvSmhazQ9VlKa3Lp2yoick
Vk4R3acx2A6RV2yUAI4quU5i3qQtHsf2qc3ydoOxoDkHUiGibJl0WnGr162XTDjyuTgNKWgfS6YP
bUtesD/fkqscfzG5fzd70ztYooJtmCM14sjpeOCZx5r5AvoyOvk8OTssAeEaTbB5NaqY3X3onWOW
MjVwSu720uH+E2LMfgol5KkhIYdeZsYviIuk7h6Jzc3WQ23cipFhYR6NMeInM36Zfa6WblZskY7g
UInCY+J6/bGT7TEwK/eO7IifQkN5I7yjvIltCpspIBmu0t6JNgS2At1bt4XHOq80LFfhjM22t5cT
c/bsO3OZLxYEmPmJEf6giZKFzMypuuEKOcntoOAVuQ1TCSS39j7LAgRtZeIdTaeEi0bhsxdspVsa
P+0e8YNFIpj5M3Pm/MFwvAdZZ/OlpBm9aSuJaT6uetZ0AswT4TCXDf2eBkV4M6L2xSNBCIolMuNM
5/CDo8KCosvLTBOaiIOVezcysPexGsYzQR3QmKZ2vKAUNNa5dO4wwJfvhK+FK+/KKVG8ITSIScSJ
DkwtnTcf0ePGE9WPOBjTs8GUElWbZN0H6TmSMwc9rcUyF+JJGPicsjn5he3kAH3A26Jqa1EIyvkl
90u9xtD/ZVdC7M2cxYQfZUI/neofvmpfrcwa6H3SChumzLxIV+dHGeT33fK/ErcfaHYs/1mwoC62
aLMdOVkwVrw6I5kHrRodQab95thhyAuVgKK0/PHvv8NWQMdoIif9+w+aylAbt5+mQ+DSlUB+lp5k
W3HFx8tGmLngSurERA0ioztGRBM+NKPWB2khcxsbWj7eD5mgHygYREeekusyVKToTdljOZX1pfRd
c0PisclTSS915iaFCoS0DZ7J4rEZbtAO5fdmrsJD5YL8S7zp7BPZsMpcxGNR6x5dq9Y7YejP2ogE
J3vDCVDSxcDtBSyk1PKB+yaq6uAuq1n6XRcs0TdC7sIywA7FB3vXDgFBDEPqXUxdkBPeSmBRNAsf
0J+Tc+L5yTGQILK6ANdeD3zJqpLqLnW+6rAfnj2UNI7VhtsmpUuHMtO5iRNCbQOML6nXLnQMFL7K
TegFTurdC0t98EQvoSB2j40RVpexd5ljWuMursj6aSuNbbEDjTeXOiPlh40skARAOTRyDDQVWInm
bTC6wKK5F0eFfZu45nCyy3KbpXAjE1t/95hIsu9zUG1lJNftOAw3CkTDhuG03iEYJVTDnd9p8cI7
NMmBNKfy4GVevHFIWd/8683ZArb/FxsqBlDHlRJQvyNNbLF/OyhSbQnC3czygKJgzdUXRpBVJCeT
SLizM4iAAiX91KxjHDME3wsvxuI9j+nGd8z4LHrjzqoplApyIH8wa/mim/hvXqJYnLB/IvVzlvES
fVeSriU9kpT/9hI97dLkQwN1GK3E3jahttaDxwAPrZe4MTO4w12eJ58BW7lM8xq6o+B2SlbcfZ8M
G8u8ZgWt94j24bqfvXbf61FdXMRqcelBjBtsi0Y38yp6hgQccaGn1VmKf3MKWliH//YuPDIYfd/1
pElyl/O3vIHKQEpvTmOJbKyoLzJ07jHgrcj9AhdkOcWlAa1d9uQpYcgiBnYfj4Vkookgj91nQN9e
PUsdxxt/fGOchGqurGH4DTmesH+9JOTfkhH4vAllEKbnC0vZ/j993tgQjaAMNEr4hJA4QbrtpqlM
F/f9sCnCGodMM/weQ32tW0//bN3fUJtBmLqN3rcFxg4vyMntLaBUBT0p1bn/UtTqBn7JePYQcW91
ylHv6Jq81FiI1RjkFCxF5Zx6iYfMYQC6qnJl7/tBC4iA+V5QU7wE7vjZz3fG5I3XqgrRQAOuDGPf
xS2L1N8ELBmlCmEEnf2YbtJBEw/1j2vV/xjy/40hnz6dNP+0iv4pDOTyFheff04D+eNv/OHGd93/
5m7iSLoEzMU4fnjE/3DjK+u/WW6e5VkYN1zfsYn8+MONLxVufA9oDLsfXkRhslD/SAORNukiShH1
ZBKJJYWv/l/c+Nby7P15h/GU8m2TH+RzZ6acX3agP11QW5WYRjsaQLpw263YBdAfi5Y260r8tk76
tXsyjuEGsZVzRP7zpw/q/h+/5S9Xdd7g3365Z7mYfxAf824c62+/HPMKTA7Tnw/2yCiCrn17kw23
5Ay77Z6UZ85Iz/20hv/fX7tc2v/0njsiGHsib3lOftLjipBvGPttl60hQwekmROEnv+bX7ns03/9
lP/6Rv+2A6Z0UwMUp/Oh5bowX+Gjxg3tkdUUb9rkx7/+VKVaMA5//XWeZXlSKSEQ4FrW97HypzfY
ZEaVhDjuDiG3iBPq972S9t3Ywj2wC6++xE0abW2U7zAB2OIoJpOLnwOqjRRE0lKkF5UX8zYxAm/H
ykUXOhGKPhD5hnI4dzYWtjE6gWYHn9d8IU7QWmGPMHfMyeiyyo+egfnIF7+yB1UciEG2N9rO2z26
g1WQ1sE2Soa7gPHVJk8GbooYF7ClJxuu52QR1h4Yw56IDfMYtWS/YWN6gBcl1zOi0XFE+axnB4az
m98GbRzBJWLcKvULlhI82/H4bOOcWBuTeoSAEzxeuhjhkKhiul2zuQ0U4s6wBL4XNdbB1W9Uqqw8
+y2aZmzaxfSMZW/N3ZqkhMw5NW5PM9pumPXhKHacUxF1x0G0v+3SJ8lwhipZ2J9ODlOyAlQs+udh
qpibNBfDGYhvHtRatXyyc4J6p2Gim2Lx6gaDWUyDz2t2ehDe78y7qfonJqhzjx7R64ZnOm60hSv9
anLurCJRklRn7KbJwK1W4kBDPzBu7PJQp7+tQnzaBn9vsPkmRBrTBONHiZDZjuflIObna2mVSB64
r+tuCLZ8bAejnpDlnEjwyrdtO5PjyvAghzNZxGQ/VoAgpSxfFwhBEqc01qfPdAbL7SI4BFhL7Mvz
NJBVS1W07wtGH6maP207fw6rD+I03rqmzuhve+g80A+tKVUI/M63aqheA+h+eLV3ovDkznb7Z6fK
P82h3MYteOrl5+T2+GxOzt1U3ru1n2/ShnoTWweJMx70ck5aN3og7AVBsR43c8GMNOWmKZk2zTHw
TZVnw6ajpgZgC6Its5F85otvz6PgH1zzqxG8x+PoIcvPS/lpMCvcW22MeMcE12zcE4Vu4WuJv5qU
d5A39H0ioz2ntoWu1kbDITL9M7EJu0aO8+GXgL6MSKEYTtNTnvKnYQd80q9Gjx2y5vBYrH3i/yyL
IFO0sLSM0BDDTkVUYmJQTcxEXDIf6rpbp+uo5jWrprj6ln6QuBkJh7bOZeIDyzX8bGubCKAyIzq2
mbnFHA4wvGb91Gk7rCJohOUE8TkwIQamlCHTxF9gQPH9Rfso4DDsvnm+d8/Pou5r2ePhn9BE0/vK
kCa/HStkNFzCSlwnRdLusnwLATw1qMvfFpXcBn3CNZyShPEZFUgrvYdUU8aMGe8uMKwKdCwUXptK
mBIjPS7rZpyKpzQfbpFZASEmq8SqqS8wtdHaq2CIK/QXBrEShMGTXzEyyCqc7jMzlllLxKSxy3c8
vjdKqOTYmVBAKqghfarv42K09k3XXLyqfTYKjYOq4+P7Xnlcgzbsu+RGh9WrELyPLK7h4yVLAn0Q
MnrlMeEuyoLZm8gM/B4uyIjVkQmCSJDOMPUX1TYNiZrFPc/TmYYOfVHzM7faRzEkt6mw1rPkSbWW
f9mOjUStY4+XepGhopdRfMYoCl7Rz+uN8rsrakvs5v6E+CZEIWdE07r/AWIFULMzqEWyCWu+ZvTN
/omlIps3QZcfl+XklUTWTILNLFxGglX8nNk/dE3VaHpkbzi5e3VKY4cWb99HqbOayulHW1VQ200e
8SiY0Saz5X9/nymOzsZK6RVj8ndg43ZIA5Ao8qb8ekXcLQs7lJ9tw0YFFa7fkN9erpE9FyJ48Co+
ChB5z3IWnxo7xcr2/cNsuw+RPe1dXhiVHVYDBsCxjK94KPedLp4NkdK5jaeYaTc072VRYFhyVPni
i+G57qdn7S/BC8GdiX6WvCdw9WEyPqO52YUqfuxmsKnOshgH+SlKXmc3LHsMUc46dp7rYtuHlYIm
b3+WyfQsHFYje9nRHO0r3aarZebX3K+//FnhaBCrUCzPMeXIiqLOAaafUm/AmDc9JIFOnYfrQE17
9BewLZpLZ/JR4DRDopWcm4iPdVw299FgDyIJlI+VKapDw2YVDi4zfs6ftZ7Gi84MTk0fFYnQ4jNW
BntnEj8Rywqfpp7bH4REUmvTk6HYXxwJeEaM6dj4+nX5SKaaIwYxPPx+nqY8zSZSbubvN2gZ2AUx
bJy+F7xTta8LcKwAmkM9x1iFlTdZnKNx6exV0/7iREbtJaKtThYYcoDMwmzyq5LNhaP9NbLDnzqN
QDYrrBzfTVGO8U4hovLjYO+PEf1jYW87nb3Pllutk2VXQ6LJCNVK0TFr2gHZTDwqLpEt5Ix1OQzp
1Rv0dGCmwEQWiMN6UM01mQpijei3Mr1291bknDVOiLUV6WltDflVFzwUGHvv6RHfdkFzqVH/rZaU
m2w5+aI2u9g4lqRBngmq+UfO6Bu+Qhq9fXnSKdpGb3iuRpXvaMkCBE/ovLSj/9WGBWZRToAoN6uN
VWDr8XgLbRSXm4geKIYBh0Be5hReXCC6bhF2qGiduLG5ZZc19lWVE54R006MpwAT440enmAHbVHz
3LVCI3l00WF7o/dTY19n7/DtVeRAxFT9dtEiolTSiM2JN96aDj+KQ/WjccjjzeV9kqCTitvxnPJP
2RK+NwXtoRK9eCH8YkMW9B7TAGZaTBZD0tJRAQnq1FhxilwgDV1wUN0SMRYDfEGj4CqWcl0O/KoR
lbU1AI9K10VUNetSz90Rf9S2HEJ4tHq8Rgi02GPl2xggJ0gJxIb82TAUQjnCAIo3FRUeH2fGxCHx
00U0XK8Eg/J1mmXvRpl2nMgzZwVD0VXUkbYwRVSwjGgA+efEmCx2+UbwivqhPSZ1YZNJOrjrUF07
N3iXU4bbrzVejRbzSmRMfBpTDwGJxlyNtyGHRcvG92D03lH7LTgW4ay8pnJWhTHuVMIFjrdS0e6l
yWh2s3cwpD6LuSZzyS1umjn9ERpsPoTzGFt7Jp1VIlfpSboBOrTDlIYfB5wNTAraEg12o9rKcR6A
Wzn03vB7VijEaWARUEP4RO9gHGz7J6/tJJ4qY8PpULKITG/FP3BkOdO1HIzt3Hyw25Hj3I/n0KZ1
1o5kq3pD95RYXUl+bvBW1hxA/3gR+PhQSzgHOd0JA579GL+CB4EpYw7hWtoZfN2ISUpUlvRoY580
35h0a8N8McKAvIi2OiDAMw9z1WKuR663GiE/i6QF0kkRukoj+TTZ8YMdKcYubR+etCCAXbfYjmw/
KDDDcv2pelvvx9G7lUswLZMDzdmbEOJ0jKHebh11HEv1HnjSIZMUF1WFsHgeP3rFQxVEVoXzNDuy
AXMpaAOEDgAnVlFYmYdWlGT/gDgz6uZ3w6O5LauPOGdBRH30W4JjAKmgJmDaJmMSxtc+N95NMrXB
dqygnY0fs9mTy4FLjYsW/Agxg2JetlyUiIsnjRf/vaLYKGJFw9BzgktcuglNo12gNJ57do9wOlsD
JGXRMWT0kIIc+CQItnBz0h8sBmVJGMTn0QjuM+cjzPiyCbZOtg4sFSeds63sWGkNSvARbRhz3KBm
Phy/py321jGPqUCSfCV919j6eBVBuyOPAZQSoCxtgRLUrsav0nDSW429MQSsfEZmi2Frm1F9IcSp
FSkrzlue0wKvkft5ur/P44ltACvwMrsLOMJ3CCW5XQ3ACjQH8TCmMLkYPVuC/G7mzdyFczAVNtkJ
dIs40SckH94ApN6uCkofiBEmwDGBt6eFwLTR+KTXFsnEcQooI7L4rAKclsyYHioTCDvzsidauNEe
Uh8goI5ri2iWlPCE/QiMvx+l7Ip5nzB/t88yTt+jArhHjdpCCSAmGSScUcpbt3Q+OgrWtaoZnWhH
tFuPcktL9UGm8leBew3NBFfbqkzwvAu+V1cS1YSd8+g6i7nVTBK0Zt0LzL4HVSnkw6XicwmiI2xn
VoEI2quGmoBuathGKrk1wu7L0UzGnKqhsJ2SZ9vMMDaKAUfznN6S3bcTdO3XsWeXO0v09U3D1aK1
doZZtxSbabLlTon8tsI+lTQdxQaI8MjtmC2Z6c6d4mYfqmBn65Ecjsb72aaWs9HSeIwr9UC0t0s1
kZNOYM/uakCnLCPc1SE2n1o3XGKnCslIcvB7J77YTvAY4IZ1iCaBELUmyJHQ+/6UJIx4zdJZBxj2
etLYF4CZs3HmtoAuMb+ruSWbCNHM4PcSSRnysGhK2G36vS1ffG9o3wg6f3TtqT1ys8IJOeJd4lNz
N4mv2MIH58xFGKXZyHPNHAP3BIOxmJZB1A0EFjUaEY/toZk1xROzzjsDF6PUZAUqZDldFt4mgz8c
C81tO3OHfV6N757j+GyKPGcWLfbtwHh/NXoNBtqyZbm3w7ZMEsyOKDiID82p6KSG/eiOVHFNex7b
5XFLkGu7KFbnnAgeMeEaotpkefopHqJQ7wblGPRKl5WWSXNjOebehk/N794NERWjXtx/A7vleqbG
MGNsLN3YH2eDu35EkPaOryoqww0dCFLaTGftKnoPDf2GIsUCAgCMYHnMYeZ8QAl0Uw7VpUXvtPIB
uYtgMYFVpMvJWTP12VXjaNLMtX8VmJy11aenPs8we0avpNWkgEzN+SS51aBgqN/KZebQjIz5LAly
Mjh3Am6NN+6Nvlb0SEhhmYmkmKYjMERwmBqnaISVkv2f9Uu/8OA2xS8TtcG6LCxUmNUVE+9bFeYI
owXFV27i+5wkimOEqC7XnFXj+g8t3JTNnVW6EytWf5hMfVdFldErKMiRVzFBEHBXNmU3+oRFPmDI
BhvclrTCy/Q9sUNcsoUc1pMkNoxf8wjna4Yawxwu2PYAtlDRMFIIiAHThbnvnR9gbYr97DrRLrDy
W+HRAosn1mfA4CQvYme7GGwxU+xwyX7mTfWAi+JRFcGPIoEUhXOHkj0qiADM2FQJdiIk2YDOJfUx
BpiOZEwgkHXLXeDB8qJpWeNwXTE1ZtLmkZU22yAheAV8uudR29cmlhcb4gIysjLZY3/ZdZk9HqXk
1WRkyklHwv9wYByEycUI6KQkfG3cau37ysh4leFkIKxHKT8Zci+pUJAw5DvYF88maZLrkdykAObk
DtemBJCS38PfY2emm7SdKsq7ti8IweJiz/iDTRBLGNrK/r61mcg3Lpt4Z7o/mJW2O6tguKsJrlAS
RBN01mN8b5hef5hQ8uI96r7cyK03yV4VJQ26io9LNCF3JNV5mwzEFRjGZE9xRDBUbQWnLIBKgnwx
y1MkjmWp1nSfYVfG/m6p71Kn1tupfhF0MNYuqWJRwfaWJN4+MCeyNyLeQV3ddorHMZqy6AxWBC2M
hDpliodsaH4u7JPNIvJe9/l0myrts6F0jNpjdz+pdN5Fjtx0FtaXoWmmzYRtBoFNjDxQNhs7Sldu
OvaXsR1HqrYIgSQtwcOUT8NussrxYNh67dv8rzKr7JcuUeeuHobdbOhiLxHr3ZQpbP0EpoBtYrTr
neRBhUZ+LIVztWvbviHoCrEmW31qqpMJOdMYk4ZnjmlqhGQZxQqdXzsM83VthHA2zLHZTLP9HjX6
aWiqO6EiBJOBRqk1TTcMu5nwMlXkcfYvQz7rI4nOx14IRrqlczPOUCnCethXOadrDppC98jovPqG
DYfCfjmr3c5H9kCZlkRUTb7Pge00EVfdQPm008xoM8z1Sznn+7yT3DUjdvZxpoS3dNevmV5xk1PB
PTiRTT409jo3eZAqPMaa3IASd8EdA9aXAPQ9RAXIntmECM43uCwrWx/r4XtfTJ775cXDhiU9A3hD
o8sQszVoi14Qr6IlrdbaeQnK2d6KMVhrVxNgZ/zKUtZZk47E+6WcChnxksPyAQoHEErDtYJU7V2F
OzNMJ+J2faTchSLysmfvtaLA2TWF/8NzGpJjJJ8pvlgCMz1smaRPovw/ZZO+gb53jQy6ho3PiTmM
JTcW4Px02vhkCA9xFY8PYWbWlBYUlI2N5I3I8CiZFvUi8sBlfbWdHe9NicfZyutsO7ByMsNoKN9+
u6gGAdqKHz5mjhidSRPGuON0SGn0y4WdekbGl03jftT6iDnXPLUDzcdiTnhWrOyrcIlFTKOk20Ek
bNZA01o8/Kx5Fvd4Q8f3w+lqmoIZr0xD1sls465P9M4dYSwWFsY4KIv3sjLei5S0ANwbwqwQIpk9
vhCdHTiKrFP46hpfYq78vcrYgMMGwWhURv7eScKcUDaGCmpFCST22TRFFwsZMxAtzNkxf4Zu7zW2
C1LyKCD82YKP6acfxcj+Pvl1si+ey3nc5qoK1r2DUKdWBHrV48IuDEDEdMQ92hZgiEblZ8ePaM85
rD/PcG8dsFArPA+Ynwu8krE9OOvWjHBqBXgQlMYgqV06QWA02YDCgS4tSt/lJ5ut99R4E7qSmo9X
pL+HARWvP5HVN73NjY+tIsFgZuCNjizs8JyisYG5GvUbDIjZWuUdKg+hlibgTG+8HOq7QXjkIg4u
ztuhfB5aaaxCzTggsDglLKADfibcnbbcOxKrX4OWrB3MT3mfPxkfGNcAZLTEpkGbRo2NAQy3eFvZ
0HsNuXP6aFdXFaqj+q12jpNO8U7WlOSNE7y7AZbKxLvlcrXzpd7OvoNJI0ZoErreiz0SlQNaoldE
WxUtw3aXNnbdkD/M8z7wLrxSv6WwbOgIsp3SGyUUdFvq/sMXtJRjK7t1gQxCrOPinjTTtnwY3bPt
TgYtftisrZNzRVScea0OFpbGOaxIJyDi+MmogDB7DdrvpciIDGtjOtE1LKKjo0uLzkCEWji1XwI8
brKu3zwxMbTpjCs31LeKjO2pm16S0DszJ7gu8gwBYbDChoPcD6NPOlUYVMuDy7wZyHH5RmPwJR7t
p9mQT0Oa7eJ2uBjMHFepDWklRJyyYcW/Ne78KI3il9T8H1JD34CYAZfoICg0/GrrGtVDVkXZuuGw
TGciRCcolPSxfrZ1m2AM9c85awHfcfnbNvCqtzhG1trmX9OP3LJe6wkaQYveiqkmVWIKwliV7ORd
PqOQztYOgCmsaewLMOlJm1HrjPoKTjWnSJ001DHIt8MxuvR+sLUoazPmQ5s8U5iz5EPpSv8RAPkq
hAFEnRiDX63N1dh46V5X3Lkdxixuookra0W80ceJR3LtB0G/N81F+OYRJFklyXAt+/qg1PgqkoBw
I/uuob+EZtmTawCa9xSSiv75oQhyek3CvaRNOV+mRr3MjvvTdHscZzlXpyhavCUFYv5hSevV9qpP
qNwxq3DpBMaCaIkOlNuRmL4UeVlIF0Hi/GnNZBcZ8btOp/G2cdj2YwOgSw66L5HUfvNUE3qjVAVl
pny0etu7olfm4heO5DS6U3UUqBext7b+dchRg30Ovf8OsubeEDzm0HB+jT27RYt8vfeeDD3y+xCu
rjKfKEUnxPPDxWimM03W9hCz6u1koqe8FLatfXACCBM45G8zG8ynyq/4IfkKEzbIMSJdJHWp9juu
JcrCwG6FD7ruaKD2QLSm6vR9YalrWkQAArIbx7g2RUJWVa3ux6QozwMTh6tL6K1t/sgHvNuNNt2T
M8YvSVeHJ3DEzS6d7J1RIikumdWtTO0+O/WAnULe0xaIQfu4ATgHuPSMmOq6EiBc0ode9fWt63XH
Eovtfm7CZC+tfeLNxiUt7adoGj8AyjAboul/w2VP3zgApo0x95HhMoIJqOY7+HY7pyk5dEO+CBRK
7FR8Zp5aQoh7/aSd59yIw6MtnZBwuxqLjNXSKkDyGFT0r+rlnvp9FoYGPyARDygAOA1G9zZ0OLK9
Lr2FhbCk6vB0Zc6ltr0AN0HhwZ9WT46EbK5H8u0c39/FQcNsFIuuB+F19b3Ro1ggoGsg/Ae5CoaG
+P176RrQZ+StmZFZl9bLDTSi7TcYX5kluQjZwEFz7960oHfnaX8bz+GuzgmZVliwV27Vv8pR3Xq9
SUNhec6pV75szfcukncdExCQ1dVXB/cFgQ0eiCZC9FeVGJCmaP+9GvrMf/KX11gu1606nTetR+ui
LpcbEX1EXPMYYIqSmdhEI3RxQ1aMexFuHMaY9Ga/4jSLkgo1rQ3l1PLcdWw54iQS/80fGJPGAfTI
zJsOCZBj3MRwU0wLCElpJ/C/JP2OrIcAKR9tGosnVc406BYXJO8xJsaG5j+lmultQU76LA18nDQr
KdmNrwRl5MkiqWlTFNg2lOIZtHNkmWCAXEG9IeYBeTc2Kb+mfKL24uZoGli8zS/c8tbWj3x16tXJ
at2PuYn8k92EJmpSibRYtePt9391DeYfFqrFQJ8APj+Is03nFSDzuArE4G1gjffDQdqwxAdux+vK
RksMAvcZgSdE6xSw81UYPLNJmztQsiCcFONUniaP3Tq0XkQc3DCvzE5WT1BxEtGmEL5p3VUmnJxy
6JHYqWATJSFVD+fjQRvjveOZwIz8PL5rzewzk5wyo6vBGXJ9dAOR/awTG2+0T9Sv/FWm0XidnYlS
EpgUnZldOONbNBVjUkFMomdB6OyCV6c3CA3m5a+r/BVId0crG79Xoi4FEIm581eG2yYYscwFGAqi
IIzrF9DcdKMopoyTGZN0HlnJz4lXzjPZJTeOprarQn8TpxStHNrn0qGzIGq8Vl29qBZL9/fAAN4B
7LNGalDi5CWPYEiyX6oEdrEcaLNzZ1fa5MBDvx9hft0yBiPwMJ6+upaQuhYYBLqI+546YrFm/CoK
cnYj44P0sAv8FQuOL14DEWFLzfG8rOKQWGgVBi+QC41XMliV3W6ogCChodMHg4hfwB03aHoXCPKp
ahUmS5tWi0wA50yMVjcyiWHQK+dVxGI+mWk586Io9wta51Zcn6sCJNCU982xrtLbvKrFAk3uuJDg
IcINsLeC/s0gTu1pJM6Qq2W2p6/1XGDlxOAKDZcb63q0U+hKxEFzScQr0gDxpDF2izo9OTige8nJ
pjnk+WN/lpBVtt2wLSqJzYzyrOolKOMgerKkDjYcfCBdikkeA/5ZmJBMx0+BaxKOqhIfk5N3mSxU
RFVuvWVtRwcvy8hLYDVuMhbvLgDStS1Vr/e5wfBTFunZTqcvwUBk0+FVPEEfgBqaAiyJGHb6YqQ5
xJR/F427PsA4LWr/2CDS3btOy+0IJfSYGCy+eca/7pYYZsKe8a7RwfTGf8CiWbQT1taRikbpVAyP
WFfBNjgcoVxs/LVm1uepuX5Qcht1tbvvSv9+EDQ63ZlY4MJzD4VBQHKb9HepHCzAn7m3puO6LeaA
Zgr1UFhjZ7cydVep0KLs8KH0fv+r5BQ/2VYBsRKlwf/5T2GywMDJk9FdVdLd1UVz+4+/yvyQ/9f3
n61bPds/v39CbMLJEcQczktlsSQQSTKDNd8j/Xh+bJLjvbOT4Bn8HJS94vJU4AW/ywbIcUDM0a2H
8FGDXvgoUBYiKU/A2q6saTVGlX+w/F1q4H0fk/DOj7Tx9uCiMV41jR/cTjh10B68F636TK9TaGCn
x8ywq6bgrkKIncKkvuc9xCezIoMkcbbKi7tVZfakZYqqWvteuJ1CEV+LmOlx1kUkTnefBOHMdMik
QtgGlyjl9z1aHOiEajwSwGqnmX82BglOty13SVX9wsNCdIAYfiW5BW406C+mG/V76I056gC8jJlv
X0LYvrsp4zsE3P88VkMH4YfWqd3F6U2ej3sfd/Amr4iBF7nTX2pgGyhaxkOFpPoguDLlSbGLfftG
x0HKzTp9yGE67WBNPo8CYcbil5zRfbE3Ayiy8u6lLcn5TqvHKcUhhInu3tUQ8QZ3QHPS6Bt6UgV6
s77ftlnv4GWCshlZqTza6P7WjjkuFVbJhtCuU1V+0Vrkku5kL1CeNnmsdtAxKr7eEzRDOqX1qrSS
GzNfnnSJPM+3x/ihAPjVD0qtIjqHWyts/BNT/GNtMl0eRLlrQT4zsA83SZ4zcjcxT7oTp7CPFGyI
B2+nQGrddjM3qLBpb23U1/sZCPjSRvP3DWM1ug9O94xKB6/GPO2iWFRHGoAxQHWY8dm6pSI9lcb0
ORVe+oKgAoSkdeqjcDwWDdqPOGLaXCPBhWRGL6/o237r+qLbpbAzsCRUK+AQ9U3XEFi+EEW3bgDy
pzN4/vHofsyRrXZV5D1U/5uy81huHOuy9avc6Dmi4c2NjjsAHWhFiqQoaYKQS3jv8fT9QXdSxcxI
xT+ojKx0JICDY/Ze61t5R2Uip4tbDLSmw0mGBPkcz1evLeOkBCAl68hxq+6XHHaQBHHLQqieGWP2
K1S0J60bPhoQUxwP1Z1maFt6bwSxiBQjJaWYKks3ZHnYZJr0wiDWDiTWuOyg49Kp/VE960dTCPB8
gigKZY+CpSiFGHhHzEKZC9VB6ox1StiCAPB0EdPd2pToUXlVWmPvWir5G0ZM0YwDuVPWOEpCykWw
awVr07autS6Uyt90GpfB8If+ZOkKeSUwwFLXkonQALTSR7KyB01tLiOl1Q6ZS4c99DEpq+4BPZS8
KOVQPBqSmy7SQkmdkW4PCpcSUNOUTiBRh5wj+G4fqcCCaxI04VFBAw4nfIpHTfpzrdJaL4U6uBSq
oM6EshAvjVUMM081kiuSHdIvjIwNsK/T5KRRThYwByqVN2ymp2751HGMASM8OVLgn840qO1Pnsve
tBeb9KkuaCLlvR4/SaZJ9m9HX1gkwHFG+TJ8qqZ/VIYtBoCqQDQnRd6Ti718VrNJvfYpIoI4tMwr
ExMF+So3rsirspmEw/DoRhbG+kymwo08yixRJH7/b+iP8oEwCnHRB89NrOMY7eituxbwp6oQjn6o
aetAB7nkemp7AC0LfAl6+K7x6WNOv14XXb0ALdfSpzK0fSXV2zI0HKnRzac6Mq91hy4yHd/jvgvm
TTS1FwQpWhAZ9BKOtYavt6R97GHP1ntV4i6FPRmwQbmoGkB8Jgmzc6HPoECFwQf9ymEZlKVGmRqS
U5HRGy1FadjL7EsojETKIqqTN2EYd6IoZcdQD7vVmB86TNMrLJPGceQbC6G+S71wY4VF/Jhgw5k6
wAm1V4v5rE3RRfH93ag0ttFkspAqOoJqjlJCxYc2iRxJvfdLCuDCogx8HV2A0e41taV7ArsYXHGt
zNOyeSQnbFuX2bgqqo5ujRYd8Qg4TdmFm37SfLkjk3zb0k/uFdJ6M3iANbE8haEvKOyzs2M7xSJQ
v6ZiNjo02aoFsUifphtScIsO8jRre3EOyDlpynkDzBlfmUZvdDrX0iWZdchBmdyZRNK22hUlSwMU
Rbp++mr0EGIhBMsRCMhUeXzFWqCi1G0lq9iwx63IqDLHnaLp+j5ks8mhyVqaAGq2ktqp8Ftd4wGv
GSC7dluR22mrrpkt8Y7KayaE3mH4EV+UPAhtXyBiHZeAASmeGwOWwAHLqGqM7NJighkaXedM36dz
oCVkrIwtJ4eQxqIaXitsSkdv6GWbeIRXpu1xpWTFsOEoJHvBEzy/8ZEAmylGAW1LCixgX5E9MlNK
H06VaG2QxM3SDJaj68dMJR7IiKYw5kNPTYCLBEni1+PRGCXs2ti7wBkeKhP6d9eouxgm/SIFAbJR
W/i1TYB5byJktJ4wnctkDFAJQlVFuQlh/jXE5dVHyMzIGh70fDLQaZKyF0ZmXL8Cplkxa5F/rFG0
zKjVkpyxE91qcrrBaumt7gGhRW8wHVuinmxY+93FoPvpTMRfkfX0RwbRwhbTpJgVe7XDb8fRQzYe
arXJ5hU2TrvJZeKX/VZk1m92PfKytTm0HZz+rNixMzt4o0twM+ON1no0U0Q/u3Csk1AbEXzQW/0G
Agv2zrKtVrmKW3aoIU6jidhohlAuugElXua9CCKcIJOS8YqotuPQg/5XSkl1WEOfcX6/ZL5iTsUf
KIkl2EhBnAHPCJdpYcYrN1Lw77uIq2rd2zRmwuKZl6dK4QTcTkynpIHjJqSYTse+pxfrijt2NgOD
sd3hdlx2fVxu+0p/+D44ciftMtFhgBWjY8SJR7kABUGrrdCk6idBJ7q7aLR40XA9y1g29pqBHDdO
ASFFIufoQpRRhgveAdBjviP2B3C2MiSLRFcp6+DyZrdDybVL0I23YfikeG68icZ0rYuyvrX0ejeE
Wu2oYXjUMjz6KQbNmVKozdoIOs5CtRdLWy9rpO3Y0h/Mp8X/+9e+f2in33VhnXMuKweK1cmUfAaG
wSl1OIeaIYLGyqFn6mW4VN0iWSv9IG6D6Te+fyantPlTC8Bo0dfu3Nyb5VI9tfWEXBgnGq+tbwL8
PDSvTy0oMVu5YOZeQ505ps/ma/th7STahf5NEpaguinsEjP3xHFBPRUMBHXRncxh774pcPu7E3wh
Cy0hGTWUVQZIh0vfsqUXj4TlVeiIDoSUhf7BLzxkZ52/ioxe4ryBF/BJJjbhML4YkHSiGSI7kG+g
tSlfX41dsBz3grgUnCdM8BlGQjb4D7CCrQstQvHdWMuHEIrdOXrXjaWaAV63xRW48WiefuYXQn6s
Ym/kD60/10/ek0qIewEccM+EAGNQYR2hlZlupWoxAAeR5423jEO72aOMhhRD2ZphRjxTgDmzjJfh
zoVZyPTyWLzj/WxIDdibxkUQPrh0xHlL5RrVgCYW1Ji6z2KNsKSmFfkG26w/qMi0wPhvIEBGl+TM
rltN14O0EJErMnec8JA06/QpfBJekRJQSsL2sMhWjbZQnlSwCeCobKWfjf5XvVeu8BoYqg7kRNVw
PJqJdrstwBIvAYGFr+1b0trKyZ+bRy5umKkf/aq75f2mffYvzZMEgWCG1HYvUJMGJ3dmVUNCtOLE
KS2Qi7QH3Jr5rIxRYdjpVczmqEmESyjAzLb7dgEqzq0P40PVzUPwvPRzaPhQrrRjbQYflRCic+dg
f8mWNHuEcEF3aws/mGczbNJd8iQ9aJd0IuicGtkBjevuVZjCdgsHjj7EWTwZF3mAirkKhTVoLraX
z80Gb8BIbTicCbtka+4pHHOQvITruJ9GgMeJY3C8Gw07UjS+yn3xIpz6TYxCf5Wsx4W6vSKcXACb
52JukCMQ1FBN/qjY8r6BRTqIB+kTUhxC5HmBzeGhZI17xQ5xYwJOlHWWL/DXw1dCiVGzqB6stY/4
uppBhExsUVmHV1OcNZxk+41BkZlXdd5cimV64ByOlmAg6HvjP8WTrhqaJdhGOjzzaifb4cY791dh
FR5gga0h2KVHLVjroKW9+U06yUd3zd6U8MD0Vtc2ls4taR0djJb5VFtdeirrjl29VPPsudy6lAFv
GA/nwmNgQ6ngb9QOLHTUJP6hf4s35d445qu3HnDkTlnlC1S5xdyc97foFUPI2TihccmeVTujFg2j
P1oGJA+Ys/pX+AuoH+IJ2D+IEA+icqwdaUvRp3tlKlPe6fNNgnoU4Cuq3zGyvIPCjUGp6aRn612L
ZsVrdhVmtEzylXqpt2aH3MGR3qtXMVrQaLUWwr5YixNIxbZm/cx8LtbmGQhT96Hb2bxcNQ/JeXL0
IMUdgaNG5xga4oVaUQgd4EY5SLyoS/mjeg7fXNpUC2OlnUagRjcShMwz58TxF8j5OnaSnXhWTtbJ
D9eUwVx4NHPhwB3isB5uItOu3gV1jid+QWQDbSJ942+yB/25Wxqv7q7ceqvUyX9VS9+dhe8w+wYo
y8mWUAA2nqi/VLvBFp459Om2jfEYn2JqXaQJ2fGVuv2zCC78Af86QY4RThsnYQLCPIMa6JeH7Ry9
bsOSaBuf6DiHAQPMoUNao8zglZYXPAsFaw2DRkYOZsOAR/qosfdMwKGtufN2/uS/CQZeo1n1wYm1
X4D1RZ1IMza2/UXlSEcf9TFRHHN92+yCkofNYEol4FozZdI+2OZDfhJrqoRzsHlpsBW6lQFMtAJf
N9MX1ca9qvlMhTpbPiKI7MejcJbpOz6GV/TcAqVgO07ILVlI+4HwBRuEB1XxGbPuh3cw93k4h3G3
qHfCuT9aO2yhNFHZMeytnaft3a/OnIU7gaggGx+GcmFFxJacPmsX42i8eGeWhBdjrXwKu8rh/cNw
ipiSlhcvtO+UTyACgZihFJ2JD9YCM8PMf9F/eVtk4h7NV1t+kSj0dzYdiZYeqSMdLOLNVjRyrU3l
oVOYIQAWFSJ2F+a5JP/kl+gthE34KvJIHwHBPxTNW7hLbi5Dmz04euXOJkQrIORnls35n6yGrDaJ
n52C+VDsVuq6KuakyAzL8JdVPwmjjW24Y8kkqYbvMtlG5p42580iAQpo70uyrnKHlhKaCoNxvhb2
tGBRWQ9zBbEMDRBnPPnpSpTtdOHN624Gmgtp9kkZbHlZP1l7SVzlW0yQmmEXq36nryxeE+lBeI4W
8FRpqx6DL28fZnPzU4QIxJx6HCQb7QI2+GSFTphNkPqROqTMoEnmEotrWxPOOZPTWb9F5usvskP6
Yj2zR5d2BWnBxow2oPBGnR85Lhkdh6iz5WNEvJMLJ1G063eLqDjcPeK+dJkW5sJJP3vtSe834zae
V6tq5mEAWhV7z27f05t8GZ4T2ijvlH78jblND4m6qF78p3xYVB+8cuDE663yLjxyd5fSxiXNib41
DCt2B8UsqObBJfIdyzqFnd1Ia5k2Wk1Zk6fEO20rNzHYEHDQr7VoB0TPkUB5L6rn2qlR7pqwmWz9
E3xB1M8JxRW38KuMffurFh2X2pdMLWiVPlUIBmftVXgZudPtAgBx8mAC8aDftEgJ7tySAuw6QOuQ
Dex8R31XrVPzgDAx64fZsKw+3LUizCzSQB5DDarrsroKODAS4qcw0NgJN2+LQXGAKEv72eketGan
+yvcGPLO+JUxtmFkaDZ+eMnWTg3LvQAEeo6QWHsqTx0y+fcUzSVGc7s/CksPSQ3KWgNlsq1mC17M
dEXupZPUTjk+MMKqY5KvCYPxxRkNK+QPzTau5yZWpHQjP/LnDQEIzYzq0/DYt1sjWk7ayshmrqKP
pPtLJQU7suHMHugndgphdtXVfY0D3bxwkBSaPRu2/Kt8rK1zHTou29BXwlSlExMU8ic5uFIUTB+r
h+AhxVO56YqFd25u4HcjGi8acxTGobmxNtm45B+iMfNZ9J+0h17Bp7LkVIwyAPR3diiiDcU5tnOo
kIKD92a+ynsmifgrPLWvpNXBslwor9muWPubZlu/qI85uEI6wmhKz0rmg60BxDEDSA7hJ18UhmO9
1sCGURQlW8IehvQhNeZYAH24oA/eeM4+89fcx7lhc/QLTLbmX562wO6RwlRYJeoX3rLhGe8iNqwY
uhwKUA0LI3B3u14aD6VsA1tbCpcUVPC2OtPtdG9E9cIM/JXt9HP2DAjedcyLx/Zrkz7hQZ0p0B3x
5u1zbZ7zsLCO6LOCl5WnxGA7FRC3UKDM4iv7uDp983w7ozS676nr3fiemEMxD7B8bSJ03YTWPNJx
c/Ob1p6EY3LGKQNsk+043esQqeg7Ys/xi4WtwBix9dhK2Ka7FW/oVs4Vp46NoNgavfaD6VQIpqkr
jjPtpO3R0YdPw9Jlj/rOwBc2bbxh34rhBxrBLH0Ninn51ewqOPQLDCMonwcE+U8khgsb12HfMk9O
0VYp52BbN/BW1sHe3OV4wUjd9GfG3n9g5+C98s7EpGJtciwwKtGQdn4mwDgPl5PfNkLBviitC5R+
1HSSttEORmL3W+rq1ClUx8XBly/hcdPxzM+0f6H2M2GxowrnGEvSbWSu4idXInfk80V4zftXMTuB
5S6eqTp7wprEDFafFRIFhNRsz/ry0qvFynxsCAyAxHWqU9puM+6c9cnDYFWN2MZzoFnLtrBPLv2V
gLT21TLm5Ub1barsn4NmaxcMLXQnJXU+HktafkuyMxweo/voIinqWO+2Phs/eUkh2JQdAG9MLCjH
l+omOXkrRLYm8+cmXse77K01bW8bX7wDoRZEeBc3OMLhF4WAR/Wd/gwHUTas4FiZ/HYolj07Qiy+
CY7pI19bOoqv4km5UMzgY3FHcUZ4wevTokhGzr7N5jxcYRu/UrvjoBB/Ve4WAcnUZb94n8zGibBB
UVUfzBuG3ffwV+kASzbXUHQ/3J2JWdPlzMce2c721iNeRup6+a4jVXymzauF/5kQu8Ia1TqkwfIe
lZsQPKXNeGmeKRWwXjfPlD6AsUFo4dAw9x7UR+ElWYof4rCEMVXxqh4j5kOEn9zy+g0yo/pR/mLV
6op5Pc4A8XVrv50rC/fD3VY3r9yGiHnXULTnxibB5ubPC2hWkJOWxYulMxPxhnKzfyGhFzTb2uAD
MdBKzN1+qa2sU3mqr4g5b2B7M/yPCD95V1GELoed/8auOvzF7AchdGI5vw8U+Dz7q81RWS7ZNqHP
ZpWvb83JV3bxp/bM6HwM3txV4ljuHLSUtTUOEv7CT3oLiC6s8cmngLkA+TdjNn4VdqID80lZWINN
YHBn61taJ3N/z7ACHxWuwfBhgT9K52mymURinOGMtXTMp0OsSYdhRT3POwxX6fmZCJkp5qOkoWvj
OWdhLF5jtOyzfqkeGDg8JP8kb/0v7K/mI3Dw4Fd4aT9YBISztExf0suQrDLWiZO76tfGmTmKl8L4
pOu2U3bDJsQo/AJdVSPT68w/1r/U3rwZ12oEFZ5d2sxfsyN2v1COc1xHext+gbdL2BmpKCdtf4+9
SnxklvfsHrvFPsQDc8kO2RtydGs31TcFuj4L99E7+7xPtnuLvxjD7TNbaNiCxUw8BQ9MRzJTDpYz
m3ZXdatu2kt1Y3r0H8UtRoJjsexunF0hnO6kpbFdRydxYTyXvG0FgtJsyeTJZKm9sLe+tq+dQzfm
ll8RqAnzAR3pBngpdrtnDuxuYFfkDMCSm1dLkZYfzb4na8NoegfKIlCWmUWIwtJ5dzGfh35rzduD
+9H1N8LrhWSlibAIOVvaqPod4xBR+ue1weHDIa7DxmiLL9ML1B+Kbpv/cpea7IzqMmEH0CzFwvFW
/MFspW2HQ/7ALIjm0NoMfNlyBZB106+4A+IOUA8NwSseY9+OqAelTyQUZdSFWChpbh2m7TNewveU
bZm/6BfiZ2GuomrBBH4jdCqdhAt27hj7/K16xk4hc/CUTsI10GaeVpNA0RIFaCCC7qwYQCGtmc33
z6KeCDmgi9a8GsVwbpS80oj3MTS9EmXJw1OibqTQEEjBFq+sL0bb4PvXI0RYSVQXDBUr2lYSQZNh
yTqO58mdByGGKWWMn4VYqZZGrXHdekWqoail/NQzow2OQzp+Ie6SgL0XKmUUol1zjMSQULOU7+Pn
LVbngZehm34Ikd1Axi86PN6jggyu2qlSz3apBxT1/UNvlvtGzYnR1v140wPNUmtCtm2SC4qN9WV9
ZZXV7iyhMcHTZxlFWPQJiySfonK/f9DHa2yQk05zgSImAuN8UZcB2wffvCGyLB0/Z2OO7hELIoVn
Fe8pSg5KtAOZ9lp4IfXEo2LR5R5BApGE9bk8dKr8KUdiZachhzndPLlc7yYoaP9B4J9nBWcuV+D8
beHuLrzhS8ndvVu7MltY6NFq8xzqcsWrIuI/5kE0quygV05sEglYHvuTUTXRasRqQWWGxpmbP6nV
bZgis6afB2YPoj6oPoUwvFhxfi776rEWCNTNRghmffzW6Tkl1OE25IKyqlXRobK+lAbjCJvPyQX5
oHDwtFr3MZXUs+FyODJkwNn6wImlVByZCFuX5s6iq82nvBm1ZeShBnL78dqN8gOPgw1MprrUifJP
CJC+bbSEqYn9hylrwsZyfRx9vuMq5a5K+2rd4LJinonjdWmwdTV6pyMC+1AKmE4wYwwrt2hWrUiS
QqBOXczK2Jux1W9bgo5tq6UYWBDjIAmjurIs+WOgaLwgw861A8QZc09y8Y/exkb7pXYIHwWXty5q
4qUWs11oxGaDgf0QFj6nYcn8CTIJAuiOsIJ4aWJzqbgz+dA7oIsO2T9tBRPIpAofIrPAFLSsF9Dm
11VS20lSrEo13OSKzGJcDtf/+j///f/+56P/v95XdvwdnPM732X6dBCXoqnTIVLvuDlGr/W1lhml
I0bdL5cMIrHyKB2EVDGESaAEbZ1ql4hX+u+fK93zsUxTRkylGBZIS0QS8h2PTKz0vJd7qaTTkrh2
iVOs1Ccs4RGC81QzQU2flHtseHvdQs9JO5mTbaasVavb/PBVpmv8F1Ln+6sYsqKqlsU3unsCZOuJ
A/LQ0nFFsAhhQdqyKHz5mYkq8oFQsZz+5ASEYfj2dM/aq+YW48yaAgy84YfhcE+Sm26LLKFFVUxV
kwGd8V3/wdvRAleShSygV17AMEtDFvgJKwAZ+83Hi+YKpvrDk1D+NABlLB4GFhNR/41yGtGxG/Nc
KB09pdxndMnVUDR0kuy0AOsi3uT2G1L9mucuwBgCNHGiFj1be+QAuEzijRITQALE2Bax0kLPZ6+v
avwlN1piu8VxVZZPJhqQfECZCq4d1UlDC7yAHMGBCHHYIjDr098f6p+eqawoBhZZc6Je3Y1reNg5
q5JXOWbCQqiDh7H1ovvh5fkepPcjR5F5dzQR/pZhyP9+Wj1O56EmE8lpS+0Cm+bUJsa2Myh+17wx
OSVYcj1OY96CY7D4SWeu+1Db4/8gs7KLT7rPiIqr/NiBUzV3PPtVbqpfVj0xS/LXuCj34wBAIwdl
J1buUWz8X1mZlMu/3yz5N3oWow4moCaLlilZkjoNkX+MOktTIQ7KCscBi62pZ2TQCnQ0TrRahoRn
OpZB4kCTW/fQnsSprGwuv9MwpQ6BYwRhBK6cZ8lfZlReq4m5oBCgYI+dd4RLV/7wjvxx7lBUGncs
Xoasf//+P76uUll6ZgR8XUbWrJGg2mC4mo0TdkpK2mtES33y9L/2GrBIapceAjhqMnZsivVP3+VP
bw+IYGB/KOoRht4NAQ9hiSSYQ+lEGt0TowCUO9FGBp+aUEFck6fxPtUtLXaPNkbnJ59/f3Z/fH0h
IcoqVGDmcPH+2eE3+f9jsEdQNC8lmSJzGyASHa5mE4a2TER0Nb15+LIIWp0oMUorn+GOciwEJ9Nj
k8PG3n+Bm+dJI/af1cD1ayOi4Ort8ziH3RNzyrZq7P3DpfXddzgRW2yUFEzDdjNRluoJQ/X3C5P+
fGdNnagvRVbNe2JlhAaVASSSdg/PsKHEriu4AlGtLXtQM3WIlniULLJKODVBfvn7p/9pXWSETcQz
EeCecjcPqyTpNmrCmjBMnB6B0kQ30k1tuxA+r3ENtZQCSVf/cM1/mrVUmJGmCt8Hkt0dTi7qm7Qd
4q50xp5nieDmVTez179f2U+fcXdlgVbL+EQZsIj89qMOaN1Mfph8/zgmeRkkxeK9oMl9PyatEFaL
XPNSTDmIHS2AgVnEInCNFnd66r8xQWqw0Ipmj1/mhKmJZjz64TjexW6xDcp234r4Q01ZmoPtpUtl
UDHwB/81AGNcVyiAW4WR3AjD1c9Zm4cJGOUZj3ngvk/AMdNFpfH3G/cbDpyFRBQBgpvMPRaS/bs1
RdXyRhGABTke4nS7Zhm31ThZyIigZmHCa0Y27xV3Ny0HcDeeUNA1ydn65lY6//tXucegfn8TAw6q
JWuyZNxPOoVuiOaQK4VTpL8Ej2a7L1O/NmryAvTh1Je1S/hOOPeV7d8/9/fdCapJE2GdoZuyYn7f
oX9MvJYn1WMZxQUBnT50cN7JiptNdHWLH41Jt3R/2g9NI/7fK6zC9ZmagXFeU9T73bFVBcE4DORL
sBbAj0CZzVb2OS/Dp79f2R8/R5VFiQfMbK5OV/6PK9M5wylWacAIpnYzuvJKIEchKNwf9prm79te
rucfn3O37SXtQncRjmQOSIpasMj8xNm2qECS98gCpEylr/gYBxkxSWHPvJ2/qCG5weGFy6fW0DbE
11uT5kpJFgp6LEnxxWXIToh8kIRvnA4mvwf5oEPBVqgAbhqPmpFq9djvczFdwQ8ldkwTUfRC92ks
E1GF6529BB+Y7HLMD5W1VlTecmyXWUJ+WKfSoZNaIyNviUijkHhSPxs/8JkL644DJZ7JDnkkvfy8
+WhNUtaNyPc4EOMXAyjy1hlzjqe02ry+Rq9mvkgGSgmwjyTU1F09z9bIkKQLPsYNeWUvXaKLCFeh
62i9evJy/5cIE28euXSwDc2khjlKxrLUyFNayuF45NBcrFwqrJlFA7zVsduEEeIBk6iWYBwvXvDw
95Ei/WFhYkNpaEwGhEYoEJ//PVbieBQUjmmZEyYAAWS/O7dxelI6+WyW1jvVCMKwh+iEnedmJeGx
snwVSFOH1X+XBdpmSNUz5vVnAinIpsuvoxC/SjoxKLJSl3YWyysw4RR2Ch0gr/dUtiQxE/7SzDAl
rnpX/Cwr/NVGdMLWRpdK9Z+yltYprPmZYr3HXXfWausw1s1ZhuNete5SDckhERLrUBb+AsT/rFb5
CyEZOApphITreWl4SmR1h5fkJNftGcucV36GQ7pWFOlz8KSVKxgHeDCRrZTyW5NKq7yn9Rhw212X
LlYQkEWVLIpyRFyBZ4EQafFTVrtoXhnN2delz++/1+q7KqtOqG/nVQuhQkbOV8fWpldcR6Mt2JTi
WxW2jtszp0nqsyKna3wWmzhI96MvHz1NffAi2BB+eRXGbI/bBeaO71/9LiLSKB93tQ+Tx/WExzqt
9mpjfMKQpppvljdyS4jaay28W+kRa1z2yBmUMeViuPphhEx7vrtJS7agpVJ80lBlGneTiZtALZVL
gOMlGLLMK4dNDbl0plvUIROC74LE+gwQsCPJKJGzQF22o6qnCeoqnfPDd5mW87vvosiGCm7CguVh
3R9RqLK0bZcnmQMOBHn6JhKEYDKqJQsTvVyjE5aK8F6cCXlHVGn9IWXiuSpR1vi+qS6yNqebSLDu
uqv7HxYx6fdTh8IJTdR1WTKhYt7P7aU3tAIpgilBwQb1YCE3kcrSeEFc7m3dvnwhLQ86oSHHTmXA
2fKFbt00ovvDojbBke9vEXxb1jPw7fx3f1ash8js3KEBL2teIQIkK/x/ibD45oZg6rD7sB+2aYw4
UcnWgMcJyps852prISuOQxyN+oeWbGPsBJTl+yO8P+IaXAH5E8YSWY1msoVy1i0JxtbJNW9jriWo
SabLYGup2bh0G93GshH/54cThfORApJBo7Yhy3czVRWRr0ZOQAqhtTnUskXrvXyDQUXmTnkpuvQS
NwPSH2UEFpO9/X3k/b6DVqfVFB77VGDStLt9ZtTmuJukEDuKSbsJv9K8H4YL1bolYPZdJyePo4B4
6O8f+ocxxa4d3LVhsDFSRP3uivMqyxqvbWIni5B8oiXMo+pt1BugH+GD5qKTTvHI9W9JaJxQUX/+
/eO/t4D/fttUUeGyZUmVdF2735h5QZynalzEzqjVKr1FIiVMnRReDFKUVh/CWD+1mANob2v0pAXQ
Fh3ViaJV7V40b2WjXJrpt80gIvQZL3/em1RMsrdhIGtsD8ZvQ5Ykb0j509P6fZrgi3PoYNOuaXz9
aUr7x/6n0Khb603CF8d07yu4gUfzM8SED4Lyh9PBnwaGQtFP5zaxE9LuPspHKjyFiEZOFME1MHB4
eMYq0chAReeNZYwTZW3d/v5gft8wc3kQ0xUg59Nkc7/tUnPAmoSaogTin7fyt2yQLiAZ5mIuXb9v
eeQmC1U2fhiPv28rVZEjuSJOm3U++O4l0CqKGLVrRI7QNJshbh1VjR4CYkf/fnnSn+6pJlLuUkzI
gvJ9GZdtVx8E/NuOl2ongkxyyIzKVHBjqcxeCkHZRaq8DEWC22ALqBWzbKngtGqGdYAoEEiVBgdu
NG6EFvwwD/xhu8Q9IPBWYi0UyTm8eyV7Qe7TMMT2W+IDGgP/rBATHejurg6ITG1fJDdE5BPCiJJ+
GmratNLev4/T1GdoQMJYae4+mwWktqAcRY6lAZdQMfpRAYG1IBoZ83rWrWuYbjYGTXANkEhShaAS
8Pa46rwHHxO83bXuSEhfsP8G3poSRkDy6GaKhPe4TyKINawE5Cjw2lMwk+RyjjMOUUjepEu3Sh9j
FRN5PxFkvqFj5PdgoMdNgk8snhxtl2+WgUC0tNYBL/r+4wDxLNhJQJ8wkVNqBQfXda91pW1K4gpR
6IiTKd5b+ibx4bCPQXIE79T1UL71wP2ErHUAcVkzWSreADwv8+kY8MOAm17S326sSZ6IwuJtqfcD
jhh2P/bJJXKGTnh1Q/RyvrbQh01SokYrAKK4GpF+KSQSTFOfuHMWSl4d//4l/vhyETlA+8KSCVu/
m0gStWDz4GWxg6cTSRWXLUbSxTTqHw5tf6g3MoItnXMvk7pOre/fkyNuNyXNizR2OoWmE9pEswHZ
wTxdFe2GLdQF5gF6cJ5NrWgnv5F3pdvuOnP86Yv8vlOZKvQSbSKT4id3/99fZAxFbMSgWR2pgnvR
8MO8L1eV9xYlw7M2WTmrKn4vC41cvIc6Md//8xvOXVBZ0FVTFO8rcrwGOhlszGZD5H5O97tEX5aU
7g+Ttfz7IZkiGDMjfQbK9/L9W9tXUSqNGTOGHtFisOD823Eeo84ySAQkulhnzgqV2gla3bK7mlEO
ed5u0ZjIJRTxCMMDJwdntNjyTu27QLVuCcwc2SVsoEceWEkInH6ehv8025DOoHLC/459uRuQpl6a
IPzaCGVnsxG6eiPk+Ru3cpbK8m4Qf5z1/3ifZAXWHdgL87fOTcxNMnSqX87QPwhSAxI5IryRsilI
SBNlTRy8N/G7CvilE8BVdexIdbJWUwQwfx8YxvQG3E8HPCiavKqkEE5yt85ZjQzgySsiB5MxLh1A
/ybgBwiUBdTKAO0XJqmsro4+uwm2BCfLrFai+WKY6iVBW5N99R7WlSBpnYrtUsgCCWraJ8qBH1pL
Qtnea3vNcvdDLV/MnmJGzmAQlfxNraMnwhzPCZHPVi/uckD1doVyUi1fSlNbFJ6Aupb9EqVqSpDW
ZZSKRwVaU26RDy3rX0FGs903E2WRyfoOj/Fjq4CAyY1y6zcKeAtxSYd/7hoGwFP9lgYccxn2IorT
XgRrKe98hoMdaQGsndfvnxt6svi+y3lBRcXP3kPxp1X1t3whkzAZ06DCyvyHt+9+a1+61VRSSFjZ
inJDfNvJjNpNR5NzPr0QZdehDyKNWJOakgPMu86dDi3pEpbpW+iVH41frUdRvQgBu8y6Y8IuyuIM
i+N/qTuz5baxbNv+SkW+Iy/6JuLmeWALkiJNUTTF9AuCliX0fY+vv2Mrs6psWceqE+fpVmQ5bMsS
CWJj79XMNeZx0iv8nqh+xVXwFH1VHJAjbYAowRyPTHi5OSyyWHCmrMQUFpjmt47FZRdGPe80dI9i
L9YsviRDwAcvVTCt0zFJkPunpqafZUkfHAPvBRiKrJNGMuDtiDTux10xsdohwridFLdRZsqQnfzB
28rREiO9z3k13uQCrY6X3Ds4if563avvHEEKm6EImmnWam/jfVXhqdYZ33YnT/kGru0K7P9iKcGy
dLKHqPjSKpqrueOzKQbLDIQ7wVXOrbvc02521zxkJUA9u6DrV4hK1boeEFCoXrYSZr8z2Wke8Avb
fPCe39k1qGkpJvE+8dhPaXcHbXWo/BzTzwhFm5Vtypb6Tto/VHG2mQqskHtrpQVMaKHSHDPeHDqS
WS+3D0mDOsIKGJ0JPiXW9BQN+jW15W8TLLjI/qyk4y2u5Q9yqndvr6LQlqQXQ0739vTVJScKK7vO
MRSlBmX2FaKhi98UO1kO732CrSwZlmPkr0fb+NBX6J3AmtcWlWdVMRz26h/XFlte39R6ydrCPGWu
spqVQb/jqcGNcmFI0QOT9dtgkr8VifyNOvUKYtsaq/SDobYPjObP4sZGxgx8WpOz/a/v5HvJLm+O
dAZjUBq3r45M3yVtqVfpAOe5k1OTX8GNrcbJuEYG26UfWDPy0zs5o7bkCwd139nqg3/54B28k1dx
Z7Bis00SLPttGFhYetikGdWlcuwexP3pTcf1ayDmzVV3ugdZji95at4NsX0ImSdD55FH2jWqp2+N
5d9LmX7NgOzjtrtlpviDp/Od41jRUNU4ms6Z9FN3voNvmU3UoVFCt+TV+bNhlOekZgGFfnlvt9lH
zeD3FouGzZZqKCrqlrcbESvDy9V6ylyqA6vKRw0Pz2QGeRXz8uAhCkb+cvjgcX4ncadfLxuaRgda
Vx2xQ323BoqpHypMdzMxsfyIMzYyaxMHib2fZx8Vvq337vb3r/X2lJeiONJ1UShz4GPVIc7skQKp
iwxHCW8l1oB9aCNr1LV1IJeHqcgthnDsnT06PLTmgpH1syD6prq18unnVcW4kXP9EVB9SicfdxJw
S8m0LpQ2BMMjb2qpODMSG4DQ1xqKtVAkdtauaKvzK/kYiSampXxPXDzrmeKOGnGh0YFdiaZNHSib
EvfvLO8+jeE3X7WWTp2hpLO2NjPYlFxUfASbfFzLpbMrqu7gpEBfpHFdTfVB6stzDMCnlRg1ZQA0
6fZpN260lim1sn2Joubc1bxLPzsMGQQTfNIfjIROiepgaZQzpD0PLRA2yYC/61d7E8SkZ7nuwHzx
5CtWNn/GtelWIMukURvngLSdYdHJmORoEGlWJfNor4RLh0tZ6agkmcbTtyaaICvyy1U6oJSW01uB
NIvKYo0PVrOb/DGBhZpxjpglTj45KxC8wFrXJhUokh9ueYKZBKXVso78HuFm08OmAxTVjxEGEW18
alOCRM3RAYMkcsKPENR9ZImwEoxDMFjBGrIQknEq2DNMGK5eic46crR1hi2QLRX3YPSY0WHVT3Z2
D+p8oRXEY5Y8bOqMo9CAGhczL9zhHeTEzw7jQVZYn23P3hl29dyF+b1fZfdS3aCl8NA86Yy050+1
rTyqCXOLWZxfomEDy3BmmeBuaRw8WsCRvIIhbyDFTuAGBj8r9vYyplYt4AAtMFaNtBFLYjDLe2e0
drY5MkTKmxT7AJD0NfrWtRbDPfSCuz5sr7nlD4usHde/3i7ffX4Uy1LYHDRkK2/yA7Osy2Y02ZDU
2ltUJjty0B/HAscLVEL6aC7bydlxiR/sg+8FKdQ/yF4RU6BVevOyRjDCUPFHpsho/yiyc8jilHp+
9sFO9O5xZBBhio4tbUTnzevoiIOA1zuZ24+O2/YtM1GQ4FOmdamm5MjpgG4G906l7kNscUrl40jh
vR2fQ9Uy+Yypwr5NHJ0iLdOiN+goMMORlChOW/TvvWTe8dcHhAIkffbM86cTm/8yCFG8gkS8kysA
yTbFxxZDnqapjrGKpZZt7rxUpYNlAEv2MKLpIWfOUiXjEaw910+yb7nfnNrAx6SW5Tdi7Ar+Fvpt
xYRCRjXfxyjEZ4A47dvFmJtnrQUDF7NdtqPoESbSXK2glQajmHSSx5uWTW42YbgTWHPFsQ5pICPk
/6bWMcKcjgF8fL1mlhaeyuK+snM07DpDA3Iz3cTdzCGDMf+Fq6wdmRdSqTg1gTaM4LOi+wreEuRe
IpEvntQjXBAdu4B9Q4Ojt1D8kEJNF+1tglS8CiJwClSh6tRqFmrU+VQZwDgqIIQTL1xj+YELAQL1
JimeGaQCTCrD5h46sPwII3ofe3hMhs/F0JerEc2/VTQ+eAeHCW0FDgW9R6szt7XMEGVS+bN2YMa2
iy5TXEDfSIVInJnP0OMFBFbw18/ge+elqZGiO+jdWKriGf3uvAzl2kizuMugH9JjUj+nZrIbe3kd
K9jV/K9e6m2K1hXwhnOQj25gQVLM4Atn1NjBJM77Rvrgst6Nkk3yKnQpyNFI5368LrlUi7zUK64r
dusANz0/WwZDvhJxe6SMfyo+9mJMsoMb/uAy34t6qNJQkiLUIg97EyKbFbKCLGF7GWj7QkBPU0Ze
muZgBc5OKbi//PnXH+z7r2hQyRfGpj9VG4BTo26BY+hWUcUAWHWGKnNTvPExT6rnhjMEqtPy1y/5
unW8qXBQ1qF+LVqpqvVW/DPVBVR/HBTcaEiCuY7JYYfGkWFLB6NRuZpNjflQw2bCC65PHmz7XMZQ
HKuRGKHqRasvZ8a8uZc4qGqGXZkzTRsi0nBaOyPSBkPKoU7gPGKlxi5G9Eahy2MobtqYhWXOp2pa
+17RzC2b561nKg2vAWrbuw6O7oJnZReG8KVo3tZzxXuoEgbjGphwqaO5+LF/HpzymEnZOPOoxCJo
XgRNAE3YkeKFin8CtdmeqWMxfV7WQJMQAGISls/JPrM5HP8/IxvqhAEc79ef6rurljWr0QqiNY0G
9cdV2w8eXmmBk7p9WTwn48WBNhJ70wZ83UHVl027iJh3nD4qZL63gOABUcikoKv/lBnUnTQGhWqm
LoTq52ji9jlTfRuT5pYKDcZQFfdwf86/vtj3Tn86TyjeKdw4/PfjtcpOFSNIhnwYc4Tk4GrmDjot
cfRXubGNbOVTkpdnEZ/8+nXf2/G+e923+XM06UmXG3LKYPOwthPWWGTXh15VHqu8O/z6tZx3KtS4
EJuIxEhL2RXelMqb3sbQA1MmV8ui0zB0/SJEtu5TjVWrpMHGpXgxMHOj+zStRwzucVeEmUHdUOFG
e16NM33tav63JId+ZJrDp8jX7mFVDqkH4FRLEPlJyjffZBar1oHlecafERrJpaoiyxuw3cMBvAoi
wDnG9LlpQZpM8QN7I+xeyFOrINsQ0zIWzbRJzbQ2zm2Pr8Mlph3J2D4xducc4pxppFIi31DAX8/I
vCgY58T6UnbGZqNmJIS6s6es/c7A466pcdPDGBIp1TIz+j+7Se8xgSPtURpjjdzr4Jk+JOce+CWe
JhzBDYyJeO6rMIRjbbjXk2Ar4uay0h5tIuKhZm1gqbD0g+FR9ydssJpzlLcH7B6KpRVLuyE2lj34
2VAKXqSpGpdG0GzxmG0ORhXgFsXwKw69Hxwx7z00jjCgpvHA0/pW1JkkRY3usqCuXpBd5dpjB46i
kfVHozB2NHwfGyzKPtjp1fcWr4Mmg2kIi1bx2/VEfunjW8gGYSbWQQV4j+zWUxdKPS8h4YbCHUoR
Lbg6dFzTi7A0TL3DEEaR60fpQ9XS1ixU2r4prh1q9JJ5xRW9PeZW3STQEvEOFi+8hBagOtisZdIx
AqwY0CB+/Vy8MymgM2OBzkNlu6FW+ea58KUxQVOZwDzy0hX6KSbcZSreQ6Uc9JSrwn+rmIUM9Ukj
/PVYCjDbcxyE2WNOhdxnEFFymnXXsgs32QOueui3GHVa41rAJC78diw9kkunrTxTAx5fQLxsJAwo
EllYQ8v4voZd4P76on52/Ab9iGhAEcGUTflHrJjvYinHHO20UbXEHdRoWVJUB6Vmn5scK4tKHVaK
4xWLPAUdnqrKOYCvQA6fMd7r4w3SZPE6jEkDoFbagf3BPvSeEAPRNq0jESVYPxVm/cGYCq9jsy3s
4K4Nk5uUlPdBzmC0oTOI3OBxUsHxro3hDPzxUzA0e4PW16zzyDyb2rr0qzTInpuYGwWlHplb+jzi
VmD1/Ig2s3eY1qD20aWXDz5T+Z0dFG0EUgEEbjR23nY15cjzTcpGKfrsCiOlmHm/dmTb8OQtzs9o
RPh0hykPN32wdXrQA3kUT3tHht3QB9/ksVQ/0UCju51ADNI84c/ZlqjelPHmTzwuY/IVf8hs2WfN
J+iocE9wVnQKahyZydNihJ20iOCq4tvJwzZCHTfs8MRmBaAyyy03iR0dt92MXMrWtrmKQ44WUBcW
nS+4KcEWgBqQvoQCRdcJrqn3zJzi6bEutQCtoSMt5bJAeSppJ9sIHzNkSDOt1ZVZXxAr2ZJ9FztP
Vs8WbEbtN9+QF55BNJN1LkK2RWl+gVj67Hv+dvBhP/mRsfC1/F6cJ531GRvMLyIobBLtsa6qs9K2
31R6ffTNH7tQVej+84M1uTkHxPx9322coqFBHuyg1ncLP+xf9p6sHRxOA1+P4jXVQkbSqxLLFMe6
xw6Z9BEiIFtsB/OraNwpEdzRUf6S5ePTB2vhvaWAIE2TEa2Q1L7tqo00E5K60VJ3iPIELKQ2A+97
Sv16WJPP8fmEzn2nS5h4iv2LOZs4VT5QlrwTtDAgaKMzN8SJ/rbAi911WaYiQHNybl+fFBfTAjHc
OSWfDXJS1xnL5cQc6SyEtfzRU/zO7k+phJ4OZVwixLfV94wee9unYebGLSaSRRa5eg7DzAJ0v9BK
xqtyhpHubOPB4BlYpV4APLR2vSLH9zlo7LWaRQevLdWNNgoLwM4BQogvl2xsunbw9tAyFxgmnUMb
41BiizVRDTFhVf11iv2fH6Ys69epy6e8wHjVD5o3f/yvPbZseZ2/NP9XfNu//tmP3/Rf5zzlv1/+
k/Vzfrilz/Xbf/TDj+XV/353i1tz++EPywxdzXjfPlfj6bluk+af06LiX/6nX/zH8+tPOY/F8x+/
3b5xC6ARM/b81Pz295c23/74jd6SkCj8ax5VvMLfXxaX8MdvpyD/9vyPTZ3csm/vfOPzrW7++E2y
lN8VFU0aDwDnp42O57d/9M///JJQnzCOwdimLeZlsrxqgj9+09XfxfSOGBuiIU+biy/Vefv6JX6c
bsiKY2gKf/3Pyz/+le39dd/eH56lesYJ92NWKB5Puu9Mfznor97kL4SUbZU6cJAlTNZBnQZfxm1g
yufRbtQ13gfHqpbxa9Oqbt5lDZg7ZzBXeRbhPasIxzjrEM1bPz3aZXe282kXqsbV9k0S6PDOrqN4
zpFE9eeWevHeymVMHjDvivZBmhOBHTQjvKfEfegjp5gbRPedIsy/IESVuW2vMT89hYNpb5XiHrjv
Kp2CGHaKmJLzfNdPk0Migw9sbOJFTnHcyuIJbmArX9ppb1W2ziRbK89LSYdNg1u0FNUlRC6UForx
0pTyLpO+CCsFRkXlC6zeg5MJ6QEzoxkeAzMotbO8IzwRgReeLGSYtXUoEtrwDP4esft1Gww7u5Fa
HVRiOCq9ikOk7jpauld9QOKqvtCIMcuqPTc6r42pjmNhEIMaUsJjbgr859FYMCcGope6ldFSNA6l
BwvJHYlut4+9fOfXfJrWIGGJ0d33crKH+r7Poc20GcbDRoHACq5XPx7DyjpIIdBOedrljnyk8X8J
JNzbsvHIePmsV1dweS8Vfl9GDKyyHtehmeyrJnxRgLlghvbo1eMptNszxgrXFvx3uq29emnl9sHS
hjWVub0ZRzcyEypOXGac7XulOwWyt1H9DRDqlR7CC1TjfTtOYMFHjJn7NWnjtnfCbQXIqZuifWjL
rIpwXzDsk8Qrq2tXjd5gzW0xdg+au4m3uP2S3yE5tcxrOYJawAZZnsx9Mz7K5EMzRw9eNDEt6Zv5
bjCCjWeCNy11t89g8UQU1yUd7BxiUbfllfMadFgyKAusgRdKo13jLrn5RnLn90vakscCNnDRYB6e
4Sen+lu5ivfiDitef2lrFfOl+KseJy+GH7yUzXASH2MhTZfSZlHr01lhwj2Wn0amW2dwSBN5WI8Y
NVY2PhVZvCljUHBaf8L2ASOwvN9NZuFhuR7Mas3ZDkqPmt902zHcYuiCZ+ohp1ehBnyCxbBTAt31
/XEXBsmL7YNglKlSYS61kvV4rxnTRazJqTRchj3muhFuPQMIQaHubeT48XA2g/HUF/o10ND69Qrd
mXhfldHt9TVGgqth1I41ShIfic28Lf0XDy4xDgfD2oejQONjZ4KDRqWyDWDJ0GNAHwwDazx2lG5D
ObwaLRwemB2j1qxSK9oyi76X9JheTbRPx9D1crAM1XgZBL8HezQ8IY8Urvcxzo5lxFqVqgeYSV1E
UFB2Jz1pEbam+05sB/bXIZguztSeKPnm/nBSuSWVmdzq7k9nbLZNP12scrqIO0gBeiclMdjD9CY+
GLEeFb8/WWG/kPLpUo/tooMo2PXqTFwSWqrFYOADYumuQaiKH/N07Gv52Kj9OvdX6gD6Xav4edXC
4Xpih04Vczp9b1xr6DeYY7qhbn+lJTYF7AkMXD60pCxibcfxsBPvLfHZy/qOE1oZ5tGkrqMo20ch
W0EbTHj6tYsJKgZF7xYftORl0PVlGF77DgeDcDirSrMSi8nBJq0M1YsH0EZNLw2flNZZ16EoWS/y
dJEh10nOg1/UzBVFWwlbvVxr2aanIxDiY0COkMrGooFAmcJva8eLBa3czlp2mTy82b70yADO/V09
QNqv5KegKmB7Y5cG+nqORv2gWcOTY3ifqQ7MHCN6abJxp7bKHE/1neSHywb+jW8eFCpz0tHr8zuN
AMbsldWoNm6Jl3Fimwfd6M5TKR8F+2sQvzWwPJl22lczAoKTR1vEGW6pJvu05L0PPB5jwJLgkzYT
LCO/1Fr1qW0nkJ/Nua6n1ZRYs8gbdhMPgvi/FIarvIQfxvIaAPgavrIrjfYJE/PjwNqsdBiqKo9Y
pBdrL5iWlYXFOJsVgUEzm5QWwqmPZ4/VncWGrQ8Veqnok8PJ1kTTRYnSW1OWn1XvQo/irHmoFEJ9
eFKDZ3L3jTCVEo+k2BMIhw9BxL3jIaqpPs4UJQznnW9f2xbEmpJx0jj6FV60y5mIQExuTqbOM89G
NYu7Y9BEt4bXSDJ2N6fd07fEMVkzedTSW+T0PB/BXRUcxGulqnV4feIU4W4E4N6T9C+NJB0UDNOW
shR86kLCffD0AoqmfZ5UQzAAVcjwDFyRnmtuMvjeXMbExY7K2+g0nWtEylPkm/6mdJjZa7zijs7P
MFfBl0ZssXcxtqdA/kd5aTKXHlvmluPuc8Kkoxt19SINaLEmbXxNB7iceTzuxjzdNUr9RZMMpgpQ
zy9jjE4AjvYjQ5Eh3YTMYOYN+QygdPk89EG3VaIe5aOpt3/97vXvxikc133aYKdt3odBpK6myNS2
qRfqJJf87vUXHO///qOuibc9k7O03jp2W8MEdqqtY/mPnY6XXac1d1YbILZyPKbrpcSbW0YAd9Gp
JmX7+ssrpSeNsDPxJuNRgXAyjVCGPDtbDXnyiAVHvfQbr9/aTgGZs4O3knR0jeTwoqCjAujbL+0A
W2SnhaXVAKHBlI8ZAbA38RLPYMpg9YwzYJZLV7t+MStzhZHocoS3CHtigfcZJsTMry8RDt5JRdAv
UzrktPCleleMOf4+4hfki82ONze5k1XTuKiGFUERYNDM466Hq0QKjlkOq5H462LPnMS4TYbjMgeJ
wDCwb1WmwGxrOxtxZfslHFB8ShG9VseZYS8Lkt4cOI0T/WIyYrUoip7KvGTGbDdA3RoG33z0xbMp
Up8SKd52mXGgjIo3J4TQuLJdco5rWzDeOPGYRxWbB49ANranFLUi42VzHrbl6BHoMI/2Z0JO9An5
m8Nmo+T10mb7G9SSOlBsXS1U7kbanxlPO8d6fmAcdVZ69noywluoUyKudroZf1jm/zmTdZgBIoHj
2UWn8rYFnalFM+RjijImIU7OcBLOy0gA7Hi6K+plMykGX5dg2KAETNVLA3znGnOWAaAtVt2M/XeH
is2oYwNrdfPQ6va2bi5GjhUj54jYYLruWKfDKZD8u9pW70o7+hOOBsL8hsBRhksdPo52fItUfj7j
YEhKs3ajh94qF3VBo521qrGJIFbGHfsLn1mmxNu2Gk6tZ+AeRLgydU+5V88kud6FXv9k6cTlSXiz
tHyvF7zSaG8l3VgW1rBWOAIF0VAaTo7dnShDLFqmHtL8i9hKrTjaYlq2NiZqDxzhtdYyANOdROwG
FudSBvKRbWjo9blGSJcFPD0x1Qm2HMRch6xZ+Uq71asaF4z+aWyHdUYWbtTiYNWuDoPDJtPvpmdh
AdVfTIMrbv14b2vefUEg2dhfYwxTWGHN4rvs7e8E6R9Zmx7zMGvqP377uVog+CHifwhTf54i6v3S
wo+d5mqP4xtcLSYuLKLvvl+LE0xrhiM0Ua/wP+hwqIb2Ux7m0GtA50UxUvQe3pRXS10bYUigTGoC
45JWyV6PwMGDZ07aZS9zM5J07zFsLKK8OOoWnqa7Fcj5AkdeEYerhIlabczaSUX3QWBF1BwTfFey
MrdK7qf5FTgatFZoh/ChbcJ5aziKMziL7Wvn1Ku+jLYi4OjDfStJ67oz1whMLCYGcHQyXC8dn3zP
PAQIdHVC0AihZ1kkeyOVL2kebyMWXZQR6OJMS40CgtiyjtL96NCoiPuTr8O5HnZ5OT2pFmzgjLsZ
6XdmPyHiifeZxqkRTachGXepRWCP5Gfna/FNXLM2yZdJkS/0ufZly32Jv0pWsh91Nie+Nw5RQljV
UjVpX2K655vjzhrkXcOyr9lfJ6y2y+TQVAvb8K5ErTyxnX0V56iPgwV9xEWj6QfMxF7EoW13w6es
WqKNoGbWpcMeS0nkxC8VzhL4cOxNvQfgNk1PqbzEqEgcZFjJgG0eGFnmqdRz+TgZ2W3CkbXux08I
PJmT1SkSBiXUeSjrNZtyhNfFKOvotmUIJeQLkXVoGTZvR+sgcivUpHMRE42lv5JGAIWEigxyP4mL
drTurMbKsZTw+rKI+aL2xEz6AmOBbY8Zke+NR/HnQh136OlCgpqqDfcZSU83mPsA2kQvuD2hAFli
4TJvEt0tw3gv4r/c6s96031SeqRkbLVje7bHnqna6GEihFBa+QH2KgFLSyone9FeJcFVpuimh9Ee
c/ezZwc3XeddSUy4Z+QIyM6AtkUCobajSHcV8WCa8Q94ejPZuCY6eWIS7uW0OxWoDEsTejc/i26q
nujXCKvL3FOXSjw94TZy0nLD7TLsR7poGzhEuw5+vOYEO2MbYjQoIsKmSQiCYf5CQyBwL4px97rg
Sc2ltl+HKk6XKFrE7qVzdulZthRnRlJYBwdOMZHuXE37jUi9Mr05iZSswxc2859kGHPMAzRLkSNE
hc6abmKmaIgphpREmUOwtrpLMlGHCCZ/yRz1PJm6dVeSG7Edi2iWuv7zr3ctRftZN8T2YYkRMQNt
CDynHxsZyahFpaobdGes8QmrrxOyyo3mfSYa41gWM8nG0J3sNr0j2KaS0IOHyxYiQxILC6NMc2Y3
HL+NQyKT98kpiY3Xbfv1B1gqaPrxqavCl9wZnyJbovAwHGQ1fHBiZ8GcDXDaPq7uiFr6ZX0fSyrq
INqUQwgcUcduZZYxq7iUof47Qzu6Wlmk2AW1x9Qqi7WPGYVsFNUmtKd9lodXRcQ65sRjMpiwohS1
vBWVA5c7KqBjKsm5yonYm5wInAmKfnbIKHnNzQDtqJoLi0PyNUQjDe34khgEtmqlMVDIAy72l2Bi
ZB1Twb6Q52JXN/Vmt1TZnMSe8+BL8kFG8ZdXwU0G6Gh3/UWTh9MQ6W5TgAnFTy0HkMgZnoRYVwCC
zE08A/ppJ7ZAp032DitSPH+15Two2kNH9p1gBiZ+WhOEe18FlNGH2/iTVGHKQeYqVkVs6ZA2yW7I
SiuSoCxpT0LnFKuQGAvQ73V3VmLTxfzlaUx5A2SX6QjgzlFWblU0JydvT0ydlJaMJUS/7uKJbalY
+mWN2UJ71rBSFg90Y1HH+mD5/VxEZHzNQUEtJmjoV4kq+HdttDAiSI/6OHdbmEtlvOm5RRn7iGcP
B/yRJmnclVSZBqv8QNTyjmLPUaHwMRqryzrqwDfHpqP3Lc0tK3M9H2GWVmRwdHCyWNCAwocOHD94
4CHx4OKbB3EkfnDh1ILfVE8ZmaCtwDsQ+o+3HeXesgbMHrH+VhtCKTIxEemAzVk7MrtGfzK18Fbn
m2a4D5mvr3RyPsp+ARzsD97Iz61t3oggEFDSEjvBmzvga5kT2LWXuSI0Fo+6Qd0mkXa2JX8aC8om
SXOyrGxml8a8VTjdWF0i5BIhIjiQ3ejobphh62s9/vqdvRKffiww884YPZRRNDJL/7YDgolgP0Wj
nblOS+AsZ7h8aMhjQ1qtPWEdk0EYg7RfX4P/oqZ6mYxP1KnOfn3MjegmO8OTFpAevRbPbGM6+msA
MNhwTJeGxF6jYw60cy8qX2Y6rkWsIwo0ptOv48hwA9IDUcOUG/KIZDilQbTFC+o44ShecS96n1FU
2L1B0J2itlrC7ACytiopDXh2uxYSWkY3TtgcuglKzFjHpS1BUgyURMRRsl/TN66WQ+pfJH98iif5
EXO5A5KouaVVR1tpT16RvpROy4+PblVeZmT4c5rsHUE8Zwf9bSqGVMfTfACm3nfnoIKq8Ou78N7y
0JEoMf4J0eAnEYKahE6aq4RggVpjbCQfWyfZpsnX17rjcFGaavPrF4Qi886j8TpKZxkCBvZTa71X
bCr3PJkiHMOV6yFKV2akXaK8P9WUBVaczLdx4MyZJA+OSHemGbCF0LLV2Iqx6Nwo00NQZ5ss3+P8
dnIcxHlq9kmzxGKQKdcl3XjUetCbtvqpVndhA2/azEY+RBLrPrvDhPPaUqgSP7e3ixX8PKMzXZ3y
nKiZJqwEJ0i3igoauZfnIkPqqDmnRoWDTIDV7xezVuYiYKD7sRbxeBZ2q7D+agdEgErcLhzTKhaD
ggTNKtwQy8vl0NvkYIohLXTcq1AO+mqxbLF4ZBUBwLWRy9MJeVIapsuoM6llscRD9FMWD5fe8s5h
iEMzBWrqk9pVTagdVjlGY9qfFcX6nFRNlPTEaRAZySEda5rpHMsqxaospKERnEoOUawcWn/T8RmL
MCqW0z0glKtK2NR321Qf7wYpepHUwlV9Y2H77WoskpsCPtnC8UE7DoXmBqPhjuzaXWNfzU45imI4
9ZzduJR4XA3rrypybrpqO7HtBtsSJppKSs91SD2noOkf4IjPxSloKd2ut+Unz9YPlvLh4fNOxsZs
k02DGVGa+lPixDQeqlFJOGxS3BYF74HbrlzQ3j+KS87Mwv0Ij/Perm/IFOTQwlEUeKukrNQxtAha
2WxjytU1ZXvynw+en9eI7c2+ia4QEIL4FXWKeBPfn6lBGTeJLGeuLgwce6OmxZVM52qI4Sk76JCr
2X0sl6dponJik/ko8q4OQB5Sg2QGFA9tcxkiQ3YMRfShXAfmcUxRuFP1q8VGaGXJNgr4nrya11H0
1TZ5mbIjLYNKDah4JjbiOB0ura9euoituqqgMakTKWe6r9GPDRbBOPe/9eKb6oxE3c0uz3ibJJGW
Bkne0Q8xIfKgUbCsMwzxTlM/gEnqzuJNGkTcpWkekMKeGc9jySw7u/hc0H+xndkUDsdYi/ZO354V
y7hiibqzzWifVdo+UPHRqcedCN5EQCVP1iI2qjuWByMkn2yPDK+mm6KKIU96n7iM5Y9Ka5UzDxOm
dqAwRej6YnBcSCMVWzKfboi3Ku6UCXfSTjRXhP7i5eSKjaZjzDAzW0H4wjrLIquR5yIDcoZkLvFe
PK8/ix1cxI+vy+B/1Hf/Dzrq/1lr/v+jvrsGwYVO9H/fd788Vylr6fuW+9/f8++Wu45qCmdeWWGS
g075v1vu2u86W4YsBEqmrDB6/O+mu/E7gloCSSHWe22u/6vnrv5uEWkypI6MhDNUt/5HffcfD0eG
3AyqTEz7kqtZdP/fPNy2QhkwzG2Dw9F5sluLbvn9pPR4UPm0dL77YN4paWk/bVfIk7lSHewHyoOf
ckOv7UpVy33PHSslXql2qzKsgNONUmohPh3zSv5W1/KGU7OUx72T4ZUmDZskldkDuvRLaqXbPMkN
VOBY9PUNVtDDiBV87MOoy8LPtHPPRaIbIHQ1ojfDoe5Q9ou2queVHtvzYbDsWWSEd7lvu7TX1KXU
jbT7pOr46wt9pZL9sGVyoYYJeEHkBBa398ctE+5QMmix7bjAk92hoXqmRXa8aEOjnukTZghJMjdC
9UmXk5ck1Mjdq6McZrgaeyRKIToq30vdQE5fUj29SxI0OnZMdGZWxjLO1HQ+mmEJLRPQXV6LKpfy
GDOVuVXXsNb1jWprm87Ua4wXdBVYgLa3qFkmEWJNWVsqba5tJRWaiWNFl9e2RjIFQA6CLO3nRaDR
vYVYnVTKNJMsh3eq87abzk7mPYnHzBH9EstvrmD1amyESzewlc9ZOOIykwXwCJ3IRRbtUx3SmBiy
aOpHo5sV/bEzuQEBprALdaaM03OZlPgR+C9mrNYY9oQPRYvVSQ+lhcuyF6Me/5mXGHR4TnfrSgOb
TDPpFx/cq58iUu4VGEkopJQseELfFCzkSi+0tJloQQSYgCqld440XAOFj3gGmjuLSf6rrKWeiJP9
ovt/7J3XctxItq6fCB3w5hamDKpoSrTiDYKSSHjv8fT7A9i7qVH39Jw5c7F3nDiKEAKmWAWTyMy1
1m9q0U5LaP2Lrh1aYRVb61fXkwjlNcV00GsU8YDFzHjEUUuOR7+C0ORptfk8tauTtSqTghtmO4mS
3An0cN9UqOaA5w535nyRngYx01yKne8aOulOFeMLUhskPpOSdl9jE4wcgeUtKuqEkTr5SlM/Z1Fx
VuGE2UKsJRAYsHbWsLaXq8d+LG7zkoZnMKFP5+EcS+lLqxW3oCuAXvjlMB6ZK7qylF0ngXDTyx0e
6LBqmPqKLf52SNbZfGCye56iSoqMLKF1ESV0P4JZ4uEnVCWt2cVP4B6k5LsJwIIHRTGFFvMvntM/
dlSgj+CrQ0SEqIKkqP4rerlVSdLMxmgdYvIsbiMuSHuF2ryTVhce+a5T0+e//0HpT5ms9RfB4moq
WXAN5PQ/vsTaIEGgQr3hoEzKqdL12wWupkNFpmVy3z9VcXGtwLjAG6t/TmdacFzyhI1STj1QrUeg
be/YSod1eBj6r39/bn/VZlGOATNMZyr/ieshSxTeciGzDoZ8ttoy2hsRp8ZI1to5pD7MqkC2Flg4
/ds/ixAdMRQ0eURr1V9zHA3MpWwUzEOugRAAn4wchGibZfLe1j1kGGaEKb5of/+jkvinpM7KxGI3
XESGqT+NUUnItHTkxT2InYTLWHgTQtS2oxH/8BVra1T4X6oDFrXqA6yHe4jVGXV9/BlLQ3yHc3/K
B/C0FsMSrx1p86Q81QmdTCCmAI/4mkyy9jOlWEwCMFjjRFDgzHQIjXp+y6w6drIZdG0jXFCm8ouB
Wz0bYeameukxTwXqPiGVman6LqkoEjTira6Uo2vobe+kWX4EbtfaIah5EZZC+RLOOCkaRUjeMcJN
1lgoG5Zolupm870TH9IqHd2gH28sGMGo26FEtNTGSzfirIl8EsI0Roq3ZJvQLaaWo5rqO4IxJymA
X0n9ekA8dPJQTsaDh2JpjILy2vFAnj6rIYOBiKUjhsqiXdU7YU2XglDAUCib75WhfEA3jM8ytNoW
yDDq7RmYNUoTfWzdqyEvXmBxc7VaedYRAUvrdXSYjdYe67pwZWsnmhHiZLgZl6hLIlWDj1XW5P+C
AUDs8eciKF72jLEGYlW6ZWnru/tTTAL1KgO2guU6SvkDgIRdUgw3QL1QXwyQTBisCzJuqFxL1ZWi
4GoZdcbVMi5U1uvwOE8qDkQrQQGotYi3eGCKBwlzHKTEEuAvCQMRcxVggKMz9gi1Yh8TnktZeugT
4nA5x9kz20G11N2uT/AWRL4StlePhrv2nYCsJmJfnLnNZUczx9DNM4zXSkPzAslwWmUxGUHCaBfl
M/AVnWA3Roxds/BePjYR4CxkgHfxgNh+2XZ7OVWbKwQPf6QCbhFBMN9PFQgB+iyvpDm1KcWW5Q5f
83OmFV/MGmlnfQLeXJWpZleS/EweeNyR5dlB1jSAJFr4ZSaCq5kL6sw9U6xQyo/dgl9ZL807oSj6
XTQIT7qOsVYTzXvkfB4wCf8alL3mNK321MxgQ6jW3iUJ2fcaOqoegHMPjLOZpXi+tsJ1vfRHaEax
O3TGhd9tncBAzKJvjihpzajpjHdKQtg/oC4uIpesp+NVM+NYZXKH0CzVPPWxGzMypsCwilp7n+u4
3OdNtSuqprelykpc3eC80bu7REysAUt02FKk0i61kopCB3a6E/WkKcBx2Vgml3vlZnOZOqKgcffi
pQd1ZR2FkMlXlR6nKacl87eOrM+vTM1MG6YMFrwzZt61Iu1UKXApHQ2gcyKI91Ht9zCnbtq2wgR3
iQtKoY1bJ6iaTgZelEVNk4gryMhZo8a7MVGYAip55aRpgolCKp+aQhOP1To4KzGeVVnUeQAVoJlI
+fMMliGZ6uhxCbO7REPEPamOiR5h7I5pECiV6JD39SGrFRdEzG40tH2k0hiQQ3aR48M6WJtSmt2h
FiEIB2bZO/JsXawQS95cGO7ClmJQJTUPOa8rEFTlEo2GcBzaFMtweXktel9P+RqGEn1fBeqjViN7
Itaph9qXQDeESIHI6IJeNL2gHILPjUbH1GZXK+MHUi+nRBpaZyxFoHJZ9QBkwnAXKwOpNpWKnSOS
Y+RYfairVGIEtxq6mDHtotEWwhTiQjHTo8ywKofFuCnj6rREys089F4lCK9kJy9MWm1GG8OOFSw9
mglzPSkYvg4ygkUizz9vRPGkNZPfonwhD8xQNWYrpVblO/Sd7pSAnnkp6GLVEEkTGL5ZEl8SE6Rk
a5IUFIbe6QHQ2aogn5emhZsq8VZ3UgIlOAYnYU9fFV4be0IrrQpmPA9H8lsJ0P0039d1+bVBnwNV
Dxm4Uz5j1hYAs0TU7tXqcHXtf9T0Nsdm5D22JmxiteA6q+u7gozdZTda0VVFCR7+RnElTg25SnAu
RvSY5sMbEBx8FcXgQM923U6nXq+/dnV/b7XySwq2uF78esZaNbbwT0tn/Nu6pkicxRifMk1zEc9h
0o1HaYqkyIRJ4FIYjZ0MFG9mDC6rKH9osmFVDrFeU7NGEjud7jJrIX1oKI6uwII3ymHYZXT1SK7K
N12TLe48RLKHmRmEfJxBBRmyjKijRoEDwVAE96OAs/dULlQuscus5OxrUnB3IvWxEsf8nDdxaQs6
JTCmtk+Ud4CFJGJ6qQSrAJRG1dCS6osa6sIOK0g5TaKDMHXYkM9OQNxoJwYMm0jWMSNUwRnxnQ/m
2LZEH8OXOsJTWuVlrkpSKrXaPRh4xwhddZMqmzskHkUr+a8Dolq3SEC2C8QX4pvjUuQIo8FBhjLb
VnZOrnTfmv3R7KCTSZZa2FaEIXdMPsnqnHGm06SaUISAIhaIjjpWX5Ma7aUogVFNT5o0OrBNHHzi
KkAfhOKl16UYRg812keGanhDj/B8vJH+x4dq9Y4Br1c4AE59rH7jEb2EFIO6eOJZpdb8TYhfeMvB
jiZj4mqWBTzYukwSY3VopQ9thRnFBLGlE8XQRmEtD496m+/TOjbQKZhhLUPidCoQz2IunkUUjxzm
kYCV+9WVWXmuLPUrRj9ylSOpUTJuxkN/0vTCr5TwuyLDAgq/5yrQmLwGrMts6qGr8pj6PU7YlTb6
ctA+iYL1Pcjjg16hoDYHwmOqU4w2JKzqF2eoPcoMQGXV5wEAFVL1YBky8yYxJtCPRnaw0BdPR8JI
8Am9ZaATQ3EWZRNOlCTaaJFEJ2HpjUV0DZ/mOQifSb1nlL1sETSWkyjWXqrwY+ki+bD97TjHoQuo
bNculjdP2HorFlODUdJmJ9KcpU4nxwjHp0gHltsI4GuHBIYqmCrz0PTLg4CNWTxC/SssPFwmjhci
fW6XvpPMB5+CPPRBmqWnEjC9W4uaJ9eq5Ilq60MWwHNXhhsdm+Zpaqz3af2xxUTUBwrWY1TBlK7h
0oGxeIhkwjU8ywEdfu0E5MQD41kOJe1ZaC5JLH7JR/KsgtEJtiwsljOu+vNFk+df01LYS4y5KNAk
e30wJ0+rMvxpLektSsTG7+fXotNvx1HAhpAswlGopmekoxB6DwDKDTurwPy31ISHeZbU47SyLUZk
JCYmPFSjAK8wDGRub6i36erEXRzVRgDlSuTaqpAlNXEPyLNdA8DmY6Eh3QwKJR/cTtcuTFcX0MDA
IM10xlB3EcjrINVNCtSqjxvG8hNtuW1ui5CSrp8nFDkozaA5CxXDH0wkyorM3OuaWWGaJVY+Mj2Y
nsCbmqd08aO6W/wkR87GyhZpvZe9b3YyKC4QLrUWksu2TqGZm3aWddeRBBQzrYvHxsxj3Jg6DAQD
mZFjJG0bGREmp4m07xUZZ2LxCiiJW4xyxaRSvkrkiBaaP9DEGXZVjIe7lXOCU4Sta1RNaiFPXVFG
UcjEV7OVIAoI6VvfxLfjkgMANos3TcqujAg4GbHHMmPzFExXTJMmXEii27FsH4oW3nUan/K+fGvG
CWaL6qJr+mr2+ovqm2v4OVjg0vLyTc7CWxmFbEkec8Ifw3ISCY9T0LlDrzOu9w9Tn70xhzqBB2Ga
okZuIi4MfSTDTGjizWxGDqloOtOOX1li8FOVlb8Q982+JvazPyo9akcGlkylLuWoLaDX2smFekS6
cADgsp/mpfB7oS58XZ4CD7uhR52ZkI/USclNPkppq53CnFdUQC/SbWcz8LdFMWaCL8bpNfPuAHs2
muzS041lI6pCalX7jZjC5o7zBi2WprxP0u572zFX2Z7utra1lXjR4FfMAfNsJeyjfSDlhR8lQe5v
a6YKAU6q0ZWMIstp0Q3W5Qbz+nz5JuMm5mBueYwb8WuYkP0BgPdIrWxfrAkNMUnfkyG4J2A6qFmp
OlahneUufAApEe9nRIiWXgSJj6AUXQOGg1JPBWEmvxOC5HPioesdXoJjkjOJi8uoc2qmbo6K7bUg
FpqnycsPdR6PWw6zS0zTHlankFZwzFIiYIu13dL0z0RtTI9EAcjzcqUHJfNBbafQb3rjWibEZtBu
uuQdWDH9pSa8TUMCWa/hAjqZwmM1rYIUCImoTDF9g/CyMTDxRFFe9mr9PV2H9TX1twWJAYTWSoeT
o+KobpZQS7eQe4GlieulPgOp6o6VnMOlWH8uDpQHSZqhslD7W1N4W5oLu4x7uMkv9bIwr03zCr2e
BDB8+q5Oi2d02VGnZmQnzXUkCoozhhlkbSQvvbgTvySySY5t5EPGfCOsNFirZHTVI2xze/pDDyyh
UMWSU03hAh0c0aBOWlwJhwhXl2+DDgOvcWYKl8TVq9kFdxrCLsmsGk6jpAcj619zHa2xeJCPGSny
sxyfsz4z3TyQ7cEsZCfS5fFgkE/tAFAQQa0tZloi3a3XPKa+yF4e7QaJ7EHTIdCkaZOrNjPS1MhH
kUYgHU0ZaHCSQsyOk8Y73q9pxbGM0D0Yp0tnND8CnYwAAPRTJWH5GwwkKvSkfQrMam/MZDg0sXyU
+qV1VPDF3MERAIccuBkGgM7YYC2hMGki5164eWPIUN45KV3obqcB75tTTzne2x5PRE8TY5fgQO9/
6XgQ3rDgvC4ylCEq/jJq5U1iJcACxAWiSjB+WVSqpMFS8XqkyrWgmBcRSAdmPsymkVH8IsQAnyaL
rETHXTESshiZHn+N+/gioE730epS7E1ySRwwfWR2MgLfZut9hS2qCCxsiZC0ofEsSggOn4wj9Qdk
ZAPzPkvUlmbBMaK2mgZ1RJFrewBKtIbUayYGkZdL06jfs4rcECx5hCbEtxjoFNYw0VAmUDes3XZL
46QePQUoGInKOeQd1YoYYCQnXqavzG1LJj5DdDbyNY+7ouv0VkSOYui8sUvvIBBcJyXZ+aEklsuh
26AzlckuADuQxLl0lVXpoSDZQM1bkb2FBm9PHc91S24XJOPIbCOSjsGVmJLhQROj8MoUWY18QVW4
HhNPnkgMl8iaH6QOgY9sTkkb5dqx78baL+fkJVTJwkjCeZBISjQJ7vG5+iUw6xT98ozhOEL4YkQx
tRAopSaDubNyNDBategw2QbC0Mb7KFh4aeGgEn7hu5O7WlKmu2wkUlis6SjF83GFS4aUHogKKq8u
Ar8L029jmA7HtK8TnP+W91x86NYGrEUk1jBReolx/cCyivC44EdS8mZSI17GCjcCheycmJBWAhcP
2bsnZUHDI3+hIUF32moyGTAA0is85tG8jzP5Olu0SxvQbJlAtVneIXvVM90B4b61sUVdLTASZScF
9cyr28ie2NeXtgX9HpVUnnHscfrmSqGrtMU4l90AV0O7l+STLKuCS8JexAtWlmMLQXkUtsSWvJpQ
HecU0KEY8eissv0eBMHVmsUN0nNXz18QW3gSc17qSZcFxM5W1952zaMxCw4H86gHWuTOvM9cYfuG
9XHjzDFseAksWEWN75CoJEitZDwI9CngfBaJ/AOlthxzExsz5MAb4y+pPr02aKEzxKJJNh8J+M/W
CA5HJGMIVINZ4kSY06pzsJc74Sa0DjkKBmV9aET8t5GpStVxj959eaRS8BSr3UVsR5SLFiYFSYiY
IFb3BmHHXioinsej3uVMxsJQdEf9ayNlFDqy+UFfjIOUG6+DKXxvsKt2GklQHZkZXK0cdYlpYZzE
pKI0xB+Ib2DxAISKUieepxdDGwW7HdLjoGRnePTENYU0QPUYVlep9jqw5IPWyXCbCsdcYkCO2bUy
x5e+FGMvy+PzYiW6HWTNwWrE8FSX+jepz567kGAxNjPPGqBkJBnt0RALNxCXgbFIe5aCJdyNbX2N
FxgW13OcnPIlsVwBXpPa9QMz4RQWE9YRvt5dYpV8ph33h3nJZw+Y/FuwyLXpiBjSeuSZIztQysXf
FqFY9/lP241FWhPGmS+0pXlqaqnZK0L4peEMIIwCAF3NJdC0BrfSLlgeLmntottEQnQRRb+MlDm3
Z70R/W3bioIbBA4RterNnOyiUpwDCrILwH9qdYYnkiywYfeEYInEvT6ijT8LiuR3aQqBmBFT8ist
xPp7XdsWAMGpmDJ2e1k3y/62CPosIsZNma1FqfKxbzuwRPGZnP/khQl5wqY0d+gE3YU9tOnKDeux
znnz0lJ2VNIiB1Rf0ONu1tC4PfYMR9pJtPihklEbElUi+p8LzcL0VFH7CZezukAzr/nApvx/UMK/
EANQEIQk4/3PQQlPsNjiIvwHUMLH3/wOSkDk+zcRKAIgAmrUlP+pUP+uA4AMMocA0YJZAC/3sxDA
iklQVJQDLB3mESZIn0IA4m8wVQzasImX22Yg8W+IAfxS3qJurq1lJgBBoI5Ua0P0/ZTdl8jepo1V
j9dK/cws2YBRVAu7YkJw5pYh+ac781eohBWR+lOx/k+/9gtitQ4VcZVXHK+RxH+fBlt/RA6S0npw
IbQBdKM9lekpvFL25X1c2eozL8BbuI+PqAD0oOIc00Hp9FE6T65x5BVHuXdFEnpd6ZX/gpwDKOQX
kJloUv/kua0yHlgJa1ut7KdbQ9FVyrRMla6MlsROVS+tX6wLa1wtK1S0E/wBxWqn6sh6KcW90S7T
UcjngXnnGpd30kgmYF1LQmLGcGpUNwKt6dZqsdhyH6fQaVkMECl2gSq+1FUxEeOP1JqlZXTypELf
ft1XBKNuS7jOk/a2SNXEbUxCrh52i8kMv1sDwG1htlGAXOMyYJYjUc5WMrPwY7GM6KK0tCR6Z3to
u9LfNqno3RZmPcLRkEtfR9XPKaUK8u+aa/hc9GHZoHOd6DvE9a5BPdT+tsBCA0M9AvzPXY0UV0TW
BrE3N8lypampfHHNGfRGBbwMJiwlkYkJfLz+pGaMMpbh1VqYK306PUxI9W257UCgsfIXlagiyqTZ
QSom2CukRMs1QlUHtYLvQXVgWwO8SX5kXbT4FXaSfNTauYZbH7XYi0QG+9dFvS6kSajcUcTgwVoj
3wCNO98o1J6pyB/bpZpZFBuDJ4ATKNCKMioVaefna8JiWTMTcRcQirCr25Ir1HBBIpjxV1OsWz8k
U4XhTu2Ramv9bde2+NyU6uRZG5MM/jnwh+1ytfUmJF04Lc525dtTMZvwbLR5vP+8ym0tGJRiLcVy
E6AYVKhkJHefVyinQv37ZRvdiLqpqPQ/qkggh1m3jW+upss/Xex22RL4vwOvgzcLUGYFUWn9bQ1J
VagsSDqaE7QkPIset2MZXPHjqkk2yC0JGIHQeYr7GlFZjMRsi1h9Z5KP+NjEnLbw5728tgSgVpW/
rW2tQwYVdhgB0Gz7t108cdPpLNo8+VVuUY3ktV9ThmReFZGMM1v8VdBRMvzOYkIEmyd1haimtqP0
0+iP4GBy8DEg3eMFxbHJiic/lihRjISiKWjaA/Dl6qMRD+s5bw14WPpLrgXd7qf2WiVk1tHOpxVj
0Wbu2qC52s6m3E7pj4W2Zl2sSuc0131BS3QWQ7M9DDMtJDDpKnLYK/62uS2m9cDn5i8fyVRIJ8B/
QRSXPC9x5S+HOdhQAqnG2OsWU0rg0P52dFnXftks1kqJhQ+tqyaD5rZYAdkETLLkbX+iS4vhVVn/
/Pn121rXoloElfnjU03U8tZNcwKmi/s1trz587rY1rZ90AzovosmVp0UzSx727mQjKFwbUFf3g7/
9MlOfBMGDBooZxZ+uqavtrVJTarmeVudQ1x0vG11W9Sm9gr0GoZRiBOa/Xlg+2t8Uv575+e3bZ8R
zFxC0MJM3O3Op3/cfqh8hEmC/KWP6vFYM84uDu9I5YfkcHnYeW0doA/a43buRkj72K53W8jKQFwR
iqePo6q+0N/BtWb5cTySTS9GEbGcp8ID+n4OZsPT1i/5+Oz2qW27lOTfv3nb3A5s+z6+7qe/KYQ+
389jdpIa0qqKKOyQOuYl+6uv+dwnj4q5INXc/TDasnIVaifR2kzNEbqWlBmv2xapmtIX1/aaRajD
bvtGiTa8rX0uft2X46RF2lWJ9wJ3IxcE5qTbZ4olep/Xi//Lv93+7PNIuf3d5/a29utPrWf4uS+E
1wZde6/MoE6Iw95LejModwyzUEY8Y6qyg1CIz2oQa16yjnrbYlxHvXqtiWQ4u1X7Ya1w1CGSk0sp
zM6CdzeS1DOqaWrT01GwMDXxi5JARVPWcehzAYb/583tQBHXCEJUlYfyHPezKhOnwArZSdZhrhg7
aKPdKKPKSWHe3TK220JeB+TPzZ/2raNek9YT/VW2tnAjEBEO4CYXYytRkKtlp9WWQ0LMsEOC7Ghm
PeFo071wO4ajIIlnitgZWj/GZBeMtPAs6dOHO/VGTVMY4uv7N/C2+8b2BtUqei2UWA0ciK3SizVu
D9Bvb9Zq41DEcB/ljhrllike8hZO6La6ZfO3RQOF2Y70cHHNudxN4xwcquH7dm80RSjKA/kc9DfJ
N6x3ZLtL+jrepUZLImxJ9mHbal4+au99otQntA/teTJf6xbHuNEIkR1q5wNZt14qQ1+ldEOG6diu
M6xpnZ5YRp+Dz66CL3GJEMO2b20O0KszmHarDkZLCec4yudRYghpa2J+JksXXbIeO+a68xymfjye
SuCy3Jhc36P7c6R8IfvSGuxti0Xtb3DmTQ9DN1NRRyGpAgMSyct9nQfDLplzfxirL/GaocRwqMFq
BcRoUBiXRG0qR+5QIxI1Lfe3xdrZ+lYOAvBznxjP6GiiH+RsWfRt8dECttUYrAAlnTXDTfGNaENA
9oE0pNiiNdFE6nkMRmgCcjrY3dIeByAxN92kSbY2psyXZeatem/c6Bg87CtRGxhQc+m9nUT84NdB
bltI2yhtxb9vFsog7Rfd3CMl8YOM9m2RKbhRmgIWvOtaneSTLUXo5UQlL2HOFWS8VTyZn7ah3dc+
Jft1d2pRudqOmXQd6M5n+89d2yc+viPvcUS1W73DtCEsNaddB6F6XWSZqQANWFd7NentgHw/wMie
GZE4WkCito9WKbON7UPb2rSOXNva54Htcx9/skzxjyxB12PbZ9TwwM1G3ekVVQ9zXYgLGkj2tk1j
R4SXujVsYsxNt32GoHK4as7DLGnIX/MX28EopB62rZVCGlKL5fSyHn1xwxRBmAbmsei12ynQ1R0t
hSFdjo5ZE4z7UQ9TCvXbvq55C80QtnvFzHzbpeWS4OKcTNl5/cTngc/N8aZihqtCXfOGCQEkzxRc
GgBiSMZeMofrbB9CbldOkuVppjc+FW+mlF+BOwMjIO9bV7/Prgk7vggeWaTIdof8C8kU1Hm6xGNF
Dk61zvQcadsv7XhuSC4RJSFNGPrz8NjLr2sBIUrRUPBS2YvSRzW5kZJ93oKLOSGxYyT7DtM02HvS
ySQrJwS832ekD+vp3E/nZQXdURo44YJhWg5FzZCMtoXY5REfiHQuHeROAq5rB07wbKJtzojtdN8X
Erwe3LvIabp9H5FefmlIN3P9d51x1KAAi/MNMgZ5+iQjA5XYoRs94EZZf5MAKyXOIGO640W5rUoO
1OLEVmSnE3b6qk6wN8Sdnh97CLbxLqXiqN5gHJM8NNili9+yK3FX2WfNp/hhJ9eYsfGKOrGz+IqP
rsvLfG7d5H3eKRQ37MErXeEWfBT8yOnF2lOpPco/pAsKp8f0WXSrx9ql0nOwFju6UQ7DAXk6O741
KDbY+i1BZ2OLR0onV9Kh+hYTWHbXEgKxlZeqAAgo6R0Bq+tnZcDfHi71AbAk0ILA/QY46qY4Ut66
hz6veulFuEaP7kf0WL2X5/pMFR/omZc/F5qtE2Y/dIWLRtF9+6y6b+iGno79S3DkrOL9so8dTph5
iF/e+sp0MPbVbCNbIIbg5RiyXBJywJdyT6+fu+QQR1/GkEq92wC0qQ/BDgAyMEAU5pD/Mxz9bkEx
pXPEH2p5AZA0fw3L3Vp5U9xldqfcthoggoeJsDZxJlSgSA7AkgajBfhe8ioJNELz0pzOxsXisoqj
7hR3+uSbg2d58VFayyxPynIoQ5zqPXrIhcbx0O+W4Iwe6AUFjatwN710FCp/yGfgM3nrpiDpYrea
3PkuS13d2nXTobO8MTgmYJz0LwCii1cFT69l9xWcTCJfihTEyfW4E79Xglctnhcxkq7/Y1jK34wf
0HGHkcr/CUSVIWLVcUxGR7mREJB/rGfnpN0PYBtP0g4N4iftR8Q42CYOPDDrHAC4co2vQ4GwgpMB
m3cFZT2onlT1MLzM91Z1hvMlnpl7XbIX6U3sHDIT4jercDJ/eBVplfVZKh1mP/sidUmqh0dsHRLd
iSYHRfO1RBPZ8lOBVwY2rrbxqH8bLsg8PtfH6Son/z4iTHPm9ReGoxm4492gw2y00bt1mjeL10fy
Ct0JSuiRu6zcqeqeM+Trs5Gg35GuFB/cDkjByVu186kEvolX46vwPbulsOYQpN3Lz+GP9B7gVV2S
LHB0u3OC6/SpfipP4oXsAFroHuAYRNavywOU3OU5O6rXj/MX7U44KLfJW1HDl3AUpApc8Z3ai+5P
O6DDnU1H0zygRX2RD+pJPIJ9ax7lyB1eiY7TI1LWtuoJ2Nw5xi5wqfC7/X1MQa60JYeoIEFBLnNr
ye0iJ6XLJoC4DC/5EdFV0E6k0NXYFs+hS5/6pEo+0IO7MnC59NJDeHKwZaLf0ZZteWceiov1NXWt
Ryy03eWQvuR7zRPQXjNvqHaJAPccOk039IFyjq6uOoFdnnndkh1JOqgPJMloh9gQ25JN6svPR5s3
X072yzUEVnPaafvp8h2nlzOR5wGKJC9qljrmbXcQkZG3h2anQrWjB1Qc0bJlt77jnh6702Tj3iuX
DkJTc3hABhPB60x0E17rW+u5hiw7ocbn1Ktat63Q8mW7vjYOAVVX2uGewna/D73UqffJ1/GqbB6I
vRLMO/lGa6c9UTNEjHmVgDibLiJj52CX+/qjyjnvBVs6TKlzgxkEdbVqVx0UxhQHgUjDCUlHAphN
vLf5Jj1br0BiHsKrcB99KyRHu54yKrOfw5+JFQRl9nVMVOg28iHrDiSPfFE1mn2kBNeSycSmWyOc
oCReV9fYqB9HCiet3nugUZ/1xGRufVBXbJJSVb2rkAHzh/VPtrVwDUi2tVFTsPP4WLVECuRUSk6p
2ib7eP1MtkU3//yvFTCETt3KBCUddJKy1520o4psGu8R5W8CqsgCkvbHImnEHqU7iirb2nYAVOwL
yCWkqGpUyixK1H64LLsoTeVjS+bKHAWUCiku+x+rk0jusdWqGsy82qpeGzHhHGtsT0M0cPyoMrLV
FyBK6HfJQSTbdgB1zDeUzJ3TdD7ojcV0+lNdbVvrojUo2NTWtu2GpOM+hmqqD/jqVFkzQxEFHCKu
CyMGIbKtfe6TrGEEdtzfBuLgxhKNX595wIQnRLp1IVXunEjCPoCSoIuibxoZcxC9kI5J1LT7fp1L
b4su1RB9EKTduGYXPhfhGgp+bsqI4QC+Fm+2LNu0Rm3bWlOZdLmfOzExA28WN5Enr1GgLveOCD7r
sKWDuzX/t63pazY4TmXxgOy0I+nSXSYqwc60SE1VE/pwc8UwESAEeEKcCYyzQn/cP05IDBzHeNwJ
COHtPxNIIjKNzgzpgZcxph4WrxirfCETo3QNvToKJ1kkM/Pshxg5S1A226Y4xgMGUNrFAjpjhK3o
R/k0MmdbpPuqMWuw6TQE6gCTb0mTsldi8xAu6xNvVO0pnyvTGzLgo06y5utAWIEZABnhmuVApLI+
uc/F575hEOejHJyLUYJYPzQGU6Ue/Ois1vdiizAdUY9iBDry2wzYW4pulUN2tGGg11vTyWq7ZpE+
ksefyWRZHl40DR06UShVWygnxS9mVO/mGiSVXn8DDmjxjqCevCtb5WloTVRa1oUI0K0Qx95rG1CL
W1p1e8Db4nMTA9SYiyQwFJmTb48XGUiSyrMhERihguhU82hiFGWS3qnXpPPHYs0ho1zDzjCU3NwC
lqbUXeAIC2ACe8uwJnLS+B/bsCPyDwWU/2eKcT+JeP9JmvsPpepVVntTZLsv/+8+9N9Vr7/+ot8V
u/9FeY/iHBSof6jubee0CY3/3Vdkr+iR9z9QA9dVhLlVfOqwkdr+UarLyiL8/bAAoeo3ea3x4Te6
/dRPd+efXf/fX9qfBdD//D1/d+5vmwr6KnWOdhRVr//o8hXjN1nDGgSa9Mflwx/6h8uXrN90CfKQ
JaqrxN7vP/i/6CbApNP/07ugSr9psgG71WDwWf/90ggs6zcI5JDJsVHa/qGcwm3/X3QX4Iqv+oP/
aVvgLijoVvz1q2Bqv8moZ1DQhki2/qMU/j9yF76XPRbC85e3MC6Ln0v3DID/Z/fgl2/47A4U6zc8
cDQdAuXHNYIe+Pl9oCWAIlEAWn9ITlrUwP9H7sE/9T9QNGVl0f/HLUHaLDjUj/ZO1/fzXTDM33QL
ajHavh/H6TX+d90FTu33/vrDL+OPUebfGBoU7TfNhEYLHv+Pq/z5LvwXc2fW27YRBOC/YvQHELyP
hwYokoekbdKiJ/q4kdiIsCwFpNzE/fX9hru0uWvFSTsCuou8xJZH3OHcZ9dAK3MVR2NpxYqhmKRC
mlqlpUACQzTqmvbp1AmFgBTaOmnLeas70nE+0ZECqjusAfq3VkJZJHVbkU1gYsl8AiywLaRCecAy
D6IzLoag08oqLQUplAlMhb7NnCkQyEaph4JUKibHWTUanVRgQrBaSbYJplDTNJWj9wAJTYOCqFkQ
2mCcyYnOVKCXhTIylX4Qe6nBZmYsyVnJ2CA0mHvQyqqbyBQDi51atUykhg97kLaEQAx0WdIS9oZF
2JMn5/+ykD5pHbCAyHKlSgywc5dxH+IzyYGaPLWYM6uJITFU/FjiiI4GcuZHaWmgTHnV+E3ujgxZ
8LGAHGD0BzPuGkcKluciMg4YPGqNVwUpIAw7+g/Ski4jOQESGLqVMHaLZckW3RHdnhVaakbAF2CA
IbTkGAH7b80ITZWUNRN2KR62jBIdI6DIW7VpxNIzliXQen3eV+gKrOQ0rSVWM5/oPKYsS2UHtEoj
5m1SyYS4vAiIoEUasguU1nnKveVExwl5Ro2m8vqFjNqDF5j+5I7PCi1RJIQucsIJiviIgAdTu815
IvO0sf3O24YtUwxLGgVKKukjpYWC4IeWFrqEAArdCBjb8wmVQlZDDBVNC5WNHlg5HJFuyFg4rVWN
c9xUtMPyrkMsVKjGvGGttXSUxOUrUuwuU9tVAlGCJ0VHUwze93xCP6lLsrYq2afkeMGKoJiooCQi
rMRCWSYFOzob5nJZLAS2cpaV8AJoQjJGRwUpikt5/wIDUWLKVaAVmzppUiKM7DC1eIlOK2bE09Vu
csoOWVp1MJDPvn20Il9TM2l9UZvR0QBD/7SSEB5om5JN1e15HiCt0EiIjv1NFkvx2QZl26otpC6R
+5FHs5eURNraWSCOSrykTZl7bLVmdFqhyMpMzRElsYEajiAINZ9AK2AQJDm7jTvyWbHxAmUfuVor
tngDJeYhYYFztlHXoi9IMGGF3eMnNtsgk/mvKtuA2ImsapMJ3xYLMNeaFxqUIq5Ezrpse6KjhZxp
4mrbIE9IrBdVVWNxe9cnjE5fL0kVRwTRhY5wGTO1QITU2TzUsgPoLBF0OM60W4t2tEQQnVrIEYha
LJR1Qn+ytHA7MzhwEzrKU6T4hLRLbPIQL0HWaOgkQYNHLPPtkQf2+Kwg+oBqA26/iILosJCxyESP
BWH2rCMyMB9Ey1ogZCnhE2qU8hh9xRJ9rb0/L5l8AYzgtGJwf2JoRNERBPFSQcHcESUWCmyjnBqk
rHRFSAEWsrROMuoNOrglNi4oqIhRx40qKgkInBEzt6Ig8JWxkIuyoFot2hx7XmAjKqmgzBO8YiCJ
770WAmQTCKDik8saEjnWCosoYFLUtaw80ikETD9UATVMi5/kYwGXmQo1QoddtOH0kjoRLRYKiKAl
d8T8Gnt8LLC7MCG9ylz3+CQBRpFWHxRcn+ZHpKEzDQNJ2ErulSA6BScWO9GZhgXOsloeZpg+RVty
TWsV8K7XAoFSxKKAF5ol2xCdm8AEpFwbPaIgs8gLumnTB494jYW56Kih5CKv46MCBLY2YkIEleo7
9ogQLZ1PoBbgBbavUK2aPvBKXBED7DbZSqFTC/gJSLsGtjrrLFqBKJtUXWHHF6nFL/jQfb8D0zX2
27nTYeinuYjU1vF/9gNLM8BjAK7IXyr5pXDZ+6A0PljQttxf/v/Mq+qZq89Xv1yq0efvcX/uLvj4
q73vWm61/PDl0I9m3Ozu5l/cucd8Y25ol/hmb96aG7MuuobukM8PT/L1V95zrt78ZwBP1wFcae5Q
wx2Hv48HH/BcCqkHfG0Ok5mWR5TXaKurtJCfmz1LucfD4D21bfZQw2bt22i2x/VT20IgPeTDod+c
hs3tyQM+Vxtqgb/o9+aDGfs1ZFvBo4Y8TKdx2Jyujn9ePT/ub2/e+mi3JaPab6Ffehy23vt0VSda
yGyIHN/5j4wwlFIGLeSXYHwYFjgzedu8uBbwq63ZeQSY2UyrGu5+P7Bq3udIm8ZTgz5sBxNIEZsU
UkM+fvDJwpZkacF+91g22fSFGjAAbjfXdx5d2OYjLejvj7eMPgzRbOt1tbBfm+HgSQ+iqpdQL6/N
eLc3h+0aHZQ5ifOuf+RpMpvd7dSfTh5Nu+SDGv6w2Q3vjN9AZfO9etDogul48ijbhcv1sJm+zb/3
7z3Z5KrYLgH9yFKJ5fXNxpnNdqhBs/w2IO7cBo+1kN/0b0cTWE+uLVIP+i/j6y3CvVIipgf84eql
uXk/7QZfrQNfQluXgP9tP069J6mIq0n28hLAX/cfh42nxgAuQeBLAP/jOF4vkGYStJFFNWga83dX
z83I3nlfm7mSr8t8wQvDPEaf922uSAv+h93gY9wmH9Rgr/dYJL5X4xoI1aAZ7RX2qM7xQS3gH/vD
YWICuwncBNfboAX/0+647a9eTY90mzQDLpR5tjv/3s9/ytv7+chch7OEKFUmF3D77Bc8JkRXxKJF
zy9gv5+m3jMpXBJED/uj71W6YKIW7q8ns1venMgUF53Tgn1irfs8qOC/E8lvA55NQN6uu1n70L8b
9M7h3clnTRepUgPvp9PV2Ye38UA1/GHaHNkO4lluLvmihv3pefhPvs1zkab7AQmP40/LDIxzf+YH
1+QTm31vxmf/AAAA//8=</cx:binary>
              </cx:geoCache>
            </cx:geography>
          </cx:layoutPr>
          <cx:valueColors>
            <cx:minColor>
              <a:schemeClr val="accent1">
                <a:lumMod val="20000"/>
                <a:lumOff val="80000"/>
              </a:schemeClr>
            </cx:minColor>
            <cx:maxColor>
              <a:srgbClr val="C00000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solidFill>
        <a:srgbClr val="002060"/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  <cx:nf>_xlchart.v5.2</cx:nf>
      </cx:strDim>
      <cx:numDim type="colorVal">
        <cx:f>_xlchart.v5.1</cx:f>
        <cx:nf>_xlchart.v5.3</cx:nf>
      </cx:numDim>
    </cx:data>
  </cx:chartData>
  <cx:chart>
    <cx:title pos="t" align="ctr" overlay="0">
      <cx:tx>
        <cx:txData>
          <cx:v>Total Customer Churn By Location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Customer Churn By Location</a:t>
          </a:r>
        </a:p>
      </cx:txPr>
    </cx:title>
    <cx:plotArea>
      <cx:plotAreaRegion>
        <cx:series layoutId="regionMap" uniqueId="{73DFB4FD-EE87-4CAB-924A-405B53AF33B9}">
          <cx:tx>
            <cx:txData>
              <cx:f/>
              <cx:v>Total Customer Churn</cx:v>
            </cx:txData>
          </cx:tx>
          <cx:dataLabels>
            <cx:visibility seriesName="0" categoryName="1" value="0"/>
            <cx:separator>, </cx:separator>
          </cx:dataLabels>
          <cx:dataId val="0"/>
          <cx:layoutPr>
            <cx:geography cultureLanguage="en-US" cultureRegion="ID" attribution="Powered by Bing">
              <cx:geoCache provider="{E9337A44-BEBE-4D9F-B70C-5C5E7DAFC167}">
                <cx:binary>1Hxpb9vKsu1fCfL50ZtNNqeDsy+Qbg6SrMFT7MRfCEW2Oc8zf/1b8hA7PMqJL7bfA0QEjiSyyWKv
GlZVF/nvXf+vXXy/LT/1SZxW/9r1f3/26zr/119/VTv/PtlWJ0mwK7Mqe6hPdlnyV/bwEOzu/7or
t12Qen9JIqF/7fxtWd/3n//n3zibd58ts922DrL0vLkvh4v7qonr6r/sO7jr0/YuCVIzqOoy2NXk
788bP8g+f7pP66Aerob8/u/Pvxzx+dNf0/P8xzU/xRCrbu4wloonlCiKTA1NfNzkz5/iLPWedwu6
dKKJhqzoEjGetpdrr7cJxv9JmkdZtnd35X1V4VYe/38Z9Yvc+HH2+dMua9J6P1cepu3vz1/ToL6/
+3RZb+v76vOnoMr40wE82wv/9fLxbv/6dbb/59+TH3D/k1/eADKdrD/t+g88vsTbH9tk+zIt/xwS
GVOuqlRSReMwJOqJTkVZlkTpICTvEOgwKj8HToD5sjxKYHgWZ+X27gONRdZPDENXFJFKT8iQX42F
iMqJQjVdVmFFTxb6ZCXvEeUwJq8jJ6DwzVGCstpW1XbnN9V9XcOiP8yNSSdEk2RFUZVfIdHIiSoq
IsxFeTIW/eWiT8i8W57D8EyGTzBafTlKjOAHqugDHZpKTwilCgECT2Yj/YoRUaQTSTN0GYHmV3T+
LMlhWF7GTfD4cnqceJTBmKUfCIhMTyRDliSd0Cej0CaAEFiNShVDVdRHxODn3rqzL38W6De4vAyc
AnN7lMCstuUQb9O7l9n5gNiPCKNIGpzVr4hoKmgYAWjGM2ITQ3mPJIcheR05wWRlHiUmX8pom1bb
D4wtsBYdYV+U9w5svyGEvKXIhnRCZQMkWtGf3BtC0K/W8meJDmPzei8TbL5cHCU2Z/dpWg1xu02D
D/RmSGF0Q1WB0PMGb/UWH0070WVdNzQkMi/4vcXnvVIdxujX0ROczr4cJU58GwcPWfmhKMnaiaRQ
wESeScAEJUKMExUcTjPEZxf3qxW9T6bDGL0dO0GIHydCL/WAT9nDJ6QITfLjIy1qn+eIVNM05TnD
nPADWJRIVEnXtWePOPF4/1vpDqN2+CwT/Ex+nBaWpen9rg52Tf2i5v+cPFByomig2ch1njzhxMQ0
FBZkHaxPmuDF3yfNYZh+GTxBh18dJTqbKN762YfWdFAY0GVK1WdkxAk0hnaiiEiARE17ilHgf29j
1HskOgzP68gJNpvjTIbM+3jbbcv7l/n552YjGyeiqGsqygc/5/4X/qCcUFVXqUxAA/fbxHreI9Fh
bF5HTrAxraO0m3VW1v4ncxtl9fbj8KHaCQxHFnUiP83/JDciImrY6j6fPVyifq9UhzH6dfQEp/Vx
5kg2CqPB3QdCJOkniqEoRJIn2GD5gOqaTKW9b9tvk7z1HZIchuXnwAki9nHWqp37rPQ+lMJJJypF
rNe1wxROl2FUVNao+Jw2TYB5h0CHgfk5cAKM8+UoXdoMwSYIPs6ZPWY5+2jzMu8TIoAywgkKQNRQ
Zfpy1adK9Z8lOQzIy7gJHrP5UeIxvwMze5mYfx77KT2RdUPUJPocOya1HULoiaoYsoYln5erPsHx
R0EOo/E8bALG/DjjyPr+R/mxSwX7FEbSiKzBQB63yVKBYZzoBHDt63GP24SLvUeiw8C8jpxgsz5O
LjaP4yDNgg+sg6LORmAnFOufTzxsYiu6gWUeXUWvwCuPfpvDvEeiw9i8jpxgMz/OaD9P74Lthy7o
GCeoqxmonT0z5CkNU0+Q9uuiajznn5PY8g6BfoPMy51MgVkfZ3TJug9kxVQ6ETWk/BqlT84KHOtt
YmnISPpFUSXi8351EmL+IM1vIHkcNcXjONnX6Ucv5ehIRyjCB9YCHrcJ+zJ00AERhvJSCkDh860L
+7M8hzF5GTdB5fTyKK3kFFPS7KLhZW7+OQ3D4sB+1VPS6eEOAV2B/wJmqAM8ObiJ/3qPRL9B5ue9
TLH5fpTYXGGJDa129/cfCI6CfjMwLhTBDsd99USmMhZ3XvrVJkz5XSIdRufN0Ak8V8cZYJZZE1Qf
HPvFEwOcWNSVaXghWBclOto8nlnBxGjeJcthXN4MneCyPM5Aswp2fuBt04+zGmSWukY1Q9MPZ5Zw
aRoanlDuf94/Cf7vkegwOK8jJ9isjjPlXwV7l/axJeW9yzII2jae08gpD0DH2r4fDTXlF414bhd8
jyy/g+XnbUxxOU5fdrOtfLS+19lHWg1q/QTpv0yeKfEk/yeSeIImTxlrmPB2b6nZ+6Q5DM3bsRNs
bo7Vn1VVgH95HrxM0wewNKwfS6hd/szvjV/zGRQA0DAooVT23B79Hy7tXUIdxmi1v52XO5qAtDpO
Hr2/pawpPxIh5C+qhj40CkKw3ybms29V0zS0pyvPVO4AQn+S6PfwPI2cYnOkfepZWn9oiQarmPsm
dGJgyeVxm7A1IsJ60CQt/Ufhf/VnUX6DycvAKSRXR5narO/b7UcuWmLdX1ZUCh7wvDY5IQGEqPBn
irxf2HxEDPvfRpw/y3MYlpdxE1TW10eKSvdptk1ycIGPbMqg8omqKyrBo2cHzQXPdShYJJBQ8Xza
PyFq6/t3ivU7jH4ZPoVqdrRQLe7L6n54UeR/zgn2iwIyQFDkwxFHw/oZCAMej3yuTE+S0D1Of5bp
9yC9jJ0itDhahFb3fbD7wCVOtK9TCZSa0Ocltf8IPOoJQe+ZgQabF714Snb22PxZmt9j8zJ2is3q
KLHZlPfeh6Y68okh62gsk59rmhM2/ZTq6MiGJrD8WZDDkLyMm8CxuThKOPbK+T0roxeV/QBXJgEQ
Q0Kb37TdWTlBViNSHeztcZusCrxHlMOQvI6cgLL+fpygPDYA8m2ZYfF5+3HQyGiKkdGFoaBi9oLA
25U0DUvPukKJhqWbx23KBt4t129wmoyfosWPEq3LrEG75v8DtODZRDypJpFnTjCJOPr+gR00nhE8
8/G4TbLQ98t1GK3p+Alal8eM1oc314IdyCqaOl4azye+DwieSDIeySHqhLk9zfKf5flvGL2MniJk
HqU9Xd33H/rcIUFbs6xT2MmTUwMPeOv00Asl4y0QWMt+bvFEP87b/PSP4hxG5nnYBJKrb0cJydd6
67/Myj9nCPuKgSRriDHPHU5TY9k/N61hxU1SJy7tT3IchuJp1ASJr8dZvbkO0OD80U8UolyGtAWx
5HGbhBlNP1ENlAgQh37az1v7eI9Eh3F5HTnB5vrLUVrJzX1Vf3q9qadJ+gBzAQBUUrAC+psedBFP
fGKtxxBfecJbgN4t1mGUJsMnUN0cZ7ntJqh2WVoFH7nmhhINnqxRZLxw6Gn7Nc5gWQetOaiCGoef
4XiXSL+B6PVupvDMj8KSdv/1fVVvDemXI/+XL+lC3FHQkqaqsJXHbRJ3wATQtCbjfVCHCfXkNVq/
F+swSpPhv9zJ/6d3dP3+/V0/X25mbuut9fhWtDev8Prvex9vF+9pmwx9ZlEHHeDT3M3v/v6MXmcd
aebPt63tT/IL/5o01b4Zc7+t6r8/Czo90QwqK0/t7GivAoHr4Ir3u/QTFLb3jaPIa/HY/H5Xuk9C
8cY2coLHrtG/iMezUdNDP+PnT9U+k/v7M9ro9o2NBh4eMXRj73l/voruLIsHlK9+zsfz909pk5xl
QVpXGG1QnCp/OnAvrQLq+fjQI9qGZUnddxJh/257gVV/HE/+TyOh6j/6vTAfXGukjROrssaEMEg2
7uBHTDVEHvuNtq7CPrDUsC8ZHXSmDCQ5j2komXJPHRqnnemLgceEOlUXTRc7SaOGvCq3dZUIbIyk
H6qWDyZNyXmJcL5oo2BbaL5vd50f8Izq9WmWNZ4ZJ03PwiTzeKf64rISAmvMhJQXaVXN6/5b3SjR
UoxGJ2/k9nTovEWgS6UZJYXLEi1tmJxkSyNOfdsf2mU7GJEtZl3JYl1c4V04kilIacSLIvwxSHXB
BdpXvOpdlrpVwfO6uRBKl5UGrZgWtKrpJgrhzWCwWpZ17krNwHzfNQdFu82E3reHhJheXsanhUAZ
DimczOscwXND1rQkW5HKKstskYc0vcN7rb6HccK1RMytaMwf2htETVuhVXzaZKFuBjQyTMlXLCNM
NGcQwpCrQlEy16OY4l71eUuUWVcSKzY62XKVNmNZnszFdus3xn3U+qyQtGUSR06bko3oxZJTqCMf
aVdcK0Vq5nk0w/sL/ZVL+npNw2ZZNm3Dg8A/S0oaW1JGf3jUrzc+Op6ZFqnFLPPES+Ey8YlnBxVN
uZzkrKzTZqH7xBqk1Fgbbi+eF81DWG8MSfJuul7PzKSLIlPWpF2DtepFpzZcLmqf9UYwrmnSOMmo
XQxBLvEhoeqmiM+jEBdsSWiqUdxZ1ah5Z1Vca/OkFi4EOSW8yKI7tVBi1o5NyQ3FKHgodJ4TaMlF
1mYe8wkZZ34Qyiws3Mokmnxe6UHGYzUUzTaPd25mxItQyx01jUVGuk4yK02oZoEufA1S1zLSUj73
/bgBdMlgB4OXnrYqhE6L0aqusz5T51I8XNRyS0w566q5q5HKlNR8SfrSMipXZ4JcNKyvFFNShu50
EDtvncKhW407NFYtqpddlOU3GQuGKjL12GvMPM6o7YpCxFqPjjyt49oc/ZyPWhObOh0oy5puVgvB
dZRnl9WYp6bbe91cqipbiLWKS6KizlRjkDiJ0sIOfCYqNGGpLDQLP6GxHfrjWlVutY72V03rMcMt
MzZ60jAPhZjpjSCagyQ4ldcVVpIVG02nLe/TXGdNUpRc0rQlySJbqWKFi0ncmZ2Y+MtArLbBqN40
1SByoQu5ZjS3UthuwkF2mR6EIYvq/ELQPWUZF+daF+rrKPQbFoZxxJRWDM1Wu4+8IJx3SWu6Yys5
hGqyKdTeDyH27agafMcYk50QRWtfFgYn7cuZBLwtqfHhaYSByUqpMFHnQRqxKMpbhjxb4DIJVasf
6Giq3ZCdKo16NqSiP8toprA2q1W7C3hXazobi/pbOBSnYaP7s7jKWKOPuzTWqRk06soLc9dM+zy3
O68+b5TmPhI9gwtSTXkcDKamCD13tSZhNdVYrGr0oljhsaclrTOXtWlTslH2QlYvJalae0Q0U29Y
10XrmWmk2GIyziLN1U0/GyNLy+GAqOLpFtHHWVuHK0GWfC6ruW/FbbMAvaYsJ5nAhUTUeNMtCbRj
3qf9LPTygAme2plhWpz7qTbwVo8T1oSsbxR5RWO49sCQBVaHvtkS+ULMte+K27jMS5LTTriJpSaw
kya6EahEmRL4LR+6IeVjRM8Fo/Dg/gbvW1SrzOjziol1Ch+hZle+aHzzu16xUtLm5ii1utOXxdYr
pHUb+J3VRtm1PuTarGoVwfSjdFZ2wT3Jsu7cMFKf01G/SlrBtalQ65dZ0DEvSDpHzrwzd2wu+iAZ
maeKmUXKulsY8OOkSQsz6kPKmrFmhv7gkcBdZFLzNa8Teq4E93rd146adCzvlMIKhV5xQtp8G5OE
VaP6zcjDVSbGF0IvXtRicUf1BubYJrWtdfrSjRHygqGpF0O/IWJloys3X3h573FJyFtL1/uM+43j
jWJkh5Js5uK6Q4vWpiHa19Qn40on1cDG3BccufieijQ4DYmwlCNDsKNs3PZFmDsj8e/lMeuXofZA
Rk+dx8Y8FYbCxELSfMiJlYakOdfkOOPFuJHdcLygLnyoFLlW0zcSZiEcZuWYGqyogswJOmUTGoPC
FG3omRjHHRtLvbIqhckebXjfa5deN8wlQRQ3au0yuVcSM4qb3BQaIWe+OBbLSh+3Lk3DRZRH16om
dmsjV+ZengRMyfv8IumDWRTpsUMpvIHqilwPPGVVFul5J/kqTyqxY42RZywthdiqxPw+N1JxWUYS
vH8guUxSm61aquViUEKuJ1K4Klw1ZK4uNY7SNDGLU4+HtVvZqiIPnLhGdiqL3Y9RVtZiWAjXslpa
DTV+tJrXW3WhK44WSrmtJDRkaZaeCYq6IB7ibWCMd1Hb/AiHhjoVDStW1OlwCqe0CD0ZcTzxT1Nd
uRxCozcFV8xN2iBUNCPpzKEursQIFEdI1NZS5NHKSaCw3tcKU0rHqyKPBKup47M8QSwUhkq1pUx0
TY9c+bkhcWOAO6vzPlyVdctCVVDnfZlEph/6A8+jivIxrBOzJw9SX+aOnqsrrRZnXqOp5kBk5o91
zqIEAbqYGSMZZpHsdTzNVbAvWdScEDSReX7k87jWN6mQjpwM36rSS8xajVgYeNFKqXwzAX86HTTx
zBvkgEljS9d1Gw9zrZW2blF5TNUabeW1os9oJRBH0SKDi7S+I57SL4ukC0wlTnym4E7Cq6wwck6y
8q7XmszOSPZVpcVtncvtLKoQRjxUoK3aWAxZHV8GdSmb8IY66XQzF5IbPyiorbU5E4c4t/02pawX
e/jsvBcsSRh/BJWfcRKm6zJTVET3mnAS0GupJpIt5QH4m90a5XV+JrqCk+mJyoLaR5DPCbX1Wk9Z
2MZW47kjE7Nx53ehxCQwPRZnzWkoRZ6Zawk8fJ4uujwqnHwQI5aM5LvQ1BVIXAnHFnkd0+NYYoPk
cSMYOAyl4C6BXyOFyjIh51nTipu4L/DiAllnCBHNvFWCjqupBE8rJswTwEGyMbzW5ULchMnKF4zL
IKqFuRzUramSwaJFF7OxOk1CfVzUQ9Ca49iaSa/4zBiuRzj6XslAlLLO1mPdbgnxeCqEkl1moWDr
GVig1hfzuiykee2u8IqbfB1R8dYP8mwxgOUzJekMHlI1GE5dXymcXhAXkZZe4uGczO5TPYiZXNbZ
QhvcbGFIYi5aeZ5WVp/4d4lAsoUalxnvG/cqoP5V4PYtG9qyNWMv8hKm0zKz6sz3me4GzULd/1Ey
tV7Yglg+f3/8ERybzKPyQu6MJGYl1fNFEcGZYmxoeRruV8gCeeQK7WNL73qPPe7G26JFW2nETdHQ
fIEoUiwePx36eui3vpU0bkSBxh7HxmVc8jxRc/7bszwe5xZEGrnaNzEHI2rfHK1ESRqz19E1OLzp
6/HI3ux58/FVKE+VR1boZWy+jhYESWCel0kcLw/AvLwe/XrM5KZfDyGej8wr71QOE7gdCpVYrzuf
7uBxbJQ3UG9ZMJ4u/PgbXgWnMleLdF7RCLgryKnqTJ4pj6pQyl7MHndkew14/FTFRWJ6LsLZ646y
hLvR9loWUzfhpK5rrpIRKuUbUQiYpT5bPP5xw/Q0A5l3SAzQ967uzZ/H3wy5900vjSSWpOHo1E08
k2I9XTRCkS6iuK9Z7Qc1OLoUj1xMC9+Ok/irtAfUT6ChNSpoCyPpk4WoKMnTp8lvlOozMWwbZ9DA
W06lQkkdaqQLOsRggEo+8Lr1oPB725GUqMB1SmS/fiopuEbG2yBomJR5LX+8zuufYX/FrCPPl33c
kamGHWuj4rgkSRdC1qYLb2wF2+2iZaDL6eL197btDXvIpKUfusmi0XJk3Amu+TjI8NULn6SZbSjU
iKAshRvBVnA6WWtMWWrL2aPA+X6uHz9NvkrD0NgjPYVGLxUjyBd7CeKqDhyhqMpFJIXl4vGTDpN9
+urnrcR0PwxMtRqKRYlgtyhpXiwevz79Br0z3YY50fxssMcFSg7sLCyhaPVCoPaNaDAn7kCy/IvS
6uxomTJtddMvUubNB7swK1Nx2sGqtFnX8FCxz8bFTWc7tRUzlfWDlcdsCJeGa5Fx7l46bbRIlrHO
HfeytJTzmDX2UmUtb8yW1wNzxkVlqqy0vu8vtoRzLjJ2FpXmTajzZc+j+U2qmTe6YKubYYcfGhMX
jJl7qaDMkd2RxBKiSxi2kyxv3Ms6RvkggEvnvs7HRTAHCz6HbMQBBTh3cG7o9kNlpqwwyWLknVmz
tjML38xKMzcukzHiPuZikDnurvsWFCuabjAtY+JU41mm7DA9QyRa4zg3lG8xePRtP2xSo7PGoJ75
0qKorNq1ssEWBbtqeJtYxrApxjNVm7ue1Y9zUVJBcta4truKa8+KwdS7s84GJMS1OpkX4TKOZm3J
2odU56hZaLFJfC4SU+9uIEe0bHQHYtCGlQOLY9bZKoLCPOxwW2PJKpk3BtM9Cx/w1aB2Ps7Hgfc+
KgSsTiy68VNH7E6NgScZAwigBKqx0pEw72QFAddGFUhSZ+S2dS38quQ870zXM8vosqsLVsicVosg
trV0DfK/v1i/JrEJFLJvI7XhP6KG4+pZZQmqGcxVzxxQ0YlNcTMirq0azzKCOdSCeQ1PB0st4J9q
5lWWfqlvirmub2L3DBHLwn/0JrMkB/5OOo9iphSmG5tj7UTXw8CDa3kjMzHnLs9DRi/SlUR4u/IX
Au50QXXWXSHDJAXv9B/iTmxmCuZad/wf4llcM0xYe1/4PL3F7CTDtXsBr8gMaR3728Yabf+qNYOI
Dz9m1ZVoWz086zKbB+WqFiwjuc8zUxLmCZcvIh7/SJNV2Kl2El2T0i69nkXFSrxomGEGpsiMB3cH
sqgAr5Gv85Uvndbr9GucL4X5A4XhFN33dt7H57U00+wsmSvwGLnLNd5Do1u/Nwu3thJZNkFxlHgh
P/QPMiRn2TLcQgUaRbBFbU7JaIZWc9muk7s84OU1Ced67SQyzwcLOIXXan5uVMAnvyKJ4xXnVfod
w+uSedJ+PuimMphXmkCdIMdOrL6/FWIzHzbQR0DW8JtxIe4c7Gy+oVZyS8JZy1sk7zGPKguKFI+z
9MGIzZ6P1QXJeZJucO1wgEKa8QPgz9MARogjUUKk+QrK5fmmr+0vqQBZ/TIdV/41bg6nhEH4AFar
LurBKuheoyOZD4INxR/HVUpbpjYMJ01Lu+pOqWDDGQzSg9Ail2+20OSqnEvENISl762glLFmyjlX
qI0fm6GEMKd6tYgfZymNFpH+tcivjHzXyHd+wR0jsYpynpVzsWEaCluljVMG4VIof1Quok/JFP1S
Lu1EWrYg921csZQ4pBtmpNnK7lkrgwKO86Q4j4aCw1cU6XdRrHmcnUn5Sr8cyaKoCROASBdnDPZN
0gGVlXmLXNwnDk7hZ3c3KTOy66qyvBJEzITtoRaosBI2Gdk6A+6NzFtOdzphgx2V82Y8M271DRCW
yhnmteXbgOubmq0D/0Jxhh0sWCUM7glmArfQlbMaVddZYmw6am3lc9nJ2RBzuPJoOSbwnvgEODSn
XbTW3nfDx36HKuEaDlk0O/jVHknRYGHQuEgfFHyxIMoyvUadabAlsDFGcaeesc19Ll0K9yUKdbcw
lSpgw060cytnVTmjETj5erDppbrRVv6jawoaR0bBILHkBZQQkvSL4VvN/DXmAHU3VDGckX5riKl6
lrsZ7E5i3hU8Z7AEcClrMVta8xUiUBysaLy1aiiv3tuDHQ+4OLwPXGkPW2vMSEdYdGdkQZx95KCe
2VoBz/deM72Gs2xMJPcNQ5Uv9BG1XEtz9GCpbvQIkRRaL3yltZM+CLcZgrtgtwuAhTKOtFGJST0r
mRsaeClLwtvv9FJAU65riTtMXWNCioGYsCSY4/704Q0qKXC7SjAfXVg+x1646sfLy4kjaDxbajnf
arcWZl/4qp3XrPumM+NWO0f4A46agwnyt90OH5zOhFUjikQBi2K7ZiniMAK7CKD3kZCa8A5kIXxt
fSAF3ZDTs1yCRm5CzUQwG89HIArVgqwpC3iyRGIPdSiZDjhkTBeoZDTf3zIXd1toHsKFxl1WL4ol
4pe+AUrGOax+RCSu7JFHS+08wfkQD5wb7RZp2DLHif3OxOFwCrIjboSV8JUsABL+3YTXPd9hEtTL
ngMXTJOywozjI+4ftwXlRwhtF3s7VU5zy49xk+Qc4UVRTSW7jq+lS8CYLRGe3UttVVvQaBk+yjFC
uCzMlbZC9FPOYWXJEqcNt356KgE/LnmWMMxwxdFBKNNZPkDozoDOQFmQk2IkXCXqrDa8aPXtOwaD
oyRQaSM5hav05uk4C5YAHs4nvoYbJAtYHtZLlrgz+IBvCO7K6jvuQr7F3XgBQwzFzCqstirBxqW0
2+9ltQwQUG/xBxXPgcOheldQ+2Q+eJZ23ghQ6NwCLimTqe1vU+W0Qpyc1xY14SWhrFjzgQCagxlO
SlM+h//HqH6vpGpvQ83iB4iF4I9LIBUfZ005y92zagezdjUHqKTjHCF7iEAbLFzaWLWWEMzBooQl
Rg7qrNcv91pKrZg4EhR9KYuOW8xRNO5BFqjdncUPqMXrYHvehRZhRoexv0T9wEfhtfmKuFnDpxa3
pVAwRenOMAXZMjgLB151TtPyZN6yyLPSU7eZ72v60PraMKkEJFke8kQr2dCshAsNxcBZjylWyCI3
qiWKHy1qJX5V4biysWmrnsZ+MBtlpPDzWrOxqFWIPK/OypLX6lWO5YNY0q2QcGW11S+RpLNcYXAN
/d7JSYQZvOvXnvb1bCi+pYkTMxrcdgBeRDWAe4LMIiHjgcKjup5r7rjcTz5JHymaHXSXN3GCyqIN
2pRbCKt6eypdSmSpJhu4KLwamHW7fkEGVDD2RYCcY0XkO8Jph9N0Qchp2LISUa0vLNfOjFWeXSsr
1VjkABELIsRxXTtN10Zv0XavBnq2yst9bZh/9SrCRn3tl/YwnIGZi50jZSsf6gpGTE+pKcpWBucP
5gp8LryVkllycuon9zpy/WuEVu1riIwSCuxZMuzUM7H0A06zV7BlAT8Crr+DziKcg2dDd5NZb5jd
WUnt6ns7cBfMX2FEdGLFLr4NzVycuzaAbppZSO2e2oiBaXrq6+saX897fU1EHnWsNUxVthzHgZOr
ywvha1na0LTsG/wVNKAXuYKadm83xioBHfLMIF/RwDSsyMk6PsILwK0MfEQBTJpjURAZBthKz8U7
PXBk0RLEq649hcDIOKBbjp+ZFfIdhFdwNyblTL9KQ466I0g6IkbVzMg6Lhm4QQyeAiLcIUBxedUP
M8kzk2W166uHJMXi3zlW91IFk1krC+mK3BYmjFJzXB/OGPnGac0iHdQYDpkuZDoyF1X2WOzPClSk
a5fOtB9GSZDw+98LSbXCrdcyilQmMC7jcKHU15GDgR5SVDtILsbyFFOhz5PbPJv32oIqZlhafsP8
mic8iE/HaBOcCxa4paVAuWYgtqUFBazLGMnTUgQhkVfV9xrmnjgIpGCt9YU6w5JFrPJG4CLL1zqr
djC5LLRgxKHGsLqccCVhIewRywwgcoaZpnNUvnpm3KDeNKAe73EZ1aFd/YAwpZ0aqVUj1q3gTADu
/6XsOpsjVZbsL2IDDxWxsR8w7Z265b9UyIwKVxSegl+/BzRPPdK9793diAmGMtAtGrIyzzmZROay
SfciCZiyyjSf7/s9wEeQnfWNGvsjfwa5W27AtIA9iRYqAES4LlzxR+apXWjaYeQPVWiDEusB19rr
QfHa3lN8WYGoPbjGSX0qlekWkniUude17y6JvFOpLCNzwRXAse9udGpUP2/vezDd1iZRHlPcNpUv
jb1SbtEzIPK+F71nHYZ8QY3AhOWvvVg+Skv39cavA7UNa/LLtmGFnlrL14plIjYuRsAeJX6bL1QD
cdtNEx2J+gJCHX+KHS+LfMXgPduBI0JbXaS+e3smfr2IDrNjoiNq89gzOeDBcc7EWvJf7G44YcEj
Ixi6raluEyC7egnLuOoABGDV5UrstfkuMeCGLBV/eGcA6c+tGaTbHMuglz8o7YJwj97SFYJu2S7a
yBCBsLONmjgl+P8eZM+Nda4BDJtBUi55gyepUb26fHZgf8rnbkzxWyNyigK490rtkcq3zvTG5p7x
nhk+v6fPpgKTwb3K9ZIL2wPftc6kZV7x6hYg1tZFuexBRl600TO6AGZMe6Y7cm5KzReNm+K27FZJ
0mNVxM9sdut46eo72sC+yA3sD24Fx8OZ8Ftnxqp0dlZzqEC0V9uhu4mtE+tvx+zR7EIRDcsoejLw
BYDoenHpcbP0DBuig51W+9UxexuNoL3Jn/rnMkMoH2AFhpXcSg/x624IBuqRTb3Dqqznftd41Sv+
j47ZUb9rTiBiauKn3AMYbXdH0h0ge6BmYPa+hL1IQmXP9SBuwhJIG4QHL7AYde8lqmf3XgmItvZz
Pax9a1es7eWwwbXry8ajz+NC7qxdBOsWNjumwRJ2QQ734MVd7tlqvE3DtEdsGeUhwxXp1rUTMPsZ
6oWgLMPY2aySAr4y4j1/jF5qxT2pDp6pYm364pkstAVsJhbzsLxnbuDu7TuALKEOaFjdmxYijI2O
u/ah6RZUW+Rg2gHcgUclCzXxCsRXq2ihwUehga14VbaPU4D76ZbBoSdHZbsd+Bo0hn3DtuWS3ent
qkyCdJkmgQVg7ghraj6le7m1VM9Y8TQ0VkbAz0StvGgXwZwFWuIpW+uoBUC8YRVSTJM7kYPrfDG8
WMXt41eP+ToH+RPQp3KplkAAliKs7U2xNHftWgMqe7rQgxVEO+eoAFLwnKMIxVYdPHmJV60SRvBC
9R3/kAjvjqUM5G0cZgu799n4aD+x5/auUQM12iRBeWfiiq/wjWs/GXcq9AiNX0oPy+qDdrYYdob0
IPStcMOqvuCHrn0X1sPjfpJ7ebwAtdUrq0pAiQFnayn2fTnbROET2PxD0Xj62gnrx+QBVlR9AkPG
lhqusrGOE9jvrTChw/DKLmzL5yK+teMAT7F2Ls3TUHia443m2tU+4HW51Qo+glqtk9jP4XVzrqJl
qN4TQicsf/AQlG4KYriA6KOSvgJKePpfWA2ueIaneeeG+WYMGffrdeVXKWzmNpJeBlwF34WtuW0g
nPdG22/8dtc/OpAgwKd1H/guXnLL9dt4WFYP0CgIFpqZ36keCwtlCzILURUoHVBtLoRB3lB77Y3p
BsNeJz4DMcM90/bUPJTNOm9XuvQqZ9lreFqTO7ibiNCHx1QPxiGEq1+EDjmN2g2gfnWdTzE7lCRh
jA8RHtZ/oBnKfli84C7QPZg4hy9B2wzJc+7hgWjC6BCt+ndQf4iaci91wJt47C7rEHs6YfNA7A0k
Fl583zoLlq/MvfDo02S92V0DasgzFvIx/Ygf2tcUKAzg90B7s4CeBGSVDh4lPh3War1Lh+f6IysK
z4BiAnac7BX8OaWP5+LDrj3YOKgL4HHstDIALQ4CSq93gAN0wChRWHrZGjQT9EGAD6AAgocAKw9F
R6EEyWNxiVK/XvZgMFbuGk7+ZSw3tc/PMe6MZEGLF3FTRZ5TQIyzhf4J4BA5REez97R8lT24WKt6
37V84nj0Pcm1MF1zt93VhmX4uIx5G8hN/NQGCpAiY4peovtOW7Z6YI1+clYgY0L4TMqn4h6Q6luT
3MDTUpbcPLVNwMwDERutBiRcgGYaVzAd6YZ0HlUSv1v3B+3BfWoVb1kuEd7v8Egai+7SPNhPEawo
KPGFYJaPVcmSK5ac0hbqNWsJqUD7C1cAUeAHP+jil2Xhmpo74yzhT9w5jqd3+/RFR9zLwhG3iPC0
RYxnkFYhSAIBevmheC1exRvZW5sKkT1wjSPkAlALGOUlwwPdSr/zZAhX5VdCJnykj0/kYGxxd8Qr
CzjG0jrK4oYBX9g0G1X7oLvmNb4rHopw8sqO9DY3Vqw5stKjhqfJNLDpr7I28bRMxgBLUhYvcv3O
jRvvV+MZiT+u2BbQgBPqTqiEJoybBw8ABngVL7vXxhu9Do8PzhqBdNvKVbOS0CL403VcwZKwG7i3
e3IoS++2WIhD6jyOgNEWqhmMeedBvHE5kwN7Bl8VOeBVn9QLMLb7FxBA9mRt76MHuFAJfmV8rCNg
6dxTRhYCPgDzYPa7B+dgiQC4+NGAJU89AvDTSxY64vgl31sP8l0H8PtsnMUdXbem5zzEG3mLO/FX
mZy6vASgfW+yjXO+NRX8bW+lH99pnnOgUDfUvnJIN8qhxYqMW4GesqAZg3LZea3w2TOHZNE7ptGq
00NdfRy3tm9v4JwB3Uj1m6anq7RfN+TWEcquUdiJTQQQ4xKx/7zbGxMXVA3wIVWHLFgvDF9tuhSc
EXifoVUcCLw6UB89GKC5j5TxtoCOZ5lOFFY0jDmo0UnVpVeAJJOxH/zrCJ/mXJsm66B7UG8bNed+
M7Fz8/HzZp7amAnONKRWBLVlCTvw/fhUr7Q16zexCmKnUezyc8Om5txHix4ueuRaLwSaodBGOOy0
0R9Tfxw5n8MS4IquZxMVFYssrS94RRrEf1UUgqhd0RJs0bxh5fQZ864Fwl4L513XSWstdNQ8X9Yy
2l6nd19f89pHmFL+PsXcOc/hWRWvsNQsrvPm/mvzcy/iker/GEnNyIBCBkvTdcA1GnzI3BY9/DKt
KEgwn+KPj5//bChCGWLlAY9VzeBA4pnmBelCKKMAfk0YbpwPi64gAPRKvk66cmVZTrQAs68udaPc
Mw7OK06AXY3GrZYq8Ef7S62RVVsg/EsNc610jRW0kE9UtuU3DZZ2O3LPMVNe3bTZ16b+TJxmOeTQ
UTYqYDSFQFdrPERG1fsGKAuiEAhGTOA/g2KmPrS8ua+SZATW7C47rmlAjDtz0XXaSq0gK0ipQ1aG
BZlslD5kfSJ9u7bWzVBBg6feFrPWJ+0kTinv8Do8WEGRXPp+3HIK90wtw7wbgkRb6QkJpQnfskxP
CX9kDH4KUI4ewRuqEq2VWsJVTDhQuaxakCpGvBIfo5ovkN4L22Ww0/iiuubGaUuoixJlY/LqroiV
F9Ueb3IrXVD22ncGuKAccTMMDtGPY5ULHxoVFyyppYd22+ydVgMAOgLUoc6zhFzUl25+gtSM+aIq
LARHUEciAgD7ilXEIk+MQaxXmAB0RN8p+yg79NT5NTRSD9JCf4eSZK8y55GlkLDq7biU6ZumbVif
veV9xb0+H+EERDX0q+1HlLuvoJHzbasa3VKoY7SM4nhRKKuxhDTRshBONzpkuk3+4AwJuHJtU5XD
BmKSNefgWUa6k7F+rqvuNAy6F/cV1FH5ZkjBCFU5RFnNgjepX/U2fDGYe1pB1Wjqdy1Zdu6tbY6J
Jxw9bK1xqdnulgHzbKxnXKbXGqI/jWRHTU9eTXhbmSTSGzUW6qbfF0A9OK6ZkWi/iqR9rZlKQTaY
8PawxlcQueCKDbazaxyt8pTKirbR6Hq00Ux0g6sjpWEHhbwpWWG+jSnoImqdeTM88qICDkpaoKlG
Bp1R/ktjOfeiVtn2tQikKfJVWjpLyQGDWS1iKnPiqeFYJokyrKMyeRfcN3VHDRjv7woXq+vQWIWX
d7Vcd2myk9ADBbUlg1qpCo+rWXGIa/VpLPQ0KHVXCToD8STX72WriXXNx+fUHmFSdA1amboKIANQ
AmgDnxDrg31ivpZBeRlXyYIY5i/cSaGmNfe0d1+awT5SsNKjA6nGqMo7Kbttl8VhZZdQ7nacBZq6
Hxx2caJ8wzWjAWIF+MPo9bO8rzgAnYx0+joBl1noje6z2LwzWld6paW/lG+qQT7KlHfrVOByybLD
IjtsdUuji77EyckwYPHq6Lax4s5TSjmGkbXRIuUwqnQBhS89QPy6JUnzS+uJHlAED1lh30FNXkGI
CfXtULL92Fkvdg75ghTwo8GIjZyUoVKpYC0G8Z4MPByo0R5TVbh+Oh4gfj5qZQr/oxrIwmT0gxp9
suvbR5RNANmoyo2V2XaoGWC3o0FzoUYnuZ/xj8qhfkN6rOKue1PRGk5GDoe8+zDr8QK1cwwdA8JC
SmPpJyLZ2nb9ELeILrjeNx4UgIBhCMiOzC3TsLjPNG4tG2s8FIpyH+HZxNW1HmObFAtNASITq2uX
DeAq7dhv2+R56LWHLoL8S68atlQVRMxxZCE5YTAADw2RT+t+bdT23nK1rR3rNSIa9cCjDJ5qz07i
V1cV77QBz2OBgOQbIxrVoDRjx48c5js69VvbqUO9y4C1WfrkEoJxoUO8IW77LEawn5YC2FOB7VlV
GQViJuNTlJXPVlHflXl/wDU/jJW+KuHQyjYBa6qoD8wF6JWSW9qXJz6OS6UoTrFpAPvIsTBUzqh6
lMcfprwYQpoeM2wkR4jopJtGCmlwBkReTf0Eid2eDoWpr1gdFF226llm2vhql70pwo0grm4+TBvw
VpmVa2amrymMt98Y0atbjcka0mC5dShCftjvrBTCK1ITYkRI4ZzmUrfxRxPrw0lrcPePDGp1k/SA
ILAKQvYgFtztYsCDbRImdfmYyqL36yY/GicDSIhSQMHCf1lc1/132wRdUEZPWfNqRyMedVXvPTGo
ua/xMYRQf6PzG4VWBybL+gB19aQqBaCuiQGRDa1WtM/A1jT8XonaV0s3isDRJ6prwurMKuh4lvm9
yBUsz/1dbI81vFNyhOxT9yiEcwV4z2KAgF0PlazYKNJxlqowQQOnitcLIOZFAxDEhbZXFuJk5OC+
IMXNPZP2D6okgxeb7roSNPVzqdfQVFsPaqXCY1dz3LVtAyCkSm/VUX8TXRSKut2QyJcMYG1hwXvK
IC5xtBQKgsG2dkYCJL1B9BkBEQsFT6A3olm3zk2h+X3tG8ZGaXeOQUE3qaAZGCXQmshspaUW3TNA
joRD9OkYwxvJgE6pNSAjzgHRdgD0U/fAW0GDqGsJvi14kjyXAzwdDUB7kZ/buqwXnamOnl0DAnD1
jUpHGMRYyiCmimdXWuLHEIeFdVu8aam9mvOkfidxfUtFehPFUMUsaj4zk76a/3MrOP7993TMtfO/
v7VQ6LYStfho/uMsvJBoKmdU/5z07cz49N/fbkrj+tb4S07Zv8kaO/+qkR/zbwa/pZR9S6D7V3b6
lHClTwlY/z6h7Ece3jUVbT7ud1KZbf8XksMMFBY2iY5SNnhBymdOGd6t+l8mQUViFIjUiU5s1Bv6
nVKGYmqGhfwJGxXY55dD/s4n0/AeUBT2RlKhhpeyEEd3/l/5ZNr3dLIpiw1FjWCpDR0ywOlNlN/T
yTINvovWp9av0hB7K1eNO1lmelBEI1lqna3f9WapB3ysyHIeVV1F+xzVq9z4HM2y9Pfo3x07n2qe
/HfHauQlZgLCwq4ot/MGot6y8K5tIpHx4UybH30JGwG4fHYq9c7OG2AI5ljtrpusIH82Y5MrW5Gu
SEmMB1ZkoC1twnxlapbIOQmR3eYsdbs0H3SneU/zpj8yOQIShXVw4HakCAyxRJTI+9EIgC+5sLCk
AxhWndEMMjrS7TCUdDvv2QWh25wysATXdko16Bs6ZNsMKkAzh4J0qYwEdHM/aluZaQ7IQiQBbud2
ZLdHRVD1tUjjZDUgLW2XjBHo5GkTUen4UGua/o+BuTlv7LgSOyQIwMuad4sVYRAXzmOZhJibRRLq
XjZ0C2mALEzg3S5YQUEbTnujlIDmCGCBQluK2qjviVoqpyYTCJyVCGqQohOHbtpQJcXGKeFJF3nv
IThiLbBfbvOgKBlZGk1z0FgzHlihmBcNb8nB6kzZopKVdYlY0e/ZtPJyTgHEqlZ3TtOk3kC04thW
fW7VrDnj7+hWeRzHn33zwPSseCQGWDk37VFn5/900HyizOpWRiXEupcG8A8rbodt76Z/bua+Qnfk
HwNzX2cWd79/c9c4DEm3MrU+O1ZGHF0oVSykL9iaX5l2dJH1oEF1WMsggdO0LNPG2Gqa3m4Kp+9W
rlbGB4j17TB3R3HWpWv4lpJGD2nm5F4vSbct8lINhC4zP+nr5H7ey7726h5JZnPfdQ9J4/oqySK4
fIjDfc3JrSWJKLy1ud3nnbVknIA+0gYoM8cI6E/dRxdHItdnrBASM6m656KG4qNTePIeyR6ZGxF/
big0GZGpxHur0emOGWCLaDOAlG6xIPOCMohJVBW6LwLgoch0cYiGSBxARUDoM21Kp0daBqmQUDAN
VO4AxmMeViLwxG5ZvDmtBH2VPesJ77H8k1LZTM0876BXEc6obIxWPOPxxB/01axys7qpx7VmjBzs
XYOl1UxNbZvkGRIJGrwYMzR6CCTnzs/xpNZe7QIZBg63YrBGCvjOTkEMbilvSsPlHnlexoFL4ruJ
k433XQZ0Vi1jNhFLDGymBi2yx6x0OJHRkp+b3ERaAAGKeO1h0vVEWY1LamKqzKSPgHBYZg6LbwQV
AIGHir/Bo13JpJUPVl0dnLxcppMdmTewenRrTXZkbvLZmFzb+AGPdITQzsHqv2s6DRkMlQlW27HG
R0bVnV3r9jvyhS/maMUP3IV+VbVoshNjxfcx3l70ObXLx11icvHwx1L4N9nKqIuH1eOarIw3g6hE
Nwkquk4vg8dCM60+b9dkZUfjcRsBI/mV2nEGx3XSnOuTxFkpbLFpIG0GMzzt/mz/nPpH+y+7P4+t
B6h7lUaaAFlH9a4t2bm0kB/G4zi5g0KA8hpIsUCSXTb9zPNGs0cTNoxDypZB4jz//LoAHDXvutMR
EqnG4TzvetjXEdd+Sx8ZaJP/22eUebVHtAFyy4Uaue6QaBfrVbWD9wsCzW6KF5Z2GyYNds8JFDim
S/mCVW7xAhofmUMvNRf1oomFu7IB9t0rCl/zJAWy01wkG5FiZTcI9qN2zwanfYQMPlqNtm2GwHXa
x7wrucerOjpyq0YcxByQBxXYKFINEUTBNUhfVZW7LneHC0/LkzP1166MQiRD0nUZW/nDCMh+7m9J
4sBBTvQl5Wn0rDXHfpDOIx1yZdW1lRnO3awz101SxHeMIIe8Mcc0oD2Lnw2Qf/9w97lI/f9+96Gu
NiyeaaCSJt7oRKbxP+6+MTHc2lbt+D3RUgPAB5auBLnoz/Cibb8fwMDYBTXO7ehiKRfDs5oR21dY
U+/GejDOEVMeBjywC62HXmHIaLqrDDXdATf5vTf3KS4/pfnIVj/657mytWUNjSWOvQ4ndnmqjApX
/G9ON/epdbIsIuQUWqYIZYvsUbXh1i6tXIQMYmSPjZ0cnenhtqh1Km1TfZin6pH5e2oHUOE6VTiZ
8y4U45QUXHuw6YAUzUKLgipqkEDuKaaCROWT2/ZrPJKLPjETxLnYUzMzZVBvQ4kx730f/TlPkfFC
pgJHfJ8n3Frb6FVr+m5O1J0yjH9uSKGtE8Ou1j/6r3NTWqi7uWlb0PVJTldxiqQJ7zrleuzcZ4n8
qPeZXM2HzoNz/8/DOFHPSoqYVCJHko7ZcIvFE9ifq1WP9tBA+tS4/Ssrmv2YMkjMEwSDcay0gJZj
qEUtUp21mFcI5PM7LZHJUY9U/e6rNRJm3MVxead3PDlqU2sam1s6VqrrzP/TceP0CV9nuX4ewyfM
ra+x6+dNY9fW1zez8sxZpwXSZRItjvZuwUwf6hZUAnBMtp/75r3rJp0HWGZCUix/z/u7yZGk9DP2
ROCIQh9/s45YqNT154OM2AmvBsE7wnRL1fEOEOfHg1y0gwD1Y7jvCss0S/EsrQRRNMUfQltmra7c
zo00XSFJSLkFzCQAYr103NkC2mJ7CHXgT3w1C6rCn0h6+jlKYqe6IWwIVFgqayz1nWFmbFUXqr6z
pj1j6pv35r7rqCiQ3nidN+/1cX/W8jHe9Q7ABMfU5aIpq/qYjuz3Zh4QLZEIJ/7VN08ZYZ6B52Kg
sDII5aBxqY94O+3v08yz54kkRbrIf7aWDurV/LzGBl4VSQxbQ2VBBJbfjaWMYkWPKkN5jxP10oyV
e+M6SbKvU6iRZqsJt+utzQ33Bu5lvC+/+l3011/93YgES1Hqw+SmvUknJn/Mn/sN5rxl9CWuyJk0
GdhbGFBtR78sw+fe1KeONTLCY9uE9qWGmGZ+jufheTM/0fPePBEeCDIsIKtrvbnz8+SuRpE5N0Zq
oAgEHmWWTvg0ybflFHhwAd1qpBpxMDfV3EVqBqpazC0xzTAog15ZcrGNAdY3IIbpYG2zsqmPvd4X
fhOn/K3ET5RQWz5zhCLhdYZtvVNrU3euvXYMAzIqzcaNd20Xxj94XPZff0UHwSHeMk1MC8VhnOlJ
+mPJY1YXK6qMjHcrb5hfx7G2a782dh3jKs7tpjHhHRYQdjZxvbl2lTkeryzuDIijLPOgxKl5SKFT
SIyo3ptIzz7o02bujxPUICGDZvo/BuZRSaZ8Ez0Om5YozVqMsZMdVNElQazzx1LG2toSVn2sZVsf
jWlv6hemPUB2Mc1NEzM9mm267cxOvxt1QU6OE2+rvjDuDCR8n6axUnX/GKunlmn2t0JkQyh0pVzX
fZFs572kH37vZV9719HrHuudZJvqdbX8z0+Y+xcrZukoDQS+dXoji47yPd9/m8YGbTukOcVr/PJA
0xwbeQZjiZhFReBiay7fzs3SoqBbqmQMxAjX2JuHf0xM3MhBHsN0dDlPktM55pnX6fMp5+Z8Srew
jplucJCNzXAAbA2UvqFZeyiQaI+esTcGpCZP3U6RULDoKrRAeATBdX2NA8eChspByZpRi4fD5/Dv
s2iIq72q4lYIOVBRuS1y7pS22mmJQGbqvDtvkH9Ot5yFc0PtzWr3x+TrtGEaiVSXbFGeAG/Vwenm
rs9d2sYwrEBbF7TOxL7Owe0W8GLw3Tuxn/vmjYVYS3rzrts7u0IFeWpHDWRO1znzXkSa32eYmyim
QFDQ/gsZ/JtlTDP+cgcYeFMPUHO8DYYADzTV73dA5EQ0Swa1ek+bfKyRulGQRRUNyh40yqlQIO2b
W59djgZ+pMpbIMl4XzZSmub2NHseT9J42PROtR5yV9kbPLK65UDEH6eZB+a5MUo4BY0Ac0OLKgGh
MypPlp6fRVFp4Mx3bGgc/M+Mk9Tz8rmnBYPuLVcvajTKMBcK3ZeFmqz1OEfWnh0Z+xReU6j1SXUx
kA3sD3XEnqczRqmjTmc0KUvPrhFVS1MpDA9UOX9DychlKfvhEeU7kNSpOP1Gy2xk/k0zssruD1kC
IqyZ7dVkn6TZqjtnNlp9CfrCQtbzov0auU5EPZEsMBikgnlv1DdEQjRdyuhiliS66D2kTDFx68Xc
9zWjkWAGNUnP5QQgWGOUL3TwXUE9Nee+OHP4oiRw/p0ZcmBf7RyhOnLqMHHuU0iSoOxAUoMMx8D1
XHxGLnKkfmq10mzMElovlD84tEwCEJn2HJ2LQ2EhiUMrGUoifOufZ8yD05Hz1OtB1nRkNR35ddp5
xtw/T9Nj+XnauevH4d9PWxPxD04b3tyGuxl2FSXNJuDcdFCRVcVLKKf4HzcoXuL6/W5nZEwsUjTK
a1qnYQPswgA9Db5GEy2qeEwry3UtcTsiD+7z3BHnBabOa8rADZSPGcff8+e++cgxHuWhe8ONNJ31
eq7v5//80BhlWxwYuFTy+gb55/VN55wj1SxPn57f5P4hBL/2MJenpyLZmS2Us7BCN2mTWReioBBQ
bQpzCWbHQvqiDVq0hEptHpWoA3GZDjApboO5C4grDoBsL6vrHCl6cFfBObYBVgixmpuMl22gZ5qA
3AOjEf3X6Iy8X0dn5H0eVafJP47VUjW/E7zn67GQH3TQ+SlSo/xzo7DufSxSbT13zYOtC9Yq0asP
rtX5KVP1MZCowY+/hIu8XSQGsuEmrybpamTF6oN1LAe13Tq1VYRWTdkzynBBRBAZj+OIOiqsFEsq
W9CWRRVdutKILloqQ8Ia5Th3yVgKOFlFFPRWAhPXgs8jDUTykRJ3SNwR5FiaxD06015hMWTyQgWw
vg7IlJj7Uhn9edq1fz5J2+Qo/zAdPw8AK4RoU1XgQMTUHLddVQLdSOGTJ6AIVcV+a6AqeBw6kS8c
zRqWdlEMj7QVR7t1+3MaRf/wHDjgcL49BkDFVNNU8R4pFAeEe/0DA2t76oJzHOWrrID0q14uldyz
TWnt4afdCItTiFYb88PoIrIdE7W7ALatUWqKQ1c8NedNV9za+Vie54Ye475BpTa6mJuoPmCh+pV1
M7damneXLqYfaVa2W71TkMVRFuYnzjUMSij6HvrfCeL6xKoyZEigyEsGNeLXPGNGsUhLQxD5gZJt
ZieME8Q7aZGBa588LfG9SQaCmjYOKH9Ht/aohnSZwf15U6T8xEDaH+YWxU8QZoZjh59sQFLZ1/lC
Q1Z+Bwd1YybSCOY9bkv3FhquXT/hNHO/OaTmhjTUvW3c4me/0atYDRMQzb2mMvoPnpxmTazYn6YN
76HCW8QN1YYAzzCBb343bW6p1w0qCYnXekDJnJzSCskm7SGRA0TBMo/knolK7uc9keb12q7qA2KN
2trMk6cm7ynyKYhxztTM2RMR81VBSAQNX8/3TjLaoZNzeYEfRbwqjvmLw+U2bQuooarMRfW9VH93
hgFaV9U66MAE9wDxcyBcLqrWIHQLylF1keSZDfkpR/YOccZly6nuRZ2exr90VG4J8iHiPmSW1e66
saO43rnT5trX5ci/1VDzxUG905BgdW9Qxc9e5yD5uS6NByNBFtVQmNbayhTjobEhttVJcW6zoT+j
RtQWJjC9L5yj44zpDl8FivyvjTtCuomSQKgpWWfaah6oSAeGSGfq8jOkA/F0mxU1XV6DwDluvDbn
oG+OCb/mzl3zDFsppgKMzbou2LC9bsauGLY84yvOkZIPpVtRetfRz7YTgbCy6bi2kt48jqjb1uYc
leOm1tzVYNXZqo3czy3YmN/9nVDjxZCovX/tm6eAw3nW2gGabmC81WtiQArfN9JeGzmSLLJiYE/c
yKFhtVEUSAw8f9Cq5LNfUCrWQ5QkIZA5pLoISHU43tl1NHlu32hmc2dP/RaC90VKJF3mipODRBqi
sYfcU2rDtpO9fckNEd81YjEDT2atzY0ZP/pfys5ruXFk6dZPhIiCL9yKXiIpb7pvEK2ZaXjv8fT/
h6Jm2Lv/Ofucc4NAZhlAFAlUZa610gpluLQoI126Bf0v3cAOVrEXbv772tgUJMF/+0nxbHSNRaud
lYPjLD+5X3auoznk6I/N5mcW8ntxqVVxVAdNzvG2mtBxuPrQvJz6G4NA+KVPnqYCCD4wmr9Hqb6/
maq/LSZkpjL+JLdqn0Ntnm7j3iMwuhwmW6woTjeery4HwBrYLCPfV8htXrqFpoOimmjkSvnMIYHW
W3nVVnhyXJVjkx30sfJeKkcTG8csyeguZjlb9T5pAfgoM55y8oEFjBBldpS6ue+FdVJWEs7FS2Bf
BioP6mZ7P47dh8CL/ohFlt9lDkHnzoIwp1Jg07L+/M0nFh+Yul/7XX2aTeb6kmv7bVxnyunOHgyI
oVrwrUuQu2j6XtvoRsgrZQr8kzMLJKbsBJz5HByE3jl//mfXxOXtYy1d7apHYGMcBzgrIWRxsDZn
uRwqQThXiBDSaxqieVlBYVGtyh5QG2GtD+q2NhAAVT6vt8NzrQGWMsMp3/wyrtIMd5dKcABVGKb3
5tx+n11PvMUOyzQrI3CjzLocrJ2bQKVSZmMAETTl4O8unVMf1YK0r++UCb75A+Gr7t4Jah1YG1Qf
0/6r86FyWLaJHJ1dRSfwmR/qLaZc5Obu2N5E927huccgsZ6sqSDPqdbjoKbgVOpEBK8L9euqXLUa
FdG/35brCN5B8NQjeevNPk+ftpvi2yqyDuGIhllsLBpTU3NnLoeAqoAkDDmbiwRIJWDpq0udqW6q
hzLVQbRuAyhXb3Zk3aHEBSjPGL4LP7iIog+nKEBSzdN8SobAf0PnJnT76EP4tn83+zkEucU0vMxa
u47IDsosWtRYc91/iuv4m984PxJ9WmhrwNY8RNBe2zC9q9N++q780eI3LPGvfpeY+m2kIc6l0qGj
4yUbZaqcqMqGqoZr2vTqQ3VyX84CiLMwT74Iiy0vP0HSG/N68P4xfQEtywZJuFOtAVvfhfNI77pC
AHGODn5ZmafYi6tNMFr5xpxNeRrZhd0Ew1B9Y984A2V0/Lue+PJr2fn82KPqm5Vo1i420nbbzKKE
3mudIt7sz9IKvcvween22/Cs09bKz1LJ2oBNP0aV1H6BP5gFIFHUh81bBX9gJaDfN7PO/wHQxJS7
7cqeWSXKLkjuEceIRh8VVWJQbA5INq7HSIN6GZPAUj7b0clguK9eV/xHt9z+SAZ2PjdhqXmP1vQ0
E9xD/8/LtXVimNHWNrvwWXiVvzRWC/bB7x2K0P736Aky3P/xjrCJ/ksWGGA6hEmYk0Jt//mOEKLK
CzcKG2L+LP46gMkrdA+1WzHYwUeUeWQv2QpJtyZwaI0g4Bd/EEPtEn2kb7UoDz88USDwENsOUkbO
9JrV0MqWbnlh53dB6METX8zCFt26iQdxcBDHXSFSWt7OYvgssi7+iYafZ1s1vBlCJm7ny29Z1pQr
g+0cyp/8kzNRVcc27V2oUdWwa2sLUalKD9bGpBvvyzx960c/5/lrHkOzHiIHJk5ZgpIJgXz3Rdyf
fROB0gCCiWHp+CoA2AQMgu40Q4ofuu6seim3MqeumvdWL34ov3KpRnWY+oovY4te4+UKytksUzY6
moFdngc75fvlYhI6A08bpNiuN5D1eXZsRbW2h8r9uil1KXgKEClSgPdqmotP9dHsukDzJO3Xyvnb
XddDzzOHkNkubwIAr6J5MNPRzbexpSP7JlPWL4kw7GNcGvD2E92Hz4Ho352yCwkLt0VWdiPNCSEp
VuXE+5NpNXgy2rtOmz27XeieZsu/d6wQa3F1KUHWphX2AVBo9izGwLrTrOzntcdgi59VHrsbAC7w
W5eRhpO5aEjUsJqWObzlkI7ZA8KS9kn1sNIq2VfDNPIbpVH5QMpsmlwLHy5Xyrxpm03TzG90mSOq
DujFksytd1GTjE/KazQSaLunu5vLDIVfPZpEA6+Tuoj4rYvIKndqVmsu/XOUBrfS5p26al1Y6F7p
I2YiLtdpA98Cjp+9q+5qnnHmc2xlvzw7uBM/hOCh6SMR1MVUhyoAJpc6xlGNCiSc/Rp11ZW6K+Uz
jfw2d4U8q/6RFdU7wtfhWn020+h/XxaoR0kK+76ulmWkxRtxOZgz0P6ZOqab1rHDHHRFgoS7mz2q
Ls3smjtXW56lhoEuWIzcjtdvJ0Stf4DFSbcQIEBDaAbQ8xmxDvLbPyxg7GunhZtrDv34pPX9p44U
348gH4hmAtg7y8BL7g1/dpAKoyF3xp995WqPkV+gf9SgZqAu0NvZHfGoj6nop7Obat3BHflXqIuk
/ktReua3sR3TXVoOHngvrfwgjroiruujgNTEW7Zx1pPW3g1xNVerbozTFU+X+KATHH3WUGG/LQcY
d+UYCRRLeYj5EC8eVavuoDDqRBqk4KUzeqTWsSnS75epar7DFUHIs/Q68WyIKdr6xlxslAmWBA3T
CMV5ddl2YcdV+lwQIDcBBDMbuoXazrMWKj6gz2dDG62njDXo0nbxsE9cZVWYXG5VUh3glmc71O2l
i5nOPCa8er41G301Rs3f91xa3Tr2IdSo++gKAVPTyr/ueXBQpOrS/HLPy9cB/BdSI+qqqY1g8uy6
YKSXCywHdd+WMQyX+/pv96wGjY32v+45SGpBdr4I79t83A5aYu+62juUCenIjdaVkAs1AkA36nRK
AaesuhbQa+Tae8J8tEitgPqdo1BxsbWW119so7YH3YbhyxwDutpbP5LviRmWX5OJvGnDo2q+eBFq
FID9SUlqaApHvADM5Bngvb7tapjotYjTZ0Lr6XOVvUu+T4+qQ+fCRBKyqDfKLEViPDFYdVRDsnSS
6yEc8q3yNQTlSeytwBRMh6JHuGa5zKUpbOGmdlW2i6BDPIvAbu8n3dlde2TV1PFndsVeDWDJ5J34
RJawWlmy2mcmNRS1O3QvxdgclC8fxXCcrPjbXM3dQZoV8oVCxjurHe1bkSCUF4x1swrGtZ+XB5kU
9esMYxJ6eTn9Fc7bNHebn1M6/4E+vfEmi8GF/+7nZwBF8kB2xN3pRhs8jn6I1FFvZN+BVt/ly6C4
i3Y8EYwfsQ2vNm7n7EldeZwK5Dxi9tEAeneldOpdYszuHTLqf0H0qaDkaGLfO9I+Rbw14MAF+kbL
fXs9JRViyr6Ur1qDAB3lJNJo0H/IQJwR7IX0MYqHUFLS4SZGTjiMjOJPrQv+qETvfDgjnA5rmPzn
Jgg0eK0JVGNz/rp2kBvl7W/XjbpAPvr27K2oqDG8waJvbgzd/+16QxW54U3RlFsPjfGt46bmtm5t
1OBSH82rXnfRGez1H1oHx6I3mm9ek7vbsJ7GvUiK4s2znNsqW2atPX0FxrQ7mWOv3+dRAu1LjVwi
n2E1PfueXt66VtJv1IAs34Eekt8tI0y3ekvlhCWI+TJ7zoNqJ/KNKINeDeewhCbjalO2ugz0gseZ
qgAv/OzawyjCZFsZtf/dR8BnuRPWyv0Goh6McdHNz0NYf1xuJJttODR8cMk09CfDXYRBlgHRoN0W
UZe/zTJEbUdOKC+2XfctAX6pOmhmLcns69kCkKyePAlwSV2qsZv2pmHV8BAEQ3d0eoGs7zKlZjdb
j6fmeydNayfLGsmQZNTeC4v//NKhrIqKkg4yPQbBHD86Wg9EePm4CtOEuMmy78nRZHfn64twzTKi
hjppkAL71s5OsBvnElG4QaIOXRgHNTLJTJuVapaxbda8+zyB4DLzSnq1s/wV7gtSa7LKkIxI2ks+
XCXF7bbNb/zQyfbXRLkeuM/aKI3D8jattdh+KpeDTFnbVSa6COr1GbFPfirlHyHgs8sLFarovGOz
YK7UINWrT8PnieXkSVnO2Hm3oxx4DReFAWMy1m/dtEeVtAxfU0vTHpOgvNP9Pngf3YIPJ1lUvY0o
eK9rfdwhpz1uVKuTBQjkWRMyLktrP1gII0hxVtYyozHI4DVfZuxnQP1LJ7viunNW2yQhiAUkG0v2
8ugJWx47u2d12lejsR/c7t5YGmpfatX6l2ZtLGGP1g4ZkJjIkJ5kxB9t4+/TKXTEqp3HPwP9+2AF
8d6nZMjKLjxoWSRlW0AdjbmriOMDHA3SHYURzHNjF4vIkghJror7r865xvZ87JD4VION3ByRaqja
A/t9JmvyZ+ofxI9INqVPEM2DOzv0/uqclDajk5TCaNF3vFyIDdUfXdnqG8MjTBR1EVHvwonf00Bz
NpnmFTtlVoOPHhmcuqMyR9OgAorOKqrwlyRUiQZtnrwHqNmezFKgYC9F8i5tKXe18L9a4xR9ApEj
VaFae+H+sIqwvldDNSQUTAEJEtrFA6GHV3WdLLeqW3VT2TI/YJB/vynVmtX65aY0LRlZLCDZ7i8g
P39B8XgLskeZ+RAhmcFOhtotf/tkuCB7pAICKW+g+eTml07uBcvzz0SXTmrOaOlkZxkaAkjrIi23
6jIP6SE7m18JJG4oZdI9KUsMBUu0CLm/pY3iSgcwwcnFItB6NINieFBtfuvdp1Mh75VF5PmZhENx
sXzTfO9GVz+rtjzIPvXQjs7uPM+vwidj1aQWDAZ1CQGvnt+Gf1StehYg9+FNkK+XVhJNqNXpqbxT
rTnveSQvrfru0urYPr+p1L1lxy5eHddLQeCeWlhqB1BFxcvsuDHMC2QElRmkoj3J2v9wiRTzLa4g
702+eFKNouVShdl4t3mjFS9j0hfbPB5RFVxmGnwT5bKJJ9plbLt2KRbxorpmOfVZDC9g4b50Dbuh
38BCT7eq1WsqKjbAl62H5pyaVrhOE8oqAUaFA1gVcB665TQOJUL0ceRvL84qBCoEu1+HgQ4G2Ajy
CcbMMoeAt5+Z2QcYvcM4k6XIEz9/1r0hO1dReBaajsJenc5s2ChdeFCtdtS0d/4kIwiXVfGsfAbr
ZIiL3VG5Ig/ZCLURmtQEk97sG6NoePoy+6iXztYP5w6xGUw1gtIUYdKLJ+XRQ9Z6k50CC10uEE7J
8NDBpleN6jCMLl+70k72ypRh25/ion+a3fF77vftUblbShbc8AXtb5UZNJWFAAOsE2Wqw1AbL2ab
pid1JW9OqXHE22t17SHs9Thka74o6QNlgcTGFF2/4UlTbfO2cCl7xS32ha49DX9d/tqm8ub1RMxs
q2YBCm3cJ2m8MwibXv5aG3L8Crq98XX7MrDYA9nvZKiDRQLB2YIzXlmAvB5G1zQfEqKpR0+Tt1eX
OktGUN8GnAllXVyQ9W+8chx3IXr3l+FNEpnEvia4zUFyCMvR3aRW0F2CUSoEpQ5+I58E1Z1uLzGo
rCFVPo4IIKgAlel1w7Zz3W7jhWW0HpJAP+l22p7sJKRAypiGf/gHhTW5tgur/6/tajyv5ozNXwo7
tidMWUWFddcBTr9R6ZGrqQC9V1OlSIqlc+vAzDQWSO+1VY1tOrQJak+MBzmW3n1j6j+r0Jw+HEkx
Na2uHeQ2WYaxajtNdYomGqtQ1cuP3Vdo0sQVqQ+xJRjOGEN/7buofYRnWD2mZvoWpsn0UcaB3Lol
WKKOV+dHyIflDD4EdVEQckzyh8rsyfNrdXYM2bYkSRSi2vtPl0i3AbCPYbUewx7Vy6Egk+J6+YOv
GfHBJgd5uviqXA4nZ2ypoeXVYXcox1psjHIUu94Rkg8tBsKAMMFO5r1ct35vvqrWxIVIU0rjJiV+
vB3hH61KbaDkkk4hllOYeEu5oOmBIhfTw5RF0wMx6c/JqFGBWizll53xNVT51EE42kjOMXLvbTPp
AWmC6pzcpn+xkw519ipstsNiWpruHpw4iFaqtbBiAAe1BXiKRuUqSVBQaVN/VJZfhj3FPYB8xk3w
62xUf4uC2nkEHdoCGz91Rj486kgYPA0QJA+ej2yealM+J6AOHmhYAkJLf+XzklNbd6hIx9n5OtCZ
RmTXlnl+G2jmNuK1DBqWK0X+/HUlNSDOcn9fGFKm55xlQz7oOiGswN1rWm7AOxyc/3XGCp/kvP82
i5boEZE0ohSWeHLAuQ5Vbx+V1Y2afRfq5g9lqYNroVAai9zcmUjoPPW9DJ564qnLYDWNH8Gl5tcd
rcGMwBRfZmxD2z4CNQifnHBra2l+pDzUm6H+pHgynLUVOnIjlj9bHeK6vktNUzspi7x6dhwH/U1Z
NYy5Y13IeZcCoThCXtYvB3KdX2d25HVoB1TfVI9Ur778ypwgmtsWpaTAzSLCubA4Z9K0N16queeh
Sr17sTRkS0Nh+RbaeMI9h8Xg3fej/jUijr2fc2nse99OD30btU+mPluPVrLzZ6N5yvKufXJ5tIMc
J4yiOijfMFZglKzya1ADDvkRlaLcPTmoFziJESFomFtndRi8EXjtHAfbvkaAVvlCmcBEmpYWq9c3
o0lITfVTrdrQvPS5z3/bTsZTju5DYDvyjiJ+48nT4aihckCDspdWzQ/+kHbQUzsP0A4lDYzn61mg
TSEFEvBpsD7WVDj8tfXabyzsY+G1n+GS9CA4O94M/PvPno5CSlV6j8pfA7kmbNaUe7EkN0K2SdlY
Om99x4JnKjy23Iv/Ojwv+wCAr5s8tAZakjPornc2EpIlEmf14lNnyqdaVb+hr8PfW6G6fY1FCYkC
hENo7DTKu51kG4anNKyRT0DIXLmufnVWOG1w6qTVIHadzC9W6p+0shr/XE4SEnDqJKy+PEgtInMa
B7327POf6GKUmrRaf0h99hCR+s+p08abF0m3aSBAwj/bWQ6qwZyN8Bbd18sIyV96drIMyDSEbWTd
XXNeG8XY7gZZ6S/8K7XdkAb5WplpY7dHm7AN5Q5obcaEbRorhaCOlipemrEdhjh+VI2eVtQ3Fb+8
O6019Rc1cR1XBFYXM3SY2MuJtftEeF+MGYC1DeCrDI3xrHByCj4nbMBh1g1yDLA/LfNdxPF81yQZ
Wrtear1rTk60VsurPcWYzPe6bL5Ntpk+BMQ/X/5lkKZPVNkrDOeECp2maVDXiIwHQc+JRlU/dTLM
a95Yzt4xHRsJVyPfTZmfER+HTqNMs7HYWS0vX2W2LcUm5yysHqcptW6NFKUNcv/ThxCojfWdnYGJ
n/p3XaeygDV9qF5haQFqK73xw5MTEfSll9lrqpca/G+9TK1CrVBHqqLWk/7dApq7zFC23ddllfnb
ZenVpEOxrbRBR7TDyM7XQ2zuCmIqp6sn03mP34CaWtW1XR5VA4n2/Nx0RXcUZQ+NL+O3zHvmNWpT
Z59Nlb2lwpT90dfNOm3q6DN29Yiyp62kgJ1r3I895Q9hekefy0i/jpNX+AxfI3VKqKqRqgOg46+R
lZGZl5GFLsPPKm0fp6LdR35c/QDdONp++BPWM9GXskfWpvGaTdEPEWlTLbmrtdGgPA6sHCIt5Lbc
HioJPA01KinQ0A3nCAXSyl3n9oBio+WXt7pN/M53wRHHDWn5IEurzwi0FbH76Gfi80bVyuZjjrxq
HVNA7b7o3P4g6+Ibi/5sXY0WsSigcKugneR3Fpz7aEIaRbf1YxLXxrc80xcsgh0hlOIbeymRzChM
nSRRRCzQNobxm+UguOfxbtU1/1vHC6HTbdR5K7146d2IWiRTgrqHVxQvglTVnrcF6vlWWL4M0yDu
0Z+740dZvKge9ij3wTylD8rl1B76olKGB9V/DuBlVxki4aqVID5k+dF9VJdSLklpEIjX3aOy2tD0
0MIXwa2aO4pqlEyQuFkr0wmQcuiD8rvqOxZZfc4i9FclSfO7TkbZC6GrM9I4iPlFjb+2gIHe1lJW
bzp6jE2jF98nH3Ys32K+FGUuPkrxqbprOgrao2Rhr0ypb92iHb4VZlftkSRAoGSZdOpR97Pi7D2v
M+NQGGG1UZP2mn1b8GMEyNh6mxg9tbIukqeksNxVZOUsINwezb6iR8u1rXhXE01+KtsiRbqIchRF
PiQrkBjdXvYoN1/s/8fBl6mWq/3rBHqA1m/cUvSFB8OH3w6r2Oi9V6RkmlOno5Sm/Lk+zusyGJBq
XbrVOdJI/3RrZfprN4fF0gEyW32aIpP1xg1JxD+pLOfdNK7eHbt2tlCoQeTFa6I3Ibzw3nGq8GZe
HqKsD3qKFVDiVplU0aXmAoGCozJ987UPnPYtNGvrPGYBtOFlst6hsAHw4aREMd7Jpu6PBmUpYeQE
J1j+oyTped8tE0lnmO7iqXRcJB+odHfne+B0amJyWzMqtcd40qnX1SXxd7vvzoYaPyfUPBii+s8y
X2rdue3wOpp1tCl9DwB7ibI7dXimfew37X02aRTrSEL/jQTRX1nchz8DsUf7h/uodPQwUzl+uMtv
TysL8yGOK8qfWE5324ZzeGr63N5EyGG8iOVBQRpz/NQcKudWxMSswEOk2hT+ftJAVreNYS7yLHJf
VgQhlDmZPAHhJsQXUzN8c2941O5VrUPArzTLKXQjith6RXmdbLmZ57xfMVs7HjGd4tLZJV29r5yY
KpJLq1MH7R55Cz7TxQwLl3VeGraX1tIhe4LcQ3cZa/pjtvct9HfV2MxuKeQsxXhp9bwy2ge6Nl1a
0wVFG/SUm1U3OaexTz1olKTVhWqXREhUURFItYIwtnfwNO2LGUYCYf7WcS4m7zZ9N3eNvIzNx2He
GbbvXVr13kBGNKss6mw0h0aW7R5y9qveLiofVZ81J3Xg3/t1FptwjOfx+HsP1S0MoceSyEt3ymzK
Bk31kFoAxeh795llyJM3UwKnL/17Xr5LmTaSm9sqCOeLU/VTh6CIP93I1g/KUiMczSf0mw3beBl/
7RqnxKLSmFzY1afOWkO8GHk63KrhytXMkXYnkWFrQIK7N8pHmTuq7NU+mhzLxHrGw+cmsotzZgfN
3fViftFGFAkvHhI25L9cf0h4qVpzjnjWMv56MddIDrZsyuPV3wVahqooUvLLJ3KdO8pRRSYwpl/m
cJ99Vy+JaSfd5aBFVncMPUSrpxKc/d/uNA1tFMkX2yjF9dQmlVbw4oWCoWVrASzkeDlVXdsyRRC2
RbBYtfyX6do0AvQVkFpYLjEt8zhBx65I2dakyVWQe7B+YsnaLJk/vEH3DlXAt1yZjp2g0g7E6gQx
JHirgcspv46yyaGqBcvYYZo/9KaFptnI7hSWnfWaEQ1Q/iTzxgOF7c3LbB7qR+RIKDFMDIQFLRht
pNE5lG3sHevloMy2tcFd+hC/lG+oKpLU5PjBKyNHQWQqdk+x27qnJG3WnWfOd7yEKTWtGhzfpUYw
CmvswnLW2aqjatEBR6ve4TL26ldnnq9/DVPmZWwd2LeQQ8aUtVGzQyFSOwJpoDZ1BruLw2RF+WlY
DupM+SISRuvAFcDU/7Mh5JX8y7BYA80u0Lz9za8mUUNJk/uUI0NX6P94MTVWr71PAohLZI7Qbzr4
FLBb4N+KWXfl3l0IeamDOKgTiE2tyHzXPoMZiJXwNCqKNG4MHduOnjWjRoSnzNLdEAbpW+Qnj2Yw
ZX/MjR/ztWh/7eGF7f+lh69V7XqaW1QjPCM7el1L8KoN8qMhXGQ9YutwdblpjMT21b6OqI2k2yPx
c5LLJMp/6exOwkV+jkowFDJukVbnDW1ZglgjsRO0Aafa3RcQCRGms9uHi5Oaq7vBAASofMXS0NTA
R9lji7Wa5tKgI0/tgH7dXJmYo0bR9TT1O6Qp4Wkq3uaFwqns33mev3NDf2lX/ZsGzY3fpvt9ImX/
d1aoug1FEuVXx4tdDZF5hTL2FnIhIB4yLuMNgHmoBZOekdkpKnFXxchdmSGmaun8xujWQUupNpv/
8lY5KRttEhaZTGoBLHKy5tA8IQLJs4SC8AfpJYRLhjp5NOSHalOeyvNjwP8IVF59jh1ZN1FO5TZU
9OqnEKzAU/GkuqtDivLHvhDSvVxD+axQxKvEDZu9Uchhr2cCDEyWpaA3h/TUEPvYh930XvmFTo0P
tB4QqF5aVB9wypTx0HtzrS8+1eAWnb4tekT1iyw1bgs76ZsXP4uzjV0Jh48peEZHaPymZwnbNDtr
yUNX9XZMAwASeTPdTlXi7Fg4Bg9ILqB7qFn6W8LW+WbIrOlPE8lh17OH4CZFgMMdTQ/MkqVTMybq
XjSfJF5v1kjfuiI9iDSJD9qy7hJFRb2ecRpfygZWUeS44acuk8NlJlQICK747Z99x88vzfKzP2fr
wmzLO9M2yOO6VHYmO/S3rc7UoYmaYm815tmqApQT/jkQWgtO5chjLYuksROy+aYar/7f+s5jFS7Y
tn+d4zo0TGR/22bGRs199auzq28uZURZ1uer59r16lM3k8wnQ5P58eqWOYDeyskRHA7s5iRDj1Jq
boC2Pzo9G6jWxXrOHj23tZ81CpK8lLnxULpTci9IpL40HXVLZrdN7/oh815mv2sQtW3RolxarYZy
kCbL/42xmAjBeodZA4KjZor7Wj95YfhDNSI3HT35/FxYc1No3S4P2RRA8U7U0Y8yyi8lPVgGZavT
jC/RLYjW9s4eR+81QzmZH+WAchiW0enPWS6G+4sVWgS25PhwsRwK/c2FeFSWlxAhcVJKZ5ruuzCK
eZMN7XyvDgZA2E3um5T2WXx5ZX011CAqEc2RctMKu3NuUtWiU2sggL2+v85QJTHQsyDc5UgHHK/+
big9FO1BX3oDJX7AH1LhBFbVQwvo5sEqXDTtkP1A+KgEWrIcTKIiJ+STWYmwG2FViq8zg51Zz0iD
LZbqG0eWgQh3lOydLu4fOmSlY208igi10IzI1ie1Qird+ay7tluLJEPSQyvd89STVlMNlc2TyUSL
uB9skwRy+5eXaXI3NRTazvweKcBfTmMbCC5p3YZ6CIGBbpXulBs2KP5hIR20Sdo9OHZdvsChK8iY
5ZDBcqt8yVjg7OrGadeqNXNH+1QP2RvBaIqKdBBDZRc1iK2RnR2ikPIO7gDfLfCyXYGWMMV7ulzc
NtC+L4ckH341P7XZyaiuqQV3RIWCO3Xmz0X4i6kafvOly4hS5nFxo4boc7vh2WLva/JQYxiS8Zgy
2MahqO/6IIofdbtG7rhqqs+md168UZgvSTdaMBQtf5uWvf+ObhZhgbL+rGYqjyE63p5hqJinkWzn
qqrH/H6MQtHsApQGNzkorwdnGPyD3iAVZDWG/2AsB3ZN1XkwrXUVE+7fgIFlkd4MZ9WouvGK/ovw
dXyr5lAHtEgAgQdb0lTg0kJrfqvnahtY5vTdLMth05FIpzpWF++iHkS4vxBIYjOOzkUVBhQS86mz
tZjXhnAxM6sF+mROQC/+GaHBUDlpADfdKocKkjfuhxn4A7ue2r2DRlq+D92ns7jRDHEO1MWmlGPU
VjcgmIO9LjLtKNtBO5aQvI4NyGtq48F4UQ3Kp1ptnW0uBUvpAxyWaqJwX7Rsdu+9FoS4dK3oU0zp
U1NVCN0A7do3MxJVaZVrH2h3rFQH+ErJuqsS66hG+jlQnaDjBaGJ/CnTKaT7hbXxWkpdNKhj3ceO
bdwTkRy2QaZREOYfnzqrY8qkLuGM7eRNPfWI2Bn10yj5YjJWHew6NagF8qIMs+ABcZMB+juMhfun
W09dQj099EKsVmbr66hqGR+YZX/TTL67Uw3qVlC+p9rETPUnRShU9ee7Jnybyja570tkC0joE3Cu
52nnVo27Ud2kT4oANTreu0vr//co5FOq165rqIxm9A9oifYPsBH6B0hcB49M0vHq7yLKx1XzLNkO
0k01JKlAsMA1DmqQ8vP3TvupHZYQl2veQ70gwj5I513Y4iNLC+tn7O0gtbp/aUETAg2R5ZvbUE65
98DXmUEIZTGXPQUXB/PeLpuv0XyiH6CHf5pB9xfTBSe40PFAZVlO3SoLT6FdU7rETxE/X3zXhrYf
71FGFAvvHDBwI0+KOKZYYXFv7AIRoaq/8MaUf3GpXt4c+rtL4tfI0X1XNI9yMvxHLXtSBBB1mBdS
SIy8y4UUAlyUiAD1GnZVPPcvoeyOjd5O9/ac9S8dWfeVBAl4UI0RIq/bOYSbpVqFm453WU5NWNVa
Z134NIHjUo3KBdMCqK013SvL9okx+M3RZ3uTI1k7ZLep5QWnHkDpGmU3YhGLifgK+Z/lDL43H5my
x6VPU2ktsv0WQuiuHA81XMlnKdEeMDSDOitojD9rAuKn9MbXabGUSxjGW14V6Un1b/jK7qB58dZZ
ekhgRI99aBHAZzIPMkVtUP/MNFbhaERnB7LVgPL42S/Tx0k4rB6t6EReSqy5oeFxttGIRByD5+bj
WPcl4EoDSn42QbjX+g/g1h8BImQPya3Dw+bRhZOWThPZ1jRzdzDMYf6gPby1ihSQQKkB0ne0VUh6
ck869qC5dfTo+TzcEbgbvksC3VYrJkh+lrku2Mqe1ZlmAzeqSoM6Yg7/1hh68qo2y3xNmYIV8Sfe
0oRmiZzxSh6EX6CFTVE0WRhEcZMFSb53x8fJW1ZEHjTigOvfIG1d3JpGPa9ejci/k//D1nktR6qs
2/qJiMAmcEt5SiqZktTmhujZ3RMPSeJ5+vOB1t5asePcEJUJhUpl0ox/mCwrQn7/JFmo/PcqcX2V
uhVfMGL44Q/xrySL/VOUEsWRRxrYFtthZsmUb9Hy7qRzcRIrm8EjdSBTkv/VF3svvUFvd4K5lMmz
bCz/mPTPZh7BPm+Mt94yfuJXSagyjLC93UegnZobKOxFdzoxqzPutbth5NcDfFAlBJGT7KfJXn/2
fR0rUOqERDdhCAe7pjtAena1UCL83FPpwES4Z17Wi+w6QVsMkrp77IHjccVL/+ROZUAYtLpDXBvN
EXcMYipsCKaoDnemTCE6pT8M0S+/uqY/RaQCt4vzZEmlX32czAImp4FQdfImsN/5N+p/qapMd+x9
/2aTwXvR/qgwEM386ttQQiYxZX+0ZtxlYasFoyInydS+xVW+c1TDtNJ0j6pO7F9F9V3I/GjxzlS+
oi7jtn91lgl7x/5ADUBkTBGxO1HEsdnZsGbea+POXKoCgpXz00xNwsJz1pR+WmOENcw/UEceZMUE
O5dDe2lkfksFzOolpm7n5O1RTXV/gi36Sxur6q2P/m38HCBRte8a6CjrBJIEJgCkMiWGkyGEyWNx
97ph3uBj8p8sTXbGDWaGIjn+LbJY3TANGPdD8dYTnvJuueEAg3KnRcmbgS5kj2m8hcmFWBFPm6Dv
6mYvU1jjifG65OVtxMHoYCCROSw5HwaF3uGEu6YK0/jiN93BNaV9iWpFnLY9vvRGSvag6JpTKhLy
DYf+GerH3lbzCAvZDo3a0wIdxT5Mu/7uLjUFy7le9hgzqDDJRhww4ObqmNVhd0OWWa+fxzXrtbZx
pSfFMI5qn2p/6r7HtaRM1PVeWA4OKd6RuHkuNGfXJuezEaeuJ9CgSnUyw6YdASfivCzoGGyGuADf
M6JQkKbvRvK34Afje4RizW66GRaHHqLhbkNWEal5IBQID7BcTAqnDx426N6K4L/OLaZOR1WL4QRb
81JLgC7YkVy63QXjV05/3iCuFFZoZlBOy4hldFqFo7IVftA2sXuYHoWJn5pHp9efdFM2IUTyhV9Y
6pHNyP543yKKJnps/sskJpDJLP5Li0X1TmNlEDD7EapnHnOtInhRugcvKbw/r9XU/8g8NnCzSzxN
Zf6DyPyO6XFgUtO7xFafHtxs+C1Jjs8Tf3mWtkhDXWITRwW+rjD71wf/SRU4hHbeEfZr8lalS3Mo
eojIqv9bugT2QNR1UZ1KeVi01HsaVHQpF2+t+QcJuRJXw+rfKwfZfCblj64qyF2NWj68kozTKRoe
dZEMlPApVBttfW/T4Wes7O5YOKk45YKCihz7YzSoasfrza9lOZ38lDeklKUfmKUzPDY1b5ZRJG/l
SF3fbNi6RAlBi+VxAVA+i6R9KMtaHTHifh+lvkuyqAwXj+JaERPI7Zj5saujByXVfcYQ/KAbw7OM
jO+p6QLVtOqqs9/Y9ctAcHoxOKFmEuqZGLl9KRJ93Kuu+TcxCJsgisLS1b8mVq/BZJNJRGLT3o/i
l66yjHNWhiruCcNoSLtp73qRfDS2TlakNbH19cpb6gpcv60RS6QYbqryy4tpsEjIvfx7p0g67XOP
zPEWoJdsbDGLIPGJy3NL6R1ryj23HsqiitvuVjk9aG4pj9HEGgrdDRmZWtu/g+lnmFw43606RpEF
5PSU6P55JA0QhD6stfkvdv0mNt4/nLF8zR1rvFRUnoI0oVzM5DztZgc6X40X5Q4YGhfRiu+3mzdB
U5TNNRs7xmCPAGMRCTPotWncW4XxURRygruK+dXs+ftMDkUw5ohTkzG7bochcTIiS4trUSoRQoEq
ofEOdy9HYAGyhI8DYbad+jeznA9nnH8rs6MGltoPkLGvEhUidh8YFAg8lKxIfWsxq8EjpHjz0t65
TUz3GO4V6izjtnwuZ3h4Wtq/JP0S2H1ZHEoWdXsTYdbed0h7F8YIl7bE+dpoy0NjJlYoay8/q9KL
H7KEKls7Wul18UvnErFSC5M0N8JstFBoptVyrbN8PFdTNuOMKawTFvnz45CWMYtZZK3QY5rjMI4m
lGoSxWSWu89lF6eHGMPjHlmPnQiKqXNPUKxkSVw1VnVOYYWT7lv4u46EG0ZuKPFOkjhvwvLH3Yhb
+XvbnskCI/Gyyrz3jqL9TrlO/6GyVCMWHhqQNQ9OkMGo/7Y07JyMZqi/aw01UT/vpot0SElG8toG
HcPl94n4HZTtvviOrJhEoBbuAzxVHBlIyf3OBNYHHVKt75MgJCnNE/17nTo9weUQOGOnhN9cL+N3
8HQ2bHkzfDf8aAhKWFLffYfkV2fx1Pe4ZoiYoqL5joRsCozBVs/EhofpzAoJo3sSJBs32m/NLFnM
W6WhIprS70uXyx26JHJk5rg7NvbEJGvbYSrYE0exPdy6Lh1vLf/rdfLUEcIZe2UmoL30S6SWhes8
stYGUfKftUVpb13OWzbau0HwKmWUEUCWT2MgNSM/9LG1oqA9JM1EQfuNyZgVk23sBJTxo65r7RFf
5F/eUFBibrFmaXTsffSFQLUs7rC0kmLXAJEGg2EVT40zusGc5NYhBwIOLKzpzDr3XyZmv+Mib0Pe
zOe+zaLbwv+iZeIBzuJ7kUbJM0AqOdtsIlhuaPqTEfeKn/3yLOyZCbtW8w4gAXZdsi6qI3ay+pD1
O8QM3dEiTDHucaOzdSt/EmNfX3zSSkMjJfR3lMvPuq+PnaqXU9OOrCik/wE5eN+rMUP4wu8/WmD8
zo2X8K8IuCEEu3YLbG18iqI8jYOoAGglF4FsXx4eswzJUBIhWSEB4Flo+c1ch+64ALgSZa9Wm5i9
JpXDxJ0gfAAQIHU6Iu7SL91AL8lgVEwPHc6hr6P0AdWd8tj2FlGlNaBG7cfePq9jEbRUlg9tKsn4
8dQQWo4Qj1lCcK7MF3gLLXCZYTOgViyhMZ7IHiqrgaRrPcxa5xwGB99LtB0NTrWuwyt70giwOhvk
2CZaS2IVP9XAjeVv2136nUOV8Tzo1gNm6UDIs2scyLeoT3WcFKTRv7fCaJ7jeTIDELWfjN5UmMdk
DjFAGOYBq9Q21p6EbPvbJCYtqCjXP7YJ7rvk8fGP636Yduj5amCevFPPoN2QG3qIP7Xy7XPlyOjk
GkZyLzCaCyTyd93Ib8gbj3wlplvXUm3MYSWGceRVu7L0HgudVWBMJt/g6U82gM7BEvMcGJ0Wdn79
niREo1Wd9ldNfFCTY1iPtmyqQzvnf1oL/o7Ct2+f9891r7KHYhinQMtml6CC8alj3neRnpN6Lsqw
1O2I+C0bGeeAUrqPorAaZblPXO2vPdnjFec36zRJwpX6ydm1Cd+TXpplqCUE45oWwOg81RdvHsiE
9urmwR6Nm67YUllQRSzb3plalkGWZUWWlOKqSIELcbFXpHsN7QmR7SGdcJHwmmQ5l07RQq2Ub11b
v2hYL+y8nrKj27Y/jKQwd5YybH5hBT8+H8+ifkIlh0+LFzc3sWKiPQ5vh3HlLyGdn/c6uw/pp0mI
Rom4ajzS29Za843WdDKS63aw3/zdMk3JXvT+jyKq7KBzB7CO7jhOBdF5rcAVpJtuEyTDigH2WHjx
h4vRzmHyTbnLEuK2p1iwGV7Tp8hzOAoCCg6JW3zUJRlGpNOJQ6FglBcpbMJai29LacqHakqXQxsx
RZWCzFQ38oujlg3uriuzbpdE6QkMrgjzpboI3RRX1vjEmzjd2c4yEq0M7ST5IQXR/FxA4BjLLHlp
2c/GDoVmLAuZ89GVdE3LjlVXJit9dnbSiqdTKYk3yyDYEMS5c53siagUh+VNSxonDMm94+YvqZ9c
MftUh87vYurWpX4kRsI5L67uo/htMN0ktISw2rw89oQgLr2ojykl6SDWeOeiWT+0rke2pNKLI6aC
jCQRibZd1v0gwQmvyL4d70YJLFSivmlMMwl03ye5zRJgT1E27QtT3fmoPDAW7xfwZ4GpntzHs7V3
CzgyMaAcbH1XHcZCZfvJJD7ASqfkg+RDB50r6bLuSmrv1G5gSXFsnBTROE4QsMPr7rUpkHBZFAJ9
av5qgkFfTPZMchVf9p7cbcaff7BZGK9JVhAERgbroBvRY9JaP8g7HIJlkGHW58kFnzE7sDXoXDXV
DOleXXaZSE+vg6XvjWXN2G4MnXEvQjpHnLyVt2FnVpC8piKAuk9kl3D0k66xZxkaR30enAUWhF2X
wx4PgZfIz5cjGs1pR5RLyUJWY6c+lRlEAL+5GNnYh9OYDOH26OsQC7sPyUwAsen5ZU4ucDv8dlI8
C+/EhytDq9BlKMC7jt1ClsmUL2HSMDFkJZs2H13Sbrub11EM6Ivp1FBgtD3/CnrhBUD9t8TwVZg3
1YfySgCUyh7VeUnxyWWi/ml6xRxiNoKZq9VXhwG/06AWRokNDTHQvAn2ZdCKAXjhNK0xtcwiZNWa
U3Rw+vpDrEm4HekF3B+opXVwALLrnZbWGJnOXhRuB5avrEPT/OYAux8jTVfh0mPNWozOSTEchkrP
4S6mLEuDRtVv2Nz/JhOu/3yvtkfb25QujsFKJVq8AOAxOUVGSXjuus/YHnlrc2LHwee9V7KaeNEc
xBSNoYjfETVJBrqD0ddEpZlUZX03+yC1rTJ2rd7kl65bKLgve/KoXgzNzw7VxD9G8c0x5OoEwQq+
bSOy/dY31oqbp6Fub7nGcJFknM/niPBmPcLMqWjOI8bFu6iKvCBLL2OHLlFjsQYNdrLC7RVg5kFd
2F3eKdvJkInBW3bbQ8zQyItuiXVOO0iUWIUg/36rK5+t1WiD17SeEUJ0MMMEjflOEmIPNdVbin/A
XTze2Wjim2s6Hrtj2pVJ0HSSJpfts5LmVIdqPWzN7WBj5sHXfP0o/3+nI0lAytfV2Me3x5nQHg8m
tEF6XzOIH2xO+l1rF6Y4CM3GYKTKz6R7+BR1uCCWXbjUXkaY5RwoX8HPTFxih9fDAOPvOP9JouxC
BXAytO4BU+j0UmhlGoinXuJr1qfDSxXJh5xxIKxKq9gVsvw1lxgCalbrBWXfa+FiPrWljy/lonkH
l/DbAGI05YQ4W16jpiSIkRI0WRrxi0tVLCrvqTu8K92zTsMKE+iOU4ZT7AeTUuZ1JsQcCb8/uvde
8Rv2Bw++ZFm/+ZsM0gVCjBFSDuNFq0XOT8ebyRtKMaVxtZZVEzijj3lDMxQhrk86Sd0ay6q29668
NRe8YDQnWKg6B9oEScuzTGIdY/s+kS0oZR769fKHD9vdzZBWL/ZYeYFnZt0+pURmjp1/G5PFOgEq
S1Rju4wtxN5Rbf2kl4gaB7ZRu6TAmakv4vrJyag41zWO8311Qmi/7KnC+FyVRoE1JcZObykdL/l3
WP/qGlWZvYvw1ti32tI85BhnWEatfUiG2aM7Ke9SdGg3SBKmJu0s3e8pT07u0p0GyDJ3103qEz+B
6hyBo3/UFQFkVab96iNb7jCOH2CMkqKr6ex7WrKRZZEmv2LSWECSdrU72T+GOHkRUer+LRPwNOYF
s9LEUxGxfKnirAmUPp8buxX/gMx7YAGMUa7e9WfAkldKg2hc+gahFWjJvo7b/GJq1DRJe1zOfeQv
p4XSwR6WprVftK49sHzc13LMTnqz4h0+iFQF0tolvbhB9D9rTTK84gv4YmV1+iMi6QclOMUE855L
vV7FK+lBt8Ty2o76j641vldj11yjAcEk1X7qMDVBz17m4wM0Vvs4R/mbZHmJuDWfGaQO3VwW16aU
49VZ0bsZqu9oqebsD0p71+fskPgWkCqKvX3UF4cpzuJ3mIL/JJ23PNqK4AlLxzB/HvTx4PUlzEan
To+FmrwfCvxa+R7c+jaarwCf8b6wsVMaqCCfrRmEumJD1fqjtXNz13hiB2BdlEzbU4v27J7a5H8O
VML/Kv1sO372R818YYBYrBe/LiSOKaV99jGNfbHIyNp1WlL9LuRfbAVSaqSkkyxK+HfYxji5py6C
4YYwZLnkyxMQw5/Z7C7LnHT3se28lx5ji5S8Sb7uTAtFqhiOtvp3wYsNt5p3Ti2tCL7an6e3K7fO
rb0dtsu/nv3V9/+9xXZaLNE2zkdmqV3wN8StVEuZVT4f1iOp7Vt7e7TNN0Oqc9HW/q+HX+e/Lt/6
tsP/6dvus/XNRlftLV2SdTdQnA+gBEsm1fWh7rKEAU79n15rsFkQrOcLDcruwVzPb+3Pp34ek5ky
INmyxzhPmnA7yHWaHW2CCYKtbbcksX+2tcRnFTmQyjWb8atj6PwcvNLaQSKKX7c+WQpG98weT1vf
dtDRpuvpGD18dpUif44Zxr6e1I2+f7FNaD5fT6raRVHfYcP/X30Z6YCGMeiXrz52nBgzC+uptgvj
kBIPc3JkTDiJ1jg3Xdr6LSLqgqlv6n4pz/goISLfTV2bwiVKyoOoEvFSzwvbp3gOsAGtf6QwLk6Z
JfMzhRFUy6gTCYfdG6Y/7AdVgKVE1aOoh/bBzoqTxxx7VWJiibTkxQXl2Clny3+tlNueMHd5r1Th
ru6Q+kFj28WwEovHsZsyVvj6Yz51IWYo5dUfWXs2bG7OsKiWAxHpguT1Ev+4evmVuFa844327wD6
j1Wn9B/4rVX7ZBTVQV+MZ8rNPVvMXu5EnU+EaTTVyVY1lR4dQybDRCjH0nufD4P+TrgdhNEuX9UU
IElF6cCHt2Preyb/WG3fslOG0NjHzscy2nJfop17LVJMCuRU/wOWjwnt2qVis7/5BSFea2s7IBSO
jy3S7/12/dbX9ea77wzqYWsNab1QYZoeu44U6Hrokn1d5uNrlUQVMth0PGh4E75ufWnNYhdy1G1r
+X3TXNOm/IsNzX8uWCbHxQ5jgIOy3mM7lOa/6egkL9ttfIkJok4ISvB1wdDLdXmvisvWR95j+tBp
0c0nOaSe8RlEvftsLCVhSyqfj64Xr/AEw/bWFzvpS1lRQd26nHpYrklR/97G9a0rHZd5p0vDPG3N
bG7r1xlU/PMOVX7UTIhKG612I7lCB33OZOaes5bxFcuW/yHdfl7SYodqG9G3r/7/ex0QfwUd0jKP
2/2+LhyM9D5RjWNngzs3Dk71I5aB9sWaVv+chqSJrW87DLVeP3brIc40oj7MeVk9n5Dm/O+Jr4uN
fHHP0tSfv7q2RySH1Y9ffV5W/tWJUAwqlfqBp9rssTYpGSdT+p9HX31C6yARKD/crtCoMH1eVsVN
cdZMyDAEOY7g1Ha0urd07zFA0CFizXDcmgY2nUf2JOiuXafFnD5aST4rVrhenI5Jec6SBFL12hyT
Xl6mFJ4JVk3svRLxbvkF/DYCXT6bNkX1s9nC3O/GXrxPlRrPGMA3++3iYmrzc6fW2GQbrfzQCTeM
FIsSkYPO6ZpBJDg0tTdS6tmC+cnH1nJKA5cr6gRbK/Ui8YZbNy5JXfmyddV9zGqilMvD1oQxZe/y
yfnR4POwNydMeZ0UW1utT7WD4/vem8HS6KxXLOq2Zo3VC/5rLHK2iy2Gi2cUDNftZASj4+2bydd6
2I2zxe9Kymd9vWnesdztfL962C5sfDJyoplgZ15hEWx9hHdGh6TFhcpnf++nckBEw5Q3bRPbNjd5
Jumwn2Ucoh21mQRxczm7RXvEYbWA+xmnpwq3kLd4fJFSlUdfa/JjMa6+l6O4AxI4FH+N/lDDynrX
8gF0qtC/4QXK7D5X5btjTDPrfEY53xUFa3HLvS4pcmd3bQ7aRLHFjz6aoi/eoQjXL35vn7ZWI0f1
5loXRsf0IJbm5MIKCl3T9JFv5cZ5qqLkvZ1AssgnB1YQmXk2qph4dmoCK8rn7gaYLoe0sPsjMNaK
jXks58v73FvVzjbL+Oybe7GqUIU+qJftYBZny9aerEp9600tPcZeMz/xorHhqCfw6oK9i2Yhi8wo
Hu9iIZEamngI4ppV/+qq4TmKGv0ti3GahHETKNuP7iW4Vt6wVte1hvdnNmAXrYftUbKuMURtP8ZV
XHx2GVOUhpo1vGZt8VsKzzq3loVUnKC+YGaJey2b8jtr7/a3Zye3YSqNvwr/htxvHTZLT2RTBizI
iewcuw66hIMvu4n7VLzyr5NKBbFnOO921l5SiLy/jRJjOO258B3n1RT1VRl6dawNcNpKy6oDBBZJ
0Tv9xqKvOQ0eQoak85MgQtn1bA81wXSpILE7+aXHizj5rbGy8ytvP+tghBWe7USeeIC2OsxYsnMJ
EBirt7HPVnVhkYRbkxSBR0ovxgPKe/Ec9TN1qH5s0GpY03Oq7FVflrVHWMHZuW3wCHG06mwNebXL
CqHOgH7qYK+ycnbm1itLf/78Qg2SAsUeEtQh0yj0U9QiZMrsUsAbEdjmy6h1r/HCCGQx1B7jyKwf
x6yC9aUZ8p1w5vZJldWLw27tfVg846VrzeN2DnNR/9oTyBJM4k/P4PxuJ65/xxc5EMJ03gfHmu+L
FgXbuQkjOLBmfbe1dPwWX5sB5H59HnkMy2tlVoetRVKrfG39/JhE0nnv6kZ7Ad8/bed639FfXLzw
P1vSbl66cbnYeq5jX2Ge86ZYbuV66PSRjIfOBK6hJft2OA6eJvAyMsVtMg2XPe9cBiA6eAZsndZ6
JnOYY+a5vJamEjd9NDgbzd1ysFMiND7b26ntQAHTbuvhtjU+b1U2rUNRtQZGJVr3PA4lsGSb1CSV
OipBMIRz2Nas1z9AEUDw7JX2TNUCOhHNqTO5evH05dIn89tncztjKDmEqZPfymL4btdZfSlBvG7D
0PzngAOme5C5aHb/58So+9OjyUv5urazXMMK2sloAgjkWIusd0k7wKDJzDAMIHrgycq96ZgMiCmN
Qo+f+CUhEhDDMj+k0Ku2vu06b5bx09Yko+4ZxR0ow/r8r/6labEvUkLDlzFWLOUiQo7nKEFxyqHK
ugqCMRLLsZAUkde+1Gb0xAgohs4hurfSqd5l1CS3reX7c7RSKys2u5wcu0w7aaPI2EhX/ZsuKvNR
SPcbjJEO0gtXNNBS2Rzft0aiqDGVKl8etqbRQeVAjFectqacq+wSjT7M4fWZ2HiWT8uYfv7hrUs4
8y5VRfy6tZxyBGId8UTZmumYTQdhr0D0+vREODJEiyGCrVmYrvOskOBure31dbF5LkSpnrfXXq48
r8nJtMt2RbMSi2bTkIetKRN94atZNZ9380WJDVKGEdT6p7a7pdHwXEggXgrLlNYco9KJXW9VKCgW
ACTPDWO1XbdnXVAZioVRvLsTY3QWx+4vCMRXxaMEhcmz1TrLv+AWHzNI6A/ZIxehKJ/cK3zdAkI5
6mBgv3KDwVGcZS2isLOWBHNzLT1Th6zONSaeT2aZfRTYs/0hDAaH9mT6cD35pyprEdR2PoUGEZJP
Xgb7Buwn/XOhEN+C4LMxMGIvuxVTlcHEieMrJdJTNi1vYqmsADtO6BuyEI/d0tdLUDYGX29+qUNR
Pm0HTYjiCTTUglD1y8XhcTfkKNC9kZA1AM0BwhXUczR0Oh6bPSoWv5uukOWXi2qbf2RbaMTilPOb
0zd87aZnI1Lmh1iS39Xi4aKfPw6zjI6JSP42fZk/pVmKb23hakdk+vqHdDKDRWt3NDxTvCfiREms
+GYty3i0tDW4UCuuseb/Zrmuh7ZK/9pp/U8/JTblncY9GzBGqbJ5h0xiNDaprMCBCfGDn1j5z5Ei
UTE7HlSkhmKlyw87byZ/byaUlxqIAK91fQKRzyj5Jce5q7J70eFOTJXA+NYssX92fCqfEN+LQ5Ng
j2m7kJVGuPBtO0QPzk8P1fdtrIxXUlRChOhNQBUqPuo1iJiD3SXAywTeq7M2V671NE0/zY5F0kvd
Ce88lz32hxMEZbUDZ9TOhkZdDU1Tc0Q7b2IPElnhb6ge+q0AAdvjryT2lagCC7fKC9MjFpsi/tGU
nrovJpM2XeaTS+EecrebgJhy0OwpeZj87PdcEZM+jXjnLov8d0EGIzvT/xn3cbtzhqR7oXhrnBxS
I8PYqUDlU+nt40q3PmB+/kNIkvzXxgWTWtDftO8JmHLXHLVaYg4xdn2gY1JH8ko8vuq1kT43sFS2
1nZonM44IpwHHFuv2A6RNGG6TP41Qqzyio2KAe0vO8ONOGRiZMFj2Pp9prR6QHUpDlvTwUjxVmb+
49YaYBfeRwsx9iSGh63LQn1wclPR7FsvN+7+YHWwPCEQra2ty7AcDN+6Ig+3J6yzz8ViZmbtkp5r
I1rdPmV/nyMorXYqX7ZWXRrxofCi6rg1J3Y21Ku7cGv5ptHfU62AIeAO82efOfvGZfArAZOXu20H
FiVHfhrl8/aE2NPmQ97kOmwErmBVnT33JtWH9W7aephGgD8N0cBluwKoewyjGheor1vGXhFivpp/
vuYyHetd6s/3OQPumB3DvLeRi7ecSsKiTJjp6i77V3QCX2nWTq9uIl6L8Y/0F+sNTHM3W870yjxh
vclJ/k5yjCa2c0C0+g5zSv8MY9R+E0YHn2sgtX27trLMOGzIZNhtZ0edSo/epg7x8s/M9xIyjJpL
8hVYQSBFS1+3A+Yo9YG41vqQ/2+fOadlEDc+5t3CTF/neILlFfl4f9unIkmtu1f31j1fNAZ9OC2X
rZlpfn8xFugh2yXGKKw7E9jslunn9VVLGXnCpfUs1qc3sTpCd48wREfb1mi9+7od8qxltGvH6eLG
mfva4Y1+mzINmbkJAa22Y9TR5QLOsz4DRDB5wUuOPU3UVTtYv+2BN2g6QGz+z/1U/29datEBZT/E
KHPWXtHSmUfNaPvP5tbX2WqvDOazraXHbX1aGgh2n00z4llLeYogbjxtXZO1UM7rM31HMlp83/rm
JQqNih/G1lKdNpw7R9VcwR/dDoOYnyTkkMfPLlSQl5H1f2C5VfrsevzMO7yzxEwiILVdKsXWGL9u
B19PTnptLbetNUVeeyMh4lSbRZrvlnZFgVXjBtvZOmWWLxwT6KzNs+NXn+Xnf31dZ9IbZPtikIMc
/HX7ozO1+ut24HuEg8dAtfqrL7LHd5Xq0wOOPvrrEEfZgzLE968LcvYpOG+07emrz9sD+0+fN22H
EcMKbIR2ziTmBzPNnrvJL2/MgSWZWGU4IIIItxbhmEIPtod+kbwand1d/qtve5rT1v+oLor3hiSf
Hkto92U7eAqU0EUQgEKdPqlrkHSpxahxn6NRvasskvcol8Brfpaetr4yrcAqMyjmSVXL3dxEpPmk
ZXTZLrYt72dc41Js2dB/pC66Q8Ewe4j7VN3VIl87gMJH/F7Vvc4xubUTLdrpyEHJehivbm8PvAGc
TKBP7SmkwpQyhLrrs8qe2sy7bCe3LsOzDMD71r8Y8yhvsz1dhUoGPs/Rem/tUYb+pHpYQXNcPqpY
Hip50PRR7tvWVXvDiReIR1F7tDXLfRxyJBrZsGbK2/rBEc231opq9PDDQySHR2eIcWxPqEmhS/gn
6rOjk2B4kDvsdGpWAASuN+cpJbDHq2CwqYs+xCgntAROtz6Y+441yK5l9VH5P9vMLIMFlvCOrBCE
pBGz+Vbtgx+Dut6Gg65rYwhj4t1QbnqKmRAAuHUo6ZCUh8G86gtec52hWRQXUCd52qmYzA/2XQw2
sBf20tJvZV9cZs3VHppeIo8dRu9SDgjgLOs9a8eM7Z/HPhm2Zzkk3n0pHSOcqWiDd3SAiVYdlNXc
oZkK9Mnq8aQBrUdO1O59ORC6vDBHshl+1IcXI2n959WEb0bEIObGRvcYWw92m+lHbcQuuE4/8HR9
oyK0TztDHmvRedehtGYFEMDDr8M84gAvrOaKadk3GBbTJdK74SjJeA1gakS3ofrDbZIQuxUrwPd5
3Lm2ReW21oyHkrVq6Uz6i1Vw57Epl6uD4WycQBIpteVQk646IkA9t8aoQtVH6qDb3rhvXTd+KDy1
7PXO/BZP5AfAmOoPMZkvjb7IFwf6x0tj2u9aljZnYvO6B2wS4ZUwpxyK1u0eZF2Dkpjj/2PsPJYk
RbY0/ESYocU2dETqSlFig5VEa83Tz8eJvk3enO6x2WC4ACLAcdyP/wL+1uxvg2rqbwESnLoaQca2
TrZ5XR69bPTOuTFVODwBiLJ7M9wYEdyIuu9OVrUgAoNO25sDPlgAhH8g1fSdXi47maySb7lb/RY4
XLdFnY0IHu3GbhTgeknb3mhs0UkAroWWBDP2zuBrb9iwbdQfVaJP8OrM+mYAaHBWloCH0TzJiFpb
htUMUWhGHesgaYgwS47B2TkaWvVVz773tnKfpvB8EUfZpvET6OU/s2tUF9bfVL6ESY3mmnqZikr7
ZMLwMGn2LPfa9ZCAv3GqrZGH0W2XV8ElGBlhZBrv7xQWW+id+At6w9J6y4yQldOjSeFErxP+AHsj
IYZqV3V9DO3ph7sYkI0u/lSEAtuQUOgV7NBAcKt72zkHfYgjRACZRkOXUyvqJVLyGSJAvh3i6FeT
lZjERuaJb3mfgFhB3qo+cEP/1CkWMSNheFYfMOVoK+uRwIi+iUGX7bAcfcbgFo6Z2xi8xEZxDmv6
wVgxcffrm23ZEROo80c0TdXbfjHYFfNcx5wsluqhduSbUA/8vdmB1As1nRmK4nT0vVazD5LE3QLK
OkRF8Eth5QElhghFIUIZP3trKN9aZM35aJ+63Mf3xIXTpAesgagj9FSP4fFd0ADkmZ+YkbRb1j2r
0sQGMs02KjHINFZDLu9YC4R6N0Eufhg9Auy13k2sCgefEFbh89lWIJR8lKJLlKVuR5CXmBGBzSIY
C2BchcNjtgSv5zQ42N6iPlv1vwLXzxAoM4A3ujrGwWhMATz0j+HsoLcPYX7TaVCZ2t8DpMEI2O++
wcAyrG2HqLOzMfNW3SI0XezVogOh3CkYsGiqgnwkejFB4LOwULrPUzV9GkO7uSXUiJdiNyGKlrUP
sJc/EWluNhZ68mdv0kGB6r51dmz3ovi9d1ES371YC06nirvvjevdlhHdrNngDqqmVXWaUVhqtRA3
5sI9Vl33De8DA06wHeyVMpnuBryKbh2Cx8VCIA5S/Tl13BvwDxOj7MUUTh++jczaiW4EwJdwDNSN
zt80BSSKLK4IVLSByapbaZ0qtyo2VmK3R6DrBaA4zwJ0w8fgAJn54uQsSukFmltIxz6XVucS5Sm0
XRLHx3JqzWNfV96X1HuBy9Sprf9ztusdnHe+pd4CkVF+Rka/za0suOhjMG71Sm12zNS9Uw/w7GiB
AwV3wpKU4jN56yDcO1ZB0EM1d4wA77zRGh7TAY0ihxRiMpgJm8FLnin2zbqphsK5Jm1G/me7hiJW
z9a95TN29AYLHKObAfSsPO/gY+C7DT3U1zS6vi1T5o2uBryKvmnczHXMsimjj19pru/zIJku6ox8
E0JRT1oc/LYWhyioOreYaEljZHbGh3jZLOI5Zj5qt6pZt09Dj+dwGy89NymvDNqnOmKoW9XpsQwc
bO9Sh8cIJuystMw/uj5l5GFFb0mqo3NoFo+WMdqHMY+Yfy8b372bvQ4eWqvF+6Z7Sp0muYRMDy6p
70Q7o4AAABs7urFs80kPDNgb3kiLwgRsAHFFfC/eD0r9NOs+wTViMLR/BM607CQYMHtZkYYqDCzR
tBavKxCYf2+UjvWiHm1TPF95VUMktfwSpMaYeS1hFvwaHGTPl4UAZdb3un9RKgy34Eh0+8SDYx30
oLGmYJiYcfocS2jkFkHpMw21uGnM6XFxGofa4du7EVWaLXaVI22Odb/e5GGZqQvQzAlTeCUd0pOz
BrrIM4sbEBmnYYKRAlzpvjO7J6XF/yk342Snd1U+bwUzFy4Efgv82d4ZphxOwezej6mmMRTssgeP
pblL3FRvM3CjV7w2QBsW38MhSl/VHC8Yr/3lFj6NW6IEzhIqqGedmU5Kg3I8V7uTzcQnDICVp+x8
qY0GeMCgUrYKYE8fpMBU55jWLmcoZu0Ff+j8nMUlXfbYObvaioGHsKQACK6YtwWKaZFT2LwX9tak
y7sbNCi9NUABpQNYlTRcD8kR/y4mwHpK5vAtRAoO8dEDrovlznFGCO4L3giA9g6bveqC/m+qoL5V
/2Fe0960Q3asx5rPJKjAxEn8o5pAEmrhcdb12Qm/FnlpfEZCHkXO8ZOeBNYpHZRPM0GAhd6Km7u5
GA/E39TOOMXeGLJav/Pi2TuHkXUfs5S2TXVklVo1R/jPADFu37imPt1qafwyqsxSwypARjGEMryY
NFU+ujZJw/WAAr1dFSCCrO4ONgveYLlK+yockU5/usHRnoHtukhjKxMTAZN+Wltw9XnaN7sitb1H
WADOgzq9zCD4Hg3ACHYeNIcqTj6XDAyQr8RCsS9ZTJXknOoZY74yA6Cp4HLcuSHjJyMF/mLt8qAz
tlVZ9CfYEcVLZ9bNCZtPaytJPXEa8Ma1tQkbpbljuMz/aTt7p5fBr8lWpmMRp/MNwh+P/QzY23Tt
5CFAyuUhaLSalWGkMJ3eSfdWbVfHEhq4EcDOUBIk5jJ+3sLUcAekgp2QRcYCF955zPbMoh8M4hz0
4rsse+hCwGJ4Wr1gWtaeswUzUy64uhCExdl0HqIFN1obk3oGGBEuSFLZTHr0piiGv4//zpJ8qZ4t
r119KQPuq9dCp8MhPGUrQM9GBzmt1VWw8w+TajAwDF/iBqSA/zw2QXoIoPParQG3aBifESpH3RDP
u6uuhmCEBDeUmUwY3NhByXvR3pCCzk8hSY4/JrcJLuCyrHnPYJVfIrvyRlsVXLKT7CYzESRYWPy9
oS5A+7qtjoJQqRynBVLIWDa7FD1w66DB68HfJIq2xBHIDcBi7VlV+eoo+S5RA+dp+mX2Ayjm5cY1
yxllb8Un2nitz3uBKkrmOGdTdpKakdNyZ5BFDP46vl1OIrW0UJ02tpOlO/mVCVrTLMAifLaY6h2D
Rj2KwojjbSG5D2cwnD+75fmNZuScctSoZTlYNoncf9nFVTlgSQvjO0lmWXUMS0XHf2b5TTm4zwDX
jZNcUn6GFzyEUTUgTtJXe68sf8lx6RjAMV8e4/UJS6bgpXKfVRdrIY2ueWOpd0ekVvBkAvRxxf5K
a4B2ywr1OKXjXtXr74IHls0AjLqr4dcRT0VyJKsGGzOiyknp491mL4veV5xXqAbfepiLe6/B6x4Z
B6iNbdI8y7O3E/dhIO5zmGuDbt0aIvT2GLqzvFVcUofpXxui2bY+NLDDOhDqJtjJ45KnIXul5rKs
K7vSCqxQ91lX7jZe0ecXfB090Geyu2wgItA2lGOlMYtCXzCZASIAc06Z0cz7d7tytIMjBUhk18gv
19057UFD2dFJrjc2DTHqZhe3yed51C9y5653CWrpprDSaSf3Wu5K0hbM/1sN8ZUFYi3PRI6QPcm7
NgdJy8ZIcQxpuhCIJqKPQ/dJHvy1acqtWVuDlNREPjcVGPad3Ar5kXpfc3/aoNC3RNAZ5VrVj3ax
DUHu8np/zdzpZ4BXxgFDeItW96xVeQvTNjzkM0TnVp8+6UvXIZ/tLLad4xzMIIFx3duo0DlRwm3Q
E7KSvPhfF373G2QX2yvI7nqoX2tenx5qMjlIE0PfSRcg3/cOufGTDSBr/JTC5b3e3Cuc4t1b8w5U
8fEOGizjFRGsybk5GGGuzfvYDb8pXabu1ztMJ3jRHRdK99q5qP1jhonlQX5L71cPKe7IBzQa+3nb
ZOFtO+gKMI+lH1peazlS9v41z+vKGeGAMNlJS+jj9MAQhqnL0hD0EWknE4712nyWCnY1U8HUtwMS
bCdpwWNnDacpt5iWVPvcGTA+chdw5b9e1y7Ssx+CFfZyA7jCAkhZ294c37n6AmA0Crte5G3o3pZu
WVqSJNe8gujP0iNZ+uzsfacawKykj06g0EdKfdmsb+u7JnrdlfK58oaT15hbaQnXQ7AVOCpvbcMC
gfSFTNibIwrd5/UNX9uy5EkyWFqh2veHBpDeMXSig5SZ0tilxnr8xyYoaXlqsnc9RtLX3Q/lkvyQ
d222ZWXbf3U92MqxwJ+a5wCu3CYFHlOkgNx6G4Tz8uHQPYimgc5EddIP+FCwTs+4QJ74YOsYgzoP
+dw+OYwNmB/e6kQsZrXYtFAnckApQ93dWAtWdR7Lp3xwu4NpzgwlGl3dqUFB7KZHYGbDAu9BmAVT
vthFmvNQ74KofHCy6t2Dl6tKO7i+TmtaMtdmsrYVqVIMaXvqsR+UxiibeumuZU9PoC+ZMZwnufty
kgI84wRmhWbX+9Dqt/KWwGonV3bf5Q6u8SW3EFGSecuEa/AeUt1XW7gUITesi5X0TBwcaki84BvG
RH+NeuDuyJjs5R7LRh57vAxPEMpljjylP/JJv3ixkR3UebxJzBKBMq87SSej0Wu3cHZL1HN3YRFc
vwBG+wtSfnaWE8qTlz16+nZhw9jR8GsevEfM4twrZtlP7Gcfz7NDLi1i7QxUTXXOHLf+Pr0dtV0/
Qbxf72KZOfSkyfKZydzM2vkWdCEhlcAL+AIu2WAk7iE/KlVYW4NyYqCLMmrW/qpjJoMt8LrVcXKd
8wQwh/XcI/RINIoje5vhGHYdXV1nUZEWFKy56dq1E4ZLfV8biXGQ88vv8u1oPLf6w2zk7UE1jSd5
quujlb28637GxhRtxqJA6R8K+V8TtLXjUOTbL+nrwI7paYkjDdMHMP57LbNz2PltPtwhyG6egKZV
F2HtDFFXXWgLf8owy67PV57E2sesD4YP9G+8xzfm5NU7C4I0shiOgcNJwUvg0oPvUAjcl9wyeTLS
rAOV2KMFPNgv8A35uzOXCmuPvj7Ja4Ne+vv1JqylsidV/u9TMVYbYS/dyfskIwX5MZK8jsXXtOxd
M+cI2w8GtAgzyEBX6eyTiseiVJHLXodcsovDJq/adZd17b9g9dcPpfzOd6OM67Fl7m6BBdyyIIg9
Bh96Gb+yOELoWl6TxXx+3gaT+Q2tFeLJYZ+ciiYM1b1Uv+76yxc0AgzSBel1HCctVUZ062bNm+aM
JQcNpUgNmNgyCJO/s26uKElJvxvLXn99OY8wce7GAl23nv0GePrBZpVq3qLXW7AI9cOVH2LWF93V
1bPcbBnUyd5679c8FoLQvA4ggKyV5eprcj1W9tbHuBas5/twbJS/dgh10IfRZ0rHiYQb2CJJy5vH
HU+Yxi/l1x8/l1qxiZRBfTeMlEd4bXnz9wCi/Vmaa6SrDqDp5RmEXYfkhrSUf96Vo69dFaCc5uSW
6e4jFSSAKbJO4T5wQoTgIaVrwToHlALZrPUkOfg/B63Oz9dfv7TkK9ljfWeu45lrY5ZcT8871k/+
fu9k71pLdj+m5aDrWd/V+niBj0cpGgsbrf2izUjNSr+yjh7k2H/KW6tI6XWcLbvrRp7HmpQ9Oe5f
z/puOiO1peKHS/1T3oezfrhSsHT4GM3VXQijb3nF8XBmraKar3NVeeFlQygFciY0IibvS5ht3ax5
c4YnKPQ76lStwe61knS3cvK16rsS2fXNAIQQS/DXFi0vy/rGf3ip1hdofdEkbz1MjvjXvA+H/dPp
r6/rnC/k/iIG7TfuXBzaGNYuY2H5cK2b60x2Tb+LVfxT9Q951/nEctrrFeQ8H+pcrzAk3q2mDH/U
zgu30jXIHFT21m+09CFrUvbWAdla+UPeh6TU83sEA/qfWo0kQlLYEPl4OVl7Z3grTfi6K7mSngll
M63Oquyge8Xz2r0DpoI2vqaVeaGRS1p6fsZCARElK7Pca+jID6x23kr3QPQfSdYGZeC/6GrXTsNW
iSFI71KUMyRMxN928iRls3a3kpSm4Mikf62zNoM170MTWk8zBk1KyMKF6TWos7nrHD2dtzL/TQAY
EC5KxpegHaLD9Y2Xm7Jurt3qmpbb9a9JKVhfXUkGBFL+6r4l/eEMkjdnCdgJLeE1Wjv768D6Wi7P
Zz2ywauEyVt2tgiMGEuE5N3Mca0mx8pGBgZrUvY+1JNOdM1798el5MMhg1cp+9m4AxX4WEOlwDVA
ahApNzSQHMuHq8QRr32WrsvPkiw7yZ0pkz7PTrPqbJrMsU7yhNcnen333wUz3w0V1qqyJw8/Knoi
etdK1yBX7iB6YsQRMik6WtnD7JUsx6Dmok338ope45TSAsZZj5sv8iL/FdWq1WCPdTZLJw2Lg3me
nRMkgmGJQ1qTTd2wWrlZ074VKOifhdamXHSHndnCgIwOeY18WLoWHE3dvxHOtsUCQKSiXSN3VZ5L
nUFl0qvipYzhmQifXF8e8NwiutNe45kfbr/c1HeP6Dp1vd51mbPI7vU1j1icnD1z2stdlsuuG/kB
a1Ju7Ie866xOSj6SOdeaUrz+JT0M9a2Ntd4GG0Os4oLcf+uKeDwaCAHudRizJKGeIUBanPGZpNTS
WTszHGR6llLPA+apJwneTXXwHGnZUVvOoSZ1dlcGdbuRWnOXjSdlLs2d2meA9Iah2DQRr7psvMw1
t7YHwFMDU3SbJu5BjUIr3yMZhOEyM/s9UUlQw5NzbvSgeYCTxVozorEQzzNnmxSxepv648uCaP8U
QEr5BP+m3qEaN6LKQVLyMgSPsoTliXpEBSK2q/RT7DkoC5rd3RSjheAAWzjorO0fPcufH9Oq+Qnf
8dSbWvk25iauWqn/LS8Zktf4wF/8QAUpnjUvvTdb3z2i9azs+gELDlqLOs4wbIKmrj/XM5hepuTl
q66m9hZFHeBVEbJdarHYApiEkufcqtBvUtVdhUQwylAlOG6MGKv7cSkhlISZwICjQJhox6awy/t5
Sqp72ZNNVhQOumd5jrAwQXiriINdWSE/5E/DV5PFs2OrLlJ+mVoZ2JGgxLFbAsAb12fmFhcxqtcq
hE/Dx0hURcFw12YFmCCvHZgPN4V7AanB8ppHsL1F9Wvqp+hxWDYQXaJHX02+IaupnCWrzDDpRncR
Va4C4TPDYrXGCR4b1LAfVVZCH1NF07bTOAbMICiIbQ9oVWpzL3MsRQfm4NMwdPda0nkP87KpM2B7
Nm0LdjU11oJQz9KtVjq4og2szpgTZnPjqKML4/+ekmi+v6ZAc6D869Dm1uOryPIeUJmJtlXYbtA9
NfaOZpm7aWpyNN4A0xeGZl5sB6gzsFZtp9t60m6wgkcGAwfw0gvL2wqq3W2zbNYk7fOYFMRQB6SN
bLhppX7JZzM1tpppaBfZFFPwn8yir5Tt5MFy98KUYDOiBi+9D2DUtcf+azLkXwyW0sGFQ/fn3TLh
M4NMBK1QVKjE9PNvljs/h3mif52aBLQCgjgvwZgBu0YH62HWWEu2psS6qdy8v+h93J7SNC7ueQQa
lP9W/dSMCo0rS8071ehfalSD7twoeRjsqoH6qtSf4p6FIwexx70kpYCl0Ffk1/N9PW56jDs201I9
1lJM+WKwXMtxrGCT5SjQbukzdu8OtvJvTjqbN3KqujG1e8cLT5DDcOrMkEU78MGpdusvaIPkTxjO
yfW8tTG3D03X7nMVWZutj8VyH2TPGBXOBO2Lhrmybd5AtGg+wT3v7wkdnyWF0W77CdM6yFDZiFjT
UkPyHKP8eFDivqguely4BgLUhvZDxGLZVWDQ3aKf1t/WA2HlMkXtRAoclCzOyGAmoNm4FbqptEfE
NrWtJOX2ZKm6fKocMGHL/bHHEaBLtQz04qM9/rn+nTTJ/aNd1HDOlvuH4DSIvGzy8KenzYyDiXKK
7MqmCmYY7mtaWtvYIiH5LlOKpaSD3LEbHgDOgMAL0LkmVv8d/VA6Jb3+UtdBeOrtIUDjPay+leVB
yuMhrA+pjmpTNSsOAWvFxS2ceOC5CaLgtls2Q4LuiWv4x3cFfZ9iJ/MW+Ha8h8IQ35RjhofhspE9
yTOZZReQAlBUi7WowW/wXyrKIdfa69HdiDng/+eQ1B3AV6ja8eNp2q5A5PZpvC9VooHbD79OastF
pqLUm9u0XXgULDuaVgsDFkXKu2jZ5AhM3Ely8n0UCyN/gLyuxgTXl+JSRbl8s1aSPRz0bvjwdawj
c3DsElUJy8rDE2NSlIvzZgHFR1lKSj8cKkm5cIvq6MlBCPx6qFzt3RGZbu67EoDGx4LlV01lDNnx
aS7sLyn2pCCXZje9aacqvXHHCMCJhvJml7HOqLJasU+KUHtWy3C4dfX6Rx5q6vNgF+qzHtb3HR3s
PWvTMF0QHeTr1xvofzl1q9/YQEve3IxTsZhT3qWoGbxFlfIZPnLwIIVmGdz5RWw/ShlI4X0Koe5T
vtQc67dk0MwXzY+KVy05SxW+Odmz2jTQL+/DOp1u+0BL78Zlg7ifPmzMpGbXbuYNfTZovCUpdSCa
spDju7/VZMC91CV2CXMpfcu8Gh1tzWi3kjT6ZjgZuKbuStNCEX9jW13/CdMrpIusUd9HECrfmh5b
BBW+3nHhV74BBSt3duabpxHLzMfSHl+A0HRfrfL77DbuZ0tx20tWRkgn2Xr3tZkBUqiOlT8iooOW
btj/CRy7/QpkS9/NMS7iduO/aIDP0LBtB/Ce7MVhu5+xhoUv/J8saJF/FX7I0y0HVGw235aDV+/x
aytRmHOKl0yx7EuTdhOa233xosOY/oT1+0YKFWBsLyAwPsPkVe8ky/Yb1hfcoTxKckRN4qx5U7KV
ZB275uPMKp2k5IzdoN6paL3pMKJvgmkGl1BYoXFToxUDLbr2UWGz8zuC7nG3A4uHrCfSsvvKH5yL
lPSt7+1NbbBod7idzD49D4Ix0VuvVv0Wjk90kaQTqTYwhai/kaSNERE+kLp/K8lZmb67fPPvJTX1
2SP9df5oxOB7/DE4hdGgPKVZq95FPjTi0MeuasirR4A+e2Qn+qfSa1+TuFVvACsMT7re8qrEqMpX
iXsrFSQfXcRDqdTZvWTJxkTlKLIhMNSdjuFqgXtsZgdPUj2GjvaYm09NUxzczq0wLKz3yJiXN/bk
FDdRB1luEQsubxSVTdNVLjKz6rSLPVy0dDtqHkLNwQp8sl5QCEu/qlbl7dHNLE+ShKMDpF4v3kpz
RJLS6MESLNW0fvI3aPqBqslH3JXVFqB4lX4FRZ0doeM7B521j6+2ZdzkrmI9m2Hm3JWJBcBiqdZO
6u8JtOSZT5t2x7BOw42IPXfZzFrqb4ngNeB3/5O3VpE9S2l/V72uHf/peL0FANPZ8UM9zs39qFTA
pQsX6TtQXSZfot+56r+a42C/Nc6IPlCuF7dZaNgoG1cpiLhh/txX7pNUHY30to4M70vd5OrOrWPr
Li09DFjqGrUUdGFfoSP9VBC/2sfF1gU2dKuWvFTuGH/vNABiluE2D57ZBRfFdpJjlIbqM6oq9UZO
78xf1NJrfnasGwEjMmN0GCfjRMy2RHW3tJ48G81xXncHYUst3yRZXaCMi0bVbUmfemuX4a739fhS
I07+V8G1jhSXay48EsDPyPjv1DlQ452Uh+Aeb+VsseOSaVfQCSvHPF+TUqx7WjIeeLWja81A058s
M7GOqj3A3V5PYTnmjQ28/OKElrJPtULHlmpwThZ43zNeN82tZpjOwU6y6XHCx2XXt2rzytuoAv1x
nW+MnZ/Q5lH+NN6LOyQMScfCOjw9221h/oSTiFikST9P6+OlzRIHkkow7+uqqu9jva1PplENl8ht
Ldx9/RJbgs5BHwuwKh0fzEy9RBbL7/2vcTC+JpGp/FZAWl4vlOUaUnGF9WtKh++hojhfNLvJUDvW
5ufQRhucIUrwAIXaPWaLqLiq+OlNn8bWkXBA+uBCBQLj3FjEz+jIbH8Ov9IBf4N8qPzSA3yQQScx
wmYQngSu+TtDGVnv+pfg2TKa9lPfgVlGp7h58VrmhF1faQ/gNjrgOTgswbtydgTXfP+k6wYeVKOz
SBqoaXYza112I3uOU7MEiATCXZcg64J/zSfNGbyXPPW+aFOs3Jm953EPkO+tw7S+SLIzUJ7Lnbg7
63GPMJXGuOzclUDdisb1XgMI6ZtqCNW7vir916iev+pWoN9Lal4Q4I5uPUhVT3NuIs3yHyUV9sGx
Tcv0k1no/qs/s5ZYWM1zaTjOq38c/cz5GvOpPLaj2h6ddgi+FfqxHmr7WwkiC8ucqj4NwVB8weZu
21uR+4l55C0mD8V97SuI5weQN7o+1DbXvKUgKlhxxll3YbKMR8SOJl4ihNeMyPgtdocWYmqhE3Sv
a4XGqI1dZXfWYcBS8L5bNjSMadfgjbyTpBSwYFvcNzNuW1hW3wB24spBV4FuwHB0Q+yuuDeWjY0U
742rGHe5U82fiAJ86cpo+jZFC9Cjhc+BDhSSe6n+JZ6H6dtYR9Z2XPKjJf+/67tILq31fdfnPMDT
tk3gIvj2n/Ov+f92/v+uL9fVqwHmtmfuzdyKtwMT9qdymOon3TH1o73kIZdRP0lBzuT3midVEIps
nsol78OxfDmRs1K8Y6zzTZSNtbAtvapRD7SM7K88FftoLzcPazUpHGPP29Q1fIOgfFCy1oIwCedr
1Ooh2Du867seHZtdNmrFg2xGk+dV9G/6RmuqvR4m6m1QQcSjk5IECu3qbbtsJGkbCqT7azqrdj3T
NbQe/1Mq+WtSjpA8tO1u8ghA25p1PdOaTun05tF9KLld33vsP1Ak874m8JloVGV+9ny4pProfJrs
3vtuIEBHtNAbHizXxXA0QW+lSNWI1VfYxBCPz02pHAzdmz+jyDAcO84qgqdv0LLOco0wA87XV611
h8W1d+93Ggtdy7kxr3jQuWuv4EYsXAcM46A37XjR6xDN7r8ddq7mOlZYQM5l8iUFsunR6t67gKxg
ovfO2UzNEnGd1n/KnER5QiC62+knDxuxZJ7RdDHQjkGE3DE3DEHgxcRjfVSqrD8y+UMW3/hTme03
JEaGz1GME3zStf1D1PTaSY3b7OyPqXkfBjqeGEo5v6Vh+gfQYfaHg0Ps4C+KaaKOhfXvE34yR2Ps
gvuqaJqnYtkYKsPDsEAucalg6AsVqQGyYbXlvZbCi0cyWd0PXtHdS32phsHTHtPICQM0xGmSxZMd
yDxesn3yFCDWsceXMn1EdAiDCAtjNKNTxwM+aPW9FXTJsYJac5dkkCqM0ZxvHRdkMex4+8bJhuhc
IGV845mRdSbsUVy8aR4uWTWOZ0WNypvMKDD28fvoNml8JJ4Gx71Nygmv15ogSdQl/iFuWxUHBrU+
uF4xQnRFdBkBqP6R9Ylyn8ZO9+Sj9oRuMNhBehzQQFXfP88dVj+YO48vkYU8cmdu+i4kKBUU6mvD
GvQ2HFXjbXRdtLzRPf2M90y/qaJpvPPxoUKCOk931RRGKGGhH8e3CcKHn84/ksbd+/iRfWH1ukHX
Jlq49nP0DJb0T2Sr8w8lMX4Q+IVebgUEygNXP2QtH2d/MI/9cgY3xr8DHFiJxcPIhMqeEOkEYvKj
AJeod+Z3D6wBU8BsuEEbdXysE0df1PhnRNfqO8+aOqSQeQOYGZWnrNEQkkG8b7yPUWthUD6eclOJ
XnzFc+4dDTatOL+HZg/lzvKHU58O0xfTZu6kacGLW/CmaFNeIBugjl8iAID7oBz6kxylx8m5Ngbt
kjvasCOWWFxgBMVMVRdksOVhyOG3m2uWOSGIKFVk712mvZRI5seStfqYiT4hF1jPI3lV5cJDYwFv
m+EYeG+VLVaOrdK9dRhYXkZfzZCv4JZk6G0TtxxgeixJFO28/dQW+FwuSd2cIC2ZVnGWpJ/W2gZ2
YrzB5AGSnO0wKVg2eh7i91SaU3kzekmFgwV7slnryJ7k4TRO7UYHojTkoLH+H8fNCEaVENT/69yS
fHdpBx+BMyOhzbu89RC5/hiV8yVLvzRTGL7Q5/qbInass+7Drehz41n1HP9oDKGynXMes+MV8aNd
FSdJyUGm4T23XebdWZZyQrpovve6Bkphm7ef+9GpNsbgBN/bQHmBUOT9MjXtkLt0B+iAbwMt1yMq
IMrbZfEfghkPqIPEP6qojvnsNO2Xxe5+m1hdeUec+0ZFxP0OokB1l2tVeEDOdN4kplrdrQVSygDr
r3omljxF62zV7g2IDM7NyxnkEKm4Jnt7dDbOULNm+fdFPpxaGRP4Qrr/loJRRTBzuch6Akmmg3pi
8Su+7NxBcW67McCACOtQHF+UPoRCojuPJkqOj6m99L5aAcLADN1rHkxfLJVS9+QQKrhzVIxLYhWp
/2tyycOpe7iLlo3kAcHU9viisQqylK4FUk/yqlrNDuaAK4AkW9vI9xGyMLsungjvV/WPCOKCV6j1
Vy2YoL/15fTmlEza66nxn/M573dAxfonvYtRw3TG7ME1EFWJEXG7m6x+OBWgalFwjMDsY1t1tlIP
TZClFx8cNbrPU7U6ZMx1H1W0dokYEL1OrVohsF5kr/y6cEvM2/2c2CigWLNpfsNT9IvfpPbP0vIv
KoHMACUceE1JnTCUfi3K1ka+jyADCxrdn3Hybv08L34aTfxdMYlS01sCoAc1ZFk9blgmUgsWkp7Z
nA2vfj00aJozgZDS0QnLmzCDCiilORaet34/NxspjdMww/MSTTkpnVo7va8V81uynIkVj/whratn
KYtNl5gTQkuMyaOHslWV+xgnIfYDa44eZE82ahZ8nXW1Oq9ZsocbariL8fG5HrWWqk7mHGMWojaS
5zQhcpNuA+8UcdDtWm+9jjpkd41Z2Bd/1qk7x7hSwUR6HhOvZInIZ/FES7Ubz+20GxUeFZz1SDum
M1IxUiCb0UU1aKssdWpFmarDeozmKz/LuUTZ7u/TvKtiOTEcMjn5erYem45t70zl7npeKfbTmEu8
qznbirLFDsvcGbYHEWw5vTLUUARhsL47UAqul5QfGGaqf/BM8+2aZ8gvWC8+eQlN0Hc69dyE7e4f
/9Na+6/zar+yAN2G629Y7oLsvfuxy4+7/iYpuV60K7OHGGFXqOJHq3XVm2KpJhV8sybMI7tSIptJ
br/smm6HdMPww2NF6E7phgOjDezUxuauSaJqW2NgEURQzYIm/24VzYSGHpjGXj3boT8fHa/7DSx3
2qUIK6rRz15PsI40bfwoPPTBvKE7h2n7q85878CY6cZFwjSq9Gin2dMiZev9tBUssuNuo9R05AjN
msjhux4xxgZ3K7dO3phnniDhvZpN7216Xjt0PaaX2q8AF3evWjByMmh+KGIn973a3Dox/MsK1BMB
nX1KdKsw9e9hMdwqrHpOBZaIExIM5bLgVygsOiTwfU//w9Z5NLnKRFv2FxGBSRKYCuRV7pavCVG3
DN4n9tf3Qvd1f2/QE4VK5REkJ8/Ze218xGxTveycaMZDqzLtXk/Z8tbkGd034VlQixAvt740TgM2
qTy7+feaQYjLZqnG4vjfd0V08oKiBblEbqp2f/0EHrRPteC4atSAlXN57JrHLhfj/UghpJwWFnrJ
lnxckIwAL0v5Q6JnrSZkhYQcYg+a3oHsoKbNhNVUeOgN7fx2MCYSwNaHOQ8f2hEff1GdnWi0Uf3z
UNEt9vGYTTuzgjV2fa2EwLBfSFmjYfp/X+sXCgmQpua+IUWvcu3wrlgfwFF4tdPcKwmuKVdwcSZq
mPtlfUhyqz64szNvrh+yglj3KTQKDEPdv5f+e72T4jWxlXW6vuRqjQmXbFqIC+2q7fW164NlhiZj
IpiN1y/5X5+AmGfN3b9ffH3ZNivmu3NVHq+/+PpaGI8b6SkrUHPLxHr9I6+fTDK9PNsSAOH6kk1b
/dZxtGCM4vShqrcVhuB7ZRjJAzPz3ylpwuNoWDeAyPPLRFjV/fXBXWD9g7Wyd/+9ls9DSYgbZP5M
11INS2NokXndnzI7s+9p9tv/vrdP5HapQtKPYtX5ZemyaQtzMoYWu3b3/z4mIanZtVUufHS+fD6u
bfO8Fs9p594tHtXBsDTMippe3Htept3ZyTlaP7CS9H8eJrt97+lanmaRr9tC/D6k/yHM+O/rpgzK
Ub6w9F5/kKNXkuyK5J7Au/62rubg3xm11EmE1lhtoCJ3d1VbRA+CJtmDmVaPdRhN5+uXXR8oycwN
sUD14frh9WsNKOuB3aAcv37X9TUcFTmWhOyGPdzke3rk3eel5d3D5V5OltV/RGELJWR93XSKgSSp
dBOmLs7/65dBwDwyuY9vrl9B5XevJ4Z1ThbOv2pO1EGLPHmPWdS5J0Gs2RqxS5bBtDj3108YCrin
XjOcuX54/QTAFHHb5BSMJG9okGNjxSjZsvwhYf3NBvvy39fG9E4JM+ucfW426c6dUUyAs4wfatwQ
AfEs2dZyIKP5jmrCneVZkMPhtzyAek4ehOrwhloZ/YOJfqhr5YQKrVkm1wdql4W0LNI8zWWi2qgj
4vA0wkLCldQXAh7+n2frh/D1XktFlh/ZGh76uzVaJSQc+nR9Zsebgvn1Sa0uoX6VMF6fXR/Gq1By
fWBTi3Dy+iLo2n7vmUy8pxTgSzU/xf+EV6vOW6fsbt90c6HNotjFrsaH/x6okbE6XD8urq6HQRSv
YjUe9auTpl3/BLKJcB7Jq//IbgC7QYOkKQB393R9MBs1LQQctSt/4/89NXPvK8lMGBhdCfbx+ulh
WHCIXp+mYGdA/mcpYw7A+QztoOz9O2LuTARJBmckdSUjxOtR/PdpYC/ntSuzh31C3AEOM+wLYqvN
lobFrv+Ze/EdQovIq2Y/Ef8V2MZjRK7jqeqHN4fDek6IA9spQ3zEs/C206qqzfgxlXdmxSm21//3
v6N9fXZ9B5hhxVsRcaw0UtLOem8GbRaJgyKo7SStqj5KNglZk7YbTe/3o5DPOf+1bU849DF16LzD
nAJGS03uAqRfNDtIW0zMqymtXBXXzvpmXZ8VQBu2DVgQ7ruDceogW0SNZNBl1ZD4sny6/K8Dg0WZ
4ya9DoSiY/iaVoT0+2m4NbH9JYpY21r2pRrb6dTFcvz3YIlkOoXmeuSK+aMwzOaE5bc5eWUDdPz6
tHS9wdhen16jV6/Prg+ZEzaonTxoGKt2vlrjWGqrwaBD0fH/PbFqzymPSQEIYPWIrv/m9eH6D//3
YV9YkGUMcjPD1cO0rBrF6+Gorp7T61O10PAqC2cO/ntnrufpfx9en3nGSLwVBl4W7wpOIA/WKvv7
78HuRbzvhX3OVu399Ty4PiTrhyMjjt2SdJfrS3VoE+4QuVQj11iD4ZpoILWB93eoqj+50bWkj1ol
HrDVNfbvqdOb4zED8oVJnmO68iEaQYzB9eH6YZpAITYS7belpBzPBEOqzdI5A6koWjqdHbcKLGK6
VDXNm6ggWjcmnzrQ3YZdjKmHe3o/314+PRn1CtalHiE3tiJwDiv9zOh8axYDvtHspqiaeAOjjEHp
UscXiRbmJgp7n3l7txnn4rYwuEWUXmMHHpTVs94onyWjZoROZ7Fu+iO4gXVru+gPuO/NwzKSICRd
MmmdV9WqcicYwqBi7weyWLpolyiCKEkC14aC+QgywYAbLotGeidMQ/qzMWvbUFPEwgzmDvY/eLrl
2RL5saxr+ndEEiWdeG/GhszCOd+BX0q2Nka/SvWXOGr1DTdHnMlxVQUdhoy4vwB+RU+SMtLVdEav
UUpTBS+VD5Qt2Y3NmhGtLFS4tCgYTvtLbY7kG7tdUIOo6Fx6jcP02zkcGHfwiErh+5fBu0RzlvoJ
AVthmepwTYkoTQza1YMO+NYi/3wmNLMZftMQR7aOksqfFtvdh7ButFodlBlzEODQJUJypEWMV7wb
BbqY8cVz19YlQZDUY923w617XVsMA3aMI49ltre0GSOwht6/H7U9FcXiM3/8oHiOt+6Mf7/WZAab
CJmOu1B7Crw5Lng05Jv841HpzYfMfZhAIB2YeOoXxLSkZ7gkMOglb3SNSxfPfB8BDHYjVydrqxcw
p3A9xdqvCsmWaaeb9QwyU6lu8nj5sfmkX3bcKBs22ZoT3lZm/9UU0JFMLlHfGAfCmuaReWPskJij
pyKgIXqpso4EXIlPDAd3kNNOsASm8CXTc1+qFSkCa3kzmeo15H4RQHndkMtMPmjBCMfld8nGS2BC
LIOPKmeG6GXf9I22K6IufJghri+N+7fOSdWL9OhzHrSdctkIjsYQrAXgIK34jFZuZ3vxtwaHdVNN
ZBMb0/LmNTQsaEAa2o9DRCJcIys5WgadPC/VHyAuuL4150EYD0+z4e4IwkU+EiPF0oTOtJUdkpZ9
ZY3R75Zm6oM5zuud5r7EWllu7LQIt21e0p8Zyp0tteqyxPzAUdEZTAzjLppSBZpyPvb6Jzv/2Pdm
Z9j27WOXEdXaktdFP38rvfrdUAN4FgBJrkXosRpeUORawI7S2CfFs9hQDRr+An914xGYulHzVGxS
Jz7YQtM3A8gumYoXQGKNQCQJ5iunPmr0oExJX3EhhupGfzCsyOZz82vkDZ9h1LRAnarvdHlbzAz4
Wh5/Ic4tgs58JkLxeUAvydQFWup49kCmrrMNNfVuQK9tmnuHlhkiYBmav7RvQJjI93S0b6uJoX3u
XYTJlxXGeGPpVP+s6el2IHVY1d0lXHoCZMt5TzyvJF22jA/zX5Kz6Vc/ZWX/YfQEyutqvhcplX+/
rLjeikYg0egM+gQrdAlkskczDNgw4pzw26oHCJZ+DhykTVsTCqxZ2rGeKLJiYTS+2nPs9SB3aPgT
KXC26l1b2OED2YZqy2gn9afGeZZTEVhlz0KggaHN8zcy7vPA8Bh4d61KNl1XvKIXxeSo2ENPWUJe
EupN2RIkvObEooyetp2WvwDzfwCd5m6610FCoGuSDN/9eHQT87vSsu8iMb+6xiIssIXMr7OHosO9
L8d+3rkFw4LEQMvu5uiI4jl6M+iCTgWwv3GuHvW0uW3WRlU5r4PYH6tziF4Y+YNjpLLdIDZw79rt
pMnV7lzfDXG6SSpJt2QV6jbRdKwMbgoFGiEJvA/WC6umjPzUOLZFcucgxNjUeXVbZNVvYTnHppGf
XcLGaxL3sZsXgdDzA0IV+kGhIq9lDPHVu+NJkWYWgaoOGhTo295KIfKMQxZIjTR6U1PzRrPLKQgt
7cuFbBSHA0L0xNoKQqVM5cj9PLVPxLwxhi7Eni7A3l7oZMblcznpO0Gq986NJfphNCuJzWmmVW+e
XqWnwY9id2WI/RmsGNp4/jIvKg/gzzzF7fJVTfLVrOaHQfpmIZudjKabBTRnJiHPdeRPGlLeVGCs
3aqDM1iZTNREd8zCEJm23I+JFrgJWffvc1J/eFH+JOv+Mkk0jfr4Eqv80KHBySbOiVR1O5BsoGmG
Sww4EEEbYLQ2t4OsZgeutYHVcn1ClbfzQ9NVI03cGWYcfGigAWRXRPbHrKYPsqmLjZNrz50LyEYl
5ntXZF8jOD2rmd7xl/0g20UXa+2XITn2oniasZH7uV79qXvg5QkcpiFDUc3xeBSEiO0rxgBo/ix6
R92yZwAJTK07Rn3/QKYRGYIu/fFROT+d6EBTcIclY5uo91KA/AWgvNHESOSlXoJtyi+mKh8y0Dwb
YxntrfC8/SS943vRAeiDNnSsJlvB288Qy8/II2JyNEljPxOKUd3iG0bC54BNN7ki65DODl1hZX/p
hbpk+vjW80ex9XtNEGFA+sxfvFY7s/I9Ii6rN33vcOijW4Nk+so29yodD1MV7rpDN5a7jsPCIsHO
n9nhtGG2l1D/j6CAnfo2oUt1UOSp6R3BYpN3ySpYn72VMU8pd2PC1Tu64U+eE6GcoU8rp/ZV9upi
euq+d3OfPIeHWkUfdsG+EQsZ0Q1j/u7gqYdPWg0+oxlSHgTRnwvnBhMBsPElZUNrjFQ009a1dATG
/V6wzzh67Jar4pbo0ZY6INHpVXG59K9S0VRecnfawOG5y9Op2zQOREBdIDiyiuipkvlPraZ2U6h8
DBqvJzES02Eb68dB9/44FkXkHEPOLqPhbHVU2XUffvSK627pzZ0E5u10w41F9w5yShaAuJNazjS0
CUGJop0CufsKgxChU0QLzaJ32A4WB9nhMBJ5srCgG0XQm46H4d91N0M6FkHx2BUwooZM03emBbOh
a5M/BMCrELY9NzgqyQfvW5/6/mIAImM3Zh/cUD1pYga76fUfQkEan7UE3Uv/0XbeLhpAinYJGcVe
5gU5LYKWAUeOMD4odY2LhyKsEanfRHQEel0v6Fhnh2IZ3CMhk69OAryHO3g/1N+GojaeRy7PCr5O
mlyEVpEwN8JQTDldmuSPwfIT4E5C1UR+z5I0lyipfgkZjTfC6BkrWc9h5xJUUv41INe5S4tLwiAR
LExc8jnLmz5qzpJiMVLl7eAxNCRfBNTVDQaiF2rtF5ehhW9Ha1aEOX3NNjuAzB2mW9fjViPnIHP7
NWGQu7kkQCrt4Kg2r5nZcHWMvmwX/c4eioliPM82wqUGkzm6jSj5Hehnq7NdrYQse4L3No3PdjVu
DdOeKKwIzUgc2A6yv9fGqT4mWnZvRRTkZNKWpl3uLTpTTbOMFLTxsMekbXWyCGgIPcs4+gvfCnZq
hmYvNhquAE4a7Zem32dSZcdQWhPJwIpp5W1RgzEDcS82OWrbw2JHbdBBxPTG1E8X+6btPbSp/Y+t
nYhaviQEs5Y0oQE+or3L6i1Wxvt0EGKnl807kIVTXy4Qn6sV0fzRCIKrJ8/ArF/Fz7VwqITQQLk0
CTaNHlF3VgmYSSTopbtHtGQTDemMfiox98gZV4j9mfYgIIdxJrNdmjthzU+mLi9NyhUYc4QzQagE
U8kf2wmHIFcQh4ttbMh9IqePZTqhnHnOUaRuyAVptoXBcSJK/BYnBrKRhf26xKuk5rUFb79qkPlW
bZsPPeTN7M6asZMEHm08W3sUldgNAG7XRarawEHFCjUjoN6vdDnSPzIWNs06gw58H2Lrrym1eRea
A7BkLKQQDdme5jl4OypC2+PsrzS8AxQmxCbG+Feo8VUSw0jKrF9LqnIjJ9r9NtQk1k1aiDZ4QVN/
SFzdhCrnBBkppxvN4yxxbPOThssPGcr1eciYWpsM7meiijLT+AOwrwiQymCgtIxAzyp7/YZtQo84
ME0G+262FzZcWmOaDo4xuNQBae2Dmuugp6i31GjAUauzlnC2Va3YdHn9nOYldiR5AowZLBX186g8
Un1pUmxkHu9HEsehdi63Egl7Lb5nw/uqiyUNELLVnKb9g1OO7043fkESPSzz7EvT+KimxIaWPILo
xXwRTq0Nn2QsfeYgei0eh8x56DsXW0Za3AxuzwCl0Rlke++prUi0L6ynUP3phQ6qG4YoCWIk7uhO
GExxeZPb4iIMyaUbKfKcmGO0unNXs+sYqnIM4kS/J3Dk2RxIxfT6chfF8584tAe0gM4DAxUCXNIQ
ZvPy5np/XKkhEjFXFl+hJl+plAKbAhN8XRSkZhXMUGyJOd8Mbc+8Id5rdXlT5s9g8zyGneGBc9Jv
69jaTqnBTmww+FIzKbeaKS3fPXURwE6afmgXyAb3ejQnpbMdG/1Ny3NGLb25DyeYe1NIGF4OBq1x
ej8a1FfcIL23rSP1RVfmFBijs7GpKtl9jXd6dqSStqEO56RUJZ5vVIPk15CHkHuaH6LNLRvL8F03
/Z6d+C1mTjnPfeFrA2zA1DPnozO/ViLJt6G5zwUD6RIfKh7UaCvJgalE/5aV0dqhZucfprxrnmx9
bgjMSlqDTit5ddo+xUQ6y+x5mrh726R67+qRkmOQijFhx3g4JiTaczwYyt91SEZGFte3Kop3FkEi
O2+eznVm/s01DLtxCvl95Q016gtF0jMD8WqnoVHZNFzxW09z2Bt6XErj2N2W886DAjzPtNvRczVB
mEXQ2SpsgQ1OhJypVtrh/ctDeiFJ8l2F+UV3NKDmaU2yUGgzekq6QwxgY4Noydm0lfk9WmCn8mdD
OiWJW8aHY2gHZ5non3ioeaz6u6pAncLr/oY380lFPe4aM75dQA5D9s0ynzRYKATLXRsT4Xo/cTfl
UsRwWH4iiUH6PfySb3kbekQsJ6xRBkHnxeC8eMZ0nltgJHDmyJK32ruhFZ8lbxZIlIck88y9tkYu
x/V8yW0d6ntS9rskYZ+mU/vX9fjCNYoMBFH9uhzKbRvNe76PKXgfAb6Nj8QKPWeGqQUkYO1fMJKG
m7EJUQ99e9Nr41qv9LafnKKn2kSYai8ozoiuxjpxzjOPbSpLVGhR8HJtIrKl19u0yGvedWl+NAZa
qgLNBA3bPxUHb1OO1oOWZ7QMhfU2MLc0onEISP9ZeSpedIlt8RQt8mDkFOgiIpSP1YkKANIee1jX
hN3a9BZCY0jCNKzuvTh6qH9YeEMmPyPOyikeHnLBTk22+GnSkVgUob/FLUENs1mRBzU+ASDNd2i4
7lNnuDBWwOin5bcij1TAJvAyruTW2Xo0PqPS/XT67qXTOTEz+4Xsi0dTloGIyCkkAhgKOEGy86lr
uVqwdaEQP3SW/tYr+6/mDPSVUbp1Ftl1qU4zJuX+7yyJhWNiODb9bdbAAWcBQAa3wpuN93DdvLpa
dFkgFYLUvmSmXGjcdV91M+0aR3vJiSTeOLE1+mNF4a3bqBlCzhaqmL6sPKziQt/YIj9VofpbCiwU
cb8ApUT+1PaPTi7OViE739R6aqoS+b0OoHpKNS0Qaz5v7xlbrOBE0afVV1zEB8AVpzaJd3pmf8du
S5+qZQpIkipRisnenOvbTBIo2jb5sR6ITO31eosq/DMzOuSiJgnddrJNMwbPqUL/FpaAg+0tf8K5
j++cpEQkPF5KzYDvJI14g+kxHK0/ocJCEYa/S6k9mUQJTbKKn7TsA2ZiaS+mr0U6aqzRvJ1hjwWW
Mr6cXh1NL3msRibrOAC/Vbge7Dj/mI3hNSvxVZO2AP2q4n9Oxts5G2+qFHleGH1SQnwSrBpvnGrY
2fX80derL0/nRq4VHorApYI9bqK2ozZfO5XTnileHFgzrVk9MQmAN+kmxB+eTSJF1pWXIidOqbL/
FO4omKBr70s0XvQGhLRX3pgs4cJx96qqXL8YgdyVapuMyVuSt8L/bez6y7byv2Fdo7U0q4cCWqNy
ChYX2ZK2ZCvweOelHLch+fGonPBqG/UZn9GjqQ2I03H+4rI4zCNYwphs0DTVaer15cDZiOZ8EVag
M1OFwRXhBSlHX/fVMqUkJSbZbomcMw7KTymaj3xZ7gY4X4zV5A1XyKvMoLVpfeCVFRpMN9qbbeo7
Y4/gWCMtKl1uMS+doNYu+8a2tjZ4A+4/BnmUue+aXF3Dog8HMh2g6CMDn9weyDr/VG15fyaH5o1D
P2VjUdFxFpc3Vv7SiywgQPW+jdVbPDACX0/BZSZiCmGJvoskJwr+idslD/d0xN9CR93Sub0LAeWz
S8CHljfGlhSicy6KRxWb78UkBRu9mLIWP5XrQXkSihtjmTxepQKRTlOG5nF9YDf2SKj2W63SL3a/
T7hA1RFsPpnKSxjge3mz60tbh++UB+gxYkqUkEb9RWOQ0xqErfSznW3dwjygMqKtl84WJUMTkQ+p
XSqn1m7Za75OBb3dpXd25GWXQWXLkT395O2KBRTNIvLsULY3ZaUxIOAHbN1M+2Lfu5nxQogkdA/T
ouGbLEBWEpIVTW50GpKRTSPkBGb7ml+nNrHFs72fu8I4aTkTrAYnApMIh42aG+vYM4z9PHvNEXtc
smlnMpgmwyr+aHMHNN7Juv31w3+vgaFPuS67PAwcLByA+GuTe5UibNwpKrIM1vSn6c0VCTBuAiyk
M81+483HysGSjsnpQ9JHNgT6U8fqtQP/z24xKFR7EdLpA2LP1uZlydtuP1ChtyP3sKGlAZmoR/KF
P3uVr84u7j6LNh6FMXh7J/x1yOz059z4REfGvaZD7pbqIiLnOH/XeoCqlUVpL0fjJyxdLhoq7CIM
/1qp6H1aRG4ANkB4FhBnveR/kixLbnNKxrVki7Vz7KDhC52v2DO/hg759swiHPbhERIzgHQ6Vsoz
X70M6Le9q2ftpll/XbJOYCyJfGqEfO+5L/DzwB6WJEsspT/M6WXR5Z+ivqtTMWzSfHwsI6bPuese
21rQ0nTuMhM3ueN+t5MNxD9q7mc7f0jX0YGnFbQNp/Ys9Gj0u9biivBIgcdVdiIfowyaqJmY4auA
4nrksraO5SAI1LHZvR2sKBbAJlB26BIigeHUMFEzy4HQGLXb1K7v2nR4m4o1aHFKh31oFb9jsnQ3
CtJGRHtbt9kpW5HHDXa2mA9Y1taL9bdkdm686NfsLGayLXloLhvOOnFLlsf0sRhfQiuBLuSyR4sj
K9pgsd5MCpbDVE2+66XsnR173DBT3aeJbrxmHqs17Fh2t7RYpoJ8KCM5i57uixzELXvsJ6kXr13h
5lutFQlCi+gNxggWdtfc42bSfYQeLIOr6NAhdojOIU2q3l/bntvBxKxu8h6b67R10QiGtLNsT5Ap
32WeLWZhO92VnwtO/mKkVRkODFdAqGBxZ+I+qok9nEbuklvmrp9JaeBoGp6MHCCgboF8GaoaWRUN
K7v+ztIG9ks5HvKZPrOR297RFEdVqH4zRwymuoXmk+Nknz1NPu42lbYpET10eRUfo3RYC2jz3cbi
sqFbGYE7mdp7vSgYrJj232odPYUfDR0W38g0ald16ehZIpNtTxHWwJ5i5CGUnJVlRbOz1/GdDLcD
/jofjUq99UobSvrM2EOuiTV9Q8cvWfqReRknDGSEbN/GUCoo7zZTm/UPDZnpQUe80QrkP9OXv4ns
xs97+jYTRA1jpK1JLVUf06GB+MEdIW5E6Dd9ot+oUd8V1JSb2cE5nSwklgv9zquFtRd63+wgRB6X
JnU2Miu3sUlgyxJxc4gi0Z1H+u2Zi8A9zaYXWSIy1dUzUzPe/3JB+kNHNky69JRXtNXZt8KpTSXR
K8MOFgMUiaZMLsphftq0NO1ra9IwxcKDzL1iuyiLm/HYvYHo2Zb2Wn9WWOOW4WhnrKR5Ur2UcrEO
jlmhZhbVfBLdOhNqkdMQv4GGz8la6tqcPHG8G1sRc1poo8CA3dEI5EJjmyXtlyJvC98xytAHuVKi
5cT1Wqc+kW0lAKj1krzLJ35FNnMJW3lr+0KINU+hudgifVWSYxsaSh7SJEPAxGWPzeellfzHjc2v
xE9EJyaSLGuMZKQ7vNqejbA4Ky6gPqdzVD3otFA4o8pNyLuyjbMO3HfXst3jdxv1vCNoZGDqTJXl
MOvZSreu/DQaDoKNO/HCBRGrvSj3DIstGDE7b7ipYsJb8Mp+6lIQ926G2yGdX60R1+XgDM9diNcT
GVC7LwmiYYlWd1Oy8EXaryAliLZO9Le2ZB84bn+KmKHSOPRMwCjRTNtc1t/wmzlEc3o/6L1G+LSL
A2Zwid0oMSY0NXpakw6dSdhIT8JmyZlsh+DWuJBw/dc3YlYsN1NpHgGVVAtlhc05J2rje4rsT938
HablG/QM4RaAwu3mfumkDhknpA8dfgLf4ruFKXd6joOCkSH0mg6TCX0PbRxuR2bMkhSfNB62Xay9
e61wt73REriWZNUNkz9nmy8u6XiCmQ5jL183qHTY52DupWJlX7sH7CN8mBhZwG37mFrhfJKhzmyD
rY8okeQ4UTXtNFjw6JAflZbru9a9h3FBYajPL8NkHJZOpys8tc9qYCIiR+WbUdn50+gZFIr5wl8f
3cSdes8lIzLr1xySe5fdPptg7orDMCE1YjvQTwygY0+jZj+0+MbvIvJItIowa8KdgrHTvttqeLci
cr3y8Cbr0VaK/nt0aejXKS141JVPiqYAeW8e3N9S0vywnoeQ7WEKvWGLQedTW91rsTOfJ4fogiJN
HzRRQ8+3Z065pa42FVKUwBjY8zkrE7+ryx/dGv+qQadikePBYO3Zr9Dtscr/ot0gvRL6KfNedsam
0/7hP0o5q+KU9oud72MQuIgNg0xLD4VOoHMbWvdN56WnquPctpog4iBv5tpDHsgQ3Gg8exurcbyt
3a2FejZwJ0HaRv85z9Udd9iUKtjaiBr7XFuV6EDq3Zyuhl3FvoPQNgTyS/2dYrJiq5A+mroX+nFD
6zWu7IRnNE7yqOrvSokzV/ui1z5+aNGB6asO2kncDh1jtmUqvxxnZbMItkZth7Bu4F0x9GUfeUt3
l6wPNt23AiXt6fqSzBuijOg81Jnkv+3WCJpwOhTIH9HkmqylBKu7mgfFvx3moG5Yh8PaeEr7JOU8
0F878BKBYZqOH1kHV0o7EIv3GiWxwOVGT7vqinHbhmxkihEfRLppp6o5NlP3NDj1sjdTK9kObX47
IRljdsx0zmrzZs/FQ7Cx22dwhCdmtUziKOFYY3Hpg6mgO7y12q6/HWr3T15yQMsl3xS10d4qT9Vk
eO9cbvpuDZNFMd6AOnbXhjNNftqMKp7+jr0BRdxhLJ/2xoslURbW3UfdQHLB0UUpVGy91rkrmIgF
9SI6n6J1G2IdHBixwsxZgzbGn7Sdg1AOivjCU9b20w7wN8rF8NZboptIsldhW7bLzDr2Ry2jH2OM
J4P8AYqc6YclF3iU494bVvvQ9BltGBm95DPzT8F9KYIg3Wrz70R+cBpaxm1iW0OgyiLaaTnJCI3h
/jo2Gs1CvUxqCDcCDLLvzLrvdDPrs7V8i8k9tBYx2emvIzlBlyL/aia8tbqjqP00QozKOTqPVv3c
ZogpFCeX2T3h4zh7LQqfKIy3YdJC8ejNjeOJr9VxQiEOnaTzTMsPTediorzOmb9sh0gePSQ/J4yK
z8YaMx7VGtP2igPgiO8ux2yJj6ii+bqbQheoTZo/eZI5temQUQQL5CSr+W6wmB7YInyP71GgsKr4
4bhsexPp/tDezH2W75FlHOchvCMuBOsLvYjMmJDqOPzMaJ5fi9L+aZfpRoj+jioVbHF8zkK+grNT
QxDU7TLRc3av1RlzlDuZxoJytivonFiHxlZHYyIHvZgetXkxbnq0QCY64F2VHIqWEld51o+ZWf2m
lN2rVqmFPlfGzYDjZuLMbBA9tW58VszS6Ll9mkKpi0FYbBq7805Tygu6pfI9EXO2JA85ZAY/Yq2v
2j1YpSOaSW7lmW7i768/ckmcWDhZJE5rP5Hdf2Yi+6vaeOHsN/djw/siEsILyVvfyaX7iCyakGm6
2ulTJmgWGU9m5Ua+AFFGh4GJrc1hHtphh/CJFfaUqvSZ9/+P87etWy+I6BfQpqXp33n6RhvZVtnR
z9RNfzrT+alz9erO3SNTiNA3Uw1OvkNwlgdRqgnZDghjVe8wR9VIDZYCSTaRB+6mL5aGLb/O1NkJ
rTOgtL9GOLp+U6ITW6dZpcKez04tD4jdOQ6TBP5wmq1573AFlVG1L1i4Q6m9WX3yC9yspPPcTPtK
R9aG/T1uf0qneyVnim50Wd01YmeE3DlZ06Ere4dCDNCPy79m5qJNn7a9myCp00VNLgO+03qNn9Fm
BHah8e2YPww03W28eDcTkrSgNEAjIL1OGh1NrxefJnsxNmkS39SVRmqlVVwkbrWsbIq9mm19i2zO
proY/b6U/4ey81hyW9nW9KvcOONGNLzp6NsDehY9y0maIEqqErz3ePr+kNQWteuc3hE9QSAtWSwy
kbnWb9ZK13uojeUFFizFVWViFNb4+Uf6Q8mh1IPRibujD/HaKWpW+PWQhx9+VkyiU/VWSyX+blw5
dZMoDttbDmGTB9rQvSij7+yIbMz7Cu9x2wiUZW+lT35enrUGIwhkqnkbwaJLwLraRMvhexsHM+Io
VJAunweDjHGVFu3R1LsA/0b0r8/JWPUkMXrMnUBOrYtaypddfqpHWdmlSbvqUslbFBGbsrzaZKnC
vpWYcJAG/Pf6dGn74yFIWIBcv0iXcl4/eDbG7Z6M7QKII8WRqqUTS9CV2y9xXy7LtmILUHtnSWHT
36XZu0dCrwgxo3Q8KVhIg/pm1sVJl+tN4sTDslbY78Z1ZBIP0iALxSiyuN259rTvub7zNFZNfAIt
0mE/HTAOmW5Ac2+dDzxS3gh+6YX9QgZl3WMDB6dlp3Eo9T22Eb2nniCsnPxOPgVdA9pD2eZenKwU
wgNmYp571ZmgPGxH8wIjxQGsa16qr1UfPIGwZDuKDpVRtxA1UvOYjtqjq4VXnTVlZVvNOirHtZMr
Dy5Pcsii8yYjQYY15TIMiUbi2BkG5Uwtem0BjJKS7bHZycHFVAlRc7jcQeavh1ZZWXXNroRgo4Nn
wSyX4r3el+9u2L5HFbmKcJwpxTUumoYfDZQ/N/ui+uZ70BsfTZuh168uNDnO14jfky8bEFYoOLWb
/ndCsiTs87QkeCadtGx88g3rJbT6jaxq28JnqyrV6h75HegeOhidhgeiUdnNbP9T0aVlIec8MJCG
aB19ZRQ8YeXue5kiGxh91zUdH7ZoS1D3YlpE4uI6ex1dZ1EOo772a+XZwYe1KJyvfjMh4gN/L3UA
KQDa4QKR9Hsjwfc0UwlwJ/azjIpb42YnBI9akFftY9ESi6k9yLCZZR4gjmFo5+bXBCLDzBmHfdo4
i2A0cFGiCxmTvYZOCmlWe2XY5VUzkreywqtMki209gGkye2ToxNe1hxoBYb92NUKGzZjwZJLBhqN
BGC4+nOEQSd0E+TFDK18S+VmIYFSLXAN7QP1ZCoWnqHoBobE3Jvc3UyPPPICr2MaGTPdT+GmQ/Vx
C+NSaNXRKHt7Tq6RYzemdTOp0M5xY1bLFExPZ4N87Oud2pAN9kinlNIPlByweiS2OutKFCTBpaoW
/9qOfHkcK5xLrS0heNbGQMl5ro3rRmleEpkQGKpIEyN9LUHsrhyTTQkbxQ62ypQGRE8qQHZC9gaC
A+x+3epbYSurptT3jWWhh5LjDBmxZiNoYWUENJv60OV6fVCyoDkQgBhJ63XSBvhIN6ukvN8mlZ5f
Q12Krhyrp3tRkVXwH9Ep4rFpumhBur6nzEtDrta/muko9e0SW8PiJKqAA5CHMPSv90nCzgtZx+1+
aYxVfiUOU1yBiz3mMuIdokrD3vVYOPLm1mHqFWNguuLd+ov7RATSYel3qrQV/QBb95e+wL5+mlVc
4JZsfAiVpK15Z6KuMqt6DsLOQMblr7o4sOcKoj4n0QPtrgG0S0hA24i6k963vy6c7S62nnYPn+p1
9gZI6XQktP7qrxQmKhb6njyperxXx1irHT0QRmJSUR9nA9ZTvnHmLLLK1cI9h3h6PhUuwKks7+oH
UTSdLJo84MZl0IfNk1N68U4tiCWmXtfw5KjtCx4I8xj6TT1Prf7QySy+YuhQOtXcA6y3FcUwdsI1
xAZ9cZvYc7s9XoUEzaaXLWNU5yLl1lW8lO3kr2Rd9IN4pS7AsnF0bY+ABN27pkg2HKeluSgGME8P
naM+J4XE+5Dlk1Yo1aOYR2EkoYyy2IuJjBRQX5E67kq01qExH8D0wqqJs4u4GHFRrqKSnxZSWb4/
b8wMrYsuqeaiGURzduEFg02JBzOr+NQnCUYf1BVJrfs8UTX0nAfSNUEKdVXXWnAixO6vsq6Pz6Tg
J+RAnl+QqLMWmRe01whJzUWFqsLjUBbm3IV988Teq5x7nRm/1ETf+N0Z3as/omdnxYb1Je2NdBZL
TfZNL/MPTGWhS5bpq92GyY8+T6ENhtp7OgJkj+3sZ92zo0jIqZDhyOatnLNwjPLZ7dnRzMo90Sog
uQkqNLoZAj/AmpjtTkvvMVv75EI+SETstHos3uPSulgg/L8HXfjVTv3yTeZMwO6tcr6q5G5nURgP
qyD3sEZxlOKCmTy6mrHFEjQZLos6L8qhVI4Sm5+2KC6iQfEUi0XCzZeiKBrKgOBQ6MUS2x2muvXL
vX5pAjFbiGI9TZBZqr1sextFvd+vgddzBnyaPJrRFZk/H0tLXkmaggrx1EfM75ATXPeF0d7eqmhI
K7dZpxU5LdFFzN9LMjj/1iffnxXg2WCkb8Y2wi6SFOgJt6Bk0xRGiCVo7h/4mUnLWurDR0QMgnmp
GPW3JJaOqpF3Hjniy2i7/s8iMd4AeDuvnanaWCDX0GY7Kyaq4hQ7Kc20naV29orDa8vvP1HJi2vt
l85tvxgZUi6+sYQ9wD9ojMZLauXm195Us7nndePVUYJs5ZgJcjtJ1T6A7rfXuDa7J2xNq4VWRPIL
iMIQwST/XMjRNR1V9ajlCUILmtmRmiAX2ER+ceSLQ6LIy6JjxNFpraG1cIgiPV43BSopcUqCK4m6
4RAZWr3WUlAFqU7yv9GV5KA0g7pG2cY7KI5qrvmhWPsoggiQseDyK3tIAZ2sc6j9G80I/Qu7EbZ0
imX+8OIHdCXM95pz+KyqveEqugbGKBGV+atr31afumrQnK8yHt/rtjZYfZvoEfRUuMf7bN25aJui
tkw4Q9QR8Fy3Rd75yw670EVeymT93O6SqBXOyqE7LtVg7C7igr2sNdeQk1iJojL1U1qYuJ6WG+uc
pQ3j7pBYNqo+3lYNiv42zg8JKtuqWz6QBH8fcfNDqIpIP1j/c507yN7AU+I0aG8yXFTAWHaQgeEl
XDRUhReAdvqlqOsy272wuwejj+ImOSH6iTqr0xbdgDyTKHW+mxyRKNuIkpgIfpqzCXHPA87MHOJi
6IaLcTO/oXsdeM6SVK6pbpvf/ch/LFSk7U6iKnfsFEm3cpOVWKj3cVwvZLUDXUEApV5Joc7/DjtI
fwkbET6mNEbEstTqZPFYAAgwVRKbjOa3clWUCPARx731FEWE8wk1TZf7FKIhM7z6ZJJSR3PaRgam
q06KO8gbEbhPpZg3wRfz/1HpGaa8kRRC/GKg6CguogEeKungafA45sDHI8fcetMBtPBL7dgS/zl5
SQGsBdXAb0QNK5I8RnZWc4QqjBE+TtaQcNSs9CNVM+cSeBBvnIJ4uqhPLOcRuQ/50Zm2u0UBLUby
G/qn2S7LUYUyBtym3SEtlqK+8TkRdU3+ShbHQpyox141JHWZGFjOKn4n7SqLb9NM3NYDzqVp3yJl
bkg7UVWGEa2ifLsVtff21oG4FifSz0/1ovipzlBtZZsU0bKziaHiezXsfHX4dZHl6hI0/K2jDl48
8S3jixJCPpDzKP9G0u7d0HPzTbLSl1pR6q1uavraVkJ/6SQaqh9owL/omUL6DIZHqtqsp56CLlMZ
B684XmJqzIIJKkNaVtqws1HZcodQW4AKZ/1L++NQFMnHkCPq2VTqF8+oZBCkmc2JvZMeuteNqrTI
isqk7mdyp3kbN0k5WtdQu2w1ecsd5Sv+5NIVwexsl6rIDAbWCCChb1ZFksevrUwSbZBiZSVB4fpm
unMmSJbNa1t6+YNSlPFKhiC2zRovebGHYUswMn1TOi2D9eS6u8Rvw6urez/Fy42qzX+w6LOTlSXt
0fXIMvTTgOl9gKAkpxWCDUxNT18jJ/k9RJL0IC5a2jeHQm+A1xo2EgcSp/QCgORBUwO9n4k+cDmn
W2DacOD03a/i7ylE9yTPX5Mkzjb3qWMNWLAutfWyKaAG9P24RbfFOYpSGkFAs1pk70UxLEGxAE/d
dnZ1tEgI1tuKCAjoMDmYZ4VUvg4tedUw1Yuv1kjeOujj6i2Lk1dgHt0PLJoPDfvRj6o1oWSlHg72
2TjLbGgCM4mD/BSOdjz4LUkPQsb29Ilun8ATr+EpT+JymVWgMKcq+SzAWnotiveGKJYSfJDBWbaE
u0/Bi9RiI64hSL23Tb9wVlUOxLfrzWrra82DKImL6GJM/USxmNhFeucRL6utS9DL0ja14XUlsNQ5
pbeIKKiQrxbB1Cz6lJIrz+OYmGhpGPThsfqDI730cBuiKvG8VD3jdOvM/+mo4CxhlIZ1gTDEJL9f
4za+c5OSbxavUQEp2PV53a3mNTjsqxcl6dWdjhyBXILV+V1nV029iAiBAd1BEg7minouZdveF2pY
7uGyvHImNp5kaFXojZnnvLKQlA3Bk1t8Efei0UDVfgEOJN/IOTjButXydWqBd41rzXsO3Mxa5i3i
CGrYw6OC3ol5TgvVrU/MpzEGZeNknvSxIr/mfqQtW1KtrI2nhLmWAGSjfW9o/iIPYwhEIAUeiWYu
e+Y6a4ZmPI6lS+DUUjlhQrLjbI6ou6bX4Uy0WhqZzqG23D3peQRGgyA+5pVZHi0Qa6TQy+B7YSUP
ZRoaL6WWW3AqPORAxiR4zSUCCFMH6+8jyaVWBNVt/zt4kdtIkxVrng+Veia3RMTdKuKnLoahhIBn
cAldF90opc5IkcTWuhtMdRfyjAAOkzRktMNsz/pWr4dEto46n8/SiiLtksXY3wWyZD31k2QReryz
otDtddW44zBLJg+GxhqUA6nOmMAlqltTVQqC/5BPl1u/utQzvC2kXyNESz0MOCR3uosFIeR2ctxL
EInN1dQa/zE30awIEHpbiqK40EG3zObKzn5iASE8dO8g6uig6IQDiYB0W9dpdJxpW29npnF56Pwu
WUZJXL+oQfhD/KsV7WdgdP57yHeVYPqA0cU0xkaqaKdPY2KLmEIZ6tXLqE3pg8790NPbmNSJlZlq
J7/GFCa4lChOd1CqnJ1SD86OlCf5rU4lIVGEqbeKeDaUuGHTlIqmz7dsgrWF1ASruC+SBpMCHR4f
rrqzir8elWd81AcPEYaZIdtc06nifqnjAANgUK9PI0TaZdPjuF4FvbbPUjVaBkYovUKSP3V8C9+N
oD3rVae9wltISYtX/9bVTZqT2Lrqfn/OneBX10+z6qOMx3pWRIQR39Qy1Z5lt8yfvPaPQtC+Ka2p
3loU54+Wz2NyJ+/WVekCQhmLFmfxSu55xsL4JyEq60txGykIAgTTJXdCFCbtk4xu166MpvOauE3R
oJXwVP17rSijDF8+jBoha2eQHlLD20EZ0dcxqeIHsvLSg6iH+E7wVFQqSW+jizz1JunnpDPRqzGV
xtiIDpWoFbfiUtgGuTKrCWc5yhm/+ouWQfG+NU7p7wbW+bPHT2MT9wTmlKRIz26qpGdxxy70pSaZ
+nCv711P2dgaiXsx9O99QZv+6luj3TtD46BBdtj2DuJiIPTJ9yjRl1aRoF1SN3C/xe29TzWQ7vjc
RzSbsoFYS4uxTADM0HuSEH/fpWktE5+eblUJxJe4E5fK49kFPMmf3eta1R6Kw70cmWO0ChN0zMRg
KI4oNX2ah3AlSZqqMlmubHJkf8zBxsmap0Mvg6/J4Woh19c6wRkhg/TsyX56LuLBgiPuagtnUJM/
GzZ1i4DfvTbXNGtBplVbiIHigrRyeq425dRTVFQd+DCTLccankaC08zrSLrxgBlCMRNFqEzZutJQ
WhJFVYcyKsHV3ItiYAYLHpDqU+6o6jlK9CdR3QVot9Y6HnLhkA6vlUKqlyOEtRWtkiGfcNIcLxhl
649VOt6mdmK92XVhk6OnxCAyHsMSXSHOo9PbUmLUBDND0o4dvkqvqoszyb+/W316t2zD/BWZpP71
/m7FlBHvNqkQaC5g6a+FEnrC42JVZx646Eks/aaOPump34tF5cNEc4DQiFbRMPYxK7sox3L6NVbi
dCNKQ1LsWCqh+MTK0gnZ60ILDIIz2m79oiKevewrawDK5CdzF6GCY8ZWCOsk1yD9UCKfJXrfBlqa
D3a6sCdfj+BsSFVwBm/mcbToLhH+F3sE5HeN1NuvssrLD04P68hxzkUbPVdTderAsykj0ul1E9mv
fa2FcwLxwV601maIJ8YQvXgK6Olax2Kn7yT7tYQ0tkrLsF+JUaraEY5swvDoSLHzMoZ78ZK21Mp7
lF7JAE4v5YYhidwyldaiOETD1xHfWTSsqvyp8tyleEmnJjemjDhfN22svuiwxqLAPtSxRsZDliEX
Y2R1wCnbOnSFQe4lVEwXXKj+OAyxjtzQ7+ZeAsNwHzKO48AiisS+waNVM2Cd+O2j5zftI0ZLhA5j
wKGuRxHJGwxkuuHt3kNp3Ocu1OKD6I/rSbXWWoiWolhOE05Z3GkuMaYrE2OOpoizdjRjXTdDeepT
+PZsAIDalxK/VhmRzEYzvXf/0vht9o6HUwJO0Ju8BnTYtmNtQ/TvwmfDrL47mpS+R64K/MUsvmiq
USxrlAn3RCPNQz4qBR5IjvUtlIqF6FrY5PnUTravY4w33CAHPEmMsruOudPOxOuZkBTj1ize3Byo
olT0bMakyNhVkCqXWWDarwAHDqJrHapfW1uGg6iaCm+KiI74GzK3K+YW56i//oaIM9Ttb8gS9lTi
byhhDT0HafEd+G67cotIX8VyNG4AByQLFWGPZ1FsyyhdqL6sPut19at1dDztj6IcqcWGpFGygu1M
nkSTwhcZn/SFPMjlETB8ty2UqNogm4yOqBTECwvdvC/D0L4CgdZ/2tWuiqXxoy5YJhAhDyGUM3p0
3PJYEc/MGgQXOi1965LCX6OXlSB/F3f5nsgcllHT3adig8gzNsN6PeccQO+i6AbYEdhAu3ViHmNF
W7q9FOxJG9nzmLjrUtQXtgoWCKJzuteMbJnVHZYRXsMIzQkwfnF6+zZBt9UsHVctZbLXsyx5r+tg
QadSEXqgeLJyuDW2pa8sy7JFkWBqEF1Eq9Oq2Y4EAir6IQkqlMBWcekZB5345sGcLqLox525GzGX
FCVRL3ooCfkjkj4WytRpCPV9GttleBz5RrLycb2ZCwF2mK7POUL/j4EHYLJSwFkIIXRrrJ5Nx44e
Saf7t/o8tuaNolbfUNuAbd6+ozbOMwz4y8XLdXfjIR20tv04fYw6khy1JLfvWifPEYBu3mRUmxbI
OCpHpFNxQGviYNUXUvVSysqzV0YdkjoYZQ2p82qEeKiEihXtm7zo8ADRBlT7B+/MGQMydupdoJV3
e02tzYsxXXQV3KKRXYYwMCdFseYABHMH/w+sZalH5VYd2Vbc+zdVFazkmiObqBPDWh8U/hA0yVoU
RYMclB/I1hsP924WSCqrypIT5E3zEhdudbJbaX7vgLIMW7Nw+HGfptKsYl2PkPrEINHQNEG/iGLf
hXLBRKJOqdMes+sg2Ypim7nmKg1y0BAy3jiOZ7zaHOl2nQMIQBSrYfCXKNXIG1G0ouy5Jt11hkzl
PsJQX1V1Y7zmgweBzbkqfagfSF0gwe/JP4FhyeuwzDnSiDpxCYK02sO5grZMX3nMtJU7lvm2btOv
YIGhnjuuulBkO7x2Q2qcdfV7Q2wB4gx2FVtkzKC8To1ZmUVXWQ/khUx2aCnqbg1u/lUbVGUnSkgp
Gmcn/S66i5rAUOQtm9Y/5wnjTAYVUUvL0mpbiKR19dWDQ3Wbg8MFcO1i/Ar5xZ6XDpnpkNS/Mi1A
AXqvj/eS695KYq3qUbm4t7V/K/0eJxa53z3FOHJO3aPakaueFsDfPW+vN7VNgjv/YZzTe6AfvW7r
dUN0gNkYHYzIvTbJ0G6QY4kO93pxd6srehJmHcgGut+r05KVfibK1dj+iD2A+fgzHNzEyA7iTlyq
YkBTRY0bDMT+anAVOej/KOtWsMlkL3kIO3wob9PcZ2graVgq4aTdN80vLmIuNgXt7F//9T//z//+
0f8v7yM7Z/HgZel/wVY8Z+hpVf/9L1P513/lt+rt+3//ywLd6JiObquaLEMiNRST9h9v1yD16K38
j1SufTfsc+eHHKqG+a13e/gK09GrXZRFLT8b4LqfBwho3IvDGnExpz+pZgRTHOjFV3faMvvTNjqZ
NtTQzJ4cQn8Pkdhrp2rb8oABXiu6iIudFPY8LcH7FjMp6Bw2KpgExCsvjPRjORra7ZKMylFnaX0g
N8xnjVqSfgSVn68lxWtm936igZwbBppZgGRyHhAUNdJNkdrdwUiT/iDutN93Uw+UU1K2ceBOfY4m
B1dVtnXQZJc8AErr6sMfJSeVt4bvDKt//uQN5/Mnb+maaeq2Y2i2pWq2/fdPPjAGcHxeYL2X2Lge
TDXJjl0jx0fcLaZ72NsV+Y2pplgaA85kwDZ6pEOmy6/qsHSQDSwq9yCR3FwkumwgeNNXFyewSiQU
qOtd0wBOKrc+rL6/ynlT/ijissF9xn8pgOufArLhL7L6Ekd186xBmrpGYLlFrd3U4UFxoRiKYqyQ
VOk1CfH8aYwB92DpxVUJeb8xXsBaxPPRSuOdaE2z6I/5+/yP+SVN3nZNCdHSVXA9dd0asY6qPRB9
/ucP2tH+7YM2FZnvuaXbCpQvXf/7B93Yqc2G1Us/iIh06MXw+YlP2EscPlQDKQuIfajlic/43txl
yKJWafpw6+dXDUxhdEQffH0s94R14MNGfOESc2gwzZwqW3vCD4tb19WnW0v91Ss3zI+2YN9VeLmz
RbNKW7Z2Pb7V9WyoiIePGMSs5ERttk2i20+Gq5xFe8Iph4i5msPkdM1jibzxvGrt8c2toqeeGPMT
a8CnCWPgB1fZ0QAazvsY3dLR6M+tZfn7pssPooRI4HD+Vd+e8XlGga/NU3fWaig/AnPRFq5+78LQ
Wk9vQ1VJLxcj+5NNFoLy8JEOQcI+6K+yWzwNvaJg8NYSS7Lr6W/xpC+WtRwaQ/4qo/6/ASxk3orm
EBxTOKyPmo1JUJAZCYapjP5Ps07DSw0thH/+aiiG+rfvBgo7pmKzAJqyohkmNI1Py5+VSCkiWshr
5Py/5slQmTu5DVIgLoHC9XZvuoaxA30tz4GHgVIXTbcOoul2KQ0Mdzuo4mXlYzqYpPFSLJikjou1
XfuAJqe11MXadp1JGIGLZdZsIXSL1hDX4Ivj9CvZKrOjD43jKO6aqnkurSbY3utzBKJvPbq/GkV/
dMB+DRJFhyNIOFbXTE3ZwEUBXm9woNpk/EJ0Ptn6AOMXmlcOX5xu5Ckk9/4xcrpbN2m02kPSo6Ds
po6876pQXrkG8gr2VBR14gLkF0EfO1FudaJ47ywaRN2t89TvXrzPbE8zf5pU7ds9p2v75PT10apU
E7UwMs9S1L3qJQc6HbLDHiMkB8XbaUcmhcmXSiuPAXo5b03DtmiberV3dVlJAetNuEgDjHKnyg/q
9EdrlZFsqqFUl6IouqkOROJcaYnBuWjy8K1Ozm1oJ+cBs5YzXJnnNu/lB6fJLHummXm/0RKeYqKL
uNRTZ9/Mnpsukx/u9fe+Yk5CqEwgGdltvhAxYJST/HJujnF01aJBWfQVPh+5Y4RXcVGT4NuY6MNO
lFykxc9u9EUUxBjfQoUaPEU1u9d9mqdPI3n5zz8gQzX+7QekqbAaHUXhEWYa5qfFNQL7nrh+ln+D
/Jvw0E/9g/DuIThPYip3nIVRGSn+gL/tfj41i2KdG18roGE71FcJLzgnZEfaqyhEPB4XKmKWa1GU
+oa0gdtfWS/cfA7w+6PILG/flraxGRQQoy5S1x1mgiBtNaSVF105mJsibF4DdgCc1FEWqVm+QIoB
twCKrr3aKVETUWcqmXMKB0nZs5itRWkc9GYWk7ZAmqXNq+uAgY8O9NnRL+B3l+JNsWynUPhNf0mA
pn10s8a/dCFIm8zrHkWPEnFrMItxthXFwjLth67gqyOK8OsmvmjQIQYypnuMDRe1Zg9HMx+G41jU
OaZSvowkdgO837cBSi9EUyXJ35zc1jeDg/G8hwvZJhtwoPD6Xrn6VoXwgxwrJNAGOP7TXTjVoRSi
HghgKMPOihTnAQl15UGN/bOAHwgggkAeiHorDFHLA68woiAR+6Gzs83IOo/SxFDiV1QR51u1xCbW
Cs5YO/YK5tZPUbeI0eIX+ZVaTaOt72CKyfPXfxQXZHsvUWRVB1G694B84T+KUb/nED0CD0EvjV88
OoB/rYtisYNe6nPufP9ULYpWi/K2197a7kumWEZFm9u839dUcVfoh7ayS/M4/b7BnEZ7zQLC7lC5
MUOjO8hKlqw8O+4vreUHfKhG+NL4YALxGsreiqQ+E3J1f5r19zYdTILaQEozc1Tfq1r5lppO+tUD
kT5PTV97yNUwXKhT+G1QQ+sQTiG6ANrVNlWii40Ey4gfM3WiIbUfTR9dwlaWCGFPprLztFW99X37
3afxKoMpyLfgYkNA/vH7JvbCW034183UVCvWSfIxFzbl2D5I7G8Qvys7YKYG5HZRiTgKb6Ko3XwF
JiO4BKFhPOQy2Dm/qdEzrdABWeDi6ZCANaorq095CYdTLNnrgs3F/r7+EXg2V8HImnBb+lp6+zbG
VkrobbsggtkyAqNw9eY7uvNI9iledDV0p3qwZPD8RZkW36Y4hOiRNUqwqMsSQTMUnY6mq7MQFJa6
lWxMfFV23Ls8SaGlThdRvF/KQl53Wuxv71WNGXVrbSiD8UWBIrU2LG+p67J/JOeHjr6laWdbChH4
QZh93Vo6TJ3MDtuVX5jyXDTrU8eg98O9LHtHKSjCtR1AztNaDf+5uEQqPUlThCQIaUJb5MsDAGte
Ga71WljGD2R00488gqblgBOEjTtspKLsv0dSgBdRU7m4AOsI17ZZ+ZihZUdegCgIFPpHLCiCpdxE
UM6mRi2oLSJ5zko0iiosg1CJN/N8K4qSHHc7w5tkTbqozudjFz/HU5x2LPJ0kRuVVq0wyEuWAUYt
Oz9GgVzWTdQExK2oFBechFAXny6guo1shujYr+6iUhRZbs21rfdkyFwf9HWvl8GDH4RfSPc4JxeK
86md7ggvknqL8mEpGroo6zduiYWEkoyIjLsBy4rdD19UdVUgIvWat6q783qkKoHcgXLXw/FlTGWZ
L64aXsXFk54bF1iv1AbRtUZvc6cM5bd7u1ZCIO3yXl2IOlWu3uysD9koWB0uaPGAlFrn5W+1ATfd
AVkIlp8EN5HEbs43JfnxH3rknoxAbK5/0fQhu3oOOktTeFaUQsP7ozS1sdPQbm0ZAh730tQ2QF3B
kTNxkQppwjPUA1IM0++tiKt03VtIvovfG2fD+ppW7c7VqxU/0uQ41Ir0YthoYqEOAJO2aq+ykm7j
OJNe8Efs94VGBrqbeoV5h1NO4UMynVrjEGykX+XKjByoMxNTq1kcn5W6ub2aeMm2a7N16YIcFsUQ
Dska6/pwhs4d2kCjSmzFgsCfDohbtciDLRWAM1dxQZTq2OeZgR5idTI0feQUT7YWZcxahSHPtvJW
CaQNZUK1iPAYDXmEIUCyDCBdn3OtTTm0SN0JVSVRc6++d/UVvB1FQ5wo/dRVtiY6fg4ifhNkEMV6
H+05B+XlDyKSYGzcDyuxEV00a0Bp8WTUpzTjvs8VZYf4Y9/M2SRKi6xQh29aHDw45tg+y55VPrSe
/Ue93mvhAfr/98RLtCsPn7kca86T0hfOE7jCuRN0+VWUUND+opBaOYiSihXKvG2KDP8aurYejLdc
GuO1KAaQx1BrsNSFmM0cyuHBUif0NYyDVatk4VJVocuObmkgljEYp9JSOHRCVvvOb+/SKpH3jNie
vUFnTUNpLysOg0tAJatTEudS8G7FxB5ZgptHd/RINvnDANLcbK9QqhsEf+kSRi3kVXYbcSfxH2n9
+jAiuL7+592k/h82k5ZsWZzSgWQYCNH8/aQOJzv1oHvG33C4nJlt0UD1lKorvNroIa9QQgVDU19F
XW5VCot+3KxFUTSMUOo+jeolZTNkTi09GoAt0nFu906CemRzv9FNI8HA0VMBYwPngK5ZVztxIehW
rDJDfhslqdqlnoUgBTJF1U6eLqKLKCJBzjhxex/8xxgxTz+UX//541J0+fPm2+I5hNq46Sg6VJ3P
n1cFmgeAitZ9VZGPA6msgBya9hPKdBF3uR/zWA/k+lpC3dzek323XKDdONXakgA3iAShyBwmqgZU
ubU4AmUeh1FTOX26a9VYvdX1v+/+//t1armqDW9cyxMGhJCBTeTEDHfiWCyKnh5GO3GGFsUIqPIf
RdF673wfW2dIL37qfC96VckLoXo3l3vF2ttZlp3sAdFUiL6P4gLDDddDR9PWRuH4j/HopCcTqSUd
I7Lv8H4lNAPSmuxBq6K1zSHSt/WIc4GmgdhrTfKOs4r/9rsZIcyWxH34kCssyWaOJh/c7PSLN7Dk
S36vrEUx7a0nKbPSS6qOxdWXNdJaWoJcVYbQiNTUy1sxHBFB6Nzh0IXt8KKlH2Eypl+AaqVgxuzp
m/1/WTuP5caVrN0+ESLgzVT0nqJ8TRClMvDe4+nvQlKnqFb3aRP/HRQC6QCKRSQy9/4Ml5bqJJhn
tlxtReugYxnmp+UTzPOe7QSfQFxMTgJY0dMnuBb1aYZq0/vGSYtL1RrHxANhbxghusperMzL3jJ2
SZy75yAcwIpERfDOw/EGJFF70ORQ25hISy0rIyy/2da7VFv++5eB2MK+/Pvfv2p+/f1rlmkSJDVV
Q5VV3da+zBejxqwpgfR/NnuWHc+6YuvLyg8h9XjxvGkbdyeZmrvz2+LeR95kJUqivk4aC++SqVWU
Q8gGkN5zbd11OqkgNOTvUlhMCIlAbgQvOFYbrTX6S1GY+RnxkxmixcNFVAHPb5ethHuQKIoGXXUe
zLJR96LKsrp2X+HMLkri0LtKjkIiURXQ+s4iVF1vSfbPWmVA5BB0yLUXFplI3svgQgxi3y89wnbE
U4anoNW8TRFaAA9aRAFXOn61MJotGyQv24XrIy8e5aDOVrpe7rwGqVOD19IqnCgAoB0/DvBqIUTH
CDjcGhDeA4Q+jbCmEaJzmpvviuaaZMByIEWt1xQ7eTLTrP+claJFlPGOtm3ULy2IOE64FB2lXj6i
jH/+EgcQxVsdSscjUIa9qMl4HR1uEYUa2/Idcn5IPEC7QRXUlp7xk/mmM/efRKmpT3jd2k+ooyT3
suWfsIqUntXG73cyeTFIc430rAxNsEJMZFF1Cu+4ggzshbk6vK/4D8G12XiQQg6F32XkX8JiJ+qS
3FlldTKs3DBvd5IrNSh2DO3OiVU7v7uVxdmtjz31FkW2fUffiRYqhlPr6ybOJ3ix9d386ZY9EWe6
30CxzXCUveZQPKf61M/IQD0i9zSyPFD0k0ImY2aWrKC0qSgOcg3uNtXz+wzI6XYojcC6q1scSktU
D750CwsU6WXkglkpjq6+i6rSP4kDyt/R0R7OokA0EFKGrfvPWaOOm3TsEv1OtFiB7c8VXUFVYBrq
8GPa2WQMmHHCC8Ac8M4QPkQpN5HI8YhDipI4JLFTLBEGKiZtjPAiDnoOGbPJEe+LWv+QlsPPym21
J2T6bVESOZpQGj+V/L9KFWZpT1Hkfmpr3UydE3pN5l5ujlskS+StOKu7fryeibpo7FCO7GKwDk1c
bC3DxjAiU1x5YVoNij/Xc3SJolWCai/ih626sQsQ8H3SIAePkveqkAb32HTJuJDITV5QTwzmeurX
T6lBOs/tyvCtb4NfIfvJH0aq8HPu0c1BXgUvnYBNR4VglxV5CTypGJ+XQrLfTb/6jX64/Zo6GaYi
uZI8ZUTv5y6CKf8hmgfZ6x8XFLam2TKbRyZVJlOapwn3UzYwMl0/7YrKesI7S74Tr94ubwDpoz2x
FeHrXkKeFJBQvBWvXtGaBNVHq6ygQy5ab2NFK0LcG8QW8/t/Nf42wFdrD2xIqQ67tMDhI62R7kos
3TuECgoC4sxsMM1mM9yqUH+nIJYdOtAp1aCasV/unnJA1TN81bonnU170wxzSVJPuh7kL6MdjNve
ymQUnygSKZQXtodugiiankXStqiLw1gr2YthZDMYyrC9DEDbXu2ba82uipXRquYTSnQXsREc6hHY
fh1UD3h+GOvKQ2rIq0PrCW2MSyCZ9dozfH2NYN1WrrL0zZCw3yD7qhx0DfchJO+MhZOZ7TMgumcR
5f7TNanSj66IRCnXrjaSsVmXS3OjVq2DDl9gnGMJgfph1uxQW2Cx12DedFDVMDlodWe/q8l4MXko
35FM+2X5vfkG1a25cxJ3fHHJLs1y02yfkIdEHclRm4c4RO+qaAhSyBIiW/if6Kc0BYrUWaV/BKkr
r/pGr/dmp1trVeqdrWODJdekDOfYrpN3doHf8WDiLuQEWbBq+tw6opIogRYZxjMa894iy7rmkoZZ
DB/Wrh+rUmUvr6bdMxOXhvxFr7wGFnLnVd5JEI/GV/6S8gcLgAMUC+uX0eHR22T+1iNpsy46/pwW
6PVpyIbiPs2Ld/SQFPx5dRnhQaXYwo+YwI7dnahP+tpaldh8L3tIHG++Z6wREvMfu+bU83ADqBjC
NeCc8R4jXKSEqjb6oReIixURlmsFFNLGbHKoAbG3VAFP7hBFBDnrGckC817vJerM584Zm19SFC6b
Bn03MwvV9cCeBn3hqLkkmasttUZud1Y4REyIXg5r3M8fsH1lukRK6d0oxqWSAztB1B3FeejvICAl
63oQRYSDYBiXhj8XDYqlACkUp3IScio6XU+daTjc1XQXBZ8uIzrbQY3fjZzFG1VyMF7syFC6k+Zq
gzcWch928ogHLvJ5kp7+0vy3bvTHHykvZnKSqXyvFmO6hv5mr3XJU88SEraThnbxXnklwDbGpLb9
u1Hl7ClP9GjZ8NPbGVreHSQlteaIdPWEo0uZ12KYwE7pHwRHUSgtadMqRdSXzfhwq7rVV6PyIEpX
emMcVNdr/G2duIi4Q9/Gr4kGNcEMbGNuyZr32LRFdawT+6xKof8oqkyj3laRMpwwyvQfbadM5gY2
FSvRGBp2stVDkgGiiM4X8ThzpVtyWM0qCPkoURy1eKxPZi3ViKNifYkwM7m3FtsTBQHXdopqkV0O
QSs71anAUPJBbbxP3ZqhhTnpvGiRNaxzwnR43pJsVgubDLQxfBxEMYkG/v+ANcwJH2lnV8kwEwi2
suESrxRV6Kp902Sn/qgbTR50Fz1pRPMYwCoj3/2HBbr6jxgH3dYNG2gJwBGDh1MBTPSP75MC0MWY
hSk2SrVPMmbJXJtvu9FemcTd7osJbDFinOLY9UdparuVpjbRs55e6/0/9PzncaIn2Hrt6c8d/owL
IqlcdWU63uFJQDrFbTrSK85erlrj0NvmcBQ14jDE+bCSAEDdfWmozJhdgAgU23YizyG4Q9U13ANi
ZuGFBxz569Jdi5I46BWKmkwU5UwxfABbbW03aH7YA5xyPKxMy8aWunFO1hC420AL74M0dE6iSpxJ
AemaxhuRDv/TQHSrXCJqBX/WqRYwEFXcSFmwgpLO5/DCscm1UuPBh1m2Y/0Q4X+hvpfEeR8Dxf41
IlH2VCqopw+o92wVNzKOiB/6czX2qk2edQ5WYd6GMIZxQYs3f4jydBUlZvZipl24Nxpig6II2Vxl
1kItuezT/GUY1WAmTYpUeXOU4hSoKoDrOdEwk8e8MzJMXrBer/RjXEloR4A7WrSJ0mWrYRy/Gyoq
gkMEIY/ItP3U5OpFI9n6I2lJoSDVWD6YaLmugTTzcv3nHsQv0ddArmVVdrmyHPEv3plqkhzYA+cL
XDmSZ95lPwUVR1XfmrqpztCWLX3tWnhzqXpuEL2JjXMXZ8o2JFKCPGVlvMrIl/m9kfxQJJhYogef
Xt42A6wwyyR9VeUIu/hJxBI8z4dXQuqAhEv2ymoeBK+DNgsku9u5Ypni+o23D4Z+38tegZEWWZRa
qiY3rRDNzaFTf3uKfiTMHL2XSOdjtui4LzYKazMWpdHj0AbK3OWPOceBUy9TR2oPhp8M676W1e0Q
tP7O7Y1sndlwQQk3xsuw9IJ7/seaeauRUB68xKyWrMHHg1YM4zxTM23jydLwimXXzMp7h5i5Wx56
sNh4y1Gvu9ggaX5Pt2ni6gvk0v50k6MC2aZpBgM+ytVq3BJEtyjClCtyfvNqj150vkJFG8s3L+7i
RWzaAEnCAvSxErkzL27Ud1TYY082fwQy7oAjBrEn03PUbVWXAR9WLV4iHIISMzJ/JHH8K5W68tEq
ivw/LX2Nf0QJTVOVo2i6qhBOkw1d0b9MVXUfKRbWTMOTbCQObLFnW2uYeFP0i4zWQdkwjoq3JAjz
O1Oqm1OLFv59ryovoj4aIxRzcL/IS4wS8j7aiI2IKAaV8bkoWs2s3hVBfu+Mdrx3laBb+mWP4AqI
tFlPtONNS0Y4xjlaPY69yQ2r+F2Z+XdEpuwXyVYganRKsiH587uuK3knyRXJmwZpdd9KL5XuqA/l
VO+DyEN4URu+tdi8IAPUyYTexY4eroi87JC6nYn9vtj+k+DqDwHabRsztvQaNoeMgpahhSsrbllZ
GigBHLAhLz+C6VanzJ3abTEvT4Hk+XLf7UXZ9bJu7/VGQ1YC5fMvDaKLmZsMER1r9NAWid0DozXP
qMJX92Wql/cNkpqgjsyzFLbVvY/q2D7DIGaey6p8sK0aiTR52gzJco4vTtD/rAM4slBOf1t2cQld
W3pN4IDMorBUzqM1sReRDSd9+ddwyJ0fw/nmrsNNw9N/l+iRjNrgndDM7tZW0KcnREdhynhm+lqW
AZpSlpmspLJKX33LfGtcDNGDYgweHHzMRfXgpPY6jip/IQalA7s/XS3dPeZ79UuQrXXNTV4daPA7
ssQl2rQUe2l4kMb8JJDgaekerdAoHj2UkXedgpShqPdS7+QqVfGoYb2XOkiroVC11OuaJTgr+X01
dJ8PtzokDLuFnpXanehyaxDFxsaENycvMU+7CuC3msT3DlIxC5YbMi/KyfktTHCEKhAPjlgWbhOQ
CzuNB3SthU1z8Ev0M2SvRc8nxDZoSML+guqvO8vttHpCY9q9A9zVvMo+WrgJqtbfVXfKAecZ0irV
csBnDlUlkOyGh/+NNrh3TeThR4Tt2g5t8PpH4wUPWjum4W8MOliuTvmzviIv4DbRvTyVMjtAPtKM
7kUbGZ1rmzZBhv+0iZzcP49zotKft12qLrwcJi6OEYjQZGDc9ImnO+Fnt1nut4hxTiRePMEgS8d5
7d7xi2wesPfesIz3fluc+G4WvBELQdFP6qNj7MTaVtagcSShaj3YJVnsSX7nF05nPP3AP5VCRkc3
lS62AtMK9eRg23uuffQK1puFGg9vWeHtAieuD5UcaSuLSN4dgU/vN4oJSYoaCvarbxnJ5RerifJ5
YTfjSbPyYT1qar7RXOipkRQj6hgC/4/9StlppRIcZDT2F4C+oheti5FE4TOBckH6RPe/D5GlsDMc
fKwne2aaAg61V7baveVHOARhWfVudd9YMqNDi9V5dwh6+EngEvJuN+Unu9TvUUihAUTQx5muDP1d
bUB/lwfDPLdd/VbmTv/a2sOwtFKdWOOEKKkVfY4GsfM4xB2KzHYWzORaD16bDBNMjZ/HWhSdsYRZ
73UXLJVqtD2iB3Xq5WRavE5qODmiF8E7Ip+S/yM1uuZIPoGvIkdS/AaSGhFVJ9McEMv/A7ZC/X+O
01B3ElWIdiB4hBkTuQINT5be2JILclZ6XjEzyKjzQMZrHqHOmXforXXfai+/D/l1eEjOLRB9yfw7
rG92g9Z67/WoNNi5B/qTPB6vCwNcVZmon10cW17yWhnXTZKiIzoVHQcxdQnXh921lT+rSz3z+O/X
6eY/vftMTSNArBq2pTiyan2JoysIzZqDWUiPMBex6XGxkx+KsT3JXRJtq66cfNT97NHNWJboamL9
zMEFejUP8a3vYIBdHZDKKQy6Q1ZE6c+P7/JMM2/dE9n+uHQsoQ187Ttd2sBX465ya3WGR6MVowmI
HU4cx7uaiO8veAfbvsmib3XV6jMUCdIzBBN1nbHvWOMWBPHSnsKgWG58S4Zw57EoF4OwbYqIgoLT
GMFNCIJAbiTBI+JQd+qUnfc7pN2ijuTvNIOItj8lTM2+tk3jQLlY/wGHCmTuS+BtEgHRDF49psY/
Xf4CoyN84+rACa1HjdTuPGqGKH+JDUSX/TFaARSrdvDJxhwHHk7LhnRkPR2uLak+ODNR2cUVmchx
sGdeYoAkNceDwLkIOIw4+4KJ+VLsOgM7ibHGJbjmadrozWRyTD7tAcU8Fp122+wUqbD2aEoixW0q
+lOQ4KUz7YJ+JTm2G5nxUwxKpIBBFr5SKH5+DKoij8fSt7UnK85Z6scnFaXfn03XLWy14ikpvGwG
OyX9FWBFYaF/9IobGFIHmmxcYFUaiywKzEONRN56zCN5E8mRfzCACyz1EfETx9effZeAWgzIZk+I
Dpv7KQgjJWP3mAIX5F3ZDb8Qrg5rnR8IeDzwHi2CrvgsLfCO/hhEIDy4DmLbWvwZNAikQIklUQlx
9joIMeRyP22brndyVal7lF2TFAkAoFWrI3uPLKEfPI+1910xbGXfaVG4HfPQYbFLlLFyWctWfe+t
RQyygIFyZxSDc41BJgFAFIBJTznuqZ0MflOSFIzg2t9V3A7fIFP1y5J4yto2QmuqLrQwO3t69IoB
gHsE2l9uqkp9SevePYoqcRBFJ4mXBN7D/Zd6vVLVWZN05SIdLlGDBo0AtJMBKffi7HYQdZHX5uso
3TND2S37NvkhxWUN+07X2CtTatcywdOqdmpiJW6qT6J1aGRjXzoPXtlXGzWJtJdodJYk6cwHubf8
+9LvHmK1JwmGrtpagZcMe1zVFlLTB8ssL9N1R/x9Lp5axR7StTPYzbUoWhMT2RxlWBl5/duYtma9
K4OvB8ZFFUUpVA4F+M+Lm/3UBkvaV/hRH8QC11eWgSUXh+uaV7UxIyU6r7ZzgtMsZ/BOW3RYz5Ep
8UFXd8M3dpnefKh8f5+HfvJgjOHnelzA9n1qJA9Tf6NJnDdd3ceDZh+SWk6fosZf6OITBUm+Yelv
zzutldfmaPAfkPgIDNU1dN7Iz56kGn+4qe+QNvkmIT486yK1eRh6P1/lthYuRaLQjRINormOtytf
2UsannNZGSbqxeMVBAPWS5uPGi6lrI2tbeI2Ek7wNdvLsC5ejTo6e1Ossw3zrYk49FsXoRGGTEhw
KtzA3SBLW60Cz9EvcRojCg5W5WeNn2RU/U5d2XhLswvBYAwW/pwgN/Sl5nMTHKEUMZxPfdKitt6w
inkWKQewL1OOCMapSCqkFSkjNcAhS7S25Qbo5fBu4302sFd3+e+cwWqsjzHmOvsGCvkixmXurUlK
GOR4WSUZOhmOAlk+ZpEEENCE5AkP6Smp20fRAwNoNqxB/FTnSKtDIAk2Cs5gl2YKvokeFjL5udEO
h5w5bY4ZeHUqp0Mnm91c9hNlbis+0lyRGVJpmRreHVb4lPTBUVPj4ixePhklBuRn8TOe2m4l1Gc+
lf6Mw3Op/Q8vH0e2/vn9P8FtyPwoJOoUx5pYEp/SPpohQaSW++FxdLalpHTNJkjAJDmO3s6RNTB3
ghghzrzGZQOkq3EwDytXAkvWussmdQ3A7l0xV4hN7Ap01Mmey4+RFeHfwVS1QpYkXJpuSlR4AhML
kHE4etUJ+12MWHLIRfJY7Uxm1meoPM+pHaknUZI9TDrS8DEKiNooZupumbfxrUgt422AB24BlLvP
nUo6RmPbT2ph6nFwJITFo/7er9vqPfGbnwZ67m8lkTWwC+3wEiKMjYFofI4GrztmoZGjCmNnx9Kx
3HWodNWmZHeKN5cEV6VoH3pVHvdxgCP7qLYPQ5GqsxC31qXpkFXIedf9dMwK6R/QRpESYszr1u8D
FgiXRE/QPtM9mFyKU35XeNpTNbde9EHHUUs305VZ5M29b+aHGCjvW5wgajwBDOW682dDl/lnKyzu
O8kPN30fmDs3hYsiDrw+QSgiwMo60+MVmmVB+7tTed+SoQkK59WHb76oNbncoV9Wn0iJ8SptgmGB
/FWxLCNXP5XMThCwCnuJjyzJB9vxkQNtIutiuwiJAoP7rgCYQRR18jKxsExjcbHMZPsFW5L23baD
7K7oymoRjk24MmEVz5gBuhfHRKyj1P32h2cMq9IrOv+u0R7bVHd+G610z056XZOdnw8WjIUhUmd1
rSCom/j2CsEoZ5chob42bWmL+nC6UJC/GWPcN2XQ1agCYxzQgotbZm7DDjytT2oOfq8CdPjeRN3Z
Jtn6i5QTMRvLmSHKjz0xOvJbNASAchv+kQ4JbmJZ62NmObbQFuJ97/nhvTgUBfLdUgSEb6qKJKnE
QgLdIKE/1FmTbFGXv/Z2fi7MNH8EePuolE58gn4mP2WS8px5inVUw7w6DEZ5hggApB8LDrZwv0K5
Sfdy4F0wYxo2npUE+l0ZZPpeIgDtLEac3d86k6hx3sjlUhSlwTzZOdtDU227Y2PWPb65afqmS+Hk
vdr4O9VpDsA0bfDPf/FwfIezwtd+RrnvrSCufvBzBMcmIohJuGbqIsqOX32TLFw2Wnd4IjOSnoo4
fGJ1Uh0H5LJmLJ+ULcY97bNsM1MDDU9WBEl+8t7t7hO71Q59b62NWPdRgjRLAno6EPSpEcfe7r7t
LWubj9E7OUZ6dIoxbJwgAmknyoFqYdJcYbqF50C7yIksP7OMaRZA73mtTUVTMxFkdZQGRs+YLwMn
H2ZdXUkZqTgt3V1PLR1nGpcVlz3rptrI4wVlq9LMRzux851tWg3nYgiNk53UK3afC93RfmYdBmJy
WL93utGexzrJJwOAclkGb2PJcxiy0xmasPrd6Q+IAXZPVeQ7+8IdMU7BLWTeR3gKNyFTeiA17lru
guQu53E+Y/Scn9PpzNKVc8KkvxNVorHNqmTVoc43E0XATclRUsp3SJe7bFIpKyO53XQVrq+iaAXe
SOQt+h5KqfkYNEN3SbAqiKdSnsnAN70WXUq5lzA94wCa7OMsjrR21frm91vVrdutr6PlBakN7v5n
pIWJJCje30jS2tu+qMKN3bjOjvhlsg50xTt0QVCt/FKLjqQS8TTKteI02qWFzqGM6kznnR3ezOss
yZJdao/11ufxXzdBZu+1bMCTdcCutS9qlNbBfVwwhUBMWe/kxzy+R3wf1IE9JgjVhuG61ctyE3pO
fUIsAI8BJy7fVDc9yAVPOnZmm0ZJq29hib0uSL3krJF2XQOkktdt3kSzAquchUIUdaOYXK0zpOmV
gRiHjTfHd6jMC1UuzV92njworCFmFUHFc6dJiw5rw986pDKfufDNa/mEnR9lZ4wom3U51EebR2kV
qXa36g2wMrJlE1swffVFNqp31UzC36l5AKVJIJeH+WySe36zfHT0i1apLiO6qcsCgfe9jdWcE5IT
dD2pOsMwamZpRSagwLgNp4v4l4xm6Z2TsiYxkcNeQi/MduOoGQfEqJS573TKq44ULTEQm0SlozBl
LysZuZLAN0ZkLOViS5jSAi7e/YJbwURJ1p4dcWXeJ1UT7rQAgXA7aYdj4kzbF8N4D5Xcg5ZRD2vF
r5uV6bFEUoLhvgGl+8MBJof9TDJchgQhkThGQrZM2+aF8AQJEnoE08LZLrLkXu3wEmr6ai1bXryx
RmRGlRHlOP4vo9Ug1+bJ0REWCbrCQ4IMevGgBijR58Dx+8BxHw1dr84W6l1RHt51GprsxaSq2tfx
IRgLdUUGuV4IcBceMNnc7IJiI6BfTTiBM+DRHkVr1aCsYxn6oyy3KXTVjJApBmRG2cYzTW+7TdMo
3mK0lfQNIsYvsi79uXCgdmSa/zOY5lwDX9+8lXJsX4jDooFlbtqgHVZ9G6UXT+0c4pVN9cN08ChC
IvQXLtO/CjmwngpZH1Esjt7sAX/XLNWcczIdBgVtLTXkh4pdhyqhQosA71ha+cJ3S+csOjqOiYBo
qDt3t7pcwvSjNJhYpquIbrHRm2f7eu3rxWJTWXmgGtpufEFr1V/YWZ5CFScACGeQ9XOrxXsndL5Z
keYcAo39tV89jJoWzNRR3Y+Vs9OT0t1ajo0uHwSV2Tj4CtCTul87caVieRgPp3w6BOt0SNIlm+Ng
nbNTmMPcV19MfCS0su9/k58bQSqzUGG3XUoxXte1ky06Yt9Ml7E34pzJRK1Lxn3PPLKWBymcx4Wp
PJmhZ63dCP9TfvI8r0r8CmYmno92xYJLxpV5dEGPJJphLUNT6+edEeFyIQ/WPiuapr0jJfdgoHa4
FnW3g1LZf3WpbJW4GnLCEHAqrMyq6sWuugqvVz14bsssm7eJoZ0jx2eLChYCPPcq1EYoAhASwPfE
3rpTiw4T5vrQlRpbQCJUDwl5prsC4cuNqFMSzbxrR2SMYXCdcXGyfpGLmmNGWLueffE0VsmBKn+X
JWmAYp6NW11iIYh8O7P7MIUmCqljIRi9IloVv3WyD2AdONAEXLYJgPtbUOntrhk1cxb1drkwwdAb
fkBC0kuw0cz7dBOMKc9DLkvYKI2YW/iOexms7uKZ3gFutIdKeCgRYImaFarx2T3xNCjJEoKZklJL
MDFYNUGpLZ8wHgoPPXENQiF1+RTlmX10Iv2R3w+ymANsHuiyduNFJ6sh2DOkVxat4IMV7OLmRUsC
WJBqRV2IhsGxzn+Igun78iKzumiSoBzPkefCpFLqHmaCNp6vdbJhrtTYBnsxdREN7Bb0kyHtRU3e
IactG7j41lIDTMKxin3TxB9nsZZHi6wl74r+RDUJ19PnespMxO8qlttlzJvwUBpYhuLEg9K34rgH
ceBn4GwamFZYQ4wHozR5ASThPdY0+FJmTItC8lQZe5y/+GY2xqR5KupqO9uqEXJNWWirs0KH2dXE
Jln4PlqNMq5cWYFwke5qZ3kYjJmG1cO9z6deDdYQryW2loXqjbDRhimEcALBOm8NWec1DXLTyVW4
OKH+1kLqO/jtz0HLSLQ2yJE4NoHbPIisbeVWrMWmM5SfqvRaKcriUFtHsrzDsm2CekHYlBRFDhOy
k+I3N/Kjb4ZEkB9LhvqZ+V6Z1aHrPYBFCRZ6WLonU+ZHEUTf2VyRgG9wjFEbg1fLVBQHbApA1RoO
0QF4bTSpvWVuU4Shu1g9a9Ul0CuIjbIZQzHnCw6dEIM52SnjjWtiNpyOCory+Ug8QI+MGKMSSbsX
h8KHEshqq1niqvhRV9YNDKNeLTZ9XOrXfp2CL1hPKArtYWeZo62P/qqib7FRGe8cd8geFd+sLl2F
dWufZI+61S6cSJbup4W621TKiwZidU+AwL0WjTzBEm3owmWi5iECm20vLfLMx0ZQjmNysdkPnPKy
XZgiz8izFrBj1vt7AyUgrO3jcWU4rr2LSunZD5Hv6WBI6k1ZPeJHUz5moJFyDfWm3JPKR0frEEkb
hoYZlqJNHniltIRm3No94pLUHaBuucc0NH8q4xi+eElYbgIZs6TC8SLcpUn36F0VrEUrjAicq3w9
B71CqysZcyIu0oNs6/KF9wcwFqp7q4W36KPzYLLR3FnSCGCwNbS1oVWooLmyCWMqqtYJAKY5PHDz
KSGUsAaJL8+J69OKb9Iqz3i9S5FlEGLxy5UOTHQhxqpO661yJW8W17ENoDPe9sT5ps6s8CrMJEHG
i9aoJfano0F2LQLT4oWFrONSdE67mPxmj82x6Cx7mJuWOEWtrmP7HkdlEtor0VlraxWLGtu9tsZm
hTOmmRTr69igI/HWkhISf0I0YsNGhjVaYem2NiynPbXeYC0xvsj3drQDfRI8StWsVeTuUVKs9jEp
+2dYVM4h09N+XbSQNyWt7064K2+QUXXgDkmBea2rle84QeTHa1WLWMFRJ9nsyrmKszs7ZoDm/hZp
ze4krpGWCLWxfw5WdtrPEivtWOIFFmq7YbzzPIjfsN5+pASnvue5r96B8jBOiWuE66C3t3U9JufG
iJ4aOfJe4CMj1KMrGN6hlPRSRvglEWsflqIV8AC+H0XsbEVrppcPSZW1Zy+wtefme1Uk3lr1kYnK
Oyzo0OcskW4ucGULSXIiZT0OWydHExnDY+uvU5w7hq2OTKk6+9Th06meKPjfDYQPPOPiQsJ8Nvnz
SMgC4+0d71nj13bvxtlWlCSj008hFgmiFI5pdsRx/YcolfzR0LcDnKJ7JNfHsmh2dk+OTlw1rEdk
tkCmzENT0k6DK38cdGljSZ13ulWz4M+3ses9iU63erQ1lYU/kCn+0pB5oYzBG2yBW2fRhXgEex3T
3nd/bue2bBiNUlGe4MMvg64e3uzRdOdjDah5UFL5IKuEu8BOz+2QPbI/lD5mZJDgxaGYlEDEGaLm
No93yjvcQgVE1Cl/zuIsQXi6hVDypUF0Fq1dI3mfWiH7eKSwu4qoBLHX61WrCj+xCpnzsIFUTIBl
GFOsioKPA3qK6TaeDuLs1nDrd2v40u+/6HK7/AggPsJgiBvfxonirc/tTv9Fly+Xuo3920/5t3e7
fYJbly+Xr7C3+fj4f3un22VuXb5c5tblf/s+/vYy//5OYpj4PpR2KJaNH1xE1e1j3Ip/e4u/7XJr
+PKV/++Xuv0ZXy71rz7ply7/6m5f6v4/ftK/vdS//6TIO5SsDrVshkAIS7tgegzF4d+UPzWRimIU
ruofo67lRseQRVzlWr4O+DTsX95BVIpLfR4lav9l/9tdb31k8s7j4tby+Ur/1/uzmWHr3ekhq/Pb
Ha9Xvd7ndt/Ptf/X+17v+PkvEXev4UAYRYdf+p9v//apvtTdil8/6N8OEQ2fPvrtEqIlnm76pU40
/Bd1/0WX//1SYOobtHixPNDDoTo2vW8tShDxGLBSxIEcyQA9rUDuUASjhbNJYbtzya4ydRVXWCdW
pcOKcmoWHfvBAxMHeAUR2brcqlnd63PR7OEYr8fOAcwvDDpR1Y5OvCscVoG5mqsrdUDdWyephM92
MSPNAPSS4PTOIOC663o06+/wFyQfjknxx6nRj5E0E7XioFofA29V19HTOBeXS2lWVvF3N8CDHAc4
Y5YmSbQiJ0U8Sk6yC6jMtV6k9RGxpfQiEX3ZG059Fm2iV8GTi7lV2c+hhacX0U1F+fX/0XZmy20j
S7d+IkRgHm45iiIlWZJtuX2DaLe7Mc8znv58SKoFWd3//veJOOcGgcrMKtAyCaAyV661CUm23EoI
Qh28IuW8mrKqBKRlAYbLjLXNutB/eXX0aT45lu6TRP2XK3sTzEu6/yPIDTJwC+HiDBILHNhCtihj
R3dCSOi8V/fqMN9CbFMhpBgJQR/uOk3mykHivLdVrCpBRs6keVcr6Wgx6pgqgJzKgSyhE9M6g2s9
XIMS170DfTkd380Befp3+DsrXIupux0NddgoTZiz1zTt+x4xvXs5S5t00/co0Xyw80IU7Xg/5Tv0
YcLYhpc+CWBr+HsNiZBDyfYWFii7P642OQtTp7+hDfLPD3ZZpGzcc13O9q04xeSkwyFTp4XUebDA
TFIntJaDUcN+b9fe1S5OscvZegBeZ59lOAsBnpy6FFP8On6dK9MaM/J3kVGjM51l4wEIANIk8ax7
G/j1mk/IbJMkQdZC4VsLhJq0nT0eYq9oPw2B2n6qtdK5dXr3s5hWO/Rbn6GEdtlrECqHDDjywTaD
fjstM8V2vYastBrlOq4TTNfriEMt528wOjcoq9CmK2eQQj2+9ut+aN2FhM8rN1ff9Vx6dqV7N2wn
0A7tzquiu5Aa7q3aGkYKk3+VNbdKpSAIv/EVtf7lvEWiXN1KuN/W/XhuNYggg6ZH3SY2XnunE6Xz
XLIbtFGvB6NsxoNFNl9M70I+dl6LP4hd2rHfhRqKP8h0acSGvmAT+V30nexdCciYRukmde1zuIAi
kDZUv2cF7EBDRYvDW0RoaxpKykO21U8fQD9JBvj8IEZnDosL/a8WCZBd8YYNgtPojJgTlaMlA8gv
5SmiinqWvJ4cHAi0buy07a+keeWMXg9bivSppRp2jQNqMexhPWmgjiubx4Wh4BC1dbwLrRgaU5CC
OXAQNJcH36sfy2GqH8WmLbaOpu5w25CjPchY3B/WGdX4AYWZ4NTbzXDp6X2+eMNCoyzj2A+Ns6sj
2luM+e7qIPkEHmB0uh+h0UYU7vV+qypBuVtX6PL4da0PNuTUjbOv338w22qkHBUdZeHl0SCPi3fP
levThm6ieUsOQXv3hJHI//BEuj5kBj9StwGgpy0dfs7WV6iYZgiMQbZaoEZdJ5RXOKRvZxNw+2az
jsXdD8l1xge7DNlB90eQ/9+aoXORtDLZ7yoeTcyZGSl36yH3m9ehGbSbDpjIRZxiv87t6cbZBnM9
79dpZNX9XV9W2hY6JXhaUW5GUgh0+k43jSgCBKwhHOc0vxkTLKO3be4MlzzO2ZhGTXWK57Q6JUbq
qk+DRe5ARZJlKzH1EphIq8K0CPd0VN3IQ96LyQ0RkeRldIAepNHUbOtBdLyZR2e+4TGnPdDMqj/I
WQaxuj4j5LvadQuEXKZbcBcR6qmAajfaWFpHh49Nix/G9UBaj38JqO9dpHhLZWBxRyaKztrb1cTW
LJccC4WSDFdbP0BYwxreN+g4/vrBwjytQMeYWzpY9dOcRhUcHzkqfF0GUaWCsKQOF3XYZcMPF02E
bU1T/yf/LTYynPlD7OB8q7lMWoX3dqBRAugayNFSryGdlAc3BnxNw9Vd2REZSZAOr7aCxqpirNKD
zLhOlnUQaySpV4UoeSxr1fCYaTtZ0R7DGwn5OGVZm9ba6CwzxIt83C7VHWe0URlb1AMbtFv5r7N/
2iF9IlpS/R7aMbweVpM+VHXS3I56iOA2fS6fJVboWn6NVfvZokwD9EHRkWVxNB5J0jPQ6L1CM0zC
cGkoUNGav3ql20C8jgvQQbwyt+ioQ77S8PqsszWpk28QKNNpHjbJwFfgp9aheCsoSK7erCjPUW0C
aGq0YwzEA7JmlBohKqGDZzlbHastXLwgOLSjHdOtIHFyGFrn1UHvxs+ZCt88DBRR1wlyiQ8rySUm
2E424pDg9drp8qFAXzV3FbAmwzGRrp2A40X2GP9GH5TXTupvAX8AioWRuQeAr/1WWRogq3J6noqB
/jwlgdSsD6AMzlWH4qfq3wXprD5pEV/YZbqsmrd5fRrJ9/53q/qocmujojjOlpfHkzW41lHzezqz
wWchcq70l0iPghe0B05BRba/deP5c1EV23EhRqN/rrjXEWfZBEsUTYu8O9to64rXQ1SDfwpLileW
pCtvuIg3MtV3S+ZTTqGYNdy2+ElJIaXC4BUg6J3uSVWS9tS5oX3ISNh/VeboXp7Da0QK8PNURo51
CBsLxQwTdipEVmerOsp78oz889l08u2Hd2WaKnkDn1XVOFvxq/fVJp6oqd95ppHHz+b6qk7B58Yo
GrSo4VowUhjZU7O5RZteGe7fhhRFgzs5zLlzojm6vLMVD6za6BY3jeZGT3LwAHiUCVg8GcFtoSPm
2J6N3mwSeJaz8Zh1Q89Nlgkzv/8nB5W1bRtF2rGAii7ZTq16W7adcychk+4P97Y7H9cJOqpQN9xB
6aqXCb5aWNvWqqJrzPW6c/JQFkV4XcSA3vEhnCh8yqdwgOHfeJVvbSRWDqCm0x3YpuFgLsvPigv7
tpkEz0q6U2O4XYuuGZ6noNa30WCFN2IbQdxeQEX9RCBueBZTVZhQBWXqnbOYBtDpyGrbvEUuw5JN
35NhfROfhJvIxW29jJadVvXN2ynzf4M7ZDh7CBqfJ38EhS6ncuD2rijteQ34GIWO5+tUiZGhX7RB
tZExVGfRXrfm/rrmGpMV8eRv19myrlVPr4tdl5BxmTmf1aEOjh9C7EbliRp4X0KrNqFJ9sxbt1ci
sIOzyqkc1rH4JVLcDlRZr5EyttfIq0tCKUhMWy2AZ0SCZA05Wy9pQ2NnbP/1ahLJHjWEdRBkoqo3
44MDweAOSc1kL8PeC7H1xvgAzbqzGeCgOHxw+EOK/lCcnj7ai/E2LDPtXOd1am9kkdF91qdyuA/0
oAWclDkHj53lo61m9cav5+EkQzkknYt+Rx9fZFShfvvYWeMuT8LwoVhGnhkEjzRmrlMqWDjuOoTl
/AmNn63XtbAMeNnvGu3f0RaOl5mfiA7Zn0xfLjya4XBoogycUlVDDd8Oj7Wjhs80AoCr9J/lYMR2
C4LI8m/TxeY2AFXnGc5/8VKt7x7yQL+tTO91gt4DYUDQlx85JlrRsr0z99DGLtPB3uaXvnD+WuNp
DQTeZTePElD11bQN+nC6keHclh1gNDvaylBxU+MpL79mSfp6NVTcKtKXtnMy0jYBdVMYJG3cRS0D
LlH0rFH12UGxXtyJLUJDeWQr//fYPBk0yt2JwV8mSZQM5WBEdgyOpgh2HxzrEA0t8xBaCEfXXw3N
Le/GyQge6Sqm2AQr/9YC+Lhrh2Y+UIUPn303Ch/VyN2gQJf9wytzzc7bSGxquMGzzKe5/+N8iQgh
p71GrFd4u7441zUABcPlCwjdsyL6A0I4vJI6gejfpnnnzlXaPZ0ZAUQC1vBH3cbBbbxgrDcS3dmR
s51CY/wkhxbW1LvSb/Z63U6fcpsmjyz2ke5Z/oVQTP/mN1Z9uY5cymiNYo2bRP4cb175dNm/eFNS
Yu/mdstcNIXD5xyxwhtq1QEdTimtN0lZ3wIXhFsKAOzTGG7TaCn4L5ZCjb1be8z/Etc1aNHrTis3
2q9zgqFIN1MfvK4jDshV/z+us157/N8/T9fP6hZN+GpfpRZKnI1+7NFmObW+wftW2vfGZapYhlev
1LikthHfjrQA54tDTIN4rzESXtGUs9daj16SZYpEytoyVMZZBSIQQPjUJtW0F6O4r1eU8JEmpD3N
V4iwu1HyepcuJ3A+m9I0pptubveqWUXmlqSGeRtVmQV0m3t+G/DIu8jYk/u7+MnlTO6+rNr25vW9
xh+jE1k+5Z4fSPDgdqmLKmSLxM6bTV0cdlTTmVPrV3sO8455Pc2K+VuvW+VJ5sssmaDx9dnxTYEW
ZZkvjqHP3IutTwqikiP9HAiVgZWoLvObbtmHoTjENsFqjXwjrbX/e6wsnEbB744NI1ptP5eKoWzl
zAS0cj3LF1uZKtaznP0Xca7jKqCCSWa66f4DN5YMdWC8Sh4BmH3jzBJ7HfbBOx6tFGhBiuZlgkDd
neYE5Qu9xhvTzMA4j6YBgDl+NhYzsq4JIr2kRGVoVbTew5GkAGCeixddIwlPFgjC0SWYN/rrGjPv
NJ9iJ3wOaFZ64ZDwszV5j0HhwkZoXD0WpfPU+HZ9ejekOeTUBxCaHJXGu3oDyMoeY9u0LqJXghLr
ozUZ3VkkTPxFpKSJFFiwq0jfOaJhMsZ2ckHp9zpBZsnBNdLrVBnJ/NFK4r0DlGZXulVKrrObjoUW
GY8ljVb7riRPZloWgsaLzVdQrisLu7mGiGNiATSgvfy21Kc/u8DSbkkNG4+Qmt6qcajeaV3rohT+
MtEr9tgurqlrlTvNHm9aw/GiLbfQ6TZR9L+ukSbNWqDTzWIr11w/TBrA9R0DiynBsJ/FnrZeu62Q
+Dhel1o/jLjlA8ZOev0g63LFi+YlzimP9QDCBHaMxrKfdCOlvwHqT9+WwpZ+sxq1aQZ3K/tFCQfz
TSSk9deYdYnVsdrWZeZlmZnfKXLF41dSaC80VCqf22KyjkVnljdtVqeflRnOMoCPf/waMEYIXtQB
aRmhAppU+mQMiLyEDFANbWNnV9n7obkMJVi8ErwOxfthbmEDT2/BWG+HRa8tS8ADjb77DXyr5t8G
GnTpNPHA8lWX6LeJWBu5XeNOopsRKfLaGM5F+1daWOZtCMXTmU5S/qsqpYRgRxkKVLAWq2tQVCIl
JN5pCZEzOdQNTVJXz8exHbXGrd3/UXrQ2rcSJ8vJmCRSRys0allTAF17kPQZbdAcjFkLlZuxImE/
8xzZ9hZyWH+lqZmdQQOXpD6jLDs3IKK26AAjyrlMatzU20ddF/FulTuKeVeVKl3rw0QH4CIltQxh
jZoevNDvwq2DGLB4LbWvH2eoyu9owHth11l867J43mhF5L90HXAkrS+mF7+KrA2CevmL76TupigC
DxWFBhVci57dzqCjibKBd6s5BpJvS5+2Gcf+dagJ1QM0NO+Gq1eC/9u5aRpEW2dgS94u3Z9GBzzG
qJECjyLPubMXthPKZ6DYJ2qG5yGo9mIbgVzOaO8u7mVK1heISS4rmDR07T1Nr/durZQ30Ke4+4S2
3d/0JP7a0GLwqPaV/oBeZroRe5715i5TgZF7C6iX9mdezbRv/ly1t/wBGpRKsuQ3utuaTRN4/j1Y
wPmpVNpHsQd6Vh1S37RIjHGRqGkPnQmcqIVn8yX6boTx+HOYA+QKuK099mU736B+Ut2oZhY8sR0E
Q2/n9s/ou97CfyKR0JtNj3YMLczrmzV8k3Q+5VO4g8IipQcqJWtULz18YqTVIN1Pk5PegcZzHvIK
hUslsHiavZ0FOalSsUVvZ6v3ehaPxV2XQ44VBfZjyNvrie+icS8HmtjNeyv21aOdGsUiVv3eIcMp
9h/LMnNPErtGwPNOJswCc9qnwRPkfvmzVqfx3leB/RcNjWOxUpZbq3fSP9ox3s7mNH4P4jrezzXS
rmtEs5RI/mOE8ESlcbTNonD6bgYKDR85VJtH2G0yfkWKGj74yw6kCT1nZ6GFtbXDNiQTK5sTZ9mG
iN8P6G9QIuvswRnaIUuNQ7xe6vKjQWB+UsqappBlT/Nu2rI2NeDx3NR3bZRkf+g9CV+j8sqnCWDi
aXAV/TDOpfKVDNY1wqDpZ5NNEA/ZMS1ROfVhbeFbR37ud0rP2hlm3fYJHsXpHu7zGyPnY2/VYioO
aNcNO4mVg6Gmv0NhhzjkMr3qopmeShQW2ZR+YnO57eeasqSfmbt2csZvbUMerjDIjsxNO31x9Hwn
LdDQo7IdRk5lJ13Oru5oG9e2kedDMDANtV55jvxp2sO6X9h0ykCLK4fQVtVbxVoOYM0z7iKcgq01
dVoKuh8Z90YqBYtHwpee9v/pNA8mSF5oh6XvtZrGx2i5X0P2ZVHDSS229TQu5H/OfpsfmjKYIHDl
MIO7Pc/Ijabu5NyIyTBgEYe/8peQPDbGczqF5maGhWO3zl3j5CxImmP8ttSHsMR9UDwtQ10dyhU9
3rWZtWtbO/9klSkbTTOJj7WOQnGjR+w01ZTG+U6dT5ZZ/xjKzDvovTojRYA+YDJmzaPYWq+ft6tw
4P9oU5e5dPjRmrrGyFpp3QzbDv22nRQeV4Loa9nyXR0zRL3o4A/DF6laXt1X7uh/nl/Lm6Zh0CQs
S3ZFZx/6ovviRjvILzeWPqZ3w9T34T5RaPVEePDjMFm6jFFLzS5o8x1l9BbaLvcxuZm92WVFGYld
It7ixW6GevPwFi+XlFDvu11BwFQurNVyKErf3jd9PW9Wm5wt/Jl3euFBYysxlgsvIf36r/Nad6Ap
SCKHpAruxiFx9kW1CAu/xawrthCvHalG/UT5wL6tKuv++veQIaxXtEXzB1j/RVTZrmFicnOH+/nb
1OtQPB9sZHx/94O62mj6oO6bljubsAuUjfETQH3/EAAtBsOKoOJCVt4EVYb6MjyhEiWTnKCHfWHx
/nNS2yR3r6USLdLGvWfmtLuVyYSGVFBMm6S0R5RQGQfI4xz6iVKi2JTF9j6Qrus9d6tFPBWPuMkJ
a1QWyb+BvTYgHor/NKm8nZR8Mj7JYW57Z+cMSMmvtpr2OkqIarDJctVkW9wHu2ERDpMD2Wr4Vmty
3vnow+C4CIeFdmLc1+N3CXhn7nrtAJ1tthXbugY5OXBPjeNc1xCHnWvenR7wqrlcqnu7Hiig9DDP
JnqZvzp45/iD0mt/WhevPH4Gpdnx5fP0GxiUoIRZaNUgNawfDb2gz9oxH5ockrVqOSwBYpIAOcTO
e5OELhMBK1vXib+utS7/61pT0X7zoli7dfVw49hW8ySHWCvMY6D53auuTVtAiqTPnnnqFkmbvs+8
T30WLjkqtGSGYDCPvkr0dUziilp8rr1GO7TjfCrYynyMXq8nM9RlfbFN5uh9GllfRl2pvURZ+DIm
kfM4DrzuVYkRnmQorTve7JzpQmvupIcniz2ksLWzDCQohJmeXkbzc2S2r40+RPvHpAc1VVs0g207
pPN2WsMvR2bIXDqQXy+1LrVcyiGJeydhWluEj35Nn9+yhkrn1WXgMpm3VLZUP0cPPARkAU7/U5j1
qOam01lMcihhdTo6c6JD5kgYmUeQFjFxqtVN50RxqttqNGOnOmhFb9/IViKRR5ycygEOR3/Xapq2
kW2K2GRbImerbZ3xwSYLmFT9NqpbdPuQBlAgQ9CCvSMNo1nUOdVqihLDQidGu+srYVgx1XvL0qHI
7BEXPCj0Tx7qpUA6J2V2oM0gOVRLNXX1ToH+x6iBoKGkF23pU3L2H2DyMhRvScnx6l1h8gKnp0ob
Xud+cFyXWrzJzDcZbUOyW3QRoWn0dS5h6vI1GP3dXrO++p3+HUGm/EGcXatvIMnTP1cZyqyTHh7F
HGYI8RkDfbijHtlfx0JtTrlaJjvxWkGj7AMvpo62XMB3qtcLXJccnQ8XoJj47gKR27gHqExBvdLm
0l6sMNkyJO0iw8wC0Ddp+jZN+ltlyt1L50/RrrGi6EdFI8esw3+KEJx5GPTChtSiSL6MSv0oAQAo
HcguAuNhnYk8YPij0tgEe775LZ0z64C4C18rC9b6dMzgh4n42vUL2GU9iC1HeAV62/y42r2oHg4V
QEnyXIiDfZgqQ0XAlMtc+nTRi3pbeHqKI75MVhfU5aZb9CnkYBcdiSo5rWMgWO1yWN1im+Yg3M0D
iSBxfFziuk5ZUygmC70z9Nq+rIeh65vbvgS69GYPQCNdjBGivd3fp7Qc9nPzLqZoo/GYtN4PUR6G
K1m/q5WrSvFVeNhe1KDFXmVHCRKLnIkiNELR+h3vNqs5QFASTjuKrL8s+m691f7LogGCWH3eRK6z
1emcWvYUsgGxfNc+jmPy/bpFWexy9mH/QaPwN0S/wNMuEeDL9EMUj2SLl+Ea6yyrVWH0/boDEu91
P9NXww6Ak3uOjawipZPXz01KA5+qzDSjZJUDj3DlfJ5sOtMhrPkLCTv3i8b9kxye5l/muK7PugEQ
Ev0i45m/+bAJlVb9qbQPovO1zLEq/XWOryn+pQmi+jwnBZLrw7SdsoJdMRnt7y33500PictD3fTQ
eagBu68wm783DtwP8EVO27SBy9EZpmJHRSV+AHo8nmx3Uo660xSPruZV7HzowzI86JYX8rApGj6N
faN/+zBJa2sFtlWzeGxreA/cSXdO5uBNGaoTvEDSH1Q7h8TKja9JPd6nk5v+kRgJnZS8vT3Br1nT
Y0pEqKjG13ro7yV/9m8Rb2v8jxE0sSHOThfwzu2SL/BSZJ8E6NDtVapbX62pqWkACz8LoKIIVft2
hGPrCnPISgOoJ2oYB2OEvaqDb/dYGnm/LdB6vxUkRJxH10VlfruTRSfQkrKoYCho7HSui3Yaou4x
oiVAi3lNUZ3hU6BW+QVtA3YgiJNdh/TQN4/CG6thIncCw8piEvtiqmM1v8gSb+uICUHPrRMrGn9m
6PttQI80XkHyEVxmW08emkVIrwvD/I9u2ae3nvcdsWN/l7LRukZYrdpvQkA6Hki7g93ENFC95VOh
A2geijLVcCAjN0n+dDVa8GAjc6mwdZHZFG2qjQ7nw/JADuxdMc6k16Yse8hKuETrhe+tq+IRQNU/
HbWtsJdYHAEZteuMpPf4Fi+OIC7Ni27AQ3w3kqrKikZtnl/zO4PhZIeRArXo3e38flJ/b5MXlELh
IOpDdRt503yvgW+60MAORdhrQN5H+zpVwPMpsXuc2u5gqa1ztiffcnakS5JDDpEiKCMturojRXfO
Ef8e6IfQq0xpvTulOk3s8i8DZr03QP+/dCNMH6sdbpy9mSbhy7/E24tdj7wCZGMDF1kBvUea1PxK
l5ykjFU3qDeUjS0E7chdeKU2bkw7a5GMrYyXhspL3ZKEJDlwH9ZduRGWzclNoLRS4DuUoWmb/3lS
pZmA8/LpjiRVAf3tclDgqQReiH5GO/9tWxwxMmUowgzAnlR00GE3LjW3usTNND2GyyEfrX1TFrC7
LyM5APg3o4aXzsXiZZ360FErlhGUjvBxgOxDEjk4r6Z4rLPz0Ku/iUkOducVJ1fV2+vMJqrDU15b
fyLR053h/kTGqBuTHnHQottChG5RYxpK8u2LUTwSKWfXcBmbQfZnnqoqeJlkvLBl0vbV3A8bwVpq
A903vJfjkbHEyJkcYEmDtyC5rGboe+NuU3bd64S6QWK7mtWHRHeQMlJaz+GerOj85bra309V4O7i
xJg+N31IHtXyHnUVLFc4lrCH2ppyFuc8qCoNlQiti9d1reoG0Wp/K16XR82dPTm/01k8fbbggn5G
DqCo67rbFrXyUA1wi0lkYdGdXU25epJ19JqfTmMN0168etMNtxr9rrBh8onAccSfYr28lWUlAiQk
hH1K9SSjKIeIki1ndZHVyFl1kNhXEzRaNnqjJnp4ltazDZtD/YtPMysFjwiaKJRIbwa+yCcDGt07
urK5NddB+bmCHGOjDiizFfzRfBI+AXJBzU4N4vGmC3IAF0vqlO20to2isIIVj2GmF6GxAc2Q3PFQ
gq+lNGm2UUxnF7extk397JfA0EEEwK+yg5pXqABbVN+UpQTnz9YI3HvYev3Y3otJnHYDgY3qmcNB
IsRhdxA5yXyxrYtoVgdGN+vuxa42yoAkDZpZ9Otrl7qr8psy9B/9WTGh/hJKqyDTIbLS4Eid/fiP
jGc55CqLJ2w8TtGCSQ422sEbMcLdTLicXkOhrsz3XUdZCnnqnee9hEU7PawpgEkxaQvwI+VGEgfi
iBpzRAi7qXfcYI1P4kj1hpp3ob1AkJHeOkWRc+Pz9KOZdd592aJrkFkRggr+PG/V2olf2sEtNs6c
+b9XbnU/DCTkN+P8vWTDx1+1aOkg6as/EzP7ag1J/r1T+K+lf3n6wn4g2wHxbR67viAhYFranRuO
880UON1tpXoDqrz6P65cjOb7K1vLlZWwvC+ngjxLkX6naP/+yn2XfI3LTN3Gudkj/Z0fIDGDjXs2
laNZTMrvxsD33OsSHTLs2t1D8e9d6Pnvb6mjIyo4xOqnBEKzrdNU5Ter6V4W0Dbz/4LaiErnnPyu
aIr6EvROstP50X8KUl850r8d30ZJ3NyNbTzvLW8uPjuhD2F0aGo/ENJ4/RgaH0Pxg+BHZ5AE/PAx
ptn7x8eITLf45WPUvNjcGbwnb7uR33M1IF9BESL7DBVs8Wi03FaWkempHMDy5c6U34uJt61m5zVG
d5ShTA9nsEoybI3xOp2+bqfZLlNpDKDHHFJkZzajXW+EFgLxWvbIVgtgQms9oydgPffBkoRBBOks
tjoIFtTvwnUFyfEzCKPs0fZfpyMJRj0xssgmmJ166Vrz9dAsZwnwd1vpQZcuIzvqZ3IrqUHidPFA
zoNqj6aeVFgqdyLYYGpkFyiBzBfYYNHUU/8QM+qiSMUsUaJTI1H5PE2XslIfeW/xt1FZwoc5DWZ9
6RcGFTnobd/zfgwZdAT942l1II1AtPoWPY31vmj9G+Q6u61B/uwkxbs0gfsKhgkXMlRw1uKF89o7
SeEv02fkeF3oZW3f31+BA/MQhhvfH9xjEWm1sRPxd20xoqngHkXYXcTi5Uy8Oixum3bxVi3YmW5o
UV2HJOxhDo3PurDULqPJVj8Lha34ltHqWyLVt8hf5yEwfI0sjdqgkQxYmD9Y0z5p4VCSV8Dr26AY
x6hEJ2R5WZRSuRyu0WZr0OVLaX49eJMy7aeSt98htG9iUzEAKUTTd4BduzL1kpcpqkta/bALN20S
eTBZVOnV7k4Lw5jrT98X+xqv6eafvL4N3MPIvYwLY7sc2kSnW2ToItJt2FZvsMRlTjsDdpDdYp5m
4X2g8eBq24FOi6XM43l+sBuNTL+V6o5TfJrnqXn5EDU48VJbvE3ZwT8q/Kd1hk3hwo0cc+fmIQXO
RZh1MJrxsZr4L5WyRq+zZ5Py2mgozmNqqsYzLDt7hecNmilWd1FS9muiVKOnGq9zekgT0aJjg+xL
DjQ9bM7ibVPrdoK24ikIQlPWEHOPtOglzFhDljTIg4FHSrJNFhYJClZd+FxOVQX9DkClyojC5wLi
fsha3O08wj67rYweTUPfdw6Vab96E7bVMlVM/zZ/iRCnQ4Pd3kKTxqu3tdOWyz+luRKYO4VZXfin
NFfOctUK64t456UyLl6q4wQvdfPVK78mGYaO/n7uvwXLb427WnIZznnkjNvc9pTPSjD942wa9Vfb
8Hb2IU6J0XIfm3o8NnlinMPRhXRn+dKCg3iaynF6tvrWOJfdlKJqyJezhu7bYPfyzi5fZv/v+CGG
C3Tui8FW96XtkCCCxOQ8N6F+nvTW3iEJb2zEtjr+bUguQa82Mm91G/ls79oQhewPDm1ZP+WJu2td
A4kvRQsf5JAV6Wf6Vx0Qj3+b5AxeN28Lp3y6L0QvU4xl3ECbYrtQoP0aHYWA3VP7x2o2piBar5A5
xesVHAvs1sIa5231IEz3MmMNtpXsORiyk6LAskn3UrypsjE+tKh8oiXn6qd2Vqt7dSnVKmHmndUO
iMFS6eVJ2zw1HhRvhlWh27pEiCNrzJNGD9l1Eu3F3a5B3GzSZv8eOdJ2o6Re+VtbUo609Cw8Z35f
vqBHdrXXEypFCBKZ+yqpq99K3lU1rSiejNyHrSibQBov9n6ZTgdUsE6vkFx9DuzuKyIXxQ7tveR5
UEm3yJnYhsU2LTY5+38TpxSkF3IV6vJxDLWtZ8zQ7S93NOs491P7zdTD6TypYJbFmqSZth0H7ihl
aKBfse9mSLA9RHgUCPIOdRNrRxG6mB3j3tIK9SnJxuRT1Og/xSxRbuSqx9w0p29LlOo5RyMDD1Mo
5jPvmnQzW9wEqMdbz2IrwnA30uT4aFjok8QINe8cUNdHiZAJ5kS6cxGAfRbbMqG3YW+95gFcPYgA
8SV7WLvDF+DS9cnva30fLqkvB7vVWu/tBdui70v8v9mHOUV9tvI34Rh290k+uIdE74t9kYfZF2gM
jRt0Kb1t6LfZlyGsaVp2AmejeAzj2ScpsegcSbBmwOfTZ8O9OJMynp8SSMgCXp0GdLZ2WVDon/Vu
iB4Hpx1u+sR2VdJwdntb8rBMN4MW+CfTOGpW0/Q/xaEU0F2dM31sb6/hyPahN4MIFWCsChaWuRzv
zajoXtqdPZrDi6o0LYJTY4qaCcOg7BaGSQUZ2GWIKmmJuAKtLDLMRhTMAmt4pjLtPbqdfSdm/row
FAWA3MukZkkXFbQMIZgb8Tra9N03p/aQpOzv1sct2ZF02kRkSNACePcYlqft+vD1x/3S1PsuQHyh
KLDgnJF5uT6rZaJODjqCDOliwu7OHlIbDv1SZcu6sX2KZv/QdmHwIKZOddE7Duuf4hPTOmm1/Tqp
HefqrHXDT4n/v50UdaDFYHvgo3WNS57UGR+8OADqUTaDUf2Y6uCsxLxtPud+W3zOE/8vbXnrqpw6
2ri8TN5BJ2hch/avQ/GuwWSsmrt1OCR0nGlpUO085eSbS2fxaLjzJ0aB9Bn3/zoynDzfDKldPQEJ
0bdWFuqPrq5NB2Sl6wtEcP3t0CCW4zlu80B+2dgpACa+zBVCGlNR1T/cKjw1GnjbTQGcG5IChEIz
4wfKO+E3W3f0bUK57bpkryy0j07+uuQwA1jqBut1SVrKLwHf3ahthm9KofdQM3I20YO3Qedg+JY3
XFPOhsX2r3GFMUMT60FYuh3bLDyINphPWuXOdqC4qCBO3suw7mqEwlHkFKUw0QwrM925e7OLtJhN
AoOHcRLzLnjn5sgGbzgxfZ4/G6Q6rifvXf8hRgXwc9vPkXEIOqPbhbPjnyLPm745yFl3Q1F+bbQi
vkthiN6M6Hp8k7AIpccTHMHobJrOptR77yZOdP8Y0qy4ozHZ3EdDyf91mc7dzihSdD9kPLVmB62I
ae5HRIXQBbXnvaE6R7BMP31rCk7CWw/oqn2Qszf7ahL7bGnXeKG4F5O1AEZG7DxVg5PYxSTO/9X+
YX2+4+8+z6/ry+f0BNHxtvagWwePrraDptiohb8deohsJ7176PIE3vdqcCld/B/WrmxJTl3ZfhER
gADBa81zdfXo9gvh9sA8IxB8/V1K2k1vb59z40bcFwVKpUS1XQVS5sq18vitZtxP1sC2I/5TC5CM
qAmTDxtjCL3EHKowMZ7S/15qtnwsN02PQenryAwK4UoNwSps9S1qyqVnuOmGbKSdIMB8eulTfcE6
E7zYeJUyKzD2SI3qE26sd1NrYTeuOHOwzD9FFXt/Acflu9sEI1NuXluIM1hDnKfkt9vYyn+t9k83
ml74Af6LHXz72YiDMRSYrm1pQ5OeVfwWNZF1A9qzR/0wvuiFfkpbMFuQZ2Oxduc4zAVXoolDifKv
xwhUh2ENrlvyGTTbWdQN0HQmciyTj7oD2JftT3fQV5N72vvjCbQRd+RNy0oPzy02JYf0Rh4kB2rF
8rVsl0IH81kvkZLwuR+cqQuqv22dtdGDBkW6h2xgq0HVuCYpM1H11BQL6o6jwXYgY9an0VSGAMLI
PN/RKC0ZQnDjTF215JCCk4+WzEGvk4qgPduBD1oUzUOwIlyaFDdRTVNngIlDDu5EsRQRlCM08aJg
Q10jCfujqUOzqKvC/DFA3ujBSqdQCjnUFSif5+lNU+lLj4u10TKoFAaxd5MVStVMpRZa9h1oJ3gL
oLHowP7wb4/ebY+1xKv+Dw8gpxAWVymPv6zBcX5fyYhBHx57lsxcA4mDkIrDLLSjot3vYm1DRPqT
bRoHqT5I9qsaLLB2rhlbu7KQlTDBaoqK4OrEqYuUydQlhA1hasLenkwzpuZjEqF1yOvDRD1y/Zho
ohzhFAYopY7N4irS5Aj5Qf4AaDB/4Kb5jDKu+gySWA7J8spdI74t1zTYcs07DwhZtWqQTHmeXgqe
mmClxewksuM1SurrDU139cbASbR+m2arSZDS2ALeH92RSXc7bKpA/LylTyA7VxxD6AEvaJTWMJGD
y3Wzu5GpLzVUEPU82dFHgLp2dbBNRwcA5PcnArMPVL+0e7K0egbVp/HNj6NuTwG4BgS527ES5RTA
6yPWXvCivdEgfcmQjYXoexze6AsWJi3KPv45vcnKchU6Juib88TdR3gPALvr7luvyh5tM84fM+yT
mEzkNagYvuO2aS1tM2x2NAiE9LhjIEpY0oSP6XheZSBxHfjadYr4wtgDgSZMvIRWgPSOYN8B331S
Ialc9zJ6Aw3uN0dA3wdEI94+C6HGyNPU+IqJNE4Th1JzV3YM0Ey+0vTY3NsKgm9o1bBDWtxQ0Ivm
hrywvfDLOt24YC3oIYP0RSQRA9tpigyGyiy2SspF2YGsNT/Z/+mPnOHZ9OpQ7FG6LAFhTYBUUJG/
P2KAJY/KJYuQ0JgHPgULa4oE8h6smnmEZ3jXFeDS6P0bVLz8m2Mgy4LtsbftIGN7A0cAYv4OSr96
1zuRh+nHxp0U38bBtuNl6oWOog//6fPeiZe2Ygeu1ZLkS2vQknZVQ7NP3aHqTARvBdS7/Q5Fb+pk
h+eSAxm/oN1Ttzb1VQhW2KcIJw9sW/7tRq+KzoaCtpe1f3Wr1GoEZP5wU+eYaTWy0001YTXzTWk1
0YFRuUt6ACcgTLZtxyQ5QhcsPWaGZm0HoBCuYV8Axl4Y7oPwEbquTLt4NaPwNQr78mcVQ+8u4TJc
MAkIdB0WP4VXvQ5amL9mVR5DGifhD4OJH3OphekVAhXvd6kM+fkujhXFa+TBatAff62Y/s4aA6Xp
/gjMFnHEfDJDG3KilfmbjSYpCg43MCCx4bnrFLG3B4jEFAcbKRsI89jWA9mC5kvbW919b+B14NmQ
Ha5HcGHN/pC+AqSx0bFLrY36NjUvXTtCtLSw7uxBOgemNqsOsBsbIxlipLHH5opkuwTa9Z/GSTye
jEx5xmvrIBvX/VEk+kkHy8l8wR1jsni/L/7hU8Te8By11VfaI9NumTbKQwex+cbX92TvPfcaMhfY
h3R8FQFkB+bwLoWBld0yIXZuOcGGKg+G/rkMoFQBqQhjFSHPCMm5eLwwv9GX5GB7z0lbWcswR7F6
3QTpshn1YDNGtnXRgLidGsMzw5PXWOsu8xHeogFy6SG3tMzxI9uQrUP930q3owDCdKK5dj3oQlo7
kZsib/DvVxUaApDNcMCmcfgC9lwOiUpbOwjVNc1N5Un+UoKW5mi7UO8LlXa0kY18KRpQ+I9cy8GE
Vf4sB6Z9VRduUr5fGODHTRoIgtgGsou5kRrPldu2q1A01rU3oC2Q1FF2QMIAjA7+6K1LE6oIseHn
y7QE+U5gjTW+gbgSLtDeAPKgrxtI+sVSN9b/2YccqYljsJ2EyntejK7C7Fuetx6OW+xER86uCMc7
UxtPJEOWxOZwp8bohEljtYlvizqcfoz9t3ngQwHLvbS+1pBlWID4KHwIme9uBhcYmx40hmcz9qK1
qBrjudDEt6yQ/k8zAg8ednXfQffMFlJN0szfkwC+lWcU9MRg1tT051HKaRJkVadJdYGAFuAmmt8l
x6iytWU69vESMafkGPgSJO000vrx8H5JQ2OiI4BiZ+OBSSTQclVWWWgoBI8MCK9DCyw6eT4YNLSs
qe81Ky6XRdmEX4esv3IbtV6Lrv/WNW77EyVTv0LXdp95ysDD7ErrmnA9ge5TEx7wL1uek4GZ68Zy
+YMZNy+RH2xHlT+ipi8GD9iaEHXj1E8Z0sWJLQ8GZaA++XwMh244HKjX6lCcbwdv3BIkqJDQKe9q
RPQmhJCCD4GS5e+2xgEDBYlSkzP5yY+5hDqi9cjvP64Hbq/g7CbtCfwbKE/RubaaIyydpT+CJR2Y
GxWkyS2AAgvbAVWZQkerhib50HZaz7Yx9i6G9rXCsfsQuV6JU7KuSfwbBqupK/vMuQ59FqNyN/IQ
LgBxUqQaGgCTnb9gdh5uP3ljt7yqh7Q7z842V8TeSfnwyQ1C7tFa2lkNLvAXEMR456YobbZoEQ/Y
e8x/KU3TvwwNzi0rwO83DgP52OSCmqtxEUe+hqfLkK2AJ4Kowfx8kmZagsx6TQ+mluzWIKxLnrbZ
qlfONOKnyMAt9AYAwbiZnP94+NHqmckMkC2iLF2xHTqKHjEwc9Rl0qVOxIfzEBl7I7aA6gM2Q00h
DbxPfmFnFOGKHO3IQHkQKznbm1Y/2aYV2FDuasi0WeEiKzPITRiGdRclY7Wzozbd58weriOEIKER
F1evEnKPXAu0n25f7ZzC5F9bnsklTcqcuNr1qQHmEU8MV4Ylp0mZ7pzpiWDl7Q4xImea5APXdufF
w9qEQt8iU5UKjqpUoKaU1RJBK+/MrN4ArkYd7cG1EYL+CqUHIGR898OpCcwlTVkBb46Qz+Jjsl5E
/Rb6aJA3RjrnCsywvGZJX51NBwr1jZk5EN8Bj4oe1cOh8PQb9RxloivwlqQ74ajyBDWVFqGBXAuS
jV4Cfsf9On9fxUvTdmUKRFIjw/WjdW7hoCkTE4SE862QW8KnAYJmR6vJId75cdxcGpAqrF23j9b0
iyrUz0qP8gcouZkn6tW+157zSoD3D2PUeJXerx0gLtZx4b3bULl68wvNnX6LqKrNz+XIruRPP0WQ
xzfrIOyr9bxQ7zd3DLLFZ1oHwWHQbww8RpAJlCql4r8ykuhX08f8zu4g3t34YK0ne+PYfGnUhnms
g1w+mXG4bQfXeE17A0rWeT1syS1BCj01cLCvx848/KdlR1MrF04PGi5aNvP7/MAIFlhrgu1QNeiv
M3tsN8RCRt0YsfVP3VB1ibJMryt/PY/6PYISev4rwGvhqYOm0KFJ8FdS1woRLS8cF4UIajS2FUdk
WAKXqLp6DOxho2j6qYuUQXROyjaZusHQ6+eg1H5OKyHjcYmD/Bv1gsa2L12rP/NxHJ/avGmvGnTE
aCw0WHhXp96FxiSQi3f1wMAZgDuCUaO6YYO180Gw8hRpowZM0bChsawzjXsHhIE0T9iifhjaaElj
5RhEj072q8Q3b9vHwLoLP+8e+ixPQMuVdkdHkTsBNsx2sWmV0NIBX9Tkgmqaitn2jXpxnprAAEbG
hrqdIYtLnngX6tGkHBv0BQIE3ZG6tCR3xY0n8eOgaE/Srk7uNRW1zcvQ2mKD0UHuJiz3ErX7F3JB
Uia8QINiP09os0bfohAACAq1CDUii5ppkSCruj0DdHkBhgkPqezSWcSVBzRzaVnawtTsECJbjbey
xOjflWnh36FaMt1FkDda6ORTmSizy0txoVFqyHk45F7g3E1OSY2HS43vwLRu4oEpSbeTYDdPmu+V
q9sYMShsvSS3Vyi4AobEC3TzaOMf52MvkPUR0NrU//T2l9GQrgVHELxs9W0s0m7noFroIQjtH2E8
Zt9z3UPmgBdPGejS/uaQ1PzJG4pycsCLt9uVAw5daoUUh6V7Dh6ZReRA0z43gvLMU429mM1m9LPo
paxkdZFRAJy2Mou8D7cJgOMbJKPYyzzpvYvdeoxI1jgWx+nNKE0Pv5EoLFDeB3mkT43wAXgLuwEq
vxio1buVriDzzi848ERMeiuyeKaJfU5SFFs/zaGGZ1seZF3TZm03ZvzUZNgKRm3Q/igQq9JMy/rV
II1V8iF+tVsENVLgs3HSFjgeYvt9MMoaxXZqug+xm2n66Or1E1Ie3TpOsduvFRbCUfiIprbwuuTi
Qj2ug01hbJNmaQwG8B1qVLj9+2gQoFy+sgsgptTUj/meK/ON7oHBNAKFNWIBKITvVI1KykCrgh/I
A/L2LriicBbouKl/Ff0jjfvgdluZzBuPNDFVE1sqbhnlY5VGw4GrsoqqdfOLra6oGzg+fqd+dzJG
aG2DhQP8jFXRn8iNPEYtKLatAFnsHuAjsXTtrELGc9Cm2gA/jYtFZOj9ndG55QXYFw1oVqROnb4s
8P0slTjp7xksSLwbCAHBYZ5a33njNkd6OYk68i6QQdu2Id70y9oMug2Y9OrVvNVTE5w+bY9k6kHT
t9FdBpA0wqNN7MivflruQbyj/TRs4wTh0vG1AbPAkqPe/wreLG1nC73bobwUqE01iduoW4z1aj/K
sLiOvpUvkiEPz6mqOE0iwKN7SAJNvQ+73dh5s8r67JAzcCnOJDOAhULXRxMc7Kp6fqCBFF+vdZFa
yPGbPpRchT6cKzCkvYhfZW+Il8CUAThywYrmVR57acD/tYmNXm7ICayt73NMp7JejO9WkO76Ko9u
omLhg5kxAONTHfRVdRw9pE1Rn/DEeaXBMQzLMyiqz7l00hMbknQFZVwILKquJ/AGXNAlNb4W4xGm
RgaZYIRDuFMJ9ThrMnb2GyBx6c0aeHVJgR9dtJ2nfwlrqa2Kysz31E2QsYA6Zv+UGOoIBpztIgQz
zBc/riSwFbq756EbH1F16iyxHVqIpGmexywIz7o2eCDQBQwAQrLtSivc4FCornJrlJseVOEZ8Upo
ogU1kmFAYa1AZRMeqPvhZqjVABYDNxqBCsb6DZUdYNgqi2+eg5i6ipjHet0DaSXci/Ty4oSKOGf1
4YGUBEoA4r5fOsrDb0EpTx7QJCq+BdX7GuShQXEOXETgSMYDSb9vkUxbjxVqQGRRGfcopTfu08bb
1IhSXskji2IGxIEnF4hOgWeXx864wNNm2JOzxVCY3Qw1MFeYSjNqtSbCkfXaKvoxW5aOtpGd/WpC
U2ufgI5p0SpmGHv0yyN1IVLDnmzRvHcDOUSbCKXKK1k1zq7MIRhGZ3UHf/WuKfpoRQd5GqUundZn
Z6vt/SOCOvGCslqt1YIqOM67TVS7GkDKmTg0FnOPOlBbU3Ys8UHJJZFhpQlkp9RZPchoOwADNK00
T/hzTUSKoEq4SkJse8wUQLcw65I7L8EbTY78Vvk5TMAQHKXpfp1NXexAEsHK+mXQpiJe8jBrVrHW
JpupXwaj4iyP2H7qGz5evlWRX2iJInOSu0EKnA/VZODtpvVTlNiCpE4e0uiYBX1ywm7nvRndGGCf
P/thUYJ5vT6SnWa0vsdAo6oT1Qy7cAU2HzsfgsEctZTM18wF2Ww1gP/+YpkDFLWeaUDoCmF0pFGB
tAuj7GG0B/tRNoDJDNFVgHLukSxMG/egjxB3jTJ1TK8WcSn4kTxyZCRWdQMltFqrHeyoUCrZVOCQ
oqkhpGQPKMbyFtRFSaxx+V/uxFkl7iJAXGpk4T2R2qiUHqvs2Komkgx9MYQZMENjdqQrGi4sIUFO
zCR4Gz/mBORO4+RZjiX4fP68pHGt7qo1pLSirZUGyYp0w/eZqg4r8T1ZmbXenwUA+Gc7TZNVqpvs
KJ3iZ+Mn4mT04r0JYkucyOa44NezrfRIg6PyEGBrQBztw4VGJCroQOkMXrVMu81pqrHj4VEfqtfm
o7LcQpqBTJSmokZrQVGpvKhHrjRxDNtp4pTR+r3WvPw/1yL7xx3ntczfd6SVzTxnR9Ri4/GJh1GV
oPKWELzuRxfHHfMpbvFYmUexnfjcpVEkxMPUrM+WrfVnaTb+Hq+2Q2vGQOyQbbp0AVDZx4ZxIBs1
uVOinlk1KDMASelL2OIEAd6uhg9PGuD3bqy9lG1VvOXMfXHxRXgDFfR0ATzpdPGPId2X/BlSGQc1
nKuZ/8sS/+8+kABDlRf4u9e2sO1TJR1rQUQPWZiGmxo6tRM7BONQdilL3b60+JOfTfcxGk328rdJ
vmvWEzvEvyfJuGQvAbOiU5+j+FJkmryjpo14Cq3M5WwZEYi7cyK1IU9CJfqqKzbLvDS2RoQzqtMb
w6epqVhqflX405KdAa4OXaqghLqDiundVX5obBMfRLBks5ChXNQtz0ENmpfrDjX1e5836fOgjdu8
MgFqVXadJd5s74Pi3c7B2LavgK97tgucIT/ss/8/7UWF+jXKXk2JL5W9AuUlNJmHKVlWgbb2JLz6
cc6fpZ1ZbTvblcs5f9YjhYkobORu5qSYsILXNLDkkUyTPVwWPirKKOc2an5yCln5ON9a4IGzrapw
WM7L1H73eWkaGIx0WpoW0kHlfCccczkaqBBsnBGBwRSQlEtaOs5Sq5sMdQDSv0wjeEINe9S1PGXK
Rn616UNBEQiSLa0wzaUFPlbpwe6Dgia16EeD7em00mya16yiZIv3DT/SIHBg97GdilOHMv6VzDh2
3GojM+088OIrBwupWWVywTO9K9IBVF2qS9sVOw+Qa+v95Eg2xwXBAUDhVxqc3NS6DlLhm9mWm7/m
ZbXB/bwsTfI0BLPivklwjsI2iJbtwGhNg9S0H8v6DY4KQ4ldlWw1e1+22NnRfsYNgIOgLu1nqOu4
XY9CJKQm5i6NopYNv5fk5AY49XSoIN76cvzmtTgSBVzvTiAUxx6P+lwZ6YqayM8hEZvUW5rqg2Ud
rw01hfrzCn4Bgn/W1fd/2KeVP91kSL1owd283yDE0e0lDx5Mq9O/cgixer4dfc9E3C1rGbsXSAC3
J9B4oJxwKLxvRnUmBxuqxMuCg1O+kmV5zqEjsqIBZ8ugMfUGZedq5VR9dPbCILuEI7AHSG1F3x3z
sSuN8RtDUfoKOra52jb7W6SIEXtoINyJd+7wNdOtZhElLLjLc8e60ACOAKitUAMaSuymgVID/7Jv
oo5CVgduhKBWtBUESjb9Pdn61gbKbuiG+wqRwQ0LtP7qp6F5NWr91qhNbYxUEvX6Vgs3GhjzoQgM
kceAc/OAqMqeilrmQhfqQt3ZPoD8fBokf7JTMyC1dLAjZ/enXS0LdmjtUBjt7pO/stMNklELjyjI
mQb/mI7qXeSP9X76eHO9DbkBEpkfxzLdzsuawNSfY7dfVlojz46DhI4EJv/a+Xhdo9Asum8SD7Df
AooNsvbypWEZ5QtvapTx9XX61XWBAuj7/LuXgDwpd8QvYeWrJMk49EPvkQyKcUpJm2XpMf8XUmeA
cafJm4x+oEaverKEGNYhHo2nSs+Lo4Hs6mZ0LWwqQT6wCDK3/c7MYKmNafYLHNzPwh6sF0+TCO4j
8n5xNF3fQxVV23KcyW5x7nbLvtWNr4PV7XvHSH/pfDyIwau+ArQJgS6wH3LRLMK+Gx90M4+3vlUl
h4o3ydVyw2BleF3/FUj67VAm6U99CL+INB6eu14OOH0a+ckzhHXCL7tY844XL1wgHKhcWTvuI+6G
x6qO7GUZxAIU2HZzjFxjfGgb4wE8HfZXaDRDzcm32hP0w8p70LS9kR1/DKIyXdWfc9DW3eomBJA6
cleah+I6EGAGFy3Lo3NlhDjsM9a91fbaiaP8O8A1kMlSDmbjDFvUUIbr2EzyOxS/5HeFjwIvBBxK
xOvt7M6A9pq7KDN84jG9kgk1XBoy073HwoXUil2gtfGmV6AP/FdrN9NNowXCxv2BqffeNOCjWmD0
izvqhY5fnDMzPM+T0gJv/SGMQOL5sVCOhPEKP6Z4oxFEBBvq94XJh4dGs8jc+juRvY2Kj7NMxHBs
s0VuK8q3ifhtasmHmk/9UgbjsQHWVRjuARI2C9sBi0eRssuEWRghjYHgQLwhjEOQm80ZBRrPNEgm
JzTOJuve/Rsg3JEmC+yjVrv2kugorKL+UkSWcW8iaHb6i72r8s/22Gy/2Gnz7l8BALQk9gp8b754
fmzeywDVVFMkK/e75p3fFUmQE3fADUqYBCpVy8C/0NYtuCd86w7/MMVTB0mmXYsS7k07MOPLiAdv
IHj4hlcY6FOaRDsNwh6vUKl2QZSBgmQ1Eznd4kmqmU2BwFDglNNMcrB9FIHRTAZExVXEEB3nv2fS
PXUOiCLNtENX/9IAfEQO2Omh9iJYZ0Ft3QMhHm/wn+Gd+iQC3zDEq3esYSXyAiGDWrjQoUfNQK/K
zOQ7pIs2Q8nHADWJ4RocXcb32EJlIRCz8bM96v3KM3vzWvSBtu3Grj04VTuckGeH+DgvqvsKj3mU
53X5K7YRj34CcO8ivB9FDcawkpdKVcR6bTQ9X/7ts42C/euzBaX+6bNFmgaRXVX7RaVboWyyZcPC
9jAVZ6kuUPPtgcq+GlO7Rx1Jsy/7JOkXiKyCQo7CdW7NqzWLwBgwGR2kbdeuDLUF0tg5Tq0t30iI
mS1D6eNfnYxNEeEdHdinUal4SdXkQuebJoDYOS/llkmeHzRAQs69I+SZrqgRcQGGMt9xVvNAVflv
UaP7i6zmcsPigO1dXob37qBK2gZQ/QJ5ckKJZ/lCHoPFTOQ32ROqf/ol9NiDg8SjhM1p/U8x/umS
nEY4UQqAx5G96WWIYz/Y6AYEd23uogbFT9eVghU3rGkXRgtkYAdY0KNjAyJtJeMXcvN10JzaZYkI
XIezRhS17aVVbl2AWj41/W9uEr/8bQ4oImSsuHiqs2yLUm7k9fDL25h2OG4z1e3TchlDN+QlySv9
kJgOZMe1UX/VbflziD33DolmeQWbNirWlT8zPGfZCI7MlVo2E/mW/IeYvy9bIG68GzNUtoNaGwy7
GxeYsSWyi9GejrbULfU43k8HXzWKio3oUxexzGgfVzoy0RWqS10CrgaR3S0Mo7PXXu7pJ5vQrnhJ
dM4G5Rl373eEOs0xaBGnSUezPaHIBPQSGYiqTxDo9M1NUKKovOCy39A4NRqPvsVOaW5lbgrUsKCJ
8qA7F01VoJQ/tcEg4zpyQcaoaN59mCPEsmwaZH+VNw0IHkjwX0JpISmRvIXWujiL3geYEPpSy7aA
RGOfAM2P1D0usfNqN2B8axcuQpNyQcZajdCVC6TMvqj4dbaXhgnqj2lUsJVRAmgosTOw8Ro/NvRD
w08oPLeJhd8cXYbuQ8nSGApniJtTgxxV2iOk+7vfgl8oB68/WT7NpP6YRAY0y5e01jwHQkIIxavG
zDhbWzJ10gvowdqNDi7wS2n47KyLJ0PBvaghM12NYc+WTjzk6wg7FY4ziO+exiBbkktCtsHLa+j3
hNZ6XqGO9CecTkLQ9LkiX2hQJTt4qqGrILHbHEwKDow4z3lrsrZjbQG+q7xsbkHpvBl25EMmyy5+
z6Yl5z75ULcoMttaziOOwYuV4UBQsu6RMOrz6L2JEY2sUS+PfirdCoRDwc/JltIIuds1LzZdpv2i
COSnIGUSRVD5CUGe3gLNfsLZ8XM084/gJk127eBJi7RnoKDZ2dTAD9izcIBS/BCfqyHNwb0ktBuK
0Mxl1YYmYjxpsABjZP5DBskaIMUc2I8IwjW2H/4UcfVWBE77pR6Qt9ecUL/HhscF92Sj4/+xSPZ4
aXVgwalRzc+TtYOXK34Pdo5/i7gfTtOlxoR2MGrsqfKkQiWRGqHG6YHMGkCLJ3EabCMTRXugw3gF
8PIGsc76wR1L74RiwXpJdk2AfLGow+qa+Gy882yJ/YuaEIIrABmjwj5aqC9+dAvI6fZ6/hQUY72Q
YOQ7UTP0WnbSVTPbqCt60Szt1NwUIwDhfd6cGyconjygYO8b11/qZh0C17KqnTx9smVbPCHyCnhj
Ke7JMSjSC1BS7pV6dVz/kHk1TItArw60qmmI36Fas1AHWjyI+j1109EeV8ACWVvqtm6J9CAC3Bvq
DpHf4DRWuyumbgqu0GiP7AZb0igy8dqhKkBvQaOu00XntsUOlUZ1adZXhAxuNIita7Qo7UHfZZrG
RrAtJzUKMupDi80BQklZ4p/x3fLPdKX15RfwZfc70yjscWFWfocA/AAmeCPDwTCDMrO6oiaAKsDB
j9DM3b/5zdNoBrnQtLn7f19qvuUfS/3xCeZ7/OFHA7zpxb4zHvwQIssaVEKKBV3ODYg/7FXBSrmA
UEJ6nAd4BEr6qsh+T6H+POyqFecuXf15g7RFRtLgYDn878uE1ccHo7vQJ5mM813J6NSVVSwcy7iN
IsLZTX2IeQp1Jxe6pCllGb9AebPaaywq7lpIQ9pIBZ1yxdhJTTnYQIFofrkcTPZu6+kqTjYaRI3O
g/oFABstmk0tEtRKfMylGUUMtJzk5nm2jzpqt8cUTyK66zwwgF6nd/rkkrshduYi7Jx1Ukbecrrj
x8KIUqFwGxzePd07FTlOyZURr6alaHIoXlPeh9dpqVQY5TqMtGpy8TTvwkBCtAXDhDg4QheH6Yqn
3fvVX2zkIl2Lp/hhYx41+cfVbHPUMvOqNDDbKrCELmMLv3jQu3n3ZcfBTRWCSZ26vp1498KEhHaf
mNdQeVSQV9uFrd0tabCyXO++QLwlq3r9PE3qBZQCUcSDyBcgorlo8qvL2AU0KdWPcrQvmqOXPyzB
LyHHRQ6L68fNiUcpuJk83d/zWj4RIJ1g6IHCoiMSMNlnE3mQPavGK6rMF/qAA0Fqx3cg0LNucRTz
Cx5Ia+pRo41gc05Z+6MbggSZvhaIvNKrmqXr+GAx4FlwrFNLnecr57X9uEpi491GV11qOa9hOKQL
vcj46zQabHXDe0iESG62bSc38F47p6Ydj2SCOERyawHEv/p4lkE1TwZLcuu6Wwgypjvyoqatm13C
iv5MPRnFya3Oi5eC52DSUCuTSTbgrHA0M9jPtq5g9dKN9WRLLjSQigxFFwWKeMhGa4YV5ESD1kpW
810DLtg2kWCgntcLWGruuSGB1zJcfOC4GN2j5bQ3mkZ/EnARFWROy0+rGxVoeOPpI8x/QoITZQ/2
r8tsyv36Tno8PM2fTHA/WhigSURNKv7ByLdxan+haQ7/9FdVpg8YqQm6KnKhxhvBAdIYjTH9VbQo
7zyI7mWZWM631dvc3WkVcOvzX9rVnXbQ3f7L/A+HACl4/0W6nz+dzG3vWgSvtNb0f+jJUkVdh+vU
HUvrAIaNXhXT9HtuQiRBKzL5LW7aRzPNkscYko0HrutA6Co79OyYVrSXEftwgD/dZtOCymjvZqX1
JEB0R066YxrL1tHrc8RsbaXZRbYQEOB76KTx3LdDfu5Vzym9cQOsCJiTK894qB1Z37kgvWrdxHgg
U2eA2ivIguhINtkF5S6LCn05TbDN4EEaG18IA0ycgOhhX93Fe1ocnLjJAVERY0FdmuDhy6I5hryR
qRsRSkxlV29pcVSbZKeY5T9pkD6uFhlHpHCD63T3lvVAm0XOmhZzedJfdKu8kD81Xhx/KxJunKgn
sT3c+tzsQCeCP2jUZHADUmVFg2QqIJG5sGpfHqibjCXb8QjBOnKhj9CjMk4fH8igcWi8eNWo7+gD
gNZDPwRC4iiJM1UfvegR626jxcVdOfY//N7zvkDafVhDEXDYBRLdUGgrkG4Boxl73qmsMyjwoYL6
C3gKLVDiZu2x7CJA18zbZO6gwCeqCnwhiNEs30/coFDbTTi9GZufIPVx7PJy8Qmox+IGYuIGu9fw
scvAf6H8daDnb6IRxWOJJNtONJD4QZTWe1QOlNrGHvDNar5qCHK+xTYAkElv/UpYem3TwXwVcTtA
D9TMbw6Luq1bmfLgV06COEWigzXQko/JAGXcHAKd39V0aJRavyJM5xmCwfiK+hufpfhqpDpKElQd
eeRqYLYwEhSfpaF8hkYFuJxhn916VX2eehxpRATUJjcHtffkhuqI99UG5TavFsXffSI6gOTxAJpv
lHdoi2z4kfEQ6FLPfIHscAVQopHtGtkmz1VnnXhphG+o50mXJeDRF8FN/VwYA1JrbIjePmb2KcQo
aGbhBIBtM6avtDhGgijI02e6ygMnma7+h7HzWpIbybbsr7TV86CvQwNjt/shdEQKpqJIvsCSClpr
fP0s98hikCx29ZSVucEFwAzA5Tln7z3+pux37UKhC+bNKvvBz6Y55nwFM9jhB6/e2cdmz4+avThH
5V4717p4yba2VgMz+e6jU43VU7K6PajyKclWxYJj97YaqmrvQD/w3sirM5+Vk3n6NjW95kgUEuK8
WXnms2IvTXnSQaBt+No72d7DTgZKjTAFWwmIG9VobGXs/DpyfHiw6yj9D/lxnfSrIO6DKz9FdoRQ
mbS8zRcbh4s+blQFfsLyNkZD0Nwky7Qhhiq4ujQLZjvazWHmricLNOdIoMZVnw/DUzQaxRaWsml3
zi4QsVlOw59kuMNTP+oLBK7ZtapUyehCGAao617l1NOmVH99mqWPr08LTS3cDX3RYfHyjHSlOLOQ
H7oePb25VblWZO0h8fNmrbIqwcgLMWfY3lq1T8CmbNFCILa2pJSIKvvNM84t5A0/P+N3/4pZo/1a
DXBPRrNVPWqpfqW4GQLUSQ8pWKvtJAcFGn2xtEWPb2pEux+tcbkSiL9umRzdq6gNo3XnLdZ1m5bm
OwFd+pm2ri/KEyyU1SYkau6DahZktXWti3DvGeUAqN75pEZM2yJcUWOzuO+E6K66cPA2IkzjT31+
U9am/3FIoV1duiU+iTwrHuWNqr5JSzR0DMKFzDh1jmnGc5zWcL6EGHyiqBs/4S0d14PlR3epp+uI
uS6wjJrlgohy+trWRpGlR46x2Og4TwcYeuH+sMRmUlcmR9Wx6D3MBVyda+WVGb3Y3YSKuwdMSCaQ
YvbhviWgd293Fk7ZnpmoYxsBv7+77H3mmfvaxbUu+dLOHyPq5k3rYHRV3zKLhuQeZTmpwXVn+8L+
mMG1i5ji+NFYJrHu02RESy8cD50zaAeBp/PNCCR8jV9uea6n6VpxaPsF7J1xOX4UdYYcJPgLbUzy
pwLoPdBtrsKmQjaUKflJS/rXskutuiqEaLdj0cAMZDFRAtHIT+pPDpwsu3bq5uX8F8uf4lSQfakW
edQfUCxI3vp5dV2Wmv+UQPh0YkaRo3CcP8ryTLBaGFFknRwXqpSfyxccGatSb+sD0990w4Z/ulls
Z0Qf2ir3qVHFq1pMiBCoGjeKl1VX29G+HGd0zTR0EDxfGrVk9lLmptl8ILatuR9k0kKsj/eCMpVV
FZeysnXbXR0Yw1pFual4N87A967lBEcV33Yp19xk2Qtih1eZomm9KFv5ZnOPb63dFj2zR6jpxpsi
tbVtLK9CZ369UmW/qyWwFPocYiX3Cb3n5OE62LWLW71tmuKLiZXxS1y3Owxx40c9D9IN8VPzbe95
WPb0st0VmeusjWLRVoGX69eeYkRQhmKVt7HIsc8JT6pIJa60Iqsr3BRouVYLQrQEr+4StwetLAF3
KohLlUEAgP6N6dxgyClvfTn9Fr3xbKAsd0gsmym50qb0aAmNVaJO0UAf2tBCTEdPvgSMCs9w7JfK
j5KNbtv5rZ8K7ypaynY79UUP1hu8OGqeX6w2/zaXQ/fkRXG3D4IyP4a5jVKafJhqsZgorset/YJp
P9kE7lJsXOHNBygEVYy6SvyiqLeBaxtblR0B7z04rw0s0947eU64+Nw9LkUAtD+N8yM+DQCGKDzc
owzyWla7N1qQHIvI2f5OsyIwWWpl5SJd8W4RiQ0hi6P2iHWNtzDGYbVR2P8U19UBX6/BEobKE0SK
zX2EMeZcprKqguj27mCuNRcChMEajLfAwIeTZVSSm9rDfNggDXHJOhAo8l7Nm8QMiZD2HH+dSoZx
pFrfOW0TPrp2l10PcxqsFaO382d5X5rZdWlKeSYs8Fu4fDNECasVw1b/BN9GT8y/kd25vTPD9cKH
yOx4eBReA+GQnGrn6LXtEMFobBp99BDpkFf3AY4szobLR0ugzDP183vkYl7LVSAGHJnnctV+KZJg
G2oLGIOuSw/WGEc7nBz49byFeRFfOew2gELSLDvoad59UC2iLrb2CeJ8KzZb+fpMPd9pYtr/Nq+I
5/GXgZKxPf9gOFDDRU6L+pl6pX3zY1bVYvEfj+r91/H4l9pf7r00HuSjak/r90u4nMYZpytS6PXV
hAVgVzS6+VgQEobMcbF8KYM31TQGX82l/mbanve2z3ROluEUXBMF3pzv6fNK2xYzSCU13sRsNftE
i0psT3IP1MsNzyiTzF/MtRAvF8z0BVddQSZxzGvEfSyQ16OTtwgUz/0rEvvSDk0G9uZD/tYSraCf
jg3cNLm5y2yCi+O0rm4AwRdbwp7qd42rf1bQRs35zLSVfrncI+Il2miB/dw7fEyFWiPCuN5dsn47
1TvkkaNd5obhtT0DvbKn9yr6vSwHpOmiYL71LG+8NnoOMnEd6C9tem5gTo9i0ld4C2oiRBgSJTtM
zMJWda1kaHKZtWVW1ZoD2E5Vy1nReKtqf3dv6kR4LvICAlWtuGWbwL4SAVqjnryruhdsNWX52DgQ
Bszdc917pfmtT13vAT3aDQy3YX4fhRLA0MfXMHXb1ucCDPEGWg3rjVah+jdrbvo2zMpmi5LUcgPk
Kzs5Versl6o078yksteD7UTPg1E85FlpfQPYT3yj33+J6j9vd6Oe8I0hNSDyZ62AH8HHFOPn13Y3
BEQPTO/U8FflhlU4e7dqzupD/mzkd2C7r4oCYaSLIFFeRd3e7iPIcBcEiS4VemUh+KHdwWADE1VF
1D7GlVVtx+OVynZz+ZpV0ENWhx9r55+zqjYRwMP+473lQoxOXeQbqG2v7dYtjr7cYBGNiCKbV+fR
jcqrRDYJyqU4JqkbX+tsPhWfQdKPXwO7jO6ccbIexJLeKjIEsxjNPWGjyU61mvPlKyi98I697bmV
KjZmk1ZTRiu5c/3+LPgrzq2KtnJ2vdeaWyyUBAhPjXgfm3DDMa6D+yJq4eNm8r8BI4MPKhgijC6j
ebMQKo44Yms+dGXbrUu9mD4kvvky+G761ag7bpd+KDurOSqJ9IvjI7Q6hbZAkC1kTIct3CjjjJtk
0OObQNdeMi2wzhvKIdXz6zKJXtQ2TR0QPFCuK88c0pParPkWfRAwfLVVbF6K16ufguxGa1gqJPOX
Ku+mHmiHLLdGb31pqsqR6cxYGPx6BWHvsgc0k793kRcvdC/6lAfAoF242G6TLBpvPQDUhBp00acE
aQBbwL1huHGw//nOVI+XuyI33xfsbG6gYCpu2PUWN5xAkoM9ae88M46vzCTehUZeP2ZZMtw5qUtA
y4gy6ITNZd0EQhxUrTbY3XUYeh/PtWJ2vrSAP67YHHFqcSwNyUssZKqtSiCu29ljob1Rubj2nc0f
//iff//v5+n/hl/LO8JIw7L4R9Hnd2VcdO2//nDEH/+ozsXHL//6w/I907NtCw4L24d9xHE86j+/
POAEp7X+f6IOvjHUiIxHqy3bx87YIECQf0mKIASbFtaYbn3rYPqSVQEk/UOXzsBw+979gusc93nx
edA253NsOEbpFYiVfap2WKNtDwdCzezs1lmifO8pXjnkUq1VNNfx/qwymMbdT3lwxLcRgTCXbUaS
2skGb0yOQAjMRCoJ0+DHMtW4zrONoI+fkCcmelYmdpFPN6ZMpqRrdiWTHoxMf9ZmTf8BMv38YA+C
HbudOw3xSN5wbqLuVY3VA1BTEKu/f/WW8ddX7ziWQ8+ybXzQjvXzq4cer9TG1nUeuzGeDziBQ6Km
9GWbW1r93KQ4TeR2YlzAQdee1dypFg6YJ6DagjCx37dqikA75ZH3w3NGIWk2zKlHrFg72XYbPWdx
Y2wSMx1vXCQxr+oKnowZ39S7BdJnXq/zRTaFf5oYb9lUBCiNhNl8rYaZ3sxv+igxT5ZlMOcCaXD/
S7/0zV9fjiWw+vJ2LEJDHNuxf345o5fWHqHzxeN5k+5UNrj80nqHh6K8R1F2uAeq/1ZNh3FbaDs1
5amsbEW4VnE/V2gVG5H/gg243zp2XsCaxsQUFS1iDbbdfTD65saVe0QWxYciEeV7W6uQDKpGms6l
ddW6d5FWNncE2u9w2NuPpWTTr+G2he4gDa5UGZRh6b6r4H9UteqGJp52tuTlx2qGam0TW+D2zHyN
cSo5Lm4Ba39QAHmcAjgzzDFt1m0AijDqHtGutx9/aWvpd61jHD2UO37Z2iuFOaO3/ZOsVPJzyxCC
ThoxerD9Fde6FX9tRj9/6mSCpbBq7AQCMDJ57AyrAejhKfer4sno9Wan6Uu5VbXq7nHMzneXkPe+
OdsbrcoQW8Pq0h/I5YfOlbOy3u1URW2I6L/0CMv/qUfYQng6/9soZrvAkF1TDqcfZipmFmOGSiZ8
tFmikI8T0+2oQ6+scIZx/U73W+NFbcIsbZiuQzuYbrXIZ4umNUhBJumNkoA9q8Qq8dizPKy6bPyq
qladVHuLCQJEe6dOEJdJ6yt1k6pQ2f9Ydn5YKNJg37YeUTaz6WUHd1z0K2F5+pW6sqbUrFdFPBNt
haNIHCwvOV6q/9LmXGA1/f6/zD0/T/vyZUIA5VjC8XwDIjrf+fllplEj9CwXwYM7tTOu2Nxf6eAX
7oxY8wn6zvXtkPnFcynsrdrrqhZNE4HSG60RhluIZ3EjVh7Y46E6tPgZ5DzbyNn1hwSQ0c3QI95G
A1WMxgdGJz3CnBYuxbpJdehdDZHf634ar5SxRVWIXHutwDsTYyWA1l2z+mKdVBVcNoGf3TvEufz9
W/Hdv3Qx03KF7eoGlLvCMn95K+yorLDoMudBIJd7Y0rBDKhNUkLYpMqt4kQNnSTZTNV97CzZ5gfq
5RJBA0WXrMrgzwMY60Elr6iVA3cmDm5yuk3bJBpc3Hm7VqGApQ09B1LI4ZUtIwaTcO/2lfv+0qp1
iE5zBdKNozQNVUECKUashQeV7WXZ6IFQimbzL2WqXSVNTefGsp0qm1uPrbalPTeS3nvlhov1yDSM
rogRJjB1OfVR1cQ1GltBgwyXqv2htW+1LQK5ln8d9YbsAvNHulO1S4x2ORQ2gSqyXJSTwxyBURHW
FE78EPZ7BOPb3mpo/enRkACSCiAyrltOSjIn68YZBaWswyyHRFgUFtA7j3pwRNy7uu27GJr5pQuu
vNz9kBV996CKSpauTYYPY6eyqkLPgFAJ/eXv+4hh/2Xo+Oht+DriAr5tcQqX9T/MQ7MvWO5ms36I
Il1anYv3SdvEn4qRoMNgcsQdnp+Y8DwCgOHXiz5VMGLg3w+eK9xKO3RTYclwnfjp5zv9ZhAcYOZr
P9diMK5wsThj0mCTgq5WZb142UZVvzwOkQurSFjsYphA31elVt5AE0uoqcxywugOnitZbmQ2byAf
rT17OqgsQKPXR6osUsjbmFCzrWfSyxUiKA6MdhsvTvcD9Bq0ODujpjkDhzBULcfMAup2hl7bOUQS
KIHpZ+g1anPlm8C0f4BeV+HUbvsx78//hPp3ZoA5xH0bqftsGG5/7xh++CYdwL9OgHiezd5AKVyI
/JoIBfdJD+tjEFX6M6wi3Y45NdirZkkC/3mFr2vsPOKdBk4QqtyxupfLY81wwQIsb1ePrfoyxBRf
Xbe9tRA3inTjXA/RE5zrFvE5WOsatz3OLR4BYAXuGvaL+Avbp2KVL3XwNh0WYxNoU/amIDb00JeD
cVRPsjs8gJcnjSIPH/xqApyMTtYQTGsD0TiM02CTPZmocrvp5m1rm/1ad5bXMlWh2k3cZQphnp/h
xXtErNo3XogFpbD6/CME8CelDNkl3ZU9Lf4zQYzOOnHnCPwE8qlu1+iHKcZgrxumyV/g5R+9uD21
QfEWMEP6RjAd3s8cjNC8QODaLocn/FwhcnZh+VTmS4tMQDXsVdaps/7YDgSOqywizOZd24pd0pvl
PRZ2fVOKzH0w6jJ7I2p3r8+T+6CKpjjoNoERLDtTlhlW3aLccW4ejFlxa1TFURlrEQ2C3TBzjspg
FCkPmSzrJpfY6EEACGez5EHd9qwV+n3c2Bj1yvZoBk39bTDSFzNZPDCvbbDmmG7d1brZ7q2s1YgH
WqBrAMW5q+K+fPjdc7L0OOVVvcdgMWzrAUm8Iq4eKolGIQwSlWQJRCm0EtHGNisYUpSpxEY4QLV1
FmYpL67xyU/zB68sN8tczm+TFICGVzs6vhZO7OxuLQAaJQupJDe0s2oDsGg6jU3X4IEbhzG9aZOy
Xre68O/hJ432plfFKM6U83VqYJ0nJNF9dAwcBU4ZeZ/AVG2zPLS+hb1/NXR4ZNTthAP491YYxXsC
mpbd38+E5q+rJbsGS5iChcHRdZ055eeJEDNU3RmTNiAYr2NiHQPcSwoyAN3UnR/1+gGqMCwiqmxA
Oyrqhqelc2oEb2DJd9xKv0+Ggv3AWOefS3olwWXW+0sLYvhDHNVBfHAlxYriWekhWeX8M/hbRarS
h5AfqSskHBHGXYdtm5/3ESbRx+vemtPbPuqMO1Uh8IDc/f1r0H/dl8rXYAv2DfI/x1En7B/WA3ea
iPP2RH/7GtPu+hJJypAXKB9D4oUZwDQW+DIvgz4LzY01mfWvk4G6o8oI8lejP6rgs8NTlqz//k+2
9F/2Oa7u6Z7Hl/OYPKy/nDxBmuoIDcbJ7XlDvwRuAxN6GH/EJpxJozxsO+m+9gOx/7NYrfGNTijV
X4tDeBvPxcLs449IbVxat0nnbuy4LuBo2iozZ+768VvDhsulzLZz1EIcjMtjU6R69KCF9esVQgjW
ZuyBeRShbm1meXVpVyCR91+O4+r8cLGE2KzpHIMtDham41uC/M/deZyXKW4WOz3MAVAve20iyjIs
SG27bDQxILkP4zIiqCsBJ2Of3hH01ry7tAg0a8E/ZEyrMQxQbTSAMsTThJRTBMF0xpoDCrSMHm2R
16dR1qqsSkIcwbMzhdeRJdCq+n5/MdopOGFd/yTGq7/vA4a0Lvz8cxm8ngtLiGW4Lpisn38uUIt8
xpMVHs4YLrNany0y2Pb9GyMscFzCodLIJF3CFh5wyoe5ANMGQfUqdWBxDPsBYj7hYrYODXM/w+Uc
cV4AuvtD/lKvMGFec+7N//OTDatVNq3PZTU3cRh1v2T/vf9a3r7kX9v/lXd9b/XzPf9mueL/v21y
E39uWPC/db+2+um5/Ouvf93mpXv5KbMt2IHO9/3XZn742vZZ96ctTrb8/638x1f1FJCMX//1x8uX
PC6IWsdG8Ln747VK2u5MsKr00e/WPvkvvFbLd/GvPx7Lvov+sXlJy45N7vmZP9z49aXt/vWH5jv/
tDh/OriTTCyBjsczx6+qiiPQP4VjeaaFkY+eYjPDQ2bZRRgO7X/6liU8FLkNne5j0n1Az6kq45+W
ZxuO65i+7gidu/58Ca8GyfPX+72BUjfdXzfcjEvbEELHRuYbAnDMzz3VF23RBUGNGKsWo1IXBdW2
ALi77g2nXU9teiTAg4DItv3g2cEMMCU4JVP7Ycm1u2wO3DXQpBnUFO5A4s12BmN6pR+QIpozC524
cLwL+03mxssmsKpTAEPcCpVmRmexbDQry6TdcBvpqBRPvj2vej9acUAGYtB/QNhpHwrcZE1f3EZT
AbeBd6dLZW1RLvbRZDoNnD5gvfKfMTU++n6JYhGB0db0GZ6HkKWxJ5KHEKhiPnnBdICk7tpOwVPk
kXuT+jNGdSN9QOL9E9uacM3ZqtIcQgxasMmuhADE7rbqI4tDW7luEkKrjMmGQnhVtahDejkU4INW
fIuybC9gaojLXVEN26Xt7/opc5F1bI/D5DXEw34bIxrHWYwVxCLWcpSzLxFeLgtXYfKb7cBdpWN7
v5QQ0qV97az90PjMFms7s36v0tp4qIlU87CPdaOYVmzU4czp/Y3XaB+Jjn6q6uKl2yDumG/aOTlC
ytesDTNIV2m5bLWpeasLDsicmrqFc5XdD/BbxiNhg86N5jLF6NM7kQw3+PSgmhvzG6mLlqW8hVZD
rZf1DE5BrVxXBmzOVRwdUnF0EizWxXTwFsNb632KwLstQ2JQmtCM+KWWkXzaTJDGgluwzO7S0H5j
h/2j1Yc7h2cQTAuSDjmCZjPC6G6YkDeFQ5iuEg0hXWDi69iePjWgf7QIVuo6y+Kdvzxk8UPlfBaT
czNWcOkywW7mqpwe5qk4JPOAPeGTB68NnP1iXfXBExv3Ow7w7M7jcj+iRGAL+Bs9kOxH3Ur1tZbC
oq7PkkEmetubI1jEpoPk0qiuKsK+Ss9qt1HWH3RWr92AhRSRE8Ix+JgctFO6cqK/z7PJBHbeEu/q
pddOSYw/AJ7Kmu6Rzs4O2IRvzYFtHPotzjoaig+5V31Io5SjnXhnuen7KsWxn+JoXsGL9A4X9ed5
uBF+AaQsBZcM9U9tLSDUHbdfzdMOKdpH9PUeltw7lhGQZiTCT00oiCci+NgMgzvHbm+N4haqWoi0
ULddXKR+6/JgL366ss2G0PcOSAxyid2EY9vsTEwy35PWwaRaFvzE3At9qM3SggFNLJjvYZrQdcL6
uq99Cq1b6hX6asnqeD3X+duq4hMBZdx2YbjWF+uZvSgkbBEI5sKNik2VscIN5j1UjdaBzTq6R8L8
Ug8N8IV52CBecAzArkFiWoiTGRv4zpHlPV9dyrRaXxGUnGVecVJJj9bL+aqVV3IyJm7W+/BaCc8J
vSfHedUjnvznNQzWNqTOTf5a98Pjcji8rErA/mpY/WkaO/1Axzzn0obXBBQvmTemUUIJOREVhYaf
67J2dz5m4Wg4eX382RXOxPQh6ubQhoRKo8pyyItojRfMP0RJSYy/Xzpoo/lldwoXFNDU1WhWd/Oc
6rtLkSonZOQ2nmJ3d2kfy5tUs5m1ZLPYeY4mnVOeDC+uoB8C1rq4xr6J4UFaqTIhK1QTlRRhYB9D
sb+UXFrF0Jlmq7icCyY3nWh17jw/CdAaNaqAXe5D6A/NziP0FERd+dj2aOmmIP+exly7mmHAHdPk
BUsmMiUt041nPo/l22DpgWvUiM/XpVvf6W2AoE83WVeEYXIK7xLk0cuncZ6bGxyGxsHRC/xcQXnq
O9xXTVXExwRi1MFARzNcXgATP8QpiHAQmgQfVTsTP7k91QmnhsC6nuYBa7xWbouhdJDfWTQELTLv
1LgGLgwAaq2HmLVrimscaP22Syp3m0HM3kXdVb98mHS/WHlzG5yC5UNjQghoa8+Lictq0ZplP+H+
ui3T9pgaojxVS/tSt7p70AqzPeQzdFGTiSHLroGxtIP3NvZhX3akhkqsOVv0QZCC9MLneu6/QqfW
PjgC/gQiK9emN2xdreufFiIJTktZ3PXBBC4cVNx7Z0q3+Rw95EkU7DQgC1vQr8m2dcWHocM1m4a1
d0p9FtxWR5zrS49Q5K0R3Tf0rt2Y+wvo0LpFD31ONnPR15sg7NINtBwMY6h/8XGER2uqo72DToAl
x1nCXvkUNS0y3yoPm0ZiDv5xGj2RH4Y2Lk4qwZ/2Zhhc+OUlPG6KBcFiHcpny9azepNoUztgiLSM
Qtcd9GOWnJzJz5d16pnFCeiWQwCID9GZMZUnlSA6X54SX3bGS36uhLFHknQfTSWmLGNqqpNKiGXx
hupED21OTjvXaEXgndC04lhZVX0K06g+Nd+vVNkl6y7VO62YtK1weYZZFBw0Clb3Fea0bcxe4YAE
QrCSUXxrVWsh9IA4MBRxiDiZmNSgqqiKOT5mfVafVGLrCNWt1SVc+tXJM+33jjN42znuUc9hVwBv
TnHU6xCuAJnEmFROl6wOG946CN1hnYMtyjCZ9e3pfBnpPnhGmdfQ40DmvoJ3c2lRRtSSVcL7pEfy
GrKgyJBhnN35MC7euovc+oTKOuQPyWCv1Xddcjk5IvXO3Fnlzr52fLTm+Or4SDe84eowzMvrB1Zf
udfq4oQub3FSV6osm9OvgC3LrZ9PqEBIsKRKVEe4ZNUVEkDIc1aQZanvjs0HwgKZxLIbqLIqR+ts
FTTIXuRO/VZ9e0tHsOvcDXT2Ddkq1NoPQdHaW9cVFXGvn9qw6k6BCKxNGhZwuqrXKl/RIpPONdMt
EggRI/fPMvW+w6RFA2rqDihJNqdLogle8SWrrlTZ4jzXZdIdvQ6iGxY43qnqbuoqzRtnlQaet1b9
7ZJc+uClI7qZdRQMrP2gEd1M8LT3Ji3KZUf4Z3lSSRYafBdtSDMZE1qeRsR6mJ/qryNiHKfztzuP
UVFCDqMuiVdgakvnzeXDuRB+pGxZ/hypl29oIgWfjG5P5CwfbVBj9jxyz9d2UsHHgeVafZjLJ1Jf
7JcyIkmHdZ0VKWyLDGE1eh1Yfk9E//HBVF7VGFoUbOtIvNMz8efghWwsQ/WRfJsgprSKBzc/su0D
Xp3VDEM5ZNRQikzj9epSpqPJjrvZwnYNFrqF1TXFo2W7LcrG+ticANMzHci6cwNZVobQyAx27258
wXwotKg94Q96vfqlTGvqcKOxd19ZnrfItbGLd24WY8eOlubKj5c9OAEmjoGTjroiLlXfLn7zUX1C
XU4oly+aWwFzmspXcQHJaaKdh6AakmUbRWKLzjwzpZ162z4dwgO4OKbT8zx76491cp5zTXy6q3FJ
grUakk6LlIHeZtCmyBHq5CNbPnVTZer3RZITrCE/dFE7TrpSo1UlAZEeYO/qgM7bp5xA5IDES8Pd
6kv/kG89R9tYmWDjiVudGUd9YZlU8qsLVZgPnbZPIQ0S36dn22cXobLqSiVq3lZlQYkOVlH7h8t0
mQVLxUuSM+f5kuc/Q1ceJRC8WTtfLjK5/DHOnJYQCqqfMEEIzA9TdRAREKshW0yYl/ODulRV7MNe
71XZ0BDuvDYc7RO4lij6BAIt34fyJ0kK+JO6uiS/Kys0NGXxAXLLOcnlq1GXvzSfOKts8yX6psoz
dV8QCvCWZrwPL7f97t5fylJ0wDdLi7pu/P0fxk3w4o72uFVty0nqQ5QVsYndF32Uy1GhM3ws3PHn
ZGhZrS5lYyIHmyG0nWgMYJAjpGFan+9NR34LdVs4x1yqW9TNqvCXx6jsD/cQc7i1E/O6kD8+asz3
emR4W9Xq/Lhz26GaSr44b0MneG2v6lXiyL/3XAv4D/g+HUUj1C1btSPLf6ULsbC61ZJloJq3Q18W
zWHQU0KINbc9xZHHtqAo9ohVVSddJjiTubsyE2adrtTT0/KI070+aQm7hFrtEiKHPyYM8g+NsGwk
vRgRc9QFOw9ZhHoI5QRn5CugeNAvz1rQrJhkilP3PVFZT828qpAQTZ3pAkHoWK6250RN2+qy6ky6
kDd395YncMWZ/ZfcqggUlVOHkIkrVwCVJQ6DFSEp3hIOka9mDngbS848gwgLXlsAMzW/RRWpH6SS
MNGd/ZBn+w4mCSIL5MIVyV0CzBnpFlmaiABjlsBQ7i3gsPA56sk1UCRZuu6nYl5HeErZK8hdyiwX
UXWF3nh06umIcgK1M/Fsj4u17eGYPrUyUVe6PaDx2vaHTk69k2yqrhrgi40eLIdeTs6xnNohVKcL
6nLGVvnRyjAqGYLgcBuCx1hur1w5KeSGbTFLBh+6YRmXtSY3izANcchRV8IOT3Apjbm56JCf8Tu9
um1O6qrmh+2Spb9JwJAYW+MmkOus+uEqcfqo3yDM0q/QRO9OeSH43UJuKErO8oIQA21ZeX2Qb6TQ
xmmMtF2EBXC/ZGMotrYcjbMW3sGbP+1Ux/EliYS9FMyn6jLoDBZkK7iu/XA5LmAhTgJ71rxWl71c
qAvUN/dFnxxMuRvDiI4kiLziG7EuXArFEGmbvoH1O5U/4pLkXuLul9bdXYrg4C5PXViE6w6KTIwU
NkTemnavnjbILYW6uiSh7Kmd3r7v89Dbqgdlau1SlxB/8uKthHilZrAPncVhjEDFsD9EZr2x5R5c
JbXqana0MZNsOohU4wOrCg2V463X1S+B/DSqt3l+3rNXkHkbTyzdrcOFq1XmizEYV0WOsAVR1HQ+
lcTYCMU6L8JvGPvqrYGZk0cbMESDPzvWVTGd/BA+Xpw1KYf97/k8rMdDWnmboEnHU5J04wmmkihf
6TWM0mw9KY1j4gI8u/gMimQ4wb46nMKARGX/UpY0a80f23UOPSfCRW+IoR8RDmmsVWts2ddgKBpi
SNesYLeAtQVlrT0O4BtOsQjcXWRAuOr5JSxSRR5sK3gOd3BSx9tGoHyt5w+zKNyD5VebrKofqxZ0
PLqZT4sVBIc2tsNVZzrPiF1H12MdrZtygde116Hvhj888G7Ybic3/SygmdaRGEtcBgSQTyh3u22s
oybhmYgR1eKdF1vpMR2qYtMO7kMy1dIK06F6BhRpTDFUTskQHJpguU+DOT7UrQvyeByuB0J6YP2X
u4XR3sWhmDaLo930LsePuUUaCXkPINyw3a78qTWPVpvdFsQxbzW/LfbWTI92wMkfu74/+GGcr8Ma
CRn4aK6TuNcwBc/vRxjq1qM7QvPgjiYE7VMJf5fQjzhl32DZqq+axKyv1FWf1l9bMx92dt1W12ak
Nrm5uU61KdqE2DnXS6XP67pvhnVh1/qpCF0bwuEAtdDMim+zLMfwyWl8lydrYr99iOms8kB0c3gg
XBlqdPcN09n4hFcOITjw9mvd9RNCtWDYDLMxf5POC9DRRppBwnZjJ6JeS441gon6a8MriJ2r+mFj
Wkayrsq4RODaI6C2KXYEUhLJjm3GQkATU+G9XWlPmW92e8+NUdfFkJqb/Wc7Lq9M3xi3mFr3fba0
K/Rc2hVB1yAip//H3nksOY5sW/ZX+gdQBjiUY9ggQM3QKmMCSxEJrTW+/i0w697Iqq5nz671pAc9
KBYFyECSANz9nL3XdsgdHn6UGsLOWdvIZay8OtCfrtLboIqTvWHOz5MqIr9Ois6degmQNFqkn/T9
e2lMjduT8bdpqKzPifrNainiFsMPrN4YvBaVCr+zp6m3bHSrvxStAX1VH8WWFjuV4Cx5oB/f7PQ6
6rYBkD+KYxO8VIPBciwyb1EL4eVzW28lI8UmrSd36ELhZo7pDxTBN1M9w2NRhG8oAgybGVZuqc76
liY9mcszVk2LqT+Ch3w8VIuYN/kUussY/xiyfUe4oM4U9rwoyYeqQf/tmfZtVK2w3Ra/Umvn5UXX
lYRSE3+4MnUFPpgW3UxKNTOXtU2K0aX0up5mRizrDxSpzDeh+xGgwI5Ihto+bRnsRchovhLzBfjj
WO+6fVhou8B0HI/0coQssebrNak8EwfopmjlbaDmJ0ex0nMtu72aVfkhTetv1USzpNT0zru2pP6j
7t3/TWPuL/2+/64N+P9g9465HpLn/75597+zr9++5n/p2/16y59tO2n8IR2JgJMGnCFYVSGQ/rNt
J+UfBhJGnS6/AHBGp//fbTvd/ENVbZOuHVcCy7JXBeSfbTtd/UMIQ3ccEw2DqdK7+4/adn+TGBh8
DH1DdoNUAEGj+W/d9ESjMN3qOBq6vHO2QmJr0BfnhOOw3FfhVsurYt/WoUqUJzVhmlHxhiSH9NfR
9ZfW8O/2Bu2fdsN2kOqxN2hexd92Y9FaGGkLbuS6IicH95Y8dUH/zW7VH05B8EmdCBdimMLqVdqb
jgRjLyJdaf/bT/cPLgttVav/3mzn23A0TedCqWOzQC351xamNPCnOoMe7FVqeV4AR8efNUUclGCj
D/ZhHMu31KIlEjtv2dywyi5BWmi5YIJQKDtgbohsYlyi/8NuGcaq0fnrjtk6YbMMQPSAab2u399v
4pUpbRlX7CbY22trPwcetzOS+pZQQnnObRNt5mRMXhlFyrFZhOra86R50xpP5tZtz6J9sEhbxeWw
Q/3D2ofkcCKAm7Ntw86BFNhi8t2bTg5vVxjn+d83WWU3Huak1KtmCZ0Yn8iGzup0u9RkK8XK/BrU
a25I0NBJpDB+Ca+Db6l+KLW0jsa9GT7UtOo2zgQs2gImqCyjcgi14qcTgK43dKJt64CCc9fu7TrD
jUTqlKXqESCXtAOo1v4YJsc1GXQ2/LOLi5osjyDqKFbP36k1b3QUVNup8+0QXeG4jmtZ6ZFLdArT
gyaBMAwDsyM8h7VS39jJD/Txd6SzRKcszZydU6+9qzrDcivGpyAcYPf2veW3zklVAK8KUeA0N6yt
5sCKMO29tLAQlnGaHBq6UBbrSQKUpLEVNmFD2UFG2j5bBXopluNapSJfWZAFIuejW3+QIoKkGr/m
JhjlqetzbwlpaFlJ6GFyQj/bGkecQJ0Xd3I3Dqgn6zn+KHKFwpBt+blT/7SL5a7EaVajEkyMQLjT
UN8nj1S1vo020Id2gPFI/KDXoAJACDq7S4W2axocrw3NeWPS793YDZz3HGoe7VDX6pfZVQxjqzfi
bgmaPbym0NUc81HTLWsntOQwYCLZhUMzulU0e2Y+PqM2WGjJ1j0d4TA7EjH5zdLUbWDfaYv9zkxL
2TIYCpfS3KszQWGsKH0AKlPvu6m7wTT/oRmz4Xa5nrDmJTO41afRVcch8gr7i0boqJZPrkMF/JYZ
Q4hgdJOani2B7UV5ygkwqTtcMR9TmW7MqmPl3jrarsgpOyUs5Lc2uoM8KCamqVq7lWGv3xk5QoGM
vqAmmeRMTVO5SW59n0PN3NB5xUc3jz8zizS0VJsDN+thp2HECry2r/MdyQHdVo9D20OiZ15AQCEA
GAOMpC0kbk00eyfTj2WvmyTK0+pTTG4MxTZpYa93iU/6/SbvIlLuErr41xcUs/42xxn1JbF276bo
FuO4uW2uy8X1KfSVgnr1+vh6gyj5GRVG9tsm1+fTdePrh3y+9/rc58PrvYZeNrZfc//n4nBg9oXD
8TUMcJ5fn+vXJeL1niEW2zfm7FVEBbana/VhjI2yPX1uqFHqAS5pwyL7d8WidDQ4udfHHDKsVflK
4fgoWrG5vvHXk79ur1vFTiqZeenIJNYP+VsBZLF68hbc61t/25OZnK59MGt+1wJkNuDX/drDz337
VTT59Xeuz87Xnb9+vH3dsetd2FPsLpcQzAvAvAwrgyqcOB+9DlethQYPKkD7NhJVTKOFkyc0QRA1
YX3qolBuhyS4YxFM4q4a+HPYeM3UjMdoGp5io/2R96Du5+TFssS5yC1gj8Vwb9fLi6H3P2mbH8lE
zDeOqax17ajzs7nP96hWEE3ok3pQuLC7GobEGzyN+0ANHwzFElQGosQd7OQh0QM3sfTbIFWd/Vx3
9yKUzm4o+vcsc3y7x2WLdd/wQBkWLhNga6dJ4yYq5uBcFO/YeS5TJVOvW/OfuX6PbuBUH91gU5iz
mn2hI+8IRDOhooAtFKnao1Oo8a4cKpKkgui4RNnBoD3wxFyXsI32O4k3/hIbwm8IPtjkZplyea7v
yXSRgObbCXGQ0buxXpGB5iSmR71UcWN8YN6MW8MWGpzOOOFyAD2kxRqEBjEncmwidjCepQ+NUXD5
XW4VU/uoOX/xTt9aUV96MXTObfcjtUPrbMVWtTJHE09EU+/33TpoOeWmtxAANjLcyrbvt7VbTtTH
cmqKGCXi2UvL6Xm2NIazQjTbQZGGywDXTpF5B0N8P4o58IQBSjrufzRj/mEsy7dBbZ5NpSkelMGm
WaI4CIQY6sIxrm5pmRH4Hbb2RgWafTJ+Mt9zWFnNbtmhthyg8W3qdPjaTqS12U2PgsKOS59s19Sl
anoixpOLsUr7kTOsMdMNq5s1dkpjJKUCuCYFu/Wqxw96r83upIriEilYSRxP9DMuh2NeayezqX9o
VBqBFUm/qm/hrbzFjtA9YSfRwa77Y273vj3G+qvVf0VyKk4aAYbojOppr5TKo9brzW4wKN1q5GIU
mvUNF+2HNU0CDU9d+zMQNSoWJPeW1UmzCEKSBrWccrlZgOi6i9lSR0F6M1JR26iYYxyVI0DU+rYl
R1lLzP1sijMslR1TjL26kOrIgX1riWjeqiHzTQNW316UW00IzPPD5IdzRDRRlyp3JbMZ5FEfi83h
lQYoJBIE7Gg13+NSXTwSBGc3jO6zOP/OKX7AEX8fgx/x7QrweZN7cEWeg65ImM01T5Z5Uw4PkhKt
nLqHPOgTV2nE1wbzlB4Vua9Ucl3JRW96jPpXlcSxFsvkO9VtsmQTvwQLacBMGAY3qVNLTG0iO8dN
eKdGNufe8jBY+sOcD29jQKiCLafpFAUEFkAdp2Vwx8zvkMIL2SxTuYdmT0MknB4azci3Vt0z5C76
T0emHFviNFE9ZLTMYd7Cz5K5+j7ViKojh+5tkXbuaNdQulfiUI0ej5zex9Eh4sYZBt3rd4V9sfTq
dkpaGChoCtyedT7gIsWdDmreHUUu7ySKitZC5TUphLHM6ZcpGC9IrF+alEuTk3McwtClTc5Ve74j
ApUvepYwzsgd1VbBEwQY5FkUZcMMPZfiPNiB5OoSRfomCnt/sk0G4WampFGKPRqpV6J0TbR+dJ11
uCADQioUa1tCpUqXoJ2zZUHQDb0QWO8+muaz1bFWNxX1XGQ4SpahPzXLg1gowhInEVJur94rHT5T
j2M26cLcHQ39yV5OMtb4FQNyGNXsaU6sDzmpX+eJik7wrED/hpcNkngCFFI+hrC04BLNZ0zaP4ox
fy0hf7twrZzTjKnEs8CxeXroZDc0Gg3VpSuRg+KydD9GFIGEileuz/16Wcss5lLW7Kdl9VQzyOwJ
cnq7bhVUOfILYqk3M8P/jcIkZkcvCYmvkMgRKHBtkzQvbij8zmcxGS5+7RlLhul3QkHMXhNhmVpo
IKiW0cVpKs5GFO2eTdAm9WagNAaejECqP+098rz5rIe1Dc+1eGiM4JBXrY1wS9iXUWOmhytj2to9
5KcqExtrYUgLVMLNNOUptm3+heueGEi/fIu0Zq6qNl/fQDHH0VN3JJ/aq3rT5Hv6GXZLcTvpJTdT
Q1VrGL6OEaUyQSQwPzz+klROAdW9Wb8M/N4L/y9Lm391l1+cSnyQjxttFGV6p27rZQLgJHiEc9JN
8pCrJSir2NoVhXEpzNSrxdLfyDyNyeaqfkLfvE1tfTouXXgL/hbTOuy0G408TzvIsss3NYEEJZby
oJbWAZZYfwSGC7FAa29CqkxQrdWDnbf5uSKzPpJKy3vxiUXrj1jlebINMzSt+AFKCpMaUH3cKJvK
HA5zY/shjEoSHK1Tb9TOoaur/iZtx+JmWrkgQXrT0h3aa3P9LS7Do24E3clJxvQIW+wh6Mf5xoCS
S38JsUme/ows9tFJd3o78Gdyjqx0hSaNZnrRhnmdgpuvdcF132wBQ4raKzv7izT5VbJmqlj7zcMN
oPHDkKp7xqX5GMniNktx7BXMhXEOFoG3LDV9U0fxa22evbwt65MzR4eikyMJJ9xQIvwYJe3SXOVA
t5aXzJlz19wnwAU9q2PmggQRaW8QdDcAF7454TTu4wAlIzAjL6cffwjE8kOW053pfLMw0MGLPV5v
hvWeUtpUGK93215bUPavz1LlJEm1ZkVHN+1T+ZBcW2qfj68v0+Oin3i9G11f/xTl/OOTreF4qb6U
btGTaPE3+cWn+Of6wt8eXp9r1mbE9d7ne6/bfT683vt8rzRmrlUZKQhXncf1A7h+40KXh09ZyD9J
Rf7pOXntavzT+2ou/IRPp8iloTB9vtcWlOY3n4/JBGl/KVN+fdanUiUWzr+2NKJTHgzGgVSETrWT
X9v/9npoXBt8a8MvvaqLPj//+nk9leBGzsJnqtSpm3L9m+m1W3a9m5FogrLhOVvIpxZBcotMN2Pi
qWev8AB2XRlqt6PSOkRczy1wpio7JCHokyKFKlfYMvBqNP50lPK7KAnvY1LEiGrnqO6znkCmvPQa
o8wvc2+jLu9ywGwSMInMW4z0ETrU68Mh1LJLrNC2USJz2hLiDGOw1V+AzBi7RWcpnZkBZeRsNCvP
svp9DH/pIKXUzzaEvEVtHu3ZHSMj2fdDk52TKM7OVdREGxVWEWZqa7OM7XCQjXqb2E5HkLk5N+eZ
3cNuJiBJOvgAl/JMV+iZhfhyHgplOV/vSbChW6V0GGnXF7T1ptDlsWXycGjr+M/NwkVbzrpFoC5m
lBBB+K6u2JPF/BLnVkGccJm6C4lrfpuSlFrpgSdRcftqB6lNt8RxyILw3K03GrWLNglNAkPQyEaj
YXnZjaEoF8FK5RgWtX4S4V3GwMZ3xAeynGd4WcrpzNV0Opth/lQL0+a6zBZNqIznVBnhVNHp89vM
og5kgwqxZUaFYYpfbNFUl0XKjLkbYi3HKL4TayZg+lJkd+D4yQhJ56ISlTSgrapZHi4Z0ozSSfKd
NcW0/GjgdEn81jgWygdZqmc1k+r5eu96o48zZDqT1r7IcFgnZryl9qPgEzoTtidK77pVRUjGlsoM
PWPpmKc6L6yTqWv0adDFzpr93WE5f7bNpqHL0/nK+qhfjxTWF9QpDWtgpPrXc5FNaWVq3XYYHyqw
ZBjecuN8PbCu90gzCLeJKch91cTMxLE792Nv7c180c/O2MFoSZLXxYHO5tHISMn4tteXrq9bEJQg
8u2bKGPSR0wCNVuEGjgaDiYa7mouuxP8ssa1TcVmqiWDMwZ+5Xy9l4VSsgCLCzR2hGbnZ9ToLd1w
E7Y7rObCz7L6denFsSFlwhfQgtAODQjSRZYSXNJ9afSdYwBdvj4bKnODaJ24d8Bdydn+95bXza83
Ni1Gq3+iHp1u+xkpBRQt4GkzI3G8/lhRTlSqXL/Dbj3orzco88oNqVNQ89uKhaBJlHY0/nmjxOGA
LG99/OuuoiREtFqscHtlebm+0K9vKelC/WXD60vXT7u+fn1oq3FEp0fXfv2Zzxc+/+r1uc+HIOIx
B/ZMeT+f+/yjld7mx7l/1RPZlRiw4/S3Xa9CiyWA4Wx/27/Pv/i5e/V1z7OByhlJS+bm+srIweUY
ibr73O7zz37uyt/29rrJ33bjuvF1u6GLv2d9fWlIowDpRpd10kNWBVX6mPb2WY7oF/Km6zwDD9Qd
6Hhzr1f6Gynvyg1q8mITUvnxmaXHqDAjk5zFdDva7XIDv/2kq9N3tVGqzYJRxoVkgBbCzLQjXS1x
pvh4F8IP3jOrhxoIFjd5RXu8y6hZ+KJJvwvmuT4QQoeLFCtdo5SAWDg7jZB6bIXtdV1bRu+y2MUl
Thm5tNIfx2k5GrFQd3mH1NwS2s7o5ZegmNULuMK3iHXNjuoGy1F9itGh2AJSxtK5dst00HQSCV7l
Llzm8LIEBQGQs3wdoq9VF22rZtJuUTfnzdDslWa4Lwaus0Qd95uZxdNmkUPjp0X6hZyYjFXRMp6N
mkLS2Ovfe6P9nvaINNdKhz9AVHe7KbnpjOFLG8i73FStLdGUYZS2p0R7ZZ1mnrI58xd+I5/reYBq
SKOkKsfyVJOliInPeQxMVQDCBsuu5JIGwIQCew5PzPuBSFjVdglalk6O8c0kOgng43goOAUfRJma
VNCjfNOFTbpzVBIwq7G9nRqeKspupBo8bTSjjXdLb6Ub0arfxrp971SCLIyZhcVi6Nu4esOpEz7m
bbpbASZbDpLLOCIuLo3kbiCxeksiwq0yBDfDTEGHU9k4ZvR6jZQlmAJG22ruVafzgWVWRLMpxT7I
gvFkLgtJBrdKZ7W7REV/5BjWeZLzArlHRBSg++qme08CS57HYa6eOic+dpQvD+WQGDSbg3ZD8csk
rEdLNlpVWrfg2+GG5kYBa3LZDkNlPmhJCECxs1yk/JdRGbULat9dUuX6MSuKycuCCE5fPH6IIpx3
3Og+8+x5P3Vj71M7Q3cOQn0X5EJx26BvUX+GCmqHAVR1pPgpS2JfzenoJraibeHf1i41MsKD5gjC
6tgfrCKnytGDEDX7SpCglPw0IonV3ygdF9L0WmnTKfKNO/Bh/dZRhhHcnGL6fTZ+Y9XnJpO1oKQ1
xaHGvZNq2LKujaf/3/T9HyybQscp/1uP7v+wbN6s7sr/tflKtmNcfP3dtPnnW//s/trmH8ZqsTSk
ZdpCXJ2Z/+r+Gn/oAks3hkmIcdLQf+v+Wn9A50TOD7REF7yNbuC/ur/6H2zK1IMGJc1Ahw7lf2Da
1KmO/b2xqNHrpNlJUqXU4K79reNpp1OdN1mb7ON1lmtN1bMp52CHg88vKtHfJ7od3YfJeCxyDXNi
F64hACoULjiibpov/dHMq006FtZDBdAPzyLwlHhRQJLPSACRZJh3Ayv2sIK3h10vDIvksSTX0s3i
MQftUVWvenNxCHNJkV+9B31ReAWK5BvRFdUpXYqUWHrm3l2s2fe1szib2QzyRzvtEeZbIZfdQH+Q
Qpm3ndDEySxj52QNXb/Vano3IqrNbTXlCTaVdvreOcolkprCnlsZbk5rvRgx5g3aPL6pDSWONp6+
xHIl0Xamz9y529EkKl/nGcM4wjOYMFl5nPKwf54o0riRMleXvlu65zbHkFpWHddRWVkuhtvouQgz
MDrZLsuXnBJyeTMv93MQGYdB1l8d2ym8JE13Wj1l2zw25TmBwAdDXNkykavKTrvR9fgVJeVEvmrk
1UtOEnN+HmQ6n4jd8wK+rBe1a1BxWfohIbuwpNHpK+bAbMwyPpSR/mfJn1Nb+CB0GHGGZvQxasqG
URXti2V8QA1Oh0A8jlAn45AyY6HSMFOgDOLlOidt77yop4SLtAnJs5/egjEft/mUDf6cJ+Nmbvpy
7+zSMRy27dgW6BGL/TQN2p0xDQ9FM2g35DdPrpVn0c7hn0C2jCIz063S2u9Kpdh0Da6fuZPi2Nox
4ZVGk7wEvUTfuRR3igQJRk8HLYLxg/OoBiafG3t7ttRb7E8Zhlj9iSDSAIRp608yAroicgE9MqgO
zsosIjCRfCLRgXnjx9l2TrQz1HnYWo7aHLKJkIIwSRW3yOeM6IS633dpGbkKGLuTNpIox7hXKSrY
v7DW71XlGA4B9WpROGezd6rDxIdusiDW/U4lvxJqMbjtuM68gW74Fs6zs+ssSUdpcPQ7vSrwygxA
pciUeL/Km6pV42Qv3SlI15Jm0VcnFeTNKWXR6LT6ESZ3ebSdhyWzxUXGk0BtZGLMzcjAiY3kkXFz
G3Nk4UqeJZEi2JMRVN7FugKaQlr3kz7P5NIUPGSVuGlyEpXZjcx31BhKct3S0jXm6S4h8dPL8e8e
lUHl58f7qZQxTlbsLcQqzi/FLBRv4CvHdQj6PgnW33Ts3SQAXS7WBC8gpQMFw8rXKqZmT+NU9Cem
E9/0oMsOTU2JxbRYscskgydDQrGsFRTU9LPm5WGMu1NdVzb175wcVW3958/kIhV62ewnpV68zpDd
rlsP1oreEI5Sy/BarUI7NqTyFI/pqxrBXnRK8WiFRMKC0YaOIF8iJShPGYDotl2QQRAi95aX2Dua
tgC1KM0L586r2YUxVy7N3mrZcr9MYj6gzuHgjpNTQUNuq9PEYMwvqVf2gbXru7TykiSygcMNtKTn
DOlnlnKiGVwmmrIiFjWbxA3I0fqS6NEuaYp3w6gpyskyOaLea6dnuiV+Z8T9pRSJ5oJtkgenT3xF
1Ttqc3SiSGh5KaaiurWRdNkacTftOA1HdXGIl+uYmFH7Zxmbf9GCwIOsFVDVUMovcaK7MyGufa1X
lzDv8Ds60/RQ0VEnkKOKICYueNNl1G3QmtgbqzCtjaHQouzICLg3yOWFIVvcytG+X5ZUWfWfgD6p
ud+AFHFzWdvf6NP7dYnjs0pewjFE2JpX0i885l8JRKbAZEGbxofBtluvBSTiZ00c7+IowoAjlGSf
VMo3MynHxyQgeZcsUCPS+4uFimqTZA3dr6kqz1aj3xesoVSW3ffah2pH4rbi6PcjNVZvWsdM3ELa
ihtOQ78LnUVswp7whXgwgmPTio1R218JWnde9GAOboxGOzapPgKFC6BBJcAvxiSfzlauCMSxprOF
CbTNbXW6WyJZvpMIZtzauvK86lyxYfXPpe23IjAQi9rSQxYxbNWu/5nETr9VVEF/si2js1nUDB5o
bfd5aszM09O3LNYew3hSToAyPZT26VMzf6+GADSnkM9Y1N9ovp2qyk68BVgPcbEjeblRLzbC5KvN
c5uRdqlX2yWVl3ngARkI6B7fZ4sthzyPtii2HdYwBHCEIRWyMu7oT3DEe9dUAig+uqH/CMvIeanR
wu4XNbyLJfwa5FTRYzKnYjMSwj6pab0rGv4rEuWSk3yVT9SItMoZTkYroj18mLcgMuHxop48Vmk0
bFAd57sJfeRuCKp+azWJ2FkYbVuq00+U3yBgtfm0s2AMEaY27FUwFawKbBhWg0lBpq5IaqD2uZOL
Nfr2lK8RbNAFKPhobjMX4c2oOMYlLa13oameNljiedTK6Rgn2t0S51SuDMt8MDiGwnHcWiVw+y7Q
gk1vCnPHSF15IlMcb6zFTzHPX/M+1V5mYI+klbzgRH9gYvR1KaJiU88tSte0fQ4HB21np/bteakV
v0rl18iY0XQr41uFR1LTHQ/wT7lpnSq9CEMjm3QdSGxwCZFkZUZsr+YbdaPum5Yxse87wRygI+Cr
qQnQM1q42dlaMgSEWavmfTrS9stUqGMi1WOYz4zUkYE/2WiJ/Gq6fg3kieB8xcniO5JhvReN7kKZ
avaZ3panRujJoczRkPbpfFSDTO453d0iGL9b2QN+p+BUT0Gy6zSJ3qZOtYc0oy/UDSzP63I3jI1z
JOOsOdr6bdgb6kPX3cATC8n8iY/NXJaHKkW33ZcwkCeaq9Qyaei2VXvfOqTncAE6lwHC+iiFR9Q2
rUXpMjpa9br6wX6JZTv7qJeaWYGCb70f7+ucI7sK2+khVPvHrlXMp0br3Iy0MDxFtbqVXbhT7LI7
58l7pqsF/sj5R6OaWK+doPOjDoR+LJMLEcekZ7dNxf5g1NzNakn2iszgQ6eaO1ARfqd2KbeCul81
hnJjYa6+iVd2U1k1xT6aJ3XLL637WKelE7ZcGsu+9fVOCQ844TSW9I43lBIFB+rkSCbjOZhrbR+M
Qei2jWl4hqyl2wwiOltm+dE3U7AtqYxZAPvc1jCKQzvK5k5XlNexjJqTUT92tlI+JrvrNCKl80SR
6yHJC22r1nXqjbgN34ba7ycubQp6fXMNMWfaYYjWw0xkXwgljD28JM0uWujc2s6XwnxQImO8NQLj
q2lEPX79vSrJB1RRNN5rwkJc3NkniTSqZvFzRirTGVlxgghJVIAenTucwW4RLgwKdqxvnBhkeFLk
QB20CrhVgPaPXGRma0l3lzPVmgzC2KnB3DFnzc853+KGDuDiGrTb8Wuk9MWVaHYHPdRA8lsvuaDM
rpBZsc8JRd0IOzURpandKTWJpdBL2JVZGe4RGT4bbR/vdBE82UoT77saqYmZjLcRczf4hcuhgMWx
WTrO+Y49soTylPRHiHnNm11XfIJXDUgjK6MAcTTeOyKuDyk+LdQXmEUMkMLarB5NcSzXGXadWJrH
RGbxEIQVbmAN0wNGqZcIlX7am9VBDjljZ7U8pBpsrDiaL2VMLG44TXdliJJJj7VDOxn6QaF/jrwV
Gb7CJByidoslLVVZshc/ioIhN1DoYKcFjhMKQGRgd7Zx08kVecw6fseqK3elAnYWOxAR7HIpN8k6
orTp8Jo3iXG4TobYX7A2E3a3rnps4x6VatCL2yWsNsG4ONReqbL3WRXvGlE92hN88BjExLaOsvsU
duCF14+ZRQ6BlZYZyBLCLmJzaXxtHCDIGHO9uU7KsEZMdDCQmgQWENyqS1BEjvl7Qlg71rQiO9d9
UpPOpRKVosTpGQO6X7Am8h17JpTLqmffEY6+76ckcS1gKklNGnU8ZeZjo8vas8qZmh6jpW/OgS82
Wjk+6M6s3VBKBJbHi/EgI3aLlkdeoQsJFB+wTw4lgloiWr1jZKndoQyR9MzYH1xUpFRUzWJhilFn
zCod4liZ+PYxc2ql0Tcyzsv9lHNU1ooR73D+0m6Rl8Jpxg2f3HqaOvhylmRt9e+DYIYFZdp0EWH7
iTH9tCUGn9ZhTM269DswXE5IvaKRXFWcKmmkgHoEdBS2OkFPSxPvHAdiD8M9LmaF2CNnOIiQti0I
KXGzRtiATqijYK9jS/AZMWsvC5O3JJWhH7QSMeh6GeCno13yklgEhbaLMIHukInW1SnF4BClWzmO
ewt5iCdgQTpjUTxpVfHmNMyAy8HZh0wYPTFxrQ/I/T4Z0/SYq9awKztV7rJAB07CdKWbWLDgILD3
eR8/LS0d3Dhtyq1po13tnUl69mNltf1GVAtX0bSncdNYyDOsoCGnXhl2WTK/4vjRboLOJn2xBYbr
rIdlQ2sDoygipDS9VHP1GkcOOaZW0bsSWdkJxMGXNh+Q3RlzeUrKwEKVNSWUDQJ+0Dh969HWuwMt
HbIxl3Y7SOuy6ojAHRDYVQelvaUTHx6NKUXAa9TQD8wfmmwGfwoKyJIhjaYizpQ9GVwj42qre/OA
ZBQTzXXBHcs53QRd/ggnhW980H6WzF+ozUYJSNvh+0wJ3END55q1Ic8di89N1Br84/Ja7kkfcQjE
5lSLUSa7Ix69bVPbqleliInSlPCxMkJ4PAvZQuKU+7ZFTG9oTuTFtmpjGBNM7DTrkmpxeVEM/WjZ
zFaMOFC3Gp0FoqjN7zFIiECtSx89i9jNQdfsrZ2jteEuShnuO67b28Cov1rm/L1dDh3rzv3STs6l
GtJ4U5JQc6kD5VChIN83U4LyBznEgyYmi99wHk9zhaeEWgdJg0iZyZIJLlMwvLNyZYNsCI6L7F6l
PViHSpjdXVPeFRQkGcW724DxaGdQyvHqiu+FotWu1z19yZzzMoId6SzORfDt2VZtUo0gtsnx4nb5
kMmCFLqeVj4zi7BkludMKNqTFVr6OcYPv4vtqsaVPaKb04qHKGgOuim6W7g6KI66EJgIasX/Iuy8
ltxGtm37RYiASSSAV4IkaIpFljcvCEklwXsk3Nffgeob0R29z9nnoRmSWqbIIjOXmXNMj/XtsUVN
sYrVzdHJjwmD38Z3SlSUhtOBvJ6XbodKVgIeLZKgCNMkgBQGaqgrWEXapXGv9/Ve86YtrtPwNTa6
QOl1to9ST20Ni2qHwBTb99iuerhysjq7pyPoA+XlJuHFmDOxsNY+aQStL7FXYNviCpxacO6hl77I
tp/uanw9pCUdlplkgKKfz0U++jjsu2c5b4rOQo3NpvNC3xGkfene+kl/BJC1znNes4miS5culNUI
95jbFxyqsZFvvTRr3qpwUxvh4HNdLkGDvXRXdTAoiQEYDg5tJoig8agt7oNRdMatcj+HTtGwjtUN
y8Le6HpvVy2FvdW4Do6YIvxWibNYSu0wl/PoF6ac9lnNkMoRGtjxMTnOxkXRDl+SbHzPe617bdyF
gUH5s9e05EnkyXuYDsUZEfHn942VspkMu9LZGUZTEg+vvQwMYhZDtk9xxvlitdYlMxd9E6t+CDjk
zCPHCiX7gxX1+WtsWfEWnBZePZ5bO/c1IbBBkQzmddShV1ZdGAW4nUr8zTrSEFl1B4jQxvPCcJ5G
RD94Gm9q7up7c322E/pzumaRHNHZ9IGFdINdTOBM1HvRaEA1CXubzRLlHH4TZk1G9EcuznzLc3nQ
La17nCgBzfmxYGD/kWoV23NQC6WVISadcmZTojrbZfonFa1OGo+9s4uYnRUj3mNqlEjoJpMhRqfH
93InPEQtzcT6UKaECjRBEWOM6JIlOyeTxUot8/p9NDXOBYgmvhhXPRGGzNffAkwbivZgkx8eDLEX
MkRMcWzPcXJBmgDNBmcDOrxpxnQhxE81IAAUx9oeu3cDCYUwmGriuyN5Gj4AboWQEr9zti5Bexe9
+kL3GEyY5vy2691trHvsslZfBfMZn2IPVR23260rjDUOJ9lYim6Gyma8NZ9oPius5m2zbYGv4Cat
7shEsyFwx1ib9bd46K3PSHsPQ02dE8s+ASYMj9J0onPq5ieezHiFOXFkkNvib3HRxiWc89zipAez
38Wwqz9oKakOdeJgtTGGY5qPTHMtN3sCPhR4C6iWzq6n3RDyniWRDA/y2D3aScsw02UxlZaxs1sg
fPuVKDks9PK1yx4mOS+MUuQv04rH06A55VWsWxg1PidRhjsTAjAz9DuPe9k0xhAO21T4nUQ07KBV
2OBOhf5RTOmucN2QeSO8kKIkr65Kc7BfIVCoaMwmX4si7ZBo1Nalmlk/gXbx64EIZbPvor1dD4CH
14nFsChcPqNTBNoKu8Yp1O+GSCv2TdtmcJErL3D4qINyWgWg8a3S5sfKohvPpbhXkxpeZ49KmfsZ
hqH7a7Ar74m0b+8JFLwfTcwmXHEbpTb7hqF568g53XeFPGpKx1frhs1TbPcbjeLuMkbZW5fT9nJc
Jn7BnOGB+Yhf4bzYjctUHCdqPcb60J2r2ToQ07vVWBCAu55ZIVsFOkvsE+5ofphMzSEN4i/I++RN
OvXBzdrXxv414LhfJxzudtD1PzLD+mqs4w83onKOJ+/oyAzSUE1gtxwpbLsyf8Cv/CQXUoOpvqZj
Pot7Sp0IBFkWH7wYXXw8VN1dCBHDzyt4YWFjyiNiXM/HyXyy4QMwC8ZOHQ4pi9xhg7yjpD7irkhN
dhFd2f0c6kQC/de4c2bjNhUWwXha+cPVzE28ZFGQ4I/nxpkphzmSzdVND/16PuSt6Wc595FktddE
zkj2onP/DYMZWn9SurXpUsbGWf6InBfVgTediB3GVv41JYwGi2w+fENf+sR+0hmh7Psw/NQacFKi
4pjEiY1ftAYS1TJx1fhNWpnqkOLiw1y4ut82Y4rkRAfT7lr7kVSKk9OJxndX+0XXaaD7VLOTPdeX
06lvTAPmutSj8pfqqiKq6il293gfZsZGye5bg6eiCKEeK2uXl43Zbcv6s41vtBXbtrG1wCrEvR55
9l5P5X3HyjgYl+YBgxINLwDhjVZE1e7768wGufB8bXrsnEhC3eL196oXR1WXVERI/hqkRoM7HSip
OVwr0/bBDiLP0TGF/fpbVpfOyxgUc3ZsmqU7fT9ElOtZ5ejHuWE4OI5ZtyvYtNdgNuwhe6va/KsG
Es9ZFN0VK2qhTGgdLTv/41Rq2amILS6DZoc5DabDuEc5nM1OME7NL1C63KIao6rsLm29jyV8j1FL
nPDGiEMlQlTIoEGc9SHKsFGQgWhuv9FeuuaiAComBeaGt8j3AyNfTM7sX7baCgIQOCQw5g0wwwFL
zBNG7Coef/ax1xJXlT051EE+5V63med1LyEqMjFhQpXFSNMw0BFiatyPZfZYzmTOy6S0t12ib6SS
J6aD1R6+SHuC73Q3uxOioty3IBedSkTINFmbycygkgFz2Gul9zNq8q9KLEFfO89Lmv8OV3xLBbSw
WVhkcEtK3ivHeYVuGFYU703ISyGcs5MpWuwjREzYMUPK2ttSBeZBN2m3bnKN44qDW/CNMbgptNOs
T2QvEzjA2I1vRFO+6NYitkrXO1SLGKbc6cY7lyuwsi9/0YdEWuxFF56rUcW+kdYLfq+MN08UvYK7
JLVv6VGqZc4BLOdqanDUPqorAAn1/II5y9p+70iWrmrPMGP5t+7vjGTW7zVXZR9u1W9TjerDdjoY
9Ib9HGuTuSd51AKXQuTYOMmdnvTI411bsMaIAgRtnNkqEu8zPgW6R5Af4MKsjCk3E6sZIgbrE3oZ
6foi9nreBOg+DHsqdlCmibZjTr9yqMb1AYVTu6fVfPzrfbnauGbmjBjz5ItIhks7O8+F92X3r20C
f3tGdbyo5ofjkVTdtp7alKW84gFAJaSyP5M+b4VHKrCECLTRPF3iWQLwuX79XdejDs8A/fcEAxzq
kiwujT8cI3Fg4Mj3WJa9s17GvgW08TDypkRvwwxxL+H7yV+UKR7qdq/ryFHU0LORZsfE8S80nSa8
H65Zf+rJwIe3PA8ZBbB8mrrbEk2fwjM4CpyaBmcc3rWyfut+ufF9YUiMhOGdjuJwM6i1qTZfWr17
Eg4RrpDtAGU81i4iJHPaxlwJfsgsSCq11Q0U6k3hvWRtvAs19yVemRoOsKzRSrODvVKiprAeAdZp
GPvvo6axjmw3MLzEJi+xLFdzl2IjpKh4FyZkTRPg8wgmlsy+RBS3QWPS0w42CLU3JIw/uNlk+JBJ
SW+CdA83t5v0DWzVeImIJwXFyvQ9eszMhmlEaWBD7DKEkxtCbdGPJNgJjJnyJRI+go5NZI3LNrYG
VscLJh9GGjo4GrK0UYXuOjV9fSO8ygOmMAC9ZHmwMuXZxyBEZ6s4touAMWt7CB6zLfqP8WBhJ1Jx
JA7fjLBvWpieCrA59cQUzdQOjkbSOMZBmXrlAf1htKmbhjbJ8r6KWOtIklzBf4U50uQz+mI+4Gsy
pan0vEsinXcK4mg7hc31mzemahcW22QbhwhobPCNwMvD+YPNBC1G6iY+OX58NkI9PbNDiXZdhfAU
mAlG17op9guazCEUiCQLgxme0oPIgrtjxyG+JcrqyRERoMrprTC8YW+582u9/rEw6rjwGr47nfZA
haCYMIdXnfPn+7r7fgBMgQMzSctdaru3Ro/Pkxnz/MKKIF4B0AjU1RNcEI7Y0KIgrmJjO4hox1nX
0KuY9IWkdlRsqNevtgl53SGE8tEuiyuqhQZ/KUVfpaJ7Xeev8CKk6epa90sWyIwPelbNP9yxBp3F
Hq0vW5rm9ZZev/LvH435j4EUF0RnmKiImHtngVnhJipepwerzIEqQ5Sq4VrMFL415QzjWTf0zbIL
8mZFAg/4V51H7qtx1/bNo1elYk9TupCRqFgCGPh2lsK5eJMx+UM6vJlO8QNKMza+eQUc5ZS/BagB
OmTr5zegjuwji+PZKlmquejiNcrTU0Y4zil0IEuSNuYL07ACZYyvNu7XHcc5ysowYx7vZUAscqAc
5HKIXe66KewTfM25F3J15fPgx9rgnXLD/NMIcCQ2c8xpQZ+8Xt4MsNRR635YuvYskukar+8U1wrP
EdEojSEeO3Q4gdM5eCv6DMcJZ4DvDITbdfkUYJ+adMlyEl+jsJrXeUDZJdP2Puuns8VE6Aytn5iv
VjxabdGwkQg5iuV0x3eyRwgwPkfDeKWyfaBbc7cu2l6s1lLzRVL+sQ0OCHplsH7C9p0lf3P5JDUK
vEc4zJdR1If+LdOVeVy62fHJBeU7Fw3lTui/u7GheiIww+ekC4MExu1uDMOnlhYQ3HHXXpmItsCk
OZPdQ2iWxcbLa+JF1BSgv+UUXAdzllNF++y5STWSYOP4gXMiZKzIGMNmsw25yqghsxZG1B1VO4ZI
u8WGMAd3w/CWvEmcGnyAtaC1mjCwsy4/REbi+EzshG9q2l4Vtn7UXbK+I+KLERF+JLmbHXWDIsaZ
rwMrkXObuEwTUNyoZLz2ESIAChNyGX+EaflT51u8ke6Mt9xQ3Rb9BgjBofkspfmpQZ2xevus14BR
9PRnaSBhqWYksZarjcfJxslGww6Al87aL3NsPsNjZY5HOh6DW3KTevqwF5C7dtyP5dbL4NaGszMQ
QGq9eqOYD4b60g3t0BlmeLRqtDD46EvPsG9pyovXO1kbGIUDD7xJnx0WtoduVodsCI3TaP8OqxCI
g4iONr2k38q8h1X4p8XJ/+6hEa+74mh2cfbpBY2XR/jq2/wwilLsF8v+7dWd3KVdh1Np3jC9D8/4
cUnQXSZsf0l9tDqj2vEEor0uGZAJO9swXDa3LEAzv/fwdYkJAHso5CtvAl8sDITirjbpjxAGROnW
XjfzoVdckxHyktk/6gPSHXym/pwlFHgi4kPll3r0w6JgXdcpv6SXeVudn4yps1kw5AX4djhwQ3T0
md4iMI1GPuDFERLGyIbICHk5x4hJ01PbptERCdbso2To7lU63CIi7OvMxKRrfDG+t2+ucmDINhdM
AyDio1oLxoRxncINyErtatBg24WUoAaigAMqPbgVGcS00u+FOta5/kVKGbMJa0qDxPPQJOlVDeSm
DEIGQ5xWVCk6iaHLxcWfF3oO3OJlPmMbowDBW6G1LUkCaLwPlkA2ZopqCwmi3NquxGhuO/3BtJzf
w4WAj4T5X4tlZTMLYfiVTFmWQ6Dd6SzQ9mEqPs322XKs9qhGNArJlIp1f4XyB/XHTu8k7C6GXBVc
cpmVD4gr3D3UgpaFMhKGwj1kQuM6ynYMH+mg7EUBXppo46FRD/08sm/EL56V4jzpa7eGQqci3cfJ
o7PUq3dnkttCKg/X9sZpBhYkSRrTdZgWMwsODU2wbOqy4qc3tvNGX78w9Lsgx2aMf2UoDknXNH4S
m18u8+BGP2s2KESUw88AvYzzDKXDajT6uyHD3KJRJHPNATxBPxu3m1nGfpq26LCj5pEuj0tazxuc
mstq49jmiZqPIkcH1HbGztbGTUxAgZ8sxUPBoGBrJcNPp7Wflh4TH2P+bV2nx/AK2aVgaMraiLmj
n3vqqLfx3gX/dKqAlsmZbFqwBR5KGROXB1aFFPdnLqxuP2G63kTG+Ki1kefHvDvqzD6xGMUaHdaE
ImmgkIzyCPip9tFZZtvIMfGadsYvVr+WL2vH2nYplK3FnG56mhbb6ZEOB+gbXAM0JsleuMtnAwtk
U4VNz9BrepfASjzQS04tfuYjhDl3dPS9SvicF9XwgfgHW0UPpTnNvTOLYC3I22Ln8kf2uYsntySn
tUomZEjr3zJKXewb2DWNQOXUo0VnFHQk7bp+kEV5S/PeO7G/kVsRzn8qPZ4OVikvlgsQnBaio3Ds
tpYJjsPNKmgiUXzNSGvARycOCnlekQ93UekaG2vVEZe8W+umHre6VrFoZm+xjRbuXwYpm3osdpEW
fbTmQ9mXy0tdBLBadmKktB5N09gnaVX7ncNdZBc6s15n1DeT7t2hG7Nwb7cTPFFzM5TyvQRD4OOS
R+gyPUVFSnNvmzFRHgnb3WJ9N+Bqx+Rk+naI0m7EC6rr6bOSxpvL+ghHB/MVZKIumBo+cy85OsQ9
Eg3adN4fiMis7sGK3fjMmuoyIjyEny9X7L9xdmX4FntVuFW9s0+jKTlLgbWssGE9MMXvO5TPhSLM
OqX+B56+JWqONI55rDgfYtDM+nBr6vwaOlO3NwzeNq6AnkNHr+2bIjkV7Rjft/X8kd5PSvyycj6u
c12+1KsnXx+8z0R45j4moLqI8xkZHKA7js1zvtBalEPPZwI1GIEENG+nyEox1Z97VvGJyb3ssQqj
nk9eQxuU+myZJGFFzDl1G7hjuX4S8aetZx/27mSlLDa6GiDfSQCcTn/8m875jej866cOjZOccWF9
4yAhr2QMOfLN+M3b/puwaKwjhr9/+v2j//5rBVOMDSzMx8UjATd2Gdx+MyaHVAdZMNFnzlIZYPnd
J52WMKvCGbVRH/yNOvz+UZwCPfz+0d8P//q1759+wxH/198iYD6uIROgDISRcdI05obUxvgaY8rY
RcYy+XrVo8ybQ0JfCMkAWpvuyrh9EaP4ilTUXpM0GXch0d4b0bjn0o2Zjki93AvkyL7kd4kBmWkP
SZ9aCQ1RfXLNgYHgzNpV9UwLxyG9450XcMSa+4mshb+AR6PWQOdGsV/as75BUcqmkjGHzap2I1Ry
jvj/AF3VHh2Lr0CQam34+WlkpDGJ/A9n5uRXOsec6sgYlU0f2MIbN6bxI0ottZ3DLiKmnimSkXJK
Wg4lFM5F3cMnE5ofLkfHMZTbcrI+CU65zVHoBA4t/LrEBiSNHUAa5zDpt0bPElQ6zIVmPFtZfG29
1GJmiCl7GFAUmdLdmGtFKUPtVRV/9M4rnkbjozfm3wxXY3h64UvUYIvIrBmzMQaaKstS6ADoapbW
xMvvBlmtxD4c6ezHqfpa5vRC7cI1qHev6KGZSy8cBbOb31MuAOREeBkbTgYbUkFU8N1Be0RFZG15
Ui9jKwO69ITfoZMzYya/OgYUm3QmmHnyhuJgtu5zqUEw6cdx3mIJ63365au1FB+uGp+mgsJBtxMq
nsLL0fQIhi1RdHZjZQXJstgny2rs07AyCTEPPeeasUb50NFNxdSv46Jp60yzu8cEfZ8rBc/Ac5Qf
KgnzpP+CXRWybucvrDpLO1VTyiDrIWIC2xDZeK6mq8muesOhqdpdzkWzTYos3syVB5l4Kh6WWT3F
RJ2wXjeHbTsQg6MZkwNKG/+vOxcNmZKlwGQ5I39nnDp6eZBxCvLVMUsvijnwWiCXnkeqNPSW8+xV
uz4rxoNYe7yhqjP2B32IAQutBPEfE5iYwjwLZ3mjUdwsvWfsIuzzhzpsT3WdofmejMP38zfaK7hv
RiiTfs+2nEnmLOm8izcny272ZN3SEd1b/CpCVECuXuvIEhgsM5R+VMBufSKcf3z/RZ6N5ZTnpI2M
nGOp7XtmBkPcygO6DUyzC7NYz8Em1c5uCNHYDIrJGw9NPAyHATajZeszSyuTrXp1zhIbGu19Wqan
qlD8uwMz/XnjRI70NTs8OY3GG4d6GI0r3X/m7SnyPtqYXlBgzC/ccSB4gvItz6ZNmlxc23jrJ7v0
LS/80dXGnZXKoM+dj6XM36d2QNMIacMZww8rjEO22Kl6GiCWgCCBQwxfwbdZmQlLIHkGr9Cp8N1o
lL53rJThfjJ/ZAQCs/FnHjWkWrYj+JdvrB7rT5Xd/NYLJ2jjLH1UCBk2OmFM6ZgHpCcmj2XMZkst
+atDeNdFy6nXaR/W+IGS1bSbXossPehaGGP7FfEl7aV3nMpED7zi9G04rSZPO6ikZePYeoyEGhuN
d3w1lEE78+PbdFkuP0r0RXPjPE6MciI2jjWijn03g0NZu6jRqSomU+gWXDYP7B3TLQu1ZzdnzpGr
FCzXunWoau9nivsANZcqd4abzydzffv1NqN6r+Nlj0oiHVkvn2Pz233PdEunIvVD6oyAWIX7OJLs
rer0jVxoa+ONabn9xvjCbOEWK+Zo4fQzOf8MCXUtQgesZDUyCt/lmFf8ZfY8Who74vjnlo2H8WPw
kulkKdhJ3w9evTDxN5kb1El7KY1hCAw2Ea6FKChvjmUOGxdMss4aoX4YDPtIrtAIvJgHRXAoMxNN
RzcYvk7ZJDf4Dmp8s4naWcP0BWTCAaeL1BkEy5mSqcrWGyTDD2lGz2VBoYhzgrATBtYnqXTGTuvD
Ug2MCHs2i9/UKcNMXmGxMSHpSJtJpanOZrk2Pe2XmWQlw1X+DAoAGqv1TJO6CenF7X1QW68CFgnU
DRbajcXOc2gvLvqmj7pmg1cjNCvD6a1dN9iVm2Vkc2VfyKVA3bi1fh061O+OwnhHqPQresViCZMb
IuPeB+sCdM3JxH7sZMetOa3pJCnhXG6ptozj4vOi/cElqNFJiLPsEnn1AKNvysVof7vku/m5DeMF
Xga3ivU+KhbFuo4Yyx7d5JqJ5o75eR6gyCipy9Sl4KtvvbJ6DB3759RZT5GIlw+tqs6eM06/Cyu5
eLfRXuKPtmCnvWh2wganRp3spkBiouoVIJCfLvYIcIsJ/oxlYIlZonpmnbybyvuwRrv9mrs3J678
vNRvUS8k3dJob0Vp/QkdxKhpFWlQZ9x0Fw4mvWGJYMvCi7I14ihm5h3+zhZsmGBL/HhGBhhVS3mZ
HSSirbF4T84qAfeq1v00xmNfdzc8kY+ySdSWiFtC7lx37xbNCzMqFlf56hYolj3KuB92ehNTEj9D
DWCMntiw41zFJ4OTzWnSH2beEi8eoqbse0vtqbLrox0hKiHX+KlCI1eHeoe+uAOfIJvHEdmo8Kzh
l9uD1CFot32u4/qUUtlu7PJRzqq/C8G1NbNB5k4CS3CIEXbNTR3hgDEwRfF9lLFTHyNs8oM5//as
/K6M0qDKRvHHbGJABUi+ad7lPhl5oTxl2VflGsaRo1AFAoXFE54v+lw8Tb/tiFwzrT4sVLhbosrV
OYptHDPKuLU2Uu2pZa3oSHlnwq6cq7GB9WItNyVVHGRmzAiYcdvFlRACkUsjX+7KS9SQa9amq1u2
1V3OdGV8dOaS7JPMdE7Ouqb4fijoCU/Z2xj39aXM0vpStIncuTXT1b9+yiA/6Hox+xa1yiyW8eb2
8TuGY5sujQ0P/svH1A3tLSFj6Kka3Ki51qw2EU/zs7gHl2E7nHeEJZHt0vpZKPtj73TvjrNkd5G9
vuY1kxtS4MRdk2kvtjK9HXOAkuinP4Yj1ytyfmUdNNCjLughBWppm3WwClk3UbKCOagzRK75AtPB
xi+LHsAilC6J4VW6T6PMkBDZZem7lUIg4U3wlEvc6iNyTMwblMSmYJZUY5qpOIwPWlG6OzfU8r9S
PP9XUqv9r5RHNjTCxs8IzNYiQE78m9Sq4pDsQehsB2l2mHiWzrwMvU4gQu898HKt5v4EfpK1gqCn
difhQnCLs/lfSkwplFKI2XNYhyha0tehcylwi9w8JVmiHZCvFIXvSgiPY239fyuUlcc4nFsn30Z1
d4D1kJ5mSngUA7l87nOPaEdPGWcrQ4ePPxpSraEvO+ZJ8cEkzT0vrfHSeU16NJV1rcMluvz94BZl
d8gj9RwZDXstQZ00oIDTZ0cSNqigDtS68agckrb+YRf9H0iz4j9IswZ5ncb6ajquxUtJLuc/ga5j
jCFiMfvo0I/OVw165EO16QAaOgWBmGmSCceQvC/v9dyh+XFWvJUxWY+oHW3kIHl1VCK3Htm/dldH
kAmHgGAvRYH9ZY2m5YOLGUc5z/rc4Un22g36kug2Zanc8tp3u0rKX7nREmZhJPGDiQ0RyUX8mbc5
mqJpKV6NZCq3Ahs3V1vs+Mg/w3vHUEfisoECTejUTHx6omuOPXtn6rPOeHUF+/P//jpZ/wEG5jWy
XEpAEzgtqb+rf/Uf4NvSUmEVows4KDOEn1oMOxl2QT1WPN3UnCklbRhbbdOfBx0pazzsU94DwWip
5Mh4+D4sPeASbCicOSfEYzWwpTaJRnZke7uCfaP/ZddFdHV3zbTML8WU3E96MW3DDC2jFhYfWpoO
T9oozmh4/vtz49/9T/MtT06u/yEXNsT6///55GZcrOUAVXCWeX5EXsr4dD9WVvIZ1x0WSNjyfJT4
RrC9gs/adCDGtUT76TaEaQwVRXCb1weR2jlJqyxb2Z+Cw5mV/tJ69rh12oJRN2+rTbdUiFfY2F4j
y8n/8aPMju8d0+rvZ5XCZDGz/tfAESn1uXyTfUgcX4D4ZzrhyjXul6ort1GkOx+Qyo6FYBtXTvqr
3qcfiTkkL1Q3KshxwByEo8zHHCH4Bi0SQsxxlkjUtTemPvIJq0S2UWkidi09h1/BCfUb9iaHmTh5
aW355BhnM761LlAT8I7uE5feCWm58scmj+9qT8b3NLMcCCFeyjadwjNpcm9DJ4ffA8uuUPSflZpn
NO5IQU37sR/QMWSOTViB3Yunmll+UBdTeXJpqLeagZG0aJDzOWqQ74Bkrka72L85Wg9MP8OzlBOG
2iQMN71yo+c0BAutDFveY7PDcaGRFiQY4GeYDNN4z73d7hcNi8q475a6+8D2hnAcwJFM8e+OXn9n
prhcIGb61tjW76UDENJDpIAWS5zS2C4OvdXOAfGV2mFITQdlFUGROWVGDAHi47+/C63/PIlsxzFs
B74/zHHj358wFjxQM/HkkpSA2VJHumwx2rwA48sH85as2Wkiale8x2Kec4Oga2gm0QEJPR2/OwJv
WHeOhNr9LGzmvILdXeDo7Mn12WbTC0hs8bB3QJAot2pV1a8UUKfvCh+I2c7uWndnVR7z+zD+QNiG
aIPpqC+K5aL3/M7cHe1Dwa7y/3jaK1GcrVFUlWu2MsMVAzUFrjcJ/dwydONfBwvIQw2+jRMfiLu5
JtlsXs05iXyZa8l9ZKtzUZrFoYzK58okeFQMunqmo7lqo6LBbDt16wQey8Ex2f7Y0UULc7kOKy1k
MniW6wH1d1QMKAdXIeQy/TBw/20sDQdglKYvfIjqrcdOLGu7e2nFJ7OyD4yjs30OIHXTOo0N6a6w
940ddOy/tgvrrP/jJeAJ/w+vgSQ0WuL3YPporNTxf5w/zqDXOILJkxzMerjOQIEuCrAPQPN36fT9
wxLJ+NREJJAKtBsiqd9GSJKtE0176egM5Aqv/sizaz8YT4T2oWIuTOu5cCKxaUrSh7hEznbTDm9e
8hEiU7gN4/CzmXT9YAK23qea0F+tdMV4Sj5pXYpfZa6uvRUi32eNHVf5KyFe+XVJ2jct6hM/CbOU
tMBWPXnOKQzL+lkxEdo2BQlEUH5uea2P15YV8t0UzZ+u3g3ITIt9V8+ow2352s2pfe1NIa6cl+9k
c+hbaRq8Tfukf0Q/ZN3BGrg3G2XTGhbYQ8Y1dYRxxhIJe5eMS33tWNVs+9m8fGtLOLOPXU7LP+iT
izykWR5r23h0VV2dVdM+Wlbv3k0Ioh4LmsHaW1Aco5cM2LWetarGc9KXSeAqGzfF4gYK9H6vN6wK
Rj3hyHMfbOKQA03CTIv7SOxG6IsRNsWoFijQndq9M+1OQ7SE/GVCWkYIxvDlzCBzcVMDkHWb0h9V
Ht7ywrgycciDdMiBTLooibsyancJ7ftON4pmO7kO4jtS4vaJmZU3PVEHJKfI9xL68nBh2G0bEfiw
lbiEphtsucbQ3I7dcGc0hhmIPuMoeKW4ov7LmehpMcbn7qdt1Ey+lhkp1zJ86I7VgS5ChIIzktpP
YXCsS0gKQ0rf0JJk1uTmDd3mxUCydSVvCd0cDlMXYc4GfG97a3Pl7aRjW7sJVvEumY2M1XqJFtBB
bTEn+jM+8+ohj0H7jJI/GYeSWn1xX1GKbSyHvg+Fqbwr1MyCpw61l/9+shim958fK8d0hDRcYQjp
iX+FGcSGxmBocLSAberkrybCK2mfKxC2N4nXEl8DTfRjWachRLEu39WOIJIpNj6H0omgJzC4g2VV
XyrPm26dZsZH4HpwlGPv2fbc5NCCLCA/ejQOliXfeuJfJvCUF7uyu2s/a0j3mqEDOp/3916ogZV2
Kxq82xRn8W1d9z1QkOKtMEwHRCmq35DlvKubaeAOQOkKQk/uyZFKN5NT5txCVnaRFeKHwR7VFoia
fbFFwdq8MsAPe9UP1uZMqt3qouIY4JDB+zGxDefezPuGSJek28cj3M+Z1DyiZvu3YjSd2wih08Jt
tvr09kR+kQvX/XLm7ggE3EdoeTPNn4wvBujDbMurdL9QRNw7VLjcJCNQSTgUu0Wm25EDeTcO/Cv/
j73z2HIbydb1u5w5esGbwZnQe5M+NcGSlGp47/H050NQXZSyqqvWnd9JLMSOAMhMkkDE3r/xVDSy
5AT7L830Lgj6ArlhC0Zpbtiie2EsBA/esPaaSVovdvNxk5CxmcVm57xAoz1GQ4E6hY5ONaILLLy1
nW840AFrRJ2hz/swE7CD1qFhYweaarhrsjQHmISkdzdXpJzFBkSvMgYZ00FN2pupJ6+AsU+gtgkJ
AbgavIvxFMK82Y2WnSxw0mA9irH6BlHf4hSABxmRrVjqHmQ8UJKhFyJaHAEMcDDAUEpX3asWXEXx
jf3/Mj//IPOjyNOK+2+9XaroN3Wf2xk/xX344f/LsVTW76QIZN2cvFNu4j4sov6lk0SRHdXAJMwx
uUOkGZJB//s/lvIvjZ0fIsm6bWgGq8Q/tH0MhgyZ24WmaZYuq5r+/6TtY/2+u5jej8KzS1e4D/GH
2tqnpzukrSFJGln/MVb1v8t+8A7+aASntokhEJHK+hqAPoiUOvwo0kYlF6Ro1zKswi0AFSiCJaVU
v+uvnt8CjW6SfukYRgZMpK2uTaDOXPQDHkXjNZTkmjgx1r435I9ekevHBswdy84QdhR3OxL1MqZn
0xmeZA+7Ru8pToxePLfzGJPtoEVqDZHSKs6O98bK2+yIToXfA5SVHOQvigSFnj/PETG8oqUDayfR
EaemqvtSWkmDMoDULSq/UN5iSzmxIml+KFG/H5Smoc7P/qrtWc3HXhTvIllDAs+ooTNN0h6FpU4Y
lBTNczkrj4kK+EWv3XwDcuj5HhJx0dxjhR0vsSx0sGPgJCkwq0PXXCUtM915DBxzD/e131eR1+9F
l28aa/Ay+VPcVsGhd1k+lR+m2aK59bMez6eZuFBgd9sy7pqNJeYbt7MQMtumhgY+sqwgOWRVdUWv
g4wt+O15Al4PPc3GgIwcwduKBs/886EbJMle5+a2BRBMFa9M7e6Idll/FEdjl5Gks6sq3E+jYqAu
Mm+Nh70NG0DyZ2VUFu/gy1EsalvImo5nv1G4EqtHxyUf2WfK3HKa/kTJDAXVwcrfQS8687TUSR6F
jf6iqEigdHnxDkMj3YDb8VZiWhfI1wwY84MVmt0vpxdeq2M3AlUwtxrDWuA6EexYQ1xuXTeI9BMV
UMr7ML7XZipD6tDts4lLOT8QFiwtig6Q7R37bE3KFcbUYNCz9xtF39/jjZ9Sk1K9qwiJphlH56xD
+6UU2P28hs/zdJZ5PUvRFAGBZmpa2WgPSDrFWKjw/fo0IKbcY1WQ4FPjVxmLhdDa49jkr5WqeBW9
ZtTrktUgA5/7vhQzBOHG2uNCB8O/0bXFfWZaJpOeXqv+PFOMBPWwdAuWemJVLBoZHawScsMpSZv6
ocmVel+mASoOTvjRopU94MryVeMZOYtzx3seqkRbBJnFngoI/NrslWTvhl2+twIPGDKbvD1lGKl7
pl6OdJOrJtLJZ3+I6tagbHpg0pdbg/sz0u7K7pfQNCjZFLuQe4DS98fcgILQ5UPte//nudNIElbu
MkxjHSefDPhUXWBKpzhPLX/Qg2h0lc+5MX0dZeL/xAJ3PDihpB0TtNjRRo+bg2xLt5PcAJQcBhQU
6SbeqdOM6QF7X9FBnSMAcDbFb4f+UOmHwcnZKZVwrcVINw0DxPbZVPpuDzxEsWblxAm0By+RwQ8d
w4b7XhMX/gmgqH8yPIW4a4OERnVQRylgmteM7s/xBJMsDfj00Po1Kx7UO6oyHh6shTi+NZ2as+cA
oIrAhPIgYqPF3TFyy0M2hXovSQ+gJd/uJ9Ugy6HW/3ZR93aBzGvPZGY0PkY/vdhIL48o4Bzdkd4t
FDXVKuwwmxfdmGz+xRnU5D73HjeGtFol0MhJhwzWLhlTgMt66x67ELqW3xvJdxtLQykev8m1WWCc
nUTUv2ImGD+fCv88wQjBNuFs+ct64C/SuFi7/bbWZ3UvO5OMH7wV09BZN396yGYVedwarZsfJrCB
Tc1//9BrpcK2zGknBrVhroukfpbQrgGfpCNYVQdjts6n/3ljSwvIPsZNckWBpbcl76bfBFq8SYbF
9xBFsXq0VDAkNI5KEpJ2KyN7m4bhNwrr4GXlcp2P3tdI5Rsat0WPvmS6Ej3RdC15pyZ5unXy4CD7
Y3CpfTaSBqzvmew4DbQjTiYLirEgfpRb0ZUBQlUmHEgrnITiY0PaaeOAGk4sI0kcFxfPT8IPRQ7e
oqhRnjMz0FYpvhqrQcGSzG9N5FZC+RKEOiXwWAt2btUqR9I6ORlcGfeiNCddW/XRegBwuAgbNdqp
HVUDYAH6g9TQWLbSzrhrudsBfCbdNj4lo3cQPTHNxm8a9Tteeqgs/eE2bdsoAYgTVQP9bFe4uJuh
tHbqwHo2LPlsll77zfUQh+HbNV7Gohz3jeOhhJ302Tf31JHlXsKYthZjnLP8qSPz9PdfGvXTBpEv
jQUvhyqKYRsmEL8/5V1CTB6zqvQ+QBwqkN3K6IEKwAjreRmFahvNi9ahMlwXF3DVyQpwUL3Uwj55
kvOkPlhpA5TPCwG3kw6dS9i27rmfSHvWojjLJJKyKLLW3d8HxJGIiXmi+yl2P/fTwF9NvsdYYYIV
7K1tjCM2pXfdOOZ6JG0VAxpsBC3rkmAEN/d1CZaURdpGo7ZYdpBOKs37Dr5CAavsacah8yNtB/dK
23Wi1Cf6PkuEZGZN0duhiJq1Ua1VPzjcpk8nirgDR2sW4eh86EIz3BQq5dIc/OEZBBQJ3khDNy2r
z4OSuT8CKV0rbZFvAfrjtgqx+hSrUAC7sK3wUEvo1hMMUhwi1n8OczPaiXkiNLiTn14CYnKykuHR
QDm7iJwDldvkiWS7D9Gl1UCDyNHVi2jkvJaJsSpAiT66aq0UXW3dT9ZRYGHmOsXEPF0qpE3CRhwP
g/+c29mFtGvC4e0eQl0xOVqjttX4ly/UslM3TA9R84s0uFB45fWmuRcNlAgAcRR7EMpnhXAfEEci
ho4Mbit/NdyUwL/hzUgogf3nguKoVj1Qr2alfR3jrjyYjvcDZQXl1JPLerFiWMaaFzwpo9c9+kO2
BDwqPeTAVcnea95cqX3lmwlz0vVs9dVChWDlt1687bwJOIPwhpigYhOXG0b16Bho+OAXJ69yUtWv
ZWOv9bxTvjmuR/EHe5CzGdn5gacPdj/TQLz20mjtjYjbpKSA59lU9ouG1D9C1ctAEvjqtquQTGFp
7D8Wbn0JMl8+gt31HxV48JvQav25GBRNKyHeUCqQ+qf59xl40nD6dNYf1xAzsFV3b9eoQ5KhnZqo
y8ItxhR4L5ya22E4MWskzSb6yyHycyiJrK0GxcHCaKQXt/XHBds4YwNWVnqRNQ3igM3TQIyaZb/A
KEZCUCGVHrqkWZORk17aFJHGf7pt/f6os9CiZTuJag2ZYsdkX/t7ttj1oz6Qojj9EZERv2Qqtj8d
OhbfkIGD5lcCAIxOSpCQ/W69FnsWS322m0zf1aF08GNk4uaImcgLF6+zlXi62RGWeWCR4h35Owp6
QEiH1QjMfsLcd8u/f/vCyfSe8Nd5+0hj6rpjGorNTdf+VGwb4gT1WLN3P6QuPBaAUF76Af2m2Nbe
cBVutinqYIjYa/pbiCT1hJZkQ8GG+anIku3o5vobdcpgE2SavRRdt8k+SBsh7WVjeo6x8OPtbBiV
K70m+SmuTc7yWslHhB5xffsS9NCdPKx29nKpUh4Th7c+cIK9OIoM9FQQA6BwXmcN8KshbQHuZ2EL
DLaZVwaQ1rAxeBOwppB/bpGjaicRzNiybk3YVx3GPVO/C9FaGnMVWkICWEg8/XTXWwbUVt50xQd8
r2b91gH4/chv6ENMKPl1zyyIyw8jwqNbN0N0AE2Z6j02QFeSoftawYpZRT23OHTT1Wc4SfIqrXJt
Kbfmr119EskFBf+YQOQ7hhSbj+JINH7OdhP/jIaa7W8Dweglu7//+M2poP7p42fPq8k8eTQKamL8
l1oHVOVBdvrQ/ABzUJonsF0zmNPlsU/kMw5CA+JTNQ1yDgs/wIzDmLpiIJZqDM7N4TaNzL279T18
RUyoLI4ib8n61ap9Bf3nXqGhopPVJC8oxrlXgCbudUCldG1A+5y3cWaFMPw6zCyhVOK/yBliItTR
V+6vMNWmM0TcnJEttm+XSD3dFlcVw+IMcdVEARpxv4o/wIUIjSJYi3kBWczCq1YCAKtEdaTPb4cT
IFYciaZDsX/XQWcFQjsdAu6EQaQZmyYClfb3n4IicA2/fwwkvtA4ouqm2kD3Pt1E1CCNozww1A8k
JUrqOUUE8y5+IK0d76zci86iaUnqn8NACwH02vlKxMRccVRSZlt2EELnnwb6oqu3OOq9fYoPfRmd
8u7xUziaXl31wgMCt/7+fn0xrZLgsamxJt1eXcRujYaYWTVBxX+JTe+8kvDQVeuEn84ff4g4Sisv
Onrsb+7x+4tJCt5tqSLtxaCIB1jUIAFbxmvqni1Lf5+mxi1rdut/PhQTXFNhwufDX07ztaxAzfDz
xaZ+Te56YeaoZKJeiC8czikUAjmC7aUinX80QMUGvfeogTM+FBnAewTsEfDxayDw6mRCLEZQO6cg
NXUhYuQryBEg9EMbPxfJ754rVXkdncp7IAPVnyx0GmaWNMrvceJUc6WNlMPo2ekTSOC9iLOZDldd
beebxA+Ud9V8GNS2fDPJUm1zpZQWYtZfXFVJEQz++y8uMPg/3T8cBQknhNxVniHcz35/+oVZBiGs
VZMPkh58wqaL0lPTqDaCekiJwGjYi14WooeAN3USU57CB1gEfxnpwk0PkPgoQvWAki0gUtthCYqs
2H1yP3rObQ6wMGQb8I6pfbdZy/BNZmrUwLTGR1cZO/uK5iDrH8uawyh0riIE8adCVALYvp7a9lWd
mnw0y1USSglASLpiXlRjkyubJmC+KQaqep/wPAb4lxr7VOmMvTi6NyJm+v4k8U4xTQxYqO2Vt8O/
Ou+XYSjDA1ofbGYDV/98/f/6cvdXLyoeiQMsiL94Z04NGDDmf7Qf5V46ZKiAHcRREFQvbWSgNf17
HOrlzxlirlayAnYyfVqakEe+n/9pXqejtFh2prH4NJBlBWxD8SKVB3rW5t2CbfkjKK5okiJDlMo6
+Y2ho/kNrIgUFY42zt6rgAKspJq4GLT7CJ1JELHGbd79DLJvV9cFM38P3U8T1/T1deA+kt2VD2jo
NEtZqruXWjXetSn1DcCZAnaqfzVhhc9JIhRrl8zlBSPnZWnayDgNNk7JQ8kOoymsg19ZiITprvnu
kKgR234zRiBX8uX4Ea2SaAN8td6kMBi7uHDPKhW43LbyF6mqvHMe1++JmxUvoRflh6ZoUT2buk3g
W1v0OzAQFXOTRkWHCDZPNI125VayDvjnFXM/bboLjNFyO8joZOYGUmNgpFC8sGLrA3mq0EZFJKYE
jcJmMD7Y6JRs2xA1fuSepyd6Q00eZNkMSri0ETEjrMbLENi3E0SIZH+zSv2iAeAU4r83Xcn1tKuD
LsBRzGj7jD+QFNfSc4tubjohWeKhxBfxdsfrjR7GtksWaFAKtvLcKUUjRu93xvtAxLPFUMlL30Od
uMj9hnp/pXtMzFb+uLy7Ubbiue2NkF262oFSLZ7rt/70RJ8qr2u0SY730P3xr/zFakDMuy8OPl3u
fi7/Akx0RF9XOv8fFgufsH+s2A3NhJ9haJYCLMD4DI+TFA8F4NjSvnuatDfx4rARzojaTZRg0HDr
O4CrLlWhV7M+rDOkMKdJdmHnCAPjCVAPOEr7vuZfRnkE+jiQGxGn1BgfTsLmcODLLjwXeoInAity
xFvN8CxiojFjx1wjpZMD3WHAmBqrVL01stcQp/8hnahNq5/fVkc4fhggcQD32waVxU/IAQ0nDvha
UfVdL72tagb5IQbEjJR7+KMvnVFeGUWVH26HnvNa55K149kgf/ck9ynjufWi+BpEnd5w9pVjUdK2
cwD/ZaYuyqjw91ajoAQDTu449przZCbqKqB0/5aiFrJpgTTgE+Y7b7XefM3dyrwgyRtfPcd7J61/
/fsn6lQD/fy3KoYD/JXloKyYnzOnihPZaq/K6Xcz7GGVYWbz4Eao2kAhuoieLNsqsq+xMo/hOyKo
ZmYwr/hoxWjSmeUOiBTerI6lr6Ii9IFlI3QNQNXdi6Nc686tPJKImuJUPJH3EYeiMbCdNdEf2XWe
gTICZbldIbXlvo5qed1mdX32EW1fWGQhnmy/8OaNk2MuVCI94Ve2xOsagXfwTBoyqdJeHInYqKvh
trFcbF4Z/DRNzMV1w4M1Mw2jn8m1gqA9eUNQPLPsNFaWHaSrMSykl3pI5Hmsu9VOdLGGeZUkxziL
nqwuAK3WL04va5emGK+sQMPN339MyucyMr9Chy8kCyIwcsh7fE5WupIi93lpSN8CycjXTSp90eI2
vYrGNXo4A3GIsqXskNZBCPUYyOmmQVjnilt4ei0bLzlHBubmUoEWMXKlJsrz6CO0wUBV+avRSe5Z
XEuZrgqEmFIC7rv31zACPlObNaW4nohLQfmMMuiiRjzy2uSYI0WF6+wb1wACHtbjCtoF+NMw8edB
13Zfu1rZJHGm/9uOu3WK3OVXtQNzCQTYexzCsV61Suru5chCogcfhoVuZqd7OUgf0TJuNCX6tURU
mg8O7jygiCgR4RnYHGOl+MuTgqaWY1Q5zQdrOkFcV7JBWE6vUvuxgvTqEP36CpjwXQKj6+B4Z3hQ
J0VzLIPyFERy/SBC/CiGZYHKNrRjZiitk61Io3h9tiiArkPlLn+kUZ5dOi1wrr0Gf4Bf1Vtpwr9u
4H3wq2oAuvrNsW2dEA6lH5/LzkZ2aIq3gKCXOvTNberC3wsBc01Ec7zLB2SDJkjcvfFl82e3rPtn
TEzIsT/6aqvtyWP/bCbPhH3cGJCp0e3Rt7GBWt4UE1OGOtH2fuUr6wgHFdgeWfOqfi+tVnuV62I4
JoVM4XrqSlLer0psRjAZCLRX1Gyh3bcYBPw8J/MK/UHxfHPtd34B9avQ5zF/xvfKPI7wF7+g/wwY
SGoPbdlkj+ZAekMO0y/FYAzQqsHeWl09PAN+2CTUXL5oVF+WkhYl26wJgrcQGIKYn0Bm5deZYwo6
ne4Ys+nk9xS1tw2J3OafYJrgxH9HwesWvzrLEM9Ax558mj5tPgyvA6jZlNk3u2IPp+W2eVamphiB
ytaJHK5ErGvykmKirG5Km+fEfZ5v590ea7UDOOsa6zVgXo3VK2tvaJzX1uuWYauOX0MnQYhAtr2D
Dst7pw3p1pPU8oIMCQ+k1NxaflBdRKjWQ2fdGpUyu8fEgDGa/IDj9ugi/XcpSidAhgORAgD+bAYT
DdgF5YJur/i2TuEZHInoejiJQEeaFIlvhyJqmhhuzH+ZIA7RXlrEYdjj+c6F6qm5zZ7OdiaRrNCN
zH2L1wDUGDd/hFQebKrIZuUwpPIDYOYaBtvkQBFaw0qIrIvGZeIBFYBJCkPHm2lSXxcxcYSShY8h
0n+JaVEX7V3z6T5LTKVGNswhsToLEP0yJcjGwqmvkEPk7i34n6arbo1p7+VOmzcTh6LKVYCoTKHB
irOzhJu3NvVEqGrTeEdhAt0AXHIvKrzVp4yNqJZVw3sBEHuje3jNNrk5vPuBj0WrWzxNzjSU/TTA
eNM0PhhjltpRcMKEWntoJ1mkKQ4aBiGpwfK2oquypwshWRsQUjAnA4CWRfvQQMW/HXz/qZ6aVqEA
79SPt4ifaDMv7nNUzEoDcFyS71ER3at9U/IR0Eg6n00MfnQnJIAr35N3ZYiqoRj1R5zzcnnIt5Kt
GIsh9IITMJVyV/Vxtq6RH8LZXXbAtJrut66o50Gtuz9Ms3ilpl2+dhUcP3k6Cf38Cg0mM1zBeERH
VS0jtobi8E4Zw4EBLrvoa9hVr/MQiiU5bEw9VUO3qUKhng6kVV7nHnhMG5C/qO2kLRVHA5wTctAU
frArQqwIzw0bVM4ri4h43iOkcMQ7cHwkhXtKp9SF56Y4ONZSD5TVDndGP1oXX6+dg2JIiJrQw03E
uogjW87m2DFCXY0DqhI2Gswyagczcc/FFqjd1GrwLu67WHY7PwdEPxn7xTjk6v7T/TkwtAc0pVCw
DIOcZ1TioteVdVdEopHVLNXgOXYo9MIr999h+31YkZx/7zP45XaCyYXTXTFuaPGKoWPWmDmKxi7M
5IAH41K2WkO7DWB9656yVHkLRo1ithiQGkc95UW7diYqjjuMNHaiHETXruMRHcipj2tItSms/HKb
N4Vuo6LPzwOzmKkR8/iKXcSl+io+B2WcQd4MdXS15fZRNAoLfWBfD2ZGBcqdpKCg0JVrMYYPTnbM
lfZZ9Bo3bR+LMvxmxD4K3hpJz9w23LNo4I1VCxsYCpDp/8QaM5LOneusPLQaD/e4FVnTrrX9wStJ
Z1Uu2HNyL0/mA/p4KxEUk+W0DbdlmJ4i/E22AEHit0FzNjVyLI8ZSeVL04TfRBiOTLSOEkQlRLfl
iz4LuZmdzdS1n5waVeTp7Nq2sh1V9GihQs5+i3pfmRSiupWNKNh4wRLnSyblDrlUbgQwUZ1LniZA
yhSn/OrCX4dK73tXsE/AFrTO5f3iNKlDskPnT6r3oolUU4PN80cfYxI0qrvCA8PKnEQMe2He7CNT
rfdKjv5tg6z7Et2y9GI5EnLJpRR8QKq1+hpHWMrtc1gzzTkLK5PKasMzDNXclz7pr2JmoMovYefY
zwZm9CspduOd48ufruXZOsaBZn6xulHZd7FiFStxiCOAVszEIcRSVIIbD3cuiEVm+72x+GQqx2y3
lmcWz0WCmJUZd8EG5lv5LCOjAX43MlcsW8vnbLD5R/ooIYlRB+mI9Yjr6kKMWnYJ5RcVybnoVgm3
NF1BpEx0/VZODw0Kw7duygdmxbr54E2uLXra+j8cqHmN21XeTHZJ1ti2ha1pOnl22OnjiFjv0sDL
iO98m+0k2/c2HdqTDbziyDoVKJosOydTn/QU5dPayoevVS3voXBIXyJV31IS857QBLAvozYs2W+H
OENJ0btrVskRGy7/KUOmc2k0CIllKUY1lGCHfQb3IRlgIU+NQr3vdiS6jWIlh25q7lMkaONLxUhJ
ftXesFLScCkD79yLhsx3vdd90Oyz2jYpaCW2tJZKvdloJAzOosmcBKuwtP56D4kjZH3wmg0yBTJr
UkNs1IYvieqcAeJET7UVFHsR96Z4KEtnKRoe+7bU9h2QnQVcbOQcBj87kVDOTuJItsrshOXNz9Fh
6oqYGHXQrDp0OKu/6ZWfz1WQ7ieELaojhBJnLuVV8a0tpfmIusQ7hqzlqlKTdmvkhfqYa95XdWQF
DFx0g9RrecLNtTyJI5V8HzLqtjknV8bnJNkMixHbDCnnwR7mdkzsPiBOHir4apo1pGsxIGK3Kxhq
8IgnnLvGgOHg8BgDoRucwy6nZl3Y2q07VF5367qk6iFr5IcOa6JdNpbDvs47OChoslzGvO3IQMu8
dbbLaKr2MJtqrMgiZHhIt4Tac2obBTnJxJjhh/drVyrNbuUOpPWSr66d8SUuEu1JVrPgvdV0CAsp
iGK9js1VX9T6PkP/ae80Q7DGmD3HmIc62FiYJMADP1vzy41RG9Rf0iCVt9rUE6EAE03oE004N5uw
XKUGpXD+LQwnPh6StjL9Y8viaOem/4CqLOwHuEkrIM3Nu5/EwMnM5kkJWuuQy3E2V5OifcekBB3f
JuiPgWqOjxCCjg72ne9qCk2yD1TAI9Pp4HdmELbDa4G7mSjck6Cwd6JYLxrLT51bVwwgLUYt/z5H
x0IYuaBiqUiN/qjq4aqN2/o15ve5T4BbQVT069dQ6/JV50v2bZSPUplVRWex9GRUThFH1BL7Sa8L
95IW4PpCbKwz2UVzKs7cC2XZ8JiZ1K+nngiJJk3fh97UcD4e3csoOTkcCOciRyl0KTXJtm5RVS8w
zPRZnZTWXnRjtf8KY8I4iV7qqhtZLsIH0bOlpYdTwqOcmME8xMpQyyHzV0NnHqYaXYs2HYeiL5qg
691ZUUJvuU8UA5+6jZVpYMPyX653v8inuX91TVS31LmMJDTrkNg4N6oXbLQyqGcBiZVoGbNunuOU
mSzl6HUwG/OjRkANXmDgzUimnQvcYd7xEizno6Z5D930bW07edgPcU7mPeuUFXZR0cbtyXP3ChJg
Rk45vuQu8sUzwnPpSfmTiAd+8DOeKvHZYJ30oLZf62SS9elJu+V5X35DMuVkhb33YiD4tNFT9mAV
nlcvJfkHMUEy0Z8LFL0/B0OoHMwRhycdyte31AhmPdi0L4lkwpwN7Wyn+JN93eSvJE61w/DDU5P8
sceDaKs3EH2xBunf0SGZiwlaKbnzvh6xhZR065RrgKrT6V11MTLCWQAnqKVmJIVgwQUgXDQC/y2g
4uLoPvBp3qeumFwEyCHbZo+5+wQwv1/g0/Xur4EZcgEyb8wXgSlHKyMb+k1VDPW7Xa6ytom+VBA6
1/iYmYAG7OgLSZ5561oDuVANa7CuKJZiWoJ1nEMS5ck142CXaqi7BPVQ7vvOKveBjMX6vdtOsciW
GhY406Ho3yb+cco9lmdY6GZRCR39Lyb7NZ5lpREAKkNaJ4g0vgWqozw1Vfjdz430qE89lJAMTJON
cVNLrjaTAh5ZCDfUiTUXCSX+PcbCgHL8S8rJRgSvCCbq8wRUtlGAYDcavN4ySPcTbv1Q8vaotfgn
eczlBT9pH58WeU6FD8H/QB1/Hk0xSQ+Lf+taPgcE4SBTYbEtmRrRvTeZB/C9Vn7cI59mjXqP+Hgd
d8DcmlleZtVDNG2RBrBEM6Q5mp3oKrWks7hEplTYVZmlnYK7kt4RRsJ2RcPfOchi5SgpkbyQkNF6
R+x45yO48TH01gvMru4l9UxjqZeVukcAWT42QSHjiIvdRJfDmVKtBIS2i/pxqpnS2dTbnw1mKPas
Y9eCGWXsXcRAjbXJWca2cpo1hLprIXpbdiuSdrvKCedp7ZW4EMnRD6Xe5b4T/7sN/B+BbFPdkiJ2
Bf44Hn2Kcbty7FBaRPD5AWiij4mann2Le8h900mskS41vPU3udLDhYOE3LkxAZJrPfLLQbnyXcRQ
fWmsvxXtSiCe0Yax5n1SBCdzQvUp0HKGbMyuuhSjGqen6rd6lM5YFLjPSh3oa0PWWb9GSvms2+5D
lZr5l94ynkc5yR6sqE0fZMtmoVCgxiO6YkAqqw3yWe1JhCQroXpPIbDWXtktg3tQ8g8lql7LxIXs
YlX1SnO8HgPaaDyzNeznISIR3/G8sceo+EjagiI1Rt7X2JWKLW+9WjsUzJ/8GlVcMaUazLVWK907
VA4ULgrLxVhJRWCdx92iacf63UDxTbwuCXG+qKxR4dNCPq+wsjxhk/ezyYB37ZPJc/qPuGP3UOTa
EIR/wbZpfp98nzN0lAuyAdHbJjKu+GyF67Av/BeWerh29X6yuXVtlE1inz9CdEcFqS8kb8ad6BqR
hlJUJTt7kmn+i1GDbyiUqDyK0aB230hIWydupcEL2+BT3lu4JE4vw0pk7SVe9CBOVDQsAdEYuDZD
P789txNKWF0kKTPx0Baxpgupmpbm8R4ScUByXUE2uTa9LRu+sH6Ayoh5eKR+VeoW+GgxIHuVxeN3
gMPjppGr5JwV/FCKDInsZlAmh7LK+RgoMqsD1qH89hD9JZP8JUiRS5PHonlw3WkjKAG1Nd0u3Tsk
L9a5ktZXsuryXAZwilav7S5MdwDLU4C1znHlfRCN08RbGSTU6dYLKvK0prQ1xzi6TbAlY1xrYdvM
LfSgvQYXAiPqj6Jx1TpG7nfqD85bizHvWHnuS+Za/r6rIJXp0ei8BOrgrNTUwoNi6jqda835ejlb
MVpquH2kun0SpxrwlxuZdBmJj/xBi43bJNPO1UOuRRhXTpfAMC5Gdi/1lnKNHqTO0mRETP7Q4Ueo
rFCbKtDzjpWZFiJcw64wqA7IZcFKE0OZkykzMV8TH0Ey5AizxviRVyyEUGaz212oJVfRywyvPv8e
l9UOyQQRU2O0f6a5mq9Wt2lgVn+5hoiLUI+c+4FU1XMmo/w6bYaoYuFh11BDt9QkeO3H+BZPZLSN
zSwrt84U/32+iLdllj2V2KhKJurrTduAIp+OVKwB9moMV0eKSJZDvB43WYFrz+17O608DZ3ixtgV
exGyLdu5iK9sieQfFb5tkaNDTHmle/2vyzsxoNbGj7xSfNZFv60n70vBJuoUcs8Nxg3mG0mT7p0M
eLtxjRAn+6nro1JOfpSFUByqR6+i1CPiWuTwxS5xyQxkM31qWeeX7Dc8VXuW/CSA5KbDLkEU9z1S
pS+l2xpXzdGiU+CUbASm+KSjMGNrnpPQctqlmrXmrpMdd8dXj0T3ROoQyNZKmWwQo6HeiC7rDeni
qgXfckgdgvuRhzIqIR1+FiKWWIaKLRVGZErRLgGjqJeyR2M5xLF7YThYMvPvNR5Jmsv7wkTM08sl
/VFM+eOEHjgnW+UQiKYjJ0+9Wi1H1Qqu6tSLSu6JWRI+hVI3ojePwYc5krZL6949JVbiQjNKLr2B
Gi04h10axyjqeCY6iHl9REolOotGnTZekWG9uV1bbUUonDZo/tQgCJbOQXxGFGgo4Ukj4uqj5A3O
Is0wXdLc/njrivyhHuXHIDfVneiVo8oN1UarnDrhmkWQ+ygaIJ2vWm8W0Aoc93GMUDRj8W4ty6nb
uKxY9Fz6oke1Vc69PF+xuhouYm6GwjhScY10uxoOZeSdLeSTKLNKj5raqo/j976TzXIuDRlmOdis
4HDUGSundMytHr7gZaX/W3bhqjhG/eb5ubewUvPDDCr8NsOE7XWABqDR6uZJ2OyWqV5eca66hdK0
ZT8+zaj72jqJQTFtCtnoz8PtQLxHQOigA9sHy0Sce4Eg06NcytmGBc0IuG4Ceojh28xCGZEx17Tq
/zg7r+XWdWVrPxGrmMOtcpYlWw7zhjUjc858+vMR8rLWnvv85+K/QRGNBiTZEgl0jx5j/q+Zwsnw
vF9R10jznrDatay0S6Lrw/soc9QnfNSuRJd6gW8xN68nlObuXjBQPFl2Dew84KA4Nexp+DKOLcDh
LxtMKP6WDGlBGWONnIkcj3BegO3tQ7alXRXs3d7096IrmhF1XNJKMUypGaJLd0clhhRiJcYjMDjQ
YU7TxcwaUjcZMYXKLDax31ZXr/Cpv9Wt9hfQKC7U9occy4ABSg2aA7fpkNvh8eR2JtDCVvpGaqL9
pYbqzo2USxIjpJJ4UESvm9YghR6Q7bfT0qdyVWdD1Tbjk9bJ3VItU+3WUsGQxIb8ZKSyduvpRVNP
jHVU3IgxWPXvY3kZKfex/54nxu4a5f/M0x3k9uDe8+dVlFcoL6Vk1AYXenSn7tY8BvLnTHOqWTbB
mUzkenRigqFZL5sk0H904KJmQ5OoT9JYZvsuQgpUAQ/zrWBvlo/aD0Sr+JfLxDLaNohOwEzR0p0G
FOSyTNhDvkEMOS7Lytd2gVHzBS0sHoXT2jGqyr0nBQhfEjZROyXbKHUkHQAxRWx6dWMXFomxq+L2
86o3sw1adv5Gg7MN4M/k8hgVV49pvp7DcpS64Ynt+qwvNPPds2DsyqOoX/dO7L73CXpNqZ585zFV
L1UliXYmt+cX/kxPJjc+RLTceFaEY/vilj7gtAjiVWeQ2hcpjHoi5xUUrNNoK1fUIxKO0FJIkYmB
VZCeaNHVoLz2hTp5AsGyPu4fK1UWePVsmoo/JFpauS9h/DokjoM6DkSu81x0K4t//tQgPItGjLi8
O07GSApfFb5Ja2F/NMXoXUDbUWqfl6/c9qs/5RRzoLLhF1vedgZ7XfySI/YKgLbJD1UfyLCshOE8
l/pTVFr9pbWS4dLHJVsigALCJBqjL+aqXzVn0SOC3V/uo2KCX7JDaGWU5b7WKB1u33HR7x5rBPB2
7R2/fBWmhFvJSYFKPhGlwADUrX07lQvXU/PoJpL3FsiwN3miolgMgOuX65U+VQ+LvmiqyI3AkBdz
scDfq/6rH6KSVKi6TUE6jFdQxNsoY0jyq64CwzBrpV27Xq28tgpKB4gQG7tiVOLtMAXXPRWkkp8G
2SpO/eTmW864jhuEvH0zjW9hOumI+khFDJ0c31oj8g9mqqF7ILo+VUoqgnOiV0igd52irOejExX7
MtSKvbh6NFJgkyIRfSRYHPvuWXlNsQ/rOpwFeaMsTal5cVGnhiKk7m5BFSJq09vRXHRD04iRJ06N
WQG13C3zB1BBuk496ORs9ZJ9aPs4hojE6G5dYBtHKCV+plMvJdxxCsPhVYzBlaudnSB/EhMjdItg
Avf3YgwyI+NSWNJKjGV5boFfhGlgWsVJeeLV6W8xNPHj3xTuRl4YwKUKJbSV6C/CD+o4iFGJiIrX
tjp9QZodDVCIEFdaY6Y3t4NKxSBVSbVAdht94pOZU53EmB0CA1bDHj7MaZCfOQxfThnCz8tMyQrQ
KGVHvRHdrCVOkPb9xI+CPliZQ9Xu5gHUjP/RQB7Wyp1yEOaxKXMi1Pr46RYq1E9B4bBovECtFsJH
DiV8oB8fN7FaXj67YqIYF7PDJpRXro9YEREZZ5ebnbxjO0DMiUc2kB4j1g5aY09ynchC1C7yszNh
7IrSBXcqnFATX+jySHCxU8fjoxl7Tz6qoR7vQPhtlaknBoU9Goh/UwfulOtuRDhEGFOFKvbZw4n4
ebCsymba0Eh/WtiBVqR8Qep2UOJnvRkfRON7AMPbO/ZRtHZTJ/ehpEivwWBNfBxfPuISDdXkAGsU
v9ehP0cWskxq4OW7Qg+r16Dg6Y4Qukc8hm6pFtcxksMn0dObeDFq7fDM7oWjRnaIvAKqhrLIFggX
odk3Stp0x9IvPqStqyFIvEXooKM9Z6uTLrQ2y1bIylCvl1hk2j2ZvNm9r5TO2U/s8ZDoqn4R69g5
D/BUexqn9bIwqE9oxAM55yWEiYKrcTdE9R9hutshqFpnvo4+zDRJ2FobAQm79Zql3yrZSnE6nV0T
98ho9GBCHKkW1V3tWE+Hs3JqhF2CggIyeu0oXPWi6xCVRHxG2B5uYtaXr7An9lAcFJXvfZMHwzf4
ySB7z+T3PkCZpm/Q8w2p7RN2zzXHd7sc640hF83K0YtgxkbFP+hF2M3rotChDW7b62Al3dVXNr5d
6xdhYYeibohzSjNrFGyWqSyTUzKqreRZ7VUHxPekcP6/jwIIovgI1fW5mOwn0e8WKPHChKb1tekL
KMUT9aI1cURhIVo0HNKelSRAR++7MFYBusPQ1pN8YULaE67IzHovxkz2+2dHGt7EmEe49qiqVTpr
6kC92q3xiibJL+TW2pew8MznHN5xqXbqOcvdJIipjvo0ZsaIiCB6Um+EK5Kl4xqyEoSkplG4qp3D
1zrqUIl1woj9ahdQOlwp6lmbTkbFdFrKU+1ZCTvtKHqeXBMLquG0ljIOS06AGu7kLwazyV+ujL/9
id8ivjkNutpYnqxBPyOwC2gpdkPkK3t7Z+YIOeVdrl95SOlX6AoM5AqcbFuXvnFNFdU7D3mwEYPC
zVcmkRiPcPxjltE9ZxSrXcQcNdea9RgNELhPKwqvXimvtquGR9Fzpcze2dML65PHXy8surAKHqIy
uJlmq5xLo0RyIELTHLqUP06pjb997SWTNChDcyqPFag1P+rAa0CraICPeMysitIY98h7EFiTOARl
ICQvgTVAQG7ZxiuMnxsvbaF/6JNnWOGT59LrqDmRQMighJI8OzYbCTUwDqInPKwCbSzH0WskWpmA
mkN4KAfnh6VbRsayGUfmqGhAalndlmrgfKYin3hC+1XdJlZ7BhGBtGIpWlSRvaMifwiPu4nSy+gk
+gVZJpBx8l6ZTMJujhxO0rDoF3LWtOdMqziCxFHxMVZauShkZdhVlea+deWLnaj5B4R77qZr62Zp
BFFBDHJiuI7GiluoJM/Rlsuv2dTobo1c+ejnW2HTFIWAL8cgiEGvlPPBbE4QFnRH1kKwxpjwyiF6
oDCjOBpdq521qUHbq513Rh2uhK1SIu0MmYR2tnzrwsFF3T1Mhdbop0C5qBX7gpmYngMV5wefzPlF
U1LzazQj4yAayUa2EEFq+ggZcpnp3rCAmrNC3vcfp6pvPt3J9xrsQP/p+l6z7cnMblED+sl943cP
WQ9xz3E8KK4f8AvO2mcKftE8s2X3e2paa0XVpD9G6yAtJhc/BtOEuaxOjOfBj5zlKFnmIdQqZQcv
cTvBqr0LlAs7qPzBacG33VfWhx8nNmKRRr9Wpq5E8g6WJOMNBUBrG7aKt8wikuyZDyVFPLraxogl
7c3x0hslhsaT2qfhy0h2VZiryA/3ko9ao+h6muss4F7U/89JWh6lc2MsQW8RnM4V/4fpG+oir2uN
X8PgnT20Uenk75wrP3R0jJ5a3TCuReFObO35e6lQlzAgT7ZEQKp4TyMTqt6+M0kw98ErmZj77F5F
gIl7evMU28muJxnzQSgGBg9wQqs4H7wPbfCf3A5MnsRt9EwYv4BSBztsN8qCH8YU3PT8jwIhpdDI
3/1UMdlojOHCz3pkQFpdWYK3PMguAZSWE+OxRXdgjqxf81F2hICGVguPIGejFx4ve5HmRlC2XY12
baxFcpz6NjQHguG1BvW+H/IS5d8pG65R/UPdW4k0Okwel2Ew3sWyRRYlSyiQgDJNr9Is7cYtPip4
W7eWWYdLkVmHVfuDzHZH7BMSYisZIXOcFh3hM14YoAO21fDDaOVwmCna8BxG/qRMm/fZ2ldtf5NS
83RARySYRU3trOXa1ylrmIgK65YShj7s9gRXJz7Cuy0LjrUXk1DDw9DbdsV+ONpK5iDtyxzdjapL
nJegGKSz4cQH0Ys0fXyZOE+mIbvtmn2WJQjR9CHVRJToHbKSPD1Sd97VhcmZb1fmvye28zNvDemX
6yLyGJL4mdVsdOyuHH7CM4LMbtAZr3DHBBPAqACa20NWGPTl8yj1A1RaBZQTU7elMvnJkX0IIZWa
8LYGWjOlYGHpa657ylW7ffaAVnEjvwZ9R6eDsTPSIDkQY5Kf90dfLyjSZNCvIjwi5VfkDNEhoqQA
AS9CJWQja+RiOF+MRaKf8wbFLQECU/viTyoPCfwBJNUsNrgLYVfafoUyY/amlFWO5p4B5q3XzI8y
I+RaVd/5FSPQ4VNOzq31j+r6A3Ux6HnA5VAiyKYN3IEjiECVSR1maijfAJApLnHkMhtMa4cC9H+P
/8v1MV+rGwj0H30x/d4ta+IFRape7Ia4UZ9H7XdLBhYCFfFETGAXcEsA1PbPgSP531UvVWdFqzsv
ZUHFN0gY+Ux4XFk7VMzCwFZWeymsIOyVzXhXJoZ7gXKqXfuOz465r92LsHVUQ6AaXGirNkVimQoG
vocx/DtpPhbrBsjz+1Ca320Ylp5KShie00RbI5hWcFptxnk0miCRue+Zy6YnSASKoTm4atXZxyEH
xuD43cIYSECmYD+uNSCJjeyr2QbcjXT1O35DOfummxahvqFoVUJuzS3fxrxHiNA0oqMxdSVYhgs7
C25Q/gAxba2rMNdp72yjPPEXLnuFN57xLqB8rd2IUdsx/lCW65zEoDCJbp11e52K/1vfd3BWdpG9
1LtG+SAidmxa13hWU8U7Wn71EvU2vNUyEpCAHHhxVQlXDZI1SzRPggljV25QbowoRqVLYYK0k1wy
4RBcBTctyL2T4hPXl4yPNPPfZGMwXuCLVVdgxbIlBMDmi+ZOSFp4b9GdkQwka9jd6Tkic13loMPY
9Sup1A6NYaHnMyE8UwhqAPiG0X6YQKKwSXnbMZYj0AOMCr8QhuGSDeBF9LpBhQ8CFWLqyZwLIOF8
B87OfPKBAvC9rfqfCnLYdpsm31w99Jfs7dneqLZ8anIDxYLJI4dVTsrCnzVRq3llk493YYM9WKWl
wooNbVPVoPQljSf0Qw5uWaXvVqj4oMWiZmdobvLeIWfV8Ri6NZbZnroczQ6PP8R7Gxvukp2ouoYp
vETqlfgIpF/ebFSAuGStv4wLvuaBSpmbpWvSKQTZuetzHjP8/o0X1UOPSSvy/KLHfrhJNEk6Op3y
2aAGeTXg5Ng+7DXIy1jv6+2ATg8VCH3/IY3ZuQHj/AeBqEVpyvHPNCCiZ5aAnai6hKK24Zwo93K3
N0deWFYT81ojXzZTIW75YeXIQKrG8Efz3N1ANOZbpWblXB4852AYcKZKEeSsMuXVr4GGHBTUPMNc
dEvfNNdgVsjSTaNqBCOHn7jGCnxa+UriFiZ3xbI3wzRqqgSMTL0guDONshmibrnmPyERnHgdwbxm
RR5dxEp5Qw1CVnUvwHSGl0FDuXOao2pqunHzzDw3ff8dQFfzx7W3ulxXv0kGJ7M+UvKbSTnNshr0
9JgoBPcNP0nXA3Heiwxccj74RvY9QqyTGr36T1IY245Ay7fQ98p5GpTjJVLhzg+kpN6luT8cdTnK
IPho1Js2pWptilV/w3/P/q/+wy3gV2JG8msdxxZgAifjG0dNPJLB7rqHueHJcEAAq6G1MiZBdWD8
7U5KXwCNKsG2sNAtg62mIqY1WCEpEj0q96IRQ4+uqQaAqmx4y/41J42pqlAKpKd4fGSncmoqMCcL
pezaBUyV2Yn4EhA2MaxUky7510jAmY4dOz5ilKqWm8PBoO63mc2z+N4YmcfuqKtXRReDV50GusIF
mJFW6geEWe62Ed0yDG1YCAGsTi6yMerQY7otyRcl2JMRRwxcXA6eMl2O6GZnbnu6jxStG+zb1i38
lbj8l79vnwcCLBdHr1YB0ZG3UdbSIzlFIGVTN6i9aqNp3BwUt/Xe5EbVFgRNxo0Y5UldzMas6Y5i
lKQ6zF2S/Aw1ePE8LdnXivQqlgyaEY2UqSuW7Mh+LUTXY3tzX1J0YYdALLCwNvwG5V1VE63yKMeC
pEwOZg+buOqsiTi9K3s0HSfvRyPmPbri6mFjw7KpnPpIhkeHTOBW5wkF4VprPzWeZT/Z1HLFZjYe
Hna97xEGjsFMCA/Ot/ZTPKESayKxZKj+maqW/GlUs+1mwq/f6RpJWe7P0brzG/tYTleKHX5eCRtH
pc/Rv/z+t1FACfZ9PQQxji5srtGkDlT31BPCRESFrO3ouj4Xl7o+susQl3cH4UsyT535dosg8TRV
NKWYLy7/NYl0ibXLUZFYDL6VUCiAtm7QAtRNUG96GhNEVgAss60sgekUqUPy8WtgiCzvRPn8XLg9
7E4Exyz3C+D2hKqRf5lWqXX1CKq42z/8pFANdlUwvPeGYW1r10GFrpL7nRo5/a41dOTDRX+cBNoC
OXP15WNcz1PGhasw3v3vfVX3UKAn3E/VJJLE8kSOP373MrNcynFa7/wg6J5VpX4XdhdpNGMY+kql
NJ9tXqx63iWZKLtTGwY1vuz1oqxMiW2Hr1UbUo8ybHU9pLMjspJ7UJZ3bzGFzaVzjvIX0SH3xyxI
HVcOKa6jsIlGi8EWA+HlriIjSNra1RQ8napkZ12V6gR5IodfVirt2g61Zqh+bq6W1JdcVotLnEev
ep4P73AmwE64KvxcvtW3Ek37W+W2Gtdq1LY3gXX+vDY1iCcTbzxTpm3PQzNTV52GDJnXQhQFZOl3
qTXWQQ3i/iUoQWj6MqenIHT7F3a5aNWwA1+IUQnl+mM1Oj/EYFxoClukPbiEuEFQuVwpmnfWhhZE
o144R9EkDUnumeEO9bqVnHB27z/GxZVVNBtZRzepaSK5WdcSugw54l1zJ8zbvdESq0A8WGr2om9N
RnH1l82OVUrpiUyyEdOgEFF18D62Fhzq1vLQ+uo+G8OCLrgPx2L11wAFA/BcFbY8ewwQ3/POiZ6G
R74v87/sYk3Xz54HuDq2otebancoXQLJU22QqPEZlS7bGnqGvNc/ZT/CbnBIoxTtUUiEz1bD72G6
X9lUDz2WEzax5pevMP21uup7e8Usqo3eI8FENTNkHYbbbJwoCXMqEZqBNF2XZejqRdMlfXGVwpSK
aGVwUP2cu4/laicovPSTjrIiHEKolrZSfjIHFyJiJUiVRSihf3gf1dk/dK0zKfTER7DKfLpyCN4G
la8REjHJUnRT18gWkLcUW3DD4ZumhL/VCdokBiPjyq/EuuHjPpFgfCoUKXgDy+jszBY6Q+Hk9UXJ
7QpJW9HlZx3PwUNWe+GMzO+xJB19sU2TfBrfCWGuEqOEltYM7m9K1TnLSd/u0Ic8/SgiM3oSkAb2
KNUFCxU88dMD6QAG/S9LpnyEURs9ARauLsLx/73O/XUq4/2xRtdTLEa5MnpEA5gCAs3+vpTdwZwD
oAcaNjVUNtaLdIy5T6Q5glSt1ISHhILVg7iqhXEcES2I1Nrn5DY5ifGgUutP/7uXmBAlZNShOgOa
+9ciYvg+KbT86NDsMk5E+8hpqnXbOC8EeKW9r/dGeRSXQZd6VFhhHPhBctOgqAG0n9WCsaPQke9B
4BINCV1pHxAdQcjt1Du/atsNF1MYEYm4KekoMpH/e1JSDAEIKPbCU9L8Vd2VCNA4PQQpFKgW6oQm
LTmf32nY7v2v4UrupO701e0DeKpngptNgf+oWqCpOu8KI9r3Slh7CG7A6SaaWkNQYXqB0CDLcvrq
3leAwaiHLifpKOocu4vyYRqGdhFNaarNMdR94PY+d6/WR64ssEqkRtNGu6RVrF8iBGjWseTK84fN
4R68qCKLxOu0lBjIrBKtapUM48Mmy+a7E431Xqwk7NxXF2g2g1aaZmpKFj5JFuor0+sJU2nrKenZ
5irmhBYFt22tbgPOWBTv5/1Bq7lfta7TskMtwlkKYUfDC3chrVwaJLsmh8H1FlIe9jtvmpgLJ3Hp
ohU6U0K7Wj52Y+V/7tX+2pw9/B4btv/bpYrQUAbQhYxky8FnBN8gxLFd4MywDU+N2T15g4GyF495
A2AatiKzXonA6lvRs6KyPKeaUpwtp/jVGwWo6i+T8BhULQZJMuabwYCKOGpz6QjLajBz/XZ4Qyod
YZLGra99l5jLOJfco1O3ykZH82SnQuB8qOzRW2tZXT5JOnplIUqqt3FE81tvDfs1bvp2LzUyFGMk
SGxgmjRe0ieHvNgraeAcVNdjEKrgz0HhoapDeECkYyZzMJZjVDezKbEYBqF1ss12KXqikbgL7GKt
/tUOXhQCQw26de4UFRULaG1XZqzvKo9icy/wpbU+jPZLK5UcWlN1X6MKbJHSfnKCk2UYEfSPNBFP
40sNdS+ikvVZ9O52z9lxFpQOJCDGqdau+uYiALoTHnIcxxcb8uUZqWsD6TRP9uYUaABJQPl8/Vhd
TiAC7VIS5w9bVsXSctTiBIFplhELNkUzrEmr84mmN2VMTZ9G9Tb3/Wx2fwuOrLE3MJUXvRoHVK9g
pjj6dbt+vOfG1NKnjPDpf366rh8gkEkAzX+9Hjzs90/3MH19wsc7CHWblAjSvpv7S6YcNwCqsH14
vGZoWTDwpGTgHq/aBpK7pBTu8xOKBcsg/fyE979WgEDc/dPd11YNj/0On054i/XFJ6wgTnu8yW76
hEl9///d/yxdThF41H9+OjFbtoyd5NmgoqY/hJidJem3UC2N3WN5i7TjrC+lEJFar3gGdzTVu8r5
MTcb+0qq7LlSLeeD4hs49lIXgKXiFm+Zks5zU0pOmeroS2dESqBGjYwbk/GcqkTk/NHlLhNEZD1j
XT1IivZdDIqmAIyhGc5w9y8RNV7UBEBXIh/ahX5zsPPo18PfUYgf8sxnw2nLi0aT2OsVE0170veL
KrQV6MYz9Qrz1cHua+kYTr2hsLqdH/LFEYPCzXShrGe37cODiYtb+9BRoD8uBkWj1nm/TFor/5fN
jaqVY1rV+f4qQ1gR83dRQp7WELNqPUAVxMyTnej2ylCdADffe2JWX0NnVJgFdKRf79dHnioYFftJ
mEIIHzaQSaBS97UunOF/Mjmu9sIjrkP/aKnV/TWFCW534qB95JPt++fNaB+R1zb3Pwlg/3wthwkw
fu1b7xw1N01PlaRQwDp4wVlcGXFC6RR6fhvRtYwYJvdCBYEQ6HW4+MvbieR+W1Lt+FhAeIiGV3DT
4fMVHmYzyhFS/3qFx0BcNJ+vklGEAn88+yG5hSNZ9pMlUGZC22w6VqohaZTUo1HMdh4y69Hp92Sd
bdLtZXFyHKQSetmvLxroggX5HPNF8m1v3iIH+G4gIj1Tem34EWb1sbRb948zkqtJUdmiRpKsMlsz
D7E+lf2J7P+0dOV3bXnSu58gfK6hG35TqetZJPCrXihd4miqafKJt6usTb+19pbU2lsntcttL/HN
1TJLyLCw81Lcn/y4hgNQrbyZVaJV2PLXWptsxUivOVPFUUoueaa2yXC4W1E8nPU8CJYgKlL+BTX/
5XQeoAO8UCQlXjUK25N5kU7pbOWSRpV+LeAfWgdVvg1KJSBm6nhn2QEPAr5YgoCyjeeRmtTHsTLl
ayhXN2G3vUhbhGNZ77i7K9RUaos0t6QP8KzKylFRgBZufXfM1AbS3U73t/w0lKUwc0Lcd2jivYQX
dK9tysDMuIb81aHOcsU2kSAkGd943yHvtq+qvKZGebocVVgrbEPZdYqXEV/0F4Hd5stxSJMbApna
pukRR7AtM76hEm7tzAx8h+i2DSVXYSb/Eb1Rqm0Y0p2jmAnni3GFJX0ONzLP4qmx0w3IkvpFdLoo
X8PcXl/E3CQcb7oXyCfR45PAROz64UG4xh0gwIZQ/ZbwgfSScP7c8lPI5ZmeVwGxehqtV4K5bKXa
cgyCT9uYUM8Fw3UFUNgg7Cccw179Z3hyNJsx37lDBt74y54bU6ChlSNupONrhNrKzNKL+K2VBhX6
f578oqvlxDw1FGV3HiCtN/YAr7JRhE+Uq4+vDdLV0xwlRXVQy1u+x/RsNaSeyVTYCUxTYtsgnS+5
oASm0UHh5tihL3cUoyP5b3BI3m0AXXUxkFYt6zh50xU72I91UBKOZ1LWjtnKBGOxEpOMXJZA+QYc
HlBY2cPe7668qWJSNKHQ5XECdHjiSbJHGDWwhERHoYIZvbJ8DglrDVGjXppIK2FbDqIl8oLBSgx2
g+2eyTPee8JUNp03T+OBn9A03SGlvVdqg4xXn5OAhAj1JjVeyPaelQgEO9uQ4gIQzH8Uo/oBswOw
n2AqE9et/Amhd2NtuuNUM9dDeyjxyHYas5oqq50Z1N7598qifEqZ0uhKg1gU0KWfpotgb5Rk8i33
TVItuqoSyNadTQdD1NaRxglPkgdLuGSzWxVzNONL2f0kvra4r1Sk0TbvWv17pFOpYFIY/tzURL3q
OEiOmpyRuYt6bxPIlnv2LS1b2EqUvAWm9CuxLON33F/u6yB6dZGQWvlojK4GfNVKFwfWh4U7jqg0
9fFtRNbqJUAP4qWtUIKKrPQqTGGlIxMdNiCrp8GiSYpVRjh9KUa5N0aHVu+AiE6jOXzKL/X+sRb5
uCmqFdUHMW45SbJsLL5k0kfqNO3LgGJkAYHzW2PYCvCLQJuJrpYb1sr0mwLq7rp64ySGlFPUUz4x
OWuJuyLx0T4rblJeKa26m3sz8fdpNqGjJ68Y1fsl5SP9epAbY99JdTzTDak7TvwUC7nyu7lujv1R
2EQDFKE/xlMzhrW5QNIJl2lGB3XvAHaVEdFXZShaH8PCJkahgwM9lZp7uYrDedON7qkyPetYZ1Y/
H7TR/k4Ibuch/fmao+y3ydyqWFOTGbx7+oi2RGx/lyhoXqTqiMBOq4RPKNIqlPWq1vc0HN4QLkcx
Hjy376YduMYueHo0Vu0eKzY6e4oZC3sW2U60HSXTnwmXOLA+nb0A1mVdTo+RSVXTzCRUNyuMuuL3
L/qcLlZFwp8nMNLhqYLQbDd2QHlEdUA7xD/LEWYlUTlQ0wPS48PmRFXB4AQ/ZbMJTqI6YBqrJ8//
j3liFd3ot7ZSBmd5pFRAqkjEu0bkXH2jc652BXzENi/CMsgEfaDJqRdiTNhMu171Tj2eRS82EJev
OpjLfETg0jkK20/Q9PbHcFosc1V7NaIiFaiGefXRWIFCM+FgotXmVc1G+xJbwFwYE5bKNKSlSz37
Is5QZQZgHC41CkCOCqhsuyzDeRhG5auSpZ9XwkaZVfM89PkcDEXwzen+aGZWvlu5mW4tCtyWwux6
wd6xGp1kL3crpGMm5dcu+BaO8k9K9tuLHzXZadAGayb8q1SDKiKzupOjycnFVfXfwm44ucs+oDCh
reF35tjFQdi5t9ZwZybNNjQS7z3USc5Pb0fqpHgdQ8G2Fl3enfH17rrO7pfZ9C5gmNkXjfX57lq2
UvNOdVcVLCph0WW/C0s5E5HN3scwQ4sy6uWjWzvFvsgge+y6ILqNLRAFwijZb6rB51Hd6+dGU5NF
o2suVJceIiDT1aNJGmlYm210cMzm33bhq8v6q6fb/q1t9b0Sm+q72xfwkKWRfyyUhvJ42c2WauJa
b70an93AVn6FWnYFFZe8aR4fqyszaR9qY3eEnYLKUd2vPsDKbz323r8UN/+GNJd+k0spXdk5wXct
qOVT543BRJrpfoskbylcoUNC0cnJq5eM6u9VqzfeTqaU/Qx7VD9XlYEf8aC3kI8PLqi2Ube2Wuhs
OGBEgizobUzLetaNQ/zNyIMfeVK5P4gknDIIOn4X6riUue0jRt0eIT3JwlljQn9DxciM0o+VniXl
b8eXnxBTa35obfB7bH1jI5lOt5JRHnl2Ae9l+TN0EdlzWxYcQAdXWQlbO+rlmcKxTZp12d0DukJv
7sQ6YQwU5oYsuPpp6JzzwADFPF1RiV8tmjgLlrUNnQgy4JTaATTZlypJaR6vnBuNIrreR2uXuqTQ
roNlZEFeRLq7YZ1/ptxt/FXvU8T6vpIpy7AP6lVst9IslGLp7Nqduo8HgHKRl5Xf2/AV/LH1Iy4b
dw7ZuHLkH2YedYiW5+U00Aw/E+qQv4dmFyJNxjnAHICo5HIHvVoUWj9GPacio/Hf8y5qV4Edylsp
N+SrHfpIRk0efWu+aNRg3oJU9zbwg9qA98zy1iTKs3CAkiiZQeoH5KyqyrUqBSp/AvJFQDGB11Xv
FpjsjRQn+apECMZqIv8Vxn91G+tOt7R72fhmDs0isNLhzS17fWOr6IYIeyn/qPsg/miQc1s3wI/W
ihOY3+IkMb5pNhGFPpatddF08ccQ/xBjETXOK47V2gbJlvFt0FBenuYoBgfVsEpUYl69/0pAeSNe
gviOtQikYK2ZsTQvDR+pM84Se3GVT92HTQzofvlfLp3u6NRTNPrir7k9SPsdPPYoWkLxJ5oyBKdc
BDm6yF82ZGWRJpeCcE0eAS2ir4F4GkCfwIZn2/j1l12tKbn1vfr4l91FGv3YgPhv0ZOdV1Qtz7uu
e0uNqrwUU+WiDYfP/stE1Xt1QZzmbiLLVhJEoipW4ljr64OyyFHUu3gZOsy13kN40jrOKtf0/Ohw
0ttQFdvv5Zr/J2lxd+uZTr5PMr/dVLB8Hg0XRp06yslgSKj4/Q9r57XkNrJ06ydCBLy5pfdke/Xc
IKSRBO89nv7/UNQIvTtmtolzbipQWVkFNpskqjJXrhXBhXzzwwpOALf0nhKlhSE2ZDMaqvIFGEB2
LU1N3phK6y7S1HA5WN/fC3nYwZHAydQ006uwiSs3dowDlUEX0dOc0IPKKPGLc0VCKoi79Hq3hWWC
hGAixyt/GOQnisG9Qz2WAFhdpIk56/lLANDdgxg1kDNeWciJb0VXi+zulA/Zt6xM5KdKL5sLZIun
2HNh7VXDgIyuEe1EV9eVbjHJPd9HkRHf6k7kPpI99Z5rtVkJL3tk/1Lq7ONlqhUBfsE1MxgjecLO
DU9+qdevgV4uo0GDjtkiUjjqbbMW3aaOvlMbP9zspI0eUs6eRh0DEnV0bZ2bRQ3vJZMS1KoyMiY7
OUPf1TKN6rG0iQLrcXBuJk6RqDaCc8vDX4yJxuvqct2ofrk2TWWMAUI3N90w5a0HgmSfBm5yFY2i
F9FKLkwE7bQsvduCekyoVvJ8VEBN4IyTs7CJKyo4y53ckOCcba7kuyvYXpQFyMN8XLdxT25k4uBJ
nCY5hBQ1bWP6N+ZBZ9c2DT9Qzoujau7PID7wwLB/hIX7U216+TUppRFYUuVf66yydzDCB3Atmvql
U6jfzbW8eFXCPCC/UbQ/wPIamub81MrwOXxOS1nnCTWY96ZOLBjq2uShiDIkTf/V3k6Dn2zENgwq
kxax4f8sDK9SLw54Zkoy5HGtAyw4Z6OmgI0Mf0BwPsDqMgxHcTU3lqEkWyVqqKJG3s2ZGp99CFWP
02Wolc+tSoZ4FnoTdlWiTl/Y7s6//cTo7NyXSrGOZd1FXhvQJmKrA2gjM3hTFUmCO1A29mHlBW9+
lHwNTKe68uAO3vQpCx5Xr55r9YSGkycxZSwq9UDKsFsKp5gTLMgvqj2IwvJMGXhsjB2VRUZvaS9m
qCurJBqqa6yo8U6RiwT8gmaeijCON37ZK48WRWLLjnKS9260HgmyT0B+tl8krRYuleyByzbE17Vy
Sblj/ahXPEGSQpFPCly1h9SWvN1YyOM199NhNSBk+tp1nJLzL/zmJCfdQF4bysFuQYBLjlbAW+OT
N5VJOQ2lkAvRFw2QvBCEA2rbA1yCv0bEGsJd+NzniL4qwdjate9DpScP/kR9rfRddurT4ipM4WQC
gWCcw67eCpNoOl1trsQKFmLObBdX6sSJfbfhcXf9vT7UYNv7gnJCnC6Jqqvtp9lJ+MtjIG1cY6wA
YmnO1iCwdRyLsDjUWecQgm/8s11p2gZ8W3SDF99ecXAZnrLBqEkYa8X0zM0RZ9K8ld1Qd6ZHunKE
sQUSg2RiC1HKOtoIY6ikdnG/tD0Yml2iacNRHlQgaArn6cxrqqe2i0GC6y7B6kROtnLTQYzY5/p+
SMpin06RyRBGxs3olPEtl0QoW/WedTlLlqZcFV/QEfbhCSW02EJMSjVnylZ52LrTIWoBsHDddgVU
Y8iuby17WBgT4KMtpODAARy9t6lr+Y27oF5COoVx0r7+dmss0IV2T8VM5mu/3NzKdBEtw81hNWEX
q5mTG7iWj27sQkxwAmN8iuoazfnYJrkfDepTYJrlg88vuFn7RrF0VYoCWhgJDqUTq0+Wmaq7zDOo
5J+cbcRtnlJKeyZXPU+ypQLWbSdcFbmOD40EXFt0datG8NIp1F1nkRKCNkh+SnyYNQ3HiF5zj1NP
M6rmlzpkM8y/X/kajVBJ+LXyXUpb9lwxRNvEKhY2Ya5w4ZVbjhmIroKnWVdRUjxIUqUvq4ZS8zJs
02f0QwkdkgT4ShH5OfMb4hahvfPKzP5Jfu7F7cPiPU+MfGlJhf6ogZLb1PCons0w0vbNkGg7JBja
i1gRqp8UUi4X1uy297+WGbtTnl1T7Pi+YpGA3plW1FsnXw4TSaEOLGovzjh/dwr6ZCMjVhz8hND2
aOx8ihTDTO9TFHaGZJ3APwRLt6TlyUNQ59lL0RQvWaepl8Ft0xdeZQa40SAiMw2OUgbVna2VBzFq
NVUIf6fR7sQoWY8CdifXRJ+TuYRhjU1FrLuvmgsYmgL8uxa/24F8MibVFdPieOK5zpdUNye60aC5
OGEFMLNVXI7nNQVhUdEuKs2qf4wb15PyH2Uc9wtdgxJLzrt3SjuckyuVv5q6qYZ1nMXa4tPAp65Z
Vpy2KI4U9jHI4A5xkBBMRt05+TVhaMjXObSGBif8Iui/syODkLnvfsJ8+IqguP/FSeAJpq6ou4Zx
b+wq6nKodbHza0JCeAXNtrk19cFZ8njjbZ+ahgKDo6nY8Mj1GvLiwpihioqw9BCRmTZcnl9jsAh0
Tz91VeU+u143fVHUGmFGuknrlOuyMZC8mJxRCTC3o6ZDtzF1/caxDhZiyPelrNxpLr7UvIipI6fi
RwiPltbkatZNt2TrE2xizhPURXpjtMpjDp6ZJvXaW5Pw81OtODf0/gJIco/yQwDpgLHKo6H7IefK
U0qW8avbmtVCtUznFQWzYYnmbvIkN3Kwhnj66CQWPIH+AGdrOGb7HiQOzCeKlC3rsj2w1bDBszOq
WHq8lQw7XmWRmz4lUzOQWSDT8CAssuudHGvcywydfd90zqqSGSO63ZRPy6abrIAIdfJKjJcDEeGs
ha+4atxzSFx+Wei9vUh9+TmyqL4yK/7vA+mnjemm5VIwCwnioHAqgK2zfJKOB9YqjxX6KrH6aun8
eXakXkVPJoQO8voZTdXqpsA5fCiztFx5qWW8D2323UqM5CF3KukCPTRJb6Pje4TOwxSNfCCbXH1L
/Oa7wXv2zsOlQfsSWECoNcESxuYbavPdJaOIaR3YNkhix0IyU+mqfelRbu3CNzmgFoTAkDye+Lb8
oYz8QKIDguJd3Xob0wFhCd9b8N3hH6OVkrKLlFDaEQD8NpQQmyc6BOQFfOi/allgiEzV3HrTB93d
InWSbs0ibx58Mz/H7qAiQ6Zx9C+TP+UaZheCzv7NCouHTvLDfd8H5hESbxghp8aIr17+NSv82lt4
HfWiWdD+7NSNrMnbPiicL37mdutak8ujzQHi6vESl2HDJkuDwWGD6rZ+LcfGW3bEIqkWKkKYoh0/
WtRNZFH2KV81pRm/KpPEKuQpcIpaec4nathksv3mw7X7zbYDmFU6Cs54oIRbs4QZxZWN7s0xgWuV
ut/+6RnDtvQKEneN9tymukOVnvTgmemu1iFbGCxIR4ZIXdY1ItNd4tvbCE7yY9ZX/c60pYM7Zula
GZzjGFftQiboQSCm6TdtoJmbzG2++FZao/BuB4sqHYJv8DLdbKOwfuR8eaByRgMWGvSNI9X1AerX
g0N98wWHScycCoVLOoBLj4CB9J4fPogGgjLlKEWw0k+mSJKgFUtsY01uRzl31qCc5S7/0tv5rTBT
ovFZ+Uz5eHyF2Fl+ySQFAi/FuqhhXp0Ho7x1IVCePAnDY+D8COUmPcmQTjhhP+w9CwYU4P2ZfpIu
bkOlom8m7x2ojC3YdKiZpq40mNcpsvVoqm13acyawnUJUJsuhcGqlBv/qDrNWakbG876CXE4ARN9
hyu2CN+j3AcjNUBfIOyioRgLPL1wEX3Hr/5g05/Coj289KgpXYs4fKmVrLoQaOWbNHZk+LqqfZXt
NFxQZJFsy6D9bpMJeUAmWDv3vUVpo+4HS3Yb2YmrBzEIaXz3gC4CcOUx+kZYH49OMYa9E0T54t4P
VKtfDJUaA6pL23Xe28VroYXNGhnMfCu6pmby+HEU+GW9kfo3Jx+WXU0ZKFE2LT3eLy1OrUdXp9Jv
OYEqjpGnP5IKlpZ+h+yi7xzSargVQ2hc7QRUa1evdUf7zrmuWMhh/a3TjfY21glppwyazzJ4H0u+
h6GkLocmrH52+lNnW7D8RL5zKkgzLWChald9RPFMEyJFHkiNu0Maj4ATX+dbApPnLZ2uSEPfEjUu
KOLEJAbbjEKpruO3UnRlVU8uklJ+i0D1ZCidPZeR3PIMghZKdK3AG8+DTbCM59wzmM/uMWmyJWUQ
5nOeyckiACZA4rz/qCY3Tt040njq+ubXvxOTEx5iwOHxsNcG7v5bs86CKXsI4p+Fm9uHvoD70W7Q
t6HqJtkFOhVW1GdSmVzCTcaRe9houVZcR7u0KLaUG2I43s2pi2yXsVU/pjZ5OZ+v/45nCMm5DCoF
CA/HK6TM2doNAvmxGSMLlaFOfs7jh7JkAzrJ9T60bRjuWh1F+NBz6usQTMkXJy7fVTc9ywXf9Cju
UVsHzkSUS1uaFpLrWmPou8Yd5R1YaZTMMzVeK4ZV7BWT1QB3T4+MriAzzb6UguS1KpfmDztPnpQB
maAqk2Vka6R1Z4T5T055F5/fwnev5RV2fpRB0RQ0u3KoLzZfpW2k2t22N+zhJlu2t4IDWn2TSVCq
ZhL+TM0zmSyg43yZb2ZfW++WD89p0SrVIwmmZlPEdQbWpQQbTRiLPVd1yyq9WaaVFX0rsn7pZ2X8
Q/ZLRBDSIH4xgQZuWthNjuOowdJigOX1nU4hpz+c1Vq3n23HUfjJ3hDlKr4GvkF5py0XB1fvLPCE
3Q/Fi/ihtC2g+EZlAoRvwiNUxOGayM1wSRwzX7SG8S1Ucu+ZUsRhp0CcuoX01HnhjA5VZOr9CY0F
AMI0GR6HRO8o+ynlTZm2zRu8qAfhEZj1SNUa8Tm1q7Jt01c72fLiPZwQ5l4h/3DifxmR+qvNK9QT
ziqAyH/d9ATdBzUYTilh30UfOO6zoeuEg8r+MGFPOg2G4KIHLdjX8TkAqEdFTVmvSwOZao/3cmWi
+Lnn4SK9NuHoL+zWJv09jVaNjeKMoT/L8sRF6mZsimoepCWQCk1vu33TEL0ebSV9d2LrRwfS9FY4
oX7LNP87Yu0pBdDOIgdHvaSOD4YFRzb3iEgN276N0kdPnSLXWVP9aUKelQSN8oNTzo9CDqyXAuqn
taJE7/ZQ5ivyns4tmRowyzCpkjvauaakSvB7VMpqLMEs+W7p3ISj45hA80OS2LMtl3qT6C8/LNMq
wi0mrnSz72vfF4tNxHWaa992BJslz1/bWZ6eJa9CgGCMIX5qtfgE6uIPC8DkOdCMdeZXT1BQB0t1
VE9j5Rz1hDiu5djKOUfUfTkOvrIy6rrfOXGl7tEhGa751AS7dCDkAsog2OWeE6x0s1HfzAE+/bLv
f1IMN/odJ3ZorV5K4u2LqnaydQdBEj+XsTceyCAsfV0yEIrKtZ08AGKLC1MhVuNZOzeS0iUfeb6v
SvzFd1RoYGxEYDQ5H04jxarLRCMdHZpav+qMiAi9PFiU1DVNu4jq5gmyoGQnbHNDVdhfLpWtduvO
6rQFu5GzTqrgza46gi2WHrxObJSrNjG0W+T4zsanONtNjC0ZqfFEgVG68wwUbzq1gPEnqM9dqSVP
MCqwr0ZlD+yV3u+FTUmAvsAuCxxUsm8cBawfikoYapzkyOxHT2OXjNrEV1mShoOvZ+MBPDbvjksG
I6Co/9SAPWIjGH2RKtIOHUW46xYC5l1S9PaDjKCpbKkthx6U5ql7JVYacMbxg2YZe0lwAjOc7oOR
gIUNzGNVWKO60nzHhdyle/SIhjuGSQp/DCXzXINQdKlXe5AyL3tgLz1VOyMbMZrsmjzQuy8mQgCI
G/ps8uK6fEHliyB6pD/z+THB6CxheE9vdjMpKTcvFsXINyKfyb0pyEuvChjC1sPkJQbConIvdf6n
6CDtKq9JmEYryyrHGwxTzkJT6p4sizbe7jbZMLdqbOvgX3ERA5wW9KsBRHKy5F0YLWUDAfdaaspT
71jFqWniX1cxVAswdEPDCOk1IGXhc7/kl4jPVSy3m5gn4bk00DOWZCPfJorjUlVJw8fA2Te1Rfw+
Hc9GafIASMKHupAivv78LLKDtdC2haEbYRNKSErDehC22s4INFbQloa2yjGpcknSEdUF9bcd5TRd
ZcVwaaADuskwGyw11/cefF71ltBcTLawgzXfG282YKITX7qqU1bwCuo8pl396ORqsq1D/b312+js
t98JgpeXuBnyjWO7sMUEKBBVLqSb4gpOZWhyxOXc1NalL/qB0CnyI70pmwhNWPBVS/G7CyvKHwby
FgtDl+pXfu+VZR263lNhlyi1haV7NWU+FEEEaU8QHc0GNWK1MXi0TF3RdJB6UAXpZH22EENqT9w6
7VZSF6s3rXoMBDmTbMbI8/AG37mbZMJxe6rCSF+MFJVw6lWnUB8CboJgSTSFr7At8M1mo3iydmde
KusG+dVehV/oNxtTh64VfNHmKcrgEchDL141lqIf6oB6fQcw17Pim9Ujx+mF3CfZM8yPa2CS0sO0
UXebSnnTYqc4lUng3rtGniTLcOjCDQQuaKykbS+tkWuVtjEw3cdKz/6kdAKMWNp1B75rwaIjU/Vg
ZBF4OScet4bjArgqpVcfbavHbkiWelNWz94wlM9ZYt9yyIQvuSeVz47WGct2GBp+YenatuJuSVGE
K7d2L0aWd+c2H9xLirw8/Jzhm5eE5T6Q/ZzCDS96MyNik8Qhg50YjaijBiNPqkyMuhLCVWkkPcm2
Lj/y/NgJc2+16Sn2M5BNHDQBSI4+5A1kMA2tilfUQ5gvRhxB4K3CHU5FlfmSVMS+AZrJK3vqGoOs
bPOMx7sUWcZLQpUSkFAlXou5qtN6Wxi+m/V9bgNymKe9BsMvzuzwqk02uh48aSwVtX0AaTv1X6Kr
IlK5hplf3gjntAOTrkM7eh+VvSgldOPn2/vcvndXEP7IW+GsUUyxKn3bvY/GZtWsLMrsd8JZDjpA
T+2UhhX3HX1pqdd1tAU3ujMsp7223mBtkmDMT3Z0zIjQPaP21Spy9zxV0jwnZf9Kfs45ZzAL7GB4
gF1f67trU8d7Stqdo6VJsLEIW618LUYqs+6mVuuiiw5SwZVzNYC6NNWPZEcOdmd3V+GflkG84vwc
INiOuomVdmzxAvLEchgjW0fuIlH6P9PcaL/mua8ijK4ZV+rSw10Ab1RNOuzWGNFLIyMVZjqpeiCm
3i5Dp/feSkLHGw2eg40YVSpkP+oiRl1kGs10IH1V1t68wNZem69VkXg71c8gLe8I24WJWa4qqSi3
oJl5btneOBwcZCqMdWhYf13G06WuJIW6/ODw4VJPlHwTTdVenvGIuK33avLnUbQ8rCRogF41Pm0P
bowQ0dSTjE6/ht7wKHrhmGaXAnSe6IGxMk4aCj2LQPCel5A82X0P3/m0KgKd2mZi11qFpqRdB1f+
1ejS3pIoOZzNbPjzQ+wCppycZnusw7noD4G5/DSQeaG8KNxk2M7OwoV4BGcdE67537dzWw6MRqko
LwgTbKjvHt7t0XRXY+10p0FJ5bOsEu5qVICDIWdkf4BsIpgUhURTTLJC4irWjIkHA2HY0UJRSNiU
31dxNiWZW+RpPw0IZzEKay+iH9PKYhqavx48ChBZrEdA1PdVK2LLwJ5ISjULkMyraBjTQ1YFvxpq
A9MDke/0IK7mgdlvHvjk91+4zMsDN4PwXqw/zxPd2We+03/h8mmpee4/vsp/vNv8CmaXT8tXnvTX
y//HO83LzC6flpld/rf34x+X+fd3EtPE+6G0A/qOfvAoTPPLmLv/eIt/dJkHPr3l//tS85/xaam/
e6WfXP7ubp9s/x9f6T8u9e9fqe35JbtDLUO0d2BrF0xfQ9H8m/6HoajymZWSI7zPuvcbPco+9u8T
Pkz72zsIo1jqvsp/8p/vOr9quUOFZj2PfFzpP633n+7PYYajd6eH7M7nO95X/fw+fLT+v973fseP
f4m4ez2MN6Po2s38186v6pNt7n5+of84RQx8eOnzEmIknv7ln2xi4L+w/Rcu//tStlNCnVtqXwfJ
CI6N1E4MiYDNjvHvRoxEw1AcVO0mzMIirioxYfY13TI8iuGSBNLeiZFl0zrvMdMafelVBrVVtSE9
ZEEMgVrdP3MKhsh26sU5lYst+JZpXMwZA908kH3/KcaF3YUnajOWMGIJm2iqHrYMUwcEVkO2f4Iu
+gqpR3wtbCned7aD4HNHna9tRvcGhsr4nKcwkE5eWhShJCdGA0sCzubJp7tNDKuR/qMFQEXkrIFa
RiyV+z11zrkqr++OLqySq8oIbHiSDepLshGJHU724DARU934EVquNnw3BvXzXXHVCRqQtw+p7pm6
Q2AV10KJi6uiNNrW0wug62J2q1XDzi1ANnyYbfUOwOS0eYdckBXFxMrMkSUy6od5LbG032kVQU3v
eF8vSIrmFKYxtLx/3VK4pX3Xn1U2Fnc3feSIZqk7Ry57ipjRC/Imhfq7WD30yJSofxCub2Tqr8ah
2xr8346Acr2TX01a9kLwXhjF9Hm4ACfiSI5+SLoGVIWdFxSdpjB9ZNY+Lyz/3nGUwAENM9lz4LgQ
XBG8us8QxnmaZI3RkqRHvf4w5+5ZDeW6i5P0+HniqAz+vgmlh09ria6RmWci3cZeqQy06mOE1ka5
8y5Bk3gXcQXYy0O3tfS2LpBZ8tqMzgPCr3PG6DxSWTq5zjPvC2nto21HMXHTQD+IZiR0dkAZWT+I
KwTThn0iJQsxmPx2E11X172UghNmZBRHIzYrLVpHBl6G2pgP8VhTqJdWkpSLsLaIya3B1GpLMXAf
ndzFVTfKhLxV7yR8Zw8yTuZGyqH0AK/xy3cejRT/CZEhlYDtvwxqY6bvdNX+OttN8IQqfFppRpbH
lbdiZL6Zg4YhqLoOCpPpVf9+XfduSqkepYb2WrwIw/JU3pEygWHLdg+iMbIMxfp7O1u7yMSaURNC
tHDyTUC2IHw9oHw3xp30YQG9yAkYxF0s3Re8T/qwYNnD9SrB0LBSYUY/6lMThnlzFF1xNTefbNTp
QRvLQWw5D/xPC8zT7vdQe2eTQW2XcvAp+1PCEREFZDW5+bKf3kIj5XQVIighBoi3RWhQI1KbwZEO
L619oBQAcUrRB3v6y2gZ/jNCC/JG2EGPOYd5xuxbCmFLsYyYO/t86uZeTzWGU+9HOXqXmpRMRm7A
5KaH0VMAQG1vWwQNZD5hb0Wr7YQHBVwOZ27Hv1kTjD3NqK7LzbgEUmVB4T/BSdoJTtIMgHryMTdJ
PU6XwlhPI+Jq9hFTqn5j9cg3za7C/HfdQEBU5pVieby4bT08jI5x0+ukey44cB9yXS3XQxmnXz3d
IKUEwIrQ2QDJ25SCkiP3S2EAXI0K6NfCunYXUj3sBdhYoJBFU1e2uzQMJ1nPNgFbTqmqWyfgt5Zi
4A5Pdh033Go2H/0PoGevbqM9zIvf7o4NVdxVAGMuAlfuwSkc58DJVU8X4lI0cLEbQAgqNO3v1pJS
775QjY02e0J26iLDOfmQN0ImdmrEdLuoAwCWhAVys+phDE0hVJdHr0Y2J6guZQ7vs7gSTT4kVNum
OqgOt/o1EP2+ij1ADjA561vhLGsactCRDydqbVXXPo1fQ9exIB+OgZxK8YBuyF+2kFTWVQz409U/
2ZM+fY1/rxG1z4Qt81Pt5NEZ7v/o3JTWqnIIfULq9cskBseiG8GTVEq+h4T2JI/20C2ET9WBoCbv
iTJ86kTUB05rJW1dBVtxGTfGDztQs+0Hm7hV+DOHF/wkriVCpn2vJRDd6c4hmZreVGCknPviCp1g
dEnMavfZLrXO4e9sveG7BwnRJzTdJ5/7qsIq+mKOaNqB0pOlGCmKQd6RVW4NU7npup+/1sSbfRkg
uxn7+gtRj9ps8lfPS2UU1Dtw/XL2qiAhfzU680nMCHM7Ppc5m8ZcJ1prNvzQ6JRcH/3Ud4/iKuny
PwbPNjei1w2Fe/QqIMk83P9yCX9fzbYOmClqOC7qE9PoPHCfLNYRK366XU21ziqtk3j5ad7s/Gtu
IKNCYQUb2Q+ybTHq3oMkl7DQF078hejdu9Hryk/EtR1DJ/Vre+FTbEX1u9NGpHTC1n/0Q5vfTCOU
jmZtxsdP6zSQfh39roTvhg/xSZEra99JOfEnaAcWNeI5pwB5ieHcwAq4aUOgl2ARzPItjCRnHcPW
tbAIlJMwTaI1vGPNqZkaknUfm9kmXBRZWUelLe1nu5gwd4WbsKW5Zu7GyEGr7V+WNPLx4x3m+VpI
OqJOkptrGBRCxYg7WLCSb0U3lvPk4iTxBYBtlC+bFDULz0dty9dqeL56FLgULegXkGp1JM7/pcnQ
60Xv1YDbeyGGwk6Bx1pc5l6CCmxBWO2D0S0yc611ISg3p2o2gRIpU8mB/ySaRodAAq37B9HzCghw
Zo9ucuvwCKzxLw92TeAfFeS9lSKtVqQdvXMpSJKKOmbb7mb9WhihzvTPgyBEiicnYfxnn3nO7FNN
tEtiIAw1byeD1YNBKNde4AqJXCV/aSuU6P7q/DVSSIW0SamOohhm+t3TvGwdQuWwFD+D869iNsCM
608Ds+3+OzoN6INLIH36WRXNvNQ8ME+bl5qdMwSbiNcmKb/r9fhErX+/sMm4H8YIvRg1sTxyrZQU
xZbbFMsKrhK/UR/7aRBiDHvZKCCzhW8vmcYxqCa920xrC9IqwdEu1eAqRoOc/0iaQGMuuhaZ+Yvu
9UeEg+Sncli31MdUIOmALExy53amrdzG9PcpQhenxIKFizNRHq3EJcTiQ7WwM5CdlKGWm3pI+2pR
aPIv1/v4PFVcdcHEwTBwVhFdouxUM/WA8CIpe7SpNr64taY8DyQ9l1pk6XtQU8qzX1o2bPeei+J0
DlWYrHdLc8q+Gki+7g2t+LMYZZvj6mQD0+gBAmvK/TjlYUWje4q+D+r6T9Frppyt8A0o3flb32nN
ebq4EusqmVTuYemKj33UFdSvs59SeB+ueglgRthahWrN2nGd7Vhk0iWnTnc91C1qc72XL/sqUQ6j
aOIKgFM2yQkuhOHD0DSewfVx8JL215Vw+eCtRcGXNJPLHeid8qDKEEv+VhsUkoOimwXZkbSIfxSm
WqgSVgmpM1NOJwr+v/QJhXNpUjkn9SrQYyQLP8zolfxomJZ3vC8gRuZVxhS669XvlzG0FYny0YuX
RpD/IJWaP5GBKp4kKf6DXH970qeeIhv9DsgkUlaTR16oxVMWNCuoz8eb8FeKESHinhIpMSgZZvWg
1oTup+likuvGCoAjtL7vN7Dj5JykBrX9Wp4vO0IlCzNysqNwBkUw7tWBSiFxfxQi5P1gk5aEuNpq
tbemKrWzJQGPFV3Lg1R5rKnKEd3CsaqFrEfWOfUk+e3XnLZVtLOUwDPuFo72Ns9hExveVBW1Px9O
y8CKvyVgcK7Z1JDCVK6+mhjrflIvnW1iINEzdBIiVH5EVzTCxdeDpx504mE2iStqRnuT4My8DrlD
++CmUP7+vt3dU6XW3O0dsK7TSxBNb+kwqKf+tnOl+mhw9sxhG1Dro9qXO7Pzhp2t1DX0tJhi1dSo
WhF9cSms9zliulmRRASKW1RrfwT/3NTZ30zIZGo+o0DaKQ1HCNHEreeCupr6lSypdyPlLr+GZ8dP
tnGa0ZiN82uyGNa1WN0q4PI/L23Ejp2g7fkvy+aUvuy0Af5GeEHiVYTizBelcTqetDoinaaXfVHs
F0iRrVeIzspzFSIZaPVx+iV1h3xte5SXc8SG6LmUF1YmKytnQuYjBZ0ejQm5Ka6EbQSIDqx4GhFN
9vtKdKFJY9gxYmh5uunBm3V7mT3zCV7q5qb4SXtTFcNddR2KN7PNlAvvXOXuVpg6ii5hmZ0oXbXB
7vfCKJoQYoitCaBj4rlubnNjPoW1m91AZ1ocFQ2KOLOqdADcc8MiNOVzYoBmo8R0FUKvucvJVr82
Fe9QFRpIDk9KzNT/Ul3tNvVRn7pdDYKVCmH3JEZN2//aDc5wEVNBwF6TUi1uYszW822jm/GjGAuk
egECJ35WHMV56ZAfhuHFMaXnAKa8G4DN6pi5IFKnXgK1wf2qcWJECJS22ouB3vDKm1PazQ4mLfYj
k/M80PjSXlb0BsEL3IQvODZv03gAU2ZfsToickXk+/fZ9zG/BI4hacpa8jx343Q+PASxl11FIxtI
Q401Arqii6Dxr4Eqr6CmkWVvMzun0yiSE93Kj3Ko536vEvVKdvV81Vl3TY5A0O8BMcPoiNqFkgUZ
ky5tTJi299zH3KcKqjETOaU8Se0hy4VWsKC1nPvzMMKFEF6K/lDXxa7SKV72o3Gbkf+H5clrb66m
8nmbrrToHKIBeCWn/MsSulk3RX34BwmHaaDN65IKBsCkRIvXrhRTpx868ARCQLvvnNq6DVNDVS4q
wCXRsVgJrJufGNbNUFxrW/eRtZhtuiIpJyqcjsIkpgpfaGwWdar6YBRZTQwqnhfcbzPb5ts4LRXH
Ldw0R8e32j2F2RSnx/n4ZrLlXiV6Qzxy6tqwUVG2rz/0rVQ9Rbq19WR1BGvSescYhOkyEF3ditZx
41U7MRoU/dfQnVL1oHNeCj69wgtuFYjvORAiWsHSRaWkG2g5gq3ojmEBilLxnbPoKiWITyl9SzW/
ufCkiu+T0GeBeRimhrXwyjVDWpQleH7RTS0IO1UEt/WCj62ZZygtQAe0r3Ir3fKjqz2RbOCXHCKB
74EJ/TaE+N/gCOyXFlLf10++OjwBaLHgm8aovLN9XFG866xqedSO7dSIK9EESFEdrcJ3CzjQGZGA
Wy1aLaoh3KT7f6SdR5fbsJJGfxHPIcG8VW61QufgDY/bgTln/vq5hGzL9vObWYwXOEQhSFZLJFCo
ul9c1Q+620Svfdy40VORtc1robbftDbcOHZZ3he9Kp5ISyc8sqpZKYaB/jQQ7bHyzd7bytbQYL+P
aolOAAadR5S/b2OPMKl47lzhQ7wjBXwvG+X4qPySOOyGpCUoone/UiBcz72VArD/BFheNU11lfBT
e5AFyVeqGTz0Zlc8kMw54UtSgV1OXpwsnYTtamYYgFF/9W+6fKsHpnkStvjmpQiSDb2WnPucOyXL
Sej4RCOe27mQDUOWWTf+kD43VvnTNA/IMqc4Vla0vPRvLX8fBdOxlYjSGT4vr65F8w/bmJr/V7/r
sCji+58rzbAyEj8mVtqDuDMaZAzPOaeiDgTEIAp51RWckyxk/a9mYkHDXRB6B2m/zCCH/NXvavut
TwGrY8Pv4ZumloJFBi/82ytdh8irv99NZuAbGljWQcbkff7X17vOLfvpgWKuS+4qkLrRCFj2DlRp
vrVxsTFntrSsgzYJCR4moPFq6wcdDaPf6vPAVhrlmGtROXa0L4peuSdw0Hzs6uyLkpv9QdZwuYoN
ezNz1fG9eUQ4ZBfG+XDIWkdDJYdMjdGKBPqmmThLmyy6zARy6Yh8LauFMhG7W3bTDT5bvv9tFbwQ
DR2Soaa1aAXm2cZwx/YYx7VLnkro75WZ/MqkOK4JEAqmyicG3Q/O8soUPG1yrYWO/GcDKmN4jz3z
VdqtKY3AUMxdtOR73XOQJOdIcycADjEIbnOKhYIsuaGXiWXfauTAwPuSIExymzZJfmsP0X1omOk2
+mWS9tKqgmLx9+VARjtWPujLaNn+W6dfs0nbf5+y8NyfszeFvyXIyVlrvZsd6yTsAC2QaVCQY7II
rS74lhHmSRLRd/4ybzpsrNdJy5uVpznJOc8hCQL3E7vRKrWzxRptZXVtsSR13+XwoZkOgUF49qYK
SCWya3tY/WaUl7LQfQLUu0b3CNciZpvYbjEdrs0jiPt20Xp8TOgmf742hOBhUWJD81JN8weettyO
wZHKGpkSxm2dT++yJou+MOYvTV+tRT3mD9KmhoBgqsnhx43JQ2ybo9pwLduM2QT+RGwnRW+XV1ua
Ns5i7AhWv040xB+ehnb5ZVbSwfakyUULOYe0ZS5sWS8Zoo20sTgKl6UImx2ckXNejEh8ILP00LnW
cISbeYzmGmny5cMIhX8DNG1ayaos8OF/I1A+wjtJt6Q23bPHibccJE0N2dZbyAbdsgIMTZ7wMBJJ
5iHNOBTinBAdbxRTeGrmmrSLwDJuWTvsZc1RJ4MoRTGWWxvJrYU0XopaFWdPIBWmt5DmpC3oVf1k
jNGiTqtobblKeQoLk9NZ0Ly7xNb0E/9vh4BnW3vuLA5Q1M4Ivo6FtkyBoZDM3Rn7zAjzz0FJ4qoD
lQrYkaKs46m0DwaEkr1bq8bWxily15EPuQLBor6aefjBCVf13Y62KGr4G+4z1dYme+6udYW1zEsf
m9W27iJnbX5oG3cvWy0lhnifjHzF0Rq1diqxkDcJEjcrXVTWgbT5byAVAhIoNCS9Z9O1uNosGO27
XG3JN6eHtCvDWHSwrH8OI3fz/zPdv15V2uZ3yL5LrH0i5av5+LKZi3Y+eZUFyUariIDfw9Uke/hi
1DatUPmDzn2lTY6XVRJBH4h3N29k7TovWTIZLJBtTrrUviWsfJZZTp/KLiFZ1P4Eyt4915ywjXVW
7nKhhqesb8j+NXXrHm8QylOuB1wJHdIFshjmp8FsH/uYb7Ay1Euz54yTXf7tha/6G2pVXo5uKtZV
aZAqM5NVhW5SyKu5kF2mmc7azl7rcEq/T6IYz9zRwFwPQfdBssq+JK3y1QdutCW/vNuVoRchY6N+
mHzHdpljg9/J7fxlIAFp6zrTuJbVemi6NUJN2VZWvamPVqqpRzey6ooZfoXQxe3IrfLFh2RFuhHo
rVJVlSP6z8Q1Z+DXStURz4OW/ahWs79VVt3Y9UCRdT9aZTW9K4z16KvfumlyIb9aKqpDiUGsb5PF
REf37GAsDcUS/jOrVOnUo6zJIg3SGWQhvkW9nqXrwb4RFo5+3AY66TCqfrmaF+skxpQ9h0AkmskG
Q2TGpZWfmkGK0tw7qUyxLkQPe/ZXs1uaerGSM16mJbN2MWaesm6Qill2SZfvzThFJxC52NVE/PmH
agJhEO4nZerN9aQF4b6tnOxRj/UPRDzTbeH7xOm0fn6UheMNzaF3zrIy1mXZrq6NuuJrS7NCYmlo
y34H0PDFy0qSCd1KLFxhK6dmFgzhNMA/Zwm0JVPTf7MXZeYbi94BPhk2LX4DuslREGi7m6lD6ZLj
i+i9FTAqLdP53PQ+D7q4gBPfkZfR9k0HMyJ3P4MJ+qwVXfVo6GO8Z6mkrUE8959jlseJ7n428NRx
UluoxMIK7cGYnG9yHPsAHt+kndwPZDxyHtEaPHdD84IkU4dHQ7O0T2SUot1JiMiN3DrKImUrFNgF
j6l5NymLsCTtU21KBMIz24E0XEz2sXCtldyEOtEs15b5S81r1HMdR+o5r733KvS1G1mThWyMYm/R
kxt3vNp1IYxDW+hTiVSlWrsv1qRPR8sLx0WnIio4AZlbu2JwtrKaKuYzqs5L1FjRxJixNYYWBXxq
IjjIq3gK0nohL33fievFtUl1GjYtlUZkOEN+6/jjEtm/hdFYLjTHaThEc+HjhclWld6/2bnVbmUD
6lse0idh/moZGRmHRRXU/K17oofkZTBjd6JZ1GJ+4BwuxUzyudQvnVqO3DS0vgBizTHTMiq6huem
sf0MbDRG4VIruIrRc53Erpm1e2rC5XmqR/quSYV4VjvvRyvou2g/9ijDsU5wFuTS+R+THW+ryDC+
Q9i/qaMWJx+QBraP3o1V2/mddOQnopwWqp8Ft7Lqa0GwLlXQZE5sP9fDhD5SPH2yPKfYJM2A89G1
q7fZnpdi/ETKLFhWvsIc7yxLIqT2uTqEb4YTAzN266d2hAKZht03aXbSPtgW+rAw053FHm0PuRtS
83xl/FkdlaGf5QtpvlxeugeEWyEdDjz315i/5rn01pAXyBbXOX3XvrfJg9hWmd0fFD/vEbxHysrs
tXOLlrmBmC822RqrQ3+QRV5lT8rg29u4jizvKG2gQYihEUW1kCMIMglxT8+zltkU7zTOfwrEX9H6
JiepSPpN/CuZiz+gPS1kqxlG73mttrup0QRZDfOIMGg4CSqskCy9Xx1lFhhIH+tgNp/ZxsYxaMuO
BU3BIqRqOMTYKlVsbQp4ZtCuhaaufL/5XhS48pWkRCeQvBcyK36KvfN/Rfa97X80SAH4i20mZPzV
4GQ2ya/XaWRvqRJ/EY7/c/5/TXO1XeTjf43ITMgq/HZ5N+H8bsJZHlr2vr5XMxAPvpHpC02pyxU+
hvwOhbHszp6viC8ggck6S4sspgAVuaq37N+6ukkzsh/aXYb8mmEox5TbmNeu5Ug5teGo3WnElyVN
RtoFKF6YBm7kMIg2U2T67kLjuXosnH6tyaoclxZJznGmamxUn7Rx0vy69hASEXp9Z/LVyfe1ueFP
3fba4DZtd1vjdLy8DUOdRcCUFULO9n2K26l1cZQKs3Tuk9o1jsS97GWbOpvy3gbUoY+sjuaqbGiK
tl9XmuuuRMQ6fMkOzlvUtM9q0PalD3/UswW85yBn4a7Q3qNmc20n9q+5gepytJ1454SteWrMPOH5
mnIEqtUqITqQDU7RZJgneeX4lX7jN83jpZ8c4vfJ18zLpl3KPx3HNyNsfhK7ptbDhTXPKvtdp5rj
Qke7yPeXl9RgZYRkZa36+bSx71qfFLyi2MkqWucIAZukIsmqk4L6qNpHBAOcW/Ql7EvxV1U2SFvn
RuGmGIMI8iCxf3rUJwv0bap7NOaq+zDizMsoBBlf/VjxMVOQZ/K7TXbmKdiskh5ah6zKfnJsE7H2
MHAwX8b+NV9dB822qMnF1lA9vzXy7kfhtvZtz6KBFHhISyRT/WyYJctLhBDAcZpRnVcb2OUwJ8AM
llrpr+QMv13KaWVv2eJBEOGHhjTSpCIehfgmkphFiiZ8E7kHUqZxsvUmaulFn6qrS50sVOdw6TW6
PgQLK/j4rcWUg/J5PNRztt/kCbIMT1ivGJWn3E5kFbK+ojDjQkGGmVM/gD5C28dDER5C8lyhz+v7
KE02Pj7OXWSTVjUVpbnnzNba+Ub/oOg9WdZQkRf61DUbNlDjpxgvAvmn45vwYSLwDWk2VdJd7JlV
TRd7n4rf7LL/RDjJpb+RtMoRVUWQLAP4pL4sT9WsrpvEbI+bYgz306y929tIC2gI6G3qWWxXZ+Oy
4xcVrGSrD5r14FkxD6h5bJmN1p2qhLt27otygrN3fO8FhOl0X1udvqgrqD2w4BYQu/XPutYij+F3
IThzgxRXUYtFErnxqQuL5BHFpXMJTfydMKtsY/m1AmDNLd5dMpnxHxUk+6HRzoE/qonpkRTN6gi6
GgGhEhGg3qkuJt8KABRxkl8dtUrBl5YSni07yz6yQVZlUdjksXs+ijx+MDNfrh3llTIjnfP+y3V6
aZaTXG19EH5q7fdkyKdNpde+tikni6RFhe3aCiHScsl9tGYZNTeZUVwehlbnLp66UbLBgZQu/mMU
sVTRXnf11WUSOd+lkxF3r5qiV7tIj8LTtbByoqj7cXm1gEcKT3As0UqYQvMJl6R/I23XLvKqLpxp
6Wmasro2aKPDMLym/tbsUvIO5xe7GOVlXhHZAb1ppSfG7+9Ct3HFtUX72anifu97Y7d3VftHIW2y
Khuu1d+6RKWSLH6r/5pGmTxj6SGrtZSt18H/dS57fmGlKYIdms03oD2mbTjYwaKaEVoNZH9QAE6x
KhRXv80CF/SWRG3FQKOOMec7y9EMcfZ61aiicskYNeePMk7iVnYBPxBCVkKAyfcLczckts3qsVLe
+167IXMOGrcaDBx+zezy2V5O5Tc9htQRRoE4FY2xr4N20yvdPqrN/CNInZqnpK48h5FRroZa6e8s
1Qy3NmyNWwfpiWWbjAXSdgL4fdN8Tms7etYLxb7LSSTOwL09e5zHPOX+XjbJAvQDIc1qjW4gvVlX
3Ne1sUBz90uJVvBTjLgtyhXKUtZMxIye7IEfmRO3q5G19srWF5YSxo9+0HaP8ZBGKyf1mm2SWt2j
mufRkTvgi2yUxeB7nxxWiwdZA8dhb2uD3M1IxS20ZDJnnsy1gx+TTXXSbnEEH8e24cBvylnDzBCf
DkI2MSdzFfLJ2m7EtkygAYWh0vMQ/qnEI4VxtKQG7GwSX3ptKOviMzIvNohlvABKGnDKNMR3MtKK
KMNz2aTxnQzCmtvquSbb/Cg612qiLsaGVYdtNgXHhbG6IFa/eLBzI39gLU2yRDZlW1mVDXpOnnAU
2Sdpqs2uOojGfrr0nwf5yiyX6rPpScYuSpa90XxErt/eyi6cZDjnZrKW1wGa2ixVbpKHWjMWsc0i
OC7CzgQVnHg3bqqco8pX2CwR+HlCsqw7pX3N+b+akLTigfLc6jY5C2gUVVvP03Q+RK9elmbAEdn8
ME1EDNs4QvZnrslCNuZzj2u3/902dqjwDTXJvbGyzi0HOiF7agfcyHqMUud2GILyjEZJuUSlNf3y
f/dImWP4c45WK9Ek0XN/V8ZJ81iPypvHezzkc63K2mA39YO2VBSjftTzoXmMkzdhJPGDtJhojKBk
aPYb2RaOrn0yBjhJft3cJ5EgrLk0TuxNUeZOu+6j55EdmEr01tiuvqldPbzJY9U6tdwMrN7xbise
cxXpulwOk6usnYIASFTfHXCYE2JLUyOeR9BLl6roLPHcdp79W/XaKjv/a2yG728H8zadRHOQhatC
PuChm4Ny/GmTV2oL8QJXsMcpSDYHeI4psroqZMnVxdjO0aRRa+9SS5/2UwEdW0LZWxSQeCbZT502
KbuxawnVz0T4rpb6Euhn8EHgJOFgofMs7AiJxIIYnLgD7KqHJ7NXxCmGIENyEz+TQ+oX60ujFTX2
jeWrrwEpDRz1eC95zS3CtaZ22yFgs8rdSX8qA6O+5fijW8iqAA5+F9YxIj2V0i51/VUTRfso2yoA
C7FSBidZ04qxWDqnKeRWfgcDx7kdYyVeEgCAvMhojceunPQlckvBh63bG1ZK5mvXFFBFBIQsa1SC
l2IWBJs7yJHxLExSDRCd5EiW1uHHVJqbbLTN177vi20XrwMf9PdExHD1NSzRORwbTXmxuv6jMqv4
LGuqeKnbRn0mpK6953DtmCQ5yt+tx0mmSPylrIqsT7eEAltr4vTeUvLjb8rKyiai7JVpVxB1LRJc
Q+pcmMEAc+rX1ZBCymAz0G9kgyy0IrEu/WyAH7dAw5bX8UnNIQryR20NAcILNnaGitbgtOyMqzE+
ua0quGMm2gOk5n4ZF7XDhz75i9quDHBc+rAsHD+/tdqydC6XqVfkt5pj4oK2C4iMypdWh86Nwy1H
amggDHzkKZXrPbI4bdM/Cm/WDE+N6EvieUtcj+33NOruDGBU79PID8bQy+KuceNi1/UWPkItFSc9
KtVVoHFgD7P7sxw0OjcFFKJvttmni0DNquesQ2i9sr1uUfkogHM+2EEU5TdXj0a1a2KrfcInMWuN
EdsuW6s88DnkMb7IRjv33Uc+GNkkC+TOX9Dvdo+yplu1s9SdnoizeWrQxf+cSzaWyuT8OVeI4Imh
a+7RmAfLuSLx5CepsZJut85sE9SNwuaHv+63ejcozjJtIQ7V89q6EbA/JngwO1gR5lOiRfam7LJ4
3cxr7S6qQN8q3IG7uaoO+nTCa825LzVFK8TjEN/LgXIy2yxuUPDoeebRjkBQSbZW6t7KuVR9+Pcr
+c+FH/Lo0X3vUviiMQkdDeJw03Z1u5Atblf+aJbVSx81rbUb4jxuroOjgp2FDz9ooY06t9GKGLdb
YaFtRhgrZ4EJ99fZ5M3YczXQxhBZJi4vvdOQ4FpFi/YTiDzV0d5NNSDMuGm9Te/n4yd9gj3109yW
kHalWbX/af6jt5wkm316f/SW5iCKvro5bONBdbodOydzG0OjfzJG/0tnVeMXICEPCgCiF0NEJslV
pkrmZsX2p52mhewBZnHTdy7ZnF5QENDevuqRNix1TuCPrCYhr6pKkx9lvSVuvJ+5UG7/haU1sl25
8T3zixO6Ms57LyrUjkq82jb+1G0FZ2dv161y6DpXrKe8r58Am/dw5erhS17p843H+I5jaAt1eNFm
7vTUEdgCn0Qlxmv+1MyKcI9/2NFQOzZGoT75DizY3jR/9A8Rirr2v9rn/t3c37PpL+eXH+if/a+v
6zPPX/3l+/mz/z/ml++/mt+/PebrgQOUJ901vwV6239poUBPcYI+jLMgky4E+G9mO1wG4gv66V+H
yLD3QG47FpymuYMeFG08xxs/wWsDxVYpr7aAeVzOdsSLx08QeZbGL3tGot3FPvefHKPb4T1pFimC
K7e1EVfVIkkV67bsdRsBj06sZIssZMO1Kq+qWmfIX8151O7bYBh2V/uo9SaeskB9RHUZLlMai/ei
q58dTlW/w9tNFRveWDv1uwGNmuUAhmWTFG4F2o8CPa3qIKvyShZKz3G5bzQ1JBQeSQopWsXUHGUR
F25zDOdCVj1zMJcgXprV1VYZLX5sWfeVKdrohj8t5Dg5RDaMBVRZcjor8P62+t5NOlJvlf+cO2Z4
6Hpbu9jHCMTJkFjIaaookrA3ME5dD/4lTtJ9abeoqCdEc23dDOFu2O3KAUcveXM2qciTPvPvsulx
CNneuDnbLXt8RB1kenTQLiCltEN8cbaRdjMi7MqCI7RI87PEHclt42MzuCBwCcuAfOxW5dIfHDIK
EnGSrVY451kRJbbW9GB6bAFxzbthFpPNUld19y0KxlcNLuH3JL6zIRn6C8siPmKa8wTB6q/bhHWL
yAk76NT2kyDDrd+iPBecQEDNW0y9R8oXEtewU+2AyAANsJtaFntZG3CNnOVVea67crhcKzxjV6ZI
+MwGAoHI4SdrKPVJPS/JTDxWWTHk26obWTID1FtyODkcTdK2MlhQkH707sOr8+VQjAa820JZ+2oa
7mOtnx5qMwI5C1huN6imu3aaoN44A4qxmuIPL008Ax+bLLgRUTu8jE6kLdgAZugw0DqVMU8UBPCM
NBxQKSl5YvwqEIH8UWV/FO0Vt4RHDwvoRBpU91zb7ZK1CKcmkcZtI/bRxJmr5NkDveuyVTTo/Jd0
e6Zr5sQS44JfW0Ut3gpl1hCvY/fMgVt1axBdgjaU0pEvGQQbJm8WZUN2ROY44l4WLO7PuqqBMvRh
l13sYAcMpbiridy+zxMSU0Ixgd3+OcQIyx6/YfB2NU1AOneqjkP7Og3npAjb8GS8DK0BUy6Tqc1W
mocQckUwzjGehP4Kir/01eY1N4V/coB5LqRZjQUKGob1pkG15Lzf2SDBTtxUjENxpYg5XFnNbqq4
cpVVG1XskfLM2Eydlp6d2M8uRYrUCcLQILAtQlFOOZGVW1VHh82s2/Gc+p1F9o1mfwLRvCkMP/+W
981bXmnDi2Gr/VoRUX1A4a0/5E1ernrRNk9dmXorjsjDXa2F0wv+BcJo/Irki14bXwKn/aQQa0Ka
IDXVN1nfpP2jkTXGk0rsFH/e6SVDmecumNwH2amcvzLkPGgLO4S0LLJ2q6hDvCkN+H3kvgzPeuce
FJ67ny0HDqY+EJwThqhOkpIJl27om8/lSApdbifO/QBZ7LbXiAMYidT+XOJ80127eIW8n+x82w+3
dWM27/ORkeyASi8M3DHr9lUnxKMIy5cWv+vWxxewq2bwa+Nq2tMccbSJKzvcI/pLEiQwqyViX+Jj
UL6XQhm/ElDK3Y988YfAtcOdXoT6zqk99b7xYXsDHpu+Ej8EQEv5UvlOQtxNLe58G9nqurORnCXU
Icvr6NadCdKy8MZJPRD7k27GObTiartcOUCmnYYv1KXFnDsGGh+xrRsY7V/z8NlYCKEir1YW2bD3
JxvX4t+Xsi4LYRjDXiWN5D87qY2icuzs98PejEpmIYAxIEYIVIJKkJkeat3Jr0LzvqiG7i5yP0eG
jqx6kgbZwR+9B9lmu415HxSduqsyYlJ7UgqiZWwGxrrLLY0zrLnuQ5ldcmvOwb7R3TVgPBbONi2h
/I2F0HZTxZE0yew262CNE596Iv4bAcuuvavrkLB/tT/JGsDb9q6wHDzMWSzW0iaLmaeAVoF2QsiE
qaSt8cRbqinN/tLDfBOpv8dDMcES7cjdyom1QDtmjn8shX3P6X10TlQXkZnAuU/10r7PUrPZo6kd
LmTVtwdxRk0RF17nTJ9rrd8PgkgXxY2nXaMYxoZFh/pOACL4U+WmHpR7PE/d/WCX8d4xhbvwPf+7
UcTzkm/WsDYfrZK1ScO52WKAoPws4ihZ1V5Z8/oJQgBECR7tmgWLbZOyrqaVc9sGas2Jbd6dvVmu
AETs+Ni2RAmOhpK++T6yzbYNqM6yoAuQ531feHX8gYqfv+hSA2GPHqRa7NQCMYiI0Ay7S5/AxaKF
1Ub2fYvjbz0OhB+SNq5tmrImG4PAg52VCf22Y9F743d8jI463yNUq9kZUx8fSf/mVmQN8RmpRR6L
7ALux1nMpPSL6RF5MxX3CIJsg+2YsFcG7Q39hJiMQ37UNiDbJrDLr4Y63hTZDOH3TDKG2wmJgzQY
F1an2c+ThTxu2FZsqv2KDGkRr9zar96IQEIZQs+BD+t29VYkC/ZC/tuoWvkBlEiylL0Sm5xvPXGQ
HZkHgXxZOUkGFlXU3cmsvYrftFUhhVoqL07gkhTp4p3IRfdo+spSHQ+BeeqSIkSzZsj2AgmlL3qR
fTVVM3pXNcIXw8hBV1azOHdNkolAWQvURepXJynXI4D225ZTFvpC7evu7MxpZDKTVmbcEovZgcPv
Hpw5HVea+tiHzpJ0Yu86SfE4kbu4R2S6W5RV3O0GYuI2yCOp57gJQ/gV2knWiJQlMGUuIBc22xg+
MU9I34jWpd6LhVKk1gM4FrEYB8v71LXlGRUIx1/wqLVmoC2vegyzmMyRMgs3mZ7zpOz1WCE4KkHT
VUQ2iRmNfcRNpU8rn4Qr1ont4VItO09sGhMgk8OxNH+GKNo4saaqezWu0dkCM7pIhFceZZHOhzcV
n/xwMcbZDnqNcZCNampAH8FHti5NxDwSh6iQxvCjU6KnG0sBfT8SB8bPODfuos7V74K8K08kGEJ1
/Wmq56sGwqQ3jPbt1T7EirG06q7YaGHsw4lGsHN3mY47IrE7o3mZSk6M5Gh7qKv+u1ZPsPWHIP+W
nureab4psdkuDKccH51qcvmfGv2ena276pv8gxWAhYoGR8idmgWchJFiJ6vXhkuVw6vYrbPjX/bB
aNVVBFd7JbtdizzHhWFkd9JiOGnhrIZRa5fCcLP14O1V4XcPsggcPlpPdOqNrEIq1yD+QuIZ6u5B
4Vv4AOYy2/qOg7r8PEraoGmSva5F7l726xsSX+LJ21wGzN1yEWSbevLGlRzVV0b3UFXqC5Kk+UGa
Bget2a6OTnIQsXs5aiPBruCE4qT1OOJGDeVKvepxxoLl5+4p3hU/9TeGpft73MragzaBd5U9Brv+
wLulPtaqU91UZt1vvAatYDWPbuq8MHVEXoR3Khvy/VvXPEAlAeGKlsDKNGZIFdKEKzCw1Q1+S+fN
4uESFrbxEoRadOiJQVsWnuW86UHNrVCtInbZufliesifpE6wbHIi5jXNiW/qVNcOxKeF2yiK+nPe
NMUa2qj6gLfeWhp1Hb2UZajBl0nh0lvjJwVBiC91F90Usa7zbHPGbehNHnklFG3AzdnNRsHuBm+8
5QHWT8Z3z0ycZTO5020Zd/ZzmFjroJiww1/ZahPcVDPTh/dM4JXuwLp6eCJQIdc5ApmHjzlhYUEx
FOe2mKp7L+g/y+GFI6xVaoJlF5xex2F6xNms37guoeZtMXQn3bazdYDa7pNZaiYprFn4ubZQj5Zb
nqq/Cbve+g7k4Nm04vw9zPNyqdaaeMiG0d/IGXu2HpcZbbitJyXtEZ8arPypHAaT0H4t/GwG3VHE
gk0UM2ZEVXzVOPEav8zaM7oInHcr1Pl79JZ+0NPAeAx6wjD6xH7vdUJZFOgDNwYU6UfVT9hFAiiY
CjVD0Cu7RNH5mdHecudolzKKjqjWdjlmH55ThghQec6y0iqx812qfZcAS+p7VJPx1xBD3RjbUEEi
XLYOMTu0gJDspWzVS5LabVIL0fYzbxVXOCuYxf5HEqx5+GsfZas1iHal6sEM6+Q8KkY2p6oNT3OE
WZGLm6q2xmf2+sXeF1GwloFlf9rD2S4D0f60F6wX/mWX/ZWhqDiRTM2dmkT+JnW1AAl6PXoOOl3Z
tjH8A9uL4udeKMXeEohfytZcSxT2HSNPpLnVdQVq6kNynLT5EKepP2S4h6F0yb7vwRRcoz+kjfNO
juN/RX8og5HspU0GiMiG2uRcoCY41NYBHbsotB2dSecYWYnEe+lwZ6+FheRJ8d6geP1SzQB9nIAQ
zuauyTcz3rQ5UY3SU2CMrXGSV2K+Auh/HpQp2UvT1Z5nVrPtf42SDRyI/xjqNeZvo0Qwfa2m2tgJ
TYvObRrbq5x0n5VZQFmXNln4pDbsROGiakUSz7muupYFLrl/5HkZy26KO/6Hv4agDrZ1y9a5vfST
c3keSZPNnLjym1FRPWtlT8Q7tGYdKqvOyKtdBeh2kbh1gODm/AoxryDnlvNcRs+vYBSdvUo9Db+T
3rr31qSRaacN1VdX/1bk0fBhFpm+5GNIzxwtm/sAgbCNQG73HGixiUZaba+V1GVnqXXZi6V2ZOeU
ot0NczUzK9DLsVPtZSswh45QpqA/jGqYvZht+smNeutETnf2YkRs5flV7ZuAr42a8Kr1pBbvxPCB
NwqM6BQpbvpI5tBZ2k0nz4nQIGl4QlHp3e6L1eha2Quy78Zt0Yc/hnspiLEQivpJt5J/DvcJanm3
pvwyHAi7cevbrljaqU40hh56y9jF2xPrI3sBp41e6/bNBWr03FS1cucnHKSnTvTa6oGzx8XToGlT
xK8Du9aNatdES/E3WbiKVW/F6KEwp1fBaWhQZx/gQ+/qEYkkxR+7VRMU5ssUWt+LBHWKMrknNZkl
9pyEQb7GIrLyk6Mbw0Eq7Uo93tnE9x05DvOnRO8vU1WiWdinkUcIa9XeVEn5EEGnVrfkBDS/VdGO
aW+QinooWzU/BXFFhqHnpivdMCAgzkWatp8ScCk3Y1ciHDg2UXrWII4vI9tuN7Iq+6lzQzoKDhEr
PbtMUA3VytUTovA6fXwaPLwIkV6/oUBYckI+miuikWaHAsBtmNzJceCh9mI2ySI24+bN0C117w2O
spSjfF+0y9REJlq2qm8jeL83HC3hIU1QUiPHu/kfzs5ryW1kW9OvcmJfD2LgEubEnLmgZ5FFsry5
QUgtNbz3ePr5kNTukqp3qCOmL9DpAJYIIpG51m9YvUfpaqy94qYOVWtFWDPYdAlvcDQGOgseIzsw
27wWc4S6awC5R/BDREk6sv9xUKd7Y5bJWbH2dhZNX/F+R6NsSfQxenKaGGQWXqnf0xqknmd9i4Ah
EDa2pwcjw4Z2GEz/YAr4bEhFhGvFhnMvqhy/oolwM9l09BHF155ZmNSgj7QltgnbwSvsPdxt61SH
brlyx0R/rXRxlh9khsEuhguJNRwv0kKdgBrkXnSWJasuvylKYJMI/KW9rBoXA3vcxVNCn7tBYcPZ
qaI7dlbdH2WpzaIfJbsXykENgYoz4KP501Dc0ftrb9vNuipWQWAyJm0Wt0G6c7GyuqbNem7QbalH
r7KzmOEiebgYEyd5lMkvWzG/sFTKbmUX/gHZSsffYis7WYIk12uVoavcpAPp5CDW/QsmdmKFURPQ
phA2u2zz5hJx97Wi6qSLcSm8tpeeXu86srcLOeLjhCREWsq1hxKU5r8vEqb8KU6IyM/8MbJdnhV3
jrlyY+zIZcdPV+cDzXMYqcUdW4n2qc6c23DsQILMNUdLnxQ1dE+yZtf5Ny+dNTnGtHuycXTHa7KY
jmKuFuCZF6Xp9EAnOFNFtGap+25309ZT9xR3wbhM8cnby3OJeGMtGZnTTp47qEzYYx+Y2+vfoKEw
4nW4JshzHZJcm9ZQk43s7WNPAH2c/fVKLDir1MJCseuLZ8+KdpOq2++WqVirBPAD5KGgeIQ/eLm2
o8qxitnPH9Uha+4dU/8i2+V1wrFGndNtpouVwb3umsl5H1pTY7ZtqnMQxu7J0oVFGEJDQ7BJh1U9
YCtZOkF/gYXZX5SZnl/xmpxUF8jZX+1CF8GKxKVghcYI2eELDbOKDAWWuckvVMVF2HU8Z5iVHGRb
asbRghlTrMp9EwH+1ljFr0tXH/cxic3HPp/umqrHJ6ghFjjadfdo2ZARcQg49nPt2hSgZlKhOStr
EXw1vMyT/iCroxdlaz8Jxo0Xg0F02tbaZJK5owZeuyjmIubxG7PqgnkJQ1s7s3s0cL3FqokCQDgz
Dleb4m3qTjdZYStvDVOqSFmRs7XeITLKrwtE5FuTujtM1PInXhL1AYXY2WGXdjSC/hhxvVG1B9Fn
ebAaL0FZaoeQZfbBgCfjtETIdSbtheiH6j5TMncXjNGwHaJkfEz14Q9C/9YfkcU8gl7CS16YycYB
eXFDMD28IIGLnIwVW3842b2lDu3XRsfi1/as5ORqgALqGtSrYqfmAW2EeuGx7mGaoyoPXtybhzkw
A9x/bvyp6MpWoy3TDflhNB/n/kZo8dKdt5os75cYEnhH4tems+ptNVyFimKv2rSxTzh4t+x5Ip6W
oCh3nWHY4Gvo8EUNYLQTAyRFJuudbCSj5Vy7RRBANnGtbjGg1LVqNfROVMOa7vHOFdvZWAoLr7FJ
mY2H75i7VNg0RNO977LhRGTlJGvyBLKH6mqYt6qqUrQpC9t2WSZ1dZFDPN5h+ynXrIWBGvC9mA++
jviGn8XuXlaNzk9OgbqD8XyBck9Yv3oWqC/4C4jz9yp/8lvgxzF2SWH+oMJdWaspFgMFqix725uC
Pbsl/5S4IX5IxF4eAr9UFjz4zXtXJj+uqJMD+fcVa3Sztu6UqWusQvWdqcVoWlSV94oQ8/fKMqpL
AJMAu0f3WTaPhkp4JZ3crTOPKmxjK/RQe2S3PWH6rgvuNe0d+rirASz3Dc5U9WuWruT/w+TYD5bB
lhc6nZ0XcLGT4ecq7pbKgiSUtUzHCaOl3qyOkQLhdDPOxW62ApKHWittvEMYUyCA0ixk48cYA+Xe
rShSdRlmhB2lM7Cmj7usIVEV8UwuBBjNp9FOdPJAEzxgP/fXfdU4z401/4LyF4zF3JPfh39ea4A2
dzWrvVVgtvnLWKYNU6uX7X1PCVeO53UbpQR3rbs4daUdbyqv77b8ZPPXDNGTdg7cmlBgVnERY/+J
EO2d8O14gbXZ9KUFScobLE3u9DhOSJ/6sBX/kmqUJSm4eFVlvPaw0WaV620+xnVRny5DKzWWGd58
fZv1l3E+JKVDHN0vvrcpGiCyJtsNP4RFWo6sRdFfvg5zk6o8F+JVjvpobkYWOELP091HR1kQwIps
AIzyavLzarXTwLsaWfyl6P21ydRwSuoBn6t2DO8zsDxL3QKFOlYAGPogL981rXnG9DL8nhlkQ/WW
WdfVtlmrFWwBTf9Gd2pMpRTx3RgD49Utx4AITjo86n08rLKiNC8dEjAbvY7q21aHUaL35kzo7LvV
B16+C4Z26RQuFD0SZmRY+qC+ld01fFCcYfrvNRvEbUk4GCmePMYmLr+bWgsfHQ0YV6YUxN5jHfM3
jCa522Fz04LHe4WZJ4dHxFn2cVcHy6ru8x2zFLKLdWSugnnClYemiYrgWo9FlVULo4ZJ/q//+t//
9//8Mfy3/z2/EErx8+y/sja95GHW1P/zL8v5138V1+b9t//5l2lrrDbJD7uG6uq20EyV/j++3IeA
Dv/nX9r/clgZ9x6Otl8TjdXNkDE/yYNwkFbUlXrv59VwqwjD7Fdarg23Wh6dajdr9h9jZbta6E/8
UIndOx73RZQqxLPBfsQTJdmRQE5WstpqQj9UmO/wldMLMsE7G150lLW+9uxHaO/gja69BitLJC/P
siPXB6hVZY6umYNQl9kl67YxilffCZ29MyXNSlbRGsyWlZNGx8Esitd2BaI6fY0NkkHJpCVLOUiN
u27lEgrdm1n4lDnZaWqG6qKZXrFz/bxbaEYOfVw2ZqUDXS3wjrJGSLW6VJoyrrPajVdOmVaX3O6+
/P6+yO/9831xkPl0HFPTHdvWf70vY4EaCqHZ5muDcg6YuvyuGKvurlfyJ2kKb2RgirJJWBtpMR91
6rMcxW4iYTPNjsDXsu/FzJmRB9FpLZ4+8XegedUdt5z2KG5v/hol5kjJX02qb5mo8qrtsvCj4TlB
t2LySBfIGthgyCjhc9Ak7X02OZB5GeMrXn2KhElU5PL7L8Oy//YjtTVH113D0XTNMdT5R/zTj1QH
9Dh1bBW/TlXdbDSzTTcma8M9YczkKerzs2NG6pfMSUmwtCIknh1E58BNlIXsKBzzCW1d7wG6cXTT
pe64jocSm72qecB8FMvKKQnuuyZK9tdqMKcOZP5AJSC7bZUI45kgaeFg/tUjcwwjeu5xj1XZR8ZB
lnTFsG8/zpVnfVz0p8GcLz9Xjvho9wbgrEgH8nsHynEostE/2DDN82s9MLCx5Nvayl5rHvIxDoG8
4HqGK8/46E6iNLOWmM77/zCL6Po8Tfz6c3UNWzOEbs+bZ8ewfr1DtarV6JlD7u6UsNz0qeriHoT+
j+NCqCTMwL4Ua7RT5FXdsWhcSPpd3rzatR4ejKTL7kIRZXdagvtn0rvmXrZdDx3MDz8oMCSdx8k2
xG1TYhddu5XVdrSyu77QHYKoSbMZ5Yd7XkFSNy+7NZQQDxkMaMqxaWTNYqgUdJmNmGIJop4QqVMv
Y1srjm5SwIP5qdggOLyLJu/iqTVo9yjjG+8TsePZtI7TUMbboTfCcx4l+hrYaH8X8USsMGKMH/2O
EBW7dO9ZKXooZsOkvCVB8FVRAZ8runNEb3p6hIt1X5las5sARhHmbOOLTqzzIktwZb5xAZQZ/2rK
G0QOoyZ9Nt1pcK4nFKUPMzMFF/pxftNBK/QIw4UKT2M+C75NVl7GXwirQEy2EVny1dJemqLH51cX
0H7nUmxPSLXLYj2F7rVRVgGamzfNnyIm9+svwWrHczgwWbtNAIRZHvx4Zzqjsie5GaNgrdTGUnMC
LAAg0R+RwPeOidJ0B+LNEOCpyXbLr1hD/1QE1LxGjX26+RiTuyzaVrJu6dbXyPTrrZc3+1AtgqdA
bYuVIPZ+zCfTObnkh5fGHOxu09lQMhGvvGLyDdlDc48hN/lRryVfWVnjFaYvkfmD52PR50DlnIH8
Y+cSZ62BG8lOwLfRua/g+wtvKpZmlY6LUY2wv5oHG41LmjUL38F4N8fJ7dUTaMkfhyzDgIa9rr1l
nzrpi7pL1VOkActDtn0jx1nad3VsgrPdxM7tmGHNPnhW8O72sD7iUbDd6GpxsQd03NzcCN+rLod4
5DkJ+BhTeSDNdDI7z3siJtMt3OiGHNF4UrxK9dcd3pGkNYGRuWVxNhR4A0jSYp2dTuVBtmVgOdG6
1IozkYqnvkA7omIH6q/Z4hHYAdu5GxEp9teFYNGmZOAi5HnyFFlygwgiTcK/5uNak4MgfMLDsk6C
hC82Alu2NicvWNksl9dao/PmRjX+BMshPwivss61rVvnMQJN9/s3h2l8npcMQ1c109VUw9RgcJu/
zktD5aWN39viy+B5a2P2UdDmA5G3lm0/JYG4nQc27d+NpTMEq4r0+E9tcnQLOuwQ54qJ2sh8tqzL
UjAgK69OKcmnyUBasGk3RL8TtpBWfKoCpj156IYswi9DlpFVUFWEeBgl637lwiryu4M8R7ZfhwAh
ekLPykdRp9bURS4y+GwGRte//57kcuKX+duwbMN1hOW4mm46cpn40xtWlBHuxopVfFHMKFvaRIW2
eVngLQqQ6a0TKNiha/ecO057IJ6MfsHc7kQoJaqFmM7JpHgXX5jf+sIa8all/8Jyor4R+qC+RGWx
kO2BZ4Q7oqHFRla1DItQEByPRO2MoxkM1fWypVawIG/U9DSJIN0kutZjvJCEG93xHebe2H7pkTeK
Z1Dsp/bUX5pFm7/7Y+yse4yB9gm6iy+hml8BxhFapdd23Mzbl4R4sgT6fhqf0S4Bw26oROg4HMLK
yR/mvOSqyEJzI6vK2ORnWKm7mHhXgfCyDsM76PJ91ObFAwbZZFia+vs4Ktr693fL+dt6iHetTSJM
cL+EThrj1191VdaGQxYz+NIFLU7QWv4yWbV3F6Wlferzql80ou3fhjYAP+C7FmxlR3tCI2eDJXb/
Jroh2TqtHm6FmTbrOgDpYoAvOWjzwSGzdpBVWZJtgdDJ1dj2TaTH2YX1DpIuKo9NiRfyBbFA7GIH
Jpe+VIujp439scAs46kZxTmooumMKFH+5OriO/mO5lbWgjlI2RRBfZDVtA37ZeXa/b6azyx9tmr+
ZNhb2RuCG18baVVvfFdPb4IZcgYGsj12M5/ImrXj22VT9/UR1B5QS9ki+z5Glb2OjLjDbiGrUZpq
o/4bk7415/dS3SI/RmzznvdYsYujmmBKohLCiFWGGnE3D60bf2d7kDNrd7RvbaTcpoUwc/s2r8xT
lYtxX84dsle2a41l/8ONlzf258dUJ0YpNNU2VJPNmvZ5IdwjRd31rm+8j7pfrXKrAFErlP56iPnB
o0biPudVZG3YUkS3VulYd+mE8K6NwKKskQdPzqIzgYOyBZ5Npbp17pnhIqvB1Yw9UmbygFZUdnJs
5n6/MRUWo3iOO6hOEWoZTh1L4v3vf9R/m6p1Yaj8nA0VJqxhGNqnJWRsitIxtEh7tzXvpYbUfNsw
y/x0GHrU+eA7aizkJnuRIi59C2qkX5mZ517KVM83Mdt7jJTQIBVZ7t2UTmjdqEBodl0yTbdeN1Sb
AmvmC/SzftEbY3MoQo1YvFnUO0DXoISSae14qbc3we/dyFKhRt21lP1V+k+9H20f40isxf/wSvvb
w68L19IdzXQM4c6b90+vNBZwE3v2sXqP0vR7lp0Jz3u3QxRZp3DG8kh8jtDTeIXikVh9tMlS3Dr6
UcNg63pCiUbNQhajaQYRG+W4kReQg2UHSjZz9MM7jCStxx9Q7w6FgTIYA7RWnP72Cv+WRXWoZ6mm
MVn3xEDBHUAY1QH0wA3T67MtdUzmNjtstdvrEFBf16oxD/HRXFmgNTsiA1tnl6pOH3VHmDfSbAgn
4uziq6LZCUR0IWBRlQc5Nk/j69gUvL+zEGXQ7nxl2PSRXkP3dVpt0Q7lLUh55z1QE+zpHcB4REhs
NrHi1Wx8993q7WYJcwF1Ea13LlWCGKs+dyA2RDg4D7IzyBr/XEweoptzRzayxmu8ETNwEeS37aDO
4SE6oql4MQFE/v4xseVz8MscYLGmcQG22rYDCNH4HBlAsjLR0LJ9twaQ42UdEvzCXWAdKb39XJpe
vxJ1be2Cuar0YLhVo8luZS+vbtx7iQqPhRCPGUtM2TxaYKd4uX1FDdR+bjXwH05uqkvZ6erYsHg8
KhzmXie/C/r+EXei8iRKYd8KP9SXLcrKX4G5w6gyxtepLkD94Zqyz0K/eKyU6kUO6JSsXljt2Nwh
9xgfAn9K1ok3KF+acCEH5Hrmrgo3GA9ekbn4xHu8+udL46f3yD7AemQVY+wGQ8GNTBIvndQi7Of3
3F9kjraqFtV343yA/vOjrcrM6k4ekEr5uU0O/jhXibr6Ou6jTY9QSmJN8cu1Pl+/tEEFsZ3UyZ4/
2LZ6CuCEvCUG9kJxOWT7vFbs1z5CN76237oGDl3SqRVqTZ71ZpfYgUNZZAHfgSvBYASRM9qhV0JN
qDPr0mUDmtcJ1FDXLfddQeIPoZCEx8TwsYuG7h9Bn6vG/sDCow+e3bx5cHSwL3peP7sQBG4ns3Ee
gLMZ695F3C3Ejfhh9KsOmzt8jyKkK5YsXECYD+1Zjh0mHLySSvFgrTLW10iGVfmULGTv9ZA3S9ON
pruEjeNRDJqx1f8SSpF6J5/kTz5EVjDSnrZYMV8+muQJn87/VP10uRZG36oUurWQ50qZlY/rpViO
3agFlka53ay7PjcuotAaEhx8rDGXhrlN9qqFq19Lvx+Xoxm+cVVybN6Mcbck3F0W/dx7MlrLvHYQ
m9aOrkTIy15nHi1LxeADTmFcTI5oMiBBTKzFQFGr0Z085F6DmIEXpssZTXNta4Q57e1shgvP49r5
oDYt/JZYP3+cGtmtctKndtlHo75G3ejJdNzxzlaneqn1Xb2VVXkYMq1d9J2T7rummO5km5YCD1Yg
PcmabC9Gd587xXj70dSKCP38NrpkhmguIvvuaaSK6wRHI0Kt4yu2Xt/JN/oXV9HM+0ELTs1oD6+i
tAzQNKg34ZDy86g+ZqaBWnka0wJcPozBZTQaablM/JOHtNm9qyrDQ+1HRBtIGW79bhoe9HI0jjP/
0HG7rCQ+iQcUOBeQgoztcsWBjMLLSYsfdN4R6PKPd2yXiwd1SNu1pfX6WlZHNw7vsrFcytp1xFhq
S9PXlS2MZUKMPrEEhL3samN4pnEI9Y7VX5/tsIm0d8K0+novO+Qh6YF9blxhzFpWfbWQo2VPY6u3
QVKU95qLeHbZiP42th3t5LUAkgCRll8TBMhSZB1f8jTNthl6ijuh5sUT1l93csB7qPv2TWDXSoga
HbwOtzFvB8cZiD2NwxkKbHqCDLC4jtBYyRyU2Dx+jJDD/CLDRc1qQCabqsNiuXKIIgRYkw9imL+z
pDpoPiLyQUo1sRpvn2W9sUatoURZk4COPXjpVwMBnTK2hm8YFQEsxlLzvpt85HHSxtp5kToy9zr2
dUjCM+da9h8WSWXJrrhkWTrueR+nKFa8tDC9MOkbEACs8x8Hd65+tBWpyW2ciZYbEG7uIiCX+4pV
31IqB6SVje6eChAzKnP7HKi8lqViwDQm93Za6sei51ueih7FZ1Qb3ydnpixpynBKVUJ6JmYiuskm
FeT3smi08h3eEOijwM3h0rTtG9RcK8nK9wmQ/9arp2Irq4l+Uwwe8LBhLHfTaNYbeTKSkMscnttL
ryjIO3nxuJbtQR3umkgTT8WkdjdJb4qVvIxW2Sc1IVzoZT3SAS26k4mwTNiC3vBmYmO8KG1pUDSN
dxi5v8t2zQe7Db5bGhsMr/FwCObheqOoOxfDvrUcVajibNYWKV8Q0LeGVSgodvbD2ygaJADKRYzf
2rKPHfFkqa29GJp6em38OsbtKRy/iMiHt17p34wo25Em8QFhKn/mcCMjAjrnkh17sCDNvenztPoe
++mdMnTG3eSHGYxpMVwyYPNLCBPeJo71WdtXab3dqDc5a70hqNdelCwq9BPPrlAyb2FoMAQrvtJN
nPmo5EdveqC67LDKSrn1ek25HWx0wGK9PMimj3ZZUnuv5x/FgvNThxkYynriw7bVYOHQNcVnJwmR
7TEV72nMjAREs6tc3Lzw79jhOAsDCgeZWNosv89OQg/uSFEeI9XoD8agmWe18cUZv5B4lmVbyyZ5
SAHaYNMytDekIolgtywZXFULnvoYwC3QlxgUSRs+odRhn+OuZL6i0/Li4cE3vudlGD4Vql6tnDHF
88gdmtthPhR6hLxDVu1UL2tuVcfmMJdkpxxWmkaxFJD41rLt07gyGbC9tB4h7WjHSlenQ++mJQY6
dfQ4DaTBfcAX30N8MxrT+96JIFx4SE+Rb/WntQ9i7HoSBL5yEyXaQgCVPtg6wrEajLQOwUqj2ylm
c7lWUZU3j2ONOszCXpvw7Z6aDAODquAxiURaPZUQBdcYgwVbx7fKp8xAzpJZ3cYthqpemhiJOjmi
l3M1tG17F6AlvZRVp+3KGxaY0bWKoqJ7gJcI/mgenE6WeqsX/rdEf/TiSf0CFPyPCIjm21CX3sKv
hP2YVHq9yh0ruIP9l2+iflBvB6UcCPKP6k0ycpMSq0BiBT+fpaXq7QWGbbxT+W9vaWNzgpQnVn41
amyyu2+aFvR/8mgoVZL8GbGyW8RYIzyX4RisqwKI8J9Opqer2Ep4AtTIco99qe+wWeQBKEzrOSsz
46bwxvEy18qm4Jvyg+wJFHCyUDRjQsRUTZ9s3wQS7SvVjex1tQzNRXTtgcTTq3dDj8qdO21klaxx
tO0J6K2nMUuf0KMyF2mrxEc3r4Ozrmt/Mhl2L2GQ5rsCns3aQpjyxc9djbBfoaLKQq/bBUc9aPL7
JmMGET7CNnOzXZrVATaznFC7lwa923Ux1OpW9vJjQeU+qRLwWVyy71cVMKVnExm9s92bP30upMB0
Lc8x2mGjY89oqV19j+NYDjS5xLIrtsKTj9TiyqnS+gW59BeYSfw+o35Jxtv96kweQK35JAH3ZDsE
Aqvw+aTAAallYGv8MgXJ9STL6ZdOVThf/T5FoMKO6nt//qRUD37+JEBw9UtW+S+W4ivf07L76ZNg
9e4mxVowlwpQonMyXqbo5aFKm80/bPLmWEcuk/XXrDxpNN1ULQJnAJD+HudpM68IFBU+hR0FBsKf
bXzQq0x/TvXobfKj+ozwn/4cGDEI1rp6HEqWPv3oreQguNjYGgO1vp4SNONNZIIqktUZMLlFhc7g
xnEJZ1D6Fdokxk5eEYlIUBZFTJJu7h3D6BxjQXPR2JXfEP0JT3nuZbsgwWeB1RrCH2IKj76b5Isg
YkuZhwPs0nTAGSuxHuUIf3hB8617kP0BtiN8dnOStVDjVZSOanIzusGzU7sWgikGu3HV2nqVocxA
QucItxR60FytlSzaxXEUgTei6iblgLyma+9k1WwsmKFFox8CZ3xgIn7WHSu7t+Muu4/ZcoDEJJPR
FTwLSz/i4Q2z9CB7QYy0t7+/g5rxOfMwZ0JdVxXEaixYQuJTOCuymU3K2unZ4Q3jlgDhZJC9nZgY
vRRxrAYz7ei2Fap5sKqMHxX/Voh2HolmaxQXL/uqq050X1R5fF9iYr13YtGQRowglrtoiaoIE29r
NVTWY150r2rHi7lNjebs1w5qK8W0TxS9e526ftpNAhhngDjca2mgvDERAjtZJg454MOvp0MPafZO
zaPTz1crWhiyrmOVtz32JM8j8Gx5el1M+U1BFh0DLoaVM5wiM9PqmII+fXF+fKbr1vHBcTNzKUf5
AkE/jdnxIK+BJhJJzXGlONGwHIgEXnQU5i4F5gs+09vpo8kVYGKMAdE22SYPHlY8GxN13eupyDlr
R7O0XlRMdI8+/oq73EjRe5tLH23/qfT7cXbk/rie+1fp01Xi0BVboNPkWtW7ulO8bRSE4ZIN2jTv
0qY7LQ2SjWi7fPXR5mvttOpazVjL02RHZ+rl0kztbvvRZgsHwbRRLzein76BA0ces9YET56v7oVB
GGsSPUrVdejco/+eL60saN/0TjyCHwsA4ShrGiAwqU55Msqufv/97/tvCX/DYI9AWs2ChU7YVvb/
lDDKLDY5od4EbwjVhPGNZe9qI3uE4NV8t5x2K8Zae1d9RywD3TbOJZr6+yqYrC1k//yYo36/yAEO
LkBY8SOfDwqy/isrBgkqq3rdnH7/JxufsyaG7QrbILhpGY7pmOJT4MzSVD8MyEq9T+OwitypBiLC
wUwKPJ9tu9mxTY4Xver9aFMHG4tv/OwWemp2b3ZWH6D2ATfXoFiRRoA8lab9mw9ef5GKVL3t0Qx7
UMb0bKVq/1ZU3CAdS5ldGqygTRd+pt+OTUVoczDx184TXvKW62jYJtIjS/IgB4JU6PGtCvN/gGoY
zqeJiX+4Y1uIKFu2SVaUPOOvySNY9CAxstl+wGLCFEmZH8nP+LORN0V7PqS6nx+9As45Aez9p3ZZ
lSM+xsq2RORotSYmXn/zRT6N+6h+nJu7EHdgNUVowpr9vYG4+SEQ7hvEAWIgtTli0GD7YuOYNb3z
EJigywHm/EU2gdYa9sykE9q0dMqL9Co2TrUTmjvk6IZ7tSh7xDQuIsq5pNLx2/SrFtWW+QR5EcUr
gwXwCf8gLwLDbDzFWMfJTlG38dorelMmSg4JMUKWnMAY4vkgS01t5gtkltv1p44sRat9IQdaPCpL
XUNItmoLGzm9eFoGRtg92ok1nvhC7tu0Q91rPpTDG4yp+OHabxEaZZFcH2UfIBY9y5pjnuB5Y5UN
Wq5+oOHZYKjHRCt/lGSbPMRz76fBsk321o1p74WPOk0/+cVBdVuCD2NyJ7SiIC7+74PsnBwE7ze5
ORYHWf/oViMkjUkaDCRpXfx2lUnZGPObV5sPKviVSGvTkzO/h4HRxLdTk53762sYkPwGs9YWnMLc
O7v5IMGZkUkEVSEv0pWpeifajeyTo8J0qvaoro4sVOZ3+X/6VK0b96Fn/vjUKB3UpTMIIBvpNKGg
i0FjguTeWw3iB1Za4Z4hbjpnWe31UXnTe6L4BgIMx27Qs3OaNV/wFzZOqMqbJ1myPJMdIC4ZVlmY
bBMnQDiyI2Kfj41EXa5l9eMgz6jQdf1oUkk+LFotRial6ZVbgECIsemZswlUS7mVbR+HwPKDpV+E
yQ3R4/iAhhcOgHNJHmrFG/OFLJK1SjZoo56jNkiOkZ+hgOUU2drhNqyqqKjWKTIbqEqgB02Qa4D4
1v7plzn6GX2XPdQNcet+1NX1tVq37Z2LbZBumF6+FFlF6KUsOvzoGBy4fXvKoulI8Ce59cnhIXsq
nIXXmMbLMOjWuhX1tJXVHHPAhTmN8bkMav+5YsWiuYn5kkxjB2H5l7Os7pJCkmG52UTEBfT6K0/z
zQi478Wz8mqb92x/8jwoULQM7+UAlN7GhR141mUI3e4gihwJ4cEtvoIGnS/gFIqzygBOHRAW0i/t
aE4L2QFU7I5ISfPUeX6BugyCsnEGej109Bs5QJRoUisEXToHP9ViGaee2T32LptWD402ds7VZibh
fBlWCCcCsoohsLFkNnZeqJvPZg00a+6OnBg0t8V+Je0ra+0EYriZwcXwvpCeUwLlUErFuUFdZTbi
WZKY4RfxPqiLFF6u2xyG3P9B2NCH7hv5hOIOD7TxVJUl6SkgmG+1Oa21sFHO6C2M96NLXKkAQ7qL
M32411FZvGvNo+yTLZVmF6CTAmspq8Qu7kzTtG7wVAz2dWgYm1jV8tcxqzfyu7CGtlsGzVSf0qQk
hTcKcf16EWJeZVmevWkGDzWuPOp+CIbyQWD4JM/MtBgJtELASagBKimm767dYQze4Wpcb4TuIbLX
O2h0Gnh1nNWkzJZWhTCC0iF5mZlom9YlPDnIraV7LYyygJPQtfBX16j+/4z5+0dwnaxuq3lZ8PER
iq+Lf3gt639/K+NMZaiAXE3bsNzPb2Uh/MZNrXZ4Ms3JOcdJe8a+o3zTWvwxOzRatrKaIdthVToB
s4rM4LJvCUGO/crLfaWL+XrsYpkhiAdJUImAxP+7pJi2yypjjLaydO0trX9ITSJT8uu2dV5ZkZa0
bAxygRAZn/c87B3qsgBD/WhWPcKbqO6qlaHtbBMxTln6aHP/Q5sc5+ZnXEMXo5KSlUIzJtmHBKdv
uqkk8pi43k2nF/sxmyJjqw2evRlb3jzXOu40G/SM0UQZkreubZKVUVf2TekiKCrqh8hWElZlVrYP
gzBleqYajd033Be1C1QmA9Jf+E2OIgKQrg0HJzNZrbxHG0jLSwGsctPVTmWdkiEr0Zr7f+ydV4/c
yLal/8rgvLOH3gBzLjDJtCwrVUkl6YWQKdF7z18/X0SqlaVSn+573wcoBMIxkslkhdl7r7WS+kkf
2H90cY/+oygmdbWNjLB9jIrVfMP/H3s+EaCzOCgvVR6KmzEnPTcL80MMk9PdhJf32gnnvSwt2eDd
yVw7uCosY+jpZQ700xtZqdjFRxi0wtOls7weK9VeFZee+8pr84HVWFaOM6rjSWSAkjW08BAlasNe
ZaqfMAE7RALUeSC/Sep5b/Fcmhhvk/Hd2JdYePlGNnoFPpjyGcat0rE+1kXyOU7X4muyph/NtjLZ
9s8hL6hLBCjikI+iQ8I68S6xGqa6ySNkTmyXzlm5h9KXjF9WW4bONw1u4rKxarWhDv3LVgqGUjQX
QMcd1sEs9m6yNif24+4jbuI3hpEYn2srzGBMjIxbw4jr26jpWIREwxCvtzX/WO88tYxOTtKO+2Zi
wunSr7Id13O8W3Mk6c1eFdoM4bQz2P7f5jn7iknz6s+6lz6B8hqh9dOtAEeuspX1PHU/RR74g+BS
PUyD0x2c2lM+xJDXyA45+lE7fTLaAH719LFMMNCIAdXIbH13Wd0b0MPGXVePuGREwxDi8IXJSnmj
h114tRZFs7ULy7tPJxAu8JK+79qqg76sjt5ZnA3qSFueRsepr5fWhD9pKZcnYB7Jvk+Mkoh8WpMa
YlUF6adb2dqCeXLM8gmWpfm2RTaBIwm9smRdD0ukQIY0JOtTnw6ZryJ/cyUvcrxoN0Dd9qh0k3Lv
lCjJyg8G93JyvHjcyosQXcy3fejaJyjNups2hZtlXVYCOzpxakpS492liE7Uj2JTh+0VpqWXRdma
tJgc5LW9UFdKmgiTboHv0TNx/FtxGCTRaP3IsvSNQp+6CQMNGLey+61NXqGE1s7IbJWYkFNWhqH1
oZm7FsoOCOcIVMVkn+GgGXX7lFeCmi6sVXSlnPSqXkLrIVvdt+f63LOxuhFJ7PZz+Ibd9LOs79iS
+EUHIQCgpfy+6Ot+E4tQE2VBrqWIXfPOXpvpljhZ9CBSaHXHgcAayHl3Ttk7wTmLXo0TyHKIM+aA
7CYcOSyykOGYN+UCjWXXINVzrmsa+yZRVyV4EVwj6iLtzUJIe8hkwfaVKLcxTb60U/TWScPkeZya
A0rFVbypiy8FAuHpph7uOBlb8abKUhgtovW5W8I7u3WnL6jvfFvbSvuor+YMKxgEdzNm7w0s8dDs
ho4DpWDOCQIAm8c6pIbwaY4uRi6RlZ1krjN6tKJct/BlndICmdkoMWMUcgw8CMkB/s7vsvlynTsh
PRbHa7Ubw2LeeNCcgzXNop1iN+YtZ1wVNKumnUovHW6I24Imzoq7ByVmr+yu7fgJpri7MCJacaNs
o3Icz+imRICaJLJJopiiqNCu4pXIH4F/6hekKWyjqDZjOzsEoJFg7AMmUqNZ50UpGxHArDrD38Og
NgZR3H3QhD6bTDyBJB6i4gaBeOVKVsmudgwpZAjP6fbS14lRHtSs+JinrbXV9SW604t+Rb3KXlCm
y82bPlXHne5V5SO6WDrYWyP6YsyEwHTsoTdjVm8zaH2+VnMmGPg0852XQH4oR2oj7cdIlRBoNWxF
P9hKa91g2qqsJL5xRSFnG3pTTGsOsdvUJPvOUYQuAi1ObqbgENHn9ImExGqS9kcyxfUscqnWFNdR
3fbHCgXCcy7+WfeqtYq6aacC5Sc6QA08bKOgb0Q2tlU1UCwSWZSJZbilvTt3gtnQ0hHaoKub2Zpf
aXVyP0K9mbtG/kTIjx645tBtdRuoM3wZMIPFWAeAqxX3bm6gwyoa4EOrt5M3uEETxd77Nh/83DZn
NFKASJTTuOxlkbivE0py1iPaPinuYgBgOezbA3quPGp231XShZ8QbU/8ohIEZYrR7ss8Ka+h5SWW
GdrdQ7NG4xvNWxc/jkGvqznOB0NYmCJha+qnxDy5Zft0qZI5t5nMbSLUDFUEf7SscK9RJHc59IOb
g2nO8nVRlHUyWWt2Lhswh0hEupDzwRj0psUA5mv4wyDSraFSkOVVlOcuIopJllnF/yxHRftkqiWc
X6X6QSV+uGjV8jsHREg7S4vzEoEGcWbab4kVtvexWydXtlNEN4MrHE5K374bqhL2C5h9n4cveZ5V
30udGNK21d13CtMegQN5fxNNrR5UTpEd8mZo3nLqhOKjaPIvI4Kb8iptrO+ihdmKwL3QZ2o9/L3l
T7d+hSfhJTQ9R1cxC3uWZai8Tr/avLBRxqOr1uFXqxL0B6sRXRXY+sDAfNe7qPtSZOvugzVAc50i
sO5nyc2iI42ndcCKFUtL7gZ9PqGEhORfExrsyKrbJG270+BtDadODkVdxW/j8m2e9XeVEZmBqlhG
gLUAQZeqzv1kHIiAMQFlcGoyt5W6wPo15ypTB8OBoIXjcz88aaZibvsF/jbsdv0B+AnmZKMFUtPH
yFpogS2CbxwV9BSE0h90DXKt0viQPhM5a9yv1TvE6DwifWAw1vFvohzllteqFmqHoh3eKd6KUFGE
AxOsvXXEm1r4ACuVKyd9wOgBq7c+dXfWghJXOAJHSmCRvlJUB5c7DKmbEp3WfUFk6nYK0ady49wP
La3aA3VT91OYG/vV+jqYenkaMbXsHOzjvgWR6R4L+Ow7bc3e2xpO4ZrkR7C4xMqsxA1lVrWBohdA
JxpqSsItdxU+nsyCw7loNrOarA8TpNGpgnrjErPmA++FU0TPnB1xTMqOwLt6vxiuvsniCdd91jdb
FUI2lB/gklEm/XNWQdk32mWzK6Ow3ChKU2yLSK/fpkQDElKg30Bird/0YMEyLRlQZIh9GG7mgIBj
7woFQ4jPO4Bk+AzjhwzQpJ/POiZHdN0IQmzaEzx8W/gwcean/WmFxx6yhnpjz1gM0nX4WqiNcU34
zJcoNg5OzJ7Jbqq03ITj0gRYw6M+Kq4Lw3w/p7YRRL3qbDML+l52LZGfal6PdqTd4WN55FRXXAPm
L64bJuklhvR1AJHRpmH9EJv1o2X1RWAluKpD8wrz9R20WPYH5t5T7CLuju64G5c3lWGnT62SHzRn
mhC1Sjq/wh35xiSYbmzNTR47RD/UMQJwKOiBlE034zj2N4MdrIRB7ASb5x5R35shd9ebuCJARXHw
igNhu65DVGZVkGt7ZzatoG7S91URTjfhglE2gzPD1drwOCz6G5fz6IYp2T1BWwoptD4/aGk73MpE
d2BOnJsSCb64JeiqUY0rY+kIlTOc6xpv7N1EJMp2sWPo+x1kaAm29adw3fTqTdS41ntgmhs3jq8a
rNiBUijzafHGjwX48RtTn4mNNvgZDQJcfd1AWJgTPcGNxE9uxxaChHB19cPMTnZb6I6fKMZXdWp2
eqKzvCzzfKOWxX0PdhF1euJrAclDj7EY/TYrB4TQi3iHwcI75JFTbSFR3tpz9NnWjfEfpjXtV5sB
sxpQAMPSLILBgSj8BrrEsuZVGXi0bwX0WgEMgPYV8SNbVM1TJIJy2JmQDgk3JSjVDcbDEB3uHIFt
3QUvaLn+30+ynvbL4V/eDSrhELZ6nobr8zWSfCbkXB95vb957Ilh4Rha5KSr59GNBYRm6ber6WUb
O4U3xJ3d74aSfR36fr4eJm89VaZ7aFSHHTRGrCM7lTkIlZjwpz5x9lrcwHK+wm04jPEHIpLU226N
b7PO0Qg1GJObYtDzw4AuhLWTh3GEE5+UKgk3ep0+JkPzwJzq7aJ6KtDXyq1DqxpPSY7sYGrCIWba
GRxmwtydDt7A44ISZ2hsdadF46koOt2PLXX0l0hrUY5yALWIYmvb+a6bnKsIIBIqBMWmmNEmhDby
u9cn8cFK+o96uUL0V1dvK9f0Aj3SgilRHmCqSt9nvEMbzfW+FBXUdcYyqFdEiZjHMmI6q5Q8PVih
3l6l0a4VUbbD8N1azDveTjBZbb5bJthM2zAbrnW174nw9JAQUOurvhn6m7xAHNiOqsGHPTfbZKqb
YLXQ7qHyV/AmJOhmdsv6/e9/f+23NZY3UbyPRKebuuO4r9bYCt5Op7Gi8lvpqPP92Ho1Yk+hOfl4
GR66WGeTXmPj1cXbWTdV/MZy03/Ax2i/GqDkO2g5FkBx7GiIIr2OjYebr3S81iu/EYinP1ULEYao
KTmjAkStdxTMEMD4YVXb1SFP1hyt+jtKMs4hZo+HclB2ralZFmTEnQzJuICjZ7X7+8ek//ZvIpyl
BHXwv2Lgg3ztONUUp5vBya7ftCr/igxaf024Qw4dWxER1gm1ivTm6ll7Q2TEgSNLdIoXbd5hAyZe
eKrcfWLpX2DyH25m1GXhUlmUqxwQfrqU6naaRv16ndDR/Pvb1l7Z9ni0UHWrICldXfOE8/BVPIOW
cf4iEMj5lrT8f6iZ9dkbJn2LUh+sGmHUnErHJqZk7d9b8Q5r9wm2ceNT5c4n1jpQsAj3sWrX060y
1hvMlV7QOUu+SV3I/GH/9zVeK/aOrvaYNJq6W+LqCKGSuu276EpzIWsI0fyzu2KL4Ih9mqO122Jq
dA+Ti3Fs6nOISQoENlEzErzY+VOozOXemaAvjnHuXjXEW+6aMIS6JErGa8decIDgdwXji4bnUKXd
pkmXL6WJMzAGQuhnyjLslmh29pXlxhzcqnHbpWMDfHDx9tFg7OPKat8YU18Ays+d3YzQ1T40zZQl
3GN7Z0UT5rC1ByBmNNvWjHo/rNnpeelnkHRx13xRTNO6aXI2ZIqC3q3morTZgH/fOGmyYDwKH8GW
eafJTL4PbJSA+cjN5ryc4Kytj3XXE36LmeLAEqsFkM4msOx+VQ10cGHUMNoRIaqqj0+2cE6ZnE+R
i0yQZIzNUzdF826C88v3bKt88KAxP3rj8GzBPViwC9C1owaC7L7u2NrdEbHDgUgl0DQIl2tPr7Nj
3EzaZhnNZMW8UPpWk/sLWuH3hqOgw9pA/jipXlxuMPUrb5LyQ2ni8Ue6QSuuEKhkM1Vq22j6Djt3
8dBVpn00x271e2y2qqXdwwgvdIGA31Vr3/3DSvUKQXN+lU34JBzs1R48da8QVIMaevxfOuE3u01i
th9juckcxdtnhOzsNTUZ8NKO461tW+OtGWkIYqbRVZWDmWdu2c/m+DAKhT6gfo8FP8rf/6fpv8Z+
ybvDgA7CR9Nx3jvmK3Cnpup5WzR1+jwjpogKBjK9k1q94T2pkHlfpqPuIDxW4zrxa8yt+1zrNsZE
cLJk3q9XiKzSBR0OI98bmt3tiVHA0pf0xZtKLb2dusb6fhXHkzKbEn7+3NiZhYVsXhU/9Uw5//B1
fpvvHJwLlkfAgWbrzm8EM4Y+rWs2T9nzlAx3hA1rD5pHuHtLhLEfslJul6HN73vY0IiTGH1NX0Ck
aa7m9xYTtmKg6t11WvVpdgciaDPHIAgyHR+c6dGr3C9LtNSPET7/fwoW8V7vZnjwho4nxjBcz2Qi
+fXEaGtJV3RIFjwrEcQ3K5SKU+W86/OUrQL0pXt71udNrITVCcwO7iHCYh9gG753ci8oNds6ycPU
qBo3SjcTr1ee9Am1rGrgvKOhT7GJiK50+qm7MbT6lGI4PGhuJAhLANbAmOYF7bSqGyPsDkgDfV2I
FPtoZC6BK317kxZhe8A2nD0WY4vZjMm0H+anv//lXkWwyRfRNTm8uaqlE+vqvYqXWYsB5oQ5S5/d
Qu92XmZHrOAhsO/OfWMkdXZlz5q9Ayv1vCgIRQ1zoCyddVXM7Q70EgTEU3xjzGp7bRVxDb+19sFB
uP7ecJUTioWj0pvvAfuiBglYY0v0YrJpunz0MarAfZJGze1ahp8GdWCODjlUgXN9F4LruWoHuMj/
/rvy/vz2exP/w6ZFd3lJbc1+NSe0U2F1blSWz7llqVsiaadb0MAeQttj5JwStpl3RZJtiZMpb7w1
ejD7+HvYrLqfqbq1z00vupFJ5WHahbkHsgeLyErgVukwZG+YecNT7XYfkWCerxXMvW5f7BKlvUVQ
eYaoAvMo6MZbk3u7NyEcSni3jp4ZoWmfK+b9jLvvNis/Js6JdTpHzRIdB1gNSs/YWLUL3FU13jX2
sAvx0RuZqV0hSk4sfz+qMO2iEjYQN1MCj68dlkbsXscwSmN/QDRk00WlcH5wxFrfWkW5WUxbQdSk
gCoFgM4dtA/ldS9Yj6LCa5CwhxCcWBpuzBqU98qSN1tcFHfEL1a3+vzY92ty5MgZYae3AXUXZY3K
8Jj7BILr/mq8Y0tIiGc3PQ/2cOU1LVo+LD6QgW9wKmZ3OdvozUpA6y5F8WRTCB5+22qRKm7KW/bs
3pVrV8kVTqxq02emddTicA4Wd/k+J4OO16HUglAouoZ6+RwPDVQX2DE3iAbM1zUqHWGDLmUPt9/M
zL632HUBkcPgoULuI0yhpiUscOPobJCeuZrHFlKxNH9vmy2alkKBV3exuREzBDZGu+ripbsxx+84
6Pu7nM3QBhqRE1xv08EM2+w9gf5B2GIjrpYvbq5E18zgzX6OYPVuCa3bpAvcEdjG1StLJCCkNyi0
1tdRWH+Bo+i5BQd+1CrrFmJn8605DPPRgU11gpf2Tk8IqZyt4ms5tDemDSt970b3Ezpb95Cl+p1W
vEU5ovruRCzt9i22feep1FZ7s+B6uCpV/Xa2NP1h0eLD4tbZ/cQZE86zpT8yLWHfnuIJCaEYJC3x
ekc7wfQPPSl7i7rwdik7kysi3pebaMBUtbpedx+hf/YPO3rnt1OFY2uWYbEYOp5GvOGreXhEmZK3
zhyebeRj/Cxe2MUV4LJcb2AOZQd057oNL2S319FyrzdpBOGJrUXbGGHGg52sX4s5sQ55BuF8akE8
/gmrh7OBJss7ZamwUHFyYjm/RiESMAhUeExx0Q3YjE1mlxPqL6G90Q1g0tG0uFstWqDvL6blWu0+
ZXl5NAj6fAtFQIWAYDncwEFi7dNK+y5Zc0CNHNAuMU7WjA8I+rLsY9GN+RboGKvIEHMM4bOmIrH2
YGL0A+ABsKFRUl1NkGplQu+z7NrhYUh1zV/HxwLPF7xrc7pTSyiU4rV8nl0ijex57A9RiEMpE69w
2Ca3YzouN4lt3fdr3Z7PMP/7F9a4TrLIfa2gFSMYrH9V/K/HquDv/4hrfvb59Yr/ukm+4pGsvvd/
2+vwXN1+Lp67151+GZlP/3F328/9518Ku7JP+uXN8Nwub5+7Ie//ZL8TPf+7jf/rWY7yuNTP//7X
529FUm6Trm+Tr/2/fjSJuHzHFrxWP+n1xAf8aBXf4N//8omkaz9/q36/5vlz1//7Xwp7tz9Ukw0F
MECbA41YhSAKPDd5f6g4OxyiCmBC8FQ+qazaPoakT/tD1Qzb5krVUzk9YgfqkC2lybD/wNqiE4rt
YNh2sG//68+v/4P87/y7/TUZILfxyypoAR9yXcfzPMfF7GWyaft116OyUKshAXxXeRsXvhMNTTB1
eRNYP3PnOpTdOLotCajUSeZlr9/aIOZet+2C9vOLdjGeLMqk0nSQG2407aPJuwfxRvhSN+Vv4tHp
8a24ZZB1MVHxXdcx7UL1hyIRlckCwFcmNSsrNg7ZqS1TAitlteyV/9r1xXCXPpeRZG5W8Pu1sKSM
A/ahS+OrT53MFNj/pVnmXvU53xnYb3VTeDOss+KeZZ9S657gkvB2St6faqeFdj8s26BcpzZQMUep
APNC2MplrUwcu/uljLJnG8gWoNobTbHYm4mrZVUOxirQHmX+0lEWZXLpee4uLnzxAX/V/KouKrFD
dJl9E+NYhfSyPl1Gkjm0z24ctcFtRDxMMBtZQ8CryMoEVNaPnCzqIClX3wRXcG4exDK4euily0d2
+RXlw3tVLOXv70YIAC22w0bGRiHIb023DhbxqmHiw689O8kujSPeWvmSVgU2/lar1XNHWScvOV8n
X2ndUgyi+LRb+Z4usk42F5p21RhxdpClfLJxESZwwL64VmbhFb23B2fay9L5n0PckSyeBxVFgJTg
UW8nsx0CM9GxBcmsTJJJG09D/rlM0iEAso+VuiBSkf8JEkzmfSCLpuP2/qIYlZ9oRhc4VR63R5nt
lx4zB/5sLYYQG7PMzBJh8E8lkqGbByBNUwsXzJAcHRdeRFGf/OyhZuFBL1v10OpzFYRs1wWHpIBu
/iwbbWXscrv8qM9tHcjEtnj4Mmfkah1oIpFFIj0JhKrdnSt6uGgm1sBEjrMl/plCRSWFKX08gJM+
qpZVBGOXlEHE5hja20vWSN7MFrajDvIojq05rXEaFoRXiSxU6WUwNfN4sgpAnJ4FW7l6I79YSfgA
c4X4eq41RKg8cTj2K0xLfqk7eoEfIwIFl9rH1Fw8dXe5ffYLzlZvVCL2xbtbi68PWqMKZFEmhEr9
KGZFc+NCq7S3vKQOeqfOgRCsJjy9qnhG6FD3+3Xp3sinkBLfxN3wPOSnqYOyHGciolKtZVvrJXOQ
roSMxEDVIS1wkmJjDvMURElDFodPtq2z0trkInDEXeH0w9cN1Dft+tU/35eGx40HxBtaYTX15U3J
38RUWvyLnX6UVfIXuvxW4X6txzLI4bxDNiEv3tddGe3PxVzc85JW8ICFlbnpVMS1EZo5ReLtCx3r
vTc30X6CuABU9nhYlaGDaJQ2mYPwdKebeX7kF0cgDap+bP3kvBk+tI3SdG0A+36H0unwzYV7OweQ
7vB/gvQ6L57IyjIhgA/oHXG6GM06UEYDX7TMhmnMiiUq3a6AqrqNrvNIrwKtLOsg66OZB7OGFU+L
JGqBJMOTybVe9EFV4i5Amb3DgftnIovu6tVw2MXfZf0wRB/dcUbzqBp4JRxsuoGbF+HeiNYb4rn7
QFbFUa8fErs6zpn7BB068/3PL+uiAcSX/VnG0Sl2iEq9vXzD89dE8Ym3rsNXCJRcPxF/EWV8wcu3
lEX5fWuzbgJzHPdQUIaHJNcWXzXHxJffXH5dhzhRvqpMZQWh3L7tTPoxFY9omIEMDXqKZOvlfZVv
B0ot+LptpPCMTiz+5/9g8dp6g3IoYkM7XKpMIu8bNtYIuijMwAZL/CWB9CXxHStZYXngIytiH/aN
Ot6nRDOwMeirwBTLtixy3EBfQ5YtzSRwah3THeIzrPiD0jCDiURFXIzXphn3uDIT3x4NOGR0vLmO
eOdxw05B4WQVQQcj51GhRSnrwnL5BOwt3evQWlzJxM4zXIiVijkiRiLdADi3GTRWx5lYoUDmHDfi
JUV5bj61zoPGmQDJS4TJqmbtgrooQAux7nWBJ5JxhoXdg3gCbVtNqI/oKS+8eMHPZbPpQ7/0wGvF
kba165Z/Nfnzt+KHlMnK0SzfNMuE56TxLB8ZTW31dWdkvhDvM6D/It9U6cbrq4QVj8cnX26ZuxT7
1tZ2lToNoACSjbPgL5RJFGlPFrLB/ooSRqCKqVMmTsJ8eqmTxWotceDJrOwjmy9FWWekUXzQF/tK
logKZEKW/c5ZWftinHPW1Sbf7pn37GVU9m3XXOtl0QUzwsWBjqbkSe3eVAQ0EGvoCOF68BKjEkV+
ZXmEeZdQXek17xkM1kwNYiPVaSWzhikqz1nZzqRyFxYrhuxcWJjEeoKkd4E9UeEuZVZWyqQWzTKn
sGtm0RBv2uUaWRzfGAASzoPIJlkrB1pssWZlOlQkdWcjISTLiRjkMlIcwtyjJ1Y5iQ0K0Z+iuZL7
GZmN5SZXVKYiJ4tZMfEjXMqy46V4bi7kvln2lBfl8j/mMqbsfymem199Wnq5xvLS6tAPSI39vKEX
d3nueB7DaVqQ9qGr+23Gol/NYtHrJhY9WQ511GCjEJSLrJPJIFovxdVlyZSdZe5yrSwOaxMHubWR
BTNyWFhlFhjuuvqyMwSd1MrsufYyzuWjWBFVP8rz2Jet8vPkJX/V+cWIl+ZXtygvfjG++Baybk6Y
KdzkCGyLnZD4t5XJ+jP3qmhg7vBZ4C3iGuisi2WsEbuNS0LMIaos1vJNVqlDwvLuia3Zpcuromz4
j3XAaLJtMsDwKvsZcr/waqzzp/xl+wAhC4CnRkRiiDv++UXlvcu6Tk5SMnvpI5tbI2X6OleKr3rp
Y2mRdRobVHsm4zgljQC+/RhdPrxJQa8Rt/1U7JXMfqhrqMXGHIbASm7yQNLdxFHh7DuxS7PE3syR
Wz5ZviTnyhY29Q3MA6hzveqEoZs1Sg4pB5Flefm5UpbVJZ93Wgl03sVnEbuEldSTqnCQbbHM5wCz
iAfrd02bAAHHmYQccGusu6Z2oGA2FIvNrVj2ZhRqH7QZNbylQWnIVIlD0FqV+Yr/JVPsJQe5l1zl
Tpuo2BVegxbRGU1FS3rwzMBbVWjbRS5uCuucM5PROXDUP8Zi9enE/smTu6q0tKEoMfTWX7A5qT7B
qjrzfyF3fBhTmyAuc7ZciVi/I5HISlvpFH/UOxMbsfZWj712n6sRCLsEoTJ17pfDOLhWMItkwJZ5
SnrgKlHdB6k4tchcMXanNGXPQMShGvQimWC6DjrgIruosr6gKjoEozgSXRJZB+kS+riaAfoPvDrQ
qWbawUyksFCsMTAC2/K1Jv2wtq67K+Ry7IqVWCbdao2nqoLrR+wk5ZOwxL5KPhiZk4lsyOto9Psx
LP2ksKfgnOh5fOxWdx/KubGXM/MqzA+TmBjhECEra9UyuV3M1EODBGI1zwbntsF4rIE9XY6vO2ti
tpaXyRaZIxa7NvgxsBD1L5Li16JslXX4zKuN4s0WGKxmDEJvGQM7Rd/RM+LJl3WXBpmbxaPyZkJp
8Q38+H1l7pKM4h2Qv7msk8VeE0afS/mcW4c3SH/gpD6fFsSAskFeLK9LIue2t02NIEGWXISqy4C9
YRlciopcImN52OtEewOtAvu8n13jBHxWqC6e/6JTbiSHJOl38chR1VursDvOywBZBQytAZIXLpsj
Dd8C3CBErouw2MkhLGsUzLEyGRpssf3gHola6VgUIOnirEJC7C1hFKbpbkd1qM8TOFA7FpfLHFZo
6ryrxwH6wtJdghxH/2RUU2CIIxpkQFNwKQ6rGRebS1nmZB/ZWxbrUM2P0gT5/421/2Cs1TwT6+Z/
Ntb+3zZZq/LzS1vt+ZKftloMsiLiBbi8ScCOiUfwT1utZv5BzJ0NsTHaHJhq8Yz+sNUazh8qDlPb
VV20VWzHI0LpT1ut9gcWX1f1MPFqULe6/xNTrWYbr221sHUT0O+5GIQ1zTRfSy4URMp2c2ZPaEkK
7HnTr4FM5jlbAy2BQl9f58ovxUTmifN1KA4eoTxxypxIkjV/Knt8R1MPIAv6X6YrOXnIHLNQgbD5
eXIaxBwnJ6fLXCXrHLnRlJUKanAHT49PKtyx+6haHtG7jlbfkweLUovaD6q+CmqhcJ8KM8wl0aDS
ZmMrKtGKIjuaxZOpr87uxQwgJwdb7tetxi4hr1IQJhYro0x06KdWXy6PHK3+zOq59xVcTbeLupLt
qGwex3X60RNRjIWzaJYu23REG8DW00Y9PzEX5+YR8rNd6tqc+uRTPDdPTXHVlcFM5DMOzsBaMCX0
NtufS5HdJXNFqcQpqAMEpZjIyzWzVF9mo2nFmCezMlE8rQ/cuYF2NSwHVZzHYr8Sc98l0eQMiYNL
nEfEr2EJ2wzSD4iZaWwRY7EJhHOtVnesjewKrcjWYOsR1bLDpRcx+e/BksCNhqNhvzTN20Wctgxx
7pI57WcuGYxW9V81Y60ItZ3B7m2vzNpj6GLhyXphv5EdZVkfxYN80XQZ/cWYpSEeLVw5zQZUiLZ9
9en1uVncnLwlOcb5k2T2cp/ywqI+1AvrZqZkejDmrnbOAS/SgTTnuPdkVjbLpFnzT66phrtLlcwV
YgCZsxpOpmWVnntc6i8XWLhag6o+FIqGrbt0efJdhCjq5pyX1ZfEEe/KuV1W/mX5xVAymzRTSggY
7EniM+QlMnce5/UQLz73t2zqfTOKqTq9/oQXI8FJYRP3QOjzi6tftP/Nzb+44EX2ctMvLv3Ldtnz
9a297pkQaoBRyNg7mIxAxoiNsXj/L8l/rDv/X7xuThACOL6qVCr+a+S/DpJvw+pfBpe5GoyQulNW
YVs14RY86Expl2suvV8NKxvs9Q2ODwvRKl4FaQWTOWmmuxRf1VWQxmAIFJf8lpVdL0bNy7gXy58c
94Xhr5DDyZ7WhPTR5u8/XXa8fAyo/kdlmFB4FPejZ9DpfZBZWCpHdZd2q3ZQgWNIm7b0BxCBzUlP
WrtlpUzcXDdXAgdFk+wla/tksjjarQ12giaF370XtCuyaYVFb32QWdWKiuruxTC6HambudYgBM2E
p+c8lgKSNL3imAS1JNiu7ZJrCBJxaqrt+UvSmkjWg9QsNMI74kL353b4khEw4rf9PO/G/NsyqaC9
4nhXCNAfuly6P7nJVZ1DdgMIHGiuIN4KDCf6aqyYXqHo5xxInKMftggOvrjL89dYhD9qSdp4J42X
o5jHpW/jYtD8q7pObJZfdBErg+x3HuUvimcz6auh/xvD4KAeiERwj3JkTy628pPOWVkrhyEMAlOU
/ID/eCeFmgRxukDrJ49M57vBgLyv9eVtLVcy6ejxirkIZK4XX+VS97rPpfnS51JXNzaw5kv5r4bV
RzhjN/LqyxD/s4+Rw14+5TKMrPNSwjwyznS4kDAdSyvmT3umrJPmTVbwew223L3sIevHWBw5XmRl
UyrXVXnNqxFlsZArpGw+95QXreJjZe7cfimfx4xNBNwV5K5WDdJLp1LgsKmtK039BEigAAxbwJOj
ooNXLNFmHqb50KmTsUG3gThZTZBoZup2DQ3AUCZmhDQmXmm0V+hLvcRnfe53duwAGLYy79AWBRpE
MOqOvXbwasATWeZ+MkyoTOoEX+YnW3FPGniv0+RigqlCHcp15y30rAsQPQUwSdd8RfDZ3I7sMHaJ
ceva0XofNeGhq2dkq1qISfOkeVQRgT4gLfIhT5SvMqZy0QZvV60WspwqiH199SPrCflC7wCXsLez
JvxhWXxAoNMfkPzAglQiJd8vu66Jv2YhtJ3LZB+NTul9C3aA2Mz2BYyXOyRUpn3pmMc6a+7R8/ye
lVO44cQBpb5tX3NEiDchzMeAnuCDySFzs9ysvErYkW8J5ghyXX0qDHD4RVJfq0u3q9i7Cwf2AyTk
6ckiTBzgk99UjbcrULjdmf2S+eOUvP1/7J3HsqPamq1fpeL2OYE3jdsB5M2SlkvTIVY6PEzMxD19
fWjvOjvPrqg6cfu3Q6SQllISMJnz/8f4hq0tCuaOIvc/hqouw0SuYb2Kqm3NOs3O6bh8rov0wwGw
vtHGL2pH6p24NSatgwarrlpuhLOOcxZAhdYgXZiMaT9P1Ty0AAf5Msos31kw7N1Nu9gjKaQGr7d6
YPR1FUD//1qP0+i7fawwLEarC82468aPYvAMSkfJ8FY4WK8Qaj2XvX2uYJhYVkRCrhvBh7rHZUyI
DE4bMf0SpVbRDaFibIlGciwE6uuedBaSkBc/In/9QIpoxFS3xfqeH8eeQRWZYrU1uy7Aud5tUKbK
wGm875mGn13vyFWDHx56dhOHllenh8TRvwzJnYTZksZoSrSu2bqhEP1Oi1RgdJazMQKsAcz9Ke9t
ZcrXspfxMMEXr6gLPQ0SRLr87L7AHx92TjqPvtUpP5VkHzUoG4tEfa8pO+zaqPUL2K1Bt0CYL3ow
0NvYEoCVPeEFvTWZgTbIYBDJ4ptVWwW9C5K6MrERVEV3aLIiIVcqTcLGbR1CP9ekk9QJo4iMWats
9obXf4lz+YsowCk0GpT/Zf40qIhIZ0S3Txb+9ToYci+6CqO3Ty7pPLNHo20SPxQ7JtzVK7ZFSV5T
UxPq2Evt6HXiV0UaqiUjbSsEp8MGt2ZHlzMVOw99ezYMRHnoRWB3SEmtBP2dUQovLKM0DTuAlvxw
rGxwWGsQeAcunkV7FsvY+ahYeZ8I6XY2fumX6W73drvp4IXQXETlsP7FLBLCTdX5UkG1wEAivrhk
tKfacuodB5+p+qnLyzYEs+V3WXaXzPZppRTuyQa6G0Zu6eeqLG+ebh6betZOepbRS2tYrCHZ/z5Z
mKSi0SwCC4X4barswzx5874tPDUUrhFMUyHvgqsK7UaJm6uvkwCjb3mbMYb5q78NMqn7towD93DS
1AIho35L+J22ayzzVSdJ5Nxk/UtrJO5+WVizQrH0Z0DHAXJNFmRMoZs87i6qeyyTxNpNRnGjrK9y
kMx5U9fWW6JIeHDLvB/GvD5Q/PUHSXpKH7fQgV0kAtnwAV4FJBg0JL/jwg9qwAlbXO1lr7cbC+Sk
tGIAunlV8bfijT47bPjeMM9RM2SBN38Fn+nbBqhCk8pxAOCf0Y2au58OrUV0xOB3ZrPV3FPO2Xiw
2sWXGE9niyHBakUaJLL4hFk5MEZZ+4JPFhpmd2mIaMT10Te+uup/lkqrfFWbPvc9jmIrG/eCg+vr
Q/JzGaKf8Cgv6QBGPZteoqpBgYse2e09YHqNsxWa0oS9Yij+VPevNRSsMCH0moI5xJfeMF4GrFQh
YYREibjVhqFwvo1ZB+k1VdBHMugmSZFv+xJrmahXTrIjtn2kyy2st10Mf75ppmtk2J9LDzCbmdcp
aqzSr8kvC+dKf24c8c7Vl/nM/MgpAxUTFjzqvWhbjybr0TyFXL/Ep0xvdlNLPrs6V0MwlfFbymWK
7fBDIxeXAsrUUHp2UI9hWcb7m4fOkJBJiQFnyLCjEvt3zmPtVZNrldgbzqr11SsiWC16sofnL1EV
F66vYYgxaFMCrM7jQKnyJkjUYmd7vfVSiGAYXP0kiXJqlBOOCp8rzdiR3jb7LtqOZhbYJRDL6zOE
TfDC7ia27/C1tTAVXJNj1HWrkVs/TNaNEOxrM+Vt2Dice2MuXQS1+SHvP+FthH/jBGrEcNf3+VcW
CHUwDx1dZs/b1uRU+pYtVhKZ0eJHzNINM+lDuzYs9Lm75cBc58zMoKNYpDPhHVrm2TylNR5ULrxQ
xg4StwY0gplmF2PZ4fKh6wViKKDDu5uH6H2x5zowJ+8dEN2yMQtwX6hOgn6OPlppnQa6QTCwS+pb
uf2zbAslBMWfBlwp1T5iJeDHQn+pplTzYTm2wJ5Ouo1SzmzgRveTp237pMmRmKcQcmz9S+NKLfBa
1OCOy65WqO5+dhTBEr7+QkWthMbBjEja6Vax7LcJZIStlW/VMpkovitEuxxhhwxUP/GWM8nQPav1
7rWSyMalgU2AOvw1d+txM8xW7jdaGgWdW7n+Qui1UWVP7TOegemKG27rZOi6aq4NJ4/GLQNJH/bD
B0XmDfiVKUztCJcVwYqs6CxOaPXY5H21IWz6OObpvE8lGIouS9+jkijgJVOujjS/mQOEKXwsqCWS
9czwfFMng2aZEYavXvDVyAV5+Bytv7TQhmsN6gljHiPfiL9U9OOmWqMTDDf9IbQUVrHJRKFLgTP1
qlmHbS1asCGeEuiD2MmsenUpEEnG4yMarG3SaeOlylb6saXLjQlaXyaqvYkNoQezWmMQHd5g17Rh
3/c3z2haPx4gI/S6eLJs/V1v1VMd7SYbib9t5MxYM9GFEmVlk7/IXDvzIg6bgTAMJvFSxmfyN74J
9A500dxtpeYzrT3niCeuOWt68mxOBSa0rCcdKvmRT+/2mB9nffpVjMocNI6i+1WsHToSEwLDzB2c
wqSHlHbXBtMvY2YAURug11jM3lwvcQJDTa7R4CoBzT/Nb5xh9ivoXrQFlBSYVRUdGqbQalsTjbdU
G7S+4AuHoHBcAhEU4wCpUfqEusA8GgNyxjOUfEUXmo2hHhpn2i61aewZ4zalhuPMrjLYpcN36ayQ
QA0hqssPlxCRmEmlZeYjT01i21R87VMj9lUxp9iU1DDuDpDCtFPvLRXzeXJWsskXeq4EXi0MIgBE
oJtfSc01njptHTrxD+zsaQpxuH+v4CTFdhLwi0fhEruvrNgEy7pd3Qn4USa+Aq98nswKJ0slLrGh
PutjKUNDrV4sKX/E3QBYSqi+cJLPRQYUjKhNnaSPZqOmutwTOrJZmomhOcmSEz5rrDHHmdxcPFHa
Z5x6HrKbxt5kuThzH2S6hfASKkkWyJouFrQKX5gJAa1wWHZNAwqFSGsKCCM8NvXr0M9fFWvYxoYE
o23Uz6XnpoAPyyisrHgvkSaGqt4Kxjyy5WSaLRt10J8yu70VMTdjciQOElLtRWTD1Up/tK5+bUfd
/mRU0MvSo1CYb085te4l+4kTsqZ52DI5AkeE2nHhHMUioDgmFZPC9JmiKTQwowRzqiaxtGpcfCSu
KmnOzOSu6SNypUi/KoL3qPuWSndU26R12VAes2jTE4a8rUb8DhIAaNrLeOe0y2aMZ8T/ibqt4uJT
Ipd4V7ULLTTWPzr1ireefB+dRDouL2YHmrTCYqTcMaHS7vLkQ87pqxoTvlBF4y+9186ON2hA2oZf
dvxGOT7fjt38aywnA49vg7tcEevEcjI2o+ZgnyEz92KHGXr1fQzRUumwu/TDsvGkGu9c5VJ64zdv
7vILlSNczIZ5pNl96XKa++2CepCqMM6h6sOqO9q7/UJfnNiFJFp2jid/CqwpYRFtEjX9Dv6j9RvT
pmjjpaDKR3lIiv5HW0betpmmkwsxKyU1INRsbgrC8b7bShnWmQSH5l0saG0mEiDXK3o01vHdxalT
69F+1Nw3sxs8f2CR7BvO/NqSZQ8x500Dk4pKFuuyo+bXQe3OjNJp0NC2p6G/KfT6HYbGR1KPZyiM
/lxjeJrdyhfQ1a7Y+Ts/77VkP+imvmsBt6aKdm/7XLmpmRXdxNIUN1IQTMVDP/DYNaJfbSdSRv7Y
pzmxQEg1loe//irWidQt2wli9vpOjyeGxfjoF2cKm34IjWR56ZoX/E/jbdTGXe9AGGKhCsViyckQ
A6HBB4nfFLiGih8xi80a6WxgfRDRnJ4wCCBJsorroE3xvV83cxHdW9IUqrI+OfFIMPG6oRy5ENy0
MBOtnT/3Vfbc7BaZcMn/c59crf86Gudd4+Iwc63oCXhR9CQ5GYXT3LgodIb8nmi0Utdvy7qhNCv2
7gzt9/EQOK1xy1onfRohbzx2/bW/s81PKdPf42OXqzT6rcCRHpZjV2/+eq2hR/qhi62Y+xUv+e0J
wFdQRn7bY+l1icq/rg6P//jx0igZwXb3BqCeVoSPXY8nU5AOJ8ueXx67rFKkV8cBFxgn2Z1aYe3k
863XtPQ+NhNetSY6jJpxUeesOE+ThcVv3aDglUHd2xiC/rmvmIeK6CEga7mqZIpP9qBxNhR5zK3c
uqXr5vFimdq0c6Ic7zyeaTLKEw5qESOlt4RLRuD6mBS3ZtvWhRmIx+NEWDozo+mWde7T4jGGANoc
uXakefO8XHmysNqtDwyWN39sWFp9kVmyHGez4B2L1Yk/VXBh/nrdhKlxXyxq88cbOWptn+IyvZWi
lFcBuvqPM2oRKXHXSe97RQmCndnX3VTc+K5nUAajeDo9XvbYQMzR/citxP7x8PFaza360GpGFRgV
f/XYp896ESp1fiGldCJ/J/ZuxZpcikZ2ORqG/BpHrXd77NedcnhC+etHmavyPdaXRXLGj6EnhPPw
l6wCbyoyeso2nH/1nPZ7JfZs3Om1c4PK1Wy0xF3CNaLg9nhC67PuQCAywt71dY8nIKaZ14bIFCPL
e4WJf9Jvu9IwgiGdmbkNFvCZ/3pt0jSO78E12RV6k23dOYtDkpWTO3Z4N5zMmcAhJ6rQqMOq3Boe
1beuadK7XDdm3/UHakqVn0yT+odB9v+rCP6NigBQh41J63+WEVx/jv/xpW7z33UEf/7Rn0ICR/uH
i48Sa5WpOYBxHRr5fwoJHO8fDlM91cZqhTPe1nnqv0xfFqYvy7VUUBsapPM1sftPIYGp/sOE5ImE
wFAh3Bm84f+D6Uv7V+ezZRL6DWEVbIulWhjJ7L9xW7TBbgaV2/5hVkkGHtSif470mk4NtwlZLhSI
Gd1n6iGE+fwi0jzeL8Xo/mEp/BdH4X9U1GPqtOq7//t/NNQUvyXe/PEpyB5fHWj8Fpr7N+fZ0KlI
uVytOlSF12xBur4MXnlZhlm7kpxSbueyvbS2EwysXmza/pvY6n/NE2WrxKKsZOpMCH87jn+6437/
SPq/wmQeH8lUV6SRShqPZ/wdaNMqhu4IV8W5P4sBC4TSh6pctADYx48SLuOtmOS+qbt+ZwBlNC2H
GrJl26HmsniwlOeochAvVKPcGZRAVw9F5jvekgdYb63AUZVxJwwSBxGhxxtXRFZYO+1eGbv9qGtQ
qwgF/d+/0d/AF49vZKkOZ5vLCYWC5W8/cqOotF46WAREq2E2diYAckndbgSrUUN45l7HOroDD6vv
NUFMJSZvQv/suhdnd6pe09rRnyrd/RTpqrf5N5+NU/3vJ4DFiW6sTA4ukkdC/W+BIgxeWYt8sjz0
8fgcjTZCKrU41Ko972J1LaR7FDhng3KyJ3s0wDrBvNSsCjthhUbe11OpPMWIw/7d5/pvJyb+YxXT
HR9sDd39O9M6I1USenzr7c380OBhZ6knKRUqc8syGWM8FgHut95m0apsp8fju6C7HtZVM3HfXbRL
OST/5sS01sP0VzoUh9GxVAOMEKQtjqXurh/5t5+KaBV1iaNpwHysjZjrQfjZbbmBbaBcqPm2L0V0
yXUjvjdjAXoYSMNsTUidTaoXhMdOvkpuxrUymajWgyJDmhnmcTawENaL+glQrO8MUXtZDJighaus
LRLz1Z4n7WwP6tGU5raC0nbRpqfMtSywfTWKbIEBL52II3JZDwzR/K2WlMmoCEzbDsid2a2kWNER
XlN/SXr4CBMzGr/ItL2hdFdjbBXCWltI9hU9pPlXmpEtpia2DCdHDCHc4smHcTFtbK9Nw8Vb87sh
d4az7r7+72eiTjX6v//AGLUZrqmBeKq+Sr9+/4Er1oZxVvYSTqFED1TWV9hip6Yib07P4DFmTZz5
eeMOtymarlNlLqeFGuwtI49akVNCB0nJw0pT4pM3tD/b0pnR2KwORfljBJjnkxoZEfm0RKckcr4L
6neIGGeP31cPyX8EHEHt6UvU51BEXW/lDYIBiXB4jbpJdU1/9QBaHpKOrGGlXQOH13/lXhwjQpLw
UW2mG8lsb2DjJk+PTZF4Vy1y68NYa9FG2szfOyI6VuIeUI5p30Hhfx1MwlKT6GnyHXmr+pIefr5o
r0vHWq9rkycvE1h5Z5TNnDysGWNIoTUl9r7MdkK12oDo6Dhg+dZs8VpWB1FlB3j2+aX3RH7RrW+z
1CsqgFp8QUqrkkIoCwoTTqjaMgPi2KQBa3DgQnNnnu0xDrNzTnLi2Xb59H1TpBcNWCFxKfG9zD7N
Sif33NoIAteW+VS1g3alH68r83y1HfXmotyhY0i/RyNW+jwmoBpNq6b5pk6UY2uhHbixZ2GvliyG
zLmGMyUJ9IDTe5bAK7N+mY9KYk7nrqDTU7I6zbvooxqGN1fU7vFxjGyslkGD/Sl0UCZvDUP9AlJA
O8YN4i/q/dY56+uDUSpXFNBQMZXCgeq6HLzGSe9O757KvjTOCdkI90gZ0ruaedhVVUKb2rqBANpo
L7JyIkZmlzCEydxqFDfPFt7ia+NW83VUOFt0cyZ9pZjPupM5ph+bzd2z0+xQo9zaSdF/Tfu4OneT
VoWzB3KdImvg5aRPzM6Kp525y2dKXEITNXX+kyI7Ux7Lzt2swgkZKVwuTrRFoPYoVzDMutMzyA+a
dysadYLru80Q71O3UsHL2W1xGBJQUDX4rltkA3+nsXVoZvkxtc18k9AYb0Nfvnt5flpkb+wXbTKe
TbVRnlIwuI9Hhqm+UlzlR9Zq72meK98WnXe0iuUgY895emwsRFYHz6Vf83i4eJX7xxO5xffoh9Hd
PPYlWQryYRETkX81mYrrG+DAT+l4VgCjy9Tdlg5daUF08Z0WWHwvysU9cJEAJFsfzg2DKZ2e6ULZ
YPfYBTgXOueoHTvUVIHqudie4FK/5BW5bHGOjI8BRnl+bFjQH5NiXq7q+orEBX9UuIjiDXFxOsO+
PTY9FW2WVPP3x6OydZcrX49Jv8bY3FF4GEA6vjw20xB9cRen2s4M2n5HAELkK5mq+U5vblo8rcdl
asTNK0ZCnSavf4krZ8MNlpQWgeRSGt67lqqOz7p4fDHgmml1/C6qEgqL5cx77HCYhu1ObvD84Jby
OuUqO7Jo5QIbF682rTrSEVP7x5jm6Vs/cxKTxBiYhfVOzY2wzrp0DppJlCj1XyfENfK9qKV3o3xc
OPpXtzSG2wC5TM7v0u5Ppi1XLGpLhwi9ZBUPexITWj/yrBAgY3EqVjQs18VGwXNgITo6WIXVYK7o
rU1aWmfZUtNPnbbd5WaBfcBZRmovbY2hY5x3BWxf2ALqROEs11idpb9AxpZbfCUmI5d0qYExTrTE
+AXabqFWEyRGtdZVojstz6+9IRNa65G+L2G2VkQrUM8Bx6sQTU8ybLlTBUwootrest6GVT53zY1A
xXuqjq9E29sU5chhoN0eHT2tXptLHjQ5F1xQQjv68WsW5qIcFjIlNUs3DiI3WYBnn6iZ9je1p6DW
iPiP8WmBev06cy633WfWrOLOnepKZON4Qs1QBZo7vTj2mNIVPJH3SsZ4wV6m7vamNSa0qeP01SQf
Zmum3VXqYxzIkUECLHtoLp4XdGIsA5jf+wSmyl4zkmDgDb7ExfJix7F5TuPO21QV0Zk5Zht1It9M
9VLl2NCi0qiMewl0N47fzY3T8dTHzs0RC9J7NXI2DXlLgZuQmw1Dg2xTPPNMhXdVROvSXBkrfLV5
u5RuE05pTKk0qaagVbRvqlK1zFflBuY+vOJK1qdsIGtmSvvkPBkUsxN3PNP2NTDgXDU5nNBqKp+W
ZU852gxHPZn3KDLzPU6d6yLdasuCrNg5TUVouZIcl3HeJjmBqPXMdGWKXlVSNVm0g/yP59CkS4E4
VVPeYxm7YTKhZJLA7WYLAYrb3MGYgRvq0njriEnw3wMGVnuXG+uwnNypJbtnxhI6jVrxpJauffSK
5ZJmoOQoIx3y1aQjXOxcIubOOovag5nPPKBUtoDPW1onQHSXbqAVF1dZ/V116zxUR5HtDSlAB+r1
VfV+JqOBajsyPq/0GSr87c909WY3qm0clN570qThIFFe2g35MbR9C1q00jGmZ9tctBMqFm7HLt3c
BajyjiCv9tZKpCBDZZsfdecKqFPJO71W62h0rRuMpkhByZYoJYjFPMBtwCwRHVu7FTu3w50HNzg/
AH+4Ak12qPHgtaznlZm/p1mH5qmsdwoWXSHqQ+OJ2e+d2sWsSx6U60RQDNcPrxB/cBfSu9SxUI4q
8ci+NdcqyoVUvXjAxBeY/dvEex2GpmUYGNKD0U/c/V0z2Vtp9qVJZuXS54gR+Gaz0vZPZpYgKDTT
8kQwkRt6maTFyxwVAKCxp+X0VLRDC1h/ixJdHGq0Rvth+tlaVX0Buzmidmp/iQV47ki0yyGzBCDx
5qBljbJ18Qfvi9owjtzUqo3JwaO+jj/JjiuCx3PHCbuOoVBG0yf6Y0aQzHyFPC0JB1Zq5aBnnE3r
e/QRjiPAUs2OM+hgSMMi8yCD3qjH/caAXh2PubWZQEYHjCvedizscwnZmgwr5VwM4BOX1spDdAAb
ThOdblqQZvbPgvbeLek3OonKB733XJDSgJ7N2T1KQUstSd1sl1Kr8AfkjJ03FK9yDJH60T8WbXMi
y9epyW5t5Sr1aEHdyvpTtIy02lMPMQTil3SBLzySRMnHIQrNq9otGUHZm5zVXy1CdD+aney5JYJM
drPxMcBkDRa061tN6esgUdCPZP0gTqRzG6+FxaXb0zMJKalB/XSYmxpltlcS2M2Ph1IO05k7Cz/x
QGhgzz1qsMjSlmV5yBUPBOVoX9wqGU8CjCPScju6ME3VQ0fPy88ww27KmA0/DacDpqle3FZM9L68
fAWW2SdcH9bJI/lsbQIdJ5Zxjz3pOCKt0YvZbxaD7nGR0vR8PCMefyXFqR3QRhDmiRetSsdzi/iK
NmVOLlPZj/DzUdOlKOw2ZqvzUIl+gPcptuMoVDoi5deWBdlpiNP4/PjXY+MkQxKOqiPRstD48hvV
VE5eVmLXHMzj4yXEjhynpld2pIv/cnoaH4M6XxUrM4427e0/NlXB0WuGJgpxBC6+w/Jr7io/Cy21
Lp6Ipv2igkDdKupVY0l3N5vbVNj2DbaMP9aReFYL3do3VHB8ZZgFPET2SWtqg7gdXJR4hsJUWtE2
y5y0z1CNA7fvm9vjUaTpwOtdSOKPhzG8urgHg9ZXYWOX6cZ2LbHhlDHuOaDsO5oLAKxFiwAFV5nf
Um05NMacBJOtTVd17M90lJoXiroBt41nB3Iivumm3JsmH6dttQagfP6mRaNz1nqXKMfRCU1VxFuV
QMRnKKSQ00mTMDs+YNR7JlIPlRUYGeqUpkZfpwuiEn270YWzf8RVuoy/geUBb7QU5UnrPPU4Lyqu
RSLl4Tivjx1hknyJcT8kv5x+cb2clNl1A70sZmBsuBtNJX42pNvuFmNyTyLBHjYwsUNcuRwfG/gl
EgnePx8n85xwvU3LRud35pY52z9TrZs3tra3nSZBzWXdC4HdzeEiOjEvH/wFnHS5yrT4i+zkJHG7
m7rmqkMa2+I1/0ysNJeDg8yFeQMwMTvboKwpNiSWnHVZfG5r+1uE4OmkFITOe5nNu6XnoVZTDmx8
V8fs6i3ptUXCZvf6KzM8okDkdSLzHCOqyXuXGkOkUZx77gKuNSp+Nk9fm4JWUKNnnxQVo/CiGuQ8
pK92xdKrNYjeWbZDZJsBPtiUS9D7bi3mh7M4+9Ed3hSibINh+VKqCEztihzP+DUR8CIHZCm7alJY
AboxZykxV1o3Am/p70xOPiXrHYbm126utzBKmlA0e13LDnFx0NvkRshftOsjZrhkQCB/j8kkGeuK
sSKmKz0fRgfgPGZKtVM/avnMPD/aRM1M22liVqO1jnbIjEgPrGHaDyaii2JQtH1hc02h7zgBKGwD
1ZU/TVjoW9vKPzBmkQjiuJ/02u5hafqgKXqOb2EfKLWhrynCjJoSRmWGy8emtEK7Tew9tLqf3cL3
zGS3awz7oLk9bQ/TutvphKClJQALm6NP4x2En4kraVgFcgZxVSKD7WErzwockW0NmHcDvuPb5Ekm
8Wt5p3SDJnff4X8qm8h2Vwjn5IU2mnwkYDQdyetofW6dZFiwHKpL7VfETy3GqKI1wX1b0ZgI9Hnz
kX8xMlHehFo2SE2nEi1C4ldi6X8wcDwxDK2WVt17chXop9XooGks61/jqoxEc6pvtcmz3mPbuHqN
dajT3qMCamsAsxKT9VVivNme+NxK8i+RMsVn04sIE/LG7Kw33YncOeeeO+vsq2q/plUtPnFILkoR
vbfNkPpp23zYss8QDTTLrlv5iNiOyBlLsL1bjCEs2vMTlr4JmLNBwcxBr6MUXtinenvt8wIjea+8
03yixMCqnfQVdyMEty83gq+na0aL3j9K9n2heLtFffaWqxRpvescIe5pSsWwJQVK5rZv2o7DotzW
d4M2o1mLyvNQCJ3F0puq9eoZmbUIOYURahExl0ko8GbTtyfRmkVokRUSaIo6HDyr/1pROEJG0B1r
nS4w4x7jl6XiidCcW0KBulLsm5sdBnNWPyCaNsESO+aJFK15n6nV14a51C4f3Lu62JclItaGsHe0
eVqCnHoA35KPQ78pXlEtOnslzYaQKnXzVDfpi2Pm8EojSJmTNwSZRT0JZyGBmDkl5QxZsiMX+2Tm
XP0HZ8rRGMJzCx/3jVjR37zZMg5MFM51Dl437/j0eC7urj1Gb3VWbaESvsN3hz8Z6yOCO9lQqG7r
AJFlFWpjftcUj3ELLMtRW3xLE1Df9LEIui6KECmX6JTi5mmou2uulCIgrQ4RzsycNlWjiGVRsx87
lOZRFbk+tQnMj6Rw1ssYxmIit0XW3DdLp95GzvL2wNqspWvc9ha8m+7hgCaJwk978dWVReRP6mtd
eXAIRhOHb4frTJSFjnuINaUAWVI039yl+JZRoDguzAFRa+qWC0qLx5U++FMCh/ovsNQDrvUbWOoB
ZPgfn35Quf569eh43Wo7f3H1aqeJMWgG+4uT01buzEK3N7Zibkl2y/dDU3r7dn3B6s1fanrzjTX7
rdcS5ZZACXhshmzWtvMPUCUHg9B1JmtIxGRKunzJ1OtJCro1sPLvVSTOuZfxfUoa1YUoP+YS+I1i
dC6nvVSOi/6EMFGy0lRcwmFaBeliAvUvzpbnqAE7i/+/3GpjfHd2bReVL6kzvLWqa+wephF1tY1P
sYdMs9VPs0bbdSe80XmRLW0Vb3A/gdmpXz1ScF8XMHCEsCFyHQ9YslCOG+58Tea0CS1H6UCGQaD3
IMM3Q4EhNiESrkfqN3aSSsZcHRYzgsmw9KXuK5ghjoCifYqr5svEwCVEfvTq5QcH22HIVqwDYjbX
d/WsR2M5f9bH3ruOyQL501vBL1aQpQt347arWQHOeBiwTgRJQWVFFnH9ZGXdxa3r6tSQvuxxJocK
mG5eRXyFMSVaoHYb3V3yz3ZZtqeootgQpV0VdvTLzhBIr4ZWK+/Cc8etwxzhUPQEUHlk/azth/77
hLvBWfrdsPTmi+Mk9Y5LAIlkklTvdRWdUKkpZA9SvTNdVH8TmfVXbtEslLxhI5iMf8SCGo9Mg5pE
ly9DnNztKHV+loiwh76FyqHYgG+N4VzF0Gxadd43hOl+KwmtZulFXo+jUkgvZPLsTTR0BkmRlwW1
A0oZsamujEbolOayl5G37JbV0TAbhcG9pYc5TWGyFmO2U5tpNWx0R+IE0eYm0ibmMS6oB9ZaqNhS
OTutEodzR3IDi/1fBvyMleN2sBvEzrFTPeXaABHRsCEvKdziS28+WazgHpk+bR9hP+CR09COk2Xv
XHt6vP5ULsq+NWW/MefqNWGNEGSSVXDclmD03aHemWof2NGM7JWZ+X2KL3NmOZcMlQUCZvt763bz
wfpaTX1/hRGgTRMRFJaqn4Qh+GHIUTmM2QTySAzOZWzLi5tV6VkrvIL24HSiO1kfGDMvg5bJu17a
HzlZbJDSkTJR8b1lKiQOPeEmpU0uKUryWXbcjLtYRSzgLj+6phz2ZgT9WKG46tO3qra2SgO3bZNt
1pLS4kxpdzHWWOJslP/J3pl1t6mkbfsX0QuKoeBUoMGSJU/yEJ+wEidmnmd+/XdBujt7Z6/u/fX5
exAtSY5lBEXVU/dzD+wScBwfkFscum76EoYtJfpQa5cVlsLSdE/biNQz9WulG+UuLwqWsNZ+gwhc
emEZ6sc0grM1legohGCMjYt4I5hfoqlCXjkNT1yt6cbKHfZAST/vctGR8mjDMXZkJ/ZJoM47jQHG
FIHoAHPeOQEdbgr+f6jXr04rU7enjVRNanfq0/YWmNO8HbUvssvucrOpMaHICXCxgvasZM0mM1jS
aqzZ9+b0hSTWC7ofFfe0dmtyeo8TsQQEZwyn3rJgd8fWJZ+G1yBXivuu8m9l2HEHDjCh1ZGWTTJZ
d06ZKm4irE0yB83dDLQdSDo2xtBFMDSr8NRG3eNsJSDp5vdKH7e5KWIYQArFNo6C20bPl506hJdK
samPs2036GRWWWbgjUP7oZJOepoVE3lFPyKXOmDwEe2zYuzOUM3hRgUgacp8hjpt7vWp1j0V4cZ2
RQ6aLLM8vyW+woECXcuBHK4ExUlkV9phWuyPyXW+RJktv9TPuJZlpt/eTYjhjgiAnoJRRJd4KsUp
aXEiqwx1CwWOEK6wLM4+6RwOu0hSE6yDYkS7kOCHYwigRwqNup8btv9AxeUrsz1VuBrvZkJ63tv5
ZoqiY0eI7MVCJb6lSGqsjVr76l0UUAmtdvBhw3So161yG9cKHyqwsDYBA8Z6PtuGrx26pkt2GpuQ
bUBXAnUO54/C1kLwQvYV3M/nYXSqfSVq39XqXH+WxuQx8fBLZWuiJuicno5KLE6jH//o9dTalWms
HPPuMSJU4K2f1LeuRcYrc1ixocYlNlJD25f1HN4EHXlxIf15ROXTgxZb+p7kSrKmVJWAiJEecEnh
RwL47RyU8sYZixdDi8NbsxGVi7zA2aYlCW9T1gQMQiV5sPkIL7KRZQg9JjQ33EPTdPtRHiL2/yeY
ZEjFHAzUCmpGHymMl/QCtZIdVGdTwRRnxHg0NwvtHIXWi5oZ3YG56oVWhQJ4XlQNcX6UFhq0QFfg
f+glgtEn7JKkj2kwNiMRhFtWBwVnuyABOCEcrl+sd6DlzcfSSHqo4NOtRkFxqy8PkWBGroPuhJzN
3MGLr7Dew1gtIqHeKSPtOmRpu/djJfKU6gSSmp0CPdcw41I+Ux9Vf9P55VUntfBOSZK9aX9Rzcm8
NkptXWdA/3ZIvkRq3xI3qREV0PkHOWhY2s4xIa8mC4DDPrGdSvNSVSjfehvHSx/g7JSlBjrFILXd
vCairdKq/DRiB8GecjwrMSVfqBq6l5pWN3oiiH5YcZXuutA0jhaxjDdO+5IFBZ0DDeGQJRM0JRYL
O3Cr4GkNr+0YJWVJGBg7W6thwuAARzzg6ApsnEbbjX0A6CfjyXCFQlRUDC5UD5VfH8quqTy/N0cC
VUfY9hHryyz8QLAikoATkui1i1Ma8X3ePgs9Gg6oB2M4r5jUnyGiDeeA/FxYrYgj5V29JL62y8M6
7aTcwfBQkoMc72haUqtXKBAucmlTG6PWnM3xTgRkitp48W1iqMD0z7SEVGmeyUj5kRRsuvMWXSPp
OPRGnd7r65T3/PxsFX1zi9/93qaMPdXWaG7LOUlvwjhjp0CgWl5Dnq0c/RmHPZZJQ0UEj5KclTuw
zmhg4sOQ4baKgsFp8uxE/DwJK2raH5j35q3uaNDEmZv3aTF/DZFTsUPOnKdOi855W6tffH3OvXCw
cnJKCKxq2PhnWYdFJSfSbaIqh7hbKMdSTd8HaPxeMjgnyHH50jWXLw4WoNT7R6nqwbVutVM0jNMp
MDvhhbHsNpB8PqbQqPdYMAxbJRSnkL7Rl1GFZodEbVNTkl60MvDPxkjkZ2X2WwMA5dhT6mmy0L4l
Q7Wbo4zuAUVoboP+ZRDu6W0KkJ19rwsCC6rGuRJytofo5w7UrrdjCp7QZ+KoaXV1V6nFHRD9NklE
+XXs1R94axNLmRcH32mmawk8DbRwjUo9OsCBzhZi4nBeR4avlgiz1XZbtmnhiSzzb6B3cp8HESO+
SZ6NGsMNGzhj3+RG/ZCzM51C4W9UfWrdCqiMPtR7H7aaq7FuoMXL69sg1q40wFUvzenn9OzddiBb
bPtod6KNax77JDNuqgKkIh4hk/d1Mb7kjvlDaWbeSlN1T50pnmfS5r18FvN+nYT1gq5SZFPTmWP7
gfqQlLa6UdH2VOQ95XQ261go+47kwPPcyJewQP6Vq45xDnXxklQPFv3/Jysxo6tTayDUeaTtSX+A
JrCoqo2hxLwZ8gbL1/KgQ2v6+WwVOq8vwwnRq4wiwrHNliUhip0bnaDQ2V29qdaHPB9etTpJvREK
xuoh89NibbVc+/k0oa19M0xnwOZ/WuytRnCrnd767Kc3XtECgHPLEyq3eNjYsKcT4BKJ2Ovn8zyC
4R/UOrIZoaQ3/uKwmQ84h6wPqBFQpVvVSSOJ46bB+jZps2r701Psly/Y+kxLCos53HqNJapMFPiw
0H8+HZen0WKrWpGxuwkbM/PoK//TV2/1zVtf/nowSVrcVgm9WojEuJcsH7B+4M+P+vd7xD14swyK
A/Eu9WKXAxPfHIeX9b8l63vrBySrY+t6CL99YFJCzoLM+FIt5qaFNXAhlMWq9+fr5c0gVBCiQcrw
8l5vXDvN0dMu/n2/XPd+vfRDhUI1aKmV+B+/3l9P/2/v/Xr56//ptHlws138/dY308BMwQ7yjtKe
Cxj+uorrawWxA0KbJjgy+FUalxFOe0ZtHNMhtHQUvljeAjrvh8Emsks+rf9BMb45oilvRjmWzWl1
QVo/V65WqutTfzFeXX+yPoNR3GzVuP349db6PsrN/Lg+axy72U+S4KHFVOnXZ/z8zGIE+DNK+HOZ
YBIGwfuj7976cv1BF7EDT7Hbd6PyyaH5edMiyCXRi1TD1ecorbACoi7aCJKkbtbLHK7D7ddlRXfZ
LzfVL6u3cXGMW/3eDGtC5jZHZGEGw3gk0Gs8CuB5QD1e/npY38vCmZ2hAmqetD4W7mlWbNcvEiy2
3uvDJOtgG2C7C13Ezp+duIfqBF8gNWkgw3OpNwuvKSQ5l2RZaSF0hq4NMKBOWzvDh8QxYWzZV8XG
4Yl28x7Xp5El2tqRlUgeRPiM/cmS45F6w7jowqhOQ0QRc6BBO8DScJTiZJts8bVEcyd2eBtah89p
JO4ygcBMTMl322G/QyP82SJRUM/apbPIPa3kxSvpoDd93hAk64fBvtH1s8Fw28ACOydBBfvIHF9E
Zd61Ig5uAyPYhfMCNkf+rZ9Y4VFygJthI6fmG1gcvXIaoxsIYElJHAiVJaE2KJ0abAtaH/R/qgzQ
TTzxUiTbJZX2jW/pZ6Lp6o3encelvdqRWtdY8Z0qnZMxNb4LWoeglx5pN3lm070aaX0PYrbv/Gfi
qjSPJPuP0nxtrQyv49ZBP5F8MFt7NAH5PkG0j+HgQ1WYPuaZ7r2RcblpzNqTg6q0NJ/FIL8q6l5t
stgdZftho39HMCaVjdDoF/gNwQ3ZRAcnFGwWWMYjA9Nys8N/sUsIXPfVbQcGdA786L2KSJsbOkwf
NEG8IGSLmM5Nn7G39P17kpUKN5go5XPD38hSYnLp6Sn6Wro5ADIYqu1wtrgxWmVc+CgzWzethepg
P6Upvkc6Z65hJ3b0RX+jBF289BXQ2IQp/XNH+1Lg9eOwzdIzSvyy9ndN7z9E7SUvJn1bZIlrOAiJ
MYjLvBaWP3vatLFjj/KLRqBFc1DXyGrLcAaoqo6OFaikENHZqfWnqRWO61tt58KNeASiOvPdGywa
IhjFEfsqifByrJfcIHMWONjkL9ydnxoC0RmcFCdexOLtcGMEDC5NEwcCMelh6Gj7+4iYmE79xgai
4ZYVWo2GT4s96sPCA5ffjDu/LV+nVke0VETfonKYEHuqHgxJfzubsuILa4+TNL/7lu+Zw7FMlBzd
POe4q1Wx9UU20UTJ/H09GgcDkperwtzZqXjCIbZtx2eREuU1Egy+pUoW+zwkr7LGHx7r8dFxjbA1
ruNUwkpCRzM7pG/YWWZeUZc3D3TVMY5k27C+FSTOEtGhPar5pLAKmQ52HfMXZD0k2c8tEVlxkrmx
AVwwB0LeBOYocStCr6H7vrqjrwih0/SvI+ziG4dN4qaocm5QPZKAB+bipGGQbMk3aIwyfzCsfH4K
w9IjFb6A6YNxBBjOvHPg+MFrga+k00YDmWj66zhO8aUv42cWiv66PrQESeMs+RQXt5HPJ8WV/p28
boc9lj9cpYGIKEZlq8TzjzSKuqOIhug+0hV7g7WtXvqCuSp1DlLOy22iRI+EcB5DQ78tFgVTb/an
ajbpEbSdssnko97q8nHUot2Uzv096WlPVV5/hGrm8CNSmMdJz+8so63ZqGsDecyJzqxRQ7ZBxe5p
WV1iOFLvC6PRL2hA932RtyeI319xkUt2MTAiuB9iuDQ3BkRwL1kZ21T/A5bEzcgoGK4QPVrU/8NA
oqVD6VRSFqbqubJs42yKyTjnArriCK9hZymTxZ0cm4RKWSmwP5EfQajdGprxUPU93SWLnErgqmZT
KK/62FtnvbVvR3hXmC5UkZdl4YjeVcM2HxUkbHXCl+GH/5hS8QSzInxqgedDv82ereE0zY3zZIYW
80rymmnTcIvVYXmOFe1xZd1UOG8UUUEq+1wfeos//9+Zxdqfw6wgbpOug2mjiZpDs1Txu9Ri7kXs
RBJBW0JwwWHoaXojQFVwnpLPNqTFpzFravKbp525kDtGi3jE/34I4i9qD46BCVVdsnppBP7uGun4
pJ3FEPoPmQLdye/EnQyYAcjqizwWsi8Ij4qFEFDuHBwIL+TauY7INFcpkSs3FeYqGcDhaSGbqr2W
3fV2cG1pLt+wXVUvCwt0RaP+5qgXwvWfGO/LmVPx67bg4Ruw3v9MyEbNkOpxMXLinNbapqZm3wSk
m2r6DO0dNdve7O3CG1Gr9taEb8ScJV9m/aAZybeIrC6/MZyvGLVqdvjNEji2AOYA/pg/IKiYBvMX
JTBozD2mJrhDRNF8/Jvj/4u4geN3BCoC2yHjyVwJ539i7MdoZjSSIOIgp3Q3lMKL2oYvYdY02Sb1
BlYGljBIpHdzKt96K2J6MM5x67TbQhTGFm7/7WB/M5O4PsyW/eYsCEgVl1+48+5jgoD3Y1kMLmad
5r6NjYvRpt3P2NT/k4D9jQRMSgcBxn9WgOHkk//4aKOPrv2jCOznr/3SgEnmOo0bX7d0cr9Qc/1L
A6b/QwrwZlX/p0CMJNJ/acDEPyhpiGJm0JOovVrQ/tKAOYwlOtPmTxNa7X/RgDEL/X6DSV1ngAqa
PNJU1d9TqZmWLYdYxR6DHPUAKAg1NKhujQiDATB1YvLa9q1VPpNaf7RVaDwljh3bvGPdTmKLTvUi
ao+UxnZ7O3/Fh+UOEuTV7u3kSLgkYZ/V59ilt71NNSMV6xIVOGWodBGXZowkCcudOmMEuXZ42fvU
ZYWxz6cl7csCXM7n58ihEKPtd9FC5aF0cFUodfkVA9xn6YiHlBlvowYDauk628h7dYtbV+sJiLNY
smBDhk0KNKLsdhh2vq59jbWc3s/CpRyXTNHYFZHx4EyP8F2v9UAe85xfgX8/w9q6WGb8rRucu8YK
6dH4t2OLvahKcKc2QxlvcWrpSMByy75+m8PyinvNIyYTX5oUmAl36Ib2F5ZJ8sXQw3v2A599zcFb
ZvmWFtEneaIkURacZmmJB6s0T7WpEX/BeUoCjjmQ9ZtRINAKd9SbBKo3W5j3l9apt1gXE7liXHon
fkt7fx9oA2mkc4PNQ/5dr2KWTfsmUjltfkM+iM6vxL4Jj5x6LkB0APyOnNSazvg/kL1pcVWN5GAb
BqA/FA6VNh4sAIIP1Tg9qEbuLa34MbTgPaj2jTFa7z51vF/ze9j7lEh5FBeB+inKM9MNfdFsrHWk
YN6Ga+W7BncnptjZJWGqbpIxoDdnRYsb0gMxuzOXUxyWD44NevLr1abY+W6Ur8HEeShTHTuK0X6F
DzFhCAV/E4vHhyaojiZRTy67isga5k0CGHhjDthwg642BkBu1AwXoCnKV3w3OlBUTy8tLvwcPBNp
M258CQXcKfLPRp9B6+P8UETBJZIMHf7tW7sxN51cfJkK+Vq3dn9y0uDDT7H5aGuQPolgKQqwuyg2
TYptWtgtvHAYvmEWw7QmDhS/8Ole6bUPUX+g81AeReN7NPnCTdCVKip9r3IsH3+5ozGrya6WMjo4
43Gwa/z2Go51MOVN78ubkKDt9WbxHYfqOuzxy9AMd1Y/SwmAp036Q9Zzz9Sqc63G4BVz50sScX01
TpBqPvQRPm5CQxdGsvqO3R1JlPSFYlDV1i53QYx90kSP70akH2gM3LLMe+B08eigyd8Ej8THtGBu
8oIqHhMAPPS71Pnhs9GMssdS4DeXw7c31E/Lt1C/ieXGq5KbNIQIkJnmZZySz9FJdPY7nJVaFK/m
cAixUcHkiztBfWWFPDJGwcU1mhZGfWsMDBHZF1BtidDbBDn7bhxz3jRoyV5bWD3DFMFB3dRvQ2xp
G+WGiEDYFSm3mMJNBxi6r8rslv40dAD9Kh28iHriywMNoD/5lhBTldhknVaca3xzPlUt+DRqDSbr
Dh+0K359Ozb89zblv4s4Ud/UPWbyYVZj3ZzdVAYN3TDzT9TcyTYN+TkVxTddQ5PE3EgFX/lveQ0D
veMSEpR9FbUODd7otvyEjRY9bSTycFpTi/lUBzNyg3CgAzSAwsjmTdJ/ozcBoZa5dh82063N7JlY
MnaH8h5yFRcWusmOvFlaUUn2TWEiQ7hU3WQlE0suCRPB2CwVDTh+UKkboeqbElndDsvExw7ncJeg
5e6QNTHWL3TaN0MNDR7Minu2WyjpkbyMMZNlUddfReF8CjwpXKVJvSasAFAqdPGgEGwXlJPdKOO+
DfT7RWtfA+Nu9Yov5IQvDTau20QWWP0MOhaFi5CiKxqvaqCIYX21w0EqZzFIznTn4PNkNvv8kxqB
PjmR/oRl83ZsFcO1Z7bPoJ+eGiefOqn38IbzYteHJjoormBvmBgfBFZHYyWXGzCLZ7UzDwWMJtxg
NtVZzWqydiiAN2rWNZ4jC6a3jLAV0vm2Qajm+8FvDXdM+m2vsT3tsWyC7+7ca7rYGfqdknEpFD+/
FaX/kWCQHGjYzYZl/L3L0yd94Gol5tvQDtlmlnAai7J29phyfSsxh4AGb16RWiOx0kNuvdSGFC8C
/IUYLstcEjTiYVoUaYHTPso0fFLr7vvYjc+1lQosF1smCyu4l8n3dZSPzqFNwOziuif1cD8YA+Y8
zYSzrSzuIj3aYdDKdEsnAPKsjQ5jWbDQoUTurHCghQLs0zdVjtJGXzhc0Te9L+/Gqf0qu/wzNLJ9
PHdfCAirwBLS7xAaIjfTMeoKRLant476pjdufEQwru1AmEnVkJLUITS58UH9zX3FbD/5HSAK9mSY
cl3mAZrDgCd4jN2k6tPRrkLEiJEJLgz9yJ/VH6rVvtgz7S8EUw8Iv/H9yKsvUYcpDxoJTr6WMJWP
dAiltfiK9XXN4gRnpcF3dM5t6os4+6oOySseXpDD8k00sk7iilCq9FqMMGbXM77jEIcnOyCcawVf
aYz3bl/emgPK1CL16tpsNr4GPbIeW4zKLCYb4s9vHCJBsV5o853W5AcMLcAvhsZVSE9xZaC1265k
8hmkcm16Nuu1HbBj78RD3yERRLu6QyM84acEE7JvWIlVFM5uyv4d/RaKUjwve77E0GnMyeEQ7CdD
blLtokMmz1K1RaSWEkO8LIfcPPqmoOJIl+qLOM3NqNDHjZgQlUC5zlP7Btk0OY4FAG+O7qo2jQfi
FYEv1XDndKyUoX4222Kp3ygbFLN8Uga+S+icdbjKzG6p6oWVimpwCWRRwstSukSlQLHWKBv2txe6
RG/ryHH0omAE1Ih9JyJjkDxJ+OObjiVuZ+RWsk1mkMdaae6G3n+N4uyQGma1CS4kJSQMJFJKAGha
b4SUL+Yh9NpYcv1VfxNrsBuKlrZqlP+wB42uM7ZzpMX5X9vONHGqCbewNJDVg+DIl4zo7G2iUGZZ
CdmLgH/EuyEc7ONdqxmPnHJoKBaKM5zW/vlQTUV7qmnToS6pMVGrt9bYO0dda/Z2W8Kypl8dVuQj
JEujocnW4ng41mBw26FIX5GSemQVLp8GhVR+DaSJb0dZok736xkZKEbYx5+v1WZO6WtAqBY4uBxD
OPdxjJ9bp6tP9uKfX04kJK5+9oXcEeUdb6NOW5SppOCYSx5OGZECur5cH7rlB/5uChqoO8a34d+5
gxa2RK41EXDQRSI8JZl9BxwPnbMhf8exa9CzWLNc2BonR9T2Tml3lk0E4ExI6tgYFy0LUf5Gloly
BYshw6hwToyTzkE/iW+Y0aIcWBNJ1wTSMUufzRp70Wr9AQkQhtsu3QWtCuAVtlpwnJZ8in65nkHA
nQRaEBEiDxQPASG/TAlc5lzQHbcmLbiVVktQO43fGvoARTsuUmThYqsk1L0ewuCy0w4dlaFvQ8sY
DxZMhjrPn3x282PuP+G/SgHm9B+oyfvbEF3n7fyQhtalrHTaPSmpRPyVZyt8L+3AOuo+TlFE+sGb
i0HzagaMvfT6if5RNHd9Cq2YEsdKP9dXxN/gqNUhoICi8BQv4UDxwgtYn6XYb+YyOElL4nFbRB1s
DPklV2Y8vhis7txZb1K1IGLDGD4OYQLPVNUXO8p/vxZjILZWHn7P2kkcyVmQGXafy1MjMdwJT0B8
qPg7Sl3SUVZ8iw5x6JzQckYeZQ4tKqhf+yITt0CrygmdT3kMzBwrYV6JIWI75QRW7o52X8KmSJGb
LA/N8uOfL4fyRY98f4fvg9yyUYloY6JdAYvQtmIgcQKLiX6RfLI3lBQBySJ0sfxQbuh/Lx6owSWb
VbykFxENzE7r5zOaZYgwsPrcrO+t/wWeFYQK4krIKtqu7+jLL1l5zs1bI8np0OZounn2F7EO7KtT
Oar1l6SGfW7TCbkM/iJUQ5J3GhbBz6RAI1rMi2djeAJhUS4Yg57yQYybSh/SUyU7DXySTjUU/GC/
vjTn8AJsWG7lQG1WDqq4plGs3TYzQv6hT3GdWGRKKZ4A9JD14b3EV02OMnlITIFeKBm/ZJ0kH7Vz
zG26iJ/IY6U8pzGvL8KoUFrXP+AL9z9xrz86k/wVRwQLsPDKsCwGi01E15/hsNRRxGwUdXdosybf
C3+77FWjhHx6PbevXU1VoyPwiHqSx9B6/u845vL3DQ0mAUE3Uld/s4xxJkNMTlt2h0aOz+ZcXWpJ
MclGUI+S7xT7ooGl2dG48rV5/9+/+1+9L/jT0tIs7BkcZNW//WmKfwhosPwO6cQ+cdkwNp1zHdNJ
Q/Y+4XGhHtSwCf4P+/r/SrwHsrSxxfnP4Nf5az0RP/39j8jXP3/pX9AXRkaGZJwuRkfMZUuw/b+g
LwcjI9Wk92qiekGb+m/kS8cYCYatRg49oxweLDD2v2KU5D/AgtlCWSYbJhUqz/+CfGm/m/w4GCzZ
qkosk+o4wvqL1Qf4SJ2FyXwo50Xx2OMr0hkNxgjk9EBUcotRJB5kB9PFUtKEqDf4xzSREL4rLdhM
1ncnzG6NnM2WLuO/8575Hazn4CSVr2oKvqYNevzn+7wFI2iV2ZoOOF0c8RrFOJJtCWDccEerkOCR
rH6hSNwbWb/X0BzSEdSbv3GbWa7Cn7B3DgLr4CUACw6VJn6HBluTAr8ywxFVfhXtVeiSm6pcYgpw
LHKlfy2xO8sC/eLX1o9vcZGXWxN99kZ5VRMOMUUmbzjaU8EeB4o8Uh4b/dbC30rbdwNOhes0HLMS
2unPe/Y/WkoJ0/zroS9tFgdTIVsw0pzf5smuA0HsJ9keTDxGfKd77WVaboWuH1I/oEM4EoFnZxEq
uRjUTK1NT61QwM4QEvmWrZLe43XfQ1fni+CYCMQYo/e02tTl7x0SE/mTPmTPvaZeRxHWx8gheh5z
Bk6SfsBA5iQRlbltGD3g94wtdk97YawSDI26CuaYmAAeyAbF2BpY46DJ2liUtfje6JABpyJmr04i
MfXkozB05CrsfXfWTNM9jAckSoQSOEHq6eqMsofdcZ6ciRvd+uxoPceHQ61hU9ygTHDrySd41cwR
a5dPQaDcK2NQYhbI/0kxtd2IvNmmiWlDlxKHpObLpz4QzZiW77IsMEw2K0/idRBnKmncMwpj0xmO
Fi1VTyeGBa/SBdChFLHi+9Kht93O3UIJCFoQudqkj+ojzUuCUylBiUi99sIGIFFP37CmiA5hWOVu
SoGALib4dAISEIasRwlpk1IgfFz7BuOtsGl5V8sA9wWpfmmUqyQesnPFleZ9iArOXULhVX6kVErw
re2EWAQEI6F5x69Pm9AwYWSICilzNrnjjK23pZfzLopfkLBXXiQVKHgTd1Wh09gU+M7P5X1l4TsL
3oEOM7b2uTOnbJfxnG3eCcHQQyprQ9lUFRSRdsDb1hls1yw1kr1a5IRNKX7gEmMzlHw+14Y54g8Y
4C5fQunVTwVfffT19xAk3wPbvFY0htDAD69QM97NPLxg0ugpTvJes8fWK126fuZcO3Ynmyo0F2kR
qLZRbKZAPUx8yFJ7nQZILREI6WbU49fRTN7Xn2Qal4me7G6kzThVXHOny9xuxlIc6oXYJjagSdgD
81lIjPOheTbUZvCm2HhRgmRbWX666/P+kBg5CRYJzaqKcwe7gkOh+AAqvR3j9JkGw8ZSTIxiOhJ4
qF2IX6zBGm0MsgSQsGzvFoflTS2ZPOqIbA+yzC++xkDMibimR4YbvBHg/JyrN5DIR+hgoHF9aXvr
NwgicpKLfHoyMEh1A4eRGtcmN2Yf3WO0mHhzb3wOFrKHerjV4+E6zBm+9xq2ReSOg1VZ7kzJpJVM
S+xIk0dEcSHxFKMSypt8GDrPt+pdrncqVqDlfVONYisl23/TP/fgqZvJBgk3kmpL7AYDo5fB1plp
XciAFIEEZ02oEfOXuJ8Gl3YLZXbY3+Feb2/QuDmbYEtiXrUX0ix3fmWPnqNMd/2cvsQI745i0L8J
DSVgNU3JLsiK57q2XGaOH0FHW57yV7+Jh+Eln4C5Ssx36M2YVHq4i8a+5NvpjF6MQJDNRdlzmyGI
i9Kln58TfKDgDQBWyiVdgNt1Gi9UcI4mEwmWGD7e6kNx61ggKBEmgHDJPRhQcHSWya8iT9RVfHEX
KC+Gan90Juyc1LBvEVe6YY2HXZuy4+5eOo2ZzY7ZIK7XpgQ53xRO+g5Y4HuKvS/0eF81otyUwAOb
AfbYYmMO08daWjWldqar8Q15TYb8exJbm3unm6DYA/gnHmkccmiBN1l+jYRbe70iXcvEPAzhdh6V
H/icPcIRazZTztRucNQYGWVudLC1kqiagG+XY2eI6K5lduPTwwEIAhPoMOcaFSL+LMp1mFqM45aT
UhYZGpXaG4tnoInvWHACQCfvml6V2/UPUaVwR4/s0AE8Kwb7PlWjl8au7vSY5WUdJqwNYhsMweMs
CKjPZ24NAKCN5nyNhxCr9+BtHSLzwGxGlu5nU9ggPjiPRIi2kWUBcESP4cARyjInNKDGiVlLPoXK
AlQ2LB5dPKJIxtnA7TEaMbGscHtQNUhaqJiWC6hbGceL8s258xNyPQzIrJtM9ZxlrVAy2LGa+Aio
9DdQ9jJ3GfuEEDARGOx/kEM2EJpGftjS3RiM1yZFKIvtEPoIxpc/sXij6PjEqlT1cG7ZTvqY7Iq5
+dZG8PkAGdj+dk/rKNIdphUjmL/qYXJX12gBfVYJVXA5q2WANwk0TIP4oUnQtuiqEFYs7iF2hzap
qBnb5CdnrmIV7+Q6pu4Y0DFB4Zhz6RzBpJItU3RR4/qb0RAgq+GYV6bNMfAz9LpH+HYf8C0cdw19
wE/MPw6oSzOm4pm8FNVZNM3t8kE9pLo8erGWvzwVJbv+5C7T8/eSZXWDw90m7n3wXK6KmSEfxEEd
Cr3DlKyarIblsnA4fbVr05kwh4B1J65iT1PmO80AUMcE5rvh83/6snpuOLe+jYZYdkm5rUxetiK4
JWjh3YJ4VJOz4Koj8bSRI711xdYQnHudE/7A1GQHzXfwaCfGrpnpO8M3n/tFDdTb2ftaBygj435U
WSa5Jqtr8jYBdwmKzvUlXp76+NpWC+qYgJ1g0P2ZlN2X0pD3malg59be4mftxhqzywzwno9XURSV
O1b+uzIyuCZZLqUzJgFjsWWpZRm09lkAqtmVTGRizm5yQkRCqhYiNv2rrgZf6UUd1i+ilNukwnM/
VViFIJ4DD9T2Bz5T9ADR+3J254FzGgmBxTlUybLh5P4sQbQIOnqVeRBy6RA2DIsWH/yptJytjO9K
3d9jJrELQ27zYKie+nZ+cazjyA2dBMYFp9xtVErsh1RJITuaVPdOdTCsEKCvtUGBGUidr2yLFImP
mZxr/TJVtCSBlBY8VuWHLaJ/8jhKw+EeNMbXIF3ShZZpVQtZYpOSs0MywrsTMNtVOr8Iu7EpwKHC
mfmMc9FgDuKVGXtZ+Kuxq8hhE2TUV7rJIcTjMRxl7663rCDrJIjNCrE997IS8GGGnL4H2IltLLKm
F2thQuds24SMrPxwjAQHgG48JPiqepgrMB+6dD1TCJeklQeG8lIM6ae0WVpNh/FTRFikK84n+42d
WTqhV7MET7l4a+uDnBAiqDJ4gGGIO5JaT/t5qeNHo9llbXotlXTe6RNfMi+CQ4iLciOYlRVTWh6M
8F07GQfEnJRFIRNoP0UBYy24Kyy6IvAGVVoj2Qd2K4+iokdRRdzmOoTbMjZfocrYvT7/P8LOazlu
ZNmiX4QIePPa3pFsik1K7BeESInwKPgC8PV3FTQnZu451zxohmo12wKorMy91340+/dWXdjTFFuH
LwhOH/tp38u3rLeI2hm+wpxTZ7ZJJLLG/swpCMjL7J46Cj0w2PGXr56/GNAOEufg6lJuc7e49k1+
T9PyWmkfOVDutRkGTyJd1lFx7RgJHTx6+rab3Ykf8Tcl5t0NMKFTkcbaOhUIH4vePjMmW+s2abCR
wbGKCk1ftYISMRP35fALBiIyWm1TiGHrzvXPYo62nJQP2BA5jFQ9J8biupRBifmOVChcLxfj1PBv
Sw2yXMTTlsWVyLjn0Or4tYwhiJ41dzMKt+qr7Pv2lQgTVjjwuivVCapgbo9le0+Z+ivegAesMn61
KmMTzZQZQcTqXJBVruS3n0vtS/MVKafGGm5p52KgBq/sWhy4HiBpxVhLfgNnNwV33mbvAdublQG8
YO3qmLX65At19D2GHsLGuHiuQ3tNVM9awPmfGtDm4JaIGFiXPjvtNG0ZWmQdjjRK1Fld/ueMuSyp
vkxuVbXhN6vRM96ZibC1aIYDZoY7iVAmZlz3JQ+yZ6zQLSVAfvdaiGlus7bUDJdJPeiWGwDHG1Ry
rpGkYXWTc19Wx1lj42q6/WMhk1NNCc6GIunI/rradn5PcMivhIdx1qw2nqri8yK8mRFvWb33UcaX
IAJdp+oG2GLUny0nlUi/qBLZhrDuOTb0lYk3ZKglIMjEhc4HRUB9aVp3C+5DX0WJ89MsfzP04koM
F73MzWu2r7Ts93LsL/y2JGQuvNwjTxiDe8zpeqqYsm9firp58Eq1vmQzRUvyQ9ULeE1uuHsYbSfU
wxaSgUJ9Nr6ENabR+3TG4UN096xmwVy+5jl+zoDJ8E1G865x4mtk+Dg7cyCZXHtwot/NltfamFCh
rMrbt0lAZGP7yUzGmBIQyFr6pbZIG3oqXNBe5MzVbjmO1Tpc2/ZBn3hZBdKKIiuukBgv0nhGDpNQ
HFIiTWb/m1Lzbrtuj37a2hVO/tVZjAiGYdpOjdrnyrhFWAE9l93SKdHGb7TL8UszHNCL5AEb/lmr
+CJs4e9qF6M2psR3K3FeO93/GQfBo5eLa+5yfgmjlXA/8l+l4w37lCN398Q4VlKTMODHxJvFEtfj
UVObP13tUhJmDeuQIBbQmg6z5znABuGRPh/gFASLv1mKStUDMFq268IZ+7VtRH82nSLauUUcUOZR
EBpV8pY54Q9PTJfeAmTra5QWphu+uiyQ+J6VyDhjkZyRA4hCJPvattaiNqc93soLeIWeQakdQ5TR
gkMcWU/wsb8Qg0yrTIKLIQJgF3yYosaCOXDWwOjejYNO7ltfXlisLzCBsh2TpyNoYuKzmpmTHVrH
KilHRvfG9JMZMwhEjnPPG471kHor3a0YzhRgI2v0GI5K1+5ID4Nil4twI4QGMacssNqNsyc2qY/R
KPDy4ZRZaXOSV4AtQkeNjywhQKzwN5li+alSLiq9HPEtSXM2GOqKZLMkx+rwCAFnMa5PSoiL9fBq
qadeXkRoUqwcFi7GcmNPRCRnqpFszbGpTvmQPNVD5O4ghQwnNEsAkVCsrSLL6zfZPGHcgWX2V36q
bpjbJPfjP/mmy+1/7sK4PMhWZk5y53KrtkSW6mbCDphJVIZO4x8Ps9zl7zv//fhLFuo4Eeu63Lb8
dfnp79v+hKH+fePf9/lfb/u3R02Ap6wGOjV/vb1ieZODk2Jp+vt5lpfXel4IBy4j4Uy9qOU/oZ7/
iWUF3tO05+XBMzhYxT8/lOCXCJLxaIl6Ohm6YGLsalm7xnOcbo3GKud1s3izBlLFCJDDM7X8PfLc
Zwbh9S5U/qQgbM29zMc9mqP+pMf3vvPIxqphX4Ww0dZoBcY1Senuqfds4Euu37knXrdzWm5c/lMD
j9pYEdEXTmRpJ7pgIAVBfm/bdvRO4Az90/ITl1MPOJC+ZrxrHByjvXZVCNtriszTMi6Lacicwml4
Znwx7DSXHWbb1J/kma6qkA0HomIomGPP7ssrgGxhwDPwIilL+57zljeosxUpNOQdoYtQLMDWCul2
75ZZtk7wCsB0sF9zzQ1+9dM2nSwGxVO9iVK/Bfg4gIStiq2DhWZrp8nDINjKw/GZlWczzHCwD6sp
DFUNoiG/BvrXxY9Oq0KCSqZmfJAnzlWLkz6hgGjZdQ7OLc2G52qA5I0k4VHzc/QvTfAY6mLrJa+R
Hp1k3mkA0slYCSWWlNaYw4Pla7tJix8yV14S2HGb3HM/2zC7VgxfUO0bJEQqSR+V78rMIJ/1zkwd
HkbAfpNnq4+us0b8lib6w4zBoPch+cqcMI8eJvHOsvzfyPw/fciSa62GHz7I4hc0PdIG6+6zLvbD
OIzbsUYzivBgD+vp6qT9Y4s+m2vgeImAqK4Qv3MXR26q3vaPjAkwCIMcaQWbUkuOG9n/yo1p+Na2
rbW1ILawuwMzikuHJqTPkNg7iNDAueZI3HkojprcEk9j4dVcqqkApwi0W5Og4iMxGrZrsO8Uucvx
UXL1wsMz38TfxsJ1KVoy+wzd2l9NOdCbyO57nJVpSQ70i9NlJrUA2JeY7ENcixVzAvAWfgsOObCQ
aUU2Pd9iehxINYdJMrUbWSPY6lEI2h3jYj96r+sh2NotysKAwb0YrOk45M0GHOtKp3u7Yqx7N2zw
BhpdXBm8mAltaEl9bMrBoG8riVmy/G1X+fjmy/pQWXgAC5dNZhV2v3gF7FeMMNhnVnV2sggRgstu
JAlBxMjYX2nT3tbjUxaADYnipuNlpNsiyY7IcLpbGphCAaAvQ0cuFNPfMhM/6cfpGGz87aB3jmJZ
b6yhg7zUVp9sDQ9RZd5tlsZ9RiVW1iS0kHlYsY2hh5g2PFWdQIlyYyjh5Jbqvv840LvmAIrBqhFL
RpzJztSHg4Nm1JPC3jktEM/eMe5khEYwmdEXy3BXEsvLcW8Uq86Sb24XX2kjvLqhv+8tLhZuXF+F
GzwUhncDqynWjR9SryZPrSYnpsD6BxtXWipueu418d2I4foDIrlW7Ugvy5Dr3K6GNaJo/4h+9COX
6cGQqDbnyeqx7rmPXhekaxhZnC0NouFoPLJT+aA19BHPKdAWC4YeSYRJ+eg+Ijzqd03EnMSQCYux
QqWGFy0XXGeScQXE7rktsp8GGI1120YctsBHXIDmIyGdHW4+GrOodghhY2kehkNTe9+n0cufTMff
qe5c6c4tNu36N+mW20HteWdzumQlXYRixpgTEGvIaBzbV+heG6tqDnVv7SYzvnVV8RCkGJehs9N7
DAx0OgMkG/ADMxduZrrNmsY3JypeGicFp9hG2zmszBU6ogTRU4xJFxkqvYVj7LT7MNP1S5mn8YMp
pyN8m+TYFdkVyBbmLs3ot8KNm/OzhVrvhZBbCJTusAsR/+hdQLMpyvNtN7lvju28jiVqLXYvoh22
GhiAzpRv0xRcqeQ2AdgWTMsOSXsYkJL2Zzg/OEV6q5GOc6m7AetcDzO9PxF+9xjukf9nfu8G+r21
c+hc6xQM4oQXdm0NGqw7CpJMkEgdWfVLVUhGyzXI0kOXiF3BqCAN2SMWzPriBA1tNdxs390gcb3q
IVucjEXMd8bnvI0/LXvYJqF4nApmBv200pFRg8Nb10a+yQwyw/x8L2tqFbv/TAHRopFFGNkVwaWv
nQ8C45gN0GGktc6kBKRmtmVK9giV4qES1a1zjXtZmE/MtsjE6I7hUHwETAgddUgbUbpDZK/Fl05Y
+FZD2DMhq3Rx6SrBavmOcmQ7etoVbumTb1tQZbLbpHHZCIR4gO9mD+ZHbFIGI4g9lLrxJiPz2XPr
XQSu3LEieHUu0i3boCxv4+RxbOtzlir4MU7GoTupz7xoxCGZzR/GWF0N0Af42Z5Ml/6B49Fon4V5
EjY+2rx49vT80kTUah1LLEjkFGkfEjmMujFtKkDUmzbH0MaeazVwXuYzGt543KZN86bp1rmgH1Ha
9pv6atRDJZ481FzZfDpjZvOQ+j/sTF+zY4dA3wzvoe9+jrV3I1UxAMY0jt5rztfRj9X7xDkk53nr
G69OGH84rXtQao8wd5h4YY03ckyEs3uqgIERm7cxMvSYxDQ80INf2bax82mB92N31Mb7OA1iY9E6
JfR7m8XRxh6jn/RTvk3fpihnz6in9oaOJ1wmIjyHaB/PwTetYELBZanb53nNVhUIUDlvJB/8lHNl
S7zn1i9+lsR3duLq09TJ2+bopPVdS/uZZpL2s+VKBg0zY8oEOnc2jHTF5P7B0px989CN5kVqaCCb
VK/QZWXfRmf6TU/sO6XKpq6qzyY5g+0zEc9CmKJ/cJyEkW0BrIxFcRjRtUOBP+O4QxVkEB0XZP7z
RIPDk07MDhucdIMeq8xSIiUN7wouS19DWgGAoMTXXp3SHUHWQ3vNIJZe42SW9rlLfW9b5iqDFnSX
284bQCn3eqx/V2O7djsl7DYid6Mb27rQQJpP+iGtwGbiSFRTpmrT+eNHm9UfLmYLWtUchDrACNbU
rVddCmPcGnS5/XjaxMK7jK38ioeq2JeGuW4dsBhhCXw6c6J3iflyI2eDwSrlwRjIrdSGaEM43bzR
eyhnvRe35OXVR81LX62J/VGNG6MYbbYXcVlttJEtFSm0b7a0PBKq6Ryn2jc63M+uRtRXqnRh7kiP
1sz45id5MlK8tBRJqvOSbdA/0FBmO0iSqJh6CKaafk7HDOFqmH4aRvjmRFqy76rhvS+tCCsIOPtm
7O+CAWo88pUmVxVorI8leb0lazqp7ojni72jsWLb9l4T4vtgcozItPjeBzROM4uQOZRbUPxot7G4
PpikCWxC2b9Pcbzr9ZyhFkyr9YzwYV0m2muU23wmef2qkGQulvlC78Apo/IHLQ4BSvZQtJy9dE2c
3OZTFtI38XQQolIkW6Zlycqeh68goK+ycZh1rYQf32onuMrCf0XqSq7rhz1TX1PruR5dqalgL5wV
yXM61gizcRWb1fvQP+HWhqDzUc9MXvkzoYugXgdmj/+lkTvXGV50pu8rv5I7A3cvM166YjXM+gJ9
Wm3ZK/TBW/VrPmu3+de/JaO5tinvm5w2esrcCV9AywGi8xQuD68ejQRjxA8obeOfzaCBYPnzsGZc
cTVCLKLuEjC7GoEz83TCCQ7qIfqSOSdkysnrtxMPRyWv/mqSM2Alr/N8VY8boaU3+b+6c8hz9DGk
5dBQBHNe1WiVb3MGziu74XRsBI05emeBolyxIFWxu6n42dLS7fKz+jf+VAFqP44ci1jo5XaKVKPu
t01Kw0L/kIdGaCvLipf/4/Y4sKtAjrNvcAQFWrQK+H11l8rwdupndToGPBd8m4dmaA+W2Nnt2bSf
uA4RP8D8vsOMwhOX3ZQxoqTNm8hnELT05oZdx28YKehqcz0UAS2ckhNnX9nOSt1DPV8VVwhjy416
rU6LvXouwruVBAf15FVDCIB6AwyurWw8Mkse6xI+lLlWr0s9LSx1Gp/gmdR75zFqZx+x21K/TezG
U8Mk2yDGVP1zIzG4/PX21Ef4r7ca8KrMkWqOvlk9s5kgYiNhsCZGG3L+sKsBpxcqdoMJ2ORhh+Vn
dR/BvF93P9Cvb21Bi4O7ttmfuycR4AMitkIeLkOW7JskKtPHokNRx95O3RTxz3haMOzzPnH9zj07
FB3wrpF/qociDn1VEIrh0nSfmuYDTjHRhBxR3CcQj/n8pO6hXlMpfseP/3pRETeqFxwJ56ieiqd4
kAPkVDbPaWssT6cezpX9gYexGhWsPAGvPci4oHpJUaKKS9H80AVDLJ+Io9GksdjAxuospnolzP6y
b+rNYDLpiKzky6PYtjirUolBatbcah9DXGS5n67LAL/q0i+W25s2crgWDjiluLhFqRmcdcTVEInW
poT246ag6EmJ2uolh6Ifdw9pGI575AhfVdAexlGR7mFS78osXLnSqQ+OogTV6aWOfqY09FhszGd2
Cx/FMBYM3L2nRQaBlBmUdPHIIkmzTA1F7Ppmi3ZkDAHuuWlJHU/slhg6UjDMIj5aUfkCeuUWzj5q
nQ7YFjUO7Yb8hGL2Wf0pApKqKiUTU1KwFtGQmbbgrHe4gJhgsYisZRx/YXcQu8T71IKOuFtn+o7p
fmBSQ4taT+h8z1RsjoXcwGq8V2tO3wkW9tdu3axzNgwSzNdQ3SenI5aCegjHP2cq4u2NNbFm2APb
OP3ojbjfJrVgIfBWVxSaxm5F7elH+m1pd/tkw3GWJN6GyBP8kJqaVxpqAkPDLl83NvOYxDpMiCwP
QYN1iB4rhzdN4amYrhD5c5BP4iHKKWyBgzlrvUNB0ZbZp90k7RY7I5JyyesvfwtfMKy18nf0E1td
I/HLZbh/BCh5wIYz7c1EB60YbmuwE6WKUpM21pcQuXFj2VglGLR0fk8IfK+/VDk9bYZp91D0DCFr
gKtqSCGggRxqhUpYhpPUzocSSAp+ehrdJrq+VRda+xnCOxGjLMOkKq4mMmEsV5Q7cxzOepXbx4ps
cfTrKJdlYhF7zzCT3NfL0sLPj4XgZS7KK4FUbKVXEv3fsEvGlk5pSC8bmwM0Egyl21y8RCFF6nKg
+x5kgh63d2OgC7bHsN8V7GQmb0j2ZcvQryyqlgqLuXOvDvlK80hqldgHnPriTvCRJ41vtR8I3Mio
GzXfP5TOJB88qiXGKg7sFkC02tscjp+JPxvbBDjW8tT1iP7CzTTU/GZJiIsdkfhHfe2U9Ro5AyKS
0RKPv9gKqn2lh46RkxWZm5KDleVDOidy00awcBOOC6m7b/noNyijaZz2ubMb0P8iE3gKhZj2ycRv
egAcQGJwJvbxzVLKDMk1Ok12HbaURckAsrC+FSWt5hh/zMqcwhOeZ2A7wxE1P76U704o/FVNdwOq
ImhQI8aLNX5ScQpwPJO5R9Nw7lo8MqP5QzcYTsQyv7APdNZkhGe7XpZXKxafzLtjXG6AF2OE731Y
K4gcqI30y88fgoDSqM4bdPTgCpdzIew5trVifEXr0q8rl2uAAZqSZAXKMr27BMbRiOgTjjHqraJ0
Vq6S9P0Zp6qB4qKSKgSvhyJv3c7J3ZXWg0G97+VIRDpJeYSnIEVCdixo28RBjPtVTY9tVzLqGij0
iA/vfTKQGRctQ4MmZy5H+XHPKJjWoVIuqL9Bg706s/ONAPY9wx4GN5zAfWU+dr315qRs4EqNwDZx
J2r8MrgkJBnjTk9dZj4ShGboMREglG/ViV0WXkcYgnREhs08o4srLaoy9SSSSXQZGt/zStzJcnnJ
YnRASuXF0kH1yLBsJsasSDiBC5fDLPfzXVjov9X8bBHmzAPXYZ707FjoJugVP0QKI8TX49lxBp33
wt6DLpLa544R/TeL/I46ze6mUVwtZc0tg/gdHkWJzTdYmX3q7XIJysUct7Ar9I0TsuB3c9Bf2o4d
qD5+j6P2PVZtIGdAyZPEDognpZFBhHIzFOmy5B02o7ITxIT7pDEAezdCWBlEyS8EYhZDVUNFrAd7
kPOcCD2aCLeRBxhDwLTqPCCQxyeU1LzAx/w2M/qmdcgB4g68iUR9SXZYYnghyEcQCLr1hfVStUF9
Ysi2SUQ/rlwDpYdIHeLuXPvJEs49dc3Pqm8/9JQZMtbjkN4OYS0DX0FA8HYdrQ2PMGC1TtVFfMJQ
3SCqG0CUZ9S/kLCi1eArnZYaMxGBNa7s3t95zKQKhnNklL1lY7AHR8xV3WOm7XVfZerf/oinZPuz
rL40+ZyIY2n35yxXulg18ssTUPCmcdKVrLNVSs8s9vA9GPRNqgFBTdsgGonKu5rYkRyFAmdWp+iU
fKmhoOtXb60pXzIjoFnDfmOYOHppBCdwxtxnjptvJdYgXbMpXNXsrEclQuzRj0bOP+TIBUikzD7r
ALy0A4lxM+Tp/+MgWBAn/4SJKA6DIjEgrfZ8a2Ex/DPdsTE50dDAdoewQkMxETHGUJTJrw99mSRr
54V8B77gljairWFamoP1ol1Iez6kUmPqruRReseFb2RhV1qlOuFoEI24akrJ6EWURWHgHZe/OeGo
Dvf8zmdSn+IIfFTcYVWx2OHo1SnNe/ZvA+PIQA3wagBqbEC/EfDp/D+CaOc/5eR/3jaQPaASZBH/
dzk5Mi4BrafuDmzTDkQOPKpgm8BDPKqxNK/m5iGrvsSEt940HOyyvmHB1leaC5FyQrCTQxVAuSLQ
35FUxyUYJcCWydIXRcjPulUF2Bx8+DXknMHf9Q6f3rKK0mBbE0YBs5llzYyLl6EJORGQIIda8qXK
plgdp5mSIo8W38cfrb0SOJQlrSBsxleqrHfZUL2oK1zhQgFAWnn0SYY6ZPG5+l0n81OjEWz+DzvD
/+C1scBv/Jv83XB5o6ZFBk3AcPffPjTyijNvwCpHAIKFAK4KbzMzSiA/XMvULHdsXjqTsdgiplzk
EUxdjsKmHaeWFjYsF0+QX0si8OtQEgNZm7tFHLPImuaZi4fnElBiJDnsZbw6A/gz0LXxM23S9z9q
Ntt6HUzmuDNbJCVuiGRymLPmuRtGFtX42IhdFNOUVmfg//32vf88ZiyHiwYuDB8l439YEKK+zsyA
4LeDrrfmLiFcPfTJH49ZJgotYr6FC2wR0+tmSk/QT86LSE+z+CqTQonAlZo8nMInp5ovVu1tufiB
sOFSVwzHtkJiuRQMYz09jygNhFpUIru4Tz6fDImrtzIveEKDdgsaCK4/2jksJDMiCPeLdMhJ8W7V
bCvySoczINut9ABZRvDlonRE4ZGPB+JuDqA0Fx1SKm2gEUAZXb9GW6jWNjs2gr2T2Ecs5T6BLACe
DeAYvUX7KGELvg8a1J/ZXQ/RHkXTa4Y0YfZaWNZqdWVcVVGQZzV6cr5xMw026LhpgIFNRYm1+b+/
ERM33X8ckh4MGcw0GDMsLGD/Zgtxes2q8kk2B2CtXCEpVvednwI5xoRflPLRnV1r1XUeS2mNNdSt
zU0zxF+syVWPsNnsoldQ0Mw8lc6qBJscB6DnCZ1Za4Jf0pLye4M9OiiZX/25KLXGkZTGVTvg49cM
86cu519eEt3Rnu0wHt7MAHdkxoWj0MCNtSyojckMBVVZ1sBGaQVQfLu/zwU8ZaCHfB/ue610nHZI
b0gbYJDGU74tPO017OJ5VVS9fAq8cdvN3VmrO30HBXvjNyVmPkM6Zwe5a5ZZxaFhTBLz0JcB4GAY
kN9GXptxDKW5SYr6qaVXB50tJ8KGAiGkiNEV2wHPfiVpN+Z6seXShnlD3JUG36tdmp1c8JQybJGz
WR0KdMf6pa74IBPyRdPjNvlXHkR4dLk2OTZV4KKkWv7dpJCzGu1ZH6KvsoBjmIJhMNtfS0EZFdXV
1ZhgNmWP/VydGUq41Xhg7sLmovbFpC388NLmGIjwlSvlXW1N2UWDEFe9oTjvfoDh/hHq1SZzeiS9
Q4h1BF4bbchLPVNxBSSpsTUeVtEs3pUwiIp/TdAhZZqTfdnD+FyDjjL12GWTiIY+sajC5+DXVEZv
UZMfFqVqF/8UUQ9NQj1WzB6C+HevxBLhFMXIdlPbDhlHyhwzsdN7sdUydqLQmS+N690yDQWvUnWp
irPNW1OJQSD306Inq/XowyYM9T/6tl7tO8qBkw4eA/vIpj4kaEiBFN3g0tLq4Vpvx4ydMpJl7ZKX
a7bFvGP2hPberm49Nua5bgEQqK0wley2RRi5a3vr2Q/Fj1BdhbyZJ9e7+i2pzR/LCR43VbxxyvE5
TgcUAMS+Mu8wr1U6hieI+wZzFSXXduAXN9/9SF4dCy6tyb4HMEe6d9iT+xopt0FB+WcQ4LY1PP3b
WItvJP5cJ+Wb6Bgld2yPg5bFXw9zuUns8KbRPN+EhrFurDr4s+3uNBong0ErAEfnFeYAE0eNX0zH
Y4ytto9+0unXtOWwBb8NQprVg5lRbvkk26HwTzsrOTd8yPZcIZIoyx+ymLe1j5EtkwyumYy/9pkw
zj3yNEcDZyGz5Jqa8jhNvjwIE/cxZBN3Jech3GFIo2XRZ9+gm7Ke6IGzt+f46rC3PGqZm2+qEMul
78sLJGJwZJP5kkHdAZx60WK8YDMmlg6YnYKDsAHXMQbQcUrQe+pxsWk82P3EINOQ7RJSxOPWXEvT
Grbs0H18xMRt9vne7YBJjC5JgSIYVZe0Y6dqM7jrlLAHkWZ58OCZLMKgDlsPxIuUb2L7J2PV9U9W
VtU76JSneU7cTTPqFniE+cGka76PB4gtVlkeF0/1HMwPYEIVosC8ar1R8XBkCRUkk87AeBB0/aim
umbxBhQjnfZrNLnV0egx/O3Y9rz2Ly83Y0Mjg1irmfrzjIV1h3wNqJEFfty1bgtdPujeZJ249JeQ
osipdgoqeH7sGAZB292LOBvRK9Z4tb3mjORhPNThrJ0TL/VOzfy1/KVVtyw/4ahjCNrYyGzLKd2y
jjsIAP2HGfH6wbahu4b9nO790vqe1EF2GSNMzVDzNsCDHUZTk36OWvHQs/85CEnksOelhzwlGyfJ
e+TmUIDPuVZCdhqSak0b0TnHg3lFRAdnTr3K5VWQosjbsNovYnLRwIuyQfyQMFLxJ2Mdsg1dC2k5
+8If9mY0EXWUk+PQ1dkFQChssYSn00VyLnW9O1Q5jXOD4eHWMtDxtigEz37xVvfI60wnOmZe454r
VYSEhkBPNxLvgdns2Y667iAdf+8ZtFQy6k4GLeNbkBIznkyb0TR/WTIltLH/V6AW4TqfhLIXuwJM
xjmuxp4srSLaCXfaZoolSOg8wxy6hGdp2h6kHMaGXItfwsh/y5IhwWSnI2cJMR1Bxe1L9pCWlZ7l
9Ox002PZcroQBX41NbYWdEzQD2ptehiJY1ZQiOQ08wJIfyhpDJHCgMhp2LdGfor6qdvrhcsuua7n
9uRoXksnA7zNzBBlTSDTdQEvILBPj6kgjWeNc4EeoQJAsC3MMJnAHy/4SsyU+GX1GBFS3oPElrE2
Pag65Po8JijEKVZogbIZI7eb0qxsjdOiAM5anCgQ2VFmKchrG9FW9+LDYuESXUcHOBu+Ihe9DoK1
y3LVKpU3A3n1L1gLr3Yxvy7VRYEFfcOcbC9NxnlR1/4YItSOvoKYpGl+V+Ev2Tx2G135GRyxcFs7
ujzbRRqdj2OyjzFUTY7YySb7mKLovMizSzN31x6FNOM62M8mpjXpklPtW7vlVS6CadUimsPiOsYk
zFcncs0eDRt0L0MVUAwB46/2ttRJzcTyIaMCwjxyqzwEZqL17M5o05Dg3a6dcn5Wy+eiIcf8gqq/
4drPuyAtNf1GdhqS2za7SyUN1pGdU6Y3t7ku7koPq9TnIH++fJUb1HvjpsUSkGCCDAWsZNU1l0QN
s+pTSrs8UiWR5oj80oZUlx0mRCtjDlfV66zOAb3H46rveR4yS5D0IjrT+pqtFbcsJhmCSPTVfdH2
kxvagfDbwY1Bp57JvdHL29wlw7EsMkgRVvzQ5FLs9Ha3eLYWgfDYYCMgxwkkDjr7rQdJXgkpv6wq
QlPS0ucsLPa39TjDaXOLk9HhfE2F8qAG5mHUoAHosIycmVmleWV3izfElTcH5W6RJ19znXOuMoLq
tVs20nFwXbwDzXSHXFavOr3emlN9rT37UE4uRhPnsGygPaU27knDQC3xJIvW2g0tKq7Oa45EENBN
U37AQDs2YXPVc/o3RTRhiXDprsJ3D6rNnFsvuWpoVspdA3g+WOl1cJZxT9FiXRwT3RQ7/aHF+cL/
E0mvcvLgUDAIXac6EOM6pItmjiBDrIyBDC6qKPw9xJK6WB0Rc2zRi6SMXKVm9UgRrQJt2SmPoWJL
DPl3L+j2adL8wJp2jJiv4CsmeElPAS2nvOj2WPTIVeyR6qmMqItcDANWPwPbL4p7q2m7Nte+L08Q
OcDBlVrZIloKFnR7U6Ydm+sDV9v6u6o9l/5BaFOJ1IQLqfq8rZuXjNE1Jhlq34KmDYnL9GM1uMSN
Bt5Met/yyXqste4h8VBBhw1K5xYulR4liGqZ37pEeIFUrzDOpI8OcAgE8vQle4eIwDxeR+N3nQTs
renxcZDr4q0iB3J1M3FHg+7zWp+8XzS30PNLZQIrSF/pXPe3PwRiuzBPO2VFTZQVKdQtXprNnG7Z
Imo8RODFD/4Q/dKiB4HnnG71q26FX5U2Z+gms73AvrMZPUFNLuerLHmtRHPBSI69bm0P4iln3srV
B6vLmG8TLfoAx4SdlyqVBXvrTt59lvX9IKbgXS+KL4NEQWYf8VdnEHrmF4ehq35nYXY0VAOkoPOL
r1c/ZlPza6BzaqnXOFL/Vl4PVzsgHUNo5K+nJbuPYhbhaW6qY2GZyMVcMBVjfpAap04Q2gAnNbmJ
BwtzI4GqeydGrWuN6dfSEfFROkRa2BJPVkDjYei+3KzFQLUG48XP/J/+GDzSg9qqeikeVGqxHyqt
FZ+AcvuJ6F6CvtrOJCrT1Dtnyv3+51oW8UVLkd6DMfvpR/HvMnZrutEVTuq+3IReWO5GAgBjdvKI
xLkctvgmJqahlqSotvaV6NngKM9dS+bOeqi9nTKtqP242pI4E9trlP48CWG9NfqZSYApWfz1qfUT
ZgmGQeXwWPZHVcyqHcWw7EVHHtMQ3Bbj1OLAMNRBVU/aa2kiTcJOvTTglr61qapmr8WU0kncNwAV
0JVGWH4p/ArVZyahj4wpTtSMRuShHw1s9ln8ZwCw+HN0fI6rEPWX4Q1IadWuwzb9ddJCij82rkPd
S2UPlZB4OTQdwWNPpF4hzHJloD2BZkSsTev6THFUPOlEzlqZvPa2y5fhnFM7Ohq26ayt1st3qUvM
LSkkGiZdMqtn91tXldAflatM6wa63tYnscy44tiDyo5IAa1BeM5+DT+ZW3ESlQd7BEePpBVGk7cl
48js+BYXR6yeTKxEZQDtD7m+0a4NhRItJLu95SXYKVdcCZ7Uhgi+Uie3NtpP7ViyunJFSgs2i3Cc
1AfFNa6lOCDTcluH09WYDAQYuC76OSiPVqXD3JowEmHWOC0GURkdbAfSmd9tsHpq5dMy4Fw2ueaA
b8/yLr2WMWen+94U4t3qtF0k5sdWcqIurtsQdNsanGe/sz76YLwFWjtuOhuDWjKW9jHVJT5195fA
BrHrCu9SlQhoISLNu2rSraMIP+z/Yu88diRXli37RbygpnPYEQyGTq0nRIpKaq359W856+Ke7gc8
NHrek0DWqTxZkUHS3dxs77UJKd9oEPZISjusmI65VyCcmi/ELajbfBwwlsiOjxXKbJhWFBd60yfH
xXswsYQ28/hbgkP1LYdMOzgE2yy7S6DXpYKqqZQWw9WzvDpPItLfWdGeXLN+X0du88xeJ7r5fXG1
S6Iu90O+gMoVVBytm0qVAnHXbvK+tq3WlnMY9V+Eb91O6LbH0nnq6unFzIqdk9pPYzBcm5I4Vnl+
7WlVoBrDsyW5DkGolLtcurzkuNmuMcvy5tcxrqLCaxiVMNlEZUrLJy4RnNfkVbHfrTtfUjV3LcR+
ZKSxLx2I69OVGrNvkqMrCh3pUvpshvwqZVLDvENDF3SbTJZ3NTEDu/WRy+VEZh1qyEFRP3yB7Cnp
gKv1PptfiJvHi8nNZSR3saX+FD3PpaJE/mCzcro5tAPZORYOWlfVRfYht2SRhl8KgP11hPl3JK1B
a0QSZdtjTEyaciGW83Gd9K7XEKkFs/qEpnPDkKSpmmPvMJtonScGTewsskYqVVamXmCXQ399nCay
QuUwXlGVP4M5vHXBeE87jIFDGhLRcIAhS4FAA2O9G5Qmrnbrc7H2EBQGLIx8+IH0J2H7Og+yZka0
CaFVTi7WAVZnfQaie1y9RC7W5o2CqNFakpZExnCmkbi8EP+OpCGIfDLQZe+R92rSNNxkmUVuhdRR
pLSgahDIPPUB7gE+HBqJYAxkO2NaLhKniCOPs7OspXsDngJn0KPSFHeu0HlGWHi1jMW3pWaKQwXF
A2pvCqHpYMgdTyD5xMqd3cl6zCgnLwddI/2CsCFk70tWWhql5/opJ5H5OlJ3CohXsOrYmrVnZ7FJ
1UxV5pKtwi6WQmbl6Bv059kMf+WsL47QpwCGgr23X3+WJae6S8UkNWnqJw7+v4WCJXpSnJPgym9X
Y3Eu13FWfdp2+6yN92sPaEJ1svabp1BDcMpMQk5d0J/ZW6IEGwiLFSnJ8W9NWpYvR5hIzZh5CS5L
3txhb35rOdwutfuM9YHBBb0MFPX6Nc2it/UZqjVtzU7FsOKUwA5JjOlwmEhGjbTE2VPJ7S/Cu9VI
K6QBX7p5HeUno0mBi8ndg2KjzJBPphgIJgMjs3AOXleKnoG2Nk+7lEJpSnT5YbysI44lB0pQ2Y9z
9Nz/sWYi4yeTvSdwiGEsPwqO1BuX1gV8BsZLBZGmTvER5+Nd7M7YLUNtnX+bjl8baI9X/6QiqG51
ssE2UMEukFaR/Ttp4VfTnlhi4IicG+TNOsfU9p3sTsmyhRlZTHBq56+uQlnPxRKFQDb3XSc9iqts
xDJyn4BmWsY1Q23kU7g1lYPhgBnEFUSAfEDbOOGulQ8WY5+TNZn3esi8TFXmEZQuj0hlHoyw/F0F
A0jsmZkWnTcacBU/mkbRUJTnd/HSU6CE9gdemIP8yFjp3lR39uVxJpbeWrPN7yKH6lgOv+Wql1T9
DrV/weEoNDbjlP3IHuTYc6OuDm72j5cQlg4kB+5rkWINVvH6yDqd5IrVJ7oE1nEk+ny7/grRMNH2
LpZNXRIVYUWP6wSjkPfmJIKnlWuRYrNmj0T924WHEiZAWqk96Ff9w505LmU8V3FJP12Ey8OkMDir
oRfx97AFOIZUOn7VsFVsxMB4Wkzc5hwhIGJq9cNMQDknXg5/PZfFrfDH9tZmUDASc1usxQpOqLui
IPZQRL/yE5X/WmQ0nMiko6PVCTSXPWkIrR7Ts2pjWemloIO8WEXmr21+lYOp5hVN/tOTyyYrpyWl
RKO29bMkxlVccO8wVnlRNdowAR7RXBvHjb681j0GXIdGhy0LCUs3SQoPl/O6ZrTSl54kCJpS/JPg
SY0zuSI+bfEdb5eDHsP0v7Z4Kpupdzg6C3q5GoSlxqZNWk7LDGyXZDz+S1WHuSfJF7SJGO9Ih0Pe
dH9UBh6KRD7rAwtJ/ot0lOYubOxec+mncAIzpeHW6gYPLRnwT9BeqDGGbztJ9vJ2X9fENIn55/rE
X+chtorrP3MYKVGCrWWmGgmk/Na3KLFA9PkFMHa0FaIITsw0t2Ot2J7sga/IAhFbPueomxVVoElT
fETaokc4C2Yjasj1+YkMBwMHbd5NnuUGuL7wImsv02EeWoXLzTSmAfGGDSo+53mu2woZ9/PaTFj7
GCRQhSiB9McVjtFkM2rbtEXtiR9oSFlGhRtxhjbIhcnKe4Moj3lhs7F1Efrt02Kydacpzqxc9Ng1
fmcTAFKqYD2tLesxYgK+AVF5mGCdM29lY1fdQfPLFGo1ZTE56FelN2GQ2POnGP+sLvWgTpGXuHzm
Pb0awSEVTuQlwqkrxMBWsODrckeZgYowoONERBu+gnXLQ1QGtCEj1iEjqNmu446hwinSeuZohSen
76pD93GQWx0kyo4lWXZW8pJ+jFYdak5GDghRKR7+XQ/Q3dI+Gkb/MowTQZxcnzTN4v3KWAoYlyhM
bcfe8KaRRFQ6lpsWSjO/S/onrcrjnKmUgDCnTUdKfWWjHnXZ+xznn3rEEsF0btiOi8pah2RLdxBn
KJh0CFMyK4RcY2af40CdkdSZ97lUfGTjcFM3+sK8Jr4xBRqsZkEHl0vxVEXaJYnA+K9YRAe2Fli+
5iZb6L7VdEk91Q28VXLR2YKTpxVebIqUbe2yHgfLH4fCFm0OrpfCIfTs79R1yd/yGjeG1UABahx+
3pRYHk8owq7UJo+HETXMflb9kONpG7AomVn2NlnGqmJoteEz6VoJil22TvNh6AxkLSS5W7mTy5nY
St4h7JX10OKHkl3yq5AOvDZQuNQ1VcnrCleJ0/qqlMOj3DdrNOg07vszhCps5PIInzAdcjQe8zbM
vsv+dV1C1/WsSD5im0OBUaGlNF8zN96TcD5Sak31hmTBq8Ps1eeY/6FE1g4W531U/xlE/1nBzcdP
zjXLdEq2GFUd2WIYMI300ppSnMRCs6JCKMYrkkEBlycf8nRXhO5BxONmQKhjEDFBdsS+Xi76EEk8
QEu/Bv2yb1buWVGCfa6lXyuUI1dY4XLZmsZDAJSYlmUYiCe3owILDCowwXIuu18OUIBV0zEuESD/
+A3FIc29abO2OStGPVv8hHt3cOLDCoZalV6A342QfWAVDsjhX2ojohVh+gfJE5VRQCC1Wad/VrCQ
ZbOjuKXhsQO/9on5J2mzZwkwktumWiaYNMrmR5TtFRHlzzquQ+23n9vqdRHUQVB3KtgukttA+0xq
hoYOtWXLZDeSD1/TlU9YNI/rAFhzmNgRSrMxXfcOFuBtgNxvhymDpTZE894Fj/L4NE2U9yVAJkaS
NPMGRxKsqA5zKfHrzfxqp64OpVv5szaHdVvaiaeB9lTPTQrerLS47lqLEh5oNRprCdcZgIGrzOcw
FfX+gPhtu96kDEahmQ82yHMNnHtiP/QR6ln56XNzo+thAJl31YU24UVqlXAvHNbabz27lQpR2OSa
CWaamR1beEYc/F8NwkeE2QaAJiS68X4yU+J07FdNZ0lGbfoVSUltpDU7t9UZkVKHGI14EJxpT/FQ
vXaaqD3GO1vX7m7QmiGElygxeUqbJBIJvx8E+/hd9nyHPAMdoND8lO31sn1qTTTX6/Gmk6SxdYza
9/qPZRaF11s/mTXhKJQ4CXmykd3RmB2waOExGJODLZEjW8ZfO9I+K6UgJtKQZBC3c69eo3JBKmBw
PoO9fYLWyTJaOJ/ygUhypGk6vhpZRa8CuLSl0nKW+L2+TRoOFLn8RSNZAXT9rXKwm5wc84kkaKG1
9yu/i2TinHGpj25ecAIEf80aCccYaXhbknBhg1P2iVcn646R1bbqMW7q9pPsji+l81MozackWskz
I4OPZzwthzqr7yRTpIyty0LTgyYyNeNkMj11H8GWvuEixIfJSs5yx7pyBz/4aWUfZvLtuwoxYYq6
q1M8xK2k0UESyfeBgUwX7rVafa5dFm1i5YjahYNo81zS58d4GiMDjEmO5iOcl7TiLQ8PQop5ypIs
b91BBMNRy8iKl0xdp+qrhFIePNcnd5F0PXkGW3tP9ChOBtULadXfhuyfyk9ZVMs1r8TJqRjXLfZ3
PtbYZJDoqvnvLJlHjvmjx9O9vDzEiaV+xHiT5gPDAJv7kKuh0GRiZlMTI9hzTc36AQsfGzpjPPnX
OiUauQ0cbGVlJT/mtSKW7fT1fD05PPQrrUh+9wwdDrU4JfN6AuzAK+A8Ts+zXCjkDo7nKO0g7/VT
gkiiAu47E9yDg5elkAS+nPMwp4YPfMnvVsvCS7g3BTecGj6JRZbaQrbvYV3e2iSfryrPpUdx3dTi
Yd1JBlQ+4I5USnnm+0lFJcIt+m4DLMyX/GQSSCR/iaG/pkX/Lteade+3guXGQHi0Qydqzr5EsfXI
ccgsjX8DOBgbS43PWgXbMC6qt658nA3raSVIyaLXNpaPrHDPOPAkftAgczsMX7sbtY3eK8X4qe5N
PzVLy2sqLqisKtbNRhG4QefZRxIpAlmqyu6FfkMAARrMYTgmxXjEJnWLRP+lHYktwV3/VIwPpOrg
b1Tsp1rXDQaJCUtX+rHWt0phKts82MSt9Vw29fi3G0eCY0b1jrNRD42/Ksj/n+b1f0nzQmyPxO1/
Bhr/ryb9LNrP9n8HGv/9f/7NMxbuv2zTMh1HZ1Kha2uU1r95xq75L4Slrm0zDbYs5ILmP0Bj+1+W
KjQQn65hWC4KzH+Axsa/VE3juxFzETUG8fj/BWisa/894k/T+HFowyxHQ6Upob3/p8yTdFTdrHge
jlYmxNbISW4O85aoc4vGnBMfez0Od6NtfhsAPDFaGpp9tN3m3ZlqjPoklh9Ce34Udv7euoA37AVf
F7w3GqtK+OxqxrWEnnQ0ln4CpRvbpwhVoAivvUqbI9HzwUvobW6G3iG6KZn2Lp60iBhSgmgFMgcc
GJazXL0IxZqvoKvegHGwfB6JFNu0sa1S7UtMMiKkvYCmYt+RZscOiwG+Cgh7den8poNhP7bxiHjE
9FCIR7eZRb+37QKvQKSLrwuHAqsJkgOd4BTNnGiZ2OrOmaM7s3D1Y6bumjT/OCIEeq6qxT6LWsxe
X9OmHBbzJhflQts30by0Re/R3kc200tFENGhOjlerzJ1D2V2muM0OcYolu8Wzh3x6JKqoifTrVXe
upoAe5bgoAKxqG1106Z4ymnVhH35B9vCn8AxMhJSyjdX7pb5WBTncSGicmE7KrHP4voKNjfa0I5H
TqGVGxBW37RXJHj4fhJjj0/rZcz1x1yxDbwk0au7IM6butT055x2iI1sxl9Ghs/TLVOEuywhOaBW
U3VvQgeA8VkhAMPcm/axeZZoAatW3Vv4JYzGKXbGnkbwYGqvQZnGu65QYeClgR+Esd+gKGTbG4hO
VvD/uYO6L0frSiijL+pwn7jiRF1dy8TcnCFEAsigmcK9RtASnYXa9sQczdvQckFHY6iom6bZx2Pp
hXaVHJax+MBx80Ce+1Gu0Y1AdFEjg70JFPTwbacuHnq3+Di77Y1O/JebEItg2wTqUCR81MrBravw
uU32Dg5qPSy+ETyj+58ecNsVYk4OPbNvZqbTRyQQaWa2th1zGB25CvegD4+zXWngAcSb2lg9WbFD
uutc7Uep42e3ZepaPTWZKE8O07CNoTmf5pS8mwKsGUIReaAuP5n10h0dkTMFKIQ3saJAGgn1a17i
ibSXgGSjxCM0Kd3pqU1WAa6qzVSb72oV/1kQTZFNEA9skqY/gpWkWspR53vJQlmdzApIkRx8oh5a
R1wcCtm5O8kfSYhP03MbshZNtRoTdNeGeFBywmnpyC2R+tBO1je0NHMPE+KQFO1PECGyB7Ma8YHq
9y00ExQoxu4FRWTlF7xrGudE1TBN3049zAgYlGO51djnPMUB2MxR/DyYAFmJ5iyxTkuOTr8xTcH6
UXWglo0PM7GS3RCM5hYJtK8BcnU4fnmoNrmo0vVfPBAEP+ztZbD3Qx+/RIxOC2iGFCIBBrzspVLN
9xJnjeSShMjIiOtl7kX2ynjldyrH9KrF4iHhiSNp7cK4GQ45nSXdIiuNtGZ8/kPvGdnY7PXU8BSh
gFZx7k0F4Eo40g/oEeSYdb+hsUx/q5G5M/k3skdoGHmODKETuzmLn0IlAqCtj1cGFzi9Of55ec3W
rg14csdi/FWMBaFmVr+T1IJnWqMuapKTUExcNBE5qk1zDN4pxsZIZuidyNneGl3cI3cEiIhJ+Rdx
AVPQbArO4YPgwEw3rlYeTf2EkeEnw7qBSoiQjDhHcGx1+FFDBroq+WpblzDrPMhOetGAzHHDt5XF
xB7AbU4kLY04CNzx4ryPpJ5OE/0QHsqRvhMV3BgYgBIIW4MrB8+aG9QYpmuodzQAmPhvdebWBycq
mZgu+BXsQSMr0aTQyePpY5ylG8BqqPecLzO+NlbzQ7Ud4k4Bpgqq1ivbLPebSNf2XDUSfzMfEfct
cpbMn1MGmHZI3m0eJMqBGQCzZdWlempOEY8KA2MOfg30kEtHX9Bm9TmkWU3f46dkFLENRyLYQ3Gn
x1jvyReGZZvKdltGw6bqIQzYrjj3MHf1rlS8NlUGPwn0rWp5Q6VcZ3Ve8F7HcGsnMtcqzT45RKZJ
RU+2BxmEGW665EF7jQRxLIsKhBVLUezD1Fb23TzvNNc0uaEjZatF8mg/RuiB6/wFSpTKZjZBfW9j
eqfAh6aBlo2yJDqITf6FqMl8PdeVz0nL0MsUJVusKlS66sXtMFXvceyIizt2NwhK6x3ytjeF6d9x
6t+Urmi3mVAZtKHIi1QIXFVEo8WSjrUYmm4YmmcWAxblAupArI97K2iabWuz4nHGY468T+bG3Q0N
iqvMsF5EGb7UtgI3iVRKMIh0VzWrMDZJQABwPAsbgugNzV2DTpe0HWJNoLZOP6t4fE6A7L4s4tAi
6GAwBP1JT3eDMR6KMOkPuuDz6Qoiqu3hIOae0niqbwumZzvLPYVGW3uo6642WfRhb8cn6LeHpuAl
reLDCJbAmzT3ZbCjZ45Dfki7KrbdvWoa9K2q4UJgHG+1D7myi1VudAPPV8Sy6wTsqgOicHtg4M4O
NJC091ILthc7oL1WYZzdVItkUqW5Bkn+VKTzY1rot3bHe1RYSJj1xsqBaDNvULrmSpjSJkuD+X7O
7Y8QuSP35HhcYs090/qACw0zDrXUNmh4kEs1gy3eR9cgsS/xnHeX1mLWopYHZvyxN8b154xlPNHP
RSB9l5X566KrAqrol1HUPkd1c4KIJzVHzO9Ht/T62FW9Xolu9WXIrtq5LUIePjoB10AGHMe9fRRU
TfR5INj37kFdgj9u95qTa7xtLIITQR0cIoLogynLj1o6BjuFOErrtp+58VKt/rBVJpQKcWOaBLM7
LGZe0lTLpsvR2PdpvNe54cagb1hbYHPzIHqZ2r8xkmi3c1bt7T6DhPPmqN3HXJr5RQ3EXUn1ds7y
Gf3EZIZAp9wPLalJ7oIWwZObPiUKliBH7toQC2tsPKp7SvgAnQB6jhNCrjHy9m2hebtHkXvlgJ/w
nU91OkS+moPKBIuQzBaanxaxf/YJ7BbAasVOWqQh8g+Jj2ih4B8cdTli9LzXdSIzrYxKMDbn1zk2
CDRoO+zy6NEQgpFpVqgTfoOinTdhpx8TRlKMFgGxBhHdUz3SCMKupyMO3XiXdBHq0jI4CpokW6zx
1EwuaxdVIBR9cZwMrjrxIdyihiDsLTcwd8X9pcIf6nWWhhI6SnV6h+6hd12XVL1q2GhG9JnhXN/S
hvKzRdywL007B6i7B1Kv447kBs2K4FU3yVPtn4CouUy7R/WaOTsSIRz4/EkJWlt/szij70iyR3eK
fWCtuXADe/Mo+KgTWmwI3ZHrVB5aAc3K+kMubLpeDrELNlvgrNbaFm0/yes0GTTN7KmXjBgUSkr2
BOzhILp1x4Hkwm7mLdXqAzECB+QexKgb4dZa0IVigfdqLkLTdsxmjNe27+ajllTMahHvkHBhU0qM
2NBRDHljD0kv66y95dIet7mY23yC4gyQJDuilUKeTcRtzJOdJKT6Ts1AT9j5gM/31QdENzRF+EV3
cKcPAePpRBT7KaVDnmTTee5DwoU5cmxzffjV2hBRWtEiazRYlOfRAcWHtpKyzaTcpNQMzOkdMJ9x
M/6OBj0iojLr0rjmOg0zqJHIKnrjDcrdoU870zOT7lRlMWPJSfiUiOJUl9L4iLImqfx2rJyjrhHN
OeC78cZoeSAva4K22SQ+w1NcSNNTOlS9N1VYkazOJIFugvCXtiBXGnVgCOCkD/CimUMqyePiDJaX
dOThkYJe+7mefMaqeltQrMjdMEyhmseZS0vIrgEfHZ0fQTyBpfawA5SC5wQAvEDQZJM5WOY/qIkh
Kg4V5BUhzpxc1ad5PFqECTYouGGdtN/USvTyt4Xs9ZUlsaVIuTwrVZ1dM/ftrqN3a+vMoksYxEj5
gIJHioV7GvPxYMM74LYO8qHCtTXwvMUzEw/1mGi9fe2D0saKEHwvNgLUmT2ndwoQQsSowT/zs04o
Mues3BgEBg+Oj0UPwWQUUXxlHaEbUlSBNb6x0MSkpXJOeQCPjaHfRj1N6TDpXkVEOzUdko8c/KuT
KNXVwGSzyWt7oKlCsm3bj2ek4u59PydXJXL74+QgKMI49q72Y0xndzk0lfGbGdnjULOU2tpVRBlH
RNBjsJ9JC07V27D11djp9mbQMkiqOMY0sPhG3T4Oc3MJ4gDfBB1FURsvoVMxCe7Hco8AHrj/+Lxw
CkPndrb12yGklghV/YSmk8Fwo8a7uVsIbVG+jXKP2A2JdjuYu3XKCtI2hPMeeGRY7IkU/kpGgE/0
AkLU9+xwlkFNwmFH20Euimhphidz13GY7+boJGQTugU6SOoOt5iOLHqDhbrZpgjgRFtLdk1qcFrF
ysR2+ksc003USl1f5O5Je522FQrJ2NRfNTXoHpGyPagFUvykItgRo1ASPjsFVy6Ng9EPObIXM2eT
+sGsOM27y8CgiYBgL2TgptOG1VI9YraQuj6DF48zdkFOdG9uszJ9cp3h4sZucyDH8klxoxoIzIwa
Ea+z+sSoedNOU8FHigEy0qKz2scMG/Kl37qiBhRHJ3Keu2oHc/lLobVWJQmXXX9z4cR5EUKUjSyj
DM2zIq3YjWMSe1pVzn6dAs8HSZqmYYPoeDY2kWX6RgoTcCjfu1YB1hKrg6+PBM9E5blkKYiBMu+T
SH8UE0BT1ayeaIoO0GN3sW0blAgofIXjDehuvB6CsAXYzQ3bCMPzdxFGr4morQvO1OuizGikPrRJ
+3WV5iPsgxP6Jd9sCA4BURuTrjbudHSkGCD6i2vZM/GdPMPRaLKHEPjQM/alk8mOItiiwvauQJje
zdlFHyWVckxuHHUksPZXH13Xw/Ux4uFiEmshDrXG0dqh4d5ONjknC+1N/P6OX9iTxhSAoVJb3jj2
GNwHipRmTc0p1aX0QFOYWokrcYU7Tm8KoyGdJ1SIhyxogkNP6kUuI6ZFjXp1nCFczT0z9Ky7dKZF
FmlPj6pFNYl080kfa+cojOU1h1ejMBfPExYXWJ7XNO/0Q0fFYyda4g0jvPomROjaiOomkHVJGHBu
oi9/1SzF3He4T1hP1ZdqcJ8bms4bsmVtnFG+gfd+RJ+BioF72awvo6By6Nsuutp0tSw9pDufk+3A
EgXPaaMOPc9mnjxOUT1CF6EtA9MrfMzg6XIWm69dTWuoqwh9iVRVfyiW+C3V1fZBi3Bh0A/+XOBi
tUl1dAzjzcaFce3c7jFeoqfFEORhY2pN4cdCXQ1RqxPsufz9cv1zkv+kvSiPStwlh1pZdlXTse3I
F80We5tnbr/+iUlMeaoZ/e6FSZQqOIE5d9RjQLYJSN1F8YNevQUR7siJ3LHNTYySktFrEZO1cDfx
5ZiJfUfvbR9pMStZ2h/Ww6RoTNfPwslgTNcO9xGTyrkef7H8pMdIs5tdqEd3raO/9G0TepUYigPh
PZyOScroWJG/R+XOjqz+a8yqIzwFezO0VnFu+Wqr9qDb82ycSA9k3JD3EwtTnfF5hs237UxHZs80
LKyeFU2zdnzSxU7LBadmPb2Vjys29HTeKY+qE6GYU0eSS5yrMtrUkHPaI4CrjmpHcnmvxRzpGOW3
3fwQKCUItRaAadY9KFb9zVIEAsKwrwD0TumYfTB7uClDdNmlom6bNLzRnTMj3+fRELjDmJpuygiR
dcWtXYl8F7lM0FX1I9ZY2vN+gI+aMcWYhf5AdKTugdB+Z3s4AxU51dDvN8TDL3thWZegwhkEWtlE
R6a5npOJm7Sz391KfyNL6wE8X0s3aPgmURxNc3mOS3x1pq31+6SGyNgOwAiNTAKRKsIwcYJx06p3
vdtc4eOSYl86Gv3ZgJAvrULA1d44qGUPVlY8LsqOkux+sBTU812n0GYd3nIj2jqIfjZjnqenceyP
xGGGYNP8BiMooidm5KJegn2YpWfaCTemoV/mWal9awC5MroG0Trkt3pIJ6qT/p8XTHfVyZDfsv43
gqiJTjYk4ROAxGmc8mGnC+W7Yix6spfwtuVW2q9/Cur8uc3FVzzQNalxlGLmKPrN+nCsUHETTC6L
TLsVMhq2jIlV7U7qBBm8cEe6MmvESf1mZPAW8Lpiy6WGrE5DtsxeayKPXd+5Mi3jPkbXRq9EW2iE
8Fa7YQZ87oyR2MfMYMIh/SjN5b5JKPmFJSp8Vrzkach88Z8/A3qQE+nouL7F9WVeked/n2f9YNJO
hxEQnjsjcf069BqJRU/cNMEMiofAR9h4DVs9WbaxAKzNabM+duJ1fRgl1NzQsTqbcVXyDlkyyNXl
qvz9kn/bSLGDzaHI+3PNP4KBDwSW/I0th5xybhY+h/XPgJIamCHzg2X0X+6gn/tI6l1ari5S7n0Q
1TEAlB5Y97SYlFOcx1DT8I44jIXjyXS74xinHXjBgTcp3+m6iqx/LBtj2Qp5bmrkW1zfOjiot5rd
ii2GwGMXK0SPxAXduNmh6cf467D8Rv1I2aj3910LvXv6yzTP8xDgvASYK65b+HXhPjCpKE4DySJR
VQ57ajDWhNx1q0MEzVG1UBXN+aTsmUE2I3E7KoHygXnWGjLnhykageGn40kNO/DBDTklfxHqCJOA
B8h/ZwkbzjLZAtnzP8nKlgKcX2l1UodNfO00F/GXywpjXX9TjF8nt2hvwNfKSwgm0qwJjQzJODsF
CS/rV+vLesepsfK7qFO+m4uI20wPaTDDdEGlKx+V/7zo9syCWTnOFp1meeor0ig2iVzsXf5nBCKt
gz+BbOgyNoJt0RY2Q2aDQi/emWl5xMEaccKw/uRhr5/yzLoRdAr8lZW/vhhOg0q845F3HDj+RgWi
duOgKdgmbkPfKGhD+t2sNt1yiltKdQ5XgHqzYJ9OSXye2Ng8DVgbdDpuyPWlkvfz+lUUK82hQ+XJ
zBx6mPUfpn8o0wUWeWt893bPLqthIziF1WScevtZLZLuuF4HXQL5/14RujlCV76VweIoaMdf4KLm
C0e9BblPJ0X9SUO24vI86fCBrTi/RehsXFX5UscwLRWdPMQ2elEtjnSTmP/9d1qj7K3EFkdnKi08
qWh3F5QDouLAlNORuNiCThdkHGJ/+YZinGAe2h3KOP5OA0bR2sHvaHasGbWyNxsIY2oKWUsfwwH2
Xt4MBFdL1GBV5DeDaRyGDIYdoQy+NjQlC1RgRdfaogdBkIS7G1P5W5WVR/fqkd4CHdyGIkmXb1pt
mHEhhUINSaFxjSaOpYpU1Snm8uWSs10nRn/pHPM8EFGfLvkVvA3tC7yp12D+LXstuth6Sw+JhhuW
tTk9xk1yEKGt+knH6XkcZ7ISucW1qzHV+nVoesfTBQMFM80uUVovh77GxqEPGfyDKNo4QnmvQ4fT
FMnmSpmfRVAI0pCaoPaqyboHHJtstCn/qGa6PZaavfX1Mu6siptBG8U3Gpa7PC3pOrRSK15TY6uX
GIEEkdsxEDa9OhNzxYc5V5Znay0MkDoKmWvO2CVV3cjP/7w4k25vDAHItQgQczm2Hwn3nsYt6QXD
XGfnXMO6hHeHGiSE/4cBErtK6Vmzrp9Eq+iUQnyFp0BSLuyDqmb52cB/8fcFpTRNIIvirHf+TLMT
e5GV74hGwQ0uMwY009BO61e1/OP61T9/EcnwgSkogJQyMYXzyreokUn1V1lY3f/zA9afsn6zqREk
R3/dr1XFPg2mbp/0MoEssH7pOppymM0InYpFIr26Xf/rPy8NhpK//1PRYIMsrTzdaoNBiUZoQtFh
iRCL3Enok5/CQBWnSdXJlYPC2ASzl1ERzi0351hDVRma7ovmiskP0FJsNGg7A6A7M0+MWxmwEk5c
l/a0xjOobJzHilV1JNj9lCOhpyk/YtYN0/EsM8TwIGGBzSkmtWA8mjrrWqekpW+xCmwMS/u2IpXH
u32Nu+wP3ZVtaXdvpFDweInO71FKxSlnXDIlX8dUBNvMkLZ9oIV5198UQfSTVWZAdhCORGOsGL01
oK1ye+1hnow0+9DGazLDl0rppA02zl8YDN+TWtewaZxT1rTfrsPMW3T46QwA+G/mTGM8tsxk25nz
M1u2jga107fzSKerbB4dweBL2Amdk45zNijYDRDyOoqf0JDi3+xgQHI82k1l/pq1iY/9gM6j0bPJ
suJZkbVp24pPwZKanuROtCRnZ5GcsEVPAMEg5QjWtVtjBt8g1Py21BXVIzQMWIp82MudasL1Tovq
qMlYF7emWMALqiVo0RunqG4EbW0NkfUmCIaT0LPuLNuysuo3jOrXUSqGX87BrhOoJ7gRdaBHzFS6
L3aG0Rf6baZMJ+b4d1M57cckeqtnZmxu9tQxOOXG4omx8XQWT40TRJsgln6OkjuAlXLvupONRnyq
CaFIbhHc3Q50F4up4TOCd9BWJR1j4lWbndqaZ4dFET6IpVvFBrfITZ7qDPafIL01qNf0u4UFkCdY
Jp7zAOs1Zgd1Ua91ELx3Gm1KhLllnR8nMfH5xJ8VkwAnj/yyqG+QfV0jkm/16hQwJ7HdjIQqr+sz
RPwBiH4NIkfsHKPJ/Rmc4qYOJK1viD8RbuwmqZsGPmHH9yj/0y3++J1bFv/F3nksR65k2fZXntX4
oQzagUFPGFpTk5kTGFNcaOWAQ319L4D3VWbf6ldlPe8JLBiKEQjA4X7O3muHq2qG/M9ucQTaeQRc
Q62pRqwVpAODkl+ZaEgmSUS2zTOFwJKlqn7B2AUPj+mnpYNRyc+Uz21zuGZ/gFvZk0f4Ejjy+4BC
zCsgxvfhqTHDV+kaT4YLS9v5QQ5dmtcUwkwWpD3FNRrIh3rwk9OoucPacQEcT51lnDjbjdNya9ko
KzSRdDGW5lFCij0SsVEwZUN7GhEEkL+ZMBgRdeE/G/woorMe4SRhCKDnUHOOK53MguRB1cDRmb0N
IyhvgoCaoyt9nLLL300jJoh3zLp7E+pmOijM01QYFdAl1nCMvD3upi9ozru7rB1NlkL04eZ1JrUK
fsyWaulRzhsz6ilLVWPC2dnITRyKq9KSdWyZ+FPDUh4Nn3Vs7JKQC4qEleu8EQJSej7JbdVSOr6L
58ncCLsHed/wzZ2AYGbwslZiXnF0XbX3CFLaRVUwywlKAk0D5t/Lg8MtafLsSMUVbMC8GZYZWq53
7Sqn1LzKwequzTkYgKBhSgLwyGob5qooOIdTQw5HmGr88DTo7lA5rLpiJuDnKQ7zyAFU7U9xjFtF
x0qdu/0xnDc5S56j/tWa59vtpD15Bd+kQAOY3y1PkjkNg4iAtMhM5LGBVX5ksdYgqZ5vDkkVHAa5
AU4fbBovfDP7lq8Dco/ZojN/4+Fz9kgzyFaoMrRMoNAGlMXMU+WU4ucZqtWMNVeNkvXMr78LwzkQ
z9Tu/Lan2/vr3yfzB6GxR6ebsUXngMhTe6bWBmSLabo8Lvctt5aNBle15NRnfuQPR6YqYj+IaBNk
0xcLGwwr1+LV6Yz4xLXAoARHkaksBE260oKPqNS73sSUhLu5Wcj011W6OlIKVMdQWNPdGDs0gVyD
q9G8CSdO2BDCdEFt+LhsnEhs8Gkl+3b5hs0EazpjykMlYIZKhhplLANuaVxZL5nGsLiBfY+dQZRy
XUmdcVp1CPXmuTZTXZYbCNfJVWBE5SZ3Zo3bHvvWf1okaP8r1vs3Yj3H8cHx/f/FeqsPrE3w5OKP
3+V6n6/6U65Hd+rvNNkMAbzPttDDib/9nz/lepA7/m7rju5DQpzNzwKOWgHfKfqPv9kmmjzPhEWv
c62zTN36Jdcz/+5YlmdTivQ8S3i+8T+S6/0FL6jzsVDwuZ4rLN2yTXuOsP/+8RgXYfMffzP+bztZ
ZVUrNVzRn/obo9QZugb73Om49sIq6l6w7RUHZcceunKHqQoiC/QicbWLA/UE/St/JpP9e5iDfGXU
ZmpRXGMiTFnyJY5Z3HLd146BPX6NNQ8Wt8y6A23cPUSMl97zhluRjMPNbz13+9sP8d9wE51ZZfgb
ZXP+YrbuM3lDdGt7pjuDBX/7YnYxVqkPsPQaMkff9STlmK39fbKlQzs6LM6lENHaQA6yAwhKdJBq
vLPsB+NaRfZPGHDVyR86EkKr4UJgKfVEpbVMRTr3IjGE6b1U9yKObMhkNLiNOSWHeJ/sEngBZgf4
iGQhPJZCGc8iL+UKAT+UqaTqyA6lPurqxR9tCSVczqb90W43GjFFxH8VyclSfTKTGNVqEI3YEcUd
bih/Bycr6u8DTfPWTdBZL1TjZiSFHZ2ijVNo4aEYPe3JnSprX8y502GIXORf71OXY/Wf9qkrSE03
fXgAnqn/ZZ/GIvJcf2yv4TS2205F8ZZkUbUJ0WY/d6GOc2caj9pk82FjsP9FlXxty/6HZ4fNLoag
eWraapsR0HPrOmXt27JV9Ik7LNTJTg4Sd7WbpY9GSOxX55ovPm2UOxk472HWkquXuThmqq44hQi1
Q9ubCjTrZBLFev9M0zqcse1PAxNXJnyId3ZZxLxSmHl5tQcj2tWIUdacdAbLRC+7odKgo9y1ybo2
kJaPZm88W4J96U/3XuTmr2OIVkfAEGy5il5So7yNnUIyH5O1Nk4t8jDnMYV8vU+iNn8122vtqPps
0a1brpa/Nh3K7OM4JvG/YYMa/3zyCtvSBUe5yzlsmX9R2go6/Ej0suZaON9SeHsnL5Ws5zr0TDLC
rIPgKD51tOUuQ2fHu1RGGzcoNrUZndoaeZhZOFfV2qx3YSpbkcb1dc3kXX/9N8fNXw4bmPvC8ITl
m4wxbObD6rdT0dGH0CYeubjqptYcyYy8FG7ubJwIlQ0xQv6/+XcIlv/rYTr/P1/HGmd7zJqF95dT
n3I2IfcyKq/rRjOim2b8rNuUooJmYt+Shn1Fu8+8x5r8p5oT6k5HHez6qsSVgQ1B2fojqT+jH762
lp4z8cA/UotvCSq9rI2JLaYuApwmIJAqYP7UYLm9lFPOpM8UE56hwL38m/03f+DfxzL2Hshw3KzE
37nz1eS/7kAhrDgKizy+Orb1lXVldBIRB//gGZLhKqxXoZuiLhZOt2lQl50tRqKTJBoP2kf9GCPf
X3d6tGkNXmSNjIZE3d0vm9T2f9KwEQcr5hQcjdkoTUjzaZiKdtVEcmvS2zx3kKXxZ0/4AhTC5qDu
jzUwqRULQ+OISAZcc1zb20aK7KqLgOCqKRFvfg6/n3n8aAR0rBIlWOhknlrn4KP9qWEIqJotnAeP
RNB0oGOSkUrh6xvEjQOTXhzDWqP+aBs9umqSZlLABRU9ErGknheQ3DmmE0rPrDkBfOuRMrXF9V/v
d+efDyQPboRpUINAUi/s+fz77cDVXcXU2QmQ63mrFvA7CnSnf/Ac+d5HGgNvx6Stl16PPGf8kRpe
8tPKDZhmZf9Rp7hIZWq7t0hLgPQQ6LNrTRE8IqElRmp+btesBtgJP5RKrwSsHygeYYYqvTmBZoxu
RFWP93WGdE46GSMRstQP2whgclePdu05awoFSFS6SbAOHe8TQsPOUzqptWPDoQoL46k3ZzG2WVOh
njwAjzUuJs3R622BjWkfkw2gaUW/hzaNndQlCQlhJzlA8kuXDhW0okq+2uJBms3w5jVOeyEI6V/v
YJOa0F8PbYv2jCUAG/sG+QiCic7vu5jqR6xL9GGXNg/IJjMy48TqzjjpRNLjSI+NXTa53n55YNng
gSdrUZufIzVtrLe/XmMEtG+minrVP97mt6c4IiHkannzX+/WNTnQIDFW4DHm910eDtCM/3nz85mT
q2lEEHn2XK2y6DbzKbVe5gcKN9vfXrg88Pkvlw+IdSDYItR8/bwPgROf4Nc/H/2UHyMQSj80EQXq
/+47/Xr2n+9r/MhDb6TNOn+G+RXLrb98rc/PtDzy+U9Vld+wExiyo+jTevqpnF+/PCGwpad97vnl
kWUzLrt/uWlzyqb1NeIav6P8Nm0ox581KzjFhunvgZSWjSJskKGvo1y1QegSbFsER6ueeexr50x/
UMlJt2P7Mmr9H11J11elFp726Q99aBE6jPFzm6I9G5CbQJ/8VuWIZBPVoTSnDrQaBgqwevUSKNAU
EEXuWOSEu0kWb2bMdLV0pkuh9E0sjXCHtv7EBb+6UwahNeQRbPBqop5A7HNXtZIGaz0DCgPzappo
ycfhode4nIdyFleZMMNcRZkujldTG2gzhAg1jo1cNpDkeOnDU18wjKqO94g94BN68pPZ2bSiKW6R
SXBEUYqB1XTfWJERPPyjTrorztfkElvagZ+N4FlX3hudeUMVBuQx6cnwaMnJzN0WAJ/SdjmnAQEE
HqpHq3yEqc0FiXRCTt+vNrRCsu0oFqPiIRRy5VgNRT47qlaJTah96ft8qgpXl+utKo1ErDStzmVa
u5smhr7j28Y7ZHlgkBZRyeIaIv44aS0YpmxGjji+2ks66U0hzTO40Zq703dCtCAXd1Rus+FH4lRP
pi3VunTNxySUF79uod7SI55CMKBVU+1qQD87ejhaETzjVYAeg7y51PtNobrvAu2ZzAosrUaGUpwe
5M2yv6b4gJH7WsiaK+QwFmwatECD5hY72gLGqUR7bBqINcYYv8xeq92TjFz3yBX7lCqNYleUQRLy
JAVVg/0g+PWS4XtcZ4+5KLSL6TFKltRnKzFsQwNi2ihqwmMHDrDCozUXAAZU2PuLzjkMEbAMm66n
DFuyohwu71F9rp1x545dcFB0zhnV8TXGiMJpK0D/MRtC9iaVMLvJGYpT8WLAzrkDiQKCF19HNlCe
Mxu1EThN2fn6QEPSPEihmdhuYJlN5vCH6NNjBnvJSX64pdpSo+go2iWPBZWmM2T0I54UWgd9Tdh4
r7A5dd8AYp4pvYPliR/xCGN3To1zUadP2A69hHjc2C4QKfSjeWdn+0AzTm3mvA4UWW6wUNAmK5TI
TXcva1euW1Z6k14+RVZlrlTpuptQAhF0TNIyE9wgEMZIfgn9bUdDF2ScsemSgqClaqfTlMBjW8k7
pdslvEcM5CMpBhhHGFqTKfsBOxdnQdX2uINWE5D0VVUIh1l3d1V5S2Jgr59DyieV1LKdPrqQ/XS5
dQX1UC8i3Tb1SBFGoVwk4lunhTcGLHBATfoKWytlZVeN+8K0jmMwQhhO9SNeFzAcgqBWqiMPyGQH
Ti08YMFH7mrtGkY6xwF6SVbrdOlHVEFuSD7us0iym9VjamBARJoJFI2kjRRIiKJdNCRX1dgkyyGO
uUuc5rlGnb01JuOsCUqUg+BUHopqPzG/hFNYvjDZgsvhv/QuoZjI0c6G3uSH1oTVlSS0yJFr7S3q
qBTlEGDXpP9xgXa+aB77b3Bw/ZAwb27tEnBSjv7+bkjPnlvKDcYfA4+7/USGdHjHZbvYzyqvlUnS
MdQ/72ff1OWKT0i4WSxOLIe+ORl2jXlPxwTaboBCvJIlwOjnhm+dsHcsxZDUTa2/sico9MllQK++
6kKhM0CS8Y7MZK2Po31yCsZJQGbrKbGTh4z2bmeOzX2DnSiR9kEhiucHsOTOdSsoojhK7gAr+9up
w9hLOORKtSnhMPA52JGN66Z0Jt4iJDwD+iIaBfasbU/l2lftdXTuy1ozD0PQoLSuXKj602DAMX6A
AeZtcDQzXOf+SY5Ey/k+rWmdHPgh062dTSFe1LCBO4JkPfOUVyu6Jc5TjDg+ZDzEy0ODwA5yepoy
f0IOzAy0tZF2mNE+yIJiZzhfUQSfTVKD6TVbz47pnUXALzy18MM7LA9jMLMp4+nJrEXJl6O9YJbE
3XTWBydYt8tUPFP6Z2tzY0LEhanDrBrSRrGqettYEzm5y/ELDL5erEep6Nwk/Amg+rVO9UciSaYv
BT1pCsjoLv3EmOFb77IerhFDZ5VPOzzSaisEmvbSjlYqd6ChRhkNNCT2WPy13UAFmZSqYbwvqTls
9Ng/9JbBDNqynkgJiSjgQIKvTC1aj2X7DNSfOENDq2HoA1H0W//UBpWzozBxL5LhKemmfVlGF70L
fqoi/WmQa4TAatg70wQo3Rje9RlAbES062IbgVYMTRETpLrUCKnWdq9QCBP50zrFmytRLRH7w2jt
oOCVrJoipz7M8WXoQRhgqH/a35G+7ccxMN6BqnTYGO3+1IW+BtgY39zyjGWz/JlORXjT3Wg4Behy
iYPhZfPryeoDo4PnEV/lpD229AP2FariXQhw7TkmLXB5j6YfZ3aIequ5nm7tHBlsj66U/n1WrCDw
ON8LD5oeHSmX9HPgOkZ0HdqyOWfKQublS+1LR/jO8l5iyrExcA1/MLWhxB2R5TuVo5tKooIAD5F9
0O+SP8zcOLlxAyDGRvuJrKA8U3Yh0lWPhrWvq/yr5obb5anseiByaUh5JOpGVm89qrdpkg/S5tD9
fLeOlmKTfTeFRm60jipbL7z26EXYjgxKLS+IQd4J45Q/ENFfukBE71AZMPXrYXTuVetcwpRLRmX7
49cpzDa94dY/BkGXZ1S1emLKcxpYNW9GIAb7rjOMB10F9t3yNN1+s+zK/jY2CNWsuJC3MRyM45yZ
Db5Sxq/C9F6XZzp4Wwm0Nd9U6A2bWAz2Kdea8IoRREPuafidRrgw9qIaJ5cXxvJOd63kyQfisTNH
VLyidbUHuzYN9Oh8F0KtEbYWzTdcMNhNJi+6KcJOji441m1Hq44VvPe87CADmgOXq/otAxCw4Tzo
T3Vay6sj+mRd6qb8mPEFy1MrN8ZGWJbOY5UG2d4t7W5fgJN4zPAbfO5un9muF3nBhwbNDVmgZl9J
ykihtWTapvZK5zXwo6fl3UIVPiLspWxQ695GVk55yjnurtLKqeS7yv5oM/LK5v2te/QbiqnoHo1g
ahBFRNXe6Fv9MSgBWC7v1pM/WSnPBzPAezgNbWVljNW50Wsb2c8wIgDNy++9/aZNmfnRBZG+rjup
n8usbK8m1cHPJxTaiZS77FsStwr4qwzOHXzEK1gybxUQDfQd608me+NbDmNhbdt9eRltgsW60ojW
y7/I8ZVxwOkuUtjMa6dL4Irm0is3X9fJKL4Rf/L5UaSiutoK/+K1MoaFpZp1XtIfFYAazkG3X57F
lM8BSxtV13LQrPPyBN1PvI9Re1w+jxs0WArGWL+mmU0sWuNYxEZMzUeHxPDzA0Uz3Kn0g+tYGclZ
r4W/LlrH+yr4sZZnUIcAD+qRy8HgCUh+NJNNW47t14a83+W/OH6fr1h0GreM5fSp9UW1iRjxvuAI
/PzaiALjFTsoug9BnJ/yeWiaF/dfXEiXy3+ZWn4e0w+a+zS0PCLMIdWMdhZ9KUa1Xf5LYHkOUavu
Pk60mLVBPR078BUbDiaMtMDKl/chhYC0R+GmD84okW5xzd26rpZAMMdLMf9GC8gRGfnw0Jhk4ZBY
gwYSCfgb04Pj8ow0bEFPcEo8THVlH0ys7NsE44MyRflaIo1zhmn4iL3URxkzxid8KOYjRmz0sunw
wckDtxJl882LmO3rcO9WYn6BbmZn6pLOS2ZawV53WdgEEWJ0ozktLzSdBCsTdY0j1/NsY+lRs3W9
4mV5sIKcRQG1cq/Q8nEZoj75fNcknR77XlfPiWzcg1Nn9gbv9/jh9kxu3PCjpXG3xd1aHvxMr0kn
Ka/Lx9fdtkeOk1uXIgyGm5GB01k+ZtcNX1tHpE+qsaxjXHrJZrm/AMCFWb//Uo0lsxOUXvt+cMzX
Cej38hHxPGE2DEcoqm1s3TshPevllS7evFnZ4T3E5KedupGx+vOBwF+bmYrevaE1duBkpp3uu+m7
Htvr5S1R/I1rD9veibZk8NCOeJN8l0Wa5jX+fVUYZLE2tXFfNbF1ntqexIP5uw8V6UqNP72WhcP6
zBiwQeBj/VLpTO3VON3T5lBEgWPmHippHuPEzp8UkqjPT4VwCjlE2d901CMXT6MvsDzQRNM1DUXx
Av+3OrR+yhp3UOkHopzl0ypsZpu6iZ0DQDd4A2ZAjdgsHz/3TqNg8odVw1gOLtKJMBEs7yoN9dJT
GH0SRp8dB1zPnz9gRpgEF/qvXliD1rUKDpmhdF88GbM85UsSU2ag1OQQU2Ef3JbDjq65/dVMdroZ
fR86Lt2hkaIBsU2JqdUAnAovqawyVLgAFw4ycb/SOEVsYzn1BUAvUxMYgjvXJvmnSkma9gSG27rr
uKqqRx8B3iERCIV7MAfopoxdr9toQHwF6tYHWZS00+PYSvtSYrrXvcrfFaxgucR8c8dUw/RrTxur
B08MH8FeIzEZ17RfvgoPWHBjkCqY9175Unr+IUZtdJcHtXUcOg+LKWtApKLiIixW1aENRRWDycaY
zO6J9LCvlDH2WeI5r8qMcLRCLgY81JrbSHCONk6FPBVJ3HFq0/oU1KL63IRoMe4E9aT5R0OG4MVo
E5abw6xDVShr5VBHOy8mHeTX/X993vLkZWPNYvzPP5Ud7UiMOC0vW95guX/qJP9jufnrToZxf1UK
Uq4VLgzWTug/j2mHFMJGX9RpxItNXjNeeK8Si4eWbbq0eAWBTP0lZgUUae20K732NYaNSoeLCXGe
raWLAAJXQnWs502qdOa6Vcecv0BBa+BBpOcds3MJ+nW8Cdshu2ibuR+i1ceD5hstsTpZezfZJdw7
lSkuAkOy8bqbsHFzLE/oZrFYigj9mM+b5VZ60ilO7QnFfUqBEDhN1Bxb/WepaXyhaNaaLpsRxfPk
+NEd3Rhzi3MaBXE+buK6e4+bsDwJHGJg7e4agXEG+tUtF9ZZhLLZLbuHs6yBxICJrkyhbbtoH++S
untZvhzVUeTd8Dn0ai45luQe29/SlnfVWKlsCxG/GF3Fezfts55Ew6pJeQEqCfaVoesT8TzGOTZK
bbvctzxK+iuuaAt9pwLWjS58FQmsSJAX10wUQqQrq+WDRQjN1uXsaS2JQCNgINGgVLswhOVzgzP3
zmq0+ygPuk1pdlcb81KuWFoK39oYsyzH81DpVCNMxjLkwgtUhDBRKBXHICWIk+oVcob5+Ph8dwfg
23H5O0dtTv6Qo1DVtQcjSPYNLcP9ZJAgFDJU0WLRMxbLSq1dh5IDME2Uq5PQVm6XNKuulQ/KLtRO
j2ikJiobdmYjzq42IvmKU0Fgl8xoiFS+tp1k/xrbBFSUtQe4Cp4ki0W7deJjpKMswZKIGqgbKEJ2
QNUcD3I7BsH+WM3iCyMxx40RWe5RG4LvfdP8SEQA117JlPaadbW7otrJ0r1lEwp7c+hfF8X4ogxv
tLo4LrcknTNK/FpfbNsI83GbutO+kNYrQE/3EsD/9ZS418o6Ok1mxvwQONVB8dJL04PWzxrf3spa
Y52O5XqTiBiNErbsXSDkvlFujyPPdJHLpuPOMTp/Y3WGIh1iSg7oU15bR02nNrGyU9HY1eM01hCb
QTVeHLe0tokFUnhUETHLwhfbAPzYscNNewyG9s4fB+YWQ8DSmEvDyh81oo6tsrh5ytkWYIFP2PlK
varB543Pod0H92npA3rOMtTe6BIfNXRdd/yf6igVNds0SuKjMdLhSJx6ust6w9gv/ovI9i+I3MUW
eAnDyeIAUXWZ7RorPSWzxmrZoOi89xuSqsbSPHvzAEaaCmjPf2xSzShWfYlcThfa9zCNX+D7wfC2
6uColerVjTTsjQPNBgoiAlP2Udc45UX31fFSQggG8z6a5V9z+lOFO3EfWSx0NjUzf87rDj1VhPOj
Mw256y1iy2d92a9N6aIRmDBaAIIsvwUR1LuiHBFTkRi1fP5+lkcNXYYVtSI5ZVHULxtKTuh9xKtf
dsOh4QQ9tm1yiwuykDNzaI/LXUskz3KrQzhHV8F5nWaTAxE2aF5DYjRxcbAxR4hpuhjeyXGNdlRr
7nMD5G4DcX2dqQCtV9bM4JzlOBeYUBkNoYl3xABZKJQm/dB76Xhy8uGc4kEFjQidfdHt46tSx2Wz
/KmjYSGZblb065TP3bIvD/38TZZNbmnOOiiKudgVEU0xb6qwI4MPgtKdoUfWqpjKa9npz4tPIgr4
CMvGw9fzeSv4xy3ejBQIQh/WadIiXpvlV8stcq9//3N5QK8ECAS32i8OgGVjza6AFJtPCAkdKydC
smWT14xjwSwk+3WflwLVIcPXXgECRmFm4WGNUB/fRfDkyfZyX1QI0BU8wnjnzS9NZ5FaZE0wN/N6
QCmPp2zCmCaMqjoZvpdVd0MOvpCuG6VRj7HdROxGKKuoTAhK5SvBKhRqbP0haDE/5AEurt5AstqO
jBfh3IPVWqSsmZwbpVwRl43LbB0eRJx/7hI1S/+MxZw9HxXL10kl51DAcl3X9oXlqe0Qpx+6cpKT
04XrejT6PfFKeFzmOYXi7EQljsPX04N7ymsKpoiVbcKoH46ObQ8ATEqiqPy+uCtnwVuS5KRlYYpi
icSgnQtONbPQSVhY/vYVrvFAZQezJ/ZWp6q2snMLXaNPbLYsNpkVcC2eHS2tMmeWqiCoKgrU8+Iy
XIwoy3Cw3PrLfaHLgUjOPR1XjgvVYpWuUBuQLJ4nmyyS2MjKtDjTK/Tx6+MW0CI4NZMeDjuR6y3d
XRZjZmk/p0Vab/Uh8W4DaWqKZe4HPRgIGr7tUJgmKCoP0JD3tXau6Ulf1ABSZ5Ih91vh3hVTerZQ
8RyDuiGxPaq/+rl5iWmxPueOHE5eR/hh+hQ5/vBYNJN/JS/zrrS0DisWDUErordk0xKHU2M0u5Ho
zxugRmA0LcScwHMBdyGDImjb7GnTZB0eSGQEmBbKXZ660X3epzkCcTNv11EeUlImpFMMwrmieOkf
TCq8G5z1OkLHvn8AKccyCks1Es9xa05acZ/Lgiqxa90HHi5806d1I2M0phRf3gHQIOSt59E6GcwV
5t30bKATgyVilVvXzNKzAC1NdwbzYZeH/nPWJT+kHlSX5S9q8UwBSwaVDN/ZqvEd+20o5mR0YXwl
+NjdWLaB+sLM4zdIFJvlflF1dBGAYRxcK5WvMpe7skycR78vv0gcDDB4LGpKdevuzREBjEkeYIWD
4c2mz3+o8EZiHCuat9KYnPUQFjSF5kc9MiZqBzyuVeHtaohuAotsRNpBJ48Uf/wo37CMH5nO+99q
2+D3sCaI+mW60/U2opSzhYwP4euauklzWzZWU8WIJwaAQjU4CSaLxkerScQDufOMp1qxMGDi0TjZ
eK9ot7P2eK1bzXu1RgB4BVwpGilqo5WReQ+TV23GeMLkSTrlXtqAxWnVp8cmtceHKJPaynSwYY8T
YWdov1p2dYOFOkvGuy7RkblVU3AUEyNQpkZ50CPH3DdF9jOXCmBlUVWvfkc+SB43FNvsSVsDwws3
nmd3W+YNhIlxrfzWhU9+2u3DytJfB9LjGiJsVokb1s/CHLID4ZhyhYKLerJ+bRrN4UPgQ0gMEGNA
3SZkf0N7wWaGQxuF8B08OC6Ffts8yBqf4GCUwU8rbfNZziqYQTbq0Mu6epU0ONBbZzd7ShB94fd0
/QLHrGk+x5HVPrukyQm8vvHYJgc5qOZW8C1cMeb71mqL83Kmx65nnWL83SOtrpHX8KtxqSsesyJT
F8uUAHP4yxCI9jS9pnMj8OZbIQ6OYIpue23I7DcxZDtg2vk3mJrwdrokvHbZQPRKNZ5pi1L7dixx
EJ5jPgBnNB8gDZydhDp6rtuwtVj1rUzCgO/8JGvv0T6tYNkz/Eigv3Hgjg+WM1UHomgRF8GwD0rE
IsVIQ9sMmHsGXWG9mxQr76KBVMvKiL55sFU0iBL0tdUXdFfuemgahxTasHz2fcoWeM2/hnMpgVJl
daZBpFYih4NWpQ7AUDmO373M3XhTNH3x/Q5FVEZGZuhZal3pZbPV7LF9anPAizim4u9DGK+9Srg/
taSeUcIdyB6mZ96xrFq4SxS4EECG29yL8iNa/QVrwbpoeDP80HqpIaHSQORCYEa6+eIE9Z9/Lo/S
4aRJ6jBVLJugfnIHBudhtN9tq5l2NYiVLb4S+72Ww3snDRR3Zv9H4+jTtYtCuPZ+dgN3jvwt8Zng
2lSAHZBTN6qW+cqVIb3SeKRuQnlXd7/7Oe17JB7Rsx3QCKBLMu5D3ROPk6HPbZiyvrOtqX8udo4T
2n/obfetpJn8VhRjt0a8k9+ycFbE+4V2l8uYPg4oMZoNcos2MXmx4+ELEeGECwwEY5mN91B7Zv2z
dwkQTAPsKVO5p/gDgK4hoMypHIblMqNE6gCVT8ewOYIUdp+DqQ83CTOCnSYmUD2ChApr6PobYZVf
sjicDvbUtBd7EmsD489rxcieJ/ZLR1jNU845X1h2eyNkrMAb4hkHDiJcGQ6BelJPc6ASqj2Otuuc
qq59Kuvs2aitdpPMRFqCfoFcmaxrsL08NhpkeInsfB9OVffGa95TSZRHW3NiSFrFqxrHAlly1LfI
i2CJBoHvbSoHCEXNCqOK+27R4c+Lw1CDOLTqZpeRdLCt7UBRMI32FqWkPWWmeOW4Pal7XaHP11dC
fdvU2UQmdRkryJobXWEWjB1oMzsN2k1ZmOJJjiSBNGXhHrMU8o/t4J9qUyiKVI+mnZU5lyTVoy9R
CGdlyrRvkUG2UpcMrF3DUVuPjMjfm+GHjY0Fv7kFokUDjV7Izrg2iXodNDO488rcOSeqISXEkE9Z
WOHfmeubriedD+8LRslw1wBVegaxn538NjfgL0AnZjTNmPkW1ss0iY+kMtZaRJKLC76VrBGTTC4T
K0VDCN6umSjMeWXdHjrHgl0kSbsNWy/b0RbhIqaH4xmpDHWFuBQ7ul/lxVbEjzu2dkkQaW/oF1eP
lbTkFjch4VOfv2BrZgTyms9uToyV56dQZ+NkixoZt2kfZQevnPeKbj3VaWwd9DSryDWlj2sYkPg6
Z3iMpkG7Gi3u0fkvB4b2TO6DAUpwSulORUTmDJZKEVs/0qn8IR3D3ub8+puwgdCXNeKjRxJLPC9T
MeKbo/ratjQyCAR9aQaEF6RV2F/87qWIkvHsEtaKoLLRLpZu56dxbGYpkX7CTvP/NrLcCU39pJNx
35OTeWTFydQinoaTVo7nLDKSl1gbBbIoCC1Rkfg3+Av+jbNyRPxtYJNEs/VzcDLYCJE97WlTJU9Q
yaRsvKPEM30Mde2psUKOwqahQuqa07Us0kvh4K0gpAywIvHg21QBTTejGuzBvJhuctWegsw89H3j
P2WGhgAmju8VrjlISGBCGaJE6V2znmVVNX9D9E8anjEmWHW/SfqXHBv0heKFd21aQUpA3TmvMop2
uT9O5Dca1YGmMRGSNeCouOC1rVP7sDLyl1Tv32IWVa/mANk26LFOBXX1Ze48fsRRTaJx0rubsRmZ
oeU0EPg22cWu/pO9M1mOG9m27K9cqznS4ICjK3tVg+hbMthLmsAoUUTfO9qvrwWmbpXEVFH25nfC
ZIpkAIEAvDln77UxuCvqCwetH9XWKvNvVHivVRoZN1AP3U1CeWxVNmA4WvJaFlaPy1fZzSGXVfNo
69TSgywkD4XHBJsv+LuoGm6S0fqql5k9b+H7GyT22VGytIdfNqM8imarOgq8iek/BDh7mbTT8Js/
ryi1YUeSKyz6CEyne2OaQMXrruu+ukwseDJDAqWSFHmQgHNL3Mgy9LWVbkztg+bHhHMUEVMd9BVr
KkCCMf5twjyJT1Zj3kmHLosdadO1oUEJ7hFh7wJv8DcpvQ9a+M1z1tMEauHYU6OhqyacDBgLqyXD
jm4rt4xWxA4VO8vt+mVuMmBPtpUe5cyHxM7m7DU9LXaNK2C19S1ysUnrp0VkDOZOhnJVOkX6BJCR
Egv1+lwlzPm28r7qTBZ6GGR3pRNf106jr2Rne9eRYapt6YTdcSyiALNwYG8FKKxro6WXZXefs6IK
aN5m6XFwxLbxFHNYFHyyAqfnhH1U39qqEGVzjmIw8zqOE7AZXX4xoJdAAUzoPwm2QrxtTsp8CBQZ
kdBYb8o4If8IAe6aApa4xVum3/IA1wD4FJ1RKdn4yfr0JhXHv1avtahJADN3gD280MfBpndb5g9k
UXO6sVmp+lhGzPJFPe4DBPhbVhz+QngG5LU8hfTET461O9RH9spXONX2o6/6h6FOz1XSmnvWJmSx
SIMyXxyahMvOs1vzOVQ4RIfWqo56op3T0Eiu3CRVzHAyPFP5greV6uEpSdOtzFRzFNCvhJ5pFyKE
BLAEHmXc9fZTDQs+zttHFWyiNMqulGumV1o1iT0W2MvbP2WJQE6bGUujTMer0kjuA8A19x0gLOSl
3lMX1fZNVD11AyENQXkbRwUFYLsytt1QNOuSTG+3oE7iAPMNCx6YcsJAWufbQGOpk1lbg3bFF9Om
4xsX1hf8ZtVtPPuGyduyv84APLMIAgJTHQPMHTaaIPoStx2wDsvOZ57B8KTQJcX5AL4vk+le02Rz
l1jcsLQ/di5oJ0j9VkDpLzMr1C75HVeDohT+oyNKmEUwflXtvN01vxBsFqDU8P0dcJLhEEXJaexY
5xS16yxZy9TPCllxp0MUthLHANIxTBg/uBIxYM0njCcTmX1BTIPJGZ5YsyCkBMbXzsmQULdv2EPk
qz4H/GkXdk2eLtg/agfB+e1LNIDzsHLRrbxALWupnPu3L5DvV6NBrHKUDU89RtxNFQfxdvbMBwFw
Pr3X9IMftum58ZmOZY4CRsCfBuQX6ofE70HkZhCcqVRdlOl/0iwNs1/TsbRiKIhbtq9u66ZX+Rdj
ZLiLW3Cv0oaa3cyOYWpgBEakXbodMw/GAW2fezXRqPHYCXTE+DBLiSu/1CDeaJK9epQBCEsKGGDO
JQ6Qbis2NF6ijQScNP3SLevyaGgJG5VAR0PeS3OvEO3lSojz2LDNhDJcsTbRyIlid8o9yb5t6NOb
1pbqHHfeKbAHUGptgcgso+GsIWpxHLTZqqyyg07h22t40JLOPJCnzerapUdFEdO7dRu19NLgS2M6
3mNbOOUhZTmCRrTwH6fByjePbPJz3C1pfo3AZN05Rn8Kt0IvgusgrJIHi0SnTuj9uTLmbiCJJ7Be
pbOHQ/hJ1KG4RsdCVnxU7c3WzqGviUOOKZOGTBWso3EoKVbE0ddhPKh427uGf1/1Y39vEJxr1MkL
fSx1JjG1uWEHnNHfA5Q6+ERCZFlRYPaJq7PT03jVm95Em9XSgtCVA2iE9JqkIIyKwSPdKeXVLDD4
YjcJxTFzOOIMyk5WAmCCNZAAFjRQPiss2sO9bt2HSl0HucyePcM1EX8hSKmDu9Kc0mXXJsXnvAxo
4DjWdxPFvp17JQvROQbc8rZV7saHzCrEmTKVfs5otZyR4+G9rLWTyqt1Tlnqs9MhrK1UGB2JbnlS
1IR3dPAo97F9p+Z8iWpsTJWZ3fvKaG9MUPRWRs6owTo002v9mZgV9HYaPeNWkPE00DXdkxNDyajK
zEfdNTGKjhrlf4LfHg0buQBQiPSuzwSlerd5IcXlwSmR6UC2nti+NuWGpjbY4J5OsuGfGtG5d5lT
nsMkW1O0sg4DWGsIveMushjpFhQ9WL3pxJ0aVHWuCbQI2BM0T3ZTyOu3fwIa666B75U7qyyoGTJr
ppHur5lWk6Uqe6qayCxPo2F9k5S0lkWrPWXVNBx8YPeXSAbDRVhlsPGwANK5aRER0U2OLRfd/6Cn
j+z4rrAqgdiM2mRHP4bIbYSXO7rvJpWPwD7FRnXtIIFQLtS0HrvWraKegaNRe3BatZkayHlY0wBe
aia83zY6InAub22LhynXipWhETZFPjVNkZHiZE5RdefOpEG8jcaKwJwHY0p5+CZo3DhT1lLCH09d
8WBHUbULAgz0vSjQMkDioSuGGLGO/HXhT8EZGuGPLyAEvQOcmCxjnCqfM6D5x7cvGsw32EAlGUSm
R66L0ikjFNUdYn9x47RkoOkRZJ4yIEoKLGZUIYCAMTgNrrwZY3oHtbqJ5y8zNVGTKJAcAPeKrupK
iGPY68lnEnhbCKSiW9vjJA6K1QqlbjNGxQnMXdktyVdZnO/oRYt16lbWsh5K4zqClbTE7ad2nUbZ
cOy1ftuMA+RNKqkYeHL3kIOl2oioumttx8XoP7pHLwjjVRNPFfzrIltMSUO6t5ZPd018L+dxNwCX
vu2yvr5HGsJGvgFjoanmJbORmcgxnFZlPwCKAnXKDqvJdqjUD145q2Dy58bPgvMImgMx6Nhe9xEP
pq8/mF2rzn6C9CqpDG2vieB2nDTnaiha+35UPO8RRrG/99VdOE5LOtLUqNHAqfqLV3XT58FmD2r5
Zrx5+18EIie7mNCIUyJY6EUegqsS8ro0R7JuxCSXuVV+MhtlXvr+pe9Fe5lIjVx1BWqglhLsmb3k
JsG2jZ2KRMVDSjK4i7qEEGz/KZZDt0l6Xd8bUXvhQaOTb+jdym/Ri9q172zFfKuGBck/eCIOfVfB
ZermBvYMkBrevgxXVH2qg6K1WmCIdyA8++3BTgz9CkajWkHDeMxAGS4RGpufbbA52WTaN8BHXURS
+6Iw7RcZBOiK23i47Z3qxOrA20FuQ25bJPED7UDvKprl5K5ZH6yatbUL6e829wnyranpJWZ4IM42
rLHyO36MFtIs220+DvT4jfwlqgK2PFFzBetdLrgvur2goHJwIC+Y0vBu0U3HS5GExHLO/4vYq1s5
WHMvkytOQ5mjWetqc5m4PCumpp9RMxdrKqX2Eiaafi70DvJwbzCix0yJwgyau6H9DPgxujWcprkD
O7fVAuNzbuv6A8G6uOS0/Md3b/+mdUBWpszcOkpDPonp6s5MvTNllO7zNFLiKscOYZOoZ1oIyMCg
YMgQaJAwo7a0EIPxC4XRO7Ovh7uogmrckfi8NGwEy22f1ddEPUYwgCeSL5vOepAuYk1yVhV8fDDm
XhQXz61yH6Cm30Q86tvQmqgv6urSTthPaLPM6dO+TbRhOLhfZ5esETsotEOgxKmO5kmH97qnGuff
ywbttAHX3wnT4crUMZuFUTM7B4p0j8kWnIUu/APxmqbsT3Ha5eREt/6zsmK08aX9qYstaJfKfukd
Kr+CbKRzYSDAqlJdu6WEDMd7ypPPCBefApqTx3ziJXp243tbIU8oPC24YfxEbg+6EAFqRAxYSasg
rYbw7u2LNhbYbybPORh9Vq0mx5vIZHWi09uXqKXBUYXm81sFN0RnKbQAkmPbfjcYIvdVcFGMXjuy
sdtdTP2Vfnrnrn2bNrOpaeuCThvyaoELMqqAak4i26LEwm3lZzR1O/I4K4Q7bPAkhW3lqK0ea9Sf
pGZtbXpfO4uy7zKpaeNVoccWiM7kzv2KB827URS4lk3qQo0onGbNkAaEzaKgDHuFAKjwupK9sXhz
xv2HuPAH4gJIAxyC/3/iwup7+tw/199/5i38/Tc/eAuO9ZcuyTgStm1hNtZt4//yFviR4zq2xaQl
JD8AdfADt2B6f7kwVy2kKdJyAO7yRw05gZAYTPcvKYWwdF6PZaABieF//9e34X8G34vL3xbd5t3/
/ytvMyT1uQKggGn0V7+jRFpmk7YkdeESuKTb7yz0SdyFsZi8atclBUk0CJsm0VVYUNxDP/fAoww1
UCDHaAEBee5Ka529htuf70QHtipjqUx0bxUvLJEFy1iD8BnTiyyA163GxKmOlKrSxQYWKTaBRgXH
LsfR4hbdokw6Y9UXhqKkVi8hvZ/aBl2QFnxxbaTfylKQr227hVAQUEdhKbISVfiMjNHdNs6s1hyz
fYQ9KLKldYRQnIe6RHfjzkv84ntSYEqQjRVvaOXGTLHeusubT3KwroqStyVgELfpF6nBu/Jlux2G
Sq3GEa+aFzqPo6kHlHn8KyYbnmZ26usag/farxl6Jn+unlhbPyMutojTox7UUOtaSy0ROE9Hewxg
rACh5dk/18Ly16PrkS8/7N1Wn0DwI0SXTXIxguCL7afiDv7gHLNwoukDMWYaxRKFSotRCHD/3FcP
kUOBcWPbHAMHG7DKwzPWP0/MjW4OYH0yrLu+N8o1+YzJnR84n6OSnOGzWTMg96oJ17UU36fc6Zex
U16RsyHQx3jLYUT8bGSjDu8l+tJSzAs0AsmTmt1fJoblGFHktft15oFJyLKMRqPacA+9Jn1RLE2C
3uhPqLuSHtzCFnz2G91QTPMB7NUBbZ2FxyS0mSDd4AWmakhaa4YSMjRu6o6mVNI2S89LQnj3IZau
rlhsrskBuEIz0K+Yyl5HiZbbAYqom2RCFMD7opgcZ7oRPsVep7GrZVOj/Sgj9v9x9SLmvZQFjGuV
YPlZWjHZ2BwIwDB0cfZ0CosfOGjjBj7FYjQd5N7tWfheThMrv+siFS1Jr4WirtSSEjybnSTvFvRA
9ni+bgw3OxUjGzj9a11mFxD1B8jQTCI+atc45kOhXfLFs/39LCbGOzgVyT41TSqRyZfK6lBEFsVd
y97GgWT1mHT+cmC+V5idzDBcQaGY8YrajuCwbhnNzhz/Omir68H0174DUSzxeeddi0bJYpXasLYv
MyE2WWdQv6gmXKZ6wNIaXmagzbmsxpJ+SMk2hgSNjGd8UWKPKfpebuzK2bUl2khP64c9lRQS0TDH
C0ofWzMnMcyp6B+WqBVB3d5TDQXPplQ1y9ZfY/eWQt+xITxhXXgC+5t2UAH21BZqKM70u7Zu+mu7
zk6ZDiFyKu+Quqlb9IHUaCgwsEF/NEv4bH30SmyQn9GKSXtr57uTu3AtVV03treLxzt45c06HYSC
2kkwORW1FD8o2SNL7IjRVqUloG6vJKM1i08UXJ11YCbkSWZ6zvlXVCgbuO4JQ01Sd9G+/FqTinax
rmgNgiU1tSuHQWdTzmMb+jMiR/0gXvniaeyHYhPo3W0WObSewUF1DqW8djTcBeKmHE6fU9cr3wZJ
KbWexb9d3VRjOpzIPAJHDsp6UakxWIdmXpMFX8ptVmC+FCOjU5feuhXAmSwi0iwhEMRPTHD8rZo2
MtSvvW7yNqxo+4rsWT8K74qwmpCI5HesOqpFrLJXzODEB02oT8ZQfHOig5axjervfNI9OtDsOvRk
8OOBJy4OhuqVN/ZX3XhjmPFRzY4o0wztJbC8levr3/BSIpM00GYZ+V0UEPjQGdJZWq1vHyGeO8d4
6MQ+tynCuFkAHQGNXco+5lgaU7bpOYG34upbmRXhDNlg2vSCcGiFNGpjjsNjLCiD2YLOTme5W9Lt
Fajz6IbNPyg8ASW/8F3mDae2j4ZhBfuyDSitgndj4DfE0B51Qb5wkeYAohE37KYiOkp6jsvEjz1y
zavkZKWAGoIx3KdQ5oqkt+gS9AODDuPo6EXTCjIda2YfjGlmNq8sxue2x6QdQXtpxyhtLDjGxkUD
rXDMu6hcJtocJ5RW2TFMW30JhBi7m+3EyCCmKxWLfKfVBTjQUSclIgMPOGWo8wd6PJWHyiQ3n7x2
iremdLzj2FXlzkQ5SQQM9rN8xPhZS3sVqdmhPJ9FPX95+66aXkMndg5v/5Opfthxo/19ljlGdNzF
MyAQsN4EORN+p4UO9+1bEnb3iJQtDz1uYJv3hU4jSmvD3SiQCdXSuBlM5IeoNbtZEYgxBlng/F0O
a+IgNfJxVWyB55u61wyv9aYYq4rV/acu5V99O92i+JiWNRlaaCflhSoV1itvOr8h6wLIvHuRBsu2
dcAhatO5GnTzPwvQ71QgEXeM5ff/9T+eX7IoX1GWrKNv6ufFpCdMlmQfLEB//M2/itd/LYu0zb7+
Cv/6++//vRi1/yJ2B4ApIBrTcMW85PwB/3Kcv4SA3sVq0/x7Pfr/VqPuXx7ZnnMep0BjQ7f/59Wo
q3smYDDXthzD4EfvVp8frUbnw//MlWExCn5MmsKC+2Xa5vzOf4ZvjCJHAzoO+k6DKApVIAterYmW
TLDReWYhC4PGoTLusmIT35G/036/w4AD8vLFoMMN6mYdUe0PsnjX95e+pFh1rapPgnQUFV1+usw/
ltI/L52xpvzmbGnfCdPk8oBpmmktP9FYCos1husGnO2gH0QI3L7JyovuGIgt5Se0BydABWsKdQvL
2WkZFB/c2+V0NbodsQUAZNncgaelek7ZtUeym/pnTEGb3rT3o8TMSDr03MVpWet41475vSEhJAFw
HfrXvEzFkIiAYxnk5WV+udHOlv78b/xGAqZUVsW3+Xc6tD6qjFnngeW1KKl4PptnjZd2NypgDWGe
3Ll+wD/NvzK/ZFWK7XwGEJ8380v1Vnlo3Hatl98kr/7vk6rwSM7nNJ/g2wkT1Fvo1tqmZzz/TsTL
BWSX+71NTBK/W2gLH+6zEbF64fuK75ueRCklOXRC7jeRp65+Pf9OmNlU9tiC86f8WObZIij5k/lX
qWwRAL8caSe7ZN8kw95os2WFFbGqWyIpa/zG3k7P/C92U6Xr+TUiwIZViFKChV/F31bsUYJxW3FW
feahtqKxFh/brtlJs6OxA5Q46m8qfrtQhADOh+0x5xpUaAISDk1JNeUo6c3wF+AXzj7HeDsvDo6Y
cfPvtzofr6Eq6HjM2TpBMt1u/pE0w7f/4lbWv6LsQIgFqnp+A7yOxEHlQyubL8/83ueDv/07wbEk
0Wzm7+dLSLN6M/+sobCJPTJO7umozl7AR0lCrFGHDfmJ0uF66Vvkn1hgeDTQuNl83xWX2Lj3MUcC
gV8SwRB5WD0shS2bgBF+oRED2id3N+qYXikPVXj2Zdxt2jhjnM+P87/7yIC7zieK8wtNpO38uk3S
bSL0hQkvN7+EwfeecmBVRsv5rGx2Hv/+U9cgFDOWC6wm6wg1kM/388+q+WXpWM6LNwqTkpDASKg7
nFGbjD+fz2D+sz7d2N5ngXo8sf1dV42bzmPpE3fFcxYLzGxgPW1iriqP2//EXmupA856ppHIsji5
HTT/3gto6lAm/JI02ToVMDpHtKVZ+tiXNraFWcPtsjhoHCZh51zVIBFYYKs4IVPeeBPXrnKQN2R/
bHsFrdVwXSS6n4wG67wW+RRwYuhJo95/y2WwypCAoJzlgYECdkmFSR0o4D5rcW6pGzIIljNWoC0m
rqB5zSAW/M1n+08R5w9zqBCsd34a3VfP6vlff8++V88Zs+8mLero5fnneffH3/yYOF39L6owLlIS
S1hvlZof06br/MVMasPlBMvFTDjnWP+7iCP+0nWTqoptsCW2pA2t60cRB9CmhV6NcGsdfKFhe9Z/
a9p8h5aU3MqA1iTlahaSpj5Xi36eiAKwuZNbFu3OQnywqhABXmtxER+bsromkkysbBBt2yjTEorq
Ok+QAZGjwFkTlxdZTuHRaOk2KSIE6Qr3S8eq89O8w6wQxi28Nm/2SnTnxsKThLu92nph565+ut6/
mU3fkQMt3ZAuCxLqWa7DBX5D6P00l1YVldhuGiiD8lGxtY02iZYZyEkpHuW4DrFXGYvWc16cAmvR
x8cW87LiJ5zd3wf3XEuH0Cf5SN5N5LUZd4J1vNrWVUi1qNhWKfiXegzXFEr6BZF616XN5JMgOvfN
qP0TNvF3x+djw5HvcI9Jk/XVz5/fJIaE1CWptpnbXCiIJyvRg/2fcysyJ9AA/OyriIoI8ylcJIy6
f3j/7+6ft/dv8u4lt7dhkkL16/EH+pxJanHxLYvuX1x3twHRNpD56OBiQ3XZMip2ZW70re7cdIlq
SVKF2ZLRmrOhQqSO4PvjU/r9GbFBmh8u4ubfXRE1hL5vlmoOUmGbJOIhhMJHLtXHRxHvVnC8cUSa
AqKtK+nPUov99Y03aIubrvIp/k2CciUCxHVNgsRj6ZM6aauANJTcv5oaKPNGJ3YtPceLU9NsQhph
nEoTJ2o62PYxjqS7/fjc3qH+3k6N1TZZDcLglpTzFfrpgbCqzjBDgSKmqV4cHy2drYXfpOkR4Obf
R1LXSQCGr//xQf952ZGpG55hSRePMaPWrwf1QwhgrlkQpISfjx2zly5L3SvWHx/ld1fdYMHsuY6O
L8Wcf/7TW9PdxohFkvDWoB7hv+Vt4EpsmIhF9Yf76HdX8edDvfuAbUkgdECg55ZActR0KZnVbfyC
vKxcmI6kVs2KIArHP/Ax3wCivw4o1OYdtkQmtX1u4HcD8hgmtkuZTW0NR8c1Sk7xzsv0o4qcbMOG
HQGEd43GtD2XZX+vcBuvx6rbMTTQytSchMadZa77WNuS2mWQ8uzALQOeSYSku3LbrgdolQABo6rZ
4Q5fs1h8rSFWbTXfINVk6FAMB6+NwLg5JpfaLUiXTyxSRxCln1yISepGtNoXWVnR7uOP9m2oevfO
ERo5uqCt4Rj/uG1dus5GoXhwUwPGnhiiGzwPAO8C3hXpijdqXt/1nbZ2Ou++SSW5PXK89HnnrIYB
XKid30FCqFhygsVtcYyVbtGTWxY3qyBiOdZxsxgdRLGG+L9lahVXRM7uSmovYGJXuNbNE5tLkFHN
tyijihOQ77nzPxFjTQZ63J40I376+C2L99Tb+VE1deauebAiTOA99Tb2UjuZrFRti8rJ1i0G1r6K
vw/FWLC7eZjoXoPsAWnYW9aww0FhLjTrdUSHq6toU6J6OAXFCwpR7aTrnw3iu1fknn0OfULTwWJF
JKyIjd1aFNyVTX5k6tx7rb/z9K+x5oYP2aC6Re8wT2oV5n2D0Ux12YjCjmgqXYEE8Rq1aDV+JuPs
hi7ljVeUDwRliISIzHysYMA5Z0Pp1PnglA3HeCIi1gwdg0TOCutEdwMU9cHtjsmAVbXIWnx38o6t
/INrpXd1bFk7z9aIA83bteoIICkoNSWIk2upOZvJKc1VYfTMozJ6jJa1S+qaqwYYggHRIeiSne6a
PsUiJc5s4Y79t7E0yqVW5uNaBFXGtUObmxwM9+Ks2ONqu65s7+GYq2WvIZjqo2PSyGwzlA9VBFkF
tIlJxHt6kHqlFjFggsVo1cYi7bRbUQBxK7xvYW19K5z6Ysl7u8D2nVXWF4DGKELkJ+IxgoXmDfuM
lt7Cd0x7oVxeBFLlgx2gCYgtis9FRsuD8QoYVq2u03D8w131z4HLtegXUvJEv2M7zrsRZGgCq7XY
U2xbqTZlNmzdLiFaPRru/YGGFYaFpZ8S6fvxvfzbo1rMuhZa3Hki+HVk9mruDm+a88v0x8bsb9oi
fW1r+wpK40Mtk6fEsz99fMTfrL3w0jATCE94ni2Nd1NOE2D00dKWtZfsFGHVGWNbjNxINev62XK6
CdDWUVfsQEtrunx88H8uOl3LNebluefNZa93c2zQ0pPpu4K36xSfoJUgH0WuI6dEAzpPGJHaOdqL
hobrD5dZmFzHX0dJDox2k3WuaZpc6l+vMxRWjfIu11nCEPV4wtZmluGdD8Zhn0D3z9gzLK1OsTkF
jEJGM/6QPH22u0eE0+JPZ/PPWZ+zQRLu0nAWDkuiX8+GuNxJ2DhPaYGyCoLVhb+ufAtjhRbpjjyZ
fYP/xNG7RSCLawpEq3SWQ2Vhfw95E19Sqq8+/mSM3300rIdpDmBSE7THfz2nCojcFHVOA3bUcJcp
UqrSlmLTRd1jGYyvUE6QxFYFGm7ylpn30qfMLG5HBy5MgyEpGVAQ7xqpDiGQmUWCzALxIA09PteV
0oN7WAlnhYD6iqVItyXSwld+dsZC9BpKn8TThJf++C29LWvef+geaGx2hKbHXu3dWiSQmkZQuNls
4QqCb1lRe7sS6NvXedcyKYukWHZxVC07U2JTTAcIEw2Fy9SaH/yM3Vqj289IVMuFTSMbJxNylVKt
MHR4a1RDK6dP042OkH6VBL65b6V7rxsFTTEbEdsgCZOvvZM3OGpnFbzhQO4Dk2l1SNNdwDUqojD7
w+pLvoMpMzO6886YCqmDkIEd9K+fIlIlLxvdvtl2SbNUYbgLceA7oTbupkqcOlw4gRXKfdiDdWjz
nIpT+AqajPhhFvxdK7Udy3PKJf5gYzYxaF9goyLLB/dIHxefsgF7MnrLgte2Nyr9qrn9Qx1iAUxz
QSWln9c/trnKsCIRFwfezzIAjtldcnAD7Gx4XyBxAfyZmsyi1yuRIfgNInG9uesL++XjG+Bt1feP
G+Cnq/HuOetV2sugGJttQIAibdqxXhqTqBfFzPQvEzJTGRfKZQ/k0RbAYD2jMZZA1B+6WF1/fC7v
SeI/PhmXSZpRSDjvhz537GQ/Wm2z9TKn2/bSHY/SSJ5aH018JcYTeltnWUZYlpGDMSCk4jobiuTa
8cq9B7514sRPPhBYHIMeZPYcZ4GXIamYNLzm8xonznH8yuQryFZ/EVXFsxJtt/cg7y/8itR0LsY9
L3tfuy3ST8dPl2GHIku4oPAzN3pNUb4ufcfABmT5GyuzP2WlRQiZhxaL4PJhm5DwiUxjH5KExxLG
zVaW7nqbwWupUOtPpvSfETw+2G3M3F56a0dVT61qliY5ZKeoojpYBy+uiNPDH64tN/W7jxkFn0Cl
Y1u2Tknj15t+3hnMvclm68rkOfCJ09MmehTFxJr+4yP9ZpC0WXwiL5IgCx19ns5/2kg1aWLnNdHn
2zLIX+OyWqKd3jF0Xtw+pEuAPjzPYHHKXN5/fODfLHmphQEqNjxJDVV/v3HGAduWjm8xPOfWuoVy
s2jdQe4T1XwzTAdVg+uvHANYtJ0nNjmUhLdnODURx2reMkkLnEjuiyTCeDuVg02OfR1jt9r4NolR
H5/qb5Y0ti4N4mRQbVKFe3eNVBBVBvnNzTYP8VP11bFo4mdCji+DZmEwj14brHB/mr3m2ekft4Bl
eHTYKM0h1Pr1g/EASw0RNout6Nor3cROpWkrh3zEyXZOJHRjvLYRv2ueuaPKcGv47t5o8m7Ve3hu
zUJeBjAnqzBU3ZyaSi5lNN5HAv6f9qcl0Dzp/PNMmTodPhdJRsWvZxq1qrOwWDS4IAq1gkQyR5U4
4cLW8YZZYfz68afx2zuWLZJLt8wCyPduDrQ9bDlwtBpEJudeGWcpOaqRg1juEnORcv8SBAbjV/vT
DftO5jaPdzTqWEzL+QORrvz1fcaNCAohy2abTeqpH+WNcNgd+lDMluFQX7NdQULA/jMZQrBNAXLX
2GpWYaexD/cDIEpZYy9NIu51NzlME+Kijy/Mb0pRnKDD5lHnYXat96MGGfDWBHqYJ0qTz4wqyI6k
ijdJCcPSsr7jwicKQbqALNivOeNdSUPBl1O5dmr6jYxir4R7/2i6/yIX/LnH+RYo8f72YIXMJ8Xu
1pXvb2QVdL5h5nq9HVuo0XqGyAKZxD5tpniFeMzBH+rBxqL7swkwYyDawhpqUERsYze7kOyRG1Z0
Zw7D9zYO+7tWBDfEXONAzY+eZsJwc8OriZHmVHkV9Czfyrc4XPSrnHkByPBZuQhWIi/0zlPJNJF3
LOEikNxkoXrdU1Od85IdQjRQ4dk3SsHstz5NbUo2vBk7j0YVvExVtE46yEJ9Hg7nVDCtmfUEh75c
NRVrgI8/xt/c365n2zaDMREzjnh3f4eaG41WblfbLrCW5hRh5ZTgf/u8DZdFa0GIaG9srX6N+z8W
sX+z1vKYdQiacYTuos/89Q6PYkG5v3aqrT2kzi7WW7mLNN/fkjeQ4OUGN9LX9aHD6nBIYcQQdFlZ
h5B+13/7CrCXstCzzt2If8wMZQ64u3RltQWkeF3LDHt1opOG0JOQ7ITieXBzcYX0mrwFo/nDWP+7
zSQHp5rLJsahlv/uKTcmFFywRuHsOKMFkjbcGm7xNS6D4JQFs6FK8/JlME37uAs2ZViFf3iKfzPK
eDolP2kLEtRA3fz6GbBSypUXWhW47Qkurrcnfjp2m2aBFdRY1fof3zFbod/sJVlT6iDFSRYyGcd/
PaaLLbHFTcoxu8z7WhgOMRWlsi8DRZtNpCAE5F2Kc6/y7jXL1bkN/RdQ/UT24MzeBoPvXWLtOUdT
v4YSCHUgisAR9WZwaQ2FJasicwKX1FI5mO5Sx9QeXL9ZlmMNMlZvkhNgVuexocSE+oI4hjB9asZu
XDpNHUNI9RCBNelNk6LdMM0CVLuts+3Nh+ghx44FoToLdhn+5KdEyq+dHVrr3hjw2rInOgdifiEy
Zp4TR9vG3VIYun5LNUcDlcEy0umtx4iM+D3lL//sRxD2i0JqF0vv6ptpRhy2vXlDY6N6UK9m4c54
uM5+cs3HdhJz3k2xrFHK121077CDuCl6Szv3td8hj8vZc7uh793GjjcugmA8hi12b7S5j00ucBKM
pvcJyR16STzdC2VIeZ176SMrmXZfx8F0NRg6ytQWh5PyvrAJSs4l+QwnFwDvghkyfxzG+F6vAwKI
sLluPKHGzyHrtmxUw7MsrJSxw0j+D1dntpw2F27bJ1KV+uYWhGgNxnbsxDeqNI601GupW9LTnyFy
9v6r9g2FSeJgA0tfM+eYIcGX8Bp1eI/zPNSvmfB+m2mz/NZz4175xY++FBhDTVs8zd4gWEr3f5oZ
g2c6TAVQ6LIediX6WPo9wGfIIOjA+mKRocjlvMmMUrk7MYIiKWCxLXVDVT8UH72WDVi9+erxEOlO
Pqpnuwwt3RNXruzi2tc1xA7GJI+HDL9xTlje9kUlMHSsN7Vuj//uPR6LEQV2o4z3gqiDLLfIDZ9b
7HLrvf9upjJh9T8xk/OdpoxmVLsoEmvxFE+zeAK3w6wzmUlfjbG2Qp7RanI1+/rcevJTuXC1YHAh
ZiCc9fS4h8Ot2BWFqW/wWC03rZbLDVKkWcft7fEIm78ZhkmGyW7JD7V0sUvGzvN/N201bAW1yhXD
dxo68PhWT1F+6OYKE7jZ2N8UzqMDnAQ0AMAlsBrjms5pqU7IXd9nXoEo9bwEfYETv9r4eY25Mj5g
b9TnLqWX0SiT9aYBBt8Y2gspJHd48D16wUp7NiSz40D0+xgKdegkTvyWkDl+SrsOVvL6ZUmJ/zQv
cKQ6dZSjVmrwgPPpmTJBYvXSEPZh6sId7+nZ2ezS+A4RD24JBKEj+PF4axA7H2W6m5FMMWZ3Bkzj
TgF3CpfZZfzuYq6xdDGe44Uol3517BZzVuybuvF2fWXG7yCmCCOy+5LaCmW+q5b3GVLWJktGknC0
eHlHBHKCKh/ccZHK9/KzWB+0cTQf1QCC3mq8fUv78i2Jg/nV7Ssoq0b7rYUyHXY5OtdmsTDf1auj
gJb45nbCgq/DPUrXiV5jQ960wEXaUyNlsyUvXrt4kdfmn1bhO9BnexdyG7a3pUZJ1Mf1FRFIsmW9
JmFQpuC/G+/bOqNErgLGN3WSNavHMl71ksQSbXxGRd3tgoUfOxjj4NtIol+oK9/bWzn/8SiGIlTG
1Dxps7mcFSlinXk2JOgKtufxHcbI8Jko+/s4EPi9VNXNxSZ2rTveJ7UJeVyTZQ89s97YbpP+Iepv
3ph2gqS/Jo6pTshUHzv0b1nVl69LOdxnX7k/yowQhW5s1FFTWvfdUe+Og3DWEvbOajQGx1U24lBo
/R9DemrN2f1k/6siJZf+0GlJ/t1xWbSvj7s4UXdF0y/bUXGsWn7dfXMRhW5Nac6HIRX465bsHdj5
JwdJ8VmhRy+a/DUza/nsG7n7nuJmTUT5roYJ37AvntL5vbFb482XQX3D+PAtGWT8zRFLfs16UJfr
V4WNKbzqCsg0q7N1AlK9d5i93rnIbLzEjV+D9WbubdwI6WKfC1agYZOZ8mBVQx8uDJcODa7fb0Hs
2qEg7IB9Wz3zjWEYFZ7+S01ofdo6614HlRpPgS1eJIKt1369MRTzA1X7Ju79HCPw6DB2roLpNFWY
/CGeZK/Z0GevompCd9Ih5UmYEr7yDpMbfEcon9OvuXwWzZz3iO0djBVK1n3xQk9YVKeBi49vP0Oh
px93yBnqnCtrOULA4TDt/bZnTTHJdseB514cwkh3Ti/SUK1QvcRv59vjHvZQzDR5sXUWLYP4abHP
U1hHVNmkN7d4D1rEkeXoBIzGEhM+sGUgzWZi42ESC13NNU/uqpsM2mA5BHPprUGYYd6kV2/28LIb
eXO2CbiCcpYF+wkL75BjwGdF291NgS/AUrZ3bk2/OZer75846/T2uNjVNn+aZhONfgz46nGDae3d
yAN9r3cyudhBu/MTwzzacfxzEf3ZTcGpZS3A4vG3G8NuL5iz8QOcg7E7DnAQIzpqEL8eWQw2ViFD
x3IHiSEDTFoCCl0OkjZi49hip43B3rKaPyLPX/I8xtVRzFGyiC9tlnvZKPIYJntXdTbPgrpvVN2u
9vzDYi4sX+Ps0qXdB/AOWLTyTzZebK7jNDBb1ds/IOu+6NpcADwd7pTzEImRpHi5yTV/dPCUU0Nq
pX3xh/7DnPvnZVq3yuTTecl61WWzFNsoSWBpefkHbIGDvTi/TTPd253YK/NEYgXHmvYXqfkVS8Gf
pVe4K6x6qyUxRatH1o1EcK50KFWsQjEUJPW484YFIhlZ1DRD2cmol3eSKp+xzy6hAXA8l8vRmov7
WG3sgZYJb8RRZXYFRsOIrGrZd0LbzaO5zxFPOgUrR2/+ouO8Nxb71dmT9rZsbCaQ5Wzxa6Nkdfix
mopaWc/P2BWni9t8y/MWRzB8w8wG5Tx0tr4xwL+EFub1XVzqJND4v32iLaBnY/QhZ+1eBfELPu8W
7/IMIiajMtH0ch0yelucSXw8/VuRDf5uWaZ+S8TMse+qU2m5I7tJ7SYUcQCLGzn1YoS6nPmBLOOz
avQroxIYVf6+0s3QA5UZBt3yJ8WCzfLPPPYj7y+uSeOWLLRiI6X0o1lrn8yccCAUITUaV+tZl5q1
AXlI5J5BFLr53Rz8K3Aihs8Ob9W8LBpI2FmHhLS94i6tYG8aEkH9CBMPaigYIfPqaPQRFQkyiEFN
BP8uR4LtfWn92IS1b/3VKkvfYny1NjlEzXxc7noX0CGjgt7EBFvZRK1s86pPDmDEgAcq4I9QLtBo
Chyhs8fSwl2eoPAMJ5Wm5NRYyb6d6otpiG/9AjGHTMgTk8C/FaNkKEebbii//Cz7a3VAoacFpO1A
ZbHxRhnlJa+xPXbv7mh9tkaDwADkv/NiQ2ZjGZ0EpN9M2PoU0eUbYULq8xtInqBKtk3Wk4QY1XnX
hPoE5WQErreY7k9UHABWWiePpAucqR1GLruGGxoZSZrt3F+szIZvoqvvjqFpe2+abrIZLeLAkDsY
7XQeaq5L4NOPpSnkPq4KYGj6cuza4XfFBTBrZnHvZ3kbM7xwg0i9sGob3BDTDFFjvdcJPZRJMBwB
wz4xzrH305IAD1NWfRYebS5zRmeF2xa+rSEFSc9BRZJMq3tyB+y+CmudmbEP9hUSqDz7QyJRGXQJ
8R14prePB4fMas9Nn8BPnfw9u5v2bGiSiWKjt6Ee5O3ZpL9Bsj415p4E9qcHTbe15+bsuWDxsdM5
fEr9Dd4lBuM1qfCP556WqorIRPzNakCcM+Lpzi69OyHCHYgbbHIcV4keFnrenR1kr8j7VtmHVMtu
FP61zvODmWBRBEUAERPcHUzDdlOOpMcO6y8hz1guoIt12KJowzl1vPlQz86erNANDrHpWPq4nsBJ
8hdoAk++dLEIuZ0GSWk4zA2ykWmKydHxzO78uIHkE3mdGQB3cnaqK0nB6x0biVpJNlFBCA0qbL86
C0f7kFo8Rd361eMhWvCLqLxst8jyLOq2Oi9oYs++Wj59h2LJGhCWMYhqdoMLigZmRV9vsvW33HZd
vVJDqzNPrzqCqwu9vrSOGRGYItWLM5FOxTlf7xlTuofe3CPLHr77QDMivvr/QGcYC31kV8Z7VcA3
1qUDP2v9w6wIOCofdyeHUA7L9A5tNSfnOc/T8+NekC4HDe7lEmOf62yQJRD/955sbaKcZPuRNp2K
/n2ppUFBSiCJkzYITZQUdHk+kghNZOfHzUywylnVH0RZlP8e9nvb31RuJsmQaQrI64Am6TViBIDD
oJ1km/8yaEyhj2X+yRqgAOXJeLVy6EgpKTet2PuV9Nmh6RMbT65rhsfbp+gt7WDwiuMTFNBK6OB2
5oS9aym0EKG9D7JK40Y1+SYj0jJqtcbkQ54j2Og8GSXpF+yDmJDsYPXdSXiq1TFzWz1yYofmmjSZ
WQuW7ZRDK7bZPRD5xgGWE9cyEPtk9Byssx78mc2eVNJU7XIok9PUk9YRGCke9hXm7JdMvelHuLsI
u+7OD7qz+3gUfTaWiXFe/of5vP4tpzWAtseMKrQZSpgOsnFYH7fSijDQx7/W3cHHVfd4+HHz+PaP
e6Qn21sAv/6/P/33//y7ffzTemWykxsgt/8efPyj5vF0//t2DU7HELsbzsD/fW7q8eQff+ffM3Fm
WGvm4v17Sv/9xRSvwE4p+4OUAkHNvcKsc80BxaO4TCfQ1P9Dpz9w6v99+bj3eOz//D2kHEWELP/b
4/HHzZRIc9XO/g+P3Us6J4J+cHs8BPpk2Um4711f0Sr7MQ5RwtvDx5f/3SwZjXS9wCImbYG7nOnD
yQ6UE/qFdaoNavG07ZxtMLVxKOv2Muqa/YSG0g2bxemivM/gHpRGHDYK+Ju+7gJVNttbxHF/VWZg
s00MZ0s0+W8uRJjLOJzXWPAjdrUl9JLBArNgdES0V+qJ4AG4xSy5y5LhDCk0xt5uUN1PCKzMfPoq
dKXvl5SAYncFgDk44Nj2Cv2XT+tySxl10GfDF/pBxZaGkoN805akFXellaFz5ewBBPzVqf4qHfOO
YAXZpwIRE8NIqZnYA91atEhfvM/Ae3YMol5V+ytWSUG2EfYNzzTo/uP+WwGeRhtwhGejK7B+imMq
F5f8Hee16hEXVUt7oLV6XmY4zcE4bzocxBswVHvL6C8FySBbHw/wltwX8n1j7KvgTa2JJbCog1CO
mBkhGQNtK9pf4hUay13YMX4pC0R9kDxbtQKwV//tbWcH0yfZcP38GkcDLF5P4+FbfTh29gkmDl1F
xhZBobCgsWNYxIyFiZikQiL9V8KOMerav5RW80MNt0GvXuK8nfYywYDFMDJ4Bij1a6wygIh++6dJ
hjetb2eAM1OzFZU6J1mKFSPSSkmsrL/KEgc7xJcid2UL6q2ugnMi0SYIaiOjmnA+m19uFRuHdPyW
It96Scjt2DQivmjoU87GfJzHGjWSpV/gMzW7PCDCHuu8CPW2rP5FcVvqmjV/akBOu44WODKchIBd
sCNbso7czaiP3j5IJG5SrMLFnNRbo8Pq2MmcsZaRX8keSw5dvHyhccyvnk2oii39czni7J2dcbpb
CM9E2XxoRdOdPZtkhiEbqHawWz0VAmrPaEMPzAW2rvJd4ymcHUYfWD1H1oAxMXOLXdhR7WXxoTOb
n3S3YGakWe8Tzxxvwt3oAyVfpbGWb4Y+gfXiyXBkvYkgHVatUXo0hGDrtozAVkoWJlA5izcamnkv
Vlhzxl72HI93dEwBlQm1AVKDsyvdb6OJR43geVIEkbjoIOZK7bggqN8KSOfH0q2aC3ZlrkRlQx2c
M7KNrW6zMElEFZX+wIPOFX6xRGhlUl565kPdio6xS19uG3hpO3/yvyujIQ71V14P8tbG+yyWGdmK
5pWEOI58pcFI0+urbqD+GB0CcruUmJhsHsvIdTowV4UTELtsf04F+Syd7RIHI6j3MZkR5Ej5a4gP
C6xeJKqBWOaaxgkyEQSDpAL00hYRmXcd0w/RhAShToyxKjiuDWAjs5C7lG9CbEV2HIZuY+tAcgZR
+LsZaOhQ+Oa1MFkL5/CxwwQABznAHMyF/nPVgDUaQasavx36Oib6xfIXsPdPrRY/tLr5O0zKPg0G
JjoqeXdfusi1MOdGiROUfIz49+DGzR3On9+piCNVOSCpekGKmwhgK00pbBoy73GIIeeEbrTmGIsL
Oic/bBBsc+m048iWaj7Iul725ICB5DanP0LU850TECHMCBBAtopojjxro3kiz0kupXvU6OYMFN/n
kt49cdv6bIwUYJZuvttaGUclvpYjwA6HEkgj4nKMz+2QTWFCbsdrr6w/sfNUNwCI2eNoowM+KLaz
56U2AphQJCQsDrWZLPlor5+iyWqnY6uMG4lCNHHBWLKj9PauNSPLpFB+atcbQBSpzWiu6gEke4G9
11pJ2GaTP/27MTkbeyv4G7cpBRZLiJ0eTKz+gEfwzbw2vdQVMhXSYbce60CPFSDDQWAMzpQP5w7h
/JmGUoWmz/6iTNa8bKsSDNc5qdZq0tw7MjmS5FFsTUGWXqNVuCQTcqE97+DOlRZJ6IF9PEhSdH/a
BoGnjdUI1uSpGb53Y+VGWNJZCytI2amfRuQiJ8hcOa21OWMwFEwHWx9+ztWSHr145HvB0Y0J7+K6
Yu54dAfMtdk1gwnHqgsE/Ka+OAsrrzdVKiJXJN3vqRx/m8QzC7gSmwrwGnG0lUGdOH/VpnWcXWs/
57PLLBSwr9RghHXAGqlgnw0TgCa9zGZAurkxB9BpXIO+CzOxo0xUH0ufPaUxS41kKrM9uxyNtxtG
D3KnDwlTrwjllZzfuphTFloC8TJ28oNho7OluEW7Y1YbTYEBX9xAnmHmBtLcV725IlX4ZAZ8T4vj
8dby65vTG2XqFDXAKTa4ocgDB0QWddk3Rt6Yj4JoqKxbsPgBylpYgp4pClhN03WC0UvFEPi7qVx7
LL+YT0GhAU0f1HPanXsAJtBj/FtOBZgUZBlIq/kt8oA3nT3mTyrvvudtJvYzw5eoHsbIYWq2o05O
sIMijCOql/Tq3HhKbbqQmhzFqZ5yCKkZKwMO7TBJ7CWa5IhXXpGZyKQeaPEgbgA5d51FKuaSoJ/L
2pRLLNXDSJ7Dbv6BpaN8GVkg4cgkP8KrqgrCGbmntY2AjWjCi0IjfhyT/M9kJM0WdJANxyJnwVNY
v4oiMPf2JDljmXUdDLnEu94jNYmF2pG5zHx01jynThJf1jfxEfgDdklf/dKcwDq3fRZcVBAkAIUZ
zsjFZNmmAsCc6P6ujAJ0YLTt1iBX57m16WHj2bwZwQpHB9+ZPd91oSAssl49JA5oIE5bHa63q8wD
zi35bMUvMNDgBBNYVWSJ+YxGoXpFG59HPoCQ0Bh+EK/ZvDlZNjypVPzg49a+9f5AWe+k1SaI/5pj
Vn4Xwwgzt9HUVl+/RBlXhr1r5idrrBUZf8wYWi+JJjUZfwEln33IyzJQ4dg63vdy7pJVBMiUxKNX
nWt1g4IjsTf09ASMkpw4yw6m2U4hwX/LzeLXvHEyuzwWuDVJQA5AT2hFNLfpp6PGI/F2471x0+TK
zvTaq6Z8E8VwYARlIEcr/kIiGrfWIJOIIN6/eX+D4lBd2ukXA4nuKc+waRGZegnSKjhl5HFDz7Cg
6Ah11EmN4NOlY9/QhvGcscyCkQGhH1EPuy3KTgJOQa+NE0sSmhfyIol3Ay4YxpQpDm/ck27+Fjiv
nXmE7FEkxs4WMQ1u3H+aVn0lcYXQSYNxYQxH5ugQawHimtwczEr5vERak7rPsNT29oypnKXtYeyn
F8d2CLTOJGgH0xijpiaSPSm5usaOd0S7l+4tXQ8uRUsNO1XfpZli5GV4iaoyOJSN+cvrdesYZNaT
shgjWMoCEjRIstKHEZQrabVWl9LE+/alVMkX1joGop437fJscXdFNe0LvXaPgEirKCn6AYm/SxRE
AvgyjueCeYICwldHHjSlDXuU7DZy6pJi6NyFcJyNHpfepmwyOzIrJiIaKzCEJvPOFba11adujbwp
4iNSnuOSFiZ0TPI9LE6KSbqRxagqdMgBO8rcmTduPL+nreGcLRwLm9JEypyqMogqXxZb1Ynm1SjI
AHEZKdeoW/aNC2OQRZUAsFJybjEe35htN4ceizci1Y+cSArphzsy+BjTF5+4AB1ZdecEX4Ydj8fR
YjLcWeTRz4Kib8oa+CE+lxcbZlPicxnVS1vbmTZkImi9UTm0+mbtP88LXS5y15glgSM+TUasR9sP
PomoHJ+kszPSLH1OFGaRYvCpk1y9pLjwmKg0dHd0tPKgI9a2VFtdpvmEcJrGL+vIk0kdubeE2CPC
RHHuqmOcS9yfnTdHU0Wu+JQ/Z1nrXWXrbhGfqG/AfeNMah8GgcmFJ+/Z3MaRZqnfM7XipYLUtw7X
Ln4WE0uDHGfPCxMfpP0R18CwcEZrn+70J/Yq98PIfjdzGe8CR80X2x/9o6xAByJh5qKep09phQPG
sKtvZaW6p7jPjZdxeiOKHgMEsoSnNPPza9lzkjDK3+cITu5lOjAeKoT7NBZXZ00+SXxU0/BrOirb
rr/HVDB/50J65M4B9hsdxKuuhWrUJ+moIKyX8S85Jh6Eyouz3nR20kfSW7wNZWNwDfQ7a68L3KxD
IkGiymV5a9I+u7CimF+kvWy1RaPXeDjVHft72y2kbqw3jO0O5Mx8NbXF8k4vPESonthSu2MGSua3
BXL0E9eD8cUe9VNqpp8TY2Km1iMbmhRVmqcF3dMyEOtXKU2GqIH4tVrVvbZyGDXeMDEaHtixLwVM
wALtMwgHf+X3NEzlYvlsEoDkRAHaRcCv1rzzXL2KhhSAkpV2ZP35y7liULwTpm4B+GXmubIb9c5h
3dw6MJhXln6ObmRiSdlmyr/gHVWnIEG8LZrpS7RTy85ogdTYVORw0bDWQnThmLbYasvECIfUTCID
kPBknHPSK14rR2yBvFqYli4ziQRrmHEknYagCeFQv8dpsO21OLmQGv+cp5YgnKNdJ6DkTlnNd5bv
nCJ2JSJFwldIlM58swhR3rIfySKzINWjGjK5TWeWQYbzCy2qdnTSxt8rQ5zQG8jz40aTU7BtFL+Y
phblvZzrHZwU423kE3/Kxm7ARaCPp1n4P6o4+dIwbz4D90IqWTVHxFQkk8fWRMlYNbslL0sItQTX
1NJkc9y6ybHsE7WVZZuAxBrag9NMgvE/k7t5Vsxe03XHL9g9O1GfxYQTTFSHrfC/Lx2YHaAAm8Wa
5Fl5omEpUn3HGNvzlgjELtWMX7OtU//OxXTq6Yn3meG3YeaWd0IJ5LUchbrFcU2GBbwtcomJQ+QU
2hPqRNSWC0sOrt7H3GkGh2TR7UDtpVsA2ZRC2eRtGiYSNyeBSv239UbYRvWErs8tftQa/lBlq+wH
c/VmG/MWm2z3SGPtcnpj+JtSSO+9RQxIWk5vpZFJonDpBUuxH9ze3fico0csMEwH9nk/igMe+7cq
JeA7DkxrO3lkFzi978JD6IdjlrdIVwK9vQKFKr0vfwDpnLYx/CVnfrPd0j4OpEuDKUWsYCJChpnJ
K9r39B0+OoEBwRtSmx76LunNrGuXP66NCrdmOU73CAPeBAi1rzWg7w3RIhIzCOS0JoqzQmJY8JCs
0xXlfY4oBxEec63F5NWPYfPJoQpzYfxs411nmFT6Gmu/npTeogG4EQfQcG2ysGCsDdsGnem+iJcD
cZxNqBpE73kTTj7Qab/ZkxBs/530I/4RSC76xomF9awZxkhmm3ao9WKXFwyuTMX8x42HJ1lqP1Sp
ficms5ByAE9RwYoFM2Mbx1qbb8voBU+NlsuLUfd+iJqqZKHJErWFHFdZpthxvV8/utUWcIyMLPU9
q03KFO/U9iXnvQ3r2m1bLvVeAgGSTGOLckrMZClPlSLTCoe8G5tILhnJUEugr2umbV+zzS3rzN/k
Wfq9HUgLWpjx06Si52lmWjkFjVcu84nk6H0ek5KSOJFhECG1aF0VehXDL9OB9qwFwtz0dWWRDBiX
bEMK0nOd/g/zcH3vWy2QEyuddhNLtiKvf7Imc/dzYjHWAt1eUQXtEpP8IOHqhKODu1fWEL+0DJdm
xb52wL1w1sY+pc3rX9o8hTJATPquGDT7ta9+eqZdQLdj39eXs7EiZJzDsPb1GoO1kTDuw4y9d6sJ
XAsOo3A8txlj9JbKsfQ+Ui3wGS821b7VSeZuGwDzZUxmNqfhmRdL4WuQ9CZ6a91GIPXY70iTtfWJ
WhaRuMRes8EIZW/BmlsXQHXLsZzK58Dr60tVwaSTnZRXz6PmdHt14RBe41ny4FYI5iCC2ZrIWmej
uv6NCkryZiXNx0u7o+WbWQgAeMvyM9klvQz2i14ip1Abv629UCtbeR285c1gU7ZOpLwTYUJlaA81
pFufX9zUzLT/LtGTfWy8tfnSnzjhTvbs5phupp/DZBrbLKu1bWcx3kt3dkxwitlSviW18Sst+oIt
R/Wno2nfQ1eOt1r9VeVdekFi50eek/2ZnHXUBUzykGG5d/wJODouwsj241+mWd3i7DG3ZZA9m+zJ
uhTz78C7OiBV62hUpMSqgP1LWRfdNukbeG9ORiGLtRCMS2VzzpZf7HlpsogNjOIl47o9MizyNcJa
RKOerP6TGQZwOpF/eNNx7qV3yo3e2BrEqG2l37IVTct2h4H/FCzWT+lleiT0FC5k4/YI+Y2dKcbh
2FbZQIPOUUIdea/iv4Yn67tuOzNqCB9EYJNleyIVS67noIIAXdNQI1ANsI0k1nphLYMjic8/+kKK
c9LP96bytglpdJcCZwGhdzUbwoV+mGQFZGhwa5KaekAUDIPm3P4dk8AY2nnPqwxosfaI23EdVWyA
olonx9d+FRiJdTytESNHrgcrOV1Z/Hi28l38I5BRy9iWYcLK8RbMZGR5SLqY0Cah3cbW3mPZkkN7
TkqyK6fZqI9Asot9xtgvGu0f+qz551b1BH6KSRw9+1ozZLE0ThxNuyeGA1PChEqlmQRST4X8sLx4
OmHsq/fNorvbmvWTsl0W+lbboCJpOPdtcuweN6Aj/zTM1pj9QaNneCGO7GRIiGzsSyqtX9SU+u9C
2ncn1tNrOrcg4lPx5I1Qh1oxGjtGQmMEmJTP82DzAndxQa/prqB78ZEF9XWZBrUpGIJlzboe65O3
HjkrBVORncyqPLY5wVoJDNhjpZy7VQHBM1sOrYVYhBM/WpinJO0W6Dx+95Rrg/Q/4oLQznSy8r3K
7XxbBpqiDrC+ZV51KIfup1l3+VvDSGjPugyFx2i113KQbxRV81HpAL4WCKIVNdKc9tZxDCThFKoH
E5rTpjVpx4k02duR3I3t7GOwb+N5k/ZmeiICg82diukNWweDeZfTCiy4MIwkO7UADS5I5qJVyL6r
VOLfu7Qet5pq9Gieg08P4dpWdxOM4wrvAdatYUv81YEcDuus5oQQUnqxPmP8loNFYNAwGZG06GmW
Wn8KAGY37An3pMuqDfhriKg0uk9ukJMiFtDq4C/nNY5frkVcuFEWDOQbEA2w6RqTCU1axU+lrg66
soNTQS19HAtc5m7ToXcyi2s6FkSqJBHPg75cy17m2qvQ28zpNcAymGb4J8zEKPYle0pWUKo7Lo1N
q0xsWd1ZW9h0WWgZpB72VT9FPhavkHDZDXaQkZGm+73gs0I88SwpFdJjhYLqVjbatZzleBzcvLsG
SQL6oEmLp4nPZWop4+SQGbJtVQwIAS1cml/TnvyDrnDEJY8bXp6xN/eS7OStqnQA9OvB7490k55G
jnrdm+aRa8dVzJSKets810l2s0yGvos9hoWWjWdeTDBXvC93SdPohyYfCL5hyiNb6b4ScO6GqTRf
64oaJZ4QH405m6FRGL+I7q6ehdftxrq1f/gMWkDZdzwl/B276pHpMR768atvevuttSDB+1n/VhFv
gxgIuiwRd8W7U6RfteuOXzVRLK4zB2RKo4d1NFphscyXUXOtY2eq/Mk37T15Ps0PLoMVGkSCrnK3
Tk+DRRB6MMzeNc3RlMQJKYlqHIhmaIkRYpUeC/OtE8FLWi68iXS685mQ7i0G6RnJYmldSZyEIpf1
zm1slnGbAiKoGeXd2vWGFI0Ct6xUz8TqmcwHdPvbgmp8k07v+OSCtccFqzEVz3NjqUOnmr9lQ6qX
T+YmkUU6giJ7Vs9TYCRXqRPJkdaEDtD5Mrrxzg5zztDHzMD4Hsy0qYO31pLBC2mtnWPbSYEJAG/b
0lD3S7S0GUUtOrgahkJPU2dOGj7eJP80HOOGO1nbw00hVkcicuO4//SMxaEir/ujqKck7IXMd4uZ
uzioUmB1eJ1e83L52/D+Fv5YvdnBYB1a+uhNzmd50Uf9NimOn8yDkK0vE/5HkddPpVyFLTYZy1Si
8bmUDVuWRVwwNOZX07gkkuV23VslApLg3hdJfSMxkuzokXcdjqHu7LsEzYx21V3BnR31tn61nDUr
CGfO0ZeSgqYnx8Sj4nokaqo5eGHY359GcoRsLAJEDyTxKxrhd3vyATvmbX5uoWHfzY4PfE0CduhZ
4J5npnlPQVYz/DMx6KrULC/saOmxmvFQBsYcDVlv3mv1MAU7YTsU7oX8jO466PqTwZkRdkNt7or1
KqIVjG7dRKC8Q9s0scByiqVmLjj0L4lW6/cgPXXuHrNV8TtnPLV1ld49d+Nz3RfFpcBcQOOZG98R
JmLgNmSPF2wh8a68j9NT3Nj+DyvrCTt2uSgajH+oDj22S7DnmFkOPyuVIV10G/tUGt0nHYF+NiXX
hEBYO9DNV2+a63OPnpxXhcMpXxOUJwXP1afWs0FjXh43PgsqkBvDPeP6/YwN4m5YYgMx1znZWYeK
KDPEeZwDb9u3+I06ZwK8nUy8a7lJevptbZmmQzEM+3HMjWMbONn/Y++8liNn0u36RDgBlwngtrxh
WXreIMgmGx5IePP0Z4Ezo5EmQiHpXjET/Gma3WQVCvmZvde++wjjpF6uHe6LEAA7MOYMMHYEbPeM
ZIhQ1bAFKs8KXqqIsWuQ1f4Dz3qOg7FkAG0n+UcKEpmlqhPdCE03tzXb0Rd228j0bkz2pJ1czAzB
XdYclOuol6ydu2foAlW307ANnexAf/ZZaP4trJIj0BFX2TLp62qdv9V3rTNboVsCrxHYrT+uRyhR
q6LNzmBrI+onWvQiUfpJZ9Y/UxofGwTKPK559BqWjHdKF79YP1Ybew4PEoGxFBShXdapk0pS2Nuo
MtlDedyEY0DRVSY/3UCSgyE7UoSDSxUiuG2TfNj6sqZp8/lnKju9idF1j+zpCzbBfcycJPV3eQr4
p7PH7tbjLunxHbzJisFnkkQ3A7chixJTLnhN4vLw97j/NrI25Tfxx8AM10ScOeffN7EwnLMd2PoJ
GtMqWGnsg95Su6yOMuWCN5Jcf2sq8J1dFrpHq0fe19ahs021LjupKEa7LUT7HHJxM+xNXhBTxVvG
h7RUE3GBqg4gJfae+hpZEY2RoT+EMegD5XriYFoTsMMCRqRVs6q3MuuPi1TouWaEQzUgyNB04GHq
BOTcAecXR63xfwbGQffIj6eNyhEqeL/zqhyNaa5Ci90N4ytZ1dmDO/51HG0YVpaFshOoDAFzttFu
y2Z2HUSx9Symnigik/iw2u+s59LQ//mhVJx30OJGEPddu9MLZOFpPmT7sR8xC2TBx9ha0XOq7p7y
ipfO9IN7b/VoLuL45vWhdgF8sFWh/8RUZ3yoLS9Enuc5tyT3wxfjdxfRDurQ+fnSw/f5FKbTQ+MJ
h3FKMj4lBZM2TGbHKkWEQZtjHXsHS1TgVeXb5LPCwlygDngzu21VMXPwULMBFmg9gjppoQUi7HyW
l0+iGrZ11rv4S9L8LEZ8kGQ6tosRqfm6Ayy4YbuLolLUxdkssr+MGtxtSQzB1jN7a09FzkuCYmMx
ZCz4/VHjNkOlu9Qb8vDIqWSqb4jxJCn4l6roO+o7zdgRRtFcuomWVyWB+TKye2hat73zg/0dq8pb
TchD1m0S9rscGdqiahL/Adl3s2aryYLVr+SF6KitS6BW1/rHLqDgzer2L08nA8KgrrmQWmuTZ8l8
FBvWlU7XvtJWtlh+xDHTxLBuhgLg7esosuSpDLTqifotWAAaDYn/pD7qc3rsfmqms4ATz6zceW0t
vX1GYkuL62TjjdWOcZ78YtUmTnzCwiHYQI4flWyM0+8brTNY9uCBZH7B51iT7arS67ZuNB15rtID
aj3j7gvy8NrkpmrfOvrZwD3NoK2RjvU0GY+Np5mvxp+0bs/u4AUvoWYGF4gir4P01CoVToG/Lewv
v8j7zJ0ecMD63gHkDYDSibnBJh8pUSeMr6yJc31Tl1X9SzQgMXLiVLaIwiO+wLy2dvoZe2gvh1hZ
r+ikQkR2j01HRxJLAyK31VWnsM4vjt1pFxoGREAhaPZiiqujEWiHWvHMA015lZPR7uzOAaHodO90
FsYe45h1ZGQX7IbByDbegGemSqd87aEDZXCS2HKgVQ2dtRn4JRhwkwDlsXoJmYovWXZ/prYZPk/t
VTYh6QW+6NdT3f50qrmPynBXg01OG6SKQ1dYAnhc8Bx4pX5ss4ZAjlGbVpwT7rY37e4fhsv/TzT9
PxFNMTpibv3fY8G3P+gN/lcS+GyO5Hv+TTR1CX3xYLWZiD9sC7/wv5im4r8kYD7uI2w9ZiQlX/oX
0xRWX/3PIBr9vyAXQTUVkN7g9Jj/TwhTeBX4VP8nq7mNf1XyP6HjnLXhqP0HFdAzuURICUx3zMt+
ipj8OMBf+lT+hQ5JzoYJw8xLnqOsfNARwI+zEt6dNfHpZJBXOW+x0m4dAKCjEUZBn85aepeo6l2v
xcR9+3N2i2cujFl7X/fGzW21M67MeVTCK0Ah1K9GXa1w5/9MSPh1qXnH2OqiTRqyBy9iG2kYiv96
1v4bswtgmP0AFcYAa3YIpLNXoJ9dA9PsH7AwEmTmW4+toJn9BcRqIy8sxFVpqP3x2FBsWfVJA4+z
qWaHAt/ZIccDPN0D78HLqy2IQvlmohDAV7ZwjOxCPcIaQj5KXtgfxuyFIBPO4KtyM8b6p52GVz9F
gFLPBgqMFOPsqEhmb4XCZNEx9ooSgMiOka/BrMF5dYTBZo4BbxyGj9RBt9KH2u16JM5XGDlAFjKC
xdmhzx6PZnZ7sH8n/ivGADI7QYR6bmdnyJQci9kpYmMZyWbvyDS7SNLZT8Kc2F56QduvEJDdSC39
sTGfxJhQoCtvEyIlTI6SCJNKP7tVwtm3YmFg4f8mdpZEMgmfSrTlxrTisbrqGF/c2QGD5PIgZ08M
YIduXc0+mX52zJTswtsKRZkjQ9TTqMOw0w4LNI7f7EGIltFQIPirRjsUOioVbDkCe46HTQec2mse
uFwPEkKP+JM4jDm1Rl1QUq1AXV8dDD8+xh+FAShqfA6J2ROEv7uiv5fsudrbNPuG4sy9941NIKrO
eq/YWvaD2bTfClkfewwYOzH5k/iQcgxJsibjxMKilLGdsmfPEoaGhT9WWw3VZoOpyXVCm0shuZvY
nfAObW06w67EXmNhiCowRjW5HS+GAUkGgoHg2HvjGtyXt2pmR5WLtaqbPVYSs5WYTTH6+McSP2OL
hn4IdW8NpmBhUGEiMeNRTxN8II6B00vZCgw9Lxm/T09gGFmmtT5pMzlDvVpIAo2K8R6HcbaJaj88
tXq8t5Oxhd8IlT0pd9xYshvAlQYJMujL4WnoGOVqZJ9bNSNzhjT+Xnj+29Qg6nFH3DADQt8SgZ4b
a/bRNYdT11mIgzXIPnEdAAlCmEMYOpv4CJsPSiyWk8B5FzyZJSiPLYk4xPC2XL6jXz/Vbhvuw7Ac
V3nbf4Ad94N8nTSlu4xLpqyhLE51on8QBeTt2Yw9x4NlLCJHMq9iEtZP00OsRQ9FwbU7MNaH5TK9
hx1qvrCrHvLGHje1PywlkeXLBvN3kSCCxNySIPRrd76P38rnLrVpnfrWuZG+M761ESRAkwQCBxKR
vm1Udjgb2X1DqSKudv6l1XB187jHI9x1S/7ALmA2vdOIvGLO4m17wyBqvK3dpRn2wdJOSrWkwpqe
GEZyGYVfEWI/tpjl4zC6yQVOEWM/Lz1UjlBUTF3J13AWxOz2WIRpJCv65UY6bwm4zTNm9VXKzpTW
WzxUIvhTNwkW0sJ8QY4kCQ7igQ3bEv1cgEGFVwWUSJuNootIcTOHOo9Zgay+K3uUdG6xGkz1nraO
2Nia3R5Tdl1VYS6n4Y89ZdGTGJIVECmMvX2XIZ2gDbYHWa4hws2SbOeh16B2objm95kNmlpy1Jwj
aSrZJpvQDlTVujQkZvHOO8VN5/DdJn6+eVfHhIe8L9qFKpEvWCkcgpeDTTfv+Woz2Qzkad2LwNgH
CNPWukprWiCZorWG816iIkU1UxJgZOzqIH9GyuJv6KW3lhyKI/iuvR1GHxygGKkm/x712QLA1nCD
NrkKJ8tjpjVUD71d4y2ZkPNqU569NDmrJH04xZhDLwaBZEvX8/9ksca/T/g35o2QUcWXFqMp7Gom
q1JUYukaxrNZxy8ZNrVNnUdH6miUZxFSHE8nHD3T1cXlMjABwkH3gJ0Dvnwnom5chV1urmsBD8sc
Wxw2AfYA328Y+upqEYXvGmzC64iZJBx1e85lIifWI1EwqIf3kPBHyHTBSzcSIOxFzgKVw4jz1g2X
wnCjVWNqdzHVMVtTHfVYecd21y49WfdvtllPZzQN964Q+WFo+FGN0Gex7PTER7uzS7GOpudC068u
TqYjXliktkOZbRX5i0U8hYy4uuEtVMaJA62mabOiw6iueTGla3YZBiYTvz5KGox61iUlE8tyBl/1
JSz2JpEI3EkT8HqYvNNYfLZmG2Fxosu2mupdoG2fWxIdoizPXz72Dy15rheUkGeTRPR1I5g71qL4
4qyRr5NjP4/mE/Gaw5HNS77OTe+RKDg2xW71mkzpn45s6AN6XmfFtbSb3GkjcVuh54GbnoltpTvf
dUGSli3lWxya+N1UfO6x2hzYbzQTqZgWdInRhswe1PayUON0VHMegNbdYd2yrUq9ixsSx2t5Q0xg
EhsFl8M4zVqi5mP7xPrJo/S3SfkJ0ZDMk0yUPtqTzguaEr55JzAuIQpEz7coVSA8uaPFA4uvFlcq
rSk2aRJKYB45iYVaVKGlFSr3VpmsGMzGREgkzX6M0aAMVb+Vhbb1uar21cQZ2GlpdJbgA8uu2pdk
kSv0vSzDHDlnwlKdvP/uu5NCveseeca/ocajXn66TAcMNNAwBBjqJTifedEqhGVLaVchtnONADzY
GqwuFLqbIuOR8cxhOamMJCIj/ki0jhuJLOZzCcTB4LYkWnlOsraSsKJfkmsIA9wtYVlu+R3C16B6
acO/dfMxevDYdK+mNXfKp8Ah6DXG1xhabJgqEA5FMRtuQyNYV8lUgzpPm52SQXKxs+0oHaQ0eUAh
N1jgRyhFdJ0xYweZJBsH7YAY7wRkiqAkp6mOSeF8hgELEsKbeY6TVB1L7ORVevQDvAe2idDKDLg0
HV0Za6nSH8ohj2VzybokcWFIVDwYU2xwaE7ma2Xm3bqxBNHumtZumoaXig1UpgLU3yixR7VyAM7f
/TVJZTGcXVfn4ZudDcZWZpFN9NtEjVVIRCd+h/tLdMOautLfRTZ1tun3atOaqlolef0ndq1gZymh
diZiIZQ+uwgdSNmKnoDbs2vI8YgEz73NlwyTMwFU+N6XrNvLKalWmkTnLjG5rBHzHYAFck61kTx4
JimGI/lnrSUbhPgJ12wQnAaHUt8c/G2vJBRIA9LLmBQoYVxno8Y8v1Z5vErc+sY2rL5mZlVcGkxh
NLlihzbrybXapwS5NC4IxWLXKMulHTrDzkhnoZ0XTwTZN96alauFjEg2WykRrddERHMJqC8UHsmR
bp69ZcQfw+ajr+0wWStSBy6e/MjCxiG8xkx3Tgb+P6yHNzQhD2NmvotZrN30Yb6MuwSXDgpvVw9c
XNoc0l07GUvXz+21UhwF7OwOhjtcigw+Zzc6H4xnl4bKku00xZegSVedwQ5bVK219PL9QOmiZTHh
cd49ybtPKMV7LfRx54/+CTTyDxrBXVm+lIb35VRsv/J227IpSnr3y++Ln7DBAR+9e257GSNomx3t
xkvlCRytn10k9hprqiGw9pHwID+3F023975PUKPfXIaBOPZQXwUOkpgm0U4WRURLIILLMKAisY6B
x7aJ3GWp1VttqjaN1mwbOb2IoV5oRWyudCRZKJo9eNzTzrbE3aoRybiO8yXaaeUGzQPR7+AjVjhP
OhL4THVzM/nESUvSC14lCm+sOfUrLM5N1YYNrnr/ODuP0FaStz5zNfLWOKmVEuXL/IdMppKQSHfD
WByauL+Xtv/gZiJa5bbxWBjVsTaRYUYEDUCi5KS1vGM6wvsZ3QNX9t9WeOsgICI4YQE+z9PQgyw7
vd2oNCKNxt64lXok2fq1r26BxyKnzJ7IhRZs+5GB4VwPjqVl/0j7WlsWsAr+wdKqCUil7/AAgvB1
0bE0xAf9UtpQZvh3aagXiQHczeGM10a8A/ZjNYL/7Ix802uhuQbygTCqV9nCsfyF5s4h9th+0HDP
LxCWptmskFrJMTo6UUSCNuv/MMiXo4p2cHlWtB571ANkEepMLCfb2wo0V5MZnTK7bv6AQolc9CV5
4r10yNvJBnwf6vqtr2oE6pvBKD8RsD5r2PyTu+MbJomWajOK4Y/mjfvJ/SBr9tUPQ4bF2RPxPnfE
Gx+1PZw1qusom1i+q609hDtVF1/WqF8702T0S8GCKcCVITx2MHb54D5ht7DmZOw3rMsnOVq72Gj3
WfeYNbOXTF0o6NcuBrxFb41LZThrkadPokt34UVVHK6Tjxwns0Ysa3jHtXxPR5YuA431clxgbcXR
xKshJjq7umpmdq19rhRlUh7qiubBEeWiHrxLRqh4tXYKZvB0ekc7MLwl2gPRawvt3qn5BWley3YG
augLKDwk9SSATqa1MshkL4M7o1wejGZ4BJr85E7Zg1NHJKC3G/ZTG9GKc58381j4okP3qEwnY3Wu
7Rq3PJdOuTBow2QUwewQD4wGXjvMyeA72FIKVL+2dcjq6L1N9FucL5xx1orI5hAL+y619o2gpCM3
oWXX1T8ABo+2lp88GS3jaTjzmz7YnNKDmJXI2cfoWGdtdM/CLn+S4akysmuJogBPzCGYnhu93lYM
3qnvFrbr4upDz2kZV08Gz5pT7yMnXnmZdyharjQE8tRumzibU+k5U9Msu1aDuwvY+Ad54i59e3wn
fff3lplje6vT+r3W9Lt0CfKFXexnO4BDf/BerHVpPWbYf8e++NKRKI5au6q6+glbZJikFw99nO74
C1aHyybL9q4d3QoCsGgY2RTUf4Er3WTrf+jlwnOHD6cpXwJucFMi18SIP1Wp/G5CHCiT6T53mf2M
NP/ba7Qv1DSH3GEb6xN/6HkPMVpt2SOnI107BjU7XyxYId6LGK+eS/EW2siN2SZl4Rv4pbzGwWYB
SKw6ez+UwckuAA90vbYcehAKk+BlP2Y1+lyXBNvxr9nzknNK/TUfmE8lYq6AZxqq8dYQvZ4lYl1r
3nmgmMiVeOutcsU9bRmo7twm1lql760Wf+Y8J76XPLZFuMa3/TDaBTwKL9+2JI1pOj26aB+5YRD3
pRkrTQ1rT+UHTQ5XmSAbzMJtbZU7vRm3MY2FRVgW6pvHOA73sW1sA3M8tYJLm5mwaK8DM3+8uAq0
vhPTEpnA0dNo53TlGhIVMwStPmr2h3Nm0Hgh0stcMhzDwhb18FIA/pc45lQK4yppw+8K7W/ZQZvA
zkbbboMiGcQCYdWxTLud4WKlsMnmKrm7Zii1l8Ij5k0bvrM0flGg1bYBZFEkhaiN0SGPsPcXZaI9
VRybCz9Tp7EyD6VubQrDeZkUV/Wo0KpG+oYwHyxu8tx4NxWXt0Sw2KhV/o44bePEFU3bdJ1ssuUw
hvejfu89hk5WuYlk9eoNxa20oDaIOKcztWF2pXiVkeOR8sUeNdB2TORIHphzXJlO6DEjwkH1cOWb
+sMo5A3c8wT2MI/SS9Zke6npW6PpL/k8yRfZEofz2khojYZyJZJnuy+ec6mOo9M9tFa8GlkexHX+
5o3TU5wZj7bCrlOOJzVp2aJH9r6wsDktspiWqBCsRSHKzYVe6U/bgjbQlruGm4mM/ZXJOpNxDs6m
pWU6D2XWvIUW3HekXYN9F1Z/rZz8LcwuWpQfY5sTl+5PhzIw9sjcUee01psBbBPMHmq6hNJAbkoB
QCGs3nDyPKlFCH0j4B7RDc6J0eMZozkv+6J+aSjPq6gm3Ds4UQBTafUJ8kNIf/ImKr9Zz39Xro8P
IVOKfJTDsom0mymJRC6+oeStY+v3wscLtaNw4llhZdsL+0enow389m9tOoccencyFWvTG18To791
/HYtB4WRHwezW7t6+RMkRM2MJlxRMb1WZY6wlYDdyafE6a5SOjxumsIXAjoqDoOlMwwP8/NFHu97
J7sXz2w+sjo94yLZ4kXfEpqNceNuKjb0aIVMzuPqlI/fqR38jUi9bfT003eMCFUMplLPavFQ0wrb
UxytfNQfc43IvtlaEQ5HUgVdlLSJ6mgssp815zHv/ZthNgd4Lg4sn3Kiwioem+px8tlej8Yi1fD3
OUh7zIEkQjtPd0a0qZlk4ypH2i2AoG9yGMsAqMiNxrqCm3/DQGXW3Lcn3+j1tZf3YkWD/hjbH2gF
LnSuFExpQcU23tJp73j5I3o0blfd9FZ1Fm6yQm2RQKyFzC+6Jt9ZtCeLoelWo5V9J/V4GNqfAHAe
N/CXtAPOZaWaySWbbnsLe95gMDclUBbOb8wa1Weu0LoYGyu6ekz/3sqW2IVxyxlNR+p93Z0KruVD
KmjQk4G1c9S5BxtVg0aK8ompM1VdMa77Uu6ciel2gSejiKmPQIX+TZv8V/q2qz1IrK1GQsDE/VMa
VEYirzdEMXrXBpgVAxBudfWES7SkhQe9G/gLT+Csb8c84K427ukAFu6qazyHzrlxWSbUj0NhVmvU
2+Fa1MGulViW6jB4oiP4mkKbhMY6rvZtx8g8wJPhVGxlLRcBohlC5MfY+hRL7+obpbntbesqe/tS
VwWeMEt7Kb0UUl8QPE0a4iU/f/EFgGTRgP63hlZbhU1p72IFkTAFJbL4DStLcw/a6AwAQW4rDaAg
SV+jWkjxgrNEBXwIdCAHFci5VdnyTWgW5Q+tHraycOFXgba2y7vQ9BYVfNyszLYj8hJheBbo6bKq
6adcE7c0TH0Ek663LcuaRygaN4zZm/PCV4638sJyD0bTei7SPywZPqv+bJMfjLzyuVJkTOeRu8sd
nkKMP7qJUg6dKR0yJiQhHzxHUAnNOxyWiPxZvLEMDebIRZQoQRF/hirjFZy1e2EAZWgcBXgcuOIy
zsq9lZako2j6Gsrf+EDEksOz0QKJrNEY+bH/IXrK0yBCeKfVFRgch55z4FKyEiRchewQTXbQJcQQ
kDMks6Mokse0TX/ijpih1Ks3nuTHY6PMoSavYTX8zVyX4+4VmR8dQDEtU+tZi+2XIsSiBATnsZ6v
5KpiLdK4MzfUwNCcwp3DH9cshkAy3MgxWVaowhMutgqJ7mK23WdtuKJTxY02a2JxYFlP5HO8hAja
7SsI46Oj8ovK3XVicMmKDkZH7ffvqKe/J3sr3WxH7B8UHc0fqf7x+ac/cInQCceL1vB4BAWx8MmQ
v6gebJMmxn1r2iCOyi+OuJMOXWlp6HS4dtUT41rj3TDwBVh/DNQH9pXAwa/MrFcEG5XoU7kxwRFC
yF/f6a+R6TdIZZx5dKigYsAsQ81nfc/eKh6fmSgIcjCiSMBdD/kuz5yVHmpbm5wzVt5IthOkXeZ+
YOmAwHnbD84TwrN3vwZrHxWLSSV7W4o9mulnn8AkRN3gjT2k7lwx595tjQULw50JPsjvh2/aqjkp
C0d+gk2jQE/QpwAq9SR/N7xu7079qteNex9H33qfLeGLPgax9WVW4ymGeLECPvJHH8QucfsXK6Ip
cZw106Fnvef08ao/WvFqdXa49zl560bWS5tXMiNp4JsM7DZcjSF0L35Z7KR0F2USHwSnYuyTLRSb
2pcT6Ic6VndyF5cMQRZhN5xZcr1KpoWLSQ4/YVjdIqZ+vXtnh7IqdX+jaxVAiql6DIb0yczaiwFD
RI/DW9GmR9H46qFv9D0T5o4uEa4A8+qc7X6zVJo8YJllFSKrPcPpb9n4u2QI0GTBM41QJnl9wyvB
PJVd+hlQ3xMlJW590m+HDoG13vOXGftBAlyRybvwmzddF5dGI3o3zNJHbNSJjL/H/CeIGWjk1I12
wzjdEUcnM06aJ9empS2Q/QQLEOLnilwgfpFxh6D3E9PysCBrFZ9/1K6UHqdLMs8ea5DE6IY/0dNy
Z9Qn6hiQxuRFzhfnKejxAiNoPHq6gRJFqR+sD4eRnWI1mWe7CG9R47x7nfc8J5mT1IUJo4iAzfQU
I1W9xihydTW7WmRV8xKUrBQhZ5bPaJQvsdO5S68Kd3JKZ9l08ZPm5d4Y8itGgXVkNGxlSdV1GgOr
uoeEWENxzbQXUqyvO3h25jdQBvp/vPf7oTZ/+B+f+48P/+Pbfr/jH39fVG+T0WL1lM3GEvkYxYUB
koaHsCpBm/sGMe/wLfJDzq6AFfN0z2NcM3YKgMqc3/y+9+83/xefG1iepAufsYjTRwlkvaA4jOEk
V8gCUrgtuTq46HD+8eb3Q1Jwmr0zPVd62zUwzczigOGXvwB6JkDHkGBPWNHphGLVoi+Zf1x7QD2z
/n1XZQ4JKL/vTo1x8W132PhuxE3Zy4bs8PsGC+m/3quBqEofx1nqkR6qyr0rWn7e3x/zH+8m87/y
+7Eam3lgh41SAdalhKsOA+AGuB39P9/8fu73w98vOG7Q8bz/jy/X83tOCjWC86JfQnErdGaWfFKR
ujx0DRvNSB3YoKlDY8PPw8uDwiAJywPr1PLw+96/3/x+LoOatffaL1d1V1/rv1OSgPeyggziu8mD
GzCOQwj7NbG+OeO7GCkA0GJFPQpUe5fA9FxkDN9SNJKdWzOrMvufpHF7ulTewFOC1l+ArjPGceV5
wGAmbpOWQBabDRC9ksTw94GbX7pIjYfKHkEO6Nxcx+6cVAPoDuEMS4S774NQeAQ4BOmWgdiJV70b
00NHE4DNozgjyUL9XHfjeiqQ8wdgR9Lkr+6UB2tw7YPX9iMSqunuxn1yMG2/OYYF+Zpj+VXFYbnr
ch90CNv0us/Pdanac2OXHndUeWTLUOCecdaF6PZO2fnYsg3+GRNdvZbwZBYZkKGAzSU1qcNR5Wr1
uRixgmboDG3Yz3ut129Wb9TnTlQno0A1MuE/VybSX+rwxTOy4/Sko5IO8sY6d6ZlnWEJ8Oq3BhLD
5WWy1F8nS6I139KesZGtstw+VVEkZyf7NWoGd+8Ylv+QmD4VEOYzbfgwkBouXWX+1GaTnfKC+h3i
06kNKVn4b+wOPtOCkUc18Rj/hhV3aq/+7IcKb6xV5BetnvLLFP0lOEAgO54QXjNdjDs9WTeSZwU+
HCWu3uCxTrL8HDpOdta1J7ZLw0lMQbUKVcpKhXFbTsTspjOw89OfOyck66RZ2zzvUX43g9JhlFWO
D3LnufpfixHBxIptIUuPwEVzCrAPkDM1cjBRqmbTCh8mJaPJvN9QtJthNp4xgi/G3CM3aP5J2D1p
bOcobwwdqbDvuO32V5FdQCdfeiqrOIm8FBam+cZ5p+8Y0z1RgKz1+Ulko4TShIVKxk6OPxXmXFlJ
Ka317+f+8eXfr6CkxAvfFjwwxyna5cpK4S9mr5bnfrdyeihwsS1IBHiEm8MIrTpDXjvEmv88DLDn
hk9ZWj96Gz+NWXBKyLagjz72g/EUNUG2aGzjBVd1udA89eGYEDiMialsOd37qWuPWWqtbE0nJ5lK
0ZDgzlnA7DRnWZbpQVnRQ51T58Ul5mqolZEFZtPBNhPpnVgWTvdqF+auIy8HsqOp8NDhEg4RyEqf
OhWV7L0M0mFJJpe9zF1Swm2je/I4q7TBvfUgghk2jNeSyAcGWgfaWyAMWITdRrz0fn9yx+S912zK
VBpPXdZXI0M6Y1SHdMdqm7Jk8Na+gFvSxzUKPUtdMufUsEYFy9l5sGOqJHqEu7WCJECV7xCkCO+4
AXmg/vQlRZiT6R+twsjjZN66R5u40oyjS3QTmfDWX0FvtygNQhlFMNz9iDv/OBRM+oJ6icFgb8ir
j2qUYMtoo5nFcOyTyV0OWffWSutuT/dpBnuEVXBtNTN9iD00GymgHdNMFqpDZxxFOFy1sw7zghsh
BqqJDLCy0159xebVDHN2u0mxq8T06YOfonGt7iTeEql6F+LMHf/Ja8hix231PGLE0kbroSwNpNNC
3lwj3KsGHqdxBRM3MiRnZ1G4zUeO4iMp5LgZHVq/dvjJVeHtUcdqV20ASqpaVmq6aR4NRKHEvO8m
CF0rQZ+HBiS+TJNuYz/mYUhHFNjmgx5TUdbmvmURNuRGu6gbcKJFrpYGIRkLiybHishDsgpEsAre
bhj1pyI4OlRxq6jWQXFlCXr9ASeOlZU/8DO+HLSZi5ZdpY6pZlvF3iN+nmEXChOvaC6MYxl8dqFh
vraCgYuoDxlk+n3UDtYKO9aroZ1L6jNVoECxq/I7LQ1u092hUOFfgzCthaPjVq7Sq0dx1pkdnXGA
VkyLDIxc4GYKGmgtTJZpxQkc1tNhLiVrSz+OgpWd6UR46iuU3hUhy1iI68/YbZjUoxRf+IK2jLyp
RfDt1jI/gs1BqkbzswikVVwGxgkLc3R3joSeR7eb36taPaOY+urs+CduvwmgE5vOHP2VnIId9137
mvFgwR5ZmBC9NwMdP/uA4Rnu0rhKvdFhdtY0m08i89pNyXi5kTZW0tIjTq4ZLkY4tOtSsnwsfXSB
yZxTID5DUms2go6Sp/uikFe/+8L4KcPpIqPMBLRQuet4qJc5G/pFFXr6eup1XtsNs0JpUjYz9AhH
FbDRbDWcEL69Ci1FKGlot/w89bAioMhdyKC8EW6brDUT6ytuI3NdOePa08jX6kBVa+n0pE0xeBMs
fVDyzqJoom2gG4+hoGY2gWUs0fZ0SwfUAIYz6rc0/xm0pF/U8Ug7zJ2Nka48xQKJToGTw7WxGSiU
bx5AdlFXNrsztF8idNeOWX20cDy3UlU3xrLeznKNS8RSqhLhPZ2hnhabCoI6/5u9M1mSG2mz67to
jzLA4ZjMpF7EPOfIJJkbGEfMg2MGnl7Hs0rWJEtNmrTuTf5M1k9GMgJwuH/33nOjRzTrA5Mh/xZ5
BKTbrjaPKW0VUOf64hAAydj6DsS4Kifj1U7jybb7765aXgoqgPm73RPl8Jc+nNOXvL+LZfs1moZn
hfeAjRoYvNEMt01o7vs0vGfKAr4pUkyfyYGx2khqBoGMhZH1uTGmcVVY+rSg3G8VE+AVm9JxO2kS
KURSU6NJBw0pzaCVkqznnwC/VJbSXyWdDg3njCc05DTRuFNVHjP+ZeumI0M0aySqEX0rWxCprHk2
8DByoQnP3V2mUapZDFQ19k3/Sv/CxtLAVVOjVysNYaV4dUYqBsxqei0ZNw1r7TS21dMAVwhjbGHg
fTBypT/hxvQl3zsa+mpq/KuCA0tqxzhJjYZtcedvhjdebKHRsZ6GyGaaMptpsOxYvafjjHbct9/R
XxaNoRXxs62xtKUJoBa2Rn52G8WjKqoB2PaQbP/+Fs/JvpFgbgF+yB2HbMRFvfkDijtpKO7br1yG
yAeiDNtZU3STN4ru2y+XhoFzoSG7tqbtLmB3337/7QtYHxonoPPyXXcw4fWmGtzbaoRvrH+VQPV1
Nd53Zp7KLVgeTY3+rTUEONE44PKNDNy5QIKFBy5YaHCwpxHCHizhWUOFY40XZnE/xxo4zAd0qTWH
GA44MGKNJY7hE7/9VqaRxThLyrXqNMd4bEEaK9jGJHKCgw/tWGj28duXQaOQpxoosgcdmRgctW4N
pv1Qo5NHDVHOGYNscg1WjgYwjpCWIz5x/IDAl32NYQZSMlLqApqZ8Ep1xlsCn1uDm6EbfLYicI0l
TOcetnOvIc+1xj1LDX7ONAIau6O56TUWutCAaMfEiZdoaLSt8dGU/3zh2FruClyk55HjCZgYhIu0
0QWjAKiZbyNPaSg1s4X63MGpzsda7K03djWpSHUe3oDW+l0msQbVWuOuK7jXnQZg9xqXUjpkBy2N
x/beSNlvv+lBz+aSYgieANQmutxsfQ3Z9qBtZxq7Ld9eMGHiBpC70mjuQb8J0YRg0MPtVhrg3UDy
fvvZUw33fvsVpQjeptfo7xYGODnt5KEZuNOs5ovQmPAAzTfX4PAKgninUeImTPFYAhdXGjNuLP1d
V/ADJCSnBBL8hsj9pS5bf0U6Ek4tvHKlweXtG8I8Yjs3QzXnjd4R/M6vyNr1xgd8jk8oMgChez7T
JHeKNlYYaUw+lMEIHT5pzGQnH+RjOLLXmwMFjdN9tWGtpxq6bpjtjgJL8oMayC40mt2D0f7m8f/v
OMSf4hC269C19V/HIQ6fxk9JQvih7OD/HL/+r/9h/f1H/klDWI78yyd54AgbOyjRg3+iEJZr/iWk
Ky1p+dLx3hps/4lCCPGX0HVbJBY8iSDh0wX3TzTC8v8KoPn6prDhwPBfrP+XbIRl69qy/4xGyIDy
Uko+efK5FLtJ6f8SjTDdgKGtE4kns06NQz4DpzPyivam0rpmCfu2vFzKFQiXs9X18p2/wI0QQTOf
sgKUxGAtLy1wnw0Q5RGxyqRIYZHTqYMPhk/bOJtYptlxWM1+CFpO1x07YbA5x7FH5i6VQ3rON8oL
XTfPWCl2tNYfPInneubwfTLDfMTyZa2JSjEtEAh5hJ2MA7jbdhuN7WG2JvfV53DDCuR56zzQjBF/
tA9Jh0g1l6N3sMuQKBK+1/tlws9huuAIqnjKdmySHhTr6HoxsVCAoUVPa1P/2vXRdmndd6qMNyJo
n1Q1HaQbAl4yOuccoaJPfXRYUpvOEz0SKKEY6RXHkmnO3txp1mYSRgRCgBSF3kDDgdS6yzB+aZt6
hU0bXl1a98wSx34/Gu7nzpnfs3o3QCm9ByGbmjiFXlOBRI0qKx5mkqTYTjSvJA0kwenEeRxrECvK
6963fvidiQbMjSygp952DWjTpEUSXIsEGzbZmOFzJQC/xZRQHsgI79Jh7DFoRFf4osORIDolH648
VdX0/S3YPvbGByMx79tKLI8F6DQiJW30VCa4sTyk01jJ+jo0hDtFnctjWprfMS6MZ1j5X9IucG+N
lzOinIDPRWYHvwGCmWI4By4pLvd15Sk2z2iEP9xz939fsT/WSbq6i+6XC1l3I3JzwA/0Lf+XPugC
hZ3jd+s+lYojvRn2B8funW085TPn0YE8gAXokddlkJy+sjHfUAKGDplLJuaxaO+GAMuogbqPR6Pa
jxQ7PnhEZDbtMtj3aB1uED1btDmtltmPTl49PCSZOQAFT+ctMJQdsm+yH3vrRt02TZUAB2kPK04T
Wkc0Km+PQVnTZmlqtUkkX4ZgtLjLtiau+ltVtPsYM8LWzfsE3g7SVp198oalfd+y+Q4W72XIe+cR
6/J2WMZXNuHRhoRptKXHCBcVp5jUmh9b6XfQJDFUY3MTGFNw1dMQgjjbFcHT799wYerGwZ/ecWl6
ehHyfcJf8l/1t7XvAtky6/LJU1nPyUPjdlGQONnaVzsq1kHoEHqJo7v8MhGoP6ezcT/Vw2tn0lib
AcHZqNkGId43X5yeghEvH0oAUEVzIeOJg01cEytJdyk8IbY+fIkUAoAVYYtq69E6pdPorJuwJzGb
2vdWWh37uMV1N32GwJMB2xvek7r2ORQn9yrGFmsmzHQWv3ihO4KqN3oCRV1ZZ96l8mIIe+/3kQf7
g/7KSE33jh++4IkXe4R8vFa1xYa+HNmYJIu1Wrz6I4evS54DYCr6hT2If2kJmm/mqum2Ckf1evDr
j4nZ+lp4PQVaNDMX+2vp9pexEdbBY3Gbcazvi8FSazg+1cscjRcZUsZWmBSgSaPDHgVekWT0Lk5r
b22nBA8o86AJZi7W/UhLUgImeZUXMdB1joA8h265qUM3M6Rru0OE1DUcibe2oJvvGs0eo4zpg6eN
USAZQN6FF2rmirZKnhw56JZl8m1tGq0jADJxFT92vuFjfcUUbYypjsBEJvpZvydShSBVElehkGmT
5sZtiFt0fCa259q13uHSvUOdVDuKHKfNPCkoFm0y7kABZwewfXipYo/2sQXD7wISUiQ9OOpaHRRl
6QC92fzO49mI6d7uBm7pZajns+KwZdfM/NmZg9WI+qMk8hYG9BoNIPp3yjP8EzlnCJpW3WORks6T
7/eHeujn0zxHpH6cYs+N/rUjYLVqxGCseoEKzDj8C9CL9lDk2HzYKeZdZ165rtaQxTaCcPaFiT6d
VGZ97llMBIeG66gz4TNUqFA3ZQFhzO6m+cGOC6q5egAPlP3tpwRnQT870NcCr8ZZyRevrFe16hUV
h4NiLpzVh7LAiRc4cArycN4so/8KPg1XGjzenVW7B24CNu5lsQlmp90beH9XJWWWh9S0g/WQRtnJ
piphFJG9h+nVbubF4/GURZc3+jcVW/doh18Ir42H3y8DyN4/LQOOafoiwJaIUc8ObCECXSL6Q1O4
iIYwjBAkH4nHOKsxhoQvShVwKE7hwTjLcQlkA9eRQg/2+5vG6wNCy+vY8KApVcwdTYQGXP2Ls1pK
bq+iHF6A6DOq4vEOynj6ukSm85QUJ+wPdd9Pl9YJV7mjTn5puHujYVCMMNedDGivRWx3N+XXH6YA
S4xapv444qXGAjpD5elmcQmiPNm63j6+Mzu0VgpuGClBJSFiBxqkbbttISyMCnb5DdIGrTZR769i
YaFbwtk/L0K4wNNKCMFwemMcilWToxXGIX//RCmvQ2cUxBhSf5/Bx1BAasri3LRy01dTfmB8fALt
ogVQ1n6iGDRh2858YcDbk9M0QEFzY13sGoNoZzL9oCeOkYabQz4yvGLDkLvYdaRCGZoazlnN5gt0
hlfw0J9dwmZ7wTw3MN0I6AD++QGmb++Qi29J6cf4qHcl886tJx2xDpJyPDXtsk7rlEkvN/DZDQSx
/sEedknYgdGzOnkdS+II/kyLWxHM7Ms4CJ+TiI+3mwAW0gecsgCAWGr4REUy4oSBs95NLumBimNv
FY1aZ8q+Vp7l7tX8mBhBvJMeZx3TNtpHQZkwMGAM2iWGzqq4WIS5K1UXl37xmNHqL4dp6P8+zPyX
5dOuvij/89mlL1qbzbNn+q4rHELGum33h4t2ZLxtREsTPpKzw1MyRME5dOmBWDrRHkwpXuqmOBjG
Mj0Ozpd0CearBCHIQBnEzaI+mTBYjDJnhmbm7ILxR20SUQlcFmK6FCPjbGN5NOY2JabkGrSO+A+G
k88f/RLjoQ977RElkqRnYCZ7CZQ/YfC9xbZNO6zTBOvAb4aNLIvpqirWMttrlt0Chv4ioj5AkhtD
7CzLZzeBc9o52UJVEval1r4OEwg4z79MUETWbolDxcB+9OjABGMTzYfmNuZLANpkwcx0GO0FG6SM
6Agctx13zn2KCopdNff2HhXlKumN3e+XC6nPE7+88VKfbSxXmFQ6Ob+sFuUCLcmKI+8xd5duO6XW
dFM1q+cHTDzhfYmnfW/KGMs6pLCx62hgjc9Vm/SX2rHkmjRT+giWGgCfsaXmkIE5uWMwDfWLGZoO
Eb7IWDdyCG6Ea0l4k/KrfEuXI4JaQis4W+wMjmEV5ahndbcWdBEdQApzJnAGpiaznT1bOA7yzP/Y
lHF1WoY4XtNEWl5c3JtELdunLgrbzQIvGwoi8h/jstPv3yMrMP8vb5InPcsSwsPw8uubNBYNfEU5
Oo/sEXliQvW9S6yHdjH7UxMP5p7X/OCKNMPAAIXP7JeJ4wpJITVYVG0MLHVGQN151vZg25wJ+jtU
640rgU/UXq2YAgXWpkstJkTBcjWDEqp2WEAeK0v3yAx7OJHUvXoqfY9jXR6q9hIXw8UktLFr6xg7
jEBE8COSQm4BT7D1PqPUOQdWxeXZw/7TTHZwrJnNL5SnXoah2Fi1DwjV1OgWdoxgHouJyF4633LJ
Ipclg4ny0mJnYdhWBZUEEFr6l8IkrIPxqIccjgMWGnMaJfEHw3KcA+SdgSacS9LL3QxR5Oq5drTp
51g+mxZIYjtb3HPR1vR9NjMLyYkUxkCdfMH5ShCpiYcRC+qEB8js1qq1jHVACnGFSP/BHbktR846
22ksnVXjk5KmPYq4f+GSiS9d60we0IKuHgWucTDYNN1bcgS/FDRklCD40fRMxSkcgU1buRdsM/1j
spDo6EKyTp1yb0tFri9NzPiCUPWht1uWjRa2d5V9FnjdPvkZzK2OqiEcsP6hYE8IhNRD2rK/DjBQ
pqKEWxLmG/DkOH965lxvTyDKBu5hkCgKktUtqY27fLT8u0YZTJPjHDsptQpl3t4wOB6ViVunIspX
eZV1IklVOYyqReoZJ8juR5NC0Rc7K5wVKZD5gWzLqdHJimQ23yP/W+/GSYMjm3YDLXrm1EmwbhYJ
wDcCk7vOYBaa+t59V78rRJHeYeW70agAfcwJUB1aVp6o2GsEz7mdqGlV6J6jTII1LMpvngXkDIw7
nEpGX8zMILkQ1YwTI76gplS7uiU98/YtM9S9V6Rf7KqojnQnfym5pTj2CsKufkAyKONtR6i/sFsC
ZjN2T7Y9F7t4Jk/hdRH2oCkyr7y5/h8K41nMfr2LA1tyHLV8x3kb2PxyIsV1Cm4xG3A8umwOpiJI
CRX13qllonLjofS4uG99LKW88zLjScToa0K1tGKMk9rP1JPgFnLZUWiNynYa+G6y3ybhvVGUD1Kk
5bM2M4pueTAFdQ4JuVOGDbGgbpi8Z+K79go+ZbmvRP3cpb6zN1ue22/rrN10IMnzdjzGITjrKOrH
Oz8Lvw7+8GjmdvAMg2xX8THfhiwkTQNeGYgpXGCemXQgEK5ci8GnrTqk6ofpTI+nxsp37ajLoA03
PIRWHcNTc/HnGSHg99HbNQRDzsbi+7dQVbhZC7J5tatKXjgq75zePoMlQIcIAsjMZdR/9OrlSJp8
eXYtNWzziBZ5NQlnXdZUkdIbshhV/M5elDpkoCY3uTGlz0X45Ab6/20uxnUK/fwYSBByfYLepEJW
N9OLHgarMK+h9noVpn1JQ/zso99kd+wU37euRZ/JLLKLix3kOMQUk0ezmW6D3vtSaG0w6sGGtnGC
AGgjN9XVoQzs8Wzp7UyU4uDPSXQjYU5q5bBleuysZU0c195T7UEGzeHJRb3Q0c440E3Wwm4+MdQu
z4c9KFdQm14R3oSqAtIWrrOOSYrs/RiKYdcZ2FemjLnGaLwkA2iKMqzNfTNbrHHwKrY9m46qEs65
FM9U1ykMpgN+zxB7bFilDs2H8Sax8W0upL0wLVLlEWKXxejvMpKPlUJBq/vskINcXxEvfR+nmBXU
ZNqI9S3SSGTRMZkHnGEBtA2pO4PwTHRv+ZfRya2nyu2yvVPZ0SlhBn6HmwI3dwelZFTFF0ve8cQN
PxkVhQZhxx0ZWXQ/Ece0dUTkHMoiuyV+cqqwxL7Dc/uZgY11Vfq7TgXnIFoe8T/YWLVdctNll20j
aC+02bwU8B7vWrOFVxfb3hr/VU7LsIl0YhY+H2GQPfoa2p1VHL9l9j1sxs+u8t2H9AW7YHSKW4zs
0wEVonpIjK9JF/vrDjXnHOfM7iOPCBntvP7GMiv/nVzygrByR8VSSvsADmgHM7H7YmCZwzXNsxLG
s4uvkyB4zPOXFksqtzWVAKhave6mMj1GTvmujipylWZpnmrzebB1w09lJx/9oTio5oqIU+Eld/xd
V8GjtlP/PBcozV6HzWzJqFMFNEsmu0sexghnmDG4u4hkFstrPb9kIZcdm6M47pYPasLGBW2h3BQO
/YMzq/gFRSpDkfxYTwU1AS69RCJ1LgONZPeeNnsYw5Tf17J56jvE6zxQxq5ygpx2ALASQch4Eu47
ezIDP37Up+/LhBopcnRwJfyAsvZyNLlaBlDgwoo/FJan1uM4ePepUzNzaL4ypxC3OKoDCtqSjJxg
vOwCL3f3cpAt4Qxrl0Sd/wwkzLEJ/wVHA5vRxZfxuzTsjG0dHfK0aw5qHkmDtE5xdkmXb3rOT5RR
yPBQGH67sxpkXRJIlOnUFFE51dbsME/mdCAt+DHD+8lhcCqHMj9SlN1teookTjIroPU5ZH6BgOEQ
bxN8OROUlk6NT1GFl0v487S3h/lUUJK3ets2z86nLq+bI4d3whNzRjoeFF5pzOJG6g4/wL7u0y95
OuY7M/fNi1DmajGgkAN3g/9TAXhzZ5roRrXcqNaiRqxWNog/yWbWtKiWtuyPXukdyAR8BNopDiZ2
pWNgsUmgBdFdZ4k33qxUvS4Mi7emXWi/3viIhhDwpgX33CxE181+vOU1BgJV2t9zFeHtInjwXs7l
XaSjA7JWrGkya1Da3V0QvODkLj8AeVnAvTjmaor79kCVjff3k/K/laU/KEs28+rfgrbeJ+2Xiius
/FFc+udP/R/Ulqu1JeGgLnGK5eTIkPYffSkQf4HicUUQAOCS3puK9Y++JL2/OAALetn4L8LztCr0
j74kxV8ysD0kJlcK0w/4Cf/jf/50rm5/+f7Hqbz18zmbihjQhQ5tb9Lmr7NAfv18zmaTHGe9E7ss
31Vz8ELML7J7ZB1qDg4L086vhvjm4JfCym8fy6hmb2jifmbwvGd6eP3Dyerng9XfP46H1BVIy+Hs
b2k17IdjP25dQSKcDJLtCH8z13G9S8UXMvMEZ8tPQU3PhOMXnN6H+m4MxvwPJztkux8Ov/+8PMsp
+fSAfJDQP94PLx+k7tIGwpPnZgo/UhzRPzlTeHC7tjzjPsmBIHbFBvIdEy6oo3/4t+u3+j9P3m8v
zqWixx2Oa3pM7H9+cUZ/jLIyS56zYnQ+VSxTewLRmCGZu6YNGGQjjc4L+O/KW05Gmn51i/yUVWlx
xsjX7ZlUY3iMGUAXY7v8aYr481jg7x/OcmHGICaAw7R+uU4QuoaZ2AGVP2HbbNNWfXRyRWmw0lSo
FiIT5FEexRJKqVP6GyMp9jlW7A02z6ecLopj2a7UOPm7379p8mdy3NvPxd1gBUDjLPQMfb/++IlN
8P0Lj/rdczyEhA9VODH0rk0mfMF3M8uid/KN9IUXJ+XAvmnzwTnlqsCF0KDbZIcWevPBboedm6uZ
qX3nccZFshgxbN6Z1imgFV1OffNkUxWymj3cqSCErfPoTl/duHEfiAa6tCUdgkweQF4rapei6tXt
gndGKuSjkdX33GTZNbDKjcmR/sE1010eifrUB/NDH4XfMYs2D2FlVKuk9e1jnHofcVS9N0UZXH7/
bln6RPPzJeYyWXORki2Kx+Ubh++H6zsFx9PnUSgp4K7MHXMSvDaO1ZGLgYPU5pz0l4lRfsLJbgWX
6EsVxmr9//uDYBp0bCCEFjfULzcaCRszj+nNOzt+N556M74WjOwel37a16J7mhf2qfXcnmUojx2p
WUSO6fn3b8a/rxzspsAPHaR95HpHnw5/eC+Srm4Mt+rlmaKx74Y4SK9c1lM/H2UQ3Et0LT6jPy1v
/15teU1XkGrhf3kk/HK1kpKVXidySf+mc4CIRU1xC5098u+rsDB25LkXikrSm+hwr2WLd0UrXjXK
sl+axvnDrSP+vd64Jh4tS7jYI+030uOPb4Af2qRoDAi2sIEuVTbaFzvorj7RDKI3wSO0oC+OZyTY
3WmpypNx2C1DebXYfh4xp6OSInZee/bimHMc5zT6c74N3PzRNkvnWM1pv1JNFoJrri4EdLR/lsXb
GrCtt0P/h8O8+PfK7ZqS55ipF08pfr2y6bITMEwyyYwCjDYA2fCuaUiUgTCkhDoleIUIpffDxppC
a3nMW6eH0YZJp6rVY0sB8lhTvcLpqtz5i2ev7RE2F95X4P6jfR4cYdzyFtuASZzNLXBJmLpeBniH
t8s9VFL0qnnl1MiFadA2f1h+9bT71/uW3FggA325euYvtwsBTiLJWc11kznqMBl1sQZvpAv6cJEp
rNPRVG1/f3tYP09H9Mrq8jTCfWJ5bEPEr/fHVPsNJGpln+HETI9FFM33DHvurVoRxmEIvgsKP97H
ua2PYXzxBQeVr5kCF/6Hn+TnZw8PeikxDVAEyw7F+/edinG0ypWqjVMXZsYOTvWTzIN872GfIyGZ
0LgxQmOpfR/mY2TYV9G2PAnbxj74gg7GADhiFDU4JKi+/cND2/l5RdU/m+ezG2PTx9sFzuaX52Kd
LbCcyNueFJFj18i9reVwos4GPZeLghkWUFpAGPWvpjYS4tHZ1EVIkQrPlWjMxVYoAm9oOsZ5dJIQ
b1lCi3Rk70CrnbPQCUB3cRmXpeMdUOe2AbsyTH9tgJ2VP5jO2uI8h+cJJNJlUnl0DVJl3fzEVYBg
fM5vMnwATLSqoSdsy9Y5dU0d0cDqm/spJjfEtK45ZDG1XEWGPgtwCyYVvX/zkghYgdXWMobggD3Y
vB8PCZ3g599/unyEP19pDltfj2c4N26ASKmNTj+vxKU/pUTAbMkEmNkOeMl35sJ5s0pcY+eWxZ09
0QiTq57SaqAKSGG+uaZ1Il2zQ4sLcstk6tKU54gyiTYmvmadkGk5gYXJjillfDm64inpxnTHtusV
Rx7JHypXY9DFqxhz0GlOXfsUeO7DpCfLOaD2Fbr1sCEnjklYswV82nVHd7ypCOmd0yjZGogoJwKA
87oJgDMti8xIxE1NTQ8oc/a11Dmwt++nlLxIGxBrMBubh0ztYSkEKrq2F02WyYdhO9Y4lBL67ZAw
muA0TodQh6ZK5h5h3hdnIijluhNuh8/A4xKiqrZTE23MuOJZN5IHt7ONPW0pBMDL93mdDdjDy0dE
GqxIVOTqbRHA9Nc5mbZAqdunWKh6NcQmzm1Ff2LtuuFd5ng0kCOOw7ek8sGAlka2lyS5CZiV/f9e
pXHLGJyBFIXfxGDtfMbj2QaXLsI6VQVjwqcnppMs+3CtlpwC3AkxwSyMEvmbSigF58dEjU2inhTd
MH0CXG085flrWqYfbPLAFHxvLRTVjcf8gurFsVrjoX9fDVF07C2Qfl2fb+uWcCm0VaJoVljtWy8v
N5OHgARG1z7tqpKzuawTeXSGGzByl1rpdL9M1XAum3YNEMx7GqMF370b4v3vOuw7IbnYZX6Xlsl4
mVL7IBwzPpqF+w1GEWWecaC2udfSIw19dCetPt14xHrvh0FnP/uEAGIbv2blfCd9SnzCZHj0BJ/5
aLOR7/pHNxuyCy58dwX4tNyqNPfYxsfPMlPeQ2yFzdqP2HgURbMfJ5e6D1/lm6TMv7duGz0aQ/g9
NEW4HR1a34cYRXPqOjaz9Fdcy+glq4MGoWDeJPSk37rwbZ7l+x9GHdNPy6tKR+8cxrLes1Ht11mI
Gd7KscdGcL6f+6HfBuCaoCPATGjnRx9GjIMF72Y4LuGShEEumhCdJkV5tAISYp1Ho5tfMwSFIm5C
ZjhwrdnUHdLJblh8NojoGZI8SjFpyXGjoh48sr7Cm5JwfhFypQb8ylLh9yAhu1st1VfGh8yig6W6
H/3qxkomNnUMxw9cf0bazYQm1yPutO1ng1vjXWh/TMvxMcgScVlGdhY2J+l9Hcv0TJrgavT5blRk
uVt40ZEcQ+wV3Sal55DlA9td4H5LSr/bOkXT7FojttZBNlSMmZZzm3vjSgLE2VHnFj3Mqfokbfga
Dco5UFCIHsAvWTCCG/Mfdc8/EAdQ2njHUISfZBDOZwpevhtyIJzcQ5sMwf+sTT7VlWz65DlyuMLw
K7VWMr/I8KkRcEKjvve+dhcHNfOxEjQaEWUieu3ZzV1bgkp1C8qkzJKIGEjs0TKuudN+anOi1dIb
gAUsNFviFij7ud06mc3UM2k+IH7mufLeA6F8TSyaUConviOfjyoWkg+efarYKQVh8OdRBNbyghNV
9SRjWQIXxQCA9lZIHM28Nw0+Lap3sASZsbkuPUrSKmW8QEIo9s7I8LChZo2FoPpSsKVYZSC5CWDU
95QMQCAmyUrmOoR64RIEWsonk/KOnUvx/GAsr7EDLzpVRHIsw8uPEII2oRpeG/KgPa67gKgF9XDg
RrtVOq55S13KQK3D3IbXNJjaB5u+3tAXO7Safi2dJuW2q9pt09J4aFSCUknvEHVe9NxbNqyGvHjX
yHS6GFYWAmST3yJzmlf+Mmcco/lJhrK3H/IacBEyfvACd7y62YzDNyn2t00Zm8QxbaM8JJ4kmJov
KytU7yd2aCtLRrQMaP9LMQTPlI0l3G/D3p6YrBuxS4tZ4W/URMuhXVJaGV0mc2B3Lc2WdKB5S4jO
vg4Rg1grpSRVcqYucO23LQnhobPuFQUQG3q7L2Hb+ldjuTaMEHdvh7OSk/FOdLQ6pE0T15AGaBem
ltLDcLQA/zKellaQo52kOgasTg8ZzX1VOW2JBjrnOVsYQOLzwTUz7IoiabZm2j5rM+dZl7ptVRa8
hoVbPRaa/JkC2YPbO9IrIyb7/SB1i3SKFGuwONnYBy6FaL8tdN5sytEejmWILcjgNLQayQZuS6yb
nBk2cSznbeVmExcJJb0MqtcugaMVvpyYWxcbr+d2ABTBvdEtkV/s9jIPjXEAUN5vwDfRX9/Tq8S0
aLrHZLtqZB1BaAydSy2Md0FjyVXIlBwacYTJq4eiyuCUZ37jGRQ8ammeyA0VdBhAcVHeiZHujcwj
76HGgNLe+cOQJ81hKmS/F4H6aCi22dFMvS8xe5dimYwqTVgMBxi0DMf04cKXY/t1TkXEApmY5HAW
wh0TUyMly+9Fa8cb33AIG8beQ+eq4s5H017Rmzntit5HhO8aqnzEwssF2EZDZ8fEOj7nLYx2/NnV
yXB2tTeRmY85v1Df6+BW3NGhhcZFjWe7821zO8aZS6MMvIrJ7jYyoL8XN6S5w99JkRuocAGp5TJQ
hrLtUtBX7tgjYU0Vp39MHbhfiUco3zg501Sfk0FAfVmG8cQ6bJYciQNvJmfRDRiLsGnnVuDeNRXQ
zaEiSZ3KGFwsTrSzGPJb0DdflbDn1yTSGzBcmvhnrxPtIhIs/Y0MEwwk0s/bBjNIqmwGfUtd7afS
7oiyMvISzFJ5+IsUuEwJm3RmWYyGzD+EVTFth6Iat34rkPMD4C2pXYRgqJOU2BUDh5XSGZ63V0xV
3O9r4HoA1z7SoT6iJwbmmkme3CxaVIkpEFrx5BXExU82rRVroEHOMY6hq4QUu10nnuAAoNHXpsYn
6JgbO56M1nZcgm+kQb8TkhyPrS9fh9L9Wtcpx12A6mUIQAdnyefMCAH+tEW8wU12PxQdFczNxPUv
gl3dwJ4Nm4Vag+GG8ZSDiuw+CgNS+ITayvVdWPU36VivYOK5u4SLXAgL2JoSnh3yS1WPlGsOxQdw
hDGR4oRlGhhQa7mPUzFpdILjbjDKv7ruWQ/Dpph+d6+aZk4p36cSv/Mgis++179HIzx6QLjcBLtV
XRW0eZYOIRjNVl0AHXHLbluvxENXv7Z+ne2ByxKYLIjNq6k7okiGuwbHaUPWj2QZAGcqpzE+tldD
+LT2lTuond3Ofx5GYq34T17I2sLD4WPD9fcKENzdJfEEwEEBM4JuxWddfUJG+dRb6aGfrS/U1lnk
QMmIPQ0zbWg1COS1rOWhaF6MPhHrIgsCoDuAOBrnq8gdeG1Zk29TCz5NT3pg4sOoJBZYPxAKs6Ag
NjE5t3mIq/WoupqNcUYVdU2uukwBuDdqgQFcUcAalQ+DqdaJN/dby8ayY5Oo8Gtc7DM4IJg6cZNk
W8JNFzUBUskwBazaEXGrzBW7X+oBWkKjuYnvc0yqG30S3bYbdp5Arm2m7qnX3bC5EsMRSgPJa1Pi
+mhJWa0kzXRRN9BUtUC1dWf2vYNGJUcY5x1yY0lHyEJkPGRhLhsAGba1AWGnoBceUA75bgsZTjcQ
bqwE0ySHPuIJI3tZimnSIOlgrN+p7GbYmcZLvhZx4e+kO7nrrjfWgCLuDK/Z9yEOHOIh0YaT2oY9
or8LcHxtfGmtepV848SLVkm8s4FTtRka+cKD4Z696FcJp5k1iSd35FHs7I1UQRjeA22DyV7Aq7Ab
R+3+N3tnsh2ntmbrd8k+ZwALFtDITgBRKVQXltxh2LJEXSxqePr8iHPu3TvPyLxPcBs7thyWbSkU
LP5izm9CC34qKtBdoqpUmBOAR4UOUSw/lTUmFPzJeyb2x0ZTX4tNi4EG58Cx+aPFnLjzGCXZ7NPC
Htzhrt58MgmnRUmcJBrw+sbKys4vRf5MV3EmAa8OnabqodpUhyoGGypryAdDkwZZJ6odNy1vB7a+
PET5HzexvybwUEQ56g5YteywzM5LGqklzDH9kjkIlRU9ayDj+KIbAANFb26LvY20X0aPBAmyL5+e
Gopgzg/icCzN+xw1jsqxZUzP2icmjmcnXe1zVjIQo/0sJliC+hS9Tq34I/A/3IiBwXlJsFRLYGmg
sIt7eRgZmG7WuqZyrLn9wB0qERn9FtXDWsBFnzzNDnInjDXpT2vFfBeJSlCOoK7q+ndBTgW20xhk
nPknHyccypsMoVgLIrpUaCxVd6mx/k+98TGa+GWwO1xiCkGkPyPoLg8slN04nLRz8mM99AiHXAwc
fjR5sV9Y3aNp8ndqUQNiwCNuPeK76HSMkiPidqKL5Druc6shm5wAtNR1HiuE6YEUNlQmo8AE/GG3
BuHXVj3fL+MxQje/ExmoxGxMtN3k8Brz1oUvmpFWOMZl2G7id4thVWiV1tmlm+Co+J3+rGekbtY8
/ypACM0a8LnSJUrGHYS3Q6XSd9T5dpn5eov/2iXjO63iJ2tjZjS5GAjiAPkASO+StdxdS8M+5IXz
QxjkEKrDGLcGejpoCHL81drvhdn/0byc8qRH397vTPBGQdxBShQka9LliAN5LZe0ReuR4LoJtCE/
W1NydMr4rdKbbyPmeCZ5jCLXox22UTi4BbiCKYzMMvFzTz5o/dLsRQHxgPH0ZoaH/q97T1NKGlVX
jRdGoKzAPZKH6S1WOIhMiZDftAhXq5q7T56FaOKOwjBIuESMhC7f+snEUz+3EZpi1gUR2QEgE43Y
dRhhzfp+0CotKJYoB23hLHsgQOZhrtWXjcPnFtjXZeQYPhsphXbgOXt9bBGX67UMXaLh7/h7srvr
RwWqCvQE5QOJWevpr+e7Hj6aRuozp06d0lEh8zJMrovrL68PNCV4Lh3JHbcRcOEHfFykhYz9YYT/
etdAXdapZtn3q2g69dtz7fW5pU/+QINIjvXcxneTqR1jvdPPDikjd9cH+/9+JMVm7Y3htRJ7+yom
+W4VYjwOcmbohArLOxGid2Hnwy+dSV3yxuYtlPuNZ7AnIO83bNKi+Vns62YAvqgVJfJHYueXbHEx
oMGRGrQchgXkDLpiUFvGimy0IXZd8iMEOI/q8U+3hXq7OenSZN49utPRq+h/nBqOYAPoESUgNUyi
GzdLx/1bl86Zb2nT8gFshY2sdbetjbV57PEgszzk4CwtQMHaH9tuL6u14fxj5mM2t5ncHkC+xvdD
kSBWrZM9f+09Q5nYT1e6Oc/wit2OLW2+TzOwDO24vHRK/FrSTga0J9/DahY75KpcQNuMMRFU/ypB
lsGU2mckyiC9ddpTR+4P7I3x0hHT/oB8H1pdcjtZhH6Dn74VnRwv20k5EX/MnTumrK0yZGYxviF0
g8T/EDlKIllH7mrhuTdzM/QXt9vEGUN1D61xvWtiND7cpOZDKrh4oiwlnmIwjpY5EU6SKPPUQW+7
KYgNWUSdQGxcbx1kjhfXVdqxbTTqgiXy7uWww9rcPuq54x1bSgs0WIbzbNjcTIAKwDhJ8hLsaXnf
2UTZF3ExHbNyKY95jqpPn/r54FQeFU3DJZoo6EapkW0MO1/TXIsTek12I2KsA5aW+kFnVEaSXY2Z
wusuBCZinpx+lIkGIUvqNvyY6lkqdW9DEb3UbY4/2ZG3U5MmIJ74kqvYdA/cN0llUA/4e5wQXpTx
CJEhL1wVTlEa/xi78s5tjOQ30eO9OzN0k6kTNMQ8EyTZjyFXy0etwYYui37dFbPC3UyCIAnhJFH3
HO/TvN7ybxU5TJN25j4QD2n7XGSnwrTqGzupP9st0M4qYN+seKkYBXJ3JTTqpzdC4DXNmQWQUd7w
rSeHpgTBOkOaqydxplDND61rSToUi8CIqto7NLe55cW30/JgrojE5niKQ1aS+FQaOfhpZ2DUXziy
O7tdnhrK+36zqNdxDdeyhLY4F/aRvAvt4qrqmVQdouBrtXcl9/8exS9AIOYn+ElDADjxj7ZB6eaa
+MZq94mcqhadr3w1CjApxkzMoGRGd25W7VVfkvrJEOJEu+0GNWQb/9p8mrWK4aHJWyZF+CC6ONmV
REj6Od60Q8n88LbRR/0W96Jx2+kAVdnHevuu01cEiNuT189Bvjzeus+bhVezZPeYWHryTI5Qt0/Z
ATOwogTwSRnAK1v2j6Nn9SduhRhOZkxxOFYs+1JHM3QkKRYQaVY17lCc2xcxTExHqvjguC9Go7Vk
wzLGWOsF3iS0VEX7c5wm+eJFwkPOVmJIrNudZCx6aCZEqK7JDpyvkr2WOemnJqN9LiJitO18y2RN
npKVINz5PZuiAcBrCvZQ5BeyWkd+BknNZTBrvhZHSSAIpEg5sHT60BBzPJjPm4KvlkPORLmZRVR2
bnqcMkkUep38SREK804KSLK4ZZ1v7VRqwzSwPMgH9x4N2W6alwLVY558CpkYqEy15ZzBqBgSCbIB
qeHZMgeEpPHb1VV2feA6elotwD6ay0nqwjUkHU75q8uMfpiY2V8/qudtht9kZhdWzA12GQERNyje
V9i9ETx/Ry7U5TavSuEy0kzWejqPBFhRjZ1Xg/DdcdyWcvT9E3zZoSYJwiVleAKVLmNQDsDuMhoM
5ieuuEjkxzc6R7MeazOuO+NUisTZ9V5RnDrsVax15PMyyc8uduCbyuv5arxMarYPo9E8omAf/Znj
Opzt+T7NYmZSqOajjpdZgJ+ocbjRTnJ+dWKi+x+ycyI6ajzRd2EyfJXKmk+O1SH5BToK/kYGsrRh
nTCNVnH9bbe5dsPpjxCYL0YM0OFy95A2tHyLFNOhGojRdBvvlUTW9DEFz+7a8ddgKUTrC1/xbGtZ
SEo3N0qC9nSwQLcGjpddU3qNn2kZVRaWSmiMkTjSxcZEB+8UJycBsESHJAqqWNKSpc7VgC6wpDhk
FAG303sTo2beTIX2PLfgviGAgpuRoecw3CdfgpzLybvXcwZUHhnaI73kKUsZrBsFR9TImztbCMob
iDmdbaS2nZ7vh6Lk9c50H9S1QtTCGGwxlzNtJ6TvbH0QBhi5uTsw5YduZz1Bz3Gg5A9oTAeEJVjo
7T71wiHTLcYgMjmUGnsMu7GCjJpEX8i6MJyVwaYmPlKyGg9agYTUastTMRsBy9vokDTFgZWCi/25
gZI5fzKa0+jWGOmB1+mYL2IZthhUqj86QyIYNYxw1TbymUsSVZpfDoF0d8n8uCaLdVxz/cGIm/6A
cqZjTezepaUlTjUa9mC4qsGnAV1jyxrbyCDbtXjqzWwEzlsSZKXD55AD3xtx3aytuN808ktZ5bB3
vPxR0GfT+ABz1eofkhvDPp7oegzrGNnRR0k6FeFcHp6WciSPMcc2WHMuEeAzp+HswLSnr+YvY5mS
mzDPm/oRDXuEi/J3xzD8KL3pWCdexPz1KbbGIujN6E8rtS87FkU4IhnfUfj9TNHzgGejuLYKVmnK
oQ+CFnLWVYPfhClvYpTPuunGYSyjD4wha5CNbrWfW6YEU4euIefYP7QVe5q+dI6FLoBhi7cojj+8
VhCaKzCpVFiog4VsZPIBsE5UdKsbgxbuEctUsUUJord1q7kIV/r2rhPmnQO/CNEpGw+Emlk7fK4z
Xj3ve0qpFkhK2uHCa26iCqM62z2XaAo3HcJVf1/blBF+SsZakYPQwpCzX70R00otsYuX+Q0NvJyn
T6/ZRhxspIONfpa15GdpdUyZjjE9Ix/E3hS6BZZkZSwXgxHFHhnZqz1XRTB1xZst24YIIBw2pU3R
jJI13aWlVEFeSDIMrZ8LZBTOA9c818ReLXCNQ88Urc/ceQqWCD+LFNvbW/u2s0UP2lYVoVws+8Bw
mpEHnDEs0geWr5zxi/qDRIzLw+3+kOpEYkAPnKkHCwVc2gDkwhCIZAzfAyGGg5hBhu7uyd971cr6
0Vvdg4f759j1k34G6KJC8DXzA16kbCskGX613B5SdqRMtVnEbTiZ2MieZ1p4CDiBQDsXLJTeZ+Fl
1KTSA/xpFFD1J5T7mlTW2SaTybfU+uHEff+apYl9L5Pxfhi9+NHsoqNnT/kLZjQWqy3hx5ep4EyI
tCY7mNit9xNmKR9k8ngzUduZDtaXocR6JJtLpw6VZ79WrvtLFnVzdBfnqPLeuW9q8taY0+MYbDP0
xjQWpUn7ZHTFfbqON0Sjz88lK8MdIvqXNdYiiDaYrawhob6yMBp50WEdyHRpnE1NX3ZkJDEAZX5P
d1Q2Ju9FFdadZJ2/VGQ+KbCC3mC8FvCQww7bLYbmszZa8bO9pl+DJhjl1Nily3q+swd3OiymUKHe
lJ/VOtJiZNiuheb+QrKF/bQR+psZg6DvN2MAhJxjk6YgKFzFwn1+qCi4zknF5MXyftTbsiMy458Q
Cn+UUwuyfkP4U5V+mjXfDTROAuLLkpXRitGiB8pHYkePKVAaD3qMeaJyMKJRAfZH3FJ7A+NIgri+
8sgLdWNg0VWDG5NRkx+ltc4qmC3RyD/0YscVltbh01KYX/vIuLVr6V5EOh5z1CSnFnehXxN7XmDP
P5jkfofC5g7NDskNugTnx5AgYq/444jf3cIHqSv8SUe1LoDYHdDF/GYfTZIlgRIuZ/FBuFDFFkkm
o9616A+rHsagXO7KQsMzBbI2BFOAu6RhwzVbj7GBSUHQiZYqR7zQBnbK6TbgsCW/sqTaspQZwkCH
2bwYB+wxT0Nr6+coFgmxKy5JbTAROwVb1J5IxF3yM1qdOBzxIO/qamAtyT7c2Gi7eEWYZSSLsxep
+RGN/OQSxBGFScr5NOcYblAvuClLUQa6+cYyITHK20VYlfATdQY1NBPBoMu6I6y05CxCCPXAOrkz
zSp5awY09jqlSM3mxtfRpYIMyJkXOCQRDpoUJ7xCxt7UMSCDy9hYGcRbeAmgMkDB1di+tzjKD+O2
GwSY6/p2lH1jaFMwbcTv2c714+CuZ6tY6NCx8Qd9txwgvxWXNoe+7M6Ws3PSJD5pWq49R4pocjto
U3iFjKNL0NMOsUlfxPX68dxYlxrrc4BEBXu+hv5T2uYR02TFT+leqyhVRcvNG/UMOWLtUYNizvZs
Ytg6ecBOYXV2nfITiWmxxroRMAbNCC7v0Vfg8UGaU4Ud5ipRu8Mpy2moNNqi2GQlrqFT8pmN0yA4
SbpPS5rP2LFCs809Ah5k9oCI6kVHlUbAqXlXTJa2d3squMxU0cFQhMS9m3MJXYRa5WKxX8dN9UGX
jeEHkxvxRva3wtEWZi6SQSM9lmkZswFJt9sGuIHGm87cQO/Goj9YtKX3doe9QTO6i9kCtytkjIR2
aC6jbG9HRVikqJcba6yLO7WSFtCtW/SSCZajR0tO3No8BnhbFUVJl3DzWowgGtWrs3CpuFrx2ugD
SAyMoQwqupu1S0zcMxV3e3gDdwOvHHoa8pAc/ummI2Rg9dw1iBaYcVWK9WptjjEMd+GRjCAVxkUG
Ei2rB3rXrMW87VhQ76H7eOdNNb9LMjYoS0tSilHWGPSd5WGydYrOqHNDd1AXVAt9WFnrgyYrInfp
wuCJgiWATVf5XmeVdy2M5MO4yAbmhDPjve1pQYUbnfPxLfNlR76NU2tZMEewvJwZBUkyOrthUASQ
WYzdl5lNTjOyM3HL8SlGKvgMxP4mb3ndlJFFMMA9v4Eq2Wnjj5SXz9dje901K2gOvO14NUkyyn4b
Q3KkLhy49WZ/f7g+N/7337g+pxW64o4g4CrpOVSEhmV019fndANvZ44NfvX64fXJ64NyXCKpOzn5
Q1tBTkOiGakO+4mZtWdtNcAZXH/915OOprdn8IP8zvXD62d2Ee+zhOAiMlogwvoTp8Uuylu8Y9vf
VlbrTVRzm8yv8O/rv5xcv5zrh3pZlSe8B5ujuTn/9aDgShd/e9JZqENTmX1qgKLPgI3UebX1p3Za
1N6ya/ugmfjztt/76xN0BR+xNxsg6axk/vl9Aa/uQBhv3+L1Idk+cobxMqo0o6wnTqs0Zx62l33i
8gevuhAosqHNhf6scgHPdvuVl6Pdk4Bgr793fWpyyRHqYuvZKrOSEzTOgX7n9SllwtozhF9JlhRL
eoR8uI3y419ytf9c/3i+/ZAay20PRvXSWYLpCSkveMORPFxVdv/fwvOyNF//+R+//pQchWnXt+ln
/3czjkGdipzwf4fD3UCFGz7z5X/4Q//HwWP8g3h6w7TR/+FcRJz6L/+O6/3DdkwHcByyT/hKAm3o
v/w7wvuHYZmegQiXOhx9/198OCHx77ie8MAhGKjAUYz+m1/n/+Xf+Xe4C1X4Jign31AIIC/mvztW
BDVEC4E/5lYeZqwbkY2rxgiYXGsneCi4aOOz7azQnx3rpWwKzIlulRz1GSNlAQ97mk9oP/AMthm5
Evh/doVXI+boMfnKCRGOJZgi9w1XeDGj2siz51zr7a3rLAIdTVUR6cRnsrU8TWr6ak30ucP6628/
kod/Cp3/7lIyLf3fNaKuyStl62D1pGkZ9G3/XSM6d1BSctOVJ7blOOJtUK7gxqlIOGs4WtszcQK4
KLknBLQMLVxcnotrFwmiApRKXu+R6N+3KhLbAYJupGXdtOZZepNt1loJWpZ8JjwZgJF6p/ONoX6u
NP23laCHvD7AcKIt8mY9jLyI/UQczKCbCChH/90oRAPwYkqJLmGPewEwUoHdfdUGTCGlCheH05GE
qOnG6/KYr936lYtGBS3TYxgl7YuLBu0stweC6aikCbrbrKfXh2v7Q+yjc1q1x7+eZuBBQkhJsHnW
b/pScz1S4a3n60MCxxypiid8VFzqfH0YU5BGIooe55TgiIiRRbUzJPx8RjAf9bFxzK+xhuC8WBxh
+GP6M2ko77XOZCNLyKFKBl6zilYtiLGZnBstjg8VOri0zoE4z4Nrn8WgcNuiS8ROXC5hXz8W+Zyz
eE1cap7iSRZjdEZegI9T0iLbGE921fbLtde9vz1cn9MaJ+gs2qamrBLm+93DvH1Wx9uvi6fhaM4J
th44fHieUc7m5tKGDvFg1a7Ol/iUt2RiDB6ois30c/1oWVfj3P3I6dr3vTGQ4E6EyT4m9rsr1LGJ
V4YLC3f2c+Qt47njcmBtNtPhQ/tnwknzHvXql5kPRqirmFfEEN15Ecaj3vPUqpt7uLfDxZNOC4l8
BE67PTSSMLoro3XcmLwDXREBU8Pb9anrA0krDA/LVdt7tngE4ahVrKFh/V4fGvfbqOkJiHci4YCV
HXvYUz1dpM2bCs0zi8t1tc+gltsAKAkZeTGggna9SYU3hCMSfpT8l4KywJepSe7Jhw73IET+zVxZ
G7qzpvNtNClEoprkKUKDQK1PMjv1jQXIF3AOozrfrtbs3NLoLmt1jp019WuGPkgzvTcPbShOdTC4
3cpquVzlifIuuQEYLLdE+Zc4I4C3sIvBnx+G0kjP6CVu0TWnCEGJGJiVCwOR7TTXxhGYLKGbxTwx
8fP4p1GBw4uYCSwE3HGhrSGITlOkrbTLhLjs52AxSFgjF1q7PeaHISbTQ7RcQ7OOOd5QJpAjQvy0
RnKv3QDXCWGIoax/8OedEz8u80zMDnnm9jCHiSrwmQPu7RMbYhvDEdbmifFPPblJKzRk1t4CkAG/
h1TaOg3Mpn9r056beqGd5+E4r65xilxskoMz3gxTwlgvJVOoYUZA+drg4d5rU/WqynXDqRH+xA6U
0TuNPfrA0I4nbyeL5kNMCaUliS6OAigWxUkLkUsQB8lLxLvYOwDx4cRDEvNWsf5H4UVa2xh/1iRV
n9X2gIeHucnCsm8lHb7AxHw9KLlhqqNVjmGkbIUsunxEFOxAWsjbnWVBLCwrwITg37rEdvy+prXL
3QbV7zzbm39H24umIJ9CLGeCrMTJi1+TTUM/59UNfIFvqGbM/qrzgMk9zM3xK8NqNq1xxuoqu3TG
lOy1wntPHNINDNhsely8iXqqT8kE5gqqBsBdR5BQBWDUTbWVuaz81XekXwyNGBkMayZC8vxliuFe
KfFamcUZGbx26Ad1Vw8KuYcbfS3OsxVXP6Oewxfi+vVtvhTVGVFfdwD197PSdRnil4A741njrq3A
+NLM8BZu5bsmV75KNlYZsFPeD6CNR3ZRwZBQsCHLgTHW7ePOfItAUh85J54c8dbhZw9YBxATVjes
R9fiCbkan0v60WouyueLQc8IJaM3B7Jq9erktcMxS3I98Ej4CVZFTqyBwNZCPAvGRq+DpSDjwgkQ
ftsMQKgNB2xLhSakX3mr6beLeVRO25+sgbdXJZ6K2ZqDSuq36FI+rIOXZajX0+ZLLsmd5aJairuM
OMAZHahR2bfSbhjTDsrv+gHMPcoVth/jXmCDvIOXkYSIF/ogYjjj0yaStgLXVZi49Qnzcaj2TXXQ
F+/3nNXsq/LokeCRYafHehR49njfODFGt/ykQJrvM8Qe13KZPJzq2JnVsV2QfjULa1RmwYYX3RdR
geUqVT9gEoAY8YjM2JApbUr5koztb6dNoGei2qH3hTdbahlROMW4nnINAB+hC4mYFjROdbKrEnbA
dbRuyfWMXxTR5LZiEUJMkoB1ztLI4zxai0PUM84l2gKHm6cmRkkWUquSL2PRXoksWEDeadqj7Lbf
zyQcUPMMWnDrcQHffgLW4/8Nw8TOJM9U8vlGT64w7gW6B9WEAxlrYWEDu3G2AE2H9nhSFdRJKrPp
aeZi3slaMFJwo4dJmuqZKPhbyxnCvig8nxVpyzJH229HGeoiMDOmLF+rgX8u/yE9tvS53BIQcceG
Y9s+sOBTQZ2f0TRuc6v4doVDS8p0yXU+POp6Wxy0oalvwF7bvf2WFiR7xxYrPRvSUWhYuRboDEjR
NZAeGrc7VF4TAzl+/E2aEdrWS9ISKopCYkF3aumALlKx/Sjqezt5IlBhup9i90NVACe7tRxCBBVE
ru0xFL/D/kV2VWltOHTCOhDnsELTdt7ZMOGqGyZjlwBveli6wnwoCRm36ug9SUv30DTTi5oyhGej
9V2QBFUjQ7jkro5dkoqMmoYZby0THyTJEqBRlKesKeOg+4b7ZN0M1bbHiw49RrdTPIiwqkq2PqlV
/6o70bKpY1dGh0ksdI2Zw84ZIdG+s4zUKIGHqDkTVN9fHE9xC3mxzNI8Suh3xqxuXZMXJs0UuMTu
5E7G0ZhZe3R6PDFDJ5rSXd7cmrTimV0TerqglR3vU3sNRtk4JPjVZ8Yaf1BT+iWGynfLJsi3yUtm
7/VtXyBgrrSuYpjr0oTmCH49J5G/HPyg7LGIuahN61yZHTSvXM0+UNlLQ3gW4DkW7zDTGe/zoMHJ
u3Uy8PbDO+ue3xi8CSaids+6P/zQn2sxEogLoNkrygdLA9RclBX5PezC2DbjXDNeAfFR58XZsSgM
tjdM6wFm/F6Z8u2MPDlUtmBjFqFJtB6d1bxfK8c4lpVu4JxCPpCTrh1H1bFe0dYP6AeLCOS+U6GJ
IZrri5QpQ8UsHphpBkNl3mouETZEFe9rIMt+n3h7VtE/58KllsrfF3Z4mpP9wpKPLo+N1qj1e7b7
RPtJUt7jsnswaqSQ+KXsgCXttNMZRR0i7YQlSW2jNdBrTMVg2Q5gQ9v6R78QV4c0Ja7kHfkfcLAr
AkqzQb0iYHibZ+e9aqJnEHRMUvvxN7RAh96/bI/e/EYc1sGZLfcolgjiu+YDCGLARw4k4hecSshR
BShRk8BuAGJEuuRIUSfLdglKweiUkkBiL2YWTsasB8xF7kZmzjE/5X3lFtU+X7sgVqwVIwvnrN3d
iJUMedXcwYsIo9i00csBCbHG9GLB8fXnyoQCjkQ98dyvevg1deYr95uD8JCgSnv4bpD+gNzk/ZpO
REisa3ui5vx2hmLax2V1I6YSNZb0bj2iZrT8caXMfuoox2rRSiZz65Nhpuy0SnyKOkE0if25wqgZ
gCIApHxrR9CbA4VpbDdPCVHlDKdeywh5FuFzJ90sYn4a2Q+FhYKwzYmduLuewOIRfRu1zJIIGh30
dRNv75aE/G7g5cjn8uaReDDDPqk4zy6MXn9PRv7USgAU5DDRydnpbbSwLLNz+WCiJwsnnD8URoL8
dOonHRHzDq3GnFXquEpv2E/4V3arIjpVNQPUIZuFTGRkmY8+ddcn6cnM2RIvBOCAnSWFW+jkgqfx
GMoRC4wZZ7zUOoUk6rZXVdSPwp6mU2s8TDn1eMv3bLfCOViVc+dhNeGAt2+0xvyzKjSSbJnOsU0I
2dyQTylT5NidR0ocLTdZxIFYMyNsku7dqeP7OeO9X0fMjChi2oRvGkXXXq85C3t9xWxdeD8taLu3
XYz9cCIWovbWoCjuq1m9mTh2d6ONt6+NbU5yRgPcMdn2HBeBvbMBkHAYyKqumh7zk050deVpT0mk
k5ajFvcAKq/cr07R+G1rveRqe0k5C6WLxy9qEJvMfeBUiOLJH4PwXMn7WhNQ1FADBUPX3rkDE1vA
CRDrUvNXXJGPJAzzHtESZVvOklCzX9GB3Oqt+4kL6dHJWLrIglMCGFxBqtlnBj8gGFP7w7aIk9GT
EkkPApYYB/qZPW6ut2jG1uo4FBWh87GviIxEWiPrPb3ZTmN3fMfhuMZUjnCxAjft7wpsaguId7wQ
38OSfpBpODGfN97YxyFr6M5DMn02oIJO2nKEHse2YoJlmxMBjF8irW+iaStKDMva5VPxCfPi4pXe
hklAIEGLSLQNmKgBy/iUQRdXHS+Td28a4sYZspNRf09Ft7xoGjWHbhoMtE4CwQLLdNkegIF/2hGg
z1wuzKl1wQTADsGgdrvERlxsrPIgZ7bpLuf7Mphp0EQr4bJDyjyeGOUgzdITUOIMfSm+lwj6EPJW
MftuTgnvlORxCJsYuxy2AlYh5JMz83vptY+ajF8rgaI28+qwy/Onpmq+hBy+THoRC2dEqEOEXX6O
MxaMLnO46KefpIM9pyz0Rg0VbjbyNRTg+0XtRSxWf6Jt3umT4BaGMRPQuPZewCTpLBqHAq6q1Sqm
pS1lU8YB1rn5u95NYZN3HvlXmCN0lyKvx9Ow79nX3NT9R1pMFfa85WwsMHi5jAlA5KzSY7ifjoPb
YnEoiuK7gV7OzybY0lVBTlNC0GiWSUKEBRwn1UPn5nTXRppLWSxEuMdT5etU2LbXjDtTullQzwMY
jLV50eMq28vSDBMjs9kHAn4vovVu+w/dhpd6KCxzfI5Vk+97+4MJIm/XOfVR6TY7UG6se9YTPJZ3
VHbcX7X6Bm0ejFLusQ0Cpm4m6JYyotlRFgy7vkBRD3SWy397IfPG/IEpqFl5MRyibgSsXtuMOl/P
m4ymmxUFo0cEEOZPa0W0FOUAF/FBkrqlK/4K75tFKTFu+yYpvjRmAciGWEgKE4mvZT/YulfvqrEn
bcpekeyW+ona/i2rweDb0asn5BLOnvtSUUT6oo3Idq+jR01xI5sRA9u0RT5X+L1a3T8RmFV/fSJj
1R8y4xwtiB7VVEkwEqjIWRBHuxQ8GDoNYlnI/EEA6XcMHrk5fqYGsonaFM7OchQpaLlJL899Ip5n
LNBkGJPhi6Ymr5F7d1GEH8NamLspOvIGIQGyeUwqg8CTm7EKn+wkPkSonhscATtPNr8BJkdIN1OC
Wbgi4xGKLxTRGzAoIOOihPGJyQ0pe2tii7ByIz/Mnro0k/Y5TTiVov5nmqxB2jjHuh+R11p+vtxy
hpAe9Wxj7oFYX74s8X0jrRAZTraLRm9T4R7NIbqDIcTAbtpHUI1+5jn1635Fc/JNaZFoQCezgfWl
PWMkUKvwI7bPKkdM22mIT7ybFnHIIngBqfJfZ6M6b2LancuNkrseKiPJzw7ABfIYDtEVbcYOQgcm
EgIU3Jp13ETuRCxxFXnLk+ojgGx5lJ9LzwuAjZ6Htjti17ygsuPtWI/z0TPWV6Hm56hL73vX0oNE
Jl+NRZg08e+7abGfAP68WYn1mHU4Q4a32iY1Q5e7AWnWTE3hzMWN5eTPPQJFDGEokUvzCVYbduOa
kOfIQ0fr3HgE1rVEbFW4IMwi+sBKs8e9w6hqvrErzU+T/stoocZNOtApUZ6GejiS03Cvb9eaqL9U
W/1AEd7760zHNfafa43xIzNMYMGmfOgH+Jyj178g7HmNjGdNsiS2au2765dbN3bRumiD5fPumYNi
Ex7E7fyZs290IFn74xZq22q/ZlQnO4eYSK4M8ZuCzUdkjxWli9+VhIo+oKRtEYOjF0gfiGKSmfw2
x/zOqcnMboz4VyLIdafjTOvmXlbWNz7D53r7nrWpf5V1FpQDB7mrpztIzCZpS5IjOmOjZhb1WVXu
LaprY06m/WhBF0SoV/Aq3jX67RynJhLQ5pRTpvrEhmG7qjxj7+hz7NMHYxqE4T+3DM6Y79OBFDM4
hIX80G7BP1Jk7NLh6gg1FTvbWEIz7Uem+r12ijUPhvutI5TOXTp70yJj3XKZ4ZCuBk0HgXISPc1p
bldoEl1DGnSu38dEFo5OKXfAwQOipxVSgsWfMUE6BSUz6FCu0hJXQDT03R5//0e96PlubHJ1yJvq
jOMYMqqZM01nURxJhLCU2Iww1+mzBIgOBTPfwIVbxA29uSzdlhFBRvWq09PdTZZ62wD8oK+M3jD3
emq9uTYVjTbiHpwb1tc5nlWhrb8h6xGAy9tol47Q+Q1aib07Nv/F3nntxq5lWfaLmKA3r2SQ4b2k
kPRCyNJ7z6+vQWV2ZVcBhUK/Ny4Q0NG5R4qg2Vx7rTnHtKOoUj1rTh5NXDMRb26VD65Bz8L0Poo7
FiLdTVH0/3WfNlVRvBdthr+0KLxwKr5Val1HuKZ6eCSwmyOd1xGUyX48wAT9bsPActRIldbFNIZ2
pSTG0afIp9aaPwDOjls/Tgnfm7kQKnO6EJIy7y3MbUImx8eSPLm2ZiYuTzxDWEHhvZ7DMGGLAXbH
BsFmrAusjW6qYOP2Z2na1Js0G9tTNEPXBkpoh51BVnMrbsRBPcpguNdS+quEBTkFba466USjsqW0
5HMrNG3B3XblGFNP0262QJs4Q/Ekix08cjXV4atHpZ318WUSLJ8dyPg0MGFdFRLp5nTHXUzCvcsa
Z9pVzr8rh2EVEO/jzHpfrkbc2itEjXecjCGIetLt43hXYrbcUyWzfE2dioCn/oyy8bukLUMqnrYz
yvSCOSwmOovgrxKGONwXHVNMbHxiHsOTSApIbionI+g+R3o/+6qYJ4e5WOONA/5asBe2L/cdy70S
22bdxEdGvo4uj6yCBSmUyeTjghw7h43jfGjM7AeoSorHj66UbLIjUHFROkKZXslRUo96Qn+O9rWX
xFK65qNs2jEtb0PNzT2idon6aiCJN3zxEZigjx0/2riqDnWOEsQMyhKamJatjNa3FUEUz+EwQUVe
mpVq54gYnVrEx6IcDnZaU8UpMc4s3BHnqDJwrMkIc+D1jJvOqCj3Q8tVB7lz4lidbiA7hMXKGItl
d40Ww34tb3lMILoQtyGgzm1e/9aBMBw4ed9DFZfruJgZZlgLU0c4GLjR94b5qjATWTcJJT5usPnY
NdrzIEM4tspTrsjIwDvq8GwtiowTyAmCXUJCHAGBTbkb+5o79FyZabvzUwSZDE4PtGYRTZloZBux
+ja66RZM8a2cQhiq+qvI0yNRu9dEQNZcDZxRgz2o1Y7tWo9+qjZTr6XcIeaMkFCYv/3MgBJcDKSl
qKIAruwRpe8uEDp0H1EGGHXubmoRXGgdDWuWQlsTWvT1veAzvzeffAupGOHRw7UZop8oyTcteyRC
O3jED0nxMkQhDS9uSdCaH3mimOtlWriK8AG6kWi9RnrxJLV5e/bHssHWzONPmYLXgIARpMnqdSZx
hCFL2DMEQyfjR9GjZErgBdMjmGG2BDRR59J4g0Vwa+JwFVqKQG03wfboNOVIBdGZ1IZBbkxOlFdX
OGkDe6BseU70G2hE07YfDkZLHzPVYgGwEJpgNN87g1xGBIATtkIpPI7DtNG0APFLiV4pKuYEy6dv
rqRs3hQJPvIW0nydDriiYCyb1UnbCfBq7NivUOi37DmBUh7KY8JY4tagsLIMWuD6spsMCYshu08l
d8UwifNoflSB90n8jVf0MQGsIuHYEt3Q3py/iK2xE1TEG8UHymVVr+qgmESdLmgH3SuERGNNbMKN
2ukXDa8twyXE9tCsdQZ5EN9jYokosBPbBHUTFJpt1JMNKe7XLyBwGczsJHTp9OuSkz9nX2yuyJMk
lsXQrY+xRNlLfpBMKxGRdhDFW6P+SYc+hk4I01aULZKNBdU4af6lBj90EKv8hksam9JEvim33tm0
uvdgSQpqUJ9Ngvmosv6jANR4SJh2r6yYaadcJJ7C0eoJnGbuUdLcacWefnlxTtg2u1Xjr81QhzaM
fqZXUKOXWoHxGnE0J298MrR36LqLPhv7mCJ0O0lTM5tHiZwgNzasiYRfUdM3QcZYGumSJ2CN2bYz
YJ20LO6dEKHBwyymQuansUiaeMkikNGeibulbz+jFUO3rnqJz7heH+GJvBW0qh9hr/Kvm86txd5y
I5IcT5lYDvsWZ3xcIxoMB50n/VC5foKnXRpIVYiKZguHWlohYr4NCUnvyVObEnCBzR69gJLtfS4S
rxVDbLnEcYBPsVx9sp4TjKGbMarJ9AQhYgPvWcuyyORGjL4oGyDYwqxwZEMhiIb4hoh2M/kmVCBk
PrOFM7JbIiB0BIgFIGPuasb62GDqIvnG4iBh5lyAyq3BcSGQxADK4pq9RLMxJh4gvc6ZSpB7hHOa
ONKblvE0sDCPqWwIWbQRJqoGka+G/JUPFOrjaBYrX5aDR9Ke6+7Xpza/znJunRphXmTfOIkRPUwJ
Mcyd3HG5XQtjvCv9VG1an7bcECjNuROlz2yCiRclwrnpgJNQ8YMd4fGMCC88VmWyga6O2XuoIKnM
BGel8nrIpTO5JdjEjEMKnznqrJ8k/BgM3NAid1OpVoqLMNbFF7gJBmrATkLGPsnkc7HSUvzHmbGW
QiSLamKt2iI20ZI26d4UJa97xHP5m9d4V3qyl9NaebO0Iv9W9GynkYA91cUxDo0lgr5bE0BSrWuC
xMOSbFbccKuSqGtv1gw2RT6l9zDZHCmTGwCtPgoaR5hFfdUXJh1p4CXpMNwKn+WnHX2wR2CNpwad
RKQEn0jkEWL3EoifeD4mQkMbflrMhlN/0PQg9OKRfJkOIofJxoHxxlivpkDYpmXX76VkXndYHg/d
+FrnDYpxaiOnRZE+6qF4SGDAO9i/R8Dv8BRQV7X7oRdCtqQGZ2oS3mkZq7shm6/6kMBnG+ZPqg3B
ruuPtAMq1g7LVCjXd4EI/IB997CSR3WdqDEPP4AFV2Wpb/QWPUdTR245xMYJ3b3jTzzw4l5Jz6M/
G/QYWgTxrpzoG2ZrX3HdIt6updiJfYGWGNsPycfAa5nyzmjU7aAyCebXNx7Ek1vUEIfYJ+jQBZoU
qsHpjKv5k3Hl0dDS+Gc2xC17PB5mAbJUPgUFTnObpvAgls2q1DTjM24QAXRmstUhQhAn2PHsm8dl
y4hGNFE80JAkiLCnYtbWnnW95vRJ3NJJdawRtaoya0UjmiuaBJqdyV1xkUNaJ0YkKG5a4djq/XLD
1J2hMRwo+jz+EijXICnN36yYvADyHlaNXDN8iQ+4XJK7Ie7+MnL+XgQhzg6a4bOz6OVVWHIt4JQm
QV5qmEomKc5AOgQwR7odSDoRh4IcMTkyi/1sYKRNDfAJpf4eFQaz23BWLpZIXEHMXBHVAJMITKL7
dtRegzbfW2nYr3DpnXMtzh5Ife26Zfie6/ilglZDR7JMOgmDcOVel5+TdqdM55oR4c5adP8TNCtW
ZqTsNE3yfafrthVVT0o3GeTcWcKKTh24gZ3Q0PQyNXldaTpa8b5onWgAN5kiFFUMQDeJPDvKSF61
hrNdNxc4fSPg8VAwzFAGUsT9wORgbkkfc+i63lUspgd6SdKsqUNHL6XZdwnGcIuaDhH5zHt0KTOE
pGwdyH18CgTzlogZXWtk+5TJFo27VqX5pbeoe8Z+8KJlcrhEtpTJRNqAvCXzszr9vYgkJUewvnpN
ibZgNSaa/piDy5Fllp6cii4srh/E0BM3Qgq56NPFqULF7nLTP3UL2x/XhXwIx2GXYL+2lb9gniWm
yjSIGNMgnSsZW4E8ry8BqkvW3V2hUzuNLROQidT2PJc9CT3BBISrjdOXoNK0gwxOd82kHa2pmH4Q
lVq5GXg7ZjsBStPJklfAHx9EfK2hd4hu1cuHcWRhguq5FV5A0kh2KWT9ApkAX9jwcJcVn5sM0tY6
lUYmb6V/wZsn2cHQ4z23+vmmpK3pSLMC9CAx7lY2f4El6mT1pVQoa0uSsfISb7feZYe4NXedzvnB
FLWOdDBdamRcAvYItYwR11KyyhGqVNhoY/lL7N23US0GF1Fv3NKoVVeL4F51GbEvmAnL9czVVMja
Z5pZCG0yEKrkx1xEwTiQTVqt8sDYmon+lkcR3aXWOnbZHNxjBo9xnjmUxayM6XMlNcMJ8ZcMvFHW
gjOTEHZ0ubll789ThoWfMaxbzxAFeZDQLCwmr0B56jRZvCllTjpEYngQPQM1Yo7QHJC1Lo+6R+bB
pWNARvsOkNq6qZAH5hkDjio/1YM+sdts9sEsez7NQrsT+3BVh/RQypZEedrdUELltTAZqSfD+e1S
vJ1yNm0ZAzKspjwQmOx6dXELIp+0gShSwcZ00kqY8jfdfFIkRkMiHL0iRSTv53Q36Ktb8VZT8uw9
S2V22/SArHa6seX3t23MNEayEDjUGFdLv65vBuDIOG62dFtIcI4HjpkMuBZnPdHi2jN7ZELSgLqc
Z+zmdpxeiyZnpzSGuxA53xqOOx3uoemZgrLp1dH7maM9A6Z20licVlLavumJSbq7Rv3QRcK50jCC
+hrr7pzRNhPxbRRqGT71+mA4Zjlf1bGJXAVz6TYvlqhDraF0m6191kX+Zml5j2UcraNW/bYm9vap
lW/6oZDWIKOxrKYYX4lYTySSbdnATztrefn7ShW7addCqEblKPaNPfoMTCVi0P40x38vf2oMpAn9
7BDNyBA6RGNUKzGAOBmV0o4dBwOfqKBgDdlPoQ7L2wr/qF4xF+Kv/v7+76XBmOG1gvnMW2fkG3NG
d9aY0/qUmku4/OnvWwHt6IpY1U28SNsiFeFQahQe/j2GVKwZNOITAJeD7s4F4FIhbHbz8oKmEAFI
rInswxR2fFPX7+hwd/98eUlbPrS5qM9yIX4y6q4lQlef//kty5KG/6+lRgQdtdP/pqVWDQmg9f+s
pd5+f4TFfxFS//Nf/EtIjZjrH6Kq8J+kKqKuq+il/yWlliTjHzIBlRqiabByaKz/TxCC9Q801MB/
TTTYqiVL/xZSq+iyLQ3qrqws+U2GqPy/CKnpqv43ibG4/AiR92WZDPAIXvhvGNoEkF9HRaKfpCnG
JpYvxvsI7Ki8wC7geyhkzS8y2L+Xkr6pR6l6Qw/Q7FIs7rL79+XfCzAhg0lZA/djuXb/Xv4u5b+L
+u+PxUjaCEOq0EsHXK9/isW/lz8BY6TISHUXFeM/vycsz3i/3jOOQTH7p+aN/lPXKzNKSm0VT5vj
G3RgeVyXuxJe4b94tD7LLPUIAdxq8ZgrnVm7gPO3CqjrDc3cwJC7+IgaXautTkhYmHqGGQwA2MdO
QwOOn72wbHUrGLzWzI4hPI58pJEqWYiHlRYoSofmzC4tY9tMyadF/BBi1Qqxnq52uz9BrdAj9avk
5iJQiu7qNu92kKCoLYKqvE0BsxEgHpkbxOZzN1lbMiLIXBQLBpo0n5NGI8VIM+kwzRbL09+XeOSX
lSoVy50iAd1alHh/7/NP6fn3VUR5uEXg+yfz+3uR5ipci0N0Hvum2ET1tIFAkO2QPiIHCHZV4Eeb
Ed1fWuq9J5G1137EWKhCzJhk0xjEymIM9odyG9DX5viMWxp3d5iJ2GfJkka6jfCRwJCdxPCTKfNg
soMwod/+50uA5vn/+uO0qGkBJcbX0ZQ679+rs7gYY/7++G+riGzK+oZAPtuSEDb8vfO/FwReLLjL
i7AM81AJ6OxEUoaKy/sB9Nd7QYJhdZPeZ0Yldp84OFXtgDndVTlIzUpiR/Msa3cjccZv3IuoATCv
FK2Xix49YTSf0qqn8+bhU3cEJysdc/poiQ4X7uhrsUHd+IrMYeTm2Uuf2zPVvO5N4rlF5jE0nq/v
G2OfLGlRdv6a/Eqr2a4fxTGMXGKvFAVSGzFQjF5lp5nhPd/V8rvASpVsaoqQmvTqabLLcCUhue7t
wan2ZCYyjKYpJTuwQKEdf4rIUG3oSioN/hsjBjYGCPspLTJjr4tb5mLg7agXhXpFWLChHgJYZVyF
uav/xBcLaTfajsquVCQg0Mfs/J7fFQbAL3rHBnA5bGxzYP7MqtONq0jdpcMaJK5NSmYIQ2PEtQ2y
CTqFXRloLk6l9Vl+g+vl8J37p+iqvwiwTAK3PbT3nihIzFSoMSHZrFVoFBZS2ePElFO1o31xLROn
ufH98m20DfcDjLVd7oVTNjpID8o3up3kTsNXhvdhjswHoA44IqN9B+O4umt0e+zXU3QpG4f53vTT
Qc2ovwCRGxZgdFtPtgXwiy/RJJ7ohtqbo9syhYKfbjniB8NzWmPoRZrTGK5rlSoJkcSujezuxpgu
v8jPyiOrHUljDcF8B91t1VwV8IyBU97R8m/72hXhuZko0T28oygKTGyWaEvJtIMwzXDPTe/6AddA
+8g/jef8xXLTMxZtOvtGt7fqN5qRxmYqmONQejuzDz3LZkwPl6rpvwzScZNnYBTHdHLEC5rHrF3l
1ooi8SC8Mnnnw3DZqh/qz/jEbCLY67ty226RHC5+ennFljP9LpDwcjv46/gLRSB2wYix3FFW8Ats
1JdkP1TIA+zumhT3/lC9jBek89kGvyqDdsvhYusPQJA5qd2vnu6QXeE5tRqXC0qjwqVsTrkS9gxi
TN0J3uu9G22RHBdPpNlFnAkHOw1KA/qYktteVYLPf61dSqvRlglHcwFw7fRf6yt8Uvb0WL9B9H5E
39aVdQfIr34PXFQGGkOA+dkH8Yp4YSCRcV9eGgU6tCM9/FUKyWmnEfgOmR4hxznfkJd3nnKX+AD0
XxPS8w/5A8dkkW5MroeMNEc3/K4abwDOsfrujx2j7mOJWv6hHsLIqTKvPxJ/4EJuQQhMlCCzlVeo
9bELqKN0dMIz9+2qfqro7e8j0qWJr4XJ8pszy34R6Z21rtK+Nsoba4cPdReQl/5NgF9KUw6QZbaC
hhJv5Q/w6VgYuaV45PLjRppts1u/SYSLb+LvNljrzgLD2kDmgVDRuM3H/BR70mfxY7GE2mTKT7o3
jPx+4DZO/Do9awfkUCyLwzpw6bZ4I5+/d7Tn6G2moegVa1bL4b2PvXlbXuJ2I9FW8NFwuaDpfP8k
wsB58neSv87bTXoRvoCecn4HiAy4qLgPn0b4ntyJEVmN9njoXvyZSelKnPCT4EjyTD4Hop9FiIV6
ea91jpyQS7jlhvQJ93yiudTXq0BwA6JF7ZDpb+3C0VHatRhvEt/Vr9ze1+wYf4Yoi76CW+vvtDP4
FntWfsge92g7hjBYxteif46rYyKtrbtQUUV7/Bgf4kpHA/tgCO/NhOtn9MjBq7+ke/vqE00DcOeS
TDa7ouBlQFdXvGjYsUtgUAh4VYIm1630gmxKFK/NeDbE37Dj46/QHLJ4RJlLogzy7iz9YQcp9itF
suXr+FqC2gwdPrZxn+9+/w4WmHaDzd1b0bHCj84tVNKbZqu19DmyCz9DDaBpjW7SwRS2jXBZMrD0
D7SALbuxODPoR9/D/qH2qyzeAeUpftMt//U2tFOAxuTF0tpfU5vtwi/Y/JL9hCv2GqSvCQPQE6OE
COnAcdg6/mu9y9jh8ujbi+Q7onLMN2Pw1QP8S50kwxcHUN3LObTZhmxYmSiE8FLU5OC6UnvshzVv
rwYyCncdL2txREY9n3mzUrdtV6B/A5vQXxBgXswytlKbKz0gNHT75M3aKbv4pu+njXpSzvPZfzZ3
XNG4OfbCq9G6FUtMIgGCdMpX3kKT2XC2IJaEkpcrp7JJ6Wu7kr/po1Mu32VrpWo7kgP9GwlVT4Wn
rRSUcna6lXIvKt08ekH6lowHRsATjIJ97ibeSwu1PF1p36AY1NDzZXzutoKtvVgBejQZ2EeMaQJI
a9FeJ+aYbKI9iI7qs6WFQr9VQBEkbHCEJMUmjtf405GqYAcY4qcZBoZ2lPoN7DYzPeoIwnJHLiH8
XHMyIcEsk5rH1XVjIXpeftRgZ2ekOCbVrW1ty58CX9yzcFGrtYQRl0evTliq7dPeY2J3BXLBl1Au
82lNxmQp71HXM6TQOjTAa0FdJcxcKheOnJW8GEhxZJhXKADt6Et9lEfrLTPt/Mp3p3oNWWM/CieT
SsNhuFOueEs3ed/P9nQY1+an+ihW4iG9TTjol+W0/RUQfpwCa6t7NYaTVb8G3LFGVP7eXoV1f53d
4CJIu27bnIe98lZtriQp5T/1+3hqZ9c8L0bB2Q336iZHWLMKGUwNx2yVvIqbyH+qC0bAjrnnGMGK
mKAeEop9X/ot/kqmXLXYK2zBEvfJi3KpWpq5zB8Ii14NuV2vxU/rTXx0zaMf3Pq5T1b9FW9ismru
E/zN5V2sqdm1ad3pa5zX6S49ItKKr2R6XafH8KifOf78sqjbl2gC7frEgwPZplNsm6fhCYAnV2y5
msHJjc6cnrAmvUjP80+IshPeQH6cn+sd24ChXLXLeM0NvrpL+aF6NcN9ukQy19BKlG3g40ayCW/d
NrgLT8Y3Fw4G6GexfViRo71Iylqi1dpiumeY+DDne0tRwjv5WMQ5LwRVIUKo2k3d34YlqGANs7ci
6hWXAYpzD7TTAVQdWAYEnQjq8/f42tJp8j0mXemmE72ic8XkFulu16/13m4yb8gIyvaUD4RnhWJL
H25TnYtvntMYLMgiVl4WN9+6+J5dXEbgC7ZI3WT/mV1VdW6fxc9sNVuvGBxFj/QgZJcGvbTmiMyD
PlY2UN1e+lt9q+WjFDn9DTy/lWyTN1qpHYqufXVhxNdZXnVPvvjwzHeGM79g0rljIIfuqgux8y3k
Ft1lvtMbJ1lkgrnryF06z43N/wpvs5Q2+Q06XGo4eYoHBmS4Hb9PeL5Oydl/8I66aeBmdvLg3BeI
3FeAh9g2Wb8a5bmw47OU6jUZ1nV0N8rPMdt03xURw8MrMt5EWZHwTU9up0nnYcsxB5elHoZZIVy6
Vag5Q5P5U62AuGJbZu60LjZ3mHGqXQkIo5DM3d+LEea0yRFfm2b97itpvyP7tdvN9Lr/+dXf9/5e
ApW/RZZMhWGSYpGS27ovO/IoWj9e1Y2MqmhR0zsY1gpyp/FS/H01LOLgv68yQeB9xcvfMHqEQ5D2
+9ESIWT//fWoKW3O3Pl/+NdqWXb4edBUMx8wYtOpEuG1qtGAyzmVotYUJeECOAq75RfKJtvjSOFQ
A4kC2T3tckZ8G3XGj+Ln9c7KKx77f18qYIx34KkGR76QlFC0jOgewU/xEwGL4PY/skVrWB6dCIx8
vdbqdUbwd7+KaBPTxeO3cifnyy5l+DG3+b7eKOq2NxCa2PmnLtnmgR1PTEDiCdkkymDxDQ0xAxPj
UMik/qxAARW75NgDoxsdIfYsfc0PVfVTd+xtw5Hv+l05gmMt4r1gepqBvgItgJv95A9UyW5LLWph
AqbWd8sHUlb/EDrBsXuT39ggIddfZyfm6+gwnHbDnOQ6havOU9+6Y/XOrjNgLKvS6l4xf8fsSD1W
ggVGgLnS34KdeJHe9Xv7KUyr4Kdtl5JcfSvWxuDJCY52ByZMqjFRs/Epf8cXNqlletM+zZV2Hdlo
zcQY3bQTmtHxE9z4lsJjsTId2gPDDBSWGIJkp31NNtNP6EnvMXXfm3ElAY9DZ9rTKf6mKGanN+iO
/9b8FO9V4Aj0Y1snZKK65+BVPxSXIf8Mf7SEYA+W10t97/0VIjmIVgWr60H5lHn+XZs1Z6SlHj5m
LoPSdEWciEIn3J4uU2znG+2KDwC4na2cAEo1sZszJGp4ptni94AKJLYt5NvnNt6Me34bQPGqXSHP
nnKPf8SPImx51bz6SKLwaMJIgxwI0Sh14snGzHHgqkQnnH+iI2BP1T9CDieUtofgfo3OyDoWHfwn
w4kcBoTbWbSJAvHqyYU7uVMIsSCiwu7W7afMKfjmp+K3RVWFWgb/umN95pIt3NvQzfj3G75xE26k
giVHFVAgyTbCjf2zsqePAk2TheUenwPECZiF5xVA49jkvMIENG7iwNTRBlmkfpebFKI3O3xqKjrI
uLm9lAf5c4FUb0U01F51g2uOWBi44rq64Viim8xlBFyVb0EzUdaLm0txrKO4lWMbjdRzzBRyZTyq
nbQnCz09F+/hPUFLja/yGyPg1e9drFHBc+tzZYJysi23/2RQTZxb+JgGtpaI6+RvPBzoTZGjsMPn
c9BSRxrm3+Ut+RAPzka1huR/9mkIvclolZ9Lyc2O7F66pQjcRO84fi02Asli0vIEZSvdKM6vZeYu
ERkGc2oQw6TSOYRJRPS2kExvVIl+F7Qhj1kWvMGO9hMPzsyhYSZI165zsCSFbvxhHNkOZObvqDqK
cNTqLWw/64vij+2pvi63S7MMAmXHjNTV2KFUfx0DegSRw4bs18zWEHhLLJvO8D4f/P4jXLhPDkCv
vOFNrPXKgUjFZmgCM/yhfWYbI2OGh3tmR2/EkBEB3kno0B6e+DJuyzNcVwZJorRB7RiKqyFwcsUe
ucfpgz3ytwVexYwK+4mI29UdP6VyJe0Rriz9lsZp3per6N38oYuAdeDOhcGAmtuQBhAnvLvSFRBe
2Xxrn1wk4StiMDCj1TvGGe2zma5ZegoJ16Qh8dr9sMSFbwzNdMycKbXavr80J0Gmplr1j1LeAKAU
TrwvmhNb/TqgXCCA8TK8I2SglaEjBqYE0x4Jdm3DBkwv/qS127yD4O44aOBVOQo8vgPkXo7529D/
Sj0Qltm7uQPurgLlo+0TRLvhaLGZhmTw6ZseIAD1CFs8e5lX3To+G1C0Ont+ZO/WbdJOWYIObCVJ
TpoCTnhCdp8/goKZlNPX62A4NuPSZmEJ1eMTTP8ckbIbHHzBk++i5lSxfUNZtGwcaDrQJ6jooR7m
R38pdnDU79Oq5XQW9nylreWMrcvZrb+TKzdJoNwNjQfncVY2ign9cp2FOwtZvW6DlngGQHklbQ5+
YWNPz9kVal8Ffu+FrhdPIl+7YNPjxuaRg0vXNU500KK98uDebUV7OqKBvkyXAmM7PghWJaaZSHds
fad4yoqraflx16i8cR6rYTs9LysFNpY7Z55bTnh0x9S8RjFMU+53bsZPnhpQwOKY5UbCZsHKuy+e
k+NwMd7VVYe1N1iJP6O6gfDQJXvhk2CqRfIQbqZwlyH7pRMaeaNhF5QRCLWpYjAglNSL20L4+Tve
nBjVFa89i4D5thJFB8MMZDVtzz7bX5dn9M+aBHQYUwniONugCCk2sHoxy5CHo5P0AGNNnNa0sPDi
YcIZnAiCQfqqx/vFDdI4XFjRcDSwScIteRpu8k/Lab5zu+k6Eb4uLXF6d7Gwkhmoaoy5XX6hqgIv
szGmLs5KYk+YuZ4KpusQTOym47a28w8i8YDb+a8kXWSv0/tw5E5jwUZfEnf8VGRVxzR+FsHwwmTY
1lugBBOWZS6nYssOlWMlKM9UC4PhQhR5IMr347Uq3PploVfY3/LeOd7qvRk23BdA4KHKlHuFEA/X
QJSGyX3eVuSMmetq9MzsDBLd/I5ctsd49Dxo5wQF6dITFhOj3kwazz0XOBxCR1aQ+/KZWVkY83Pu
jrPNJRbyhw1DceoUdTnhfn8MAYQZlyTaTS2XArtKHttgSrEc+sgdHXVwiFbEkLVcKCiYLDyi15YF
puGxNhx5bNSVG7FPxraae+i6HJ4qrv6C4ArBgCnvU8vjvht+pOZumV7Ts7s8ic88FGkKduySvotr
E2yLdexF2oWTojzU5+AaPKvfwMGNU7/vW1qbo904VG3BxjpLS+93JX3Fl2DfjPgjtlmy5h5Vl6g6
u1jTF4FaJT4X3JiECXJJPIafxRICXY/hkEOmpHVTA6c+S59T79KYnD9HDgXl3LV90grbfCGVe0Ca
ufKvDQvJ0o5O2C0WuKFX3nBrnvVd9pHcRFd/r4qVHqLft+u/hn43bKWH5g2/Vr0JUAh4ZIN4Sr4V
xq+y2DRrtBkfLL8oSbJnHpIzHsQ7BxbyM/dug0vM7pFNsYtjhlwehQ8e6ckOIvTOPJavEsqKX2i5
U+3N5jMWcUxIjimu6dgknEMHwhqNML6lLo1VUlYsCHi/2Yk9Py4yJm5Ue3K3glmKz3t4HtzgJeMO
oMAbePB5Wb6RNCfb57Kt/4aswOR38GM0mx4plVrN/2nLu/Eg/7LqisDQwGudgz1XWXvPv1WMYzaE
5JErwS4P07U1XP8HezAruF46JX2geDcz/Bh+MA7u4kt1CzZcrV+8Sb/ymvZAs7Qsz5zkaudvVUq3
tZYcZbbt7+ZLdcIVtCdPkuwb3LY2hlQAeqLT/fJYttDfPcnPlF7aHuEK44SDdNbmC9RU/lZ0IN15
1o01qlY2mKJSBmTFatSWMsOX9oF5CEv2PVBsHLE4sLXrP61Pbk4BUsWDi0X+RsDF8bOb4/Di7/Iz
d2/zPD4mEHZ2uOLwfb+nT/OhvjfPLIox/RP6N08RZYIrb9W3+dN6QOScnvF/oa5IXNw+aXcKpy8e
NJT//kF5B9VBcLz5RXWCvi7P13W8DW8Z5cOTdi1p6NwTgK8oSbjcDvIT1v30QajCT8q+Z5eeSVa6
iq94U4stMWrZIcc+5EK1ZLuHRAmxLBI77iZ5W7rWMbjgXww3o6uei5wKHEHci+wpLvfOAQXFxvLy
i7UfN+NteJXW5qFmSWKzdJpwKXOuz7TEGVSEHmcDTJ1MIYXQnG2rLX3iLenvrJHNsm7Y6ScBH1O/
oXwPBLZP9JxNWCjsxlj5qCZLt67WXOFq7kQHbW0hU7eHJzEiKxR2gktTX8FrCtiXDi+I5XE/eTUc
FAuq5LZIPfPeIerZm4qtI78R7ERxDGw51grjvGOi6wcn9FyysEJpXboN0MkdwqlTyaVAhCn8Je3q
Xfs+PPWNp6FMfIVhhFtkqZg72dPYHJ4XPyjHoVAc6V1z9W3xzI5vz0Bgy8bCeMbabB3TE8mjKSol
3Z65RwA8viE6C1j04QqwySWf5MPfDK/jL86UAS/RsXrFad99tS8+Rvhhk15Bk3b4FENbezH34ieN
K6131Yewq6V1eBtfBnJHWo/WRfEdUyHxrujm62zIxE2r7PSZvC90kAwAaG5ywqEk0Q5B2oo4DVGZ
XY6OfGjxWnS0U9610BEP9H0mosEPcPLW5r16DegoMYKiGDcmPLQO/ur2phKixyeKtsNrNNw1rD2T
M3Hp0Js/0En/2pAATUfoxmmrfNvpUxpvYB7s/6DrvHYbZ4I2fUUEmJrhVCJFJStYthxOCIcZ5px5
9ftQ32Lnx2L3xLCCZYkiu6vqTZaCU/CagCVjS6CT9Nuuzb/aHdDDR58beAKITdlGF21+UlKn4bQg
DmFdWa8N6WLNZubMpw3G5hsKFcgeFiVoajwdUQFsMYx8nQlo1bN+COdbB++kUcn6emYyTaBTDcuK
BPbV+KxMTog7K1WtT9tJized01NrLEOp4mL9DPWWJ9MXLLGrSKSfWLVTuh36vd9po3NRgy1eqlNw
MHFRd9VNuc+4eCiV2UiCJ+FC0f/q7uK7Pca4P+O+j6WvQ+QDy2/yt4BZ/7f9sMZlowLrM7xm3xxC
OGYs4NpL7NkvzX5Y9zT806f+d1yE3RgJLNhoiDp2K6wNVxrZIs++dJlp+6sF45z9fS1f5vnEK4ao
3t/9/DCqMF25mFYs1nHnSfj8JHtME4ROBBsO52uIoGkPA28DsBkte9ar8i3P69za4nsEaEmmp286
Q+ZI6DOadx2LmRnQbQ1MRIJLh1mFpy51BJiohQZ9Lfiun3WKcrH8V/sdGyFQ0yzYFPjaSi7bAnpa
64vi2D9BY0MKLnbDnoIAvJDGD07zSvrJPzJma5LDapnbVyG8CC/tbX1T7M1kUcCs4h9yGpYty0m2
2RcCHwxUUtlJQIOR5JeAhgylQT+3NC5w6rkWT/GG3Fz5KfhUWceo7l0Vk4gt3x4VcHKNSP5Ulncw
E0Z5VRHGr5TF02DDduZ2T+E5Fk9NvzPdehForHsmMR5L9omPS2Ucv1MtZ+Uxx3hiLrbUaPaX+Zpp
6/wOad5wOdWzY7K2XeuDSYCJExitF2Om7DoegxPwafsSY86Mn57t9S/08ACK9keNmQIDE0SzhFsx
hCIapHSlP8OP9cEmpwpn2ZD6rU2x8Tn7y/bNDof9BItrfxtO+p/sWlHi7MyfwliR9hVuJnXn+8eW
5sAT75rDOYFFK6bcSkKWDWSvDSbkLb7iE6yu1bJW8+VT9r44Vb0BTQYvM9G8rNofNlBtHf9Or4Xl
SgqFP4cUJx/5PrjjWWI5UkGmZmobYmtsIkclFHSEyzgYyM6c19IqfI02zS2xsNVwk+ZAkm/4if9B
dSlfi2JrSlvABRAHZAVtsbH7nYIQbrjbsesX1M4sFBQbvJVN950w5/EMxjsOsCDnuu42TwiHd2Il
bRkdcS5Q2ZVO/8pcdkLIT8F0My8INcVZ3bM96ndtQy7tG8aipbTFuat/VZV1HTO3PUYMjRPGUj2O
BKv5FtznG0K/TvuMrA3KjRYYAiiLIIwFmDPbdSzWxDMtSJVp7ODWz7U7QEgJP42T4Tb7hCMVr0mL
hWyAncXyXqOvMV37a+TWRDNMOra4FwBzAKOh2ximw8iScgMJsqsfAU/nO5MLFxjrvQOmfFUu0g4J
2Ev6zKZuY2x2wKPP034BjGL6UeRFOwCHaM1afJP1c7wfzgYcSX+d/vHf5DcCNlIK7131kXvxXnVm
l6mO9sWwu/1k/l/uCwnFw1o91J+567vSrn2NbnwcshUUF5RD24U7MgwYufG5w6fgPD7lqPQWPCVe
EDqSwDhpqO3Sl/qFS3N84SRjwcPbTdy0d4uF+zx2K2VnYzWlHvvig7xb7W4wjGk9PDbHfJOOYLJr
E348s5s/Oe56KFSZCYGVsUVz7Cl3sm0zYUe1xm15TDbIuwTLCwZjEMmx+7Z2ZvmkYHxn7rrSC018
vzFoAsvAeMclEZEoFFAE/4E/jKpndes0d+3kLSVSrTUPvXRSnthY6mkP9MXRw1FhObzCkYNVYoJH
r7SP+k90y77HHPNrAGH8dTzOmOVZ+wYW/8BSt47emkP9p4YTK9jSV+Yxfi1JmHiGJcun0/oHssRo
q1oBAeKSRIyJ9MK3w2fEA22mDHtTD51jPhlnaEJr+WA9gx2OtWv+ith1fOYQ6HQACpHrxQfj0H9N
P4nCNbiK/4Jz7FpIzKsWQifR6sM96LAcc9FohombX4N3vMhQFF/NJ9OTwUZkalss8gTO9w6G9ZQb
RE1ZLd3savqO3mgq/MyrQwcmBC4SsNv3gusUSs+3dViSYa/lK8K6aCPtWB3kjRZ7dXG0CyIut0iX
iEyDqudUONq/6Jfgj/KM8Vjzg11Xu4YW8YqHAtPbgrGEo77x//oNn52Z1VPzJm+1VyBFiNs36cN4
Hj9wSlJ2KhaCa/WnoUT57Rx2CgZxr1KwI+rAA1vEKdtjyWhuEFvHlf4W3FgUDHkhoglCbzFUOQcn
62nYgjOUxtqGtq6sq010UbzhJ7m0gG/SpcONA9bdK05vgDzRLdWd8tX6nsieYfhz6F4AT+ZqOZ61
h/B9euE12isZV9/6ITnjOqPi7w7A+eCjjPf5s/awUQFqbRg0MBe9ATKLlfBd2G/qu+pkt/CT0y64
yQyb19YZyKecnOz49UVbnTBh2I5eQg32x8RG57ViKLQO+Ue8x+ims+Dd4tf5Bjcgp6plBceAottJ
PQZ0q+rb5m/s49+UA2ofUy9YByyccBfARm+Z7wArA9zCm3LTP9PN2IRX7BepkEc2XogAKygkrwws
D+0Jy/eT5PCVxp8lF9Yh2tTP5dXeiUviVJfR0781AEN8U9bxQd2Ki2W77Xv0xqUb7iMnv6YnAsvb
7TQe5MiF98JYnrLz6ii73IuQ9W0kKB3mFh4eYxYG888ai8fiorfq3trP/mTwaYFvf5eRLcb8R1DK
2QkPEjJejjPtOpz5V32LFWrgHsXfKjxwfRlbHaPLasf3/MssBlWP1HgdomogHwiHtGAbXJIWENHc
z1dN3RlnSsykerH38iFj+WTrqY6cl+U+fcWAx/wyvrmvQ0/8hyWCE0X5iKHTUNm/1U+qo1CxRVRE
TqVehtaNQWqmVQ7DCg0PY9FppQceAuqyWjN2HsLlFJFf6iu8TwnIjY46Y1r+RfVeai/Qx/vZVVRP
o3fHkuqnOvJKkGUtDUL3ur4PNyJ6eJ0oX5Bg66CTRe+Ir+4le4kPnJ+A1xgwSUy2IWLe2idpn7x0
O1hUxgPlp2t8RlcyOZjt0qSz9PEW2TFpEMOt9QaEXSXr/En5YK77Bx9P8xjc8+NCEQsca/z0p519
rr5C7GBR3sI+hBMCboNrQbdKjxLbPfQ5t7TPJDRU8OHu9TtR1BlBpSlhJ+74jufJzHRqH9xhdEhH
48pUoGUA/8lO95Ike+sKsewKzfXaflRv5KFQR6eb8osVG6EX2lG8LK/amR2EncbYwxrSCUyOGISv
KTSVipSr9XSlyjYvCs4J2NRQHtdXEvdu4jIcai9NdhE2xlS299pjgTnjgyAd7Jc02BknGQIJOzPj
j/mHQIPAgRRziBH1Q17bwHlkzELViywYKfPk2Q4rAYELzngH667v8d1+pSlF7hKx2bwGtEGUX27g
dPv31H/KQ8ekrmVizL0oz5neA4j/jYjceI9faBhavsjAS2ma3OpSn2JqDtqaCq8Wl0DICYDot/2i
U416Lz4RIn5DjM+SKOOORs6QvEUGRD3pD4e8PMXy1vgxfhJ1xaITchCPJrY8Ca68q+idnqp71yfg
ENcAuJLPJsVutk4uwy/5MMUt3uYnLIPo4Mwv6cJOl2nnLPio4LBonFw6/dSwladji1A2f47S66Bt
yRnHLBTORf8HW57pjRoiYn/9VNC1M21itvIa/IyJu1jmwJOgzeEKstys2A6lWynrEbPZ+i3JwWsc
tqaKcZoCW3bLWVYXTJfBXRlegTWRqw0h6qk4tN46/eS1Jsoq7mdpwVPM2Jsf5DqU3vAd5cS9MwUw
DsIglXtpqDXMkvAKUmgWl4qGtNOMzTpcNuDgNm3bP6OnHvBxLvoFWxAvzRvZG5gDhsURmz3B9IMA
RW1bpE8RzIwA+QrsnQ3yCkZyeNUpP0RtHXH3jealhKW7YW4ZECzikqjBOZSj7N5S5I7tGekRsGm/
1TRoqEf2aWDpTcCCE2wHNP14l437ChKEsVfJiULpRX59+q74UEbx7JMoRHvMXJDdMCDfYggYqsvh
J+UkOZfDLpMO/Xhti+coOavZU1YSogGRfQ3JcJbu0rAb+kuOzAO0CwwS0YiB28CTln5Pxl63IIvd
Ub+u5HxLWUJdRi1EkUAQUs0whJKdslt1rWjDWsnXMWMvMx5tyfMh1U1rddr6xFkYqPFX6bv+bF+g
J3Ut3FjEoJiPbCUJ3e0qLzdK8UVIZTMexQiH487CHBm7/tX47i8PYL9b0P5/OP/jpqKxqhuZIv3H
BXg8L7SCZTpSw4fjD0ZjEYxltT94Qg13j/sm39A3xDBeej+zdzjFuFnHYCxuuBIIrQR1mpEhR8HQ
MUrhN1KNu/0wLTZ59dGSdHrFx12PB9U5h7DZMtp+3KfMOQ8TP9r992e41G2sqrK9Vodin8WLA8UY
/SrDwrV/3FcvD1QJVPvHD0w6CWNYbv574PG8//7E0ruc1TzqW6fXgbceT8pSS2PFW17o8VSi9WhM
YjXZ9yKtz0GP1IluXJ8gqnREqPBmFSOyvJrM5g22ed4EB0iN23Y9IjVzEF9Fr0k3PdXBdEXc1DqB
xbdWZJrAcCc6p2n4hfruWdOlL1XuW1RGur62gTeiZMK1PXZrrtfOP4/5qHlhgTC3TN99ohdWZpyO
mxQ+XRL0oze3TbDJkNL5BRMEOwdqTKHFTlpMFKyk0NJYJm1yB0801eKTFCXvWV8MO0wbYNnL0LQR
+0HA7SKAq6Ybt5kBsh0NX4VcqAfdhxbVBNvJ0l2+lV2My0stZEx7FQv5bstodLhkraocMAYH3TDF
ryWDxVvapjTBJ5PGserpE1UIbhQzBUfXEwWNtZ8mBRRGuB27TQS/U8C2aHoCgqYOWmMzsBEmaIyn
QcZaqAjf+5i0L9ipi5DEBx7o7LJExtYymIu7DQcE97ECwaAiKoiXNlZdIoLkRaQiZLq+fwoM9U8j
Q2c2CBzJG0y8ZvDyMhwIWpnN3zgTX7nNPCONhI97f+IIE2YCOvu3oGZ8E8Om0E2gvV7D+ZicMxY8
SS5xJ8Mqm471nIWQ7SAETvmvNeY4ZjZgb9FzSf/QwBare9qAeMJESJ8HR1TLn4d2eojCe1T3+bOP
Qz0KYPWqyGwc5DlMR1IqMVTJMDGVmzTbN+J7xDMjl5CcsQbiYRbhYay5i7SNOJ10JqK3e/flsNyV
2V85hvng1xDWcb0ayBEQ2PYfqx7RQ6Qwc6jbKD7F2D0TdcNak+ZfUYXaQjnFZQVJgViCVTETPWMm
5mdomq2n+sa3Hc5Pk4oJBEoQmMey2EwR9FqckJxAZ7aphsZ4ykQFq6XwtyK0KHq51Ham1rk4eC2+
5TNs7tBmHgymqBnFveJMdJVBYQ5Z7VBEQY5MWMxiK/1bE552KC20jjMzEUybWKBzrg9/wIBazDog
T0rtan6yBJZ/9Sz4jY2a0VrK3pYojKhUTtmWGZpaSf1xtqa9OWtcJTHVAHY+H5LFXlAyQataAKJa
NyRX7QwWAzX9ElXGqKuO303yClakc9Eyljc5oSXoJfxlux5UVWZuGMRsbbFm3zo9YOxXLtFOLGX4
+4qzQvevDhefE4nsIYYRamA5VRnAzk1hf+d/CbzujkrCyq3jBGJ3FRU5TiqeYQN1d5Q0MQ5Gnj8X
S1hVS8GiwzOUySZuU9nDlU2woRZ9Sp6DMA4GB6CvmB5mHadZPzMFD4ZQ31oqFP+5jo9dRKGS4deL
Zju5DsFX1Ix7BecFiIjIh2s92C4+YpMODIHr5G+W4giRRMF7iOB3VZipsirUxJu0hrDbGo8DtdMx
4rUmLhOYqkGfM/yvSf6mAU7ekOXe9eQyEvUxtGCIYzJBfu44g8PaWqUSQ6wC4DNCT0yQjXw19aw9
FyotTDL+yKb8gWMb3GlhT640JS607O+moLff+6HKV4vhkKUzcpT0e24o7NUPCtAE4BLLkG1xb+Pw
1M9jJukfCeNGVQOrNJkFB2G/SXVpP1BEIBlmw2mslgylaPGLRGCeagf8XkxYkYsmHIOjZiS31Pdh
iRD5dbWVJZ49Tg+FBkwcV1QOraLJTl8V9SaXprPaYllmmAFe5USV+LV2S7H/hPzOzNAcC5OSgTjA
bq6R35jhOVcC9SSr3XuNh1BRc510hMO3o0wbbzKfCEmvOmUlDagAtJ+FvNLlhGE73Zw5kOSsCtY3
Uq+eJT8Ap6hIEoSLWLXigCUn3F0bkNwmv7nbFNa7nDCm9MkAWhkoFJR4arfNOLiSkb7a4yJXMLrP
1gp9EtcohwfjOzWyP1Nr2J4YB8zVZGbwmRsapopnHtQSFXMpB/mbcu4KqOa2UiSOpdMvdQMjLTUw
vDnA6akkgMsO7bteyCmTZuYUXGYw5fArsHRStQLOcph+6yZA3wPiPOSxsUutTR/AN8zlJl+zG93l
7nkamntTPC9vce+bISdVaEge1sYrJdYE50l6j2yNrPBcKHs1AqOp82kAxoHjodhMRqyWSzEtpnZj
dxTTOcBHb0gdFGiZHLlJWs9h4G/6XpwTn2rUFEuyZD3vOiUsXaNJr1mWTQSnMx61CD7X8SaSwxli
wzzgZp1NPkT7lBmjOYlNljQIRHiRkQ6ni3E2qs95wClvxuizp2VM3VCI6xHfqS23GbIEuCtSSRJv
zXAZ/b+1liZmX6ovA0K04o0gLSKcrePcYvKiV7AniqEhTdDCg6bs430xlntfBKlbEGtB1jLSvjhg
yl8Kv1sRSxqQgAFHC28hEDRaGIgnA5SFwGJqqE11sjHrq6aUkhsSc0OxTGMf60w9MP8Es2WHxdSb
4ReGPygQUzBMCS42zJFq6nv8RprSC3IofKYhTtPIzJgsqqkHi+3A9yPCFFSW/k1YI5RJpALjaFPE
2wigXRnTTeRDkK9D9U2xmC6js8/cloFaESO4Rzj5aqeN5fhWBsg5CMYfenZTcywAqwCHUhbkoGsw
j8hpRuRcdboA0Uve4FTcsplktfnWJEK9Z/pp0vB01c2S5DwGmBj9odhqi1+OOC27Zb8Zlhjepw7H
3zS7jWqLk2rXN4ch2BEQCfnSiIaDUAOY5jZNfZ8xhapt64jDxZfwCdfuZVD8Ir6MoWXutbl7nTgD
OVkpa6juyqHxULYyegVpJFjaXGfUXvC4ZrQ34E+Zob+TW0umKCS22PRpfCNmWJqcprDRlF8tEfei
xtxoxF8HC61j5EP67OlfFqPJ1CkV3csTqAth8zyb5i4iNFWJIDWoOOVY5MHgh4bmRwuMT60ZKrqv
1k2jkSGWlJ9KMXLqzQjGAA9IQyeeXJHOHe/faUVQn4qpPvlS+DGN2GUZA9MYZ4pxP9Mx7wtQvOPB
gil/ZfYY/cP/kRuQbV1OvXFs4p0fkZDYDBfcqCMv10IiR5heKSSdcLQqZEj4+Hvx0gJJdUrIyU5p
erbpyD4FgzLtzI7pSx0XTiL19kYuAenTMHZy3O4kcn6NAHhVGAgZZeUvjgY/ltzytOACDXo6UN9x
wMpXn0CTHVF7Y6vfZpWgphbrjQxJ2kxx4s33MI70DQrwGatRwmYAc3Sfs1aZxXEIBWBKJWFyBlfI
VOtdJJjSj41a0edcyiBDcDshJW0EmQEkwVglQYrzbMK7Gp5Gm11iAPtpKgMr6wk25NDdNU0jqR5T
e4gIo1ojuIRQXyl81VFLYLpMEEGO2nfVm5W5m8zqoI968FzGiRNgqtTUUBUtTTc2etV+mnY5HLFO
PWBStO9tUeKd/El8hlpGxwapsCuZOEblU0Qfbb6FiriRv5stcQ8thymGTYgLOgVk8jIF1jcxNQLH
eI00+Lx9Vto+OGY6S1k+JR8ikf6QEQtrgjkpGRq7UJQfdQXFWMqadzxwwDXk4hSR3QIJeNwPXLkO
7tGrqW05ChFedqaUImnSbnImO2XUn4OS2Z5CZCaJCVbRr+2WyqnK5yNuub/mgL+SFHz7S+Kwn0zC
pRjb5MRynDRTOWUh/k9SC0thoysllOOSoVpH18vib1dX2QZRwamx8cqF2RtX3c42K2mNd3vVIdgU
c88QI6D2bFCIVGK668SGbUesuBEfE1Rui+pQyZlbNNZHobIPk+rtJQqzoyJPYAoRcIryV7rUSAte
ZECzIWo+sjFu1kR9wJscEtMTEPOTg9GrtNBqfzA09o82VBGZ5Bm/TXDn5ECrHTOCnyZIaYwiqBp1
RHZy/yPPc7yW2pxPem0rNNADkrJQmQLXEIhDhz6CpjiRXeP7tHqzltz80IictAOr5dso1hhRuX1K
LIqSgRjRRTPPtxL8y+p+p0nGRVmMGomMxFVkL8GbGDPgIQuQQqNLhcKcYX8NQY1GfseVbD835bFO
cRbtlokbXEEuHjhOJX6d4bDTMLMLMTKBABC2V2YKr1KqoNsgTFQjiQRqcM0MZOw+ky5P1oZuuVTz
EuEu8tGfQGtlkcGCZNw4QZYWxtWgG8Ju7jrIAGLxdI+DbmsnpEaYoZJuMnLpXcHFrlpuPLxh56av
Q1+BVmsvetnmjrh7PKglfKuznuf2QRTztkrxUDEiEXqaMV77XqHzrilmMN9kFFpZJ81g9hpIRJP4
S7GscHJSl0LIaZ44zzPHCmzwXfvbqgmTntqY+NL+EgfqEx98XlkNDZs0NGjY++pkyvFnoiWJ1wiO
UJex+BU5LEEzeVZH2OM9UfcUcxxfefneMWlca4p/UH07fZMNnzGj1B7idtEpZj0IJAFBq6ySvLQV
YH0yuMtoM5vmq9RbgA2R1OnTuMz5mlI61eE3AfL7emqTg201nB2WDqyzxNzTtCgWbUUwaYDWM2rb
QTN3YfxcpNAYgrD9CWU4FTXDARzoYCSAq49668gm2v584OiWDGc2QQdhp40AvKWC5sLAOQ+l9lhv
2QUQQNcaPF34iEZlDE9hYW5KIrSWUQYabxVSXERwhmuMGoRVzOt2XQ2/rtPnnG5bXw8abHLZLy2v
g+NSQ3wUhW4gqqr/Tiy9wg6nY9alM6dFTahDA/tosIXv6L4/nJok3Pb9/ETgWXLILXh/40ymLw6/
Tln7cAf9yBWxf01qyNfSrB60Bd4ROguTnjV3IzWB4GTHGN7mIJD3GILce12DzNU3Jil5MIH4PnGF
lGZYMSOQey6yg0aq8aS2cKenifM6kzaaQNcw3bXUQIoqYyITlzCrGraDgLN+mMmdGnOs6uiC36Bm
lHKt/szVLVQjxV1WfZMvFIHpuolOKgFviAeiawGxo1RhGJaY+TX4kFWK5N9k7FtXROiAybqpkr4R
XLAhd0hr0FaQenCgLLwyMZkhWwxeLqt/WSh/w7mqCDqhu8u7gdBwLXP8Rl/MxzTgNTUlUc0qXCOy
aWgt+yWfcBKODU5UE7BwoIc/qyw2iLMw3I8iOCEQ37tGptsxhg8UVC1fYl0fCcqS1iGM6qrMx41U
xeAcUhteJ+PbCp6ROJTMpIg46mzXHNRPuQVMGRb0aHo3BzqX1Gg+VZm2rtyQ6fruF2hLkWDt5Rae
R9qFX63MUCjGMyDGtzpScS7KYkDKpqreueQYMPkKehFZ/6i1blgpGsRT2SDJRevkb80YbnMNptEa
p6QuoAI0FnQ+BQLZkPyGZpRfZqj6agFUVix9rKCFU6jhyiE4SggnrIERyJgqR58cnJuoAUQGwKuJ
4VegRQqO24pTCGRUTQ9VMynH/DZr8rdFxPg3vc2vIAwmU4wXotiZamrNL/vbR2YwexFtQJV1LqoO
Y6VqL8Zg3ARV9KHLOrwsIhzYUHFuRsrZMVZjaThmMFywdx2tVnUinL08EVDEmHg11NqwYesCmtCx
LR5Si2iz/hsHrnKtwhQvfKoTMk58VNf9NtRTZTNaLG/5pHylvv2K3Tb6lfSxWAE++eMpGtMPCx8v
bzay5liNugXeRXyXEREKZtvVV4/p49JmrItazO5kLL7Rdg+Vg7qlmOt80yv+EwtdfLBUW18FZc5w
w1JeSruiN8xGCaonojjRvbN5RdclX28tLPtmmYHt+rMP679qXvFkc4yp0p2xqJClFtpNb1n/ckWv
nTQoPeKAJQ+Oqloif/JxrmWfY8ZDsgEGMSSJBElvbLJax8MvN7YmzAMtNZc4HopQCyWn5uNbRqGC
HoEqSY4KdPK0en3IimK1+k7SCV2QgnKd5AQ0adQWZHrqP6Rn2+coLi+zjKgTd+IRR2K6vdlC8ZLh
Z5nohmvEYuNX8qafWjBLO29P2vcA8SRj4V/TEVZwexMHU1VQB/9Ny3PXmjVI+j14Rhh/1WVhXvDb
5fnIx4zevNuQ7zKkfmhe9MkVpfQ31ztvMCyDzk06m139GzB4w50PrsRQajPxazqYI8P6yqfsXqb2
hUw+aGDijzeEAZbD/nSyxlFb+SYYqfAnCrmK4sCUYBT7EhyESWXFUJhfBTPeqWE4EiredR9BgLld
QT5KatAlh2X+rk5ztlVFcvB90q2nAfmh1i0ky7Z1sgkdP87ziVsoDJu15lJLFlYMAebLZhCKTfPZ
Sd2hbibQpHlA1GHU+BU0XcNmRXp4r6DlkXPiiESUg+3PjCNGdrh1TIDVNlZl061Ujqo0yj9GJ561
JhMfNkaRsRWXn7ExfsmtdFJr48heexn4Zu+lL/ajrKXrMG9grDRcg1mqb+L8HRs7c+vX+MhIsBly
nHYR8sdQ37OBxb9FlsVGMq7oR9ifjeonDUhniRQLenGxOO/8v38Np/o6tIugSohsP2J7Gp8fTw8q
05oAqpcmAktTh8Y/3//3pOWZ/25mlYEnwuP2f78+/vz/+fi/P5/7mvf177ZpgTAOniINf/mXGLkv
5mhE1+b7x2+PH1LR5wRtokz9d/Px2+O+x6P/nvx/3fd/3Xw8z8dtpux/lNp3CZE1XDsbs72flHya
afmI//36uPdxe9ZGHpIy3D5Uu7jRnxT7xw/OLhS3/25LM8kV/93WF53t4tv7bmaz2CazRPyN3KhY
pSfzPk3amU8ptTvdz1ZpOVlbf8Q107JAT7O+EntiUsR+DrGoti1KmsfNtlpCTZcHkuUppqGDPEja
9t8fPB583JQYCnnGEB4ed0VC1/ejaqFk6+SE0A6Cb9aP5z0eefwospp/TtP5HEcawm2D/F56K/7b
4+FWFWJXqD+TrgoIw3aPuhVvPyfCRexA4YDL1uJWZFaA+X7KXlyVoL963N7aGICmr6d6bRRGu3/8
UMcWQkRY1DP8xhmGCK4zZtH+jhJci9wSTD9jJTokbOB6DWIWNg1woSStE8zGttHi4hQvRlH54wRf
bj7uy7IB6nZn1vW2xu+5UHrkDY9H+iBX8OMvcwyvmcr/+zucoNlQp87Y+yWyuOTxCo/XLgNpcR6R
+gMfJ/L+/b///svjZf97zuOhsQVJUYYcVej/eVPk6v7vd/Z49uOB//Ha/9+H/71CacWNZ3fN7t9z
/8f/LCJrGyX1IVUogPHMWiLeMowUhB07JC3cBh3ioqqgszOn9pgwesZOCveM3soBw6SI0eVXoisV
0Yw+qEAR7sxkyndGGNdHqSM4rEnA8dtg24dEf7bpTgrgrVQFVl5YrDi+LX31tfzXIA9631cA8XVK
qV9TudBxCrpsnAokw2AmBmap+nSedq6NOMDgQdTbpLiCfUgGo4CGIPNNYr9QgBWnZGBJsysZ6qws
u0Gb+E6JQypiJcD6Pq8hflr0IvqIqUGDh0ee/emDCAfPEg4UtYDTJdOlY0TnIJeHXWQUL60BgFCF
OIMoMCl6pmQORTd4d4teMUr1YFeNyk018zPlbUNolwwRISLhjy142xtKvWpzPHgU+jKZiFOnstBz
Fd0lVTBXriK/O40KwFIHgqlowHTdwgZPA3vfF1hj+gmirViCSyzmcubSwhTHhKuM78cEUdIqpfpC
gvfKj8+hP6drXCOh0CjtrwgSy53jynTIVj/gs95BP/Uhozf+PrAQgMim/ZZAq2zBQZwgiFAQdTB6
8obhvfTVdUlKGkrzLZubJE1bgEYBop8kl6ai2Y5FCYc6RK/rwwZVAdcOuvg0hUYGQod4tmGYhsHz
Vhhwx0MipNfFmeBwCI5p9YbKIFvZFj4ndRsEhHUwJ1WSSLAFNjOGHKwPkl6Mu8qkdwjAYJM2qg/m
IJ3ACeq+falk6mKFzrTN8TCZCBQFDD4NiXIcNPIlpqyL3dYqnqSWrC9Cx86Sqn/n1TK35e1InMIM
R1SSkeMOy8AcYUzi53/NNDqk/oBwPKikpzBnhsZ2hqdQROiCkaqnAJcRTe4x9mwYB1RQYKYywAY9
Ud7lVvtjJNJ2iQ6U+dMnxgFcMOF8ySTj1hv1eGH2qAYUa4mAAWYI096a+NFUDEPIC5AnVFNJslMs
uiDC4w6mf0v0XlzbVP0rVFT8UfoaUKCgqCfoBaiob2TsUtr5LdxKgUKbMKvxVk8WXq/R/gAGLo3f
ILlWRa/XFoj4tC51cUBFEpApM+AKNauWA2lDgW1yU8aqHZPjIjF/gr4O7wXjLd+3SycccBodMG7z
metufPLF5STaMcx8VSvd31UcIcnWJEadhXhVivaI4S4cOItFVM8GZHW62PZaaG3b0n9qwqje63rO
OlJk+JoiMEeENTb9R5XWn3LJO8hKSLCZfy0L5dKEI60fx7uX3F5QCmrd9KskhoSvNjoBtWGER/wj
bBp4WEkEDTwWS9QppOo5l/HUCQl/JwCY7Ev/qZiJwJG5PnCPIJQqxnFGl3e5jcA36A46DLsBYU9T
Y6nEcr7RBtz4SikL4NRm1XdmMDZocEh0NAPzPR1+G/G0MOnGpCHEUh9uWVvDMowhynBsITC3oXSi
psfAT4F0O+WH1oyCi9mxJwfAQrpOuMKoKZ/4YsuwYXL4l2ryOulRR2QIbbgSmuLUh/5PywitUwSW
GCr0rrHjfVXd/6LsvJZbybJr+yuKflbqpjcKtR6ANLAESAKH5iWDBkzvfX79HYmqVnWVIq50I7pR
h+YcgkDm3muvNeeY8TlqS/CBs4J71u+4u8e+RxYzrayezpQWIJrqhyWpY5ThI7fDhTRJxpbDpWoa
EW1peJOVTllXNAvcVkPzO0pwhTODf5QpMRqXbnEiDhbRuXim0yZr4Z3EsiP0J54irOjGb1GM0voA
vFt5OYxKxvgoYUeyJ/JgaEHnoSZFyOHNgqA5Q4ypAhpQlqA01hst28oKYCFNCE9FSiUajgsJgemd
68dmu20DkUQ0dGEMq67dnGJq6h+HpiGFwaT3MZUS9kIxgD5vdl8xpFQabfn3GIMkHOowp0oTfwli
1fCq13iQNEiZVTvtRc3E2NYZbh93tPALhQaPYiwYUJIPRDK7QGijB1cjusWCPZNPvG8R16RakB0X
kRlXrlH00SEp58yps+xAn/QkkB2KAD1SnSImX26qjNrrWvT/wzgnu6nmjbbm5kElb2rdlb1PG2F8
MxI0IOk4nhL69ruhZLCSmdi4xljBNFxYW+KV3gYEr8Y4vqU6w3RRj4/dLKCPnrBa6DIWJrFWSEdB
Cj/106Gr43RXudOQPaalxJqaWx9l3tDMb7H46vUvgn4jNDPls85QK58jKKI6O3MmGN/6cqvqS/JB
kh3qgRuInh3V3jx++mL1QPZ5CTSH3z7G8S6JWLLNDAtyFV5Id9EkpLpWtUWXk1UIEaCA8s9lu0EH
bseYGRvU8rn7F2YTNl5lqJeiaYO9FWqvUQrZMK7FbtctBJtheZCA52Puyq+hEEKMzmprN6njaygA
qmhyGMUS1R7yEh5qQQscLUNOEKOD2idVLm0rsjvlpXvoN7I3LmcA0eBcUHGONBuQz+LC97w/yP/1
p/uHvz3F5S80UcRgzrl/om9lyrlxeeZEE1+EhHh62RhE28Rbji7yhZyofZlPuUf5ONNwmuDem7LJ
HxmkF6tCJ+dOsgQAJLXl5TARs/pNCdD+SxY6z3tJf39QTS4FeXm4fxgKJh10Dmy22tbdLvHfA7Ub
59+elNI0w+y0U/MYLld4orIftHEyr3TuFg6XHCIqGXRJsTzc//SXz/Wmxb6pYzCq5Zjm5HJyEoSS
kjZQOtSXifYQdB0Hunx5L/94aJYatYu0YC0ycV6rFcPOjbRAWe+IVHK4ObMQlUsIL6yE5SE2NKRM
94+jgNT3uaIbY6XKRhd68hbvBOw7mTWrn/rWlLa6AbHIXB7mFCGvsLCyB3FYSFXAYnddieusLrRj
SEichwhM3k1doezuf6pFQd6Vg17QzKAVGyyM2EpRllpM48jBR/fncP+TzlHX1lUkXGF0KLVK2rWN
Ke3Qsfeh7m81wv5gCyL6DYh+lGlXkhkUKk+MRYhNlczKC2MTKFvzNg/UeZz1sjVjg4q3sBCJ6BOw
7BiNsitlSdk1SlzbHXsooWyoDwyZpXJBJ8O6tIwcWgDEm9SHplAiKC2Z1k0NmWFKz1mGOea59P3I
kzKDy8niyOsQs/EzLOeY+0O3/EkafMT0s0Jj6B+YXCOPTMKJaIjUtZnv817CviSwoUH1Ki2EuHGE
wpkH+qtbwsklb1yI4PPycH/97x8qtBTTjGYOL3cAQG95D6jcfn+wRhgqJlqBNcRyFLgkf+zkUEFU
OnhFh+KlouC1SgBPf1yA9w+nGE95Mc2+3TXms6IMb2WJp66fF61kPJPfEYrjp4I9nnXf2A5juf/X
TO2bUG2F8UEGRjhbW5o7wDcDdt4lqxRLkFckTuIQGrIR3+fvkANETJvQQV4Nz9GxLtWncCF8Fiwa
IlWU2kstCHM5piAmMXFtHMLr/AZe7Hs8MbHwr+GFRD7TMyYIp+vsB4jiclOOHm1PJoglviRGAdNq
iZHWKNwZltNjddvXfAGOgSBxWdTnZ3jS9QDo1e1ED6pj2G/Ep/nUfhV8OCEbXKmIIUAcMQN8k7l9
JRthTvvKj9KZxSH/qlfiE2Y0hoQZbnCEN/oh+iTLDfFySRQoVyDtp00h7PFOtbFD5VyPHo4QWXVD
7QsxDHjbEtDoRXp7BGDlRGdSxPQVNmOEFheBTqngYjuPF9CUeZi+grN8QJ0GuMDBHwuRIGX0+l2y
naVr/Vn/1h7kZ+Fd2fnP9OOp9Zol1wP27soPD9QMLCvyW/wynfzvEW/4ywADu/WCg0QgBgb+bj2w
aOscJF21sgWmWMjJD8Bn55JD96p45TrAAT8znWBqdEj38SeOy3Kd+46kukGNowBHLHoLjL0AHjph
VUWMsNbI4wBFDWcqMdYNJPHW4wG1hTd+BtVKe7pZrdtOSOUPEz5vs2Iz3KjVxjKehdT7J1z7mYok
KPJ/ybvsXER52/z9b7IJz526cPn89vvvf0N4Imoi5QTRXUhTJU3T+frXx1OEdObvf5P+tazGIU4V
CaOmuCsFJCtO8iPsi03y2e2CJyinKboFV/TPBGBOmUdb0TiYx/mLK4S6Fo1eurBdJt2WXJLOMt6K
dOGkxoEXmls/P8PsHEoYqrYikDBNngyJi4onI/l7hWiCMvDX/APdz83c7A0KxxEP6Kb81T/GT9ml
/EV8L9Y/u77FO4i1r+mHisHF6x/SHXs/OkyRCxZj/UbxJiYSnvHIYobWgPBD9lmWANLhVgrGpsmT
h7Vqc3eswbyhLJ1V3FHtL+MIhnmkm30gx9Dq3Fvdf+uX7ACON/zBmIChwfjBAaXNa33PKc0GmPYW
fyKGFL/pWyN/HZ4ZLFwq3nSsNrCK+Qp3NbwGAVk/UrIthln/oD1yybaMH58Qm1UvSCzMh8J9wCiB
V5fecMrrt0MS9WZEFNmb9BOtvis8Kr+gYLqWE9zmTx1jt+JFl3ThNMqvpuJEh24rbkJPfcAXqr43
xFK6IKLII34EA4jgOXshmHfG9YKyyUHujDmS+9TADfAZO+tom5NIGq64w6bTggC4KOL6BpgsMhyq
A5swG3sDzBLYJxPsEAPhvluMF3t8CuDUHemJYaUUUukcaJFDF1/oDVy2yPgeJpsqwxaqDUSGLb9i
4Cpn6TvLttVm/OAIzlNlA/e0XfU27a03zpUelZtLbb4h/ZqmG6CFhzftHSUhClFnF3um8z9c+Qvc
/79d+LosSqpu6JYlq3++8AHZNyi65OFBNvsHPEuhvawxXF5Xw3qVF4XpKoLW9Y5tBmUTRqMrjqRm
IX4vWuX/4ckQhPDfnoykqiieRZXsg7/ehVpM6HVt9cNDJNMr5P/tkuDoTLxEINpw2LB/2PjsYugY
zMFOZXsKGOBis7ziH4lO96fzf77Gfwcs+Puy0Pznf/DxV1EulX3Y/uXD/7wUGf/7j+Xv/Nf3/Plv
/Ocx+qqLpvhp/5/f5d2Kh4/s1vz1m/70L/PTf3929kf78acPnHtSxWN3q6enW9Ol7f1Z8Hss3/m/
/eK/3P53eRemaP7TO7f8hN//5vIr/P1vyIeivIiaP0de3P/S75EXpvFvqqUrCvEVoi4Ta/F73oUl
/Zsm6prOp03dklSRdfYfiRfy8iU+r0qEK3IBGH/7l6Ygz/Xvf1P0f7N0wzD5K7p8/xf/fxIvNOJw
/nydUZkTqGex4lsqbS5Ktj9f9JEeqXEqNSHgr2tTWNZ28hfoWYMm5nVSa6RzSzKRvmQUcTxUsUyQ
W2RWJBipRBnpRBrNVUu2UViTcjThNQhABA+RdZ6aPtsx4LM4UiKhJElrQqVyMOUG1m/UQdIL9iWp
6r9E5nzSV6AMxvNYaYdZGAE2aMb8NDQzEuaMBZ5OhH/WugkxBhDWrEpbV69ggdX1xBR5JoZDaRBP
p6+kn1cUXNQ3SwjUkgaVEwslEQ9lLTlRyZIYlS7ZUQhPKycgTkpAjM6aRcKUUGraoSF0ylzSp0Rl
ayxpVCOjwCWdKkcC9DroO6Fjd56WBCuZKKtpybQyCLfKlpQrpr6gBZbkq4AIrGHJwmrFRjm3Sz5W
iZp2XhKztCU7K8AGmixpWuKIPalYErbQ7ImeUjJpJAaUczxck5lALnOJ57o/tIR1oS6anERExgEk
yErlwZ06toeE3hX4glhxsphtFRIr9t1IeFLR5D5o/LymLmdPIy6srGGBRASIVUuSmLVkihlLuhjT
0RJuRodWAArMtGSQJYSR1YSSiUs6GfnHrrHklekEl6nLqDiFb4/MZjzXS7pZTMzZ2JN3VvUCJ/cY
N3uCDpmugLWb6e9EAW0i4D5l2VyyYQFEjsB+cgaNEcd/N9QxFypDQXKAdeIoI9e5AhiJ0W5W0ENR
NX0TFxki2CW1LQXUnWnkuEUEuplLslsRlECcjVcRLlIyNOqjMICJoOBeGna+ctZlFu/cMN99jUDt
XBEA86QleHojcqolWy7D47JTlrw5fcnPlCehOSYF0hu0SnaO2acdI7iBXQujaNTT3x741bQpTJ/7
KKWxwoG4qQv69uUpkPM3ZrCEWZCIpy3ZeILJXHcgLi9bcvPMJUFPWbL0cplUvaKnEDAaJMEa1J0G
lxBB55hCRenJIJRPXtL5zCWmb8nrSxDiNUuCn9wxV2gFGmPGRGxnlW2FJAEMoxTmZ0J5xTTrkJV6
A7mafh+CrYB93FYqeYuJIb7pZnjMfelTDQsUfz4luYCL51TVeFor9EM09iZ7FiFNtPQ3150e+bY4
IhbVrV2eRY9MkWNn7Ogb9a30ZWYBKBamzmKi0bIc041gWQjuhI6d3CLrYAYUEezHZl2ohbQe/LTH
RAMVPeoJpp1bOnpqXLvJpGsHU0pafIMhxF1wCFOQMCFGP2X1u4HohnmWv7Q6ubBeCjA1wYnPtUjz
qjRf4p4qrSr8ZB2q5taMQxBN1UzJIxGVl1N9T2VxFgegWrkCFr+IwCYnNDOK5aQ8GYaHyJSZoVMh
yJWiDJh8hIIu430nvjPUmX2X03Dti5zmaI0FWGj4FfUIVjrBC7qsgHiUhk9ZKX7JNLKQkbUbzuaI
KkmfxcY0LobOqiGjr35QQKxU6S5EZaxqcKSGBL0vU6ZsHZqfdfhmqPro3vQMRvkgf+cogfA2rdRz
2+andCyHddJUr5M5k7pg9lh856RwUaqUK78Ix1Xf5ByfmCZoOa18MU9/qmB4prFXoYqwMxLMCTLx
bdMfQRZ3I80nDi2dEn6mSNB48ZLPOq22AXmBK7kdfpg+RLaYFF9tCgQVeRfyt3qk7UU5pCAiXPUV
Sso5yr3OMpB9ZBDuCk6qcSghO/GfsyD96XuFv6VO9DIkEJBzUZ/zefaEoTqn1iU0OamF2vxiqQKS
4dRHvi9vKq63qeke9LK5Rmn1no/RuUl9tOi6ENCEYfBZzkQH+Gb3nqFu3JVQLExNJvu7R8bX08Rw
TBnIhcHEa8zJPgpnkTTLXQvINuNk1dXld34Lh+Cchum4kyfxQW81buRR2ceZeZQJ9wkztMAqask4
1GRg9j0WxBKXnSHSLNdN5UX20/c09SPydKbvMhK35TC9TSX97apXXoOkBCBdRS/kCz6EYad50msp
DgmA/4CEHBVbdhahw68iAwyc3rxEYJf9zh84aeIFqESUiUozP895/4PilmDceK34/qMmichyZWRf
8k8xk/lNy5uAlTYmpbsJDDIpZhorIXxL81VO9fhQGMysuNctdwyBSaElPYnWg9li/NZlNMJE7Dl9
WX8jYSR0M45rp+VnrdrOiWSEj31kfkRRdOwlmuOSj8adteUq1M2zPLCz+nF7U7V6b9Yx4y5DcEcr
OAXazq/o+5U5K3eM7W8fCvNmyGtwCbLpA7QT9+jU+Br3R5lkgKMmnmT0EzXah9ot/YpIvVZyKxMx
0DgEIsrbJmOQZb3Govo0BZV67EIwnf1U7CYhembpMRv+9UavAOKzb6DBJnN6vk5GAQwA53gz6Sdr
MD80of9FKioqN/VmsgO5cgp3ld4gsx9UkxO2cUWwy2SqbUGWtqlOT7Rh6EEZUWy7+MWIOE2S0RA4
eWUk+Ljlt8zvyweeHjQnZbItg40DkcDBUPBXIkhBW7Ks4UM3XVVuDBtzQBtk39yq81YIB/ZiFbQO
b/GUyZQyleFZ9UAaBXQOqqU9821O/n1+G5R0a1UcbruoR9api6+NrxF2hIIzKNWvanz0K0W3Zx3/
bZdxIIioooJGC/edQbNv1gn17uZgpRHeE56mWeVoEYhgmhSWrli6dRlbaYltC4aqIoVOGTE+Vjtj
HVbZp2ylp1ZTjoghP+VWew+aX2OPmjYijhASMMp+uNVErCcbhuHXHhOe0y20V93gwA/QXGzdhPpj
TrKjUSNoGOqPecL9Wo1nK1WfpCo40oP8lit92wBPlVuamuRVdFr5Ik0ccHUuMbFCMFEJG65GtxTn
0MMR0ntMWnJM8OZn3v20IUS2ouFclA016LK0+Br93ZR8oYbywgSdvhQYr03OXC/QvjFbgSj0jVsE
EW/oBXJryOUuYvo/qWa90V/2GZ/yijFOKutS2wyaEDDFzs8TadNrwScMOS/3ucKskQLhGJQaE5rE
Mte8SgVdUvkUYntuKP24YNdy/zmDCWao92jUwWfQt1c9FnbmUleKlbKDSKlgq5C4rCNyCaqQkzXk
Fn4ntHSYVuZYVtdSI2wLVvBCACclhG6UvQplAmOtQ6GIKdLcFP1kSxVsS0xM4zDvGW0/M4AHDRyI
11ZaZhsZS8uYiRcyn7eVqW+TYYFGjC9zBsmM4tTfmLhzwZnJDCTpx826Bu62tTy6/3DZrCEHu2Hx
rnISAIyjU9+aIoIBqJx+KL2ktYCMu4daaKkwFHqvVeV3K2mPcSB8GqH5pJHEho4Q1PqwNGdnpBwL
yL7EKNQU5mZOnuWEYBBF1y5SnZfrgeQXv2+OchNLXpvy9jOg3uQqmPeEhU6N4INFKAp1LFZQz+IB
GBSNDlKQPS6ZiByIZZMRY8L4BB2RfjWAorj/UTM7AlTwJaD+4ctmIFS/f+X+cVRVoW122Kbu331/
uH9B5rWH5bn8a3883L/yx4eGTLSKNEWbv3z+n378/ZvvT+wv35Mk8V6Ru9xjzNdKzv372GFxTdz/
yLqPt/SPH1Vp0sZUhpBinWSgonsuDAjD93/4/iBZIqyh5Tf844GR2j9/2GF62VW4f31/ov1lfmT3
n3H/LvXP3/rb59SdSJ3KMZnWfaMypeiWhznrcNlFC+TFF2ns3D95/577g0YSNsiDOls3+qUIycD+
y9//48M+oSHatQiNqpQ6AoDkP36QVOiJV/EK3UV4d31dWDGNkJbZwf1zRj8m64Fs0HUyRr5LYu3j
b4kR97CIMBuZ7tz/2AnBOQdHQih8NYQH4dioD+xWs3bkPBHHV8wPOiiIle+wU+8AUIxvw6PyTCPq
RAIy4Lg9lQtj9mvm5f66fJlfqEgB0Bdf6MnwGK2ppHfRRYLOja3OPOCpjJk4cApaAwS6xSfrARbg
DOR6LI3H9GKelXFefdGnJEigng5YYrM1k3Vx1cOCGtzuxv3LWQW+nQyp5B3tGYlxOmyATfQxsPBk
jph5OjEUO8Aw/LH9yonpAagyYTi0i/4duiSN0JCtxVY+m6MPh2rdeMoLSwnuA5ckLCRBK/9XeUn2
eA+J2AK1iH+OHj95f7gl2dKOqYe5SbogtAsZwOCoUR2d1hlpFef0ZJ4BF0bVKvHazhVxzgQcZsNT
tiPct3WLp4VHB3wHyeshx/+AA30ry6/QhEd0JibxzcKRR8lYmaDGbvinZ52ZBP9MP2459+i7yMs8
mvuNsKFtz5EVLyU0rjrZsY4SwoeqRSG6oKCs68g2YFdfqxcfxsBlfIrFq/BxRqDV+va80aD979Pn
7J0FOj1HK9K31ynJf9UjQYcrFMT4t02bKdJKpshdMcn4sNxXwzqB6gH/4UNNhF+JWaazYR62Irkd
4PlklGYg8tYcMW2cKfEH9JBN7Uyv6ql0vjiYBgfr2A729JpjQ31nlH8AZqo9vgA9PQEpPtA8HekA
I/pRFZvj4Sr112e4hfXGtM8Yl/j0SsXeyu9I3MZaPfvf5pYsQBvZLzhHcwvN19PP0VHf6t/5J/8l
welWv+D8/Yyu2BX9b6Fz2xcVI3S8IgHbYeCzovziBQCm23BdhVhjd2RS6fZNPOcvICzO7IoF4RNb
wcE7zmHUjt79ty/rap7NMwqyRWTpjOrWD3YWXkIZHOSZJhKpZIaLPjxdeYxRaJYHTnElSuO9Fdau
mNiK/V48nIKnVw1RMYO/9d6A/XEiTS8lCUrb6EDWaVn7KzqyJuyq9bhm/upJTxNO+ivd9Ieb8vQU
9VthfWvBnX6WEPEKOz5FULTWANa76yW2wZpL+5kQydVSizyOxH9jWLAz7qV8TTeHeGSa/5A+K+FG
0MRpIqixxB2wIlbkOiDE25NtUHnE2o28UsUxtUeSwFzoui3NpHfUSf/4LA0NN9gB3OjhSORPZD6I
iBaU2IaOtAp2M5D7K/9ufKq86obXh2uZsBSkZPlgj+vyV3PghCJj6Pbos9DrIaiRi+3rGB9Gt7Z7
F0NJRFxLfUJrqrCETCfzOEI8J+ZrgwBtHbo3lWgKWHZghSMo0M5vV8otWXvWOuWMujImu375Srx6
w1ziQs+H/ZswAWJysnUGVc+eIEUchQf8PsKKcR5du+V25s3kKttjJg+I1CA+8LaV+PJwZXrJzCs/
lfnRD7YGPY5dkO3FnfbFyGokY2R+xNznbzpww/pmrLbRQ3gO4L8a6+I4roJ3miTMJl4YHKyYkL1H
TrJDQxjtOOcUjxRMvHKFh9Cwzx5dtEjGJyLZxBGP8zYM925BGhd4uof3ojzLj91PDkJhOtWCS3Jk
tYEDrqN7sXjVCmtdfTQP0RPjV2yMcOXqd/k7YXIk/aLSpZVV9U7k0Z+cbamEwQpDl4Cc+QBP1FI/
+m9tCTw6VpjaiE5avWNQh9r8E4mnWFl9MlPUmV1CndYqN7kSC/MCsxzysS0s/qp8i2GVTlS7Ck+A
p4kZKO3sVni1sKa2wpxwy7XtDNmVQbm5ihygtUculsLjVXGCHYLJ6Rq+do+D1xsnXp15D7B2nSyZ
C6ZtzCvORnIO58tF+ci/z5WOh0vt34qjxFsEMfQ16e0cgCJmnVW24y7EjwDSaj5wj0SOmD8pG6hz
V8LQc5hKhxbd1FNMvwYgPHp/7OJo8D34CSNv/XDDC7QCf09Mh/LJZskWWK3HPU4sFgcM3cU7IAp4
HYHDa1B5wSOBRqk7fk5Uquj2SMth+8Pevrz3tGqKj2w3E9oCqkb8VsCUcKEcQ7ffqMu1VzLA6n4R
VuIvb3tEiRfLTzQu08s7cZlAmR7vybanJ56ieIPJuxqWX/rI0jP62yjccL9tY6ZnW7ItAxsa8Qa+
7f3/wUB2LEOdfeC4zXUkY9xYYb12kgd0n2v/MT/Dz76SbBqqG2R/vBKkDAzFGmrGqHvplwjP27zN
6kmj2CUPgGeA9hbBHgU40Ftsn3iMk3UseLB9h2t2Y2dgGXkB0bAQcvANMYQ8cZ2zvfm7aiU6aIA3
XFbxt/mjA/lGgFyzR7lcQg33SuWxQbnspPyC44ooDrKOcJDCuPqUb+iVWM5T68tYou3XPv05xqLx
M3btWTtFu63KRuQijiXBasfjTq88slNX4DzQ4MAjJp5WJLbscd5GN62DetaUjPgfStRmaNPCi4WC
gGvgIblw8P5sX8QrN+ottMkjCHbKvnonJGnN4smagYofV+ensR+g2wYrN9h3H0sMK7fBa/Dhvwt7
XML7wAWcySu47l222F3RnCHq05VPz/JHsGegOtIBIdbauS9MNouTPRoujrL01xlWCIacFQZbhmUP
vDnNFXIOLyH4z+VNhOnP7xvbRINyL3k9XSNyKsxFbO+wOi5ekFWLkOEDefTMWkdSn0tuU4zRf414
ZY9Scc2hQVjo+5RDc/GO4oKCZ9FdZJspO6t9uif7wRaIWkht3T/AapYJoiMlp3s2TK8cnvGdwJxF
CCFuA95aPd5q6j5mrPsEHWp980x9LWz2tugxDYZGaFkgrMnbdOAhA1HiLVdQDqy69/oUurF1LjeG
4/ku3Szbd5EkrrnKnxQ7QpPiDI8j6QCnoPokBC77qoRLnQbr8VvhNCkr1lFA7iXukBkK5PAZwVnq
SlRNmYOTaC7IW+Bazkh6wJiNGAQdxqY1PlJ0j9R7JPpJGJLmi1qmjrhFic12RZtqNJ5pcWr+gdmx
CnfCE/Iv+VJPa6DlSO1k5JXmov/1j/7G6slmoZOAvGnHsiNtiEU4xYzeN8onaxv7CYW0BJSfpY3b
v+Odyx6xXdaWS7lSXbH5ViONsS2FKjfeiZUnxEW1626Axq+YzXFClywccL0JLGEIxOLx1Ki29lTh
y2Pd1kDrU0E6X/O+9xnHLNFRTWJLmtcviSbOTKwxtzbbFZkmVNwtKZGg8Nb181xuSle9qTeh3ADc
vQ2eYlJGvJUn7nPjJXHarUgQ35aOiQzih+czr+iurLInCTgOMtHWoUlcw2uTvKSmA70aaUEHWOtY
K9bkEEesYtzxsPnQqaBMot6RIWEwi6ATxLA+38rcrfK4G9UTLZU5RUvsCk9+/BAQNXhM3o1Xn7BN
9WHsXV6+/hur4G+vB2sfIrAucVSes8eeUBZbXu30JHDwINOMxBVKF9qP4rCtVOwGvHBrdEGJ4HD7
d8kvcMWxy/08QYjgd6lWF3XYaMFBQ82w1o/TTnT6jsSXQ5Gcxz2WMEJRiVupdlmKGecmqIc4crLc
fo/EtSA5ImURqVEAKlbktbA/v6Lr6h7q83QFVTXIrlg89eR+wVZMbJoq4rWJNhAIOp6BTpG2VfSj
0jxPwi9/fDOjdQHxmJoBAux7K66oCF9aOsyU4Nggm7WMXglrguUaRGdWDgXG5AXdiQJ13qNe4ZrX
TjQaDVIWlhA08lxsMnyqo7+8elxKxTV9FpILQ53dVAHP2RIzxU4wnFOXYJ+C2AQOYWiyS1va9OWm
zh71cDfCLvQvaQxGgSPcOrdHhm4w/FnNyBdf8mqKz0VzLKb4A9xUOXfSiXJmCfwjyh680s28ESWM
O55E4HhyLcOrVDeBEpMWlxA4Sii4JWlP/losHZWX5sSQNgApZLC2rQlrUCA4JKCEN0a2rwLwuPbY
/XBOgJhgPtMLwWROqxFZATM6YLiDRvPbzmNbLGGNur7lEBQMT2nE42vYsPRPy+VHhg3ol9zyGMck
ma19leFTvM2NjeTqiFXiwwQ4nyKMfUSzmfRMjwGhuuGBdjTJ3PAzEmzlWBNhFzxlCRQJDiQCeA+x
X1Mj8r84xYhJrc0bMH9SDRL1pZMNw75cJWfCcoh5gibfY+xO9sT/GOqHaZxrVOriji1bkuEgfA7v
Kr2tzxL3GWeZG7uSrK1vMjhBkvO6jXgmD4Ph1wEYF6tXwFu1o/NNPjpsBGwasTsoLts0o2PIKmq0
maiXhavmtplLxrsONe+llpws/PYRb93YktDvFdtovPCkWXPQeCvlLqAXwlZEwcRaN6ePI2DaC9sD
+9OqPXHfEI3JCNs9EXtF/VrRD3epO9pnoOGs6ETQPwQfyUd7eC+3xeq9/FaImftCMabjqVy336XK
Ck4oHtFyHxEL03TkTXgxqGm4RH/RFmhW9Zmz7CY6Zo8x7E167HRmOd59CM9EtY/POi/Sh2L3p1F3
4i/KLsLw2MaMw6WEN29jVKmu5rb+7F9YS3ObbC6uPYmLeKy9hgRxh2kSU2SqVB7zU3ZMdvxCq/ZZ
2yzNA5iN7rLx0nX/jAWX5YaTXkIGTV5uhqfxu6vXlDSR3JMvvMF3r9GM4KqunKx5H7kqS1iLriXT
9zCdEdcHV2azvKB0JfgItZy6jcxDwjz3DMF4OC4byfjMvcVP4uTuVVeWseKx87jhYAecwD6YrFmH
/JmblzsydZmV0y9gTR9Zg1Yy5dOwIamaIfhWOgBo4yqbbqj3v3FSoP0h0sy38YIS7eTSi/oRr9Ij
tzs/JePQcG5xYH2jTMpu0WP2aOwLz3Ao7/Tj/fkE/Sn+Ep35QETacmymyC8JOzz53SmP32Zj15Dv
NXD2xn9IJocZPxS0ECiLl4Fpd1UoqKyX+JUzueESxKdt5BsNJuEzcfzsyyjt7lF2qHRYIHNijG3e
h3w8c2m1J06q0gvlpb5u34Co4XhT3JO45R03vPpEr+SepjZH7pJuR0XLi4M9OlpLXzSOoqahFqVZ
zUQ/9Tm44N023cXphiTpXX9ryMFjwMf6h8DzSNGkWZebARHWka/j4HJo7xVQWTZgF0+y0aIWW44Z
YkJs/KnWT1H2A+DmhR/eDq7FFc12XC2ykLh1Fq1p4IgXwS3Qp7FVa8SaBASgPg2ke7rkRdThimpW
Vc6AEMU3nd6HfgZt1ty4gLa+x+8gQ3VYs2SRwjNvezv5qA+1vCovgEmEryUOXVlnCBd6B5vDmazk
SV37dF4qOziQCPZSfUEAOQyXcO+/1NeBDZNDJ+w0DNHmKnxcw3p6ro0XFNPQgj/GHdAF2omrzLWL
yQZ6A5uc6Dqbzb7CnfDh/xDsZh3wh0klhNpVEj0PeIl1mzux0C+RZRtQjPtD2b8OH+xn/Jj3zNOo
hdq3l/InI6pPo9/EmU0VfsqGoeo6eU+fLwVRKIfmkWqkeyc1rivWsrxfoMxEtBYbFBe0GVvqWLoD
zW1qViF6tRXOtRkU4k3Ze9YTtfk+czhhMhe1O3qY8hLl6vJGislD8DANW2KFJnmPLDKeD0hFZJfD
BNtz/kwtkL3Lk3cxmIZxpRIFsRzoKMKWdZqUZvogS7PjFsOwdgnNOU6Jx2dFeS9wDY1bgYFGcxRn
es1OfGiShos7M66l7wzqGXxQ+ULPtwScwsJDHWo2++yX2Z7G+ol3/SgyAO72Sc+verJqKoH0s2Aj
qOjBxUGJbnifGQdxeqVDl+t4KQ5+jrHok//RkbGQ4Cz/eVD8PchY7PpXy3gcm72+1KF6dAbQsyH8
7ILR1wy/08zuhT0/o6Pj7/k/+Ymr/oveiKV644YMFpMQFt9mQTtwxl/6IxADNj4wZBZW7JykqD0Z
/h6fn8LpCrv/G306SngoyS9UvJyWaFiWO8Lr0NQz7llVV7+lfb5uX9oX/rN03Dbai/VU5U/wqvd4
7fW3Tthw8HrguidzJfF6vCdO+9Kz/MylQxnGqnHipGHmH+IAPowMwpxfwB7TIysqP4b2Nac2buaQ
VZ3yF1L+JnYXmhy+VfIYnPaTwyUSRyQ83Yk4vKWhK+9JZiQOjMPni/DANlTYLKo6ihMGPxRRxA4F
m4yujScTEAMJtXfHzfKCvPOMmoGFlEEYzs/lFM2OiDoMiBKuz/sKmB1Zbp85q5fPkHvvIZefvFr9
C7UWyxpqYQB5y9XHokdd6r911/CLowt1Mb1cFkiMNqVrbOR4z8FifwO/579F6jMlZkzTj5lQw/zx
k9VtfM0kr+d7dChSeyT9xHXjy3umqcGttSTopNsmOEKa6YaNxC79IuGp+5QYYoMhpTXjS/+XvfNa
jhxIsuwXYRYBFcArUyuSSU2+wCiqoDUQAeDr54DdO709TzPva1ZGY7LITKgQ7n793G22OxDa34wJ
WpGd6eAqaqIqJgo7ZTK4SZ/o5UsyLLvvOhwnbrnISYP3zCZyaIbYDBf97GymIzQO9tVbBpn91T+i
JTuT8GjI1rAB9d/Z3YNT5Vuy/4RCbCkEOSv2CFjxZS8RsSKqjg2bEWHvRXo3LHZy0ML/Yl/Ijirz
VqTc6TbTG8g9zY5tCcoIwGuKrNIf7b7SFIvSKjqmhzfjkZwoU8Yui4+klDgsbhDWL/pPRDrn70It
bZBNV1t8mthW4XPHFUWYkhEiZUeCpPB90hf7tbzLNqxt71w2M30N2WcRf/tkaDIoFZhXf4245CYA
iw9MDQtu6Xn84p2YViCIkZdihdfDXY566skjqF35IEGqs/3lWCeLCQ4DX1Sx4/IEZi/YUhLYhJc0
u5PujjfLOyCytxZXhtji0d6rx+KFSjK0X7yeXyDGf/D7dXSG2NJ/QeMIHuFXMYipsm/Q2V14wMk0
+Sw+VU1GccMFYe7CMJRkD4H6Eo6g3dCbwL8B/YkDqZm9uO0rbqmU2iiGEr9mT/wuiZ2GzQXoeBci
4467oVyKS5uRlBBhNdaT8h6iBt/wdxqO6Hrc0wFCJKG5TO2OtwrKA+aIlftKdQaf7+C9Mv72qGOg
cZJhSo7k2kfvowy2XrSvnQM7584+Fe6rwdTPMRu4eba7Kdrn7W40p+XhSZbIgymb0HrxsFxrnsqS
2u+G+4BRVn83K8K2TWxAbFqztOePbEzAbti/GnSOnmPlnfnGFjzP5NO5uw0J0ma5Npxvbz/zgcxk
XI+aKWV84n8LLEbcdWltyCbyPSFX9WyOK0c8pRh2OdBwMixpV1X8U48/XNRBv/PnfM4SrgCDuAHF
xT7LPnFZOSPOiyZurFEnwFL2nkMS1OspgfHfM/KapZ4j1T1rIVec6+XQ3hxsU7rekOwTX0EQXEso
VAPJHuLimrtIivKDp5P3BFjGukc7U2W+cdY5ycYmeyHtzwsOn8w6pnAh5OttbpG3ZqZk5SOkFvAh
qWa6GMiR1Vy6jqnL0XFdXGn1Z+fITWWd56rCEDBIaKAqZ8RT8UbaAmOWDgQAHdaGZ4s+3iCERA/l
cLlFzAo8SqHLDHc1ukdafnbNR4BHxxavsS36BFXtTeOvQ9r+4oPqJIemtuRJSFUO/mZ5aP2NJ954
VnhJyhV7rmWX8PvJfAJd9xwCtp7kNJwbzoxnkvCkthd3VOZqDpRznVAEwcLP8Ik/cPn5eBb+Eh++
I5eVv6cyvtxQrEnxguVZThYsLqfDQ29vOCoGEf/Dr3A79G6MKQ0vp83Z4hTNoQEw5NJxCThGOAmc
/wzCLVr8tvkjjpeHYLlJoJQGLO5iSkjcQGJQTCeX8o05defwSLABmpXJiNPkcfCH9XTRH3yweqRK
YBAxbflcTod/c/fIG3qkedxbbg954Yyo2XGwQL5jVLjOgSFf2KfePQxUBVyowBSBzTX6N24ib7YM
jGTFQG1cbO4o1j3Jk0P842+5sQwQPoNf5LZzhpzmAgFaK2/XXCMLLwGyQ5sZGzRkkkv9ABkou981
4E08p0WwL+rVHG5HqrrBWjx5+YnkiZGRTHjkmefDQ1TPBlLOzSTv036FwxygIs5H8yixH9zL+cxt
4HfpJ12eRYQppJ9BlRCcIn0l4852h2cVWeez/uO2QKAWx2GOgt/jNggfAgoN4BBkb9rFX3wb2M/8
QWyedXCmXsfzwa0c6c4odo3Y8UnU3OOcDfcRt2Lep9gEJ72MPknYx1Fx2POZwgbDIqtX/XDiIevv
hwcKpFGLweMaNHr/ROMkWY+6B0/KtgWVzo4SGyxrnHjLtR1/0kzM0TGO3XjDznEctjSnmMGqLgRN
LIeHOVgznQTDVfXvKTKxjh5W+oSdC5I209pCaeqsC0TWeN7S9FqZB0rj2MChGMvEJnK3pvvKPeYw
VfjE2JPdIy853UXBhb9PsmdfHoq9VDetsRaK55Yy13Jh6QhGomNtCJ5QOM64iS+X/wZ793ID15pn
0m+enfHwjyuMYNvo92gquT5A6YmFs3algU+9jAe0bpzZhF0o2WCo1w5UxB0DrlyqTqv2Hls4Hwrw
GuJEle2FteYpRFMAMNoyNlwwPNtxB+TWcaEWxjDtP/M2R/DJhWUG4nXrbpZAqtzUHHeKTByy1pFr
ChGQofyPAdlBH7zZkpP74fy4rzyWIXU7Z8lP6vwUfDXXkHMicOJhTI5cWMI8DonzXwRBEnHRKvY2
Icn8m6haYlP0kQkMsOJ5nk98/PIQKFKZK8BEPmxqGqrCnUOWk6jshsqFha9TQFsyKbWbQU03OmhW
O2bPFQTnAnqkfki8NwZjcIq/UakWD8vzCnWUINU/gH5Py48FPsqSlxFm3DhEbZV+ygKa/s/mCPzU
eDXReP4OO9/Zemq50jBemMnI8tGI3u7YWtgdUrh1zTNWgqPdgQvApWW54B6MiFWNCf1LTOzAXI68
iwoj6qn1xKCYTsq+IulvnsizoeQIfBCWOCeUZIiuMg93DINl/Di4h6IvXNfI7+7plK6GMz/gVjfN
qYU9qNYBhXM0LLfhC1fUtC4ou1Iy99aaEVAxh2DE2u09l/6Hfet/Lc+1feVekmg1KYhS9mxo/iJR
D6TJwJGo3wzdFsElmVxmoJI0KXKuIliu2zT5R+ZhywqY/QnxQWui74fVEWABuC7U3nV2Rb/Oog3T
c+UceQw5C8CUBNAGG3UGaLvBngZraXak6SGIb/sIAfg2Mhk8mz7d0UrBSEOR6aeHSn8a3yhWmMac
Pw1YVIiwD0W16bimbG+CN0jZdbdGg7g8SQD4cENe2ptW5gWefcflmU92dEtlL2pOKj5NJXzmNxgr
S9WLVEK8ibEEZoS2R+Yqi5RTvyw0jEVsVpxP0ggBZZpd3ex5MLkVPLIo/klJlQnumYxAl1wfmywJ
pBZ+xDOLEawznnaKeNo/8V9M7cueA6+Wq/HFaz8GwQwr7cnjFGqoQitW8tJktT8a2UNOzWxazoLf
rHAe5KW3rrFCQBgJsQqxtcSGHtLKahn3BtrPdzIifLzs1ow83pmKE+t2znK6qiyeRor+0zKBLGt2
TibtwEyCQHnGwAw7c5JB7pVhiTg97F4aJnqsvNTR4q1ovk+gD33zwFMDCe0rQ7fHL4x2hXkDoHTk
hBA7MCrAvs3N2oMf3h/pLbmZFTcMDcxwst19pPfGtDVJnUfrmsZECjFwWtQJuDOJHC63UV5DdlxM
LL+TEYO1vs/feWYYUhwZM9EMT5Uj+J3OmYyYObhFEZ3F+YGbxsxTIFrxQMRQXkKote4+EYQwQbHe
Ge6BXwe9R9zMfhmAEJq1YlWJO6axIbm0Pjpj9uZAQVdsG/gwPpW1j2QZL7mGbM4YLeZIjHpPBccN
SNsvRQZuK39VRDTmoBm/BILFjpacdAQU6bxA5qGeuez3eCu2INmOKSSfocov0IQ0IzusePojDU3u
wJghn5bbnw9oAijJsBPj7OU3k/w9uVGCdeLVZflGeUL6E2URPNBFZtB3qP4OKC1IJrM4t2SYgD/P
OMAbwt/6I6DDVQeNBqo9k4cbYPkWNfSp200/cjGX10ZbUi1Srpfy9kywTTN3x6FtLFTCKTskT9/O
fk4TZdnLowv7JbJTXF0ylJwYwiS72nOwFRjtI4An+xgsrhdmioiqdIoDDWsfaU8bRdFP1jEDMA5q
IzuYOqbQbdDUkngtxtVtBpYdn4NjNIQRWGcLI7RS2+ZKgTfhYSdx1npCwxnB/SnxjK2YuSPQrZ61
p/NVFHaSxopxwcs5NmCDp8bxCaQWEIM/hzA2Z/enLaJPHbLI1DarczwXu0FuUvY1UeTDJkA0faP7
AHiRFI+jj5UqXkj//PPQ86ZtmPl3vz9qM7tgk2M+/r51gWHGfiRzUy5tQaU19seiA+Smm4RLNqhz
YiGizP7rixXNCDF/X/exRAxq1WB2GgZu69TNMcri//vF7nauW7GU6Klhu2E+/OsXUi/99idvwO+r
pAi0fGnVRE/xv17/fqdAaEL/KA7TwqhIfhkVv9/mZoWgEU5wCtVmPhkNyk4jayccccaW7ifJGEnQ
+6/7EO+n36P1DRShbZP1WPUt3/7+8B9/uPw1yk7+518/rLPwoFpisB7q7arFrQfaAwfx+wVAM7jC
38P5/fb3h27dvAYmlcTRplspKkxQZQ4rHfD3f37Ry8v/9rPf//39mYWrtJ16yc6W4NdxSNmWKmqQ
ujQYoQN/k3FkMAM0L61pdaD8YglMhPaCqNNrU7nuyvJQmQfnIfU97KFltetASmIlac6IxVx/SW+n
ZAbK8S+QpJbIL/wCvZGzI2iOVRj0G924FEZmNG0pKbRUAjOoVRndlYs9o+3MhH5LI13ckfMEXceW
vKOzaTFmAvcFYXdYuDf6vu5ZkJXpYpie12iaJ0KiHPPTpZvQdzLYtZhMBKP/VXSPrUtC0G1F+WRS
CoEZDxa1wOHbb1LcwWoKISRJnNa7Tpa4h+dV7WwH4Wujw5t+ZHsyoTncuS30DBgXHiEB+blq2tox
WN/EYUmr1PDQoausyVr5GS5/dTEcIM2bibApwrXNOhwHqoY+sRYE+n2Xa/JQtbMJaO7bFCNXOppo
84Yr2gIgWrfynEVA46es+RkHgwUaVD8IcI2XO8X01Mio1rMI0XsoV1QVYizgiArxlqCOjXU6UB4u
qvLXWpEfDUycrTSKkEIQYUD0fqnM/oCePvHAv1cp8XMlZXIQMxqkiiyzT4LQ0zDzcGH5UBUXrW20
Q+b1xQ6IHcqR3aYJ3ItmxbUq6GgbP+gPBO4hFYp/+ya247dmAiQRD3EEW7VydnkFuYEMkCsydz/a
WNfVOZvHuKQAM5Cs8kLqUTO5HTPBPXbw0oiWpqG8FI31iEnD2qMV4uCTQkTqRQetRHkUwOUA89cq
Q+7MWL9XA0dsGBmiQMM/D/3o3pqsXXLAXHzES89JEHvWcfYue3ajpvsVpIF7jgYWuMKl0bROolfh
ERmiY8ZE1cLtNVYjHoRleQpsRaMEZl5KutU6F8v2XlThJtJlfqEdTFdaQWlQ9qW06uusBxRSFHpp
QZlPQrpvjWUjJVDGrh4SODgaVyUfj8couuryrrO94DVZUojuJoBcdypGgOJJ1eNk7IKkq6uTa7QX
KV29z7BO8CJXbLVu0KoweFeNIa+DSFj3Enyv88hPloeIOCeRimyO/CnrWcP1p7ctdZyfBuS8EYEG
6z32I4YqS5yqJGIGjJYgN5mnWOJ4B/lpnc54mlQSx22RDu94mlAFmvtsmwrW38n5kZHUe93S2Efb
x62tMutoQyaNqpzd/xR+ujaGiEamMVSPYFE/FY3cKkcE57ZuzvTT9Cf6VkDtib/21NFAU5M4Ywmg
1oAgCT8g1xXpzkgVsH86jwrRHM35ofdonu2gsx1LxBG0+R18JVGxWRNBUp0udj1ed6RDCn/R0P2B
DVzsisrbhSJnJWi7Z92WH9rLaWkbxG6289vlSadTNzA3rpFbmJhNX35WY7yUxBs/puVN06LSiG43
sv92gr1hi71OAIKZHq02ZYDWo501/BzWkaBXyXoOafbGAhbum9sgA5ENHbCNKw/GwH7LtWCoW5E8
Fjjg0OUTTutsiHEKj7qDMI35oO1yujpxvE9r98QjUnzloXXx8Yey+mp8xhRhJwfa3DxNZU13pA3j
9t3pxr3j98ZpTpBpgE2kAWycgUL43fNk5uPBNu1zw60h5Yj6O4rxcx7sP64mvqHjCtRHwK5IiOl2
pL6rAbzB6nLnO9exX9tAdGQ+5uTQgugmtUgiCkQ/MSFNWF4Ntcto1XioBG4zVUwVGYIMdO51ZdOm
Yzbe40T/63GKHL1LQgC9k1WWx5mNjJdXi8eXfR2a9CkUQbNlMs4OVvrsRZV524f1OYhm+2RRz/Ky
xHrqJ0VRBylW1wIAwUhtnIIf0ETQzHTyd4pxaLPs+LlaR7ScHir/w0hmdQ7q6hI2U76DAZHQPWB+
glEjmg+pZ/l1ezZrPEcyEePLpYjzqGRMubgIY2ba9JXeGpmMN6KoX3hKV3Vj1HAJe8JzBfnLCNx8
k3QGVcDIfXRwQMln19vQUvonHcNz2lk2ctoiX801285KJ3ARiXbzjLJL41AG8jPhnYZQPfV4RB4i
OnQoPCwpEnqHozZNLknWbB1Z/O2koD9AYPMD3CYKtV4MQDLgOdZrX0R6EzvuuNOqBg4u1aFxJ5Za
x/K2riY8kthRFmb+IpSNRqObroaMKIrZuAwXeN4FVVXS+IjfnjWCAmyYWgZHWVttWsMZD5F7+HPv
Y9XftUVHjiAbbZBz6gyhONr1SazIQWvsqKfuLpUrLl61M6wCc6A+kmvpudg+ZhMSFwPLq9AKD9ao
ckILoz32Lg1JnUdSoemt/In2nzs9jWdwYLdG6kHXnwu6INjQNzVgKpdmSYyzyKCkRvlTYiCZp+6G
/bvzGZr0PvOwP5SOIFUu/UPCDn2P38binzic4X4/CNqQo7LFy8/0SwTcazyd0n2tuudgwbMq6KD4
YxJszZH/nczsNit/QCrjkadqrejgmaQ0s1K6B/z7pmCbjQSHQiE16WOUplVPbs5vGDOmGHaOrFCZ
p+pC1+OYlX9p3Icq7Lmf9fzWtMpfRQkY/VJx/h4dL/McJJcpvvPdAm3D8A7lDjHrRDRgnaY5PfVN
O55bYODohn8i12NjHrX9S2w8aFwj11nQNfAS1U8C3PUxoLJkVskATsD3L1GkvqNOhjvjYLv1HksD
uFz9SBpgrg5NwZY+E8UpbjFGcrPuW/Rq11psNxqfJHjrz284Ji6mGsR908Qw/pBdt3Giud+4QlFu
FiFL0JzdivEy2Ul8HmpKqH5qb7UIKBBKghzCcOiJBLwLaBYSHsyhWL63SXDQ1vDOgvPgAQPGtASi
BKa9jNMNnDP3XOM3OYq5p9t8yTGZ1eMYJNUhRQc35SMnadHg65KgtwOH8mBn0//sQXdtzi4uiHeA
VZsLYALS+uDIAzIEfqywlRnrO1sAzsoCSq8jjThZDPZFp3PI3JR9+VWYnttwQB2UZjvPc0m5ji6E
B23iUyzXsbUmRnJPYgQIKyfxCgn0bh60dxF5+0LbOuukj3ozpSHdsphyxonk3lQG95nHrQQUgarJ
skH5xNQ5TV2vPXElY9bnBaSZHn+e2SwvpdOlZMB7cnVe7W7yqDumSjUvHbLFbU19HbrDg+e1pC+c
mluWs6FTJlX6RmBENLc4HSY5qPF0IBwG0Ij/kXsA2GkdnCCA3gsCcgDQs2y+yZzJTj0Rmta7jjZs
5MC8LPwcr63M/Zgg+eB53J40TcYkLcVH6zR3xcLMHOa5Xy2Dx8smMJgRF9f1nEWTy5bUKLalN05b
oIUu/dhsIwxmphyTBl2RBwlT56Ni77uxC/NP0cKUHE0NVhNs5ymBJx0wSGsrYhqzecAXk5xcD+IQ
qgLbygrgvMc0WWo6LWyfXtmwe8J1zL/gGIrtslXtq2RpQ0DwWQpXnMZwvjVNJfYWcIg98bSt52VX
gHQ9izA1cWbkjAjCCKiPImuz65AE6S4eKK5juNDuq0oCGfMm+2yGGQA+5ZE1S0Ls2ceDp2k/8uVA
0AcN4ZjnKma9yshJAVF0xGyzPdn5dj7R+j1FLz4E29WcgflOK/EWveWSFvyUTf3ak3N27mDm0gRX
suZZZng7yWzpF6B8Err5s2mSF/EcIe5rn2ZYh60NxvI4Ho2dT6e8DQvCkdEWGWC6q8MZm8m+OtHH
+KeZZHIM5iohc4I1gVcfZgPGc9HnejtX4hi2KLcD2YHJJ41WRpys6Ud3vc3NXQyCGnMmMHTBfmnf
REY2oc0wUgxVq7J7MwwQeLalAvYsaXtoJ+ToRBGknBJU//3cH2f6X7r+1rBUdPHN9M5ytPFEuGuz
dn7PbdesnO6kvISMjU+tcTAeqlJCNyNQkANVTTNk+c57quilvCUYWpeZ/a2z2EPXjO9h6hQlZQfw
7EX/psLxhbSDS/jkM8u53b6SbUMDRVCfw8HWFCTyQ0Zwf5R1y9zSxMeOSr/RmuEuazJFTyS3k5bm
nTEX5Q32fUsUairCchvhZETNcGDrXOYoQ4VN94nQxUEWvX3vaHVQpEcULmiXeDKQtuMNcsvzyXSa
2jNYYmyt2Kex3faMH4vOgpMvkrcxYVk1Y0YjTwsDmi3sYkVWbltRbTtkr51gGp08DDPryPH5hfa9
srUN9rP9MLULFixJGKJ1TSVnfhOJ+RynlApnRVneD8D/Wjml/nDCydAom484AbptjxFFSrTmXY38
P26ofsSxIuwqstsxsR8NqdXODCZJ3QOXqC8dIb+e4hqphgGMu7fx32jjaz5PL/M80UIWkAAequK2
7LrnOS73Rh5Fj7n72in1PaYBItqYULImzQGWFEcxi9yt1ZnHbizoDkFBAv4fvYJ/VH52iduzLcyP
dgbJUNjBSUIbwL3N89HeqocuKNQ1M/UfW9NG4mOaB1AhcG86mWWP+Ny9efqlrir3Z3YeyyS7FmML
lracKQOl41J0phLUBaRbM+cysiDBtO3/qiZQ+z6glge3RrHSz8EOghJoMoGiEX7LpzFTWRCguRVe
1WsDDd9GZK9MWGo7pJinkiZKT7VKvpMq/6ll1JDVbe5bEQ7nEi2lYlWVs/8TdKbARcqhHtnPL5+D
L8ZbczBwkeAiwa2odo0dogPYwMK37kWr9jIriGl0vy2ZwVeDGM9K4QhnRTYb/vgyF9DlAiUpXdTz
foSusRqnibaDAXBE4h0Ka8m5LI2JuiWJMfU1CfGhATk3s5my6jt6fCld4HOEdtZ5K4Pgj10Y1TYd
uq/S445bSVjvptm7s3NBRjqV285gVySJ7WqfVhrHoBtwKBta9BGMjw4kkIC+Le46w8eJ190o0Xpk
LqkCFVtM2LQKGNkU3qqg/kkoU/Z98dcNgUEOHj2oWAsazDRhYH4aBXIiEUGAnHLqyAnFOMMBTtm1
X6WgCwpjgqlrqkPrVEyvDqFcqOLXoeveRjXPd7l7HxR0GkOjz3cwP0q0i0CVDIMdc0cuPeA9jLy7
9lmL06fuhpv/D3r7n4DebFs4sNn+z/+Lkvs30NvTn/Hz3yhv//yLf1LeAhtkm+9jwiBcC2q3/Bfo
TZjef3i2ZUm8lazA9y2Acv8EvUFzgw3nBD6e44Ew2Wv8F+jNcv/Dt13X8R3T9H/Zcf8r0Jvj/jeg
oBCW60CMk5bDAdmOFfw76A33HQMLZWrecJZog+rUIzuPCPYHDomV9C5eQJXWCuuHIgrbm2CeziVQ
hIQcj5r4FYhGZxujbMoL/tb12wfbLT7bjlYEw5TIJGc4A+opcCAj2kF8rV3/UffiDO143cYznUIK
1UY5O8/UC9AAkK09Y8T4WaK5N9BNNDBUIWzdeTR84+l1FClqv6EOqWrmWzl0r3NJYYz8G6AtQlG8
L6+N3d26LbC4qtThagho8jAa+x6Mb4fZyUyZLtu6AK6tgTxINIPjN77TIIi2XmbJG93Sx83QtiTl
KU2zTZ6LAuAaOQO4PjIRdF7TxDcIeg5pSJ9FBokiKHdsHZ66gMKqlg4wFxSNc4M2WCejtTOjaVUP
wLbD7qPxxXZonfMgyaGMVgwbmuuxgnKnjqI9VkpSLMmb4lRpajiavAno98i6gI3HXCb1//GKqMq6
/P5ctJ59yE3z4ktH3LJ+IW8DYAU1OLI5C6c7m64YT50B+2UaZ7G2vMC4K90qug/tObqvGmNXVpqd
NksBEzWV6sBtsFef8Q7ziwFLseXlUIXN/YQY3kyCrW1BO8WG1XmSqrOOlVTgJXHmusBUe43Y7EAQ
itCARwnrhOGHd79fWn8y7mqrelT2VxGMGDnNsqdtG4YOaIBqOJWFtaudgp+ZiHOMkLucJkZK/R2k
EDEXxBvbrWzg6paIaViTNh3cNHf0WJqfNXWMczstRVK4yq4a5TnQFVZkvA9mEyq+H1uZ3CZUkIpp
oIDWxzRTUR0Yd7ku7wPPNC5s/ofHbkpi1HH0wQ3S7R/L1nWuwmSCP8SOaJ9No+KL+RHZM95/ywvL
bbcO+eZ7Shw3IAW9Z3b2KPaN5M3MZX7CYmNeZV6Xvs21Wa8nk7wKId7bWHXTU2j3Lyqs1Feqafce
Z8e5Ki8Ux6rBPyEmqELMYg4nrN9vpREZfxoQEdof61vVwNBSOeRk04zKY1AO7pPl2bcYg/bQ6zXl
3tZ6HPFz/vFBwEW6HoDXlCz7hhe/V5ohnge7NnNoY/BH7yHWWfohQmHcaFHRCoQjChxECbQVsNuN
X2JpmAOk3zfc5+sclmqVZL774c/RoVZZ+KWsHuTyeIfHLw3FErvPOB6Nrd/Z3VtGY3AeetadS/ng
xtStvRsNZKfBpKOXLKOiXBeVsyRAopcis2kDcwllfv830NZOQAkBTyF9ssDD9Co78TrhY33fAcS5
GVsybT7m2+hhOvVTfBqiDh+yGZuA0W9OYL6DWzZmdNcL3NTzke6QWCBHccqufoq9YeemfHTeCWPT
pLN68sO2O3rKeoYDe6GlMfosDLSfbeTM95Uwp0ucxfRuFewNfAbbqalteQSlj8g/D8bHytDjY2lZ
+8ENYLx3pdqmy891TIqqTyax+f0N2bUBhppoLlVcrEj8ThhiyvHqOr2+lEly/NePuJfZLjKTU+J5
UC3Gsn41a5tGW78yNr8vp8kaKQiAdi+K6NRqlb9SnrgLq6y7uvOQPU8VLnWZ/vAaf77oJi6fujK/
Tcouuvt9NUZEj1acA7pnTIzg2Z+YgdhRFVN0npLMfC3MaO23rvs0jXqARh28kBxaS9PLHyphLd1Z
5a7U4GcdD59gM82Li9OiJjcycmr2kG79yMI4jMJxcgqtJ8ey9RHHJrmtZOg+1g563ikP6RaGCtqk
6qwapCyegZJmzjNyCBQd77h/Bj2aKoZdHpZ7M6heIgfpo1GS9hlYLtdFSAuBJAu6rz37LjJV8uP7
AhKkaXyP20FAuIDF9mo49HsOQW6ST+Ql2JPYodQAALHtHPmW81TlMfth8gvs12dX4cBT+G8az4uV
yeN1k+Dgt5Hkdt+GDUt++2bOOjzl4IBWomb/DdHvwfLEXa0LaGLGYiaTiOLQKmK5IACe5kQG3eMC
6lLQ2bSH9RIzdGB59+3UlWQ/GMINBqCgtijjqKEN9/hK1S+y4qYUsk9OY1LehlUd3Ol5IDSMZHTk
kNNn7EFh/+fTG/aO7Vbg0PGIzfZw9WmFSBwzfqT+xVwdevXerar8bKV4YTVEqk5WGwzzdHhtXWNL
0aY8esaQ0FjVIlyXJbXLJkmeLWrCm8TkjH7/F5E4CER2BMV8iCJzCGkUb+d71xuubHWH0z9+trws
FVnOujBfwnruL/7y5fc7XXI8WqFa6sdMnUaJTfPvd1k+onmZayxc4nDEj5DVF0cVPIzbjvxXwj4/
sSwMcrKiuCmCAlwgzqEwkP7ilCV2gRpIFzu46GJRxzKIK31ShtFW+MCcZi4Cz4+/x+UQuU+MuCto
3m1EB4csifZxvog0KuStRsrCrl12Oa0MzzXAF1H26S1+DFl7Xxh9cTWYZcFFZGJreH/EzIbIYVHY
FeaMi6qFHkllACG9xHzUYZKuRIpMcLZDD6UxrbBVVh9su3mPgmInIppfR0W3mavbLyZhgtQGL8to
cgiiq+G1kVl6Uc746VAxdYZ6WEnSGPThUp2qp8dE5e3WUqFzY/c9H9uON9Jx+qMtv+WUPs1pw4yK
ZAx/oZuuHa/CBV3Wtc3fMAGDMpDVbzwSIl0P57MPCXIt9WOPtMC3lHULKdA5Gy7ZYSdt9n4qqcs5
3RvWBug/BpeFNLe20hubLSUlRDlYxNdBTb4WtQmjFYEMnXyMmsClj3qKkIEmwYvdWN+iAKwmTZyF
QrhFzrtfxzst/OtQgdpKc/1HDhiXNQ11MHx4n7Eye0FLsOu8ENHsgGirnv5QCqJTMDfgQY20xNTf
qvJwQYYrylZD2lqszQlJPWIHHcfXiIIs9B5Tg6UJVfhRBQYeWT8D3YYy66n+tnVHJzBIILOFJwbg
bNKUqdwc/bhKom8ra5cmf/e6+BQ0+XeStm+zg7ozV7tyApGmk+JMme7YaMAmsyteq958DLH3qoYg
2BbYtUnzr8ZNR08v4YS1MSrYOnL3oYWFqervwtk4tpNc8zRtMEFezeqerNjKb6E0WWTKlW18ArO9
Atg6dBmyasPbAzLcZ8zEUHDGJ5KyJF8MBAHZUNE9OVDRI0asKJVkKn8opX6ykpn0rA+/yU6bNaOf
tk/f+/Z0Em996gca8Gdjgby0UzjMixO8Z3vnJsNs1AFRg7i9D1jr7WNSNzRROihf4+7M/inbMavJ
GN8mwE+3VqkDWgh0R7MPBuEAKwIzxGYkkHeLF7ON3U8pS0CBDd8t2+4ExdCmiN7cISxv80C9y6I5
VXP5Xfa0IHfG9ESaqF73rUahKu19YWFWXzco7xsGYmBi+iNcuSqD6Z4yicnhk77sfVqIam5PGw8o
pQs8Jeh6LX2zXU2LHUeIPSOPOoB734vXc2S+mJV9m5mINcbApv/DpRmzsSV+WZx3R1ozABMxB9bI
Rk69dIX93i3vI4T7HqHesBdM5+Qvmqn4T+MwRmyj+VY1jWX4pqYr71kWwYf0xVe6JFHse3zbOdQa
8R6l/bLz//rF9OV41tnql4RauYjSkuE+61zNOumtE2P6VLb/Mgnnj/L0nylpzk79p+sczDUq+oTK
+OAuaQH0AN+xm1x7/IduKrf+BI5WLaVhlq8JICVrkUrqDy/lWWYd2Pku3SZxfGHD/Ca0eo0G96Hz
vFu/Dq65Nd1XlV0Aohzfzf8k7Dx2I1e2LPpFBBhk0E3TG6W8KWlCyNJ7RtB8fa/MQt96r3AbPRHS
O5Fhztl7bV+dqqY7yMY4sjSyFlUbf8XCxmbMAVhIvCg58AKtUtCStXvTZnQHKX5QlHINKCYeNh6/
uw1LYrbpZHOQzA65DDbXjOHWEOltWss3ouVuI+Zf18DgVY1ztdGduoo6uQOhGpP1lizNdJW2xa3W
FHbU7C3nCL4lQVY3kasYsuJNCwRwYSDgwA4cr2r/TWbBWeU6fyt/wA6dNcfORdkJhCwN8c0DNAU6
5mY7e8CelVv91hX61p+onBHpFgZqXxleupFa4EntOlQkyUk1elz3vRBbF/StkI25mxoHQ0/1Trix
2ktvFAsC3FByQBuQUd2y3qjO/gr2x8LnNwjmMT5JslamoItvvTZ8TKr2J6NSi8zZBsuTb0Ip/c/o
Pn3wlf3gBmXymFX2S0gfAYwn1mwjHA7aAQ3JKqvbOwGHVBmocUfA+w39lxdBuPTV0GKtDpMp22R4
jtpVw1ZuFxjUv5rUvDfyx4SaFs74WgJdjJGdQLILCXmOJkaTSIN+bgLctRNWO+H6dMx06mwhs5O7
Ld3nuE+qteOXN2RnphsdnHMnQw8jZqeOBt+06+P9ZOsIljiUCWOwkBP4N8Pgd7vILAh6DlIWLXQ2
a/PcUmboX9rG+Oa2ntqzT9w7cRyuZ598ptbJXpO0slCOs4svO/NL9C2J7bmBWCggj7GmTMiCeNrk
om9+dSTV9C2+Fzb+D1mBSIW26LtFRs8yqhj73hyapkh1Ean2PvtmxBlgYaB7LvCN3sVTuGFb62NN
9+9JFmMz0drPNO2YLltMeEbrLqLev+mc8m4KGeC93Dx1ytDrMg39I/GHA9OrXwSkaLWSDXo9GU9E
2y0NHSByCZJfTp4TT+kMp6E0f+KJ7GPVJ+UO9m20FtBsdRVhR1IS6Z+r60MKlph69z/XLzfagfuS
WbO3vtw+FOgE3e6sE/zrcZerqYlPLByb7eWpLdZ82kxolv/7JS93Ij8h1WbE4nF+yctNQ6NXYwNX
avaZaEM7Ko+mh4c4LYgRQR7R2Shv2uo6nSgklcN3XLCY7SfzFwWPU7LviP/FG97vyUy7oauGchSR
XoL+vFTuLyfRH8TRfXvp9N1QnF+oKVx1gb23h+F7zkJGgip+ZBI7FsjYgx73EOR/9CiSkEJpfQPA
Z08Zr9panKoJC6n+mufK28BiBtXmiKumRqafoBeqFKpTr0fKQfK8YOTszyki/NHnwLPLpTkPIYsN
DWkuKLB2CqnE5c7Ln5hq72YenKcmGwl0tJL3Is7xE/f5jgz25ixaAhmtRnhLMHvSKgAmJiP0KWXR
HRpLjUzXvuoOl+s1e/xDrXZoLu8qKM7bLi3gtHYV9WOqSVNAcBwxijT8HFZns1W85HLGRe2dg+Bm
SOZlnL7NfoyuzI6so6lt8fuP9c8ll/ofSymyDpqxyI6+trL9NKBNttKHHPo3RKFrw3O+LJcanPnQ
W9FzPkTHDqZHD9YxcNrPuAufvGTEpMIPPl7Tih4I2KPZuLYMyGAIBnQ6n0gJIoxJWlcAU9fSMQCh
AM+q9DYBbqPPsA42PRwbbFKgcVjHsIKF2WEMKyRbfS+BoEAi2qRIhfLWfWC8NQLS0eCV+DuDr3pC
FdGhZGeJ4DgsZ2nheUGOeMw5eiVijOZujNSpLptr4xxVmFD0MI23PhwwNmYs8Zu1gzywUTFoPvOE
OppzZI4w2ilAnibq/VSat35JfG58XxJSubPVcE3EBDVNyUIK5lwnjxrbUAVMxqivpInLboQorBrB
vG/dWMTXZhENmjEFa9eWYNnYUCPZxFiKggFOWJMDqqdwWeUHh12Unz9Ok2RjaIUvwtDb0EjZX4wH
GMHSA5lh5v1H6ANMbVOSg5MaBFaKFAqZv7Trn6w+Zz7ACp7wwVu9OjguFQH6qguNnJqECWS9I6sW
x6/2Fvj+RV7ret85EBn9em30uEuK8KmqXUxNMrshZBfXZX0zydLftvJ1CkPypIBDMTUdqvRWOSA5
+q4G2OTENJl8cZhVvy3KmfVlByilKl7Cs6tQQJDJk5gKa5w81nKrCvSrumEXwIKDQ58uRQ1BieX+
wg8wOLVuBHpLgrJzGLylxhViNK8xZQefjig7JrLCuk9ZeYdeZg35RelnWhU+dj1WrBmqGGs4ySwH
YqpaaDkcnMD913Kod4B/4KnXuG6qMP6aJltdJ5LVow3WI2May30c8Rn9R5JHH9MEsySpg9SIhl9N
jpGrz78HFBrE5WFtnj/7oEEyYIDWdyyPkQFzezE/5BaMm4D+F16iaemYxhO58xjP4uoQTwoQmXKO
KOgJjrkvPPMmMqBy9NOdjmpjL/pfUnb4DF4U7W07RsSsmr0J+jotoQmZnrgehILn3ySYkLXz0xr2
yRDhumrIqm/QVhThKQ87kshtkPSque5y/d3MyWuU3tqieckRV6zKusAsVLpIWlxGNMfpNxqsbaDD
6FXV1adws73dGVejPHOQnn1ORPSiP5lvI+vzwztBwO0qYiniiu6h6cwX6aQIT8qHiFxMtMDM0dlx
Jtuwa72Hgiac7Kv3rMHwZiahAHMUQLnJEMrIIN7Ws/wIUxqwhBITROfAL4qzh2Kuf2IGCmtufmoY
QGbY3+UmY44nrsYO1khVfszJ+EHe9psQxY8fiFMPrIyUhrcprd/UHLDHbFedRFVQV9T+tagKJDwM
Kxnt/wTuy2srx3SHEPCRcMSHnJZ9SNidbzxV5nCX+/4bmZEYtxL4toMKcNJQNfPHcRdMT6rAyBlB
lS/PS1Uy1H96o9+iLsO3G9pPLVOAisSNRKAANYhO8ESE1uxtpoStYDpHJ6a+DdW2u1zg+nU+Laaw
OlS0FK1XW1wrVm/uVF5X87Dvx+gu1fO9K1mUzVSKFWUPB9vNkN3KCiNOkhg3Y18cOsdOgU2cEoHp
JrG9hwbHwLKd9g4SASq+JPIM4nUwg/s4JhrYT6y1x9rQjCxk0o1FTFvO163ymV87S6mHTKyg87Ub
seCZq/Hu/BMDf39EMl0vXUaEzAW00sefBvuyc3QGyxy+QvyazvDpgw7X0CQmgKHBkzWK0+By5Zw4
36LlWbjF7OydvLj1k0/dOdNJJnGwcBzjV57kr3bin7dWAZbs7BlDCuFiT0NZgYwukpvLidTnHPr1
D4uPpyLxqnU05qu0R1fb+LeNC7lvmAKq7YaFZRW0KrUzYzGZ44t3xt5bIWt2g5YtFSmmyWw+WYJ9
kZtd0R7jtVBM2BwxzOjN0qLbhWzG/AjjeiWy+DYZBPA8BOkqaG4j0XPe44Oeqpqz0uIHbFMq2Oft
djVBUKkiceXWJgXBLLjmv79Hn5zgL6IcgvgNho+kbJTxBSPfIeq4BaHrue0qdJ6cxn0bHSImPfEU
xhQ49PDDGvdZ5Q+O0qR5TD6gI6K7ObagZtkDcgI3Zl5JfGOlxjhiHTkhg8GcxKbvxxlcE8WXj8pv
uo9q3j9XWm1qJZlQLeuj8N0G+MYhnQhJcBS+3xyEQkdG7twE+a7v0DR25tHKEdXnLhvtYMgXhZoc
Sq6sSzuKTybYGy1ous1gkJtqQ7QorUPClanQiddZvBdD+jzRggEwEFJnOI+QTfdqjPrdtQmi9SGT
u4UWV37OOjT34TZyqEA5JgiecbQHws/cqsczM80CazzPzsT84y0bqEG0vUhHEMmidYAk6VyB2oxZ
TYgUPWjdA6AmDOjWM3CdJtM5/Y4c+QM6x82Qe4LwifipJS+HEavdtD3QIXPa2kP/qVAN4qWYJ865
6MbLg7vOokra2w99M77UdnCtI3oZeWOQF8CHRFhBfEa5KwxKlG6cMM8yoSEb+iAmYZfMDfqVrP2B
7l+iCmDPSp9vOY0W7mCPiWAICHSirI5V8IOyPWYVAhiWCCtK23rtztUUpo2vEVuKLDz+cfGZSVjj
shTe/cLtCLqKreo5lmpd9XwAHZsYXluqyjP8HFFU0RWelpUKOMRFde5uns0yTWFDj9MgzETwyfLm
CXUCiK7ZWEVqBhidTz9j3H8WaG77BGm1GSQWNmeXDWS4MUu7uha9ehYB+yfV3YzFmn/v0YuoJ01E
cxtVbK+UphHcqWCRt9kTojCKUSsWS0pee24zHrWJZTePKsBaRXE2j4Txs4lWjjJIFKzpsBUUyN/l
7DbLSKuDF+pTiZFlJX142308Ul5DuejzX3IG9un0oA5+B8zXGB/NrD55EWNeULFBy+Jp7wX1u7Ro
J8XRvi9Gilj626/NLX2Vl0wgFEec9oQSn7AAvBJLjbvdQV5WZqi2KwTlU9V9l0bjYH+0N5I6v6if
RU9f2k08inlJ8kFARlcQNKtNQsO2sZPeuAWo62zyv0mEpf5PX6+kXG0Y5xGgkLSgQWfEE4mWDSmo
WhfIwEpUYDWytdIKXtyRX7yN9HupYPORTx4I8Ka9rUzU6+a667w7NrSPcTi8W5mPV5fIQbskmLQ3
7de28KZt2MMy1mP71uXUt0SiUECO0EeE6picxI1DoxAUfw0VmJHPNrLTOZJaj7GkqJ7ijzuLZkKm
dJbsAC69gCZOC8UvyQmVwTo4KWfEBIyA1HW/BkkyqMIpIJSNPdUU7ip1hUCilH41tMywU6WPXs62
2aISsGxLg5GdIiDvbNERWGnaXCvEqG9OGMN1slkYmyEifQ/Lp2jn58hA1FwoiyA5fyCCqfSnlTLH
T+Vxk1NYt76KycscDxGdlxWFMW4d73tHETEdIzOIq6PGFl23wUxAit/jfSH7qbAxPFlEy1JyJxML
F/OEeG1VNyVoTt8tVkNinkUFLCZBrnj2nRwj6L8JVUJf+AS6lK9VhL9dPSs0qqu4CqZdrgkIsNut
KD1U7xZaJzgQteWtNAPMoZjza4aHTUJb370Oc85kOk/2LvUMYjsiaW5CW9sbNTLJ1C5GPZGJ74TN
3zIemWgDZ9NWFUP2whgKFIDTdIXiZ9gV+ZyvUeXvB2y+jIbtnrX0XYVGcpcO8cmw6TYkWCiSLKBH
l0OdzcW8m32WIa6USw/M6Bh06KtBHDgpuIqyY4kg23Hja/BhXdK3y9RlQz53xq+q9Q5JE2abukZA
Wh1R7MJSiCio2K2PGX5KrYPONdkIGdgrXQXdZuqnD4LH51MOxY3uWb4y8edHWFMbwzuFKsMICJyO
ptG6qtLsqgyTh1ANLDywKVGepWonHYAfAnhSjH2H7uSib9U9+1hiiM1gjaSehmrp5QddQrpKwOeV
t05JY6Fmn40XN78fdBS8hDg2oW7WjvFFdY6UMVxo2lqKiWlGBt1NaPkaUahOtrzfe6xrRk2tGKnJ
ABplXW1sXX6YSIPR3UerOfYYYw27R1zJzxURrFda+ELN+9pz99orIWL2Z3OZhLaQuqw3QxewCs+i
2OZ9ov8pd47CzDfEqb8WzFEuGTXrygppOlDxGehHRp74KI2oO6rauGmyFnOT9+RPJj33MM8Ati6d
FjU1X2kXgQjcsy05GjKX9A8ohyCN2GdYfJEcQZI1i9tJzVe2l+QrmjsLs+9uizaj1YETU1ge2V4a
OoCn+4jmEjum1gMokMUPtl9iqohKtc2T2rzzQ3BVjmE/NQFc1rhXbDsIbCDQ6ykJm80ssT9Lmo57
Lepq2QbDmkwu4C4dtICwnG9z41oaPemvFgWDzLhGVIDyY2yvrVlTl2APh3gnaQ7ObLw3MWEbvyjo
H3PjeZDT3q7Y7g0YCKDhM/VArBs0RpAuf85KgsepBdFxUO8mmy+cPahChuxO66peBBn/yRlN6mry
C/csX6U9aA8v2vJpv5X2ZpqhFmEZ2qVTfacnshfiKChXWdFDyahcEOq5fx0HUm86k9WeVcanos29
a9w1xyh1EEHZGaU19ZqgHtoSPzdymIcUKk6mEb9SHWQn0qN2dyH8WJhA2VGUS9nGazof8jrXREkr
XPm+C6K1AJhCcxksjIsavLeoZDPdHjVNumXd6Q+3kgRRyAbGgv7F2F7TnxRfogOXmHopxhUbpm4R
qFOx9UO9QuC5C1FLs+dl/ZspTWh9BVCXZaxK2FJRlG9sSK70LMsVezogC5kkoTpjxHZQhbeawrfj
wk9tiIG5tsscTGJUwMIAL5Qp4mGQmoAW7H4ikVLmyn5k1fqrmv+Ir1177TbJQSGJYR7YeLH8mJLh
JnCMgyXSdYg+HJ21fuqr9CGVlC1jJOjhPDxNfBvE7m9T8t47hDjk6FDWsWmtYpeAYlmWJI1PJoe6
Hs7/pvS+twsiTtD/CKFuwyBYlfzX2O4XD5kEk1bPcb7VxJ7h5ci+rJguj+lWj2EIRk9kr4r2O+xe
BqKg6d7nNN6xkja92dvlkabfXVU/NKqeIWIxlPP+VG0XYaSePXwj3UR6WThRrhs0puqygl+c5O+o
7S1GTusYWOZXiGEQ6G5GmGPlP4L+ibXtbqp0uJ2m5joIevipSbxDWKNQgZ/jjSoL8njWfWViyNh8
sgLOTa+5U4084vIO1gVexsY7R40I66EHXU9XhUahicU/Dl9oTLUbihX8b4AHysoC8NfVLSHs00pS
0YBmULy5vtfDDWFa8uORcT84pMzjYCVQ3xdYTQxmTGdkP1m7RKpUBTRNY6rYfSC8iiBQaOp05RTk
h0jYB3eksz3Q7KKiKZeu5oDjpRkZ0k5u26PrNVQ6ZPBgxLmD+KL7QtrFJio/x8i4U7+dbEjHtK/g
eljGtiKhxxTieTaNrzYa5aEDU92aQXbvX/mPYozLYxf5GH5Tl3pn9ODa326edrdVOt9FCrtPleBa
jsdreCucIuy4Oqg69oAeenJJ0zBBOs+FPlV912JuqPHC+5EJgBOcfdNVL3jBzV9u59y3tvNROdmv
qBAgadLJ3DCqae/eocC6tQMCh5BGNXRyWHBWZe+c3IIBMkPmTpmpXZneOejL8fdj/ZJ1MyzSGjSD
6TQfVYenvKjtpQrVbV/bELUslpiVouBTt1jx2h46ReRs4x6JJKmd0bqBx10a+TUZM9le6Gm6EV56
lUd9ewiT1ty7s3lD4YAadjpvCR9NMZEtzFg1u14KzDnJYK57KvTLLssA2Q/4FvhzVSVp+BUXtNhG
fPQY17aGi2EhpL+0MuEIKTLgVxRHtqMTXqM9Zs6yOQx8TY735D7gJLbvZV7tg6GVYF3EwxkVsRvN
MmJpCvTHccmDK8qDprF/ED7cec86p4eKJ5J2Hx2p501GLhTgoYGoV9t/T2vKjlMrYWoX4ImcDC+b
0Oxa+nktpMJPU9TYgs7V7MBMnsWMhTz0+/cul9CoGWlK1yjIjKRCFsb9NrPh5opcolnL4PY7ZdDt
0YGYDCVvOZKKZTGUBsFKXouLmjYQl8i4S0xsRkXGrhsyh8rfNeGdN4JE3KH4CE0ne87D/C7JQdXn
7rqvCwjTOWExbbjOGqh18XCfcyigqO0JDbzsfg24we5X3/YvRqOCdQJWNvRwfeaV5Wwb5mWzbr/c
qGBhGngd+8D6hrBhZko4WFU9r3UT7Rmn2E2V8cuQGoy+NtK+Igi343nH+ZX4fXktk+S1rpiXC8rV
iQG0Me+yQ8FBvbN98rlQJu1tYmcZYUYI12vPZvlExvGbzWZ4xOrh1ilBKhVdjKT/FVptsiam7bWz
2nAZUsJbskL+Hto632ZdGS+DvsdeewZ3NyULZDUAmfO8TWFwvM4DnBkHIQksBT6sVULiSEgmiEuM
I9o71gw2XgU0QTcmqEx/WHlaP5pYAxfNuUwsqwSacdU/FknQb/rOnag54QVwYjUtPAYnnWbhYXLg
6mBffiotmC9WBZyntoD9tFiENmbMyIeWBMqmPb236PT7bKwRSnm3VWvKrRvMzian7wC/qX7OEpaA
w1w+q+EMuyQgcAUk4lqbDTVeawaYWg+PptbzrlkVYjXhofGRIXSAamhR7eMgGvmiMj4GxVhwljvF
4XKJegpizf//NovdewYt63+fPJ1f4c/L1CyFlm4T9+VRpNgVLg+8PKZuXIR2l+vU8X3iFv55xzCr
uetyPZli7ro84T8u/nn93/c4DDaWv/8/P8XvD/n7HZnvzpyvy8f+fUsk4Xt6jVT50W1tjo/zl7m8
++8Pcnk3K3arYvfnjWsjYwlxeWiDy7D9/fv9fvHLrX9e5XLJ9MaW84GDdE+IRORKdfCLrtqXxWjt
ezFWDDNgby6XQrQPvy/9uc3HDo6q65/HpIisqKr988jLpeg8Uv+5rQvz5Yjrb3e5/fcrXO79/eQ/
7/XneX+9DEGRyHpEBLzVpY6+TpQQrBuimz8fpLEMOhCX1/qPi1XHsQotiM9zefGyLaONNTpPWTGw
NdeZOW18Zd5wFpYwd/iTTnNJ/4E/f9325+rlEryfKy8DiPnX7ZfnX267vMifqzOrUPY+cCwu9/65
48+b/bnt8pCcQhYV+POn+uu1Lrf99TKXq0EPbVZ0TrykArL983q/v+7l+uWlSlWn0M3++1v/ftC/
vezlOdkcHIJO1SSXu/2hK1mWCWlodl9c9cKENtr5z19XzbG3c+Ba/3X3YG7S2SeE5VxxMeHWXJ70
589ft5kVgC17lA6Yq/99h7/e5s9z/3qrf3ucCEI+05/XQl/YHFoS0883X54g64Ee4F8v+h/3//Um
l6t/320ERb2bUrX+15/g3z7Xv77M5YF/PuvlMZfbYhRk68Gzv1Wizvy/GBmhoIW2wC9G60MUdgvq
vR+Sze/hYrCfDdJLw/mE8+vpMhpUlPAOcVpVe2kDO2AGp/pQrK0MGgHKVzCutnGexLI1J9w7uAEI
OU3fQoljS+2cL1GtayVbbLdeaxAvEBZroMGUzky/eDTD1txhSt9mo35sVELJ0aCk6YFkWowd6j/l
Rps61DedqE7OzMRxsWl2xXQ71fpLhiEObfQENnAvEBjTuQZIFFIOsM2E4UPJD+dmIcyvIB8fRR1k
uBkRRRRjhbgI7/EkwmRtFaySouxUVA1xKgmYh3Ku4ysXFdQpOvdhKpswqam4LgRaAJrYELvdEkEA
S2G66MSCZH14VzdqD/wXjtwwm3eSJJ7dPPDJXLaro/fC0oStTX927HYsdCy/w4sL1Q43NpkRBVt9
ftNVxV6FnR4ZIwKQigBOGRpA5M/1GEwtCP3nJ1vm+7KuT6h0awg/8rUZ4CdVUw4uh9B2h7mdFcpV
HNGRIpc9WrFjB0tU7idgB1Ql2GOklAENs+pAgYqFadMFCHuZbIaG387p7V3ox/Ejnk7QFNYALtUn
jp2NeedPN5kG3+Txw/g6eKWnTntUB1fRlBEhQhJaWKaYpOt63NI7u7K0GSN6gmQ5tfFLo3/SkAWk
abIiGGcHquG88Iy63/UW7W+j9beJxN6KK5DsAOhka9bGz6wlxw2edIIk+u7LS24BN5A8itZ2QS2o
BBdsTNO9ZQCvV4PByjyfl16YvXU6ANJCRWJXGxQIalAoG38Ww1b2+cZHo7G2JF88Qte4y/y7MQlI
e+z40CMeYHpIlXEwS/7RNTAnD6gf27CFH/lYzXPOpd5iZx8DiQ4xqLbj6XwEWanbn/J4/qaFzTK5
oz3QSGIXvfC6stRnU8DTszj9lsgAAZlPSOXi2KuX0iQoNMRdQ5uC3CK8IbLrxlWOfMuWpDzNmYne
uZ9oihT0FlG+vIRJhpjfzRdo1kBMFmTh+byXi5IMdimwPzXq6dAqBx2dscF8H95Nol/Mjf9R5yVB
Emb0Pmlj0/sAcgfBukzYJ+oJ8BFLrFxBTKQRv0I1xtS1x/kXKdgksMudML69oER8ktjJHhMucOTU
vJv7EN/9lK/CWD9OcPNiEwyYz+q7Mqi8ZhpOn5F9Zo1Qm7lhYUzhsd4YPowKTmgnLUJcUqUCKEtm
ANWjq5lTegln6JxgL26ikepEQfdVme9OI1n2TJ5eq/ahy5onxPQ5GKtg7Qb1q+j1NT00Ysvsnlw+
Dc0qtLGPp1TGQxOKQHYmAYrRXAQRCZf9RLsj9eKdI4lI0I24d1PAg2f8Cra1PGeP1BUNMfYpkDhc
32voHTthI7jM8+klCvR7GDUEjiXVVzr/mi2gfR7qUBMn6qqznvwmftK4D45l0kNlOgZiY7o6eO9H
5a8oV0Gn8fD5syB3Q+unBLUIuOw1HZxrdJkvOg+upMXDCjGcbBP9XT/LdK2RtPQ1DGb0IZSmYKHH
ON2TuYx304eryezLH7NSvQlV0hfqp1uZGrC98Qy6VBIxSTB2SxphjS4RSSkKrC3oE46JZVsp1HHp
u+ZHWrQ1QhhsFvt6xIKFTYsIdfaIACByz8Pv01VHG2h74YR3qFEAMYQEZZ1byO5YrGxyQLCsUXHI
819DpIjTDfKzMp5yRNcVL7UjYDv2E4DSLFlF2QDEqzUpyEB+NFHZrzsjf3ZT606P5+L0i3bp+jZJ
hpUSQQTshsrIvorE+uwacLAUXJfKJIFVAXsqCX3f+MAVlolASOPndLXiKcL3TvejQNc5TNWDmTbX
TTeRQzoR0E6hs6NgZQ184NjaBB3WO7O32vVonOMKzPqGvhW5CS7Zc+S4dU00AjRiUiAKI3PrDXoR
yqM9jvVU7Fu66l7nYR7Kq+sio7Ble/umcd87wKzVKG9jn3QLaea7WHgk7IZw3dQQov/wh0NPZz1y
S7lqmHXXChgfyj/SUlyD3g3ivgl9QzmuQtv49BsafKEegaXbdAYGNEqeu6Xr/QgmYOv1hdxW0to6
83DK4vKphA4jBWkufow8ZGry18ThMDOqX4FZpQcNTBX+Zd3cowF+BHn2PM19vpJt9xi382c1ui8W
EVOa0nBBlJIbjaeZEMyMgqvokLIK1z1VZ5Y/sdWUjWjKuLLbZyEKlcTdDomBuwSl2itd+7cgyh/d
Wl2NLhgUk5wApH2dzF8hBy2dtCeOULE2sPVVDHMln/C5mS1Fray2bhOjhXzL+UkMjpPv2HWjPszp
9SWDi8Qeqg7n5tvUj29RR0/QI0yq84ks6xM6vkX2OXjJk92Mr7qZv1OatPjkt7NO9koWj/RX6cgR
h1bjKlUJeQ4a9s2C3+NBzghSqjnR60zYalVgeJVB9N75QJkUthyqm+vSJ4pr6L3vTnYz1Eca56pH
wlBK2k8mcgvjHDRRmiW0ejxChN2BFmGXhDBijSlqO7rB/rXogDI3tDWrkTY9JrVoaUyyglfK3Azt
p8kV++UQQbskKP6so27qkAg5LwOeTpwgxiNz+KX4UHuzfknqjHDGKX8OWuPIyPeQtCGEZ+Xx00fX
ApRH5VjbPh12Y0Vi966jhNzxszBIIJVIsFwtBtqEb/FEY1B59XXin9ULfbc2u8ldjcFVVlUPubJR
M1glJhXO3sEPv/N8PFTQVZbl2L6gCrkCHnWr/Bxax3BX99GbUyAmUAFlqHTIX72AcLYZsydkVopa
tqQ2PHNsZNJ0QWezbGjFwIpmXPu2ecUpuZVqmvewiUKAEngDUNtgBsIzw+miXtyestyc++MCEONN
nlIgweXDrynRc9pF9Fi5+Xd9Nq6c+SZIr9VTQiF+18Z0VRD0eLgW8BigOy8jfUS6FS/QML5hg1kx
5Fobt2g2IHBOdkukdFVnYAbQ0udQwhpa67aBrgALNVwBrF+RZyzs2aHIb/Mje/yMnoeDoEBltVIW
qSXwXJDC4lNdFQ/oqWuOOcRMaKgXTtcm971e96ELqx3jzeDfBV/mqNSVmPolJFBn54f9oyFhaItA
vaH5hSt9TiobiK/swLhrn64G8BURIJnLKdK0dEXAkzcrZPOcPCzCGjSBTUT7jF4fgtQi2xUzUG8A
uy8ei/qaGVzpGh04a2NCv/F1QldJkyuJH0tHA5TFlMOlSe4Fw8+qU5xrIQgcJCtXUVL9eF1CeVzQ
Ls/sp7DzrxGcfIgRVQpYF5bemITCxCdxrzwp2NIui8WIIpsOomuWIARrOCcryZ5Zaz/7rg3AJIKP
NFvjJ1Upmi2+Hq/9gKnGhZPnq/eoTpjN3TvjnKlZuQ3S7YazY1i6LbVbRxd0m9wc7I7PGszN5SaN
kh9NHFZ/dCpB7KczQlgbhyeHbERhOWQgFhB3E499sKtusaHS7DWyW5vaOD3XD0pi5ZY22w3EX7qY
c6y36HLtjv628MsnFEQf7JSbpZM1yF4FHX+Pg8b4sULrPamyfejSHUzi/ljL66IGSBnEiInzgoXo
7EQI7jJ/GWDKSWfn1KrgsTDUN60dgFZXCcwrJO+rCac0aGSY3zq6TbWUiEia17FNDxBN7meb4oyu
3xppoFYNEI1BtnmqJZLRsQ6f/AEBbWNGrDsx5aOVxQDuo+WAnBoiTqG9Mu+0Oy2S0nlPVUHK1DCR
POESx2BPj5aJeSnlDIz5hTOZQGl0jG8HQckq78mDLdaxcFGCjG/zCNW4e8o9ztKiGAieE/xOcpDE
aRakVCHsY5NksRzrTl1GqAqMAYmNDLmq/mV1RxJhXXOkDeAYD7KSgCLZjjFIESJh+vhAp2f/7N0d
wnWdwRqrDftox92rju0PywWcHVr6wZzC9dQLILpRDsK7ZUXoBBz9FfS3NQsTYOkxLBDW+EDrkFpl
9o9Nu2LhjuqbpvZl3FwkjWOBATPvEtT1JOh5wNXo3RsBR4nnWO+O738n9JewClZ72xp2erICOg/i
vnECpFMC1lhgY53LKuf8hHWSOD0YeAmRPaMxbk1LgSjSE9pnHZDW5FMg4UHc8SsVzb4NyRZDoNhU
iP7+h7Hz2pEdSbfzqwz6WjyiCTJIQXMu0rvyft8Q5Ta9Cwbt0+tjTZ/pMwNBENBIlNnVVZlJ85u1
vtXm9VOal1ex6Z16ILJzRf0Mf5kdvAVOxssXy1+6WVXtfM0o4LUWXxOSpLqY0w0LK3xibXcny+FN
tsNnUujDzFLbs61f6DvdTe0MANxnkqNGha1vJrO95eCpxUOfybuOZSgol+Kqx7FksKMEFBu8pS76
E/RPj6G+74TJIpTWfVUqP2fVRzh3XF7lrrgIi81nBrrLm0eMGqa8qek6esASm5itQCCGJ7s3nsyg
K3dRPN3jcAPNP8q7gsjzvk/DI63Wqx/c+8zaEZkUclWyR15rnVJgU2B6cIo3KSDeiaRNZGOrXnV7
LQmiq3E9508NDtCTmYYHjkkyCGNnO6YWnViP4A2/ATRt22PyfGqjBegDQHcVJUtmGt7TUm6Hxnw1
8vzkq87eh+O0r8ZwVxH7TM6W7JBU6c+4aTeT6xypL/CEU2AMEuZ5iz+mGW7M7Egl7R6NRXkClwiF
DKR3q/W21PsEPDjBa9k4aPD89GuS8Wus4+00YUg2+s5Zp4GN6Gp6qUSSg0vc52BIVpBrCKHC1eKl
rPZE95qVbNhDtp1w1HjXAo9wnDYYcDuSoxHIA/8sXcRXXvY0jty93QpBaz1QcvQeCEe/rVcsAUpE
QsFJVF91KEl9jWsyBuKdk5G2Ekzjuc7sD0AQhzBOO5o29MiN/kyG6SlDxbYzKqKVG874bWBIekOC
rPFmttcl+aokR00TuV92qyG9ZYDhjAoIXhNuRU4ERYrJbpOHzEKS5KsK84sp0TTRgrm09W69mhNi
NwBOQlVriUyp7K+BdBbeWIvd9R7h2y+JmkXOI/OToDhmTv0FltTdSbhLaY7Vd4Db2djx9RwhVG14
WLfL/t6cbxSpo/J25G7KqQhlsnxPbPhYbv8bJMt1GODzSrhGWVJti14+B9Z4npSBkqOhi68cddMr
ga6M7Z9kewVCEEoYo/C4ni65a0LMS8pulyBg9Fg2E/sxPHOOogYBa71cDj0wZdOenyPMGSR0lsZH
Kzef8KAaRE6L/bOw0Y4MTXin469gfGl85wX9zKMsyJcFt7d20Vms2zBMVog6UCShpZR0CxS8nJto
divCOpW3c95Mz8b/4TyPRWfwgqp7AK2cR4NzZ+QZUQfCee3hfljRQGgbWi3emSC6YCF4jGbvYC26
NxHFLaXwigrA48ji7bDRnDUdFFhd4Xrs7dsgju7qby68IXCyoXEuY9zf5YJOzVM2up2hQUJgvsaq
tVeTXV27+fA4olPYAT+8TWV/cQJ0ZD47WcEalnCE5jJg8x4n58F6R0r9LnEutyYHZuY+y9h7sEnG
wJ9/FQfzPtNYUPLp1CrOlgjrtE9yoGO+dtr9gDVIFPKAa8ohziM1Gcak3P/lnBCuZENI7a6zxoNf
hTRXJMVaaestXJpX3yBxUKHVsKpLZnszg7v2s27GRSvwnHcAxpmQDiz/KLxNUu2KkKOFKqYrqwAs
Km4qlw1yFeqPUvR3dUxKrA9Z3VHdg8zFGZEFIcoGJpYIqb3PxpI/DMS3KNJvCgCLpYwNlC6tPuMi
PqRudlJ4i83M/Yp9xZxKKaKccisC7LW3p/o687JxrRoiHvoRP4lZb5vKfc+s9qRsNrGBm2zTDP9t
qp2POCzvVOJu+ROAW8PHLK/bebiUBvSbzEO6kYC/GJz7kHBZOwx/z6XxaC+eNRw7j0b2q0fj4M6E
vEQmaZCDjbazIAZCW5+y00c7SB4g4kTHqsy+dLi82HH+a7L6l6zEqlI6OI3biuecDNcTWOgqTR6w
ULxTQrybi8xZVv3OradfXR2Rl2FyIzcKUinglIr1DCxvRW2+TCpHIq9I5HQmRrNmYp9QrTNNiH8F
WIKWneqlIPQUFfR94Q+EcJnG2xwNF7MJTnFQXtlcwoGi7HVVITEYbFQ1epsMyWuSK7H+3bj1p+vk
H2FdhxTw1V1hEEMlCy4uHu6YEPOH15znctiG2F49Jnp5ZtVnJy8eEEOuSoJK7BL1yzRgYYqt8CVN
UcW6HeSXeZDnZBYOa+qFf1ZFe68pibYgDhKYqZRJtpsjec6r8t0TzS+k4zd9ERLhxXHKGfKC20Fu
DSLcyuoq6fxob6t0LQcYtZI0HCedr42wPJV5P+8b19m6HaQfbnnGFoCiD0lzUVGSO9OjMF/01KOP
xW55UrUT3I+S4Q2YJrpyKjqO4vLKyZ8hyBAGUt2qWL/GPdrX5RCcpwbuNeXRLvI4UJjlX2P32zMR
fw2lvmZyexO2oUmXAKk4hzTopvU5J1RJx/ZbMZKLVumYsnao935ARIrQ3BjL5AH1Avdhk6EMw+P6
QDf2oKeCVKL0k+73cfC1Pkr8IE45hxsIAq9uDUo8fKM86IAsU6KEDOovhi+2Ch3VGrE9cW2FfVCG
YKyXTg4lQxNdCrK4K1kT8+mYL2PBbHfu5E7VSblBaUGIqUaIg6GGybjIs0OprsrKYEHA/wCGFTE7
oKumrn8USegfxtm4runKj1GRMcT0o1OfDDSNhto5U2us6xTRfT25+6ktrJORo2Vu5iZiEyFp1PzY
3BchgV9TAN7Y8JHjT3BccYAV98ZEvA1kdsDjy6f/+FpYHFLOS9Y3G5knZOKUtc29SpM/Jotqn8c+
iOPx1RfJFYufbudJPFVNMB0rWWQ4DuQvjzmyhYF6JR3STnk+u9miUO1EyKTPKta0Ns9zrtp9T4Wu
Bu5hvWIAmeiHeqzeOw0CKvG4+8zGcBRWD4w8/C0lZEO4z++6YW48t02PXBIVQYs3xegmjYWJ0t4b
rG/cwJw0VNhFGH44qQCb4zFCh6okAizysYkES3lclvzmhHNkGZ4biDb9gwzlZxzYmF9IwZ64CIcw
9p05uZiCiZUO7Jcgu+6QIuARvmqWX5csGxjHsyB/xr+GwH/2BUQMvzwI/Dfrfkovs+ndF/VNnYJh
QFnzUEY43DEyHVUtGGnKGzyMKyX9L9iokpshJC83v0uX1UFgFIwNR3UWZjTggnAWEnxJtKmpT12P
7rGJSKipJiRrCN04rZ1j2YvvwHTp3uCnoBNvsphJqBeCN5R1y5HlyJU9YbwDIXWj0v51LFrKoTHF
1ugUv4dkbq90pvcR423TpVN2InCRHJTsBxy8gbH5mkzyKoh+o4JKz6ZavAg0nHUCSLc10odieA4d
bCm9T48WR8hjK6zfoyZ+dCRk2A9SemdCBlYwZPZpYlovWcDVOtNA6jJGLNCgiINMzoQaQFbpxTU9
9qNnFi8tqGDyaTAY9BYIisiAFebb+2SRwqUoMnkTieKW5kEwOWRIhU6TsSfG3zlnV4KluTaa02x4
16NLJiLKIH7KPpNQonem773PGBKLgVFl2LNc6SN+ql0Yb3qkhzMcCEtl7q8zz7O24QzGOK8oVJ0G
ZzGkn5XDwMqtv7K0uVVBSdDftLiLcjwjNhmfhe6Q7rCYameGT1Jm7x1DPu42FRHHDROzvIqPUdov
BbT95nr4X5lWRnv+tbo1CzRLg428bVk9hb8aJiwYlwxqV33BOIBpEENllEPToxi5C8G8AJlj2NmZ
RrDvr3tjQdAUXb0NSldR87P28PrBP3YNE78EpDT7Mg6YwIkyGBxqg3gO+J3Kuju43eQ3LdxTd6jO
zOWvIheuQsfcZsyRIw+MNaml6mPaY6Ghm9oD9gQ70CXmlWbtjqOUi5i0JR6bBNa0eRPUwtkLs2t2
/VQd5ybFoJGV29gWIPkibg5RBKJ3YN6e+Vga0mx89kp8oKZ+YmvG+1/OwOaYyIZJCwO5YqxO31pg
fPXOiiTQ0nQI5WvK5KIl+9NGMbSvndE4K45iGGDAAjVyTxqI1yAg5c9d6s9Ku+e5P8IlN3DEVhD6
Z9IY7SrlElZNJ9EuOyFlGqvOIjZ+kJmirs3dVdUxVhMxh4UxEHPLvrHQnGi0WZ77XOTYxqRVhmtf
rEsbSgSMfHyznKJt7S+n5E0+8iuyiVPYyZW7FkI4qOjAiov0RXu8tqGlPSh7GRoaTvtNMT4rj2fc
uPxKO8NgNkagaltWMp7fv7iBayEFLy4+Q8lzVN2ZjFA4olh0865s46yF8ggSYRvyu62aaJmGS6i1
VFmSXc/W81GCp1F/EDTuK9MoDIJtRblnWezELvFkyDBh9/L7mnfTE/q+sMNtn04v4BgIQJc91AT4
+AXmS1A7rIhmAAIjiPttT9RpYfAKuNFH7ZCyKP3uFLFDZXAY2IECYMHY3Ku/bJ3zEk3pbb84df3Q
f87j3j/gUyLvvanrlUaDurGb5tCVZ1VyJLshrilOJMgs9ZWYNJebsbSP0sbZSVnhcsyJ2voaI/fd
tH/34/wFQPaODI+t6za3c+tBBk4wlrfhO9o9flqQZmDmjyFkqc1Yc8nMqXg8Y+ivB3bMHv6pNO63
bWy8BYp00c5ShNwlGZICYUhyGfzPOBPsdFh7rVHGUmvM1CITFSt97Z5YDoJgRqI3uW0fUyecToTS
sNug9RFlRzEbVePOqI19XicP2sjNnfJvbWFQGJrTcz8CqGpNpsKjeiIFxNt7A767qGzBAAXgdcac
eLQ8uopb/ZYTnNk6v+0+ufXp9mmCuSv2/fgibNqBDr/aKg4IT0sPqnJjcsJxJVQOawNqlaFFz1v1
b8Aj0HSHV1kHsVp0X4PPQL9OGcH3kfGoGQpUdh6sIrv0GH44T31IewhCu9iiBXk3aN1VLCfIYQnZ
rGl6Z4gaCI0L3UbOdUVkIPNrq6fngxrH8L8uv01n+NC9ScXiEeDNtWeflRWsz/wDRzmwbxdzieHT
GdtS3fOMUo4qfEWqdvN9TByYD/Q9M9JDYcIWUqFz27RBSqIlx7ZDlAkv8mqqgzPHEdGODV6bWA/D
dY01i2ymjT+Czoq792mqbrjDplTBzgpTSQITtUQHQqJ0WrUXnGVM/YO0vjXn+itt0YLoOH2wzSBc
xw2j17hyIfQ1DE4w0HU3pbdOCuOTWfvwy4gObF+RsRvium9Zs81j+SklfFApaI1Ue90szpzUMud9
BNXuJlkeXKZvhRHI08+X8Kl89i6ThzrzeLat/wi4YDwUCMRXGRIIBkTZzjcCyIKqnzZ1w3U4rIlu
7hKC0hPzpa1jSPm2LYmQO/ikD2zEHLxESQxURjHTrtqCGOGQRqYYZmqhlRqr5gjU/bGX9by3MSBt
e2BKYyYidsds52CBNHtOHlzEPhYl7eP9tdjEUcJxjfVQ2dN5ZaSKqra77mufcEVe0HLGr1pb6loH
ZDxnCUhKfh4BvKFZbzRDeqPCiSE/Y0YchR+g+WGSStbyaWc9O14jUXf8qpsy3McjBusKdJmSNwUb
sQ0WduTEKOfD2tj1rFitHJ56BbQsxbQVej3WcKLPVDfuiqIBHhZeAyW7ijx6FdoydLA1vFiDFKqK
vDucHTVFzvjNJRcYm/RvLUfdNV3GGMaDxDGx/xTcl6Jc0wngzQz72zTENZ64DqELZUF+TQ7+rbH8
39Lt8R7q51GjNBOKckNOKGzbieuzM3+J0T8oBzpr+lt6HKBzkX82IyQNU2pqPwPVfzlF58Gpn1SG
mEJzcNnt45i150Ch8MGnuUVn/mRlcA1kID5FTyC0dCzQctDT16EtLzYRDjn7FyDy3pFglulUp+OT
NWPhi2qDbTspWpkUX3AD9l1srHGK5Lsx9An3TvNHCBHsTSVOfmTkyOmmm95he+CK8C2+RYHCVYW0
43nb2Xpj9OoK8FhOzHt3nPrwpm5ZEEtmEZk1ItWR/D+xQb0Upfut5vFKgDegSt3EYXzGkFyuODoN
BEHtLhP4tLKlOmOPckP4A5burMWw2TuHxtVHC2JSV4wPxjRbVx1aILt2uQ0kB7gULsW7821nDjhj
WBFGpWfmXBk3A143u1kXDaIn5cdnzS6Nmdu7LbS+oP/kau9PO0PrgKRcskRFzNGS3OUVXD4CXOJK
7VthHb0+51YOIHmbW/Wv3Euw1o3YlWzjO3K790xkHxqiMke/vR8a3heRDGt8UBnZhi24WoaQaVps
DYNYu87Bz2dXIEEELjYmDGxsXV7mHs0ywieusKdUp0+8//fyQ+GX3ETMCxjTMvRvA7LnBtoqN/oe
2/G+teV3nesXf2of2EJAIU2NiBdds3fGXdaEtAPCWtQ77FENPNeeAG9kxkR3d8Xc0PKbbJ1l6Jzr
xvqwwgHMUolObNlmlTpC+JL7wMLK+tiP3rlXp8mZ9pIzqES9V3DhDj3j1emS38rGiQ3LeiTAGVlb
iHtefZeyfQnqiGl0Wd00YmeF3Dm5pufw6w6F6K9GgBJ4ZweWJ9vOT5DUmaLeRRSqTS3zrbvYXLj4
fEn7m4WmT0R0cDUiSSONQ3zmRXSHWTg+wRA6je78Yyi/qgGEUbgXFw9QYFY2xV5PrrlFNudSXUBs
LL29NYzRpdV1s4va5h4f2NZ0yX+tM3FSNKWRbgyM8qAHiqDRXOExkqXfMcQ1TAv66JQGzxucovCY
4lDe0oR50ZY8QSwQcXBmsrEe23K5DybWdpTlY1yrW6dzNiNQB/6MZDPgo934TMvXipmfBzB31bAu
XycTDD3pZJfUa+4IqMSrO9ZsrEaWGCP5KSin9o02AJTUN3o2LajN/Q7XBHi1jKKsJqSCHBa8K9Em
KSHv6JH86ni+SuBXr8O4KbdmrU8RUb9hZCJUR3FkAWAkbtF4SWgW8xG/S99SAugIDhxFPwCIr4iF
XpMCVggIQtoYk/3u6eZGmPpQBMSRaIt6N9e4Q6irjXWZV7C2h1sdOR+1OEcOV82RBB/WYb8DNA6V
cCFW9sG3nPQ7wy/R+M9sUPZjGbEryc4OTWkcUUaMkX0j0/EmHpBUDx1qD+tYR3mxsxgPeIV3O9qY
4RhPqX3dmCe4MqDNlP3SjvBuGgambgFmRROTEpTedTk7D6GT3guuKTtfdvtMzfugJrOEO7kgRKSr
WJB5IJPSlGkkFrgUi4TdjEvmwfKZH1Hs1OhiWnjGpi6OSQWqurd2UmuqEoaNQTkiATDyixjV15Kj
lLXsKlLCKJv7vOnILOVCiBbhFd39VzK6311fbUNI50TO1HvTGNmXTYAMG7p2L/5gJMvCHgMZwzPj
xqnmx9iVz6kcDyZ5YJgym42h7UsyGAteFo1Oxw3RbfHaXn6jpd42Zs0No1XrPhA7t+EOaw4fSNZv
8+xDOAvgIDsy1L3DEmbz/lUvcxhsSF0RWJ2sp6BSqJGCt7hD2s6m82KASSCHAVBgVIwXt/Af8Fox
4C78J1P1ly6sbn5Q/v/zc/xf0Xd1W+VTRKzLD9v/s6onlUSx/rdP//OxKvjvfy8/889/868/8Z9X
yadCef9b/z//1f67un4vvtt//0f/8n/mt//5123e9fu/fLL9ySu4677VdP/ddrn+75kE/7/f/DO7
4HGqv//+xzu6s3JDJotKPvUff37r+PX3PyyiB+TPS/WPV2r5W/789vIU/v7HkRzu/8sP/Ffogfkf
liulRUgBc5Y//jZ8t/rvfxgBeQeUZ5YHOx+giueSavBn4IFYYhI85KTC8XEh+0L8M/BAmP/heDLA
Zuf5TLaWn/qvJ/4vb+Bfb+jf2FrdVkmpW54J1ccff6v/8U4vT801A8dxhePZjghMWzqOw/c/3++T
Mlr+/f+YCq3xiCf+qXGylxHlILdNWI0l+FiczBCH0mfuc8nFN9pLy7DqHNcgKCXXHLKuk63BfXxP
luVVBC78Ak8ybsjoYyTbZskTVFXSCfLfbEGTA8PQr1H+QihH1ghhfx0iVgjF5P8BFiR32ueWZ6pL
0k/mdTc8IS7PjgVK9F035CgWTOdukvXFaMfTVA/4N3BMwTwwhr1XhsEpG/wHUeOMV1o6+OD2dqT8
S0R8QahIMXSXPEMmo6xHQ6F3AAvZXErC6S0SUstMtps8915iFLE3lQ1xJWf0UafRfO1KC2pDuFTz
wrlrSu9bekSctnH/jQAg387KvWDCGo/Cb5+akWxGmaPidkIu0aJyjDOaKDh5+m1IHOM66dSmH2y6
6IF0+9IayXlI18AZr2zRFR8wC89Vm2Ban6e7MSzNo8UChoipZs2cd0Z/Zqf7cPJPiGUZ0/dkJigC
KP0liZKFLqQJnHEE1ieLNoikh01Pe+JMbnJWtYQgCeEGn/80n8lxPiBFp3sHXLhkYLoI+cnEJOgN
PwApmT5xmUij7Mu0JGjKJUsTk/i16EnXHNl/j8RtIjF8muyk23ah2Ld5DLSZaM5myehsl7TOcMnt
HGymQgH89v00kOpZZbcYS+1TB1Jya833XUH+Z1thrpzsleX6KWZ6iQRka6M/Xwfj4G8l+phVLcRv
xynPTjjoc2moSzoawYXqaOc9Z7pkcheMV/loQDzN4w+xEBmVbZ5ET3opEY7XwgV7Vbqg+pLq2+DP
QxROLZiNhbGH2PwGP3EgxYNk1J6IVPor92jbZFGCPjm2Msq3qaPK9RjnmHxc3KiJ59LZE8JakSIl
BRsRMwq/LC8ZDk7WinW25LVmS3KrXjJca8Jc3SXVtR8azOMRSa+gIn+VZjwecqGvMijMZ6LxsNQP
+khGz9GVEYWL7aEgWPkVQRLU/GSJRndeenD6YGPFil6KA2zfWGLj1v4r7IGZnba/IfEQpYVd3ynE
a7AyybBNrd9iAdDHBkw/t4zNtTLCxVhAJLgU6uxZQ3nmjBuhx5rnQtTdsQ4U6CqdvADMiNci88Q6
loV3MatPAww6SPHiLZr0sJIIdTc2lrZTCy0rkFBd7ZBQw5o2AyQGR9305viFv8+1xZrPNW6GJem3
QAaGvgR3uHks8Jx2vXgoc0H/ay0ZDB7DiDLwdl4N79vFkUJJoOXOishmy7JujeDIPbi6wZmZE2bU
k0Xc5RHBhBSHQZq96lysQoKLo5EE4+lXkhPU0eK8D2L/Xg1cuCwsunTt5sr2k7PbhlhiQo6atISC
6CaHIY3GVVw4m8K2c1yfLcDf+bcIAZdCTCbKY0uUir9JXPPb96KjVxmEaJPRsQmn5jCmxSd/N0ub
TB6ZZUD8alq1BRixcnHMnwkTWVfDNG4qWNR7nbyNnkMicEuCQdHzBs7QAs34qeCivcICXiztITs3
jUhOtdAN71WF22OGEbJxvTG7Nu6jRu8w3iRHu85vRDuQXOV6n30MbTAnRJoJZIM+vyN4eKJJPTIX
wU2XM7fw0lvVesRM5SjRxBDtS00PVrho+D3DP6TixqPHXacQANZgV1m/hRm5aUa8CxpEvppF3qwy
lqjMqYs0AR5AxpZo5gu60mGTVzPRZNOXG3nZZsww+5DgsoOH7G8mT/3ySMdYiZFn2WhkGO0sX4pv
4p+x0JZqPuJK3WQMS+Okmi5Bgt++S0oUzQFhfTK7zjoD8JWljY3ZA5EMu2MS8ydX/cDaSVUBrkes
AA303l1nfMOn9nbJGDfMK020yMM3OVfE5cJ4WbWJEz1zz93pMbmdIdCivoeFk4KSSVMMTnlZfAjP
eILKfragd1sRDhYvsvu1NvoXXBFbwyS2G0HIKVcW3v/APsd5Gz0ERX+PWt/dzaOjto5gc9l3jbND
TSHJGZEPEwHZO/wqWENb077J1nn/PDl+eOpSaDc0k+NmYE7LoI7807AVBchknPgOnfYWp4mJXKVs
t1iFb8NMAUTqmouFWnM7uiaDoFROtxm8Kw52zAhJOl80I3T4DKiD2CUWuLsQzo011mE7yNVaNgZB
g0Fj72NbH8Rck7bYHQ0A9Rt84fOmabGDlDEoEmIb4MJCJfZ6d752vBqQqVfYWI26cxIO3BNIZdkF
Rv6EjSdf+tAn05ysjR+18Vb21NHtNPbgikBVejZDED3zuinyg1ZuX6EaqSYuvqEGzahYiteXwosQ
WSil1hGZSB458BuXaf7NkGM7i5zruQ6Gk828qY2TDNcGmio7gf0g8fkZmq4vYHrPnb05jUO5FzUi
YqoWElmsYTOmg8cdeSbzsorvEkDnCzCRMV/TnJHjozaD3jBCSwBKJgMCWJK9kRswjmh66cNqDYmZ
G3BSVBCDBAeCzwQ/tn1mIoI19YOR1MYhpo0CZRE9Ym2HX0BU5t4L6349IIg6qK7nlputcpAAFzdE
+hqnqUvgCn6Gtt41tTFekPZjYOrdY4cEcesNisWAKIubFvAfHBcXOOg+inLjgbY9OpoaAJZhIOMD
3Zlf6GP2UxNFG5dF2boZ4V3+6Q4MixOgubR70DMHQFTbh2iW1rwmP0GxHJpcOmsPfFXMAEcxTD4x
rmRtMBmb3j7SEWOtXL7685Fop+YkbWB9Jn1u3vYPowznk99NTD6IHOcoM7xTbeM9YITMAovDDCCN
8yvNJkVGEMwap3ZWiovYwdTmwTW76fTzMC8kO1cE77hYW3Y2/SfgwoZrGHkWJxZ2vNs5+VMiqatT
QcrLIXSNjTdaiGriCPFuEmAX6rLynNpE0erWZ9kLNgFDaCa5D2Run5BpzgIhMqatpfUHYymkPFlF
TOHyR47loDgd0dhVYSJOI9DXNekUYOrbJ1V4O5gQ5iky1FOYLVHqXd6cfNevmWK2l7SaIlDyfBbV
/gWcD4kiDgfilHTN6ecjW7Ep/fnor4cCOqtTJ8GhswZ1+nlo//nRZGPvSSJGA2FyhlVWnarg3glN
YmgRcR97ricl+YNrt8TbV6YMQyoXDxV7fA+ieH378+diLvX3cRYdvDmsTnlk//kA8A/T91+fe1Es
t1HovYyLb1rkPsQK2v7yQG7KEkemSDugl+HeqvpjqkoGdIvzmCEoX/v5sBW8vDjhRtQWHG+soK0e
VSwmVv5XKFmm9c+HREqg6sPotvl5WzMflrPvdrgD//H48wU2hLezh6uutMe3qFms6Isf/eejvx6c
AJs7g97qJFDHe6QDwklEAg3PCT9YD0fKXR5+PlVT9m3WLRjkf34pqxVa84BkNws36z9eG5h6vCw/
r1VruxeX8MSd/VgqPZ9iVwngPMJb+XNacpey4/PPQ7t8RIBB00GFiYcKsTvzNDS09ChV2fSnsWdD
T7FzCAGinP56CFQ2nMjLqnZZMD8BjTBONZqJUz4sx1zC+dmgwJ8NcNk/D1Aj0Nd47XeO4tdEktSw
Gm7lwaDuOIWG+eeD/9dHJSSClTnbAq+UftOxbOBA8sAGlculj1WIwpFrX9c2XNVhSqQNz9RLumvi
GaI9MEiSlMNW3QdymHY/3+yXkx2TDky+ZgTnHyFoWXU5kCEscBTky3XCWy4RrKj+/Mia/BqS0vI5
gK3nxB8w8C/v0c978fNG9RlLJq+UD8gfSKuB/t2cGi/YoWoCVLYctf92/LYDwvu6Tcf1X9/ABQrL
AnFA15QLPY0DGYkQRxYejPagKAj8nxeE+/h/f72Cse7Zl6RdfKSd+MdL8PMsf56vII369Ncz57Jd
7nwVHwuCbOtewRY0na8q9/tVPJbiILV1RyYOOTQ+DDQbGwUKLeCos3hrASD4dg8vRac7VmFPRgnt
JvWZHdrzvISR6G/CRWFEo9fIh+lVkUO8zZcJGMCnhPt44DApwuvx18MYKEaXCDvgyqKFzDtk20yO
VHUwJboQO3HBlAGG74KrxmiuIbzeKo/ezYi50QvWxSmqagTVR9GK+0pXD8yLuWMCqRYza46M4t0q
kLaxshr7q7QsPy1pPZuRBTfWyOj8huSFhKM0zsB1+vVr1Jevtgy9depwClhFeq3iMj9UYrwjecTF
ircbxuKSREOzKhioUVo4L11L56mo3hdf7a4j7InXy4X7lHeHIZwofWT/mNZ2fQaOcqWdwT9EefzU
WATGLIUqAG9kNVkij5bJ/TUy9bHz0RpbaBKsabwNCv8xdYBTMYg4+x8Gc4It8VaHqfOHexev5zD5
/akV4ipXn6N958/3NezRXYj9lUlbhrB2/KAhKaAtGNcG0UcrG8knQFu6dd9nM8qqC48o4c2RMnjH
1EMauTdlfksgylc4JcQATTEXUJLV2o5ixQDPi74ku/gumY1gZw7I7O59dQyWVs8O2aECWufl0reZ
JMY4HhE6iAKNwVBcdVWDfCntr8zxOZRLKk3kXeG1X2uFpJASEg8nw0tq5o2s6yeQplvLYQ1sptRV
BLQcZ10VGwT5Intv3f6x9fxfPS/CHMOdAPbPgei5DyrPTn5h3je5bpgukNiDzzCz6an7NChXKVk8
AjR16oGsIr/cZkWXPHeMbcfefoKejpWVOfeqYP2kHDZIDhm+dixXU9vdFnW/jStoeeNZE9TNCf+7
TRCgB6wUNkuCD3QPrCv5tnWBsndsT60mkWirYA3WZovuiz3JdLCBS68ZIH5g7L1PgyU4N/Ou8kl0
uH/Ky7K6dcrppIvpzJJrl/VZtOrF+Fl21nVcqKdZyYfMCt4Cr2ODw3k0V4CaTQcDft34tzkrgNLM
r4dsGFbUpMRGdK9VVdzzV64Qz4EyALi7L2MaL0bVO9idRCGbC6Ofv6Co6NxlMjMs3shouB1zQeEI
Wuhg9TPzGuhhu2RQ2Ol6wOnCJfWjCG6TkXypKTxJl6SMsG1fVQQSYiDuT9tIjwuQjmv0zZIVA8lh
dtIke4KR31SJgyy0Km4Fx46mR1at3IW+R3Pb9Cg0Oi5+Rrd17QBeIHkJG69DuiVzbH+t75NhuIkz
fDJxRK2MVe7sldZjS/7h2m8GXPRpgfhS4RJQveLXIyscGcupoh/OXdv+H/bOZEtOZN3S71JzsjAw
DBjUxFvcPTw6hdoJK5SS6Puep78fSJkhxclK1a3xPSsPyzu5E7iDmf3/3t8GF0xG4mSBZmgkRo96
QJHhIHTr4vxbWlHn71WJqhHsbdm7+0KIry2JL0BD+9uSKdZm1n1MNCnZgR3oJywa1Q7CAIkW0eME
KfbSZTDogh4n10iNKMMDoCcKBIWtneOh0m50A+m7TlpOMOjxfdklmHiIW2ws+9EN63Rb9Ea/o1G7
kSlh2fGkvjGzCPZm11e0Te5tIxCME++mJnpgXTzfCBndFG7GzFp130zQ11sXDyFv+TxauKDnWv+Y
R0S7zbO8gGEV25jGFXEwpGeaX2Ra2/s5nnFDBsMuoc89wo+ITOdqIX8doRFsYPvi0IrxS8W8d6nT
V7H9/C2+g/smpxpLHGR/1IGWnZnA0qQJGn5SFAKn/KYJBpZq9nBTdPqjG8+fFXCIqwEoaTvbiPDa
1CKHFGF7qiGzjDKsjW3v9UkfnDLUX1QZTKS9zrcYo8WeZYiFGi8iTQsuJjh6sQ+t8kNDxfqGy9ou
Gvk28bl9o+wxHeqR/gxONk8nGqHiGnSGs/EtxFjTmrQWs6z+GlJFgTnyzYmnYqflNw4RDvtAYrUI
MUknPTgEK9Nv2rojnIeQbUkBgQsZ+AOGd3BbXe98ZUjvt1g8gQhY8iwy/RTHXxIL+NWApu5GwWQY
Y+ZknTQxqMC9oA0UY0/mL6YMYkmMOhpQ1dIGSJgUMylDvRacM39XOO696DvQvxpXGWa1oH91FOSt
RLlbzdpnu6sxVk2OudVVx/UgeqwTK7tV+QAfJ1MIATvaaXySSO37lIU1GVuAYPENm7se2TLhUFBX
hZSfarqPzDO74VhklqfPX2uHUz4T7sEtkIyYorW2OCyRUvcTpIY520IcOVcFGaV6lW+hAruVhfp7
yO/MuZkefMILaf/gciL3Xd+TBeCA57pDy4kjqkJWnhiQHHSRHnpDPTYx8DJCP2La955pVgOeXOcz
BN2rxipsp2RG+ol8yhPyw/M4QUVYcEELuv7e7+Hx1aU3RP6SIzTeTkEvr7RQv0TzcJzjYbqRQAQZ
vozuQDILYrzd2KSXiKvElihjWm5phW6sCN4vRoW2kehNMdvgZJaWeAz46aekjqX2wbKHPxMzeSq6
a5M71oJJTHZpF7rbvjNYM2EaHbOZCpxCm+u0x8jXovupR0096+gTB6jnOmR+3bKIZa7VQxQZ9yEZ
t7tUvk+ob2+aZcm4bmwkxlWS+57IyyfJhQ2Gqk2D224NKl4UhwiJLRayWnSMwdcR/cngH3zLRr+8
+NCd0UhjK2o6TDTVMHqamV4Z5rYJHbpbYusVaTf5m7j/HLWkfBKAhe4Jl0np49E0SUdoMTGUU7xt
kae6Pog8ehG1BxkeSPz4mXnTXgTpJx1Z+pCkzgNSvx0cZNjJ0QPyRX/f2MMXyNQnKpU3WoY8PrMR
9/jy2ULudW7zUrFQPgGKBGpJZEcn7UdydPtNC6nKMuPPpSE/z1Q84MIjHxklS82OX53jaFh3+3jf
EnVF3m5BUorNuUXyKPrKgNm7hgUCIIEEzlxsB6AheOGtR8SNqMKqbG9lJi1o4O2qGA5GStLiPC+l
pCF7VwuCBTq7QQvTmie1dKJTizzfMVfnUMk7W+B1zpxYQ1jkql0TkbvSpgk+mRoHeC+RrfUwGNDK
VjchsJVEx6hCQaU5RNZz3vcInPQ/q7JdwnQLdE4wITolRgK23OehzOkkL/3RLVWnecspnhFaS8G8
E9ONXd0O6MJQMxVPWQrxsNImzAGCFKJ2SrH7lwGN+vW+XgUtpSaWXu/SBjhWvdYRsijuzuv9l02E
TWhrWFzptZxY3EmAQReDCQ8Tu/S0vIOm8wHRumZz+L2FUXyulw/Kx/yBnsiIKGrkE5aHXjb9MMxb
AmCwwC4fGo9W2ni9BLSlx9d4zj4SjdPuy9SF/manLDKxNZzzluSIbe7M1pZEF8YVIrGpCATBcO7o
OsBVZsMO3ABiy4/r4wvRxJDTKUIZeDa7caCSw0RwniwBbLioz2OFMqFu6Yysd23VulutKNVSLEPo
vxQ5Qr2Ck1UyncFrHp9odxFtlc8QDZeCiLVsqNz8vEnJr9jNBuoRbVnYy2UlP0LSFG3KTC1Kn6zB
qKEnku+2bqoyxyHVoy6PlOb5y8I5jtsB8BWb9dbLY0Sa3LcDWIbaxlGdLyvwwJ/6s6ugnHy///Jg
XoO0tlLh6fHAVzu3e7I+Sk+zWBzNYxkyuvs0i2orBsdQk5OVLpUikmpxcFZxTKktxifc0d3SYv6d
0uzmXEIeRdPALcSrP24tr6gMp/VM15a7piXroQ3vHdOOz5Cye374XeycdYPQlljhZWLCBlBbGeSu
Lrf6GPwl1P9t3xA95CeDzFA+u9rBrpO79bE44Mq53hKjBCrd4bVr8u6rMM0RRXbFbIIY1DO+bQEY
+/N6Z31YtqhrEr6xVs/187qp/7716i4T3maflNgP1v3TitHkJ7sTDX8w2S/m98368NS2/mksEFfM
Fnp2FSbHMo1vhQy5my47u+5xwiQBIxOO2nLZR4nK7KyWzXp33aiqjXdV/ZiUjMRZytcEDWb9/J92
YjlIyrFs4CnLfqzPTPwQ8Plwhg+JRdrNk6zqO7efyi0qo4A116YAvZkFLFZmmzi1KKzVJh5ZeE2k
G+ij6XsOwIsa+/+cEYqTFZS0tZ5qduMjYzMsiDpO/JyM6WfmQNvUnNDlA2DZiSL6aln526JdaGxI
YsMCPg+YqI5OT0dkW8LhGvPiwjSftYRG87CPmgy861RhPZIXsNePqIisY9LzdrUW7r7pqALlfJx9
GTE5CS4UfWseOdWReAsf9quW8heoHqVnECNNIRxoQ6eUX26PurXF/2v3+htNE8CTVB1t/0c0skpP
ficaUcIQ/yYauTznzXPzi2zk+z/5SzYi/7Ac17Yt3bGkdA3h/i0dEbrxh25JAw2IdJg2Wog2/pKO
6H/oy/9sZbjQJCyTfWho6oT/53+Z6g/X1QlhoHiiHKGk+G9JR3T9P6UjrqnbDs5By3QMpfRfpSO0
Z5yUyYe6CB/TVpySiSg7/cZuBy7IXJDIr1AYE8qjmLqqv0RLVVw2YwEwcrnud7YT4p+ICNpTUXpa
H0uW16y3+mUIebmLKmPbt7XlrU/m/qfIl+VpWAp5YqlIr7fM5Vbddeapr7A6//Xwy3PrYynLaCh0
fz/dFg0XIDO51Da5PtuQyRzm5mBvVemetPuPfVaIA5p76D3aaWZBdU50WgWmwm/irBDPboHK5uj+
yRMowv2sqtKrXTIltpn+lAfj6CH/2g2hFl5SIxr3SqlvfdtVR3ARobyps8ZzuloScWzp53VDthdW
eyd9zzIHM4M5Li59jjd6u916HFkWIpJ1tCMi3B+jJ59Hw+HXuyPNlblhZQBim9weLKIWwvlNOnfX
dZoiGv9cKhQg6yi6biA9kJ5Iw34jZXuT+jY2Qtdyt7ER1+d1o82MxZv1Js2Z0sNMtS8A1eHkgmj3
shvrvuCm+7FX6132oz00+oAjhMG9Wir0L5v1sRbKzUhbz8vjyvcoOm+spauzGC5VkdI1wGiYhnup
0TY2HXg3NPj+GkrxMnCFjXtvpJu1abOFtdymeCH78M3oRsCNRis6z/ohEvXIwpKyM1WGaQipvaPg
Rl1Iwno3I/4ZZ6hj0uoTzKzNzToDiDKS4myz8EbS6npoqdUcs2KLCfzqUPWaBYoKvekrZqXzOarC
rSCTCxyliw6lNJYRZTFALe2jQSBKWPS9buHcxEubwy9guq0bo8t0T3fIEV0einAzH8hxucbUkalf
Lu2TdeNHf90qJqsHNvBI/+G9DUZopzirohlYGdp35ZxMdWImeHBCP/LIXyk9F2ip6xcEDKkUv+4y
DR1Kt2BNjId5nZCGTlzvW8P95gIFYV5FBy2bl4H3+6vLLJioVC5TV9mgev5IjFXU6KbXx9Ln6HYP
kkLXQdi2vhe98ScJQROzvBq9g7A7dNdMzCokJ2cUz3glSlQoWYnGM/PrYRMuh0NNDudStazU1sNg
4cU+6GX5+OpvB4zO8WABcGz9muiKJTuxXZpPNNTy83prPTetlQe83qQxyAwot7zOxjlFS0BGOG/6
KjxoSJQbHNxGy1R8aFzIhyFxCU01sqqa9Hw/+whYUtTeLMCR8agupDnalU9qjCd+YrY623X/NtXU
RPyDGx7CvDomSYTbZzyMBh7fBo/eeVi6JCo9NnqlyMWivTQvDQ+l9aSRGQE5yGjHgUZaKba5kdAr
JweX409+vfc7SlVRjGWw6q3Bs2ltAdiqz1IaGOlyrhRIbDB+Z6Ogih08Q638sW4wajc9aGPwOZj4
gRY9Bu20VTTII8dL+oilloV2AySCdWyxiYqlIWkum3USv95aH3MGAUpNkTS5XA2cpbtUVWS0Lit7
tFNKBCAzeooo6Bv5TTB5hYhCZ0rInuY5UNfvu4QV1at6lNzL+ml9yHZN8Agaqos+fRbLWmNdcNBl
6M9QDGSMfRM5deHZEFyBydLJWH8L32/KpZ/dqd7D3sSAkBSfgGua+8Qk2yZxiZIIDGrMi8MXdYnc
tdA2Nkbijkw0+9uQmOSDsbSak0DsqMfdu4Lw1fVQEk/cT1gNsekGm8kK3irjYcanBwMK7QkFx52e
1lRq/r70oq26jFLF36/LTrgYM+jcb+yaAGMdwNExCYYHDe0FqWWg1MvyGhVkEJQL5TeDDQrlhSw0
sy6SnT4Tn03FqNpZMQZ4Q6F1XAjJNPFgKi+3TGAwW1tD9925JXpDvg7h0uwLqejDf1l6f0b3BQBr
tyftsNxOy0ehHeayB1l4SkyxL6Isxf+pJxdwiNQ7zlbAwDvGy5xxvblu7OXB77eMhngSxWWzDgoL
nze0tHCK6OJJJroBteyTaZjZZdbT7DKJLrt0A/hgeIWU/Ftr2BP4EWzyJd53rDp076C9XHQGWBDg
0ZxJTZkpd591nStswK/oIJPsMW+6XdWarJMc54FWvFfPqXFcE4rNGL65TefENZaxYH0MxQxc+lSn
kTRwnadsOR2Fbp3sXB/PVtVj3Gs544++W9KKGexTpNJrj5/JG4ZxPhNVDWuSKmzvSx8l60Q+lmkF
mF/EycHBxUQ7OFa86kLnqb+4xJ9W4x5mzE7A5jooauXg6JfvJ6v1H9/UejdkInQ07ZFF7TZrKZw1
Qfc4LknRSt62UR94pJgAbmsRJgDj3qVAdM/rJnfK+EB2yYJuKM7RMu0heOfHBp80jfIyi08WTFbb
14Hsrs8ioOOygEgr/VqPw11ml8ONIchMDQkzSgwSfJtaPMbFYGzoND0bdMjqDt5Ymfbvo6B4nhom
b+ZQ4zrQOvgqk07flzbkZL/JSldg2zD1XTMRfeWXex/gb7rkD/uqi7fJ8H5K0gZaxaoF7DdliAAO
Qec50bi+hKbm1Vb1PuvVE6ajZBNqoBkX1amVlvuGejgERfjEU3RtfYyGBs6LjkbB4tKkWRi57zKB
5XiYJ0+Z5oG06G+oM26LiTZNR0ja2DvFIr2c39Vu0NKO6w/mjDzLrqt3qo8s/E3v7HYEC80cz5xw
hUfQ5aw4NAH42LdNot/oJDQfkMh/sgv6XHNMAh/zp30/J0Tq5QAb7JncLtI8lhmjl1Z0qVOcB7sC
Hx7y+GUceC6LBg5kWVmntjAS2uJ74Y1Ja9xXoXoLwvTMJ5N0Ud75ERU2q11GHxwucJlx+/gjCUIS
DSTT1W5vJ2QeoVJdkrOyp8hwk10ZDfNhnEfxrmFMImfvGxXceeOm2p8k3qlDn1Y7Gn9q48+g4Gaf
2d+ovogFFIJk+UlQkt1QYAiOAZmFbd6jdJ6ZZLjjrPbZHBE7tmAJGk46EZBqdPKBarM+p8ES6dmn
sTE/TNMgHnqINtuSAM/RKRFzAWmZxk+VVYQXw6JvSawR17SmQPpo38EwyE9ymDi8rv/sFNZZtpTj
bRt/W5ER9WHe04OOH5MIPpFhghomJflkOhOSYwsM00jeDmSJTTnG11HRaEVkDI7YAi6FmPktRmXw
gdOCEsjpcrT4ahhVDxB7jG2xJP2mo9yFsx0Rg5l/7OlpRVHMkBeH+9zGs1fbVrrLQh1+qtZ/croW
l36ovxusRf+gHiEOEOhUOB+TCU6EbcnbPISA2VyVAf0AyDpa4LEYrh0SyhxJF+VdTISm0x7E7H5M
neGquexp/9QFD4lCuaOAMHCloxcTQtExp/CtpMmQlo3uzSxCFzzxfWtS+CkSmopy4OXjiN/PippP
Nv8fEJ+BId9bZTgucr+3KB5KjJjxTWuRRmU2JdVdFObmYM5eYfQPQBGQGuJpiWvD2oyW+6UJai6E
EskESdIJqZE+cY36qHYF3Etf3fUEtXMWAy1IM8J7NPrxrU1zsexgR2BF2frCOuLGhAnv29MuREYQ
EHceI8Icsv4NbY4vGvGPpeAP1xuHGn+8h3DxPoAnGYQduz1QhqHLQoY0Xwwux/BzYYN5hq3wUegy
/Ywn/7mvyJdhuYxer/tQu5R0lU2Npc2RSwSWvaN8F05ldhIo5L/HfZTVkvyxJnf0YxyTjDXULLGs
krTOlY7/sllf9HI3X//lKo9bH3z19P/nY1lUX13SJJf+VWsyOwqWVY25jLhiXKRs6/11Ey3PvNwd
zOSvpxVzxgMa62vtk+yezEz21lut0ssTYPANFcqrlrFmWB9eN9nyqpeXvjy23lKqYfb2f3365W3i
wvrxYdMbKNPZ9w9e31zXrABCvU7GD3v18sKfPuDlffrEX6aLUpHlu/7r9amCmfPRT9sTTT93Dwvt
/Uu6Rec3aOlrCFw/RWb8U47F+lgxLav79eY/vQbwAmGiKJ5SFRc/vezVa39K1Hh5qzUn42W/vqds
fH/lP+5Z54K4Tpx83P70dqmjt4dkiB9KWZtEqQ72vaAffMgF1fK+ofzxslHLrGu9W5GGthl8BLd4
Cphr9VB7WPj+/fz3+//8nPz7VevrkzqkPzkWrGVB1zMnZ++Uvol6nf7AuhTGp5wMd+vNWeKRb8dK
w0DZMjdclILrrZdNtEiwXu7qiOhTLqbey0PrLTyRyVY1I8DRX//B+u//6THOmIjK69+vfnmN7roP
ZVlAXtBMcQ4JSz6Hdf5VUxl27VJzjv9Twvx/KmEyZaay+L//Mpj9h+8NLUHURM/5r+a37//qRxXT
cf6g1Gi4rjS/29WMv6uYrvxDl47Bf67QhaUMvHE/qpim+YduONAbFFEbNkQS7Hc/qpgGb+hKR8cy
Z7i4vtz/ZhWTz//Z/yaEMCU+Chx6lpCAW5ci50/+t2iqhw5veX3KLSZYUdi4R6eenqoZdxBVCMCq
StvnYeIeJ2D11pgtPU2npDhBOEdF2kpiHKB9CqRRiLaENR3z6jq2nfVQ+9lbEacQLQaxK6SjYbIg
E6xtHdIzysrc4E49ZYJVv4QG3hWsFIz6Yyqr7IBFqt+iGq92XY0kr37v3DVhlRztGhYpiaGbsviA
530+5DFEF1RLAIE0lynSwhby7ZvZxZ47EhXAqqDZJRUaLnKQjg4sQ1S67ESVPVdEvHlK1k911bQs
5vhbC50GXi+ZxklhMPWzaGTRH8Xe231taRKcuoBqX4jw2GY5kJYAeuMMmRk6vucy4w3qcmJVB9V9
WryD01iNF+HU1O3OpesMd/XUsAYudGTyJmvofvBiNX5pnI+hAH/o2triwAc+4BSGeUiWlgpdVbUd
BDSoAJKgK1V9yERvb/PIoACgObPXKR89jc0aypGfpsQyvZ9+0T8sk79YJP/zByKlMiTldvpvhrnY
NH/+gcSTU/dFX5Yn1JpP+EL67bpJnSXpXNHKDvDIYTvr7nRiYNAx0MSJ7B8H89/3hYr/q98qjQBT
NyX8dMcWuvPrrhia0Eegp9S9tdrcRGX+keaYrD1UmfeBkb3V3PxrJNPfHYFXdX5OEWmbhrBpHViu
oHnw68fOtNBJElTpCUUQvEUqH/ywfRR24VImJG7hOGlxtIsX5E65FHk0ePRHnHqE6jnqVBXzu38/
Dksj5fWBsKVr63QeuH7oOleOX74T3WiGLG/Skww5EHGuSUAMdNQmcs/HojA3WgdsgMhHBVk3uQw5
lB7wqPSEZ+QjuGHJd3S/9mPpbpWaxdEt0uP6VspP9qNpGKBY4zf/vtPmslM/OW3Xw2hJSq5SOFLZ
zqtvL+AMYN0Ys9NuPR+iZvLa2MGt38NHYJUGW9q2op05VB+V0AG8B5yHkc9MEedusa+NLxUIHaI1
W7hYWvGgMhKhoupt6pt75NaAgSi7UdTaplX8Gbx9vEkNAg7pWjSkiE+fUXLfArLiQBjRl1GjDO9b
uMqs0Hg0nKrdd6n79Ju/ePlhvPqL8fvxl9qm7koM0L9+TWOCFjdLdBy2LZ5gDUteXUXZMRjehhBm
YMQ6INIIRUGPEZ+FnPUtXUif7oQCIjagmYUktqkJgsdfhoZQB2gddSbqM/yWxug+9ZVCJe3f4knr
96rkIuCWXbnLU/8ZkEC3sbqK8OFE6Fg/u+eKaBaPAFGycSjmVr69jQK5l73/u/OFwenVn23pugNB
SLcp1mHS/vXPTkVjsz4041Nbu0+F2w0ccgjFfvoZ+2V3rL7liOByA4Ln2EwEOTGz3pM32QTzwW3o
mdNRa5tAETbACvM3X8k/7RsBS4aB4cShLvyqZ1dXbmq2tYpP1eTpdWKfiaL9UDg1Q0KjnvCpLvwg
C5oxV3MsuNYGA+YmD0CtmWmHW6nfa+1ymnfGp4aVmpyJtURl/MDPEpFjXzlb4G7xVsz1N0vq4GGN
p9nFxJNfHMe6rwJRe5oxEGlOLWFHnsp9E/dyp5EYX4oyO0dx9CmSvrr++58t/vMSZtESFcIVSrm2
WluZP43ySRAPUaDK+DQrujQoM+7J+nCR87VYq2fUnZW5k3l7HFrz4vrcmcEjAH4IH+NMZl6O+Wvz
m116Na5IBGA68SBCZypjsZB9NfGg7UAtPXSjUwjnb4Nv405HAnWss/xEkrQ8ha2TeEGvXwzXsXat
Xd9G9qBt4Y3+bk+W0/Cn03TdE0sY/BwcW0du9+r3Gmet0mqN07SNfHSSX5pw1E7AdiEtxQPUHK5D
ZL4F5xnjelDqu6IIS4/mGk78AdW32dpvUwc0HUxkdbAMa1+gzfv3o2Uuv8v/2Efa1q5i5ONqshzN
n77ATqVNrQDcA/Ozbl3kZbR4kp10i3cacWyfII3NgZ5dbBzHXhl+tnsq/AiF9FsrykiakJAiGyDQ
ECMtN34zCrXVaTb1sZPdG1oKbj0ygm3hSvAsxB9jE9Pedl1YbYvJaDCWM9tzMHRodvnbo/9qWFiO
vnAdxnQ43YbSX5+R/SSSCJpSdNIl1UCoMzuU2dMlcpxg10Kh35hEreeA+mjuEERfQIPc++aUna2m
IM3LRrqVw1GItd+cM9ar2cayYwajrFKmQ3tfd179QAFV9cXsw0cYYnCw7UQOeFzEjPXTk6VTLxpZ
JW5hJT46YLeWA0jYFNuDJC6XLiaTUNTotU0QWzP62snCVluURCpJYwKqB19qzgHo2UN6p/dLMkuv
gh39KAGqW3lYPronc4TU182x9gyQ+mSZfbNNp/YLDDS8yrMgPkR2aA4McousjATwIjxMBV5NkswJ
iTcQirvFUN+ETvvF7xGNJl13mxuJuMt7vsc2QQZbts94tq6jceZQ74s2TD0XuEznBqQ9JyQutAWs
8LXb6rMjD//+s7b/4SIAgoPlEVE5DOOvJRRMV8F22ZrmSaYf3oBNLq0gR8yghDYpFu57M+sffBeJ
MYn1+aGqoILNWVUelEAjKQLjCF8SVGwy0t2gfWuFWYy1RN9NUFJPIPS+FqYk9UkG7/3UbTzOZ2cb
uMiZDaaZm8GFpO60MH39xHcPAGruMC7Jj6X/RO5Dw8rpBgUcoK7Z/RAHoQIPYCCOztF7TD0JJXMD
9TnEGZUiMmXutFwfxstAaafshm9DY6M0HUBlBZQRgMDDyiKnkPVTUz+HzXQ3Y2XCLct6wcTDGjRu
4LWJCeNXC0n38+vQI4/SEw7y4ZL+6G5I3U9waI2HHBoCe9zCG8UsohGDJUkqcUpkCv/+BYlX4yUn
gUOB1kQ2YzFX/Q+Ni+7myENSjhJKLKgDeXOXwOXwyrFzScEhhNUiKR5oHcHMLROZMX8ipgZFlVM8
hJYw96ltXBOtSLdmAsggb5p2/5s9fDXJWveQcZz5huGwfb0oiDSDH5HWRN/nwtXQv8n8AMOnztju
OBxxTjMKydNh8KmY4OolIbEqPk0R02SbNhxEkACvN9He9swC7Dd7R73g1XXb0UmVIxsRwbVD4OOv
1+3JaaxGjjG/stqQR0iIRF13w6eUcGDCXUoiqcdhumiynUBnRUuMGDlGsUEbZBn0wirY/fsOmd9X
9L8OJY6JbgmzA0spdu3VrDStS83osVJ5o5kaKKGb5BG6J1JF50Qeh/aBpw5tGOXkIEXhMSu/uqlR
PpvFRxEP5KWYZv1n5yxT1TDzBiwzF1l8ZTrTXXx7gC/kq/QQRuY9fo5xP4SVc7C4LGLs56zoxWzi
rH4XAGc692G77zGu3Nd2xJKKs/rEV3mNx+ZLURbxlQJl6TUt1n6j4DwPetpXHMlDGATOdnZ784ha
7zNxOOHNaEGMSooajkPMLNhyFa1h+75jhgEcn/3sa/in0vlTp1dNU16iyZHm6Hpkk1+6lLeK3YJI
comBJ9aDR1fNJJmFDP4ZJo0N2oXoXMb+sAV6NR7DvvnG1w1LK+7NgzE5XxBCYkdMQZL0GVV5Byt2
Hs69p5s6bgHHuhRBJHZ2KOMnwyHjKAivZj48+jp4cnvAcBi0ZHkoFtAMco64UWWLKjMNQFvb6QEn
kTy5YLcirP5g2oyyvjCgfkLDOD+Yo0WkGiUJa6ZJlEEyxq5L5SKY4ugoCkLKhDZeIhwEm2FxvbBs
ypELy48Z+W7M9Sgtu/auTDR1nUdnvGQOvtiK0Rfrq2LEwr8KNMQPj0Xtqw+zcUzoQtZhP53azPg2
zYnx2KXxsz1PA3WgSTs6DSloMHIYQ5QDLtaUuw9cBAmg1dyriK1TM7T+LdxaKF55j2JsHPgmnZ66
fmx4gIPKXR366Ldtd9jjs6m2hNiF96WRVbhscF0bUtBO6ch/Mzir57xDlSaRzxBgpmOdst8FQle7
qQS3Pox0uJQJDUgfGzwR6qPT0hyLyag4L1aKnRpAKkrabABwkhsm/VA7K2LZsnisn1g247ztEpt/
SctIaPQVyHaCs5oX7UnVw5eBJs0x0BShN1ZZM4Oegl2DZp/ixVVaDVo1u7mYY4KPeBreynmxES7n
tJq7HZmd7aZh1Qwx3LZ2aaku0gWBQicUXWtjHw1ZX/U4Da+JQu1hxAla/lzbCSLNtoGlWBcjdPFU
JB8Ms1/wJyPz1I4IuLnotF28MJVTPwswcMEd7paPUIR6p4X+oFfiEhI36rfG/vuku8598qqJta8E
9CdHIZEl3eLIEsc4Fdj9KJSLfaDNVN5qizmi3Rn7mrw5LCCJg1owfe8LIoaahvTKpHej+zQF3g8y
H1W3867oq+ihFmAu4HISbV7o/ZVIL4CqPidkaLwlAnd8ZzToU2RDB9dgwrTTwpC2fB9A1FTNMfED
/6YjI06VjjqkJmqMZHzT55O6MgcqyWH1XM2aj2qUd0AWgque/dnrA4gb6cNVTtzgai87HTXuHS4l
Z9Edp5vGFkzBWCUfEnMG8BIG1c4NJXa88ViZYXBrTH+SLLCbqkpck34m+isuCFWRNFfJ2LFu9BzO
a9mJ4BjBaJekMoRFHN/0oyn3FOcxsumh1zYOMgSl3/RivPoAlPcGMpkHjTRZsfzhRZ0NR9E79V7G
3fgOmnayh9K3pOfcMH+EnZHl9Z1jsHNJEPnvQVG802bdBWrqCtIsISSHeo/AB5A99Fzz3WLxwogQ
9hdIpXrNaBiFOJI5rQ5lY+U3ygSHQi6HfJ8bgdqZZpxfJgMsZqE1+scKQtgmTtR9487yyNKd4+RQ
nxCy8aJENXshwFaK0fmzGEDN5oHUOBitvqXo81gHwn2jNEmpY4qNi7DiT+BAabFzujKVvJ3IVWKi
wdK/mj/ImktPRaM4TQWlCf9r1lM1YNX4xYBteagsszuZjdbfRTMeS9LlHvoEF5tjgzVkmc0KJ0cy
4o5il0+y4rT0LDt8yoaxvtNp3u9kBF26aM3ySC6L7cPAFekJhdhn2x0tqr2iPKUd16EeoustZZIP
golMZrUIAsMovGZ5ekkj4zin1YMVcg4WtantTNcaudY3/baOmwYiwUjiJLKWenjOC/kOiVt+TRDG
7OA/VIdSoiFL4g393+l2fdexsWPyXRx/T2Ys0jDHDA9SfJJjzbVqsJBTpPrRmLDH97leXufGOJlm
hmiLMAY0UNm5NNxzSornVe9pQQNwyQ9leJnjGDzw5BQbpzHPsyB+A23DmzpT8SENTOhELvlJk4hH
AtfUI/hDcRdSDrc72s90KdLzMKM1jcwa6ppb6F6A9AGR47DXBlD/joI0nar0QvsNZChFV79AxdPl
1XQdipqEvJI5tAmxs3smSV1tWbFAMnGSW9LT0DzWfMERPvMhAzxODaoGmmkP+KPjaOli3xW1dZMr
Fd8M+I+Zrg3GwTclb5OEjGoMglVWmG/Cb0wjxQXO9N7Vq/oUa8V+yDPnpum9XJi2JyuykfnFnvCi
fJhdm6RZm/jtJDzDDUJ9kjEFNF3GaASfgJrNrvXcHOmX8+SGrB7cCTme1uCHjRhudV2R8xrDr2QJ
au/7EhWFmXX1RVf5VkX42f3QIN9rKk1PNGBuh8QWB3d23iaj+8XuiI0D34ugmSJXF5fkQxAyGST+
dJkHCGIaHjMdsxyrcEuxjum2Bem0dzDA3KOLoCXrvzUttt1k1h5TWYfAseih4PutdiRdbUu7J0Sp
sYxNNs4E5sTziair4mjTw9nQTQEMmhXovPWhJHG0fkc+0adBez9mCq9wpCgRE6Hi+NabZGl4cB0/
cRaQguIyM7Rq/y3RiLXAq2rbXmPyWiOQ4sbIgDBEb6KOMiOnXMOgS2zfAkiirTOjlSqPKmmf0Q6d
R0biccruCDucN6z8KDv9F1fntdy4smzbL0IETMG9kqATjShvXhBNdTe8RwEFfP0ZYJ8b+9z9sBRL
akqiSKAqK3POMdtthRdjO3ngyZXFgIRQlmgkOaLpMAUac/jkkmaUFYjriOAhUk4xyp5UtJV9fbEI
Y8LX0Ubb1hDrVNgvlNSBmTjjSeITjpLC207DjNJP5rdpE5byVsM/XA80Y6bO+opc0hBUmO89kb22
tEZWGL8/5ShQtrMNHEZwEqsBRAwlcYmAZsJVroWUbSbKeB0mIMIoAmNmvJUz2rh2Kn1SP+DJMRXA
TWrqRKQaG50sTRyYADA+xmGJWKW7EdQ5WzOD3FeyhEwJqz6LcNsKi9gNI8Otq9yCGOpm+l2PlqJ9
i0hJ1O/p2AJKVB0hZFoKgp5yIpT9doJpzhD9K4mtbUPq+mZJtUkTwpDosNbIKiuioBX6IqXBQdE+
Rc+c35l+cbYnar0BedNx3M7VwUOxv4qzLA9kaYKDsrq3mAMcZQW4G8r2YQArTETmzXCso+sgSALX
MNCAic9DScsudXaphT63a+Ji06Y+rmcyMQjDRSuKXEhpjzA6/Ll2SasghMktEAO4DS+7zNBNFuGV
4O1VP/SkhC5xttlMdgEQ+mHF7vVogViBXTnBoVEcnGRMINXSDPJrAkhlfW4m4lj6rAK0l/+Y5XQk
5G1yFuX+BHXH0EsqBZmR+we8rRVEJsThDTHts+MWL7XT7p2hfuvpNyALo8kBlh/1bXlpM7QFJQJ0
P2LhA/FHjGTO7TI26Q+ytaDAXjvP8i3uq4QELmEE4CM4mmj+wVnEs99dVZRPhefvY5aCwMkqlr6l
G6hjtN8B632pW2xNU2gjhrF4ee1GacE0t98UR2zZg01iduy/EQrM1mmUO7nouO8MIfJwETmWwA+I
6aRUWT69/8P9IfdP/31YtJGJS/MU5e7yv2NIFK9n/7o/zrkLwe8PhJ38/x5z/3xq9GRZhY73z/49
EDEtzmyln/59+n9+1fKjx8yLUKnHIQ5iJKOyGiHFNwVvxf//k82+NkkUWZ7x//7YqVv0qRZe5eWL
9+d5/79/3/nvQf/np0S++VLOab5FwoUu/v40yKgjhidKYUouz+X+7f/1/P7Pj/yvx/zXC/ffL82/
n7P82EiWb35HM2oC1G9zXBe9XhzsrhsemQoj+EcdMLrqlw+PhVpV7pQWkU0E4vpBa2E6TwOd/Vkn
3ttmRbvb8deRMYxXy6PAT4vxs4gxjGcJ0fWEjBLUd+hqG2VQv21FBtOmj9/HnjzIPlug4AQlkeRK
Aqmhhg/yffyzW+RBo48hSMO4ZGuDwZQUZOOWWd2tDGsgLyJDLhxqBSGsMVLgujxVzN4dWLKOVxRX
yz8ox8s2pcURjANIDJ+bdAXH1P92sR89p/qtHRFwmxlS+bLFOxr6Qm29w1xSn2tq/oVK5SlT8SYa
CXfRkVI6SbVu6PYFlsdqCk+B9NR0PORGNa1AYBzT1npqp2UOgQtj7alTH4OpTnIdduHsriHqcpTy
erlz3HYXC+c15Fo56xOxBcQ4b6BpxTtPu0pTNrRIyqC0gBSNNTFYvrWPbA0c5KblxLaOqiUcSHNd
pl28aEAumW5KAHAiv+b6S0KrO2hn98fDWo8ozSclDJ2tM0LXp1numr9zajYTz4HTx+MWBR8sbkxE
i+/1jHDCWrumlsAJly0Q+IS6ZwCmUGiXQjX+o+YdSME409f4pRsDFHoJDpNs76LjHBSP2Hnc/o1A
Fu8U+8TAt7x6lj99kbR7tZkm7drUoJNbECUx9hJHULv4HwhQqPrsqbYwZkJIdZEoTlfi3Gz+pOgY
m9V2cNrLWNr5oQzJZ2+tD3NA0QwgNH4gTLzi2dJORzROxpxZPHpY1KPm4uphchKTRW4mV/1KVV6z
CwuhHiLgA2qe0KW7wKNYQLdJrcK1NZHtaRZwy2Yt2c9FtXg9mOQ4WIOznNxueg+YRUDAtPUa8W17
WDw8VswkcyJFzAXJtiokeyDumyXOS8MdtNSLjuYMMBQMpN9mFeJziJJ9bSS/MwVaqoAmFcJL3SlU
t3tUkd4ltrI10BjO5ukCYXUhzE+yvvKndaR+o2pmrkwYqk5Dg3j7HIGLFo5cy4nEvGzbci/jdJOP
5FEjXg811Ji4+A9Goo4lGe+B10Tpi6t+C73TD3xTjBSsyIJCVpupcr6HoRkxzd3S+aWd53zfzLBL
E6s7Tx48l6TdzESCr4Q5/7IFlWSZjI95Gb5mkfjNFEm0LmY7dzpkBGODF+RJFnm4H1xPW8eE5OK4
x7Hqh7ZFnLFPTHZWfSpC5XeelXjUzE5I16h5tFJ4g3SOgLVm2QnSzSZumQgQxcRGjFJ0NTXt0RSV
sYGJ4um0zkpjYxWIGFoSnbYw1j7MrivW5Gvx7uviteuyp2U8MMlRsWs7ydZKutesi062fdMtoDt0
ea7tjK4lLqJ47VolOIOpFCtdV0RORsNjm3fTOjfBM3l6beybxv4upcuiISLCW2x8926CZsQkdWBj
1f2nkS05GIbaSdJIdPLaKJlfzHrcJX9lGBlofkmKln6H6NX4ywVITKnKqSFS8W644zakzt+FvSjI
KnEncsVMCctn2oeWyQWIFCUmN7u0aPBzTCY5YALsVZp5sclv1Biqj5JjlYuH2cnJ/SB3Qy3D58gE
7VaikWTBQNePuj1L3n19yW3GstTBBd8lqXFGqrsbZvPBFD5dVEGo15S8EnXdrpkpRoHbANb1NFHs
2t92gvmjglqATGkmi96sCAK13I0shteUtoXVpH8LzXvyep0LLRRqDUZnkzx3RdNs86bjHpnypyIj
d9w29Q3DAss1fveWRUxo35+KqPnwpwLpcYQaQI7Faw0+CIRU6gXaSA/cD0mkVHON8FHLyRSeqWcA
QLaCZoJBqLXBr8mmrrqiWIvOmn5J9PSdQCqmE9b4K0Q2gc8HLfYkJ0bXc/SeZuKP2UzEyS2tp3l2
HtKSkqLLTffZ6uMtOZ26GuEKNq516rgD4la7dSnrw+h+am3JgYUw3fPQ4y+wicE1ADg035OuNwBe
Q0AdxXSIOu2qNwnYJANraBbSmsOQDv2B2VkcEo+tld57HKnk2OjFl0Oh1/S6CQTHpYQPaZeNynkF
fbg3Qot4Ku7QbG5QvSAKrxICWGN/5DxbMCetUnIMUiwNeU/Kugx/xQJJb2ZBCZL5kkxqf8PbSrd+
jwFicnc0RT8HUruPGF/+OIrHSisGlMUhMQkhpNckq8wLdMNLuDKBzEwbzySEA0FevS9MkH6cNzwC
Nraj7MotXvQegh7mmrgKKPMbCDrkE2UTwcHzSPRdBUyr6Z9NZ0nMEvlrJ7eaQ464xerJUTWRtNjb
Q56C7W7j5YjXdeZDX/Wvtc+53pOZAiJlL9mRg75LBBU/W9WD3gG+ShMYoFqL4zMt3UDThxy0dPQ3
dOcDQhV3RynCskwk4GbGMEMcCQGXOt3E1dKhGkVYQO9h49QhUoF+3lfRcKgBrQhFuLd+cHLpBGWG
EM/OkreQRubCriRQLlFX8BqvZQnUtbOScVvpdPNYvkdnWGsNSAs3sh60Lkbvu0BiHb8HrkJiR4bD
blhuUkwUoMnB1YUpoSR+lNBvK1bCi/YkUBe8sGm5loZGTQOofaPDLd4UNh0QmhUtY5hVyZju1ER/
cL/gPm5db5OadbKhJ/ScytLbSVLrAlcRLGGVv+mL5w3ocGQWeBYZ0H5EWfQhyXmlSdBRHBnNUVOM
0QmnCWf4bE2b7+zQnx9zLMcNLt0jN9Fvu4o85iKZ9TBhx8IfaF60sSBBKUKKDCLuMzJIpXqI5kLs
Oe3QqOvq76JTamNW9cLVSS+N6xxarHvYu/xx27lA2h2oyl667+shfYCAXpEsVuju0TfT8xQX/n7S
p2cV7lDPAdmG2Oak8HOZFrBJfJucEVbFJiHPdVMYcomfZCTU+0PQWrLGjiHeG398nqruvYkZZ2Pe
+ZC1Mrfa/ChFuARP92c9piQRRU+ekn/UI+uqEfTRtKO7Gvv40eH2B1vlXFJ7AM9hL1z0pd/ZdR+h
BMZWwSsUeKvWrCSkXXEe4xoxIPGpeUMSGURdoxwejOhUqf6VOUG6JmysCOj7P8/GtW8BNwkDxVPT
k8AipjAYUp6OrN39DCwffaDYDAq4j+vPSyneXEK9js/YYp+lMdD7rOhHMnk3tEfV+y/FYssEZCYf
aN3SlC5J3NqkNd2Uf1+UA+P1FnGQ6VYMlnI1rgpNq9lia+stMplRyUjTVl2Xkgg7jjglZ8LcpKjQ
rPsc5vcORNlqMUbfP7gRljARUzotzuD7ByecqyB2lxBHiYXOXT506MzdGZsx4RTlkqkDcs8KV3Xp
mg8jtlxsc7i3+7FLjqPzhsuROYGWz1+oc3GCSndvLI5PyM8o0Kzq9B8q6n+gn2xXGK9oCK3vXwO9
ZKsmfcgWs+udjpos/wf1hSGqMUb9rjLsg1iQpnf+MWQZ/sL/fG7Jwg2mCCd2VJDLe7QlgXpD3Vt0
flDT3/Gk5V3l/o+5SyjUh5nl4YaW0JTW4eH+O0srhqP6n1+f0H3ritDfpwuXh5Z1WpB0MxOUMWsv
YrHOdl8MmnGBLv9+f5DCprZRpoaywApZoPtO82C6j9BXSnvtgJYlg4uM8XyxxXslwamtoBvRDtO0
0mKbmLSkXJcNzqOS/NJ1qQ/YjkrKCq4AvMuwa+sHksHyh/niLRYB4MUpJg9M5UkdJgcfZ9COdtD+
3z8u53feSAaF6jZ7FonMqY2rEYMnQNa+4C9h2P30D9K6HEJTtopA0bZa3UHJd24y2YYBat9L6hRo
UGswMFRxxgrHOFii5QMhfUhmGJf3+zadg6KfTHyTVNuj5plfmT33By/J9mi57Qc3i341DtGyVsn1
2/fFVk4Zib/LB/rZgSFdSuURk/GUw7BPK2A/93+8/1++fNp6NZMU+I+osRl6xhqZU9bSW3MH9d7l
2ONQM0fG0sExY8xq8q1yrIlWWv/FHvfFCvhTwn9zCOyIB6JOmfYjF8ggDWLriyq+PA/jU+4R0aa/
i1wwzQwHurz6+8y5doVk9Woq68MwjXdY1ph8Q5I+C+c5TIbtNKuY1rk8UBP/qSLq5u/Ilp9NwTgU
ZEbMGKF8dLXxCQXmezfAOg+1N+VQgWAKxYfL7zaI3dKamyvEL8SXT6qF7enXoErRLBHfUB41mvxr
b6Rlbpq4f61+geMTrsfdwKivoGRkVQJT7U6nLJ451C1f+s+Hjn4UQwc4uyW50vev527T7LSUM/vy
b//10CRfLr77j7z/sy57d9Mq8fFfjxv8xVV//+L9cXMH5V9vxLnKYIYjxy330UQAG6OGv409nqF1
0mr3k8+QIV5AFOK6IHn6zaUCWLmFD/O+JQFCOxZp6B1bLMAbJ9fPsBudNXPBJ4IhH0NIQYgszFXX
YGkfI96QYsTKN4TPwlomYbZGTDgGFmJvVjZRrkyXGG0MScPYuK/dF245Q/9LFFX/WBO9V6pxY1ft
2WDxODnugxixSXoZADF/SJ+tgkjbZqK4KassfQBFcFQdfD475rZql94dpG7mGHV/a5B57iokn41Z
QDiqzL1WNa8c+11qumZn24Llrte3JhrlgKikeeNI48VIG7UXMqLoDtmLPWqMie16ZzkXq/X3BCp0
VzWTgtbp8NFC89DasRtg1Wt3qaf2MUcWSkUU1zEi8x2dSM76vfHXdRX3qJiCLmOSlFrpJ44mWjRi
3kDdxIf0oRuQd6GU/TKSvN+Cn/npcu/sOt0TIfFXp49+C7vUj3qsBVF0qtnK38bM3OlZZx9gaqxH
neJ36na97Q0HjrNvRQuZa64Y1JEq/LvqvPfGtKJtswwCusq9cHe8JX6M3sDAMlxY3tbr41vajZ+s
9vyJ1UFYJmeJOH4Vvrq6NiIn5v1zruZ1kXGf9WNN7iVUxdid5Q7J1x/tN+esEcSH82o40bhBhOoG
eCdecZz0DzZIK3I383jtRO7fuiITqJvPIdmyZH1ZD8wxC19DF9yGWzubXwSHlcI2sV0XH5Yjfsj7
iLh1mX0wV5s2ixYafO9KuTwfK0wWLVWdrCVDJDmE9S5piyutXqpcDuck7IyauZedPJVqrra2BiRV
E8Na6MkVU9W3a8XXMRquKWIASBRyNQpgB2EYtYjGGlrXRI9o+kbDHTbzuzPnONXO42wxvMpQkpj4
vmkgqdfIYAgMSe036TQ4XBvtSBQKwiR5VoX6EgD8VrE1XrPKfWodehW9/ayPw0ecD59lHJ9dW+1T
evZ2SuZ3OhXfnov+bB7qlaVxW4ixOlVl+Yt3H9+yiJ6cPP6h1gL3WcYHc8pOLPQ6c6XfTledpDP+
UYb4IxnJs0D/UjmCts4emZ3I61wW7dqAjQjYxzy5xXQrALfXCM1rhAR+2+rcncbV6n6jgbkNhvNt
vvayS2nvsFDOTfUz6Q6vfvxHQVJmnmSP60il4IStr2xeWgEmM4uOeA/fhACbpIgFyIBs854OBfgY
BO5fXJfJJiV/gsvUArGpv/eeEwcpOmH68Pq2WX4OepGWoh4T96QI54MobXi4HqBBojrTyIoJO0jl
5P0hAyRuzyFGSS/JfWrxC5Bhc7JciyE9Tzzr9DrQxfiaNn0NLLhk1N8cYwkNPtdLRv8fiZdlAOzA
mxlwYLBO+scWsHvWEl2n2Y+xspqdURIqpQGKVGjIjXL0g9FQF2vAcY7AIJ1kthva5uQoBhscrh/j
yARI+FgvtiHREKgKdzSyT/1E74qk2zW+ZDhlYXzQAUw6zKRorYmfkfAAJCBNMHlGHJiRpPbV5avX
pc9jN66WWG2IfKtUQpkoNVq/OHlYrbgAU4MClj9sr7WgTpJh0QkfFka1tLRfoe898wpPVCLs7cN1
gsM+FTWRNU4g4/BBk/2jzMKHKrL3GPg5MJiQjsZ3GkyWq/9F/FxKnwmBmz0T6fpCIMpHPQIv8I38
YUiKU5szANF4ewYb/aNBA8tIfhCGZLn1ZGVYVNzevxm2TtDkIGNgdNa2S3QUNfawrsuk25VWhcq1
Q0ryK0JLB7I2/J5HfdgA7ihy7spYu5IXsiCHENQwr5TWjdYECUP4lERY//Q98dP0ddK6czhl/IGB
TPiTEzK7cu2d1nfvceK8MbWgiSbpICfE9UJgYs80vCc9iXay+Qp16LWcsi56oZ1TY/7x4C8oeC8e
k0IEcZsQoApFQ/mutey2lV//LDbzgdqPjaclet4LjW1HY389+RxPRffJMEmsx9Sr91gVsHkNA7o2
U6d6UBPJW8PvsOf8kskZJr1OYk1c6KSfwUNQ5V+dtiib6/AUtUSeKdQEsDq2HJNf5+5HS7AdyYyo
VbPvjwYEjxWTe/pHxUtBNA9FLKK2Ks4lVgZK4GL4NUVuck789iMqIV87ne4/RnRTV8ySbwZDgT3u
p2RDuEtxiFlLhMYgAmFCEWg43YJZ4/VMQ2NGDUoLdDatUzXTZ9XdiUicWL/4i4xer0NCPu2Lpxzx
0kwv1pCh1KuQVxio8eywT5lTOBv+SnQ/S3tJus5PSFFzbGZQ6XjRtY0MAe3KqNlbHMTAQYCyzS0Y
GSFM2qAiURqSgG4wfu7+Zsa4z31kTwn4efRFZh24aBlXc4u0irjA/iHpPbGF19CsbcN/Db28fulT
YrVy0Q07ys2EKCFJA7oHi1/a01PDPO/ki949OUljbvGWACeE8XAyCp80G8M8+2Z+iwZ3PoX4KA6K
mdjou81JLh+8KgHdYPD24t1zHszFdzKp/FiR77bT67k8JhYHxCxbOkuoJR/aXGL1b6fXKS+MPf0z
0odRz90/eASJamYRFI3t7zLbnR6SzkITRFs/ckAQT5JN1IAujByhoz/GVnK5fzAmlHuaj9KcuCSP
wb2z8sfFlYjoc2X0xMnlIVoRRy1ooSLeD6h+zaYSJ8VmuK5DwuJFpSaQuJ3+Qq06vLiHOtbnF8+G
5JPrtnl0ZAXWsWf6NUCeee0NVWxxRVAlpqm581Iuuai3tSereotk5V7vnziRMW2NZYYPJGc1CHsU
3AZICoSJojvrCCKP55h91aGaqYHQQ8Pn5XHMUpziofzTiT7ZWWbrnPIZZ5XRJnuHCd3aabqZZGHE
P8QJX3xXIZuTobZxMmwROZ3gtXBHsZlHs98RdkfPNZ2d1ThASZh8jeF60fPTSEYXc8WUf9LpufT+
RXm70aqBAJh6YKb9fmJTf8zSxgjEYFTI8Ig0cUaHn7kLk8Q4gfZB52dmiBlNreZNVoTFCsmRIZ4P
M8zLPXDpA3GZHRAYscpTIz1KNbBhOXso6M/9bMHrToxtvPgsMdExxJi1s2ptSWYStbsjUd4hj+kD
bjOYyn2411Q6c5E2E4LRTd+wMyUd32zp0dbhJdvVDo14raav2HU9IQ8D6gvEA5goyXFJEFR2Vket
CB4zF9dqSA8GjT8qKK3DvfQOl5RVbjH0yhrkph5163Hm5DdaEn8eG+hGeCnEzmg6YD84R6QtneNU
5bu5bx/rWZzmrigJrmu/skH77YtRoCUlniha5C0VWRddwQuBXoeja5gdcxD+DKZDaMWKFWaWNzFN
l3koX6pyyJh5qnAFZ8YLYmo4q2LbLDG1JK62sdso2XjFFJEbJf5mIeCknm4eEid1cdPwuPw3k0Z4
St1xHTZ+8xEjEmOsGbdjfvRC87WekunRGzVOn6z/FrnC8Cu+tLx6rjptpZY4PmVlKLzgN7G5knnJ
7IzAe5ZqUQkzQAC11iYiV0QvRTB40S1POwS1FnjmZKrmc5r85KXtHzjn00B1yDeZW6BDBFuZmB8x
oWmOfc7KhhNxiyU78mmCtdkDjVc4wlbaL71mgxVUZ0bmfOCSSck5Hj+bkPIjlnJfRhzY5jE9+SkU
1aEQwGnkYpn2FYZjcq6NvtpHmRVRzfTx3lKcrNMC0owkQN5sxvDBcnLuSnj1z5ZhEoj3O8z8mBoc
xTUUVXqaaXyV9qAdQmbSfQTNlZk+PqXYOHap8qDLQ8nO8qHYFPQIl2tc30iL1jBpLM1x6o1tU7Jh
TMo7xLJuDzrmqxRa/cYZ5qfcyK9xUzhkIXbwZolzOZV2ra0y5T6yH77pqv7iFtIPsYbWE3K8f3AX
BltFJ880q3eTKdTOkf2tTFN4e3byjKp4cZuo05SKsyMTj1Mw9UVXju9t1q5mh6jTiZmHcmjOOqTW
x7Do107KhGSev5uhlbQV7VOnYx8QNScqk2zeFVPkECtl+sD1ldDLq692O68BfGH+cWvc56U4yBkp
TfRU1iDxXWkfvSX3HtEyUwn7I0cRYdmkutGXxdBdipsxG9q2zDx66EwkNgkhA6Hf3+7W+PsrRoIk
LLrkMcaYFHbYQue3Gqb+AkyvPffY8dIGZVt1QUUg4oqY+IjgJY3QcQP3JwoR+sA0KTyRnjrffhrI
o13fPcB3s58+9vaRADGcMbZaWD/2vLdR9F9q8Xx/FNhrFJo+nlYwBYi9oVVuh7hDARU3Pm86mBHi
KYuV6e3c0fF32DCoClLvAlK8guJPcpwo07OrMzdp4MXVGXldPuK4c+V35ESymsXEW96tmaSSAe4r
XjnrMzObY8Jaw2NmZBSbuGmq7BaPEekhDs3gbjY2mZ3cSuCdHCx0YsoWr70xiO04MsAtCyRMIXcA
HC3OnXNf7uINq0NMeiMoAQzgmDSR6WmCdI7826pHbN7IRjfVtBBIGXB6Jea5yP3KacatOWG+poIf
mVvEzERNeMgtXnF0UWD9MgO+mP8qHTSzcLtFo/jVGVZjeiZ7UQ9XcIZw5Tu+PQ6Zfoct6C8/JBJg
eaQLIenfkprZMNsjEX6lQ/ga9YRHwmGHJqRx2pVTHgC7/msNA0w1wmfXw8yEJsNA3WINQWe1npEY
aY35m/V0sbBlV6OmF2eOpHEaHr8ja0hqipFCjGYVJOlwSmzrl0sMFlV1e6liKmq9xqZrss7HzI+R
M3Iv2I/aKHiTTPu54SKZeFZep72qHE95nU5fveQs5tRMfbSEN1vU+iaeUgojDZVZR04hrwzDyHTF
+85IQpEnqFB4wFzcuYgLrSJfwPTx7b6fzI17yKPyMKXXwbR/iK9HUevzLff2HRwZDoTxTVFLqnL4
jAkwXRuVpuHULLFDI0IhQTO7mOmjMKxy59SqOKZ+auxbDASd7NW2iDnkeiblvJeP2psT9+phNMS+
0fXL3DnduW1kf66YuRfMTA9uVqrDUgM7+dhcc4tFM5nEl4xGcR0oI3Vlthj+8o1mmcM165cJzxww
aysDCHvpvpTOF+Cp/Hj/oA3yO47J4pg0Yi3zKjlpkdSBCU7Iqw0OIcdydj/iEaoeshHzPCk92Ycz
TnDW0WeG7cNuNvXn2u6dLWuJfbRkeESMQj2kuqDmiL9vvObbzw1z3XTGUyy5RPtJ24wOm+RyUekL
1iGW4lNzGSam/fL60V57INzEchemqaAJyl95Uv6BYY8Ph5HTrOoJLRo4TvYeWMrc39Hkd1ZoERjc
NXqQj3p7mDIcT3fZrSHJ0DDAU2mSd4/CYFj5lAnjclIzWzPagG/HucjojxsxOlR68pkOKEEzFzcD
9eMTOQIXV0VYyuagxd3TwfNbLEBcS6N2qahkkDhQNOVO9iJ6u0SG8weHnRc4gMnYDRV+L7RDPDci
ZKu22TSj897XXssxiHIpQt1Tds17S2W8bhRr0H0hor1SAVew/FXdsR2HOUG3uXWby+U0Kl3O/kny
2Dfc/S5zCWb3FLfNqlEJh1tYb4XL1J/O2rBxi8dCB1lCbFez16FEUCmiFzEFio5kot7zWY1lN3wY
GoZrWMfUvz79b46HRl+v+xywKdGbwEvZVO+vk+N8aiPaNGHgmTdxDN2fcD2reRVRbelj9DZTCAaU
ruz1MFAM8uMShujbmEsAYYrxZ5piFXBPBlolcGNJxBLeGFK0KhqZuOroKHCvJrqNPbFM6RmwYJkk
PLFoYJfuB0nVw9AhrpmZuqRbM8Yj9OGhdePbYv7vu/xWEDu9CGkRextaYE6L7dwbXiKjf5+4rPAo
QVL530tQbxl6p3i+IyFfjWDIWLGyifWx3LZlcwECx/7oHRIj/sRF3wXliBENKgRlCQ+qenc3FTZH
37D1iWzW/+gY2OmWeQHEUNbeC7xd1mRnPNO6BhwKDmadoPy0I0Qm6AO61dL2XntYXYzimXP8RYsw
CLoGgrllvRq67YAoAs0+63M3ceDLeDhZux4jS1Yx10xvfjed7y11bCTAFDnFI5Mgq8tJJwJxHII2
liV3YdeE9UK5yIpr7cpzwiKz0opbb8gGGzF/Ta0Xm7kUzPrnfRF2cWDTPl9py/v4b02U44NmZOPW
H9MbBMx43ViYZXIQruZgHfMUAQU5COtccbd70yNnkvjSMIUCNiynj2GIG9wiVQS1MZo+CjyH+ugt
7Qz5J6Ghs28ADl69Sv+j1EvkV+Y3jQoUz+U8nxJBCrdtEZgaYVYPNBpUla7nD1VTHRLblGdLDYdi
4PDnG8I8D9Q4RT6js66mcOc7PvdJCCGlRL6Jtp/LuQZ5sGpcIngjUrWStmuY75Y3uzQAeCxRs8sV
0hryp/enN7idZ5gCl7ECBxK2AzRH9l29FQd63xxypMFYjz7zuFw9tt6wSFEl6stKoPyMbZZFxco1
i1uKO05E3vcM+9bN8Tk7IvtY1kPuE1QH7oY8kFvshq9V1jyVs/jsp/h3njv7eCxZ1VJbruhqrBHN
DLyl7ktDeW2NdAitZOns55S7YrmJGsUv6ioae7O9WCEBXkaEimP15fKuKTvw3QK9nGi+6azIRBEn
Qe7u7xt2yNlWN4+Y5kjVi8Azpgw8ZHocjmbr3WrdO2TCxx1oHmKS1ld1X/8QgMw1y8WlS/tVeczJ
Bck1YVD6BaEfDUv0hJllLtl8vYFLWzBIYfNLbw5m6lU0+/vl3jXTbt4WPB2lea+qZ7lrdSiVmtZf
pE6tKJdygiCIrWhwK3vVY1hzM+glbumOVrcdiUuFDm91f+btgEs7dabHxtNe5CA0xvHY36gi6tm/
mIs3mGQLFJAu9s3eZ5GL8Vop99JkXP53ENX9dolSf7WEpGtop+kt8v5GmBCkTNO1XbMshYjjMWy8
O8uXuR/UamitAGMJqwP+2gBGbFMZxF5P4qI1IE9n4bYsYHr4NxFzuVu+rk9IrShdvSAfkAohGWrD
hndSMDGdzmIMJRRFftfy2I4FDjzSqiI4eH0/7tSubq5NiztJJmccUUuXnk0nLsl29SyYlibtkFJj
WuKw2NaSi8LD05Q7LW9ewR4mi/xmFtZDm3nYxxZOFrHi+9yloxhGi8AOvCxnp3QCcX20PfhU8XK2
L7T5TDDyj11zUgkL9ueYFjRZy/4u13RnQ+XzPvjhRms53HH1Q8jFMnC35np9yAB9SaL2SQAKyQJs
Oo7iRU6J4Hp+4AI/YriDIUMbrZfGJEQNeZvDLt4u7YoYgRtHgWXb5OKo8KTPOywa2mZucJ9luDbK
5rvindukmf/WYawxEu0p6QAoJYXP1FRIjoyQt0IYhzuDmJyAfL8XMcr3fjllERt37AdrwkHBNu3p
jMvj8Zri7Q7yObmNJjd9K5yd9EkKdTLK2gYXBwakdh8h8UdjOSMpmX1axsv1ON75SNUgeLZ/72s3
XjoaDQYKdlXth76cqBt5y5RlvXhNnV7cSfzJixsYM/XJGFSf3BMuOoT4OZpenMwHK0umh8ZoM9zP
wg9sN63XyBqyx5TewzpPwfDzboMuKnxm4JX3wjhnXY6xGfAjthiFkQfhvjO4gw6CcMfRV2+ZnOKA
GFxEOFPHiF/vSQt0nTFA0rPRRyM8azMrlulOr56FJoqbH7fGwGjlf9g7s+W4jS5bv8qJvocPEjM6
TvdFzTMHUZTkGwRFkZjnIRN4+vMBdliyfrfdfd8RCkQVxWJVAQkgc++1vlX702Fo23vBZzwnLkK2
EQ6tFct614x3LRWvCd2SlwTPBHg3xwpbDjocZw8XF/1aBU8DZoSI4xSrqd/sOrPnHhsyAcLcUK69
qAC6W3f3YI8wtQA5fhQmypuSyzdGmgFRn9En15YV/NqkiFdoenGvWC0+Tgg4e/QkvyF9/u+r+vfw
rbz/zbneLgy+1xJbGsjh7qen//lU5vz7f/Nr/vidP7/iP6/xK2vd8r3729/av5W3l/yt/fmX/vSX
efffP91MBPzTk+3CFXzo35rx8a1l5f8jO/C/+5//5+2/QycEyebABfuv6YR3zVtYFj8GrPz+kt/R
hEI4v1jggHRUFXDEzJnAI9/a7j/+TROG9Yvt2LYzI8acGU74B5rQcn4xHP7PR1dquCjR+Qy/owkt
QcCKb7mu6TkALeBZ/I8CVnxnJqz8QCrQmdHwESDmkNgCh8L4CZ5A+XpKZY+bmLwTT6dvWtAOIDtg
oh0jx8OYhXiJ++fIrFmikBHMVCz96Kn4W6hHGAtiq1j7MxD/+8ZbciYS86IcQrwyZd7Hs/Rm2TRm
eu5qSGh0hpAc/sb6RJCwE0q7LrFMy6Z05+sv8yUm4Q0eoaY+oggstx193FWSOc7eUZO3Qhrt7tp0
kNuqzdNDbw5nDI2vSaYF9zUDh/PKfy68WSZkr2sScu8df9OEcrzva9zS1H2OSJpv2Gy9i9HmV5um
DnwG82vsRKcqmDTmyJS8aqS9u1p4mJ5Y+UGlnQ1Dy6Ml7cEx1HMlh3BTl86dORTV3s7sWzqAu9ci
xJFcJ77hsnvVI9M5qQwcG+gF8LGzcsrylKAcHiPtCHr4rNI+V/PGx918MrMXmYcNeeuhvmksItBC
vo2WnJawEnMm+C4Zg8vT5RFJ4k9qTodfEi1AamkHimWroQ7DczqRyccsjPhFKNxLqsXyHYDzOIdx
osm+WI2WL8dEr0GsWmVbjBHxNiyzJ2kmlwRq9XkkfnEzlnNVbu6xYDqwN71u3MUWNx3N2qWzvksQ
0rjSQwORB5O8fHbrzY0Zp91IDdzOLJ6KO+cYBh79R7uYpW7g5DZ2j49LSbc5B5NpbNy0xisceshF
QnePAkwcTf/HXf/Tkfh+dEqM19yGCVC1Cro/I+4pn3up8FS1bbqiPy0bpSyA8aX9Rlo1xeVetqcQ
0Sb9SLs5wUFuT8uj7xulRS0pI2Wwt0Z7Z/L2vyVYLF/op6dLqkUDx592syC/QKuQDCxhQ789nJRx
LzMs47EwviwJdEuMzfLo+9Ml0GZCG3TwcqYS8zEvDQJtlkffN8tgWJ5OEDE3wobhuZyRy8noLlkW
S+rJ8sNldMjE/myCQ0EjgD9s2XXfN99/ZmLuJZ/ttAQchfOJ/Fu2EVWhH2ORaAshN60kC4UZprtw
dL/DdJfz/DfWbptGVC3dKN4ag1WdGnMOXBezuO+H58QxOmP3wC1TTugYiKGJEB1O2yZ7oeyGZHQo
rU2szU6flMR40xPTyZ43y9NlA+miXVkhdezc/pKI/CBEsK+GAt5Z1ZkbD4Tj73EOapbgeQ1xD6u6
YLlTqO7cyOCTV6otvTadvmavneC9PI2YmXayMxDgLx/K2nZxnJ30+YK3/EAs0SDzxvzj0fIzvy2R
KDVMvShYnMb5BUbQEi+RxFduEKQwFOTidWF5xj9fYgnXQupa5cT3ZqNr2kgUkIzn0OrPcd74J/BF
0cmaPrJnU0HhkgiTwGQzRH5/GjnhiQ+3P1dtF+KesZ68BHPF8hHr+WjTBFYr5dDhVPMFbfmPIU7y
+jNIm/o4SqJzbkImT+PYTZzROoDX6aElqoeiEmCsfmhvyaSoP0DFRCUjMV+Sqt6AYeVOtzaM4FuM
PuE4kXU09/g2VAs+YKiNaYP0z7pVH+ixkaBb+C85rn2aJ/mDv+v9JjthYL9IKP07uujmuo67Q0gw
9qaXrEooB1wpuxd7T6kvSk4bodIvoVX6R1Ml5gbvNhKBasLYNA8Fpe7MJiXMvNe/BKMIyH7ODTqr
/S02WJKXiZeeDKqEyOZQQYR8O6IqK2vbjEDC8O3epVFxyaoJDUI5YN0qaKe4jKZwDkGnE25U0zm2
NcAXVnwcO+MqavWBHGZBBTHIVnru+iuZwMMYe+5vNkI11H8wBGR/qjwWmI2K2rOfjs+KkHr0BVpD
r7H4lpqWSZ5z/6rpIYaZSrhb08toitGkhQj8EHho7Q0fHdkErZcy8J2WeN0xHCVREgoPSpWNEvMF
/l4zMc9ua+dHWhzgJkx0ehA4ijx3tvbsqbVZnZK+2Z3GsTxrDTEDJXGVsx+63rc9gfMmSYNbO+6N
TSjvWF4YLLRq1EtWulYNID9vdsUPxPpQJe2JB0o8wTW8NFkrkJhhkt279vL0DdkCghN/fOqz8S5r
HPmUIXPbTqa260rcOQp+xE4nAmV0cHWDh+0PRhJUu7rijxJUdN9NNlVj6Ctno0i1G/1BXhx+i8bM
uXmZhj0zqPp9AQxZVR0xKW4idqK0fi1ZFuzkpJ0Kc6Lkg6DvfswqlKOevpvgc2gwCW+9k+qEd3st
HhWgPviD1QeZ0HmxrX7chLmPIrEXV8hfxEcJWmSk39VfM4dez8T8nxZhn+2MiDBnzzM/SbAn/bn0
ddw6FAwAhMzGkW9pCIRA5sG0ilzt2qOPFmM9ogn1uEUrTqChiL60+YBaapLuZqhqcdQKZO1m5m+N
1NFAsIzfXAtC3mBQBhPmurWmb6Iw7908oOHlXhH8GFsYAL92fvuFgLlVoHy4EfkJ4lJOqn2NWjsJ
b9KMPCTJcBzmUzVKOTujKHLpb/YXwI/2R9psGow7GA9w0I5OUX1MaSr0OOj6Rgk4bxpBx3qyMxK0
UjJC6tJb0XPp+K+ZkXA70TFpe7qt3Ugz7Wkn7d3R4ZwUpCtFaKy2dqSomoz9vT8Z1ChwLDAzkK9h
AQUKYXoCt88mxwSno/gkW93YVJr1RTl4oaF4rxyF7B4jotLoNjeu/VBAlx6jS+WHauvCeDo2iBg2
zEuNU0G6imMlAXAFM6Ymlebbyjs0mqHujdT/wAe9j+OQlbEm62uCACMew2ObO2/JaH6eqtBA36Bf
TD3wtpZO+HxoVtC7rVsvmFvCPMBan/faqsl17ZoHkioD6fW6WaOz5BbRDHq0KzNHw3GPmcBEYjDl
Rr1tsDMqO7hDbVLvlF5fY+zxW6oxABtScel6pG2kwcP9SB8MVF+NnqXrduierH6DeRanS9wQ65HD
PSQlPrRLdZTpIDAKtRNDheCZxpP0RMnXXQVeLbZ1RabKoNpPMoWJVN3NwVLUFujkjxaYRKfNCLfv
tStSK3KdfzWRyZ0pxyAaiiS3Is561voxt9r0XrpMZXQr7NaCmXfRfh2gDe2Aur3QekSGUnyOQhTv
/WRRXYtYbrv+J6JrsInEpADCCdpUkUTnXunYeFJ3A7DQ3aZa/Q37ZXdkR5DkndzRZaEqozX3E51Z
hGWRm9hXWOT0EituRxqRd1paK8oMatyQmOOfBkXRZ5YOGNyxiYSSWy5PPTwskqWr/r6Z+T0iiKmN
FwY7Fk2sdAQ+NyAaBzdOWOagd0sJLKDTTqCwhE6xsuf5yfJ8ebS4L5anEmFjO2pMyWYfwrJZ3Anf
n3JLLHayLZ6VhVcbaTiZPtToqf4mmLXnSdSykbND46enZQ9mMVREPTLfw5UhKKsg5kJPAcOkwjQx
e0/c3qWgi2Vvpc1TiWoIM1ZJKIRap5/t3OFHVWQfzVIfdxrFcrSzeF1rUeHfQLwa0h4+xfNmmoP5
lk2iFDNg/ELNoeAoYW9vT65lz5aHGPrJnDqMu5P84XkjbDILY3KcG6uqT8U4vND0HremkR9jOQBh
mH/ciJgWrjEccvDS9GvGkxNO4wmcAWoqnd4zfs95ePlkvHnGtzGb2rknjwNMxJV9HPRTD0boh003
z8oNXC7zsu7qzFPhZVPN8+G8Krw1ZW+gbDUoeNMn0bmz7FEHs8FzPwsIzMvdO5DFFbNEVjSr5aE5
p6olcyLo8lTM4YeUW+eZPbVt8AeLHYRrF6Y0nYlhL/cU+6fb2OpnYhbFB9ssn4MsRcKX0iYalA7E
YKivk5VbTxbSlYSsN9JSGNyzXiJx4289jup9LUv3PLZ9ufMqvUDPlaibN29wKdNRg++X2cjO6GmS
bzjzFKeo9yXVUqHto0D/NS6YPgnnNQ5HOKXjUK0JgrTXFL0KiN1lvUdA79yJAYduwXyhiJyXvrTs
Sw3hb6br3wq/Ymma4wpItaxg3ibbHWKFF8WSy5Vt+Xjh1lB9gCxD2bP5JLokfHI8MOIdWmV0prBB
0cbbH4fASQkVAGRsDe9YV8prJ6CkY0cJt+m8XtRNAwK2jcYLC3FzF/VhcycdOkiKyDgc+PaZkYee
J+KS6cSi4KwsJ2cTO3a4sbRIXQ1/fFBZeyXM88aB8A8lqIN7S7yZbZPerPqYFJOJSrWCslUkaMe5
xa/qycl3eeuWu9Yn1qSu0Bgl00wYgHM6pKKHIafUAwhtHSFcfR1kzvqfAbOyJXl6VW3Ua+zUW12f
8rMW5s1RUQUOCqu5kTbV3vpStbsqHrif04a8tk6E50M2b/ZI0cAPg71LEtfUXbuWVCQ1Wvdt7JVn
M8MOlQB02OYtH91GP2z5XILp/Zwc5vdrUpmmM1eFYzt4+tPokv6JMt44OmX7rYa5tEuMtDxoMthp
Q2RtyzrC348tAEjZeI8Y8rPrWfckHgnETgo7qW0/JCqKdl6qXkgp+1UjFO++G+vhVkBgK9xCu9q6
ScOot77FYPv2pTVnwbLGejBx3sSjrejGB9Oe6cNtwFqEUnNgPofDXe8wkNGPXUlTonJIuVIlnFxr
+pf1HVoKSu93Xdxd7LG3bomhnelZjwf8qq94dpzt6GcJQZxJcjM8cA8FDMSHtA6LAyImqinQbgwx
XlyguYABwu1QdO16aoQ4Ntnn0UtYnpQc18xWCCt6C+afDAyq9Aldd77Rykug+zVJNeyjyPNXec2n
wYqzgtLf4oAYsU2nCPnGxi+3KQtWg6IDyXjJp9JhITul3cVZVQRRPVih/lhTpTnwZ9H0hLQOvaxg
ZDbuHjtMjahebkWq0jsjbrdRHAQXL1AmjQPr5Ir2IcWefWngcF2WRyxRELeDS9hQ3C/2GSvqVcE0
lXUPVWw5+gdWfVctCjM8j49DksAMDXRaUdByaCCDYuFmJE7lCEikjPurn9SoZGmB7GhWBAnsdL32
u5Xh+Ccrr50PadpHj4Iezac6tfd+V75mHuyzdF7jaGFy1/u4MaV+1cXwMVKB/qgXX3ro6vcAuHf1
gGl7cFBmcnXFUdx8FfrUri36KLvC190I8OZ0lC0ld2PAb6+kyO7aLIR5UUXpLWu/Sp1cV9WZzTHq
3BC3fHiCTgW1o+FPZEn5TYpLNniIfYqIrNSmGwCpNeVNt+x9ArYalWDdnTG/vbiZMC9+n0xrv0c9
mgibo5qRCUitoz/YpfYNJ+q46y1M6XrhPKdQkg62lXzoO7+5icguj70lnpYLbTu1jyR66UcttOVN
JHi0vTEFhkRqalc0a73Mx5OlZwyEHnBo54l7SvvhtbeNHdKj/D4ydXIOmi9tIJpT4akHWjiCkE1G
YIe2CPEahrcul9vRogrRuKm2wsFa7VzX/8iFBkDeaBxZAr/SGMiuY4hQkOaF2gUZ7fXj5BczBAVJ
G6mJJ8ODXkMSCD1l3XM5sjE4tPJzarHYbQYgKa0h7uKUqMQkHTA6WC4i/FwTONfTfONHstlURnOn
Jtk/ztVUdYDu7b52jtx3NMU4p0AOOqjxZRnPY7jch8VXS+o6p8NwCMtInJT4yhRDHlJCBQ66ba/y
JCrA3HsxSu+2RkGHN0OLFbE0JWhr9y1h2v7RYnYP9jFfRxrgU2GfogqLxFiMLwBe7DURjpw8A3ok
qwX1CL8o+Jhecx9nFVGZt4FG2wPTa/IAGjLvkNwHGGYVzREyg9spId/T6eBOeRFMMMd216GGbTIo
mWD3oniiL0m3cyTnJZIpK1rD23W5Y21VjHGxNZjATg6zeWeeDtSyIXW5MTBOMzPTO3daFXZHGGTZ
PneZ52yiphQnUL8fSZwhTLAHX1b2UC2qEFtIH4Jv0csLFCLwHVKdaVRRjGGy3nXUre2AlEhnsq+T
YQuKPtoGvhnu4D57Vc3ob/JxeHQ74zlzjO5sataZ6GRMbtnsWJgaPJpZdfTsJHjCnqw2kXyx5BSd
ZUaLuRrp5urEGN4NU7URoW9d5+4zEnSPOScJvrpIp5Prnwt99va1t2ooXSa+wYBueRg/hCawtTaR
B0pRs8TQHbZlO6NXcT7eMpu5Nyr2dOezfK1jktdEpIE3yN/pUeMM8nz5YjfVY5xW+dauoRfEDrRs
TwVPBDaYlDUhzqRWEl0JsKDg4OuXPp6CLd336Dgx/VnHaCCuqfGBldT7MOnq4rb0blkxtuuyNN79
zqBsYphHZI1bfdRi2D65xT0DzorZUejoQRlvUUerc99rO+xTqFeFV3xsgKTc9SYyY+ulS5L+k9Un
3NkmbGa02F+9NIvEiqskTrCISlSBmqtoUWHp1vCA5XxcazZm4ERYwd5OG21jVQ3lz1Y8Ftzowjr3
LwQFfRoznzliTaNWamzcoKzPqG9XLZ132CfZpF9ZHHE/VBm8GCMKsZNn2oW82WGV+G1zyHFQVMKi
0jUPWBPQXmqpbYFy7jpDavdpUX3Wa6+5wPyKzgg3Zi1wue6dHO4lZbNDNgUveVhVH8mQ2sSwTY+R
7atHrcbEUWnhhyQoDrK1GWMF/Q8xd5Gn1iv3iNbncM5+I3NpbTKWtsiGQxs/L7obgB+KloWFkFVC
NpV+MZyjJsXpYEptE3SmcY3nd2mp3K6KmTWtl0zmPXrHaU5OedPZ4smkwbhxVCvXHs0alg91T+zG
Y+kU/rbgTdfe0IJxjZmhpnV588Kbyhr7jDiY5Mc6y45dmj0IfDYIbzgArt/ZGxlqLIFoQOM1A7Xp
gTU6xqgvozDKrhQm9jihoYXVRos+pOjot0KsGiKV0ApyxbFzylfDZlIEBLbbB5od3ByfkkRWi/DA
rGhnypA9MrX4cCaEGJYxEAdQeqzXyqaB5zmRtSk1EwW8hp513gUiStemECMqh2DlwNk9uxXzYJZn
A3eiqYh3Fr7CQ+fklyB2mweBakFWFZfb2ULi/KpZfr0uvPJJzxKUv6GpkRWNgmc0kEHm8suQTYKr
LG7YQFlUFPN+IgeMMupFtulnBKzTHrmweQny3N/XI8KmPG1W+giyykdMTj2yoHNiFpfYYXIRUF6F
/9Ak51KWO6FVGo5TOpbH1K30o63TdCqTO+7J4RmxQnZ1cmvra2l5oy2OQrEijlMh7qjtEKZ27l4L
nT0lP6NDlxcv7YhlDcwaV0LnnDIXv29Xao92krjnZeOhIeLPNWBZTSu/s6sq3Vly7nWHTCERgmB9
kK57NSAPXPnaXh9rdwR1fYEg5R+D+VnnJl8U4+HMop6oDMW1QJrOJ+Qzxa3u9fKWmMZjFarmnMTI
yUfWrFiY1LYyRvlYzBtFdzwr+kd/YKVaqKS5qy1Avn5/tuySOFWSBy6aC5oGq+VsoEvq8xSL5Fj6
qQQZKe6NSFMf9ClirI/4XGM1mXthCQOJRuivo7Zyj1qfeOtYt3aVTcNymBpyYD3mrj7XrnXdB5Ae
8ulOtZy/Zam+WmCbDwYH9VaENayiMb7i5vJQiQvSGZL+VSrbekgYhj635A+YbFewa9HMleLGmvc4
Eeh0qZ10bQ0Tk3OCn5BA3fkCiliDTIY0gP6OAmF9liEA+C600rNTMG20Kdxmo99fPYLeNZObAUtT
RIIpFBmUDFXORTjPtO7q4yJIqDjdeyBn1+bQzNzkS49UEC5et4kJQIGrbT5J2zjjw/Ow04fxMfSw
khhggjbQRtO7dBzuJjccThnlwDb1JXqoMj7meUGdZoBVZJHtCq4fVvdorWhg4tHi4omymhZPB+xj
K8rC3NpOia4n9zmvB+c9Tpo3PXHqvV94XyMSomU75Leyy0ixTFryXoO6x54y3RoMK8DsTbmOKE6v
KvrD+1Gpbm8hcyVFlsEqc2I0Ae1Wu5ggWa8GLBnhAH3O7QYitmMeTZd+8zSihh1JhV6hdIvONn4N
3YPego2ez6qYplde/1Th+LxQwMWXzL0kCwp6vbHwt07vHl0MWG1dHZ3RNo+suRkcPau30e73uU1t
V0x1w30t11g9eg+dojwl7RTbtKbhmGptZj1QYSjltG8Ir0qMznBEUY4e4qTYmjo3mbZvPxVO+UUf
S2LhR/nS444FOp8A7uJ79F5t783J/SSjggEch9lBCmCb4Pm2UE012m53U/AM4jvcDVo9cQl0KBDj
nKINljensrOeqvQsLF19tmzuO7KxcsKR+9P33M6f+n5qrnItPwuD/imqwcxRzaXYm8+1pGruxvZt
ifeQIgzOIsRg2MZoPhUbze8zrgTJytJmxIIo9HwNVxwNwvIcNPSaplV4pHion0YfcKjpdMFGyIjp
O/6TE14yXB1WPPPvwoeQxBUYJ8TILX37bm7jM4eCW9VEG72PkSbo+QumfHINde3gN3dJg1QhpHV8
Ipy8PekZYuEgRH3fOkKeQqPIN7UJyTFJgMosmyhLbkGHWU6jVHNqR2vYYleK6GJP5TlIG1bKtvHA
yYIizqmfbZxxrFlicB2sZcpzkuEGoemfb3QfwyTWoao6j5whbpSO+B56RRF6KtfQeZqTq+nNyZ+4
8xoT4dHUQcmC1AgLTHJ00zOwMahBtMQRuEyWIAG6KL7JsvHnlxIDQ8P7j5+ho0+Ak5UImufohrmC
tmwCk1lSymrEVgHcl/mbL4/KqlA/PF3+w61G7P8mnSSWh8yCm1SelkfeH4+Wp9G8w0rDeJq6+hbV
OL+JesLwFg7ZdnFnytmi6RewvDJTszeD1fSnZUOeXHmcGhDcLu3OiUBQrNfzwyqj87lslqeTwWQ0
SaBvW7m6DF46YgSYdOYB7Iz5s01zTZN6/izDSBeRAqBhMDcNTWO6FUx4E7Nh3edF+7bSP4sRiwue
kPak6WzSpV7KHKQ9+a793PtJtGvoLGNJUZBa5kfp/IjYSnvXdsnd8iMaieoYuc/d/HXKGX60bLoK
2Jac5ZvDfK4sSpnQ8U456luqb2AJJqf+OngUzQoHJFU2g2a+bwZIQ70hmv0wE69M2Cysq+aKMM1B
sfXNJD1og0MZkaJmrKx7y0vFblE9/a9A7Gms3v7j316+wSLBv9k1WOf/pPaa9VN/JxC7vrTty2vU
t29d1/7FK3/XiTn+L77heMJjvKL8Mgjw+l0m5pq/2LrjmGQcUig1+I3vMjHjF4/cQ9f7XVtm8l/f
ZWLoX33OJc90EIDrzv9EJvZzQJHnCfr+rmkL2/LEvwSj4aR0tLTSKnIO5I0KIUkVeEejyoSYTZ8w
9nT5D1lsf/WOhq5bZOg4piHMn6LYssIqSFsS1UFClDVhX3jVR8OBgwc5SAZR/w8RQj/nG81fkDci
99RyDcvy5vy0H5Lfwk4LpqZKq4PIdlZWFmsYl8/VlL449fT8w+H/XUn5Y9brX7yVZ8L6Bw7q8O1+
zgIeqGNBXpmqw9im72mWvgda/I4Kx0vDr3//Tj+HvvGleCebKFAsQUCkf9qHnRORqGqr6hBo0t/6
Xl0juHeydargGP79WwnG/I8qQmt+L0eQmez6tuuhevxpB2KkYArHt4I4YawHU3/2aupOnnNWlH2p
kbLoLb2jaDoSHsY5iM29mWG9nfAZ/P1H+TlRbvkkhuEbHE3hWN6sd/zhULoDAP/Ol9XB97UdNV78
p+PjGKpnJGnPqmLharlvkGv+aQ/81XF1TLRyrkdxlab1n99XEzZKBkGaEvkWx0TvjobLOr+Uj3WH
f2xOVSnCC52K58RjtVhq8Qsau101ggVEOTcrPpynxEmf/n5vLDv+B3nnbwcGiSeEJdSizs+DwGnK
3siiojp0VNnQf9gHgM/mqjMlVksy63r92jfo37skoG7qdOuuzB7GFCh71Q9QBygnTf1OOuHL33+w
vzxMNnFiJvImncvLn3fX1Cc96WB5ddD6ujlUA7ZI7EObcUQKIS3OCLcDrdJ9qUgp+Ydri0A9+6+D
9Yf3nv//hyHiEdU4aH1WHZRt3kk9weuBOxs/F1GHjXpWus+ugFQqHedrHH8smqD7h9Hyl4Plh0/w
06kp0zyib8snYBICcc5VTLiTl4nkhnXCJeHvd7Whi3/d277HUGBcur6FpPinwVkGOdW8sgIbqlOE
rt2zU6bvEmz5atQHgbsk32PgHLL4Y98F1CYiWmCZJx/txjzAqExXuFHOHq8Zs5E8K8aOqfknJf0d
DavnKoxZ3g63UO8fLbN/LJOdsstPigucHycvjsDn14Koo33lF+WlAvji5HhmS/7O/Pu9g+8X46Ih
y305mh/GMVhXpTGtW+8SFtMZbJ65SlN+ye56fWUSsDg1NX5p4N2SjJkAbel8QqlBPpKzfRwMZx2J
6MAkbiY/4TIgYu+K5DBfa5YoN/X4Ilt1j2V2jffsFCCgWFx9he6sp7S4RzKLoI06zzqnP7hyovSY
1yEAVMg5yfTc1TiL229pn7xkrn7G10/emr+LLcDxdK7QZsEYtrP30kje5/Fk+AxhUfAd4uLBtClA
zpfiec9gI4dZZtBIlKSDKONVg3+ElC56d6J4b1AOaUl7Wkm+l1DOQarhKetY09rtpmF/LhePzlHU
56D7ItfVsPfmL+hvn62GHWRwxZM+JTU5jo8i9jjY/YvU+HIeOhC4Gqt+gJoKgjYFIOp36xI93Son
pWtVYlKBc3wCCPO47P7ATt4lpCaj1J7g1rInSwrBeUvZNXqntXM1TMg+1sjKFZXwORiqVx9craX4
qprk0gMj63mIh1viv8GEwXzuyWfkQM+eMUHV9LkuVv6pjsRdVQKNhcycIl6ZHhSINJebsO8Njz6m
C3iC54g+B/lzrb99SFuU1CixXgiXgAEWUMShWD2oM92bl/ktikk+RnIeaDEZALxfPNa/tnQPfC17
MSf9bM97ara6qcq5uan+TBQPJkLtPZ2xcEn+MriQ+U31XNcjKi2MOGWI/ZR0aNJ9HhPKJxad0E0d
2iy3w/4hzXG2+ya079FnfFptAAOb7gA1eLy40dlysnoDq/IZiQyUywgKcRUTuVsnL0lKgZ274x1z
/Df8qnDBTA5W4/jjvk5v5VsutuLeBj6y7grnxHl1WT69m/L9lBge5/tuUrdgL14MtDBEoSEg5xwZ
rYvf0RdTIivWloHdJ9Kf56Es55uzqTs3rUcNMwX5IREcGwJSvb2F5RxC9LNJF3XX4vtABTx+FIT2
XCzo8CuUJHS6ZslW+u5gq9/VWPcZHygKQjO5W4YjxcL3ZD5xyRMlzkXLPptG+OB2iHACl7deLiVe
nL1LRz37GedKSf4BC9VWPpvRvFjWuBZTyAGJN427sAxIXPejFxJNOKIpxiVi2zCUfWiRR1Dx47I1
zLf6iKwBqRhCFUtfBYONEtb4LOYDtS5D/RUZ3hC7D/rEmrN3+8d1n0bvblmx2tT5G10Tbt0qBcmY
vmg1DvW4+9WOT8PIOYAXYSXC9MUDd7ii0QD5glsWxTmQlh6uSEk1bb/8gk9sXS05ydzhGS8mUXwa
H0s5fHTT5K0E7wIPP9s0mnlrvZpeFWznsbtU06qkMIVu10KlqM56g3Ap9YOr3rNvfPQ6e6kfbH/Y
qsY1iGaI1Y78KHulQWfe2Y1CydWX0D6MZ3wcnF1OWfGH6LZ1YAhtWNWoNyMi1gSmtKqjNBVTNSnr
INsE14XVkmrsmMrzSDWhdFJa8oSrqwD0I0+mWR/djqtoW823yRIwDELVeOfo2hPnVrxPHNSDGuxX
o2vnCBlUcRHIBJS1H6KB0HVNVf42q5KPKpwxxQXgblzz6LyEvk1wHDM42VeOHJ8XO+kyIJfJC568
9/l2oOfZux06B7qBZ51LXNdRJRg7/Vsd6B9oTK4HXTyQe3Mee1BLcig3gUPN6LdDNHafej/fKzL7
lsHfY8/deCfUqx4ucwZUkRQvQqTjVmRohNox3Y21LNY2wzpSQwmjon/rsTDDy3Q+1IU/HmUAu8c3
i12cT6TUwihcqT5od2bYfKx79kjYApuu80vna+6mqcVXp2/tTTAhOxV+2qHUQ2ziJLWxQUECbDzU
9miWEHbMFBmbLqrn5pyUFcqBSjkgc83w5EpOH1vjPLSCbsNq38SwCs+4wkVhjNMhmYRieLbjBuMK
JtDCP8YFtj14Hyg66NxzIhtr4q6vReVE9GOYtnvjW+11NwPdFXZesu+C4c3RqdHmqJUwivdIixFJ
9pgodqbNmw1czOsE+KIXD1sb6sZvx66kbgwio3svrOe26e+UYrh0eeNuTN94SSMwFqkea6thqjcY
bLM13U7Agq544YU3w2rjPXoJADIhTKB5TmQZ6tVPaPZ5fuKTZwFUKzUR6WTIY0qboqcdsb5AtYcJ
t6NHOc9lA2In1v2b0nO1RpNb4q1ZJVb5WHTOc6E4BaKg/zAV8oHgU5ikzm0i7WaNlsDAH21+dgsa
wMslyO5zmO0CvDyoud6FPM+9rWrtZ+V6b6R2a2vT0z+6EhX/VCTQbqcKGmTswyuRPOKoZJvOUxcA
jMy0yJ9nodmRsom6NA3lrut7MjENgmjD4qlzIKO7Aa05J4E5bHFf3EyjUx6m8NK65KBpPhODnnMZ
4oayCeWCuFZ8MDrM/piO2VFlezUm73XM5YNwPfk1ASYSpc4pDGk4hdteR7bZafAYYY4NA5R8Ft/x
huT6z14LEwCvqLxohKkiGAz2Zpn8f/bOYzlybNmyv9LWc1yDFoOeQARCkwwyqCYwMpOE1hpf/xYi
7+tXlXWtynregwpjMivJEMA5ftz3Xvsg14OPujo+hfUE4gDFndMRU+aqGUhDJSp/xKu+aqmT1C8E
T4ylZ4vhsD7HZE9M2TVmK3XFeAMwFF8BUco0BsEm1EvtcUEz9p8KEpFyIvXqRkAUA6HWnWUsUqm+
ayLlJLbEEo26aBtEsXImV7nsxyL1ut7wTeQXmzCfGmARR/jhLJmafK9NTeFKZXmX6rRhNcHcVlHl
WvNQeFFGilY8m88SXChmjJVbYx9xwry/R//C/0w0bS634QHpzKFW+5o0UACTejczdrDM0E7q7icQ
pDMknt6Z5G4TK7HlTxUmYYsIbEVLL1bGVZQ/myMJHNVaMjQTO2oqtgJ4N0ZuUal7OIcBRVDmaegw
VvG3SIou7t8VjlfeNYp0DAx8dSRclIxtXdGk3hom9VUVBDTyISu5EJI+noQcTAAAc+vr3P+zpSKe
SnEKlJFvKPxCq0Yks1Qa4YkpW8AgE74yxmbhJAbX5cxMHmrZMlvgg+YY2E1MfE6TikQjEFkz6hrN
0ETUttHUbEZYg8dIalEehT070rTpceT7IHjvmBOjsMBW6had6pKcanitMSN2HYa3ljkzERsjPcsB
ESNGBrcAie1bMnnyKB9dw7hlkkMqFVPAKQRFWCEjs7EHhikEgdOwwxBAFMyuXqFME3CPxVg1PLK8
Poc25XLiTYUDxm9HDuJ3Wh0zJoq+lcbYcw9m/m2nA3HJIROOWqdjzwimUKWFvKR+SJ+A5czyg6K4
yDXsviWP9rEZKkReMuplV/AnIXRBdSBj0AkpDMJrFtRE7AztZ1YLwYZcvsiFQ/ReZp3lKdlrTYCs
LcoDtpmWoqiDb6mSW8hc9AkHYbzh9KZvQGafQO1dobMQ0ZcPmBNiMimMYIL2Q22w9ObWnJCmFwVl
uoSPopC4CDBYU7xL5JwxCD9oHB+QYUjP5M0HtgniFQ7ocNFiTJJzlX2sG+av7hLhFCsgbLUvM81m
vUakgIz7ZdBkzEhySAnN55QaC2F5uB5LVJ9uK1Nn6SInM3z24giDJIkjy7+VrWmkeGEFRVtqX+hD
s8NymkmGrtoQs3o/MS1yRINwe2nimSp8QNDdUmo85/aeLIr5VBblPWvSC+Sy863U7RKOmaYMYbGN
k2fZpHhLw+4i2U0pf3VMaUAj1B9W5a+VchnIz0UmMqQnLkwHFe/HYoMTQ3jTWDtYBANQoWGBSUTb
rv9ZMi8aFur30sAMHnBlemEW3AlZZOLK51vVCF8kr/uNTGnXFBQaOTFxUm3GW9JIUUUfIzwAHEzR
fMKyUSfS4dSen091Yfac73KghxBEuXFhaQpSjf2fjxGpJ4Xy2mvp13chMtGQ9rFxDdrkcynFZy2B
bxUq6Yes8v4jPuDEyTlN0C3SoPjEugSRJLEDmS8XvLlldm8M03kxtMfc1M/Amb4rFRtKAlbGrM9l
sN5i2vKssU87VVy7CAtbsmTqR209hoxT+oTYGEwtEouNZLaLC7L4gGWVqTdTPAIJJy+IizegC5rM
+dLA8p4GnPVYeUOToyniN8q9lIdfJVVXPBiMTKqCwxcgsBl+T+Bg61hrzukAqv5d7raCCm0QqfSv
KzTsgTQ01nLA94dhMJiwT/BZr0+7N3VyMRiADcTk2CgYtrIiwlRREFAx7SEOdEasCwMkziwGUuzU
Uj5clNwiGiJCRKuMF2WcD3FDcdwbvPFU9hzQNnkcfwuWNXlJP1zSmronz8J9mJcnvUSDhlfysMjy
8+0z6OM88JRi2UZYhBnRsa4W5Xq2WM/HhK+8qMQ89qRTEdIMENtcyYCGMjf27ZSsZIh9DeEsapRa
eJlGVt/sQxrQN9+ehLxi2dajbaHnp7WY4n2iEF8Pq1WyHHrtaiQWzttyRv8vH3XyWex2RaMKxdEw
5kOWdncybQgMVXuBzBEnhc5orz967X9o4fA5llfkmXgeYJaBBD8T7HBv0dJTZH1b9uZ7hVvLrqTp
KIF/JmIn/lDWI/oYUpIFL7f22+3JS+ueU6lcr6DaP8SETUqK5e9Oh651gzukeOkGq9/ReV7PuyXS
Ii74NNbPQU6/R5oOZi49wCLWacFMJwUdFrqqO2HIsVSV13XB6BE4ZaKTiqw2xiRhxFMaLlLeHqHm
oGNm7ZFCgyKYs15vUlnVj7duch2y0jXau2DqNM8gcCMzmw/rvix3DHiX4qsZuKfXQ/1QUrL3EtMK
o7SOqorIiZw5lE7lDA7C9CgxLA8m6TNXMP8iVGIvD30J6fPtrl3W7lgtZj+rrlsVixwjTKU+VL9u
tI2JTaNv30lOI8NyvRlfinj42dTDZV1K1k81WvqtXmofUxZ9JNKPpICP2qLWyLKCZUa4m5FTiVYJ
4zfmZa8tCIRRwMKn6aIZT2h3f9QSSiK6Ko0uh+zqSGFYMpb1PRmCh2mZXteXqa8KpHVRrDr9rJk0
Mw2Bz35tXPYtXG6qVjaSq8zdUes0KkZVJaUvZ+e6zQaUDoBP0EGsC9DwOIK0PNdC+z1V2QXF42YZ
4VhG3P4ThbpNJOJuqsvVmJd+JxLgz6aV94lI02soXmcdha5KNpm7Nny0MPqeVboaOjIu9DHCjlGP
L1EkGuulfXuIwTygqAB+TLSMGLcImKKtjrFvgk9LX4QBEwMLTx/B4evZjKubPlf0lGk42QMZ1149
cuGFMQfwzspbp+ICB3ZbygBU10qg7yWJyow+O3aE5zwj7XTteAAK+Sia/jxk8magd6KTx3tryslT
7reC7sctzbnp1j4jhswCiRuZwWkEEza3rOoWb04i8zJ5iVMzftI89OqGpNge5UsvUfgBNH/tBul0
ux/IGuMjbDjZEy3qzQLEtFz/SUIIZyHivTjQdJtwckPNfIENvzUh0jKJXm+/1nha81Tc21E7wPIz
Kdleosc4lJzZQBxnDmErwXq8Z7/H+fsNmEnDNrAQUMaxSDexxKH9zcbJnytZ8QSa/5CkVaCLw2Tf
KmqNLuztpBWurTKQDfZckNJKSsmK1eReYuACPI37OkeEp2IgQyF7HAVOq0m0dmFCqrfCUp2hwvLS
RXwgWsYlWS+o/Fh0rRzJVBRXW46nRA4TtEVnMPLr1QfZWLCI6jl+bPXa8pMd/kRIZGkmuBIHZFEp
HyLUMnbRDYIdtAAG+dk1y+uQXPFLk+DdssTA2flZNIN0vp09CzjXcWJGboajxemM/Np0ZHwlI7tU
0ONT7XLJYeD6YUg5FcM5VNQzxoTvW5dGEHjRTRa7daVT+4smyQD4gLSIra2gNXnb7CgVUw+GhI3+
iSVdkwHvJJSns/HTiFAPIhhjXQ5I9IgS8wvxAT8yF9gpI8W5dbKrim40wiSOBhaCpYwa2S6s+zLB
3rQuJfN67q2Q5NqRVLyok/7dTyoNROJuSroIsRJ9J9V9PrOFJAsdpaV8bZfuroIO5AT4+3APaCyo
bG9KSEgjhzysxpyZC4Wr+ra3kTLP0mfoXzX2R3ttVi9ra0rG22UXSoqzsLyjy2AzrIb1RcJKE1oQ
0ClIZC1hz+rzj2YA5DZvIsHsT7d7uRVkzqjVcner5m4vlNJrditNZW3mkEdnNkd9xyvv+KGqABBH
jh9Cqb6QmvoJ+MT0s/okzTi2NcptMm1pqmbvRoz8RImUNXNK+tUT0FWq67HelQUOg/Wqn9JLnWKB
E8yMu7Iu/LYg8yagVqmM+LxYD6MRYo6OAmTWGefQDrj1vj+17KUspY28xR6CGS/BLwt30oTpFDTz
z0AxXgS1qDYcz30t7FncrBltmZW/VnW3D6t8gzAXXCCXlgaXKy+AIdU/qkzQN5F2FwzlThCrtwWI
mzMbnHWDrj2irq3wZBu4AnTS8LQ5O4xyLJ8mcegfZzG/5qipBSh7W/AQoHitzaJNl8qKYEXRvkNe
iMoHkodG2rnQPMMQWyZtX8Ikc8tFqY+SkiWge9VDTu+hn+R+Iw7Yd9IMv102VJtUHsyN3puop8Me
MkqdtTDtKBuSfrprY0U8ygU2siFaNqLJZK4KApwAyfjU9Iq+y1HQg50sOB4RzKuobmBeNTXdaDkY
v7YS3rvSWnukIU7eyrS8Skxf8jpV/bHX0qMUjLKPc+weriBEQFMTLzrczw1xdYhnWh3dzPqgLRrG
LphpoTyByF4fAomH/g0gtbTnWtD//aCVxr5LZsp/0RJodBSKsRnm6iGrM5So68MajrfXuHPGMMRZ
tWpztKy4y9bEsXkQvNRUeDHSSP9glUpB7+aGIQGYDiGrHShm2dVLEXtclv1oRUHe97n4VlQMFLIk
lrx8ZWKDz8/3t4c4Dd4slP2erNTafjKjPz7cvpeQOupFdfoZkyQxZ+UMWK9Q9/hF1P3tq9/+qES9
4oeYH/H1FQdV7SdPt1AaC0Ui7v/nAYwuGjlEP95QB7Rw4GO2eOPIIMQlowFA3SrIebn76xE/uMEq
oMTHNFQeiagzN6OF6k2ZcLzh67wlWd0e+lVS1LTrfUXD3/ufv8CfT6wr3kF69Iq0vz3Q7pd/fdWn
qQIuYf0bY1x7k6IMHBjD6j3KM4Z7lXhpwUpcyjoJNykBom4U6LuoKIxjKsdXRW/qo9p1DQfHON8K
mRju+ZQuZRc6+SRWj6LeHPnr6axLZFooSHV3VgYp00SO7OjmSj8sGuVBkwT5IY5IHdMTiCMWgjK3
wzC0UakIWHRmCwxdb3ZcUOsfabTX9yO/4/anadQgLYPKBv675hT2PJ1wnKvLouTVZVZVg9Y4fYrb
9wyOYZ3V6/cq8XapWD4s9Zmm2Iw3On5TxTK7i8k8xWdJwE400N1f1FRlI0LI1SLMpP29fkmizE9p
CrHxG63CEUBS9revbsKuP3xP1KFkhuqriRfESVda3igbb4JodBvwi/VBLYzwkGv2ZMXTHtzmtL99
NQ3RI42zxW5XAJHRihO8m+w7YdDupSu25/at24O45tjdvqoaGIS4UDKPRS/bycwZZHqSey165wk+
pANXuVyi/9Yy9Tw/WKSCMW3iwZznH2xHIO+MJXicZR8e7aMmkLTRlPPWVBVPXu9iY707u9kS/R5M
NpLEkMsPPLeAhp+OO/5BIglzOVyTfTTR68DK9016AI0JA7KxGowmYehGGFvtqfEAcoe/5HctKH1a
dxUZILEowWZ7yFfB3ZDq8ExvKr1sXWjKoPTjtLd8Ra0TSCppEOGXinT4HZGE11c+Y1L0GCXK26Db
VEZqbgKlPfD/wmzSBwuwAguXjitqk+TmXZ900SHNpMWJF8xKwyIA7taLH3XN7559FRfPLx3jTfgX
QnZA9bg+L9FUB5u0Hmi9pUnSFubiNYlQ3d++uj0EavPvP8ZaJW9yy2Tn7HeIkmc/A9yxj8g82M+k
VP366vY9LbyOYbDs6B5jLQgm2uNRTJpzW8UlEFez82RBUxFet++zxNsaG2zR83APlvM1i2oAc1Pj
AoOetyRWXeWUbA1kiNGMszrlYqbxMIbYG8y9DCjZQX5bgWLQaNLpIZw96UeRJSD7KvEzMFUfN0Cb
iEQDTe9WXT0vWveSTlSMiCu32G7pX1GH7OeVfgjf9UqiOfO5GHDTAs5EhO/htYJA30N9F2XwHcOA
K5aivCPLAyulXHnfCsCfWILKMo6mtotmGd2jgYxMSl1TNyq3XONtLaN9TbT8s9XNTw4mtiZBxNT6
8HOqg49ZbZzJaC9FiImvXDTmIdMmxLO0vgBRxv9N9vyK5YwUf0mp9ZKZ4rY3YamgvHgixdylyeJg
mNugrqaDimuL3ANHUoxzFrHaNfp7nClvzcIPaZboG9BtYo997MQRrUZJy1/CKiyZaZhPshV+Kkb3
qRQSfa+HOCXGMwup4KD2yM6SN6+jkB4XZb/UMsM4mXmvnjcbbSk4zM6dfMzL+JVV6JSKUbMj8s0m
8a7y5b6/l+sqh9/Sz+A2SCID5OMpQwC6MWaDW8rYYRY32M3DVGijRzXbHPH70cY08u9EJn7j1uVZ
USBFKR7WlxGtB4EseRoMaBMIEqmos9u8DqK+7CQlgN0GC8yww1bNUW3t6CVW+L22gqbbgUqkw2Lm
hdPJhCIN+AYTbXxuCJYCMAuxGLmF2AUcIBVH46AjC0wC8NfQIDGa+xQTrqKnH7ElPsLCMukdcmY2
c7IbSLoyB/oC2q2FhJSgpy2UxdmHDCfV3qq1tf97vc3K9PuzvsgSORUga8ISKCuS+pu+qF2WUO1b
2ldKqWEt4qxSSWLkSdj5JmYkRpV/UukFHGMwPuc5/Ym11WQxUEP5b1tRonktVTcNCqye+XoyuL2V
IW1GFWCqMu5CmeMsJc/aFm7PU6IzZcbpYPcB5+1KQzEyf5NhzLwqoSYUjW1capU90u0pE52YpPpN
N7H6a8mKG11bB9lmYbmm5E9ciCZHHRnL378p0iro+pMQbX1T0JBKUCNW/ePvujzQ9rNJS2Tb5NJz
j5wIsxd9J55SPJknyTgsIzb4xp0m4Mt//7vl//C7JVGX+aUSAihLRCf7R8FXqw5aTqs/w27HxDsP
6Bjxi6ToWaPNIMjauZTni45aZJ6kZ9PAmjuO+/UUxlj0ElghOe6qaFNHMFLuTk1m7SaVls/fP0v9
L6IwS5REQ7OAqgJ+ZGj452dZNBOpsHrKZbPCYqOOA6IJAM1mGeYwOa/tNVjNTqX3EE4tdFVIxuox
/V7FHDF4ZjsvmI70mbkpORGjNfhACk5PPUP9aZTFR9LkHxmtQq6JjSpTlMEifS/bmOL2/iZBDMX1
3L62A7taPdevyWxgcgWp80unwTHhm0Gw7hpZhN+bg7ycZpWfsOGGC7bX9VmaSgSjd2AUNzXZaUrU
7TiDwM214TLn0VdcjHdvlo6xnQMbfZ4PvRkvWdOCiJ5e5LXJGOtYZgvq2+ijXBg9NliTsina/v17
LSl/EcfyZmuSvLIvDRFaxW+KOKxspQAUN8X6nJKaLKoeGlVOv6vepFlXMrVdVVE5HsAFDQTO59wF
PCmf15QLHb8v2wEdZaICqYyzqj2AGx237SD42bpzz8BDNkueGZDrCESi4T1c1IABcCWVx6W18s0g
Lt/5Igwsbl250esZoND6mUR0LJSQqIzoI2wFhHCE3wG6zT/WgWIR0yRLRtb+hjOKiEbFVnKqLpmG
qJLI28qg+0abAcciPTe2UC/p7seIwRRxXau1Nns1Fk7EzLQ/crlCKETSbjWz8jSB8Y75nKpw/fso
4+E2b+2Frywhc5KegwAi30uK7gd2/7Vdn+cylYLiZbiYIrH46HFcOLki+maEtUoQc68IB4LLFPjW
AciRzViIVwo9+lV0fFRac6ncHAWaXGgYeNWa1V1uvfZKKM+qke6iSvgqZS4fQigltwy0NwkIE/jf
hcFIygFLRFfWkpjRMO7F6Tb6Qi6D60ywcTEuIQUhqXbVh6wk835ENkVCjvasrR6vRtyH5fipjkRe
6cUGs/ZJwbtXrSIBPWbU0Fj6Fp7je5hzn69Ptd7hhP8SxunSp+VwN+sQ2QDLIQbop2cl0BBr1GTJ
jx22mrK9/sPl+h92FGxBuiTiBNAsks/+vDQQox4kqtCmW2V9yetuYKzR6khwfgrdoSCeTo8iuksM
n7HAr8O7dXstVyXdLUim7rJ/0O/+VfFtKRabBLZt7iLW1t+eUjfro17FUrzNtPANu+A95fNubX0D
sUCLOENW5X0sx+F5lV7lZvYRiPWLYmr/8N78h8VdgYjLu0NKBpLI3+/kHgNdoBdlvO2iqUJ5w13V
22LSgjep0DOjFP/RcFQbFu2H3jB/wbV1atf+hr7qx9BTwHJaCjcPzCc8YE9kRcwenbDAiavpH5S4
1l9k8pYqsuagkLckSVF/1+FSYKuMwcdoO6UJKXxM0VFWuOIAUIokrHWYzbEe+o8BJK1R8O0fIhnP
lSHCKZX5hzSoj3NK2gWZSmBSlthw5LUbFcPQhFCNPTeaiYpvEeaVvfVMZhGCBxFz4553SLCrwWph
hU3XfE5KQHOoYuUc13yQqq4laNazxVmIlBO5eRTSrPFuPfGQ2GVqjWUrE6NJp8+CCUtjLXuB0pVu
AVf2XtXH0YbbgszvJLziT9/ouXXWo3k5WRBy4pm5haCMbqhW+j5puG2UGvqQLEnLJraEl6ZqSSRA
vssVLL7OGWJdQYFL1pPIjXiioKdmWsJTxABXZI/ATH9P9ifxnEXxaEVoo0Iln91cEXaWqN0Xffit
lWLv68qWiPBmW7YmDe1ySja1fgskqo+1VVWXbC44nKasVvncTQTVxF/dGJe/qo//b436J2uUwuTp
D+vcyvH+N3V7xX//n/99/hr/1xa+ZxvFzdefrFG//uW/rVGG+C/2ZxMvByUc2/h/+6Lkf2maiWdn
vfN140++KO1fTHAAwKzlJjM9hQL8v31R8r9ggEFjUVBbaaYsKv8vvijtL/czwBZF0dHWrxW/qP+2
CKqCPjE0N5atFbY+s8+Tkkfwaj3hWh+zrYGcXN7UdC5JdK3d/qn7UH+ET92zym5VuDMd5nlDkLIh
vHTVoQ98RqBS4dPg1RosxluLYlzAj21HV6TldbGrgkvm5668KT6ALyiKJyVUs250lX7WBzIEdpar
Jf9Qlv61cF9fo2XytmkKVrPfHSRNIM+SDLZoKy7GM7O0C2GTfm0q98mo/uib/htvMjduGr9psXT5
wwVx/+t48EezlGqt7+Cfjg38dpVPytBU0RA5T/155yvzYKJFCEPLvFrjQfwuL80dQWLie7fJv8n+
WM8438ajeikDVz1EhOY8ChvzZD3Sb1/uathoDxLsk2O9lz/y87JLH1LQX+cYTNgDzm1Cw87zh7mC
oGzt0Uh8XP3ldvpRPkdH5V70K/Mr1HTdExCop1/kS9LgewNiXbKekCJoayfmGIthI8iy+/f6ml+H
1hGUHSOT3PAMyyWdXqocCXF17aCLa4/5cdyIP4EC4qyggYiQj8qKwtltHusz5T2Jfj56VDd/L6+c
16MfyRMvZzO9FN+LL1yWeBOfgi2zkVS2h4/Q3I7H/m6Ny9kkX/OWVFcEXR45x2llf8sH+jcdpudE
2DGlbz85SvawE11aH1T2qivsmnekaLnsNdcVtQgFRqYrZ4dPKx0ZmYqfJQ/z/QJd5xTS70K385B+
haoNFEA4lU+av1xQBxUv+fjE/JXTI29HeJxfiw99A3dnDaj7TmrHOOnYMiRc4F6ROGG4Zf5ARm6Y
uNOaOMj8HsXgK3JgRQH+kKEF9grxQRU3M7F4D837eNA/y/vgrivP8iMQFtbzAc87E0x0vRfM1ud8
P57D/bBsw3v9MKCpIjbMaVHBfGT72rT7yI4eSlf5TjwiF/sNEeIiWu3PLvHSYROldqK7DPhf5dar
OA3RxTmZB/JlyKwsdCfxOq84LL66iTwiFyxwRDQl3qSfwamCSHpaXqHCWm5+FxBnF53kkwJca9dW
rlA4C0d4zUZwDgf1COy9SHysNC8W8BQc/SSsfDUP5E5PZxB66p34JqOkvYQ7ElMiwwZKQMN+JLTv
iea2AU8HV5RxRGhLSuRHv2uc/E6+SJVtXsNPZIntoaP99RJczQe0lVzasAk6t0c6sdPP+d24I5ck
V47GAwkVQuZV2+Jz3BSVk2zrbfZquawnFgNbJzlZ99YzyFwIfUblTB6FPXeHnX0NZ5V38yAnKEid
+q7c6QC/GE8hYUSHYhvpfnwlyd2A3e32gy3j1nQzr/vQtwBBmQp5ZJgudPGccmM9aPuwt6MTpRoN
cG3cSR5SIf1Hg9qGF6hvCs/YrSOghTfSlkY/OYEzrLZUc43TnLEQ9bvolCaOpLIGKp07i7QEvQDR
rY4kGjCCLf3MrmQPbslHJ0fFl+15O92DEtD9OXIgTV2799ndztvoqooOQ7UidMI7o3NDAquego/2
W4AB39jkKw27+aXaT55q2dYDJ7oJvJ4/Nzsxtid/Ch1kFuad0l+th+HUvUX7RLeNt/kivohu7kao
7S7SXfNPNlm2vz+vjmj9sOQCTpQktjntt1OsnC2mNupyvW3DjuihxZdz48Ukre3vl+G/LMLrr9Es
2bjlWMj6b50JDpMzWXlSvcVx9bT+CmuednNI9FuLw2qmyyYuNVv8/83R+A9Lvwys6a+vTpVFU1Nh
lpkqB40/r/34Q1UdZEuLpTJ/Wam0njYVybaawgYBlSK8M8khQjujiH6Gv4L21PwoYf+g92/JcRH0
nVrNT+U6vFzWMWaWlcumh9jcrSPOlFnnFAqNU5uwniVl1pirxqpnrqww4INYJnCo2Wndnrt1hJox
S7WYqYrrcBXiJAOqkbG+khj7FEFn3bbPMlFDDtzDVbxGXFBGzQ27e7l0IBQ3XOWGEM5o2oj1M8tr
pxn9Y6i18snKCuYJ1eDm60h45Q/sLKbE0zountfBccAE2WKSHGp3wPUM0KA/iEF0KL2hvKD94dRD
5zzflEykxTyVfEWk4d8TIqOnSWWrReMLekAceYMybI10HEfEk1Ix3McFL4GPvWM5MBEgkDHUSMK+
FHMIS5H1Ilfgl2jRghdr6Bxh3z3LY0Msbik+pnqgnuKB4En0FmQ/yTLqPSjRqTkTp9086FmcOuJM
zGsMo5CR79reN7/lp0gKWFMLUvG45DD7ZMhSNaC0dF8WFd9RbsLfKDaCDPhESUQDiKZxIn2ucA1x
ZOMz1LuZvpCvC+onMT7q2SINmRBaO+iNbDsMMq2RTsOvRFLqNCb3Sin8sGSeWaEtT5r8gYkERJ6Z
/2xKNdhqlc5+tsh36FdPkaDlWGB1bQOI6LmPtcVTczaKYCYJXadIGIi4lxqV+Z2uPxIS/yhWjM1T
6Sya0RaOy700/USZfwHApfikM79MevUM2uIjuutFDmPt1F6mqIDNFT4B2/uZmBNqXy7ghWYU9oOX
9WsVoiQ6bW+JhYSxuoL+eAGsLtLZ4ai2RT9BNho+QBB2DswAV5Xz3suTBO46gO+o0q6xDERSEHvU
CnzSprwn1VWASaIK2wYGYDKMDHYQpdtNj0eOSYBojqUD0M7cCNPXzKUuCtnTVMk/saoBPyswI0Aw
ssXUF0hNQvDTN2wU+j0AgtAGXJN1Z6BKyGvIgebdyYhHnyu3Ar/ej4+IVJ2uwjonp26F4UmdI78g
12n9zERg41P2ZZEzYxBSpZAmMpK1TRqD05n1Vr3XIdrm6NgZmjpFWTtVWrtm3juahLFxMuyk2fVN
7OTQUwPpXRsEx4CVnFJ4FdpXEn0s0+MyaC5xeVezHY+WEu3o3ePEgBuYMgpdZoZf7JNTrB9yo9EP
Shiqfpznd3OkJWQyBoZMn2/dNJA/HHFsmUTSGedFQUs9jzutW9lclYZ5uZDqnawX8zbJ+20LX5Sh
qDT1UHqai1AChVVLRpWc/RsH24q0D0nS3VesfHalmAQIDjIu02HYSz08vpTMGKeqCg8iQ4xKGw8F
8hpmsjzoswwAJG6o2WSrQ0jVmfdBNxROIeANTaSWGPlZqbwxIoRmUsd0b+jYCwOK1tu3YvOlGEip
QIyG9GT9n7TISn99Ncg/uCMSQrsLzUEyw7C0hmITNuvkustYPidoynssdl91KAsbWR5i757EvdkW
75YLzDfKRUqAamu67al8sHI79gcDlpMdvMlX+ghvCRm8bnOiQXzC88ME59CmDtE81v3CyLZ10jei
38nrOiKznr4bX/KI78uPytl8s5GDmbb4JkxUS9FHe1Q30wlTcHAuP/MDJbvIHNqWX/mM9Ffz0D5G
W5JCVv0n6/wd+CYmfaz0ueTmK0TUETsXBl7TOsZZvLdSW6I8Td1G31PODoRc01cxdtID/sMQwbzd
vEkIqo3javRTXYMCEeOWrX2a9+ZPqKZf8fAGMDRNXBVIUc8/HL5ruFXP41FGy09jzHKKlKrHwQKU
nS3feC6fKOTDe1wbz4ZPyM1d7BsNsZmwhik0lO/sfUl85Ayfy3uy2IZft16JojOxURjStpF0tzt0
W6nmqLIhr3Dal+E+G1hALcckVo3Orubr0mFMPYIr53E7mRuF6opxWXuQ1J2W8HK8psPV7YinhtQY
Ah9EkudtGo2ktcYoBJmmIW3zRv1ek5yJl/dQszYdEJR7sYn6C140CwL7iUNEEekzdLPCygtxBvhE
+lCcnkGVGnSod/Rkm1e58hVpU5AbMDsmakPNEaCl3snEkOx4OBW8PEI46VKb2OZs3R1feY8JaZtn
vwNDqWxl3g/9OKHWH3Eb2/mAoBKxog2Q7gHAGMbt8ksLUAccmk+GZnw89IlRtqCwZRm/s/R9imI0
3OrFZRx2k/UmnFnCrLOm7fU3ofKGLZdFLux4i40QdNOjcVZ/ArAWU48jWUdqDT7gTnIWakbzyUBo
S+YzNoYDik5PeFiegzvOT+1bk3Nqv3RPTND53eE7pe9rcax2w0/OZAUg3S9lE5/1Uw6bGy6e3b2M
1xjqsu5YZ24bXE7l1iTLg6C9K9aKx4ijFoTNN+4A5RP8nZy4g+Sg8bOY4HKBX+vQU12yp64aperi
ytJBh7pXeYHbvAwo+gBO8vz3PF+xP8nMsCm7eau9qSNyz35qsODgq6/9+gorkiwEXiY/ehjuS+m1
LGEVQoiHYOnGKTmDDm+iwUHynDaOdsTyQE793uQEanKu4ZPa8DPq1OUDKlwxeO7T53Dxc93RUz/r
D8KnWnjxJZQIC6D179cUYmfrbqZfudj5dJp2wzHF18/A3OPAGQh27TeHPt1MeyRiJ7jIVDbZz9ly
EiTQx+wI7JKzLXRvmnpisSs/GS8CLi6R2+D5tY1Xriu4/wQFDL2D/k/YyqwZ/WfiqduCCM1jtC0m
G65++pr5ne5QDHAAG73pGWtUegczEiPE6KKtbhHngT4mltjEWsglAuzaG481B/LCpeXJVcMRlb6A
l72jLpBGZ9Kc6IETebFP06fBp8qznkzL6V8ggymTbzrKrnWkV2kj+/o182nmvOUi3gFb22WneKNc
C/oKnnE8gD5dHsfcm+5r0SYV+4HzzFu3SXYxGbmnlGUsdDG7sXD/F3tnstw4km7pd+k9yuCAY1r0
hgRHcBCpWRtYKEKBeZ7x9PcD67Z13eo2u9b73sgyIiMyJZJw/4dzvvOHmKVgn10k/93+Q+7sL36G
G52une/DI7YcLEElP3XKGHXjHIrCHa/o8Sbox9Y2L7bqxb/j6kBATldXrgeXtry9N1fls/KMZ3zf
7Yd9Q1P3FR4az2eQQplwwwDuMHvm1O6f0T7Z2KlW/sHZOt/aJnvjCm2f0MqJ07gtLsGl/o3IeQJp
fE4ASFxJi5WUW6/lN+GfZ05Y+aJfotfEC/ZSOwJqkBCuYZ2BJFH3aXIq20OpPpk3ebaeizfEhxSY
UJzywPX51Bn7+g+tAUZXrz6ID4ucgyst3YUbhlEIPWL0zRYKUr0TAL5DROBauO8k+3jkjkdedxJd
PyqP3IslEuhD6Bsdre7VviCfr8XWQrrq70NlTyIK75MfbvlZiuQGxbaQBy1eLysHJgqEup0ZqyAS
josTXaX401TfVBUO5pz2JG/hi4IrbiW29k3bOc8idCExF+YqIHlggRaso03drSC7aq7ercZThEwV
G+ylutQhF9IF06fgqfzb165+4GMXvM+/s8vjmJOb4Jh9MV0Z4Ap+ZcGessjZTE/ZDhzfLYiOuvhG
mh+jIhrO0ReRIUPqzfURJETcenbZUfESt4TQ9Bgknj+8dFhzAuXvqq92trUp4ifOHwfVQOq8ECH8
PG3C3+JdcVw6guGcfjKB0D/ElQEIuAZxJQ1qW90EUDbquVvwxb3EYaDrv5x+2537a3FH+2/8RgaP
C+pdVRn5u6a6dngBUIpwlXE+BrSCmNXEJn0dy9cAxIG5XrDm3C3FlktFcNp9xl+ttQbHTl16Gz98
/xn2Dhze9qDziY0116hdnFvdyv8iICVB7Cw25Xf1WnwV/gkcaHSPn+zSc4y9sY8/l8JT2cIWQbEO
djJya4JWjvF11hG3bvp3sS+3coc/CNIIA5G9uiOKCYTjmWjPsN5V0P1+bMy9OUEtblCxmFp1nzYM
0Yv/jAVy4392P2jnSqqAFzJu2ePotcuDElzUTfZqqWv/qbjJdXAvT8BqAVIlq+qvvu2+iFcI/k7H
jPUmwrY1eTHoV4dz77Eg4XZJiVVdRTcSdJ96FQH7oT1Gm+lLdm71yqmuZxyT64DZ2CXx6mfS17hF
9L39ZjKmRINyZaD0i0ymH34hjN0QHEbmzIxYxx0Ihhh7GzbKF43ppWfcASEY4TZMb9mPPlPFbrIf
w1qRXjM7HqQ5/Ov5VrcuAfsn9jYHn2txUr8k45ZUfvezSnOCqSD4mM3MxX66agk2aLYFj15EYzsg
vaiQPCVd7cLJXVUY8CJ1Y5XsP2OfsRr4VXmeaNA/8nztn2v9b1P/huhYk/KIK21lkUp+CH6oYfJr
TZFw08nbALZPlXC02k1NwCSqis+4o8ZdyR+ftzE/LglEfPRf0TTwOQ5f+lP/x/o9fJGhnQTr+bv6
oWt0Greo1/7fxtyOXDQDPfORWbLxDm+fOwsVmNhZx/nMbuqU7TKqS5c4yeFCYMZnXW5yuSuUrejd
0kNiUF2iDfyACZP4H/VAiRjtarAJnjxXewZ+HC/VJrikn/kh3pGg1Hx35QbkSvhSeUWD13zFTXG1
d9XFtj11N/6AELnwqVSQGL3M5/Cc/3Zegmt7zsBpfkMDeKtPPZ8CTBpv47Sd8r9iflp8FtBvU9LI
DjnqgHo7/rbsXcmawqGVIYmbD7rSuGMEsbG3Aw3dxqTinpO8ziPy3+NMFxuC1oc3mwpvfPwLuBvn
HmP+Tm2metOm3Lbd8m8fXx5/7vFPj79mDQEHeZIQpVB0wnPGSJDtsPxpkBjE8UxPadDuBwD0t0YV
+GVGHX/mIs7hnGmrRrq2WmsbS+P1KkGk7rLSJJgC3gP2HTwf8TUIRx7sDM0JDO3INazkFjmhZxLz
vMHkx+RWZirsU26QGSreys8r6eIVRxyCKI35EcFlnVlsIy2mogIXvPXRQjaWXeMwVRlGOQZzTj8k
jzhuP0Vihpuqa4ZnkYWYnLAIVBoTdtWh4G5ZbBFdhkIwZeXaNDr6fd/+pYVAwUOldBFwILap8R/X
qeYCaMcel9YMzTU/20L9CNH9bI1KwjGK0ZZEAQrlXvfrLVTyJcyQqxAxQHuvqI5Q5riOE9uregTX
lI6Sdq0ZPEmWFcubmUGKPXhhnN4Uv5oXhIZ/Dhv905R4gmfOhxhEyiGfmGRKJb6XxXC0S8uzuJz8
sPIgz7gCISH1IxXyUPi3NPK/pJ40x1bLGdbDEzFjzr9mNrakOw5LAqhmFYck8Oivn9pSTV1NzozE
tSzZTFFGJzJRVGStPASD8xouzIp4Yfj09rGxkJyW4wdB1NqhHxT2ZK355MNj6ur6iCXzR5b4VIwe
PyvQlnin+jAOGIDEnUw/pU2z4ieki0MVJB5ybuuN4o/3ObhleW58ZN1HoxQq1Kj2M+/gJIvBjQDw
V8ZfqNk1hpr0rSe5nuc9gS1RO3+r3PJEM2LcVGCoqDnfQwZ5sxrlZtBsqEzZ/K7AaNi3IzlklRr+
nVFRiyXc2yboIxz6cO8zy6u6+bWypL3vYgVfm2Iz+zbxeJvB8D4t/zMNOEUiJkQNmMzg2hgISAEL
AxFC+aYAw9VUGH/aXi0ZT0c6bu1E4vuGMrSqNa+b36HTvPd5eDG5Q3tHZ9rYF+8AVIZ//t0sNv4u
afcCNXs50L8zT0MQTMuf2tfUVGH4TOpLq8qPfEz2XbUxMXVKyvuKW2eanTdO5RAtbMB3YP0WfvNe
GANpkzTEZU6Jqhfta17hbMqlTq09ON/1SFK5/y2Jd0vQ0ngWMgVRZmwQJIYz+Qka5qPumDgmEOmJ
BxiQu0+nou+2QUnLoIWsUOIqsjZRmu5EDQz4HhoslYqJji4Jq10hIpqZBuNwZd2cyXpT4oG2yaqp
p9XPpASRAYKCqtjfTQ7zoKw9GBEEV60j2DgmD1DGr9BYUmiwHCmpSrccNmnhIqLetJlOttaEx9mO
KqAkMCiOPWZTg6gT7FoLhWHX05fGLToooai3kWuqadC5KtGLH8a/DClQYgsr2dgtxMBUT3Z6U3Iv
ao4Da5u5BYCy/NBUTPSIe1xO1o0+Vc6KtGAXa1zsBl15xe5wi4b6VVTTMiabAH01JKeI9u4MTcPn
bXjNJGLjSMNfnZDGt9Ia1haotWLiAV1NtYI9/ASYOsqiT7vpvLR8OkE01JKS1qglLruke48L3Lp+
yi6GMzw7OdWbbtOiiTz+tFqH9VXsTxdiMgFT2C/9EKMYblxfwxpk5+quKOilcSCQIUmcqQsWSruW
7AEV4lO3prOY+CzMcc4cQHYan2O7YqSQOr+qlM61CIl2xHQd9bxXkB9rADWQO2RSXUrGDG3r/yB+
d/W+ey+LeIlnk0BI0jjelBOLNRUWdNMf7Ub7CkcK2bL9VE0vEOWFvQaqOYx8MNp/nJHFfda4iKwo
8PMzMDpmM1lwXt8L1OQwrJ7BMkMKA7U7mGzaWnU4ZHX9p0yPzqT+CoKM6zTvFHwooGkwyzFsstLP
RCGlmu1vbYTntOjBxZM1KwNanOnzlzk5QJmgwEdNSBxAz5xUVzRiAJmK1Lh22LoOd6AdFB5xdFOR
vRMvne31irXvWHRg9JznoI7xoUHkWJE4sScoFMwx9OW4Vr2iVsBFq+l97NvPvsQ9WWWkICDHpVmm
JsKwdisUBXhet5lC/Rr0uYd04jqMTsC70TWrGesMoIeVrZBQk4IQXUuDXyLzqfd+ou5Ci544D4KG
Oiq13MLJXotx4LdKxmr10Huo3l9VayRxq18njSF21ZCmrFYHpr+9tms4zVa4VBl39PpFzNpb2k/4
b2XSoYU6GkY+/5qNyBPBrEDWFLfMpgZN2/J1GFOaaLN9HnUmuP5g3fBFU4tLDnhtcXQ0qP67lL6J
XWsgaauAue0akkWTSodZAa5UV3ZRyaCPmE2BkyQ/6OSD9nb0rPDzv0UMz+HAfSRWEi6yV6pFLjJC
N8Hkw5M6SJA5uM4wUmAJWvexzjlVy2gbljT2VlPTYPoAmyKlKw5xTN8xR1C0gjja+nlPwCzBdX1s
W645BD1vieOGMyAYnb0O9Dga4IgkFwFwQCZOvB7GDEFdmcD8F/sMmqqMgQHaCklsIX4rhuMmQTOj
SxDWRC7ntE5mjawblfff9OetHtKXCUQsaz9WnibZZgejlNC6MfiuyOncVgXJuvGg/R1Q8TVDisvv
pVdUY2Ob5rqaYlqHBr+kFsJP7wlglfl+sttn4D3MNdsaZ7q9Ty3MgVZt3IaMK7eciegYnUvCS4Ru
0zqVJvk3IDuimKVVmkbP1YTQtGqMd23Ezagm2Wfiq69DHU47wzRY1Dnvlhow6OvHraEPiPKcJjv0
gflB/BFTh1hxDaEnLGlyiwQ6a8vbPWwLoeG8DgxS7ZgJ2MvM2tDS+6woXljOz3XCBoKD3ZAbUfIY
Z3J4sXMifQNb/IHtUJ9JbdoxxydrgSTDbe+396A5FKn1bWqR6jbA94Js+ktUBslqZk/sEK9QIeWm
G5mvCYWKLZIIoc1mWlcjT7VV/baqipvN5COBkThz27Ex3WQrMqKTtD4Xa7xUr77aBae+o1GQqCMK
H/wXDsNnclVwcNqsvhwbVVDFKjvpkUAgnkt9xx3ZaEwDc42gtcAwUhlwsJ0tdcSV4tx8v4EjMs3z
Lsr7a78gm/F1aCGWwrnGddgsrsPHP/3bL4mtmQ4hDsVgcSoulkWxGBqHxdD4v788fs9e7I6RGnwF
S3zi40vV8wRwYGGPXIySvtA+VYKBjw1eKMR5cCMXW2W/GCzVCqulsZguq8V+GSxGzHixZI6LN3Mx
aUrcmg9+er8YOImOYMaPaSxZzJ2PL3hhb0qG8XNeLKDNww2qLcbQh8Ps8QURoTi2n85iIoVL859f
IuQF8mE1XbxgD0PYwxpmLJZUy1Dv2cOlquNXVRfjar9YWNPFzPrYdv9/keB/JxIU0I7+RRjwf4gE
z9FvpOG/8v+iD/znX/pPfaCt/UMKeh8hHXo0FH3IBP5TI+io/5AqWltDwmOG1G7Cxc2Lug3/5/+Q
9j+E7aiaYzq6qerGIhv+XxpBsWgEVcRuknhayDLG/4tGUCz/k38VaWi2jidJ6pYpbVVKVf83kUY1
KiOZRo3wFF88t3VVnH0WksdCN7YFFfAoxvrIs7FcMK3Kciear3U1hZ4zgzNYftWJwj5mqXOb0lre
sjD7qIp58B6/MsYUx70Isy01+286159ca5YLXZ5CHLDIj8rUTbAPHrXB3HQwY7wg4WSFqwFFbMHb
TkYmqCby6j6O/WeZJqZnmVwAdRNcNSxGr35M4auMakPDZoPKHbIrr/UTGLnxnlsm6EfTZ2HjqEwk
6y7zvRZ2sgHW9io1cCS+usO9GdyE8eA7c9lERgMpcB6wf7TVPkP3y+XUq0joRf5cJSwMJt/WWD3l
8gD6CziGpcvbjDp7bfnmU+9ryjOdCvaWhpKaVAiPGHa+6eq3WQTDs8V5jo4v7dw4g5ZQadNXoKqA
xUj4QENl9CRCmDUWmNFrCfThHiIGb4rV/pkwrT16Tudkd8sElQDUg98r836JpFqRWmld7Ak9FX2N
sZYiDk+27K+lJHA5b6eDaJX+QnzvtpRBTkZmZ526oUGJyJCy07Ri1/eJtWqSWL0Wms9aa2FwRj11
TxA1/clszWdTDf2dJrMYl4/Ir3kBrd3KWHW1EyrmyCb4CeRMqGP8p7ndFvzxS0xauBLUT9B58pnM
LLoWabiaojd0R+j+CFh6MmfeltAIbvagJufM6u+zr1p3Y2h3E7lzhKgSnq3oYIoekaE0Xbue2KZz
2CpfKUlHm7Z1Ks+flnVd9RZkbeGJfibPWy3vQ+UMa8Mq2tXUJ7Y3JpYB+Q8TFfOhZm9rYmMTWrqW
kyqeGmcc1gMlz87KfVTlOp/tcvhv/Hfi33RDGjYyKYkBtIATGAbuhP+qG7KbDhpqPdfeYGI96X3q
Ioh7J71liCu66NyoXXgw9Oi5DQNxyKPmU/rkhoYyBnJECb/5lwPr/6ZkEtryf/wXFSvfkVTF4nxD
rGU6nAT/9TtS8HuW1ICB5wThcEi50LcGXId1Wg74STJ5UBkt8UyyBrc78ysTqnLzSwLR+iWoTq/f
i5hBv0+Wd5tm9lOVkoIGqCr4GuRwMpnhZZK8MIv3bdXoBPU6v/HgToSUOpPXd9A6UNgyuGEYtctj
29/EjbHqWqQSfcvfIOrzDHDHrQpn2rYdfzEwUSMFjlNTlDbDQQchuJIW7rLW6OarNcVE22X0jJN1
qHoEpHl5Fak0vbAHoKQKErTiOhgvUj201CPfCuYLVoCKtTOV8Ix6Jn4JuvY0iZAJkm/Za1vtcaAn
Qj9IYZ4TRQRnzDDJWisheXZlyNSyBnM5KV8Dbry7XbNTr9W3RIvlqSCNxdQU+TTXPtHIAl1fPNhb
x+ndNi61F3UdFgnY43hUDyIY7oha4j2WKFSucSoPMhwPQrGyfT/8zXy93WHUfhW1ycMdseuvdKV3
Gye8TAsdvLPUwgNscTLjGNhf9pllbUAKWm5QozitC1fml2PTcxdIjHZJ171bJsvfqU3IBBgqtyS7
6qBQmrJSAzMQtqGrZKS2T4QMy4a9tc1cbF8nen/LrW6DTeXAt1TsmXLUGygyQGYaJLXVMJ7GudM2
PhKxVdlV3Z7530oTzKgddDwRsy4oPPNaiEBuEOxNa1WxToucxcN/sretpoGizXynN5KDWHAuwA0+
sa2oCMUwrKeBae5k2FVu287K2lDIPythjUC+4xmpDWU/q7CJGn9678MIpcQUb9t+yT3E31WAznQy
aAeaDyqJTs0B+NtC98GLJKUHPOCFn4k8MP9ZYqDfxOQznRthXtIZznPajeKSSsyPHUMXa6l4W7yQ
69ihr9J82JBCe+srNBwtTwf6Mt/aIvhZm2AK1lrhtF5IdGlh687J8C3YQXGyjQfoTXaaWatqyeYK
jOhaMy9btfZrBbXgkDoMi2zd/2WQ7bwjvnldlyLcocGi6WZ/1OHDS0OrOksEDF3mJHcjX4cmsrXc
KZydM/YlFOaaVXxn97tRVpuibF6aVox3G9WspXAD+I0ykfQaM/Uf84MiUXDT8jzro5BXEhZKkhQP
jQ4CvtIQ3C6xcUnkv+AheisMcosVPd/h0Y42VVwUp4lsDTGuRVONT6mEgTUl+aUEJsi4RXU2fh69
aXSp694seRzIGHDjeBpZF+BpbCbWcSW87qKF/Bw2zNqUPsp3Cxd8srHltLafwLFJwnXDLVWNtcF8
ARsNSDBWJumNmqTZ5ELFMxQhOJim0dnYTfEa9NO3LNGFST14ijFur1p4XrsIvtcIlmNXyfQL637P
Z42Tp5rrr1C1icgLlcXPXr/1ufPadMYy/yMgFae0dIfldShIhlRjZXSTIt/H6aztDP/F6j7wVMZr
Qzy1quJQAiEFCzo2rKMOU8sx200MR6sb1OhUhEiCwlRhj1XK32UEp0L/nc1aQc2AXKEatgw0/g5R
xmcRyJPRhH8ioFIbZ3kYc99/Cs16z5SLyVOP1xGz0/pxxpWJ5GGQFBmNpZ9KBize1GKIG2ECZ8Ko
jnKov4phiPdKtjZLsMa12n6VGV6Q2sYDMlcIKmImIMmEEdtZIuEIrMJWKycYCOa8KQdA9f6Qb43s
bkAi2nYqun1YP5cWjdz28UQuwXXhFBYXy6qPZUNBVTdEWfegzYq5KG997a8DOdenciph3pH9DX42
MAEWtj8Z+LRL1nVbYXXK3tfKi18L+wmin/Nk20gBCLglCXMQgJv07jQxAeB7Q8y+GMoqMAYTK0vb
15O7Sew5YtvGSwNK2CIKD61TTmsLxNyqUhAsUja/+Klu7hEbbsEkImIHml9FmmvFzO/zINfO/gRC
C5I78IZQgaJhxwd8J6qXJ4OBE8D6Oww8f2GbzK60I9Xrc/3HXDBDCfiljRQj7B4nsLbGwJ+gKvHX
sW/kxzSwjbXeBX8SJ8lvVYKp3i8IyPNlfKz17lZYCR5KDpNLnRJiGHW00sDdxYnu4ZDK0Ti0KtP6
BhdtHkDhXECDRX4BYR0fGugEepYem1TzN4OcCq+VUNsBY/xS5m7aShM6djdbwZMVOOcJcNNBTc3m
RNs5TBDhuYyuCGEnkss1ZDMqtPCqkwbbvhy1YzbBG2dIOahhdSYKSq6bgEC/Fsln1fIQMltmmhoA
PyRi8mRypm1t5q5A1ZNhrfbTsG3ATbmZHXJByJE9Kl5clhQ8jFKpDEwGdcrqqGJW50NaYTJ+U4rI
ch+/GhJ2EHLJ/eSqAZvDFfucauHemGd1XxEytstzNuIZu04+YwkuRs5yksYPMUbgG0t8Q1V3um37
71nZ6euph5rbjupVVZHWzTHEtNmwSdAALNPDFN7UE21J3zDVzQP5OtVf5Ci2m2I5YKPlqO0CZIPm
bCAJ4FE6iG760LM5PGk2ecayFNuhQZITxMz8AEpxxTNEWofhvW3tnyTl3k40Rbw0TAE6h6oppaSl
bqn/iLhcQ3MQl1IXL3w78T5Pop8xUFuW1cZBZ4mw6kaTyOageiW2c5lMEi8qR7/dDRUM1X5526NB
AzI2jG/J0JUuR5GKSxOIrHNpK+WwhDqwDPsbqRC3Q4ZbKp9VLNLgNcIQ5COTThS+v4HxAPW1qx0u
+g3zjCMPocs3OoKp4sVlk7VNrVy5c3WBIRXoztQnlWN3L2cMlNkIHbpmMXUwnOzTSqvaqyLzNpO4
eC9rhA7QPtisZ11F3VnShRFhG6k4XgSWzIueghVIFBMbQ1BvAY/orw3CV6dm+eUU7ROYbdTPJqPL
cKFQPb50ufqHaTt/XAlpwOpg8kK8E0mfeXGHCGniv7DWZpAfLbsa5RFiG/KT7Eck0ru2wdfZmkZx
+mcDWUfWfGc/GkXGsu3nXi5JyoYhSFhJRDXIYg0+CcpvuZB2x304Yy+KbTSzDOiuaQ02sBza1sUV
X660cozX2WS2e1z4P75vOmul7wf+aAISMQjlIbJaKAVai6e2Kz8fn8oMIvFTP4SnRDWuTlmVT2G1
MChHo9xqxvgd0iGt47YutkWtaluwUMDl5FRu2SC8sx0mXDuKAcI0yO/sqBDrPieCmu+Mb68t8b9S
07udmWRLtj1wyXRaZEP4e5ejv7UbqMQdqxdwzgTSDCZtaOmyr/C5t/TCIwF1dq28RIkWIgENyAx2
lOzbV53mwli/s0xOMPswqUm10RNKczgMd12JYmbEqRcozu+x09SjrKMfCI7ftLgS8kpl7YVG39Db
9iYuwamMdZy6A7TmrRPqydfwCIo17HXAnohLjkeZ3zd3dcvmDVMBjibQxqvKwBgcaAe97wUjTO1b
TFQ5gWSNhVZ505VIG6A/IMoGpelaEUktfYiVSFGprQybmXJhmjjIeg3OVGjffMm2SA5ENTRN75+M
L8IohsuQizsWeAZ4qFtIVg22KnPw1CiKN6NAOennKk672tLJHAA9nG70W9Ga9n4iOnlXwHJykCoa
mYKMSLJCElkFC4Dyg7tCP/62xKhe0p7oaoKZTTcnmFjXuvkQqRTXvhl8LjHFz0mrPbf2BA+MtXow
DdZJ58Xa0OCzoo8DdJ4Lc80KYpA9Uv7lXYmOVZkgOC5YwQf1Qc6CEXXHZFprmuJghNmtq+I3PypM
RsGtsY7N5SlwTPZbggPAyapvP2n0k9FhQGgku+Ykni7tvs9z+5wOKbyH0NEJ51OaExiBc9H5icc3
9ssfZ+tm+FpGZMACPtEM9axSc7P+oLYO5FNbkLQbNXW4wbDBZjuL5BtV7jNa7t7S6sOYtxdqgOSE
zQhxXXOdhI7Sx0imJ5VBjrCq9AgQW18TJgtRMy/p/9OzkdWlNxhO4mbO6KFPQM2XoEt/VHO55oOe
i4Nz6qPCN0w6BzD3LUq8wtlkqo78eWqckwrffohthMvLlxkRGMjaqx8SElLHGmjTluhoq1DR8NLU
xtrwJ9F4kohniRigFKvRCJX7kHeFN4AX2TXL2C0ql8HXTCTsY3jj1OjUKXgO4JZ7Dy+IvfbthAxc
Mja8aIwj7/FPlchcv4/Y8MnWXPI1WLfYRXWiQrP3uhDXKFLjO/PJ/ApWgw6NgwBnI4Bhjd8DbNz9
0v04eeJZSZ5GOEwI+WgeSy3ZWoFWXiv4bSdfa5Ex9WKkFlXC1KPUT7wcOCLbP5KYhTr7x5rkwPWg
tY1NiR7/ns0Yf4GSZ3cGoGIvpk5stBa5T8Eyv8IlJHP/0+9ackfC5cnKEdhLwqmPnUEb0VvVuJa1
prwMSf5OpdtBQZvYHWQgNflIrlOn8DdEE01Xkc31Blx6BM2syjw2tCDLoW0qBQJuVtYkwDs1yaSO
8OxQw2W4DL2UUb/0ozOuOhJLCTkOopcAlNSR+A0glJEavnBKz6epCP6Q6hhZz2plWc9hBQxEETko
wMnA42e12o5rPL4VU7KOcE55KoG8Uqs5GwmaZaxbfUG8ZMNmGD0zs77YwQvUnjrbf+7p2KH8OfGe
oCJoxWOhHJKErdnyQ8d6si0CMIFTjVvTrsX58VlphUARn5Eeo5VPJfkiKNAYQpaamXgzowxX+jhi
TAJWqZPTfeUTa+1vJjUfnui+MCqidxExQpBosCfqZQvdA5xdK2vUc1i9zlY9n2qmAedaMe8+uU3r
ClWVLBTE0pUjT9W5bX/iOSxO0cCxZBEtxXBP4+Kts3hXU3q5RhRZXmH4mCSdQ2c4wRntDVv9LDlZ
Wgxh30789cgiyg1suFtlwI8kIuQgTsE71djNC8kmwA7GpN03hGNDFSQLJfWHM9wMfy21KrooDST6
FFTsWVfjknX4YlOeBxTnEeu9uffvGQCKUyJlvU850Llt1XGHAuuHcO7SY3eIqCWiTSIDWdn5nU60
upN56dj6jF2xUg2gZrzHF1lo7W4ehmej1yyvH1DB99nY7R8FiK3UxzmoM7dpRhCNouV/TjY8TBj8
ljmKoSUmZ0eVomexcAFl/ZROfh+tyhty1MScqL8CHeRHxGx8o3FDbZ3WxnsR7BuGHivZ6/ZBMZj9
kPZn8enuo63UjQpqBFbapCGRqnqtSxISBQqkPDtrZgivR+CxynIhzoZCmsOoWHuuDMTgEydolTT2
09ymuCp6+9ZZ5Lc4xKudnBmLgx3pXlWX1zo0Cm+smg+9FDzfznB+MGcesRSGnI+E0b/4WbJ9NJJF
k9E3dqCkbQY6TUNzq2TYAmSbowXix28mJqmFWfyKmvmnIGJg6zTvyvhwqFkHXccuHqjVllUt4pYU
3EAcm/NuLhRzPaVduJ8JHF4SNR4JVLikDiUBx6dC6W9tHkZnI8g/wkgZqDydX8bS4rGFTpdSeswX
gTNGKY+pRm36rs8tf8y9xhiYKcT06rLSmDf5fGgz3OO0vAzzWNVsOWgAznKMryilUThGMH4sQ6vI
KUcwawPPRYqsbDoq5dcYlRSsxXBlFrr6Ehgok5oS70RdFurm8f5Tuk1wzGdnbcryXenbfEeoHK1Q
2sdbNq7Uzfob9KkWc0F66ZmCnhzLprsPtNOcsl6YJmyfZdro5ym3t6Ib5E5xcklTwSCzTgxmJkR5
QCqCVc9deQUQMySos3kd9QOV4PjUkKVeKnUJMpi09Myc/g6aWZ0bTqams4utYNIJ6hi8X6gOxjEj
XU/aWbxnlhQj/+IgrPEuUBIgOa3z2lWMHCCA3Zvr3mdQWUb6i7ls9McSY1CshOE66CyUurYGmjvc
0SYM5OdAvDPwlu2jiW8Oq1enOv2x8XNehYApJpVOdNzoQg0OQ48WOkGEXEvznmdJzTwveDNCw+Ct
RcGvK0z3WmirBB36fxIYxfTDC8k3q/e4Ocl4MKoRZSRjrhXDdmWdxBb3rsl4iSD57K+FE+6kpIHy
3LHcMQvWw49hSudXH6w97uWY9Ju5T/s9eLtVnEF/msw8PmZvZsg0POBVQgdNaSXN4o9eY3+bCFTp
dLqLXFGso1G1mSvCcu9AyFymoDAlAx8ZYCGekEeFwNVtyv9IAvBs8B6ZjG1MyXyH+TtOySrEnF4O
+UYxv5IB0mpTcO4MmpXf+qFCWWYcqbzkNvXjfqP22UAoDaOgWGBZAWILL+9X2PbDl9MaLwUnx5yz
iIr9s07IEKFyARYYzHJ6UuFLaUX5aWsDDjQnHzY5mZRu3wcUU9pLWwrnEMg28sYOt5U/zOaRz+kH
WlslYgr6mNzrfK4tWVUXvY3ujUmj7czZU9HS5jqFFq7DyHfeelRJdTLTO/glB2g9KF5XNPP6MZHo
dM5wK6basuOZTMF0qPcD+68geI+jxtxbaozLDR77yZ6JnlMtJ9r3Uid+vafw4/hixmWGzzC4sB1V
oA0CH+eIqXfhMzKrAjOxU2yMJajeWr5AED3D621JUaBoCbXxZhWNsnVSkLQaH51W2EhKbb8lcERg
m6ppeL2Y3KtlJoDK3vkPys5rN3Jk69LvMtdDgGQETQwwN0rvlClTTjeEqquL3gU9n34+ZgE/TqsO
ujA4gKBWn1ammGTEjr3X+pabIkyBoaJsNGbLl8I1PrvIxx5aHYUrC+HNY1mrbRexVLet9ZRaqHMa
8ZPgX7EvvP5NhNqnmyE5PdXevBlaPCNZE3on2qS3YJDFcUyr+twACzOnCtFy4r6ZRohYsKwSugdj
8NQM8Rf2f+xjrXpBRAmHlJCEtaSi3KczEAi6NtmriybPgHW+mpNiaR8pe4foCe2k4I1qrxdforn9
K204fFMVWUc7ccO1JPBkN6bdsFEoK3O/8xEdWg37uJtvpJ5q5Molmm0zP9a2nx9aA0N5O6LlmAJG
rGlVOp8ogfa91+Dw7PtgM2dmcEk6TX/Gjo/8ZrHqlD+/Nj5Ff6IYGwCS34NA829tkr/pathGvmm/
1vJHgyBo7YWeeZuT+qyGeNEnxzk0J1Gu5EAXTMztJ9cpgq3QFc0OaxAnyy4/mT63sxKwT5ou8Ems
mL9mtdtshPNVEN7FljpgeCd4FivzSOLKRIGielTwDAOPJmb4hL6msIn8KlvGkUxpz7OSt3CRWmaZ
OSJVDX4G6cxxkK7b2UcAZLKUfi0q+zlM6N2kRYUIaWBj4SNaVFxxc+th6NI+OPN0WJcE2dU6CNp0
S/5gfZhjPKHZEu9WRP7zGCpcdr0ZbmG4VttkxMeSJNFXo52I2QBPiN8pwxbQCOPYZzgy76ukaqkw
3QLX4xjU1Te8zD7GyXlY3/8teyZzURPxvCzOrlGm65Lh46qaOU9IjAy+mK4d8vlz0pW72pluZNT1
B9Cy4CVAKibuNNx4DuMdjzr5mGCKSSrvPgXRe21MkMysQEIdpGnCmQgmLx3Wi3Qm+tSKWr4rIvDr
QZN8ccofUxQmzNpKmuCBHFgj6ugUdgiRkiQfTyPCOyKe/CeObzRhGQHOeiJhI5/lpXBbMhODBO1Q
gq5Neqa3HnV+nmCXMbKZWLjmhIKk1s11yGGJmNZPWxGUuIy104QKX6Xda9DG+sUfvkB0urlE6jw0
LCPrKfb/6rOW7nc8+w8AzhDuubU60cy5GdP8Y+gKhFYYrVqsP46socTONi1GK/kJytxd61q8F7b5
6oYubgRTpdv1KENElMqoV1M4hat2FFfiA7ctTMxdnITXxOlepN0fEg4fG0JhYP9ym7uu8SMI8QpE
hoUpo+MoUTucyY3m0nK25VoChDD20Pi849jw+ESmdeJ8E3PZMCiXd0Vr3uy8Ya+D/slLEzxhRcI7
6fMflmmFzB5WyyjFteZhaxU+IuccZJFBac7w3V+NCSLdPO4ZHxhZTk+8Q5gLtjOr3owqtnlkKF1k
ukoq/EfuUJ+hOqDHj1x1uX8XhgbmyEEh8xw7cy0y0e/Rd3wdQh/aM10CR+Bwc9FTMdrny/27+xdj
bswjhIR9MerwMSxyWHRt9KMW0AAemqyOHqtgOKDUnBCoLD/rlp8NTY/IVrJPMG0FNrjIx4fSQ+wm
qMAf718A32H2R4/z62fBjJNFt0xIPDkmj2aIG5nSfz4gkr2RmIOh639+fv/OMknGm3vt4rjeEg9J
O6Wr/OTouOUZbhQntBLTzRCzxNbetNSQWHSMwlgn/Whu+f3eKuw7UC80hDFViJ4eS2oeyZR4s3GJ
2oR61isTAG1vpHg+Efyt7bnWG2sJEjbjad4YPvZKE+DeS0pr8tzHUC9M9ey6c4imNE72NitC0NLv
oxd/y7myK4NFsPGzx7igQyYC923g5PVQlfEnkrZ/FkP8WUD74+R/pJ/cMpTAgRrWtHLaSey0iGm/
a3my0IWDr8PaW7ZHr8wZTw8/iuKb6/bvFsO/LtTWfqh3tgVrIvO+ZFiyYh01Wx26ZzXRLOZsR9Xm
gqqJivC5YY6aghcBE1snuBy4zyxOcZ4CCwgqeDIUsSJOtCpT850szOYheuus7x7zIk5S8liCVdgU
tcnUpg9JZ03SR2EX/kr2rvmANpWY9ARMhkpsC0H3XspyvEqN70O636A3HSdvMb9aCKkj33vK3IwR
b6UfnbnfcmwF10iUG701GeSMo5VxCAI0z93SiY6cDg8p5S0EXHI0su4RgyX41y/CqTx0K9QHCUWj
0cLodtrs7EX8QjQM3wooFOZUNCy79YZNY0Xr2CHmjt9pZsupsNmnxpSR5fU96x38hA6hYv1ctGtj
YZF4G94HjAgrxZUwEWD3PR3R34L8XAppdMPKcq3VoFLaNlumVtTDuYdhBXW0zTyPQ474MQ8BAUty
xibkvKiKjJY5/gHwyfWW50Kbi30FIbXEGDHHSHHLLM12EdrurCLbOQ+emB2jBW2xcJjpWG9dHZxs
Qb5vF3I4k/60Qn6D3aB2Xn3GRMprafGQWrHyIudvlf5IO4+paRMuDT0cbvSO47VTuvs8FNNaBMUO
kEa7moam3Jhde+T//TL0NbSyrgbnhHOgKRrNuUu+RHZsI1VtzE2V9LRA4R6Mjv5il+ludMBssHdg
8DP3lO1bO104Wm16YIWnGR9tIWvyCRQWqbFzDUnSqbc5nh8fsuVOGN6TQve9jkNQ7D2ulLCHFMA5
84c1ilun6T7KoFgLDCsb02kRXsV/e0tyXEM0JcNKssDHZN2pJly3gUnSjad3tlNciVBYCXd0mdID
j2lT842h5Deua1xdxWhwg8NHXZVYcDZmy4C+MzZMrdljStooFbANoOpU9QafT4AkYtMBXxjttDlE
bbPnzFkwZXMYwlQ07VP0++TG7ksDavYwJbeG/HH2P9gIVa3Umg4aG469hNuLRr+4NmVz02+LRJLS
F5fMDUFjFQ0BzXOOMIk0cD2EmgE9kINqZKsIvfpMBib5QngIiGrBvgBBucbGhqYO4kLTbRIfppyR
PpV+IlcBUU+r2QDyHDPWmToDDW1fMCsr6G8pSzwyDl1cJuC8BpCtD4Myv7dQN3DWUdqnOmMgjFXR
qH5ABRW44mjazy5y+Dz4VCp7n+X0UjRp1WsG7i+dVRcPZOqV8q88zJiuTO8om95TVrQHz8GzESGo
IXcJ/ltgvtUTLR86GA/1KD4Tcooq/jXvLNjIUHcJedx7Xnspc0a1gUsjjvx4iObQgJZ6Uw5Oe4hd
xMozRTz653TXV28ayctqaIljrOfmZRpitPsFSsqSRGcHsTmeYXeL8P/Awe5LkqTfrQhan8NiXOhp
o+Ih2sEpf53GUy3gkbASocWux60/ymeTdn3k01yWOJhknH4FQR0RdAkRpQw/dzx1CRyhhyQdKdTL
+S1X+d9e31S7qiTx3j+Elf6Wu124nkXPqGE+l5pEO5pDNCMwOnV562As7G9WQ/JaYgQx2W/m9zxI
gIFI5uYVHnH6pT9QB7yFZT8c3BZn96z+JgwJO1lmbAeN1/Hf5WmL0vWDOM3zBP+zFGx0SI8fIJZ1
mQs/yTC9YyJYk477pXIrWMkF0qtoCMXOJpCLtoSNf7YLNmkGvT81LikH/TVZIvFGkiSFWNKNdiHV
0R/eHMTQ396cA+jTdhH5elJ94D/KYI68iFnCEZC9OOil/YVXCG12JDe06OnnZ+qiRBcvHS2CoPwI
ETg0IJfBrGFRlw1zwBEltzDUoES1p+c/vMEFQvZPaZ/nuR5vT6E0tE3zg7SvJ8+3a1QYHCXHPHxn
mmqigIYLuwmfi6NIvRvA+wVMHO955hmed1uUj//+Nn7TGEvP80yTDAnExj4xWf8UGFrkDRgh0sMj
ahqGFHNKArW7LnPnrXQpOrPlw6wixCRllv1B3vgBDmf7yJoVeDZ0zqaFWPqD2rIOlVehDiaOaRlJ
N4wLkxh2lTMA+p4zTIRYGAcUMgSs/vvfbC+f/T8vvW85rJ/cuaYrHf8Dls7ygVoVWe4wgorrK7Kv
YzsYaxU01r4NQacNS8R9M74Ws/8T97Be+/JG4g/VXg6jZOH752OWwmHt6b8Vo2AG352yRPcXxynf
c5ciHq3Dn+SpH9HzywUTpm/6ni0kt8xHeeqU0/JRVMZH0Wn6K8Z8HBYFQcnQAbqI7G8CsgzSjD0C
PQlnbhXYc0Z4PCP0oO6nLarEZLChSaTM3A3shbprpj0s9aeqrdpTR9pRp9HveXibmBsjIp9/YGPo
dkOTMHBgNPGQI7g4k3KDVs5zQfY0CeqJBPhIml8ovK3Xf/+kfr87fdw63CWm58H5Mz98UGUha5Mr
7R47+sYPDQ/wgynqTd13XxtBJRhrGsCWl3zRbmpu//21f1/deG0Ma4oziWMjCf7nk5EF9oD6vXGP
FgGNxTw2W0SaIKu9YO0tbdN/f7Xflyvf8ZTlO44Lk/w3ULvbCrtGLekeY9v4eyirT2i8fxHlUysn
UDP4EyVxWV4+PANEiwsTcDq3FT2Bf/55aZ3XdD5K55gGASZYIyHXHmBWIwvYnUuzYxkRxCVt/9B4
ripdIPMS7LalTxNwGY/W2pMHHJ/Pd9FoXmE0KwSnKridRunIbcqCNbehcw2b+kgNrf6wfNi/L6C+
67B8ccGk4LsPHxCJqcE0ZK48RonhrehZYEJr9M3CRXwcPTXuLcv4KhiEuYq3i6AKG1SOw7da5IiD
j0KkIusvAFOTyUkxznAvvlF9trEsvc7Fp8Cp519mnb/G/xP+Xd5+Xd3/pBL/l9tZ2YrRLped/f7j
NVc2gVJz5dhHWg00+B2mHY5fF4Ap+4MVlNa6WFhVtMLD3Dz9+/1l/Zc1jzvZcwUNaE/+RmP2aN7y
2rl9HBf3QF1Ar7N8lDs9kVgY4cAV6H66WK0P9jFpmXUtmlo9muMDGr/+D3e7tdxdH+4+DDLSt6QJ
Bdn5SGfuzZh8YeVax8ytWa8W9dC8aH5u3H/Rbl4QLR4PHPWh4RnlH57sOy3/n6+ucOk4COo8Bja/
LytLnLZZROaxMs1v9AQrlCNi+ur4u1zg9osZQQsHR24eLCMcM8GBCz6T8Fj3zYuJ88oM67u2vP3c
lQ7OuCOdeyygulrrGTVDSDTjNmZweR2ldZsjSowqkMdQgaUg9KzHmErgjg1dpXUw55I+MHPwb63H
MA43gj7LA4YRZ5sTCovm1sUgV2Zqncj8uRftvqtVcWIosYRNOJMNQYgVbC8rVLNE6kbkOWDizBrK
dKUt9jKreEvM8Nme/WZLbJI8DFawD5c4YmmtYy8cz2Fiu7thSaEIK4MIyH56w4W7hwxBiF6ePusl
i5yi9tz0w8xcTDHsbDhRJR3ALen3/rnwspc2TG9dE1mczgrrD7fLf9mwlYkRisgFYXOAsD/USgVh
qfFkBGB/B+mfZsg9KA2+J1HjP/WtefJDZBjphGYgsTjINE4LLbnASR84B3PWDJcZVIU1umK7y3bK
GugToGVkWFLBgMQjT+4VYV7dbP/hjTu/P/HK9FhlKY+VL/yPuQ1h1iNboQaEnIZMFDr7bjamn10Y
Ot/zXL/5xnTMMse7pPMMUDTKmEkX3a1VmNA5PVivSGhI02aQh/LhHGTxiu6zQD2oxxXDTgEFA+yB
m3wOmVZteqZ8OxJRsBxVzBoaxlqW+ioSohDxluaS+FIm+S4y9aM1Vrd7ZdVy7j/nN8QKLIxqtDeZ
DW6BiBoIH7l4Gg1mIRlUHEImTusxi5kUsmTuazp4epjU1njzRbWwRmOxRofF30d1L7jCVwDs+YPG
DbYvW3Rejj18+8OS9rtdh0QmB3ccCyoP8T3g46/357gIm//7v6z/bdZNNPc+W1jm7xXNnsfGa+sN
cjb8RWqJxGkJd7AW1WhaypJITw8KYYQoIlVVuNPpH1Z367ctlVCBZX3FQsTaJj++nzpuGFzqaT7y
8Q4HDxyl73mbsTT1I0AGZP9PaVuUK69C9zia1TaaUaoXHoO3OCqbcxcD8frDJfpt1ect4WoSxL9A
4v9tpfNnG002zUP8rLFAZgorgX5FMDBvSCOL9oyNvM5zzelCv386uIBYcqz1J9K4xOoP7+W3en95
L2iNLVMsxauzvNf/+Lhy3DlVE5jT8Y7spUaAT9HWu5gxICl2fGiBDV0yZO65bl3DWnsd780YqmuY
ZsSd1vmNuX7Af9PJdc1pl8NkDG10nN/+8EZ/351cCorlUIK5iQPCx6NZJqJ4dCtvOBqa+Gq8k+Yh
D80z6ljCrBk77mnAkrqM5v8aBGpvqF1d8mirOI/ORvwsZkwog+d8ikKtD7qP4bBpPz9n03CJtiNC
3+eqHnNgLPYj4KDqhRUiPzGxxHA0VBu7YxkuUyjwk0z1BkzDt6Bo/zZn5J+AJQLAF3ChkeIW2P4L
BOFOImkuLsLqqIbv0/sOykK32QmU+rLxnINTA03RE8ECrV03cDnDcuG28gYkAJjO93Zdky0qMq/Y
0ywQyINcooMBaa27ZJ6uPNMFXcnhSG80QN4IvrAEy3waBWPh+5eqndptP5Vydz+AlAz0UL+K9jzj
lsQdUrjXmRTjNYivzrM/WRPlfJKGn8iS+gYZgsl9nG0M2VoHHJw/tYkepBezT4CTvoQR5Dy369T1
vogmNA1Ppt+/THX3zSxnvBEgRlFanWPLeG7sFiPOiJbCk0QPVF8Y+Cd4DpQ6unra30/ScaB/jgUK
9kT1XA12glUxh9ajlcXscXmwb6Qz/qHm+P3mdyxO+viNlSMIa1tOG/9x88fgsivUXM0xTgWnNfJp
lxq6GoD0Cqz1NQOEYfr/f/odi8deepIhhQfN6p8v2oam3fZjpI8wMtqtUcpL1vXqlBhFRkSyG69n
X4BAIZNgUWXlmHl+6RWczvXP//5Q2R8OOEQWUWrZ7ISYwRzzt2eqwPph1dqRjKaN19rzizMPEVuw
Q8MW2e8O+4Y8uFFwMWQHhQK/xuxxJ+LFV58TOCiRHhiV+QAH4+I7hQiNY9tYVQgdRyOndlKM8ufo
STD+gyQSL3gTvXXAgZXjaP9ppfet3/4c1njhuoK/hVwmKth/XlqZMamUiLaP0VjHa98AyjznjnnM
m4S+9v2fsSxax/t3KWy0ppriw+AF8zFpcUI/3L/1AyRPD5mfZ9tJGJ/HMZ2P9y8xVTwS95HCUzvr
+48co6R5SOsCrkI7H+0xZaDQtmRFIkXvTLgkaYqB4tpNpGmBP5kSVxxjJ4H9HVXj/3xrokwxQhrP
OMfFMYn8aeO4zc9cTQYx0fPI/t6AjsmbANjxuGBGgx7ZUibyvXTSfWJUzLUTGRwz5NqBX/Fnjz5g
n+XbCbMQA4ljsXy5f6eamAOlWZh8xZ1MsSrMp8JpMcvo5KUNJG7poA73nEWz/ejKne2DLwR98VJD
jyTkFptRUb/mbY7QGH4QI6t550Wfojx0dl6NnY1ZAnpxw40fbB293p2Zv+xX6AWx3IHDc0b8QN2C
RakyWd+M+N0ibC0QOUHLkrzeVsfjVmDTgmtWhqSNkp0+oiWxGW48J1ZvvRYR0S9oWTZjkDIqyBiw
WpPUJ4ga8S5jlQZuB9/WA7hO7znYVpK8vmUdnYbqJhPCXKuQ+N9MttG+xSh2f5fMwC8Fs/cDObUx
7NTCeWmJsF5DS8+2HF+YzCMRIo3EaM+GKLtzgviJw0WF5B7g2Uq39Jraor8FQW2+JqGpdiHaYS1V
8ILnf5XWPEOmUQv2paYy1tB2FrWfvIQE31/rBMFsmaLAIo6NvIPFrsO2BQtkYHRl6B4xRVtgb5+w
y+PW2nMPQmEqIsSrwih20ag5LzQcp5UTlrCp/sI7u2/FYL0OEqxPWocGHlBa8lPp5GdULovayTk7
KcozIn6jHXnSCTlGiQUNifOTqgkcTQP3FcGYvUlQ1+zKHD9kCryp9WOD+U/4mR7RFasVbShL7v0s
sg52Lvchh3006rO9aQN9nEB9MfpIi9r6WuTOZ7hSX/1moaV1Eb5SXPEHu9NbA6LPXoQWVj7QIK6J
xb+KFo5kb39BOEvtXGRQ2IDy7JtoM/CiSafHG2/zoXWxx//qUJopskNfP5c1KnWMZM93Y+q0yHLH
Wr3a6LsYwtDLdCj9zsXYXUuL5MTCSICxDsir+iz+ghK23vU+t9HdXRygsL3JngmTEbsxQMp3M5zd
nWqsbDdE6PsmM7NXRRKV2Fo5ruMy4H6d7acZZczrgEb8IY2zCHES/5jV3QUjj8Vqa0K66+gueN2A
qCUS4y3WVP2iJ9Yzj/1k39TmWTlGsRc9vmdCK9HsYfjbSGOKcGEH4hm9AC8/a0K5ATaZpGonBuxg
6fpgzth5wXIz8oS0MrnVC2SGcFXpumN4IrOVmJmwFvAK9z3W2zWw2MzEcoqAINvLsFSIhsJl651C
xLYmEkgdnWmWRNCKWIUaOFD0lzpjq0XagFVMzHXPAOvigioaCBc+KYArF24F+H+lQKGHs+A07Kb0
7ypFKoq2rzqbcbwoUzCcZAgrz9DPOKm0Z1q92YYGpFrVXiK2fik9IJ9lePB7QhtSN6xfqWtXpV/I
JyomLCuquRRtZz0CwkvwRDxj3MnJE+hYY2BoZeu+VTRU5Dic+PsjMvRI4jT98ZY4xXRDQRVxB8wP
/eDVW0dG/s0IG+ta8TDVHGdXIWLMY4wPfmngDse+Ns7gF9MgZEjWmV/LaqQnVwyvKfwrdsppWrdV
eEVA7L+k6V9sDExYQUIe25xTDydJaPvYNhHzyl2LyaIPeoRQNzVazStteWtr1hP8tKjIjmMWnvLx
SFKgh7WkfSfoTpNoIMD3VsRfaWRJp7L0nxtzdLik71EXkjji+sdUIYKbEL9vY8baANQscpN1n3/K
009dI1YjbqtTjJqclI3qyJQxORkOW5xW4NajokLX6EnKyool5dlIw21FNJhnlepatmClR23qXZAm
T7Kg1UciBFruCjQXQRU1opt5OADIhH065Z/Y8lmo0KhytU0afarpMCShb1tREyssSGO/zhgG78LO
fRgJ87xPU5MKFZH0m1OFBzd+6NTOqCueZtN5VIn4mYbuehLQ09EF4JJ2RmcTo5oqQubdCGfLE2El
c1kHa7eQbwFgvwdoCPa29R3q5iy9orrnY0gqEFCQHpgADzi/jF2YYRTALTY/MpKk0UawIlDDXG0j
bMsbXDH5LphrvBKKgHVtXuzOFI8cW9Cqwae5Dlrg5EfWijbJFhufnv1ubPW69Gz/jICu25ROGW2R
bpk7ruu+b7OJqJd0PDiixnO+/GqGwvHKWmgtSHfIU/XGl3vsq8cS6rMGvdR2mJAr242IJ27SEc5L
zVKZe01xm6ey2A19S3CDBris+xSLDzCvVR2YoJHHOtk4noOXcmoWy0h8hsKIKm8mfthUn930Ucad
982Ft9GQaI1fi/CAZBx6EH56ddf+lik05Cly3nPPRVWYZNFBGe2mDgx5yQs5bXSvbxwpf9hxvfdJ
wj5Y5lpSSnEwGn8g58B9mDdPhH82D2ZpOXvZkaWeho82Pe6r3UzfJlmRMxVmZ7sx1d7WubmaBVJb
Aq2TFVk51o4SbdPFs7tvME/ABDYhgkpOHRGMbXeizdA2Pam7pnsAyUXabC1f7mOZrhXpwTU01Luk
eBNwE3F/uue2qE9yEVuPIbodaORlIvXBTkmeaoMQo3UPxVipYdwLXsXKKyLMCtI1w8g6O717mv3s
R90m6jFAFiRo8OzaWd/qEbJcFgYT8K+5O8YW0OX5VEyqekRfhqRYVsaByTOQF1MT6svliIE00AqC
IDAlz6Xyo4uDfcKaLP9ca3ftz8Ih3Hd4vzvL2xiNUU1GoZ6bc+1DOHYUBBnVEiu2DEPaCiQoDL11
XVvWekTauhljekQljegN83w0rRAPyRSKiGCxniq6I0n3l+lsa8QIUgdghdGUPEQBtFzHxHAvC6z3
boX1fVgsjDhE8QlrwaAu+o60eNxXrbihaCUNMdEg/NwuOHLIQyePNXplEc10DrBn7mLbeY8DIS7O
3CxGpeRgm9nXYBwkyU0+sMscz72H1yc2i/akPfdFZdUqlYkBipVMA7fkBArs86UQjXnqZLhmiDrB
RZMFzWISprD9khBUPtPbe80n2zxlM3qVIUgPRMU7jLcJFps8ET0iJ9kOM/ZmACXkgHQtxpOhj+Fn
O8SXtay+tAVzDszOzTXizyzj+jjQPLrObMYCeetB+BELCElK3eyoK60TN0ZAGTMRRGDJ2K9u+je6
f9WT+3QHnISpN97udSii6W2mRHSm3hcs40i6jXqh1/LkkyZLHEXuhWgKO25OULpStt0BkUezDoXf
PxmK/Dd8zRfQkrAaQ6I/KocwhiLyrokp9c7IM0wzM8I7mAUIVZr4u9en82EcOhyrKn/WVsqGlhsv
JkmuO2iHiuWexOnZGTCDx8FBjXX1XCzgd8twl50zJK+N1xr79Esvmpc6Hz+71hA80y1CD1Wl9rXH
ZE17CMDMlDSI+VI/3xOdsxCOFNa8fj7FjTlf7Q7wgM4H420S2RUnUuca3k8Yqvy12nznPExOld2e
Y5iTSQ1DtGpT66BT0hVNyb2RLaYqHGBNhfOodwkCEvhD927tf4cOYOMcO9UtU7I5mPJjWi7BkY4S
GDegO/0SATfACRCPMk7FXPRAYPdwhOPzqYYHHamqeEKNXR7iyB8ZBXRPvsi994EHTM3YgrqsKUh9
keZzRTS6ZjU5xCGhKITdJxjUg2XP4Kg15tExkV9dyL9kRTRIkqumstYtkrVjU9XxIcqnW1jP5VbK
OfjqRqhtRoDiZdLfwl7yzCWNePRmdmWN9HuKI/sWCHlVDtm31iCy84SXWsUA+32BxxF536WrJf2L
ST85TdU89T2KyL6a5Wo5P9zv2wFN+GrQMFyaDuVv54nxeRy09Zh0Qn1m91EbZ0IPj9FnO1UACXr0
sWvtgWtXw3SYDc55nLA/SzXIk5GbGCxNu9jxyXwZdeEwo2O1DRJzVSnUoQUI36cFKVNpxPFTOkoA
TWJ8yVugBUPa790MYzdtQ/8l878FswMAxVIvA/iVX1wRHmu9auaYbX0ZF3Q2tifuNsyLZcAYEUR8
1MglxxyKIo0zNFfFeMjNln1SSxA1fT+CA+g3ZUc9kNUCwEWWzjuVDdANslKe2Wom+BA2AqSq+Ekr
Q5FamJJ6r3NgyPY4HUwLV0QwOmKbINK7iFJsEfOkp5xh06H12rMNE/I4MmTxHX3j1yH+TSYkzGla
7VqFVAP0tLHT09TuysB8KZgBnCYa0vf21txEfxVQvlcK5+tD3gXJGYs1S7PtvjKCfx2K6VEbuLok
FdxUNAmOR0J4jCYiCVnj9bTIATPJBV1YRk3iwBDHg1PDqt0Ei6sJq35zreq+2RWhwmdlEYTJlrfD
X+1vbZpf67hr3u22EyDJ+plpAsodspKWNayYjE8m8uXQ4WTgTuY68+1HhmXjt8zBgjJt8yxzKW3H
jRsMyNvDquC8VTSPQ9umR6sNjnmblScf4mTY1sYuC0ccHZIpWCmYh90RSS362Q2yLRJ4UrWKaUE9
wsTZFk6jn0RCIQn29vsUqYlSG12WH/fEYBPmk9rMXdx4zNYAUtpTH7bimMcODbPS6Y6Uw/HZyU9V
MIeXsY6GLSYAOMuMSpCAgzlxGbI6EdewQEW1om+B3WwcDp2nibYMxscQweV+tO2fnp6cS27658nH
F9FIPCnAU4d9hCyTVDXxJlEcb1xOFByaelDrXL+9pz8PPkuDLdjWu2F4voOgqI1MHnwFB9n/hZlA
am49BlNMBkekL4bTvdaoFldNq4kD911iX+u42/ShlV1oIQdDOZ4HZzz6nCGOFQiwDmXdBsVvClXL
1Scvsa/W4DfPnM+5PReDbB4/9n5+9FMlr/hyT2VHOimgrPBG/37dJ4qcnzA0162HrHIyovqs64rk
FF1fraqbvhB4AvOlMkN9hfYP8gkKTD83j17nnMI+4pMHD7ENnPJt0AsRP6QSdway/cauuKZYhdZW
iPqyxlXxkPrt57oTrz02ZGxGE7ATufKSAEwYDKIVK//33IjwoGV2fRl4zYManM9Gqd6oVR5q6YME
rxVlLk2NXaYLDDRZcqkbAi6WU6Yupl+N0qxyxaGAoN9YjF5nh73LXLqWqs8eazui4O2yl0D8bQHj
wh5eT5RVzt6sS/uLH7xDUfwejnhmpDcEm8jO8EdaHPtHW/gbbJbWOmjacIuzbR/ijkln0WxkDzsm
UmSfFskP2VHIeTQGSDapyYptcQQhmMatZr+mgpaYZXXuj3nlFm/GLMJLGREzlPvWq8rchyZ0v4ne
6a92nB206WWnpM6fQ83BSwoJ9yUYn4ZJGiiwDAjLqeuTFVL5h7i1T00XTptmEM57b8UkV03OAaS+
uHIWPXPLl24zHtAD2GuDwMyHewVXsrpaMdOLGNUxf5Jag4V/Gj2y5wL8grvZ9H5GFv0oXJkYvTtk
AcPEs9qgWI08zq/lwLKjGvG14V5/iMKpPYi5H3FWGcVGmdOGZYKM43Y42RMj0N4iF4OxJusmAjLg
T+M6CTDr0YAMsVFIONIOnfdg4t7sO3TGRYmdJaVZmScvyl3slQ3CQdS+O7+Wxhr9W7USRkCYV0yW
hxckF1xjAyl/cwF6B4vQPI9/ey5wvtlMiE/Jx2jxCi4LevOjSmKY18tv5cn9TqBFVOP4UY+D3Q1H
SP0kPYmoX9/xXVAFYCeNyPZDm8iwwaZZexdNMigmAITm5UPqAHRxwnEnPcI4Ao51flE1OzlQdquM
4xRbkNuj5y0wlj+0fbqxw7I49m363rVufKGUh8jvkingUzcB622fhlaJg2g8tpSJ+EeapnTylp+Z
eiK1zgrXsGz7bTj03wap2+0Ayn2Vpi69T494CUIgOOiNi0WlXXjDUWOSqsWO37WQJEpI7ZrTVi3w
hXFPYkMFajdm+fDV/X/sndmO41aXpV+lX4AGycMRaPSFRM1ShGLOiBsiMjPycJ7JQ/Lp66Ns/7Z/
FKq6gL5s2FBqlkKizrD3Wt9qzUNs4Xp29TtMtLo9VodipGVGMpsGdGUN3HS8IvF0V25Dp1RvNmNv
ikPIINt7Tnuadf1h9gjSJFBBBH2j4dhWit8OG1Fv2exkXfi9UVATvKbnaK6BbHh2W5KkoZKjBfpr
PXvOLluaiTrePLZR5LGYZb2jfyIOFfYgciwK9E8zxiojrD+4DfOL2W+6ODbOraqJNh2dgzZhAKeW
fvWP5f0aYotDtaiiOoXT5ZCkehsQF+kFptM+VZnZPhLIYR3g61NK1PJrc+co23qwU3luvPKH7mXe
phosEpMQJ1Co8PotFV/juWaqOhR0PcqmvGY2LDcV4+YLmRAwmB+QNE+P0Mf3TjoRMqbl8SV5zGrP
Pjl9ZgQMH1fXmcAFqFquzYQheo4m58xKdJjuqSEHooHhkUA7fUCzSpOudqaV7aiWX2M63QtcbhiH
q2yFD1I8aB6DrWW23j4EMrOuehyN7JVtWhHLkVtDhcHq2++AnwLosgtJI7y1yLBsYTSQ+LDJR9Pd
pkbPvKYRK6dD839X008vwp2lVSFbTHPM7vQm/wz94qO3KZpM2XObm+aLSWb3jaAE1qM6mfbwkz1/
FGCaIg0c9e89s1VgOWZxbgGVbAnnNAmtwC+OjPKxse3NzMD5VDIYTZF3tFk0baPR+l7VU/yK3uCb
Z1QbML/Nl029U6YvXuGJc08W68ViQDbQlBHNSPvAo9yyBzX/peIywtpAfggqbus1DN/ZET3nVIwe
S5mKII4IUusznU5GPG3nKMJgquKUNHLwrAXldI0YhKem0vn5dJONx7smIyVUNsg7alKRI9sHPF6v
Jkugi6jOmhnrO6OYiv44RWlPN6h+Te2+DeB81+/eYkUIVTXe13WpPyij+IafrrpOZfur6KGRmSrJ
dqnS3Ld5STpgXNLuygnvR6pma2uy9dq3vZ+wgNLaOzleeyhI5c7NwkC4CaJgSmxrCCSMVc4CKrC7
Oj03qKePYTxTAJzM44xFBj8PMtkDSk4KXUukbGQWTyoZ38JSG4l+ytpzaKiTWEojzjQMrLbZzOVl
M92ho5vuTIayQBtHqrr99JL20roOE0+8snhrda1Y7WYdTei+Hp4iLJt7ZyAB7HZxqsL+SfcPlpPp
91kZ7Uq3NF5kpDauqefvDd2VXQamYtuURvfi1vmBhX8wOLjdV5sQrzLHI4QaUJHap1FN7wr+x2tE
fG7u+d5myAM761LCtZCR+bl9cDvoU+ziPac7lRFB3z6vjQOE+B9a0gl+B/B1vbPZPfLf19d1WJEG
uCYMcc18vUFruYMXcrLvzKv3nL05P6kGm+TsqZUSGPwhuSyp9x0riDggsg+LzsZnFIYOMO3BGzdn
5d3H6gkdewWrmMQr6DZWsNncbe7e73CWrT5JBFgTP74ZN+bWPtaH+Bpfh1fvm/gF9oZVb+UAFqSc
s8YjysXkse42vU3rY0N6kfd9pF211w/Zabqqq/lMSCWidXwmeKJc2E9rCtdhG+AE07ptr3bU8nGv
ogTBQaLfRVNOVkUVPUd9tW0BouGWolHZV15FVkg+EA7WW1jxG1IZxaQdPFXcYbsr77w+eldlPvJD
dTb0rcX3lIUAcfEUSDHruntZlOcsHdRnWQED6EetvExI7q690l9nWWxbNWRvnElQJpEJWeRx9kYl
eW03SBBSmwgis7asNzE4VMwSlptJcRIYPgrexNNbsyFRDw7r9tqpAEfm8ZoCrgqfru4Dvsq6Uk5g
t1N9vJ3UVlUfa3Cfv190o4Q6YoXrJzGT5uhCbTuS9t0cbxdv51KCaXZ9np8N2mlHOl9nLTrnVG63
tUnEg185Jf1yzv3bxYbuyH4mOTgBd38scxeSRyRrTg36ZcQie4+3W+bQIZzcbqgQG6T2hok4uzQI
t7cbw3IojvUgy+PyDpQikvev66uCwAsLD06hjPx4O7nh+cMYUP9f193OgbVZhn3m7AzXMhndNpAV
5utwXhKhbm/djiv2lfR0ofSTnwzq7hi2stxNXda0J70y+10J3m227T+evW3j4vfX+bfrkhqAk9Fk
zZo+6ctc1NG2ccmzX7dR3AVMaBChNHLY2PkUxxZbZ1Yk8w4do8nQY0Y4hGhUm5n+95PbddJtMkp6
5UlbPvXbCf1Yaqexn3I6OiO4Gw2JhNAZ9Qc7hrLVdCQiLi+kaO//rh38/2T//5bsz7b/b+KS/4Ts
XxRfbdl9/hPtf3vUn2h//zdE7ahkbQu5NQou5DZ/ov3d39g+4fvwHB3MEzaQv9D+/m/Cg9MDbttc
9NkuIp4/0f7iNwuPE5VDgeTQ55n/J2h/XgZ5yN8UyLpvoLiHek9TEW6KeVOg/U0OJKLUzzurAFFK
ykpU9+vKpbp9Ki34GZupxcV6wkslvvC0zhBiPDfzxJLdFLnPdWLm8pdrCGX/5EgstRcrpBr5qqqm
a3/JycrKz9kVg/ZzgNjdrJKZIWcWMziTsRro3dSex3ZxxfQHP7WsnKx9amx3Munntu1rbBZsF5K2
inpoi0zqy6hslFsfKk74w476kQREx5TmqYqG7D7VPFEFodKwTw2l1pE9owMIPPewBaiMkt1lrHQv
mlDx9Xird07m2ebOxMtLqyMxZRzofVZ86J6HBaxziRgImgzn9prMBt8iE0larHLQQBhf5jTSa27B
IY/IOGVOyEo9krc7hJiYKND0rXMGTJQO0X1fIDtDFdZlftvyasmkY8mUNpboPMns2Ph0oyaVBzBA
ySL7yHQIzypNk4OKckWrMbIeLYXBhOyumv1s6RrdwiOsaD+XYfodtjkBCJrlZ9Glk0MOqCBzQ1rb
umVloCrmCG4WsiE/fC8QfUF7ClvCXltbEH84xcZ0pMEjSBNj4bC4n93Jv/YY1tSLUF4tnrijX/10
ojF6kb7KfuioHNtdm9bAW5KmqQAV2PTi1pMtug+HxV+4EaAI73KfwdE0Q/FcGNi0Y4MlN+BnzHZU
PiEewisczWNqmdZD4WQCCwC1iHpdGWWRrts6dF96Fxv/ljCpbnzwe/iOjHlJkgSmCYb/2DT8qTSh
BVKjwGhN6qHW3DnVFXuMTYg28fJ4POu2WtqlJimaYCVK1tV9NLcTaUZDcQWNpXm/bFcJ8qP9WYHc
HKnHwTMh/wkTddy4rP2HWMbaCfgTFuTcdNiyW1U1e9CyncElWthvFTG5+P68XeIpah9VBqZ5E+pt
DpyAcpK5B1GTm1uH7ZZ+V1WD8YSX3EwoBduqvmTonuVFG+XovhY2xJg99B/PO4aMKMKi8ef0c0oy
TcW3osjGahXbs56V00RT08Fae0xnqX2rrHx6GlwhHg3oLRuMmUx9wJ2vujtJcs5KOiWdbVPg0ilZ
jV0W/8wsM33WmlbtVAGBCVl0/L0eQN2NmmmfKP9VVEetkA11XuzMauw2LhrsDVvUslrNetFsoqwT
J6sx6kuMph1VDYUXLZ0xsMXa+Jw1jrlTsVeecrd2z2Okpzs/VHkgDddh/WHlh8aW6smpJeHeHe1Z
EGjJXvbCPOihtF/1qQ5JB/VjG0+e+LJyNX0iD23uLG2wHspehQ9qmFnqGkbxUBWD5PNoI8r+Q/vg
lbL/PmRGdej1WDxFbHpR4vRudPGykTsCetm1ozK+5UUbkx2S0CGd+KmAE0u3wo9B5HgJgcw5qXr7
NpYp2lrWYkDv5FmWYeytEEqyn2WEvMdrUXwUo5Vs6t6XV8dpkLE2SbhxbaI14YYTNT+NDaw6s6Xv
S6PFRwGA5aFrLoJDcTdAq9tamAmugxVqn2YM6Lzuy+oVfkN39Xqyk5pCm+CXJdD6UHEdHOLQGBuc
DhZobF0xmhPIaUdWfpfiJwiiJNF/5XpSPDV93t4ZoxcB4cAC4yDbyM2D1c7aG9JWYCGDu6RkTRMm
ZT1KwcWKDIf7QOkVKroMTJpA9N585LID/ZOkRPBFNYT6nyDwAIoCP3PM0ERPOnW/dUKMfw5bMQwO
sLr3oTS9tUnfYZfmHrqA1gaNnlM4WNFvx9RBQeFHb5gJRwgm5oZQiyc6/c5dM9otgKSo3IR8P3uM
UPYBnNx4MKtOgyqSkPIXCXGsY2Pcpxm5z15ujhctMTNmqwl6WgeOOcz9BQRtuz8aZZHDNNfxWRdL
Cb+pEDWYotopj2QNEfvE3lLZu/Oajs7hVEUvYZtNl6hHk2iaerJFKjDuOjDfGx+v8dH2cpIHKb3D
a3PMAB2euesjC2pUPnmvKBkSOHCJfcJRQ4EjxWCDfGZ8CHME+HwGLkNyQaZnqspy5+tLHx8oM3UN
hGM+uTG7qaGmVJpztaUGGAdFY0VbTRLtVpslRgIn7O7cqcKzlU39kYyXEDY89JeOcXMzSpcifTkY
+9kZQsB/ckDSiaOJCcGDrmBhS5dzuKurioqgRZhKB0HyJ7Um+BZJSxPLhS5ReGW+Qx4Ur6s0Qd6S
g1P0PDUetBTSXDL3dLASDJDC7fnGp2k4RHRA90Xeg0QSgu2D7qJVRwL25iJ0e0kbz7zXQrcPmDDd
nfKTbJt3OEhDDcs2P28G0W4KKZExW6C1mra1JbxfkaXLkxHr6VabteYRShx1bRtMaKJg36CIRDmQ
zwhOZ4+Q4MmhmwSP7tjPWGWToVf3cIOrjdbnw53ByLGbwZhuMtcJ1/M4yF1iiWxTxC6kB50EA1uD
6kqZIR4phYhhjb8jOWKOby+Vn8V4WES/QCGzYPRDMntLUmX8HtsaGX9qPsnSYdk+RzD9kAGC0BsW
ppgzH/qEorozk3bgglUM6PFTOTT4ZeRWMW1Bx5FGXPgcw3HTbLskAbpTKMBNid7vIpUvE4hC2MN8
R2NBt0HoGRyleSKDbAzRSyUzblRIA8kmGXTm0EbPzvHU94+aBpTfzudiPxulc+gmXOeaPfK11yTP
yYZhphW+tqdwb2+QUYybuHD63Zw6g7+yprT9LJsKlpc+WLuiHAWQibFXOBzrKnoYnKw6ZJ4X4eLw
2uYNlD8JfWqu7qwsUdkWtKbpBolkO7dt07YNL2OMrD7QY5mRgWs4nk3y/Kjms8eHRMOwnp3uebTm
in1U2DddYFGYuzCpZ+VaGEuZ2rEmSoLAKfp4m1i+UZsrhPiTHVarRvbapJ97ErG+y3mwTNoxt6X9
/+td0O6rvPvMv9r/vTzxj7KaGgQx3f/558X298t4NZc9xT8ubAoULNND/9VMj1/sCnno767O5Z7/
tzf+r6/bs/y3+xsk4//1/oYVIf9XVfzPHc7tcX/ucLzfCMowDGx6ruGQNobz7M8dDjFkFqs/w2TX
8UdqmbB/o28iMMvaPAsmVPTsf2xthP4bZUzXwF+CF99xbe9/srUxoZD8c2+Dy8H2/eWdOUL4KOT4
Y/9hdXDj2k4rQBrZUMZ7X3UfveXcsd9B4lmM4dHjd+Sjz9jlI1aaJC4OcoTSa3eRvm9MU9DCYlEO
TScF9IUtZr73ww6JrlZ9ZmOJBNrov8Y8ZKiWNKvTnAAkJdWvoVxKvWw0mK8xWcl03tIjAzQFUlVO
u8lt+k2kDXci+aZP5TaFux2wbPUCvXEXYa21JHX9aiglbEdbniyVw9S/0ugCIVK1H3mNQIa6orud
0C8g3VlF/Q8ZiWjdedaTU4zDuiF5NBAySoNwhvCih/M+B3819hVLsCXkjFaxtncWVWOSohaYtaLY
JrhxfdKf71LNTq/MwP2a5Gy0SuinGOGwSxm5/KE1hk9fvhPPXSfiPVPOeySS+M4vh+jODdlGdQYT
mjuG05nlvkIYN+iAwvIDLj6ozUVbmfCvNW3T+vjN0FLrhF+0SDpjlzeHk25ji2jvAZxaxVPWXUwM
/ZMPN9dOh8vEIL4v0RiQzamuWTQ/eQ55EGaSpk+e/n0cygOuz+GrQTM3tyENoh5FkY+ZQDNCqv+I
X4JaBTWCga0qSSJBEZAHqWO+FqFnBaYxPRtVMe38tuGJSpJmtclFyTaEAalrJ0+p8Tq7fKGViKZd
OablYdEu2rOWnRmP8GTxxMLTBFbZ5lNEJRgE7j110Z1dzv5pjB/zMDt5oVVT2NG8lc4TJnlt0yAC
Nq6w+QNzSMqVqDR/PzUpUeBms8M2r8EbMI5TRinT9aSk6xX/GIhDYo3BiR6pP04oPmFK+tfF2623
+92u+88u3m4IrUQHjWSdb5c0nNLrfGCmaJJ+kb3/8zVuz1fdbrmdnXMqebV0Hv963dvbsBKvIyOm
f6tFm8P1+McbvT2nzVFNtxjLyH/99m6PvT0CST9xbDqu9dsj/rrhdlEmkq7v7ezf3t/v99TmV9vB
vydlOkG4/9cd/3b2dsfby8yAKbH5kmNk5uUaWrp+vp20hgnpZvbwgSnmG0VSBIIbesjDlBIB6tvs
HiS8jvyMSCD924mGOQO8NTJL+F7lWmbWUtvmOgSA5OWGO7dW77fH3K7tPWzxAggwSgjraAMCYlYv
N7VpUgQWSd3up+Ecaey8xrKgZ8ahZOi5dg7hh5xv5wQcqQ0ZeQ1e47E7oTQ+Kl/NB5pUakOs0apI
S9KLjT3QRHFmyynO2nLi27F5pl8rWR8HTFBvcLJwbiw3mZ0Ja5Wgv9DVplOh2XzUFGC2Q6Wss5SO
db6dox8b4hefHhcFfMvePtQ4sGaIa2dZaMM6xAwGu+TP61x4tqKnJD0u95ia8EfjRzTKU7FH9eSc
qrwglk3R6TOiFN3Y8rnPYwT9LKkQV0ZEv/jJFskMSRatjf4t8/Tz7V63Ex0J+O8XUS0mu0ql3zBU
lQye2acK63wnSMNahf5UHGcXarfn26eWDXBLlM0+JzmlMyTdeav4AZ8CIFZNTnWhE0+bu+krURbk
SNQq37a44QGt5SZoMmQDYka3AnVnPE8oHXd+Xj7nxTSey+VkTEzcfgYdYbgf49lsruxjxYnQx/yo
7OguusbKcuC6wbXUh9I+jHEJTr5ANbmcDGMC75dwK31EsJmhMfZaMnoKlyccYpajTpyWF1F84CzN
ziz1dYW7oqEXv0X3N5+1yZjPOvGC5zbJyWKGmxTNXHW7HhxpvdItj0yD5W7JcuTfzn2vwb34Hsld
2UFpYNLY8zNOLfpWgqT7jj4sQUCWDn27y521DsXbiNEjD8S1nUOfdyJnLdnThMB19UTk5Spl3DhP
Izj0KVd7i5iLKiByQWwK1HwAnDFWVcJ+vR1YjaBJ50QERSALzC61VeaXucU0iU2jYa/ARUtr2+2E
63w16FN+AVBTBsotyQZDUOm0oVyB03wAn3BtWHZtShfIYpkOwyqV8OMhDGeHPkUGCGxtoQxK4961
8bniCnmL6ffsiUC4B59u7M2lzj7iZ6PVYaflcZzm4sjmqjhOIXga2ahhO6Pl2dSdwHGVLPdRLQX6
27nfr/zr8u2BiV5Gf9zz3+5+u2jy9WxBRN3fXto1Oxegdgz1b3nqvx7wt6f+/WxBY6INzYigtH+9
k9vr3V5+zsGfYZ4Pq7V0Ysiqf72Jv92/KVpjbWLVWkudWMSVVlPFvZ14Sx/pr4u0KBpchv+47nZr
P1jRzrJosXo76DnmugkBnBXSvRN9jWQnGzeoJ/nBOd+psn5HfF4HOokhzux+0I4aLn0CXiwlwILm
5TcbzNjIX3PIRogUtgWWYAFbBShpdrhPB3imqRtUI9nUg4lSs7OyzTjHNPuybDrklfFGJefgUC+B
Ng+dCLadGRlE0rvV4+AU+6iYHjsD4BXedP5mLbrXaL/3qQWPUhAIXhpgKgdEAUChNo7MjTVWSFID
jZmsrwxfWRx2e8JWWzcsA8M4+kmLs4Ni6gFhB0pe2nttx9OXiIYdF5WuLc1vqkhoLkeJu8UanaP9
v7hmjQuoa5/xxgMye4uGflwxL3d7KPLYUq16pKLh3SWYS9M0gpCbax95lQ84aBH2ydHb11FqYvMw
8gCQNtZQ7N/nHmcgJB5mTx2Os1EaA1/7Aa1tvyqG1qc9PrRrSLfx2i7DQwqkjiUKBdWwHg8Y91Fq
xBHUyJodtADXwUJSHCJ7mCi26+PGqFttBXEOGHfbjasaMXUQtwraJyuwcNGIpMJ90PgemrhN9lDP
41WeSp3fSItWN4r4EFT2WQ3tIZ3sXS+xtqTiZ7yYR3L9yTFAJ6LbvkyaoKSSt99QImB1Ca1hE08p
eiHM1WGWNwfCorIg1rQlMil9rkwsW+NMg72bnQ+2hxJqVNNuFYcnazHnOhF7ckZO+1G8uj0xonNG
aUgrW8wU8J1uxPLR/a5cJD8msRQpRs1d5VDF8ell0CFWgak0FhUj4GWyi/jrqw/KRlHgX1xPXStK
2ZuwJzjTIDOJSvMeLW1FMDpaQK97g7jxFfX+HuVgHbjs6HFEOAd/Fns+MYHGT44r/WQAm790HI4k
yuvI2302DZQy2XuUq4y0JqvUmxeAqpFPXbwrf7kUZqGl9foJz5xSxWcJRCpo9XLfEDRCG7w7+4lz
prAcXQii2FHeZHZzxjVmS5AtAEIHlJwnEQ9IFdF11ob4GOdpenColzdR2lxixbGEYpP6AfF6dscB
6lX6faMNT3l/xLdjYMl0WD7PNjjfEIuYYy1jsv/iR1q/qcmlg+YcAlIX2S5GrSIEd9Rtr1xFSa4t
iXoySOV4TpUrYEv7u8jmX5+AA1O+GLX7aiUNP6lQ7odGF/temfuod2L4s5Q9Cvcip6IOfP2Iqj7b
lEZJ7Cvv0UZOUtgS6BAxd7lM+n0v1N4AmSlCVtmEUQZC3w9IYF59u3tBm/Y5OnBDwH9Jqjqm2AF1
rYXlrLSOYcXGR0+5LJJQR0h9wKbqbohzfBlbgV28Jf2kysiVaup0h6LNSfhs5wIIrql2diFwKxCR
t6UHYJ2S9N4h35YM+cjDpUd8XkWe6ogBk80RETq+/Bai2jmodvym6Jbg2+zuIuTDZ4i9715Heg/Q
NvJ1yWQ1IMbvndHXPseoybYFrpkQOn2QT7zvBDvA2q7zeJMTfJzDht7aMn21M7KGzaiM12YVkeHo
8/n007SZRKKhHm9oHulRFcSeNDfkmF2WJQ5lw7VjZ9kO8k63gukPNwxRXSnlIgGfZoSH2gUZVhwy
7KfasDW6Ejuuko9oED2kuQOxFS7Ho4aqk1IOMHXDLfGzYUVkJV+MbroePz1ZFCtgD/7eZgyhzEsi
ZkGqBJFq06owESyEjX/w9F8kM4X72M0RSkiJ0Tut+dv75N7AccYmnI/WNHZFm1HddhFua3wbia3k
WsTVT2mfk+67J6C3W7iugyIeP9ix0gkC341+kbHKi5BmsrQL93Plo30JS45gMVwal+BW2gWBZjk8
a6uLi9HnK4LjB1IkZ4SnqXqMZvcdiwEyCMuDX7eMeO2ieejq5JtRNN0mC9HssH6aZZ0uCYLRwqHI
GdizNZmvS14wWGm0lD9lf/TmMHxC20AG1jUnPplka+mtJmn9IorxJvTp9+jzaIY4R0YqFa38d7Ew
QDLS+ujjfJhakxwn/D7oyBia6/emYFKyuu5XFWNVz/mgcb8MZhAt29HIBBiioQuds/iZTCN2Fnl+
FUtSY6znP0KDGdBHYGs0ZGrVNrkgCsh7SSDbot+TEJIFujML9BcKvD4oFxA5UWDFOm/xLxgFjbGM
FDKPXPbYe6T6eZH6o1T9RUebCa1VwyciGzIuM4YT3XqXZvaKv50St5Gs/JECekb4xzwQDu0oGirE
BbLzrG3i9Qq7KgPI+nDkIEXhhgGIEiabqXA+rLzv1ovaIzHaRSn6wySZNugt1WECj0+hWxdrvfWJ
uyjXdSoQizhXstzWvUYqSpN4LkVSo9peK6+kuVE7T4WnP6TFEokcRQq8f/szK+Qe9wl+19H+4VAc
frS0Ly8f9j24o8extuPVzG7IIUxQ1Ma+sodvTcLCwkPbZEpW/rn8LPCnr7W0HlZ5JFkiz2CAl3hA
jGMl1oDJJF5oruIvVVvvTkfdhEFkxJoUpgRScPcwPGVL+lQmTb5Ewn58D9kaE2MROAPDbrXY93Nv
XMMBBY2cRO9ujNceN9RKjBS2TFE8RwVFG/lS5fPPaK7STWpN/RY4x7cZDMC+jJbs1fm+LPleIwl5
jG0Dcp/xo0PJRhNtwtONHCYaH+O6Wxuy+OEUc9AkKJornlXbE0D1gV0iDexuiT0aSPRJGmT8SYzI
HItGnlo0xq1pvhvCBvZiWn7AekZ+mj5OClG5jfst7gDVDFOzo6FhU4mTL7TwyI1ellwmpqyV1TBB
Gwm702zZ+862T3ie7x3dWu7AXKAwsi+0uujy16DefHvY1o5Tb30Zb/0UCDDRfGsyqOJN085v5GNX
q8FhCzRiRSEc0b+fvAmYqy1Og4uYkh4fTnI/XNWNP+9GYnBAN4S0ncf7Sf2yRddsx1wrIAGn1tab
aecSNfvWIyyk8m09Fb3+OkWN2HkRW/ikv2DdEScpjujG1eEjTWeEfQ6x0XGDwQsYmTkqQDgm/u/J
qr/5LpNqbrtfWld+SaIfFzyxv6qimEZ6WyabKDdL4mHuSqJEiRWi1KH5IWZXi91n5MUHyztYleft
PYmLOSR3BViC6s7NQ9LOehDHxFVlXjmjFrAICCVk161J+iuJijjRHnjZC738qJyNnDNx0FRyjS0J
mp44vXWOerrwUXUR1m5h/1lsjm0Xsr4O9zTS5b0SdHSqYd3mjfMU99YvExTUaoyljYIRuBpD8QC7
XW/PrOvK1PgesWjqoRXAxGzsbVK73ipjU7olnGmcLz2e7ppf/xHJL3UH/vQpGXeqd9/SEGVHauZD
0GN73qTibEBTzWFjHsu5GTdFruIDXJyLrsmXoqwR7c9es2pQWwSuk79r9vTUDTSQnbFGTes37xTD
nQPIoQScUWr+6KnMBLY5x4dOmK9qqk8NKtTAaIRHuOx9ZkAGB4zHrNuf/KRnUtQkOo6KQNUB1wkM
rxVRWtZGVDUpsShxk7Ako80PptGRuOYmeoB4WVdDfR3M6FH3rTzwUPWti7F71uXZMYoBxiOgh3ac
N7lJDyo3NRufKZkLMoeQbY0LRxZsBaXStzYkSrWDm5na7HCQkN+5LZVAGDj3To4yZaZXnEr7itjp
ZOfdxYh4OyyqLnxOxAOF92YEAMrpvLcJGUYwlu1r5avHtLJea9Gz4u38ISi09DEziIuIqsneZBsj
BgQWfWT07fFCZUOQJsTYoFihtLGbRgXWM/T2lRZddK92T3OfOMEKvUNybD2oCuZWF22Bi8lUWwFI
cuU09qE2BgLQ+uIua3FqLaNFVRGuIUUo9i1V/mirBvMbqIBkjSIh2lTCvBsLEJNDlAqW0tLb+Jr5
s8KheWITBOif4n+FLM+f7RK++KEZeTo3qk60Lz1ILUhW8VO9DtSu35yoq46j8GakiCs8IcVPkT31
dQrDXkpv13npY2wSDzQ1ZHihArWCSn6RMKzOtexpvfa0Vqsx0F2SZ7zKY/OFh2uDbrrgWyzyLTSs
/ZgzKRJly6poKWF1e486+YZdj7NOWRNbOQnMtUP6cD+W+7CluOAwdADfTddDZJL9G95L17qkiTds
OZJpr4/q2cSE2Xittw4nKKyZrz27vmzBkdMkT9tDiRzGn3tWR91BJfkevf7JK0Hgo1rImVqXLDLH
xaZn9eTmNqhTlWmzzKdEilPU3bGtPBCW9ivUh2wfY2tlJEfuXYA/gFPF4mP2j3U/47hCOr0bmAtp
r6bjuvYxQPZl95y0rXlsIzY9RPAYp3xocNkDWLJ09GMSuxOwgy1OtWfDEQCk6u5xdCFZymGhN/cO
tThc7KsFTIblLmhDpvfePQ59W2zdeGIRvGQwZBxQBhnH8A9r0ids7DyxlW8A6DAFVgkeR0ARGPyR
+DJb1gT9rOBMfbm6GeNCle9xsveQETHZWQl6I/sDOyDjB5kPRhpi5HTdz0lW2drLetbB5K/0KMx9
6s1riT93PaHU0S2oOXxibG2Es5pmtR9G57kJYdoaPbTNqiO612boR8zzLjFuncLCe5Vh0/MZF1Rr
ljQZ0bN51gtEVgTyQl2IHipjxuGBMXXUaRPP9YegZG20r02GvRzlWnmZY23iK/qWThG72Ub73lCk
MPRRnFujhpkygwyUWy+v3Uctg0hK9f3YFWNFGXAKKUNYX/4sX6eWaLM8ghHEbwgaklgk0W2+sCRe
5/oOzCnGtagorwAp6u3M2nxTNK8FeWPMJxRyXC3bdhZAkgzeMak3qKPzxAvqWQ93g8qfhQz7zdix
LDX14q0V1IBneJFzOhOJg3LX1DcFTaNqyh4ivjFq3Anz/FUoltCdTg1iHAnr8J0Hq05+Yc+9H/Lh
GbeZu3EdWh5GR0gUv8qEDdewEZ8t+EggHA6OaQQBwSycZm1N8XPGzuwAau0RWuexcMdd7JmXRg+T
Hf0/0pOxeCUxPgiRb2lOvlIVBflidY/d8iOlHhlM7BfR6VtHBev7hIws/U54zHKoWRjm1ESbToT+
NsaNl/QawrnIQps17z0EbUiLSZDxO45Mn5bqTnfVViXWq3IkodV2y64smn/NaNs2nYbKosYxVP8I
5bATkXpa4lR6Of60537cRfC2Gq8GRYBmBpMMvHexxCGF/i8QeeO2qu2PWWTGnmkTCX32H9SdyXLb
yLqt3+XOcx/0CQzuhH0vUo0ta4KQLRt93+Ppzwe4dsnWrlsVN+JMTlQUg6RIGgSBROb/r/WtaljS
PLnjsKjXyYCdAuU37J8E32E1XR3tQSBIAjvjFF+JLMNElD/qwCo2gQtapIEaVVbRTVGMxy7up1T6
KqFmLz8XWkQTEknEIlHXkjScZTB+VQ14dH1RHv3SwRVnslT0SkNbEPewjg0rPCGxB8/Ss9Lpsjsi
ml3OawdqTgfYKdfj51LX87WfqzqORqNaqBpVW2osAvCw4+ySBjSEAiPMk8NeLyVTawXNgvGGSOex
jJu7GC0cdKr+NSUMaaEOdrG2dAycdXWmPLkClxPvRPLQVl9DHLcEMugv+LxBjtB7VYMGaJlSKXur
f2OOGT5Ii26j2bSwM7I9yhGqgLnDorxbt364jkyTRVuAoMajCrbAM19NXdHvYzvl/xkYMiQz8qKq
qLykV5A7zsKHiLQCSMemMWLnIHAhAWXqzgz5+rGiv0UeghxE6m81FO2dXzQww3GGrYbGpXHF9HIh
GTwXvYCsHDOgrUQtqEt6KQThjAw1rMSKNZRkRDI/xGe7zW1vywm0UMOuOaCKCfbwjTZ2AJ0qivG4
hsXwNNSgxejXw5IjzbsOCtxtbUgKtEEPKrOLrd+wxZk5mos2VYOTIc4VpGKm18mdEVanIaV4WMoI
kw+l4wMKYg5H/XOGA2lNAi/9B7RaAdNXE0qQ0eAurEUHTk2VO84YqgZ1hGQ05JrZlSVe5BpoWiI2
RahOjlIHS7rqXOtY+WKZSrtUwVe1beacdOspDvCbxNW0PArBIKRKs2J82iZK+srK6jwqe20U9l1X
OJceV8/K6cVLnVMLa6kUbAcbUa0eV2cB12DZg1pYDyZZ1RnhWwszvbTpW4CvaWF2e4SKNd+JYMQW
xHnrGN8Cq0lWfvagx9euGTDDo4xa565Xr3MBvFWkhrsszIGUE6oMQtzb+g4NFOtQhE1MApMVRSDq
5srVplq6TYn/5IDqmNTH+jkwrEe8kVvTrpttOcTlKm9HCUgfex4oU1bQJ8ul3In9NFvpuXpL7eFo
hohtcnyx+yDuzxp48FVuUHo0gwxrbE41GpNU1QdrPUhvY6S90pvSFpLcmKFHYoeVR40CqtAd/JRA
+Vr6jnfP2Ew+iUsRxaHRPwVNb2IWSmsirAOk5dcgAXGBFx9QFpCyxiP7UyR7dQSDoOntlc5/RRcH
8XQYqswacHVthphCdVtEnIsp2WJ9+5nE+3o91hE7OGrwR9Wk6hS1/4mZiL7SOKjxEy79Ig72Y0VJ
dRAvLohvtzLaZzlYW6G03TWoAIUZFmrDQSEjGrEYLGKIENvM9kk7IBZ+SXug2XIVn+RT/avkSKAh
sasVv+X4qNA7GLG3tLSTCYpu4Q3ZUzP1iWZLSDN5SsyENKafFpH58fyXcnKMvL9mfovtCTtazK+Z
H7+/+v25gC42tu9A4VTgE1KEweMyGVHZCVt7+OVjfv6rf/mRdkzokjJU2urni+ZP52o4ZZVPG/zL
p0zeJOCRIbM0OBe+6+7ayPaY8E5f8X37fn5OipuIlBgHNvP0jec/l2VDfrASwHv9/ZPnxz9fOH+T
yjZffUyl6/mjfUpPfMKf/8r7PzXvuPmhn6Q+Qe4QiOaH73tUMdV0G+jqMSjFk0tIEt1GapVBmL8A
g4PUpFhkCaKDpHjX+os2FqxcWq6Yvaaxkoy46GowhZKWRTFz5tsFLqeysnvN2Yc6YYUKHHOvphIG
ouQpZoQLUZMaqveNJT+YkywscM82Hcl6A8N8EhNjRPseZqZwm3DVDyiUrTR9cppiN+joWUz0xS0i
Zjy25ojg1Gyii6JMLZMBguIgJBFZ3gnf5bEtwm9TC6McCJAJm/yc6+MrCXBEfhbmqdOMrYOWBNIn
+UYbAucueoKPMR4JM9JR6K3IxgunnN5Fl7hXRWdADSUKAZ2kbtZHQMzGXGJrYgLo3EHtpubaTlhT
yGuhc4Arl6wD3aiXgbVt6MUvUswIfTC2S8tCQg3q/9jVyVfQXNkqo8Wl53LtKbBRHL16qlMw2F5E
u0Zy0C70uN9zYduJ3N5SSAOLZA2vOrW8oRPP6HTE0tP6E9KcJbHQrHttgqXMoNzmCOPXvq9v8L99
QZbDyqHeoEsk8QkwntFX7jroSlrmRv4pia23rNP7VVsMb51M4L5GBgO3nrWL0OMaCBIpWbfjs+9p
j1nM9DZnJMOcnxOH+blRqIL2hGGTZ4Q2OFji0jR33eR8SFWIh3ZJAz0Mxhzdkb0tFHysMNNcN1BX
5UBlwNBhsDY1o2kbs9xopKru685wFqNonouO7DRpRI+dy7zCysMlzZ4vI0hkCmmSdhRckJXXxF8H
LmqQBaeoMFA+amB1+Om0VWBARaPEWRCNCOmErjzqzwvDGAAjxAtmLQS6ZZONLxzCAtwbHGyTHhlm
yb6yPnUkpsJQtYACxsWmHjb8lTYTOVCYXrO7enQ+4R45gJB8TfoA7BpdS8MHftxjJzXV2EDLI0kv
mjRPVi6rxS/qw79IrfhI36ePa2mwEAy8UUyV0PX9LujzXQSgQUNximwKfZG0wjnIiM5CoMbXWEHd
ERjuo4kffC2SlDzz2nc3IPmtbdJk6lLoeyT4hLnjJYFw1RzVRDg3ox8WvS+Tu4gDIZPVA0OB9w8b
PruofnFZzRtuKRwOhJzoFnX/3zd8DNLSGqjR7mkER3thmcg1KOctesiCZAWQBVuFNj392L8zQ5+w
aJ2cwL/feR9zN6ZtoP7B/5MU0maW9/s2BEUQWr2fwP5t6uEO4/8+UkN/z8xPXTogjncZeFCAKw82
qNZz0CgHUNkQEf8Blv8xPGjeDkDQDjY5BWmvNak2f3GcRdkwGGUkPTy3Lo4cmEX7yQVeKQyCXRU+
tyN2zCy2HlXbK87wFFBjU2xpc1zJbiXOrVMXJyb0ixnC7CGY4XoVc0VXMVQbHsM0ilD17BLW7Bom
4JgO/baoNITt9MPJkChWKfbQdYb5yrLbdtdDWIicTJ7mm2C6V8fj89/v/r84dieLnaGC+JuSk+QH
MWqj1DaJ2763t1QNKDuorXXokIaoenKTY9j2jRGCRtGxtoQnYGr5nox1+vvxyLS9P6WJR9S40hk7
1UzaPbxiCDoeto4yd9stbDANUFT30LigmuYt/58WPp8BwGZV9qP+Xeo8y5ffddD/i+TROsx9kn7+
61cB9h/C6knh/X//z+dXVIwkN2fpr+roP972hzpaVa1/YdWcomVsXJumgdz5D3W0qhn/kkiTNWTG
7/pow0EfrRk2R4lGq1Odsuz+bf00/4WXTtUxalIGN6gN///oo9XpfH8fkwzMo5atOpPph9wojayI
38/DEZ0GFL0GRJ9iTh6TaCDRwNvDGkHD1CR4IvSpr6ChJoD6ubXwIKSKkm2yyYdd5TaNkZLWWdwo
ZxFHP37Zk3811P8eqTFvHdptR0LeNTgjPmq3PbM3YunXxg2V8gJeHMR4qlqL2hYm6xH1lhnuvYmr
AaxH2IB2ZuIjLVXdNR5YD5lQNY08WJsu5USfmdQJGKXD5FYy45kyQRo32CTUUDNMMks9c7/+w+ZP
O+/DzsWli9IdCytRRx8H29Krow6ag3EbHXrzrKVDyKoUDyOZ58RpGxouON+5+qQT692XwVPqa61q
x8SS/kkH6HnSvPhQ1JDBZEatcOIe2bX65OTlPsiEvUoTypiBViBTbqt7TWrV0fXUReYmgH1yRZ4S
Ed/+4TtNI9Tv30lqKKjIlrT5bhiWfz9gND1ghRXGOvY1M92WgJCXLR7JjdIxlms0fqWvmieoCDDH
IzpHblaIg6n6w6k33I7yWPFk97RAZKJvZgyhYT+S8dLQOo+MeysuaW1Q7Osdlm9/v+lzAOR/bDrn
DsOvylmlfxh80zx1G49Sy03N7aViifB+ULcdwUaLOAlcNPqtf0zHAk3YEJ2JYO5fwOXUdrcxTdHi
DFCddVZCSOi9EUJ7Q/OQjj40P1oWZM0HRyQJZzGtEQeJeFArUx/nkb5miaQcfcOpVlJOZbMgQp+U
SST5JbpEy/DHSeOrc0jSfaoTDQg12eTATHyf1iOxZ4SOZDup30E2V5YxfYndCFDmBo+GfGiawI2A
MFkM0GymYO35JsJh1FrJ1rR86PmRch56sItmAAyDPGM6GWThdl42vDgZQcp2F3xuRdacQ4FOjqGi
31ZUnaExqUyblbq9m++BLbwSER6tWRxU9zqOhYtSuHvqKHRwMVGg0110VvRojcQal32kAvSETw0R
tdj3lUIo75TNih5lnwTVs5biYBh727j5ar4zk6rc/f3v/eFiO40eEhEvrnvmi6S8GB/yJuzO1pte
+tpNaM2plQ39QLvETU2pJGpiY48d/tIxz9xDuHryA1OHLALMEi0Vq2jNVc9+lm8bRyzVCJls3Kg3
Yhm9iIKdTv71aixJ7DRT5/M/bPbvYWR/bLbDwIwnny3/OE20MM2FvVmqNwBudDUs/x4b+p0uqe5o
FnP9ItXIeXcJSLbpYID/qQ6BiB4qB4yxoh1hx/+YqXsdE+h9RUaMgBC01slYg11M+tffb+6HGeW8
ucwopzApMALQCD6cVa0DvxGIs3pLXLu4UjlY2kP0Alr55DdZg18Q+VWY2gc7NU7qmEYn1QufApB4
+7/fEP33vKM/NmTKt6Kozsz2Y/6rO8iaSxO/UpO2D0WkGqfyc+yjbssCfeErovmUtF8i0D8PwYi0
ROudZd1p2t28K2lXbIKhi+ET18ZqHJqlB98z1PZ5QV27rFTUS6FAto+s24e+1fYJRa6gvW8jI7uk
xXDoXNXZeC6pliXL5pMQ6XAQYfwcRsio/v6ran9xiOg6lQSIEWDh/mMk0wzYgIXiKjcqb9+MBttH
B99hMZa6XCEovB+q6IeV2TchEBTkbh+/kL5xVofWWmuBjnElpAQ42GO596V21Oqpsz6Kfjs6dJcI
tvinpY/1nxdyZrzGdM3gP2lq02/3y3QfLLESCL3VbmVF8q2WBO2WQZp0nuZbPtTyzsbnvqAYR0tG
Rua6mZieyQQkq4inaSLzqiJOJ6u4/2ZOCW94AKjb2NmLoaBd5QKM1t6Gb+1r4V03wn7WrFbf28Zn
q/bsneLrJSxcHxYt/wKiG/1A2J+xSvIKlyEJntD5ZIIqdkhQQnJyk0cktf4+UgCXY9x11nZYqjvR
y2QRUaEe7fZS2O2eq4J9F/ZjvaLDdk0rz/whUFulAbVTQU8R6ZV3yEL1QXU8/SnpRUnnIcPIAe1N
T5P+7Fq6OCQ+kQbTl9JKvf05a/9/Jjwa/zm9Y43BKaHA99UdBpTf9zuCKLhzg6PeHCcHSiPH9n7w
x+w4yrLcWcKCbu+0HR33DKYuFauF3xG7lZGO2YqkZKmBUbipjMNoqzCwBd10yJGm0U86ca/d0+5Y
ofIZjuh3GjTDLqgTWkVNviLeMqAOwNwwHYwHLyXAqQ1D+BypRXoBHONUO456o53tjOYLjcMOj5eB
Yj7aIaSKH9pi1Jd0tjaJT++i5zq46EKZrxMzcigul83i70+pDwiUefSQukFRgTAgiCvKhz0lAOi1
aIjVW5+nn43CQ+fX+M9RzIFYUUxZ2RbaXrcr4bIGSXI0h3rhNwlsT6PPj/A4iUnMh3Oqy+EfYpPm
pfCv0xZLMRnTWDgoKtJN9eOWJbWnhUgcq1s3ocfDLgLpB/504URPLvCKUynFiWA8pAB5UK5U3E1b
rL3mwraAP86Hb64DHDYnPVStCbTENmX5oGmV0+A651FDKOu5VoxwHqCIUUfBJqrGaFU3Ptwpfec1
hnLf6Z8BBzImdiMduNwydpGsX3FEdESFom+AMo7unYAUA49Aj3J6KEY6UwWGHQM7uVlNB79uIaVr
c7LZg3xFlDS11MDxN2g9y2VqRObS95x8oydKv+pMvNUTcS2KXsNoaE7gYPOYoZm5B2W/TPsUJapK
uBjwzTbP6a5SsiVnz/CWlUcGB3qZkZ5E5lFRhPv89wcLIlf8rL9Ng1kuKZxQOqOaRpiU/WFAG+HK
Srh53k3g378kYmw3hkCXaEIhX2biZJrFGzhdAr7Hge5XGBwcPfUfawzs+84k0seXX+2+jC7m0BjG
QpMjNgSQdAum3nu6NDYIi3qokeQa6IisqYfK2iZs3fXgdMolA+LS1FF0VdQvdV2o95HbPwGtU85N
dqWicKe0wluxw5StH5bfkJJvEzr+aLNN07/vWs2CRC0OEUkK+Ca1dp0SQ94SPGRzSi/0LGjO6cBX
ag2VuSpdBZgWCkoEJTziw/DQY95LWtJEXDFLaul4WFjvyUlAhOtTm7ds8AtKScBE0hsgpVMJp9yK
+tPPe1pz6wH5SrfX117guic1qCi/9iRTFN06yRDP6wJ+hozpNgHqgVRDpze3e3XnRdo9mBb3Nix1
qzkh9HRXaGc/q50sd6GGD6d0MlQArrFAZMWRFkOq8ekVxYUM7jzfduD85O1WhpXc8rHEMlYhAS5T
aDUHegGDDXsB3R7K9Ex6L0X8PJQUZ5sU8+lYKVBDQNa0OEJPTq4itqmwsDIfKN0J7WDn3lINm/Ay
2LDoetex1nqffBuxFO1SAmSg0xqX3mhOwmRr4mXSgBfWA79YKlFFVinqBKqBgH4AeVOMJZEkMdvv
qMTjo9KRPdXGytay3X5Vgi6zqBXfjI6jh5833uaJfFND4W5LevnnEWioicbmEraOfqWy/1LRDUht
It1DpAe3gQ471wx139rWlcQDBKf+eA2yboOLKliVKgdEaIiNyKtsV0RWvDGz6s0guGTfA2YHXWkr
j/DG9hlU+yM/W7AUdoY3bFB3uolFJK6iCwCYcU2WCQ7DKM6P8WBdc06VXZ879Tlfsf5xtw5eNjtr
vttqZlNLqMJzrA4ApDEYkN5RVRMlurrEpQMquCnR4dnJUXOomClWsYzh9CHxoRcxVl1yhtF/bgJJ
M9+we0D2VrPKaRa0KV/LwnB/ZwNYRojqkwsT0LDOTCA2skvKRTcQeNG6rMK8cS8VNbp08Y8s5gTr
Y+ns4BJdHLbZZcqVeVV/JvfQWzUm/jwAVVm5KJiBMyCX9kro1rG2WlLKS/R0PFXe+cQs3BnxWEPi
1NitvhIfyUXwyEMhztRHi9/bSv8JwRMHBr0dSgPC/kw+gw9GdZdXDra60VCucV0r12Ecumu4hx2F
6rpmJ1UhmgQcPcRQge8nOCfwLnnrHurMME+Jb702LmJVU45IY3vrTo3bYhtnyOBdEw0gmqx8aUnk
EVrpfBt8Yxm3+kvv2mJLEJPbrfq6iReSI3/dT3Fw+ugx1vr1d1mH/cWZbmSuoKm3KQqxtpNH13ej
bdvHb0Piedex7uq90NxrZrsgI0bjMUurc1m63jmgSo0Cp0QT5ZefkiLSHiw4Xr5A3wtkS1J7WLQ6
JHfBYfsVuPvb4Aq5zUbExCoaQuKY1AWTMX+pqmV/zAm4zFkLRaMfAdVQQXKO8jrPZbwwuKt6EVxc
WV483/V3Xp64WwIpaM/FOvO7tjAm5ZW19itUxx1YGsxN8krk2Uth1WS19v6DERlk7VjVmijIZ+Ak
xQYJlLNQEfWtilZmj51xlwOfZPhSCQkF7tegR8ZF6lETqdyNjNqVbhGVWVsWb2uBAfmt+O7Xqr5v
0ATr2RQs5TTGk6pqTwI507q3ETIMEBPp4XnZFCb2511W7zze4kxOEXfFxQFjV3FgWZT/fKhVPR6G
+S926NwxKkMXcgL6Nqk9KutxIjz+fDzxA7GcQ+P6ne/o9+KsyYq4I8FupYdY/nJT0jmagDwyNTg+
ekbZNXmLb67ilAdDZ15kSRe7nikHQv+4kd44HNwcYSC4ql2hIprjcnfwO1qrmpbsQ08MCIna159P
+8HJtzTMMjU42XK6SXS3PoCM1aiYmOEqLpLqkBgIWVjS70hyGmKaoU11mG98Va8OAknooY79bxYM
tY0VY8dznQqWT6YMeGDjJ8/wnkqrwVmPCn7h4JNcz8TJeIi5APk+9GF44keZcrKMJQCDfBweNJ+B
OtGwY4jukDa9uW8rXJ3BZMKcbz48HLsQyrmACYZCIFx3BpqJtko/aaJDcDi62WG+GWWb/7w3P6SH
a+zaCvVZSMSCmG64Fuf4CP99z+toIRLkweOwzzalKqqlLtO7slcfJsz9XtRckiVunm3HYL/SEPOV
vuasGosYCJL3HlWDOijyhWrVRsNVQWq/EnZ9LCHxr6X6XcmtM/kpGLIU02JNS4Mosi2ydQqwrAZ0
z1VvWBiNio54hK5bkh+XXUjkqPHFbTwQoGuhYa52qu3YBeaCsRLdVwvyCgowalNcVn7uImczkcsP
RC1VMcGfXZGwo6hXHLpS+SFwLjlahIdPcnr6rHCjGjh8CE+i9nY9aLOV18LPZYpzsqMh3SN62dsF
136yCArUpa+pCDadnSKyHKHlVyamFpG1BFfE81o9XoJ4f7Bwb62g9VLO9HITwg/6skGvjpSGdunk
6AUMjmQhmAQH0XTD5WvveCVUjOlROGstptfN9+bn3l/7873zx/zVn98/wfQpDtYtKQgf/82kYkhd
vP8z+SSZcIb++MtnR/NrtKIlKiCVB8j3vOX9w/NpVuT6xfcS8saIT5LtzhiexmXUYsPvRtZ68yfM
f3l/37wp88PIyzXm/BN9aEDNDhICdX1PmhdnSEa/k7OPBZKd1W+4+baixwfEPG1coVBD02mRfnSY
b0ZNI+EkVPCehTUD/qBuNHjc8NvsArUUxmDbjFheAhw4KlZECKPTsuIwSDVa5to3PwzInFGQnKZt
YR6izkSOmJoOCUK1/9DZNmfy/Of5pmEddLClEy21IjdIGtFhu89/4SpoHoYwPAIJGbfz6+an5pv5
YWKmxk6Y5qqaPmR+3oQW+fNeHitUDQDrr97fwEwesASrZaThg70zXQRKtqjJ4SIf1Sy5eLpCoQMZ
j2JpJwQvhM9e5z6YiWmvKT9lB3B39YhomrtpAg2OkFY7YFibnphvOkvBUB56THOxWIToOnRn5c4o
3ekG+gpQ3T8f+iFsXIlKH7DBn0/af957f25+3/zq+bn3j+kRNq6dymaM6RSCmJDXU0SY7edoJWxI
NFH/6NVdsNHoATABIt7s8H6TYpz59clhwum+//nDw/kP9SQEen+JNxAIu3x//FdvYTrQIv6MipXf
UOv4+eoEfOMfd0cdH9/i/Z1VENVbk0uOaeDh9jV359pQZ35u/PvL3v9RMTGG3x/O9z68bu6GvT/3
yxef//LhLZ1TiPWonx09v5aUT2sCmaY91zdSV3OEu+wm8luq+kGZ7sK8SxKCWtkzedSmSO4xYVSJ
NHfzb/b+i84PnVpjAZZkMbc/789Pv790vjf/0EHWotb6+aK2VcWwTGUybgH57FpFY97fjU6+rhr0
UCzEm2mYKwdwfev5COhHLayeZ+wBMj5GG2xIHuZv3IB9VaF0TJN9VDF5SiGP/LwpK1uLsWr++7Fr
emJJoA+8TNXK13I0WWEwjs4fOlMVTE3FlaXhXSM6YGGKckNwZbec9+r8u5RMfDdakT3mrOr2ODBw
qk0/8Fgj40TT8+ch9/7rzM/98hPl82H6c6+/33WjnMMmaJoXu/G+SUF+DpRFCGyEEkOzsXOUzTK9
Nb177F3RgYMxe+JnInxSOSsuxd7YorI36Mrk1nLdhkxUephG1EVrKRvMJnVdbVsHlHrGVBIm94iX
2tTPfaEVn82rgKJ4stObq5rePnKGvad4ErWVh1jIV7+OamVcAOk/mmS27bX60kQKAcCJcQPFoe0o
tHxFal2Zw8WQUbyGcLfgmkeXqCIXK9MKC2mH/ziWxFfK2HgMuwLpWmF/zRisSPkKFbKmWqynAdf6
PnBeijIlMGzCvvWG7u6VQRzjKZWospQXx7etTauF46621S8kRoyI13F2aonAAlznd9FYbMhy62C+
uD3+Ohb0whheg7F/gQSTHYOQCpSisHiiw6QxN3CsDepwVviR1Ah0z1CDqf23cQoM61DrbF2v8q5K
tfblqkoNzGjeANUnk/shlW8pXuqNQlYA6RdYPqTi3AOUCO5lNRbbvA2fWkIu1jSH45VKrO9KHzJ7
HSad+aq1FMx0dfS2lYdAhpPhzsuoVgE7wAQYZGfcZp/NwTC5xLpENiWgMdntF8LUGwx46TeRKum5
zaeY7DTcUQe9MiCRrzha/p74vUsYYgWOLSIGHSV5bFosaaZhfO2B2eK/2Cm6mR0zdL4bRyjZytaG
bWO1NnMXUnZc21uTecGlMES1VenUDPg9vo1Sv7RObh4D8hVS3G8bukM/CCygy6xMBJYKK4hZgPg4
JPSBTkljp5/siLWY/thXpf0aQ7ZdeFqj7dTMiwEQYSzpm1NkMX6YalVctWryl1XqNq5U51Rk9sKu
BaGswh3XRdbetQNSRcT35HyQKmU2ykJIs7lpdU8JRR/oUSZ2dPRqzLcyDlnocaETtryMhuvt05Am
ZphiFvXjbVPf6iaMVqBC7FPc5p+8VqrERAb7glAZXOjUEBWTzBLgHsnSbgfz2BOk1+ziyLhBY3ZO
sZ80KPn9lky4r0IIlM8t7YShAjBljBDfQFObe90yt84VuuGo2YLhIr84FLHXbmZXbwk+T4Ik1U/0
b5jBskLfqGq35uzOLn3BgTV0yVJPyvSolvLBxzJ2Sl5HWs6fauerlg/3Q5C6NzUwXnTQBlevd3ER
DsOZFl5yMSVeLeYq7b7MegWXD7abvjQftCI6Iz4NTwTZfktLalQeUR4ALpJuhUh+ODhKvRpprj9C
slx3SjiZElFDp1WGWs+GwAiYA1GEgrAVXaQx0L+A2JDTN5kCI4+tOjrIFEO2jh0MuNsQu3gYn6Dd
lI8RsViu1l8jfeNNmR52gpoxsw4IGmNKxXRF1VgyRSLkOYRguy0DQ9nStMGS1cYoWoWnnGzA36i1
6B8U6eAdiU1ZpqbeU9aMFmVUmysd6ckR5eDnvtXiE15E8sK0ZlwpIzXCQSGjWHcN/cjEi1jlRAt3
aoHTGr2pq+KEw0r+PJAkPa32xcIs62eRIWPV2tg9I4D9PtTps5/LDS8BPKq5HN1Kkx+LHvwl0gPE
fBr1BB5Cwst1ui2iphf/1UH7eklz+wLut9oPUiBhLPNLnROiN/hIxcisgqc/gvFK7G+akj06ffVY
e4O98XJcBuZ4DpP8OROE5Zhlv1XQzmKi/KIQ2bjKkNKg7SrBC9F+VPXvCjRv1Slf1WfNTcez8MUa
K34OOvUxGF4Cqev7rDVeOq2xcHi297UZ/sDWWe76mL4JCsw8TvxVy1r2kagCgrIljoxkuLcDXKdY
w/AZY6d+6FoqjPqk3tStCuuEsoitUDwhw9tJedLiUHv0Sc3uaQecTCCaCzoPaEoFcsfBbuGEeMo+
88tNaw6fR6Oo1mQg1xezTcN1lpGR6MgH9GclEK+aQr/fg9xp7a1wWQEiRoamSj1qYSF1ToPuBFJE
nM1mZdRN/qBVNiUtPb/D+IFBNVCbUzJ+zToyG23KdZNwjamcte7oHvRxNzzrVXTWCXus9NB/cDzL
36p+SKRFVeakInb+k9Dd9iYVCmGjg/xntJpbO3wLNKP8KiqrWOUFEZ51xEFLNTJlGd1hTZD9sCxb
r6MGFOW3AfcdLjyMd5DaHVoMVBOa8UZAUHOYn3F1rzzqffo9Ch1yNnE1guqwtiiXT7Zhit1YMYfC
2+tjOeKEyTP0pzn/jhG2+dkL+2bTmR3nRZNElIajEF+MBag085cYRcK7Gsgph3VCx8MpuenTuz4x
40MZxOWaY2JZWdqxqbgwkOVVrfJ6eLPM+jJk6mQnCF4hLcm9l07DNghZgAaQFEomlUy9SmdDVhWl
+wHRQ1Pv5lwnadXbA65soAK2gFHS4sTHhSUeCGhZwEL5kQ5N9yk3w0OkkNhmuHFwX8XQZcBfb5Us
HK++E8E0HLJz1aYK7hVdOdQ3IWkCWoWxCRnot7RdWMobclsMZCz1RsI1jKqoZu3bzAIq7/scvgI/
Zwk0PtNh29koRJkrda8U53Hehyzh7QJlvIG03FRHDXNK1F/K7ublX/gnR8w/Zr2BTfbsW6WxGECS
LAGLEPgy6ANAY0qmQO8k7BT5VGcR0wthlqukdCV+lOizRwgXHT1tXPqdVm2Q5VKaU+jt5q6P+wF+
+MhM9dkw4qe2M5i8UmJ13KJeDUFnMR/oHyMz1RCXGdGm67w7AsGzTWixEaHQ5TKw412nDwi/A0Fx
BbyHYr3SvFMvCuYRdqSeJN0XHabW2jK9715JZy6jz3Tre8G0svZP0rn2SJZXWho/ZB6HchvY7apS
Gf6ZwnBUDOOdOurhwWGt3NWyuhtVk9Qqr/8UsGqmgjwGj67VnD0PaXdhDuMWy/kS5CRAEOctKPp4
q7ScrjUConUoq4uAZ7TqB52sBUN+VkCI2Fa8c7QOeraZcrg0+XeaOfdmoylvuggoJDsWyadmvo4G
ucICqd3Adzz5YzK++h4Rjk1IUlilF8wZ8YWQMm2Vi1wjDROror8QZufsK+/AJVT5pBTpV5nnawdO
FIFN6gi9AIJ8ornNaUTfesqt5A7uLPN61CPrIG4CwnVZaZTMpU8sxRsnkjdRTTMvNPMN3NBtpNq3
kXQ16KSUS5QRb7qm5tAO4iLfdJDBfM9oKAsT6kfIAgII8KELonisL44Xv9h+kkDWtopTp7aQk3rv
qNSYMaOoU3Z1VDjLztOvdprYVzPtti4pAPRCgyMtwR2lbOoqxvilgPh3RM2/qGjHYCigDJeRv7FA
20Y8dKPfh2hmluRL1LtCEA6fWVG8p1nFu3sadjGTfT/W+6XiaCdECdSLjR5M1lMu8abVCjyjWioI
kRz7mvfOcMDT9KVP4nwVq1xQJE1VOLCIhicTFBe+XS77t8JU/5u981puG+i29BPhFLqRb0mCARRF
KlryDcq2ZOTYyE9/PvBPM1Nzal5gbliUbMukCHTv3nutb12neU9UEGs1ST3nJvNuqECvUtBsEU15
ylDub7s1HxVyxI1M0k+cD2fSq8kJFJKYhAUHYsr07aBGXg5lVYomogP+LYrndNaGk+f2Ganba65C
apDhq8JN65kEMIvxZLO3XaXtnQAmUlUMeLAdd/plKwYwptYnb5aekYusggl47CUiwWuftA2sEXB3
EFYsbnpMJl1uP5axUWzc7KdVz853qcJfZvWZGPr0DBf/mvfGJ4AZ7+p49Y/Sy0TQSWyyslYz9Sas
gSa1rKMm+nOVjXhDE6R+cSmKi91wAmZjQW45FI9osYJ4/ZmF1eVbucUxIV6HvD4SvVgwaVvcAFIo
oy/dfc5Yf0GxW3BWOtBOM9o5xIXFQa8HeRAgFnzUtn/pjT/Hcckvq3L4+FS6sWusQEskPqsxvFAe
qQDPwwHQyvKIsSRM2ukGRNSJis/GHMVNktK8wYgNA6aqlisYSHtTG23ou2tUtdFviA8zDuHc3ebO
7U/wNIIKInCTmxfRdYDDI1FdZDw85am9ySriF0nqnbc1qqk9UQlB5AmcUyC9D3d5ZpTk0je1GJY3
1E76JYohh9UyDbLqTRUP9a5di/FMmx5/Dwbzmx56+l1eUuDPcXXdeRxn9Ue41dZkQP0wuONRdxVA
dLuCqSqqmRHwQoxRnOzu1zgyWXhf0BXGZPyLDPEQC1CpDF+Y9jOs2eDDAvQ2UVPq5rnp82+MfssO
GY5OcVRlgY161A4L8RxvovfY1R6Y0lQkxv3USIjZQipLbgiiQQU07Pf3hwyx66Up5h9jBvuTyo/Y
88I6FkSf0MYAiGymKJFycK+xORdHjjevCjxZl32o1kQq6a2INbsGqY9uBLspZ5D72KmSQwD13bik
YfP+z9ZAjv8kyrRzxTcnMLAVU3Z8LNCxau+h5DyySTk47zI2m2PmuV9M/I8sBv2ZrJWnJsvEOUpt
E9DpfIbnzweuW9qFSOoFnLu0d2LSngGefnO+VkdyUH/Lqcx3qVbGxzEGW8WZ6Jxb1gcDPvfkZrGH
IFf/qpZ6RBtUanvdtNS577Glct8c66HKmIhpa0AunmFddqh0TUCtJREgipjUo9kCKTBHghVzr2hO
tIDlaU3pobc/megIZj3QHMD0RGlXviorQIMMPg6ciNtNwc0F377Oz2Wlw2IqlpudQ3xbhTZ9y+ym
TBrso96EGIn8s8nx1dAfGUQYP6zqS1+oj+ZqfOg4jZ2ow39wzaizMp47uhpPWeY9Yh+rWSb1Yt/H
+nSboT12XUxCj4G6B9aa+WR52pn+AvzQtCSExYBHWRhHG/s+azR006X2KBHCvthKOq+BTLWenGNF
PY+sax+VRbdTZvIDenp2sdoy3FpR160NrsTPYwdU3axnW3SY40FzqDNrVL9nfhh8Um6xuZmPtrJR
u7USq/HaICEH5qtOCGyY6ugm8dfHSei9T51Aogxu9sy+2wFuc/G/clrUEQYGpSkoSXOzOHoIBYli
yNHJWb3P1Ld5LPI1NzSDOa7NdeFrRjrtqnlja518Nuf0uxqZsUaqnA4k1fcPXpEBV2NQti078fdO
MHNU4S89ocjjOAIBSZJg4SrdTrAij6XN+BxzuLrGYS4eteKYqSp+qBl5IYTUQS3Z+hRUjjfeiI0K
bPozWjxeR2W/1bV2IUwnIWtYdLve00+IO+ZLl3rmpiui/uJE+VVroFvY64Ekaqz0sVj6H0sfE2id
ya9xcNaUBxgAZi/fRpZEjyTZ16GFlmsOzmOjZPPTK4Z9a+Z/pPQizuPypbE0HOohKgpcOlgojb54
6m0qkm6I9iEJn34FhIPKHP4B4pMb8kuiXVvuhryOfYoxhZ3TTn2H3sMWtU66Q0u5HhnGPmkZeSpS
3UZnuMipQRRVSd8JISNizjHpZTE4H9ty4YqcOa2vRQkgsjSIas4IjC+ZtNctuE7El0uC2LE2xlfD
mnmHjPkZGITSn1K8GASMhxOIRxm6O1P24SHtRc8EAwuD6syE+Z3+y6OCspqW33FWfwxZpgW9JdNn
YTAMqX3XbOft3ZLgrnZdQCM29ytu/yGKfpsQ1hkzPkcsF4+xVv4toFVaBkdyN5uQ8kCW9OcBwaXq
S9Z9kPDblqPeljmKth/yJIhSUrmdckwf3PmqzTDDqmoONzBzl4Or3rS09PwM8vyJETzhYgzpN10o
u8CtmNmrwnSCrAOGmGe93OOjFQyczD13NHHcLTdqyywv1K6yBOExtKYfpXp/1jOX4BvUTfkt6qb4
VK/LLGnRMAHA85Dl17xkOYjEwbkYjPCP6Lyh2JSQDe/9NV09px4VdVt783VeOC60Wp7uF4irc93W
fiTxaJp5ra7GeGM3Sh405XzcWzC5M5pbC6DgMfsEGiiY4SIIqrYdt9uC4/QM9GKn8KMdtPY7aS2A
iMlo3sph+LIK++zl4eirVEepT4DN1pmsF0vBe2wqC9kEFBt2Eu9p8MR8yuqWM6sxhXRJ67+87Sej
Sd4KEN07Rct0CzaTk2RtURwNdFHGVcIRh/rPTpCXBb9LR3a7IlmMiWsnLu2rxNyXzOZ+WlaQKSLu
nb2Uy16LwwYCV0X7z6GyhpyRP0NxeIMc++xNkXmKomTyzYECxNaHYq97lbmvCutxUk5/rhki6I9m
Fc6BVRvfPRIL4pqhQAnovZ6HeoLIZC43zx7xoGoTrl92uIRKZbckDrTYXmSQ1tcCY0DjqGrrEhO0
DhYzvI6lvnedyvo11he5xO6DUdBHKlLcJ1a6fGVaS/yL3nM9tUtzIgEypOauvu9i+HByf5e1rX5s
6FWlIJtdiNi8Sajpi7qCcQfQ9WZN0/h3wf46c2JCHGcOx0H8puBKcL3i1zPaKb8YbnUb7IRmY5Ub
+7RCnppxN2/pNm+LsW8v1eg+WJEon+nbSkLGbWdHNfXWpU1yYNyMeiCx3AcER5+EiLXnJsIj0Tuk
IrR5SDinAks9NwrFg0ugtmwJog3t7awXaJLS6hwOvc5k22O270Xx68xIAqku+hACw7dpY1s7VMX9
UekCEFNtXkJk0RNOFXN+mfO4PlkxpmDaShYODVqPadQQ5dTdZDbRpdfmDAFo+tFwGH5Ibe19CJm/
uGg+z1FWX1Wyihc9jUAopqeEbUbB6D3XTuqc7w85TIpDrIpn0ucMlJvmd8wZFeEw6rnNqJW/5vSR
KrmCsmtPP7LEQXeKn1zE2BvKzHuFLPGScyOcI+X5tvLWuzqjGQf9UfezuLuihFNXiSvcC3Ui7REN
urRdNUw2jpf/bbxB9516YSNT9cXICv3MkKU7zQu29xhGVWCh+ReZ9tDkff6WTGn21P6WqjmUSZW9
sTuLh3LGUtk2B5P85xcdZb1fiJmRjTDniyfarUaCOflJuYuIo10O996CaJ85omhHfayTw5KgMIyZ
f+humxz1rwli5rmBfHPIDO2l7PhK9tZu7oR3mQGva1XiILlvmwAD3M+kgVUh4GbsK7dJN/iEV3GL
3IwUtY5ZTkc8DvSwYknijySvyoS4MqeEE1ixAL9g1siF5oLeUuFCUgUksOMwskLkmxddGfDuRLzv
YsN5Lp35YHRo9SpXPBZl9rNbVgXNUKvnMnPorpEUn3JWO9eV5Z7SkkahSKru3GgEF09Sv4JueudX
sCbuUYLPhrgZMW+/ZEK5Rdxe7Bs3tYn5c8ydQUV8QKPbBnDG6hi6kteAxJhz7bc2rrROt172TtWW
+zp576JiOsYh7PeOcD0aq8klLMHcR/nQPeCVB9019cVjm/32qnIHban4lbKagjBodzh+okuddaNf
SiPdWyJlNbKTamdNmDi0URgf1kBzOOt+ZFUeBjBeXo26qx9VxLrlmIJArFbs4slbntppKG/h9Ldk
KA+Yh9MFLZ/5ZscA4KcMnpRTfrQksQQgIBukeeSpQ9sY0MiW3aUvyTcZLM4PkkiGcbAumI6si+1l
f4qoyU8VeKQrw/4XL2f0QbuufZzGjauHm4Vm0At7jreZm8Ihg8C/c9s0XJrHwXum7529aNrffO6q
AzPDleHGUWesiZCgM3LJ9RwlTpRwtaVJTPKEcU3Nqrp6winA4L394ws5cF0gyd5qCYI92yyds2Yg
WNXK0fQT0+SXzOHsNZEjFwnRYQ9GZwF46+d6M7aLc7wbLuRIBSUVJ0pGRRUxYcgbU9t9aAZGVjLS
qodxTn/0I508Xeg3YkUpHiAE5FOjbZ1atHSi5PF+UuQtoPpNtaOjOj7flPXetSBT17ZzkAncQkcn
FQzI8Qb293QDU1ywcjy1sZiuvAIqdJdcvFHmfhZWk4/m91DxYW2paUh68WYHTFPzaynAC009Eo4m
EvYe+zkEWdYTxwlL0DDaU6QGsGvDPEFydDTC6R3nOMyNz6H6KS+N8cLcQDs0I+CwZh071optf/TQ
7Jn1hiEWFWtJWYwkBpxqz+ZAs8vdaPgvVhgRZamqzrpm03xiH26EQpNF6FgaqnNj9Z6vamRzw4Df
jPeEJrEbDm5PQy6axDsx5AxHxj80MLPjbM4xFv3C3Yq6BT+bIOc3ZGc81KM41/qSXjkn1xwFiKZz
Y4tZRAn9Fu84DdfOEq809FfgMj3Wo+WM86uZmulTxJIVzTOiFmd+GRXYvRoKL7oygel+Lc8S4YeL
fKC5gNEoJZR8rmaokW2PLgcLzSxi+QqhG510eilMib3GoM07uvW3bWQm9E9neCzHeksjbpdpif2T
wFECoshD642Ohal3oZuzeBaO3h91PjetgRZdzzbFn8jAxCbgfyqH/l1xHlDz4aKNIUFhDNqgoPYe
GGIFVdSkt4F+xtaeaPWqLu2CGrkFM037sXa7ZLdw4CIXXv4I7Z9TZHfvfFhvyehCXEzacWMZPeoC
AHAbocfmPjbl22BUv03ZjI8hwQWFpzg/cwCqgTEjaS+eF/JXNlN7KK2+/pSws8cieSnkWPpab3e3
pYIBBGCysuJ8e5/MZTm3eg1F69iJmU9PJsRyNFI8SjM9O/NrbyJAn6vcY4HM52sVTwi07PHTcg3e
JPx0WRlHjZPSQ27+1pDjHqIeJPlcNWybvbNjghlt5zUiqKt0khoADr4Xcee7Me6RUnSMiRsSmZIW
fKoboWDOFzPaqZkgxLKgBduN534GfvQaIVY6W8ClipSIE3rQiJlTNuRW93sbAF1oMCrRbOMky+IN
qfR09sxpPM9MiuB+GkE/Zs2lRbBCbszy2zGi8qxLozjfn1VE0Z/HTLxHTVvvQ2L0gsjk4f5sWgyc
oaTL9CkcLUejsW1jtO0sdAKtgOlD/KsANxahnO6r5xH7EJNkPuZyiJElpp6+qZwSv0K2iNe5jdpt
42BjbyPX3ExlPF1axvd3e1nJePVlSf8gxLo2BBd/Ks4rsSc+QV71z0ae1GdnbDC/j/BfbDigRraa
ChKagapaLnLoxicj/Yks0XrpzOxgzh78UsJftsUZ3CGptJWU26z7WyXFR0zlf2D8QFcX9Tqb8uLs
qW0DRmbUX0USJNH0YeoFy1zsTjto3xwii/TXXR8xRTPt6TFpLosJjAelNOryEYpx47o1eODhFUa3
JLCdlZI21K+eF5Ki1dugpvgrOqvZWBa3cavbq16lOw+m+V6I6Rl5nreL0uoPtJriIEJtN0tLBGDZ
LmboVsRU4N71zH6XJjMHQ3c4t4yLzl5YPNR9RFpVjY3XrKi6ja7HruFVATPjtwjfe0CZZO86ptx0
T9kdOgfy5aqTHVr5mNSzsU9W4XKpuTXjwLzb5uSUbmt8dPBnAfyrgu4J+QLaFqgYs+T6tc9B70Uu
q0SphxjPmU5t03LutllP3oGaaJhDCKStOHbgOdss9VXRg+rOKuuJqJQcfap1Si9oIMM3QzUM41nt
yXZGkQJ0lt5oOf9CGt4cdSuINM2+0Mqi7Jeanyhdvrm581006KLYNw8Fk5eiVw2qdzfBdUlPd7Es
9oG5OiKsGo8jEoQypvHcDEdj1HUQgb8xulQHcuiuMQ3ZDc4SdVTK9pU9HrI+df6MR1W1/riM/XMl
26sbj+2utbR8N/b0PwFL2JskG4xdnHmCSluKazN0l9TEtlxUHwUttQ12IoJhRL3CwUmeHUNOeQ6i
idkrG//o5R2+Fxui4xSRT9k7RX6Zyv7PlAr6kmF2MmbnrRGMSBon0zYTJD548LAJO/I4N8wtsAhW
cme7nrhwQHlqQ9EGtdV+Rob+KCtV3DpL7o1kjC7KFbeZqGUatXm4YyGcgzjCUK+XOvMw5k+c/1bN
4/iomcSEtot6vvsJOlO8IvCsTl1HXWSa6UvaVsNxKe33zgR82tVAL81K+7JGdooiztb4GM/DbjNi
02PqtCXsyXgou+4XgQvdORnmVUBq/cP4/P+JKP/vwMjVA/4/E1EupEVWfZv8rzwUKaz1H/0rLRK8
CQZ305H26s3/NwzFs/7LcUiDtLEI/zsr0tT/yxYQVHTy6Q1Jvh0/558sFMMGk2Lib+Uv6Gx/uPD+
xWn5J12EjM3/0SwrITH9b64+S/dwywoTASBYKXYE/f+gobTCTpu+ieJAdjjXzeipFmV3yFbBbR6z
es5Zbh2sLDzcv7o/0NfyW11Pj/qc1adBfFlJXQX3B4yxiHjvTxG31Vu9Wx6zpNiB7WEhZIR1TLEw
dzrNYC8qW9zx1o6Z1retiIYDFnXRGxq9AwjzeSWmt6S48c+hmKA7iya5G+xeXMOiSdAWRs2DziJZ
tlRYJdhLfxZIMt1+eeHqx0exLLT14YnaGaM3dMiAoV3URQJtpyLeTNkY3CGak6wlseFlmW+PTrAy
63/QwsXePuIAzB8qzLdhGf5WtW3vSMB+wOOpgJXubZV5G4psUoZIQtlK/H87iDf2BgLDGEgrJEci
rAd/ogW96SLPOManga0cwT9aIUb9e6mxqtN22CYq7Pa5RxD7EE0HIcPrFMW/BGlmTAWIxZ1q/duQ
r54SxObOTOEVXQtWULqD0sL6vTB8ZN7AJCZf8dT18FajCNt2IT0lJHX7vjrXBhGYaZT+tVPnOSNO
79SR6pIMJoAVwyFRMrq59XyicwaA22Yklq0TKGKCBCbhA7pn5S7xNYLHnfg0kdZAFea8+L539swM
bwwhvMUyCn0g9DeH8pWquKPhmClycQgVSfDDb4aMV+zQH9mw7L4uJYL6hKMiRUAaFNVzKvrll5JY
n8fvyUvCUxHqVKV2t0Mwk+9UroNNxyjNGH0Hhkff4qsydw2mXUYXsb4BYzX5TGqhe5BCTsxyO2wS
jezmWMuDZXqasQIecxyim8wxX72ibYOw007m4F7WZGzCxZ2z01Q0fizje1g4mvRhJ3aj4OPVLO2W
DLxMWIoU/odJ5921OXRrp1X23usdYN/ZQLaT6ZS7qCYaYYnK+TRWM0SelWyxCFyyqYwRtDl+OZdq
Kxv0Yk3OKZJEaO2qS36ZlEon4KyfU2+BTdcJh8lXHquwS6SQO85uww7GBWGOWs6uikcrwKrzleRP
c5yjocv0+bpAtN/GmvUG25VXL61AT1HwVYYe7YZptaaJbWcY7bMdIauI6anEHfeZSyDaifiT+bkm
Xr13za8cyfTPWJ1UY517swhMRJ+YuLIHc5WnOO5rtJSfiNXELkwS88jghsDX6pnGQrKvTMV0BrVM
o/XzSdooEYz5AOKt2Fug5g+kq3sum1cT0xDt9IHIqLhiJDTLvSATYEjCeZPk9WOF569rSG7tZoWt
p6LEOfRLdEPhvpeWvUedRD8UWi69kxX9LmP90BHDUjsStV4FZ63WAXjbGXkTdAERlG2H3kS+ZHgn
K4+zixTJlWyrysclkRjjYzG/dUpbDlbdFgy5j0h6oxeDv35J3fQR7tGnM7gnNfaoGzTnoSrM21Rw
ITOZGc61tH7rNAuTBYyKrfiMHxLEK9uE5/iQde8UJRy9CF3pszbeR4VC7Ux33162UQTFjYgdtEkl
/aS81wi6X2UMhXUDjLZcB6U+tCH+kZoZKZMmQ+RFNdWpDd19xc8gzOQ3CSoc4jCuEgXpS+xnPhQC
cgA9/VcEAhg4elgkOgqnMfJhlf9F5Bv0Xv0VZnP4KInW2aCAlpx3qHtaTLnbel7indQ50oezCUy2
RbcPyWHoS/xQJvD5rnbbLQOBS8eUyVqAXJq5OC8L3c0kZApho3DJevXbLAgWqTzvO2nMj75JW05Q
kC8SWV/FbCTbmFbsLmbieDBGcEhUQLuSpQ3xkX2K0x4a7Tz/ogkAgrpejuHgqKNeVINPHurFiIwz
TFqDnYicyaSXIK7Hbu9mRSBxWmKykreW7F0jPKZANjDY0exRM5zIOpof0aF3y7szobAI6SD77uJ+
jTMZPthmFdm5D/HY3Bonao5plX81Q/IHsktKTxorf6UhIIjnH06XuX47u4TOuBNPupD0iuVXm8Bs
EC2qYiVs71AD2EUNlFkblG7jMdPHv/NUVb7IzMuovHmfdNjK0qnBvbtofjlxCmFredLNl6aqrC9n
fLeT/KNzyPwdE88iZIxdk5MRzmN9/O4Y/T2VqCiZ9rg71wPvWBreWS3YgU2h/0zaB3qrF1JgAr1C
wwhbtJ0KgqpCEQg7osbMa6REkbdzxOpkqvktdcPwp7AYM0fRix6Xx0opVpXicfZIA9OXWWBf0t8N
9dQbbe7buEY2idfXPic3yJm/BTW6oBe1jVzCiebEeNFR2z/KOGZhbrJjx5Fz74g1d4oqOUka4UdV
81ObSXw2cmlvPW8M9+ATyPCB7+fH9vQG3v0jYYqwZTBL2pcF5iztf1bQpPxK7z478JnbxeaY3Aln
RDST7pWo9g5yRm5+G5MGYnfQ11jjMFmTdySSD8OR6dmyqa4JMAAejcy+TQ3gBC6uOMtrmseEXAjg
UWFyGb3ct8bh5JIEfavEWKBE5GN1aNz05coXT51sZ9MKtTM1BJa5rJNT/FpZba3yptWUv8ZCrCIP
9lrM/3Hg1kxbgW7EgS7zk9YbOJAjr36onZYzmqWOTRthciafj46x/g6H9cNIQP3PqvR1gxiGKcPO
WmXGnxhNn91aj5qqaUHiJS1rgYSH8MRVFXhyeu0Z8ONt5DICT3HWW8VtnCjtj5duDXPUXj09vUbG
EBEx2j0iwM67pQu8JJnpRLprtu3ykdXcvKYcvGMUpXCyS/XBrmPtSwJsd5i6GRxbjEpbfdE23QKz
2GCSz7IZXSskCKruN0CnEaa2k7XROTCXXT7uda1U+8Fe40XUz3Ahia2dnSRoLfGddNQZ4VIeU8A+
B4vBV4OqEMuYq5+sqFh8qwCG17glieOktd8EymqUdvnbRObFSmQVW0fqIULKcvE5YjNEcpbsISPF
dIcWjE7qh0aTnFc5b5UHhCwRWvSurJb8C+9gRo6BYosisq0wqTt67GcFSlFurxXuPSKYq5aTTvAv
A2MaHKoglAQI14NJUDdKrYRdsMbx0ycZFekos6eqlnBk0Vbq8GEAeuwL9H3UoTZDAVJLoC4d1WAI
aJcCUX4iz/oUcha2zC9E8hXqCWTxFhVLb71yfUof0lq6mW0920ExCBBwAVAYe3Fi8+bKMLpdI8HK
gSii7docjUGPz54BnqDoGwoYTX5HGVkJhbB/mp3Z7KZW7aYyG09NNO2icuB0zxwNrh1ZfWYVI3Gj
VWEQ+eYn/D6R8+PSXpdOkAEbrH5XozZ/TpJrJTHb8+JB5Ssy62fprhM+EpRfOz1mKtuzPd6/bODg
b3DdF2zyOjuI590QA8kT1qQTDRz85Cl2oTSvXvTWLPeFkywPo76u37lHR9JcsRY2M1BzrJ4bY4W9
ZKi2hqF5LyL0dHZt+VbTzRTHipxwvbykHQU7QBAUD82uaZ6AW6EdLJ14b2W04BKOKcio07NdOjfB
GWMbai2kdz7yImXlLuok5CJkDtQU9mUJkysD2R+1Zio2Yc08i3HHcLpxcZK5I3nTjo2H00mzg0JR
s/GIeyUPOvs9pUu4BdSFg2xCGJ578myKzsakW1+9eCCMyCvsnY2fz+hzun59c7ETcsZU8xBNduNn
yjgAmuX84ZAsKJnxLjlC0KzIz7NHZjLa3JdqMkJfxAbxY+RjdSAjH8YMg73K2oPp8MPJMZGufIYC
9KkS70Rn/nPGjw+XIyZVqsLfWkkIJyPL6CRIVvVSYz/U8W6h98wrvbQMBh91wRtxlwIZ0MJlppS/
RD9jvLhY2LdpyAmGg8MH+J30oDC9bmU3HFga/yQtxq1cFOe2AJxNvXQyuqmg+V3agWnVR1SyBMke
4mj4Y6HMu5D41m/DON2kKIletHT4yj0aUZOVdHilnwdC8t5jC/xfEn8pbdL3fdNOD8uSYqOTZzkH
KBMgnfSfHhRZ8L5XffGSiwN2tho0+Garl6iF8LFtlo+BT425LXSuKSv/Rr6eDhc+c/AjOrITryER
qXO4p2O3wZAh5T4nZxdJ6h7GOZcShAB9JJu0ldGptRPgTn3k84HD7Y/wVNgIWUdNgoy2WRmbQb1F
NZmwVg0Zk5s0LuF+yJnraPGenRjeS8TgIW0W9gEHbp8p5oPpqmdIbQwVJ8/8VaSWX6WVD6yt/JJp
srUHwa1dNw0VboleBaU9XhyUf2NGesNEYnlybTuZvyIfYoG2eP+10NrAmAYs/jI8ISWx/LbUqZX5
vWwld/duAehNDpaoDhnIH5h319oeX/oEgSHHfYTyOvHo2WQcVcG2OlfddRqXT6MubpO+sgiJVITb
SU+U5MNtXpVrYaVKdOslt6NYAKMn0wY/+JMECYOgIn8vHGbCNof7yZS446yZuBxnOE1Dbe8T05oO
NEBJImaw0RkJqoZwHE9aLseNJ/4o1825T4u/KUk7MYOUixjQ4HLYpsqkydenUp2GcHhFJmufWxM5
ZZyteSDQ5CLqAnSJq8e/aPKtQXYWIn6mrLX6piFu+4zVfTJDXxKiNojBRKCeuQJPT00HwCvr5tKk
8XYa23cgoYnvsQ7s4QYYe6EP4uISo4ZAbzs0q2RmzTnNHdMHXb1JVPKjtdtku2g4GjRdvsQdfkw1
ODjPHLKUHYdaR6PEYjywiXhtfGzDt0rEG21g8+TgMGjRbIdmQjHHEUb3aRBrMX5tFpPa661DLzNE
cOZZmqA8xgShGz2IbmuHyLzFVDKry1TgzD04mUzncF6JhtEx2Rt1B4TCKt9klXwjC7GZdM0cj9EM
5xNQdjf9JaWV0nHoHqKRa7usuNt0ctY2ZlubmM348dTf9kw3t6R4a5x7+BVvoYzgfWDv/4FEZUCS
RXE/19j32qvmviYjVjZS0MjVEv2ttKUMGl2TAesUYLr710tfGcH92f2hJr6th53h2oqESO2paSsC
WDR60veHxmpEUK0P9y9ZvMVWhzWEAyuXQb0+xPlosh218aNt2+lBmjHJgrl3Iw05PN3/N7W+hPsD
U0AVDJhU//0i9E6PENFL5U9OuPBnPNyf/d++VGO7qUpNnZz1BeqFpQfK+VXppTjdv7h/e5IkuaH7
+tYhFO0oQTh6zwuF0/pi78+MAbASZf4eZy768Pv3sLGiT0sivJf80pAXIptcnxlpaW4Fwvet2adu
QLjLQC1iOGnQx7euI53e6RhkzpreHfu29BsWnqBaH+7PPPpz/3jW8jHd/0ZHASB92RKybI+m3FDN
dgE9ky4wFKitQa/GHax1hv5LSnSOsf67aYIhtSJOyJfTj1iTmNc2Q7DAlf3Hw0SSWM7v5l/fHNhR
uEqwE3PWvWlthmdCdwbKSJ5568N/vldSrR8xBa0D0THobPHPh1wbiAx3k9fJXtttjniOYOwRkjwx
nolHwQB7SHZyghLznweR63VAkV0HpLGNO1ePFPGDdnISXoP+Usvq48z2HKCuAUVDjc4FjZLSbDWm
PAXJdRReBLWtX2oZI16vv2eO0SFMC3vEvmDOJ2F/guUfA5180EMDBwZ97hgwhB2D+/fdCiElfdCB
jHF3sbZVtwqf5rlnOOVwhG9yr+d6zjqC0YtPkV4wq/VBNlm5OtZJ2qNHdlNyolBMo/rogv885Ksv
PbPJramm8un+ff5/LDYesMNl1LfRSpUBuqWCutRjunjQuuZZ1IeoAvZoEead1jFi3NX0/p+Hcv1P
ldlhwb5/82asP0GgWg+S9Qc266voZ5Qb9P/4utWAjxJx2xI1U71WyIoBcXlEzRNwGzkskw6TekPn
mFSWOp6tCPpL3L175DOSEwEXMxbmz2FqEApnI32Rxf6Dv9TbOCmSyEy7hIM6uS3oFy2ccbJnDIQt
DcPKWDVk/1jhJxK7pyhuD4M+WPsefCWUiR9zUY4+tGktSREAMWVnGjhxlG66C3xuxp22/ZVqL7iA
Gn8qYm8LCv19tqIHIzWx7lKtE607evti/ioSzEcu9zE4Mw/jO1M5zSSwM9roa2AwmcscGo7/zd55
bMnNdFf2XXoOLXgz6El6U75YdoJVJD/CBbzH02tHpH4lxaa6l+Y9yQLSFxIm4t5z9kltiGyuf9LM
HOehJV4jn7AQpHJBRnBz12P4a6Hhc0rFIVX5FkGW3S+GdP2xdxiVatlrkoFzc1POl+QIitnZ2DAJ
1q4sl9MZWBHgPOyAlfb3acnb+uDLqFKWt9ZEHGtej9kubQp3JcZhpWPZm3rrZ2eNK9IrmU+g5OGb
ax+2zn5Rzq7HoYXuKUSdOYzIfmi6fmnitc29BVaKi6tLMOEy0aOD39Ggp3vHNkhhkwAWXWWicW+9
ojlm6fAaFMPt0JTzCac1Q3n+M6Ko6v6h7UlW06wXfAoYvxks56P2VlrFN60vEdZ2cpZZQFXVQgel
CchzB+HtxxDkHU5RVBOnvGjesPT2J2r31DY08+gZxkcPlm/luaa3LYvJPEbja9qNzTcqWSvXpCkZ
oL4JBNT3OhSPU+RIxz3KKo/rG1aYaesZ/fvgQP3sawpQnftFw0Z8h2T2QRgeUdBe/L1bvAR0koak
aeTH0KJ+QotVfGeDv+FH3dJVJcPOhMRmlftoMH+SxPdMA5FoKVjgUfiwhEA1p566Z2A4+w6ai6As
sZrcKdk3eJGy3PY5g/dcg9My2FJ+vy/GQ6jj8ULupe+t0sv2gT2mKAAaEtGm6B9ieZ2VxYCc3oKs
rg1YxQDTGWZGJGLPzE6v6MJLKKqd1hurDV6YIUyreWKK2TFGSNpPagWf45SCIHJQtJHTzGTJkuLV
pHwguyyhytHqB8unGzLHL0ODbq8lmBYnY1VCRIzPufHQPIHDQUPvj7cMwT8Wy+92bkW7kq41hVAU
uVM54oGlke2YpO00txxa7F1QBNMZm0nkOB92nuSHgn5x7i4M2aZX3cjtXTR0n6HWi43m6IK5PbtZ
m8ZULlIGPiU+3Lj4iPhhmIc7mzJC65J2OmUbZoytnx6bguZ4MS8AkmrZhMrDb8vMNw2B7u4MDyqU
4cS3HFwr2coQXt/hqp5RuEBFxrJbEegFZtzL+/TJfqiIN91YXoQEis1NLcY66bX/hedevwlh1jA9
d+4rE+2ik4Z06yn1zUTgnuv0c8arDTYMq5EBvipKCGqK4f4bof7uptknhW04dpEksVfHyjeiM+dW
4gs7/E/8s03nbrWJqV3sVsj6IG/1XHv3DmF0MjD7G0K/hKnJT03jbxhbqJ8mgu+4em1a3XJ3vtB+
OHZO8N6g/2rGdj0uaLHKZFx2kLTQPtj5N3ccCdLJsJ6SrdNvPRt4RR5Kd/9A/RkzJ+csGdJMoRsN
fF7dY/EUWPqr2H0Zs8580A9tjZmGPS+sgBOUZRthZXW/MPe/FJPYwFkFpFYTIBn59aF27GJdZM6w
SeYCpzIndlNgiSwIq7UiLqfk6H5Arh12fjffmJZzxwkLVXHC5Ma0ej6b0iSTy7tYvDoDAjG3qV/N
JQ1P4Jl3Nc5E6rPJ8joOaD/Q5VNZW5xjY7p35WxRojV3eM3mg5CBfUnwmoGcBZFvY3DDM0Q9JN/P
c3KL55WAR4afiObBc83fI3BGe+l4WonB/cbA802PLY0y1rT3Aq7/OM63Q9cRR5UDBkxw0unBWx/O
6RrfncExM77GYUU12Tvpo8VkpEL/4M3e82gb22XW97Y5k7RJP4YJn1MxVS6/SjG8IZsUqGlk6tXw
Bd3SZF5rPBGDXFAd0VZ5HTbrvIzGm0Hv79tc/EMx0B7cdSwBWYNNXYy+JeCwMkyOqbxPPaBuEsnD
yRX2KxKv1DUJel0YpaibGvM5AyA03HlMWQwb9CFxbemEW0HIe8rzdtyT0YkHEp4Uia0uGP6TusG2
DClLrs5hF8pAm4TQ8dDYVBPp8sEqqUxaK702AB220WbTmPCJdO0T4DsJNUnadFDxaH/Wq5CWnxJV
eXY7HUSY3eaCCw8o6Pt44jIepIZvrIuxmU4VOPxM12dG+Ml0moIRTRuFW6kepubpey0jFAaxrgdH
Jm3Lo7q/JpJqD4+ASb3/WFO+xylEezLJnsawc0lkzoOT5RKtjjVl6pzkVJk9lcJ8YVZKK+vo+QyE
3BZ5legcNLtaWaxMQgW3s47Gz1p8cV6MPj/b0UhFhOlVNCfwhEe3Q2IdlQ7CHRliZYLVsyOGna68
UUvqZkwFUyq1SIggyKzdEOvZuSB07TxllkF/2Pin6qHqzT7HtrAZwM3EdW6plv2M9LQhgs+tT3BP
m5NaZaqHMFbrDlCQqH/I38hTXDO1NCz42gDR1ZNXw25Bxrk0wEx8z5sp2Cfk4DL5wxrOR9lTQe0c
j/zC5iB67VHPE21v2W5+SEMHDCLDwOuNRfrMqUUHK6CGs6gemYmkD03mC1kW5+e4w8czFAme2Ooj
k/vkrE81NuKkuUXUi8zsel/ntrcAQVIOVGZ+7tJFuwlH5Sj3bkM+TS3Rj+6A3r6OgOPxaE/WKR8i
jgRonFLfoMiR6saQU4RlsTOxAqG3Cayc2oycRfxBk3RSZOzGWFabdmyTszlo+7SgTp2kDdEX1PNO
WrsvQhzhSdBQy7Mmb21WtU+1WQ7r7S6MkIA17GNyqK9uvKQPdmbk3eVyMtcl/j9ge+MNl/WjR2u+
t2KG4QzhioR9p5TDcC9qMWPo+CESqemgYQdfbZJ8tb7yvLXhzu7KLMjtvd4Evi4ORsQUtoghSLJd
MfYk2i+FY1RgRnVz5TRadeBAYmQfdbrY301Jf5dJduVFLdLXW0gL1YEohsXT1xDdzEPn2utBzhFz
OVsMSI9fzxF1XPVDRFIwJxaJ82sbzyXYnTp7zCCNJj5D8qpEjew3hXOuLePc0QKiQAlqfo8WLceL
tVBPxcl5iUyMqnLY97N96CVMLK/CpzAIip36nDHPgQSB0+OU17YhFlNrfOz8hXaO1zNWJyvLcuyO
LzvY5IwTtasmQprjbYesfG8HjjBL7hp64jBuJeYbHrQFj05C6Wr5qFq1i6bbW/ATOznJA99dbEJL
11fjYnOitKRaJIjrhCsHXM6hXegMxTSe/IGisNV/d835KV1SHExyFqpopwK+AmcluQ4ygZpnk7At
hrI/e4LMk4qygpLgTMUUk5Eqv2Ip98+mRb9K94DcQ75cXL+TxNxAGpJnCkFxeI2k+tZr+QnxG6a0
URQdFZveUsOO5EPAiFrH2D2ot5yxG/3Hu6t1PSMUV342rar6/yCyqjuHwWrXhb08an32GUfW3h1j
f98OyH6ppHJaYg8xsJ8u2iGc5MlF3tfYbg2y2Eb+IP9j2+uhgKrtkGrt+2IbPlboaaXLB+ObAjHO
yRO9e+rado13wLocm+orIm3HqIzVaIMWhLFl7n8PCSgVsjzS1nO0d2UpRa6BYP5J4MUAoQ1eaUj7
cG3DZl4DyuRQkV9LHS9qVd0omunYx/0G+jQjIPmUadbqnQUvKWidu8gWqEv4dVMPYTQXyBgR+S5L
mAQOY38c8hwjN4xlBsL0w6v5nSsY1mg3h3OdNY9kg0NxeLZ68m+DrL8zCoPpQ4RcljnNZqLWQlxV
czsk+gMjCIqRnLlM0YlNM5CimNTIYgno6/e1EXMMwoAq2apmNfyoqGuuyiB/8ivzHavnhyv8u7oy
gg0zSgI0K5KuPce5Eemy7KsUcaSuYyuSJDSv+nB60ipqR3/SHFKmc2JA1tiJgKTkn1EAbKQfzHwr
qmRdxCEdVyqLg+VnUELsl34+W3V4W2KnLE1nBCvd36Wj+CxbwcnWvgWZU6wIQ/5BOb59GqhVDoJ4
5Cmen0QIkYLxGEF5pG9CQfVqyTfCTbJphHtLmf7BT0nz8R4NiOvbys7IOnST+0mGtycQdrf+bG8t
k4kxg1QGKt14rJryB0fkskIqPKzMJPS5MhPc3abQO/0W+QPdguKMT47IH6sAvFb330v9wfFC+0cc
NjOtCdniKRmjDnmEM0d/jWztPqBwsU3RQB/dsftlKJIBKIKpbmGalFqwUwcjRWdpoyAOtWj0/ej6
e3UWCRogc2u1mE0RRvP5iAwBRQFmKnAkiwaYughOEw6CS7bM/9d6/j+1np5P8sH/RetZFt1X8fVf
pZ7qNf+KvtPtf0PV78oIEoOWgv1b9B2peLpjGJ5u2XBdDZ1PKsqmi//3/1L5d6QV6abrO46NTOE/
NZ+2/W8WhOcAbzs6Tde1/0f5d6Zl8AV+S3JwdMfVXYOj3bIc3/TtP5McqqXMIIbN8b07SwESoxGd
kKADJolJIgqOS4HpBEPNOe/9dCuG5NNvfeq58BzRGcRU5+NzT+llh5Yi3fTFL1/OiKvO+TD97smu
mnTtDYQ4zAPCaEMm1HUBR0Xt0VcvH+EO0uQkXo+rPET9bO6+L4sggjRdtkYCszlrrI84AwtnFnvX
zrt7kc36Y4yuCr3fKtPwSAoyXlYOlgxD2BPTKKJ0Rua7VvZQL8ur5uRv1qwl+/IX42jGec2+8WWL
o6eHHIOl3ddiIu4oFPuIlzFbojRCsfwdPR9YQ2/+Odm0Gtl6a1I6o8My+CvdJkNrhjgTDV+AN7LH
nLiCPmhosTDovfFMDGVDzDhjwdEq+jnaoMMjcyRIftb4fIpBlLvAgRAwbCDK6HvdBx83UWhFMLMF
/pJBWSinvVlhb3Ay96THUKViXPormygWhxMQpYS+vwGnV0VS+KahxUS474PLy7YmGOhNas4PQEsK
MTn3dUF0FjS8TWdH/jqxgmctATa9NPpDN5TQg7SiWy9ZXMJieWau1Ww1wyGDwBbvRkMoWw3I2ugR
j9HsjXaojeiRVsjUgGjsrLT9IA+PjhDG4W2Bp9oMoFJUNbkmPrB/g05UTqrdLnGZ50VsAQEbc6Qj
8gmK/4msNHtnprnOSICrEuMc+oXLEq+xCN7XY9ycgUnRuNPQ4ue+vaFCHneBfZgH3oNE9FevItwi
9/JgEwvzi1nRRP4CQts0BjWZxcVGJxr9QDSL/GGnO82q8YUsqGoSRpRoEhGrTIT7JB5aRFe/zReU
SlHKjDTzPqH6SDxp5KyGuUO4chfXEbVzq/rKO0RpGpcOZA6EGhqN1Pks7m6ybiwTdmBUMccD1I0j
n8uKMH8FELqO0Bnf9YRKaDMx6ZNowalMk43VmPTl3YjcBOwPPzKtwxNTAP5347LY20AQbsDIyNKP
+RiUWbGJcRUB0XkN40Cc0eUi4Uy4ZkKA3mhpTqhAa6AlhWs4JU9TS9RfnG5r+4eD0Tfu+o3e3HuS
vh6RA4gyah3nHN+esaG3jmyAQKm4sbMjER5vzGbiVUVGOJbtEJ9mQcC87X3BEftJ21Jf64uBIwmZ
ppyctfMEMG12/vGK6dbSC96bsB5qDH2/wvTPrg5mfj20Bh1EJiM7Q3oqg6o6aHUpDV/kHrarxmC6
ZeDARjx39EjwfkDRTfG56Bi7oGmGpbZtElqJYYxRZCnyftOLA79avkI/Rue5blqQfijc0AJgggLq
Z+04A69Dz/nJFi+Ya5vGORvpbyGNMHx+2w7dBBRHXDY2VDh720QHK3RNPDalec6S8Yu22a5s+wm6
Z5KuFrfN164ONgUcP7XYoRyPSHnfqyC+00u/2cRSKjbQWMSrAt7RhsW08UmfAxQQrwXN+blrCYzE
zryvAnSlfThCPA0YeIn3qDTYw4rJ2tc9lix9FWspgJR2Bh5FLjhEBxrH3Y4EtC/fyp8yEX85RXJf
EFN6r3n4vMcQURADvMe0n2/jlwQSC4EiG/AD3XqiiU+Fa1+PbbkDb+fvTcLFu7mH0WHP8CYnmnP0
DwSZHamZUdNnFlf0REEyh5wRPollbE4JPZmTCOL2xGxL7INIP1/vUs8gcVQ3aXmp11weky/8bR3V
XwOwkIpkCmeKzAoKR2qJntLDork/LUwGaWwZezXMV5NsXAsMtOXAXt1kjZtviQf6Be6BZlbttdN+
boN7/A0CNlHJsHNyOBZ8+HTt0h6JUxhWQzgG6zq2bxZO1Bs39sCtY1q8i6ne6YuOd435ETpAaOK+
AkmrRXXTVg3Fcf6ltZpaqhsQAKTAysnk9T6jm4xNESNVIP2FMSeX0ZF5N20pzoTp0jyRykRzmeZL
ZC7fSr+QdXj/bnGIOG4Tgbu1v9c1ixawvKmcyKSmEx/7NkcU1hjZCQE2+1V2QuHy4EbRWxfm5OBF
HZIR5ghoE/zOD44WuhNBDTLKD01mbjtD/nKOAYm4i54nsKj6Wt2Hnptfk4rOcexecnoDBBVu/Kyd
D1GeHFxSKnfT5H91zO661KrPYDp+AXR1tppPQzz12ntHTopUEUEZRXTvjgrCcrQtrSgPamLkmT8C
wsUO8IokY3VBph87qwga6EndBFAcTz01QQId5KLRcXqEEdlta+xYBw05ad25ZMJPUPzHDINgZZec
cSONwa+ay3eyGGlBnz7Zj54zPeMiHHARnGKcXqvEjZFPG/oNwhfEmt7wqRvwCvMOkj6BCztdGIe8
gFWRjzLbwqYOMISkd172AEvvp3VnDwlZCVSH1Cddb/64z4z6hgIPtIB8JFVwq8oseZtO6wUy5lpt
pSZBB50n9T/XIotaUpPGP+7jytjs0FA+DbKLq24WxO9IoaltpksJs5xSJ61O+huVPbpTtc8DXNSy
pKOshurGChOHTpX5XmSTULvDIiNNIhuXdK2bv8zZJPEh6kO9CPejPyfx95jcEG2S9Pla7t6TrKb4
EgR/XQVWCoxdPTJ5UwMNWVVVFEJ8UTx8b87K/3iGeqzR7B0u8DhdtxRhru80FEO+cU0MEOrdLHn4
qaXL21w+Qn4DtfTbx6j1Pu9ffEyq6L/+9RS1pN4mV1/n+lHX56j7SsqN9qz50R6MyucfD/63q+qB
P97z8lUvH6cev9yhttlv/8Zvi+pZyFkWRiAT2WCi0crL5ry+9W9P/+t/8vfH//rUv31pLycDgDI0
Qn0G5rXVxufJTuNzORsT2lrd2IcN0RjqgZBOP6p/+Zw8km6kUi6qdSd/4SDhkI+dZ68V9S5akBL4
QtLu/77YVgzx0PCa5F5g0TFosW6sSWoEPFlMJjmF4qB6qVpXN0ZcDOSMUd8wBugJFUC6TdVO/cqu
zwWd1Z1tL7iUWxPjM5fRrT0MyDKEm+9cWfSaVf3L5kKEqKu693LSd2RCRCnP4b7c5dTqlOhAm6/r
6k6F2ldLf7ykHEV3GDqGRbLMp24QsJSXJTPDP2WnjAMCGW+g3qRUwQxqcSApil62/PhLXINa/O1e
pMPvhcOAxG3n+oTF09r6Zf3hggmg2EyNp081cewGGWOS+oG2nTLzJRnir8h0mQfJo1HdqOiElMHw
ygmDdGvO4nsxm0Cu6Knpy3TO7IrebNAfVOSAMVFLHoJ15VfdJi6jLcYfzq3dTxruOWE/vCsT0/zy
1iHRcb7tHd1k/LmMwUMN0HOl/o8wc59DqSK4JA2o+9Rm4NzrHXnd9fuBSif7DRnX6roVK+TYGY1h
Kqj0kID6OPBIlTqHkdL7YOjWtlqQuVyeYssfuLHEezUZzlZvBL7DWZ4DdW2qCXqFvBZaT1OT7hkS
TJsOz12eiukwyaK/2RMNjNIbyK/AHrlR3zLIurvGggmuvoL6XqGbwC0z7xer6Bi9WY+XJ/7nT6tW
i77/kQJ2W2HmoDBTphRS1af08go1yM8j8IF/Ta1nqq5t5IeqzGbYju2oQ79BSTE7XTHe9iR1HpSY
yJdjn1Fqi9gXflVxnl9+X/VLtOqt/+sPk/jWP2KA+j4HzQaTVcBR4lkIeUrKjf4QYrDhWlqxydQv
o3brSB9IpWF6EZb/kcihHlM3Kh7iuqr+18sOLfffv62qJ6unqEevr/3jrbpimBh73KpDTu1r6suo
1UuMx3VdLV3uXBLKeGRCiMvvFUGbOOiLQ2uAY1p9LHNNjmS1SNYmh9plUR3f6tsw8vvXAQgOh6HE
9StHVQHkj3GiFvTfVCZHKvsQsRZqy1YdJpRNSoxas/0JuKfaI9TOcMTEsb5VT78shvJAgWHq9Iwp
YOzROJJ7qlq63lzvmxekC7Nhbisjoa35r3OS+p/UTTfImBK1iGSEr6wWL9++WqZ7J72dyk7sIKDd
t+W87EgbB6dbC3qWrv3dV1/Ebk5ovfWj2tiBPHGppeu2v97nlaAcQABplwgd9YD6yL+9Vt13/Rmv
b3p9vz9emxQvfYbkUW0LdeLsvbgpDmpdHXls8aw7q/XLlyf0jkKKhiBXvZf6Ta/7VrB8wS2gHqs2
PM7p+RInE1+jcf6+qN7icqqasC0f/EpshOyRqbQhdS5Rq2pJ3XddVfe5chT8P3qeevIY/hiNpjiq
z1cHCkV7dtvrMXNJ57nszOregCCEBR3Ov447tXR5llr8c/23d/3tWX9+wJ+v0gzEx537zVh0oEBy
c6rLiFpSr/3bfdenqEdNNQpUi9cb9dNcV9WSet1/+66V4bNFri9RT/zjo/523x/v+scnRfKEP+nb
RrZp1DFL0iOeGPjH6li/3iy+VaEPlNeT651q6XrfcmkfyufUncXRfnmmOt2qN78+9bdH1CIyhoGA
BJNTsjx3ASFEXHc9UH5bvyyq4+q3e9W6ev7vhyehBhNijh4EDCU9Bsf1D6xsrqnbD2Ihhc6NCNct
qmCPB0ZfB+NLNhXWWm97/YXTCWyVqfIeqQuXeLT7+qUiIcIGi7daaBJ/FHZxcGtLezGNkCQRs6w3
Zjg8Z2mF2bcBWKuT+n5MUBrqrvNUTCmtbwubP92c6mYhImTjRV16zG1Iw15CuZE6CZoTlD/+kNf7
0aNaR6QDmWbyHPfnP3w5nSwkuPZyUiUtDXj52Wjq8qourNebSzbTdf1yyVXrf3v6H/epS7e67/IJ
f3vd5RNG4lcInNB1eEFqSCdvfJWsdV3Hx84khtK5lC/K41euj/Lgutz518f/eDng/3njuR5At454
nbV6ee57RXqvnjlkNe3hqX5UD8zqEPz7YhKJaO2I8oeRNO4aUw39LUAHYuywCSckSadj/AN+Za9V
/NBEraS2B3rxHWeRvUva5kDBzjuN2A7XzKNoZnf2a1uBl4bZ6E/BnVWgOfLT6tMHUGi2uUOD0HlC
G/YD/oyzTjg9bxOG/odR0rHbBU2unRTjCgpnu+lpTW40dFMAGvp2XTs5Mr60o65JnXHfaf25+XSj
2EEAwcgQ0FjHRzxEQsc0MOLcFDOxtMmCdgzwMwx15M8Bnt614WRnAnbzA5f494wIhE1Ses5G08JX
t+8/ongiDVzk5sahlzlRZ6PKR1ROQSF8VcMkwzA9N6vAI5DdmyaLSsF8N8QRVQowX5QM83IXZhF8
LIoWc8USTVFEOLDeoxbYud2GgrDp8qcGm93WyL5dhm5PUvkvYKAkgGpmsq1ivrlwXoVrz1APmYJX
pfcwxOkXns7oADNhTZkAzVz41rv1IzEaqCIS0oBdtioI2rX53SJV7a6fidMLan3npM7Oa0LYc3nx
E7jv0dEGCS+fph2T5H47Z8UDYVrBPfO+H14Qa5iCPf/gAShfZFvUGJFHCQwZQIGp8xbAcbCotIub
QuGFghsRIELlRhCMRr6D28KHKwv3IBr7hDkLPeCkN7uxzBh+0kQIfATMRhUTgAxocQDTSrbiPjfs
ZmNh/IPCZz0jxvbJmK/tjQfDsanbl2AJrY3nRQFCy+A5nbqZgKc2eUyd/j2O032G6ONbiT8XAIbx
DSkVBGNyzVecoMjsNsLbYgGw2EfEHUAWVn3pc9EQ5lYMhrMG07f3g/przmXQzJKZyM1sHytl3t54
BmI1Vys+ep+oK0Iq6aTDQc7AwVPTe8ln44vZJ7NK3O67oh0OU9iE/LsTReeCMlNPYHtuDN/dUZAx
a+MvEJp7U1vjzvIwM8uzP9QTznrUm+j4rkVBLvwsipumj/axbfTHbgQLaB3pLmpbQu4/kJFOu4wC
a92TW3lvdyCohEuvAkInIlqZ4kQYhjDcbzZOtgUmhFcZ8ffZ0r+n1VQ8N0OWngqn7DZuaWzY5Yy7
bqZWTr8Fd8J4DpbEfx6FceONzFRCu0KwHd1MTdEeRofrSkmHrTfLaD/3/0ReUjyQ6vbTN8YDKbqk
aTQlzTmAc3MT4zcen81e/764hXnLmSKjgoBQmcvQRzYRrGUioNw2df0uUgf2YkBmCR5LJodEPEsh
SNbHX0uH7iywBAGPyKVJb3ovd2aJjixz2093pJWQzkRJeqRgd+aNO5qfmg9PsNTQfAaostunufpR
1E78mOpkXVcVuZ1R21BsignHtprmhhDdDvXTCMDOZSehRjwnYOkCzfthhDHpblqe3bsODgXXArte
klJo6d63ObLzjdGa5bYMJ9xykKKDljOGqbPPpjpmVtlLFFUOgK8KfuaU2vJp3FfhvBDVVTx6dXam
HIuK3DtmeMIyQ7wFCVfDYeUTg4VlqdGe/YjPCJpDaVL3LBxnb1vZo+ljLmmSOy5/LkS6lVuTgsPv
CDn3udQb8wfiOuj1byNKC6zrsb4bRbhuBRtSM8R5TDEvNHzchuQ40xneAnLldmKetxPkHyRg/UPu
5OcR583W0hYYDFUeH3wbHwABhx6MLQvkrOe8Dk6pn+rwDaDJBhfcFvXbK6kxqCUCb0SEb579Bm+1
nYaPZphsyyZMd37ftZtxqcgAl0VyXWMjlMatT6YJ/rDpzp60cJPYLVeImesSwNBlTQNgvmE8g0Wy
+WWXtnuoBygfMf64EBzuAOyWGTy4a3spjl3TwDYf++JY28wIXRNkv2ZwlEelEawEfkpEVe5urseR
yPSuxprdWLuKpk0SgCBPeiRlqQSqcebnCASCy4uifod7jLOLZ9OUnewOqsJH1dEzNRtaQcQT/tKi
7ke0DAtAlcdhtFCClwPhCQ0QGztDGI/srnDi6NZaQC3rVY3APMvOvWadrPmrbivtTpgLu0ssbkdN
wygEsPNIU25VOkhykdrvBekxFApQwuRwXIeBTMiuac9+5KHapt7/xvnx7AZ5tI50dtRitrHlcbIy
DU3yMLMnKvObLi/Jg2GLbTIrSPdWFn+mRnkHiwkrRjtmvGW5rKjl35ra8LB06TloOL31ofudGfO+
rSnWBsktTXHA6KmLaDzjaqSF0a3pmuRI1f5dqGvJ2mqWeNUPBt0qd3p0EifeI7Pl3yqXg1UUwflk
VPSCJw5HsKAvwmDrRtKoHoQIAq3kTW9Hfyu+wpCuvrbgfZ5SBtZJ1B+S+XUATLQe8PSJLAGw5D6S
3bOnMZehJNtRPLLQ2c83wcghXvvARWfZvZn6T7rbHKAhb1TCITmEgnjA3HjJ5rh7jEIQ4mZpghMc
j71gC0El2jXBlJ4NHe2xFm6b6mac2uApSqLx2NgruIbkgbpFwmhgWI15WW7CYDykOvxsOsoC10Ma
AW1xyaPrRivbcIU6gdHs1qNgPD44GazepMRTmU9bkn849S3Jc2/OKPRzl9F0rdHDLIJ5ZWhthEOT
FOm2rl9C48FbxF02ApTxPq1gyYhsHiht4T+yZHS67k6y8EN+bxGnFbo/GPT1pMmmZX92BlNfV9nZ
1siVy7x9ZBHRZQqtwePbfuD1WtWNtXxDsvaQtHjkCyAAqMshPXHt2hMHheHAdz7wR2B2qs6jRuiC
mDCiWsTvHJJhfPXb+GB4RX3s0mZau162cJE7hkiz6OzH/TFw540TRAyYk9hDOP8Q90jSGTdVAZGU
RrU8YTCnMixizQYKrN8R+TPdhWO9CzKaT2bKcL+Zv6i0havBiX9WxYJTzgu39GvZEomxi48loev8
QDi8c31TWc+oJHxyvBwN3gkXVEEGRwSOe1NXy4mrEp3gvuYQTOZVmLfvA+oLvC3Vh++Q6NN7xkpv
fRDu8a98zj5QmuCLpS5x0xTdE+L7YBc7g3OYIv97nGffnJwAcAQx+qrzMLW0Aj97ZDjPsfeWM/+h
HY2/oBGVuzWq5CZ3oHx+elFc75OecjDxohoQxBtU+5/6DDK3LRm3EC22NjiblvCgn5KhPXvlAsgj
jOja40JOZk7KpKeKzWx4dH3HYW30mKvyB9Oy0uM49q/+7P9qatdYV7lrrYOBDOd4vh2QAWRNHQMy
7uY9ZPQxlhL1rK+OifYQmG69RhtK2dCE1OP1FZNTjBSwB45mGzg3TC6YM+QD1eXTxE91EEQZ7LT3
YjQZqJdBeTYTmum5j1jUsZ8Tzg6ef+SM/pIv/gbY23zWm4ds0slry0n07O1fMNaAwiABQh2drnP7
lhh7siaqAcfEEOzIZNq40tlQOgFUrTC809vBXEU13lmG3Qn9ziXpx32R1s1Gj8kFihI92QLk5QzE
yc9qx4d+mk4B4yBGVWK/tDOKwTBivw9GBuGZToJ3D1S70w9TmtuPoHEQvdAIjQ94hT/gm9wRpt7c
dQXm/CluNISixg5gwc6NKyIUmUAbvl6Au5t2dienJiOZ3rP/mecmDUIrA8Li+jV7v/8CCnMzMwKY
wuopBUteGjZaV8SavTVVFGPbdCPc8UaA2IhoS25S13xFuv7TWyIB6SllsuARD1o5Vr4Webpn2vBe
lxiwejQHQofFpmWEr/gjl09jqQ9B0eynHiVB4CHqnsHTLf0L0lvvVKQPvU6CUuC78dov8q8i9268
hAIQ4BsE/DMqi95whjP6YXc14Cfu2QtHE64f6Lxn2NI/HN8Z30s/eKsbQVyFJX4mqUbmPbEG+PAw
+1rsX8KGX+6Yr6Lx3lqUPTRIjW0XuYDZCnMTF1ax1roWEsyELimso4NRpK9VZ+fPLQrvDeSc9bQg
dkoT7aVIAYy1kGbCcs7h4VNFL4zlDRxevdUnsYt9fkvXSdlzynYTNdCEAKjHO5fxQDMjx/cRpq1L
ancG6ZKadTda47iq8XAR8glXnZwNDyMeBjdh7CMvILNGJo8LzJiNC8YjsRno4Moe1xE8xY3XpNp2
iB5Nrjc7jPr0Ycgj67BdMM1YEc4QI1YBx7mY0a50oIkmMEVX6D99OEADQ47Yy7YjhWISbdJTM86H
Mas6Dn2AC3NH8Vn4N5leQ8vqO+ctZ7qUwhxal6jS1gRgCExUvPuAZ83Xu/xgJY6+amiLTQ2uWTeF
GIe7w8aN39x3KfY6weSDM5nA6u94s7OLcxEyTSS2tllGsVrixV25NrPkwW/3ecJZM8/nw9ymj7nr
laCCpyMHdYkvH51v2nn3xA+HO38CWuu6+tqrmuERPj/nBsRbsWfTOWlQp4HHTAGjdRxw7IE7XCdQ
7ArHOGHvg+09i1c9BTthctEaYxlQ48V0R/w4PDXl0zS2r37yFNvQqztIPGB4y3WGTr1I3SO/RhO1
BEOR+RNE/HiwYTcZ0t3O7Unz6EB0W3ChAYMHr3HVxlv63o+GGbl7FGXFv7N3Hktya1mW/ZWyGjfS
oEVZVw/c4SpchGSQwQksSAahtcbX97rXXz7nY2dWdc5rAgNcwBUcuPecvdfeOXhmLXIq/b4BI6ct
GspandzRJGAwozW67oNLm53oZ8Z3ua4Br+6qOP2IR/sb/fudeIsHcgO+WlS5gHpkn5pppBo2d3ur
C3cgcIhsC4oGni0xqGCOHO8UI6eHu43HrbOOP+taIeAmgFnFJeJJZwqyMsKk2pphzuhIJCYv/KSV
RVgZV+EwbKNLXwIWtqYBI2e/oMFrei4D/adF77/kWqhfSr49AjyaizrFoiNQ4vSwihYWW1ZsvcZ4
TlzRg7Wd0Nc6UYOY7/u6bLYt6C+fqMQKdpgWbhxo1EdX61ZSMPs/2uL/Tlusu/Z/qS2+fHxr3tv0
r+Li65P+EBfDizU00zQt00ObiE6Y/Y0fbfef/65oQneMDdk2HFdzDJS9N3GxATXW0F3VNjwbva/x
i7hY/VcAspru8IJ/ERMT+Yqk2TQ8B3+oxVvj/u/vT3ERtv/579r/ynBYElUQEbo4mN2EqwGD4Vmq
pAJR6pRrt8W/flsoKuSerKr+17vh34vNPITTa/qakSdb+VqlVIPIZw4m5NHBiU2CweAmZo+BcHln
wu/t6OOuxgCeCid4NL6WbqkfimXE6SPc4i62cep0B/ZF7IFwlBdYyyFiYjNPqhq7x3uPonbDJAoi
EQhYux92agRrwBiW3ehVL4GLWlB42BvM7B2m9g5zey5c7pbwuzfC+T4KD3yAGT5LhleqAYdMuOQ9
IfQhcNIC6+8cdKPByUxu16oqaRw3gbJSiQsDBfDqYMAfhRPfFJ78npZyJVz6lvDrpxj3c+Hgz4WX
H8TcasbcrzG5zzH7F7wOs0adJBxBAkBKcfYEGyAVlIDAhRegCnJAFy8qml8KRjNQ2kRrLb/dOoI2
kAjuQFcVr3oS7lvb6g+mMvwczQirOLT5FIISPmT4BYEgGSACBfZOtUIgDvihNo57lwr2QSkoCJPg
IWh7oEeVpSDVHYsL4mmP7gQR4IKjUMw/AsFVGFwICwQ5gLsEuoAh6NULc29dMsjaDM1LAZ4B7K66
NvGrnOdYJSCqzB6aqI52fbddBN2hAfMwgHtY7NJCS1LtWid/XCr3DYk0nkXBiCjCmst+P9AekQQJ
UBITSAkXtIQhGBOGZ3wf4nrejII/QUHiK/OU1A9G2BSZ/Yp1F/CloFaYKvyKXpAsIpAWSY+Y2KFk
U2iXoFFPzBYY3JgLdkMRwDeTZY8xiIkyai3vfbDhDhRVpHOdBNtYEeWrqd/LgVCTxHpXHLLRMjWv
/NiGONCk9ckdstw3+UOS/dsUjF1Sfr2yuq9yz/bhVyoc0lG9waB7j6fOBmuLd8ygqg7WEGMt+tth
JB8+tMtXvACAXvAlbvthGIEoAsrNjQ1zRKD7xDzoi/U0zRqDmaikThqRgWjhKTQmIOk1DFXbwQY+
9yWpzGUAP94m+FDVowvZHMxwM2UPgZqIQRMls1Y737Im/xbVvQ/OGO2m6TwlXfahqqIFbuHOZPZk
W3N1p5jvBbPhlcPkbjPIab91wAv8gzJXsDG6R3Mw9LXCrGHCCPqoMZnVw+xrGqUbVZu+LdnwFk11
s4f6Bn6oK97dCud1C99UMYxPbkVZvR/5rRS9hkDUHRXv26RVz+L8usI75PGjmZgcirNXj9O+67Ek
B/oA5IGk+IJh/bEL4p92mj9xetwsXpjsSgy5m5g6o2LDYxwjvVyNG7M3XvSiemnSItiDqGZMg/zl
unDIJ8/Nz3E+iyQC/SFp7Me0UzwGJgTLWC2Gbq131Ttbx2auxA9OOuxGaCRc1tUjsSL424iZnkr+
E04yESdSoHwu+nNipC9djmaFf5epLFtOAIalPSklYn+SGnNw4cdagUUbf7bIuKXC2i6rpAaSNLfZ
MUPZ7xN5x1BjaxkjA9xknE/I63d8lh9LOJhnI58uaO05NPR639fmOuymhzoLKZiErbN3coCvTvpp
VgD2h05l+NgLzqHjfsM9Np4aZtRuClw8aB3sb+5TiR1gG2Y6BYja2Vg9AeeWcQ8uzF3RaWCGlLrz
RrHgq5lM6h4pRRT3QW3BHvcrUpbXtp68mR7a0IrZUghclKGwCDUkzzAyEe3nLm5z6NYM/T4qQlAh
eYy7diKnRjfNr1Uwrdv+DA6SmaXhYyWr/GombiUCzGsy49KoX8dwvdf6yPSxTa38YjTxk2b36xol
+po+AZzxRfnWmy4EtUrT17rZAmEAmuxDuIj9yvUeisAPBiW8y8qlWXVCg++YTCiV2d5QRMTp3DsI
wNQtIXCdb1CMXc8grsVfa1p6ZoqWPW/S5Ieeo/GwzLtm0SOq2wVoiVL5qMfhCyckbk3gv/TaqYzK
H1U53nMxOBERQusaLYsfmdmjp0JqDMuTl8wUK8afsY6gr8ibjwiSA6mFhKbq3c85mAH8pNFL0rXV
nhqKX2rhskU8/pM2zQQ3mfhz1zFPsVWhZ9M2qUNjGkZw79tiFpaixKJ86P5cupzJG8rgMWVu2XbM
9nMoiwooDs2z+HYz6151FPti0DFdz1NUnmmPfBsn/amZ5xNdkP4QDXNxGoIt9lpaUnr2qnUmeKzU
GHZdAWSNFI8HBuCfarVA0yIyUyzKjtaCwn8OIF3YDKoFw7wjepVmBn9khImpBfekI4A1yD+8uGgZ
qiuMHUBnq4t59DDgbgp3eutG6gZBY7wHdQCPhX2HTv8Tib+DlSY+EUS2oDuPH+f81dVD0GPZg2Mu
NelOWUiIuP3TykDgugZS3kEf/CBiOtdZzhO7xA2QctIb1eQhFpx7JiyndKyV09BHR7Xy6N1ARtmb
+AIBNe54MLO9up6PWLDGilEGJn5/qBAF5JmXkXgf0M3soQfE5UCf0Gv9StM+ahKBPZMa7mhXX/La
itfQan96g7ZGmEaQKkM6xO9MPj2ib4eWKOk2H0i8odFP2Hy9MpuhYXTREMykUF1u6S+4NdMkmxMb
avJjHEJeidNGGIU3zKoIbUyHB8aRkHgnkX9cYPgyOB1v2njcd8Rig4Ag1bJsne1gjB/hnUJq9L4t
Us8vF+VNT5J4J2MXGSsA+c2I5R1IE+PDCNbpZJbrLK2/acyUDo3b7QPg8ydFJZqmde/nTh/XC4wG
vw+JzbMJJuxz0/NNb9nNwJT21DJ3c6d265YfiyI3HSPXrHx1ppyaGRgG+P4ShJf1R99zwjCMkul/
TC+Zc9m8oi0YXWoLIP9QY8VBDZ/sOicvz10EzEUraKLYKgcQRiVcsPmHMxspHY6ec9FeHeMfBb9k
vejou+d8PDi4ZWnheHCaiAWnLkjDwrVC6rqKzt9I0Wn8zNZuXLiyVqGzSZIU4xmvSzKyuaZrWW8B
npKUORKHTCGFytmkPiqtUaELjLptA35yNyTRU4HL4WQplTC8MGAw7f7MMcAYJDvUGN02NRX6VVUM
P5w2/bEk6jdM+c9BRPerMifh9u6/1tHibmaRM0ZcQQcxQI82ljV/onOZ7O0iF/FDxou3wFotaTiv
KVhYwfDDRDaCgwkga7+0qyFj0cwRZFPIqWTYHQuj/653IXZB4AY5tmrRNX/Jc7d6BMYUB9bBrUFd
YrDH2eS5Z2JKSz/RuJAvYTX4hkuZZDHC/tQS/mInao2y3Wl8/FlEQs/4zKlh3luFOu4sB/zgPBJ8
3YBZRMysDC9gdO7LprlguKEcZZjlXs1MZAFc19QAAFkE1hngYXxJSpoXCx5mykZw/GwlH9ZqpfHn
Leue7gQjG8OGqZqgveGkHFcnNQkHPPb1h+ql9bEVJgu51uvjvWGp2kFXQJyVDrS1ibgyRguWQStr
/KzMORT8dD6Rd2xdIiIgoW925CHO/WHksom3Jit2iTooaNyTy5SnBswRMWx3PAXCBEM5vcQAroTB
GaTi5CdDZW1BIKwScw72XChOTet0xwz/+74NlsdZpHFPaeCsRnLhJ6czVimYDfSMzlM2VAAvY4xj
QVKrr7lrPCQ05Eg1hkSnh6QHJw6hHFScZ9U49tWUnOuArAVOJL1WnkiTUh8matCGNkcnqFxvWNog
opmByP8uX+p2cY95VT9bXgV+tHBg8T+1qrs8LOoSb+olr7dULIONRyziLtZtG7FB4GxHl+Tl3lae
1XxEiMnMYlsM5PZlqva5I6OQkduqGfLxMupFCTbrFAY0lheXwakEDuZ/Ugclj/C329w0+x6HjDgk
f7ByBy6L2Cgo1dwIhGpFJhnMpL3oO99JDCGI6BS/2p/b9PFi/Eli/qBjXhpyQveKIvx5xe5J4p5c
lHk4A0GBBRHWxnvcGf3aLkzcWUoNo8XzcrEKX+fuut3VhDkZy1U+TuynoMEI1TOdOL+JHKkl/mMR
G7WvDHTWenOKhiMncmtvJeQYTzneKil1zM0ACoRcxdHubnqt/SyVsFLedluMQgMnN2eF9pxpNdu+
BeTTh0W4lipJuQ+5UDmxMwFxdrebri/QEP6pDRGdGqGYlnsjtAW5t1y93eiR/1nqcHtuunTGWqh6
pdiv8cLlEGqnX2TEv6hmpaysFhX6OVLupcSUiQcl1q6d7N1E/SAVJEOvD3K+LmVhioruHCAYDBrQ
g8w3JLoQ6RMeCiEijIShSS4UoRy1TymaAx0OIyPGgO4GGA1+JfFTybUpNxZtEyv4v3BdSW274cUM
zKiu31WqRSPZnJwvPWdwAPjY3mwhAi8ranz72UV7LHCZXBfwMSAevEsLgfuR23oDYZLxCX1WxVhP
YdkQwoXNS66R+9iTe4hvUljCWrGQaxl5DptOn94G8dBA9bsuj66IRnnwxRpUntgVTs+BtsFaw1FA
9154uBjraBv5wfmRxIFY0UB3jHQTi08MwKS+6z1rqvYj/Ioo0exdmEY1sTIsLMHGgN1d341tgJgM
6qW8aVmc0scFzxy4+IReCb4OTePqjmCK8k4Ta3KzwGC+mYweXL/abb25e/x/5JdXvaWQb88RbtvU
Ew5ZIZn3pH9MqufltlzIzUUJoKY0hYf4LWcajpoe1wPBukzigq08cBSmDGCGSbWLbLyrjfgE8gPJ
zzI99aWw6gFH5zeR5BxdwEJUsUhQb+1soCSSouoo0KWwtGYNAouEU4n+ZJmjRqKxIE4lAkAlaVMp
fxQfCQJhOkLqLxf8p/9Ym+2OE/5tW96tyhvpco0bb2aO/OfzIMSrKJ/EdtfrefPlt70trZEfWvVj
qiY+W21y3F1XzZrIA64VjE3EjckAyCNvYs7zt0cOOIDwA7KQa/KBw8R1mOrNjDCBQ0JP+k1lgXuS
W4AQ/iBMeUbzpe47BwA0j2ogKWsbNVQL8DiV5VdKEftJSafP+JNJJelUv23aWrHzyO8RVjZ8+rfd
G0ar+LhdcF+I71Z+rTe4l7xtFHfItX/0EJSE1n4oOKNLM6rkzhBAEKgbJWxs/I2RmGabOamVnDwn
tDLUz0IcFxLr4Uj1vVytZ/0cOwlZQdNDOdNgdqUM/2Y5vXoPKePW/lILQ2v5qMhfU9odf1mVxlN4
pnsnjoYd9klOkleKUekV5j4FfStpO4Y9uBtSR0BOciq5vX25KXMI5ZpcRFWNCKBHtCnORxL8c2UA
3bYJKFZ3bq/A66FZJalBcq3g/DkNerynTNz4ugU4Wt4uF1bbTCv4NQVNlJkZ3kztT5xV+ANFzV6u
EpBVrqlpE4YoMbKCSZuINbk5hQ0z0FygrLrsPRq14XAzRgLRsjk3CaPkqCkEi0C2+utBKDYlJE0e
kxb1t602mg+/HN9ytYsphaZgV9ZyszKidJdp2vGXx8kjW+20i2YpxvaXg18+5vYatYawmVhReusC
zgY+gf9TMQk8F6qs6xuUT2ltAVSYhKzXVcfFT6RJSCL3JGgvEtfB3zblHZiHnfX/dGQAjnbzf9eR
MVSD3L1/Tnu5fAzvP/7aj7k+5e+wF42miwHsxdZMx7RVj/bH3/sxOll7f6e76DRgXMP26Ny4kBtc
7U+6i2Fxl2Vzq2vqumtp9r/UkCEA87eGjK05hAjrumdQjNTpB/21IQObmBzvpjLOhCdQIWusDVPH
ZBWioadG22drrDSU73NaihFtCyJPujQiIVio/Ba9+RSUVLwHC70pUQWEkujNBh59pQD0AKaN1K3B
ql3qiKMVbXrX4G5GDKA3PQiK9Wguq0XFeTSAls16rQAs7Xxq8mDeeAkjQk8jYbwtrZ3mcq4PwfJR
KtZLGLsLucfrYokTOtXLXWtE7r5Jumejn2pKguaLa4SaACR0W61Rw7U6Dkx59eGgdoqKqsyC0dpP
7WsXNi90Vl8bAnU+G+QIGsV08dygRc+DDdQYxmmtUha+c836HhYAUCqIBkAFUEHTPN4E6FBgQjna
MdDNu0zt8wfFhamuRaPv6YBckF/n1DyzR8VENpfmDShd9XMvGkHacvSsbF8GYfUG05SyzXxeqijy
x6HWUFiOd26kE3ZBs3ozqctjSsIxMEWaz3bLdIZa3rhoT144jCv5DPwaIENs2gG6y2WQa4kHvwAl
hNPSSOomO1s3yTAwxXmwlrhCeEMsCzED5AZrwOERkpl82dXPvtfooauEwlGtQxdTbPEzBlvP/GEz
QV+3rsgiMWyyib3ggjDNJsFrbq37ETnBpkjvzRqBKE17nK3e+NNpx7fJIjAW+d8mTGKC3ArgXf3k
+NRmmGYkGTWmImsPC0g9C+XCymKCTuwOgjCrREE96iRAMIBcE9hEGnSHghqCTecOd0OPmCUmbEvI
cOjAL/TIB0V7qJoxPRtzAzm58c52NiMZd1Jjk4WAB4fhLngIiec+Z2DyffHdlKR1v9AkqUhFhXpN
EBDSKP4H7gyPBi1V5Tt6lj0QO3AM0ESfnGfSksJ92Jb0K/qfVjMEZ2Dz3womt7tWkI5QnwHGRiQI
mlf9HJotYXvk1/H1BMdF9UrAd3RmlNAkznwwLgbsuTEPm6PBLKtcRuNzWrnbGM9A3OBGYJiwIjHH
OCaMFtdFYC6+ZmJuMePwk2ej4vKIBrx4nVr5QU7IbDS1O6Jvc4y503Bu+BUxhnq7KAZNNijp5OPM
yfZorWGMIRUI2sZ94F3vXZueRDhm1gYXASDatPgMFLI9uVDK1q3xYmRR/1b3xXMWFp9osgx+OWTW
3oun1sclPA1jeGwQkh7mqGFiDRMNXOi4kEMWM1gOG+VdMeKzNrYjqiOvxcPIOcQNhr2mKIfUJB+3
EaKsYFEocsb5Z11Uw3IdHRxYRoFZBM2cQSG+uLl7ikw934vTFeFyOVLWkCrMG6CGc6e6/UeN8efk
qORvMm7aUkDG94lQ+0hIcbOe9aj0VaUrz7GC+Ac365tuVQFz5niiMYfJyGoRzwcu5QuAl6a/KFN2
H5BOubcdgibjyszOKNVHBFSoasIG0YzVKcPGalvUSZAVN7Ud6US/F85GGZB9quQz7Rpy1/0kH8mU
CoLXDkDQS5+Xa4wM9poBkblOc3DupcqQKWyXBz5nNxt8Ezo9iHhA+Fsm+Smidn9dZElyLqzg0Dom
fzd+csXW2pU2dh0QuemDobv1nIZkyWOKAf00D8e+mBiWdoQTqPZXapA4GkIidSoGVMDkmzWOE8XX
irxl+sTCEIs+EtCN27ZcKxgrZrR6odNe758xEfN9CWy/eNJt8/pIeaPTeOxJ3vXLqrxroh+xbSft
Qe5CPkTe/tsee4YyMDyImX7XXcadvSYoqos0uwv25HVVKVmNxLZckw+Si9tzUocjAi85j3FbgaW8
3XV7zu02+Wx5B+4Wknjg569noJHLWt74j9+BIt+XfMD15eReflm9Pk2+ynUVrfWRvzsT4D/f/C+7
vr0xeff1HnnjL9u/fU5599QE5XpymmZ92+/tcW0zPJNCgMzn9j3Kp10/4O2j354i135/uLzxl0/3
z9/Z9Zm/7F5+BfT68CLd3mFFh8O32oz+ta7wTcv9ywV8z5bplPjxfnkT8i55o1yrPPNQZVYD1WV6
C1EzX59wfdRkMnpHP0r3GkYM+Q4LLxJY56QstHUZhibaL6rp6Joec/oJd85MRSGpBDNgKgQQV956
u6tjzrGzA+Xut9vlpiWeLPdwu/e6lxZGKnDd2x5p1K6SiunOVFPnxemfiEluPGA1XslVpQbzcN2e
Y9StURG7/i83FkE6HNLy8/Uh8g75vCCate2kjvdBGnucBwS1GfEDCAzg5Zz6o9TPXO9Yp0z8mBDX
d3KtERN4o4fBahKM6Ov5HYb2S+wFYJTE/13+RSt5Kqj0i97pOv/I8kgkMperlN+MMXBxcFtv3bbD
h9N+cCYn66eYv2ZKhW0IVRJYJLGYxdxWLmzBof5Hm7fHyafxa5AKQPIpVOJ+P03VcWpb52BWBTl7
07ci8ppt08ArX3kLtXTTGN+C3H4uaRche6BRU4kamsR+yLqe3Kynbm3iktrj/zAY4gAooQZDQqtN
ckrSrpGF9lQpwfLKRSvWrmkrOeznvSn8ToK9LGNWVLEmN6tu0XbQ4g/KZEdHucDqRkTazNW8xK9P
I7FxiyPmmxJbDz+prGHKBVa+lT4Gzl5aTCcxx5OLHsBypVkCb1yBxfACI97Zk/3QCHT0jH9kPQO2
oOiCfjoLlH02ATqwsL6YEjxcKBYGLRtE0rAw2OyMpCH5TzPuHKc1gNMpDUqfBAe9qBsmjZ4zgiZ+
zB7qNxgv54YRCZczfqpkesKXB3IPT4q+MVJCde26C2hB2MEBBIclsodkeBIyAcdEKeLg1UaGwplc
muTl2mjT86Y9duWLANuOVhkAJoJ4OaZkGlEtQpTkmmcz2WZOgCjdGAin4TfgyK67PdNn+pagzJAt
w8N2xGLsXO1QZ0+yJqiK0hpSXQqFQWbsySYaybimDit99qnk7MratNzOloKhAcM8WfTTBdnJoh+R
76nhAgOJDTJQRXlM+spvi3AWSCQjB2WvFBpkJhMZlaSDWDOlUeKjZrrWNDYl0+F2AMq1326bO+Ip
ogmPgivOhp5TEvQVbltGgaLIL6jC4iP9sm07UbxhfhaDYxMnl9+YA7J0Lj+yV+FZgjNPCKc4puTH
kwdcLoEjsmwv73EDoD3gYm/eeLl2W8gvoUtpMAoazW9W86s9+8apAIWOTKdra1/+6+QhJNduixvr
gqsJw9XE3FuiyCQr36GIYJKL2ybBQG+k2hLKNUOrjEdrWUsYynXVoGu4GlzLxLBHfUUWvhN5VIvF
b5t0NLe5EYLUFhVuWfS+LWZBxJKboY4wn8Pizh2NCQfiqH906oybSlDM5SKKWmJtA34vrDjB3jSL
XdjS6SdxZyPrx/L7u7UkfgO0dFlx1+qNJsQZ9q6H34mDisNowXE809o9UhvWkXsllZ+M+DmIOdHa
3cw1T34gk7+0VWp46NShpRjMJHCFzDfzdQyI/LOIM9ABbSX4aQdVv3cDx0Ra4th38UwiFzEmSI0j
lQwAIzmFcfIyjh3w0LbKUBCaaPZFTblPXYj6ggNTuDpgFWFRv/4LFNUfioEOOKmwPtSt8NiDWGtC
Yrbk0YFcJd1CGn+RuiX5w8u128HgUBW/M5+LiTSiBs+FP4m5kZm9T1ppkN8Fy90RC4XJoFJ36VrW
eGUWQeiN8V1WocPzPKqGtbuP1YhYg/61rzwFKnkW+nVm4HQaogbktWadKG1OuyUak2NnFv3OaavH
OsXoZC6kNjI4VFYAeOFP1n3vNyrCcJhyVBGdEoP1oqf7iCRSrWoPRgLUrS+QbMksgc7kFGfic6Po
Lk4eWlASbYOizPfoP4n+0EA6lFsT+cWwWRXD5klcVR28OBvyvF8NWhHk7lyy3Bw2TuvBqIbe6DbN
y2jvDKa96+vezZKbszRwffk6dPiNda2e8oJsQqepV/mEtqeDQGXbpZ+3BM414jpPmhwAdE3oLTrt
VGmqSt6XuE3euyQR/s+2e4l6zjXLEn4KgiwgAicE5G1+W0xlvtPbUDsSuI7/g+o/BrC7uB7oxLQY
bfIiQI3TJaCCF3Tk4gugO9GiO9FPGH7uG+oCG3VBpaT8BFRVHqN6+KK14bxxx24TkAqIYBNH0wSg
CxgXf3qxKBQlpFSufpgt/0W3gbTYqs+0YuN980sjRLZEZHU+8DQyOcwe1f9w77hTskmiiPAwTiio
4DPkqvIB/Hux1747BI1suwSV2gAafCAvQcjKuL6IzxZVJPep0+iualucdMViyOkyDRRZ/KznNDMv
n8u5eQ2VbmGyTVbg4mh8PXb6ipuUrkhKOqbhxPM56QrXNyosN2Q1XQ+PfBYBBmasY2ZTSg/SIPQH
Jpt4vcTaL5wIeaPkQCjtfATAHBExwkN0QQOSa7eFfJh9Y0zIbbmDNC7wOlGzlg/+5XFyVdXtdANb
+uf1ufK2PBkPcaGm68L6nqpAAcqMGKCx7EKYu6bit1byXOTpcvYWLX0i33nZJ+NT0oAdM3Rcjuh/
KKEp85aETAIp1QmovfctHPPXpZrxY2UjcOJpsEnCIrpuWWocrXb1OeyLXe5qgB4zwKtRjya6CHX8
NwPmu2Y60jFsvgcTosOx8r6WEi82U1MKhtpZm20/osmhJqmo6XQ3DovyhNbtuwbnyzXMr63h4r8L
x+DeicLmHGgKcS9pPL87TXxa8DB90ql97SkxQaMdrOFrqhzl/aORIToBe3CHQCB4rrX+kz0t07sZ
tWB488C50PptL0VLHrEoubwj4Hwq9ADEZFaGMOhi69AtI2JUcWdLDtjUp+8t0W3bfiHZOgmd4lMT
LRe5V741DvXYMs/E9Y73FnVhooB5uc5V3qIE29NYNQRFm1gK85nQbLVnXF+q0Osnb3mrNVRjRWH1
EBW95XWsooP8EHM3YrZsY+NUtbX2wOxH6LfFmcbG5trOeFYJ2wkenSXWjnieZ6prvNuFmsLi2emX
XGmWnTN12k7L+ugL7Dj8Qryrfo4mUDW2fhwd1LQWKYrXtwumFNFzFxsPQzhrp8KAey13OYMxGyYL
2xqpKvtyLumF4+R6y5FCyV1GJWjxrjWMu9Zy0mcE1l/l7WoWIwAMg+len3PjvNjdSE+c96BF5cXN
1PoTlcHy0E4NRAnFDt8t0mLFD2zWHE7EKNmHYVT7lzhdnuQOxwrl4GC53SWaKzKd8KJef0DLJc9U
RTpNzG+2afs+vdOIbLn+gGp79CJ9/LpgkKSLT3aprjoWBpvsJPe6RA7B4uIQwyQd3MvDTn5ws4Z1
YpX6k6nO8TFy0a3Jt19oDC91kqPjEvBKriJBqCvzgBbce0xCCqzebBTfi968g8aof57cBW6rjiI0
xE37GE4Kwi7xCDQVB8tWki/gWpKtOTf1XcUJ6bFVLI3/YF5+jydzF2D+/dLHhbeJDNQ6kaiOkgC9
9wwONLkfVMV41LPojdGWvklCw73ToKU8zJBkr/uxYjxeozK8ZfTiN4oDHWAyiuihacKYni6vFOal
D0EueGs9p9qkVT4eEUBp95SJoQ6Ld9vAosbt2X0NZ52fO9C50Lt5fa+idLzuw8bIlHeW+3WpHc+f
Ki05FSV16Cxahusjejxyw7K0725rGX6Smd0JP616sQTbRb7KxDnAS9z3rHQnv6CfeGrtqLo4LcZD
+Ua9YW9jTDzJB6hV3/pO18TnrnM8kgd7YpbEx8FHViWz823obezuttOeU7dbOAS1hBJ+m33P/nhD
Jb7ByRyNs0Hu+Dnjtfy0GbVv1DWv76dW3XWvKNGF9PDgBJe692uDkMBcOcpX0pbKIPCy7C7VgPi/
DwDfBERLvQ/mZ/kAgDfzulFr89Jpc3UyWyJ3u7BTL2XPzwMFYE3pvvlBS4dS5NipTxiJK65tpETn
SzE8LS6hzoNm1z8ISsf23JvvxKkp6yxmHzXH57HgPW4G7JSvShc+XffmRc+VW1qvgZIpG7pZ6dHR
FPPCwYSEPHKDd5cfSz40NQhVJ6ikfrJKc9iXaQBHqyytJ6JRSVgR740I4HVBcfYdt2TiV2ndXFCW
j8fUaukyDxV5aFn9IB/Kv+elxx7xSmkFowJ/ibt6caP7sfRMRj5F+80Ax2+KvRpMald2ZyuP2jzr
ewZP5P7YRvJM1HKzgvjR/ICsidlwUL4mCuHSoZ/hokcqN5nHjkDNTZzz9zIX8yK/Hlt34Qo08avZ
dsSJh5N2p8dFcz+1iopOuxIjo8/ykQspYyvYBtrjFAzefpwBZXRDc5z6un8GX1Vev+85JMrA9Oav
SlJBvMSyeUbhEp2mHu9/HzjRl6VPz/KzeJX3RR1645MTKcN2KYhYIJBMvddAtQPC4IDThrP8gmpm
cmBVl+ZxgNZwoO0/77o0tJ7jAW2OfEhgh1uXdtXXAN+RCOMaz46ulKfA1IqNFbfdFy3XjvKhVOre
46jgOpnjf8JInO809IYHu/DcR3vJZ1D/hvm9zxvUAI3ylpLz7I9d2Z6QckcXRGIxutms+5a7j3Of
W98nhZzxwXOUewPgCbYPE0NnOfSfMbOe5b6iTv2pJGHyQn8BnsTUTwQlcOl2wr7k2sY+htiDzRlo
XzxrGTaLHU3HZCnC+7wt4YSJ9yMXcrMPPeXiqhxM9OIB/4uniefLRxjh3f/0xv9/euMGZDh8gv+8
N/4Z3+G/vdKujIv4Ly3yP575R4vccf7m6CR4uZ5Ks1IzVRrSf7TIXf1vtmWYmkeeD/80T9z19465
+jfbEGBYF9+a4dqOfuuYO3/T8KPTRrc91dQ9PJD/539/n/4j/Cgfymymgdf+tv1vBX3aMi46LIm6
9XseismpjCKVaTlEJZmeQQf+LxZGiJ5jViQQ10fFAlajlx85dmoMHfE9YtjmOJLvSYgRfHmmjO8g
2PLDrCDG1/rLgJLQtA9YPxKSn0E50E4HnRH4FqgR4K7htrKd9zgJ7vtJxSCIGHRFiYspZV0FuyxB
/T6ixY3tYzUvtj+rd7oxe0iKCNPr9SbdBOPyeXwnHqYiarB2/H7Zu301QtNDW6dCMG9KIu5V2yMF
xUA4VCN7579smsjxh1npRN/5natDfjLdcZvYKDK1YDoOYbacxgV+ksMIBQrFfc5QGtMFTDG8XBHk
4DHTtQPM/4iMuuKskAUP1GeAXqE/91FOhkXaD0BxsSuqZDbAl1cYqtrmBvk/9U8gICttpihadZWH
XM9r1pw88p3pkj5Shoq6yeK0F1Xb57S33K0V+80AhYdYJWhm/Xsz05gxUXjcJ54a+5mOVZmUmZm4
tI09V+dmBAON9l6h95kSXKtMSByyrvbDGuNY3ce0K3vyKaOKQncVElQ5Ty/G4D7lrhiSZOVhsjoy
UqxWYGhX4OAr/aXqhvEEPeJF0+Eqde2rHY2PlkmTdbS3QDRWNjFPRUNLN/686PEq9mb8ecqRicq9
XS7nofc+qU71bjJZHipYV6nRbLt0bgjqcA/iXoNOKxAjRyRffB0T7ClWETIyzD3RU+RyHzfjChFf
i9Gu/L/snclu5EibZV+lUHv+IM04LnrjpM+D5JJrCG0IKULBeTDO5NP3cVUVEt1Ao1D7XqQQKWVK
IXeS9g33nnuU02T4iQEgj7pql3X2YYw6Vm7MSYk9wZqtD2cx6O9J1WZAFoVLfLmBNF2SAKh0eBoC
rlJeQRPwMtPYpsNSo4q38GEadrdNzXZTDTGm0JY0xIoLfNVZBeEhyrGOfZKrd7BzTVceOwfVvBNF
VaCQXGK1WEZfMUKuZhFtiS8FXDv97oropgtW7QZyLNRe2Vk0nNqhLp/wPJ2y0LqKHN4ctB5fjR8g
9511c4/9qOPmAbkGgSHLuNMkNOmsd7CLTAiOC2JRtdbbYLAij1rL4lNrsebJk3gzlsY201miRqU6
tEO9rMzR28q5nwOV2fE6ktq47aNwXfQ9Cri82EeM79Y9KRQ8CbjNpholiNMSWB+ewka7DsJSgaMI
wpBAotpma7TDiA9RWisQ3hASHPeeT/SctYR/z4s3MC42Vqp2Lp1ZqLOTIOnvuvElvuGneUqaJ7cQ
2rYySzxyNcbEjjizshLIVtUFyubGK9GxGJR22z7H9sPgt2fg0Izryu3i99F6DAG87bwp0ZjpUzN1
LA3igRIue0/TJ2X9hOrUAaLfZC0N6wKHQiExQI84v5XG9D1rg7ONB+ui7GnfAzLYOAYSd8udN0tm
VMyhh8d5ZtTRVxbHt0siTdNrzB97UpU8xf4ruhJdtfH08NoOD6FoSbHxIHpa+cUpK4sHAEQZUd9j
rE1H+cNiTUFUYbLzUKqsSIHb6e2nR5iub7Sf09QXgaM7AW7lT53z/b7fZ44lzI0TMqQbYh5lKVls
motrDW3B7x5hfFAUJgysZtkr4YkTKg7cezJ8mpQXvgCuOKj8uYhVte6S8nPu8RtXMo4ORGDyy1Tx
d11jkvZG+XCPecPC4zwwDB4OExZv5BfFITZfQxs3GFSMu+N1n2Sxex1IJchqauxpWArfJeMp8KKq
XudxbK3HmvbDtb7t9G+i2a/5AnWlmL0usDLxDYBsNRY67mqbFb9m6TeH3Nv12P6OEjliYgOISN4d
IXgwI0kNgjzufLmlHfnF7MYkifLA6qQvUyJl3JonkyLofKrukJDcjK721nD65tzhAiFPp+bdbZKC
Xm8ObJhgq0HD40H/ecroZPC/Hae6t46xl/hNbL4UtU6kFTpPFDJ7ME4JVvNk5Vb3LY+GhCAyoLIk
hr65R3Pp0unPqogwze1aVz2Mw7id6trFUVvS4XNKMiQR1wJ7NeJarGj0fjTyCEiAsVsQqFoNI+og
pnU0Di6vzUTsRIbkzDbI85zL54b8ET+/+2KXzPuwPWfYFX+9vHtPXRMPQq6u7VxPe2M3LfAM3Wx+
yPWLmds2TzgeL12N9t5EvdV00g0SHX+ZHjVbiZfPDz0SUZOcMG0r1B9zsICpRQZjnrxyFijUUnq2
xVtrwPCU+6HhWBsL9Siz1n2Ew+MX0Lds9pzvkzDjox1rdwBcsu87OGoI5qtTYtfndocOQnsAw4h1
0h4ujtlzQg760dS954TQ+kPFNOBR63U+4DLaa6lNedrisHDWRtc/L456YZN0y0IulCh7I/bJXU3u
+OaBLjgYk9qMdT/Ds1KTr2y5LSJtCUbp7VVSLxjx9jxX1WbW0Ocv6sEdSRTM3GM9ur5UTnPxRvYC
1eIiLXX475rF28yDd12kNl/DXjUHE6t0j42VeZJyN9xqH2isnvpu1vZtxPXvkZlV1FyY1BxAHkMy
upaZnCaBWo/kc67fBwsuD8T7mgA4Lw6qETevWX9XlnlftFcIdmbbt7HABkYCxx+R7obEKgOupIt1
dL4HFcS/iknemt7NNoNpPqH3AYJ6RwV4ZKKBb195feX6+t3TOnentikKX3IcJY3G4Iq5JYfCcHaG
9wTxcbhgoC/UvLLxF1lTUTzojUv4u4g+FDvQTQJGa6cPOBmrJX4ZsHD4cyE+4jDBQudxwKe+57XT
m91k9Vqo4mZkzpvVTxu+sW8TGaGHOwlSk1iaUuxsr+s3mMzaXWUYA4m3n5a2jO8oE39XMVr0xs22
UsijrcaWG4hX7B7ts5LCexnKHs+ga58EkJ2NF41GYDsexxjDsuKe2GDb+WeKCZHYKoSHKkIgqJgZ
adrwVMzdKwCmJahUHAUVq29nITk+8rpTNIHrgkfzojwZrZaUJ1c7atm5IvIBodVSn6sJ02UP0qv+
0kOFRg07LL63LpiSKSVeuNsXSXxN0FIes9r6rAcwnUazXBNgE/eAW3uJ3ud7epWrPuxGu2VpZwYy
DkNYt5jZQ2BwOzA559bM2lWcL1cmeegGZWpdQ9f4WxRxhLlwWFE+uHsMyjyWRifd34E8uUtsBmzb
7H6hEnm5cXif91Qr+ck1JkoknnWkvDcbiBkRU8OxXruRRZJyNswbYri5vppzFDqgIJyvNMPUPY3Q
nFAn5Zn40rSJcC5Rj74mcC9G4sMUlb1vNbJeOUWPRuGhqVpqtdIeSp1HdIn3YK3N5VOoFN14C8uo
TwnhvagqvoZmVqw7O6GkxHy6omcG0baweqqr4uaMSGNb8zqXjQj0HmWa0uWmafWnClHupaP2cWJK
dM/lHGNsu7LE/eGemmq73LuG/glchwFutbk60jq5RXcOswXm4DD1OxiyHC8hPilTQ19IoyyDaRo0
ctbrfn2Pt/pVmOqNkpfariXJkEhgpt91+9iXM+55Q2NJXcX72pTqlnWdC4o37c9k8uFbl5rL3c3r
7cBkJhL2MQK4AZSsf5kcY6AsByOR4ETdLF0xH9niJoEp72ZAGTH3nsYgZFt2yLW/PGOgTCkmEXgc
HPK2w7scV283WupQpJriMkTY4gF3KPSuFbiCutnPgxyCyWOt2FpNuHJ5rjoG8Wi1tribdoaQ0iH4
fEBCvFBY9+pD1RMwA1n3uyUEziU17IZ2AWuAuK9XM3G2i1OeZydNVxVTjvewTn8PRN2FaUZKQjx8
I4LBkGnaLA/x8es0Gyer54mSkMCK1W1FGpyxj+5f4vqrQrNFWZl8tXI4YkBkls0NcE8fJDTppBUW
P0qrkk08qrfZmr+Fyp7aVAfBpWXANyZxapn4WNtSlefSQExdtS2ZjvftX6u5K0ePvyLkNcC61EfR
NnvXnjn3Hps0ObR9/UkXdbWH+XXUmo2uQXgT4ljk6qPTxm4blWhJk8V7QrCytQDLr5jIx3rKRD/K
2TE82bX3ZE3Rp+tGvMKQd60GtqmOuz/6DMl+8xpwmKZBSpdBHTeeRUayY2j0gTfcY6Hdg547e4Zm
OCgHe2uZMfw+e2eH8ZdnvEzLsl7o3oap/lW3qW/Y3ovpTMmqXXuTdwtn7zfV5y9n4BnCctPX6l/C
OHsmNAqMGylHi6vn9AYl0FEef074uETiSKT7a8Jgp2aIubjto4kmGqu382Tdw71jbMI6eDiYhJla
TSk7N/rNaCBMND+leXGtIbUOtjwYRTYHRQg4Ajvtg2XHJ9KpH9OFUKymYpU1+tbAej/kCQ3mM2co
qpfRpbKAWZOIA4++8CZeTS5HkudJ371WuvEqgYbkJl6tKLO+Miz7VXVeEJ0SsZzdPFOe07p5mB3t
UUD9bu1fyFah+1anCJW1gxepbsz1UgOAfG+SMt3A27oxitv1KU9l5AGVAA+emg9TY36oqr7prThH
Krz0KKQ1jaIQo9SUfVjQnnGZW1994Z2ofwU2Y3gYhtn/nhScW0qcDPh+jR0/U3AoUQy7YEQVpZ2d
lhdHkDnaxr9x6F1zABdGiBhKF86j5dqsMYdbkggfvEDx89aUwCstr9gUzY6gcpoh2lGhntMqAtQD
PNaZHA/B5ejXGlT7Shw6T+5iCUnBEm8ueAo/5dk+ciLdX3NtdG9NRbB0FN/C+jyM9aejb5NSwOAc
bBubOmaA2XvEC/0aDbVft8PaCzHgz6A8TIvYaPuV6QXShY7uWYvDRyLeNgjRy5U5mNbzUw0I8Fhq
Rr+GZVyv+iKDNKklezlSTzFxOcN61CFTtFu9IiSwG3ho4NYZRkzFsirEyuVtAqK4j4DAp3Zb0yhr
ypfusOXs7w+R7M5JpD9MPRMADi4kIXVxtkftOanERouTBmm8+cgwqgnoAKGu590E7CE8ltF0WjLo
vqVXrJtKfVc2f4GQVaDkHlomJ39olfPmFQMjdbqI2B4BSvVtxyXh9ayRl0uehlj+2Eb1Ne2rHn+i
Qb4jTxBAVbAQDfckIaszuaKMi+QFXEG/cS62e24UZQGbJZr5GCq3+nIG+aWN+7ahjEtHTgsbyJTP
1XOZZ4CQEy3aasqTHSl2XzX6Q6IbargOnjGyvho3sdc+1hHu7U6r3mw7PU4OTFFWMl+NNs43PXlQ
LmHmHjx0P+ysGzG0Z46+x0GmGNF1Z+vM2s0etIdejq+iZQRTtUyrAFtstEQ8OFbOuVgtH0amcAPI
2Nx07szdxsqziDeC3QhEUy9ajWV2TnTXvSRoF7JQxBu3jtfNksQHjd0rqX41gmykl2yjb4hqesS4
4oNdBUV0/dsckLZNjY3HMLf2Ur97SiRsxaz6rEJEmmMX5ItzyjxRXfQo6W7Ey+/viVpx3OCSZ+IZ
WHoMDWerj7GLqNteQBKRaWZnLB5kfSTrzNtOkUnfbox/irSt/dzRilVMxlpb89gwGHWui2w8yXEw
iMgVR2HRclTTM0yWgHIr9Iuy+zBcnCMdhc0IfmdErLG3DGIrI6s7zjEDtq4P3yNUsKoBwzxm+qb0
WjT8jTR2RjNeKjDDd7kg1ISlquko/hYDN2jvKDpJa3i3O+AR1fic5xqMnKYBUklMLQlhdCVj7kh4
0ETdilq79rkogVuKbB0LGr/CcraT7LKdYBWOOs3acaY6OCUEA4GhpUugOPNSDtvR6fJ9Zlm7ebIP
TQwqVBXO2jRDjTkK443CmIenqf8DBGwKxpYoh6oDxOLKs4KcszciHQeO2a4r0VMXFNOpIyQGdHZ7
GdPm0ZmqLRgBczVOA+nFGLkN9dsKGQWmdvpnwWXnZzR05Bdj9Amt78LBmwQgnawH10mPQ60/N167
0zWWNmYfPXZ6dJWJdgldsp9DzwHqDZ8ZZg78jZ7saFCvSI6j9BG+9e+k9e55DMMpIYpzMUIWxs39
FpW4yB0QWSg6NT/KtH0pbuFSrpfB4RvnLTFh+SXXGV+yJL/mlbz1WsVwYNY+Sk3IgFT3O2hB0o1B
Z4107QzjWgJ/2yQ6hF4A00hnZLa1igHu5rYJu9eqjZjHRva69lIAXRmSJIHetyyYjKKyOPTtOh4b
74+mixdWPbS6aZT5Bc7zLQPVXTgUu9Ch79CSnCCKZioPIIi3dZSSfWEUMAocil+or35MXtwCES88
5ZgU8IT9JupRgMvJxnvLdPVy8uac+wd0ZoINdG4BYG0fifwzdklqQKhNqS0qCHVj3P7nn5qITMlx
LO/PDU1D2skMPaHXCVjf24efD0Wc2wdUbfYBYDYX4M8nOy8ho0Fyq7c8MxHzIvaWDKz2P8LAqDcu
DGQsDFFosuoSZxGjGeKr7wqkH3Wi/HHs/ijX/iMzUBK+BEujodlIjZ05J/OWcTKr9mXA0V7M2x8n
+o9i8+dPY0dR48576M487u1435NzbqgkXbdZcySBllbk56f/WOZrMwxsttx5wEze9X9+7j/C0R/l
8v/1OarQYEprsQNBLFApsW0cPYetXLO4viAafcUYWhx+5LU/H+KStpXNypu8i4imu5gv/skh/Pmj
8yMg+smc/EmrTFjAb0phndRPElVrWscBoxB+OySpXRLDG6iHcAWzlTDiu7Dt50PPXbMehf75z6eE
5RJRQTgaNFJGav98oZ5Rwf/zr+lcGMHc8Wj/5wsIj2QgFcVcVfN4w4SzpZWsDv98AFx6V4vdP8lO
fa0agc/F4y5A4tKtCoE32ek1fPIk43aRyMgIUs9OHhbnKqIexpNIX8gAm8jCY+GU+t4F4JXrw7I2
esMI9KGQQdM1ft5DGo6zPcHMlA9E0VQlzUrqwS2ui0zbchJcCyKOVuPc60952FySmhop5SxdTWIR
nKdjcnJSdL7FwpCXHOJwHQ/29yK0bgdKZ09PYJ36Odk2nVusa6ZS2vQsItX5BdUtU0j41aZ7G7kN
A0Njqjgnxcucom8253HlcFEeU1P+Rlw2+JPFBCKb05sRErWk1RkDeidGNCwOc3Q3crHAo88cBZEV
/aOZe+1RX+K1gbJtU5eYAV0Vct7IdNcxGvJrJzosOEt9HnOEwQy9YAwDPLHI9F2JBv4ACvKX0sj/
nFqEI8yDUPD2Y3GlT5R+bNXOPg972iW4aHcgKfugrZb2fKgo4kT0Re+L9U4zko0dIk5A59uX5gie
rv6jRPXQ6pfIFASQ0qrIeZs7zD0L6zUzQNER2vBdaPZzQ1Odq/qY50CKJMa7QTPhb+XpWUrxkilv
RuK5KjJ3j1SwYXmCpigapls7O4c0uw0Cg0gkcU/05pPX1PvRSy96Mge1ql4ZxtPv43aklSxfZnJP
5ELs39APH3HhPd5/bO0SSNcBkXNswr7jJEXskCAgHWoWcfN7qPR1EcoYMEvxjH/3zdTY4AwMZfNY
fy97nqxQ3v6MjXzv+A2tlMEIwnDoe6L9Fc/MsCvx3HSnqk9s5OEGHsm5fbv/dr7JuOGc2fay9ZYO
eWP06AHstCrE/4x2YWmseJkuaYTrjPVZoVu3OqT+Wbg98hoyEObFF9VNW8xndIlJ/6cdO8or+twf
LnQq9rVuakdkoiKFo2jpRcfzzN0TCQRhB+xGzKIGB2yDAbH4zsj9YGMyVAHexTSpMCRFDaelNa1m
UmRXgH1utfB+25G1HMl/rc8GwGU/Q47/ANkO4PyImbbqLLr7uGHisLV6xvQuWiMwYe6wU3FiP5ZM
MSsLJIfOLiOvCJ4omg7J58KvULLZu790LIrkp8rm9SC1j0tB6jrpZCwhnN561+wxiDr72ejRCNqV
eRas4NKh0/xQMPNGIliuQnVubEm0Bu9HwyJ508QN4Q9VezZm9w2NzifOABmUlQQNSkyLGfI7q2ZY
Ebj5O2tmMlbydSSaaNuN+ciXm5sNFyliIUphIx+isq43wFmbDfMaRHypdTIY1u0AausHVLVfM+GT
hmivWFn+YpS9yyXJEi3ulm3rrgbxltzPWETovIvE5kZA8+QHpFLeHu8OLfBOi6eeQhCMYzEg9QuZ
uVYtjNWuBAHEH+5fShKIbVnW/hHoEyvXxMfJTRomA7dj9do4xoM3g/i0sgE0qqltcwVLzwPZxu6e
hCzT9s2xSfdeGPltRktZFNaNjTrMzIjhrzc6dG5SY9pIIEWa4XRuB0pnMIfql94vKiAhgVM14S1x
m6PlVG+6Zl3MhJgvxghpvLy1g9oLEy6hESFitvnJwsVFmfR7bbSMHcLcWxpbYJ9swKIRkmOuFXMb
4bvhCgKAnqT32p1uyxMEw9sMRkRP+75jmv2uxTLahC6H+TFzwB429gcZmX5rlZKzFGJr7T4pz/5y
CRXSuGyAj32LarnW6tEh7mc2GQNOIdfi/QuYXFgEq/D9fsGj6lz3CSgzM9pLUwOEgk0g7s1rljmB
NqefkDB2ng3QK+uWoLeZxXmj/jiHTGIoFnDFzdNLXNWNT8LUU5Hlp3r4gtAFfG7o9oul72eVmr7d
RLB9DZaHlruWbQ+XrycepHbBtSCdC6W2y+z5wpzqCq7gUebdtSS0oSztoMrlw8/PnfF9oeDOgFMQ
Gdo41VPc6uTZoEowFkpuU0+4Om0nXFEggSDJ5k1v5giUEEMXeUSsTDl/a163rVwAk7g86REthmwW
GSRp/9Q63EuDDt/WbUCjluGTbWSBnMdmW5ifHnPclW1Zv2ueWyPGt7ZRL6lKt20TH61Su0gonUnM
U3FCsco0SSK559YlhIwt7Gebzwdtdj461/3r5l8giRHPlzagX2/dpmkAIYw0m4qte6PveLhChW+Y
sE76jgDoD8a4NItuShvZEWfS/tJK9ZlGxRNiiocGG3lem8uuG8I8GAqHsM16PsV6hFnMvFm6+VZX
vGaowxGv9/sECRVSP+cDMQqpLUzea6QUNWsYfOkx27NszfaV6Eh7zTrwU+8ZGfd5/ZIO02FInnSr
+61H1Dgi87ux3ebcJxy027wbHnQOA9C8mwYPVl0xJjbQi/lubRS+Mti2N1Bh05mdWJ2KbaMvjJgr
cXaTZD3rhEDASWN7FR7xxQVEyKx7Z0a1aLFLAS7rqPpX2g9vbdYhbkuSBxk39apLk+vYlX9clwlS
Zvbvbq7Wbdd+qdn8KFT5WuaUBX3youzhl+lkhC6WE+xski/oHx0OgGQiDST7jDsJXXRYiA9j0VA2
XxbvZ+hOgpvBWU2YE93cyHbu/Ixbv7umlX6qp0DoirCRepIPeWjkPidNGdC3Lb7FrVQBh3V4R2uy
O9blmHAlWHcHRFK/M9APECbpLLw69pJG9tkpFAEhBwVrMbmxO3XWi588ZN1ETnCHLiLPHkX0qyVe
RZ+JEO+ofEyXkxIJyZHJ66OF+H7lxPt0Mj/HITN5qW8uaW8MzXLfGIet5qFpkEX5+35/h1Wk/LYj
Ip1IHMC5+F1xot5M0q6HmKSVxGYLN8r5ZCGyw+hhFyuAHQCR8n4XOZ310BKFS6ya9rtSfBdLey15
aupQwVd2Qd1iNeYb0oCdWdrNWrcNXHmMjH/Kfaf7I2zmU12Es88juZWj+aEcQgoVxSMTB5iRdb81
k79FqxkgGyN/0UZU3mRcpeXaRsjji8bykHUY+4z/b6cdlJG8ZASBbaIqs2isHvUsTY5YLUBD3ddm
CxuZigVpFd68xH7XY/YCCLXP2CBeO3042q2brQ3VHkM85PyU+ntWJY8MsVzLFF15AgGvLbJjRTvE
VIFVSOeqlSNTVE3Op2wTIqgcK3AmgFdEoKztbNqVBanubPjJqoxswvdcrCiuHLeVZr2pJRn3qi2Y
0hnsJ53kTYnloaeI3IaEHcOCza6UQGgUZucd4c2OYHvPp9xq/FCf+Y0kO+5+Xht6qTDoXGaGq7Bs
Jx4Z9geow3y9VDxXeHPNTanFT0pFao3rh4CKdGNXEcin9l0sBJmMk1wCDWFS6+HudJ1oa8hyxavf
QxyD5sX2xnfYuLIMOtYtXUXVWhcjRJ8h3emFS+EuXX0U1jjicQb75KQvI8RA5tYctUnJQabCbp1O
YxUgD1MBxZpB1cxvziNqX6IdCmfmPm2bc6twr6xmlVHkORqCKdsDI5qWaldH+2UBaY2V56AryXp+
ZF1qdCYY6sx+9GaEIZUFRYO51Zads74dsH1Ytfyqoyw96dbey+4B6fW1h3QyxZHcszLr9IW3pCuo
bDiwiC/LAEO4C8ZdAoVA2kE8TtFKMc2r+4I6MiacxJteOsZC8Befumo8qUHYPjv8166tikBa7179
2+6cNtBaop50kTwVyfJUSsZ0DTtLMmPHpzC7ulUEekMjRomxWMX03u7zcZMv2t8Gpex+Tsa782QC
MyKGvWX1f4WHihqy5dZM9RdT+8gz+1s3ifktRXmUJcoZOWASgWS89iJhUb5LgN3lRSz5q2lxWZce
4XUM21LCSgtAmxvNJlSur6MdLlP0xJOOcQade9x1mzA2kjXzaHLxMgUUR+o8E2eS1iVnCO8atU26
b/v5vg+MYa2GEEQ9HL+mu6tKZ+tOr4xnmBHad3RGN3yVgrVMUYfP4+S8G2J6ZRzx0pd35JXymq1W
2Jep7JlFz3+Mhols3lPSNGxtotxO/KIPFY+J/VLr/TZz8dAYY2QFnKFcpnn7mNpEn8TEmgdQxDdd
ae1JRSLfxk0/F3zZoi/eibLk4u8/2tjblB3AX70OFQXVeGYhfp4nNge6iuwru1kc4N+wp10fD1vo
9/2Efp72MyKClcjXBzeBW1csMIZnjmzCdcSDFZkUWow6LbmJ22Q7jCJb1ROk55k8oCw3yLBJd5x9
0bYyXnrPBNQqKPaIEyg3UotXBIw+plYcU50NV68Uz4Pzp02R8XvYPajWv+quf7dTsnKa4pxbwCI6
/lmQLBHsmufbMFxOUu9pc0WLwxL2D+vuXZbY685bmKW3+o6uT2Putx5pxJppbVfFS5L0qxim46o2
Gxl4+kIaW+yHfflXlVm19vrICNzE/jLnCXN7kdrrITGeYlPv9tNY8mie7fce24CId0CLWWYrEgIM
HR9Vzrino+UieDUOaWmz8cW11DkWdrJ17+BjspADS70kYavImFmebUGITML9S8FHZGYnahPzFe6W
Ju/FGpXMVnQdm7USlC2WGvZbz0sUCm7WB6thsm6EyaftimQ/iOEBMwnbeeKwAkLMUj9OpjlYTGvr
lYPzpFmzb9v6KdXkuI4ZryCnJJGnanof6wlyxXzHMidcV/M47CxtJ+qhvyJWZ4GYDij0Bna4EdmE
+vTnR338/2Nl/luImXGXNP+/hdqX7/HfDt9N+z3/+799/0i/938QQsuf/+2/VNryX54uUJqYrO0t
Tzpg0f5Tpe1Y/7IsPu8KU+Dl5wv/pdE2/iXvtDFXWJ5wHGkCP2uR/8T/69+l+y+P7wbZDH6taej/
Q6qZcO4xMv8h5r7/XZFC6RYGK5dtiMsXGa//nxptoZqyILCPJ+KEjzWetTO5BCRIeZhh06YZ/RYy
DtpcyVywiG9aY4eBlhTFoS26oM9CdUMl89RHSg/SLs1OJSISQF9dx1CJKOOJEaKf5lW6afEgrdze
/jCLKTyScXVpqsnaECAtD6Fl7w29zXg62vVWvqdj0Ry9tmKgAyuXD9D8GcAUG+hWnGSCvtRL5Pys
PkMj/WrcKr22JqsTs3UuJWb9E07fV1EpssY0Tx3pA8KgbTll8lQj5mWkuaVteHTLrrsQ6XFz6+UM
OrLdNlPU7slE4IzSXz1LaOuYRpu80fkv7pVguOu2IHaKemL6qJmHzmypIfqw3UZT8YBXIrwxdPut
jemHkl61rXR3eFRkYBFmU+27nKWHRqgYltuDk9Egcwin/rkh1asSMj2nbJmCVidI0YXijAikKjYz
om7iMctbuhgOadG0PJZkGmSqBflkWmybaHyZ+6bYleMWxn7JlpLvXNvMSyDFlwFD9oFUNv1ADsJ7
VFPHt413ayBGkJhyq1SK44ixahEDjWVwrJVxsrVrNEG96fiKVHG/rhaqpCFkz8doQBsVnuDeIqlG
8G+N3q2hpuBT8fg0L2KAJi3x0WMPgWrRBLGOp3PjSTYzCR1N/qCwO7cds6b7rqZKx1XnTMXGqfnm
eZgdcwmy2sPNKqVf4Y95qsj2W2ls1nwgPIjkQG6ZhY4k7f5/jLajkZlGMqGbGkxLUj5XTATUdVb7
2HXzThe8HA2mIL9lXe0PZsTo9lXXJt6UeD93/D1/gPOTZ+6WfnlFJQFVnzxOaMpQzmanee54yI5J
eGa2ZJ/crDuNI3JwapIxmC22sdJga8NZchDZtNaIuNjOAy/vULwIZ2IS2tjkKteSAfRhdr07ksLo
1oDpeGm56MABnyAcsCUH0L0ozL3WoYqXVzFxqTVmTnOkpg11SuhTtnWLe+h+SFVI1GSMCGDy3G3E
WbUhAGEukVCYDuGnAjJ/gKzVt0epPcyom8vloTJd5winnR1Gl6ObZZlhEQcyTuyaMg8FlBoTrvlh
/LLt9zo1hudee7OMBVzuYC4Hs0eJqgiRI0vSPU0dL1K2xO99m2oHOS7QgebI3psSPXhBtxCnonpV
TraBWQQGmppvNxEljXqRQqgymueIS+Hkhjor987doJZoyDbW/aIxhq1ddFfOPrENBQQiNHYYxAts
g3me4aOw9QCLWk1GhEaeNUqLJMu2VVjJLTs9f6y5eFjTDWQza8JYdk3BBJ86Oh5i188lxesMa5ft
rg0xzdsRlBBwSH8YnXVtyGvC75o/z+MSnfirOH70CB6+92u3bJ9d1v3OTL9jOEO+Dvu52ri8pYHe
9t92hbE3dXUuFov/jFQEa5NptrcNnZrE3PGWR3eG34QuLMxjlGbk1bVTK1eVMZTb2qyZ9Y9Mw+5o
hKHIvxJCr1Ewp39QhKSkm6MuI/N+FVo5qlGdtzdtmEzzLqB8JCAFv/ekbejLQPv1O/Nv5KKdCkfe
Z9dbWA8bh8VpAF4ASD5hwpCsJOJs4zoD62njruKul/XQmBJng/vKdJdL1DXAKZasDrVv5L0vRAsh
O9WGvSwG5twteClq6khV325V7uoQ1ITQsTjGyZc23Zegcb5DKyL2dstkX1TZV9Nq1P7RZhwSGeiO
hjujM9Cl1/+bvfPajhzX0vSrzAMMz6I3t8HwIW8yU7rhSkmZ9N7z6ecDoqpCpanT3ee+b7gA+mCA
BLD3b3iBGj29LTtoKiboUX+Y4BtavbtFVvyEvWW+scVOuMLmPKFiz6gXY+I683apxWiwEC64Y2Ju
EgAIq+JVN/TWR5YTpf+5NhFbz59cXDy3ImzgGTSFAvzQoQiwD64RkBWk+/461Twk85DhHMcgWZtl
FWz7wolxvgXGmoEuW49x+CtRMG7qxUc1/gij4TqsAPUqijqs0cDatC4y/YWSz+tRcDZbWMNAYZRN
GsLIJ2MR+EUZ3qRwe1Y2HuRbO3Z/Q7fRr2zmU6AV7Ze2Uu2rWmt1TFxDwG5GoOL7U+8ME8x7kxsE
sG0c5YMYnH9vDNmWCAmz3JmJaoHvU9hU96ljVregw+KrIsN3u80NdaWjMuItzv3Uq8NhZOOVG9bH
XGvS+6atnFVCr6KUSr0zQyW4H7r5Btx8TTw5TrdoLX3A/z2Gio7BQRdNpDD134tOvD3I+RHMoshY
xXV7XbdFc1xSPk0drycDflLJaABtarc/teX0wgxt3qaLJZrBPoe/iBs3wtdDkRIE50PduyisJe0N
Q/sOKxv2m2tU+ZwjtF/e+9K+iWymY8YE2h+sHL394CfidFM+PE7NT0inOQ4jC+mOYVIRTa3TbY8M
k++U8QPJnfQY9tf9HDY7hmb84Dh6busm2uZYNwkowOjLl3HpCWtVnY5XT7CZSqiflhtuqpRYpjkg
EZVMi29P2gtu5swuM+/GCSaoJw2QG8XxR49Z6RzC5Gn41CC7DW6CAPASTzc9cvd7zQ7eXdNUsS0H
5WqMbrAqxha2lOnsPZ7nKncSdc+s+aFT0KUy+kewYDvTznTimjHaW571c9HJYyLbvC46YTuHJ+2a
GeG0cc0Ch850GIS1DvxovIM3bqv9pmM2NW2+SfpZ2eK3epOTgZ8FpibuOtCiefNiGB0Ng69tGlRX
rUaQ2pTSIbP2hgfzd+i3+hXoN9mVGVHRHfV4WjFxj31rJGA50Zs7WkbqStV34PiDoxaZJNQ7Ao+z
B1IuRkIleWljFbxDMmlkmCKgfe0N1tPwjlCc900eLrNbMo9LCRid2PH3SoECOCpowsSuZR0m97ZZ
uua61CwogvpRjSK/5SPH2AR5MD4MGKmCwsuqg6avbVPASWdVuNTEfiIQNBWSgVckyfhDe6FZi8Ln
xnQ9Al4xpitYGiO50kKAyMDKPcxu9+4u5qNdBcMdIgYgjhOYbsVjCaCfmGPcnlItHuGpRSRzrSuY
AcecvvGhWAwyh2nn7Rs1M3ZhB7IkIdQfO/FdZdaA3dKFL2rou2ZTrXU7GJ8a1/CwOTA+kqBYHkE2
zhOSLf2EZnc4PMnFWCXPENiTm9FphydzKmw4SeGwD8I629hwtjBYCdRd1SRAuCHPWzZn6uCR3APV
JptpYgVoWxrfwJgHURe4iFckCedSpdO2gie6xPIGmxB1Gw642EXW5Dypoe4cUtPB5jVJ0VRdOucA
BMS67urlxZ4sb6MVs4LMw8gEPMVOUCSvVGu2noI03aqF1t6fV4kAbzGqxWkmq2ehpvyUhrwcbV0C
ygOqucbXmeySosxYNPT6to+66VlTeH21LEi2Vs5PiCbz3ZpRBkLrdm3rHbiB+r2tPAv2ig4GmNAJ
U2A7vvFy/dhYZCOd5SoVXI4x5XVNgXCp+NGGlh8PdboSSAWMv1E8XNzVVe1G7oMGB0+g6Z+zLHOI
ZMKmgZ2wBeJ0PwOUdvox8JVFOVYk7NBO0rBltOzZX8buySDZ4dUt5MYpdvwmFbzvYTP2gceAHwN0
aEHfsnBu9qYOuBMvrmhPFwefcsw00Dja91ElUQTWeZfpzACCvvxhw//fKAZdSTTo+47ExIIufoj0
e9LXu9I7FXm9m+i1DppXPAMfnXapHfIIor3V27vc5glpDBf2wOb7GyYc90XYb3PNodPzBnUN45ZI
Ixwf0x02SdU72yh2hd4VGBMAUk/5VGTwPUlmLl1Zg4cKt9grzEfEAt4yPhTr3Oy0VW6QwsMq+9Tz
3iDYM0EdXKotztOmyxPBl2xeluQHtFEGiCVRVD6s9SaMVWU1oQw/T30HsmNOV+o0fCSvLQG6e8Yi
zmqgMbtpc2UZT7YFvMJxsDruxAgF3PNVoztPhGrr23rB6CKy3hicdxtzgTtlT/0x9ca3Nq2Mez43
p0YAvVJ9NHx0R4qVp4XNFbOpCUs/xj26sR8UIt05ZkWek/7OI4xrkCCsN3BgH1USQro14ytASt8l
2QbEwf1l2bwbKrPJvJ0wg6qrvau4WyUf76dYzfcTZN4JL07SbsgP/whRpDHCuN2BxC3XIFjB3c0L
9nVqu7aK5NGKtB9uxT+SpynBLGzODBfN42AIrwEcMVwcskeY/1fIXry6Nu5YKAk/DkWALPPcfYT0
u8vogHgikeZDXPzh1kxQU3hGm2Wq5lUbRek+HsiroYuxHia9B55LONYywztbQUUDz/ERvHdKvNhm
FqFmrnqlM5Dg14XYm+lJfxUvwzocFefQutsMDOwDuj2iG9Txd4L664Xx7yost7AZwfPGQbWqM+SI
ow/HGa1dl5UYiLn6tCciOgiZoHat2XTdQRrhFNghmuBP+I03ZsT0tnScDbkMCI998JyGruMPaXOY
FsthBjV6pwZwutdHxE/pJJ6Gxd3B2sIgzSPqCdJuDW24OnlhdWVreYfahfni6ggUx5F+Y5a4nqXk
GEguQslq4YGoPfBbe3bWpolfWwcm8XZc7Nsax1kaSvmT4cF76hA3Rdcx8uw9kMhlD/HnpDrtU5jG
I4BBeIWAR5FyS/uOtKDGK28q36zCwlWKl4tYMp+LWCdIX+Q53VxjM2qptU2Sanwk20xfK2ELQQbd
u52WIhllw+n2E6dzrhddv26XGCux5s12+u5kRv21UbtHrBsYNuh2dFPo/bhhdFgfvJjvQ19DBOpH
XKgILWEsiOoX3CIFdx9GeWmH9AUBT/qjAy0yoIVq14HiGGtHs6GzQhMuSMiR66t4R2FWY1GMcYal
/CqA0qPvnCJaTTvReWNRcGYUhuad7vcJOsfQFp+s+t1toGIES1/s85qcymIBe6y4ORWvlrK1cUdD
HRSMEr6SpLXDRX3RC807Th76nNZo6Ns0oisPe0aNZmAap8KENaP3ml832UsJanK2Aag3ZbmFZqK7
D3MPccIkO77JGpdEDf7AkQr9Gl9UA4UbYN6dyTh7CZvjBPmhNmdyHSdUqQOfUZimEiYMo5WO/eYA
LrmG6uFkrbdbvChknAJosmy167TOtPsb9GMIlKNcNnm/B0Hz8+CQ1IbgXKj4zbW83EEIIdcYiVNN
brFvSw+GMclqX1HNxxyRPmzUGZIvZPl8ffoOcknd9SCHNI0IGqRwBgzLL1MvUNSz49eAAXihFN6O
4cjPAakQ3wKPtCbHG0ADSvGwK3DIMjImE1br8tVYzHc0fWA+9c0G1ibsg+jN1HJk8t1JWffkJHy3
nDJwDjGMI4aGTP02mGHl26G/tZz+sWtI+GRTstek6RvyLQBtrLtl6njbUzP0ozr5FpNgXfUMDUhH
p8HRSnO04Z3XxVGbl/S2MMmJB2UTrRHIwRFYeY86wlJt+KoZnMBjnL8rlBKOQxVuPDQOHHIa6wGY
0DIwe7V1m8lBmCxbt8bbLyGctWlmb1NMlrllRtkKWhh8e1SKxklRNmGWvKFK6An7uJDBTHKCpYwu
HGZTIr5GGK0KnmYL8z7Aft/lLC6pe+SAjZuAzmy3hBjBWgDSAYHt5FTCbQPOyogxqp+7BkkpfN69
zRhOx2i5H3XCNkrZK36LeMxM4i9vEYsJEyxRGU00O7MjPybG/VWy0Irq4MT0zNoGHa8vLtKGiKGB
LzBWOaEa4JIVnAQ45yFd/6atR8QQcns4tJ35ligD0/tRPZqkhP1CL3G8zw9O9qho1g8c/UofpVbP
L2qQb8BdQhGqnIcGAAlWOfsltx899EbX6TiQSsxqbR+a9dNMGvXUJ/ldMIN2zSJEMctWeBxXwW3G
xOl6KGdEOIPwfUSr7Bi02aPZz9kJh8j7zh6vehjlmNmFPfYWOJASJVlWBfQGH8nG+QEP2u896HBi
5PNN1lanFr2BU2njyj1DF9j2Wn8MYAD4Ua5F8FqnxxiLw5E20iZYRIUzptCuZp3+N4PxP5GaIRVh
oO/yX2cwrn9N8Xv5JYMhDvvTikUVLvembWG5rdr2Z50ZTfX+RaLfIYvAdNXR7YvOjOGIg1TT4ShH
JBeQvPkzh0F6Q/c02zU0zO11zXT/E50Z1/P+nsJQPdRqNAtlWsuCB2eZX1IYYLiyZQyL5Kqlowtr
OyhXEBiXXZpNV4lr0zHh5YSdnO7VDA094m0RInOKkgdANdt6U0fWO1gI1BeZwY1ovkqwu1wYZjwd
A8ByGwI6r7mm10ejQs/WK2rssGSxcHF13chiHxD7kCW5SOl5geN7KNMIBehSCGlXRn1X5z2KMS5y
3nKhtS3QRVnEVbaAE/ghLaw8gTCXCxgCf5RktUd5F+cwsrOBkL2UtlXFiLBlSZaJWY0odovg0ObO
vAbAhwit0C6WfleXqiwJ2hGM8GUfC6HpUCwMoUF6WVi9ibE7yPUUNjIYPCwJ5SIWVYR9lO0St1dy
Fe7ekz+HfDjrQYC3BunWZksh6aEsH2A0NNtgMAR0cgABfy46MNIO6QQioiHwbrQA2GphAScXsprE
QGs0hLwbhRT7Cd0kmFutMxB8V5Lp5KAPl0UMXKwgWC/V8AGTFokAY2TsURSQbXKcYvvbJlHD7dwO
OxfLu5UjKKRNH3e7bBqegijZafjF7zU3f+ojPk2op9yMWmrtZlCXapWEd+DUakSL4BMjsStKfR6W
YDm0n8x0yc0r8aYZzWFrpICPsLjPN+WIHASAkCTDuSdM+K/kf5PY9TP6FnWwXBMf+yb/P0TIYpQc
ibd0d2Y52oyOhQvd2BMcC1AN9Zmj/+pQaNrYWNscac/9UZa8v0qXdUY1msK+8m/7XKqX4+Q6FU10
oI5YBTdzX+GW/udh/81pvm6Wpw31yIKlJe7xvD09NQva/JdrWvLmLvXL9f7zdQ1Tfz8tluB8RXmC
vFH/eDSyelk3ZIClFMvD/xWEPDcoH92nR3Cpf9ksq1NBokqFNLiW1WjUql1DyiwTr0ss3i+5KP6q
ptJ37FKXm5siSXEBFTvJLeedLkeaMZbJUAn9iEHD6p9O+2Xd5fKVFMb9sllWL/tc7gaMXgfddOrW
che54Z/2u5xPYTawbVLv6rLqcuhl3eW3XdalrX7bMMeihUegS0lwP4OJgen/l39H1ZaNupGuE6hz
/mlj8akovS+UObxNoJRsdVtYW6haqPk24JWzvcjlbNLe4lKVpz1bbsgtn9ww5gDZ9A7b+bPhheBc
fDlOHvHJr0PeyPkM8hhZvxz9ZV2ZT/ohbdTyMBLDOVbBqwl0FTHkzkYWmUzMBNVH1OMM/VP/a1F6
YmRZxMf06yYo+gy2dlJVPgbxR1ZA5I3iuDCBJvLNl6LpjewSPu0EKI5d/62gem9DWZ9TizAx7haZ
WEiNeLlotZgvtKYg/oyR1b1cJ/eTJasVDpeXujz4Ur2cZhSML1mNgDmsQBVZBNB4Ol8cgq3SG/za
XQqYmvVwlLsATrDWcUqAuAeIeeQL/XnxT+u6lO9uA+lVPJOzJYQoSSF/uS6VQv5yS6hN+8octB0M
Z9K0MSwXErYuqckivvm68/k4uVaRzZrM7DbRs2if5JDl5KKH64LeS4imVYR1qy06N7mIhZ2rLMkN
Z0vhCuR+Mw0HVQjoy4XuqDDcikR3N5YX/pjEozJa8j4VwhLHUK3HDQiLGPg6YSYHtBxRbT5/o3Ru
/Gsh10Wl9aYWE7DPWF+OkxMsx0EsSNlruwLlmzasEMpsMYiUpQSC/kAK7CD9x0dhQq5N3SzdViM1
H1U/GPRmG5rLA7455mpOIGPK/1z+v7P4k7MAqZGVXNnLtmOJTjA7LRnRPz8wsJhKC7uCyDyiNCSf
hHwwAWg99DUdHK5UE9tgzzzKUgRy91ya7b7cpD30oDzHmsWXLgf6YiI4zwiwPKoYKBxxryI8YaqQ
SOe63euQtqzJXMZHaV5hGQop08pxfMtq8Hb2miRExZSQBJr+3WZSkNAk8OIds7xnQoryqz+5jgJU
H5uJCVRqI0Z1phy9fdHlP6+U2+UWuSgWj3FeRR7fN0qIAef6ZfunnQjOlUdZJ0oFP1jvrs+nFCZd
a1j7LaR149HVxnw7IaKOWwYkqbONr+RNki4Ekjcaey3f21poHaT/hVxIcuVXOwx50GUfvP8Qs/+y
+2Wfxiajqi9qQOQLqqdcLL2wh5JFWlkEcl8Md/9x+2yH0GTQqV5/2Ufu/T9YJ3c5X0UeEsTjR+iF
Deb2f96OLF1+6jChVW/OOUEC8aDk07r83C9V+UOhI1rLfSeMsy4LTZhpXaqkGspjIPoMrQu2RjPZ
NFhhslXK3uyyoywhQ0C/djnmsvl82jgziv2XlQ6wEL64f7+s3OffrrMZw/tEhLa2GpJzR1kL8w4W
ODhyqq9FWUfU4Y+dvm5uLYu/8t9v/3TSr7t+qp+Ln8496RNvndIjpygu/f9tl7sucYkeufbx6Rr/
XPznK11uOp21J/KPyfbTHcjiZZdPp5Bbvtblyk+Hn7d/uh0j25mILRwTBXroZZH9Vc3BxJi1Mu/l
xsv6y76OqQabasleL6sCs9OPupXlhi+Lckufudr5EuXMvDCP8TNheisX0hiDzGVzTBMT/p4sypVy
c9ZVzIYve8pSlEVwhjNgs8lls92LybLc/ul0uuAo62OFE68syu3nK8l60ixPS+VlW1Tf8TG/HC5L
n855uSV5drmZv/tB0QqMSPNJAYiif5PvyuWNkFUTPZ1if34v7CGBKX3ZS82xkw5iRiGp6OLHoWE6
DLeB5WjB1L4sQP5Fvlf00Pun2qQr8rQ/DMKlJYYygKxfyWK+pJaK0ApsA+9X01sxcWphjJSJhmsK
yzKALhUCTX9W82mbJHDqXUBgCoYlrRu9MtghgjAbQGOACc29+UEGFUCJSN6V4drSHpF8b45lP/yA
5pSf4hYbsk4zX2GtIvIq5twppyHh52EKs8GTHrfxvy/kDH+Jm2gDfAMHnL5ITmoPfiENGeBGqXG0
DTpz8P9I5KIhqwBYH037OeO3WNZ0arGIQfcET67mqDU56DcbJpyChkmT3l7mrjIUIWex+YSpVm0T
LffGQftfbegzQPi/hRzbOgjd/yJgVyIN+n/WP9Oy+5s0tG7IA/8I2Xn2vyybfLNDcM2wsD4iZPYH
6FhTMVY2bTSh0Qxw/i4NTTBPRdGYzaouYMGXkJ1p/Qv9ZtQpOcw1dNXQ/pOQHUZzfzdTBlDhmIZj
Gzp3SNuXUcrq/edDXIRISWv/1/TcqrVRZbmC1yNc1OUi62IDH2Rj2SGXQNJVuFkpoo8dUh1WwaUu
VyIlAtJHgYYpw2tzYxSQ2xpUHEztADWbtyBrgsBPx9lYoZ44LZsMzjW6SiKc1gArw1wJnRzhTSYX
4+iSuY2NwTukpP3FHB2xhLo4x8Zk3dIDxINrAmJhHoJWHle9nz8Ugw4NLMq/AZzjlTUe1DCD1D/c
AHle8AKMN/asWYdguE0VnEUhbeEQV1fPbbg8oWraAydFyZJkjJfG0MDntNomkavBIXMLH72C+zFO
TmYQIcy8GCX5jPIEFb9b4/iMGFPA+61p+Toknu+XObINUVG/GyVfPSbad/gO/qhdhNPq8H5Wu++Z
BVRHt+qKX5hsBnchI5VjiqWgTQWLNLiCW0YaNPZ+g5HJ+RIIJmrJCleDFt5dez3D6Xy8NjtAV8oC
XSyfb620uNeM+NUCdrxGl/MeZUE8mXAvWNQHW1UASfavg2cBlQX9sJ5Ckr4T4Rhxwi5qv09WhGII
U9ipQLsPbVe8wiby1gIsBinR2znWtKyAiiBEUzyUiGaTYCIfCxLMTIyrqCteq5CnOjmArlKM/EhA
LCcko14q10UurX7U6gbuq/PsRdo3MmWYJY0JWCv72tMCnnuiIwl5r0P6U/A8TJF/IHF+GkF5rKOw
/qg7tDtLAzKnCeESyb5sQdnMLg7dOL6P6NC6BsnAnGxXmAJ7RYqmzUidWEIyhRF6tTXUeGLgjsiU
Yx8a1USQT4sE49OC0GHWv3XdxhZJXfBDwhRmFd57jn6bddovK+PfyqqnfGAi2BWztkIt93eOuoOV
2CdspgS1pZtW9ljlq4UfrSQW6XyNZ+n0NLwmeo0FH81xyhkJSKikTommWgZIbfTeKgu4VjM2t0Xx
Y1RRtPSquPHJFzLBsMpH7Xuq86iIOmOOYULuHIIrwLNb0Z4qtSRx5d6H2gxsW8XNBz7XXZwdilG5
RVsRuq99VBz7Vh/m1jcW9KXNmHR4ORMPT+ePRZtuMpsUVNglt71LGrRLDZLXFkdq+X0zzYhcqum3
Rgu+G4V3A1YX6XZ1BjjCvG3MwZEolf5hdiqx3qPTaYVfp9ioV26yR5cWOKEbAQhzNISrqmdrtD/6
EuWwNNdXCmKGqwiIL14Hy9ZKod4v063hgiwtx7KGCxgflQEt7tp2Vn2L5pgj8QzBjZXV+xxZ2Rpv
br9P943Rmr46GztNj68bt3saU5BGGTJkZkFLBqJEcszOvlVYZKxaACZKA7o2Gf2ugnb1iIYvf7KD
EEVIGGi2rq2lLmBV2AoDlvC+mwymyuop6gHYKbcqjui+m+rADKr5Nxd4yWPzTokI5KVN/Aav4qAO
eFm3zSPiy2+UUZoabYApiif0/Pr0gOBYioJPchXX4UOEdReDgAGmQSl+Dxo4/FEIzvGSphMuHXnt
W1jD5DNQi7RIblvNBQNS/046UKbeTeE1T6RHcVav4FtrvNNDYtz10TVoXYInWXuP9MM3ERJXWkBQ
dddjBAB5UC3HO/juDw7MbHoJmlfyOhguNout/bsFhbICpgkhXJnIRKuPXkJjxggBEfFu/KVaN4GH
jGPo3rZZ/AvXWm1VZeNDZzQRN9k94XzXM9VDpcZbimgTtfbGXehSoj54hD383hrlg1oNr1PFTRpL
cWNiNInamrfjl69dx7yLvOIwJmSdnT7/qUzNszaCONLN55JoWGuiDIQ+Yq0VyKNk6kNAJ+AM829N
L8Bjgp6Nk99TWJyAxmwVveo2fUhv0nWoPKDf78RQg7O+W2nAeBOIFAigKTV6JLo1+G1fPKtCeAjp
rI0Kaxude3Wf5famQcq7XnzvHSnL33of3SWu9b7M5gQ92eUkcXztudm8QfQ+9xcsT0CFmzfxYJ7C
rNgzQv8O4eaXE+jHsgSLHC0mQsCmcxXow9abxpMzawGQ8+UuDvrTpDboh8Fw1i2A+TmCLXr2MxoZ
HoYPapBmft5dGcZhSvM7M0ewg6AI/WBlbZregypn+nqn7bKsuM+G7FeYGDj9kPfxhumnC2x3jY3C
3VCjvy/ergk7JkMxErj50a/FAoA+WggWdkGELhCgGgh7KI/YwC5Xaevta4jNuJCBbU2L3me8cuMW
wftQECNsNXTyiuWt08Nv0xQ/hLiLlkOSIwFTG0i5EkJtHWRiApgGgCgIfqMrNdVYejvOAIG2uUJV
9G6OGE4ADLHwTWRyGqzRvdqp1vKg5f28qhOwiiT1GhuabZea1wQhQOF36W5Eh7pChbm2nO/TRApe
tHZPr7Rd6wbGOkzmbTjpLyH4cT9sjbfcwHMGUVtcI6EZ/igide/M0y9PgJ5z5zobjWdcax+J14FG
mfqXxAm63eIiBo53QN8jWFsqLRAs4D58Gg4ATTUmGv40lfdGiUnWEp1cr0NwE3QIsqkgk+07DfU0
RK2IYhVPXg31oEp/mpCFidok36qFhqgmgjiUnzDpgVJgVXzvkINVUMvelUUpyKUqCugW7QYZKxwn
u8HHbkawROsf1giWULVYX6m03CKYhUOT7o+lSu9GCzHMBlXVbG9XkEAJ6w02N1zFy7M34a0+kq9M
vJdYG+JDstgfUarvwEtka6yy3jwTcFtl3cIx9w5jalx3GUpObZ29dqOl7soq2bmtsRvSEfqsikrf
CCJ2ZxJZPsWWDi4aHWWUpJ5spCTWdl7/NLCUB3udIGVR/zLmFhpE/WykKhzkCrGJIkMrBFjTKigV
XgfjuRx4XaPK/ebASajc5xjJFBwKUVZOUdy3ouZFd7NbcEkVSv3Jg50Hv4qChIbiMXxyUFdt5u8k
9I5BjJ5SrMZ8b8YOvYPpzagAQ+ihegMffCm1FZYpT5oHV8h5yW8GE7WjUIMv0mR8EXOzfSIPDxUh
V79DOBBEIlpCQF4T0UXYZKX7fapKm8GPs1IHEDt8MY+mOXWrvgfTVdq5nxvDo+ZW75Z3Z3jq62i5
Hy0i6XDcR5CyyAB4ZnI9Rzh4lOVz4IGl6iP1rnUqdZUgneMibbHSwYEgs2yuMbnDXdUNbyHa9mZ2
6FW4glMavmRG+pbUIdJBy01kJA+dnsDLV68daPOI5qkno8VMuUXHD3b2ttWh7uNMhKmd0BtboNC6
BlJ99qmEQLkCUv7YZ/ZVqfEbW8xifYDkmCzejWX43SqneVOk0cmqDb67SQH5uFgrhfmkCLidgnFK
A59gXcTTD2RuoUJ31V3AwJqfAsZ/thu8VxM6oQjdAUtHaCzfefreytKPQsPmL1wwAHfotNz5HZcX
wPyEgBsHXKw7L+DIrBMjcsXMEam0SuRS0c0eg6e4BWLrdkgVB1F8rXqIjS8R2CZnuC8NbNOTlg8c
HhEPgQKo0etCLmARV0Yx4idAoCfbBVcJV8TwrbmgO2vL71hLhFu7fi9a8yFRauxps+jn5I5EDIaP
ue9+6fjcMNJ+iz0ga5XKs4qC5KFXYKAjvHZsvGE3mB3ArqB/0PR8N1vjldYEJ1u3ArL2zWsftqhS
WujJlztiiBXiL/skdn7oSX5Csft31NHFzlr2OmKIYmnuvpsY0OPseq/hGYs0jQvQS4lXajFea2p6
62mDg+iH/dZlth8UDlraQgMe/zL68bLHyy0cG8SF7BxlZgXst1rT/fePZum+GUmA1FTm7vjgTvmy
0jUnWaUqmkhjD2FtxhiFD86DEWG7F8CNR6g3xLCwSzZBGaUbRPZSKPf1PQoNKAJ4ZbOPNOxvk+cJ
JuUchnT/PsyVzIc3FzLZ8DQ/UhXaS2KeGBBsifRYq9qaDjH4f7/s9VucCW/HQL3VEfHG4xaB23pi
EtQCmXVBz+n9VY3Qp96Mka8MJTZc+tpVvXcznB9aI7P2TV/fzaP2Ta3cF2Szr3Au4Pui8oK5oN9s
IA1Zi0bxAux1VPTDAFp0DyD3Y261+1RxoaYSz0uX+Coq+ELV3jddC8ItxIZkY8SqSgbAvG2M2E87
7VuKTp3tWrs6GEBbj/k+cTAZDJ6SUdiOZ2JUa/YwJxM6wHhcWbgY9ogFbWMDQQ2SE3tj5hvleR0a
nS/BqHUHsA44I0ewK54UFX+NwoHhi4B4cLRzJFYBLAe582yY0Tc3gBg1OjcVzzWsQImV2a9eV3da
PVwVOMTpw684Cj7CZfzhOQgtR/a30GS87blH5t93ZuX8rtHCCJDNWTtxtZuiCiY8I6TIK3E8sd4T
vTho2nTVxLcTGakN9jM7l1Qh3FHkQdCx1RksTDkyH/04l5vYhn8aIvkMRvvYJbYADDCp9dS6wXY2
+5nXTCKXaFKY8UUvUXNrpi32hogw+NixX3Vx+qAvBrrbc/QLE41tHz5Z9Hu6vXmH84AwM6ro+yIw
kc0mtyUXqQwzyCJZNKShbTQrZDUHrx9VtPVpyWcYu2jnhwJ9I7OIMinrhbdRXI8HaKn1xquqD3lc
hkw2oMIax5ROJ4QhV5bi8jDYko2FhtWndVOl97tEwYcUeT28i8WNuSLoMQyaMgt11Gmj4iAYiHVy
gQjFrm+KFjaRjSRpXo+27y41rA9c2rEKEjgjpDtFOFUNX9GWVjeezHnaZpJvuxQwukBA2Kl7i2XX
tAXeKIIxI6q+1pjCJSCflTkzSNwo7taX9HQhfpdltQiwiQCtzFPLUiWjtrIozbKtSA/2Bo0Wa0aw
UPDa/zCLl/VSCYs1GZsavgid9wjEQv6srFXMZfOpKPd2pL98LABY5+IC9sUu7Hgvrze17eQHrRjW
fV8m/fzkzk9JWDZg0wPwWTxS+VTSjj6/hcP46fnLZy3/HbnfuTnIulwYmZcx1o/2yMutu7F/kH/8
OYcvH82lNZxz+BPquLWXwffOp/wob1KXsW1MpnVG24Q7Zqt+66aW+HIWnZ+vWTgIcCqmsc29wKLV
EQIpukNoRNsC4cV1p88PMgmOByJZhMRG2z+EQRTWIDRU5kAwLFsyNIR2sN/8cuFP9yCLDrmrlaZH
+nnP878XR4hmFQNW7DK5HglwWd8opfAMXU8PEHnj88OFMUHL+vTWIFUQzL58eF+foFFHqC7vXGVp
t3DQNATuiIwrfa4Ct+J9kAtekaPuiAi8aFXy5kt1uMubEU8R0VCHoL7N7EXdVioSvX6b86KPurI9
7yrOI4+UJ/u367wec6yI7gZBBJrDkGTEEsqA+A81fbKdvYkQiGwMsvmIHex6YQeTYXEVznusbcAk
9Na4nwswEL3QASYsFUgZ2X97XbvMDkFkViQwYBnLa8tLyrtdkmuM9kiBGKXdHM4tSf5iGeYUOYPL
utIxN+KLZOmLswkc4LnIjtw5Ib7tZ4SIbH6Xt/VTEz0X5faFMOjeE3EQ8bDPh3SRtVPQHSq253+1
qMN2B6HkcHnD5c+Th8h1shqKVqgOw7YFtbGLnHgrt5myscs9Lsd/bYKyLv81WTofI+vn4pftsvpl
3bnZVrVt8waIH1PmjKKszDzgSNOvMh1QfDb7qpDTl79Tx5FrFepocc36ForeyhUmB/IfH1Ek29jO
LYS5eydJCVe6VzoyUguygN2Y3heugZhef7IEEJJY432Rw1LEe0/zdLDoZao2e0NR0ShQ+r0CGRaN
PhZYwnfHRmtsCAWi7kCqIdeuhjgXlg6wSD3QfJy+YDvZNVvk/v9cLNwA7UxXf0yzajlk9tOMQ/Jp
FAsS6vQCsh7oNiY5stjrTbOPG3U3GhMUbs+yw5PcEIZ0FLbbb+2cL/QXU/VLVZakQ/pkTDziT0W5
6ZN1+9ddv24/+6yL9zSenHJvIlo0XVlTs2zlnl93P59Z2rl/usj5Lj6tuFz1cpZ/Wne5utw62dYr
VCw33Bmttfmy8XL8+XK66HO/nH4RWLgq7p7Pp7s8nC/7fbrVy2k6QmBIfjGXulwKMDFec+pLVGTA
+1OB4vpUnAQ05/+xd2bLbSPbtv0iVKBNADdOnAeSYKveki3rBWHJNvq+x9ffkamqksux977nvp8H
wwBIURRBAJlrzTmmSbjacQjJ0Pu7/WJIzYxaqH1qTfVl1GY3Y6QOdSjNSunhy75MIzUearGonVGG
iaOboyigaM5tJP5b5PzLdlbUMPlKvLiDuu6rbqJaEPnDfUA1G6EHt/vKMu5VZ8YpIIluVMcTsxQT
7o5JjeqCjmtKTUMA6lBP9KYmPc/vPZ3mXfqWAQm1My9gvkxHqMQKpwcfYmcdkidcWlxdK63c3A7p
Mymhs9rGsVSf1SYt9ZeC3kEA9oFulTxp1ZqHXnMidIBKZRJtEh0Vb8TUJofFAB0xhcgJz3btyFBp
OgJ8/1r7bV/b6i6z0Ak0C0nLKEymPxdTRFv4fV+qY+4ssHys9kY9YST89RDjmVXHE51xc1ZrBh/M
+5ral0wm3wGHnIJlSUtyKTpGv47j1ecZaiFdNXn81bag5U7sShio9prqtiV0RtAGy8P80X1b6jYD
qwF6RDXeGjm4U2tKw/7bPkuOH5n7vJEEwW3lvQP3vq4O9FhSU+s96A9/97M/OnJC3Yret9X4cmXo
hXL1qJpxiV4hTlGrS0FHhGuybJQnzY8xqaGlySNqK/H5xxFVO9OyojbLWHVQOqc1BokuuMprKUT2
X5TpahsIbrpvivzJkeK9HBPWdKmrtD8t4muo0y1X5oKPxb/aRwXmqCWdcYgNcO1KFqAWfUkZoHMV
1hSpwPsDTYQUIaK6TECkTZoQqrw1eYWcX5+oQULa7MZnkCyIedRxitQhUquo2Z9CM4r375aCjyOh
DszH0Ylbg0mqu0DMlEOVj4UrL04fm+8nZS9Q2i3ZD3UY1Dn4rw6V0h9MWAyPOLd26qDUwt/bdSEO
ylbwfojUmUekg7MtsY1iTEUViYETdrW7HMkrytFaSGmkHJ2fUPdvLEahNBOy+i2kkxBMUlIRGXzs
uXJ2qO33VT9yR+xuzJ8X+RECzevP75/335uGPTJ3TGiAybMlkbLKLvO+qAukOnf8ZfaBjcoL5Pu5
RO76SVTUz2qP1rQovBk/eJUif+HKEGuGiVcWqm+sm9kRbktA/5JCs3oUDjUWB5AsgVjrz+q7pCwN
lTQ3fGyqNbXP0TQaDwwg1Dctlh+DJl/jf71Q/yMvlE3CzH+SVjCv/qcL6v0H/pRUePofjoHPSTd1
F/+ugwLiL0mFZ//hGVJq4QsH/qll4J36ILlRxKB3S8VV8J9jfbigvD8s7E+GZ1smsDfD+/9yQdm8
0D84bq7vA2l1HNewPMJdPcl5+0VQEU4azAZ4Mie+gDvXs5fb0J/JsnKgYRWR82oNyzb1Xr3ReKh9
ot9zGRY2dt5z40Nccej3UJUj1be1xxNtBYoNPA4AZt0DjL8jBInayzSHZ7zZ67H0gI777X1tCArr
I8VUlKjmdg3pulmkmURJ7J/W9Kbq6cMu2H7AXn/NMj0O3NLjrH8sq0O+rPGxMKRyojPPBAiZwS9H
789A8n8EkP+Lj8REzuLwqSCPEfKw/PqR+IPXhsbk26dVc/1jZCYWhGDtJq9JHak07SBKiUDragAv
q0UMUXw01+xFMwSip5rS9MJfSsh2th1oCK5pdOXXOk06OB5mVom9N2qIjX3xvBBXcPrP793g8P12
QD1wgZ6B7U4gxBG2hRjn13cfEhpYiyFpTmEUPhcNpeDaKu6LWej45UHLLatxW05fSmZiYJ4b+qtM
4E52632pUhKaDUk1n4GU0ufPG+g3ZiCm5Tj0WSAkCDiFCGxKNHDRvI41ag3LpHZSedG2iqhJdk5+
sfKygDy70twmrRIAMQ2x9kfhEENZh/2lyZM8qKv5sowRZb31OuMCvSEu7dkcoye37qmbJsZJX4Gj
jPD9JPRYeHcRQnSSvYZhz+Diab3KFSR5NE+FBj2LciuRnB2E1xqtiD/vsiSWQ55XYPAN2K/xjYTT
QaKYCwllnuJbT0KaO4lrNiS4WQBwjomDlIMNLw0XaH4R2TxmcYSz/6WZZp4nQdAVRGihfYbLR18W
UnQvkdGx2zu3MRRpV+Kk9dGnyxfGBV50/aqZ+LbgUmj4LrunBR51SXd/284gqnteRJPQaoJc7m0o
1hGGso0J19qVgGsf0nW2PM4SfJ1BwPbik0EjhXSE/i5xPMJta3uzttj5swKiTOHt8TR/XVdBQBvA
sKql7N3ZBNomBYAle7X2eoxWw1nNg1uW39Zs8bbCwWO+EgYwjO1zLWHelcR6NxIJ1JDtBI8bdEZ8
KbCu0AMpS3ISRb5Ncs+6JdIBELS5s0IDB24DVVSDc+Zlx7xFk0Q1tVgN+g1A1gu3fw3bHn4Lrl9a
zPBCym+aoEdc9BPaS30k9wS4P/0VBCj18rUYn1rwq9sc3nkN97ztu1cXDjrq1GdXgtFHCOkdpHRT
ItMN2OmthKgn0NRRSH1dHSAi4QIgENw6OW1B5OHVhsNeSyD7DJndhZs3Q2pvJLK9AtWRSIh7JnHu
NVx3twbwrkvUO4JzGrjQ33Uo8Cs0+Awq/IIAAqfVFYjeQ68ReTiT3Ja1b655L6H50CafOuJfgkif
v2G6DpoBsIiVBiudkEpi6Sv49DIhdpbAeg9yfSwR9lo8nBxkoajcoeTq9hcvcx9lucvW1qu0ZgYS
z0B04zRCJoYwYEBCNSbVQyq6b5VJWEk+QuGinMSZRCLF8NJ7R4upCyZ7Om+ld+wMYwDYFxobnVRQ
1w+5sIrHVaL73fy187yfIe+lhexfQvjHnlJTJuSC7kL/72b/Lhmd55TjaaTxbRYmFyShB7KmnmCl
nRnP37mkCYQyVqC0v5GM0x5c8gZCcge8tL5OfY1piIyu0pyH3G4Dctpp4Js+vcqQvuhajOQqGz9A
jxEkISMORjt/GsBJoTtEVvseg4Day5TRCBZWiESGJXSkJrikJxgyRmGVgQqjWIh/JWOhklkLzNR4
ZTA83l0yZ/cpmQw+2Qw1GQ20/pE1y9gGl2xOYo6pBXY3MA+hfkQIEmiJnzrCc9IWgHoevppOcQXn
8hMiOviIpETUMi5iDR24miRIvP9eGSoRki5B8ZpSaPotJ3VCnt9LRwxFy6nUFskpzEMyOQhDX1qQ
H9HXsQFauo7zD9Btki6O5EOz6qA37sLauJcPpL77nJE/KGb/1ezDhwjFXEeswgbkMGGI3os3W6Ra
XsLs5HY+0RrN+LyeFh3ZVGP4BDuFhypf5yCBcxM3AwBM2vbk+4lDZYYyOocIjyQmzGMg1SOciPdI
SVYwZeBH3NN97cgAMcgCYepyKnvji+UEdtqSZ+mSZ0h2SOS3l4wsEVrs6YbmFwSPb7pbEjaSkLIo
YZ7ofuB/QoJApLhzUQtu6gFd3NC7j/A5gTsxu5iWNSX+xxNbl9sb7Kkk5P712UriI8QJOU42p71l
E05Qt5/DeL4T7ghosXQ/G2SopGSpxDJUxSddxQJHW8m4lZKVVgawjDKKRT60kM1Sk9FCeg/3QI/e
cWy9mKS4YDsqUS5Hu1gGvGi29O7I0JeFFraQMTCwZ37O1nAvEokULF6FPuvnuU0nlCLiyp+YXUUA
wShBED5kLs5thIAnYA5D1OXwOGsVcFV94frCvWcBO+pkxlshg2ssBDGwvkmftZyv2UylOw3Nb7UW
fmkltyUc/E1pVSW5p/rBskVCC/C6cJmSmKajbcZ2QeQGBMH3F/u6NhGWLN6n1Jl3muc+F97ibwbK
ELuXtE6+LQX5KNj2ycjmrOrjfQvECLcwPTyKSWWQte6N7RHTSmGZJPle3K0ef6BuQfz3qUxspuxI
O6a9s2V3TZep2AnCOK+2+tvY1MFZFH59LciCuPRd9H319MdmljEUA/mt8gtPWnIL8W0zDsTeYuXL
QR5WPxK9BqRmYL0imywAX3lgvnZCqMjh6a0w8JzHPkqiqzE8uXOOtKFw73R74mDb0/c1sXrqDcuB
iuoT8/LyYOM75eJCUobrPk6COygpTCZpTND9bLKZhAxpCklr8rhuhaQ3EWa/HhwZ6LR3QIpP4fBl
9WxgXlVB7JN5NfX2J2QtqMmy/qv86PowjbiAU9d0nOeoGb6vGidxQabU5MrmKCFTBNd/iYziE0qA
mC+6EXSV8ey2Zr13iTrr7fz7WEJvqhlt9+gANjPUYT/X7miGvdgy5mol72oi90qoACwZhdWQieVF
Mnw+B2nYnMhffdDM6Zac25X57iPDz7M2zFjTCdlCvsylaZWcr03HT23WyHlSf50K6MIOWcjILvlr
LWHvzcz/5KXiR5fCjlpm93PtJvcjf6Eg6HHK7KMX3oiludX8ljdOSFicgwkiNKxvPfSqvp/fDePr
Ohao8DIixqiP+DJyTNQTvp2O7mSxuKd+FrBGEfvSaqACRN17MQNC6p6mfvlK83Agvsw4zprNnJnA
QuRkS0UGOHC0vsVGUQGaQhGaHjXByMdvq30tCLP3iIulatBfKn+6y13TBM9GZGZDtgx+MdKHge9D
wcxxOo71VWYjl+m9EeMlM5iM7DZPhrhNxUxWwzodVvLd8BMzVpCRbzHZb6kMgStJgxt6WE1hpn8y
CL0iizcInfQwEIdxBRThxLhkOPql/yOJ2jAoZdycJ4PnsglW8mLS3c86Yuk4DzF4klSHXFV/KGV4
nREl942Ms8tUsJ2MuBtl2F2NyCXvThCmYc9AselC2Pa1RzN9BlErGQMcxEk/Na52yW2ANIsM1isj
e4eeubh2ydyLY5eE5zUnhzmOL0SGagdEm8NGa4qRSxpYpDyUyFVMlBTGwN3sCMRg9DRR2B3lQldO
sr831QPGIi4t6UYH9eCkZXDkyrKhM/n3D1h3ebvOjIwoFX68hFpDszzugYneNTLTsJp0H3GEzr3d
OsTRKk7a4CLKHd+zDimcaGa0vNu1lbFauafVC6nNejbvyjQd9ypDcVZ9H7Wa6SHzCzLXIs/7qrIW
y9gCperIWITU1E61aZyKFiaG5aJWS+bSPrmtT6m09qMzt49PLk6VgYSfR9up+VgQ/auXUWvqV0Sq
Xqx25rIWiW1h3oGWRCquZU1xXARGW6PQOV7NdJV0EWk0LhaYgqgqUMklid+6fgkJJ4Cq4603qS9n
TJYD0Fzrjl5irxe+MvFtqxnx7ezFxp7UJZfrQFeCq0QQGRldehOHUR7MEzSqOiIiDIfuJ5Tw2nYO
e/PBjSLk2ulAUK9TMJrLmzGI0A3vbKk8MzTbuXdMI6G4nxk7YD/mdqGAJPX9JG6YOIsq+O5V6DWM
2wmM67JUvwW2FYixemE8Up1smvxXSUxkSKHNjBLLoMnN/WIUzbWOL+NOgwAIIgMZCL6tvWbUAI4N
fn9HEvrVNDpfqS+8re2anYqCUWrXhrQb93kHjjMpHLLKtdp+iI307C/DQBUaOYvouD6UNbeKvqgZ
BcZO/rJyQ/JSS8bQju2FPMp6D6EQiGzU3he23V5Mo3UDquSfbMOcr6eVyZReLB1E0dIgr4TeMYqI
W2NOmKvDmmaOb5+6MUzvex86U8Qpw1CjfB17cqM1/1zZ3MA6rSjJFWYkhnKte4qWBMSx5jO6dDUu
FPGYP7uEJgIVcykApPO+SsbocVrLn1bD9XvCNUHLpD/5U2idyXv72mTFfHAnd73mK+LtPLMvmYxD
ZhLmyBjT9S4TKSSXkd6+kz4sPQmTTLmfqcIw3av95dYW412WpRCOh+jVgTl6qiv7NZ/dmETmMQtm
0TU7dIrpTR/2yQ25ESADo7ndDcS4LmuzPGpCM3ZZOXK1zM0Hh9SOx0jrypM2DsBpSS1nVi/uZrwz
CMsJYUXBzYi1TD3zqpaLUbcRLSFNjn0jC5y1N58SV9xlNZqiZJivOzBxd74fkhVMPIVn9d0lmqen
3M2rs8xOW1f3ztuVBKg8tAZ8UygHxxhuIOL75WFZQBWkrWOcp9p+TkSLCK4gJgV4tneK56hHoRSZ
QSkz2fXmOWQ0suMmZp06J/VP+VgFdtHWN3UDccQuIvsEt2ybONZdRFDzUUNhwRQp7495R/j79Gh0
FB5WW1yLCq2faYLhgvRfHeYxOieo6fdxEX7vx6x+kIEzKZEchyW2EaMbDh+YsX4d2xmKYn/QZnAO
gM8u1qhXF4dvbtuJPak2T5hvztgzrJM7zd3ejcsv4UrWj1sO5IC0HZxYpqB6kexqly/EKEP9EFZd
IqoyUgafAe4tw+nGmamXeGK+TxYDXImzdlu4/86RSCCGQk7tQJAEaGhqsXYJ7Us/egSStTXK4oEI
vbyPb4cZkVlhfR59RjLz2h7qaWnvW765cRMVZyOqdqDurZNBkEk94i8olpXBkdQrrG3yYiXViLg4
CjR4yW1RRvcwf29CqN8B7B0ofnmxjWGmW6VGaCf4NMMqsLeun1c998E3F+UhSXNMkCalF+D+FBSQ
YC39xZ6y4SIbbu29kxSozVeEd6FnzwexdM3WG4hIiucSy4O23DKeTveYbbxTqB3WbPBvdYT73Ktz
oG/uchNmK5TX3AbzVpj+Iel9ceMItDJ2Wy4HXQ/PNkLpJ3Ien/vR0K/bLw35Co/kr+4yqhx3ISJw
c2bASJgVli0LzwthjEFpGwEdL+nUYWjXVi2D7CnbQTk1g9kJi103e9+jgrDidRqay4wux3XWPVJ/
Z0etdF9HHqU1YT8tftEfR3wvNQ1Y8Japf6z1Ydy2fXnVZk/0rK/dMYyCqJ/C84KAsq8vRUVzYM27
i1l1+j01SzJ4+XIS5zuhsEG17Z9duVBrSXJVN9yStUZzmRrJ1bm9Ygocnss4hg8xpsdpIXo69esl
CHVqSRpgOpynGup50ugp22i1dgYC9xMv9BJ0uoZ7mXrxBvLXEMDZgKFnDJV1fl9N6tmiotDkZ3CO
HjTf8NYk1mq3wjxn/MG5NvTpfpqz9Wz7TODJKSiC3HGXc9zZu9hFaccMAwK/3KUWS+d/JuYg36Oj
ov1pSzbF6Jrjn6tZ1SSYWjJsCI5+XuRCrZnYwZgHSjae2u6XPNnpaV7sMqlmsqXhXa2VzMMZ4cto
YzFHFvMdclLlU4Yk8rbVnIpNKwcuZPDR1k2FT3YTWXBqX6iGLh8PC+79AZjOFy7zdLAz3/3lZ9UL
qMXHD/y2qesp/VYsZea2jZiDfvxI4zKejSCD//6C5LXwI+qJ76sGgnmqb1FBDAPv+JdHPrY9TYxb
TqecxCQ5+Pq3b0j9iO8ZNVNgwtvU8+ImJAVJ+vM/XvC3F1AP/LbvY9OYOXOTHmmVHC1yIYw2KNCJ
SqikuVMTDh3PKk5hqfNwY9OHNoFlMoFtH5LI1em2QSBRC1dCmiieInNR2558ZO4QVIJFrgJ4R0ze
RFGMO0GK8KZZtE956T0Kny75u1d/Ct98Sj4QZWFcA+XHo01b4y8WQtjO+BLNHEriei7CuTloBPIt
l5x8FPC/PtnGkieR2vrLXK6ndpy+x0U17bFQiCi8Hsz6DGENW8mI5DVeHJNLBvoHvkWYnxinO+OT
neHBarP6U5K4P4kivfWdZhdZ/l1lRN9ElVUbY8xuqMT+bAdsrMldA51/Mw+JuwNjjVoqeqaXjYfD
Ica2sF5FpyH20PR+o7fatwGfhVjdCAA+3K5mfssKMhHWep53sTbYW/yj/PZ+ubYq7WeorNrGp3Ky
n9JseoybpQ4G07tTHYQyxO2Q59ObNTlYGJgZCbP+0to/vJlKruONt4U+Hs3iNOoyzqWd8EXG/Q8b
TmlsgWCLs0uhRQfTiF5M+TdrtCtImDAN7wK0OWSAGPPbpl3P+C8dcN4OiHmjqPwEhu0yAcvsi2KT
Ne6mdOxb0xlAjG6tmGI6Wbnj4jw4VQdi1CZLIdG+d56t7/wuuTWbGQjK+pRV43w0bBx3rV9d9W13
rDU6xIzdsizMzjUi3GPhLw91JMabMfzpVgvDogYeeCxRtyHRZJ2wrpsIinCCT4NPwrI3LikRLU6a
zWQwG/Dzpxko86aZAJNeWgZb2zrz/J1PHcJvcOVIi+rWThn+R1rz0DdPS7ZMPzFYIUX3gbm8LNq0
b+bwZAzhTYPmzx99Mt4IXektOTy/0b300TZ8feNW/id33qXLdePYiNrH68ZzjoIgbb9HfNvZlDe1
t8lvrrLRIPYksj/XOHjM9MscYs+IyCQ+eHV6oVdeBOTNEc8WJw+eaYY7T9SvlVXwljs/GLmQHKzU
crfLYAEib4Sz59tDiKTZGLyMv+xCmkmy5bUdapoQhVVJaKeDQBxfUuZ5xt6uGMhHciIjkI7smuJ7
q8HVX82x2nboNGyyFDW0wAXRJZs15QOsJ7j1PpzWLTP1swfAdHnwNXhA9ep9d4f81nbtHjZuiGiu
wdZchfcYl3C/lFm0paT46FliCVwnfEoq91Dq3WcmZSfmEoIYCY6drfuYSm3njiZ/uKtxL28Izb6g
FfkBbT2Ls09V7v/0JlIIxqo++xnwVWsFgxD65kunWwK7xbzDqkDkChXVrZmXCMUFeAxsuzuX+r35
pcqxh1WFSyEoT+hIdGLY6HNTb7ikZMesziG1ZoTWDB5Ric1lcvnc/Ch7BnRxGmYsUg5V05WPoC5B
LMzlS85Nbm/Kc60WBZOWc+0YN/JfmJLrAT8QiHptBVnP/VVz2ke+8FxpBNpTv5UB7vBs24qSHZRi
itMrN8eqBAvVzhIGi602ScWWTKGIEkO1S6Z6oHsjCPwyo5uCVgF3M5jbGInQ8stoy3KnLxpw4Ig7
dz6VFIq/dpR7SPDI4v3qAZsCsDTvKjx5tG9BIXnZM/ikNbCKFkJV23wKc7fcEl50m3Ur5SbtuZhd
GlQT55VUa4Xixaz8kPfLB2mk+LrBRN8wW6GrhU/TXl46x39rqYdwNIwXAo7a2QxCkJ3pOv/o6UO2
WfaQ+FXgTkR8hyJ6kg1pul2k//Vxf/BEfminBgd0gcfYzfB4Tg3qjTBkSG9k67xxHSL4lgkMNnk1
O7jcNkYc+ef3brLzsEw3reVQyXMPeUMiY2wzH5wtwS/EyNM5+l2vAYEaseSQvtkdUnOJgkaHWAN0
IyfRKzJten72z9FjNtw4KD2121kW7PGMkx0wnMoc9odJGP1WyoBiX3sz4/Qqy6u3VtbTzZEA6JpS
4eXa86OtMwISraFMHlxx9Oe+PoXm8tZwBrWUnTXD+DwmlG76Jfkazj9nbakxOlg7SEQ3k0F7V6P0
jYds1Smd6uJnRslgX9e0DqjIbHtcorGzlkdmTu22YDKD4surCDaIi2xvU4NFrOfgzqNrnGZvVm7m
gZOvVATT2oX9Pt2vuH8yrqG15jy5mXHBxQWf3TBvtWKcAfvZ3/puSDac3+2273hPRG3sSg3DSliK
W6IlQIKXnb/xIBJytvPpCziiDBHSRh0K+5HGGp4dvy24UC18IUKdjDJfe/Ckm76oe2PbY5SrMEQc
ZovgcUzKufajRQFJ3YDOzuCQIGEUEefA3HzO8tu88tfdsk7mhhRfy6rN62GQKbXE1WbDjS7Ta2ti
bMklv/Zlri3K2HbbrAwOTEJvVcP/fzMW/1/AE9v00W38e+DJbYa3uCr+CTt5/6G/YCf2HzY4aWQ2
8IRlxiLSl79hJxJdLIQLCUWBhnnoT2WO4hMLF1mOh/TGdiW6+C8+sfWHMBwkjyBVkI46cFD++7/e
5v8T/aj+lJ10v23/Q4bC1OifUg52AE4xEehIIIsllT7/kHK0Y+aVszBQfSWkr1WUwqeFobGb+cTm
xp+nFmrBvGqMJ4iSGLRPmWeQfDdQfoyJdi5prV+4cXCZ0Owc9w7Iw4ZmjZ7a9skPNe2s24jibPtc
tlFrMaY7xVNJwLR1qHUnI3w3tLdT27/OjU5nrKN1Re4vrcZ1Zy/G0Y99znCB/Wq1Cv9Md2HcpTGD
GrMS7rkWzueaWuO27VDgtromUPjP7lmtfSw0m+RTUMnYxnaO62tQ7HmmSUWTealcbabKPWdF1O0r
Lfvs0w4410v05yLqavMctkytM4d7g9pkKJtvc6RB248nqwfUIpE/odbUq6i1pWQYRzxHYGADhVzy
M+4mJhxegcJIzwsyjVnoxoDZeA3F0UlRxCymefY7Jr3va31FAAfwVdqEI+VYtz+FINvSdc0v9MLo
Ufu+dj80ibuvwivbWw0UVHgBPAu//8eC2Dwy7vBCbUnwxoAe0m3fjb6sNjhmfYHrf0VjeA26m0I4
UCY6Mz0Qa5swBSruzMl7EzWjkZH2RSD0/DlfmRzGSf3ieSQh+Yt7H05pu9Nj4VVgo0tuyiWz2Mjd
eZ72dfAI65WhYGOjZVvDn9cjtt8ry5MRhu1AysXcmNdRbxrX87QQhZD1dI39SOj7tE2PerxkJ83D
fmx20UzlwohJS/pplUZ5PfrMang311NXHgfXvrSpNVyFyxCkvfkaTcR5JDMRKiUiuutGY9No+5Dg
6YrbQuuscDeQfCb5+GmhWj1n/nIl5sEPWqejPKQ58TWuJr6dBNrtp9zvjpNtHbu6LG7s2Cd7o2jH
gzVFjBWMjPg5p52WA0i1w2yjw/H0mFzOYrqC1WFfWaJH/zJ3F2ADzhV4fXFwPaId5WM+2T0YZfWg
CM2R+w1PEKnwTmarHQz+9GsCu61rQ77rvos/kwyDHZSAKvXYKp8gkuJ2MR13F+vrk4hStCMYQTcL
JOKrlhyrK5Lf+DycHCex9uaufbRfF+7UE0GKB2cZrsXQcs53ciqaMvzed6L7x76p/drG2U3SR7CC
s7i4aKavHxet3ZslqlYmOUA6+eXIzOWq2vmxKGMXiABFUS6N/daRFCXD5jen/XJRW6YU+md6KUuD
Lt5TWjLSRhQ07f3qRE9zwjiR74Z5QeiAsKU9OzMnCzEXdznBy8Q5L2dAsGSaReONlfnzeXBWkjf7
1t6ZTYLEQ1BDO3nzXYa25iwLyXCGihdlUpqgbRwrnxmAMjK+O6zUau2idjay6qiTD7Bu33IvH6ng
zaRqysWUf7Mdjpzn0yEuqdudwYXwWYz4CSG9k43MLr9lOmUg8w1aC1kYlwRcoJI5klDlpDvNrEWv
IghqTUbsEQ0aQHlSZ5uL9C0jlzGIpTA4lQsFMFVrat/sjYc0y51DZ2jI9ENqfKshjkWPbbAe/ZWe
JVGwbuh/s1oJwJOybfWW1iL6ZiStEbx/kgM1+srDbYpqvqWWxoQTN81x8V24M85KUIeBoga+PE1k
vtgMkGM0xphot5Y0+5GYyLVBASsVprLXG3ES4V4Vzjq91LG4WsXRSsB1ONExKUmTGnzi7TToy2Pa
P1nrwtUYc+3erAAihHzoZGHRmtcmwkLQS+Ir0kv627iNRW/5u4nCPP4mi15UB2g7Kq+6sYn3DvNw
MsH9U4IwdCidoyblC7KtJpRZQ60qq9mHpZEBOLlGCeEulabHcC9wM6ovwIfZrgMC2OtDvVeOOeXR
FOQHgj6RVjkysbh55UgsFAMVNdqyS1IYB1pL+Kpd4j6ycuYlUW8tmDTMN9N19cAZQntvrd29qow2
U2cR34h1/6vT/YikIJ8W3gIrUUrL3S1oLONc+m62nY3Y2sae+Jl4aRuoZ+YV4VMzAtr3Z0OaYooc
Vt0mTIfALVJSoCYzgT/U79vl1ICYoO81USPichh4FKx22mp/MfOHCSXF6be/XW2O717INbpeuth7
/xi6FL+xHq5H9aGohXIOOrO4ys3ldSppYa+psDAvWGXgUAlAmObr9AETAlSaeJvr67nL5Bc0cyj9
LyulS5MKb9isKfPz0T+vN7NrYc3UDMx35XD2yvZqcqqMMDKaqoOggjdA4tmFBjJRBUbGcuyi0Tmn
BpEJOvW+GTji4jMK0Mf4k95zgRgKmfCSTjRIZ3fAXkt6rPTAqMWKXQuDmvTJuA6mHn8rqFOf4pGG
tbSUoDxFCJSEx5zMhmNN5Mu/RcN263CvR22/V5c3tVBA4I9NxQMuEo1aReS2u7iKuLdCu1dnf6Qb
XA3UqloQ8kV+TOhK3UV/lUYoIGGawEmZw4kyMoveQBVhQn9X16Bi5ZIeQ1spSx//E0Hv2DFWZHH6
yzuHWF5v1Xv5bZO0Pu1QimKPsJwBIaGy0GlOIcFdGDCbhUmxl3/pHOr/qtStFp2W27uu4BOp9Mgm
xaxpiKAHCcb4CxqQFl9MW9utZT0fIRJpoch0iBt8M2M7Cipz5FxS5+a7f9uWcjGvJ1NSGR6nsKGV
LoPzaE+bEyCPJkOrCRfZwx3auSYX5sbKLqC0soNy0ioLcaEQ2h9uYvXIx8NAiLthsE7KafyxW62l
oV2f3PHFkjYkzK/OcYLGrrYUIlwBxD8239cskZ2siUt7IyKyN+SPVlmE6VV9jrUjqvGSNtUBD7Rz
sPiLS7Ocz3aa61epjAR0Bv801kAVIrdYCPstfyQFDEtDs4xzQ9r13vB9dH40EXKZcqHWUrlWJhKi
q1bVzo/n/Kt9bjcTJ6pFaODla30sitJtjwARdh+7fvt59YCQDia1NsyNRmIJxRN16tV1kUy3arVp
RYnjczblgJ2CxswFfaCu3dDuOc5WxWXx71vox6ZaG1fS1jbqYbWtbrMfmwXErWJcl3M/twmhYPoc
qFuO4iYj6kX1qrYneR45yIvHopvyTSzNOWrh6SRY8uUavOPYTNuJUJYrtZiB0e2IouO6JBJUPUY9
b0L82tyRuUSfl2UYoXxXYUdmHT7gBQH30BwVbFXUkayyKu7qbxzWXx76ZZXUwUknHBa7jvqpMkCs
Vp9Wl6tPoAxOnbxpqTW1wEne/flInQmcfWovsxYkIGpV5XUYsaiKo1pdlF/z41VMat1EK89jfomk
ObxSfmJDaVneX/zXPR8v+VuYy9yZ3mlwt2r3b8+KoTIs74+8r6rf/v5G1FPVdtK4PEttv//Gj5fS
07LZmr7oS0IVFy4QE1Za9df89i7e3/bHwx+v/j/YVxWX1G30diRRIDyt4QIuJ9sm8G9MsWuCrrbW
oz5RJCuRgKwYFXez0dzYqQ6dYCK5ZVzLz2kCc67y689EOZIT7a+EDbe6TVqLe9dlc/3MVPgnQ/Rv
hGY0wYpratcQK7evTJ5uVOSNFWhltkkXP80OKaNDSmCZ8Fe0gwC9ihC+XddRT84Tv9/3FTGeVcKd
xsPvTWAcXc1xfFwnsFFDo38RlY3s3SBMeHQvEYRdLU7aDUAS0t/ln2njuFmmodvnGjc+4e57Yi2D
hvHpdu7TlnOhhyvRlfF2bOv8UJf9DwTTpPPNIMdiffxq9jMVS/HspT3onDrNAgQ8W7tt98R3v1ha
jpZsP1Z0sM2G8tgqNLQGg6B7tVbHrMuwpPG55Z19qap+4NKXfI0JvLyJ4+/T8pr74SG1Srj+JIvt
/y97Z7LcuJJl218pqzmuAXAADgzehAR79W0oJjApFAIcfd99/VtAVKayrj1LqzevQdBIimKIJAg/
fs7ea4d59NoyzkGpGp2sig1pXoznUIiDaMtbowxbPqpKA8LZfZLW55e6Zx/MgI4EHKR9WLNz6+r2
FcTjp635tbM0MLKJtZVf3aD2fkjGgDCcvV0jT2zKTNtaqbOLUvHB+O7eozXx0mcfDMR3HSXX7dTB
YqmpdasaHYzS7yosgUgFhMlkT9Zb2tDsOKwOCZjzc/Zc3SevrTkVCRJSPbXCUyxGYihp/Y41HUNQ
i8wO8KUjEPAOntu+63MT+WMdviCAjy8Jg6ctjZPWL9k+7nIS5zUrcQDH2LuRvvVelVG+xWz1HnOk
n2NW6i0mqRnrhXqaR+M5kMt0wdSg21GAkkJAkoKzJEcEZ1JuwbEwKz8OofHoDrV1EGlxirLKelCW
++iW6Q3EIXbvYYKt2QgxLKO/r8bBn01t59HOQHkepAfleAdtgBIYZt1VruLgU+ubK/6BoEtI40U3
XmyRcum7xjIamrWcJhUFFqRUPy5w7tgWKoxZv/VUrZ+SsK3Puoyv9H6abr1Joy+tpehnYHY1HK+G
AVrLQkjeE9sI6aDZWQPDBxehyH40ZYuwHnBjbJFEbwFCbNuP1RPs6nI8DeWrZrmcVhn7ECRf+zHZ
rzaiHGqi1r5252IxkEQwBbGrQljqxaHq5UO+FfGk77XUCA65nfyohP1hN/aDBQ/0B5kwryWnKDLt
Ep2od2jdw6JlMeehv9b1a4UnZitHBi2WWdQ8iikyGaIBc92bIkcTxxRzSIx7p+iauyn/wpz9WEwN
UwzTZX4Rce57kleV7iUPdVngehstGlja50wvPVfBPo2io1fianBiAk6z0GmJFGvxUSeN2pKY8YnW
0vYDy3u0ZdUcq0sXN9bBImKU5jXaPwRSWKC0dJEPB3zdbHLRs4wyj8A7bVF7QlMl+pOE7KD7TZEL
y3YktCrg5FRkPXq4ND6ojqlJ1njnDCMFUqD4pgqMdueEyU8QEawBWKSaiJ46FgeMIBVFaEvfxyzz
mlFX8JoFfQyuEAAFKcDRoD+WUiOzqE1AfZDd3FbWJdEh32ojAuXYGJK9RHs/tF5zCDhHwTYljFS1
7HGtkV1029wQg3QX9sLBXwDM1X0aOpxUHvwqBG76p3LMiz0JqDSDep+HdKGwglfHlAzw1gj2RCJf
B2b9ImqbSYs+5fup5402X/o+/SoVCkvXq+URqf6SnWpb5TttCl5Tz6DCMpI3LxiP6FyfjAjFC9Mo
oK7Mv4s5Sg8xLutNZAlU2o679xj+urhkkBBfNQITclOkD/1k5OgiYcINYZvu2lIVe29ChRvD6YyM
udyp8b0Lh5+jC/1pHp7bMD3Tv8LfQwyip/pnJJtgEE20d010mbTxlgDWD0xPLZK3rZIIG3t00hVz
vEIOrj/qX0NU6v5g9F8u3Pok6nWacrKHwcPhpwhkpZU532CDZPfgRgnRuhkeOo9kz8TCiQ95F25r
mfulyIHrUB/5qAM+ymHngo/fxV1/QFKFP7mCpIZc6OiyVKWH1OuuU6G7O0EuL+hDi0zf3PiccrR3
sfphWWBmyQOHfdD0Hx34oq1OZG5jJtGSB9ssRG3f/NlLFKRBmcgjfaiywPvodNZN2KhlUogFaJpc
KMNbp2V+4mVOgkMrerPs6zkLQF/D74oGUD1W0L1ZIjkX7Ib39WBfOsdxbow8uq71gvxXD0Askpwb
+s3k52SwjMOQAWRHe3ijpvKekeaRVRgaVks0tSQV1oznVyQkQJHilrRkx8wJeQcXDMq23CjgKo5a
PIb02EU0vlsmaoGYT6Rp0hdshCPsfvO3WdyFNm0oq5jgUVsTp8IXJzEvzXsZxc/WrL23nsIFHnTw
kOc+ObFdvcFahkAujG5Fb1wTyknudHmb5cadO4MRzL242vfauJu9ttiGbWhgE+RkHDE97Hrx3FYA
ibuIdZkGwoOliWcZcIJMVKnfl2HeHeo8FrR5tAerQBCeYRXpe1R9XZshVCgwV47xuDEjTz8Qg3SX
EANuSlTtYzdfkTl9NxY6zWo+skxiUAyx9wcWejZDyouWh9GpKEobVEq6D4hPDtLklsqPtGIpn0si
7bo8upOqai5Atj8WKYVRkkhgKbVVLbr+MaAXGMXuzumyZBMYeo4UMvhlRONTN/M+aszpUJ9jbGAd
W3QYAEm8igq2Nx8MW5ztML6ZJSA/TbQ7HSnYrmzi0MeA5mPK/0gBL+/tqiaNMIbk5jU4aWz3PYh7
RROVElB4za0+1RnjOUwHQh5iIstDuwh/s+egi2+Fnfdaa/mDR9rSxrDUREu4vNPVecBsPOQyRd6l
KJ90IJ+JKfZlNzywy2Wh5ltXGxjJLNul7QlSYgTHjHRlemKz94gfL7kalLEb0AmQDgRq2/Kuo2Ub
MmcPNrtOP9F733CJTp1EeW8o3bhozOQZ7V+auIVfWYPB05cEafyZ5b3X1/SaXWM3h2hI5rBkDF8V
F1riaK8SqlvJnk/7oTEqZZQ9EpFk4ZsoEndPtym/C5UnbydcGm3h/eR0VG0Exfye+ae3S7vRuOlr
Mvd0/YyLo9kpIxxZaXNGsKliAjPs5IQ+tTAnjFPTeCeFnu10LLQ+PXC17VTJFJzO5NFywF4Y3dEk
VifMs+IyNckXOkfFIJgpgt7lv4rY+lQatVYqEXmjO6ZrnOrj7TAOu2R4yikJD2ZROjsn7U7loEfb
Al7XUXBq4ITo6fdDO15FSQVb0bVPeD98Nx28HWWSxrQ7YdYasPbZzU1iRTV7L4QpRU+D0pPoxDW9
UYe+VX6srPo0GHV8EE6dMskumZCPeCaEtW1N5ewLJjesHR+dk5X7OeWsrEwsGHYTXMXIMii0oi/V
XMe5sc9YXykjg6OdlQ/CeZSeYTwFteEP4dDsPVcCzU98u6remp7GedeaL5ZJce9JcY/J/hUVu08D
795wHawX4NZ2ozGH/th4AbrC+aEwtR4jGrJfnXd8itCVA3HE70aYWzpe+i5BFC91msnjA6JTGE+I
In05nmUXoUbJzLuWQee21aFf5u7k9+6AOAS64lYLtABZ1vziymVfEJg79KIIQBD+oBdrYHsymTPK
ufVlqVPCMBdD8AVEPQLEwWoztOnTlNXjVqrsU+TS8DO8TuzHXILaFWDMojJp2/02o6wFchyMfpt0
JB56x6LGL19LpoMJAjfoougOYwl/JQVMyC4HiXcX75ktXqcO/3Na2IDLGuRjg7jVUUNQdSU7VI0x
Vm9yNzEr/uw4929FB1qHpPG3uo07TnguCkJcXEbdvTtj+4Qc+N4iQX2sZnoMmIK2wYwOG8yNmMb3
KQfzjij4tc/wDulSRxVXOZtuxpoWR1PGkT3saKRd5OLDZsRES58GUOYS/VBry6skMdmOb4PyIHuM
YU3Wn4tLr9SHjf4dmx5Katt8AdnzVeOCxqBHwHjY/7am+SZLlg8QJACfGds2KwfXW0/7wSueCbQ2
N6RQvSazcShl/7vLxmczCk9IuA6U9SSJRjjWPYrl3HMe9Ca/jrTxKSEE1Em19tza3SEv7MnPF2y9
jgUct9SmAEHp92K8LsLhXASAK0f5bs5Id8sh9HZzic5f4Uh/QbRMsEJYGFedTtS941TjpbVuGA2F
RKWShxrN2bOeBLxPC0dXZMKf0umWvQudIFvDBbhrOQt7tGv0tnuZMTLesEsxMSOQlMZbVk74B/Pa
2k9R+4u57VfU4SloZhqPIdJ1G1E0Z4nPiuHZvszEwejDii9GZG5aj7N2YLs+6zPWQK1nEQ1BazNZ
JyCA0YJn9ztPq16cUO/3fqyF7gPfnsEuE3YpCPUml4Feqj71OZo3MrPfEK80E+zWPGmk76kPWds0
/TgmG4mGcmRcvVE9Lv98Vr5m0Exs6uILyECyjaIJnfD0QRaRua36+BQEyx+g9/nRiOoOtBMAeO1H
Fy60Nlyz1AivohWPNbYOFPH3rqFuvZhPKYtDWqkZokpvPlQt6xMb+aoTuBRU9BxK7Nsl+GMRJu45
mtoFSBCxQ47CO88sgAVlEXVflFMBpJ2xg0aQU4HjN4SGiifH3I4on0TqTdgjqd67MecNCVgiLR2m
cWG3yHqZ3UQTsGB9KrqNwtJ0ldBhUPYSjiKHd1E1b26nbTPEYMzIcJinQ/wCriAyjbcwQ4DUNth2
YPXgg7a2qjeaGwNva6oxKBmda1NI+1JiyUXqFmyQU6Bg1i90n3D/Q6zEeqFXNz22DKvrntVkB9f1
sJB7WIdN86PoLLI2ur7ba2zjuTY8TKXcG62u7/ok+fJq5tNapZ8DCSCtERFcMZlSa4oBAdqEJThr
DTqJk/RTrSj2nf0wFtpzN3x5EV1vx3ge7KoDBeH+XFRJ0mGVE31GzSePQcpukTkRiiTOADLk/6/T
mPx0PT9FpbyxS73azkVoXOVTz4OoVAmapnJANDoWpdoayN4Q4spt5jZ3EWnSmyqxOD3Ed14EBbzT
P4wwqA+4Zyqsf5z5+Jsj4Ra7ipm5QTlae/r1skfF1xlsjMCo+ELykkZ9fO3AZG4c3djHmmkik7Up
vx2y40us762udtqQ+h2xCztj9p4xlX21WfG1aErsTN32eWFs2KkEfMYkYr9EaCZ9U8FYUinVufYD
EzY2YoyB11L9stLszs5m+4SwCYEndSe2lGljVuJab7RnzM1MiR1wEX2gb4yXLOi2I1sBTsZgto02
+qX1RJxU0I/Y3aPiLZ9YNK9FOd/LkMMz24nlcwL+4W2HXvAawSBs+8rELh9ytOgRzGWpzF1IxkSv
ew9iMN6KeHGRIH8RzqmMnRiJsXyMaEBvXOs6sZEYpAFxu2F0Rz8Oh+6QACxgfIrMomqGJ2eKn1Q/
P4yjug/VdFJtedM22b6ub+zEfCt4CUFP6k31q4R0Eg7aXYN/oxHa1bhorfNZ7peN6Uz+I19cCtrQ
uBVJ+G4G4hkHjoFatDt0BDHEkayxLECwypZQAe3ZJZmitPXrnvSzTa0WOVrAy7UrBxdwf2/yaYnA
2mHQ1iPr0Z3np8oaIXK/MVRAUwf7rsWIG/cgdTOOmNrKi61r1347ezul1z9nKX+iZ6SFYFzrRvbV
Nd5P0XUfef4xNAHiaQYcmR48M0a6r7Rqmzn5l8kfm87lV4jwNbWLJ4CsM/gqD2NHLj88judDk3Rv
OQX2ZlackuJqSjaiLd7TuD7VtXzMFSMiK6VRMJ6sKfdTs3y07fhSN/qrNJrHQWb7CMmdX7jBvTti
60XH8ZW4yb0XvgxWd2s2GhE9MXj49FepM1WqF4ur1u2RjMgt4B1rX/dVhrMYh5dpVK+auitn9Za0
ze8svBFNjZSpLJEkt+41MeqbootuA3J7Kk1gobG/bCNrCEpamlWmuOl7s9gyQ6OLRKWN7hxB5zlo
X4XVYD77UY+hdsra6V4L2ApKHJCpepjV4X8Fff8jzJbtmP9W0HdH8kEzpf17rv67qO/PL/6XqE9a
fzkeJimPJYk+xb+K+lYSF4U3PzYXotbCdfoHbsv8i7scmoP/0AJ+i/q8v6QBiQvQFkZDZwFk/U3E
9+9EfYap//cEM+ZZ0rKEkIZuWtIwnL8Dt8hkpOQp9ek4puUjhSCc6Sx+hNJToLbH/AD8LtRANDF6
35s62BbXtJp95urbJgcH7wHXfigpUpul1GoH6+DN7ZJgyrA1czCoypEzgAN056qQzf3gYaXLtBbd
VITB042geVxlveNCxKB4zTr+CQx7oRgfxoH5n2e85gE6uEDhNCr4avBcaLddod0QUdyerZsqtYO7
4iOue3WqcVBs7IaB8+BFRxWFzo5mPRDZ3Ir9Bh67byExP0ySarZJwldPpAZtFBuLv8e2uAYlf6GN
9BxHDyquSxIp+wPf+B7qlnyL6KEcjLZhChp+DQ2tOMF3l7Jkm06ld0WzA7S/OWobLU3P6RzR1F3s
6BnpOpiQRLNvUCSRKhDgxFa5uU1x5AChMCZ/Zn+w1bURVIpZf2B4/4owN/uF0J7hiTAOivV+0024
gPvUPWV9hNjFMa9BHQAciN34pKzmmjiRYWTckjBDyCOke6RNDSjK59HvLOmSc4PhR3pddZpNHak7
IW03UwSOJcaHVzj9NQOt9mI4H01Ep0D01jWBNvLakZgkx7jp2ASVyQEpOy42mLx+P0oymDATWg6+
ITlVC78rxZHR0qrFcIuDYel9ili9WqaNfWKcWqBcMbKLMmr8Ys7oGsjmCargpa+HmR61e4zwALg2
2GKt/RUYxXuNGAN1l3PbeTK7tS3KfelQJxHsAuitaa9nkoVPCNBv7YJqSKrIvPHwlI6F9SaNrL0N
wvIKoUt50XoaOZ40jhhcAXzM7kEU2vQUdCzYDalSeIm8yzQTYzEk9SkNXUaWXfA8eoAYHWhxjCai
bDfRmN9jHWW1T6IB5wLqQDesGj9xrP6YueZ47NKC1Q51/aGKPmtsCrVaXB9Z0x8MVhg7135TYTXb
ZCQbAyzmBim3eGDhjQZNkhnT+zgqGZM0UIeCYSz3upMaV/wKrdyW44SKb0A/1XY+Tqi7rsetMIxm
d5rxmPvIAn62dIKO+oj2HPJauGuqFuVoq/8YUdDBCDPdLdrJa7rlnwO4Xz8em0fPKVw/bIKfyKdY
efPHOYIE3+Xq2nJp7S25CDkRMdD2dd03evHDq9PHZtYbH83d7BO6cKoDjZeals2hmJzr4l3NzrTp
xzHfTObjRF/vGObDvae5e92ojp1jmn4zZeEhVcETtctvl7wPqGJgCoQ9nQwIWLJKHieHaWjW6gt2
Iv/KsDTOSyRJNAeC44VSTpd71wjrK5vx4MbFnL3NySTZopi78MeKe97lDxWzn8yVsc05Ie1SU35U
sjjQT6luhec91UZ91dQIotBQxz62u/bSJs9egnAo0A9WiciodebsfjFM9p8Jo9DNPDJwmxyXoZVO
xlnZMgUuSHKjRQDTZJ7jH0FlYAzD7sZgK5/LfZe7RFiYAQM96xK4uNPpEBuEzCQDoAnrQzjpfDYQ
pOVjXx0GSUERBFCkbNN7ypHPskNTjIwTg6LOUoCHaMEmFd+lymAYrEKEU2m/1wsbdzRyxnKMsiPu
Uo0WojwMszo2FVir6UCv1cufU7PxTkVW0cG9JF11iOjBajrnB9s7WBisjrU5+wrR7y5zqx+2OzT+
kIolPYmZnC7wDVHFtMCSaQhP0XHAdwQuya6P3cg0VPWBPzSKzT5Dlh2R7FOVSybHdvOCb32rD+1T
aztwHAc3PNKUjulARheytAjiFosk1bqXvbkfimHaliGzhSKeQFvhaVlw7Q8/5hSkQoKkeTe7p6kn
aC2TNv4gSBIjZeok9ISm6VksOpncQ/wkzsOQ0LedyILvurC4Thzl+K39C380O+JO+N4Eh8LL5C/N
s9EbZcFBgyxNg0Q3d01rwawi8nLroNBzAn+W9qeVGQ8687JNF8TarqbR5Dgw1KpCfcwtFudO5a/t
DoIJUSwSG1JoxD5STr8NkOgGR8m+Su9VtWtFdEBLh3qkNI5hgV/GA/ClRbQCiPnhDNP6IhRflZO/
JIDyNlNNSS5qemMGFirDpdDtbJ3mvJdeB3PyYBYTh0JretugFo/CVNdg5jJ2sRX4dWyeGwqRQ6/D
H1J56ONtjHHQT3sbTOAklmYfaUslOvmimAR66Ju2D+6rGmFmBrpIeBxEC6HLM94qpnVMj6ZoH0b4
oTWzP7WIIM7suFuCPCAVpO6jXhgtbXyTNk+7dCv0/jS7rrkXpWQpTi12ML7L9a3KeY9DpzhUCYWH
E4T3tTGfcpMY4Ki8x5t+KmIOOUKE0m0UqJ89Mq/rEPFz3CW8FLvDpMXoalONUA49cZOR+6A15GcI
w8BK6hF2RArMsPHIuXT7ilmiezBjQoom+exNHnrOiv6wnSH6Y6eUVNMvsmpCvxWh4uMBQ+lZfhsm
mBXliQass63sVzW5v+woM/yufmlcIiGT9g4i2WuI2MiPq+ZWi684KQRbQ3qX1qELxx/Y5hgRre5a
A/9BqtNi1kyck0pZZGXf7nLOBdsOGxVr27RrA8xHVBuHtAxOqj/ZNXzMcNEBu1PzwTYyU1jhie4i
Gt29MsqKcsQK950J5DNr4c31/UsywdRRo4tWnoOrFQJwCnbJGLHKVo/NU1gUr+jp2cdzdoOvKQ/K
aJ49ryZ7dEo+zbFySf4Ut2XeP88xcxFiDI2tZ9OaGaV5CVsQBYjX3CjECV6WfO7kI8UEnpVp+pDT
H8qrinG/s08yMmO9AIyyBwQqdZ8scCEbvnOHgDRMJxqAJEccfVZCctMI9ZAUcVHXm8xGCtI5kICY
opx1N38OXX0QR1Z2+nGL4Ge9GFo723QY1nYJVoCSbjF9Upq4cEeH8VyXCOe+L9b7VgXkeh8HACWn
0xNluDDm039erNK9Wucrq4X7VcEW24jdlVzi5NfbfDnTE/37TVaRKR5oen2eeweRaYl/gQzv6RSX
j1nSWbCDaIasUupVVL1eJIv0+1tjbZeD468vRFul5KtEdlUMr5rzqYV7bhmMtBe+tfvP1Jv15vqI
pqt+YQhp/mTFrHd9P8ef5/x+OqMMWCXLKSlPcfWx6m6L/jFUundymPIcSi25iRj3CzSkyjqvD5Dz
pB+UC/LsO7rGnXO65uvzrnLeoItprrBmbXELk1C8iGDrTMJ0XK+ud35f/O2+9Rn+dl+AuC5rRH38
2/3fN90AHkIcAxiBjpZg6YY4VS586nq5CBN46KUDwWa73rak/UL0qLcb/ilnXD/WVbuYrjT29XY6
LvaG9WN2xuElS4Ak5ut9ugyLY0PszfcxsV772xPWCWMLRwL6WhWG3xf6wsNeBYjrfaqx4fTKdPoX
SWayHmPrE/65CpPydQH27la96SpJX68lq2g1beEVt6L7/COKTSPDn4eBb6uT0xxehelL3koIm8ne
yBh//5+P7U9Ozp/r63sfO5zNaboy6clHjvJVw7wqltdrzoISWC+G9jopcSybs7VI+Rdt8J+rYQVG
LXXDg411h5fVvq5fo/VCyphPoVy+UbmN6t1VbGqMEpYHOu/6LHK+RBMhBef15npNX25afVzp2/W2
18dYjPV2RxSbc4Ri/kbmVndZKEZkFDpHZC31HXdvG62sn6Dy5ETv7swWK24VHJJpHh+M5sqa6uTB
VfbBroMfdVCnZ6kNaldRSsPwqOp9KYMYxQhjV6uE8ywgRLnkQQsG2TaSuUNUTCyXnUiW8yWbOWzt
u2JeKg+ThqVFIPEGGRPAQjeNj83s/DINIz72neMLJE8bY5YMk2P9pupSg76+cLfgGuKTMVJFhIl2
QrmnECo0yWVYOrtGH2Q3plmwQgJI81vJ1ppI7ISeMo1NOyxvdZtpoa2bl27s33ozV3urhLAWhXWz
i1NT+OCwk7Mz5F98w58sFvpTjUB8o2mK1ENdT/cZAys/haKXM5ZvG30ZKjrhadJgOHpuQJDaYl8K
e3VjCipCo0ZPO6wC0sRsK1zxbDXLRYW6JnhAISR+aJWLrle/7/zbY9afrnEj348rGgZmtVtua+Fd
rz9LV/npenXuyWgpQKwFC7Bvdhdj0HKx3vxzwbYEw13COt9BRYnZzuBAmvGYRMADy5EOpdd5f9gj
uAbuxoX+tj4RUjRybJZnqxewR7Lw4pzx7vtnwcKU6xe63HpftRLnQM+tv9gtv/39FN83c9rUuE8g
2TUr1C5Z+HaLIHiFuJQr3WW9+n2RunFzGJzhFKeYaCwbE/S4fBU42PmOpHm1bEGBuC33ff/g+6ZT
e0gKaqQyhy6Xfx6y/jRMpnezAfb6/diyKa2tQZ2HU+4fFBkc0eqArJ25yBJrhdroKtUMd7/Gz6yf
A87mRUW0LMFhVnjTdr26Rrrown41BBMiXJPAjZaLaeHvmEyFEI2SlNB7MvC7xdRe2xgoB3AER5fC
yV5OMNTlxXm9tuaz/O0+CxwHwiwTUGdhBT5YThxIy/LrDetLRgVSAT0iQ3G+LzKlThpMhVJRRA7T
tbkkHpg9r3K91i8ApFQbjuFilmLcOR3s3jyycQ13NV+NzZ9EmPUvmNcTIo3b//oD68EyF+NHRDYK
//voTPa+KMWNqEkuiVOtObn9zykeuvPQTXR+dfMQLPYf01E1IDj3XiyvdY23qGNUjZf19piClISq
yIgvHkMFYZEpPpMdFOwWpqCTm8ANgOu3XqDLsLLjGlqhZxpoLpI7CyCX6Rlybf7nghAqWAqSt9tY
iEHr760/7ex4mZ+t60e8XnZJTTJJxrH1L49anuj7f/wTkPFv73PXSL3vZ1ivrb/3fd/3ze+n/v7z
vu+LK76soOPBIcj4Jfh+5vXBcvVo/fnbv38nSt3oCOp7933Xn4dopqRrYrdLDoboz/Mi0Acg6+xJ
goEAtdgvJql2HUsvW3y+yvhfSIyxvYhspsV/uN5ZzCNoUDi1Vkxa8jwwglkMDkUICcDCr7f5fyYL
rYf0KN0b0L/mvp5jsgeH+1jg2nMXt4Ai93ozzDgK5jxbKMEFqSHtsg6XsWQxWWOM1j9Cr/vHwUS7
7MJLCxU2OfB7WL5y6Peuy+THzWAn8hKKum3PIgM9FVl1LLfaEMSnzMRfCJDtzkhbTxF2v8TwYMVe
n4NVHC/TMNvtoTbSc5lGPTyy7Ktukbz+72DhfzJYEIZl/Nv8jkeoRNF/bN/rIgU6/5//8Xt91tPn
//nP//rVf4wW3L9sngrHPxNUhg72P3EBrvhL4PYnbAENrmuSo/HPyYKw/zJ1OjHMjwDo4u3Fw09n
qo14dvMvmrL0LGz03UAIrP+vyYIpzL/hAixP2rqtW5IndQTTD171vyY/dMpM8jpWxbEu2hCjQy+v
VNU9ZRYdSDm+1kPfPCABRwOOYxWmrWFfxdOlR3VJS8NxD7cy8wrOkxQ+KHsDBL++N6NAKDTjLIpw
9K0oCHbBdDMRsnVk6PorjlO5ARBCFw9O7pZ0bHSgCrvg4IyFH964WRo/eom+0+tcPE9B6vrZKLS9
MXeBPzr0LaZEHFpEob4NoHWbEoa2txBVI/rFV6BLiHLsRuOjCXpnX47enoG+ffFAZjngcRNKvB2G
DoKV26jYkf2Vn4pAnd0RklWtDzRQ6tA75KXaJZPl7YM2pOkxODcN0tGmKdNHaaRseFElH0mcPioC
eMGVG+VFH9ERVgO9f8QHBzMan73IXfK94/pKsw9gEtUF5iwBd97QvGliJPmCYWMYx9BNU2XdBO1i
4Od4WQrAzzoBzZ0D4vT7wiTaPelIRzdoKZIZQj9fNT+gmlzB7Y1eFqJKHNNmEKoSB3B9INhtiXFO
GmfS3T9qNBJbt6nIIwpPUhn2E25kwE4EfuQmCpo8i7KrEClah3ga/zYD62CXFeP0PmMByAS4G9u7
CK0wdnEwPAgcPcc5JRaN/aPLUHQT9mBsPCd7AA1K5q3WWLd4urMTTHmkFhFMiCCU+sXutEviTOk5
SkCIxr1HNKxXPpNv3u5FN1X+DEz+Ki3hSEYRAkM060FTc8ZF6YN2atjXuYVtvGDcBOnoSq/ly0gQ
4VbYSedPgS4faO/4aU9kQFB104J3Q8HX9fFuGjCmOihlmTrbLwFCiJYJO9LI8IFxldhXKXkMVRnt
qiy/05HpgbauEF+YKkE658yXKcF1Tnf0viZB64E31Ne8ZV1BAlASvL5tPDY7WooeKO1jx59L6ANJ
UuBwTkKBgeUT7hCoJenIOwt9wqYQb2VmlO8TpoSrNOjze61fDHJ6A7PR7J1XSNzHIZ5scnv13C9k
eiuRZO5wIYUc9w4wgWq6ziKJoKB/QqhUXqIxe3Bzc6e69tHyYBtOdbS0fKJLacCZbgJxVtpgHysp
wDqUmDrNLDwZeUicelVfqRHNo2gtcYpmY6lnu13rMkEcm7bGNNs1l1ab76uiT46zl1SX+TPWivks
ld5wAGWPCOWY9qnpvgiDz6xzSXWXOHUFTfXF1gPytAIqFGeALg21cG8HtreWCW2+zIejZqBkNYOL
of2Uk/dUqboiLAJVU2Uf+KCiAejUFLtXmocUpjCAOFBhe5T+ybOeWVsN3OwV9fbtmqLniu52NMf0
Nj+EN0hxLgUxNBeIahouI/Q+VmyeO8P1EHkx8EFCM+yZTJ2DsewOSR9Hu2Y069thHhnmVHtP5NFT
bb6gMUV/g9I81w11g7XX2MYewihDk8sm54lTkLwbhg4WiKAWzMF5qYJWl5NNztXi0sl6qFpex5Yx
0i3nEFeIu9ykwPnjVDdUkfKqaHFNpS4JApMCaQk1XGO40z1kZTWcY+VEvjtMgH3DTuwQQSOZKz3F
+2P+NJggE3ySeAc96j4bJyHWJTQPWpgmx3hJNWit+rfspoX3DK+51bVoN8Rudgf5OwEOXGvPKeEB
pHInNIPLhZfkoG+EZUjsbKjdzVE87QitXqgF7pflBS+1iLJl4EOYBMH3h+KVRDmGlS7Mo7gKAv7u
8Za3lunLlD1U+e8sbbvnGkULEkIcO7TwdQB2O4vcHwN70egO2zaM+1NNXvxOI91pM9j66OPVgELI
IoC3jLCp6XdQ5qhIKjnSDI1mQlur19gmb131NZn0PMbL8x91QiiNSwMImO34nEuQy6AdJVFDwRWe
AyJx9fzX7Fbnjua3D3X/1/9l70yW22baLH0vtc8/MGRiWNSGBGdRlEjNG4RkyZjnGVffD/RVVHXX
pqP2tVHYsi3JJJB4h3Oek+lBtjYS0sfruEe4jAa2SNONqYPuzVJ9x24e2RuuuHUEt8nX2wCtzrSl
XeSmDLWXcsIRVpgJc9wZZ8PSqWz50fejGx4qIlnuAFuND44esoqaD2NtacduIbVBe283OFSY0wdD
xjGPj2eWOIUb8Sqj4HliIY3L3jUPk8uCbRq+1EgEjmU64861muxgztW7EcxfTpj6j3VNIyz7a4ND
YUrUo8MeChW3zvSi7Rv6w1h5EzYheCDRI3B7jriJW7Nmn+91s9jkCRtlf1SrPrdd0lGCpbnX1wLy
xjHVWxYf0m02c5q1HqYop1fzpSV2aB2UubZ38vhrBuqB4BoN4yw3gpNuV2iM9O1qAqGj8nuI2oty
K5uBOyybK1aMFMWoz1Ueqw2rborcuSIgWE57N5HYPMwawaMV7o020pERwc6Ph/wT0SfLKmYx85yo
ZfUHBleNXCVcYGllcMDay/asfLCsGMpIJvaAuLBsBjNzHvkNQzA8z3FoYuICJ6G3f6fM0Z/yZq8V
2ZtuD+U1I2mqqOY/uQk2Fw8EVocJ4FChmgvBKClmyBi7wIJE0rv63bGSal+lROOCfOk98P4xDAvb
2rn2nN10oz0kvsCmxfm9SJoZi/AfMFHmP7qWtYlzEb0Bw2HN6+9Z7SUbAzHIVuaEoJF8274mPRKu
aHxscj186w22pAqhZRl36gne3TPHEnrYsEUiFXyHsm/WVpI093bUgfeggsEgUmj7hJmfl7RdemM5
WSCAx0cCx7fbaZWZreOw8d9ojz+MqW3vdZY9nhvfWZDlPnsNeexgDz4bEv3eqQjpCPF3wbFs7U8V
Om9+6X+CiBkOmszkU95hyiwCzFBhPcun3q5fewkOCvNhTz9UBVdlucOqDll/ziS2sYGD6YSLOTl2
arzKrO/PZl/nnjGLcm8tiTh++IPGDPmdVcc3LJ3drsdwBTHJVJd44PVQkpQ0tzbCPaHdh5J4sL/I
GDga0zsoMD+ho93ZoV0e8IssoVr6FndEQJpqMiFVxBBY49Y6At7mzu/aOyu/JhmJCxWZHy6zm6ff
vZRyzf7PSEJxaVXXyMFvjmmgOSBE3iAnuPFSMf1sIsTYzHi3lj+DQkrr4ORU8Se4WQu/jNPxpiiv
qHVC7cYofLLih6XO6jOEOyl7FzjeCn9T9cyzdwtXHrVJBfSx09S1KxuITQe/qMnt8RHhNigyb6gz
zE2IQPIcUa5yVsMnSpEiy8hHWh6Ea9kWwitzc/bEcuEktRNvkoJFkLCXTWNu/o0bOKxhKyHM5NqD
E1IlNa9yUPW32bnvvlFGbxpal3WPYPZhiKWXzIpAHbQzBB69jIzAPAZYuGmFijZNFhfeqObw3X/I
zejsQ+X9CcriFMpwfp8a8yZs9dW4eXEF6YJpqTtzHnGCOCZWMlndWYMTXXQuS9C0Q7uzhjc1IAPO
FFVpQZYMA1y9/vGXZtdGnHxxenmCHChwlvwl8iY8VQ4I9FiLCwDAuENG5rP4khKE4kIOBGsPLTps
P3qwpJcFkXhxOnmkjgPZ45TapfAFiWlD8l06SUJYkj7tC398rYpmU5WCgeU0u+9JX5/9ih8/tm1t
r1jMj5F88R2nJYLI+DssxjLqHgwQndYdzSjJt7QJeB0gfVtGd8qbHpn0omU2jOjldxtA64HuqEAA
o5Z/8/sPB1l3x1BmeFEy/i4V+q3EYOHNReKu6LHidD4xAX7JtcJey378BrwFIAsfDGcg2QOD479Y
GoYKCg8CxgIk+78fOJ+ZsZaPLJs0j4Cn+BhGB8wczhae8H2h9/2OAuyMYCXY+CXUll9Qw++HYWGu
RAQO6AVrZonlZ21qDKgR1UF2rTe9BQUiCch+Snsjw3HEejyfiJ7R7JZo4HrJYAUplntJWZrsIuNX
HQDatmure9Ewy9TVmK/DBNt+ZJRMOZruFNgEmqhQkqKCuPUfJJTBIOY4UFsCAR2Wstn6wgom8LEx
QnFTjAq93z5V44SizIno6eZgGxgpgg487l47hY+Vsq0teSaIE7LrXNnXooeqE35ZSZ/ctd9h7wb0
D/ElU51at9HArl7HrzamAYR4Je9G2BGkFe2S1nKJbJfhWRc+ypAkhtTgxBfHxu0ew55G2W6vHMd2
z/2cvhRhUSEokdE1GdKdXhEI2LHZbsIkvuqsWUtV/bgIlW8i9jHrMvvbpDk5QMDdwA/N/bsYBOLV
OdcgYjlvuYHNrPhV9KlVN3BLNnETHmMsde1gtrc5JtcD/8J7PBb7qe7DvZanb11qv8vY2rWlfmcP
4VeoXGwGmXwV9TkEcIl9gEa00iEBxTy0CD+8dO303ibuFjnRShvSgPZDmF5g+UdnOdlCbVpMCwca
k1OSxwxB71OihHy8XIR6eFJp047skF0d9v0+R6+174SxaybHZzeCLw5ROOUuPSAAa+Z1XVWu09Ba
jF4ayRQwAH1112eDPJpd9dnHc4d7TF1Fwz7a1RjSgcpPTlH4kgwOjh3zgXv3Ie+SV98sraPbkkIw
avfSYrJIYf/7hRgQ6vuqTPaVz+aqKXlwlKaO2RRNhz2/GkFmnPyC+zisHdrCvvXXQ1FibV6IZF2S
DXRBjA+QdBDD4hoHv8a3tMypp8zcwwG1jtDZ0l2SiEsPo7hVhMQgYKk29jJOD4CeM1TGo6inRu9F
LtYnbepuHDyPUQdXKc4oIoHGYbYh9WvcmAPC/SG7RGzemR8Xq+lSEq15QBwijh3xCScm9P5BtN8C
M9e6dm1yFrpO0ATW986IGzZKcKpNGb7l3/9/JvSOrmfxVDvqKM1KsYGZ1dENYTkqvl5Z4qqXgUrX
2kIhm5Yzze2Gm5yz99RqL0YHyKcbhskrBHUUtcyTXsEpAWcFDwwk2QoJwx+qIRisAcZgGaqdZqhn
gl2R8vTimvvrWO+uaGgTWMMDFCI7QyyU3mszkIRghonM4/VFsyb0E1Z4BrDwnTloQR1ipKDG7gDH
QvdIUsy4S36cLRN2Qd24kz0KByIZnu0hCj20mz9D/t6gOrkZxo81uy/ZGAXkVuHA7CvQ0uwHkVE4
xi4NL9k0sAOybHy6guCNtPEIjNNBi7RfeqXv85CSaTbsHav/hzjQPzrda/JOHWSnvbfMAI+FAy1w
YV61XRfvCzZQfkM0XGx2SIs+XSYSK1W1u7YhXRsjCF3MVI3rwPgpReWe77vJdT8MJmVQAKouQ7bO
ZCxwgpPVLMiaBn9IZbSY8ycNs00gwY8hb0rM4dKOIehl1CJb5TvktGfxnUGpv4ZQHmy0FANd3zA7
lxt8GyvwNNiplf49jClknHrpAZiMcF1aJ18EOMUXy2th6tWFVL/vWBXPWtmSRWlhhM7U7DWgDAEe
9OM6xWK+ERKjst1gy3JM8iv6zug83AjRKikKcy2iCewjHXDFZb2v03FTzulDklfEehU/Fb0udl8A
cnbvrEU6XspnwlF3w4ipgHggV6DCScP0oVlMpk30YYRQ3TSVstaak53K7Oew5UArGIXMxj339ZYE
kSPAt5+y5XIwzOok/WpaA3HE4tYD8PUTcrCQ9AIWWsky/9QwlVeVdauIdViHLGQT34RxJHGBkIaG
w2/c9yZPOddsWKsuZGvaONtSZJbMZxtbUjEW1CwmMAX6j0h+O3H4zdzQDeMbiX/dJjFN3qD6LbGS
d9aFP017kDXvnF6RNmR3O+WrR2y+jFn79LMI9XM/sgDJEUql/uARm3SwW38faPm3U1eHsRiJcWoV
id9w9OIwJw5FoFHVyGLoW+0g0dbc0VSdtFg8lIW/YtpzCerFqVLenLCMlhN+G1PfUBxduUfaoHzM
o/7HMgjXbHQLeRRYC4sXhxFFHZdXBkzHyBBfkb8gy1NJ4EKMzIf8AMkxj/1878MF0atsy6EmVqY0
H+rWApEycuL2MqRqfZ3d+s88yB8UIM8ZAYdzMG5iZ3hpAKS6+fgn8hNQIPV0FpH5JcbqNqPq7ePo
u9f0qz0PnuaiTEvy9z7V4cIQOUsSIt59WC6jKNE0D+O33hbQnVpuH94HGpV7aTA2pU04uJFVrFSg
P5uWOkxlcggiEKtNtqrL9r2o1NNAFzAU8TblME8Bqze9xB+PLi0UO/ypJIqQAcRQjpWNAI5uohpJ
Sp2QMc38dkLXYzoKrwdKHWOb9AUsGD+j31xtuhANvuqqdUSFnaXxJqf8Ygz8EB5k9l3gtBJ1fTbr
gQerRkjDPEzcVHI6F2311RoIUZHaFoNirDLmL6gIMAnp+GcS6rJWY+5ZpD+TPOTC5wonXQWfJvlh
coed9rv2h3fZQ+eMderHIsdRX+aXCjG3MB+w67N7e8n5vxeo4lyuKWJK2ER5ZAWvIMLyxiaE9CiE
hYt9ijxFjtsea2UDF8GCq4UTj5gXaBDNkiUyrEIlbnlIF+TH8iUxnxO8hq5i/lHwz2dm0C2xGAxD
x7+lRCRdJu5zLbDdZc4MOggJnPLN+UDEKUJvpi3uEP5tcvO+VahjKqbandOhEekQaYa5dq6KH6IE
NlYOScMMzV3eOWJvdddqzuRBg2zBjIO1bDJtJI7jF9VdG3eE8+sQBtm64dlPmpCuPN2ms59vBHHA
QFIoTBnm5FVUbiPB0asr3QI9NuzqnjAoPexrDM/jF2qlj3xB8EcheRSLZ8lnqKIj+nam+gg6qTul
rCbCPdKmHimnDy3fD7w4w0guasZSsuSuEx3sEi2G/kQqyMZpGJTUIU6waOoYVfnFdCe4rYy0wkZO
CE6cIldu7FIe8LEY0IM6Ck9ctiKPP60wGA6jhqM0Y2EouPRXasSX6Nho841IWXdjsjNHZwX0RzAw
zxjw28cscqiBQKV3vXoOdF7l4d5S+mee/oEabD47IRuCGjyV4WvxCX+ejhtAoXYoghx6COoxkdb4
m4lIZWFKjUH2G+C4TZhTaeV9bG4bA79T3BWMy2V7CCqGn1XU06kHYhP6yO9qVSIZq7t7dZm7P1qJ
k36YC4en3ETZGEIGFFPhDZCxJkNbhDDXucTa15A3Qk/hhpsQ42iCgpjFzrACaI//GLb1juei3Btj
JzzZJo3nqsVP7+cvcFQe6iB4Kt1UrUJ8D0lbM30a5KXn0HL1ilRny33QKgn3BRW5AbD/bNXYhqMg
Nddtr65lg1ltievadkn/VYfBU4uvn+yAgHMnYK5aGPVGa5qbkxIR0bWu7WEarXKyPaZDCxcFnx33
VVzyhCgZ1LNo5u50XLT1jSTO0DRD90HmzVbpVGsTtuWW6+CudmcoFK2xT1pouga5y3nsZuucs8qa
9XzTV+SdEQm8ieJXol3LBxlYWNi5DNs8WJAMzUbLQM9ATSLPF4O2QaBqaSdHg5kIFUj6pysEWgnj
OUjs6pC4NGHKzXDOBzMJCZnFdY0Juw9B4afVM8zKZmsqAIpqAjuUD6UnMv+z7MjqGnQCAHtSrZlK
4dmGgbJKevrtqn9h2t95A9FhzXQczQz8T+81RoFcX1jv0sovM84iqygBSZgo4/r5LW8SBHpufhtt
fijt0bGBHiEio+KFSyg/DHu4kQ+lPFcHTlUqBgoBCnOCQKotXUUFxywrR8uTHWkqdYCjs560cqVF
21jm6V4fm71ud9z4QqxkOyFg9pF53XxGOhGOf4R4NHAacOFs8PHx2bfG9HG5cO+OWCUZY+KEiU3P
5h53G2Og14xZhiUMFNhDXCdCgDwsLTipNejz/GW8P3+z6VtN9dnWfANSAms/VCVXI9roLtDmQO5I
sr0vs/qjHlqu2PRdUe5a40hcIsq2kbm7wDmiLJvQMJPcvqU3MHHTTum5zV6tkc0hbiVqLq36wXJA
m5LRpTDuMneJ1j0a4/DKdnGDXtOrDfso3O7vzEvSqyWDJ4VYXfJVhmBPrjTI4E/TbzYk7Xwjox4D
9xHvCOEGi8vHHe4MzWL76rcbDGKPNWlxc5MQ0pBsbCs4V1Hz0djJpi6aF6o8uY06574b7bOwYi+o
8aGtND196rv2rVT+cflatUrOeSFPVKy71nyr3HrNxoJmiwBxnq2RHHboSE9Bdqns/M01podBs65u
16Da3+H0eTMM+453EpGRZ0xAc34DgWzqFE4fE0qzvjM4IjHld6SYqE3KIVWTEcwMYa4h2dLqlIQY
lRyVUQZQbZqfoiZ/Gxl0tOjwR7u/y6zyZA7FcyqfeNU87tIDhtlNxz6ExLOLGrrL8n51MM/iLL7w
Le+RHGqF9ei3zcdQMtWaY/y6AI4YHAEZXkh/wt/7w7DHVxavjJR8+jrjySiZrSOwhrIwVY+gTV4r
B1VS3fAEMK6G5axEi+vfmh8sqMG1WWxZZ7/HxARix6geG/cx1637agoPtTNtLcBVOWXxaqjUS9QZ
W5SIYI7zc1V3+L0TARwRCqGL4iVmUiVw/q6KENhJmsYvoxi/2SrCl2jaddkGD2aXXBF6I9pK+/3Y
1idJ0PGqEWSvJYRKlr28VEawJUD0mxhraFlV6TAme2H2HHISkiNiGzAPLM24WPe+/GCwdUqn3vBQ
727Qj+41N9jlg7Ev6JIzsos5HmX3EFjjpuUaIULuHEmd7L/w0MXhkxFTeAtzO6N1T5py7/sCbEWN
t46tSwnOuRzZKsEUdsj0SlV38xkCL34Hjt3dKLEkcijeGUW0yaL8tlz4rYg/i5SpB8+0or8f8Dxg
KvfAcbzhbjzVwr1PE4XzxHlm0f42JHDw1Hiiw+a4qrRXfXAU5IC/+ZLkNGbN48Qtv9ItLGNFP4g1
SU8nSo+7qpcHQ6t3WaOj4POfDKYPJfVLkRn3YxQBQSs/WV+/N6Oz1+OW3biR7ezhTy5zMFB4GsVM
iknuCU5UpxVfs958dxmRgIbzDLidriu1vvPWepowhwlhHKy2emGP+TFTK3b+h6b8R9BRf5MKH0Ce
bBOVPLJzPgzZvE4mFq3oK9w8vmhQC4vqyQqJNBy5ld30y9DYA1vmLQ8WzkP3hzHMHuzL1CWftdCu
ddq8Z9z1Ii/vAJS8GeXwPrTgHAKMXD2oLxB1DzMrWKKeGG8aACsSHkBEqpGAcAxtHKU2+jzydgxT
fyh4T8is/14wV9UQrsOmxh/2rLFJA5JPYH32EI9P7Jd+/Mm5rwLjvkmTj7RkGWfH+zQM7qJ5vHcg
D5kiP8+mPNVm+RMR+Fcn/UmJ7s3kprIQ+1uE0HoRO9NEe0yb6B3AyzGtDeZ5NLgd7kNusFcl1B20
cA/S36q0q1UYlfeh7e7NnmWK1g4Xcy4vg1Ef29m8F5nO+JnnpRMcGz+56/ThieHSreaZsprZiBTE
q+HS27QFlzanp9KJNMcf5cPhwaZw8K/ED4sVCC3UdGura0+QBum+6nqTYoexL2oyAF1AQaTRnsL1
crH4RvbgBw+kgW7DEmdbxPyKcwbJmt1AL/JzhlaI2MjunFBPlMRfko8UXGSf7t02f9Kls+lNDLKF
MlctALhWKy8pjpfOvpnxcAC9hziBCX9gvKkpN3fZyAjInm7klvMtBgwkqr7MvTzHk/EAT+XLHMN9
gGM3zOY7ny1qMy8Em+Yj66JrkT25YYifxbZfJ+eDPLDDqMY/hSjZpOgGUIXk6q+dRdanV59Dt+3r
5m5omrdQTu82yJIscV9Ch1uOoNdUNu2fCV+VZArOWmRXYnIiDppyyqyLw9gaXiSCfWLbGasxNhvo
YkA8nAaXWVzGMjopznE47/yEGokTY2OZvE0Dsj17tOwVmhuDmKF8Swxguc7lTRdT4PW2/sx26+zC
3UEdcKTH2UcyfZE9t/0wB3z1+aQxfoDctCf7l8uPwZOSD9S8PxN/7uvOxnWn7ahfrCp7IvdrF5iP
4xy9ola+WUphtKZU1zrG5fCtSoT/cbkVImRADV/R0uXf5fsmk/Wome4prMJzqJMsWBtIdZZvmEn9
Bq4m8oBy3I1Bd3VDLCoNV0oYPRuZsW374sVe4+o6K52IC3+U9CHIC1PlgJ9l/7z8pTGrXjs7oN2L
fowmbCHgWE+FUT4SFU2eCVTJtMhvDpIS2c1ekrlfwMtxjJrqqs0zT3LXm2ngVsS9MRmGYttY88uC
uYgVAbGi2TXwQyzJUIQMioStfNmCcmPA3CTijI4Z6xd2Vghd+9ruL5iVGBPKgz80l0nY5ykwDwFg
1pjEWfnWdwyxp6ce7s4YTQALu4uM3oNllDkUP3gbv5i2Hix4eAscxApwnQI5sYx94Kc/vnTOfgjA
biJy2dGaT6JcrhjvN0MXkkjKBKcz13wD7INNSrgTRySuvB0jvHU32R8oRDWPqLhLSkCxngy8lFiM
NjNPrbWd28KzWauu4xZgcI9sgA1UvoZdSG2bGe/LkRk045uVVfma7Q/Qu+ZiOa25dmOtOpJc4cLg
9FFNnBXmTuzv/TEX/yv//Eeo+f8JijJNBtG/Stl/kpi8z/bzPySe95/Zz7//2xNciZ+m+fn5f5Sf
//yr/1B+Ovq/LMX2jxQmaSpFqNF/Sj9d7V8mGELbQvVpm4v287+kn9a/LEfHWSMNDd0oktH/kn7K
f7mOaWF/d3HhmMAq/idQCSKp/rv00zFc18ITqemmpZHG/d+SouypNkU4kDcdEjq+/lVN/+qXB2m2
2ERfukoBZTSpRcg0Qp0jKoJBmuWTv3/y+0FkU4/9iHT0fz45irD5v/749w9+P5d3PGfHDhaCbTMg
/09NvRYEHGO/v//nl45ZH4zUbYkqYC6Y4jj9hX/bi5Hu91e/H7pfuwMT9mkrKvMSLx42vWlQyv/+
cvCJW2O4yGerxdmWyJhiRjdhYBTLqYK2j8XqIA6VtIK1MfLAlU7yohbDRkWzSGvFAm0+DSbw1Ywl
LBJf0M8zFfpqNHKd5iY/RbNOZ9lU7OVcAhspjqHgkr8yYnKfxvIZn/tACYFd+WJK7R0VWHg/GTGi
73GBS8/+PhSyZEsDqqMs00ur9Q+DDFn4QcBaT7qPhEfUHhqOVdoFpIOQRw4Fm3GiERD7IWuoRGN0
alt76w5oY7U8fCtr8zQRSYUiF427LJhOB2nEtK/Dn9vsItmqNaPBakZuMDxDiCWtBeZWN4yStV65
NVgCgjJ4agYGUpbvosxNEb7kRPTqWfaIuiFh9AKsQ4pSbR335gQ6oaOQivA6s47E/FyW9cg+jo54
0tDk9Roop4zJHFQwvFooaNcFxKLtUFOqiCretJzVwESfRXgd2vg9ZQyZRzPM9JQyjyLdS8xe37oz
ga62K5GpULYOjsBSbdN9BuqW2brcaxHBMQgHcJzLLQpdQp4ipKA6CxzDoXOIQ+fMlm/cS6n/Fbmw
vDwy3GOVlg8mWrFHIzkqbFCwIyC9TWw5As2WWycjTiTA6+7l4H3puuer7TaUUw0Dwwk7cZS6uGtt
f0VsAc5Wc3w3IsxnBGzpPMbBg+S+9TUsX8Wazkk8vgEWafflQmsynfkjYsGHP3xe/94o861Ji8yb
jPFBy0v4a0wCCOMazLUM5Z+gXVgNpk0sls1l48flATGUwb6x3jUdY5jWsNDuQv/IUna+2nDFrEd/
WfnNdqgcwGrBtHT82zFsXc8CmbQPenPjtBag7j4CnT4cZlaHZW0xZyDKzPMfITYdyOP1cqfv11at
bkbUf6WdiHnaFY9tSwioPtMpdgiSOdawaBjTIURqoqPf1v2SxbswIjiPzTWvB2bVY7QuxgRTtSLb
kXrY4tXIyWJc4emFr8hOKSkrkKZB8lRrrEEjoZ+0eV9J6J9Gxz4oyQinLbQ79He/07KQlrKf2DoV
X1wdlK8dBkEtskzmZsXi+ZmwvSO8NSeXdYrtRVH91qsuoFvd/RpHdHw7PuiZk64NzOqmASQcu4Oi
wLmt2DPnS/FkOAl6vGAXze4+xZYpCnoPxM8uwuHysUCiTED0W0O29ApGhbGZJL68ijHGujODFnRM
0BwQRmW69ZHYVNr6NlKAmqvsw2oIpUfUhevd73G4b4czIKAfmox2bzkWNsyltZOGhNuRNK8pl9ne
NhF4EYHGCYVwTuQas51wQHlDI+Kedanx9mQrt1+qHJXvYo1pWui6jUcBHO/cGseZPeiQEQ9Bxkoq
QOCglyYNdx6iwOHWQJiF9Cm/WMs3KapsN9Ov7kLbaj1fAwaGAsEca/XQafI7RVdfBJSk0fgw9lF7
P7G7wD1WB6i/b/4IlqshP5cXKIKmreeHmmtM6yYLPOpU0suKajVFQC96pmwzDYhyiSoceu2PkfC7
TAs+A7GuQRVRlbOaWDSzWYrCLrxOgS/Q2XNywkog5hYNOqBtgPZcjSFcucqP1q60XsyRPd4YiZyA
sYB0BETSDJ/SlRN0GWNCO8AhwHJnHipaY3wPeA7gNVbI3Zj69jmFmxom2M+D8yNHjpceCft+gv27
Lg/d1NNjWvmh9HlSOXX2puRfkcHZ0YWCfpNGrL4ilEvlX6fIjSP4yr2o9W4fDOnTmC2gY9Y/RPL1
qRcjeXgAVrCOc6jYiSDGAlSw1n2XFbJFfzZfCOTrCbPTxSppBlThuWtgdobwDeIODQqJ8el0sO1r
7ITrWsCeQyTXAK4Et2mgKj7kE/uxTM/6uxmpZgkbNjFbdaLERYj5Aff6wyRnD4At4zTYkfAmWD1C
L8q/kGx8jhMgTXYdHShytMwstDX3GIdVczLdi2aTMTDlSQoeyX+vC204OGHHUyZEppeFO6UMRGkt
jJHUnNO9SCdEdyxIBiU15oVz9iAIyWGtK1e+ZizbiaI5hJPVoUzDTzmeGp1b0hxBe9Rh/DiN5FQ1
LzUqza2gBvHKGQzyYAJPcccRuUgFZVXRjcf0C0W1TtCRXvJFtEiq8FOV8SyajQGxtQbNLck5NIbk
rwp6hqKDmSLjgzUea51xaNAulsRnT+eyY+ZKrhZTxvQVYa1al1XnpRJghIryv0BUBcgFGvI8ZGGT
81AJmumCceCptpp2m1jxBGyUPlLHTsOmRF4DPdrEYlanJJxPnNP3kVUGW2VWLzWWyt2kWfci3vZN
Ou5Eo12iGPJsyy5xg7OGpOycZZIlrasQIL5UleAWMbZL+YJDzvesgEQUXbu3c3XjznnTFskU8Idx
h+P9+Bt+8/shoZBIGmDbtnEtgaKSTIE2MRwoH3qFFigsiBFBbJoRq3nIlqSv37gvMzQ+Mh7pnuY4
5xHz6kYlHOpkWz+GJQxqVqIfOBqyTUmvMgbK3AEfHjnrJMFsUaaeQJwypfand42oyc2AT184IatK
Rl8QGp38s4xikF+LBK5PhEmVmWVXLYkJeGnidRBjeo5gjFfoLTDkVVvf/fanpmJyQsZkRKfM3BhZ
LPXEfhDiizO/2TKEuASscLa/9ndLSBNcjAt6zJI8s4DIrurKYTk3oSJLp3VnRNPSlbIbTzyf/IpD
u6o11c9rbTm/YwRBNNc4TY28r7ZVU19/k8AGgr3AhfbkRvqRbXqDiUsxMa+IrwNPWKSO1qwFj2gq
gYDxPX+j9LIW/DIGH7K+rGWvAbbJBny2/4Uw4Gp4MmPdQqkRnX8leLZp9LuxiY+BFartMIaX31gl
ghRByE9tBdo8ZXSKjqpdJHcSWgYCU+eaNy0b1ug2QejF9+VpHeug3x/HclFUJ1F4sN0s2qY9Lbte
gdUnG/0Yk5WSL1JtRkvRGukQNaFrpFsYcU8xIRtwNqikt91IQombqEPW/QpVSR+kXz8GC2aDcIdk
o8f6T6VEu0kyi7WwxVbUrjCCVbqP0IFRRUs+oKdFUHQBuYFVibrq+BuJmPkfsvGf45liuZFZ4HGT
aKZzhaBS7wdWtqZhNVtE+X1IdNbQpPiWpy5bJbZs98iMNnOPGbStibsJGu3Y5Ch8QtIAALEG87HQ
NGtjExuZRXWzm9P8OP8G9FFHLcgGWAIfVX/LYudniDgvQq1gKquLXWGkR7cyn0cIYUmVPEWVMNb/
iC2bRVQUW59uBOZiVqGPJ5x3Xpt8VioDBBUg9Nix0pfZ7RhEs2sLMveNOjDc0tnfEbNKfnyhbZGH
/RBMJTYYfP0gwRmihX/bMT3pHVbtUnsqsREegtbEebw0EchgtqHVKPbcZb3uiqmnGtXsde4iPOQy
YnEVbHKNGkwr8aLmY/IoKlUho+k3ytEq0Gs4tf20aNYUfSWh8Q15Be61nixGWsuHIfiT2s5ExtKc
bY0qfzExFhIRPOsuDG1kPMJEehuQX+1UqtmZNG6SzdOWSO13Kgq0ohmHjQ2rB08KElANjm82gzYb
82dm4cz7TC8sp/4URdWtH1haFJ3dnwSB6tPskHPQ7e05Fccmaj+pHl5w3uPGspqTcjHsdLHcEiOu
oYXEww2NPXHLyutCJY8dAsSowpPRqG7csKIm8jxLjaNICvtgF6/4WMZNyln+z00th+zRqAy2eqPL
pG2xnhs1pnFLklQ4pvaE5bnQt3b/YWNmOvhApteZJup10KV36cgeIraEy7FC6kqQjdzdDjp/OkLE
Mq1BwTexfa/dwAOoiKMlSs6RP0TH6YE41W49tHw52wyeignvcxu34amDnPx/2DuvJlexdcv+lY5+
51y8ibjdD0LepFXaFyJz79x47/n1PViqKu2Tt87p2+9dVUEBQsgkgsX3zTnmjsDaueFPZdiM0rUT
WM++hUMjsKbZy8FBYpQHM0PSS90oS0JeuwWz37RjtPM9SAB57TxjV2S8MKdRisN8DJCqcuKJV475
Bh/3PYghc6D2PkaqcjA1rcWgMh0SANMGajD66xNEulksWMkMqS1jIHOxh36XdJiY31OikuZ8OPIX
7V9CgygmskxeFNht7Z7GAsfofO+qY8e+TJKife7yelj3iMgvq0qTJogWdMVKTDzTqjBT+u0RIqcY
pK8mTbnnQlrvldLHRB1TBZaa8sPQJqRaITUzmlYENuGUXmKXx75NVXGGPqKki81821OSMFO9WQcJ
ErxEKrt18xJyMiIQTtb3IUK3y1zcm64fl5ytuQ4BwDPqOacAZGYmzdxeghBRUPUt+DYkNX3FbaVe
3qF3CzayWVrbCdWyVQJw7ObHrhOxLonwjfvSUKzwbfLMPCUyLIoeaNxZ62HMY+Tj9+psCPIzb/yh
U3Zxx1myGeUxF9DcdG5Kyfc3gSlzZZ55DU2pAhaebeV6Zdsrgn9f+9k8Th08WvSkxLnERnwV28LD
g9hSK0hjm3JsUiG2QAN+L/BKVxqMN18llYDRblQ2015MZPry26xVl1ptppw25uxey5v2YjK7BDXJ
3InL2nW1StvQ4Dc0pnQd5XkytUBbGp2IDLstl2Oof3jwPteKp/aHOTNvEU2cfCeO0S3oitnp0x8y
s0uBb2dRtiqGpORWPaE5hfAYVYunOmvOATJXlwDRTpDqd2KSSnDc2vzRaKzabRzlqXS0lgunRxqj
g00qCg95ZaSQ/5piU9XqfmBQuqmjZGNJ5XQKOPJcXfEzoDCKfpQjq17QEI1HzX8bsgfaKVnbEKKZ
5eg8afR/6B2dmTox6gO07fuAkI3HgogHR7bdAvHdps48485zoEWnQfKzIQraczqbmON2wK425Rij
Mdvh4MlxSiF8aQPtYFiIRWJEIQgXc8S+6vskp2AmnPYtI7KVjuIiLyLtpS4idaEj11kMWpiDUSYO
JiMUso/q3m1tqMqGbnzhAToHcups8RrQb9CsTdBze+YF+QCdONxNWfYB6lX5QTTwnqLAy6imGu08
E+9phDFI9dVg39sEJ1n+cFOE5U/ZIeI9JIQJNTpOAAo73aHPnZ3RqNapkxsgsemI8tLunWNYfCqQ
Cg/F7ZCk+gN3ICqt+BR7b+jgF+eMmI8TvCuVO1+/UGYXAcFtvp/ri9HM4DL0KCa5u11WZVZuY6+a
IZCDd/T16MHoP8YhiN9VfUAdR2JPNGhnML4f9gt50nRsbfyzVWMoZ8Rq4B0R+w0YCheg78djQwb8
eoIuuLHG2jkGOdi6qCawCH/c0vGR53fBsC8Kgyz2Ih43lvarAhy5M42o30wMR7gBsaVVUnvnfCLH
xpcZYESWPpzKuh5X2Niw0Nv9ZyKF9a2R1S8BLEGXHg0X3BlKBmbdWlK1ZBw4X4QlRpREQ8dQOfHY
elqrEME1Z5LMp3/0NNPerlq0wFJ0FqsYC437u5I8JupaTIgp6vZRr5WYXiYAlHOVtpvrt808kaCJ
OrXBj8+hL4kJw80VDsBEkXOEMf5TPKvHqw6pvq8Fa4GdEviwUa3uuKvvL6tUUXQtVPOpGUpE1X8x
swQ9C/j+Ghkjnsn5ilMGd/UMWxMbaVzp9zW3Z1A0AsYKKTBU11RrBtciilSEoYqJOqCZ9Dh8ZRkL
Y2sGpA4IFb4Y9Hg1H1rMJUqUrONMeRZ3Ojm3NVYaEJI3kIU1cKCYivJTKe1gg+8GPq/pbCUTtKbq
z0CyjoKhQ1mFViPllhF8QOHzx+uGxGSU67RbPh5FEVjs4NoXyL04f0h3gxITEOQ1cLyoFxCpZn51
hCceRt0+2DYJxpk3zS4WgKb5Q+Djs1H62TeC5C/yYqi6WsTNC9XjcBbeap4SL4u8vCXeiLNRqYPW
L407X/W9VeeZmGDG3jtxtBbLZMw5RebqMsBkGa4qewpu7WZV9Fm3ydE7+yR2uTbgGspHsyVxPtX4
d61m3UUdESht7CNIU9UdpK+H2I9+UdSicSXt42FYFwFiFiw0AFqL7imOkPTrpb8a7TZGDknNoOJP
sKgk0ibDEb+5XSuE1kdPSah9tWNG0mFIE6v3gw/u429JrtjETkylp/YIqnYiV6W4yOmxWw8ll2ir
Hkgk2FDUABYrkbxGdbFboSsbLq4jR1E5l9ug4IuQL9uaSkJqavxPjRa26M8Wem8fYwxA+Fetzyx2
0HYmx7QcARfzW0U092L01p50y1Id4luCIqjRwdYAgoVWFl9wQZF3ySszuImx8jTtfA6bpkM7KvHG
aqfHQYGKx+AV1A/5aW6toR8pteKIIorSphQpt/lIhI0qcYDa4VHjy6EVy6ncVPs17QxUtE55MqmV
JlL0NcjUdHunPA70A1ytSt/xFoEzTT1iJpJkiffhRqmlw6jZ+KMa6ZFC/+Oq9Oi/FMprV1P2nYex
Wf8hc3dNHqhcP6RT+IqvXX2oCz52XcK31ZuUgjPDwTDxH7kRiLRTM2Ik88MAJnAB3tLjikcKq5sV
6dlU/ZPFmLirm+A0zH9oAqHLo0XEb46IUDfVH1ZpT2urec6cxFwkaO5p/Twbeq2sglbXN1aTnHqL
UohjIq6n3IwAw4YRgluJSwZc1cCzdnWgqNvMU05JxNUsk2LPbeW1XRFCEYXWDknP2baTtWKOzrLg
nMVVrUIeY8DPavttrA0NxXwFTq+C+gOD1DYxzAdVpSEQdo63kv1+NSnmyaQUV9cYeZK0qEjNRpxI
jvt97J1aPOooYCtlRZjGWvZw6o4mMpqR/AKz79HzG3GH36XB+EKrJ3UIGlC1L8lpfmpqcKNmOYmg
Up4wMH4jESJosdyMhMlQNfQXMsODBYUTClhIROwZnstrH5WUhEIFagEcJAKDqqnkyyKGkuxOW6re
jUr/NfzI6BIuEj87SaNsHFM/eMmiH9ypBhTvmnjVxBzdWNtlU+WWrbgDWTEDU6la6RL9+Lo41zoH
iDU9loZsc7+kLcnNzA5t+J63Db+03vQIcH0ldLGnPKDhmh9BMMR+tWxxKhUxzvkiH9ddT0lgzprj
0qWhlaLMMvvojTRCJ/iaR1G3jNB16436GWrorsse6HEw5c8ZseSu0obxglylQ9VWRLjMWOmYamI2
KudplomPa4KB8E63+tkLnWrrzVq6PD4TtKrT1ibjw4SlYqYOmO0IDYsKesdXIDIXhklFCsyjRufE
VcoHi8JIz6inbrR+TZAJkmkuWDrtobDYTlneLW1LesAC1DwGuvqSj85bFhdE4SiBs2k4pdeBeaN6
4S8/0mnv98j80YjNN2gRPaOMq1HACCrya1LRZl26lTD2AKO7rxN6CmghpV3bUzd2xkhZmaT4Ep5l
IPJQHH/BhY3MkFD6rJEyGB5oKKVGBheSUmUNir6yK1J1LJD1hvSDH/syqAhZwek9m+hArPmB5Frq
rZYeOoVfWhk9Id9DmgBdAis9zYraV54tokE33DPvJhuZQIb9CHgsBTwkaHpeHWPw/ps+WTOmuSV/
dFUloCtkLajZzQmOPShfJX4sC+2XWiHIoGXCsYM0y4KQ4AVOu0vL5BSc57zYtj+YRkYHqDT5Ghx2
0QVFefKkflFLybs8YxKlsHmhiWC4pabeRlQI0YdLh9JAB6eDAQTxwwgkaW4xKAHpgR2E1zC31hNa
XTwYha5KeNHXVRWYbmNl2mqAKSGVZQ4/wfnReBiug6kwT3407br5B1VTI/IkJJIOYBIi1MniIXcj
5jpRm5R6M66XBGb5Csh47kHHtuYeSLZWtomJPfMwyJr0HIqMpCPrnermjzInwFQP4bv0O4usuHOY
W7SDwBRp8yDR136EY3OAeTxzNIHUDOnOlOkROZa/sn9aGyVLZTfJLLBGkUXJaOaGY0wMZPk2UaMP
OmzlOmwQ7lG9N5a6FD1WeWxiM4wJCeUQkwcadhk/acSzqHKTgsCeOANpY9bo2aycwN8qWtslgKIh
oAMZEPKJCpM4I0JhdrVlk2Y4ktZkuxN9o71fWevE8kiLGRlXygzXyyHdMvp9JYWBQ1NFAV12yimk
wdkn2Yf+IzIS7UYtMJe20CIrwjp3BrycqbfMFZIEcxFkdb4CrwCt165/cY6x3FK2bBcO+gHiMo0V
zhkkbFF5DaZ2hXrvE6fswZpoBUd9RbUHQZ6HuleZS4d5p+eJvWnwBW28eYx7nVjzMDhS4a19W3dd
lIBqQ1rzkdGXWa244Qz7zYBAJzRMZ+6vYMNSRShxM3iFO6YpD3Fly/fajNb7bfvKU+l/p8lTIZ4u
tvlt9rK7eZ/5XEwwVX4egmg382WUSZno4s0vOE/Ec6+Llzdxfb3fdv1t88vrjT0mVh/M+prsSyTk
8xsV+D9/3nkvGIDipRUzULbpJLckEqhP8qSFGwtbGA6d5gdFsXHbNgRAlLmdbzNG1ysijX6YY7zt
upewzLkaatBnxiAHi1Pt8SS8wS8f3wMSE7LAso42dqmtpILX5maJtotgNX6fFSDF0uYGB4/juzff
qjB++mMS2SaKELGM6sBRYOzwUKA6oGHFbE0q9D41qPeieyW1/fvjYn9WRsX6spdEQCP/2r+pRn/u
STzT0QEzwTdl5Mw1+LJq3vj6ti77ui7/3TZ/t06XGntn1ZtyLqAb9Vju+xnyCZlEI9CRRfLfq339
16NiTqwTj4pFMRE7uC7+3XP/bldpCz4q0vhbVHNzhEYbdSX6Bj6flhrgvPy3K7Wi4p7j+ng+Pym8
Pkksi4fNkrsfHPC9hmkfNM+k0K9m1sut8Y9Z8ZCYIBukRCbtrk//9hJiUYP6/f9VaP89FRrDauRf
//FndNB/UaE9NR/BPwnQLk/4Q4CmyM4/QPvZMLq4nRGowP8xG0v/1/+UFEX/B7Jo1UFFTOoR+L+/
BGg6gEHuqJAWyLM4TNHRpv3JHrT+IfMPOAfFMixbQSL351u7yxPkFNm/SzVS0azBFrxsOIMSeWu6
g9IO7ZOp6apjanzY39mDOXX7IB/t8WQqEmGAhEUiTDDsYv/bLJZ9JMrd3Ae6zH7fAB0H9RJrNkrH
jCwwC9wBkeMG08nRkFm44OnwUVqGWNLm+tEfy3CTjdIdlToEpK19rCqp3+toPQnAnn4NOXlg2TjN
XbSRUt0QR+iiJeSXOmNYc/At7tlUSvuWf5NOMzU2iN4gmb8GCvoFzLpzejkytLjHeJy25TqdRUvO
DIQHjhxT6ydevg57UvbEJ+FSmeW3YlZScnt6FLN6imvnQJB9v6S6wEUVqcofTwhn7v3lq/htN+JZ
v31LYiuxEq3hJqwnZYNJopNXgoKqQALqXsWsx+3uWteDszHjUcUqMYl92mgCpvZ363SUWvyt5qeg
0PtzVpe6OVlxfqZ4SDz9uijWXV+GMAmeKJb/y+y/f3Wxo+t+fdrAuzGshh2192LPPXixF3NU2v+Y
uz5Qz8Do66KY8w1iEOBlsPX1KdfdiKeIxSDBLC+HREX93caIOSeUXPNuftvjZa14ugHBgNHe/P5w
MnVTGVze7Lf3dH09sa9vLyUWg/mgkFQd69xfn6cg25bblXkZWA/92qKbVTcjxYtMTMO5O9TrEUen
mE3mQQb64n3iV/lGrLpsmIlh0ry12OSyDzF72Wh++Lr428MYanm1lo4DioJ5Vmz1bXdi8V8//P1d
+g1+ncAJISk4szwzmrHKCMAZyM2T0pdscg16qaCqSxzSZTmfAediI7G5WCQvPtr3D2KtWHHd02Q2
7EQsc4nL9mLu+swMy8XcOGOfYqUNYmPRpipGwgBtJ+CGfcNNIwfzdbb1MgZbCv0O8fiQkXhQGLQj
e5o1Lrw6DDAtPVCkCd0y1u9TwzBgMUKo9gAb7rOwPlqwPam4MKabwsEtRICDHXrp/jKrzIpYg28T
++EMrL7MirXgEA56RPtJLImJeKLY7rr42y7FSvGw2PD6PLEOGF/n5kBl1giRaJ7RgvnsxjJYTl51
ILpS40xB9jJ66HDhJc37tXmk1QMn9Vyc2s351K6kFQJQoMeu3g79XmgZdAulLxy8ZTyWN5NennMj
GcEGVLQrHfxqe9M4ViltaJGVISI1xNx1ItZlplYscZp3yPP4PqZKyybs7ChbpEp70Yk74Tqh4JGt
gKT6AYEjImEkMRVuzyblHF56tLM8wOu8s2Ma9+QjofqcW2lNWAE67DHHi8WUsoje8Cnww1NAGGIa
Yyot20VoK+RBdlHrivwFkclgkQgzB6qsG4rEO6V9NrTuQ4NQsE5rvzyE8NIOqEqxTToUelJZ89CO
To+Qb12zaOVtWU5g0+Wy3hsSDGkxV1NG2FrIbkU2hR2C+jTMGhL6fJ8jyuZ1YcPVELPXlWEn32o9
2ETRKhaTYL7DuC6KOezDylpL9RuBphKTOEAZYWXKDtEQ6kLRbpT821JupI1ZmZh/Ib2gA8HFBhas
rlGgUjWo2jvV6YjmmQ9WbZ5cD7/rujJBQWl1eoK0VT6QrptscGrUyA3o7RrVzIu/Lou5Um0HXsyp
8HSQFCdZ3bCPC2v+C2uYnLIM8FIolgObhxDB8lfp1Q75kdXoq9qbG45yNnE/20uKK0/6sL/MNuXW
aWsVCOq09vpK53bahsBCGgamnnhBpxTqaK7Yl0nZ7vSeWwGzjex9U9U2LY2J4D87w0sqbiqHiZx2
SkWkbARgfPghg3yhphVulfG+JrT7kea7Fuzqx+Gd3gTJxjbVrMydnhHJ/coDLEBL4kplFYqFG//E
HRrfhd2m8F8RLxYzsng7tq+rHxoV1w4P+lYNlnKw6gbVXVlduCJnxoACN1pbEnLD6caX75RxVeo/
W+8D2Bi7jipXc1xqfglB68/YlitYasFHqh0BA2QJZORDa1M/oJxERvbSzF8D2gnTl6quIqOnc7YP
4af6u26ORyROhmw+t7O7da8/mfpWN3aadoClaH2Zc+n6CadSTk6hsq2iU24+Y0kuk6MHqRaJ2XjQ
42MWnCp5V8CTrJZ1s8o75M8bBOFT2ywLbVPzdaoSDQR9ofO2wpNSuq2zk6gzTa70ayhqjKV47dvX
algC9GOPXnGLojUFQUt4fXsckUElm759SYFbtf5d0fw0uw2I9wPiaqAOdrcxwn2E8w3Wa7ILJMO1
7S3SAThSfkzxkUscnqMbv9ub9rZOcYhttY/en2gBb2C3ARdR42Na77rSzeWbwHHrjhLKKtHOofaM
fiO9G/3NqDJG3cjQPH6pMJZeq2db2g/yFh4ftn3Ga7fKKUWzm2w9Y2UGK6Lacod0Xbd7hmXrrPpb
P1wqT80pxBUJF8CNvXWuLSCYjuZu0DaYBukpGdVXYxE7dyBQzZ47/9Ds1ubEjf5nNDGO5DTZ4sM7
yti6pWVubuxqE0z7yrqL20MU7ruJ3wVRjdBooxik4rNen3yOo0PhzN83nQaZnCo+m7mQfkH4sXCA
x0uJw3QI9mgGfAAd/AG7DcwR4xe/Wd34GUyrYFiSTmk3e+VXXt1n8a6guCvPXxjfE83jhdfsOTpV
C33fjuw2PHlznjOeaTS11LQPBsXcYZ1na/IqqeYZFNCiE/C7jOhn3bXsg9zg7F/Kx+LBkFaKfnaS
/SRv9WCJErvZEqk41Gsrx4C76iuGDnDQpkVdLSFH4TvQj1M8LlbD+/BEN4fQZAdd0H2j7nrksF13
NJr1GK0HzMfkofkLI6HssusnhDcL5St6Rwhq4vPr6w18vV596NMjsDn5TKFTl95kUI3WbfiKuFKb
Nma3V3DQ62765mjUl4+ev0mVu6KKIBQ8UGsEpEo1Rr6rop1MNqQfLBV9rZPZOuLFXvY9t/DLDsYN
IdCgHPwlFI8RW1q7aKRjVH026QaaHgCYc2vf0kKoom0KPBB240/sjM4TyEJjpd3gdwFhASMjdxYA
0QJyvagOvsX9wrQ20QjNEO3vhtui/HX2THPiLBYaXYNyyV5qaRMFYPeWfOcwoF3r5Nxoh3STbaEm
Ss2a67jdLuDlLmq+MM3FTcI7CeEE5auueeLGiZ5acWhfDe21RN2VrJpt+6D+9ODsVFvemkVSFJ7y
hGCGYsN78uqNnR5BxKDzd1z/qXhB8KaHG1yPQI9aKG7rXH0EMNZQdOJUrPTHrj+a8jr4hFE8OUCD
dtIHsm06bPhsJdRXNx3lZBXYgxs+ZS/pifLOrX6WVs30EITryVqoiKO12wBdIen2KBcNmkjRsis3
WnJShqOknyrv4M+siacxX5eU46WDk9x3OBSAstxjD8GmAouRujXycXg7L7TvnB8YLg+JvsWYsqqA
51AO3/n30wHlwYQh4gXPpT1uIID38Qp/QMpvWVpGr7IGJneF/WPROds64VrnzmL3ADTnQmIUzK/v
WEhnQ3Lb6ayDAh/ve25K6w887iT/Wh36UDI8+SNTribEECgP4jpEiY+oTc4jygKMtE3jhtG+TXA7
Add5pE3cj2+0jxfcTy7C4CWF+9M1J9W/RRbhyiyA+6Z9BsfTxupJlxRxxtGEncWZJUSruAxx7hZH
RTrU1ChtYOaLCtIL7bsB7TyMLzLkiQAktGcB5q37acPLWNwGr6F+YO/xgRuaANIc8bOUpM/k+236
h7xeKCpd01VGabtdZNxnow1d4S6G2EYqJbGZG0rpZ7lcUMLdq660iNYWgI8lIWxu8VKMS/MOQsVO
v9fi9bSOltlhvDOrlfbuYat0saRYK440a4X2Uv5ZcDp49s9R6MqP1k0frXjnlMooQb4MztLztmjf
/Cf9zv5ZbP2Tf/qqXlppYdxEDSVr8pMJPXUljlgWpBVwtoXxgKTH9baoXBbhInCVRbA2Hn4svopV
+wODzHJH90e9026yrXo3clJgAPAEa4lfTPYSvcga7qpF9WI8dJ6rWYtUXyIl8844mPh/kJzYtM+h
cmFtWEIAypfenWetOpV2/dqONiQlGx6UJLoR8EXdgHzNBfEm9Axppu4SjrhgC6k4f683xW1ImjyQ
qo1fP3C7lC9QN7h+tYY4s9eXnUtVXjUQE6+77Gbaa5YLL+TTWZTutI3wSyPae4GTt+zfPaChRwRt
WxBS9Y30Q37GO9BBSPnw+RmQFXhvbNN7+cnfxycEA4jTCHP0ohsE1flTvol4V5vw3n6TuDPkjPuC
srgEWvuJEcInWXBBynWQ73KXO63AZtjmsi5cRMvwvsZwjWGZr/1F5hdGmYi7pyflrBJ49Kg+1zcg
FdbdnXEc4NfcxQfT1ZYc7OvWcXW+NNc4asf6prurdt7mHQrddJyO5Y1Gc8b1tzCvjwCJTvy84VvH
RNxDCV1UZwJN8XutYaFikHhki3xBDOPNdDTWwVuzM+hjfowre+/t3+uP4ZjeDGCmFzD8ltkRyfUR
F8q0xgznxi7ioqWzwGm2iE6emy7YZJmfkMCtVTe6a3YmErNzfFOcpdfwgUzpD6RBi+gMv+ZX+dyv
ip2xKPB+LZo3/8WcFjBz0JVziucUQLIueqhFtVTWXDVeOJNx6PANz91M4GouR+wAw9lf9HfTQ3XE
YVLs4htpayyto3EuQBx5brZx7jI3XFtgSkGTLAPISe701rqwchbA911HJphtYZJ+sUWfwsXljWag
u/E3DEp2yYHD4Tk6N8f+V3xjb7pj+YFhlKAl61X+9ZrehA/jyvsVvGU/063MN8E5xjgYh/bk4F9F
tfuYPbYnQrvX7bv8FN6bhJRyblnU/KjCxVn+ytB5uDIy4qe5N7g4O5/tOwgSfRUfyvt0a3/oT9Xb
eMOJkBOk/lG9RT+gUd1E/nJ4jA/xQX0C13pX3utP8Up2+VI36ompC1qZF/iEDsrZZ127GY6vhXG0
tqab74PX+aDbSi+0wzm9oa3gDFe+0xNtTzTbWIks7h605C2XxH35xbEKWiZb7KZDtK6fpoPPOaZ5
yeNVfuLqFH+J4755iW5R1fPfwK9oCXaEv1eEpHrRmHvNI3mAAL/FjCTinvSLNnPzwmP8mIBJm8rB
5h6Fr0bH1QF+xjWJbeea8Tl9Ro8SWM7Y9XrS7NZAKHSytmTgdfxMpE/5xHnZdI31sMPIwq/lztz7
22E38AcZb4af1RtmrhoXG8d7du4Zkv9APjK6+bN0O+F687cAKdtI2dbIz5977TXeyDt8HLsBjBti
J3rC2l46oVWBw2I9pF8jQ7saof5PON2gOlOUrc5wF7/YFkSodXA/Psgb63Y6tuN9fKoODCmgnvFb
kd9ARa+6rXf3Fd73fNUD1kHy/JY9Q+V9dBveTy+DOAGKswQ2LE4qJT3+p/wLeQ8nFXlhfLY8kZQt
VLacP7gMfvYnwMb6c7PLlsMOz4L90dyWe+czTQCruDguiVn5YK56C14B1t7CSeJdT0c/conRAZda
ufzdu0frRX6qbunDx9MmvZ/HB+/KZ/nOW4yKJXzwEhnZcXrhgth9TvwZ8TBm88mYExtDhP5Uc1oa
V9IC29e4H1ef3ZYRHhDNB+0GHf0C5IsbuGSj3XIu5TL5PqWnftzUT8ktp7zktj/xvRI/7pYr6dD6
C+VW3Qf8QhkCucq7vCPfhsCQlb3jh6/TZndReiwR0XG6AWh/K2/km3zbNEvj7L8QwrgcqVctAk5j
z/72M1gWK2MzBFzThnvziC6VC16E92oBgJ9kd34vw5q7sZeSK86n9XN6a3rX+Km8Gbc21+5o7dxk
L8UBpfshACD5oGIOslZttOKSpt4xHKQOw0H7NGw1Ts/VDtjtUjpAatqUG0ao7HlzZy+NB8YU/Zc9
f3p/3x3yzbRtvzrOE9t0C1rVVbbROnoM7+N745Ct+4c1FhflReUQiLHkLdWnjl/mPb9ZD2TZkj+g
/qURioG59Hn8GD+Ku+ocP6Q3zTHjLGj9cG6Ds/Wo3MJVmXYouDfpjX1P8vEyevuMltLDcOj4OWvb
+V8TqDAx2ZVrPqsfyZ1krCKicJNtWRPk6UqvcrLFYwpdifvZcPFqB6eZdwon82g3a8bFe3OP9I7s
gUWx437hnohpqGzzUas+gWxK1pync2iAZ38Pc3haZtEaEchkfclj6Nr+fWyO/BXh9Fjn5gyNw9+b
HEeI68/5g/PCm/j0NwzwUfusRYIp3kRGvKoF+pOweqB51CCluRAp3D1icllXg2+xVVz7cwvAFt2B
eU6Z0/zEuks1yoY8nPfRPXchVHD1uZwsJqISdV0Uc/7Y2wu1hwooqlDi/dhysm8Dp1j2lvIYE9Oy
A36I27MvdlqBvqmpLQjujAW78FBL7x3FnLmzPoPQyk4Nt6Oc+3ubX/VsTgqJFYQOn29l2b9F3hHg
SsQRJCbcupgySnbhFhNGLzFX13iOJjgn6hw/V1+S3+ZgOgpAyFmVeTZu5JCrAC46M6nzXRaYUBht
Kpg2ycgVnGNfo0KSZQ/5VGJ6I2SiIbyXftKolXeVTm1QmBWUedXQB90+ILYEcHn8qTQm1RcVedKs
AykGBPz5QP5eSCFiiJPTWJgMg+Z4V6pac+hrhFrDiIlwhQobboYpB2GrccItpVsKtdsKKywnTt4T
tFOQPfnL0FmW25JJDf5v7qVYc3tEzLaDSUkjnKkFoqQrCr2irivmLNGs68vykHp+uhGWGTERPi5h
nrmuK4iL2QJPXPvZzJAQ6mQhTBYSZbEoJnJB4arruQMTdVAxKSSpVFdiFrHffdOmHd5zyrSXWq06
qQn3ayHTHor4NiwSeH8WNIhhrgyPf81hCqT2Oa8Tk2+LYjvxtFgq6Gak2fiu2CjBzPorlusvebBd
equcAOKWnyrZYYtGyQ9Ko6p7p7pJmoLPNVCk3I9Y8felog2gDkAeebse38VSbTXORDpV8WLu2gw1
nT0xhyT7MGVBjMlmuMtlE+CEV1JlTMvZCKWgPmnLSll3klnuJ5XufklVnRqp+Wypdru7LIkH8Bzg
eUcNvPhtpXjeZVnMdsPKySyYdhM1V4MTvlpRRG78ivpxbcwp2pd5sVpMwLhSZZ4n18Xro2XtUXHt
gM39tYV48LIXrZ0Dm68PkXV2b7cWOvbSQkwthwrWI9k4hQ5d0IVajzFVhm5mEZl8vZgtEYTle0nv
1JWjDG95YoABc/Td9TEx58+pkPY08RnEE8jzquWVeEhMSlXij6ZDXMA4AXVObCSeRPWaDA1FtBHn
1xushC0vu7quvSyLJ4inip1G1uyFFLPX/V22FCuvT78+57L775vD+QXJXXWP354iXrC3qsrtK2ra
191ct/v+zn5b/tt3dn3p0oihdToRnef5exO7/O3d//bpLrPimd71O/7tlS6zYoPLB3Ra7jPNhKrt
9T3/y+9EvLJVAx+5bP3bK18/57cPI3b7X97B9SWm96nRn2jTvdVzJ09gZNA/p3sx+bbu2+LfbUIP
gLrWt90ooml13VzMXbcRu81Lkzuw6zbXh/9u3feXEbv4ttvLNpY2PTT029bt/Pku+a7+nDRbYhOG
9JxhgOR6Kx79tniJaMXc+EeIrC26qmLzy6zYPqfWpNoGHoj5Bb7tQiyKyXU3l02u7+ZfPu/bG/uX
uxHbXV9J7O+6bpi7YEJQ8x8XrtM/yVZ+5MVYAXlrLiqWvxb/9xn0XJ7+5/yc68r//KelU/ijyuv8
V/Nvt9p85TM+qv6+0T/tmVf/493Nep9/WliJkNH79qsaH77qNmn+lN/MW/53H/yDY/V/I2AZmqn/
O+3Rc1j5YRb+c/Tp5Ul/6I8sUkx1k1Wqof8ZcPqH/sjW/mFi8LXm9FHDJjYJ9FRGz3cOOHX+oUPL
UmahkWmqiJiu+iPzH+xNs0lTtWxVRaT0/6Q/Eq/yu/5IR39kgRNkn7wNvBl84N/1RzZZNTnuWmXb
TOW9Cfp5ocdZtKKc0YSMgn3Yq06bbayypO1iHbhNifVO2ZipodPDmUdsl9xoBPV4mm7yjuK7CpZO
mYeFOXHF2y7mIoUTap8W0lNdhSta+k+TMpMR23bpOAzatWRw8RQtE7xhnjI8WEii0eTtS7l+NNWn
yaZ3VGewkizqPIo5Z9TcxL+mqXopvOHVswpqrg7wyNEf3vv6LnyujJpWAA7KEE+TpRbvUe1/DrOA
KqUTxfXjIVTNo13XytI2tVUn7cZfIeVQ3TK9tV9D8ADR1Y1by3bcMIYO3BO1Ch6a5o6Xmbd5Zqn7
Ote1rQ3jOzY8k54ORCuq28jRdS7SUIlBbhbTuHTg9ElZ9stKZQOIlHlbVg53EnjYQISWH9FAdacj
+KaSnxPnJwELZy3sTlHoPA2KRpkLXuM+IWRsz5/vIfS6au3PLuxwnqAgTSXcBTI45FWVFj5dRb+l
KU8jMA8m7o3lbJSJB4HTL8keZVFiVXWL7iYhoq+R1PtrOM2bZgJqH4e8fwbF5qrisH/CpPCaG8tW
TygFW/WvwbGKYxGah6TkYwszs0qsETLp8E5t64oKapYfOgiiCwDx/jpz/K02+vDk5eZn0XftJhgi
hP6h5zz/H6LOYzluZNuiX4QIJDym5S2LVRSNOEGQkhreJWzm178F3sGbMG5fqdlkFQrIPLn3WspR
4k1pgTVMbKwWTJA1leJAsQsrl47LDWB8cQgyhtE+B6LhxElCAptcyejIeT4b/6Xyl4fPatkUDAak
X72cODfVK+X8/hTGaAjJCPOjOPF5TGeUX+0iW5tpzsvZ4N9jYVYvPUtUIlz8n0NEhzmS+URTxnqj
/Z6w6SFrkM4yPM4eVg7e/qAw6akHnFpmxT93Cn+BddlPcf1XB8Z3wk5vN1n5tDUhr5JW3WY4XE90
pVQF96MKqotcuoeWqOpdmgSngN1Lqjt3U/JrQdjJH7UQNqzHkVPEkjqWTVXWnBxInSo559LhaEEW
Yl175Qs6qm5XC/U9z9aE64oILobXC+Ih2lrLR82dnWlTWQzcf1LUP19kCe1ZGwG99GUvaoD02sTt
MnReitH98sVhTE9q3z2ES0phLn7TDf7tmOUlknQA+nDllP2fPAgAy+ekkGTVbzqHxXUp5462tam3
llv8Vy7Mkp9LNu3iC7eXpU5T/y388l2WZrSL4BMNbbedW5L4We2bxwnryo/W++cLFoEjuaZp//8R
YpCt4DLXsILqjW94LgQ08Nb5GMyHEICDvbwwAIeuWSkp6wG7kEgOTDrq22ypiEY/rIAyrrfTElGC
RYTFyuzucvByMNQeQNwMvkDuPrWQOfYep3hGkz37rcxZ/DOBmahxIPAhq7NEgy0nxTxS6GNfh1Ar
zOW0ebglWdiuG8vhOKphcq6mkvEsuX/ZGfXBH2AieB3ex3GBuWRjAHGbHErbUpJIvRga5pAc/vdz
pu4Lj+hpN9YsuSuTk0+7HikJoPZKpuQrSLph1/GXxNIzlbgdDhM5f/3XzOGDW8sXMEmrgJjXxOnV
NCzHI+jelgCNTQehiX1eWg7v8jorjzM8/2721eEnWd8aotiUUcdZ54D1b5Ix9W8OBI3qayrtckcf
8DmeaIkM3ArWsuq+lQ+9Demr2nSDhTJTtHfgMw5pFN6lNs39E67gem1ZmXoUQXDxBp1s3NLQ+/5I
rU4+O1bAwM5E8lL4+iwYcXHx7oJZcizfxL9kMlf7gtLtCu6gzx0h2GSTEqTAnb2XdLwZbv7Xor20
9Tza6UCq6nPfFekGcsIuQSf58yCapXPtYuaKKq6mC5OClyqPoj1V+3sO8fdppvD7kCEJJSHlm5I1
9622+/3zT3FCQsW3U72x+/epssTVEp3zpF2GV20BEK0WuTgMSOXWFWGqRx6hqI1Dk/nZUpUXrfWv
H5NTKTnkz4PL5GDkGINef1k0EBJJK7QsEe3wYuNZopX/zkvLUTFtGwj986UqQdJYeX8dEhzNwAWH
FWCkBrudzXQPLHBM133KOHthikUfodkH1FvxLvdcdTO+jcoxcFEVsNU7myMkXRN44MIHBNRxjtbp
On6Ok28nAsFUt06xQ1JOn3EenqXWAbf8NuWyU5D2+Uxd6zn+bqIMKdac00YUwdF1a/9khYZ38pL0
Qko/2PsSsyZQlfeud8yLG9XuzvAqG7MvdbUBNv4mCBxwJbXhbCOEj9S5euD6XfYGVAzFC4G5zeRG
w4lneruBD4BBpU3ePbesLvFg9KsmhbWfN5N3QOplnfqa0fw8hv2LqzZOVHS3qCLtEtbIq3zTQ09H
6Am8FNVxwSynLP5WNk+RPuQ9bRfxb+oMR1GGv9JJmIeJFRn3iYFycSDcQ7FUmRBEF1eT70V5ij/g
Jay2PtJQbkqA3NP8OUmtZ4xs40tlV96+7uLHYEQ9BqlePXnIeK8MZeBImtmjGJAuUMT4FQPpNQz7
LerzCLUE0gQQuM1VsvUfs/xltPVJ+M5I9EgPGzGL/hT40F6kgtc1GadEd0yrYPzsM7CdAIlwBcyq
jXamzM7Uipiajo03Pya7g4ZmPANqCu/ORI4FepY8d+fQZqA7jB1HWj4w5hqzNN0pyTJOhIcp6H/V
wVBux5KD40AVX8YQPiBalLec46zBHdtLHPjqslDNQ8E4GpsHMt/56vcj8DwZOrs6dm7a7yasa7dh
tuNjgFR9K0f+kvZYlzWIeQYdAOfuq31lteHWpb5VwSaootF+4S066cS7sDrtH4Zq9I6I/McImhqc
TFW+lrFDhzbbx3kmL9GUQ3ubO+DS8iXR0lgn1lQ8OVFiwgFkIGV1zotrklNJS2ncElMxUAZiswo+
cZHQCjdskxPSaD4MBK2yjLRHw3Rv1Rj+8Do6C/BNZkxxu3R4HYIcBc08WWutUWM4fNpUULevpfjQ
g5BQ7Xh7mJDh7fKvonZR1geKt8MCgrAp4CEdMle/9OAALn1O5bw3a+s9tfY0qrwzEhx4kv7sXpo+
PRuhxcN36MtLlulrVI3GqemQToxJqHeDznnuMwBcwbBt9o2T2pdpTNwDwMGLuXSsbbe3X1uuL1KV
rtomXvwl2YwAUZuqbSghh2Vx3a86e6rQPqX1sXDK4D6P8hZm6j4iq6K0as1bhlLDNfeN+JTsMmkU
5yYj+mM1mf8qbeuTW9+KVmr/ms447GOSkT9OdlZhzHhnDlHLJC0uflv+yShFgsNEgoAPx/3IsRPE
n1ZejbeEJeJWIfJcl9LpN5jigxtmowfmWXfLDR+9Wt1lxIcTjJVp0wMfiiREOJ/DNh2TUJxdQlBO
Lw+CiCIINgrHzM3ES93w7fKqi+5zzflfR/3SjP3m1bRmfjDqd39dCE9IwYJXqX1vVXLAPPvyFbYV
Fdh55q6OK+o3nXPOnYQRnyETESz3PcZlI8DNUo6nWJHH8OrK3VVd+1pxANaI5JvS382FZZouVTOn
trxNpJpiI9KBxF3gUR8sGr2aezY6mTe8JWVuHiO7KuBlN/Uh19hOuNtxmyKSgwRQE+3615Uefl3O
guYWyLDd5yyIR4+rg9cVCHqIhZ5FciTfVSRgj8cxW7nBGJcxqX10S0X6pidWnCWYY0Kdb+KyKtjg
+cFHUkbntCDvq9RI0CygQVt3nLaFJQJHv0WFFmZffJfoTA02WGO+cr/wg9LSTcZum4ZTvGfft0UM
JT569oatjh/xTKlYw7g71GXS8UuY3VEIXvcsdrZN76vnoqo4JK+6eB3ir6WAzYlAQS1l7xb9f9Dc
kpd8kYHb/vReyXHalDaLQxN5IvgzBxqOfcUm3u/K1uEyRk6npzR6Him6A7ty+eSQx4PqefToKjf1
Mc6GcEsKXR5ICOPBcThqSntwZWU8OYdALTygzrhiW7pkPD7BSw43P4saDkYTtalw9J4TJFSbjlc0
NT3jyurrhgaLnZFFWEkG3ZGHBJW0oU6Plet+J5MWuy4jVWCGDKfB7/l7xLFUjYeyvsLVuKdD/2sK
m/xAqjnYzmMTsguOLw2ikA0z9JrvTIBbxiScNN/Zb+3/3Aj0S2uZcgPsNbtxu2G9QcH6IbOZXFWS
jOsy68Mtd0lOwqMsOlW2TzYhLjlYY4Wx8aL4aS7RMEe/GUEgjCJ4fSgZYnAMT0SoKh372Cv/nnZG
f6DBzhnlCBDM9xZkAvWWi1VctYtdiyeTte2GGjVD4n8oO9mX0i9eq8i8MZvmWkzKS6Lbgfcn3zu4
2uDaOMesyfjdXHrJ9VQBlss5VvAlvW9AO1BvRz7quO5PU5lfQu2A/Mo1L3LkU+fLh7vhc2HSOE8r
09raTf9PD057Hq2cn77yvmScl6QfaUf7VW+eDI3uYAqm8CjGBZgYkZDovOGOgvy3SCzig00as+pD
JSbqBYebEfkZFY7YEjVWRnX/oMB1bYJmnA+0ubAGqpJy1RhsmxrSpABHTxch+NOrsD67oBXWQ4U0
1RWI6dp8uvjRdHOqnuNbHd7DIhuuI21/o3y49pC8eEGcXmGcPJsG523NWD8MSfgwCOPOgy7iXGcw
pWXGQi9x/EudeByxuvQvK+xhSOr2qnecs+H/Netena08JtaTtbyXHKKY9cs0dDaMHP4ospBfeWh7
4TdiObY4tsNLc+5iw4MkaUe/HLKJiY/MddbNZw/er8zEM9Cm5Ddkf6Y4LcRkXCIjRBJRy+rJqs2M
sKqEvoZgZhMsT1w/As5IVWE+9JwurqGU3We/4+qdMvMQBxTJHPgtiedL6gSDj6PCOo+oQonY2htR
CxaIQfdLhWoxfBGt8ApwvSYsw61lItWu8rLZ9XZx6HziPL2bffKotralqBTRc8yISTwc8d1tMnaB
R+F4r3GC04DKusHBbVWSEjc4Nn4tjPU8o5Wr2oJT4hDBVg7Nex3myZsnC5Y1BZ8ni9d7xyNg1XxP
eTwjoHAJp43jXzGPv5J6cPZZ7h5sJEJbmF3/WjP85xazRWq1/ON6uSQ63+/CJvOubIZJWHpgylrp
WW+2w0FsGL5aYfWVT4SmdUgcYRYwT4PhZGmvvfYVR5BO2YGuEBVCqm5ovjj4fOGV+HC6cjrCi2Mp
mNwrTbaUxw+jhOIj6Z/g9Kn3KNbukc8c4YjWKR+lHRzDOlZHw88u4zi8Ad8pyAKHPA6S+ubyET8b
xmStpCT9rnvYZ6hsSWVbx9hFIMKXjSbUk7eN/4LBdQMDfmegaaDPLrnix6lbY5wncJfHtzTtsFmM
Kt3FjJ082A+5wyuqJsaGkSd/ez5xzyR34m1iO4uRRj8qI32ZR5aeClbvfvhQXTayfafKKAV1JoOR
EIM2mhRVszONXeGRs49zomFxj12371MN/Kc+JBbJkpLhCohScr2VnoINbxOnwR4Dv1F8IUSst8+W
P7+PE0kWf655FA6WPAzaXPOWq6dhCpxnbv3uc1F6IyfYPCi9oblHXR2cPZMWpWVgAAldYtuySX9b
yXhkQ1VAgI23jm+I1ZBiG4GXkrJSRwDWAYNac5gO6lQyienmocOPyvwl4NfaeEn0l9YJUQnplWtH
KiapRpkdx6y/V4G2nzvDttdtADtmthl7mGE3HHTGL+2lholdXnUsa0RykFxytNo523VWEzKfMmbX
L/AECacD/cCA9dmJhwkWhux5+sPjN8PUvdJ8BcaBZHHbByQwoAXKNr4WFZxdxQOdkyoCy+RJPavk
sJwMK5W/+pwF1b6zh5Kq5MjnHz7nMDgv6URfo+2tsyR9Poa4NFsdbcoToR4Oy5PHuHxJPACifl/e
3ZILlF2fFze7Ypp7GJshz8ZO3EJ8IANhAppWtFXUKk5oUaj4ijuFXgSZ594jk9TVNvnRnA+pF2Ib
k42/rg2usLpJv42RHE3YvovBeWoH9TVDcpTxsJeR261mWd3khIS40dyxQqJ5xWi/8iqPnCTiK7Oa
33PkHPKZWXdJOornIOscYj1VYF9dTT3Hzr/JiPLsfJVu+NwEBHAtut4rkGQADL3uPyf1UrjpNDmw
P1OFBfxfKes2e9Y6t9z9MA1nxtZyFXAlriqT+EmavMaTulbYBJPCAfuWGq9VMZLlbwfwLxBbsK/C
HpuG3za0PWLuVx/yEUMsSDqF7bm7MQQ5M2fl+2SxsI6b+t1lNmKw3nCnct+q8TJUREDFzL/V1Bo6
/3OSsFJoig+uyU8H6hjzRzveNV73u0+IkFsieguj7E8+584+N8xzo2AP8Yxfw5hDCSyQvSDO1ZZy
VjjHHjC5TiUzipXnzZh6gYb4y8WLx+GeGw9f0CdxJ9s/M3x7ixUO2iKpGiYEBGFlae0d1YT4nbNX
B9y1VdA9YKC9cFuRejm8kBthzNuhg09UM7OsJW+fWWW/B+aDq9zxoEmPSCknftm+1P8VBiysWBNM
4Tkp5i10GC/YihwHKLV9kvUd0S7ml99DMH/75JqaivFB3nCrVco8yNJwz0JsOxFDrOy7cN0yTZZz
+89Lo0/tdXojZ9BhdfE0ZIG/jWfnzJrBIuEAxOwgHPcMqZKolMZwFVvEHlVlkgL2n+ucKc0oHc4b
+ukQTC7dwbr7jPLg7gvkN6Zm947V9qw4DiGOc3DCUzuNZB4Zs7CZJjma1da6S8+yaf7EPgs5OIU7
2Y7VVfjncNLfZlEaG6Yp4Q6j6tmd0u/YmbpjjrmE+d1zZipxBP9GjCTNcEFyjwp8++LxR7YnYnjy
tY18oPsXteCXNfWLUsR/Jjq2H6xUyF371dVN/f0UTW8+a+61A+KWgTcru9rmpZXN7K6mZmg/84hc
6mD4+a1XjBxaQwe7YDH2hoRne5eJtwr5BPDGjRurkUcSOUh2M4KBUxzYJEqsJwSc9KA47wCh8RYA
JPXGo98O5adp414ojf+MzIKNrbniimW64IKDmowF5wz2ixvVHO10RbRU+YJ0/zi8JuE879umew59
n6GNVVx62whOVkFQs6ateC16LgSON9pfLkvaWRg8OSp2szX/jjMiz8q7cVinCbtPaHDvbMlIx9JO
3Kp5NGgoaZgYBq2/OaK8UzLyWrFqHA5Grh06nP01sN1LWDV3VnfE5Z8NHUHWMqZ2L3ymMJ1ZAogK
A7XyMM52SC4hy1RPVaMe3txzMmBB+mTvuak65+5NxNs4s8XXyG47DFKeYYRWEqQgW8tgwt5iAkdU
KjpuvFYDAHeob3oqHtrsG3A0eb7OnkpJ8nWhJmwSL0jOXZbc4jYGWjrqz8gyvwdcdVz5bJLYx3xz
uxGAiDDOYzq1u+94EsVuTK7pCGI6yUe182O3Xnfd1EB/BJbXRrbchV7i75H6rrMiLi6VWVQA+Amd
Dl24c6b3RIHmK5Czj4POjvZEOK+vJJd7NZLAif6LUv2fyh3n7poc54TZfM8HdpJpzkNhmVo5noJG
knIPMDWQH1cav/z2c254MLg6/kjcmKk7NYB2vgsVtNvOsr48GbvnMjWeq7xb5OvZqTBFv3HgEouo
tZ9Cq/nmiigFJy5R01xxC0LFMgVOzpAVBQdL1A50/zqNRDPUoPuLXTTHCaHIhN96zcRUb8pavmVh
//BasqdBy6FcSTGWkyBW6F6BWzgnwjoQo6xJoM+6FZshVdZuhDB98RtsGb3/2rWmWOVR3W89s+4O
MrXOtpntedZVe9sIv0NwoR+F+Vkn47izmQccVFsNi49NHLQeE25NXXRojwOyiaKZdlbuv9s41Xxm
ztso7Ob3aQJupznijFJCo9bnVEcA/XXyKsY2oS5l5OjFMNymqRV/YtHdenNZ3vwSKao1r3gjgo2S
yaFKP0aWldeMaLUymMFqrzgzg19KgfKiS4qMghUeBEas84CUW5tTwgkyXoZr0OAeyf5Q/MqiiOcR
lso48k4qaSnfhjPJWvpyrcN/qcGXQdmz/le5DtlJ7y8qOmbnDXW2OjdqRqQs/duSWBivGKApO7Y4
v6MaV3KWdBhq6g3uPKzNEVlLGTUGpzfDo7fMT8UPt4tGKo2OP/0Fyg4XtDTV3ev9+9hx32rndudI
l4eYNyyHIRO5NuHTSTqbiTXclVUzqoK2k/H3ZH70OHo9OFVwZKSuN95k7WPO3tZTXKqj2zW7JhvL
E9nM91BmwcqhcdFhb+ln/9eo61erH168zKfN1B3i3IP6O5XHeDTz52Y08ueMZeHJNcOXuBlNIuzM
5RJvfHK5rda2Z9w4+/Kaa0l47TL2PGRNPz36icGUzGIrTR6h+qhAUDeCm3feBc9z2T6z1G430MmP
gRGLJyM3833a8Kwq07fcta1LydREupH5zGeYBfDSeedBs+4cBMWY11e2Ny8begVxTEInbEr6LSaz
crd5wkl8m1CLr3iwqmY+ekV7H21MsLPTfgx/0tIcab17n27ogiQxS2wbQ/GiLJfXLSV4zT59a4xj
sBkYQwY1IwqBQnnWFJHICrQqZPejS7ox+NIj9I93KVAaV2m8CcecU4py3AcGb093QOQEZG+mJ8ER
AzorczeBSPRl0ZyC3BDbweaZkIXg7XyO/TM09Q3HI23ivMbIxHmocc/I7XPms/QyCaYbnIi2Gc0r
VnLARf1i3wtudYm7bDrCXF7VruS2jiBoubeniBTNucUMYFEuUZRoNKcAHB+whufCTPrvrBFi4ycV
QdbJXGnBHboW3fQ0hd9jE3OQqdUvr+ZCie1pWo1sKp3c+lcolrG55ngyMbw3N/tvyOx/k5aXxvec
7VykzTaAEsYvw1CPhjyb2GzGHCr8ux/7cBsJcWgmtGH7xnytPPV2/+Y3YjzNrntL2ZVy1oL9Oiwp
JUzR39y3+pVTuUjDDKQO85R/DWVeb1v3IQT30W6KXgMdPOaIMruKTeuCc/NoeRM2Z4GgRMj6jx4y
tg4aAvwIYAdSXb9vJpt3g+VuF1LbTof5axTeRoxNuWn8r9kfmLcXX6FQhzloQ/KsQG782pzBR9CI
HVLoV9gv7bVt0xsABfw0llQxrU5z2nALzOjOK4hBM0IsY7X7Me8PI64wOWnkFLGo1ly/GKVU/2zE
y8mViyd4DBsa1bnFcRi4AuylStX+3g+Gf0b+3lLqrfyg2UnPftL5nG6HhVjtp5y52Hdmvx/0sbvI
Z3PZYZdCu7OBGMp/1X2ugj75mLWcqAQ39FMLwvImu/p9UJnxunRnAAnNUzbrvwawCVQJ019+IRy6
9oB9SD5qs3qEd63j6ZUDr53rBc3V690nlyNElWPbCRw2tCAXH3npBww76+1ytEdgvWXok7dU6Slw
tPLGaS0EwT55iDS+Bi0tcGFDH7aB5/UJSZgyy7YWftvjkHbv0cJQH9FOpwNvkGZNwkkrFMmRAXZS
oWJM6KbXEUUOj5p/gCYOS0/Mxn/28MVyd62Lbis86o7MgKBBewHTMTkdDArHCmnrbayTD478vG2a
ftZ5aBCz8W9F5N5bYV0M034Mbc4i0ymubkyMQVjMgoYy/hXOf0DbpetGWeQyEICJgh2gZ479xg49
eLmCz1vF48jAZNLbzUeeKOpSZJtYuxJ7HbpppF2/lEuU3CFH7/fSNLH6tEOzSTBE7WcE9qzIUO74
/gTllBB7hD4e5SgjBnZ7NOsT9dEF/bWupuLclmTVY+B8BR2kOKVhIdh2OQCYGfeTi/b6Dk2UpFkk
nKehxA7vcf60nrOwpuPXfQ4Jm6eEwpIsOFyJaLFH5JKAguxkQJ95mrGFN9XX8qfpNF8d6d9aIzyz
8doy2oNY95bxk3s2hlWPicS01KoJ5yTTfe67N5OjTZ0YaHepAheN9cs8dMArh0Rehc1RBUzhCpN0
t8467xECA/kVFTTHkxxTuUWFom2TXbzAQOO4pvUcj8wHxpjJbC8MKhb8gL5qrhqqyXZZAlv+z1le
umFrrm6jl3AoFn/BIEE/rAZQUuDUBjcAkzpCGGaRFIeOuXVMbPX4IanQdi4MqjwL6egSaQKMT0ej
7Ja3zXS2YkoNypidfkbfdfXBPu+iNEk3lvXiEvvYMhNvN3VU4S/tEs6LLHFMWXaVgjIFUY1qJCCF
sBprE7Ktme39FBf6YkXzOec9WbsB5OKYCbYNZ3hSHDu7DsOYLpjr4xiA4gf9n0MdsO2w2Tlk8dc2
kO2uyPmcyQNEHkLnoW628e8oB+4bFfnWzhwI/UGPvBjwYDJ4POXOcRVcExXO7K6SaL98atfwOYgE
zWa1zbLo1lful9nxNrhUu/SyaVAtw2zp7mpQyCtljt5RUvmUw5MnLomEiZ8G8gsuN6SdaC62uZPL
s0W1Y8iY7AZYXR1ErTvHnP8mDZ9rtmp2NsJViNkj28043OkLNISkDrWlom0mikPGIcxYy2Hd13Qb
/SJaoyMC5+uZpI4UGuXRf5gOTGZWXJtkSDP+djNuzAAFkXb7G2HG9AhslsV3oDY9GiqbuRif/BfL
XkY3SXWw+/482MG+KzhUGOeEz4nVOPi9CqDTNT8ZxIscF7R+yaKu3Xvt66ArtTGVT9g8yRj0dlez
U69h6b5mFuNClfV7AgWLk9hcFbB6Vp3/FdZWchi/e+V9KE4fqP8R35lS8SjKzNu6OCtXYep9J0Eh
8OS19XaoW5ANWDSWw9tqtjfwljWibS51xNvdzEM2u1ItagPBWR3gnMMQ6mORetuK42VWWpV2v7Ae
UlXjIXHKOPHaJv1MgSKurmUFk6Pm8xTh1PjIKcM1Vfa3IpAtp9g/2x6nTiGLwJnHVcccdMue+Fiz
XHxT7bWTavx0E5dKdm4SszyyFgv539DjZ7e+tmZ+gSrEXiB8QXxztweru1iUGiLJL4B1BNZObLP5
DOeOTbIfHOqBy4lll1zZqqmxl9Mxq6UF9HQWRyMN9wNcjiCjiP6nYn+6MQfDPboNwU2vtJJ1SgSB
mwBZrtzSuzhx5SVByKWF+C+dIzgd6fBLmBHjA8//GHAbp6UnnoUxiGemc3TdYwbDNsfCHO3pdcSR
3J75utzOU0EEZnQ/zHTccfhBSYktN0qJjTO5v0uRTiBm73P4lPaV9c5zgt87o1+WUg9X6AuZqQR4
CMCYE3Ksp63Tg+I11T4Hz7puUMxtRDewW0I8sEDB6Oxn9ls/fiJfIgNiymKv5uHOVVQiXEgBr0eX
wpAsTv1lWMtBU9dAo9FgYmUPdoD93SqX6TscCYE56VXO5a1nTryrpmhX8ZjZJhznrWOvBx2fXXkL
2heSUc8qUi38iITVafFQXnAdIZP2flCsvVCuc9cisZLPFZ0llsQWRAFXkYjtm0WeBTY3aghcldht
Nr78g7eD02m1Zhl+cqmvcGNImKRq4z7OQD3iJuSwm27NXNs7ty+nteMV6dqql50BdRBUfCELrHIG
EtRiPYVJ1HLKw1KIGmSkrxotxsF0qGb2ouXCNrnvKfeg/FLD2I9YrFrQiHnBkXUSOIRoDCuLB/5J
B1QvjRCBd8Z417Gq95z7IrPt6EYaBWC+magDU4NOAutN2urwo0HIPeYZHkTsrMqOoib7EvY3E9/n
xtYVgtjW5WgtKnckr77LBBpFbkEBkOj5duB/8fYwbrLYqK+1b3SbJgEk4yeZ/wRqahdo+sg5eaqN
ChoGLAkfQRU61wrGfO2H7iYePe4ErnHt2vJftPQB2UnP5m+ZaE7nNPAh+XAxIJ6lL/ujAZRb1ktJ
vtTemnvbNrXB1cSYjA8FwZhFkZ4B+K7dUWxc2FwjQrSnpB8JMTJH45HKBq4ilsdltypmLssSnSNH
QOzGelYumnMztH8PQN3su5CBWd2XWIRMP3ngYrFJ6sUc1i0OscRhsaKaRTy5GMaaJfNXYTZByD7A
7RD/9OIji+0lqrz0GRVzqlZ509FoevdYyuSJfJu3I8BNoUea8lcR4juj8mStpcn18nOgNhIgjBc/
mokoLV+MaRzK4k4r2uToolP7wbWSjKIB2zKcm5M3J33xhdCcyEcPe3Gy/WBhKzRtRdRZBzeYW7aH
ONx+wpY8CW74YPC+B/nJW4xvzLsBXcn0yuiZ4Urf/OoWv/GoenFIUMa5zC59D9hkFDEAX3X9ZJ4k
cGi9uOZ+fhxkNswk+cdNnr1Mkt4ZZzjOpvRVv/pf+lsv8fV07B8Mu9sd5EnaVhbUEnOMzM046glU
DzM9wgga1L/hDvchamiJswhYvHlti0HPXFx6Xcm76imMcZ4IGYkvZcK4svAGo+FDQ0aO10z/NKCK
p4kPhwezeV0kKTX1xeMXhn/Hjkq4GomMg20DTc9gEvWfXhyAHTLAgecwbaslVFovuVvDr75ApFvb
6EckOELN1YtbMEYyuCQxOKbxf4FODkgdkuZcCxkjLnDrw5DgKey08SmYQHC8Ut17EbmbabEa8rG9
kkOnrYfwsAJujkBq+bLYENOWA2II4sD2WcOElharyMGeWKNR9KwHpb5gm+EhCTg4/N+XFvUiH7h5
D0ZPnaY8/fDQM6ZoGr0+P094D7whnk/Zog92wYD7ZE5i/q8tgcebDJJX7X/ZQQzNYyHBFaGzt11w
UY3jHnNh/RcbI0bOYnG+hZFYO3gWNmSWM2ZgqKlaIk4sM1G/AYXsEXogB3NcYttY595sS0Di4iYX
+mMFwB3CWZRHwYkSx8bCVo9iVyDC2TVLlhYv53dhWUuEsaJqrrgk+piyu9U3X2xx34NZQFko/SsP
QCDw5qBO9dKqDWrsbG3fPohOT9u09B8h2wGXHUk59fsSYwQcdaaaSsGCaLqWuBOfPoOtzQvFpjed
OPV6qo0PwOgWe9+IvHHx9ZMc9ll9/C/rrBii7p0svLNxYPGkvtx8KQf0Ot/XznAzwjCGBLWrhviJ
tHZFKBNbYsZaOI41HqComtccNDunqsK2w/tG7HQHEhePEo9ojrfExggZZTauK3fSLl5+PlUiYhoy
WUm3bczkbDjRs8333v5clj+p558vWtac7Ee3eKYG0Rt3v6VnwkQccVfT4tIL1FshwnHHouN98p3F
M4IPSy3yQGPpUUeDuZ+6UpyGiNydMi/ctgkmLz+trEmvtMuVYkZmdnYUnCgzYzY+e9PydFC/EwFM
z2hjvoVL5eWHDvhDUp2i9uZqtittHX1UtnHFLJcebO5J3lg+CvoJu/9j70yWI0eyLPsrJbUulAAK
BRRY9MZmM5qRNA5Od24gpJPEPClmfH0fMEO6IyJFMqWlt7WIkMgqd9IGhaq+9+491wpnOPVZZPD+
+vDTLwbOOZ1wx0DgjGo03/UuTbVEGIe2XlZ3Ik//l+HaRqE8iIli32X4M4D5a50w2NezRHlp50ef
+xSNORBCQTeTg9xu/MM3JV134wcNcs59h2TnJeDs+wHEOt2tDDEwyTRoVsdLdmK/bHIifewswuoM
GF7pbWc53bqZRoRhcfjQpwxU/T4LkX/sFGKflV81PG6yRHulUmrUP9mh/jCO/UfR5fdlXLTN//pP
S/yVbix90wZ5jP6TrpyF7wWP05/dRaE/dBTmo0ahnnzOjgw2iQOrs3AZJk3EEa6SnvWLn06eEJ4I
WihMzSYCI2nj7f/1a+Ev/dOLkbblOULailJEOMuL/f32EBfh8tL/K4v6yXXMZnG5I59WZMrsoDgi
OUrNCwbiRyoSElo08CjUV7SCoJ5ZrV1sGsLJ0S3DfSvLx5RH66zitDgvSmhazQ9VlKa3Lp2yoick
Vk4R3acx2A6RV2yUAI4quU5i3qQtHsf2qc3ydoOxoDkHUiGibJl0WnGr162XTDjyuTgNKWgfS6YP
bUtesD/fkqscfzG5fzd70ztYooJtmCM14sjpeOCZx5r5AvoyOvk8OTssAeEaTbB5NaqY3X3onWOW
MjVwSu720uH+E2LMfgol5KkhIYdeZsYviIuk7h6Jzc3WQ23cipFhYR6NMeInM36Zfa6WblZskY7g
UInCY+J6/bGT7TEwK/eO7IifQkN5I7yjvIltCpspIBmu0t6JNgS2At1bt4XHOq80LFfhjM22t5cT
c/bsO3OZLxYEmPmJEf6giZKFzMypuuEKOcntoOAVuQ1TCSS39j7LAgRtZeIdTaeEi0bhsxdspVsa
P+0e8YNFIpj5M3Pm/MFwvAdZZ/OlpBm9aSuJaT6uetZ0AswT4TCXDf2eBkV4M6L2xSNBCIolMuNM
5/CDo8KCosvLTBOaiIOVezcysPexGsYzQR3QmKZ2vKAUNNa5dO4wwJfvhK+FK+/KKVG8ITSIScSJ
DkwtnTcf0ePGE9WPOBjTs8GUElWbZN0H6TmSMwc9rcUyF+JJGPicsjn5he3kAH3A26Jqa1EIyvkl
90u9xtD/ZVdC7M2cxYQfZUI/neofvmpfrcwa6H3SChumzLxIV+dHGeT33fK/ErcfaHYs/1mwoC62
aLMdOVkwVrw6I5kHrRodQab95thhyAuVgKK0/PHvv8NWQMdoIif9+w+aylAbt5+mQ+DSlUB+lp5k
W3HFx8tGmLngSurERA0ioztGRBM+NKPWB2khcxsbWj7eD5mgHygYREeekusyVKToTdljOZX1pfRd
c0PisclTSS915iaFCoS0DZ7J4rEZbtAO5fdmrsJD5YL8S7zp7BPZsMpcxGNR6x5dq9Y7YejP2ogE
J3vDCVDSxcDtBSyk1PKB+yaq6uAuq1n6XRcs0TdC7sIywA7FB3vXDgFBDEPqXUxdkBPeSmBRNAsf
0J+Tc+L5yTGQILK6ANdeD3zJqpLqLnW+6rAfnj2UNI7VhtsmpUuHMtO5iRNCbQOML6nXLnQMFL7K
TegFTurdC0t98EQvoSB2j40RVpexd5ljWuMursj6aSuNbbEDjTeXOiPlh40skARAOTRyDDQVWInm
bTC6wKK5F0eFfZu45nCyy3KbpXAjE1t/95hIsu9zUG1lJNftOAw3CkTDhuG03iEYJVTDnd9p8cI7
NMmBNKfy4GVevHFIWd/8683ZArb/FxsqBlDHlRJQvyNNbLF/OyhSbQnC3czygKJgzdUXRpBVJCeT
SLizM4iAAiX91KxjHDME3wsvxuI9j+nGd8z4LHrjzqoplApyIH8wa/mim/hvXqJYnLB/IvVzlvES
fVeSriU9kpT/9hI97dLkQwN1GK3E3jahttaDxwAPrZe4MTO4w12eJ58BW7lM8xq6o+B2SlbcfZ8M
G8u8ZgWt94j24bqfvXbf61FdXMRqcelBjBtsi0Y38yp6hgQccaGn1VmKf3MKWliH//YuPDIYfd/1
pElyl/O3vIHKQEpvTmOJbKyoLzJ07jHgrcj9AhdkOcWlAa1d9uQpYcgiBnYfj4Vkookgj91nQN9e
PUsdxxt/fGOchGqurGH4DTmesH+9JOTfkhH4vAllEKbnC0vZ/j993tgQjaAMNEr4hJA4QbrtpqlM
F/f9sCnCGodMM/weQ32tW0//bN3fUJtBmLqN3rcFxg4vyMntLaBUBT0p1bn/UtTqBn7JePYQcW91
ylHv6Jq81FiI1RjkFCxF5Zx6iYfMYQC6qnJl7/tBC4iA+V5QU7wE7vjZz3fG5I3XqgrRQAOuDGPf
xS2L1N8ELBmlCmEEnf2YbtJBEw/1j2vV/xjy/40hnz6dNP+0iv4pDOTyFheff04D+eNv/OHGd93/
5m7iSLoEzMU4fnjE/3DjK+u/WW6e5VkYN1zfsYn8+MONLxVufA9oDLsfXkRhslD/SAORNukiShH1
ZBKJJYWv/l/c+Nby7P15h/GU8m2TH+RzZ6acX3agP11QW5WYRjsaQLpw263YBdAfi5Y260r8tk76
tXsyjuEGsZVzRP7zpw/q/h+/5S9Xdd7g3365Z7mYfxAf824c62+/HPMKTA7Tnw/2yCiCrn17kw23
5Ay77Z6UZ85Iz/20hv/fX7tc2v/0njsiGHsib3lOftLjipBvGPttl60hQwekmROEnv+bX7ns03/9
lP/6Rv+2A6Z0UwMUp/Oh5bowX+Gjxg3tkdUUb9rkx7/+VKVaMA5//XWeZXlSKSEQ4FrW97HypzfY
ZEaVhDjuDiG3iBPq972S9t3Ywj2wC6++xE0abW2U7zAB2OIoJpOLnwOqjRRE0lKkF5UX8zYxAm/H
ykUXOhGKPhD5hnI4dzYWtjE6gWYHn9d8IU7QWmGPMHfMyeiyyo+egfnIF7+yB1UciEG2N9rO2z26
g1WQ1sE2Soa7gPHVJk8GbooYF7ClJxuu52QR1h4Yw56IDfMYtWS/YWN6gBcl1zOi0XFE+axnB4az
m98GbRzBJWLcKvULlhI82/H4bOOcWBuTeoSAEzxeuhjhkKhiul2zuQ0U4s6wBL4XNdbB1W9Uqqw8
+y2aZmzaxfSMZW/N3ZqkhMw5NW5PM9pumPXhKHacUxF1x0G0v+3SJ8lwhipZ2J9ODlOyAlQs+udh
qpibNBfDGYhvHtRatXyyc4J6p2Gim2Lx6gaDWUyDz2t2ehDe78y7qfonJqhzjx7R64ZnOm60hSv9
anLurCJRklRn7KbJwK1W4kBDPzBu7PJQp7+tQnzaBn9vsPkmRBrTBONHiZDZjuflIObna2mVSB64
r+tuCLZ8bAejnpDlnEjwyrdtO5PjyvAghzNZxGQ/VoAgpSxfFwhBEqc01qfPdAbL7SI4BFhL7Mvz
NJBVS1W07wtGH6maP207fw6rD+I03rqmzuhve+g80A+tKVUI/M63aqheA+h+eLV3ovDkznb7Z6fK
P82h3MYteOrl5+T2+GxOzt1U3ru1n2/ShnoTWweJMx70ck5aN3og7AVBsR43c8GMNOWmKZk2zTHw
TZVnw6ajpgZgC6Its5F85otvz6PgH1zzqxG8x+PoIcvPS/lpMCvcW22MeMcE12zcE4Vu4WuJv5qU
d5A39H0ioz2ntoWu1kbDITL9M7EJu0aO8+GXgL6MSKEYTtNTnvKnYQd80q9Gjx2y5vBYrH3i/yyL
IFO0sLSM0BDDTkVUYmJQTcxEXDIf6rpbp+uo5jWrprj6ln6QuBkJh7bOZeIDyzX8bGubCKAyIzq2
mbnFHA4wvGb91Gk7rCJohOUE8TkwIQamlCHTxF9gQPH9Rfso4DDsvnm+d8/Pou5r2ePhn9BE0/vK
kCa/HStkNFzCSlwnRdLusnwLATw1qMvfFpXcBn3CNZyShPEZFUgrvYdUU8aMGe8uMKwKdCwUXptK
mBIjPS7rZpyKpzQfbpFZASEmq8SqqS8wtdHaq2CIK/QXBrEShMGTXzEyyCqc7jMzlllLxKSxy3c8
vjdKqOTYmVBAKqghfarv42K09k3XXLyqfTYKjYOq4+P7Xnlcgzbsu+RGh9WrELyPLK7h4yVLAn0Q
MnrlMeEuyoLZm8gM/B4uyIjVkQmCSJDOMPUX1TYNiZrFPc/TmYYOfVHzM7faRzEkt6mw1rPkSbWW
f9mOjUStY4+XepGhopdRfMYoCl7Rz+uN8rsrakvs5v6E+CZEIWdE07r/AWIFULMzqEWyCWu+ZvTN
/omlIps3QZcfl+XklUTWTILNLFxGglX8nNk/dE3VaHpkbzi5e3VKY4cWb99HqbOayulHW1VQ200e
8SiY0Saz5X9/nymOzsZK6RVj8ndg43ZIA5Ao8qb8ekXcLQs7lJ9tw0YFFa7fkN9erpE9FyJ48Co+
ChB5z3IWnxo7xcr2/cNsuw+RPe1dXhiVHVYDBsCxjK94KPedLp4NkdK5jaeYaTc072VRYFhyVPni
i+G57qdn7S/BC8GdiX6WvCdw9WEyPqO52YUqfuxmsKnOshgH+SlKXmc3LHsMUc46dp7rYtuHlYIm
b3+WyfQsHFYje9nRHO0r3aarZebX3K+//FnhaBCrUCzPMeXIiqLOAaafUm/AmDc9JIFOnYfrQE17
9BewLZpLZ/JR4DRDopWcm4iPdVw299FgDyIJlI+VKapDw2YVDi4zfs6ftZ7Gi84MTk0fFYnQ4jNW
BntnEj8Rywqfpp7bH4REUmvTk6HYXxwJeEaM6dj4+nX5SKaaIwYxPPx+nqY8zSZSbubvN2gZ2AUx
bJy+F7xTta8LcKwAmkM9x1iFlTdZnKNx6exV0/7iREbtJaKtThYYcoDMwmzyq5LNhaP9NbLDnzqN
QDYrrBzfTVGO8U4hovLjYO+PEf1jYW87nb3Pllutk2VXQ6LJCNVK0TFr2gHZTDwqLpEt5Ix1OQzp
1Rv0dGCmwEQWiMN6UM01mQpijei3Mr1291bknDVOiLUV6WltDflVFzwUGHvv6RHfdkFzqVH/rZaU
m2w5+aI2u9g4lqRBngmq+UfO6Bu+Qhq9fXnSKdpGb3iuRpXvaMkCBE/ovLSj/9WGBWZRToAoN6uN
VWDr8XgLbRSXm4geKIYBh0Be5hReXCC6bhF2qGiduLG5ZZc19lWVE54R006MpwAT440enmAHbVHz
3LVCI3l00WF7o/dTY19n7/DtVeRAxFT9dtEiolTSiM2JN96aDj+KQ/WjccjjzeV9kqCTitvxnPJP
2RK+NwXtoRK9eCH8YkMW9B7TAGZaTBZD0tJRAQnq1FhxilwgDV1wUN0SMRYDfEGj4CqWcl0O/KoR
lbU1AI9K10VUNetSz90Rf9S2HEJ4tHq8Rgi02GPl2xggJ0gJxIb82TAUQjnCAIo3FRUeH2fGxCHx
00U0XK8Eg/J1mmXvRpl2nMgzZwVD0VXUkbYwRVSwjGgA+efEmCx2+UbwivqhPSZ1YZNJOrjrUF07
N3iXU4bbrzVejRbzSmRMfBpTDwGJxlyNtyGHRcvG92D03lH7LTgW4ay8pnJWhTHuVMIFjrdS0e6l
yWh2s3cwpD6LuSZzyS1umjn9ERpsPoTzGFt7Jp1VIlfpSboBOrTDlIYfB5wNTAraEg12o9rKcR6A
Wzn03vB7VijEaWARUEP4RO9gHGz7J6/tJJ4qY8PpULKITG/FP3BkOdO1HIzt3Hyw25Hj3I/n0KZ1
1o5kq3pD95RYXUl+bvBW1hxA/3gR+PhQSzgHOd0JA579GL+CB4EpYw7hWtoZfN2ISUpUlvRoY580
35h0a8N8McKAvIi2OiDAMw9z1WKuR663GiE/i6QF0kkRukoj+TTZ8YMdKcYubR+etCCAXbfYjmw/
KDDDcv2pelvvx9G7lUswLZMDzdmbEOJ0jKHebh11HEv1HnjSIZMUF1WFsHgeP3rFQxVEVoXzNDuy
AXMpaAOEDgAnVlFYmYdWlGT/gDgz6uZ3w6O5LauPOGdBRH30W4JjAKmgJmDaJmMSxtc+N95NMrXB
dqygnY0fs9mTy4FLjYsW/Agxg2JetlyUiIsnjRf/vaLYKGJFw9BzgktcuglNo12gNJ57do9wOlsD
JGXRMWT0kIIc+CQItnBz0h8sBmVJGMTn0QjuM+cjzPiyCbZOtg4sFSeds63sWGkNSvARbRhz3KBm
Phy/py321jGPqUCSfCV919j6eBVBuyOPAZQSoCxtgRLUrsav0nDSW429MQSsfEZmi2Frm1F9IcSp
FSkrzlue0wKvkft5ur/P44ltACvwMrsLOMJ3CCW5XQ3ACjQH8TCmMLkYPVuC/G7mzdyFczAVNtkJ
dIs40SckH94ApN6uCkofiBEmwDGBt6eFwLTR+KTXFsnEcQooI7L4rAKclsyYHioTCDvzsidauNEe
Uh8goI5ri2iWlPCE/QiMvx+l7Ip5nzB/t88yTt+jArhHjdpCCSAmGSScUcpbt3Q+OgrWtaoZnWhH
tFuPcktL9UGm8leBew3NBFfbqkzwvAu+V1cS1YSd8+g6i7nVTBK0Zt0LzL4HVSnkw6XicwmiI2xn
VoEI2quGmoBuathGKrk1wu7L0UzGnKqhsJ2SZ9vMMDaKAUfznN6S3bcTdO3XsWeXO0v09U3D1aK1
doZZtxSbabLlTon8tsI+lTQdxQaI8MjtmC2Z6c6d4mYfqmBn65Ecjsb72aaWs9HSeIwr9UC0t0s1
kZNOYM/uakCnLCPc1SE2n1o3XGKnCslIcvB7J77YTvAY4IZ1iCaBELUmyJHQ+/6UJIx4zdJZBxj2
etLYF4CZs3HmtoAuMb+ruSWbCNHM4PcSSRnysGhK2G36vS1ffG9o3wg6f3TtqT1ys8IJOeJd4lNz
N4mv2MIH58xFGKXZyHPNHAP3BIOxmJZB1A0EFjUaEY/toZk1xROzzjsDF6PUZAUqZDldFt4mgz8c
C81tO3OHfV6N757j+GyKPGcWLfbtwHh/NXoNBtqyZbm3w7ZMEsyOKDiID82p6KSG/eiOVHFNex7b
5XFLkGu7KFbnnAgeMeEaotpkefopHqJQ7wblGPRKl5WWSXNjOebehk/N794NERWjXtx/A7vleqbG
MGNsLN3YH2eDu35EkPaOryoqww0dCFLaTGftKnoPDf2GIsUCAgCMYHnMYeZ8QAl0Uw7VpUXvtPIB
uYtgMYFVpMvJWTP12VXjaNLMtX8VmJy11aenPs8we0avpNWkgEzN+SS51aBgqN/KZebQjIz5LAly
Mjh3Am6NN+6Nvlb0SEhhmYmkmKYjMERwmBqnaISVkv2f9Uu/8OA2xS8TtcG6LCxUmNUVE+9bFeYI
owXFV27i+5wkimOEqC7XnFXj+g8t3JTNnVW6EytWf5hMfVdFldErKMiRVzFBEHBXNmU3+oRFPmDI
BhvclrTCy/Q9sUNcsoUc1pMkNoxf8wjna4Yawxwu2PYAtlDRMFIIiAHThbnvnR9gbYr97DrRLrDy
W+HRAosn1mfA4CQvYme7GGwxU+xwyX7mTfWAi+JRFcGPIoEUhXOHkj0qiADM2FQJdiIk2YDOJfUx
BpiOZEwgkHXLXeDB8qJpWeNwXTE1ZtLmkZU22yAheAV8uudR29cmlhcb4gIysjLZY3/ZdZk9HqXk
1WRkyklHwv9wYByEycUI6KQkfG3cau37ysh4leFkIKxHKT8Zci+pUJAw5DvYF88maZLrkdykAObk
DtemBJCS38PfY2emm7SdKsq7ti8IweJiz/iDTRBLGNrK/r61mcg3Lpt4Z7o/mJW2O6tguKsJrlAS
RBN01mN8b5hef5hQ8uI96r7cyK03yV4VJQ26io9LNCF3JNV5mwzEFRjGZE9xRDBUbQWnLIBKgnwx
y1MkjmWp1nSfYVfG/m6p71Kn1tupfhF0MNYuqWJRwfaWJN4+MCeyNyLeQV3ddorHMZqy6AxWBC2M
hDpliodsaH4u7JPNIvJe9/l0myrts6F0jNpjdz+pdN5Fjtx0FtaXoWmmzYRtBoFNjDxQNhs7Sldu
OvaXsR1HqrYIgSQtwcOUT8NussrxYNh67dv8rzKr7JcuUeeuHobdbOhiLxHr3ZQpbP0EpoBtYrTr
neRBhUZ+LIVztWvbviHoCrEmW31qqpMJOdMYk4ZnjmlqhGQZxQqdXzsM83VthHA2zLHZTLP9HjX6
aWiqO6EiBJOBRqk1TTcMu5nwMlXkcfYvQz7rI4nOx14IRrqlczPOUCnCethXOadrDppC98jovPqG
DYfCfjmr3c5H9kCZlkRUTb7Pge00EVfdQPm008xoM8z1Sznn+7yT3DUjdvZxpoS3dNevmV5xk1PB
PTiRTT409jo3eZAqPMaa3IASd8EdA9aXAPQ9RAXIntmECM43uCwrWx/r4XtfTJ775cXDhiU9A3hD
o8sQszVoi14Qr6IlrdbaeQnK2d6KMVhrVxNgZ/zKUtZZk47E+6WcChnxksPyAQoHEErDtYJU7V2F
OzNMJ+J2faTchSLysmfvtaLA2TWF/8NzGpJjJJ8pvlgCMz1smaRPovw/ZZO+gb53jQy6ho3PiTmM
JTcW4Px02vhkCA9xFY8PYWbWlBYUlI2N5I3I8CiZFvUi8sBlfbWdHe9NicfZyutsO7ByMsNoKN9+
u6gGAdqKHz5mjhidSRPGuON0SGn0y4WdekbGl03jftT6iDnXPLUDzcdiTnhWrOyrcIlFTKOk20Ek
bNZA01o8/Kx5Fvd4Q8f3w+lqmoIZr0xD1sls465P9M4dYSwWFsY4KIv3sjLei5S0ANwbwqwQIpk9
vhCdHTiKrFP46hpfYq78vcrYgMMGwWhURv7eScKcUDaGCmpFCST22TRFFwsZMxAtzNkxf4Zu7zW2
C1LyKCD82YKP6acfxcj+Pvl1si+ey3nc5qoK1r2DUKdWBHrV48IuDEDEdMQ92hZgiEblZ8ePaM85
rD/PcG8dsFArPA+Ynwu8krE9OOvWjHBqBXgQlMYgqV06QWA02YDCgS4tSt/lJ5ut99R4E7qSmo9X
pL+HARWvP5HVN73NjY+tIsFgZuCNjizs8JyisYG5GvUbDIjZWuUdKg+hlibgTG+8HOq7QXjkIg4u
ztuhfB5aaaxCzTggsDglLKADfibcnbbcOxKrX4OWrB3MT3mfPxkfGNcAZLTEpkGbRo2NAQy3eFvZ
0HsNuXP6aFdXFaqj+q12jpNO8U7WlOSNE7y7AZbKxLvlcrXzpd7OvoNJI0ZoErreiz0SlQNaoldE
WxUtw3aXNnbdkD/M8z7wLrxSv6WwbOgIsp3SGyUUdFvq/sMXtJRjK7t1gQxCrOPinjTTtnwY3bPt
TgYtftisrZNzRVScea0OFpbGOaxIJyDi+MmogDB7DdrvpciIDGtjOtE1LKKjo0uLzkCEWji1XwI8
brKu3zwxMbTpjCs31LeKjO2pm16S0DszJ7gu8gwBYbDChoPcD6NPOlUYVMuDy7wZyHH5RmPwJR7t
p9mQT0Oa7eJ2uBjMHFepDWklRJyyYcW/Ne78KI3il9T8H1JD34CYAZfoICg0/GrrGtVDVkXZuuGw
TGciRCcolPSxfrZ1m2AM9c85awHfcfnbNvCqtzhG1trmX9OP3LJe6wkaQYveiqkmVWIKwliV7ORd
PqOQztYOgCmsaewLMOlJm1HrjPoKTjWnSJ001DHIt8MxuvR+sLUoazPmQ5s8U5iz5EPpSv8RAPkq
hAFEnRiDX63N1dh46V5X3Lkdxixuookra0W80ceJR3LtB0G/N81F+OYRJFklyXAt+/qg1PgqkoBw
I/uuob+EZtmTawCa9xSSiv75oQhyek3CvaRNOV+mRr3MjvvTdHscZzlXpyhavCUFYv5hSevV9qpP
qNwxq3DpBMaCaIkOlNuRmL4UeVlIF0Hi/GnNZBcZ8btOp/G2cdj2YwOgSw66L5HUfvNUE3qjVAVl
pny0etu7olfm4heO5DS6U3UUqBext7b+dchRg30Ovf8OsubeEDzm0HB+jT27RYt8vfeeDD3y+xCu
rjKfKEUnxPPDxWimM03W9hCz6u1koqe8FLatfXACCBM45G8zG8ynyq/4IfkKEzbIMSJdJHWp9juu
JcrCwG6FD7ruaKD2QLSm6vR9YalrWkQAArIbx7g2RUJWVa3ux6QozwMTh6tL6K1t/sgHvNuNNt2T
M8YvSVeHJ3DEzS6d7J1RIikumdWtTO0+O/WAnULe0xaIQfu4ATgHuPSMmOq6EiBc0ode9fWt63XH
Eovtfm7CZC+tfeLNxiUt7adoGj8AyjAboul/w2VP3zgApo0x95HhMoIJqOY7+HY7pyk5dEO+CBRK
7FR8Zp5aQoh7/aSd59yIw6MtnZBwuxqLjNXSKkDyGFT0r+rlnvp9FoYGPyARDygAOA1G9zZ0OLK9
Lr2FhbCk6vB0Zc6ltr0AN0HhwZ9WT46EbK5H8u0c39/FQcNsFIuuB+F19b3Ro1ggoGsg/Ae5CoaG
+P176RrQZ+StmZFZl9bLDTSi7TcYX5kluQjZwEFz7960oHfnaX8bz+GuzgmZVliwV27Vv8pR3Xq9
SUNhec6pV75szfcukncdExCQ1dVXB/cFgQ0eiCZC9FeVGJCmaP+9GvrMf/KX11gu1606nTetR+ui
LpcbEX1EXPMYYIqSmdhEI3RxQ1aMexFuHMaY9Ga/4jSLkgo1rQ3l1PLcdWw54iQS/80fGJPGAfTI
zJsOCZBj3MRwU0wLCElpJ/C/JP2OrIcAKR9tGosnVc406BYXJO8xJsaG5j+lmultQU76LA18nDQr
KdmNrwRl5MkiqWlTFNg2lOIZtHNkmWCAXEG9IeYBeTc2Kb+mfKL24uZoGli8zS/c8tbWj3x16tXJ
at2PuYn8k92EJmpSibRYtePt9391DeYfFqrFQJ8APj+Is03nFSDzuArE4G1gjffDQdqwxAdux+vK
RksMAvcZgSdE6xSw81UYPLNJmztQsiCcFONUniaP3Tq0XkQc3DCvzE5WT1BxEtGmEL5p3VUmnJxy
6JHYqWATJSFVD+fjQRvjveOZwIz8PL5rzewzk5wyo6vBGXJ9dAOR/awTG2+0T9Sv/FWm0XidnYlS
EpgUnZldOONbNBVjUkFMomdB6OyCV6c3CA3m5a+r/BVId0crG79Xoi4FEIm581eG2yYYscwFGAqi
IIzrF9DcdKMopoyTGZN0HlnJz4lXzjPZJTeOprarQn8TpxStHNrn0qGzIGq8Vl29qBZL9/fAAN4B
7LNGalDi5CWPYEiyX6oEdrEcaLNzZ1fa5MBDvx9hft0yBiPwMJ6+upaQuhYYBLqI+546YrFm/CoK
cnYj44P0sAv8FQuOL14DEWFLzfG8rOKQWGgVBi+QC41XMliV3W6ogCChodMHg4hfwB03aHoXCPKp
ahUmS5tWi0wA50yMVjcyiWHQK+dVxGI+mWk586Io9wta51Zcn6sCJNCU982xrtLbvKrFAk3uuJDg
IcINsLeC/s0gTu1pJM6Qq2W2p6/1XGDlxOAKDZcb63q0U+hKxEFzScQr0gDxpDF2izo9OTige8nJ
pjnk+WN/lpBVtt2wLSqJzYzyrOolKOMgerKkDjYcfCBdikkeA/5ZmJBMx0+BaxKOqhIfk5N3mSxU
RFVuvWVtRwcvy8hLYDVuMhbvLgDStS1Vr/e5wfBTFunZTqcvwUBk0+FVPEEfgBqaAiyJGHb6YqQ5
xJR/F427PsA4LWr/2CDS3btOy+0IJfSYGCy+eca/7pYYZsKe8a7RwfTGf8CiWbQT1taRikbpVAyP
WFfBNjgcoVxs/LVm1uepuX5Qcht1tbvvSv9+EDQ63ZlY4MJzD4VBQHKb9HepHCzAn7m3puO6LeaA
Zgr1UFhjZ7cydVep0KLs8KH0fv+r5BQ/2VYBsRKlwf/5T2GywMDJk9FdVdLd1UVz+4+/yvyQ/9f3
n61bPds/v39CbMLJEcQczktlsSQQSTKDNd8j/Xh+bJLjvbOT4Bn8HJS94vJU4AW/ywbIcUDM0a2H
8FGDXvgoUBYiKU/A2q6saTVGlX+w/F1q4H0fk/DOj7Tx9uCiMV41jR/cTjh10B68F636TK9TaGCn
x8ywq6bgrkKIncKkvuc9xCezIoMkcbbKi7tVZfakZYqqWvteuJ1CEV+LmOlx1kUkTnefBOHMdMik
QtgGlyjl9z1aHOiEajwSwGqnmX82BglOty13SVX9wsNCdIAYfiW5BW406C+mG/V76I056gC8jJlv
X0LYvrsp4zsE3P88VkMH4YfWqd3F6U2ej3sfd/Amr4iBF7nTX2pgGyhaxkOFpPoguDLlSbGLfftG
x0HKzTp9yGE67WBNPo8CYcbil5zRfbE3Ayiy8u6lLcn5TqvHKcUhhInu3tUQ8QZ3QHPS6Bt6UgV6
s77ftlnv4GWCshlZqTza6P7WjjkuFVbJhtCuU1V+0Vrkku5kL1CeNnmsdtAxKr7eEzRDOqX1qrSS
GzNfnnSJPM+3x/ihAPjVD0qtIjqHWyts/BNT/GNtMl0eRLlrQT4zsA83SZ4zcjcxT7oTp7CPFGyI
B2+nQGrddjM3qLBpb23U1/sZCPjSRvP3DWM1ug9O94xKB6/GPO2iWFRHGoAxQHWY8dm6pSI9lcb0
ORVe+oKgAoSkdeqjcDwWDdqPOGLaXCPBhWRGL6/o237r+qLbpbAzsCRUK+AQ9U3XEFi+EEW3bgDy
pzN4/vHofsyRrXZV5D1U/5uy81huHOuy9avc6Dmi4c2NjjsAHWhFiqQoaYKQS3jv8fT9QXdSxcxI
xT+ojKx0JICDY/Ze61t5R2Uip4tbDLSmw0mGBPkcz1evLeOkBCAl68hxq+6XHHaQBHHLQqieGWP2
K1S0J60bPhoQUxwP1Z1maFt6bwSxiBQjJaWYKks3ZHnYZJr0wiDWDiTWuOyg49Kp/VE960dTCPB8
gigKZY+CpSiFGHhHzEKZC9VB6ox1StiCAPB0EdPd2pToUXlVWmPvWir5G0ZM0YwDuVPWOEpCykWw
awVr07autS6Uyt90GpfB8If+ZOkKeSUwwFLXkonQALTSR7KyB01tLiOl1Q6ZS4c99DEpq+4BPZS8
KOVQPBqSmy7SQkmdkW4PCpcSUNOUTiBRh5wj+G4fqcCCaxI04VFBAw4nfIpHTfpzrdJaL4U6uBSq
oM6EshAvjVUMM081kiuSHdIvjIwNsK/T5KRRThYwByqVN2ymp2751HGMASM8OVLgn840qO1Pnsve
tBeb9KkuaCLlvR4/SaZJ9m9HX1gkwHFG+TJ8qqZ/VIYtBoCqQDQnRd6Ti718VrNJvfYpIoI4tMwr
ExMF+So3rsirspmEw/DoRhbG+kymwo08yixRJH7/b+iP8oEwCnHRB89NrOMY7eituxbwp6oQjn6o
aetAB7nkemp7AC0LfAl6+K7x6WNOv14XXb0ALdfSpzK0fSXV2zI0HKnRzac6Mq91hy4yHd/jvgvm
TTS1FwQpWhAZ9BKOtYavt6R97GHP1ntV4i6FPRmwQbmoGkB8Jgmzc6HPoECFwQf9ymEZlKVGmRqS
U5HRGy1FadjL7EsojETKIqqTN2EYd6IoZcdQD7vVmB86TNMrLJPGceQbC6G+S71wY4VF/Jhgw5k6
wAm1V4v5rE3RRfH93ag0ttFkspAqOoJqjlJCxYc2iRxJvfdLCuDCogx8HV2A0e41taV7ArsYXHGt
zNOyeSQnbFuX2bgqqo5ujRYd8Qg4TdmFm37SfLkjk3zb0k/uFdJ6M3iANbE8haEvKOyzs2M7xSJQ
v6ZiNjo02aoFsUifphtScIsO8jRre3EOyDlpynkDzBlfmUZvdDrX0iWZdchBmdyZRNK22hUlSwMU
Rbp++mr0EGIhBMsRCMhUeXzFWqCi1G0lq9iwx63IqDLHnaLp+j5ks8mhyVqaAGq2ktqp8Ftd4wGv
GSC7dluR22mrrpkt8Y7KayaE3mH4EV+UPAhtXyBiHZeAASmeGwOWwAHLqGqM7NJighkaXedM36dz
oCVkrIwtJ4eQxqIaXitsSkdv6GWbeIRXpu1xpWTFsOEoJHvBEzy/8ZEAmylGAW1LCixgX5E9MlNK
H06VaG2QxM3SDJaj68dMJR7IiKYw5kNPTYCLBEni1+PRGCXs2ti7wBkeKhP6d9eouxgm/SIFAbJR
W/i1TYB5byJktJ4wnctkDFAJQlVFuQlh/jXE5dVHyMzIGh70fDLQaZKyF0ZmXL8Cplkxa5F/rFG0
zKjVkpyxE91qcrrBaumt7gGhRW8wHVuinmxY+93FoPvpTMRfkfX0RwbRwhbTpJgVe7XDb8fRQzYe
arXJ5hU2TrvJZeKX/VZk1m92PfKytTm0HZz+rNixMzt4o0twM+ON1no0U0Q/u3Csk1AbEXzQW/0G
Agv2zrKtVrmKW3aoIU6jidhohlAuugElXua9CCKcIJOS8YqotuPQg/5XSkl1WEOfcX6/ZL5iTsUf
KIkl2EhBnAHPCJdpYcYrN1Lw77uIq2rd2zRmwuKZl6dK4QTcTkynpIHjJqSYTse+pxfrijt2NgOD
sd3hdlx2fVxu+0p/+D44ciftMtFhgBWjY8SJR7kABUGrrdCk6idBJ7q7aLR40XA9y1g29pqBHDdO
ASFFIufoQpRRhgveAdBjviP2B3C2MiSLRFcp6+DyZrdDybVL0I23YfikeG68icZ0rYuyvrX0ejeE
Wu2oYXjUMjz6KQbNmVKozdoIOs5CtRdLWy9rpO3Y0h/Mp8X/+9e+f2in33VhnXMuKweK1cmUfAaG
wSl1OIeaIYLGyqFn6mW4VN0iWSv9IG6D6Te+fyantPlTC8Bo0dfu3Nyb5VI9tfWEXBgnGq+tbwL8
PDSvTy0oMVu5YOZeQ505ps/ma/th7STahf5NEpaguinsEjP3xHFBPRUMBHXRncxh774pcPu7E3wh
Cy0hGTWUVQZIh0vfsqUXj4TlVeiIDoSUhf7BLzxkZ52/ioxe4ryBF/BJJjbhML4YkHSiGSI7kG+g
tSlfX41dsBz3grgUnCdM8BlGQjb4D7CCrQstQvHdWMuHEIrdOXrXjaWaAV63xRW48WiefuYXQn6s
Ym/kD60/10/ek0qIewEccM+EAGNQYR2hlZlupWoxAAeR5423jEO72aOMhhRD2ZphRjxTgDmzjJfh
zoVZyPTyWLzj/WxIDdibxkUQPrh0xHlL5RrVgCYW1Ji6z2KNsKSmFfkG26w/qMi0wPhvIEBGl+TM
rltN14O0EJErMnec8JA06/QpfBJekRJQSsL2sMhWjbZQnlSwCeCobKWfjf5XvVeu8BoYqg7kRNVw
PJqJdrstwBIvAYGFr+1b0trKyZ+bRy5umKkf/aq75f2mffYvzZMEgWCG1HYvUJMGJ3dmVUNCtOLE
KS2Qi7QH3Jr5rIxRYdjpVczmqEmESyjAzLb7dgEqzq0P40PVzUPwvPRzaPhQrrRjbQYflRCic+dg
f8mWNHuEcEF3aws/mGczbNJd8iQ9aJd0IuicGtkBjevuVZjCdgsHjj7EWTwZF3mAirkKhTVoLraX
z80Gb8BIbTicCbtka+4pHHOQvITruJ9GgMeJY3C8Gw07UjS+yn3xIpz6TYxCf5Wsx4W6vSKcXACb
52JukCMQ1FBN/qjY8r6BRTqIB+kTUhxC5HmBzeGhZI17xQ5xYwJOlHWWL/DXw1dCiVGzqB6stY/4
uppBhExsUVmHV1OcNZxk+41BkZlXdd5cimV64ByOlmAg6HvjP8WTrhqaJdhGOjzzaifb4cY791dh
FR5gga0h2KVHLVjroKW9+U06yUd3zd6U8MD0Vtc2ls4taR0djJb5VFtdeirrjl29VPPsudy6lAFv
GA/nwmNgQ6ngb9QOLHTUJP6hf4s35d445qu3HnDkTlnlC1S5xdyc97foFUPI2TihccmeVTujFg2j
P1oGJA+Ys/pX+AuoH+IJ2D+IEA+icqwdaUvRp3tlKlPe6fNNgnoU4Cuq3zGyvIPCjUGp6aRn612L
ZsVrdhVmtEzylXqpt2aH3MGR3qtXMVrQaLUWwr5YixNIxbZm/cx8LtbmGQhT96Hb2bxcNQ/JeXL0
IMUdgaNG5xga4oVaUQgd4EY5SLyoS/mjeg7fXNpUC2OlnUagRjcShMwz58TxF8j5OnaSnXhWTtbJ
D9eUwVx4NHPhwB3isB5uItOu3gV1jid+QWQDbSJ942+yB/25Wxqv7q7ceqvUyX9VS9+dhe8w+wYo
y8mWUAA2nqi/VLvBFp459Om2jfEYn2JqXaQJ2fGVuv2zCC78Af86QY4RThsnYQLCPIMa6JeH7Ry9
bsOSaBuf6DiHAQPMoUNao8zglZYXPAsFaw2DRkYOZsOAR/qosfdMwKGtufN2/uS/CQZeo1n1wYm1
X4D1RZ1IMza2/UXlSEcf9TFRHHN92+yCkofNYEol4FozZdI+2OZDfhJrqoRzsHlpsBW6lQFMtAJf
N9MX1ca9qvlMhTpbPiKI7MejcJbpOz6GV/TcAqVgO07ILVlI+4HwBRuEB1XxGbPuh3cw93k4h3G3
qHfCuT9aO2yhNFHZMeytnaft3a/OnIU7gaggGx+GcmFFxJacPmsX42i8eGeWhBdjrXwKu8rh/cNw
ipiSlhcvtO+UTyACgZihFJ2JD9YCM8PMf9F/eVtk4h7NV1t+kSj0dzYdiZYeqSMdLOLNVjRyrU3l
oVOYIQAWFSJ2F+a5JP/kl+gthE34KvJIHwHBPxTNW7hLbi5Dmz04euXOJkQrIORnls35n6yGrDaJ
n52C+VDsVuq6KuakyAzL8JdVPwmjjW24Y8kkqYbvMtlG5p42580iAQpo70uyrnKHlhKaCoNxvhb2
tGBRWQ9zBbEMDRBnPPnpSpTtdOHN624Gmgtp9kkZbHlZP1l7SVzlW0yQmmEXq36nryxeE+lBeI4W
8FRpqx6DL28fZnPzU4QIxJx6HCQb7QI2+GSFTphNkPqROqTMoEnmEotrWxPOOZPTWb9F5usvskP6
Yj2zR5d2BWnBxow2oPBGnR85Lhkdh6iz5WNEvJMLJ1G063eLqDjcPeK+dJkW5sJJP3vtSe834zae
V6tq5mEAWhV7z27f05t8GZ4T2ijvlH78jblND4m6qF78p3xYVB+8cuDE663yLjxyd5fSxiXNib41
DCt2B8UsqObBJfIdyzqFnd1Ia5k2Wk1Zk6fEO20rNzHYEHDQr7VoB0TPkUB5L6rn2qlR7pqwmWz9
E3xB1M8JxRW38KuMffurFh2X2pdMLWiVPlUIBmftVXgZudPtAgBx8mAC8aDftEgJ7tySAuw6QOuQ
Dex8R31XrVPzgDAx64fZsKw+3LUizCzSQB5DDarrsroKODAS4qcw0NgJN2+LQXGAKEv72eketGan
+yvcGPLO+JUxtmFkaDZ+eMnWTg3LvQAEeo6QWHsqTx0y+fcUzSVGc7s/CksPSQ3KWgNlsq1mC17M
dEXupZPUTjk+MMKqY5KvCYPxxRkNK+QPzTau5yZWpHQjP/LnDQEIzYzq0/DYt1sjWk7ayshmrqKP
pPtLJQU7suHMHugndgphdtXVfY0D3bxwkBSaPRu2/Kt8rK1zHTou29BXwlSlExMU8ic5uFIUTB+r
h+AhxVO56YqFd25u4HcjGi8acxTGobmxNtm45B+iMfNZ9J+0h17Bp7LkVIwyAPR3diiiDcU5tnOo
kIKD92a+ynsmifgrPLWvpNXBslwor9muWPubZlu/qI85uEI6wmhKz0rmg60BxDEDSA7hJ18UhmO9
1sCGURQlW8IehvQhNeZYAH24oA/eeM4+89fcx7lhc/QLTLbmX562wO6RwlRYJeoX3rLhGe8iNqwY
uhwKUA0LI3B3u14aD6VsA1tbCpcUVPC2OtPtdG9E9cIM/JXt9HP2DAjedcyLx/Zrkz7hQZ0p0B3x
5u1zbZ7zsLCO6LOCl5WnxGA7FRC3UKDM4iv7uDp983w7ozS676nr3fiemEMxD7B8bSJ03YTWPNJx
c/Ob1p6EY3LGKQNsk+043esQqeg7Ys/xi4WtwBix9dhK2Ka7FW/oVs4Vp46NoNgavfaD6VQIpqkr
jjPtpO3R0YdPw9Jlj/rOwBc2bbxh34rhBxrBLH0Ninn51ewqOPQLDCMonwcE+U8khgsb12HfMk9O
0VYp52BbN/BW1sHe3OV4wUjd9GfG3n9g5+C98s7EpGJtciwwKtGQdn4mwDgPl5PfNkLBviitC5R+
1HSSttEORmL3W+rq1ClUx8XBly/hcdPxzM+0f6H2M2GxowrnGEvSbWSu4idXInfk80V4zftXMTuB
5S6eqTp7wprEDFafFRIFhNRsz/ry0qvFynxsCAyAxHWqU9puM+6c9cnDYFWN2MZzoFnLtrBPLv2V
gLT21TLm5Ub1barsn4NmaxcMLXQnJXU+HktafkuyMxweo/voIinqWO+2Phs/eUkh2JQdAG9MLCjH
l+omOXkrRLYm8+cmXse77K01bW8bX7wDoRZEeBc3OMLhF4WAR/Wd/gwHUTas4FiZ/HYolj07Qiy+
CY7pI19bOoqv4km5UMzgY3FHcUZ4wevTokhGzr7N5jxcYRu/UrvjoBB/Ve4WAcnUZb94n8zGibBB
UVUfzBuG3ffwV+kASzbXUHQ/3J2JWdPlzMce2c721iNeRup6+a4jVXymzauF/5kQu8Ia1TqkwfIe
lZsQPKXNeGmeKRWwXjfPlD6AsUFo4dAw9x7UR+ElWYof4rCEMVXxqh4j5kOEn9zy+g0yo/pR/mLV
6op5Pc4A8XVrv50rC/fD3VY3r9yGiHnXULTnxibB5ubPC2hWkJOWxYulMxPxhnKzfyGhFzTb2uAD
MdBKzN1+qa2sU3mqr4g5b2B7M/yPCD95V1GELoed/8auOvzF7AchdGI5vw8U+Dz7q81RWS7ZNqHP
ZpWvb83JV3bxp/bM6HwM3txV4ljuHLSUtTUOEv7CT3oLiC6s8cmngLkA+TdjNn4VdqID80lZWINN
YHBn61taJ3N/z7ACHxWuwfBhgT9K52mymURinOGMtXTMp0OsSYdhRT3POwxX6fmZCJkp5qOkoWvj
OWdhLF5jtOyzfqkeGDg8JP8kb/0v7K/mI3Dw4Fd4aT9YBISztExf0suQrDLWiZO76tfGmTmKl8L4
pOu2U3bDJsQo/AJdVSPT68w/1r/U3rwZ12oEFZ5d2sxfsyN2v1COc1xHext+gbdL2BmpKCdtf4+9
SnxklvfsHrvFPsQDc8kO2RtydGs31TcFuj4L99E7+7xPtnuLvxjD7TNbaNiCxUw8BQ9MRzJTDpYz
m3ZXdatu2kt1Y3r0H8UtRoJjsexunF0hnO6kpbFdRydxYTyXvG0FgtJsyeTJZKm9sLe+tq+dQzfm
ll8RqAnzAR3pBngpdrtnDuxuYFfkDMCSm1dLkZYfzb4na8NoegfKIlCWmUWIwtJ5dzGfh35rzduD
+9H1N8LrhWSlibAIOVvaqPod4xBR+ue1weHDIa7DxmiLL9ML1B+Kbpv/cpea7IzqMmEH0CzFwvFW
/MFspW2HQ/7ALIjm0NoMfNlyBZB106+4A+IOUA8NwSseY9+OqAelTyQUZdSFWChpbh2m7TNewveU
bZm/6BfiZ2GuomrBBH4jdCqdhAt27hj7/K16xk4hc/CUTsI10GaeVpNA0RIFaCCC7qwYQCGtmc33
z6KeCDmgi9a8GsVwbpS80oj3MTS9EmXJw1OibqTQEEjBFq+sL0bb4PvXI0RYSVQXDBUr2lYSQZNh
yTqO58mdByGGKWWMn4VYqZZGrXHdekWqoail/NQzow2OQzp+Ie6SgL0XKmUUol1zjMSQULOU7+Pn
LVbngZehm34Ikd1Axi86PN6jggyu2qlSz3apBxT1/UNvlvtGzYnR1v140wPNUmtCtm2SC4qN9WV9
ZZXV7iyhMcHTZxlFWPQJiySfonK/f9DHa2yQk05zgSImAuN8UZcB2wffvCGyLB0/Z2OO7hELIoVn
Fe8pSg5KtAOZ9lp4IfXEo2LR5R5BApGE9bk8dKr8KUdiZachhzndPLlc7yYoaP9B4J9nBWcuV+D8
beHuLrzhS8ndvVu7MltY6NFq8xzqcsWrIuI/5kE0quygV05sEglYHvuTUTXRasRqQWWGxpmbP6nV
bZgis6afB2YPoj6oPoUwvFhxfi776rEWCNTNRghmffzW6Tkl1OE25IKyqlXRobK+lAbjCJvPyQX5
oHDwtFr3MZXUs+FyODJkwNn6wImlVByZCFuX5s6iq82nvBm1ZeShBnL78dqN8gOPgw1MprrUifJP
CJC+bbSEqYn9hylrwsZyfRx9vuMq5a5K+2rd4LJinonjdWmwdTV6pyMC+1AKmE4wYwwrt2hWrUiS
QqBOXczK2Jux1W9bgo5tq6UYWBDjIAmjurIs+WOgaLwgw861A8QZc09y8Y/exkb7pXYIHwWXty5q
4qUWs11oxGaDgf0QFj6nYcn8CTIJAuiOsIJ4aWJzqbgz+dA7oIsO2T9tBRPIpAofIrPAFLSsF9Dm
11VS20lSrEo13OSKzGJcDtf/+j///f/+56P/v95XdvwdnPM732X6dBCXoqnTIVLvuDlGr/W1lhml
I0bdL5cMIrHyKB2EVDGESaAEbZ1ql4hX+u+fK93zsUxTRkylGBZIS0QS8h2PTKz0vJd7qaTTkrh2
iVOs1Ccs4RGC81QzQU2flHtseHvdQs9JO5mTbaasVavb/PBVpmv8F1Ln+6sYsqKqlsU3unsCZOuJ
A/LQ0nFFsAhhQdqyKHz5mYkq8oFQsZz+5ASEYfj2dM/aq+YW48yaAgy84YfhcE+Sm26LLKFFVUxV
kwGd8V3/wdvRAleShSygV17AMEtDFvgJKwAZ+83Hi+YKpvrDk1D+NABlLB4GFhNR/41yGtGxG/Nc
KB09pdxndMnVUDR0kuy0AOsi3uT2G1L9mucuwBgCNHGiFj1be+QAuEzijRITQALE2Bax0kLPZ6+v
avwlN1piu8VxVZZPJhqQfECZCq4d1UlDC7yAHMGBCHHYIjDr098f6p+eqawoBhZZc6Je3Y1reNg5
q5JXOWbCQqiDh7H1ovvh5fkepPcjR5F5dzQR/pZhyP9+Wj1O56EmE8lpS+0Cm+bUJsa2Myh+17wx
OSVYcj1OY96CY7D4SWeu+1Db4/8gs7KLT7rPiIqr/NiBUzV3PPtVbqpfVj0xS/LXuCj34wBAIwdl
J1buUWz8X1mZlMu/3yz5N3oWow4moCaLlilZkjoNkX+MOktTIQ7KCscBi62pZ2TQCnQ0TrRahoRn
OpZB4kCTW/fQnsSprGwuv9MwpQ6BYwRhBK6cZ8lfZlReq4m5oBCgYI+dd4RLV/7wjvxx7lBUGncs
Xoasf//+P76uUll6ZgR8XUbWrJGg2mC4mo0TdkpK2mtES33y9L/2GrBIapceAjhqMnZsivVP3+VP
bw+IYGB/KOoRht4NAQ9hiSSYQ+lEGt0TowCUO9FGBp+aUEFck6fxPtUtLXaPNkbnJ59/f3Z/fH0h
IcoqVGDmcPH+2eE3+f9jsEdQNC8lmSJzGyASHa5mE4a2TER0Nb15+LIIWp0oMUorn+GOciwEJ9Nj
k8PG3n+Bm+dJI/af1cD1ayOi4Ort8ziH3RNzyrZq7P3DpfXddzgRW2yUFEzDdjNRluoJQ/X3C5P+
fGdNnagvRVbNe2JlhAaVASSSdg/PsKHEriu4AlGtLXtQM3WIlniULLJKODVBfvn7p/9pXWSETcQz
EeCecjcPqyTpNmrCmjBMnB6B0kQ30k1tuxA+r3ENtZQCSVf/cM1/mrVUmJGmCt8Hkt0dTi7qm7Qd
4q50xp5nieDmVTez179f2U+fcXdlgVbL+EQZsIj89qMOaN1Mfph8/zgmeRkkxeK9oMl9PyatEFaL
XPNSTDmIHS2AgVnEInCNFnd66r8xQWqw0Ipmj1/mhKmJZjz64TjexW6xDcp234r4Q01ZmoPtpUtl
UDHwB/81AGNcVyiAW4WR3AjD1c9Zm4cJGOUZj3ngvk/AMdNFpfH3G/cbDpyFRBQBgpvMPRaS/bs1
RdXyRhGABTke4nS7Zhm31ThZyIigZmHCa0Y27xV3Ny0HcDeeUNA1ydn65lY6//tXucegfn8TAw6q
JWuyZNxPOoVuiOaQK4VTpL8Ej2a7L1O/NmryAvTh1Je1S/hOOPeV7d8/9/fdCapJE2GdoZuyYn7f
oX9MvJYn1WMZxQUBnT50cN7JiptNdHWLH41Jt3R/2g9NI/7fK6zC9ZmagXFeU9T73bFVBcE4DORL
sBbAj0CZzVb2OS/Dp79f2R8/R5VFiQfMbK5OV/6PK9M5wylWacAIpnYzuvJKIEchKNwf9prm79te
rucfn3O37SXtQncRjmQOSIpasMj8xNm2qECS98gCpEylr/gYBxkxSWHPvJ2/qCG5weGFy6fW0DbE
11uT5kpJFgp6LEnxxWXIToh8kIRvnA4mvwf5oEPBVqgAbhqPmpFq9djvczFdwQ8ldkwTUfRC92ks
E1GF6529BB+Y7HLMD5W1VlTecmyXWUJ+WKfSoZNaIyNviUijkHhSPxs/8JkL644DJZ7JDnkkvfy8
+WhNUtaNyPc4EOMXAyjy1hlzjqe02ry+Rq9mvkgGSgmwjyTU1F09z9bIkKQLPsYNeWUvXaKLCFeh
62i9evJy/5cIE28euXSwDc2khjlKxrLUyFNayuF45NBcrFwqrJlFA7zVsduEEeIBk6iWYBwvXvDw
95Ei/WFhYkNpaEwGhEYoEJ//PVbieBQUjmmZEyYAAWS/O7dxelI6+WyW1jvVCMKwh+iEnedmJeGx
snwVSFOH1X+XBdpmSNUz5vVnAinIpsuvoxC/SjoxKLJSl3YWyysw4RR2Ch0gr/dUtiQxE/7SzDAl
rnpX/Cwr/NVGdMLWRpdK9Z+yltYprPmZYr3HXXfWausw1s1ZhuNete5SDckhERLrUBb+AsT/rFb5
CyEZOApphITreWl4SmR1h5fkJNftGcucV36GQ7pWFOlz8KSVKxgHeDCRrZTyW5NKq7yn9Rhw212X
LlYQkEWVLIpyRFyBZ4EQafFTVrtoXhnN2delz++/1+q7KqtOqG/nVQuhQkbOV8fWpldcR6Mt2JTi
WxW2jtszp0nqsyKna3wWmzhI96MvHz1NffAi2BB+eRXGbI/bBeaO71/9LiLSKB93tQ+Tx/WExzqt
9mpjfMKQpppvljdyS4jaay28W+kRa1z2yBmUMeViuPphhEx7vrtJS7agpVJ80lBlGneTiZtALZVL
gOMlGLLMK4dNDbl0plvUIROC74LE+gwQsCPJKJGzQF22o6qnCeoqnfPDd5mW87vvosiGCm7CguVh
3R9RqLK0bZcnmQMOBHn6JhKEYDKqJQsTvVyjE5aK8F6cCXlHVGn9IWXiuSpR1vi+qS6yNqebSLDu
uqv7HxYx6fdTh8IJTdR1WTKhYt7P7aU3tAIpgilBwQb1YCE3kcrSeEFc7m3dvnwhLQ86oSHHTmXA
2fKFbt00ovvDojbBke9vEXxb1jPw7fx3f1ash8js3KEBL2teIQIkK/x/ibD45oZg6rD7sB+2aYw4
UcnWgMcJyps852prISuOQxyN+oeWbGPsBJTl+yO8P+IaXAH5E8YSWY1msoVy1i0JxtbJNW9jriWo
SabLYGup2bh0G93GshH/54cThfORApJBo7Yhy3czVRWRr0ZOQAqhtTnUskXrvXyDQUXmTnkpuvQS
NwPSH2UEFpO9/X3k/b6DVqfVFB77VGDStLt9ZtTmuJukEDuKSbsJv9K8H4YL1bolYPZdJyePo4B4
6O8f+ocxxa4d3LVhsDFSRP3uivMqyxqvbWIni5B8oiXMo+pt1BugH+GD5qKTTvHI9W9JaJxQUX/+
/eO/t4D/fttUUeGyZUmVdF2735h5QZynalzEzqjVKr1FIiVMnRReDFKUVh/CWD+1mANob2v0pAXQ
Fh3ViaJV7V40b2WjXJrpt80gIvQZL3/em1RMsrdhIGtsD8ZvQ5Ykb0j509P6fZrgi3PoYNOuaXz9
aUr7x/6n0Khb603CF8d07yu4gUfzM8SED4Lyh9PBnwaGQtFP5zaxE9LuPspHKjyFiEZOFME1MHB4
eMYq0chAReeNZYwTZW3d/v5gft8wc3kQ0xUg59Nkc7/tUnPAmoSaogTin7fyt2yQLiAZ5mIuXb9v
eeQmC1U2fhiPv28rVZEjuSJOm3U++O4l0CqKGLVrRI7QNJshbh1VjR4CYkf/fnnSn+6pJlLuUkzI
gvJ9GZdtVx8E/NuOl2ongkxyyIzKVHBjqcxeCkHZRaq8DEWC22ALqBWzbKngtGqGdYAoEEiVBgdu
NG6EFvwwD/xhu8Q9IPBWYi0UyTm8eyV7Qe7TMMT2W+IDGgP/rBATHejurg6ITG1fJDdE5BPCiJJ+
GmratNLev4/T1GdoQMJYae4+mwWktqAcRY6lAZdQMfpRAYG1IBoZ83rWrWuYbjYGTXANkEhShaAS
8Pa46rwHHxO83bXuSEhfsP8G3poSRkDy6GaKhPe4TyKINawE5Cjw2lMwk+RyjjMOUUjepEu3Sh9j
FRN5PxFkvqFj5PdgoMdNgk8snhxtl2+WgUC0tNYBL/r+4wDxLNhJQJ8wkVNqBQfXda91pW1K4gpR
6IiTKd5b+ibx4bCPQXIE79T1UL71wP2ErHUAcVkzWSreADwv8+kY8MOAm17S326sSZ6IwuJtqfcD
jhh2P/bJJXKGTnh1Q/RyvrbQh01SokYrAKK4GpF+KSQSTFOfuHMWSl4d//4l/vhyETlA+8KSCVu/
m0gStWDz4GWxg6cTSRWXLUbSxTTqHw5tf6g3MoItnXMvk7pOre/fkyNuNyXNizR2OoWmE9pEswHZ
wTxdFe2GLdQF5gF6cJ5NrWgnv5F3pdvuOnP86Yv8vlOZKvQSbSKT4id3/99fZAxFbMSgWR2pgnvR
8MO8L1eV9xYlw7M2WTmrKn4vC41cvIc6Md//8xvOXVBZ0FVTFO8rcrwGOhlszGZD5H5O97tEX5aU
7g+Ttfz7IZkiGDMjfQbK9/L9W9tXUSqNGTOGHtFisOD823Eeo84ySAQkulhnzgqV2gla3bK7mlEO
ed5u0ZjIJRTxCMMDJwdntNjyTu27QLVuCcwc2SVsoEceWEkInH6ehv8025DOoHLC/459uRuQpl6a
IPzaCGVnsxG6eiPk+Ru3cpbK8m4Qf5z1/3ifZAXWHdgL87fOTcxNMnSqX87QPwhSAxI5IryRsilI
SBNlTRy8N/G7CvilE8BVdexIdbJWUwQwfx8YxvQG3E8HPCiavKqkEE5yt85ZjQzgySsiB5MxLh1A
/ybgBwiUBdTKAO0XJqmsro4+uwm2BCfLrFai+WKY6iVBW5N99R7WlSBpnYrtUsgCCWraJ8qBH1pL
Qtnea3vNcvdDLV/MnmJGzmAQlfxNraMnwhzPCZHPVi/uckD1doVyUi1fSlNbFJ6Aupb9EqVqSpDW
ZZSKRwVaU26RDy3rX0FGs903E2WRyfoOj/Fjq4CAyY1y6zcKeAtxSYd/7hoGwFP9lgYccxn2IorT
XgRrKe98hoMdaQGsndfvnxt6svi+y3lBRcXP3kPxp1X1t3whkzAZ06DCyvyHt+9+a1+61VRSSFjZ
inJDfNvJjNpNR5NzPr0QZdehDyKNWJOakgPMu86dDi3pEpbpW+iVH41frUdRvQgBu8y6Y8IuyuIM
i+N/qTuz5baxbNv+SkW+Iy/6JuLmeWALkiJNUTTF9AuCliX0fY+vv2Mrs6psWceqE+fpVmQ5bMsS
CWJj79XMNeZx0iv8nqh+xVXwFH1VHJAjbYAowRyPTHi5OSyyWHCmrMQUFpjmt47FZRdGPe80dI9i
L9YsviRDwAcvVTCt0zFJkPunpqafZUkfHAPvBRiKrJNGMuDtiDTux10xsdohwridFLdRZsqQnfzB
28rREiO9z3k13uQCrY6X3Ds4if563avvHEEKm6EImmnWam/jfVXhqdYZ33YnT/kGru0K7P9iKcGy
dLKHqPjSKpqrueOzKQbLDIQ7wVXOrbvc02521zxkJUA9u6DrV4hK1boeEFCoXrYSZr8z2Wke8Avb
fPCe39k1qGkpJvE+8dhPaXcHbXWo/BzTzwhFm5Vtypb6Tto/VHG2mQqskHtrpQVMaKHSHDPeHDqS
WS+3D0mDOsIKGJ0JPiXW9BQN+jW15W8TLLjI/qyk4y2u5Q9yqndvr6LQlqQXQ0739vTVJScKK7vO
MRSlBmX2FaKhi98UO1kO732CrSwZlmPkr0fb+NBX6J3AmtcWlWdVMRz26h/XFlte39R6ydrCPGWu
spqVQb/jqcGNcmFI0QOT9dtgkr8VifyNOvUKYtsaq/SDobYPjObP4sZGxgx8WpOz/a/v5HvJLm+O
dAZjUBq3r45M3yVtqVfpAOe5k1OTX8GNrcbJuEYG26UfWDPy0zs5o7bkCwd139nqg3/54B28k1dx
Z7Bis00SLPttGFhYetikGdWlcuwexP3pTcf1ayDmzVV3ugdZji95at4NsX0ImSdD55FH2jWqp2+N
5d9LmX7NgOzjtrtlpviDp/Od41jRUNU4ms6Z9FN3voNvmU3UoVFCt+TV+bNhlOekZgGFfnlvt9lH
zeD3FouGzZZqKCrqlrcbESvDy9V6ylyqA6vKRw0Pz2QGeRXz8uAhCkb+cvjgcX4ncadfLxuaRgda
Vx2xQ323BoqpHypMdzMxsfyIMzYyaxMHib2fZx8Vvq337vb3r/X2lJeiONJ1UShz4GPVIc7skQKp
iwxHCW8l1oB9aCNr1LV1IJeHqcgthnDsnT06PLTmgpH1syD6prq18unnVcW4kXP9EVB9SicfdxJw
S8m0LpQ2BMMjb2qpODMSG4DQ1xqKtVAkdtauaKvzK/kYiSampXxPXDzrmeKOGnGh0YFdiaZNHSib
EvfvLO8+jeE3X7WWTp2hpLO2NjPYlFxUfASbfFzLpbMrqu7gpEBfpHFdTfVB6stzDMCnlRg1ZQA0
6fZpN260lim1sn2Joubc1bxLPzsMGQQTfNIfjIROiepgaZQzpD0PLRA2yYC/61d7E8SkZ7nuwHzx
5CtWNn/GtelWIMukURvngLSdYdHJmORoEGlWJfNor4RLh0tZ6agkmcbTtyaaICvyy1U6oJSW01uB
NIvKYo0PVrOb/DGBhZpxjpglTj45KxC8wFrXJhUokh9ueYKZBKXVso78HuFm08OmAxTVjxEGEW18
alOCRM3RAYMkcsKPENR9ZImwEoxDMFjBGrIQknEq2DNMGK5eic46crR1hi2QLRX3YPSY0WHVT3Z2
D+p8oRXEY5Y8bOqMo9CAGhczL9zhHeTEzw7jQVZYn23P3hl29dyF+b1fZfdS3aCl8NA86Yy050+1
rTyqCXOLWZxfomEDy3BmmeBuaRw8WsCRvIIhbyDFTuAGBj8r9vYyplYt4AAtMFaNtBFLYjDLe2e0
drY5MkTKmxT7AJD0NfrWtRbDPfSCuz5sr7nlD4usHde/3i7ffX4Uy1LYHDRkK2/yA7Osy2Y02ZDU
2ltUJjty0B/HAscLVEL6aC7bydlxiR/sg+8FKdQ/yF4RU6BVevOyRjDCUPFHpsho/yiyc8jilHp+
9sFO9O5xZBBhio4tbUTnzevoiIOA1zuZ24+O2/YtM1GQ4FOmdamm5MjpgG4G906l7kNscUrl40jh
vR2fQ9Uy+Yypwr5NHJ0iLdOiN+goMMORlChOW/TvvWTe8dcHhAIkffbM86cTm/8yCFG8gkS8kysA
yTbFxxZDnqapjrGKpZZt7rxUpYNlAEv2MKLpIWfOUiXjEaw910+yb7nfnNrAx6SW5Tdi7Ar+Fvpt
xYRCRjXfxyjEZ4A47dvFmJtnrQUDF7NdtqPoESbSXK2glQajmHSSx5uWTW42YbgTWHPFsQ5pICPk
/6bWMcKcjgF8fL1mlhaeyuK+snM07DpDA3Iz3cTdzCGDMf+Fq6wdmRdSqTg1gTaM4LOi+wreEuRe
IpEvntQjXBAdu4B9Q4Ojt1D8kEJNF+1tglS8CiJwClSh6tRqFmrU+VQZwDgqIIQTL1xj+YELAQL1
JimeGaQCTCrD5h46sPwII3ofe3hMhs/F0JerEc2/VTQ+eAeHCW0FDgW9R6szt7XMEGVS+bN2YMa2
iy5TXEDfSIVInJnP0OMFBFbw18/ge+elqZGiO+jdWKriGf3uvAzl2kizuMugH9JjUj+nZrIbe3kd
K9jV/K9e6m2K1hXwhnOQj25gQVLM4Atn1NjBJM77Rvrgst6Nkk3yKnQpyNFI5368LrlUi7zUK64r
dusANz0/WwZDvhJxe6SMfyo+9mJMsoMb/uAy34t6qNJQkiLUIg97EyKbFbKCLGF7GWj7QkBPU0Ze
muZgBc5OKbi//PnXH+z7r2hQyRfGpj9VG4BTo26BY+hWUcUAWHWGKnNTvPExT6rnhjMEqtPy1y/5
unW8qXBQ1qF+LVqpqvVW/DPVBVR/HBTcaEiCuY7JYYfGkWFLB6NRuZpNjflQw2bCC65PHmz7XMZQ
HKuRGKHqRasvZ8a8uZc4qGqGXZkzTRsi0nBaOyPSBkPKoU7gPGKlxi5G9Eahy2MobtqYhWXOp2pa
+17RzC2b561nKg2vAWrbuw6O7oJnZReG8KVo3tZzxXuoEgbjGphwqaO5+LF/HpzymEnZOPOoxCJo
XgRNAE3YkeKFin8CtdmeqWMxfV7WQJMQAGISls/JPrM5HP8/IxvqhAEc79ef6rurljWr0QqiNY0G
9cdV2w8eXmmBk7p9WTwn48WBNhJ70wZ83UHVl027iJh3nD4qZL63gOABUcikoKv/lBnUnTQGhWqm
LoTq52ji9jlTfRuT5pYKDcZQFfdwf86/vtj3Tn86TyjeKdw4/PfjtcpOFSNIhnwYc4Tk4GrmDjot
cfRXubGNbOVTkpdnEZ/8+nXf2/G+e923+XM06UmXG3LKYPOwthPWWGTXh15VHqu8O/z6tZx3KtS4
EJuIxEhL2RXelMqb3sbQA1MmV8ui0zB0/SJEtu5TjVWrpMHGpXgxMHOj+zStRwzucVeEmUHdUOFG
e16NM33tav63JId+ZJrDp8jX7mFVDqkH4FRLEPlJyjffZBar1oHlecafERrJpaoiyxuw3cMBvAoi
wDnG9LlpQZpM8QN7I+xeyFOrINsQ0zIWzbRJzbQ2zm2Pr8Mlph3J2D4xducc4pxppFIi31DAX8/I
vCgY58T6UnbGZqNmJIS6s6es/c7A466pcdPDGBIp1TIz+j+7Se8xgSPtURpjjdzr4Jk+JOce+CWe
JhzBDYyJeO6rMIRjbbjXk2Ar4uay0h5tIuKhZm1gqbD0g+FR9ydssJpzlLcH7B6KpRVLuyE2lj34
2VAKXqSpGpdG0GzxmG0ORhXgFsXwKw69Hxwx7z00jjCgpvHA0/pW1JkkRY3usqCuXpBd5dpjB46i
kfVHozB2NHwfGyzKPtjp1fcWr4Mmg2kIi1bx2/VEfunjW8gGYSbWQQV4j+zWUxdKPS8h4YbCHUoR
Lbg6dFzTi7A0TL3DEEaR60fpQ9XS1ixU2r4prh1q9JJ5xRW9PeZW3STQEvEOFi+8hBagOtisZdIx
AqwY0CB+/Vy8MymgM2OBzkNlu6FW+ea58KUxQVOZwDzy0hX6KSbcZSreQ6Uc9JSrwn+rmIUM9Ukj
/PVYCjDbcxyE2WNOhdxnEFFymnXXsgs32QOueui3GHVa41rAJC78diw9kkunrTxTAx5fQLxsJAwo
EllYQ8v4voZd4P76on52/Ab9iGhAEcGUTflHrJjvYinHHO20UbXEHdRoWVJUB6Vmn5scK4tKHVaK
4xWLPAUdnqrKOYCvQA6fMd7r4w3SZPE6jEkDoFbagf3BPvSeEAPRNq0jESVYPxVm/cGYCq9jsy3s
4K4Nk5uUlPdBzmC0oTOI3OBxUsHxro3hDPzxUzA0e4PW16zzyDyb2rr0qzTInpuYGwWlHplb+jzi
VmD1/Ig2s3eY1qD20aWXDz5T+Z0dFG0EUgEEbjR23nY15cjzTcpGKfrsCiOlmHm/dmTb8OQtzs9o
RPh0hykPN32wdXrQA3kUT3tHht3QB9/ksVQ/0UCju51ADNI84c/ZlqjelPHmTzwuY/IVf8hs2WfN
J+iocE9wVnQKahyZydNihJ20iOCq4tvJwzZCHTfs8MRmBaAyyy03iR0dt92MXMrWtrmKQ44WUBcW
nS+4KcEWgBqQvoQCRdcJrqn3zJzi6bEutQCtoSMt5bJAeSppJ9sIHzNkSDOt1ZVZXxAr2ZJ9FztP
Vs8WbEbtN9+QF55BNJN1LkK2RWl+gVj67Hv+dvBhP/mRsfC1/F6cJ531GRvMLyIobBLtsa6qs9K2
31R6ffTNH7tQVej+84M1uTkHxPx9322coqFBHuyg1ncLP+xf9p6sHRxOA1+P4jXVQkbSqxLLFMe6
xw6Z9BEiIFtsB/OraNwpEdzRUf6S5ePTB2vhvaWAIE2TEa2Q1L7tqo00E5K60VJ3iPIELKQ2A+97
Sv16WJPP8fmEzn2nS5h4iv2LOZs4VT5QlrwTtDAgaKMzN8SJ/rbAi911WaYiQHNybl+fFBfTAjHc
OSWfDXJS1xnL5cQc6SyEtfzRU/zO7k+phJ4OZVwixLfV94wee9unYebGLSaSRRa5eg7DzAJ0v9BK
xqtyhpHubOPB4BlYpV4APLR2vSLH9zlo7LWaRQevLdWNNgoLwM4BQogvl2xsunbw9tAyFxgmnUMb
41BiizVRDTFhVf11iv2fH6Ys69epy6e8wHjVD5o3f/yvPbZseZ2/NP9XfNu//tmP3/Rf5zzlv1/+
k/Vzfrilz/Xbf/TDj+XV/353i1tz++EPywxdzXjfPlfj6bluk+af06LiX/6nX/zH8+tPOY/F8x+/
3b5xC6ARM/b81Pz295c23/74jd6SkCj8ax5VvMLfXxaX8MdvpyD/9vyPTZ3csm/vfOPzrW7++E2y
lN8VFU0aDwDnp42O57d/9M///JJQnzCOwdimLeZlsrxqgj9+09XfxfSOGBuiIU+biy/Vefv6JX6c
bsiKY2gKf/3Pyz/+le39dd/eH56lesYJ92NWKB5Puu9Mfznor97kL4SUbZU6cJAlTNZBnQZfxm1g
yufRbtQ13gfHqpbxa9Oqbt5lDZg7ZzBXeRbhPasIxzjrEM1bPz3aZXe282kXqsbV9k0S6PDOrqN4
zpFE9eeWevHeymVMHjDvivZBmhOBHTQjvKfEfegjp5gbRPedIsy/IESVuW2vMT89hYNpb5XiHrjv
Kp2CGHaKmJLzfNdPk0Migw9sbOJFTnHcyuIJbmArX9ppb1W2ziRbK89LSYdNg1u0FNUlRC6UForx
0pTyLpO+CCsFRkXlC6zeg5MJ6QEzoxkeAzMotbO8IzwRgReeLGSYtXUoEtrwDP4esft1Gww7u5Fa
HVRiOCq9ikOk7jpauld9QOKqvtCIMcuqPTc6r42pjmNhEIMaUsJjbgr859FYMCcGope6ldFSNA6l
BwvJHYlut4+9fOfXfJrWIGGJ0d33crKH+r7Poc20GcbDRoHACq5XPx7DyjpIIdBOedrljnyk8X8J
JNzbsvHIePmsV1dweS8Vfl9GDKyyHtehmeyrJnxRgLlghvbo1eMptNszxgrXFvx3uq29emnl9sHS
hjWVub0ZRzcyEypOXGac7XulOwWyt1H9DRDqlR7CC1TjfTtOYMFHjJn7NWnjtnfCbQXIqZuifWjL
rIpwXzDsk8Qrq2tXjd5gzW0xdg+au4m3uP2S3yE5tcxrOYJawAZZnsx9Mz7K5EMzRw9eNDEt6Zv5
bjCCjWeCNy11t89g8UQU1yUd7BxiUbfllfMadFgyKAusgRdKo13jLrn5RnLn90vakscCNnDRYB6e
4Sen+lu5ivfiDitef2lrFfOl+KseJy+GH7yUzXASH2MhTZfSZlHr01lhwj2Wn0amW2dwSBN5WI8Y
NVY2PhVZvCljUHBaf8L2ASOwvN9NZuFhuR7Mas3ZDkqPmt902zHcYuiCZ+ohp1ehBnyCxbBTAt31
/XEXBsmL7YNglKlSYS61kvV4rxnTRazJqTRchj3muhFuPQMIQaHubeT48XA2g/HUF/o10ND69Qrd
mXhfldHt9TVGgqth1I41ShIfic28Lf0XDy4xDgfD2oejQONjZ4KDRqWyDWDJ0GNAHwwDazx2lG5D
ObwaLRwemB2j1qxSK9oyi76X9JheTbRPx9D1crAM1XgZBL8HezQ8IY8Urvcxzo5lxFqVqgeYSV1E
UFB2Jz1pEbam+05sB/bXIZguztSeKPnm/nBSuSWVmdzq7k9nbLZNP12scrqIO0gBeiclMdjD9CY+
GLEeFb8/WWG/kPLpUo/tooMo2PXqTFwSWqrFYOADYumuQaiKH/N07Gv52Kj9OvdX6gD6Xav4edXC
4Xpih04Vczp9b1xr6DeYY7qhbn+lJTYF7AkMXD60pCxibcfxsBPvLfHZy/qOE1oZ5tGkrqMo20ch
W0EbTHj6tYsJKgZF7xYftORl0PVlGF77DgeDcDirSrMSi8nBJq0M1YsH0EZNLw2flNZZ16EoWS/y
dJEh10nOg1/UzBVFWwlbvVxr2aanIxDiY0COkMrGooFAmcJva8eLBa3czlp2mTy82b70yADO/V09
QNqv5KegKmB7Y5cG+nqORv2gWcOTY3ifqQ7MHCN6abJxp7bKHE/1neSHywb+jW8eFCpz0tHr8zuN
AMbsldWoNm6Jl3Fimwfd6M5TKR8F+2sQvzWwPJl22lczAoKTR1vEGW6pJvu05L0PPB5jwJLgkzYT
LCO/1Fr1qW0nkJ/Nua6n1ZRYs8gbdhMPgvi/FIarvIQfxvIaAPgavrIrjfYJE/PjwNqsdBiqKo9Y
pBdrL5iWlYXFOJsVgUEzm5QWwqmPZ4/VncWGrQ8Veqnok8PJ1kTTRYnSW1OWn1XvQo/irHmoFEJ9
eFKDZ3L3jTCVEo+k2BMIhw9BxL3jIaqpPs4UJQznnW9f2xbEmpJx0jj6FV60y5mIQExuTqbOM89G
NYu7Y9BEt4bXSDJ2N6fd07fEMVkzedTSW+T0PB/BXRUcxGulqnV4feIU4W4E4N6T9C+NJB0UDNOW
shR86kLCffD0AoqmfZ5UQzAAVcjwDFyRnmtuMvjeXMbExY7K2+g0nWtEylPkm/6mdJjZa7zijs7P
MFfBl0ZssXcxtqdA/kd5aTKXHlvmluPuc8Kkoxt19SINaLEmbXxNB7iceTzuxjzdNUr9RZMMpgpQ
zy9jjE4AjvYjQ5Eh3YTMYOYN+QygdPk89EG3VaIe5aOpt3/97vXvxikc133aYKdt3odBpK6myNS2
qRfqJJf87vUXHO///qOuibc9k7O03jp2W8MEdqqtY/mPnY6XXac1d1YbILZyPKbrpcSbW0YAd9Gp
JmX7+ssrpSeNsDPxJuNRgXAyjVCGPDtbDXnyiAVHvfQbr9/aTgGZs4O3knR0jeTwoqCjAujbL+0A
W2SnhaXVAKHBlI8ZAbA38RLPYMpg9YwzYJZLV7t+MStzhZHocoS3CHtigfcZJsTMry8RDt5JRdAv
UzrktPCleleMOf4+4hfki82ONze5k1XTuKiGFUERYNDM466Hq0QKjlkOq5H462LPnMS4TYbjMgeJ
wDCwb1WmwGxrOxtxZfslHFB8ShG9VseZYS8Lkt4cOI0T/WIyYrUoip7KvGTGbDdA3RoG33z0xbMp
Up8SKd52mXGgjIo3J4TQuLJdco5rWzDeOPGYRxWbB49ANranFLUi42VzHrbl6BHoMI/2Z0JO9An5
m8Nmo+T10mb7G9SSOlBsXS1U7kbanxlPO8d6fmAcdVZ69noywluoUyKudroZf1jm/zmTdZgBIoHj
2UWn8rYFnalFM+RjijImIU7OcBLOy0gA7Hi6K+plMykGX5dg2KAETNVLA3znGnOWAaAtVt2M/XeH
is2oYwNrdfPQ6va2bi5GjhUj54jYYLruWKfDKZD8u9pW70o7+hOOBsL8hsBRhksdPo52fItUfj7j
YEhKs3ajh94qF3VBo521qrGJIFbGHfsLn1mmxNu2Gk6tZ+AeRLgydU+5V88kud6FXv9k6cTlSXiz
tHyvF7zSaG8l3VgW1rBWOAIF0VAaTo7dnShDLFqmHtL8i9hKrTjaYlq2NiZqDxzhtdYyANOdROwG
FudSBvKRbWjo9blGSJcFPD0x1Qm2HMRch6xZ+Uq71asaF4z+aWyHdUYWbtTiYNWuDoPDJtPvpmdh
AdVfTIMrbv14b2vefUEg2dhfYwxTWGHN4rvs7e8E6R9Zmx7zMGvqP377uVog+CHifwhTf54i6v3S
wo+d5mqP4xtcLSYuLKLvvl+LE0xrhiM0Ua/wP+hwqIb2Ux7m0GtA50UxUvQe3pRXS10bYUigTGoC
45JWyV6PwMGDZ07aZS9zM5J07zFsLKK8OOoWnqa7Fcj5AkdeEYerhIlabczaSUX3QWBF1BwTfFey
MrdK7qf5FTgatFZoh/ChbcJ5aziKMziL7Wvn1Ku+jLYi4OjDfStJ67oz1whMLCYGcHQyXC8dn3zP
PAQIdHVC0AihZ1kkeyOVL2kebyMWXZQR6OJMS40CgtiyjtL96NCoiPuTr8O5HnZ5OT2pFmzgjLsZ
6XdmPyHiifeZxqkRTachGXepRWCP5Gfna/FNXLM2yZdJkS/0ufZly32Jv0pWsh91Nie+Nw5RQljV
UjVpX2K655vjzhrkXcOyr9lfJ6y2y+TQVAvb8K5ErTyxnX0V56iPgwV9xEWj6QfMxF7EoW13w6es
WqKNoGbWpcMeS0nkxC8VzhL4cOxNvQfgNk1PqbzEqEgcZFjJgG0eGFnmqdRz+TgZ2W3CkbXux08I
PJmT1SkSBiXUeSjrNZtyhNfFKOvotmUIJeQLkXVoGTZvR+sgcivUpHMRE42lv5JGAIWEigxyP4mL
drTurMbKsZTw+rKI+aL2xEz6AmOBbY8Zke+NR/HnQh136OlCgpqqDfcZSU83mPsA2kQvuD2hAFli
4TJvEt0tw3gv4r/c6s96031SeqRkbLVje7bHnqna6GEihFBa+QH2KgFLSyone9FeJcFVpuimh9Ee
c/ezZwc3XeddSUy4Z+QIyM6AtkUCobajSHcV8WCa8Q94ejPZuCY6eWIS7uW0OxWoDEsTejc/i26q
nujXCKvL3FOXSjw94TZy0nLD7TLsR7poGzhEuw5+vOYEO2MbYjQoIsKmSQiCYf5CQyBwL4px97rg
Sc2ltl+HKk6XKFrE7qVzdulZthRnRlJYBwdOMZHuXE37jUi9Mr05iZSswxc2859kGHPMAzRLkSNE
hc6abmKmaIgphpREmUOwtrpLMlGHCCZ/yRz1PJm6dVeSG7Edi2iWuv7zr3ctRftZN8T2YYkRMQNt
CDynHxsZyahFpaobdGes8QmrrxOyyo3mfSYa41gWM8nG0J3sNr0j2KaS0IOHyxYiQxILC6NMc2Y3
HL+NQyKT98kpiY3Xbfv1B1gqaPrxqavCl9wZnyJbovAwHGQ1fHBiZ8GcDXDaPq7uiFr6ZX0fSyrq
INqUQwgcUcduZZYxq7iUof47Qzu6Wlmk2AW1x9Qqi7WPGYVsFNUmtKd9lodXRcQ65sRjMpiwohS1
vBWVA5c7KqBjKsm5yonYm5wInAmKfnbIKHnNzQDtqJoLi0PyNUQjDe34khgEtmqlMVDIAy72l2Bi
ZB1Twb6Q52JXN/Vmt1TZnMSe8+BL8kFG8ZdXwU0G6Gh3/UWTh9MQ6W5TgAnFTy0HkMgZnoRYVwCC
zE08A/ppJ7ZAp032DitSPH+15Two2kNH9p1gBiZ+WhOEe18FlNGH2/iTVGHKQeYqVkVs6ZA2yW7I
SiuSoCxpT0LnFKuQGAvQ73V3VmLTxfzlaUx5A2SX6QjgzlFWblU0JydvT0ydlJaMJUS/7uKJbalY
+mWN2UJ71rBSFg90Y1HH+mD5/VxEZHzNQUEtJmjoV4kq+HdttDAiSI/6OHdbmEtlvOm5RRn7iGcP
B/yRJmnclVSZBqv8QNTyjmLPUaHwMRqryzrqwDfHpqP3Lc0tK3M9H2GWVmRwdHCyWNCAwocOHD94
4CHx4OKbB3EkfnDh1ILfVE8ZmaCtwDsQ+o+3HeXesgbMHrH+VhtCKTIxEemAzVk7MrtGfzK18Fbn
m2a4D5mvr3RyPsp+ARzsD97Iz61t3oggEFDSEjvBmzvga5kT2LWXuSI0Fo+6Qd0mkXa2JX8aC8om
SXOyrGxml8a8VTjdWF0i5BIhIjiQ3ejobphh62s9/vqdvRKffiww884YPZRRNDJL/7YDgolgP0Wj
nblOS+AsZ7h8aMhjQ1qtPWEdk0EYg7RfX4P/oqZ6mYxP1KnOfn3MjegmO8OTFpAevRbPbGM6+msA
MNhwTJeGxF6jYw60cy8qX2Y6rkWsIwo0ptOv48hwA9IDUcOUG/KIZDilQbTFC+o44ShecS96n1FU
2L1B0J2itlrC7ACytiopDXh2uxYSWkY3TtgcuglKzFjHpS1BUgyURMRRsl/TN66WQ+pfJH98iif5
EXO5A5KouaVVR1tpT16RvpROy4+PblVeZmT4c5rsHUE8Zwf9bSqGVMfTfACm3nfnoIKq8Ou78N7y
0JEoMf4J0eAnEYKahE6aq4RggVpjbCQfWyfZpsnX17rjcFGaavPrF4Qi886j8TpKZxkCBvZTa71X
bCr3PJkiHMOV6yFKV2akXaK8P9WUBVaczLdx4MyZJA+OSHemGbCF0LLV2Iqx6Nwo00NQZ5ss3+P8
dnIcxHlq9kmzxGKQKdcl3XjUetCbtvqpVndhA2/azEY+RBLrPrvDhPPaUqgSP7e3ixX8PKMzXZ3y
nKiZJqwEJ0i3igoauZfnIkPqqDmnRoWDTIDV7xezVuYiYKD7sRbxeBZ2q7D+agdEgErcLhzTKhaD
ggTNKtwQy8vl0NvkYIohLXTcq1AO+mqxbLF4ZBUBwLWRy9MJeVIapsuoM6llscRD9FMWD5fe8s5h
iEMzBWrqk9pVTagdVjlGY9qfFcX6nFRNlPTEaRAZySEda5rpHMsqxaospKERnEoOUawcWn/T8RmL
MCqW0z0glKtK2NR321Qf7wYpepHUwlV9Y2H77WoskpsCPtnC8UE7DoXmBqPhjuzaXWNfzU45imI4
9ZzduJR4XA3rrypybrpqO7HtBtsSJppKSs91SD2noOkf4IjPxSloKd2ut+Unz9YPlvLh4fNOxsZs
k02DGVGa+lPixDQeqlFJOGxS3BYF74HbrlzQ3j+KS87Mwv0Ij/Perm/IFOTQwlEUeKukrNQxtAha
2WxjytU1ZXvynw+en9eI7c2+ia4QEIL4FXWKeBPfn6lBGTeJLGeuLgwce6OmxZVM52qI4Sk76JCr
2X0sl6dponJik/ko8q4OQB5Sg2QGFA9tcxkiQ3YMRfShXAfmcUxRuFP1q8VGaGXJNgr4nrya11H0
1TZ5mbIjLYNKDah4JjbiOB0ura9euoituqqgMakTKWe6r9GPDRbBOPe/9eKb6oxE3c0uz3ibJJGW
Bkne0Q8xIfKgUbCsMwzxTlM/gEnqzuJNGkTcpWkekMKeGc9jySw7u/hc0H+xndkUDsdYi/ZO354V
y7hiibqzzWifVdo+UPHRqcedCN5EQCVP1iI2qjuWByMkn2yPDK+mm6KKIU96n7iM5Y9Ka5UzDxOm
dqAwRej6YnBcSCMVWzKfboi3Ku6UCXfSTjRXhP7i5eSKjaZjzDAzW0H4wjrLIquR5yIDcoZkLvFe
PK8/ix1cxI+vy+B/1Hf/Dzrq/1lr/v+jvrsGwYVO9H/fd788Vylr6fuW+9/f8++Wu45qCmdeWWGS
g075v1vu2u86W4YsBEqmrDB6/O+mu/E7gloCSSHWe22u/6vnrv5uEWkypI6MhDNUt/5HffcfD0eG
3AyqTEz7kqtZdP/fPNy2QhkwzG2Dw9F5sluLbvn9pPR4UPm0dL77YN4paWk/bVfIk7lSHewHyoOf
ckOv7UpVy33PHSslXql2qzKsgNONUmohPh3zSv5W1/KGU7OUx72T4ZUmDZskldkDuvRLaqXbPMkN
VOBY9PUNVtDDiBV87MOoy8LPtHPPRaIbIHQ1ojfDoe5Q9ou2queVHtvzYbDsWWSEd7lvu7TX1KXU
jbT7pOr46wt9pZL9sGVyoYYJeEHkBBa398ctE+5QMmix7bjAk92hoXqmRXa8aEOjnukTZghJMjdC
9UmXk5ck1Mjdq6McZrgaeyRKIToq30vdQE5fUj29SxI0OnZMdGZWxjLO1HQ+mmEJLRPQXV6LKpfy
GDOVuVXXsNb1jWprm87Ua4wXdBVYgLa3qFkmEWJNWVsqba5tJRWaiWNFl9e2RjIFQA6CLO3nRaDR
vYVYnVTKNJMsh3eq87abzk7mPYnHzBH9EstvrmD1amyESzewlc9ZOOIykwXwCJ3IRRbtUx3SmBiy
aOpHo5sV/bEzuQEBprALdaaM03OZlPgR+C9mrNYY9oQPRYvVSQ+lhcuyF6Me/5mXGHR4TnfrSgOb
TDPpFx/cq58iUu4VGEkopJQseELfFCzkSi+0tJloQQSYgCqld440XAOFj3gGmjuLSf6rrKWeiJP9
ovt/7J3XctxItq6fCB3w5hamDKpoSrTiDYKSSHjv8fT7A9i7qVH39Jw5c7F3nDiKEAKmWAWTyMy1
1m9q0U5LaP2Lrh1aYRVb61fXkwjlNcV00GsU8YDFzHjEUUuOR7+C0ORptfk8tauTtSqTghtmO4mS
3An0cN9UqOaA5w535nyRngYx01yKne8aOulOFeMLUhskPpOSdl9jE4wcgeUtKuqEkTr5SlM/Z1Fx
VuGE2UKsJRAYsHbWsLaXq8d+LG7zkoZnMKFP5+EcS+lLqxW3oCuAXvjlMB6ZK7qylF0ngXDTyx0e
6LBqmPqKLf52SNbZfGCye56iSoqMLKF1ESV0P4JZ4uEnVCWt2cVP4B6k5LsJwIIHRTGFFvMvntM/
dlSgj+CrQ0SEqIKkqP4rerlVSdLMxmgdYvIsbiMuSHuF2ryTVhce+a5T0+e//0HpT5ms9RfB4moq
WXAN5PQ/vsTaIEGgQr3hoEzKqdL12wWupkNFpmVy3z9VcXGtwLjAG6t/TmdacFzyhI1STj1QrUeg
be/YSod1eBj6r39/bn/VZlGOATNMZyr/ieshSxTeciGzDoZ8ttoy2hsRp8ZI1to5pD7MqkC2Flg4
/ds/ixAdMRQ0eURr1V9zHA3MpWwUzEOugRAAn4wchGibZfLe1j1kGGaEKb5of/+jkvinpM7KxGI3
XESGqT+NUUnItHTkxT2InYTLWHgTQtS2oxH/8BVra1T4X6oDFrXqA6yHe4jVGXV9/BlLQ3yHc3/K
B/C0FsMSrx1p86Q81QmdTCCmAI/4mkyy9jOlWEwCMFjjRFDgzHQIjXp+y6w6drIZdG0jXFCm8ouB
Wz0bYeameukxTwXqPiGVman6LqkoEjTira6Uo2vobe+kWX4EbtfaIah5EZZC+RLOOCkaRUjeMcJN
1lgoG5Zolupm870TH9IqHd2gH28sGMGo26FEtNTGSzfirIl8EsI0Roq3ZJvQLaaWo5rqO4IxJymA
X0n9ekA8dPJQTsaDh2JpjILy2vFAnj6rIYOBiKUjhsqiXdU7YU2XglDAUCib75WhfEA3jM8ytNoW
yDDq7RmYNUoTfWzdqyEvXmBxc7VaedYRAUvrdXSYjdYe67pwZWsnmhHiZLgZl6hLIlWDj1XW5P+C
AUDs8eciKF72jLEGYlW6ZWnru/tTTAL1KgO2guU6SvkDgIRdUgw3QL1QXwyQTBisCzJuqFxL1ZWi
4GoZdcbVMi5U1uvwOE8qDkQrQQGotYi3eGCKBwlzHKTEEuAvCQMRcxVggKMz9gi1Yh8TnktZeugT
4nA5x9kz20G11N2uT/AWRL4StlePhrv2nYCsJmJfnLnNZUczx9DNM4zXSkPzAslwWmUxGUHCaBfl
M/AVnWA3Roxds/BePjYR4CxkgHfxgNh+2XZ7OVWbKwQPf6QCbhFBMN9PFQgB+iyvpDm1KcWW5Q5f
83OmFV/MGmlnfQLeXJWpZleS/EweeNyR5dlB1jSAJFr4ZSaCq5kL6sw9U6xQyo/dgl9ZL807oSj6
XTQIT7qOsVYTzXvkfB4wCf8alL3mNK321MxgQ6jW3iUJ2fcaOqoegHMPjLOZpXi+tsJ1vfRHaEax
O3TGhd9tncBAzKJvjihpzajpjHdKQtg/oC4uIpesp+NVM+NYZXKH0CzVPPWxGzMypsCwilp7n+u4
3OdNtSuqprelykpc3eC80bu7REysAUt02FKk0i61kopCB3a6E/WkKcBx2Vgml3vlZnOZOqKgcffi
pQd1ZR2FkMlXlR6nKacl87eOrM+vTM1MG6YMFrwzZt61Iu1UKXApHQ2gcyKI91Ht9zCnbtq2wgR3
iQtKoY1bJ6iaTgZelEVNk4gryMhZo8a7MVGYAip55aRpgolCKp+aQhOP1To4KzGeVVnUeQAVoJlI
+fMMliGZ6uhxCbO7REPEPamOiR5h7I5pECiV6JD39SGrFRdEzG40tH2k0hiQQ3aR48M6WJtSmt2h
FiEIB2bZO/JsXawQS95cGO7ClmJQJTUPOa8rEFTlEo2GcBzaFMtweXktel9P+RqGEn1fBeqjViN7
Itaph9qXQDeESIHI6IJeNL2gHILPjUbH1GZXK+MHUi+nRBpaZyxFoHJZ9QBkwnAXKwOpNpWKnSOS
Y+RYfairVGIEtxq6mDHtotEWwhTiQjHTo8ywKofFuCnj6rREys089F4lCK9kJy9MWm1GG8OOFSw9
mglzPSkYvg4ygkUizz9vRPGkNZPfonwhD8xQNWYrpVblO/Sd7pSAnnkp6GLVEEkTGL5ZEl8SE6Rk
a5IUFIbe6QHQ2aogn5emhZsq8VZ3UgIlOAYnYU9fFV4be0IrrQpmPA9H8lsJ0P0039d1+bVBnwNV
Dxm4Uz5j1hYAs0TU7tXqcHXtf9T0Nsdm5D22JmxiteA6q+u7gozdZTda0VVFCR7+RnElTg25SnAu
RvSY5sMbEBx8FcXgQM923U6nXq+/dnV/b7XySwq2uF78esZaNbbwT0tn/Nu6pkicxRifMk1zEc9h
0o1HaYqkyIRJ4FIYjZ0MFG9mDC6rKH9osmFVDrFeU7NGEjud7jJrIX1oKI6uwII3ymHYZXT1SK7K
N12TLe48RLKHmRmEfJxBBRmyjKijRoEDwVAE96OAs/dULlQuscus5OxrUnB3IvWxEsf8nDdxaQs6
JTCmtk+Ud4CFJGJ6qQSrAJRG1dCS6osa6sIOK0g5TaKDMHXYkM9OQNxoJwYMm0jWMSNUwRnxnQ/m
2LZEH8OXOsJTWuVlrkpSKrXaPRh4xwhddZMqmzskHkUr+a8Dolq3SEC2C8QX4pvjUuQIo8FBhjLb
VnZOrnTfmv3R7KCTSZZa2FaEIXdMPsnqnHGm06SaUISAIhaIjjpWX5Ma7aUogVFNT5o0OrBNHHzi
KkAfhOKl16UYRg812keGanhDj/B8vJH+x4dq9Y4Br1c4AE59rH7jEb2EFIO6eOJZpdb8TYhfeMvB
jiZj4mqWBTzYukwSY3VopQ9thRnFBLGlE8XQRmEtD496m+/TOjbQKZhhLUPidCoQz2IunkUUjxzm
kYCV+9WVWXmuLPUrRj9ylSOpUTJuxkN/0vTCr5TwuyLDAgq/5yrQmLwGrMts6qGr8pj6PU7YlTb6
ctA+iYL1Pcjjg16hoDYHwmOqU4w2JKzqF2eoPcoMQGXV5wEAFVL1YBky8yYxJtCPRnaw0BdPR8JI
8Am9ZaATQ3EWZRNOlCTaaJFEJ2HpjUV0DZ/mOQifSb1nlL1sETSWkyjWXqrwY+ki+bD97TjHoQuo
bNculjdP2HorFlODUdJmJ9KcpU4nxwjHp0gHltsI4GuHBIYqmCrz0PTLg4CNWTxC/SssPFwmjhci
fW6XvpPMB5+CPPRBmqWnEjC9W4uaJ9eq5Ilq60MWwHNXhhsdm+Zpaqz3af2xxUTUBwrWY1TBlK7h
0oGxeIhkwjU8ywEdfu0E5MQD41kOJe1ZaC5JLH7JR/KsgtEJtiwsljOu+vNFk+df01LYS4y5KNAk
e30wJ0+rMvxpLektSsTG7+fXotNvx1HAhpAswlGopmekoxB6DwDKDTurwPy31ISHeZbU47SyLUZk
JCYmPFSjAK8wDGRub6i36erEXRzVRgDlSuTaqpAlNXEPyLNdA8DmY6Eh3QwKJR/cTtcuTFcX0MDA
IM10xlB3EcjrINVNCtSqjxvG8hNtuW1ui5CSrp8nFDkozaA5CxXDH0wkyorM3OuaWWGaJVY+Mj2Y
nsCbmqd08aO6W/wkR87GyhZpvZe9b3YyKC4QLrUWksu2TqGZm3aWddeRBBQzrYvHxsxj3Jg6DAQD
mZFjJG0bGREmp4m07xUZZ2LxCiiJW4xyxaRSvkrkiBaaP9DEGXZVjIe7lXOCU4Sta1RNaiFPXVFG
UcjEV7OVIAoI6VvfxLfjkgMANos3TcqujAg4GbHHMmPzFExXTJMmXEii27FsH4oW3nUan/K+fGvG
CWaL6qJr+mr2+ovqm2v4OVjg0vLyTc7CWxmFbEkec8Ifw3ISCY9T0LlDrzOu9w9Tn70xhzqBB2Ga
okZuIi4MfSTDTGjizWxGDqloOtOOX1li8FOVlb8Q982+JvazPyo9akcGlkylLuWoLaDX2smFekS6
cADgsp/mpfB7oS58XZ4CD7uhR52ZkI/USclNPkppq53CnFdUQC/SbWcz8LdFMWaCL8bpNfPuAHs2
muzS041lI6pCalX7jZjC5o7zBi2WprxP0u572zFX2Z7utra1lXjR4FfMAfNsJeyjfSDlhR8lQe5v
a6YKAU6q0ZWMIstp0Q3W5Qbz+nz5JuMm5mBueYwb8WuYkP0BgPdIrWxfrAkNMUnfkyG4J2A6qFmp
OlahneUufAApEe9nRIiWXgSJj6AUXQOGg1JPBWEmvxOC5HPioesdXoJjkjOJi8uoc2qmbo6K7bUg
FpqnycsPdR6PWw6zS0zTHlankFZwzFIiYIu13dL0z0RtTI9EAcjzcqUHJfNBbafQb3rjWibEZtBu
uuQdWDH9pSa8TUMCWa/hAjqZwmM1rYIUCImoTDF9g/CyMTDxRFFe9mr9PV2H9TX1twWJAYTWSoeT
o+KobpZQS7eQe4GlieulPgOp6o6VnMOlWH8uDpQHSZqhslD7W1N4W5oLu4x7uMkv9bIwr03zCr2e
BDB8+q5Oi2d02VGnZmQnzXUkCoozhhlkbSQvvbgTvySySY5t5EPGfCOsNFirZHTVI2xze/pDDyyh
UMWSU03hAh0c0aBOWlwJhwhXl2+DDgOvcWYKl8TVq9kFdxrCLsmsGk6jpAcj619zHa2xeJCPGSny
sxyfsz4z3TyQ7cEsZCfS5fFgkE/tAFAQQa0tZloi3a3XPKa+yF4e7QaJ7EHTIdCkaZOrNjPS1MhH
kUYgHU0ZaHCSQsyOk8Y73q9pxbGM0D0Yp0tnND8CnYwAAPRTJWH5GwwkKvSkfQrMam/MZDg0sXyU
+qV1VPDF3MERAIccuBkGgM7YYC2hMGki5164eWPIUN45KV3obqcB75tTTzne2x5PRE8TY5fgQO9/
6XgQ3rDgvC4ylCEq/jJq5U1iJcACxAWiSjB+WVSqpMFS8XqkyrWgmBcRSAdmPsymkVH8IsQAnyaL
rETHXTESshiZHn+N+/gioE730epS7E1ySRwwfWR2MgLfZut9hS2qCCxsiZC0ofEsSggOn4wj9Qdk
ZAPzPkvUlmbBMaK2mgZ1RJFrewBKtIbUayYGkZdL06jfs4rcECx5hCbEtxjoFNYw0VAmUDes3XZL
46QePQUoGInKOeQd1YoYYCQnXqavzG1LJj5DdDbyNY+7ouv0VkSOYui8sUvvIBBcJyXZ+aEklsuh
26AzlckuADuQxLl0lVXpoSDZQM1bkb2FBm9PHc91S24XJOPIbCOSjsGVmJLhQROj8MoUWY18QVW4
HhNPnkgMl8iaH6QOgY9sTkkb5dqx78baL+fkJVTJwkjCeZBISjQJ7vG5+iUw6xT98ozhOEL4YkQx
tRAopSaDubNyNDBategw2QbC0Mb7KFh4aeGgEn7hu5O7WlKmu2wkUlis6SjF83GFS4aUHogKKq8u
Ar8L029jmA7HtK8TnP+W91x86NYGrEUk1jBReolx/cCyivC44EdS8mZSI17GCjcCheycmJBWAhcP
2bsnZUHDI3+hIUF32moyGTAA0is85tG8jzP5Olu0SxvQbJlAtVneIXvVM90B4b61sUVdLTASZScF
9cyr28ie2NeXtgX9HpVUnnHscfrmSqGrtMU4l90AV0O7l+STLKuCS8JexAtWlmMLQXkUtsSWvJpQ
HecU0KEY8eissv0eBMHVmsUN0nNXz18QW3gSc17qSZcFxM5W1952zaMxCw4H86gHWuTOvM9cYfuG
9XHjzDFseAksWEWN75CoJEitZDwI9CngfBaJ/AOlthxzExsz5MAb4y+pPr02aKEzxKJJNh8J+M/W
CA5HJGMIVINZ4kSY06pzsJc74Sa0DjkKBmV9aET8t5GpStVxj959eaRS8BSr3UVsR5SLFiYFSYiY
IFb3BmHHXioinsej3uVMxsJQdEf9ayNlFDqy+UFfjIOUG6+DKXxvsKt2GklQHZkZXK0cdYlpYZzE
pKI0xB+Ib2DxAISKUieepxdDGwW7HdLjoGRnePTENYU0QPUYVlep9jqw5IPWyXCbCsdcYkCO2bUy
x5e+FGMvy+PzYiW6HWTNwWrE8FSX+jepz567kGAxNjPPGqBkJBnt0RALNxCXgbFIe5aCJdyNbX2N
FxgW13OcnPIlsVwBXpPa9QMz4RQWE9YRvt5dYpV8ph33h3nJZw+Y/FuwyLXpiBjSeuSZIztQysXf
FqFY9/lP241FWhPGmS+0pXlqaqnZK0L4peEMIIwCAF3NJdC0BrfSLlgeLmntottEQnQRRb+MlDm3
Z70R/W3bioIbBA4RterNnOyiUpwDCrILwH9qdYYnkiywYfeEYInEvT6ijT8LiuR3aQqBmBFT8ist
xPp7XdsWAMGpmDJ2e1k3y/62CPosIsZNma1FqfKxbzuwRPGZnP/khQl5wqY0d+gE3YU9tOnKDeux
znnz0lJ2VNIiB1Rf0ONu1tC4PfYMR9pJtPihklEbElUi+p8LzcL0VFH7CZezukAzr/nApvx/UMK/
EANQEIQk4/3PQQlPsNjiIvwHUMLH3/wOSkDk+zcRKAIgAmrUlP+pUP+uA4AMMocA0YJZAC/3sxDA
iklQVJQDLB3mESZIn0IA4m8wVQzasImX22Yg8W+IAfxS3qJurq1lJgBBoI5Ua0P0/ZTdl8jepo1V
j9dK/cws2YBRVAu7YkJw5pYh+ac781eohBWR+lOx/k+/9gtitQ4VcZVXHK+RxH+fBlt/RA6S0npw
IbQBdKM9lekpvFL25X1c2eozL8BbuI+PqAD0oOIc00Hp9FE6T65x5BVHuXdFEnpd6ZX/gpwDKOQX
kJloUv/kua0yHlgJa1ut7KdbQ9FVyrRMla6MlsROVS+tX6wLa1wtK1S0E/wBxWqn6sh6KcW90S7T
UcjngXnnGpd30kgmYF1LQmLGcGpUNwKt6dZqsdhyH6fQaVkMECl2gSq+1FUxEeOP1JqlZXTypELf
ft1XBKNuS7jOk/a2SNXEbUxCrh52i8kMv1sDwG1htlGAXOMyYJYjUc5WMrPwY7GM6KK0tCR6Z3to
u9LfNqno3RZmPcLRkEtfR9XPKaUK8u+aa/hc9GHZoHOd6DvE9a5BPdT+tsBCA0M9AvzPXY0UV0TW
BrE3N8lypampfHHNGfRGBbwMJiwlkYkJfLz+pGaMMpbh1VqYK306PUxI9W257UCgsfIXlagiyqTZ
QSom2CukRMs1QlUHtYLvQXVgWwO8SX5kXbT4FXaSfNTauYZbH7XYi0QG+9dFvS6kSajcUcTgwVoj
3wCNO98o1J6pyB/bpZpZFBuDJ4ATKNCKMioVaefna8JiWTMTcRcQirCr25Ir1HBBIpjxV1OsWz8k
U4XhTu2Ramv9bde2+NyU6uRZG5MM/jnwh+1ytfUmJF04Lc525dtTMZvwbLR5vP+8ym0tGJRiLcVy
E6AYVKhkJHefVyinQv37ZRvdiLqpqPQ/qkggh1m3jW+upss/Xex22RL4vwOvgzcLUGYFUWn9bQ1J
VagsSDqaE7QkPIset2MZXPHjqkk2yC0JGIHQeYr7GlFZjMRsi1h9Z5KP+NjEnLbw5728tgSgVpW/
rW2tQwYVdhgB0Gz7t108cdPpLNo8+VVuUY3ktV9ThmReFZGMM1v8VdBRMvzOYkIEmyd1haimtqP0
0+iP4GBy8DEg3eMFxbHJiic/lihRjISiKWjaA/Dl6qMRD+s5bw14WPpLrgXd7qf2WiVk1tHOpxVj
0Wbu2qC52s6m3E7pj4W2Zl2sSuc0131BS3QWQ7M9DDMtJDDpKnLYK/62uS2m9cDn5i8fyVRIJ8B/
QRSXPC9x5S+HOdhQAqnG2OsWU0rg0P52dFnXftks1kqJhQ+tqyaD5rZYAdkETLLkbX+iS4vhVVn/
/Pn121rXoloElfnjU03U8tZNcwKmi/s1trz587rY1rZ90AzovosmVp0UzSx727mQjKFwbUFf3g7/
9MlOfBMGDBooZxZ+uqavtrVJTarmeVudQ1x0vG11W9Sm9gr0GoZRiBOa/Xlg+2t8Uv575+e3bZ8R
zFxC0MJM3O3Op3/cfqh8hEmC/KWP6vFYM84uDu9I5YfkcHnYeW0doA/a43buRkj72K53W8jKQFwR
iqePo6q+0N/BtWb5cTySTS9GEbGcp8ID+n4OZsPT1i/5+Oz2qW27lOTfv3nb3A5s+z6+7qe/KYQ+
389jdpIa0qqKKOyQOuYl+6uv+dwnj4q5INXc/TDasnIVaifR2kzNEbqWlBmv2xapmtIX1/aaRajD
bvtGiTa8rX0uft2X46RF2lWJ9wJ3IxcE5qTbZ4olep/Xi//Lv93+7PNIuf3d5/a29utPrWf4uS+E
1wZde6/MoE6Iw95LejModwyzUEY8Y6qyg1CIz2oQa16yjnrbYlxHvXqtiWQ4u1X7Ya1w1CGSk0sp
zM6CdzeS1DOqaWrT01GwMDXxi5JARVPWcehzAYb/583tQBHXCEJUlYfyHPezKhOnwArZSdZhrhg7
aKPdKKPKSWHe3TK220JeB+TPzZ/2raNek9YT/VW2tnAjEBEO4CYXYytRkKtlp9WWQ0LMsEOC7Ghm
PeFo071wO4ajIIlnitgZWj/GZBeMtPAs6dOHO/VGTVMY4uv7N/C2+8b2BtUqei2UWA0ciK3SizVu
D9Bvb9Zq41DEcB/ljhrllike8hZO6La6ZfO3RQOF2Y70cHHNudxN4xwcquH7dm80RSjKA/kc9DfJ
N6x3ZLtL+jrepUZLImxJ9mHbal4+au99otQntA/teTJf6xbHuNEIkR1q5wNZt14qQ1+ldEOG6diu
M6xpnZ5YRp+Dz66CL3GJEMO2b20O0KszmHarDkZLCec4yudRYghpa2J+JksXXbIeO+a68xymfjye
SuCy3Jhc36P7c6R8IfvSGuxti0Xtb3DmTQ9DN1NRRyGpAgMSyct9nQfDLplzfxirL/GaocRwqMFq
BcRoUBiXRG0qR+5QIxI1Lfe3xdrZ+lYOAvBznxjP6GiiH+RsWfRt8dECttUYrAAlnTXDTfGNaENA
9oE0pNiiNdFE6nkMRmgCcjrY3dIeByAxN92kSbY2psyXZeatem/c6Bg87CtRGxhQc+m9nUT84NdB
bltI2yhtxb9vFsog7Rfd3CMl8YOM9m2RKbhRmgIWvOtaneSTLUXo5UQlL2HOFWS8VTyZn7ah3dc+
Jft1d2pRudqOmXQd6M5n+89d2yc+viPvcUS1W73DtCEsNaddB6F6XWSZqQANWFd7NentgHw/wMie
GZE4WkCito9WKbON7UPb2rSOXNva54Htcx9/skzxjyxB12PbZ9TwwM1G3ekVVQ9zXYgLGkj2tk1j
R4SXujVsYsxNt32GoHK4as7DLGnIX/MX28EopB62rZVCGlKL5fSyHn1xwxRBmAbmsei12ynQ1R0t
hSFdjo5ZE4z7UQ9TCvXbvq55C80QtnvFzHzbpeWS4OKcTNl5/cTngc/N8aZihqtCXfOGCQEkzxRc
GgBiSMZeMofrbB9CbldOkuVppjc+FW+mlF+BOwMjIO9bV7/Prgk7vggeWaTIdof8C8kU1Hm6xGNF
Dk61zvQcadsv7XhuSC4RJSFNGPrz8NjLr2sBIUrRUPBS2YvSRzW5kZJ93oKLOSGxYyT7DtM02HvS
ySQrJwS832ekD+vp3E/nZQXdURo44YJhWg5FzZCMtoXY5REfiHQuHeROAq5rB07wbKJtzojtdN8X
Erwe3LvIabp9H5FefmlIN3P9d51x1KAAi/MNMgZ5+iQjA5XYoRs94EZZf5MAKyXOIGO640W5rUoO
1OLEVmSnE3b6qk6wN8Sdnh97CLbxLqXiqN5gHJM8NNili9+yK3FX2WfNp/hhJ9eYsfGKOrGz+IqP
rsvLfG7d5H3eKRQ37MErXeEWfBT8yOnF2lOpPco/pAsKp8f0WXSrx9ql0nOwFju6UQ7DAXk6O741
KDbY+i1BZ2OLR0onV9Kh+hYTWHbXEgKxlZeqAAgo6R0Bq+tnZcDfHi71AbAk0ILA/QY46qY4Ut66
hz6veulFuEaP7kf0WL2X5/pMFR/omZc/F5qtE2Y/dIWLRtF9+6y6b+iGno79S3DkrOL9so8dTph5
iF/e+sp0MPbVbCNbIIbg5RiyXBJywJdyT6+fu+QQR1/GkEq92wC0qQ/BDgAyMEAU5pD/Mxz9bkEx
pXPEH2p5AZA0fw3L3Vp5U9xldqfcthoggoeJsDZxJlSgSA7AkgajBfhe8ioJNELz0pzOxsXisoqj
7hR3+uSbg2d58VFayyxPynIoQ5zqPXrIhcbx0O+W4Iwe6AUFjatwN710FCp/yGfgM3nrpiDpYrea
3PkuS13d2nXTobO8MTgmYJz0LwCii1cFT69l9xWcTCJfihTEyfW4E79Xglctnhcxkq7/Y1jK34wf
0HGHkcr/CUSVIWLVcUxGR7mREJB/rGfnpN0PYBtP0g4N4iftR8Q42CYOPDDrHAC4co2vQ4GwgpMB
m3cFZT2onlT1MLzM91Z1hvMlnpl7XbIX6U3sHDIT4jercDJ/eBVplfVZKh1mP/sidUmqh0dsHRLd
iSYHRfO1RBPZ8lOBVwY2rrbxqH8bLsg8PtfH6Son/z4iTHPm9ReGoxm4492gw2y00bt1mjeL10fy
Ct0JSuiRu6zcqeqeM+Trs5Gg35GuFB/cDkjByVu186kEvolX46vwPbulsOYQpN3Lz+GP9B7gVV2S
LHB0u3OC6/SpfipP4oXsAFroHuAYRNavywOU3OU5O6rXj/MX7U44KLfJW1HDl3AUpApc8Z3ai+5P
O6DDnU1H0zygRX2RD+pJPIJ9ax7lyB1eiY7TI1LWtuoJ2Nw5xi5wqfC7/X1MQa60JYeoIEFBLnNr
ye0iJ6XLJoC4DC/5EdFV0E6k0NXYFs+hS5/6pEo+0IO7MnC59NJDeHKwZaLf0ZZteWceiov1NXWt
Ryy03eWQvuR7zRPQXjNvqHaJAPccOk039IFyjq6uOoFdnnndkh1JOqgPJMloh9gQ25JN6svPR5s3
X072yzUEVnPaafvp8h2nlzOR5wGKJC9qljrmbXcQkZG3h2anQrWjB1Qc0bJlt77jnh6702Tj3iuX
DkJTc3hABhPB60x0E17rW+u5hiw7ocbn1Ktat63Q8mW7vjYOAVVX2uGewna/D73UqffJ1/GqbB6I
vRLMO/lGa6c9UTNEjHmVgDibLiJj52CX+/qjyjnvBVs6TKlzgxkEdbVqVx0UxhQHgUjDCUlHAphN
vLf5Jj1br0BiHsKrcB99KyRHu54yKrOfw5+JFQRl9nVMVOg28iHrDiSPfFE1mn2kBNeSycSmWyOc
oCReV9fYqB9HCiet3nugUZ/1xGRufVBXbJJSVb2rkAHzh/VPtrVwDUi2tVFTsPP4WLVECuRUSk6p
2ib7eP1MtkU3//yvFTCETt3KBCUddJKy1520o4psGu8R5W8CqsgCkvbHImnEHqU7iirb2nYAVOwL
yCWkqGpUyixK1H64LLsoTeVjS+bKHAWUCiku+x+rk0jusdWqGsy82qpeGzHhHGtsT0M0cPyoMrLV
FyBK6HfJQSTbdgB1zDeUzJ3TdD7ojcV0+lNdbVvrojUo2NTWtu2GpOM+hmqqD/jqVFkzQxEFHCKu
CyMGIbKtfe6TrGEEdtzfBuLgxhKNX595wIQnRLp1IVXunEjCPoCSoIuibxoZcxC9kI5J1LT7fp1L
b4su1RB9EKTduGYXPhfhGgp+bsqI4QC+Fm+2LNu0Rm3bWlOZdLmfOzExA28WN5Enr1GgLveOCD7r
sKWDuzX/t63pazY4TmXxgOy0I+nSXSYqwc60SE1VE/pwc8UwESAEeEKcCYyzQn/cP05IDBzHeNwJ
COHtPxNIIjKNzgzpgZcxph4WrxirfCETo3QNvToKJ1kkM/Pshxg5S1A226Y4xgMGUNrFAjpjhK3o
R/k0MmdbpPuqMWuw6TQE6gCTb0mTsldi8xAu6xNvVO0pnyvTGzLgo06y5utAWIEZABnhmuVApLI+
uc/F575hEOejHJyLUYJYPzQGU6Ue/Ois1vdiizAdUY9iBDry2wzYW4pulUN2tGGg11vTyWq7ZpE+
ksefyWRZHl40DR06UShVWygnxS9mVO/mGiSVXn8DDmjxjqCevCtb5WloTVRa1oUI0K0Qx95rG1CL
W1p1e8Db4nMTA9SYiyQwFJmTb48XGUiSyrMhERihguhU82hiFGWS3qnXpPPHYs0ho1zDzjCU3NwC
lqbUXeAIC2ACe8uwJnLS+B/bsCPyDwWU/2eKcT+JeP9JmvsPpepVVntTZLsv/+8+9N9Vr7/+ot8V
u/9FeY/iHBSof6jubee0CY3/3Vdkr+iR9z9QA9dVhLlVfOqwkdr+UarLyiL8/bAAoeo3ea3x4Te6
/dRPd+efXf/fX9qfBdD//D1/d+5vmwr6KnWOdhRVr//o8hXjN1nDGgSa9Mflwx/6h8uXrN90CfKQ
JaqrxN7vP/i/6CbApNP/07ugSr9psgG71WDwWf/90ggs6zcI5JDJsVHa/qGcwm3/X3QX4Iqv+oP/
aVvgLijoVvz1q2Bqv8moZ1DQhki2/qMU/j9yF76XPRbC85e3MC6Ln0v3DID/Z/fgl2/47A4U6zc8
cDQdAuXHNYIe+Pl9oCWAIlEAWn9ITlrUwP9H7sE/9T9QNGVl0f/HLUHaLDjUj/ZO1/fzXTDM33QL
ajHavh/H6TX+d90FTu33/vrDL+OPUebfGBoU7TfNhEYLHv+Pq/z5LvwXc2fW27YRBOC/YvQHELyP
hwYokoekbdKiJ/q4kdiIsCwFpNzE/fX9hru0uWvFSTsCuou8xJZH3OHcZ9dAK3MVR2NpxYqhmKRC
mlqlpUACQzTqmvbp1AmFgBTaOmnLeas70nE+0ZECqjusAfq3VkJZJHVbkU1gYsl8AiywLaRCecAy
D6IzLoag08oqLQUplAlMhb7NnCkQyEaph4JUKibHWTUanVRgQrBaSbYJplDTNJWj9wAJTYOCqFkQ
2mCcyYnOVKCXhTIylX4Qe6nBZmYsyVnJ2CA0mHvQyqqbyBQDi51atUykhg97kLaEQAx0WdIS9oZF
2JMn5/+ykD5pHbCAyHKlSgywc5dxH+IzyYGaPLWYM6uJITFU/FjiiI4GcuZHaWmgTHnV+E3ujgxZ
8LGAHGD0BzPuGkcKluciMg4YPGqNVwUpIAw7+g/Ski4jOQESGLqVMHaLZckW3RHdnhVaakbAF2CA
IbTkGAH7b80ITZWUNRN2KR62jBIdI6DIW7VpxNIzliXQen3eV+gKrOQ0rSVWM5/oPKYsS2UHtEoj
5m1SyYS4vAiIoEUasguU1nnKveVExwl5Ro2m8vqFjNqDF5j+5I7PCi1RJIQucsIJiviIgAdTu815
IvO0sf3O24YtUwxLGgVKKukjpYWC4IeWFrqEAArdCBjb8wmVQlZDDBVNC5WNHlg5HJFuyFg4rVWN
c9xUtMPyrkMsVKjGvGGttXSUxOUrUuwuU9tVAlGCJ0VHUwze93xCP6lLsrYq2afkeMGKoJiooCQi
rMRCWSYFOzob5nJZLAS2cpaV8AJoQjJGRwUpikt5/wIDUWLKVaAVmzppUiKM7DC1eIlOK2bE09Vu
csoOWVp1MJDPvn20Il9TM2l9UZvR0QBD/7SSEB5om5JN1e15HiCt0EiIjv1NFkvx2QZl26otpC6R
+5FHs5eURNraWSCOSrykTZl7bLVmdFqhyMpMzRElsYEajiAINZ9AK2AQJDm7jTvyWbHxAmUfuVor
tngDJeYhYYFztlHXoi9IMGGF3eMnNtsgk/mvKtuA2ImsapMJ3xYLMNeaFxqUIq5Ezrpse6KjhZxp
4mrbIE9IrBdVVWNxe9cnjE5fL0kVRwTRhY5wGTO1QITU2TzUsgPoLBF0OM60W4t2tEQQnVrIEYha
LJR1Qn+ytHA7MzhwEzrKU6T4hLRLbPIQL0HWaOgkQYNHLPPtkQf2+Kwg+oBqA26/iILosJCxyESP
BWH2rCMyMB9Ey1ogZCnhE2qU8hh9xRJ9rb0/L5l8AYzgtGJwf2JoRNERBPFSQcHcESUWCmyjnBqk
rHRFSAEWsrROMuoNOrglNi4oqIhRx40qKgkInBEzt6Ig8JWxkIuyoFot2hx7XmAjKqmgzBO8YiCJ
770WAmQTCKDik8saEjnWCosoYFLUtaw80ikETD9UATVMi5/kYwGXmQo1QoddtOH0kjoRLRYKiKAl
d8T8Gnt8LLC7MCG9ylz3+CQBRpFWHxRcn+ZHpKEzDQNJ2ErulSA6BScWO9GZhgXOsloeZpg+RVty
TWsV8K7XAoFSxKKAF5ol2xCdm8AEpFwbPaIgs8gLumnTB494jYW56Kih5CKv46MCBLY2YkIEleo7
9ogQLZ1PoBbgBbavUK2aPvBKXBED7DbZSqFTC/gJSLsGtjrrLFqBKJtUXWHHF6nFL/jQfb8D0zX2
27nTYeinuYjU1vF/9gNLM8BjAK7IXyr5pXDZ+6A0PljQttxf/v/Mq+qZq89Xv1yq0efvcX/uLvj4
q73vWm61/PDl0I9m3Ozu5l/cucd8Y25ol/hmb96aG7MuuobukM8PT/L1V95zrt78ZwBP1wFcae5Q
wx2Hv48HH/BcCqkHfG0Ok5mWR5TXaKurtJCfmz1LucfD4D21bfZQw2bt22i2x/VT20IgPeTDod+c
hs3tyQM+Vxtqgb/o9+aDGfs1ZFvBo4Y8TKdx2Jyujn9ePT/ub2/e+mi3JaPab6Ffehy23vt0VSda
yGyIHN/5j4wwlFIGLeSXYHwYFjgzedu8uBbwq63ZeQSY2UyrGu5+P7Bq3udIm8ZTgz5sBxNIEZsU
UkM+fvDJwpZkacF+91g22fSFGjAAbjfXdx5d2OYjLejvj7eMPgzRbOt1tbBfm+HgSQ+iqpdQL6/N
eLc3h+0aHZQ5ifOuf+RpMpvd7dSfTh5Nu+SDGv6w2Q3vjN9AZfO9etDogul48ijbhcv1sJm+zb/3
7z3Z5KrYLgH9yFKJ5fXNxpnNdqhBs/w2IO7cBo+1kN/0b0cTWE+uLVIP+i/j6y3CvVIipgf84eql
uXk/7QZfrQNfQluXgP9tP069J6mIq0n28hLAX/cfh42nxgAuQeBLAP/jOF4vkGYStJFFNWga83dX
z83I3nlfm7mSr8t8wQvDPEaf922uSAv+h93gY9wmH9Rgr/dYJL5X4xoI1aAZ7RX2qM7xQS3gH/vD
YWICuwncBNfboAX/0+647a9eTY90mzQDLpR5tjv/3s9/ytv7+chch7OEKFUmF3D77Bc8JkRXxKJF
zy9gv5+m3jMpXBJED/uj71W6YKIW7q8ns1venMgUF53Tgn1irfs8qOC/E8lvA55NQN6uu1n70L8b
9M7h3clnTRepUgPvp9PV2Ye38UA1/GHaHNkO4lluLvmihv3pefhPvs1zkab7AQmP40/LDIxzf+YH
1+QTm31vxmf/AAAA//8=</cx:binary>
              </cx:geoCache>
            </cx:geography>
          </cx:layoutPr>
        </cx:series>
      </cx:plotAreaRegion>
    </cx:plotArea>
    <cx:legend pos="r" align="min" overlay="0"/>
  </cx:chart>
  <cx:spPr>
    <a:ln>
      <a:solidFill>
        <a:schemeClr val="tx1"/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Total Customer By Location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Customer By Location</a:t>
          </a:r>
        </a:p>
      </cx:txPr>
    </cx:title>
    <cx:plotArea>
      <cx:plotAreaRegion>
        <cx:series layoutId="regionMap" uniqueId="{DD6EF485-CBCE-4C9D-B362-8D8EE1BF7F15}">
          <cx:tx>
            <cx:txData>
              <cx:f>_xlchart.v5.10</cx:f>
              <cx:v>Distinct Count of customer_id</cx:v>
            </cx:txData>
          </cx:tx>
          <cx:dataLabels>
            <cx:visibility seriesName="0" categoryName="1" value="0"/>
            <cx:separator>, </cx:separator>
          </cx:dataLabels>
          <cx:dataId val="0"/>
          <cx:layoutPr>
            <cx:geography cultureLanguage="en-US" cultureRegion="ID" attribution="Powered by Bing">
              <cx:geoCache provider="{E9337A44-BEBE-4D9F-B70C-5C5E7DAFC167}">
                <cx:binary>1Hxpb9vKsu1fCfL50ZtNNqeDsy+Qbg6SrMFT7MRfCEW2Oc8zf/1b8hA7PMqJL7bfA0QEjiSyyWKv
GlZVF/nvXf+vXXy/LT/1SZxW/9r1f3/26zr/119/VTv/PtlWJ0mwK7Mqe6hPdlnyV/bwEOzu/7or
t12Qen9JIqF/7fxtWd/3n//n3zibd58ts922DrL0vLkvh4v7qonr6r/sO7jr0/YuCVIzqOoy2NXk
788bP8g+f7pP66Aerob8/u/Pvxzx+dNf0/P8xzU/xRCrbu4wloonlCiKTA1NfNzkz5/iLPWedwu6
dKKJhqzoEjGetpdrr7cJxv9JmkdZtnd35X1V4VYe/38Z9Yvc+HH2+dMua9J6P1cepu3vz1/ToL6/
+3RZb+v76vOnoMr40wE82wv/9fLxbv/6dbb/59+TH3D/k1/eADKdrD/t+g88vsTbH9tk+zIt/xwS
GVOuqlRSReMwJOqJTkVZlkTpICTvEOgwKj8HToD5sjxKYHgWZ+X27gONRdZPDENXFJFKT8iQX42F
iMqJQjVdVmFFTxb6ZCXvEeUwJq8jJ6DwzVGCstpW1XbnN9V9XcOiP8yNSSdEk2RFUZVfIdHIiSoq
IsxFeTIW/eWiT8i8W57D8EyGTzBafTlKjOAHqugDHZpKTwilCgECT2Yj/YoRUaQTSTN0GYHmV3T+
LMlhWF7GTfD4cnqceJTBmKUfCIhMTyRDliSd0Cej0CaAEFiNShVDVdRHxODn3rqzL38W6De4vAyc
AnN7lMCstuUQb9O7l9n5gNiPCKNIGpzVr4hoKmgYAWjGM2ITQ3mPJIcheR05wWRlHiUmX8pom1bb
D4wtsBYdYV+U9w5svyGEvKXIhnRCZQMkWtGf3BtC0K/W8meJDmPzei8TbL5cHCU2Z/dpWg1xu02D
D/RmSGF0Q1WB0PMGb/UWH0070WVdNzQkMi/4vcXnvVIdxujX0ROczr4cJU58GwcPWfmhKMnaiaRQ
wESeScAEJUKMExUcTjPEZxf3qxW9T6bDGL0dO0GIHydCL/WAT9nDJ6QITfLjIy1qn+eIVNM05TnD
nPADWJRIVEnXtWePOPF4/1vpDqN2+CwT/Ex+nBaWpen9rg52Tf2i5v+cPFByomig2ch1njzhxMQ0
FBZkHaxPmuDF3yfNYZh+GTxBh18dJTqbKN762YfWdFAY0GVK1WdkxAk0hnaiiEiARE17ilHgf29j
1HskOgzP68gJNpvjTIbM+3jbbcv7l/n552YjGyeiqGsqygc/5/4X/qCcUFVXqUxAA/fbxHreI9Fh
bF5HTrAxraO0m3VW1v4ncxtl9fbj8KHaCQxHFnUiP83/JDciImrY6j6fPVyifq9UhzH6dfQEp/Vx
5kg2CqPB3QdCJOkniqEoRJIn2GD5gOqaTKW9b9tvk7z1HZIchuXnwAki9nHWqp37rPQ+lMJJJypF
rNe1wxROl2FUVNao+Jw2TYB5h0CHgfk5cAKM8+UoXdoMwSYIPs6ZPWY5+2jzMu8TIoAywgkKQNRQ
Zfpy1adK9Z8lOQzIy7gJHrP5UeIxvwMze5mYfx77KT2RdUPUJPocOya1HULoiaoYsoYln5erPsHx
R0EOo/E8bALG/DjjyPr+R/mxSwX7FEbSiKzBQB63yVKBYZzoBHDt63GP24SLvUeiw8C8jpxgsz5O
LjaP4yDNgg+sg6LORmAnFOufTzxsYiu6gWUeXUWvwCuPfpvDvEeiw9i8jpxgMz/OaD9P74Lthy7o
GCeoqxmonT0z5CkNU0+Q9uuiajznn5PY8g6BfoPMy51MgVkfZ3TJug9kxVQ6ETWk/BqlT84KHOtt
YmnISPpFUSXi8351EmL+IM1vIHkcNcXjONnX6Ucv5ehIRyjCB9YCHrcJ+zJ00AERhvJSCkDh860L
+7M8hzF5GTdB5fTyKK3kFFPS7KLhZW7+OQ3D4sB+1VPS6eEOAV2B/wJmqAM8ObiJ/3qPRL9B5ue9
TLH5fpTYXGGJDa129/cfCI6CfjMwLhTBDsd99USmMhZ3XvrVJkz5XSIdRufN0Ak8V8cZYJZZE1Qf
HPvFEwOcWNSVaXghWBclOto8nlnBxGjeJcthXN4MneCyPM5Aswp2fuBt04+zGmSWukY1Q9MPZ5Zw
aRoanlDuf94/Cf7vkegwOK8jJ9isjjPlXwV7l/axJeW9yzII2jae08gpD0DH2r4fDTXlF414bhd8
jyy/g+XnbUxxOU5fdrOtfLS+19lHWg1q/QTpv0yeKfEk/yeSeIImTxlrmPB2b6nZ+6Q5DM3bsRNs
bo7Vn1VVgH95HrxM0wewNKwfS6hd/szvjV/zGRQA0DAooVT23B79Hy7tXUIdxmi1v52XO5qAtDpO
Hr2/pawpPxIh5C+qhj40CkKw3ybms29V0zS0pyvPVO4AQn+S6PfwPI2cYnOkfepZWn9oiQarmPsm
dGJgyeVxm7A1IsJ60CQt/Ufhf/VnUX6DycvAKSRXR5narO/b7UcuWmLdX1ZUCh7wvDY5IQGEqPBn
irxf2HxEDPvfRpw/y3MYlpdxE1TW10eKSvdptk1ycIGPbMqg8omqKyrBo2cHzQXPdShYJJBQ8Xza
PyFq6/t3ivU7jH4ZPoVqdrRQLe7L6n54UeR/zgn2iwIyQFDkwxFHw/oZCAMej3yuTE+S0D1Of5bp
9yC9jJ0itDhahFb3fbD7wCVOtK9TCZSa0Ocltf8IPOoJQe+ZgQabF714Snb22PxZmt9j8zJ2is3q
KLHZlPfeh6Y68okh62gsk59rmhM2/ZTq6MiGJrD8WZDDkLyMm8CxuThKOPbK+T0roxeV/QBXJgEQ
Q0Kb37TdWTlBViNSHeztcZusCrxHlMOQvI6cgLL+fpygPDYA8m2ZYfF5+3HQyGiKkdGFoaBi9oLA
25U0DUvPukKJhqWbx23KBt4t129wmoyfosWPEq3LrEG75v8DtODZRDypJpFnTjCJOPr+gR00nhE8
8/G4TbLQ98t1GK3p+Alal8eM1oc314IdyCqaOl4azye+DwieSDIeySHqhLk9zfKf5flvGL2MniJk
HqU9Xd33H/rcIUFbs6xT2MmTUwMPeOv00Asl4y0QWMt+bvFEP87b/PSP4hxG5nnYBJKrb0cJydd6
67/Myj9nCPuKgSRriDHPHU5TY9k/N61hxU1SJy7tT3IchuJp1ASJr8dZvbkO0OD80U8UolyGtAWx
5HGbhBlNP1ENlAgQh37az1v7eI9Eh3F5HTnB5vrLUVrJzX1Vf3q9qadJ+gBzAQBUUrAC+psedBFP
fGKtxxBfecJbgN4t1mGUJsMnUN0cZ7ntJqh2WVoFH7nmhhINnqxRZLxw6Gn7Nc5gWQetOaiCGoef
4XiXSL+B6PVupvDMj8KSdv/1fVVvDemXI/+XL+lC3FHQkqaqsJXHbRJ3wATQtCbjfVCHCfXkNVq/
F+swSpPhv9zJ/6d3dP3+/V0/X25mbuut9fhWtDev8Prvex9vF+9pmwx9ZlEHHeDT3M3v/v6MXmcd
aebPt63tT/IL/5o01b4Zc7+t6r8/Czo90QwqK0/t7GivAoHr4Ir3u/QTFLb3jaPIa/HY/H5Xuk9C
8cY2coLHrtG/iMezUdNDP+PnT9U+k/v7M9ro9o2NBh4eMXRj73l/voruLIsHlK9+zsfz909pk5xl
QVpXGG1QnCp/OnAvrQLq+fjQI9qGZUnddxJh/257gVV/HE/+TyOh6j/6vTAfXGukjROrssaEMEg2
7uBHTDVEHvuNtq7CPrDUsC8ZHXSmDCQ5j2komXJPHRqnnemLgceEOlUXTRc7SaOGvCq3dZUIbIyk
H6qWDyZNyXmJcL5oo2BbaL5vd50f8Izq9WmWNZ4ZJ03PwiTzeKf64rISAmvMhJQXaVXN6/5b3SjR
UoxGJ2/k9nTovEWgS6UZJYXLEi1tmJxkSyNOfdsf2mU7GJEtZl3JYl1c4V04kilIacSLIvwxSHXB
BdpXvOpdlrpVwfO6uRBKl5UGrZgWtKrpJgrhzWCwWpZ17krNwHzfNQdFu82E3reHhJheXsanhUAZ
DimczOscwXND1rQkW5HKKstskYc0vcN7rb6HccK1RMytaMwf2htETVuhVXzaZKFuBjQyTMlXLCNM
NGcQwpCrQlEy16OY4l71eUuUWVcSKzY62XKVNmNZnszFdus3xn3U+qyQtGUSR06bko3oxZJTqCMf
aVdcK0Vq5nk0w/sL/ZVL+npNw2ZZNm3Dg8A/S0oaW1JGf3jUrzc+Op6ZFqnFLPPES+Ey8YlnBxVN
uZzkrKzTZqH7xBqk1Fgbbi+eF81DWG8MSfJuul7PzKSLIlPWpF2DtepFpzZcLmqf9UYwrmnSOMmo
XQxBLvEhoeqmiM+jEBdsSWiqUdxZ1ah5Z1Vca/OkFi4EOSW8yKI7tVBi1o5NyQ3FKHgodJ4TaMlF
1mYe8wkZZ34Qyiws3Mokmnxe6UHGYzUUzTaPd25mxItQyx01jUVGuk4yK02oZoEufA1S1zLSUj73
/bgBdMlgB4OXnrYqhE6L0aqusz5T51I8XNRyS0w566q5q5HKlNR8SfrSMipXZ4JcNKyvFFNShu50
EDtvncKhW407NFYtqpddlOU3GQuGKjL12GvMPM6o7YpCxFqPjjyt49oc/ZyPWhObOh0oy5puVgvB
dZRnl9WYp6bbe91cqipbiLWKS6KizlRjkDiJ0sIOfCYqNGGpLDQLP6GxHfrjWlVutY72V03rMcMt
MzZ60jAPhZjpjSCagyQ4ldcVVpIVG02nLe/TXGdNUpRc0rQlySJbqWKFi0ncmZ2Y+MtArLbBqN40
1SByoQu5ZjS3UthuwkF2mR6EIYvq/ELQPWUZF+daF+rrKPQbFoZxxJRWDM1Wu4+8IJx3SWu6Yys5
hGqyKdTeDyH27agafMcYk50QRWtfFgYn7cuZBLwtqfHhaYSByUqpMFHnQRqxKMpbhjxb4DIJVasf
6Giq3ZCdKo16NqSiP8toprA2q1W7C3hXazobi/pbOBSnYaP7s7jKWKOPuzTWqRk06soLc9dM+zy3
O68+b5TmPhI9gwtSTXkcDKamCD13tSZhNdVYrGr0oljhsaclrTOXtWlTslH2QlYvJalae0Q0U29Y
10XrmWmk2GIyziLN1U0/GyNLy+GAqOLpFtHHWVuHK0GWfC6ruW/FbbMAvaYsJ5nAhUTUeNMtCbRj
3qf9LPTygAme2plhWpz7qTbwVo8T1oSsbxR5RWO49sCQBVaHvtkS+ULMte+K27jMS5LTTriJpSaw
kya6EahEmRL4LR+6IeVjRM8Fo/Dg/gbvW1SrzOjziol1Ch+hZle+aHzzu16xUtLm5ii1utOXxdYr
pHUb+J3VRtm1PuTarGoVwfSjdFZ2wT3Jsu7cMFKf01G/SlrBtalQ65dZ0DEvSDpHzrwzd2wu+iAZ
maeKmUXKulsY8OOkSQsz6kPKmrFmhv7gkcBdZFLzNa8Teq4E93rd146adCzvlMIKhV5xQtp8G5OE
VaP6zcjDVSbGF0IvXtRicUf1BubYJrWtdfrSjRHygqGpF0O/IWJloys3X3h573FJyFtL1/uM+43j
jWJkh5Js5uK6Q4vWpiHa19Qn40on1cDG3BccufieijQ4DYmwlCNDsKNs3PZFmDsj8e/lMeuXofZA
Rk+dx8Y8FYbCxELSfMiJlYakOdfkOOPFuJHdcLygLnyoFLlW0zcSZiEcZuWYGqyogswJOmUTGoPC
FG3omRjHHRtLvbIqhckebXjfa5deN8wlQRQ3au0yuVcSM4qb3BQaIWe+OBbLSh+3Lk3DRZRH16om
dmsjV+ZengRMyfv8IumDWRTpsUMpvIHqilwPPGVVFul5J/kqTyqxY42RZywthdiqxPw+N1JxWUYS
vH8guUxSm61aquViUEKuJ1K4Klw1ZK4uNY7SNDGLU4+HtVvZqiIPnLhGdiqL3Y9RVtZiWAjXslpa
DTV+tJrXW3WhK44WSrmtJDRkaZaeCYq6IB7ibWCMd1Hb/AiHhjoVDStW1OlwCqe0CD0ZcTzxT1Nd
uRxCozcFV8xN2iBUNCPpzKEursQIFEdI1NZS5NHKSaCw3tcKU0rHqyKPBKup47M8QSwUhkq1pUx0
TY9c+bkhcWOAO6vzPlyVdctCVVDnfZlEph/6A8+jivIxrBOzJw9SX+aOnqsrrRZnXqOp5kBk5o91
zqIEAbqYGSMZZpHsdTzNVbAvWdScEDSReX7k87jWN6mQjpwM36rSS8xajVgYeNFKqXwzAX86HTTx
zBvkgEljS9d1Gw9zrZW2blF5TNUabeW1os9oJRBH0SKDi7S+I57SL4ukC0wlTnym4E7Cq6wwck6y
8q7XmszOSPZVpcVtncvtLKoQRjxUoK3aWAxZHV8GdSmb8IY66XQzF5IbPyiorbU5E4c4t/02pawX
e/jsvBcsSRh/BJWfcRKm6zJTVET3mnAS0GupJpIt5QH4m90a5XV+JrqCk+mJyoLaR5DPCbX1Wk9Z
2MZW47kjE7Nx53ehxCQwPRZnzWkoRZ6Zawk8fJ4uujwqnHwQI5aM5LvQ1BVIXAnHFnkd0+NYYoPk
cSMYOAyl4C6BXyOFyjIh51nTipu4L/DiAllnCBHNvFWCjqupBE8rJswTwEGyMbzW5ULchMnKF4zL
IKqFuRzUramSwaJFF7OxOk1CfVzUQ9Ca49iaSa/4zBiuRzj6XslAlLLO1mPdbgnxeCqEkl1moWDr
GVig1hfzuiykee2u8IqbfB1R8dYP8mwxgOUzJekMHlI1GE5dXymcXhAXkZZe4uGczO5TPYiZXNbZ
QhvcbGFIYi5aeZ5WVp/4d4lAsoUalxnvG/cqoP5V4PYtG9qyNWMv8hKm0zKz6sz3me4GzULd/1Ey
tV7Yglg+f3/8ERybzKPyQu6MJGYl1fNFEcGZYmxoeRruV8gCeeQK7WNL73qPPe7G26JFW2nETdHQ
fIEoUiwePx36eui3vpU0bkSBxh7HxmVc8jxRc/7bszwe5xZEGrnaNzEHI2rfHK1ESRqz19E1OLzp
6/HI3ux58/FVKE+VR1boZWy+jhYESWCel0kcLw/AvLwe/XrM5KZfDyGej8wr71QOE7gdCpVYrzuf
7uBxbJQ3UG9ZMJ4u/PgbXgWnMleLdF7RCLgryKnqTJ4pj6pQyl7MHndkew14/FTFRWJ6LsLZ646y
hLvR9loWUzfhpK5rrpIRKuUbUQiYpT5bPP5xw/Q0A5l3SAzQ967uzZ/H3wy5900vjSSWpOHo1E08
k2I9XTRCkS6iuK9Z7Qc1OLoUj1xMC9+Ok/irtAfUT6ChNSpoCyPpk4WoKMnTp8lvlOozMWwbZ9DA
W06lQkkdaqQLOsRggEo+8Lr1oPB725GUqMB1SmS/fiopuEbG2yBomJR5LX+8zuufYX/FrCPPl33c
kamGHWuj4rgkSRdC1qYLb2wF2+2iZaDL6eL197btDXvIpKUfusmi0XJk3Amu+TjI8NULn6SZbSjU
iKAshRvBVnA6WWtMWWrL2aPA+X6uHz9NvkrD0NgjPYVGLxUjyBd7CeKqDhyhqMpFJIXl4vGTDpN9
+urnrcR0PwxMtRqKRYlgtyhpXiwevz79Br0z3YY50fxssMcFSg7sLCyhaPVCoPaNaDAn7kCy/IvS
6uxomTJtddMvUubNB7swK1Nx2sGqtFnX8FCxz8bFTWc7tRUzlfWDlcdsCJeGa5Fx7l46bbRIlrHO
HfeytJTzmDX2UmUtb8yW1wNzxkVlqqy0vu8vtoRzLjJ2FpXmTajzZc+j+U2qmTe6YKubYYcfGhMX
jJl7qaDMkd2RxBKiSxi2kyxv3Ms6RvkggEvnvs7HRTAHCz6HbMQBBTh3cG7o9kNlpqwwyWLknVmz
tjML38xKMzcukzHiPuZikDnurvsWFCuabjAtY+JU41mm7DA9QyRa4zg3lG8xePRtP2xSo7PGoJ75
0qKorNq1ssEWBbtqeJtYxrApxjNVm7ue1Y9zUVJBcta4truKa8+KwdS7s84GJMS1OpkX4TKOZm3J
2odU56hZaLFJfC4SU+9uIEe0bHQHYtCGlQOLY9bZKoLCPOxwW2PJKpk3BtM9Cx/w1aB2Ps7Hgfc+
KgSsTiy68VNH7E6NgScZAwigBKqx0pEw72QFAddGFUhSZ+S2dS38quQ870zXM8vosqsLVsicVosg
trV0DfK/v1i/JrEJFLJvI7XhP6KG4+pZZQmqGcxVzxxQ0YlNcTMirq0azzKCOdSCeQ1PB0st4J9q
5lWWfqlvirmub2L3DBHLwn/0JrMkB/5OOo9iphSmG5tj7UTXw8CDa3kjMzHnLs9DRi/SlUR4u/IX
Au50QXXWXSHDJAXv9B/iTmxmCuZad/wf4llcM0xYe1/4PL3F7CTDtXsBr8gMaR3728Yabf+qNYOI
Dz9m1ZVoWz086zKbB+WqFiwjuc8zUxLmCZcvIh7/SJNV2Kl2El2T0i69nkXFSrxomGEGpsiMB3cH
sqgAr5Gv85Uvndbr9GucL4X5A4XhFN33dt7H57U00+wsmSvwGLnLNd5Do1u/Nwu3thJZNkFxlHgh
P/QPMiRn2TLcQgUaRbBFbU7JaIZWc9muk7s84OU1Ced67SQyzwcLOIXXan5uVMAnvyKJ4xXnVfod
w+uSedJ+PuimMphXmkCdIMdOrL6/FWIzHzbQR0DW8JtxIe4c7Gy+oVZyS8JZy1sk7zGPKguKFI+z
9MGIzZ6P1QXJeZJucO1wgEKa8QPgz9MARogjUUKk+QrK5fmmr+0vqQBZ/TIdV/41bg6nhEH4AFar
LurBKuheoyOZD4INxR/HVUpbpjYMJ01Lu+pOqWDDGQzSg9Ail2+20OSqnEvENISl762glLFmyjlX
qI0fm6GEMKd6tYgfZymNFpH+tcivjHzXyHd+wR0jsYpynpVzsWEaCluljVMG4VIof1Quok/JFP1S
Lu1EWrYg921csZQ4pBtmpNnK7lkrgwKO86Q4j4aCw1cU6XdRrHmcnUn5Sr8cyaKoCROASBdnDPZN
0gGVlXmLXNwnDk7hZ3c3KTOy66qyvBJEzITtoRaosBI2Gdk6A+6NzFtOdzphgx2V82Y8M271DRCW
yhnmteXbgOubmq0D/0Jxhh0sWCUM7glmArfQlbMaVddZYmw6am3lc9nJ2RBzuPJoOSbwnvgEODSn
XbTW3nfDx36HKuEaDlk0O/jVHknRYGHQuEgfFHyxIMoyvUadabAlsDFGcaeesc19Ll0K9yUKdbcw
lSpgw060cytnVTmjETj5erDppbrRVv6jawoaR0bBILHkBZQQkvSL4VvN/DXmAHU3VDGckX5riKl6
lrsZ7E5i3hU8Z7AEcClrMVta8xUiUBysaLy1aiiv3tuDHQ+4OLwPXGkPW2vMSEdYdGdkQZx95KCe
2VoBz/deM72Gs2xMJPcNQ5Uv9BG1XEtz9GCpbvQIkRRaL3yltZM+CLcZgrtgtwuAhTKOtFGJST0r
mRsaeClLwtvv9FJAU65riTtMXWNCioGYsCSY4/704Q0qKXC7SjAfXVg+x1646sfLy4kjaDxbajnf
arcWZl/4qp3XrPumM+NWO0f4A46agwnyt90OH5zOhFUjikQBi2K7ZiniMAK7CKD3kZCa8A5kIXxt
fSAF3ZDTs1yCRm5CzUQwG89HIArVgqwpC3iyRGIPdSiZDjhkTBeoZDTf3zIXd1toHsKFxl1WL4ol
4pe+AUrGOax+RCSu7JFHS+08wfkQD5wb7RZp2DLHif3OxOFwCrIjboSV8JUsABL+3YTXPd9hEtTL
ngMXTJOywozjI+4ftwXlRwhtF3s7VU5zy49xk+Qc4UVRTSW7jq+lS8CYLRGe3UttVVvQaBk+yjFC
uCzMlbZC9FPOYWXJEqcNt356KgE/LnmWMMxwxdFBKNNZPkDozoDOQFmQk2IkXCXqrDa8aPXtOwaD
oyRQaSM5hav05uk4C5YAHs4nvoYbJAtYHtZLlrgz+IBvCO7K6jvuQr7F3XgBQwzFzCqstirBxqW0
2+9ltQwQUG/xBxXPgcOheldQ+2Q+eJZ23ghQ6NwCLimTqe1vU+W0Qpyc1xY14SWhrFjzgQCagxlO
SlM+h//HqH6vpGpvQ83iB4iF4I9LIBUfZ005y92zagezdjUHqKTjHCF7iEAbLFzaWLWWEMzBooQl
Rg7qrNcv91pKrZg4EhR9KYuOW8xRNO5BFqjdncUPqMXrYHvehRZhRoexv0T9wEfhtfmKuFnDpxa3
pVAwRenOMAXZMjgLB151TtPyZN6yyLPSU7eZ72v60PraMKkEJFke8kQr2dCshAsNxcBZjylWyCI3
qiWKHy1qJX5V4biysWmrnsZ+MBtlpPDzWrOxqFWIPK/OypLX6lWO5YNY0q2QcGW11S+RpLNcYXAN
/d7JSYQZvOvXnvb1bCi+pYkTMxrcdgBeRDWAe4LMIiHjgcKjup5r7rjcTz5JHymaHXSXN3GCyqIN
2pRbCKt6eypdSmSpJhu4KLwamHW7fkEGVDD2RYCcY0XkO8Jph9N0Qchp2LISUa0vLNfOjFWeXSsr
1VjkABELIsRxXTtN10Zv0XavBnq2yst9bZh/9SrCRn3tl/YwnIGZi50jZSsf6gpGTE+pKcpWBucP
5gp8LryVkllycuon9zpy/WuEVu1riIwSCuxZMuzUM7H0A06zV7BlAT8Crr+DziKcg2dDd5NZb5jd
WUnt6ns7cBfMX2FEdGLFLr4NzVycuzaAbppZSO2e2oiBaXrq6+saX897fU1EHnWsNUxVthzHgZOr
ywvha1na0LTsG/wVNKAXuYKadm83xioBHfLMIF/RwDSsyMk6PsILwK0MfEQBTJpjURAZBthKz8U7
PXBk0RLEq649hcDIOKBbjp+ZFfIdhFdwNyblTL9KQ466I0g6IkbVzMg6Lhm4QQyeAiLcIUBxedUP
M8kzk2W166uHJMXi3zlW91IFk1krC+mK3BYmjFJzXB/OGPnGac0iHdQYDpkuZDoyF1X2WOzPClSk
a5fOtB9GSZDw+98LSbXCrdcyilQmMC7jcKHU15GDgR5SVDtILsbyFFOhz5PbPJv32oIqZlhafsP8
mic8iE/HaBOcCxa4paVAuWYgtqUFBazLGMnTUgQhkVfV9xrmnjgIpGCt9YU6w5JFrPJG4CLL1zqr
djC5LLRgxKHGsLqccCVhIewRywwgcoaZpnNUvnpm3KDeNKAe73EZ1aFd/YAwpZ0aqVUj1q3gTADu
/6XsOpsjVZbsL2IDDxWxsR8w7Z265b9UyIwKVxSegl+/BzRPPdK9793diAmGMtAtGrIyzzmZROay
SfciCZiyyjSf7/s9wEeQnfWNGvsjfwa5W27AtIA9iRYqAES4LlzxR+apXWjaYeQPVWiDEusB19rr
QfHa3lN8WYGoPbjGSX0qlekWkniUude17y6JvFOpLCNzwRXAse9udGpUP2/vezDd1iZRHlPcNpUv
jb1SbtEzIPK+F71nHYZ8QY3AhOWvvVg+Skv39cavA7UNa/LLtmGFnlrL14plIjYuRsAeJX6bL1QD
cdtNEx2J+gJCHX+KHS+LfMXgPduBI0JbXaS+e3smfr2IDrNjoiNq89gzOeDBcc7EWvJf7G44YcEj
Ixi6raluEyC7egnLuOoABGDV5UrstfkuMeCGLBV/eGcA6c+tGaTbHMuglz8o7YJwj97SFYJu2S7a
yBCBsLONmjgl+P8eZM+Nda4BDJtBUi55gyepUb26fHZgf8rnbkzxWyNyigK490rtkcq3zvTG5p7x
nhk+v6fPpgKTwb3K9ZIL2wPftc6kZV7x6hYg1tZFuexBRl600TO6AGZMe6Y7cm5KzReNm+K27FZJ
0mNVxM9sdut46eo72sC+yA3sD24Fx8OZ8Ftnxqp0dlZzqEC0V9uhu4mtE+tvx+zR7EIRDcsoejLw
BYDoenHpcbP0DBuig51W+9UxexuNoL3Jn/rnMkMoH2AFhpXcSg/x624IBuqRTb3Dqqznftd41Sv+
j47ZUb9rTiBiauKn3AMYbXdH0h0ge6BmYPa+hL1IQmXP9SBuwhJIG4QHL7AYde8lqmf3XgmItvZz
Pax9a1es7eWwwbXry8ajz+NC7qxdBOsWNjumwRJ2QQ734MVd7tlqvE3DtEdsGeUhwxXp1rUTMPsZ
6oWgLMPY2aySAr4y4j1/jF5qxT2pDp6pYm364pkstAVsJhbzsLxnbuDu7TuALKEOaFjdmxYijI2O
u/ah6RZUW+Rg2gHcgUclCzXxCsRXq2ihwUehga14VbaPU4D76ZbBoSdHZbsd+Bo0hn3DtuWS3ent
qkyCdJkmgQVg7ghraj6le7m1VM9Y8TQ0VkbAz0StvGgXwZwFWuIpW+uoBUC8YRVSTJM7kYPrfDG8
WMXt41eP+ToH+RPQp3KplkAAliKs7U2xNHftWgMqe7rQgxVEO+eoAFLwnKMIxVYdPHmJV60SRvBC
9R3/kAjvjqUM5G0cZgu799n4aD+x5/auUQM12iRBeWfiiq/wjWs/GXcq9AiNX0oPy+qDdrYYdob0
IPStcMOqvuCHrn0X1sPjfpJ7ebwAtdUrq0pAiQFnayn2fTnbROET2PxD0Xj62gnrx+QBVlR9AkPG
lhqusrGOE9jvrTChw/DKLmzL5yK+teMAT7F2Ls3TUHia443m2tU+4HW51Qo+glqtk9jP4XVzrqJl
qN4TQicsf/AQlG4KYriA6KOSvgJKePpfWA2ueIaneeeG+WYMGffrdeVXKWzmNpJeBlwF34WtuW0g
nPdG22/8dtc/OpAgwKd1H/guXnLL9dt4WFYP0CgIFpqZ36keCwtlCzILURUoHVBtLoRB3lB77Y3p
BsNeJz4DMcM90/bUPJTNOm9XuvQqZ9lreFqTO7ibiNCHx1QPxiGEq1+EDjmN2g2gfnWdTzE7lCRh
jA8RHtZ/oBnKfli84C7QPZg4hy9B2wzJc+7hgWjC6BCt+ndQf4iaci91wJt47C7rEHs6YfNA7A0k
Fl583zoLlq/MvfDo02S92V0DasgzFvIx/Ygf2tcUKAzg90B7s4CeBGSVDh4lPh3War1Lh+f6IysK
z4BiAnac7BX8OaWP5+LDrj3YOKgL4HHstDIALQ4CSq93gAN0wChRWHrZGjQT9EGAD6AAgocAKw9F
R6EEyWNxiVK/XvZgMFbuGk7+ZSw3tc/PMe6MZEGLF3FTRZ5TQIyzhf4J4BA5REez97R8lT24WKt6
37V84nj0Pcm1MF1zt93VhmX4uIx5G8hN/NQGCpAiY4peovtOW7Z6YI1+clYgY0L4TMqn4h6Q6luT
3MDTUpbcPLVNwMwDERutBiRcgGYaVzAd6YZ0HlUSv1v3B+3BfWoVb1kuEd7v8Egai+7SPNhPEawo
KPGFYJaPVcmSK5ac0hbqNWsJqUD7C1cAUeAHP+jil2Xhmpo74yzhT9w5jqd3+/RFR9zLwhG3iPC0
RYxnkFYhSAIBevmheC1exRvZW5sKkT1wjSPkAlALGOUlwwPdSr/zZAhX5VdCJnykj0/kYGxxd8Qr
CzjG0jrK4oYBX9g0G1X7oLvmNb4rHopw8sqO9DY3Vqw5stKjhqfJNLDpr7I28bRMxgBLUhYvcv3O
jRvvV+MZiT+u2BbQgBPqTqiEJoybBw8ABngVL7vXxhu9Do8PzhqBdNvKVbOS0CL403VcwZKwG7i3
e3IoS++2WIhD6jyOgNEWqhmMeedBvHE5kwN7Bl8VOeBVn9QLMLb7FxBA9mRt76MHuFAJfmV8rCNg
6dxTRhYCPgDzYPa7B+dgiQC4+NGAJU89AvDTSxY64vgl31sP8l0H8PtsnMUdXbem5zzEG3mLO/FX
mZy6vASgfW+yjXO+NRX8bW+lH99pnnOgUDfUvnJIN8qhxYqMW4GesqAZg3LZea3w2TOHZNE7ptGq
00NdfRy3tm9v4JwB3Uj1m6anq7RfN+TWEcquUdiJTQQQ4xKx/7zbGxMXVA3wIVWHLFgvDF9tuhSc
EXifoVUcCLw6UB89GKC5j5TxtoCOZ5lOFFY0jDmo0UnVpVeAJJOxH/zrCJ/mXJsm66B7UG8bNed+
M7Fz8/HzZp7amAnONKRWBLVlCTvw/fhUr7Q16zexCmKnUezyc8Om5txHix4ueuRaLwSaodBGOOy0
0R9Tfxw5n8MS4IquZxMVFYssrS94RRrEf1UUgqhd0RJs0bxh5fQZ864Fwl4L513XSWstdNQ8X9Yy
2l6nd19f89pHmFL+PsXcOc/hWRWvsNQsrvPm/mvzcy/iker/GEnNyIBCBkvTdcA1GnzI3BY9/DKt
KEgwn+KPj5//bChCGWLlAY9VzeBA4pnmBelCKKMAfk0YbpwPi64gAPRKvk66cmVZTrQAs68udaPc
Mw7OK06AXY3GrZYq8Ef7S62RVVsg/EsNc610jRW0kE9UtuU3DZZ2O3LPMVNe3bTZ16b+TJxmOeTQ
UTYqYDSFQFdrPERG1fsGKAuiEAhGTOA/g2KmPrS8ua+SZATW7C47rmlAjDtz0XXaSq0gK0ipQ1aG
BZlslD5kfSJ9u7bWzVBBg6feFrPWJ+0kTinv8Do8WEGRXPp+3HIK90wtw7wbgkRb6QkJpQnfskxP
CX9kDH4KUI4ewRuqEq2VWsJVTDhQuaxakCpGvBIfo5ovkN4L22Ww0/iiuubGaUuoixJlY/LqroiV
F9Ueb3IrXVD22ncGuKAccTMMDtGPY5ULHxoVFyyppYd22+ydVgMAOgLUoc6zhFzUl25+gtSM+aIq
LARHUEciAgD7ilXEIk+MQaxXmAB0RN8p+yg79NT5NTRSD9JCf4eSZK8y55GlkLDq7biU6ZumbVif
veV9xb0+H+EERDX0q+1HlLuvoJHzbasa3VKoY7SM4nhRKKuxhDTRshBONzpkuk3+4AwJuHJtU5XD
BmKSNefgWUa6k7F+rqvuNAy6F/cV1FH5ZkjBCFU5RFnNgjepX/U2fDGYe1pB1Wjqdy1Zdu6tbY6J
Jxw9bK1xqdnulgHzbKxnXKbXGqI/jWRHTU9eTXhbmSTSGzUW6qbfF0A9OK6ZkWi/iqR9rZlKQTaY
8PawxlcQueCKDbazaxyt8pTKirbR6Hq00Ux0g6sjpWEHhbwpWWG+jSnoImqdeTM88qICDkpaoKlG
Bp1R/ktjOfeiVtn2tQikKfJVWjpLyQGDWS1iKnPiqeFYJokyrKMyeRfcN3VHDRjv7woXq+vQWIWX
d7Vcd2myk9ADBbUlg1qpCo+rWXGIa/VpLPQ0KHVXCToD8STX72WriXXNx+fUHmFSdA1amboKIANQ
AmgDnxDrg31ivpZBeRlXyYIY5i/cSaGmNfe0d1+awT5SsNKjA6nGqMo7Kbttl8VhZZdQ7nacBZq6
Hxx2caJ8wzWjAWIF+MPo9bO8rzgAnYx0+joBl1noje6z2LwzWld6paW/lG+qQT7KlHfrVOByybLD
IjtsdUuji77EyckwYPHq6Lax4s5TSjmGkbXRIuUwqnQBhS89QPy6JUnzS+uJHlAED1lh30FNXkGI
CfXtULL92Fkvdg75ghTwo8GIjZyUoVKpYC0G8Z4MPByo0R5TVbh+Oh4gfj5qZQr/oxrIwmT0gxp9
suvbR5RNANmoyo2V2XaoGWC3o0FzoUYnuZ/xj8qhfkN6rOKue1PRGk5GDoe8+zDr8QK1cwwdA8JC
SmPpJyLZ2nb9ELeILrjeNx4UgIBhCMiOzC3TsLjPNG4tG2s8FIpyH+HZxNW1HmObFAtNASITq2uX
DeAq7dhv2+R56LWHLoL8S68atlQVRMxxZCE5YTAADw2RT+t+bdT23nK1rR3rNSIa9cCjDJ5qz07i
V1cV77QBz2OBgOQbIxrVoDRjx48c5js69VvbqUO9y4C1WfrkEoJxoUO8IW77LEawn5YC2FOB7VlV
GQViJuNTlJXPVlHflXl/wDU/jJW+KuHQyjYBa6qoD8wF6JWSW9qXJz6OS6UoTrFpAPvIsTBUzqh6
lMcfprwYQpoeM2wkR4jopJtGCmlwBkReTf0Eid2eDoWpr1gdFF226llm2vhql70pwo0grm4+TBvw
VpmVa2amrymMt98Y0atbjcka0mC5dShCftjvrBTCK1ITYkRI4ZzmUrfxRxPrw0lrcPePDGp1k/SA
ILAKQvYgFtztYsCDbRImdfmYyqL36yY/GicDSIhSQMHCf1lc1/132wRdUEZPWfNqRyMedVXvPTGo
ua/xMYRQf6PzG4VWBybL+gB19aQqBaCuiQGRDa1WtM/A1jT8XonaV0s3isDRJ6prwurMKuh4lvm9
yBUsz/1dbI81vFNyhOxT9yiEcwV4z2KAgF0PlazYKNJxlqowQQOnitcLIOZFAxDEhbZXFuJk5OC+
IMXNPZP2D6okgxeb7roSNPVzqdfQVFsPaqXCY1dz3LVtAyCkSm/VUX8TXRSKut2QyJcMYG1hwXvK
IC5xtBQKgsG2dkYCJL1B9BkBEQsFT6A3olm3zk2h+X3tG8ZGaXeOQUE3qaAZGCXQmshspaUW3TNA
joRD9OkYwxvJgE6pNSAjzgHRdgD0U/fAW0GDqGsJvi14kjyXAzwdDUB7kZ/buqwXnamOnl0DAnD1
jUpHGMRYyiCmimdXWuLHEIeFdVu8aam9mvOkfidxfUtFehPFUMUsaj4zk76a/3MrOP7993TMtfO/
v7VQ6LYStfho/uMsvJBoKmdU/5z07cz49N/fbkrj+tb4S07Zv8kaO/+qkR/zbwa/pZR9S6D7V3b6
lHClTwlY/z6h7Ece3jUVbT7ud1KZbf8XksMMFBY2iY5SNnhBymdOGd6t+l8mQUViFIjUiU5s1Bv6
nVKGYmqGhfwJGxXY55dD/s4n0/AeUBT2RlKhhpeyEEd3/l/5ZNr3dLIpiw1FjWCpDR0ywOlNlN/T
yTINvovWp9av0hB7K1eNO1lmelBEI1lqna3f9WapB3ysyHIeVV1F+xzVq9z4HM2y9Pfo3x07n2qe
/HfHauQlZgLCwq4ot/MGot6y8K5tIpHx4UybH30JGwG4fHYq9c7OG2AI5ljtrpusIH82Y5MrW5Gu
SEmMB1ZkoC1twnxlapbIOQmR3eYsdbs0H3SneU/zpj8yOQIShXVw4HakCAyxRJTI+9EIgC+5sLCk
AxhWndEMMjrS7TCUdDvv2QWh25wysATXdko16Bs6ZNsMKkAzh4J0qYwEdHM/aluZaQ7IQiQBbud2
ZLdHRVD1tUjjZDUgLW2XjBHo5GkTUen4UGua/o+BuTlv7LgSOyQIwMuad4sVYRAXzmOZhJibRRLq
XjZ0C2mALEzg3S5YQUEbTnujlIDmCGCBQluK2qjviVoqpyYTCJyVCGqQohOHbtpQJcXGKeFJF3nv
IThiLbBfbvOgKBlZGk1z0FgzHlihmBcNb8nB6kzZopKVdYlY0e/ZtPJyTgHEqlZ3TtOk3kC04thW
fW7VrDnj7+hWeRzHn33zwPSseCQGWDk37VFn5/900HyizOpWRiXEupcG8A8rbodt76Z/bua+Qnfk
HwNzX2cWd79/c9c4DEm3MrU+O1ZGHF0oVSykL9iaX5l2dJH1oEF1WMsggdO0LNPG2Gqa3m4Kp+9W
rlbGB4j17TB3R3HWpWv4lpJGD2nm5F4vSbct8lINhC4zP+nr5H7ey7726h5JZnPfdQ9J4/oqySK4
fIjDfc3JrSWJKLy1ud3nnbVknIA+0gYoM8cI6E/dRxdHItdnrBASM6m656KG4qNTePIeyR6ZGxF/
big0GZGpxHur0emOGWCLaDOAlG6xIPOCMohJVBW6LwLgoch0cYiGSBxARUDoM21Kp0daBqmQUDAN
VO4AxmMeViLwxG5ZvDmtBH2VPesJ77H8k1LZTM0876BXEc6obIxWPOPxxB/01axys7qpx7VmjBzs
XYOl1UxNbZvkGRIJGrwYMzR6CCTnzs/xpNZe7QIZBg63YrBGCvjOTkEMbilvSsPlHnlexoFL4ruJ
k433XQZ0Vi1jNhFLDGymBi2yx6x0OJHRkp+b3ERaAAGKeO1h0vVEWY1LamKqzKSPgHBYZg6LbwQV
AIGHir/Bo13JpJUPVl0dnLxcppMdmTewenRrTXZkbvLZmFzb+AGPdITQzsHqv2s6DRkMlQlW27HG
R0bVnV3r9jvyhS/maMUP3IV+VbVoshNjxfcx3l70ObXLx11icvHwx1L4N9nKqIuH1eOarIw3g6hE
Nwkquk4vg8dCM60+b9dkZUfjcRsBI/mV2nEGx3XSnOuTxFkpbLFpIG0GMzzt/mz/nPpH+y+7P4+t
B6h7lUaaAFlH9a4t2bm0kB/G4zi5g0KA8hpIsUCSXTb9zPNGs0cTNoxDypZB4jz//LoAHDXvutMR
EqnG4TzvetjXEdd+Sx8ZaJP/22eUebVHtAFyy4Uaue6QaBfrVbWD9wsCzW6KF5Z2GyYNds8JFDim
S/mCVW7xAhofmUMvNRf1oomFu7IB9t0rCl/zJAWy01wkG5FiZTcI9qN2zwanfYQMPlqNtm2GwHXa
x7wrucerOjpyq0YcxByQBxXYKFINEUTBNUhfVZW7LneHC0/LkzP1166MQiRD0nUZW/nDCMh+7m9J
4sBBTvQl5Wn0rDXHfpDOIx1yZdW1lRnO3awz101SxHeMIIe8Mcc0oD2Lnw2Qf/9w97lI/f9+96Gu
NiyeaaCSJt7oRKbxP+6+MTHc2lbt+D3RUgPAB5auBLnoz/Cibb8fwMDYBTXO7ehiKRfDs5oR21dY
U+/GejDOEVMeBjywC62HXmHIaLqrDDXdATf5vTf3KS4/pfnIVj/657mytWUNjSWOvQ4ndnmqjApX
/G9ON/epdbIsIuQUWqYIZYvsUbXh1i6tXIQMYmSPjZ0cnenhtqh1Km1TfZin6pH5e2oHUOE6VTiZ
8y4U45QUXHuw6YAUzUKLgipqkEDuKaaCROWT2/ZrPJKLPjETxLnYUzMzZVBvQ4kx730f/TlPkfFC
pgJHfJ8n3Frb6FVr+m5O1J0yjH9uSKGtE8Ou1j/6r3NTWqi7uWlb0PVJTldxiqQJ7zrleuzcZ4n8
qPeZXM2HzoNz/8/DOFHPSoqYVCJHko7ZcIvFE9ifq1WP9tBA+tS4/Ssrmv2YMkjMEwSDcay0gJZj
qEUtUp21mFcI5PM7LZHJUY9U/e6rNRJm3MVxead3PDlqU2sam1s6VqrrzP/TceP0CV9nuX4ewyfM
ra+x6+dNY9fW1zez8sxZpwXSZRItjvZuwUwf6hZUAnBMtp/75r3rJp0HWGZCUix/z/u7yZGk9DP2
ROCIQh9/s45YqNT154OM2AmvBsE7wnRL1fEOEOfHg1y0gwD1Y7jvCss0S/EsrQRRNMUfQltmra7c
zo00XSFJSLkFzCQAYr103NkC2mJ7CHXgT3w1C6rCn0h6+jlKYqe6IWwIVFgqayz1nWFmbFUXqr6z
pj1j6pv35r7rqCiQ3nidN+/1cX/W8jHe9Q7ABMfU5aIpq/qYjuz3Zh4QLZEIJ/7VN08ZYZ6B52Kg
sDII5aBxqY94O+3v08yz54kkRbrIf7aWDurV/LzGBl4VSQxbQ2VBBJbfjaWMYkWPKkN5jxP10oyV
e+M6SbKvU6iRZqsJt+utzQ33Bu5lvC+/+l3011/93YgES1Hqw+SmvUknJn/Mn/sN5rxl9CWuyJk0
GdhbGFBtR78sw+fe1KeONTLCY9uE9qWGmGZ+jufheTM/0fPePBEeCDIsIKtrvbnz8+SuRpE5N0Zq
oAgEHmWWTvg0ybflFHhwAd1qpBpxMDfV3EVqBqpazC0xzTAog15ZcrGNAdY3IIbpYG2zsqmPvd4X
fhOn/K3ET5RQWz5zhCLhdYZtvVNrU3euvXYMAzIqzcaNd20Xxj94XPZff0UHwSHeMk1MC8VhnOlJ
+mPJY1YXK6qMjHcrb5hfx7G2a782dh3jKs7tpjHhHRYQdjZxvbl2lTkeryzuDIijLPOgxKl5SKFT
SIyo3ptIzz7o02bujxPUICGDZvo/BuZRSaZ8Ez0Om5YozVqMsZMdVNElQazzx1LG2toSVn2sZVsf
jWlv6hemPUB2Mc1NEzM9mm267cxOvxt1QU6OE2+rvjDuDCR8n6axUnX/GKunlmn2t0JkQyh0pVzX
fZFs572kH37vZV9719HrHuudZJvqdbX8z0+Y+xcrZukoDQS+dXoji47yPd9/m8YGbTukOcVr/PJA
0xwbeQZjiZhFReBiay7fzs3SoqBbqmQMxAjX2JuHf0xM3MhBHsN0dDlPktM55pnX6fMp5+Z8Srew
jplucJCNzXAAbA2UvqFZeyiQaI+esTcGpCZP3U6RULDoKrRAeATBdX2NA8eChspByZpRi4fD5/Dv
s2iIq72q4lYIOVBRuS1y7pS22mmJQGbqvDtvkH9Ot5yFc0PtzWr3x+TrtGEaiVSXbFGeAG/Vwenm
rs9d2sYwrEBbF7TOxL7Owe0W8GLw3Tuxn/vmjYVYS3rzrts7u0IFeWpHDWRO1znzXkSa32eYmyim
QFDQ/gsZ/JtlTDP+cgcYeFMPUHO8DYYADzTV73dA5EQ0Swa1ek+bfKyRulGQRRUNyh40yqlQIO2b
W59djgZ+pMpbIMl4XzZSmub2NHseT9J42PROtR5yV9kbPLK65UDEH6eZB+a5MUo4BY0Ac0OLKgGh
MypPlp6fRVFp4Mx3bGgc/M+Mk9Tz8rmnBYPuLVcvajTKMBcK3ZeFmqz1OEfWnh0Z+xReU6j1SXUx
kA3sD3XEnqczRqmjTmc0KUvPrhFVS1MpDA9UOX9DychlKfvhEeU7kNSpOP1Gy2xk/k0zssruD1kC
IqyZ7dVkn6TZqjtnNlp9CfrCQtbzov0auU5EPZEsMBikgnlv1DdEQjRdyuhiliS66D2kTDFx68Xc
9zWjkWAGNUnP5QQgWGOUL3TwXUE9Nee+OHP4oiRw/p0ZcmBf7RyhOnLqMHHuU0iSoOxAUoMMx8D1
XHxGLnKkfmq10mzMElovlD84tEwCEJn2HJ2LQ2EhiUMrGUoifOufZ8yD05Hz1OtB1nRkNR35ddp5
xtw/T9Nj+XnauevH4d9PWxPxD04b3tyGuxl2FSXNJuDcdFCRVcVLKKf4HzcoXuL6/W5nZEwsUjTK
a1qnYQPswgA9Db5GEy2qeEwry3UtcTsiD+7z3BHnBabOa8rADZSPGcff8+e++cgxHuWhe8ONNJ31
eq7v5//80BhlWxwYuFTy+gb55/VN55wj1SxPn57f5P4hBL/2MJenpyLZmS2Us7BCN2mTWReioBBQ
bQpzCWbHQvqiDVq0hEptHpWoA3GZDjApboO5C4grDoBsL6vrHCl6cFfBObYBVgixmpuMl22gZ5qA
3AOjEf3X6Iy8X0dn5H0eVafJP47VUjW/E7zn67GQH3TQ+SlSo/xzo7DufSxSbT13zYOtC9Yq0asP
rtX5KVP1MZCowY+/hIu8XSQGsuEmrybpamTF6oN1LAe13Tq1VYRWTdkzynBBRBAZj+OIOiqsFEsq
W9CWRRVdutKILloqQ8Ia5Th3yVgKOFlFFPRWAhPXgs8jDUTykRJ3SNwR5FiaxD06015hMWTyQgWw
vg7IlJj7Uhn9edq1fz5J2+Qo/zAdPw8AK4RoU1XgQMTUHLddVQLdSOGTJ6AIVcV+a6AqeBw6kS8c
zRqWdlEMj7QVR7t1+3MaRf/wHDjgcL49BkDFVNNU8R4pFAeEe/0DA2t76oJzHOWrrID0q14uldyz
TWnt4afdCItTiFYb88PoIrIdE7W7ALatUWqKQ1c8NedNV9za+Vie54Ye475BpTa6mJuoPmCh+pV1
M7damneXLqYfaVa2W71TkMVRFuYnzjUMSij6HvrfCeL6xKoyZEigyEsGNeLXPGNGsUhLQxD5gZJt
ZieME8Q7aZGBa588LfG9SQaCmjYOKH9Ht/aohnSZwf15U6T8xEDaH+YWxU8QZoZjh59sQFLZ1/lC
Q1Z+Bwd1YybSCOY9bkv3FhquXT/hNHO/OaTmhjTUvW3c4me/0atYDRMQzb2mMvoPnpxmTazYn6YN
76HCW8QN1YYAzzCBb343bW6p1w0qCYnXekDJnJzSCskm7SGRA0TBMo/knolK7uc9keb12q7qA2KN
2trMk6cm7ynyKYhxztTM2RMR81VBSAQNX8/3TjLaoZNzeYEfRbwqjvmLw+U2bQuooarMRfW9VH93
hgFaV9U66MAE9wDxcyBcLqrWIHQLylF1keSZDfkpR/YOccZly6nuRZ2exr90VG4J8iHiPmSW1e66
saO43rnT5trX5ci/1VDzxUG905BgdW9Qxc9e5yD5uS6NByNBFtVQmNbayhTjobEhttVJcW6zoT+j
RtQWJjC9L5yj44zpDl8FivyvjTtCuomSQKgpWWfaah6oSAeGSGfq8jOkA/F0mxU1XV6DwDluvDbn
oG+OCb/mzl3zDFsppgKMzbou2LC9bsauGLY84yvOkZIPpVtRetfRz7YTgbCy6bi2kt48jqjb1uYc
leOm1tzVYNXZqo3czy3YmN/9nVDjxZCovX/tm6eAw3nW2gGabmC81WtiQArfN9JeGzmSLLJiYE/c
yKFhtVEUSAw8f9Cq5LNfUCrWQ5QkIZA5pLoISHU43tl1NHlu32hmc2dP/RaC90VKJF3mipODRBqi
sYfcU2rDtpO9fckNEd81YjEDT2atzY0ZP/pfys5ruXFk6dZPhIiCL9yKXiIpb7pvEK2ZaXjv8fT/
h6Jm2Lv/Ofucc4NAZhlAFAlUZa610gpluLQoI126Bf0v3cAOVrEXbv772tgUJMF/+0nxbHSNRaud
lYPjLD+5X3auoznk6I/N5mcW8ntxqVVxVAdNzvG2mtBxuPrQvJz6G4NA+KVPnqYCCD4wmr9Hqb6/
maq/LSZkpjL+JLdqn0Ntnm7j3iMwuhwmW6woTjeery4HwBrYLCPfV8htXrqFpoOimmjkSvnMIYHW
W3nVVnhyXJVjkx30sfJeKkcTG8csyeguZjlb9T5pAfgoM55y8oEFjBBldpS6ue+FdVJWEs7FS2Bf
BioP6mZ7P47dh8CL/ohFlt9lDkHnzoIwp1Jg07L+/M0nFh+Yul/7XX2aTeb6kmv7bVxnyunOHgyI
oVrwrUuQu2j6XtvoRsgrZQr8kzMLJKbsBJz5HByE3jl//mfXxOXtYy1d7apHYGMcBzgrIWRxsDZn
uRwqQThXiBDSaxqieVlBYVGtyh5QG2GtD+q2NhAAVT6vt8NzrQGWMsMp3/wyrtIMd5dKcABVGKb3
5tx+n11PvMUOyzQrI3CjzLocrJ2bQKVSZmMAETTl4O8unVMf1YK0r++UCb75A+Gr7t4Jah1YG1Qf
0/6r86FyWLaJHJ1dRSfwmR/qLaZc5Obu2N5E927huccgsZ6sqSDPqdbjoKbgVOpEBK8L9euqXLUa
FdG/35brCN5B8NQjeevNPk+ftpvi2yqyDuGIhllsLBpTU3NnLoeAqoAkDDmbiwRIJWDpq0udqW6q
hzLVQbRuAyhXb3Zk3aHEBSjPGL4LP7iIog+nKEBSzdN8SobAf0PnJnT76EP4tn83+zkEucU0vMxa
u47IDsosWtRYc91/iuv4m984PxJ9WmhrwNY8RNBe2zC9q9N++q780eI3LPGvfpeY+m2kIc6l0qGj
4yUbZaqcqMqGqoZr2vTqQ3VyX84CiLMwT74Iiy0vP0HSG/N68P4xfQEtywZJuFOtAVvfhfNI77pC
AHGODn5ZmafYi6tNMFr5xpxNeRrZhd0Ew1B9Y984A2V0/Lue+PJr2fn82KPqm5Vo1i420nbbzKKE
3mudIt7sz9IKvcvween22/Cs09bKz1LJ2oBNP0aV1H6BP5gFIFHUh81bBX9gJaDfN7PO/wHQxJS7
7cqeWSXKLkjuEceIRh8VVWJQbA5INq7HSIN6GZPAUj7b0clguK9eV/xHt9z+SAZ2PjdhqXmP1vQ0
E9xD/8/LtXVimNHWNrvwWXiVvzRWC/bB7x2K0P736Aky3P/xjrCJ/ksWGGA6hEmYk0Jt//mOEKLK
CzcKG2L+LP46gMkrdA+1WzHYwUeUeWQv2QpJtyZwaI0g4Bd/EEPtEn2kb7UoDz88USDwENsOUkbO
9JrV0MqWbnlh53dB6METX8zCFt26iQdxcBDHXSFSWt7OYvgssi7+iYafZ1s1vBlCJm7ny29Z1pQr
g+0cyp/8kzNRVcc27V2oUdWwa2sLUalKD9bGpBvvyzx960c/5/lrHkOzHiIHJk5ZgpIJgXz3Rdyf
fROB0gCCiWHp+CoA2AQMgu40Q4ofuu6seim3MqeumvdWL34ov3KpRnWY+oovY4te4+UKytksUzY6
moFdngc75fvlYhI6A08bpNiuN5D1eXZsRbW2h8r9uil1KXgKEClSgPdqmotP9dHsukDzJO3Xyvnb
XddDzzOHkNkubwIAr6J5MNPRzbexpSP7JlPWL4kw7GNcGvD2E92Hz4Ho352yCwkLt0VWdiPNCSEp
VuXE+5NpNXgy2rtOmz27XeieZsu/d6wQa3F1KUHWphX2AVBo9izGwLrTrOzntcdgi59VHrsbAC7w
W5eRhpO5aEjUsJqWObzlkI7ZA8KS9kn1sNIq2VfDNPIbpVH5QMpsmlwLHy5Xyrxpm03TzG90mSOq
DujFksytd1GTjE/KazQSaLunu5vLDIVfPZpEA6+Tuoj4rYvIKndqVmsu/XOUBrfS5p26al1Y6F7p
I2YiLtdpA98Cjp+9q+5qnnHmc2xlvzw7uBM/hOCh6SMR1MVUhyoAJpc6xlGNCiSc/Rp11ZW6K+Uz
jfw2d4U8q/6RFdU7wtfhWn020+h/XxaoR0kK+76ulmWkxRtxOZgz0P6ZOqab1rHDHHRFgoS7mz2q
Ls3smjtXW56lhoEuWIzcjtdvJ0Stf4DFSbcQIEBDaAbQ8xmxDvLbPyxg7GunhZtrDv34pPX9p44U
348gH4hmAtg7y8BL7g1/dpAKoyF3xp995WqPkV+gf9SgZqAu0NvZHfGoj6nop7Obat3BHflXqIuk
/ktReua3sR3TXVoOHngvrfwgjroiruujgNTEW7Zx1pPW3g1xNVerbozTFU+X+KATHH3WUGG/LQcY
d+UYCRRLeYj5EC8eVavuoDDqRBqk4KUzeqTWsSnS75epar7DFUHIs/Q68WyIKdr6xlxslAmWBA3T
CMV5ddl2YcdV+lwQIDcBBDMbuoXazrMWKj6gz2dDG62njDXo0nbxsE9cZVWYXG5VUh3glmc71O2l
i5nOPCa8er41G301Rs3f91xa3Tr2IdSo++gKAVPTyr/ueXBQpOrS/HLPy9cB/BdSI+qqqY1g8uy6
YKSXCywHdd+WMQyX+/pv96wGjY32v+45SGpBdr4I79t83A5aYu+62juUCenIjdaVkAs1AkA36nRK
AaesuhbQa+Tae8J8tEitgPqdo1BxsbWW119so7YH3YbhyxwDutpbP5LviRmWX5OJvGnDo2q+eBFq
FID9SUlqaApHvADM5Bngvb7tapjotYjTZ0Lr6XOVvUu+T4+qQ+fCRBKyqDfKLEViPDFYdVRDsnSS
6yEc8q3yNQTlSeytwBRMh6JHuGa5zKUpbOGmdlW2i6BDPIvAbu8n3dlde2TV1PFndsVeDWDJ5J34
RJawWlmy2mcmNRS1O3QvxdgclC8fxXCcrPjbXM3dQZoV8oVCxjurHe1bkSCUF4x1swrGtZ+XB5kU
9esMYxJ6eTn9Fc7bNHebn1M6/4E+vfEmi8GF/+7nZwBF8kB2xN3pRhs8jn6I1FFvZN+BVt/ly6C4
i3Y8EYwfsQ2vNm7n7EldeZwK5Dxi9tEAeneldOpdYszuHTLqf0H0qaDkaGLfO9I+Rbw14MAF+kbL
fXs9JRViyr6Ur1qDAB3lJNJo0H/IQJwR7IX0MYqHUFLS4SZGTjiMjOJPrQv+qETvfDgjnA5rmPzn
Jgg0eK0JVGNz/rp2kBvl7W/XjbpAPvr27K2oqDG8waJvbgzd/+16QxW54U3RlFsPjfGt46bmtm5t
1OBSH82rXnfRGez1H1oHx6I3mm9ek7vbsJ7GvUiK4s2znNsqW2atPX0FxrQ7mWOv3+dRAu1LjVwi
n2E1PfueXt66VtJv1IAs34Eekt8tI0y3ekvlhCWI+TJ7zoNqJ/KNKINeDeewhCbjalO2ugz0gseZ
qgAv/OzawyjCZFsZtf/dR8BnuRPWyv0Goh6McdHNz0NYf1xuJJttODR8cMk09CfDXYRBlgHRoN0W
UZe/zTJEbUdOKC+2XfctAX6pOmhmLcns69kCkKyePAlwSV2qsZv2pmHV8BAEQ3d0eoGs7zKlZjdb
j6fmeydNayfLGsmQZNTeC4v//NKhrIqKkg4yPQbBHD86Wg9EePm4CtOEuMmy78nRZHfn64twzTKi
hjppkAL71s5OsBvnElG4QaIOXRgHNTLJTJuVapaxbda8+zyB4DLzSnq1s/wV7gtSa7LKkIxI2ks+
XCXF7bbNb/zQyfbXRLkeuM/aKI3D8jattdh+KpeDTFnbVSa6COr1GbFPfirlHyHgs8sLFarovGOz
YK7UINWrT8PnieXkSVnO2Hm3oxx4DReFAWMy1m/dtEeVtAxfU0vTHpOgvNP9Pngf3YIPJ1lUvY0o
eK9rfdwhpz1uVKuTBQjkWRMyLktrP1gII0hxVtYyozHI4DVfZuxnQP1LJ7viunNW2yQhiAUkG0v2
8ugJWx47u2d12lejsR/c7t5YGmpfatX6l2ZtLGGP1g4ZkJjIkJ5kxB9t4+/TKXTEqp3HPwP9+2AF
8d6nZMjKLjxoWSRlW0AdjbmriOMDHA3SHYURzHNjF4vIkghJror7r865xvZ87JD4VION3ByRaqja
A/t9JmvyZ+ofxI9INqVPEM2DOzv0/uqclDajk5TCaNF3vFyIDdUfXdnqG8MjTBR1EVHvwonf00Bz
NpnmFTtlVoOPHhmcuqMyR9OgAorOKqrwlyRUiQZtnrwHqNmezFKgYC9F8i5tKXe18L9a4xR9ApEj
VaFae+H+sIqwvldDNSQUTAEJEtrFA6GHV3WdLLeqW3VT2TI/YJB/vynVmtX65aY0LRlZLCDZ7i8g
P39B8XgLskeZ+RAhmcFOhtotf/tkuCB7pAICKW+g+eTml07uBcvzz0SXTmrOaOlkZxkaAkjrIi23
6jIP6SE7m18JJG4oZdI9KUsMBUu0CLm/pY3iSgcwwcnFItB6NINieFBtfuvdp1Mh75VF5PmZhENx
sXzTfO9GVz+rtjzIPvXQjs7uPM+vwidj1aQWDAZ1CQGvnt+Gf1StehYg9+FNkK+XVhJNqNXpqbxT
rTnveSQvrfru0urYPr+p1L1lxy5eHddLQeCeWlhqB1BFxcvsuDHMC2QElRmkoj3J2v9wiRTzLa4g
702+eFKNouVShdl4t3mjFS9j0hfbPB5RFVxmGnwT5bKJJ9plbLt2KRbxorpmOfVZDC9g4b50Dbuh
38BCT7eq1WsqKjbAl62H5pyaVrhOE8oqAUaFA1gVcB665TQOJUL0ceRvL84qBCoEu1+HgQ4G2Ajy
CcbMMoeAt5+Z2QcYvcM4k6XIEz9/1r0hO1dReBaajsJenc5s2ChdeFCtdtS0d/4kIwiXVfGsfAbr
ZIiL3VG5Ig/ZCLURmtQEk97sG6NoePoy+6iXztYP5w6xGUw1gtIUYdKLJ+XRQ9Z6k50CC10uEE7J
8NDBpleN6jCMLl+70k72ypRh25/ion+a3fF77vftUblbShbc8AXtb5UZNJWFAAOsE2Wqw1AbL2ab
pid1JW9OqXHE22t17SHs9Thka74o6QNlgcTGFF2/4UlTbfO2cCl7xS32ha49DX9d/tqm8ub1RMxs
q2YBCm3cJ2m8MwibXv5aG3L8Crq98XX7MrDYA9nvZKiDRQLB2YIzXlmAvB5G1zQfEqKpR0+Tt1eX
OktGUN8GnAllXVyQ9W+8chx3IXr3l+FNEpnEvia4zUFyCMvR3aRW0F2CUSoEpQ5+I58E1Z1uLzGo
rCFVPo4IIKgAlel1w7Zz3W7jhWW0HpJAP+l22p7sJKRAypiGf/gHhTW5tgur/6/tajyv5ozNXwo7
tidMWUWFddcBTr9R6ZGrqQC9V1OlSIqlc+vAzDQWSO+1VY1tOrQJak+MBzmW3n1j6j+r0Jw+HEkx
Na2uHeQ2WYaxajtNdYomGqtQ1cuP3Vdo0sQVqQ+xJRjOGEN/7buofYRnWD2mZvoWpsn0UcaB3Lol
WKKOV+dHyIflDD4EdVEQckzyh8rsyfNrdXYM2bYkSRSi2vtPl0i3AbCPYbUewx7Vy6Egk+J6+YOv
GfHBJgd5uviqXA4nZ2ypoeXVYXcox1psjHIUu94Rkg8tBsKAMMFO5r1ct35vvqrWxIVIU0rjJiV+
vB3hH61KbaDkkk4hllOYeEu5oOmBIhfTw5RF0wMx6c/JqFGBWizll53xNVT51EE42kjOMXLvbTPp
AWmC6pzcpn+xkw519ipstsNiWpruHpw4iFaqtbBiAAe1BXiKRuUqSVBQaVN/VJZfhj3FPYB8xk3w
62xUf4uC2nkEHdoCGz91Rj486kgYPA0QJA+ej2yealM+J6AOHmhYAkJLf+XzklNbd6hIx9n5OtCZ
RmTXlnl+G2jmNuK1DBqWK0X+/HUlNSDOcn9fGFKm55xlQz7oOiGswN1rWm7AOxyc/3XGCp/kvP82
i5boEZE0ohSWeHLAuQ5Vbx+V1Y2afRfq5g9lqYNroVAai9zcmUjoPPW9DJ564qnLYDWNH8Gl5tcd
rcGMwBRfZmxD2z4CNQifnHBra2l+pDzUm6H+pHgynLUVOnIjlj9bHeK6vktNUzspi7x6dhwH/U1Z
NYy5Y13IeZcCoThCXtYvB3KdX2d25HVoB1TfVI9Ur778ypwgmtsWpaTAzSLCubA4Z9K0N16queeh
Sr17sTRkS0Nh+RbaeMI9h8Xg3fej/jUijr2fc2nse99OD30btU+mPluPVrLzZ6N5yvKufXJ5tIMc
J4yiOijfMFZglKzya1ADDvkRlaLcPTmoFziJESFomFtndRi8EXjtHAfbvkaAVvlCmcBEmpYWq9c3
o0lITfVTrdrQvPS5z3/bTsZTju5DYDvyjiJ+48nT4aihckCDspdWzQ/+kHbQUzsP0A4lDYzn61mg
TSEFEvBpsD7WVDj8tfXabyzsY+G1n+GS9CA4O94M/PvPno5CSlV6j8pfA7kmbNaUe7EkN0K2SdlY
Om99x4JnKjy23Iv/Ojwv+wCAr5s8tAZakjPornc2EpIlEmf14lNnyqdaVb+hr8PfW6G6fY1FCYkC
hENo7DTKu51kG4anNKyRT0DIXLmufnVWOG1w6qTVIHadzC9W6p+0shr/XE4SEnDqJKy+PEgtInMa
B7327POf6GKUmrRaf0h99hCR+s+p08abF0m3aSBAwj/bWQ6qwZyN8Bbd18sIyV96drIMyDSEbWTd
XXNeG8XY7gZZ6S/8K7XdkAb5WplpY7dHm7AN5Q5obcaEbRorhaCOlipemrEdhjh+VI2eVtQ3Fb+8
O6019Rc1cR1XBFYXM3SY2MuJtftEeF+MGYC1DeCrDI3xrHByCj4nbMBh1g1yDLA/LfNdxPF81yQZ
Wrtear1rTk60VsurPcWYzPe6bL5Ntpk+BMQ/X/5lkKZPVNkrDOeECp2maVDXiIwHQc+JRlU/dTLM
a95Yzt4xHRsJVyPfTZmfER+HTqNMs7HYWS0vX2W2LcUm5yysHqcptW6NFKUNcv/ThxCojfWdnYGJ
n/p3XaeygDV9qF5haQFqK73xw5MTEfSll9lrqpca/G+9TK1CrVBHqqLWk/7dApq7zFC23ddllfnb
ZenVpEOxrbRBR7TDyM7XQ2zuCmIqp6sn03mP34CaWtW1XR5VA4n2/Nx0RXcUZQ+NL+O3zHvmNWpT
Z59Nlb2lwpT90dfNOm3q6DN29Yiyp62kgJ1r3I895Q9hekefy0i/jpNX+AxfI3VKqKqRqgOg46+R
lZGZl5GFLsPPKm0fp6LdR35c/QDdONp++BPWM9GXskfWpvGaTdEPEWlTLbmrtdGgPA6sHCIt5Lbc
HioJPA01KinQ0A3nCAXSyl3n9oBio+WXt7pN/M53wRHHDWn5IEurzwi0FbH76Gfi80bVyuZjjrxq
HVNA7b7o3P4g6+Ibi/5sXY0WsSigcKugneR3Fpz7aEIaRbf1YxLXxrc80xcsgh0hlOIbeymRzChM
nSRRRCzQNobxm+UguOfxbtU1/1vHC6HTbdR5K7146d2IWiRTgrqHVxQvglTVnrcF6vlWWL4M0yDu
0Z+740dZvKge9ij3wTylD8rl1B76olKGB9V/DuBlVxki4aqVID5k+dF9VJdSLklpEIjX3aOy2tD0
0MIXwa2aO4pqlEyQuFkr0wmQcuiD8rvqOxZZfc4i9FclSfO7TkbZC6GrM9I4iPlFjb+2gIHe1lJW
bzp6jE2jF98nH3Ys32K+FGUuPkrxqbprOgrao2Rhr0ypb92iHb4VZlftkSRAoGSZdOpR97Pi7D2v
M+NQGGG1UZP2mn1b8GMEyNh6mxg9tbIukqeksNxVZOUsINwezb6iR8u1rXhXE01+KtsiRbqIchRF
PiQrkBjdXvYoN1/s/8fBl6mWq/3rBHqA1m/cUvSFB8OH3w6r2Oi9V6RkmlOno5Sm/Lk+zusyGJBq
XbrVOdJI/3RrZfprN4fF0gEyW32aIpP1xg1JxD+pLOfdNK7eHbt2tlCoQeTFa6I3Ibzw3nGq8GZe
HqKsD3qKFVDiVplU0aXmAoGCozJ987UPnPYtNGvrPGYBtOFlst6hsAHw4aREMd7Jpu6PBmUpYeQE
J1j+oyTped8tE0lnmO7iqXRcJB+odHfne+B0amJyWzMqtcd40qnX1SXxd7vvzoYaPyfUPBii+s8y
X2rdue3wOpp1tCl9DwB7ibI7dXimfew37X02aRTrSEL/jQTRX1nchz8DsUf7h/uodPQwUzl+uMtv
TysL8yGOK8qfWE5324ZzeGr63N5EyGG8iOVBQRpz/NQcKudWxMSswEOk2hT+ftJAVreNYS7yLHJf
VgQhlDmZPAHhJsQXUzN8c2941O5VrUPArzTLKXQjith6RXmdbLmZ57xfMVs7HjGd4tLZJV29r5yY
KpJLq1MH7R55Cz7TxQwLl3VeGraX1tIhe4LcQ3cZa/pjtvct9HfV2MxuKeQsxXhp9bwy2ge6Nl1a
0wVFG/SUm1U3OaexTz1olKTVhWqXREhUURFItYIwtnfwNO2LGUYCYf7WcS4m7zZ9N3eNvIzNx2He
GbbvXVr13kBGNKss6mw0h0aW7R5y9qveLiofVZ81J3Xg3/t1FptwjOfx+HsP1S0MoceSyEt3ymzK
Bk31kFoAxeh795llyJM3UwKnL/17Xr5LmTaSm9sqCOeLU/VTh6CIP93I1g/KUiMczSf0mw3beBl/
7RqnxKLSmFzY1afOWkO8GHk63KrhytXMkXYnkWFrQIK7N8pHmTuq7NU+mhzLxHrGw+cmsotzZgfN
3fViftFGFAkvHhI25L9cf0h4qVpzjnjWMv56MddIDrZsyuPV3wVahqooUvLLJ3KdO8pRRSYwpl/m
cJ99Vy+JaSfd5aBFVncMPUSrpxKc/d/uNA1tFMkX2yjF9dQmlVbw4oWCoWVrASzkeDlVXdsyRRC2
RbBYtfyX6do0AvQVkFpYLjEt8zhBx65I2dakyVWQe7B+YsnaLJk/vEH3DlXAt1yZjp2g0g7E6gQx
JHirgcspv46yyaGqBcvYYZo/9KaFptnI7hSWnfWaEQ1Q/iTzxgOF7c3LbB7qR+RIKDFMDIQFLRht
pNE5lG3sHevloMy2tcFd+hC/lG+oKpLU5PjBKyNHQWQqdk+x27qnJG3WnWfOd7yEKTWtGhzfpUYw
CmvswnLW2aqjatEBR6ve4TL26ldnnq9/DVPmZWwd2LeQQ8aUtVGzQyFSOwJpoDZ1BruLw2RF+WlY
DupM+SISRuvAFcDU/7Mh5JX8y7BYA80u0Lz9za8mUUNJk/uUI0NX6P94MTVWr71PAohLZI7Qbzr4
FLBb4N+KWXfl3l0IeamDOKgTiE2tyHzXPoMZiJXwNCqKNG4MHduOnjWjRoSnzNLdEAbpW+Qnj2Yw
ZX/MjR/ztWh/7eGF7f+lh69V7XqaW1QjPCM7el1L8KoN8qMhXGQ9YutwdblpjMT21b6OqI2k2yPx
c5LLJMp/6exOwkV+jkowFDJukVbnDW1ZglgjsRO0Aafa3RcQCRGms9uHi5Oaq7vBAASofMXS0NTA
R9lji7Wa5tKgI0/tgH7dXJmYo0bR9TT1O6Qp4Wkq3uaFwqns33mev3NDf2lX/ZsGzY3fpvt9ImX/
d1aoug1FEuVXx4tdDZF5hTL2FnIhIB4yLuMNgHmoBZOekdkpKnFXxchdmSGmaun8xujWQUupNpv/
8lY5KRttEhaZTGoBLHKy5tA8IQLJs4SC8AfpJYRLhjp5NOSHalOeyvNjwP8IVF59jh1ZN1FO5TZU
9OqnEKzAU/GkuqtDivLHvhDSvVxD+axQxKvEDZu9Uchhr2cCDEyWpaA3h/TUEPvYh930XvmFTo0P
tB4QqF5aVB9wypTx0HtzrS8+1eAWnb4tekT1iyw1bgs76ZsXP4uzjV0Jh48peEZHaPymZwnbNDtr
yUNX9XZMAwASeTPdTlXi7Fg4Bg9ILqB7qFn6W8LW+WbIrOlPE8lh17OH4CZFgMMdTQ/MkqVTMybq
XjSfJF5v1kjfuiI9iDSJD9qy7hJFRb2ecRpfygZWUeS44acuk8NlJlQICK747Z99x88vzfKzP2fr
wmzLO9M2yOO6VHYmO/S3rc7UoYmaYm815tmqApQT/jkQWgtO5chjLYuksROy+aYar/7f+s5jFS7Y
tn+d4zo0TGR/22bGRs199auzq28uZURZ1uer59r16lM3k8wnQ5P58eqWOYDeyskRHA7s5iRDj1Jq
boC2Pzo9G6jWxXrOHj23tZ81CpK8lLnxULpTci9IpL40HXVLZrdN7/oh815mv2sQtW3RolxarYZy
kCbL/42xmAjBeodZA4KjZor7Wj95YfhDNSI3HT35/FxYc1No3S4P2RRA8U7U0Y8yyi8lPVgGZavT
jC/RLYjW9s4eR+81QzmZH+WAchiW0enPWS6G+4sVWgS25PhwsRwK/c2FeFSWlxAhcVJKZ5ruuzCK
eZMN7XyvDgZA2E3um5T2WXx5ZX011CAqEc2RctMKu3NuUtWiU2sggL2+v85QJTHQsyDc5UgHHK/+
big9FO1BX3oDJX7AH1LhBFbVQwvo5sEqXDTtkP1A+KgEWrIcTKIiJ+STWYmwG2FViq8zg51Zz0iD
LZbqG0eWgQh3lOydLu4fOmSlY208igi10IzI1ie1Qird+ay7tluLJEPSQyvd89STVlMNlc2TyUSL
uB9skwRy+5eXaXI3NRTazvweKcBfTmMbCC5p3YZ6CIGBbpXulBs2KP5hIR20Sdo9OHZdvsChK8iY
5ZDBcqt8yVjg7OrGadeqNXNH+1QP2RvBaIqKdBBDZRc1iK2RnR2ikPIO7gDfLfCyXYGWMMV7ulzc
NtC+L4ckH341P7XZyaiuqQV3RIWCO3Xmz0X4i6kafvOly4hS5nFxo4boc7vh2WLva/JQYxiS8Zgy
2MahqO/6IIofdbtG7rhqqs+md168UZgvSTdaMBQtf5uWvf+ObhZhgbL+rGYqjyE63p5hqJinkWzn
qqrH/H6MQtHsApQGNzkorwdnGPyD3iAVZDWG/2AsB3ZN1XkwrXUVE+7fgIFlkd4MZ9WouvGK/ovw
dXyr5lAHtEgAgQdb0lTg0kJrfqvnahtY5vTdLMth05FIpzpWF++iHkS4vxBIYjOOzkUVBhQS86mz
tZjXhnAxM6sF+mROQC/+GaHBUDlpADfdKocKkjfuhxn4A7ue2r2DRlq+D92ns7jRDHEO1MWmlGPU
VjcgmIO9LjLtKNtBO5aQvI4NyGtq48F4UQ3Kp1ptnW0uBUvpAxyWaqJwX7Rsdu+9FoS4dK3oU0zp
U1NVCN0A7do3MxJVaZVrH2h3rFQH+ErJuqsS66hG+jlQnaDjBaGJ/CnTKaT7hbXxWkpdNKhj3ceO
bdwTkRy2QaZREOYfnzqrY8qkLuGM7eRNPfWI2Bn10yj5YjJWHew6NagF8qIMs+ABcZMB+juMhfun
W09dQj099EKsVmbr66hqGR+YZX/TTL67Uw3qVlC+p9rETPUnRShU9ee7Jnybyja570tkC0joE3Cu
52nnVo27Ud2kT4oANTreu0vr//co5FOq165rqIxm9A9oifYPsBH6B0hcB49M0vHq7yLKx1XzLNkO
0k01JKlAsMA1DmqQ8vP3TvupHZYQl2veQ70gwj5I513Y4iNLC+tn7O0gtbp/aUETAg2R5ZvbUE65
98DXmUEIZTGXPQUXB/PeLpuv0XyiH6CHf5pB9xfTBSe40PFAZVlO3SoLT6FdU7rETxE/X3zXhrYf
71FGFAvvHDBwI0+KOKZYYXFv7AIRoaq/8MaUf3GpXt4c+rtL4tfI0X1XNI9yMvxHLXtSBBB1mBdS
SIy8y4UUAlyUiAD1GnZVPPcvoeyOjd5O9/ac9S8dWfeVBAl4UI0RIq/bOYSbpVqFm453WU5NWNVa
Z134NIHjUo3KBdMCqK013SvL9okx+M3RZ3uTI1k7ZLep5QWnHkDpGmU3YhGLifgK+Z/lDL43H5my
x6VPU2ktsv0WQuiuHA81XMlnKdEeMDSDOitojD9rAuKn9MbXabGUSxjGW14V6Un1b/jK7qB58dZZ
ekhgRI99aBHAZzIPMkVtUP/MNFbhaERnB7LVgPL42S/Tx0k4rB6t6EReSqy5oeFxttGIRByD5+bj
WPcl4EoDSn42QbjX+g/g1h8BImQPya3Dw+bRhZOWThPZ1jRzdzDMYf6gPby1ihSQQKkB0ne0VUh6
ck869qC5dfTo+TzcEbgbvksC3VYrJkh+lrku2Mqe1ZlmAzeqSoM6Yg7/1hh68qo2y3xNmYIV8Sfe
0oRmiZzxSh6EX6CFTVE0WRhEcZMFSb53x8fJW1ZEHjTigOvfIG1d3JpGPa9ejci/k//D1nktR6qs
2/qJiMAmcEt5SiqZktTmhujZ3RMPSeJ5+vOB1t5asePcEJUJhUpl0ox/mCwrQn7/JFmo/PcqcX2V
uhVfMGL44Q/xrySL/VOUEsWRRxrYFtthZsmUb9Hy7qRzcRIrm8EjdSBTkv/VF3svvUFvd4K5lMmz
bCz/mPTPZh7BPm+Mt94yfuJXSagyjLC93UegnZobKOxFdzoxqzPutbth5NcDfFAlBJGT7KfJXn/2
fR0rUOqERDdhCAe7pjtAena1UCL83FPpwES4Z17Wi+w6QVsMkrp77IHjccVL/+ROZUAYtLpDXBvN
EXcMYipsCKaoDnemTCE6pT8M0S+/uqY/RaQCt4vzZEmlX32czAImp4FQdfImsN/5N+p/qapMd+x9
/2aTwXvR/qgwEM386ttQQiYxZX+0ZtxlYasFoyInydS+xVW+c1TDtNJ0j6pO7F9F9V3I/GjxzlS+
oi7jtn91lgl7x/5ADUBkTBGxO1HEsdnZsGbea+POXKoCgpXz00xNwsJz1pR+WmOENcw/UEceZMUE
O5dDe2lkfksFzOolpm7n5O1RTXV/gi36Sxur6q2P/m38HCBRte8a6CjrBJIEJgCkMiWGkyGEyWNx
97ph3uBj8p8sTXbGDWaGIjn+LbJY3TANGPdD8dYTnvJuueEAg3KnRcmbgS5kj2m8hcmFWBFPm6Dv
6mYvU1jjifG65OVtxMHoYCCROSw5HwaF3uGEu6YK0/jiN93BNaV9iWpFnLY9vvRGSvag6JpTKhLy
DYf+GerH3lbzCAvZDo3a0wIdxT5Mu/7uLjUFy7le9hgzqDDJRhww4ObqmNVhd0OWWa+fxzXrtbZx
pSfFMI5qn2p/6r7HtaRM1PVeWA4OKd6RuHkuNGfXJuezEaeuJ9CgSnUyw6YdASfivCzoGGyGuADf
M6JQkKbvRvK34Afje4RizW66GRaHHqLhbkNWEal5IBQID7BcTAqnDx426N6K4L/OLaZOR1WL4QRb
81JLgC7YkVy63QXjV05/3iCuFFZoZlBOy4hldFqFo7IVftA2sXuYHoWJn5pHp9efdFM2IUTyhV9Y
6pHNyP543yKKJnps/sskJpDJLP5Li0X1TmNlEDD7EapnHnOtInhRugcvKbw/r9XU/8g8NnCzSzxN
Zf6DyPyO6XFgUtO7xFafHtxs+C1Jjs8Tf3mWtkhDXWITRwW+rjD71wf/SRU4hHbeEfZr8lalS3Mo
eojIqv9bugT2QNR1UZ1KeVi01HsaVHQpF2+t+QcJuRJXw+rfKwfZfCblj64qyF2NWj68kozTKRoe
dZEMlPApVBttfW/T4Wes7O5YOKk45YKCihz7YzSoasfrza9lOZ38lDeklKUfmKUzPDY1b5ZRJG/l
SF3fbNi6RAlBi+VxAVA+i6R9KMtaHTHifh+lvkuyqAwXj+JaERPI7Zj5saujByXVfcYQ/KAbw7OM
jO+p6QLVtOqqs9/Y9ctAcHoxOKFmEuqZGLl9KRJ93Kuu+TcxCJsgisLS1b8mVq/BZJNJRGLT3o/i
l66yjHNWhiruCcNoSLtp73qRfDS2TlakNbH19cpb6gpcv60RS6QYbqryy4tpsEjIvfx7p0g67XOP
zPEWoJdsbDGLIPGJy3NL6R1ryj23HsqiitvuVjk9aG4pj9HEGgrdDRmZWtu/g+lnmFw43606RpEF
5PSU6P55JA0QhD6stfkvdv0mNt4/nLF8zR1rvFRUnoI0oVzM5DztZgc6X40X5Q4YGhfRiu+3mzdB
U5TNNRs7xmCPAGMRCTPotWncW4XxURRygruK+dXs+ftMDkUw5ohTkzG7bochcTIiS4trUSoRQoEq
ofEOdy9HYAGyhI8DYbad+jeznA9nnH8rs6MGltoPkLGvEhUidh8YFAg8lKxIfWsxq8EjpHjz0t65
TUz3GO4V6izjtnwuZ3h4Wtq/JP0S2H1ZHEoWdXsTYdbed0h7F8YIl7bE+dpoy0NjJlYoay8/q9KL
H7KEKls7Wul18UvnErFSC5M0N8JstFBoptVyrbN8PFdTNuOMKawTFvnz45CWMYtZZK3QY5rjMI4m
lGoSxWSWu89lF6eHGMPjHlmPnQiKqXNPUKxkSVw1VnVOYYWT7lv4u46EG0ZuKPFOkjhvwvLH3Yhb
+XvbnskCI/Gyyrz3jqL9TrlO/6GyVCMWHhqQNQ9OkMGo/7Y07JyMZqi/aw01UT/vpot0SElG8toG
HcPl94n4HZTtvviOrJhEoBbuAzxVHBlIyf3OBNYHHVKt75MgJCnNE/17nTo9weUQOGOnhN9cL+N3
8HQ2bHkzfDf8aAhKWFLffYfkV2fx1Pe4ZoiYoqL5joRsCozBVs/EhofpzAoJo3sSJBs32m/NLFnM
W6WhIprS70uXyx26JHJk5rg7NvbEJGvbYSrYE0exPdy6Lh1vLf/rdfLUEcIZe2UmoL30S6SWhes8
stYGUfKftUVpb13OWzbau0HwKmWUEUCWT2MgNSM/9LG1oqA9JM1EQfuNyZgVk23sBJTxo65r7RFf
5F/eUFBibrFmaXTsffSFQLUs7rC0kmLXAJEGg2EVT40zusGc5NYhBwIOLKzpzDr3XyZmv+Mib0Pe
zOe+zaLbwv+iZeIBzuJ7kUbJM0AqOdtsIlhuaPqTEfeKn/3yLOyZCbtW8w4gAXZdsi6qI3ay+pD1
O8QM3dEiTDHucaOzdSt/EmNfX3zSSkMjJfR3lMvPuq+PnaqXU9OOrCik/wE5eN+rMUP4wu8/WmD8
zo2X8K8IuCEEu3YLbG18iqI8jYOoAGglF4FsXx4eswzJUBIhWSEB4Flo+c1ch+64ALgSZa9Wm5i9
JpXDxJ0gfAAQIHU6Iu7SL91AL8lgVEwPHc6hr6P0AdWd8tj2FlGlNaBG7cfePq9jEbRUlg9tKsn4
8dQQWo4Qj1lCcK7MF3gLLXCZYTOgViyhMZ7IHiqrgaRrPcxa5xwGB99LtB0NTrWuwyt70giwOhvk
2CZaS2IVP9XAjeVv2136nUOV8Tzo1gNm6UDIs2scyLeoT3WcFKTRv7fCaJ7jeTIDELWfjN5UmMdk
DjFAGOYBq9Q21p6EbPvbJCYtqCjXP7YJ7rvk8fGP636Yduj5amCevFPPoN2QG3qIP7Xy7XPlyOjk
GkZyLzCaCyTyd93Ib8gbj3wlplvXUm3MYSWGceRVu7L0HgudVWBMJt/g6U82gM7BEvMcGJ0Wdn79
niREo1Wd9ldNfFCTY1iPtmyqQzvnf1oL/o7Ct2+f9891r7KHYhinQMtml6CC8alj3neRnpN6Lsqw
1O2I+C0bGeeAUrqPorAaZblPXO2vPdnjFec36zRJwpX6ydm1Cd+TXpplqCUE45oWwOg81RdvHsiE
9urmwR6Nm67YUllQRSzb3plalkGWZUWWlOKqSIELcbFXpHsN7QmR7SGdcJHwmmQ5l07RQq2Ub11b
v2hYL+y8nrKj27Y/jKQwd5YybH5hBT8+H8+ifkIlh0+LFzc3sWKiPQ5vh3HlLyGdn/c6uw/pp0mI
Rom4ajzS29Za843WdDKS63aw3/zdMk3JXvT+jyKq7KBzB7CO7jhOBdF5rcAVpJtuEyTDigH2WHjx
h4vRzmHyTbnLEuK2p1iwGV7Tp8hzOAoCCg6JW3zUJRlGpNOJQ6FglBcpbMJai29LacqHakqXQxsx
RZWCzFQ38oujlg3uriuzbpdE6QkMrgjzpboI3RRX1vjEmzjd2c4yEq0M7ST5IQXR/FxA4BjLLHlp
2c/GDoVmLAuZ89GVdE3LjlVXJit9dnbSiqdTKYk3yyDYEMS5c53siagUh+VNSxonDMm94+YvqZ9c
MftUh87vYurWpX4kRsI5L67uo/htMN0ktISw2rw89oQgLr2ojykl6SDWeOeiWT+0rke2pNKLI6aC
jCQRibZd1v0gwQmvyL4d70YJLFSivmlMMwl03ye5zRJgT1E27QtT3fmoPDAW7xfwZ4GpntzHs7V3
CzgyMaAcbH1XHcZCZfvJJD7ASqfkg+RDB50r6bLuSmrv1G5gSXFsnBTROE4QsMPr7rUpkHBZFAJ9
av5qgkFfTPZMchVf9p7cbcaff7BZGK9JVhAERgbroBvRY9JaP8g7HIJlkGHW58kFnzE7sDXoXDXV
DOleXXaZSE+vg6XvjWXN2G4MnXEvQjpHnLyVt2FnVpC8piKAuk9kl3D0k66xZxkaR30enAUWhF2X
wx4PgZfIz5cjGs1pR5RLyUJWY6c+lRlEAL+5GNnYh9OYDOH26OsQC7sPyUwAsen5ZU4ucDv8dlI8
C+/EhytDq9BlKMC7jt1ClsmUL2HSMDFkJZs2H13Sbrub11EM6Ivp1FBgtD3/CnrhBUD9t8TwVZg3
1YfySgCUyh7VeUnxyWWi/ml6xRxiNoKZq9VXhwG/06AWRokNDTHQvAn2ZdCKAXjhNK0xtcwiZNWa
U3Rw+vpDrEm4HekF3B+opXVwALLrnZbWGJnOXhRuB5avrEPT/OYAux8jTVfh0mPNWozOSTEchkrP
4S6mLEuDRtVv2Nz/JhOu/3yvtkfb25QujsFKJVq8AOAxOUVGSXjuus/YHnlrc2LHwee9V7KaeNEc
xBSNoYjfETVJBrqD0ddEpZlUZX03+yC1rTJ2rd7kl65bKLgve/KoXgzNzw7VxD9G8c0x5OoEwQq+
bSOy/dY31oqbp6Fub7nGcJFknM/niPBmPcLMqWjOI8bFu6iKvCBLL2OHLlFjsQYNdrLC7RVg5kFd
2F3eKdvJkInBW3bbQ8zQyItuiXVOO0iUWIUg/36rK5+t1WiD17SeEUJ0MMMEjflOEmIPNdVbin/A
XTze2Wjim2s6Hrtj2pVJ0HSSJpfts5LmVIdqPWzN7WBj5sHXfP0o/3+nI0lAytfV2Me3x5nQHg8m
tEF6XzOIH2xO+l1rF6Y4CM3GYKTKz6R7+BR1uCCWXbjUXkaY5RwoX8HPTFxih9fDAOPvOP9JouxC
BXAytO4BU+j0UmhlGoinXuJr1qfDSxXJh5xxIKxKq9gVsvw1lxgCalbrBWXfa+FiPrWljy/lonkH
l/DbAGI05YQ4W16jpiSIkRI0WRrxi0tVLCrvqTu8K92zTsMKE+iOU4ZT7AeTUuZ1JsQcCb8/uvde
8Rv2Bw++ZFm/+ZsM0gVCjBFSDuNFq0XOT8ebyRtKMaVxtZZVEzijj3lDMxQhrk86Sd0ay6q29668
NRe8YDQnWKg6B9oEScuzTGIdY/s+kS0oZR769fKHD9vdzZBWL/ZYeYFnZt0+pURmjp1/G5PFOgEq
S1Rju4wtxN5Rbf2kl4gaB7ZRu6TAmakv4vrJyag41zWO8311Qmi/7KnC+FyVRoE1JcZObykdL/l3
WP/qGlWZvYvw1ti32tI85BhnWEatfUiG2aM7Ke9SdGg3SBKmJu0s3e8pT07u0p0GyDJ3103qEz+B
6hyBo3/UFQFkVab96iNb7jCOH2CMkqKr6ex7WrKRZZEmv2LSWECSdrU72T+GOHkRUer+LRPwNOYF
s9LEUxGxfKnirAmUPp8buxX/gMx7YAGMUa7e9WfAkldKg2hc+gahFWjJvo7b/GJq1DRJe1zOfeQv
p4XSwR6WprVftK49sHzc13LMTnqz4h0+iFQF0tolvbhB9D9rTTK84gv4YmV1+iMi6QclOMUE855L
vV7FK+lBt8Ty2o76j641vldj11yjAcEk1X7qMDVBz17m4wM0Vvs4R/mbZHmJuDWfGaQO3VwW16aU
49VZ0bsZqu9oqebsD0p71+fskPgWkCqKvX3UF4cpzuJ3mIL/JJ23PNqK4AlLxzB/HvTx4PUlzEan
To+FmrwfCvxa+R7c+jaarwCf8b6wsVMaqCCfrRmEumJD1fqjtXNz13hiB2BdlEzbU4v27J7a5H8O
VML/Kv1sO372R818YYBYrBe/LiSOKaV99jGNfbHIyNp1WlL9LuRfbAVSaqSkkyxK+HfYxji5py6C
4YYwZLnkyxMQw5/Z7C7LnHT3se28lx5ji5S8Sb7uTAtFqhiOtvp3wYsNt5p3Ti2tCL7an6e3K7fO
rb0dtsu/nv3V9/+9xXZaLNE2zkdmqV3wN8StVEuZVT4f1iOp7Vt7e7TNN0Oqc9HW/q+HX+e/Lt/6
tsP/6dvus/XNRlftLV2SdTdQnA+gBEsm1fWh7rKEAU79n15rsFkQrOcLDcruwVzPb+3Pp34ek5ky
INmyxzhPmnA7yHWaHW2CCYKtbbcksX+2tcRnFTmQyjWb8atj6PwcvNLaQSKKX7c+WQpG98weT1vf
dtDRpuvpGD18dpUif44Zxr6e1I2+f7FNaD5fT6raRVHfYcP/X30Z6YCGMeiXrz52nBgzC+uptgvj
kBIPc3JkTDiJ1jg3Xdr6LSLqgqlv6n4pz/goISLfTV2bwiVKyoOoEvFSzwvbp3gOsAGtf6QwLk6Z
JfMzhRFUy6gTCYfdG6Y/7AdVgKVE1aOoh/bBzoqTxxx7VWJiibTkxQXl2Clny3+tlNueMHd5r1Th
ru6Q+kFj28WwEovHsZsyVvj6Yz51IWYo5dUfWXs2bG7OsKiWAxHpguT1Ev+4evmVuFa844327wD6
j1Wn9B/4rVX7ZBTVQV+MZ8rNPVvMXu5EnU+EaTTVyVY1lR4dQybDRCjH0nufD4P+TrgdhNEuX9UU
IElF6cCHt2Preyb/WG3fslOG0NjHzscy2nJfop17LVJMCuRU/wOWjwnt2qVis7/5BSFea2s7IBSO
jy3S7/12/dbX9ea77wzqYWsNab1QYZoeu44U6Hrokn1d5uNrlUQVMth0PGh4E75ufWnNYhdy1G1r
+X3TXNOm/IsNzX8uWCbHxQ5jgIOy3mM7lOa/6egkL9ttfIkJok4ISvB1wdDLdXmvisvWR95j+tBp
0c0nOaSe8RlEvftsLCVhSyqfj64Xr/AEw/bWFzvpS1lRQd26nHpYrklR/97G9a0rHZd5p0vDPG3N
bG7r1xlU/PMOVX7UTIhKG612I7lCB33OZOaes5bxFcuW/yHdfl7SYodqG9G3r/7/ex0QfwUd0jKP
2/2+LhyM9D5RjWNngzs3Dk71I5aB9sWaVv+chqSJrW87DLVeP3brIc40oj7MeVk9n5Dm/O+Jr4uN
fHHP0tSfv7q2RySH1Y9ffV5W/tWJUAwqlfqBp9rssTYpGSdT+p9HX31C6yARKD/crtCoMH1eVsVN
cdZMyDAEOY7g1Ha0urd07zFA0CFizXDcmgY2nUf2JOiuXafFnD5aST4rVrhenI5Jec6SBFL12hyT
Xl6mFJ4JVk3svRLxbvkF/DYCXT6bNkX1s9nC3O/GXrxPlRrPGMA3++3iYmrzc6fW2GQbrfzQCTeM
FIsSkYPO6ZpBJDg0tTdS6tmC+cnH1nJKA5cr6gRbK/Ui8YZbNy5JXfmyddV9zGqilMvD1oQxZe/y
yfnR4POwNydMeZ0UW1utT7WD4/vem8HS6KxXLOq2Zo3VC/5rLHK2iy2Gi2cUDNftZASj4+2bydd6
2I2zxe9Kymd9vWnesdztfL962C5sfDJyoplgZ15hEWx9hHdGh6TFhcpnf++nckBEw5Q3bRPbNjd5
Jumwn2Ucoh21mQRxczm7RXvEYbWA+xmnpwq3kLd4fJFSlUdfa/JjMa6+l6O4AxI4FH+N/lDDynrX
8gF0qtC/4QXK7D5X5btjTDPrfEY53xUFa3HLvS4pcmd3bQ7aRLHFjz6aoi/eoQjXL35vn7ZWI0f1
5loXRsf0IJbm5MIKCl3T9JFv5cZ5qqLkvZ1AssgnB1YQmXk2qph4dmoCK8rn7gaYLoe0sPsjMNaK
jXks58v73FvVzjbL+Oybe7GqUIU+qJftYBZny9aerEp9600tPcZeMz/xorHhqCfw6oK9i2Yhi8wo
Hu9iIZEamngI4ppV/+qq4TmKGv0ti3GahHETKNuP7iW4Vt6wVte1hvdnNmAXrYftUbKuMURtP8ZV
XHx2GVOUhpo1vGZt8VsKzzq3loVUnKC+YGaJey2b8jtr7/a3Zye3YSqNvwr/htxvHTZLT2RTBizI
iewcuw66hIMvu4n7VLzyr5NKBbFnOO921l5SiLy/jRJjOO258B3n1RT1VRl6dawNcNpKy6oDBBZJ
0Tv9xqKvOQ0eQoak85MgQtn1bA81wXSpILE7+aXHizj5rbGy8ytvP+tghBWe7USeeIC2OsxYsnMJ
EBirt7HPVnVhkYRbkxSBR0ovxgPKe/Ec9TN1qH5s0GpY03Oq7FVflrVHWMHZuW3wCHG06mwNebXL
CqHOgH7qYK+ycnbm1itLf/78Qg2SAsUeEtQh0yj0U9QiZMrsUsAbEdjmy6h1r/HCCGQx1B7jyKwf
x6yC9aUZ8p1w5vZJldWLw27tfVg846VrzeN2DnNR/9oTyBJM4k/P4PxuJ65/xxc5EMJ03gfHmu+L
FgXbuQkjOLBmfbe1dPwWX5sB5H59HnkMy2tlVoetRVKrfG39/JhE0nnv6kZ7Ad8/bed639FfXLzw
P1vSbl66cbnYeq5jX2Ge86ZYbuV66PSRjIfOBK6hJft2OA6eJvAyMsVtMg2XPe9cBiA6eAZsndZ6
JnOYY+a5vJamEjd9NDgbzd1ysFMiND7b26ntQAHTbuvhtjU+b1U2rUNRtQZGJVr3PA4lsGSb1CSV
OipBMIRz2Nas1z9AEUDw7JX2TNUCOhHNqTO5evH05dIn89tncztjKDmEqZPfymL4btdZfSlBvG7D
0PzngAOme5C5aHb/58So+9OjyUv5urazXMMK2sloAgjkWIusd0k7wKDJzDAMIHrgycq96ZgMiCmN
Qo+f+CUhEhDDMj+k0Ku2vu06b5bx09Yko+4ZxR0ow/r8r/6labEvUkLDlzFWLOUiQo7nKEFxyqHK
ugqCMRLLsZAUkde+1Gb0xAgohs4hurfSqd5l1CS3reX7c7RSKys2u5wcu0w7aaPI2EhX/ZsuKvNR
SPcbjJEO0gtXNNBS2Rzft0aiqDGVKl8etqbRQeVAjFectqacq+wSjT7M4fWZ2HiWT8uYfv7hrUs4
8y5VRfy6tZxyBGId8UTZmumYTQdhr0D0+vREODJEiyGCrVmYrvOskOBure31dbF5LkSpnrfXXq48
r8nJtMt2RbMSi2bTkIetKRN94atZNZ9380WJDVKGEdT6p7a7pdHwXEggXgrLlNYco9KJXW9VKCgW
ACTPDWO1XbdnXVAZioVRvLsTY3QWx+4vCMRXxaMEhcmz1TrLv+AWHzNI6A/ZIxehKJ/cK3zdAkI5
6mBgv3KDwVGcZS2isLOWBHNzLT1Th6zONSaeT2aZfRTYs/0hDAaH9mT6cD35pyprEdR2PoUGEZJP
Xgb7Buwn/XOhEN+C4LMxMGIvuxVTlcHEieMrJdJTNi1vYqmsADtO6BuyEI/d0tdLUDYGX29+qUNR
Pm0HTYjiCTTUglD1y8XhcTfkKNC9kZA1AM0BwhXUczR0Oh6bPSoWv5uukOWXi2qbf2RbaMTilPOb
0zd87aZnI1Lmh1iS39Xi4aKfPw6zjI6JSP42fZk/pVmKb23hakdk+vqHdDKDRWt3NDxTvCfiREms
+GYty3i0tDW4UCuuseb/Zrmuh7ZK/9pp/U8/JTblncY9GzBGqbJ5h0xiNDaprMCBCfGDn1j5z5Ei
UTE7HlSkhmKlyw87byZ/byaUlxqIAK91fQKRzyj5Jce5q7J70eFOTJXA+NYssX92fCqfEN+LQ5Ng
j2m7kJVGuPBtO0QPzk8P1fdtrIxXUlRChOhNQBUqPuo1iJiD3SXAywTeq7M2V671NE0/zY5F0kvd
Ce88lz32hxMEZbUDZ9TOhkZdDU1Tc0Q7b2IPElnhb6ge+q0AAdvjryT2lagCC7fKC9MjFpsi/tGU
nrovJpM2XeaTS+EecrebgJhy0OwpeZj87PdcEZM+jXjnLov8d0EGIzvT/xn3cbtzhqR7oXhrnBxS
I8PYqUDlU+nt40q3PmB+/kNIkvzXxgWTWtDftO8JmHLXHLVaYg4xdn2gY1JH8ko8vuq1kT43sFS2
1nZonM44IpwHHFuv2A6RNGG6TP41Qqzyio2KAe0vO8ONOGRiZMFj2Pp9prR6QHUpDlvTwUjxVmb+
49YaYBfeRwsx9iSGh63LQn1wclPR7FsvN+7+YHWwPCEQra2ty7AcDN+6Ig+3J6yzz8ViZmbtkp5r
I1rdPmV/nyMorXYqX7ZWXRrxofCi6rg1J3Y21Ku7cGv5ptHfU62AIeAO82efOfvGZfArAZOXu20H
FiVHfhrl8/aE2NPmQ97kOmwErmBVnT33JtWH9W7aephGgD8N0cBluwKoewyjGheor1vGXhFivpp/
vuYyHetd6s/3OQPumB3DvLeRi7ecSsKiTJjp6i77V3QCX2nWTq9uIl6L8Y/0F+sNTHM3W870yjxh
vclJ/k5yjCa2c0C0+g5zSv8MY9R+E0YHn2sgtX27trLMOGzIZNhtZ0edSo/epg7x8s/M9xIyjJpL
8hVYQSBFS1+3A+Yo9YG41vqQ/2+fOadlEDc+5t3CTF/neILlFfl4f9unIkmtu1f31j1fNAZ9OC2X
rZlpfn8xFugh2yXGKKw7E9jslunn9VVLGXnCpfUs1qc3sTpCd48wREfb1mi9+7od8qxltGvH6eLG
mfva4Y1+mzINmbkJAa22Y9TR5QLOsz4DRDB5wUuOPU3UVTtYv+2BN2g6QGz+z/1U/29datEBZT/E
KHPWXtHSmUfNaPvP5tbX2WqvDOazraXHbX1aGgh2n00z4llLeYogbjxtXZO1UM7rM31HMlp83/rm
JQqNih/G1lKdNpw7R9VcwR/dDoOYnyTkkMfPLlSQl5H1f2C5VfrsevzMO7yzxEwiILVdKsXWGL9u
B19PTnptLbetNUVeeyMh4lSbRZrvlnZFgVXjBtvZOmWWLxwT6KzNs+NXn+Xnf31dZ9IbZPtikIMc
/HX7ozO1+ut24HuEg8dAtfqrL7LHd5Xq0wOOPvrrEEfZgzLE968LcvYpOG+07emrz9sD+0+fN22H
EcMKbIR2ziTmBzPNnrvJL2/MgSWZWGU4IIIItxbhmEIPtod+kbwand1d/qtve5rT1v+oLor3hiSf
Hkto92U7eAqU0EUQgEKdPqlrkHSpxahxn6NRvasskvcol8Brfpaetr4yrcAqMyjmSVXL3dxEpPmk
ZXTZLrYt72dc41Js2dB/pC66Q8Ewe4j7VN3VIl87gMJH/F7Vvc4xubUTLdrpyEHJehivbm8PvAGc
TKBP7SmkwpQyhLrrs8qe2sy7bCe3LsOzDMD71r8Y8yhvsz1dhUoGPs/Rem/tUYb+pHpYQXNcPqpY
Hip50PRR7tvWVXvDiReIR1F7tDXLfRxyJBrZsGbK2/rBEc231opq9PDDQySHR2eIcWxPqEmhS/gn
6rOjk2B4kDvsdGpWAASuN+cpJbDHq2CwqYs+xCgntAROtz6Y+441yK5l9VH5P9vMLIMFlvCOrBCE
pBGz+Vbtgx+Dut6Gg65rYwhj4t1QbnqKmRAAuHUo6ZCUh8G86gtec52hWRQXUCd52qmYzA/2XQw2
sBf20tJvZV9cZs3VHppeIo8dRu9SDgjgLOs9a8eM7Z/HPhm2Zzkk3n0pHSOcqWiDd3SAiVYdlNXc
oZkK9Mnq8aQBrUdO1O59ORC6vDBHshl+1IcXI2n959WEb0bEIObGRvcYWw92m+lHbcQuuE4/8HR9
oyK0TztDHmvRedehtGYFEMDDr8M84gAvrOaKadk3GBbTJdK74SjJeA1gakS3ofrDbZIQuxUrwPd5
3Lm2ReW21oyHkrVq6Uz6i1Vw57Epl6uD4WycQBIpteVQk646IkA9t8aoQtVH6qDb3rhvXTd+KDy1
7PXO/BZP5AfAmOoPMZkvjb7IFwf6x0tj2u9aljZnYvO6B2wS4ZUwpxyK1u0eZF2Dkpjj/2PsPJYk
RbY0/ESYocU2dETqSlFig5VEa83Tz8eJvk3enO6x2WC4ACLAcdyP/wL+1uxvg2rqbwESnLoaQca2
TrZ5XR69bPTOuTFVODwBiLJ7M9wYEdyIuu9OVrUgAoNO25sDPlgAhH8g1fSdXi47maySb7lb/RY4
XLdFnY0IHu3GbhTgeknb3mhs0UkAroWWBDP2zuBrb9iwbdQfVaJP8OrM+mYAaHBWloCH0TzJiFpb
htUMUWhGHesgaYgwS47B2TkaWvVVz773tnKfpvB8EUfZpvET6OU/s2tUF9bfVL6ESY3mmnqZikr7
ZMLwMGn2LPfa9ZCAv3GqrZGH0W2XV8ElGBlhZBrv7xQWW+id+At6w9J6y4yQldOjSeFErxP+AHsj
IYZqV3V9DO3ph7sYkI0u/lSEAtuQUOgV7NBAcKt72zkHfYgjRACZRkOXUyvqJVLyGSJAvh3i6FeT
lZjERuaJb3mfgFhB3qo+cEP/1CkWMSNheFYfMOVoK+uRwIi+iUGX7bAcfcbgFo6Z2xi8xEZxDmv6
wVgxcffrm23ZEROo80c0TdXbfjHYFfNcx5wsluqhduSbUA/8vdmB1As1nRmK4nT0vVazD5LE3QLK
OkRF8Eth5QElhghFIUIZP3trKN9aZM35aJ+63Mf3xIXTpAesgagj9FSP4fFd0ADkmZ+YkbRb1j2r
0sQGMs02KjHINFZDLu9YC4R6N0Eufhg9Auy13k2sCgefEFbh89lWIJR8lKJLlKVuR5CXmBGBzSIY
C2BchcNjtgSv5zQ42N6iPlv1vwLXzxAoM4A3ujrGwWhMATz0j+HsoLcPYX7TaVCZ2t8DpMEI2O++
wcAyrG2HqLOzMfNW3SI0XezVogOh3CkYsGiqgnwkejFB4LOwULrPUzV9GkO7uSXUiJdiNyGKlrUP
sJc/EWluNhZ68mdv0kGB6r51dmz3ovi9d1ES371YC06nirvvjevdlhHdrNngDqqmVXWaUVhqtRA3
5sI9Vl33De8DA06wHeyVMpnuBryKbh2Cx8VCIA5S/Tl13BvwDxOj7MUUTh++jczaiW4EwJdwDNSN
zt80BSSKLK4IVLSByapbaZ0qtyo2VmK3R6DrBaA4zwJ0w8fgAJn54uQsSukFmltIxz6XVucS5Sm0
XRLHx3JqzWNfV96X1HuBy9Sprf9ztusdnHe+pd4CkVF+Rka/za0suOhjMG71Sm12zNS9Uw/w7GiB
AwV3wpKU4jN56yDcO1ZB0EM1d4wA77zRGh7TAY0ihxRiMpgJm8FLnin2zbqphsK5Jm1G/me7hiJW
z9a95TN29AYLHKObAfSsPO/gY+C7DT3U1zS6vi1T5o2uBryKvmnczHXMsimjj19pru/zIJku6ox8
E0JRT1oc/LYWhyioOreYaEljZHbGh3jZLOI5Zj5qt6pZt09Dj+dwGy89NymvDNqnOmKoW9XpsQwc
bO9Sh8cIJuystMw/uj5l5GFFb0mqo3NoFo+WMdqHMY+Yfy8b372bvQ4eWqvF+6Z7Sp0muYRMDy6p
70Q7o4AAABs7urFs80kPDNgb3kiLwgRsAHFFfC/eD0r9NOs+wTViMLR/BM607CQYMHtZkYYqDCzR
tBavKxCYf2+UjvWiHm1TPF95VUMktfwSpMaYeS1hFvwaHGTPl4UAZdb3un9RKgy34Eh0+8SDYx30
oLGmYJiYcfocS2jkFkHpMw21uGnM6XFxGofa4du7EVWaLXaVI22Odb/e5GGZqQvQzAlTeCUd0pOz
BrrIM4sbEBmnYYKRAlzpvjO7J6XF/yk342Snd1U+bwUzFy4Efgv82d4ZphxOwezej6mmMRTssgeP
pblL3FRvM3CjV7w2QBsW38MhSl/VHC8Yr/3lFj6NW6IEzhIqqGedmU5Kg3I8V7uTzcQnDICVp+x8
qY0GeMCgUrYKYE8fpMBU55jWLmcoZu0Ff+j8nMUlXfbYObvaioGHsKQACK6YtwWKaZFT2LwX9tak
y7sbNCi9NUABpQNYlTRcD8kR/y4mwHpK5vAtRAoO8dEDrovlznFGCO4L3giA9g6bveqC/m+qoL5V
/2Fe0960Q3asx5rPJKjAxEn8o5pAEmrhcdb12Qm/FnlpfEZCHkXO8ZOeBNYpHZRPM0GAhd6Km7u5
GA/E39TOOMXeGLJav/Pi2TuHkXUfs5S2TXVklVo1R/jPADFu37imPt1qafwyqsxSwypARjGEMryY
NFU+ujZJw/WAAr1dFSCCrO4ONgveYLlK+yockU5/usHRnoHtukhjKxMTAZN+Wltw9XnaN7sitb1H
WADOgzq9zCD4Hg3ACHYeNIcqTj6XDAyQr8RCsS9ZTJXknOoZY74yA6Cp4HLcuSHjJyMF/mLt8qAz
tlVZ9CfYEcVLZ9bNCZtPaytJPXEa8Ma1tQkbpbljuMz/aTt7p5fBr8lWpmMRp/MNwh+P/QzY23Tt
5CFAyuUhaLSalWGkMJ3eSfdWbVfHEhq4EcDOUBIk5jJ+3sLUcAekgp2QRcYCF955zPbMoh8M4hz0
4rsse+hCwGJ4Wr1gWtaeswUzUy64uhCExdl0HqIFN1obk3oGGBEuSFLZTHr0piiGv4//zpJ8qZ4t
r119KQPuq9dCp8MhPGUrQM9GBzmt1VWw8w+TajAwDF/iBqSA/zw2QXoIoPParQG3aBifESpH3RDP
u6uuhmCEBDeUmUwY3NhByXvR3pCCzk8hSY4/JrcJLuCyrHnPYJVfIrvyRlsVXLKT7CYzESRYWPy9
oS5A+7qtjoJQqRynBVLIWDa7FD1w66DB68HfJIq2xBHIDcBi7VlV+eoo+S5RA+dp+mX2Ayjm5cY1
yxllb8Un2nitz3uBKkrmOGdTdpKakdNyZ5BFDP46vl1OIrW0UJ02tpOlO/mVCVrTLMAifLaY6h2D
Rj2KwojjbSG5D2cwnD+75fmNZuScctSoZTlYNoncf9nFVTlgSQvjO0lmWXUMS0XHf2b5TTm4zwDX
jZNcUn6GFzyEUTUgTtJXe68sf8lx6RjAMV8e4/UJS6bgpXKfVRdrIY2ueWOpd0ekVvBkAvRxxf5K
a4B2ywr1OKXjXtXr74IHls0AjLqr4dcRT0VyJKsGGzOiyknp491mL4veV5xXqAbfepiLe6/B6x4Z
B6iNbdI8y7O3E/dhIO5zmGuDbt0aIvT2GLqzvFVcUofpXxui2bY+NLDDOhDqJtjJ45KnIXul5rKs
K7vSCqxQ91lX7jZe0ecXfB090Geyu2wgItA2lGOlMYtCXzCZASIAc06Z0cz7d7tytIMjBUhk18gv
19057UFD2dFJrjc2DTHqZhe3yed51C9y5653CWrpprDSaSf3Wu5K0hbM/1sN8ZUFYi3PRI6QPcm7
NgdJy8ZIcQxpuhCIJqKPQ/dJHvy1acqtWVuDlNREPjcVGPad3Ar5kXpfc3/aoNC3RNAZ5VrVj3ax
DUHu8np/zdzpZ4BXxgFDeItW96xVeQvTNjzkM0TnVp8+6UvXIZ/tLLad4xzMIIFx3duo0DlRwm3Q
E7KSvPhfF373G2QX2yvI7nqoX2tenx5qMjlIE0PfSRcg3/cOufGTDSBr/JTC5b3e3Cuc4t1b8w5U
8fEOGizjFRGsybk5GGGuzfvYDb8pXabu1ztMJ3jRHRdK99q5qP1jhonlQX5L71cPKe7IBzQa+3nb
ZOFtO+gKMI+lH1peazlS9v41z+vKGeGAMNlJS+jj9MAQhqnL0hD0EWknE4712nyWCnY1U8HUtwMS
bCdpwWNnDacpt5iWVPvcGTA+chdw5b9e1y7Ssx+CFfZyA7jCAkhZ294c37n6AmA0Crte5G3o3pZu
WVqSJNe8gujP0iNZ+uzsfacawKykj06g0EdKfdmsb+u7JnrdlfK58oaT15hbaQnXQ7AVOCpvbcMC
gfSFTNibIwrd5/UNX9uy5EkyWFqh2veHBpDeMXSig5SZ0tilxnr8xyYoaXlqsnc9RtLX3Q/lkvyQ
d222ZWXbf3U92MqxwJ+a5wCu3CYFHlOkgNx6G4Tz8uHQPYimgc5EddIP+FCwTs+4QJ74YOsYgzoP
+dw+OYwNmB/e6kQsZrXYtFAnckApQ93dWAtWdR7Lp3xwu4NpzgwlGl3dqUFB7KZHYGbDAu9BmAVT
vthFmvNQ74KofHCy6t2Dl6tKO7i+TmtaMtdmsrYVqVIMaXvqsR+UxiibeumuZU9PoC+ZMZwnufty
kgI84wRmhWbX+9Dqt/KWwGonV3bf5Q6u8SW3EFGSecuEa/AeUt1XW7gUITesi5X0TBwcaki84BvG
RH+NeuDuyJjs5R7LRh57vAxPEMpljjylP/JJv3ixkR3UebxJzBKBMq87SSej0Wu3cHZL1HN3YRFc
vwBG+wtSfnaWE8qTlz16+nZhw9jR8GsevEfM4twrZtlP7Gcfz7NDLi1i7QxUTXXOHLf+Pr0dtV0/
Qbxf72KZOfSkyfKZydzM2vkWdCEhlcAL+AIu2WAk7iE/KlVYW4NyYqCLMmrW/qpjJoMt8LrVcXKd
8wQwh/XcI/RINIoje5vhGHYdXV1nUZEWFKy56dq1E4ZLfV8biXGQ88vv8u1oPLf6w2zk7UE1jSd5
quujlb28637GxhRtxqJA6R8K+V8TtLXjUOTbL+nrwI7paYkjDdMHMP57LbNz2PltPtwhyG6egKZV
F2HtDFFXXWgLf8owy67PV57E2sesD4YP9G+8xzfm5NU7C4I0shiOgcNJwUvg0oPvUAjcl9wyeTLS
rAOV2KMFPNgv8A35uzOXCmuPvj7Ja4Ne+vv1JqylsidV/u9TMVYbYS/dyfskIwX5MZK8jsXXtOxd
M+cI2w8GtAgzyEBX6eyTiseiVJHLXodcsovDJq/adZd17b9g9dcPpfzOd6OM67Fl7m6BBdyyIIg9
Bh96Gb+yOELoWl6TxXx+3gaT+Q2tFeLJYZ+ciiYM1b1Uv+76yxc0AgzSBel1HCctVUZ062bNm+aM
JQcNpUgNmNgyCJO/s26uKElJvxvLXn99OY8wce7GAl23nv0GePrBZpVq3qLXW7AI9cOVH2LWF93V
1bPcbBnUyd5679c8FoLQvA4ggKyV5eprcj1W9tbHuBas5/twbJS/dgh10IfRZ0rHiYQb2CJJy5vH
HU+Yxi/l1x8/l1qxiZRBfTeMlEd4bXnz9wCi/Vmaa6SrDqDp5RmEXYfkhrSUf96Vo69dFaCc5uSW
6e4jFSSAKbJO4T5wQoTgIaVrwToHlALZrPUkOfg/B63Oz9dfv7TkK9ljfWeu45lrY5ZcT8871k/+
fu9k71pLdj+m5aDrWd/V+niBj0cpGgsbrf2izUjNSr+yjh7k2H/KW6tI6XWcLbvrRp7HmpQ9Oe5f
z/puOiO1peKHS/1T3oezfrhSsHT4GM3VXQijb3nF8XBmraKar3NVeeFlQygFciY0IibvS5ht3ax5
c4YnKPQ76lStwe61knS3cvK16rsS2fXNAIQQS/DXFi0vy/rGf3ip1hdofdEkbz1MjvjXvA+H/dPp
r6/rnC/k/iIG7TfuXBzaGNYuY2H5cK2b60x2Tb+LVfxT9Q951/nEctrrFeQ8H+pcrzAk3q2mDH/U
zgu30jXIHFT21m+09CFrUvbWAdla+UPeh6TU83sEA/qfWo0kQlLYEPl4OVl7Z3grTfi6K7mSngll
M63Oquyge8Xz2r0DpoI2vqaVeaGRS1p6fsZCARElK7Pca+jID6x23kr3QPQfSdYGZeC/6GrXTsNW
iSFI71KUMyRMxN928iRls3a3kpSm4Mikf62zNoM170MTWk8zBk1KyMKF6TWos7nrHD2dtzL/TQAY
EC5KxpegHaLD9Y2Xm7Jurt3qmpbb9a9JKVhfXUkGBFL+6r4l/eEMkjdnCdgJLeE1Wjv768D6Wi7P
Zz2ywauEyVt2tgiMGEuE5N3Mca0mx8pGBgZrUvY+1JNOdM1798el5MMhg1cp+9m4AxX4WEOlwDVA
ahApNzSQHMuHq8QRr32WrsvPkiw7yZ0pkz7PTrPqbJrMsU7yhNcnen333wUz3w0V1qqyJw8/Knoi
etdK1yBX7iB6YsQRMik6WtnD7JUsx6Dmok338ope45TSAsZZj5sv8iL/FdWq1WCPdTZLJw2Lg3me
nRMkgmGJQ1qTTd2wWrlZ074VKOifhdamXHSHndnCgIwOeY18WLoWHE3dvxHOtsUCQKSiXSN3VZ5L
nUFl0qvipYzhmQifXF8e8NwiutNe45kfbr/c1HeP6Dp1vd51mbPI7vU1j1icnD1z2stdlsuuG/kB
a1Ju7Ie866xOSj6SOdeaUrz+JT0M9a2Ntd4GG0Os4oLcf+uKeDwaCAHudRizJKGeIUBanPGZpNTS
WTszHGR6llLPA+apJwneTXXwHGnZUVvOoSZ1dlcGdbuRWnOXjSdlLs2d2meA9Iah2DQRr7psvMw1
t7YHwFMDU3SbJu5BjUIr3yMZhOEyM/s9UUlQw5NzbvSgeYCTxVozorEQzzNnmxSxepv648uCaP8U
QEr5BP+m3qEaN6LKQVLyMgSPsoTliXpEBSK2q/RT7DkoC5rd3RSjheAAWzjorO0fPcufH9Oq+Qnf
8dSbWvk25iauWqn/LS8Zktf4wF/8QAUpnjUvvTdb3z2i9azs+gELDlqLOs4wbIKmrj/XM5hepuTl
q66m9hZFHeBVEbJdarHYApiEkufcqtBvUtVdhUQwylAlOG6MGKv7cSkhlISZwICjQJhox6awy/t5
Sqp72ZNNVhQOumd5jrAwQXiriINdWSE/5E/DV5PFs2OrLlJ+mVoZ2JGgxLFbAsAb12fmFhcxqtcq
hE/Dx0hURcFw12YFmCCvHZgPN4V7AanB8ppHsL1F9Wvqp+hxWDYQXaJHX02+IaupnCWrzDDpRncR
Va4C4TPDYrXGCR4b1LAfVVZCH1NF07bTOAbMICiIbQ9oVWpzL3MsRQfm4NMwdPda0nkP87KpM2B7
Nm0LdjU11oJQz9KtVjq4og2szpgTZnPjqKML4/+ekmi+v6ZAc6D869Dm1uOryPIeUJmJtlXYbtA9
NfaOZpm7aWpyNN4A0xeGZl5sB6gzsFZtp9t60m6wgkcGAwfw0gvL2wqq3W2zbNYk7fOYFMRQB6SN
bLhppX7JZzM1tpppaBfZFFPwn8yir5Tt5MFy98KUYDOiBi+9D2DUtcf+azLkXwyW0sGFQ/fn3TLh
M4NMBK1QVKjE9PNvljs/h3mif52aBLQCgjgvwZgBu0YH62HWWEu2psS6qdy8v+h93J7SNC7ueQQa
lP9W/dSMCo0rS8071ehfalSD7twoeRjsqoH6qtSf4p6FIwexx70kpYCl0Ffk1/N9PW56jDs201I9
1lJM+WKwXMtxrGCT5SjQbukzdu8OtvJvTjqbN3KqujG1e8cLT5DDcOrMkEU78MGpdusvaIPkTxjO
yfW8tTG3D03X7nMVWZutj8VyH2TPGBXOBO2Lhrmybd5AtGg+wT3v7wkdnyWF0W77CdM6yFDZiFjT
UkPyHKP8eFDivqguely4BgLUhvZDxGLZVWDQ3aKf1t/WA2HlMkXtRAoclCzOyGAmoNm4FbqptEfE
NrWtJOX2ZKm6fKocMGHL/bHHEaBLtQz04qM9/rn+nTTJ/aNd1HDOlvuH4DSIvGzy8KenzYyDiXKK
7MqmCmYY7mtaWtvYIiH5LlOKpaSD3LEbHgDOgMAL0LkmVv8d/VA6Jb3+UtdBeOrtIUDjPay+leVB
yuMhrA+pjmpTNSsOAWvFxS2ceOC5CaLgtls2Q4LuiWv4x3cFfZ9iJ/MW+Ha8h8IQ35RjhofhspE9
yTOZZReQAlBUi7WowW/wXyrKIdfa69HdiDng/+eQ1B3AV6ja8eNp2q5A5PZpvC9VooHbD79OastF
pqLUm9u0XXgULDuaVgsDFkXKu2jZ5AhM3Ely8n0UCyN/gLyuxgTXl+JSRbl8s1aSPRz0bvjwdawj
c3DsElUJy8rDE2NSlIvzZgHFR1lKSj8cKkm5cIvq6MlBCPx6qFzt3RGZbu67EoDGx4LlV01lDNnx
aS7sLyn2pCCXZje9aacqvXHHCMCJhvJml7HOqLJasU+KUHtWy3C4dfX6Rx5q6vNgF+qzHtb3HR3s
PWvTMF0QHeTr1xvofzl1q9/YQEve3IxTsZhT3qWoGbxFlfIZPnLwIIVmGdz5RWw/ShlI4X0Koe5T
vtQc67dk0MwXzY+KVy05SxW+Odmz2jTQL+/DOp1u+0BL78Zlg7ifPmzMpGbXbuYNfTZovCUpdSCa
spDju7/VZMC91CV2CXMpfcu8Gh1tzWi3kjT6ZjgZuKbuStNCEX9jW13/CdMrpIusUd9HECrfmh5b
BBW+3nHhV74BBSt3duabpxHLzMfSHl+A0HRfrfL77DbuZ0tx20tWRkgn2Xr3tZkBUqiOlT8iooOW
btj/CRy7/QpkS9/NMS7iduO/aIDP0LBtB/Ce7MVhu5+xhoUv/J8saJF/FX7I0y0HVGw235aDV+/x
aytRmHOKl0yx7EuTdhOa233xosOY/oT1+0YKFWBsLyAwPsPkVe8ky/Yb1hfcoTxKckRN4qx5U7KV
ZB275uPMKp2k5IzdoN6paL3pMKJvgmkGl1BYoXFToxUDLbr2UWGz8zuC7nG3A4uHrCfSsvvKH5yL
lPSt7+1NbbBod7idzD49D4Ix0VuvVv0Wjk90kaQTqTYwhai/kaSNERE+kLp/K8lZmb67fPPvJTX1
2SP9df5oxOB7/DE4hdGgPKVZq95FPjTi0MeuasirR4A+e2Qn+qfSa1+TuFVvACsMT7re8qrEqMpX
iXsrFSQfXcRDqdTZvWTJxkTlKLIhMNSdjuFqgXtsZgdPUj2GjvaYm09NUxzczq0wLKz3yJiXN/bk
FDdRB1luEQsubxSVTdNVLjKz6rSLPVy0dDtqHkLNwQp8sl5QCEu/qlbl7dHNLE+ShKMDpF4v3kpz
RJLS6MESLNW0fvI3aPqBqslH3JXVFqB4lX4FRZ0doeM7B521j6+2ZdzkrmI9m2Hm3JWJBcBiqdZO
6u8JtOSZT5t2x7BOw42IPXfZzFrqb4ngNeB3/5O3VpE9S2l/V72uHf/peL0FANPZ8UM9zs39qFTA
pQsX6TtQXSZfot+56r+a42C/Nc6IPlCuF7dZaNgoG1cpiLhh/txX7pNUHY30to4M70vd5OrOrWPr
Li09DFjqGrUUdGFfoSP9VBC/2sfF1gU2dKuWvFTuGH/vNABiluE2D57ZBRfFdpJjlIbqM6oq9UZO
78xf1NJrfnasGwEjMmN0GCfjRMy2RHW3tJ48G81xXncHYUst3yRZXaCMi0bVbUmfemuX4a739fhS
I07+V8G1jhSXay48EsDPyPjv1DlQ452Uh+Aeb+VsseOSaVfQCSvHPF+TUqx7WjIeeLWja81A058s
M7GOqj3A3V5PYTnmjQ28/OKElrJPtULHlmpwThZ43zNeN82tZpjOwU6y6XHCx2XXt2rzytuoAv1x
nW+MnZ/Q5lH+NN6LOyQMScfCOjw9221h/oSTiFikST9P6+OlzRIHkkow7+uqqu9jva1PplENl8ht
Ldx9/RJbgs5BHwuwKh0fzEy9RBbL7/2vcTC+JpGp/FZAWl4vlOUaUnGF9WtKh++hojhfNLvJUDvW
5ufQRhucIUrwAIXaPWaLqLiq+OlNn8bWkXBA+uBCBQLj3FjEz+jIbH8Ov9IBf4N8qPzSA3yQQScx
wmYQngSu+TtDGVnv+pfg2TKa9lPfgVlGp7h58VrmhF1faQ/gNjrgOTgswbtydgTXfP+k6wYeVKOz
SBqoaXYza112I3uOU7MEiATCXZcg64J/zSfNGbyXPPW+aFOs3Jm953EPkO+tw7S+SLIzUJ7Lnbg7
63GPMJXGuOzclUDdisb1XgMI6ZtqCNW7vir916iev+pWoN9Lal4Q4I5uPUhVT3NuIs3yHyUV9sGx
Tcv0k1no/qs/s5ZYWM1zaTjOq38c/cz5GvOpPLaj2h6ddgi+FfqxHmr7WwkiC8ucqj4NwVB8weZu
21uR+4l55C0mD8V97SuI5weQN7o+1DbXvKUgKlhxxll3YbKMR8SOJl4ihNeMyPgtdocWYmqhE3Sv
a4XGqI1dZXfWYcBS8L5bNjSMadfgjbyTpBSwYFvcNzNuW1hW3wB24spBV4FuwHB0Q+yuuDeWjY0U
742rGHe5U82fiAJ86cpo+jZFC9Cjhc+BDhSSe6n+JZ6H6dtYR9Z2XPKjJf+/67tILq31fdfnPMDT
tk3gIvj2n/Ov+f92/v+uL9fVqwHmtmfuzdyKtwMT9qdymOon3TH1o73kIZdRP0lBzuT3midVEIps
nsol78OxfDmRs1K8Y6zzTZSNtbAtvapRD7SM7K88FftoLzcPazUpHGPP29Q1fIOgfFCy1oIwCedr
1Ooh2Du867seHZtdNmrFg2xGk+dV9G/6RmuqvR4m6m1QQcSjk5IECu3qbbtsJGkbCqT7azqrdj3T
NbQe/1Mq+WtSjpA8tO1u8ghA25p1PdOaTun05tF9KLld33vsP1Ak874m8JloVGV+9ny4pProfJrs
3vtuIEBHtNAbHizXxXA0QW+lSNWI1VfYxBCPz02pHAzdmz+jyDAcO84qgqdv0LLOco0wA87XV611
h8W1d+93Ggtdy7kxr3jQuWuv4EYsXAcM46A37XjR6xDN7r8ddq7mOlZYQM5l8iUFsunR6t67gKxg
ovfO2UzNEnGd1n/KnER5QiC62+knDxuxZJ7RdDHQjkGE3DE3DEHgxcRjfVSqrD8y+UMW3/hTme03
JEaGz1GME3zStf1D1PTaSY3b7OyPqXkfBjqeGEo5v6Vh+gfQYfaHg0Ps4C+KaaKOhfXvE34yR2Ps
gvuqaJqnYtkYKsPDsEAucalg6AsVqQGyYbXlvZbCi0cyWd0PXtHdS32phsHTHtPICQM0xGmSxZMd
yDxesn3yFCDWsceXMn1EdAiDCAtjNKNTxwM+aPW9FXTJsYJac5dkkCqM0ZxvHRdkMex4+8bJhuhc
IGV845mRdSbsUVy8aR4uWTWOZ0WNypvMKDD28fvoNml8JJ4Gx71Nygmv15ogSdQl/iFuWxUHBrU+
uF4xQnRFdBkBqP6R9Ylyn8ZO9+Sj9oRuMNhBehzQQFXfP88dVj+YO48vkYU8cmdu+i4kKBUU6mvD
GvQ2HFXjbXRdtLzRPf2M90y/qaJpvPPxoUKCOk931RRGKGGhH8e3CcKHn84/ksbd+/iRfWH1ukHX
Jlq49nP0DJb0T2Sr8w8lMX4Q+IVebgUEygNXP2QtH2d/MI/9cgY3xr8DHFiJxcPIhMqeEOkEYvKj
AJeod+Z3D6wBU8BsuEEbdXysE0df1PhnRNfqO8+aOqSQeQOYGZWnrNEQkkG8b7yPUWthUD6eclOJ
XnzFc+4dDTatOL+HZg/lzvKHU58O0xfTZu6kacGLW/CmaFNeIBugjl8iAID7oBz6kxylx8m5Ngbt
kjvasCOWWFxgBMVMVRdksOVhyOG3m2uWOSGIKFVk712mvZRI5seStfqYiT4hF1jPI3lV5cJDYwFv
m+EYeG+VLVaOrdK9dRhYXkZfzZCv4JZk6G0TtxxgeixJFO28/dQW+FwuSd2cIC2ZVnGWpJ/W2gZ2
YrzB5AGSnO0wKVg2eh7i91SaU3kzekmFgwV7slnryJ7k4TRO7UYHojTkoLH+H8fNCEaVENT/69yS
fHdpBx+BMyOhzbu89RC5/hiV8yVLvzRTGL7Q5/qbInass+7Drehz41n1HP9oDKGynXMes+MV8aNd
FSdJyUGm4T23XebdWZZyQrpovve6Bkphm7ef+9GpNsbgBN/bQHmBUOT9MjXtkLt0B+iAbwMt1yMq
IMrbZfEfghkPqIPEP6qojvnsNO2Xxe5+m1hdeUec+0ZFxP0OokB1l2tVeEDOdN4kplrdrQVSygDr
r3omljxF62zV7g2IDM7NyxnkEKm4Jnt7dDbOULNm+fdFPpxaGRP4Qrr/loJRRTBzuch6Akmmg3pi
8Su+7NxBcW67McCACOtQHF+UPoRCojuPJkqOj6m99L5aAcLADN1rHkxfLJVS9+QQKrhzVIxLYhWp
/2tyycOpe7iLlo3kAcHU9viisQqylK4FUk/yqlrNDuaAK4AkW9vI9xGyMLsungjvV/WPCOKCV6j1
Vy2YoL/15fTmlEza66nxn/M573dAxfonvYtRw3TG7ME1EFWJEXG7m6x+OBWgalFwjMDsY1t1tlIP
TZClFx8cNbrPU7U6ZMx1H1W0dokYEL1OrVohsF5kr/y6cEvM2/2c2CigWLNpfsNT9IvfpPbP0vIv
KoHMACUceE1JnTCUfi3K1ka+jyADCxrdn3Hybv08L34aTfxdMYlS01sCoAc1ZFk9blgmUgsWkp7Z
nA2vfj00aJozgZDS0QnLmzCDCiilORaet34/NxspjdMww/MSTTkpnVo7va8V81uynIkVj/whratn
KYtNl5gTQkuMyaOHslWV+xgnIfYDa44eZE82ahZ8nXW1Oq9ZsocbariL8fG5HrWWqk7mHGMWojaS
5zQhcpNuA+8UcdDtWm+9jjpkd41Z2Bd/1qk7x7hSwUR6HhOvZInIZ/FES7Ubz+20GxUeFZz1SDum
M1IxUiCb0UU1aKssdWpFmarDeozmKz/LuUTZ7u/TvKtiOTEcMjn5erYem45t70zl7npeKfbTmEu8
qznbirLFDsvcGbYHEWw5vTLUUARhsL47UAqul5QfGGaqf/BM8+2aZ8gvWC8+eQlN0Hc69dyE7e4f
/9Na+6/zar+yAN2G629Y7oLsvfuxy4+7/iYpuV60K7OHGGFXqOJHq3XVm2KpJhV8sybMI7tSIptJ
br/smm6HdMPww2NF6E7phgOjDezUxuauSaJqW2NgEURQzYIm/24VzYSGHpjGXj3boT8fHa/7DSx3
2qUIK6rRz15PsI40bfwoPPTBvKE7h2n7q85878CY6cZFwjSq9Gin2dMiZev9tBUssuNuo9R05AjN
msjhux4xxgZ3K7dO3phnniDhvZpN7216Xjt0PaaX2q8AF3evWjByMmh+KGIn973a3Dox/MsK1BMB
nX1KdKsw9e9hMdwqrHpOBZaIExIM5bLgVygsOiTwfU//w9Z5NLnKRFv2FxGBSRKYCuRV7pavCVG3
DN4n9tf3Qvd1f2/QE4VK5REkJ8/Ze218xGxTveycaMZDqzLtXk/Z8tbkGd034VlQixAvt740TgM2
qTy7+feaQYjLZqnG4vjfd0V08oKiBblEbqp2f/0EHrRPteC4atSAlXN57JrHLhfj/UghpJwWFnrJ
lnxckIwAL0v5Q6JnrSZkhYQcYg+a3oHsoKbNhNVUeOgN7fx2MCYSwNaHOQ8f2hEff1GdnWi0Uf3z
UNEt9vGYTTuzgjV2fa2EwLBfSFmjYfp/X+sXCgmQpua+IUWvcu3wrlgfwFF4tdPcKwmuKVdwcSZq
mPtlfUhyqz64szNvrh+yglj3KTQKDEPdv5f+e72T4jWxlXW6vuRqjQmXbFqIC+2q7fW164NlhiZj
IpiN1y/5X5+AmGfN3b9ffH3ZNivmu3NVHq+/+PpaGI8b6SkrUHPLxHr9I6+fTDK9PNsSAOH6kk1b
/dZxtGCM4vShqrcVhuB7ZRjJAzPz3ylpwuNoWDeAyPPLRFjV/fXBXWD9g7Wyd/+9ls9DSYgbZP5M
11INS2NokXndnzI7s+9p9tv/vrdP5HapQtKPYtX5ZemyaQtzMoYWu3b3/z4mIanZtVUufHS+fD6u
bfO8Fs9p594tHtXBsDTMippe3Htept3ZyTlaP7CS9H8eJrt97+lanmaRr9tC/D6k/yHM+O/rpgzK
Ub6w9F5/kKNXkuyK5J7Au/62rubg3xm11EmE1lhtoCJ3d1VbRA+CJtmDmVaPdRhN5+uXXR8oycwN
sUD14frh9WsNKOuB3aAcv37X9TUcFTmWhOyGPdzke3rk3eel5d3D5V5OltV/RGELJWR93XSKgSSp
dBOmLs7/65dBwDwyuY9vrl9B5XevJ4Z1ThbOv2pO1EGLPHmPWdS5J0Gs2RqxS5bBtDj3108YCrin
XjOcuX54/QTAFHHb5BSMJG9okGNjxSjZsvwhYf3NBvvy39fG9E4JM+ucfW426c6dUUyAs4wfatwQ
AfEs2dZyIKP5jmrCneVZkMPhtzyAek4ehOrwhloZ/YOJfqhr5YQKrVkm1wdql4W0LNI8zWWi2qgj
4vA0wkLCldQXAh7+n2frh/D1XktFlh/ZGh76uzVaJSQc+nR9Zsebgvn1Sa0uoX6VMF6fXR/Gq1By
fWBTi3Dy+iLo2n7vmUy8pxTgSzU/xf+EV6vOW6fsbt90c6HNotjFrsaH/x6okbE6XD8urq6HQRSv
YjUe9auTpl3/BLKJcB7Jq//IbgC7QYOkKQB393R9MBs1LQQctSt/4/89NXPvK8lMGBhdCfbx+ulh
WHCIXp+mYGdA/mcpYw7A+QztoOz9O2LuTARJBmckdSUjxOtR/PdpYC/ntSuzh31C3AEOM+wLYqvN
lobFrv+Ze/EdQovIq2Y/Ef8V2MZjRK7jqeqHN4fDek6IA9spQ3zEs/C206qqzfgxlXdmxSm21//3
v6N9fXZ9B5hhxVsRcaw0UtLOem8GbRaJgyKo7SStqj5KNglZk7YbTe/3o5DPOf+1bU849DF16LzD
nAJGS03uAqRfNDtIW0zMqymtXBXXzvpmXZ8VQBu2DVgQ7ruDceogW0SNZNBl1ZD4sny6/K8Dg0WZ
4ya9DoSiY/iaVoT0+2m4NbH9JYpY21r2pRrb6dTFcvz3YIlkOoXmeuSK+aMwzOaE5bc5eWUDdPz6
tHS9wdhen16jV6/Prg+ZEzaonTxoGKt2vlrjWGqrwaBD0fH/PbFqzymPSQEIYPWIrv/m9eH6D//3
YV9YkGUMcjPD1cO0rBrF6+Gorp7T61O10PAqC2cO/ntnrufpfx9en3nGSLwVBl4W7wpOIA/WKvv7
78HuRbzvhX3OVu399Ty4PiTrhyMjjt2SdJfrS3VoE+4QuVQj11iD4ZpoILWB93eoqj+50bWkj1ol
HrDVNfbvqdOb4zED8oVJnmO68iEaQYzB9eH6YZpAITYS7belpBzPBEOqzdI5A6koWjqdHbcKLGK6
VDXNm6ggWjcmnzrQ3YZdjKmHe3o/314+PRn1CtalHiE3tiJwDiv9zOh8axYDvtHspqiaeAOjjEHp
UscXiRbmJgp7n3l7txnn4rYwuEWUXmMHHpTVs94onyWjZoROZ7Fu+iO4gXVru+gPuO/NwzKSICRd
MmmdV9WqcicYwqBi7weyWLpolyiCKEkC14aC+QgywYAbLotGeidMQ/qzMWvbUFPEwgzmDvY/eLrl
2RL5saxr+ndEEiWdeG/GhszCOd+BX0q2Nka/SvWXOGr1DTdHnMlxVQUdhoy4vwB+RU+SMtLVdEav
UUpTBS+VD5Qt2Y3NmhGtLFS4tCgYTvtLbY7kG7tdUIOo6Fx6jcP02zkcGHfwiErh+5fBu0RzlvoJ
AVthmepwTYkoTQza1YMO+NYi/3wmNLMZftMQR7aOksqfFtvdh7ButFodlBlzEODQJUJypEWMV7wb
BbqY8cVz19YlQZDUY923w617XVsMA3aMI49ltre0GSOwht6/H7U9FcXiM3/8oHiOt+6Mf7/WZAab
CJmOu1B7Crw5Lng05Jv841HpzYfMfZhAIB2YeOoXxLSkZ7gkMOglb3SNSxfPfB8BDHYjVydrqxcw
p3A9xdqvCsmWaaeb9QwyU6lu8nj5sfmkX3bcKBs22ZoT3lZm/9UU0JFMLlHfGAfCmuaReWPskJij
pyKgIXqpso4EXIlPDAd3kNNOsASm8CXTc1+qFSkCa3kzmeo15H4RQHndkMtMPmjBCMfld8nGS2BC
LIOPKmeG6GXf9I22K6IufJghri+N+7fOSdWL9OhzHrSdctkIjsYQrAXgIK34jFZuZ3vxtwaHdVNN
ZBMb0/LmNTQsaEAa2o9DRCJcIys5WgadPC/VHyAuuL4150EYD0+z4e4IwkU+EiPF0oTOtJUdkpZ9
ZY3R75Zm6oM5zuud5r7EWllu7LQIt21e0p8Zyp0tteqyxPzAUdEZTAzjLppSBZpyPvb6Jzv/2Pdm
Z9j27WOXEdXaktdFP38rvfrdUAN4FgBJrkXosRpeUORawI7S2CfFs9hQDRr+An914xGYulHzVGxS
Jz7YQtM3A8gumYoXQGKNQCQJ5iunPmr0oExJX3EhhupGfzCsyOZz82vkDZ9h1LRAnarvdHlbzAz4
Wh5/Ic4tgs58JkLxeUAvydQFWup49kCmrrMNNfVuQK9tmnuHlhkiYBmav7RvQJjI93S0b6uJoX3u
XYTJlxXGeGPpVP+s6el2IHVY1d0lXHoCZMt5TzyvJF22jA/zX5Kz6Vc/ZWX/YfQEyutqvhcplX+/
rLjeikYg0egM+gQrdAlkskczDNgw4pzw26oHCJZ+DhykTVsTCqxZ2rGeKLJiYTS+2nPs9SB3aPgT
KXC26l1b2OED2YZqy2gn9afGeZZTEVhlz0KggaHN8zcy7vPA8Bh4d61KNl1XvKIXxeSo2ENPWUJe
EupN2RIkvObEooyetp2WvwDzfwCd5m6610FCoGuSDN/9eHQT87vSsu8iMb+6xiIssIXMr7OHosO9
L8d+3rkFw4LEQMvu5uiI4jl6M+iCTgWwv3GuHvW0uW3WRlU5r4PYH6tziF4Y+YNjpLLdIDZw79rt
pMnV7lzfDXG6SSpJt2QV6jbRdKwMbgoFGiEJvA/WC6umjPzUOLZFcucgxNjUeXVbZNVvYTnHppGf
XcLGaxL3sZsXgdDzA0IV+kGhIq9lDPHVu+NJkWYWgaoOGhTo295KIfKMQxZIjTR6U1PzRrPLKQgt
7cuFbBSHA0L0xNoKQqVM5cj9PLVPxLwxhi7Eni7A3l7oZMblcznpO0Gq986NJfphNCuJzWmmVW+e
XqWnwY9id2WI/RmsGNp4/jIvKg/gzzzF7fJVTfLVrOaHQfpmIZudjKabBTRnJiHPdeRPGlLeVGCs
3aqDM1iZTNREd8zCEJm23I+JFrgJWffvc1J/eFH+JOv+Mkk0jfr4Eqv80KHBySbOiVR1O5BsoGmG
Sww4EEEbYLQ2t4OsZgeutYHVcn1ClbfzQ9NVI03cGWYcfGigAWRXRPbHrKYPsqmLjZNrz50LyEYl
5ntXZF8jOD2rmd7xl/0g20UXa+2XITn2oniasZH7uV79qXvg5QkcpiFDUc3xeBSEiO0rxgBo/ix6
R92yZwAJTK07Rn3/QKYRGYIu/fFROT+d6EBTcIclY5uo91KA/AWgvNHESOSlXoJtyi+mKh8y0Dwb
YxntrfC8/SS943vRAeiDNnSsJlvB288Qy8/II2JyNEljPxOKUd3iG0bC54BNN7ki65DODl1hZX/p
hbpk+vjW80ex9XtNEGFA+sxfvFY7s/I9Ii6rN33vcOijW4Nk+so29yodD1MV7rpDN5a7jsPCIsHO
n9nhtGG2l1D/j6CAnfo2oUt1UOSp6R3BYpN3ySpYn72VMU8pd2PC1Tu64U+eE6GcoU8rp/ZV9upi
euq+d3OfPIeHWkUfdsG+EQsZ0Q1j/u7gqYdPWg0+oxlSHgTRnwvnBhMBsPElZUNrjFQ009a1dATG
/V6wzzh67Jar4pbo0ZY6INHpVXG59K9S0VRecnfawOG5y9Op2zQOREBdIDiyiuipkvlPraZ2U6h8
DBqvJzES02Eb68dB9/44FkXkHEPOLqPhbHVU2XUffvSK627pzZ0E5u10w41F9w5yShaAuJNazjS0
CUGJop0CufsKgxChU0QLzaJ32A4WB9nhMBJ5srCgG0XQm46H4d91N0M6FkHx2BUwooZM03emBbOh
a5M/BMCrELY9NzgqyQfvW5/6/mIAImM3Zh/cUD1pYga76fUfQkEan7UE3Uv/0XbeLhpAinYJGcVe
5gU5LYKWAUeOMD4odY2LhyKsEanfRHQEel0v6Fhnh2IZ3CMhk69OAryHO3g/1N+GojaeRy7PCr5O
mlyEVpEwN8JQTDldmuSPwfIT4E5C1UR+z5I0lyipfgkZjTfC6BkrWc9h5xJUUv41INe5S4tLwiAR
LExc8jnLmz5qzpJiMVLl7eAxNCRfBNTVDQaiF2rtF5ehhW9Ha1aEOX3NNjuAzB2mW9fjViPnIHP7
NWGQu7kkQCrt4Kg2r5nZcHWMvmwX/c4eioliPM82wqUGkzm6jSj5Hehnq7NdrYQse4L3No3PdjVu
DdOeKKwIzUgc2A6yv9fGqT4mWnZvRRTkZNKWpl3uLTpTTbOMFLTxsMekbXWyCGgIPcs4+gvfCnZq
hmYvNhquAE4a7Zem32dSZcdQWhPJwIpp5W1RgzEDcS82OWrbw2JHbdBBxPTG1E8X+6btPbSp/Y+t
nYhaviQEs5Y0oQE+or3L6i1Wxvt0EGKnl807kIVTXy4Qn6sV0fzRCIKrJ8/ArF/Fz7VwqITQQLk0
CTaNHlF3VgmYSSTopbtHtGQTDemMfiox98gZV4j9mfYgIIdxJrNdmjthzU+mLi9NyhUYc4QzQagE
U8kf2wmHIFcQh4ttbMh9IqePZTqhnHnOUaRuyAVptoXBcSJK/BYnBrKRhf26xKuk5rUFb79qkPlW
bZsPPeTN7M6asZMEHm08W3sUldgNAG7XRarawEHFCjUjoN6vdDnSPzIWNs06gw58H2Lrrym1eRea
A7BkLKQQDdme5jl4OypC2+PsrzS8AxQmxCbG+Feo8VUSw0jKrF9LqnIjJ9r9NtQk1k1aiDZ4QVN/
SFzdhCrnBBkppxvN4yxxbPOThssPGcr1eciYWpsM7meiijLT+AOwrwiQymCgtIxAzyp7/YZtQo84
ME0G+262FzZcWmOaDo4xuNQBae2Dmuugp6i31GjAUauzlnC2Va3YdHn9nOYldiR5AowZLBX186g8
Un1pUmxkHu9HEsehdi63Egl7Lb5nw/uqiyUNELLVnKb9g1OO7043fkESPSzz7EvT+KimxIaWPILo
xXwRTq0Nn2QsfeYgei0eh8x56DsXW0Za3AxuzwCl0Rlke++prUi0L6ynUP3phQ6qG4YoCWIk7uhO
GExxeZPb4iIMyaUbKfKcmGO0unNXs+sYqnIM4kS/J3Dk2RxIxfT6chfF8584tAe0gM4DAxUCXNIQ
ZvPy5np/XKkhEjFXFl+hJl+plAKbAhN8XRSkZhXMUGyJOd8Mbc+8Id5rdXlT5s9g8zyGneGBc9Jv
69jaTqnBTmww+FIzKbeaKS3fPXURwE6afmgXyAb3ejQnpbMdG/1Ny3NGLb25DyeYe1NIGF4OBq1x
ej8a1FfcIL23rSP1RVfmFBijs7GpKtl9jXd6dqSStqEO56RUJZ5vVIPk15CHkHuaH6LNLRvL8F03
/Z6d+C1mTjnPfeFrA2zA1DPnozO/ViLJt6G5zwUD6RIfKh7UaCvJgalE/5aV0dqhZucfprxrnmx9
bgjMSlqDTit5ddo+xUQ6y+x5mrh726R67+qRkmOQijFhx3g4JiTaczwYyt91SEZGFte3Kop3FkEi
O2+eznVm/s01DLtxCvl95Q016gtF0jMD8WqnoVHZNFzxW09z2Bt6XErj2N2W886DAjzPtNvRczVB
mEXQ2SpsgQ1OhJypVtrh/ctDeiFJ8l2F+UV3NKDmaU2yUGgzekq6QwxgY4Noydm0lfk9WmCn8mdD
OiWJW8aHY2gHZ5non3ioeaz6u6pAncLr/oY380lFPe4aM75dQA5D9s0ynzRYKATLXRsT4Xo/cTfl
UsRwWH4iiUH6PfySb3kbekQsJ6xRBkHnxeC8eMZ0nltgJHDmyJK32ruhFZ8lbxZIlIck88y9tkYu
x/V8yW0d6ntS9rskYZ+mU/vX9fjCNYoMBFH9uhzKbRvNe76PKXgfAb6Nj8QKPWeGqQUkYO1fMJKG
m7EJUQ99e9Nr41qv9LafnKKn2kSYai8ozoiuxjpxzjOPbSpLVGhR8HJtIrKl19u0yGvedWl+NAZa
qgLNBA3bPxUHb1OO1oOWZ7QMhfU2MLc0onEISP9ZeSpedIlt8RQt8mDkFOgiIpSP1YkKANIee1jX
hN3a9BZCY0jCNKzuvTh6qH9YeEMmPyPOyikeHnLBTk22+GnSkVgUob/FLUENs1mRBzU+ASDNd2i4
7lNnuDBWwOin5bcij1TAJvAyruTW2Xo0PqPS/XT67qXTOTEz+4Xsi0dTloGIyCkkAhgKOEGy86lr
uVqwdaEQP3SW/tYr+6/mDPSVUbp1Ftl1qU4zJuX+7yyJhWNiODb9bdbAAWcBQAa3wpuN93DdvLpa
dFkgFYLUvmSmXGjcdV91M+0aR3vJiSTeOLE1+mNF4a3bqBlCzhaqmL6sPKziQt/YIj9VofpbCiwU
cb8ApUT+1PaPTi7OViE739R6aqoS+b0OoHpKNS0Qaz5v7xlbrOBE0afVV1zEB8AVpzaJd3pmf8du
S5+qZQpIkipRisnenOvbTBIo2jb5sR6ITO31eosq/DMzOuSiJgnddrJNMwbPqUL/FpaAg+0tf8K5
j++cpEQkPF5KzYDvJI14g+kxHK0/ocJCEYa/S6k9mUQJTbKKn7TsA2ZiaS+mr0U6aqzRvJ1hjwWW
Mr6cXh1NL3msRibrOAC/Vbge7Dj/mI3hNSvxVZO2AP2q4n9Oxts5G2+qFHleGH1SQnwSrBpvnGrY
2fX80derL0/nRq4VHorApYI9bqK2ozZfO5XTnileHFgzrVk9MQmAN+kmxB+eTSJF1pWXIidOqbL/
FO4omKBr70s0XvQGhLRX3pgs4cJx96qqXL8YgdyVapuMyVuSt8L/bez6y7byv2Fdo7U0q4cCWqNy
ChYX2ZK2ZCvweOelHLch+fGonPBqG/UZn9GjqQ2I03H+4rI4zCNYwphs0DTVaer15cDZiOZ8EVag
M1OFwRXhBSlHX/fVMqUkJSbZbomcMw7KTymaj3xZ7gY4X4zV5A1XyKvMoLVpfeCVFRpMN9qbbeo7
Y4/gWCMtKl1uMS+doNYu+8a2tjZ4A+4/BnmUue+aXF3Dog8HMh2g6CMDn9weyDr/VG15fyaH5o1D
P2VjUdFxFpc3Vv7SiywgQPW+jdVbPDACX0/BZSZiCmGJvoskJwr+idslD/d0xN9CR93Sub0LAeWz
S8CHljfGlhSicy6KRxWb78UkBRu9mLIWP5XrQXkSihtjmTxepQKRTlOG5nF9YDf2SKj2W63SL3a/
T7hA1RFsPpnKSxjge3mz60tbh++UB+gxYkqUkEb9RWOQ0xqErfSznW3dwjygMqKtl84WJUMTkQ+p
XSqn1m7Za75OBb3dpXd25GWXQWXLkT395O2KBRTNIvLsULY3ZaUxIOAHbN1M+2Lfu5nxQogkdA/T
ouGbLEBWEpIVTW50GpKRTSPkBGb7ml+nNrHFs72fu8I4aTkTrAYnApMIh42aG+vYM4z9PHvNEXtc
smlnMpgmwyr+aHMHNN7Juv31w3+vgaFPuS67PAwcLByA+GuTe5UibNwpKrIM1vSn6c0VCTBuAiyk
M81+483HysGSjsnpQ9JHNgT6U8fqtQP/z24xKFR7EdLpA2LP1uZlydtuP1ChtyP3sKGlAZmoR/KF
P3uVr84u7j6LNh6FMXh7J/x1yOz059z4REfGvaZD7pbqIiLnOH/XeoCqlUVpL0fjJyxdLhoq7CIM
/1qp6H1aRG4ANkB4FhBnveR/kixLbnNKxrVki7Vz7KDhC52v2DO/hg759swiHPbhERIzgHQ6Vsoz
X70M6Le9q2ftpll/XbJOYCyJfGqEfO+5L/DzwB6WJEsspT/M6WXR5Z+ivqtTMWzSfHwsI6bPuese
21rQ0nTuMhM3ueN+t5MNxD9q7mc7f0jX0YGnFbQNp/Ys9Gj0u9biivBIgcdVdiIfowyaqJmY4auA
4nrksraO5SAI1LHZvR2sKBbAJlB26BIigeHUMFEzy4HQGLXb1K7v2nR4m4o1aHFKh31oFb9jsnQ3
CtJGRHtbt9kpW5HHDXa2mA9Y1taL9bdkdm686NfsLGayLXloLhvOOnFLlsf0sRhfQiuBLuSyR4sj
K9pgsd5MCpbDVE2+66XsnR173DBT3aeJbrxmHqs17Fh2t7RYpoJ8KCM5i57uixzELXvsJ6kXr13h
5lutFQlCi+gNxggWdtfc42bSfYQeLIOr6NAhdojOIU2q3l/bntvBxKxu8h6b67R10QiGtLNsT5Ap
32WeLWZhO92VnwtO/mKkVRkODFdAqGBxZ+I+qok9nEbuklvmrp9JaeBoGp6MHCCgboF8GaoaWRUN
K7v+ztIG9ks5HvKZPrOR297RFEdVqH4zRwymuoXmk+Nknz1NPu42lbYpET10eRUfo3RYC2jz3cbi
sqFbGYE7mdp7vSgYrJj232odPYUfDR0W38g0ald16ehZIpNtTxHWwJ5i5CGUnJVlRbOz1/GdDLcD
/jofjUq99UobSvrM2EOuiTV9Q8cvWfqReRknDGSEbN/GUCoo7zZTm/UPDZnpQUe80QrkP9OXv4ns
xs97+jYTRA1jpK1JLVUf06GB+MEdIW5E6Dd9ot+oUd8V1JSb2cE5nSwklgv9zquFtRd63+wgRB6X
JnU2Miu3sUlgyxJxc4gi0Z1H+u2Zi8A9zaYXWSIy1dUzUzPe/3JB+kNHNky69JRXtNXZt8KpTSXR
K8MOFgMUiaZMLsphftq0NO1ra9IwxcKDzL1iuyiLm/HYvYHo2Zb2Wn9WWOOW4WhnrKR5Ur2UcrEO
jlmhZhbVfBLdOhNqkdMQv4GGz8la6tqcPHG8G1sRc1poo8CA3dEI5EJjmyXtlyJvC98xytAHuVKi
5cT1Wqc+kW0lAKj1krzLJ35FNnMJW3lr+0KINU+hudgifVWSYxsaSh7SJEPAxGWPzeellfzHjc2v
xE9EJyaSLGuMZKQ7vNqejbA4Ky6gPqdzVD3otFA4o8pNyLuyjbMO3HfXst3jdxv1vCNoZGDqTJXl
MOvZSreu/DQaDoKNO/HCBRGrvSj3DIstGDE7b7ipYsJb8Mp+6lIQ926G2yGdX60R1+XgDM9diNcT
GVC7LwmiYYlWd1Oy8EXaryAliLZO9Le2ZB84bn+KmKHSOPRMwCjRTNtc1t/wmzlEc3o/6L1G+LSL
A2Zwid0oMSY0NXpakw6dSdhIT8JmyZlsh+DWuJBw/dc3YlYsN1NpHgGVVAtlhc05J2rje4rsT938
HablG/QM4RaAwu3mfumkDhknpA8dfgLf4ruFKXd6joOCkSH0mg6TCX0PbRxuR2bMkhSfNB62Xay9
e61wt73REriWZNUNkz9nmy8u6XiCmQ5jL183qHTY52DupWJlX7sH7CN8mBhZwG37mFrhfJKhzmyD
rY8okeQ4UTXtNFjw6JAflZbru9a9h3FBYajPL8NkHJZOpys8tc9qYCIiR+WbUdn50+gZFIr5wl8f
3cSdes8lIzLr1xySe5fdPptg7orDMCE1YjvQTwygY0+jZj+0+MbvIvJItIowa8KdgrHTvttqeLci
cr3y8Cbr0VaK/nt0aejXKS141JVPiqYAeW8e3N9S0vywnoeQ7WEKvWGLQedTW91rsTOfJ4fogiJN
HzRRQ8+3Z065pa42FVKUwBjY8zkrE7+ryx/dGv+qQadikePBYO3Zr9Dtscr/ot0gvRL6KfNedsam
0/7hP0o5q+KU9oud72MQuIgNg0xLD4VOoHMbWvdN56WnquPctpog4iBv5tpDHsgQ3Gg8exurcbyt
3a2FejZwJ0HaRv85z9Udd9iUKtjaiBr7XFuV6EDq3Zyuhl3FvoPQNgTyS/2dYrJiq5A+mroX+nFD
6zWu7IRnNE7yqOrvSokzV/ui1z5+aNGB6asO2kncDh1jtmUqvxxnZbMItkZth7Bu4F0x9GUfeUt3
l6wPNt23AiXt6fqSzBuijOg81Jnkv+3WCJpwOhTIH9HkmqylBKu7mgfFvx3moG5Yh8PaeEr7JOU8
0F878BKBYZqOH1kHV0o7EIv3GiWxwOVGT7vqinHbhmxkihEfRLppp6o5NlP3NDj1sjdTK9kObX47
IRljdsx0zmrzZs/FQ7Cx22dwhCdmtUziKOFYY3Hpg6mgO7y12q6/HWr3T15yQMsl3xS10d4qT9Vk
eO9cbvpuDZNFMd6AOnbXhjNNftqMKp7+jr0BRdxhLJ/2xoslURbW3UfdQHLB0UUpVGy91rkrmIgF
9SI6n6J1G2IdHBixwsxZgzbGn7Sdg1AOivjCU9b20w7wN8rF8NZboptIsldhW7bLzDr2Ry2jH2OM
J4P8AYqc6YclF3iU494bVvvQ9BltGBm95DPzT8F9KYIg3Wrz70R+cBpaxm1iW0OgyiLaaTnJCI3h
/jo2Gs1CvUxqCDcCDLLvzLrvdDPrs7V8i8k9tBYx2emvIzlBlyL/aia8tbqjqP00QozKOTqPVv3c
ZogpFCeX2T3h4zh7LQqfKIy3YdJC8ejNjeOJr9VxQiEOnaTzTMsPTediorzOmb9sh0gePSQ/J4yK
z8YaMx7VGtP2igPgiO8ux2yJj6ii+bqbQheoTZo/eZI5temQUQQL5CSr+W6wmB7YInyP71GgsKr4
4bhsexPp/tDezH2W75FlHOchvCMuBOsLvYjMmJDqOPzMaJ5fi9L+aZfpRoj+jioVbHF8zkK+grNT
QxDU7TLRc3av1RlzlDuZxoJytivonFiHxlZHYyIHvZgetXkxbnq0QCY64F2VHIqWEld51o+ZWf2m
lN2rVqmFPlfGzYDjZuLMbBA9tW58VszS6Ll9mkKpi0FYbBq7805Tygu6pfI9EXO2JA85ZAY/Yq2v
2j1YpSOaSW7lmW7i768/ckmcWDhZJE5rP5Hdf2Yi+6vaeOHsN/djw/siEsILyVvfyaX7iCyakGm6
2ulTJmgWGU9m5Ua+AFFGh4GJrc1hHtphh/CJFfaUqvSZ9/+P87etWy+I6BfQpqXp33n6RhvZVtnR
z9RNfzrT+alz9erO3SNTiNA3Uw1OvkNwlgdRqgnZDghjVe8wR9VIDZYCSTaRB+6mL5aGLb/O1NkJ
rTOgtL9GOLp+U6ITW6dZpcKez04tD4jdOQ6TBP5wmq1573AFlVG1L1i4Q6m9WX3yC9yspPPcTPtK
R9aG/T1uf0qneyVnim50Wd01YmeE3DlZ06Ere4dCDNCPy79m5qJNn7a9myCp00VNLgO+03qNn9Fm
BHah8e2YPww03W28eDcTkrSgNEAjIL1OGh1NrxefJnsxNmkS39SVRmqlVVwkbrWsbIq9mm19i2zO
proY/b6U/4ey81hyW9nW9KvcOONGNLzp6NsDehY9y0maIEqqErz3ePr+kNQWteuc3hE9QSAtWSwy
kbnWb9ZK13uojeUFFizFVWViFNb4+Uf6Q8mh1IPRibujD/HaKWpW+PWQhx9+VkyiU/VWSyX+blw5
dZMoDttbDmGTB9rQvSij7+yIbMz7Cu9x2wiUZW+lT35enrUGIwhkqnkbwaJLwLraRMvhexsHM+Io
VJAunweDjHGVFu3R1LsA/0b0r8/JWPUkMXrMnUBOrYtaypddfqpHWdmlSbvqUslbFBGbsrzaZKnC
vpWYcJAG/Pf6dGn74yFIWIBcv0iXcl4/eDbG7Z6M7QKII8WRqqUTS9CV2y9xXy7LtmILUHtnSWHT
36XZu0dCrwgxo3Q8KVhIg/pm1sVJl+tN4sTDslbY78Z1ZBIP0iALxSiyuN259rTvub7zNFZNfAIt
0mE/HTAOmW5Ac2+dDzxS3gh+6YX9QgZl3WMDB6dlp3Eo9T22Eb2nniCsnPxOPgVdA9pD2eZenKwU
wgNmYp571ZmgPGxH8wIjxQGsa16qr1UfPIGwZDuKDpVRtxA1UvOYjtqjq4VXnTVlZVvNOirHtZMr
Dy5Pcsii8yYjQYY15TIMiUbi2BkG5Uwtem0BjJKS7bHZycHFVAlRc7jcQeavh1ZZWXXNroRgo4Nn
wSyX4r3el+9u2L5HFbmKcJwpxTUumoYfDZQ/N/ui+uZ70BsfTZuh168uNDnO14jfky8bEFYoOLWb
/ndCsiTs87QkeCadtGx88g3rJbT6jaxq28JnqyrV6h75HegeOhidhgeiUdnNbP9T0aVlIec8MJCG
aB19ZRQ8YeXue5kiGxh91zUdH7ZoS1D3YlpE4uI6ex1dZ1EOo772a+XZwYe1KJyvfjMh4gN/L3UA
KQDa4QKR9Hsjwfc0UwlwJ/azjIpb42YnBI9akFftY9ESi6k9yLCZZR4gjmFo5+bXBCLDzBmHfdo4
i2A0cFGiCxmTvYZOCmlWe2XY5VUzkreywqtMki209gGkye2ToxNe1hxoBYb92NUKGzZjwZJLBhqN
BGC4+nOEQSd0E+TFDK18S+VmIYFSLXAN7QP1ZCoWnqHoBobE3Jvc3UyPPPICr2MaGTPdT+GmQ/Vx
C+NSaNXRKHt7Tq6RYzemdTOp0M5xY1bLFExPZ4N87Oud2pAN9kinlNIPlByweiS2OutKFCTBpaoW
/9qOfHkcK5xLrS0heNbGQMl5ro3rRmleEpkQGKpIEyN9LUHsrhyTTQkbxQ62ypQGRE8qQHZC9gaC
A+x+3epbYSurptT3jWWhh5LjDBmxZiNoYWUENJv60OV6fVCyoDkQgBhJ63XSBvhIN6ukvN8mlZ5f
Q12Krhyrp3tRkVXwH9Ep4rFpumhBur6nzEtDrta/muko9e0SW8PiJKqAA5CHMPSv90nCzgtZx+1+
aYxVfiUOU1yBiz3mMuIdokrD3vVYOPLm1mHqFWNguuLd+ov7RATSYel3qrQV/QBb95e+wL5+mlVc
4JZsfAiVpK15Z6KuMqt6DsLOQMblr7o4sOcKoj4n0QPtrgG0S0hA24i6k963vy6c7S62nnYPn+p1
9gZI6XQktP7qrxQmKhb6njyperxXx1irHT0QRmJSUR9nA9ZTvnHmLLLK1cI9h3h6PhUuwKks7+oH
UTSdLJo84MZl0IfNk1N68U4tiCWmXtfw5KjtCx4I8xj6TT1Prf7QySy+YuhQOtXcA6y3FcUwdsI1
xAZ9cZvYc7s9XoUEzaaXLWNU5yLl1lW8lO3kr2Rd9IN4pS7AsnF0bY+ABN27pkg2HKeluSgGME8P
naM+J4XE+5Dlk1Yo1aOYR2EkoYyy2IuJjBRQX5E67kq01qExH8D0wqqJs4u4GHFRrqKSnxZSWb4/
b8wMrYsuqeaiGURzduEFg02JBzOr+NQnCUYf1BVJrfs8UTX0nAfSNUEKdVXXWnAixO6vsq6Pz6Tg
J+RAnl+QqLMWmRe01whJzUWFqsLjUBbm3IV988Teq5x7nRm/1ETf+N0Z3as/omdnxYb1Je2NdBZL
TfZNL/MPTGWhS5bpq92GyY8+T6ENhtp7OgJkj+3sZ92zo0jIqZDhyOatnLNwjPLZ7dnRzMo90Sog
uQkqNLoZAj/AmpjtTkvvMVv75EI+SETstHos3uPSulgg/L8HXfjVTv3yTeZMwO6tcr6q5G5nURgP
qyD3sEZxlOKCmTy6mrHFEjQZLos6L8qhVI4Sm5+2KC6iQfEUi0XCzZeiKBrKgOBQ6MUS2x2muvXL
vX5pAjFbiGI9TZBZqr1sextFvd+vgddzBnyaPJrRFZk/H0tLXkmaggrx1EfM75ATXPeF0d7eqmhI
K7dZpxU5LdFFzN9LMjj/1iffnxXg2WCkb8Y2wi6SFOgJt6Bk0xRGiCVo7h/4mUnLWurDR0QMgnmp
GPW3JJaOqpF3Hjniy2i7/s8iMd4AeDuvnanaWCDX0GY7Kyaq4hQ7Kc20naV29orDa8vvP1HJi2vt
l85tvxgZUi6+sYQ9wD9ojMZLauXm195Us7nndePVUYJs5ZgJcjtJ1T6A7rfXuDa7J2xNq4VWRPIL
iMIQwST/XMjRNR1V9ajlCUILmtmRmiAX2ER+ceSLQ6LIy6JjxNFpraG1cIgiPV43BSopcUqCK4m6
4RAZWr3WUlAFqU7yv9GV5KA0g7pG2cY7KI5qrvmhWPsoggiQseDyK3tIAZ2sc6j9G80I/Qu7EbZ0
imX+8OIHdCXM95pz+KyqveEqugbGKBGV+atr31afumrQnK8yHt/rtjZYfZvoEfRUuMf7bN25aJui
tkw4Q9QR8Fy3Rd75yw670EVeymT93O6SqBXOyqE7LtVg7C7igr2sNdeQk1iJojL1U1qYuJ6WG+uc
pQ3j7pBYNqo+3lYNiv42zg8JKtuqWz6QBH8fcfNDqIpIP1j/c507yN7AU+I0aG8yXFTAWHaQgeEl
XDRUhReAdvqlqOsy272wuwejj+ImOSH6iTqr0xbdgDyTKHW+mxyRKNuIkpgIfpqzCXHPA87MHOJi
6IaLcTO/oXsdeM6SVK6pbpvf/ch/LFSk7U6iKnfsFEm3cpOVWKj3cVwvZLUDXUEApV5Joc7/DjtI
fwkbET6mNEbEstTqZPFYAAgwVRKbjOa3clWUCPARx731FEWE8wk1TZf7FKIhM7z6ZJJSR3PaRgam
q06KO8gbEbhPpZg3wRfz/1HpGaa8kRRC/GKg6CguogEeKungafA45sDHI8fcetMBtPBL7dgS/zl5
SQGsBdXAb0QNK5I8RnZWc4QqjBE+TtaQcNSs9CNVM+cSeBBvnIJ4uqhPLOcRuQ/50Zm2u0UBLUby
G/qn2S7LUYUyBtym3SEtlqK+8TkRdU3+ShbHQpyox141JHWZGFjOKn4n7SqLb9NM3NYDzqVp3yJl
bkg7UVWGEa2ifLsVtff21oG4FifSz0/1ovipzlBtZZsU0bKziaHiezXsfHX4dZHl6hI0/K2jDl48
8S3jixJCPpDzKP9G0u7d0HPzTbLSl1pR6q1uavraVkJ/6SQaqh9owL/omUL6DIZHqtqsp56CLlMZ
B684XmJqzIIJKkNaVtqws1HZcodQW4AKZ/1L++NQFMnHkCPq2VTqF8+oZBCkmc2JvZMeuteNqrTI
isqk7mdyp3kbN0k5WtdQu2w1ecsd5Sv+5NIVwexsl6rIDAbWCCChb1ZFksevrUwSbZBiZSVB4fpm
unMmSJbNa1t6+YNSlPFKhiC2zRovebGHYUswMn1TOi2D9eS6u8Rvw6urez/Fy42qzX+w6LOTlSXt
0fXIMvTTgOl9gKAkpxWCDUxNT18jJ/k9RJL0IC5a2jeHQm+A1xo2EgcSp/QCgORBUwO9n4k+cDmn
W2DacOD03a/i7ylE9yTPX5Mkzjb3qWMNWLAutfWyKaAG9P24RbfFOYpSGkFAs1pk70UxLEGxAE/d
dnZ1tEgI1tuKCAjoMDmYZ4VUvg4tedUw1Yuv1kjeOujj6i2Lk1dgHt0PLJoPDfvRj6o1oWSlHg72
2TjLbGgCM4mD/BSOdjz4LUkPQsb29Ilun8ATr+EpT+JymVWgMKcq+SzAWnotiveGKJYSfJDBWbaE
u0/Bi9RiI64hSL23Tb9wVlUOxLfrzWrra82DKImL6GJM/USxmNhFeucRL6utS9DL0ja14XUlsNQ5
pbeIKKiQrxbB1Cz6lJIrz+OYmGhpGPThsfqDI730cBuiKvG8VD3jdOvM/+mo4CxhlIZ1gTDEJL9f
4za+c5OSbxavUQEp2PV53a3mNTjsqxcl6dWdjhyBXILV+V1nV029iAiBAd1BEg7minouZdveF2pY
7uGyvHImNp5kaFXojZnnvLKQlA3Bk1t8Efei0UDVfgEOJN/IOTjButXydWqBd41rzXsO3Mxa5i3i
CGrYw6OC3ol5TgvVrU/MpzEGZeNknvSxIr/mfqQtW1KtrI2nhLmWAGSjfW9o/iIPYwhEIAUeiWYu
e+Y6a4ZmPI6lS+DUUjlhQrLjbI6ou6bX4Uy0WhqZzqG23D3peQRGgyA+5pVZHi0Qa6TQy+B7YSUP
ZRoaL6WWW3AqPORAxiR4zSUCCFMH6+8jyaVWBNVt/zt4kdtIkxVrng+Veia3RMTdKuKnLoahhIBn
cAldF90opc5IkcTWuhtMdRfyjAAOkzRktMNsz/pWr4dEto46n8/SiiLtksXY3wWyZD31k2QReryz
otDtddW44zBLJg+GxhqUA6nOmMAlqltTVQqC/5BPl1u/utQzvC2kXyNESz0MOCR3uosFIeR2ctxL
EInN1dQa/zE30awIEHpbiqK40EG3zObKzn5iASE8dO8g6uig6IQDiYB0W9dpdJxpW29npnF56Pwu
WUZJXL+oQfhD/KsV7WdgdP57yHeVYPqA0cU0xkaqaKdPY2KLmEIZ6tXLqE3pg8790NPbmNSJlZlq
J7/GFCa4lChOd1CqnJ1SD86OlCf5rU4lIVGEqbeKeDaUuGHTlIqmz7dsgrWF1ASruC+SBpMCHR4f
rrqzir8elWd81AcPEYaZIdtc06nifqnjAANgUK9PI0TaZdPjuF4FvbbPUjVaBkYovUKSP3V8C9+N
oD3rVae9wltISYtX/9bVTZqT2Lrqfn/OneBX10+z6qOMx3pWRIQR39Qy1Z5lt8yfvPaPQtC+Ka2p
3loU54+Wz2NyJ+/WVekCQhmLFmfxSu55xsL4JyEq60txGykIAgTTJXdCFCbtk4xu166MpvOauE3R
oJXwVP17rSijDF8+jBoha2eQHlLD20EZ0dcxqeIHsvLSg6iH+E7wVFQqSW+jizz1JunnpDPRqzGV
xtiIDpWoFbfiUtgGuTKrCWc5yhm/+ouWQfG+NU7p7wbW+bPHT2MT9wTmlKRIz26qpGdxxy70pSaZ
+nCv711P2dgaiXsx9O99QZv+6luj3TtD46BBdtj2DuJiIPTJ9yjRl1aRoF1SN3C/xe29TzWQ7vjc
RzSbsoFYS4uxTADM0HuSEH/fpWktE5+eblUJxJe4E5fK49kFPMmf3eta1R6Kw70cmWO0ChN0zMRg
KI4oNX2ah3AlSZqqMlmubHJkf8zBxsmap0Mvg6/J4Woh19c6wRkhg/TsyX56LuLBgiPuagtnUJM/
GzZ1i4DfvTbXNGtBplVbiIHigrRyeq425dRTVFQd+DCTLccankaC08zrSLrxgBlCMRNFqEzZutJQ
WhJFVYcyKsHV3ItiYAYLHpDqU+6o6jlK9CdR3QVot9Y6HnLhkA6vlUKqlyOEtRWtkiGfcNIcLxhl
649VOt6mdmK92XVhk6OnxCAyHsMSXSHOo9PbUmLUBDND0o4dvkqvqoszyb+/W316t2zD/BWZpP71
/m7FlBHvNqkQaC5g6a+FEnrC42JVZx646Eks/aaOPump34tF5cNEc4DQiFbRMPYxK7sox3L6NVbi
dCNKQ1LsWCqh+MTK0gnZ60ILDIIz2m79oiKevewrawDK5CdzF6GCY8ZWCOsk1yD9UCKfJXrfBlqa
D3a6sCdfj+BsSFVwBm/mcbToLhH+F3sE5HeN1NuvssrLD04P68hxzkUbPVdTderAsykj0ul1E9mv
fa2FcwLxwV601maIJ8YQvXgK6Olax2Kn7yT7tYQ0tkrLsF+JUaraEY5swvDoSLHzMoZ78ZK21Mp7
lF7JAE4v5YYhidwyldaiOETD1xHfWTSsqvyp8tyleEmnJjemjDhfN22svuiwxqLAPtSxRsZDliEX
Y2R1wCnbOnSFQe4lVEwXXKj+OAyxjtzQ7+ZeAsNwHzKO48AiisS+waNVM2Cd+O2j5zftI0ZLhA5j
wKGuRxHJGwxkuuHt3kNp3Ocu1OKD6I/rSbXWWoiWolhOE05Z3GkuMaYrE2OOpoizdjRjXTdDeepT
+PZsAIDalxK/VhmRzEYzvXf/0vht9o6HUwJO0Ju8BnTYtmNtQ/TvwmfDrL47mpS+R64K/MUsvmiq
USxrlAn3RCPNQz4qBR5IjvUtlIqF6FrY5PnUTravY4w33CAHPEmMsruOudPOxOuZkBTj1ize3Byo
olT0bMakyNhVkCqXWWDarwAHDqJrHapfW1uGg6iaCm+KiI74GzK3K+YW56i//oaIM9Ttb8gS9lTi
byhhDT0HafEd+G67cotIX8VyNG4AByQLFWGPZ1FsyyhdqL6sPut19at1dDztj6IcqcWGpFGygu1M
nkSTwhcZn/SFPMjlETB8ty2UqNogm4yOqBTECwvdvC/D0L4CgdZ/2tWuiqXxoy5YJhAhDyGUM3p0
3PJYEc/MGgQXOi1965LCX6OXlSB/F3f5nsgcllHT3adig8gzNsN6PeccQO+i6AbYEdhAu3ViHmNF
W7q9FOxJG9nzmLjrUtQXtgoWCKJzuteMbJnVHZYRXsMIzQkwfnF6+zZBt9UsHVctZbLXsyx5r+tg
QadSEXqgeLJyuDW2pa8sy7JFkWBqEF1Eq9Oq2Y4EAir6IQkqlMBWcekZB5345sGcLqLox525GzGX
FCVRL3ooCfkjkj4WytRpCPV9GttleBz5RrLycb2ZCwF2mK7POUL/j4EHYLJSwFkIIXRrrJ5Nx44e
Saf7t/o8tuaNolbfUNuAbd6+ozbOMwz4y8XLdXfjIR20tv04fYw6khy1JLfvWifPEYBu3mRUmxbI
OCpHpFNxQGviYNUXUvVSysqzV0YdkjoYZQ2p82qEeKiEihXtm7zo8ADRBlT7B+/MGQMydupdoJV3
e02tzYsxXXQV3KKRXYYwMCdFseYABHMH/w+sZalH5VYd2Vbc+zdVFazkmiObqBPDWh8U/hA0yVoU
RYMclB/I1hsP924WSCqrypIT5E3zEhdudbJbaX7vgLIMW7Nw+HGfptKsYl2PkPrEINHQNEG/iGLf
hXLBRKJOqdMes+sg2Ypim7nmKg1y0BAy3jiOZ7zaHOl2nQMIQBSrYfCXKNXIG1G0ouy5Jt11hkzl
PsJQX1V1Y7zmgweBzbkqfagfSF0gwe/JP4FhyeuwzDnSiDpxCYK02sO5grZMX3nMtJU7lvm2btOv
YIGhnjuuulBkO7x2Q2qcdfV7Q2wB4gx2FVtkzKC8To1ZmUVXWQ/khUx2aCnqbg1u/lUbVGUnSkgp
Gmcn/S66i5rAUOQtm9Y/5wnjTAYVUUvL0mpbiKR19dWDQ3Wbg8MFcO1i/Ar5xZ6XDpnpkNS/Mi1A
AXqvj/eS695KYq3qUbm4t7V/K/0eJxa53z3FOHJO3aPakaueFsDfPW+vN7VNgjv/YZzTe6AfvW7r
dUN0gNkYHYzIvTbJ0G6QY4kO93pxd6srehJmHcgGut+r05KVfibK1dj+iD2A+fgzHNzEyA7iTlyq
YkBTRY0bDMT+anAVOej/KOtWsMlkL3kIO3wob9PcZ2graVgq4aTdN80vLmIuNgXt7F//9T//z//+
0f8v7yM7Z/HgZel/wVY8Z+hpVf/9L1P513/lt+rt+3//ywLd6JiObquaLEMiNRST9h9v1yD16K38
j1SufTfsc+eHHKqG+a13e/gK09GrXZRFLT8b4LqfBwho3IvDGnExpz+pZgRTHOjFV3faMvvTNjqZ
NtTQzJ4cQn8Pkdhrp2rb8oABXiu6iIudFPY8LcH7FjMp6Bw2KpgExCsvjPRjORra7ZKMylFnaX0g
N8xnjVqSfgSVn68lxWtm936igZwbBppZgGRyHhAUNdJNkdrdwUiT/iDutN93Uw+UU1K2ceBOfY4m
B1dVtnXQZJc8AErr6sMfJSeVt4bvDKt//uQN5/Mnb+maaeq2Y2i2pWq2/fdPPjAGcHxeYL2X2Lge
TDXJjl0jx0fcLaZ72NsV+Y2pplgaA85kwDZ6pEOmy6/qsHSQDSwq9yCR3FwkumwgeNNXFyewSiQU
qOtd0wBOKrc+rL6/ynlT/ijissF9xn8pgOufArLhL7L6Ekd186xBmrpGYLlFrd3U4UFxoRiKYqyQ
VOk1CfH8aYwB92DpxVUJeb8xXsBaxPPRSuOdaE2z6I/5+/yP+SVN3nZNCdHSVXA9dd0asY6qPRB9
/ucP2tH+7YM2FZnvuaXbCpQvXf/7B93Yqc2G1Us/iIh06MXw+YlP2EscPlQDKQuIfajlic/43txl
yKJWafpw6+dXDUxhdEQffH0s94R14MNGfOESc2gwzZwqW3vCD4tb19WnW0v91Ss3zI+2YN9VeLmz
RbNKW7Z2Pb7V9WyoiIePGMSs5ERttk2i20+Gq5xFe8Iph4i5msPkdM1jibzxvGrt8c2toqeeGPMT
a8CnCWPgB1fZ0QAazvsY3dLR6M+tZfn7pssPooRI4HD+Vd+e8XlGga/NU3fWaig/AnPRFq5+78LQ
Wk9vQ1VJLxcj+5NNFoLy8JEOQcI+6K+yWzwNvaJg8NYSS7Lr6W/xpC+WtRwaQ/4qo/6/ASxk3orm
EBxTOKyPmo1JUJAZCYapjP5Ps07DSw0thH/+aiiG+rfvBgo7pmKzAJqyohkmNI1Py5+VSCkiWshr
5Py/5slQmTu5DVIgLoHC9XZvuoaxA30tz4GHgVIXTbcOoul2KQ0Mdzuo4mXlYzqYpPFSLJikjou1
XfuAJqe11MXadp1JGIGLZdZsIXSL1hDX4Ivj9CvZKrOjD43jKO6aqnkurSbY3utzBKJvPbq/GkV/
dMB+DRJFhyNIOFbXTE3ZwEUBXm9woNpk/EJ0Ptn6AOMXmlcOX5xu5Ckk9/4xcrpbN2m02kPSo6Ds
po6876pQXrkG8gr2VBR14gLkF0EfO1FudaJ47ywaRN2t89TvXrzPbE8zf5pU7ds9p2v75PT10apU
E7UwMs9S1L3qJQc6HbLDHiMkB8XbaUcmhcmXSiuPAXo5b03DtmiberV3dVlJAetNuEgDjHKnyg/q
9EdrlZFsqqFUl6IouqkOROJcaYnBuWjy8K1Ozm1oJ+cBs5YzXJnnNu/lB6fJLHummXm/0RKeYqKL
uNRTZ9/Mnpsukx/u9fe+Yk5CqEwgGdltvhAxYJST/HJujnF01aJBWfQVPh+5Y4RXcVGT4NuY6MNO
lFykxc9u9EUUxBjfQoUaPEU1u9d9mqdPI3n5zz8gQzX+7QekqbAaHUXhEWYa5qfFNQL7nrh+ln+D
/Jvw0E/9g/DuIThPYip3nIVRGSn+gL/tfj41i2KdG18roGE71FcJLzgnZEfaqyhEPB4XKmKWa1GU
+oa0gdtfWS/cfA7w+6PILG/flraxGRQQoy5S1x1mgiBtNaSVF105mJsibF4DdgCc1FEWqVm+QIoB
twCKrr3aKVETUWcqmXMKB0nZs5itRWkc9GYWk7ZAmqXNq+uAgY8O9NnRL+B3l+JNsWynUPhNf0mA
pn10s8a/dCFIm8zrHkWPEnFrMItxthXFwjLth67gqyOK8OsmvmjQIQYypnuMDRe1Zg9HMx+G41jU
OaZSvowkdgO837cBSi9EUyXJ35zc1jeDg/G8hwvZJhtwoPD6Xrn6VoXwgxwrJNAGOP7TXTjVoRSi
HghgKMPOihTnAQl15UGN/bOAHwgggkAeiHorDFHLA68woiAR+6Gzs83IOo/SxFDiV1QR51u1xCbW
Cs5YO/YK5tZPUbeI0eIX+ZVaTaOt72CKyfPXfxQXZHsvUWRVB1G694B84T+KUb/nED0CD0EvjV88
OoB/rYtisYNe6nPufP9ULYpWi/K2197a7kumWEZFm9u839dUcVfoh7ayS/M4/b7BnEZ7zQLC7lC5
MUOjO8hKlqw8O+4vreUHfKhG+NL4YALxGsreiqQ+E3J1f5r19zYdTILaQEozc1Tfq1r5lppO+tUD
kT5PTV97yNUwXKhT+G1QQ+sQTiG6ANrVNlWii40Ey4gfM3WiIbUfTR9dwlaWCGFPprLztFW99X37
3afxKoMpyLfgYkNA/vH7JvbCW034183UVCvWSfIxFzbl2D5I7G8Qvys7YKYG5HZRiTgKb6Ko3XwF
JiO4BKFhPOQy2Dm/qdEzrdABWeDi6ZCANaorq095CYdTLNnrgs3F/r7+EXg2V8HImnBb+lp6+zbG
VkrobbsggtkyAqNw9eY7uvNI9iledDV0p3qwZPD8RZkW36Y4hOiRNUqwqMsSQTMUnY6mq7MQFJa6
lWxMfFV23Ls8SaGlThdRvF/KQl53Wuxv71WNGXVrbSiD8UWBIrU2LG+p67J/JOeHjr6laWdbChH4
QZh93Vo6TJ3MDtuVX5jyXDTrU8eg98O9LHtHKSjCtR1AztNaDf+5uEQqPUlThCQIaUJb5MsDAGte
Ga71WljGD2R00488gqblgBOEjTtspKLsv0dSgBdRU7m4AOsI17ZZ+ZihZUdegCgIFPpHLCiCpdxE
UM6mRi2oLSJ5zko0iiosg1CJN/N8K4qSHHc7w5tkTbqozudjFz/HU5x2LPJ0kRuVVq0wyEuWAUYt
Oz9GgVzWTdQExK2oFBechFAXny6guo1shujYr+6iUhRZbs21rfdkyFwf9HWvl8GDH4RfSPc4JxeK
86md7ggvknqL8mEpGroo6zduiYWEkoyIjLsBy4rdD19UdVUgIvWat6q783qkKoHcgXLXw/FlTGWZ
L64aXsXFk54bF1iv1AbRtUZvc6cM5bd7u1ZCIO3yXl2IOlWu3uysD9koWB0uaPGAlFrn5W+1ATfd
AVkIlp8EN5HEbs43JfnxH3rknoxAbK5/0fQhu3oOOktTeFaUQsP7ozS1sdPQbm0ZAh730tQ2QF3B
kTNxkQppwjPUA1IM0++tiKt03VtIvovfG2fD+ppW7c7VqxU/0uQ41Ir0YthoYqEOAJO2aq+ykm7j
OJNe8Efs94VGBrqbeoV5h1NO4UMynVrjEGykX+XKjByoMxNTq1kcn5W6ub2aeMm2a7N16YIcFsUQ
Dska6/pwhs4d2kCjSmzFgsCfDohbtciDLRWAM1dxQZTq2OeZgR5idTI0feQUT7YWZcxahSHPtvJW
CaQNZUK1iPAYDXmEIUCyDCBdn3OtTTm0SN0JVSVRc6++d/UVvB1FQ5wo/dRVtiY6fg4ifhNkEMV6
H+05B+XlDyKSYGzcDyuxEV00a0Bp8WTUpzTjvs8VZYf4Y9/M2SRKi6xQh29aHDw45tg+y55VPrSe
/Ue93mvhAfr/98RLtCsPn7kca86T0hfOE7jCuRN0+VWUUND+opBaOYiSihXKvG2KDP8aurYejLdc
GuO1KAaQx1BrsNSFmM0cyuHBUif0NYyDVatk4VJVocuObmkgljEYp9JSOHRCVvvOb+/SKpH3jNie
vUFnTUNpLysOg0tAJatTEudS8G7FxB5ZgptHd/RINvnDANLcbK9QqhsEf+kSRi3kVXYbcSfxH2n9
+jAiuL7+592k/h82k5ZsWZzSgWQYCNH8/aQOJzv1oHvG33C4nJlt0UD1lKorvNroIa9QQgVDU19F
XW5VCot+3KxFUTSMUOo+jeolZTNkTi09GoAt0nFu906CemRzv9FNI8HA0VMBYwPngK5ZVztxIehW
rDJDfhslqdqlnoUgBTJF1U6eLqKLKCJBzjhxex/8xxgxTz+UX//541J0+fPm2+I5hNq46Sg6VJ3P
n1cFmgeAitZ9VZGPA6msgBya9hPKdBF3uR/zWA/k+lpC3dzek323XKDdONXakgA3iAShyBwmqgZU
ubU4AmUeh1FTOX26a9VYvdX1v+/+//t1armqDW9cyxMGhJCBTeTEDHfiWCyKnh5GO3GGFsUIqPIf
RdF673wfW2dIL37qfC96VckLoXo3l3vF2ttZlp3sAdFUiL6P4gLDDddDR9PWRuH4j/HopCcTqSUd
I7Lv8H4lNAPSmuxBq6K1zSHSt/WIc4GmgdhrTfKOs4r/9rsZIcyWxH34kCssyWaOJh/c7PSLN7Dk
S36vrEUx7a0nKbPSS6qOxdWXNdJaWoJcVYbQiNTUy1sxHBFB6Nzh0IXt8KKlH2Eypl+AaqVgxuzp
m/1/WTuP5caVrN0+ESLgzVT0nqJ8TRClMvDe4+nvQlKnqFb3aRP/HRQC6QCKRSQy9/4Ml5bqJJhn
tlxtReugYxnmp+UTzPOe7QSfQFxMTgJY0dMnuBb1aYZq0/vGSYtL1RrHxANhbxghusperMzL3jJ2
SZy75yAcwIpERfDOw/EGJFF70ORQ25hISy0rIyy/2da7VFv++5eB2MK+/Pvfv2p+/f1rlmkSJDVV
Q5VV3da+zBejxqwpgfR/NnuWHc+6YuvLyg8h9XjxvGkbdyeZmrvz2+LeR95kJUqivk4aC++SqVWU
Q8gGkN5zbd11OqkgNOTvUlhMCIlAbgQvOFYbrTX6S1GY+RnxkxmixcNFVAHPb5ethHuQKIoGXXUe
zLJR96LKsrp2X+HMLkri0LtKjkIiURXQ+s4iVF1vSfbPWmVA5BB0yLUXFplI3svgQgxi3y89wnbE
U4anoNW8TRFaAA9aRAFXOn61MJotGyQv24XrIy8e5aDOVrpe7rwGqVOD19IqnCgAoB0/DvBqIUTH
CDjcGhDeA4Q+jbCmEaJzmpvviuaaZMByIEWt1xQ7eTLTrP+claJFlPGOtm3ULy2IOE64FB2lXj6i
jH/+EgcQxVsdSscjUIa9qMl4HR1uEYUa2/Idcn5IPEC7QRXUlp7xk/mmM/efRKmpT3jd2k+ooyT3
suWfsIqUntXG73cyeTFIc430rAxNsEJMZFF1Cu+4ggzshbk6vK/4D8G12XiQQg6F32XkX8JiJ+qS
3FlldTKs3DBvd5IrNSh2DO3OiVU7v7uVxdmtjz31FkW2fUffiRYqhlPr6ybOJ3ix9d386ZY9EWe6
30CxzXCUveZQPKf61M/IQD0i9zSyPFD0k0ImY2aWrKC0qSgOcg3uNtXz+wzI6XYojcC6q1scSktU
D750CwsU6WXkglkpjq6+i6rSP4kDyt/R0R7OokA0EFKGrfvPWaOOm3TsEv1OtFiB7c8VXUFVYBrq
8GPa2WQMmHHCC8Ac8M4QPkQpN5HI8YhDipI4JLFTLBEGKiZtjPAiDnoOGbPJEe+LWv+QlsPPym21
J2T6bVESOZpQGj+V/L9KFWZpT1Hkfmpr3UydE3pN5l5ujlskS+StOKu7fryeibpo7FCO7GKwDk1c
bC3DxjAiU1x5YVoNij/Xc3SJolWCai/ih626sQsQ8H3SIAePkveqkAb32HTJuJDITV5QTwzmeurX
T6lBOs/tyvCtb4NfIfvJH0aq8HPu0c1BXgUvnYBNR4VglxV5CTypGJ+XQrLfTb/6jX64/Zo6GaYi
uZI8ZUTv5y6CKf8hmgfZ6x8XFLam2TKbRyZVJlOapwn3UzYwMl0/7YrKesI7S74Tr94ubwDpoz2x
FeHrXkKeFJBQvBWvXtGaBNVHq6ygQy5ab2NFK0LcG8QW8/t/Nf42wFdrD2xIqQ67tMDhI62R7kos
3TuECgoC4sxsMM1mM9yqUH+nIJYdOtAp1aCasV/unnJA1TN81bonnU170wxzSVJPuh7kL6MdjNve
ymQUnygSKZQXtodugiiankXStqiLw1gr2YthZDMYyrC9DEDbXu2ba82uipXRquYTSnQXsREc6hHY
fh1UD3h+GOvKQ2rIq0PrCW2MSyCZ9dozfH2NYN1WrrL0zZCw3yD7qhx0DfchJO+MhZOZ7TMgumcR
5f7TNanSj66IRCnXrjaSsVmXS3OjVq2DDl9gnGMJgfph1uxQW2Cx12DedFDVMDlodWe/q8l4MXko
35FM+2X5vfkG1a25cxJ3fHHJLs1y02yfkIdEHclRm4c4RO+qaAhSyBIiW/if6Kc0BYrUWaV/BKkr
r/pGr/dmp1trVeqdrWODJdekDOfYrpN3doHf8WDiLuQEWbBq+tw6opIogRYZxjMa894iy7rmkoZZ
DB/Wrh+rUmUvr6bdMxOXhvxFr7wGFnLnVd5JEI/GV/6S8gcLgAMUC+uX0eHR22T+1iNpsy46/pwW
6PVpyIbiPs2Ld/SQFPx5dRnhQaXYwo+YwI7dnahP+tpaldh8L3tIHG++Z6wREvMfu+bU83ADqBjC
NeCc8R4jXKSEqjb6oReIixURlmsFFNLGbHKoAbG3VAFP7hBFBDnrGckC817vJerM584Zm19SFC6b
Bn03MwvV9cCeBn3hqLkkmasttUZud1Y4REyIXg5r3M8fsH1lukRK6d0oxqWSAztB1B3FeejvICAl
63oQRYSDYBiXhj8XDYqlACkUp3IScio6XU+daTjc1XQXBZ8uIzrbQY3fjZzFG1VyMF7syFC6k+Zq
gzcWch928ogHLvJ5kp7+0vy3bvTHHykvZnKSqXyvFmO6hv5mr3XJU88SEraThnbxXnklwDbGpLb9
u1Hl7ClP9GjZ8NPbGVreHSQlteaIdPWEo0uZ12KYwE7pHwRHUSgtadMqRdSXzfhwq7rVV6PyIEpX
emMcVNdr/G2duIi4Q9/Gr4kGNcEMbGNuyZr32LRFdawT+6xKof8oqkyj3laRMpwwyvQfbadM5gY2
FSvRGBp2stVDkgGiiM4X8ThzpVtyWM0qCPkoURy1eKxPZi3ViKNifYkwM7m3FtsTBQHXdopqkV0O
QSs71anAUPJBbbxP3ZqhhTnpvGiRNaxzwnR43pJsVgubDLQxfBxEMYkG/v+ANcwJH2lnV8kwEwi2
suESrxRV6Kp902Sn/qgbTR50Fz1pRPMYwCoj3/2HBbr6jxgH3dYNG2gJwBGDh1MBTPSP75MC0MWY
hSk2SrVPMmbJXJtvu9FemcTd7osJbDFinOLY9UdparuVpjbRs55e6/0/9PzncaIn2Hrt6c8d/owL
IqlcdWU63uFJQDrFbTrSK85erlrj0NvmcBQ14jDE+bCSAEDdfWmozJhdgAgU23YizyG4Q9U13ANi
ZuGFBxz569Jdi5I46BWKmkwU5UwxfABbbW03aH7YA5xyPKxMy8aWunFO1hC420AL74M0dE6iSpxJ
AemaxhuRDv/TQHSrXCJqBX/WqRYwEFXcSFmwgpLO5/DCscm1UuPBh1m2Y/0Q4X+hvpfEeR8Dxf41
IlH2VCqopw+o92wVNzKOiB/6czX2qk2edQ5WYd6GMIZxQYs3f4jydBUlZvZipl24Nxpig6II2Vxl
1kItuezT/GUY1WAmTYpUeXOU4hSoKoDrOdEwk8e8MzJMXrBer/RjXEloR4A7WrSJ0mWrYRy/Gyoq
gkMEIY/ItP3U5OpFI9n6I2lJoSDVWD6YaLmugTTzcv3nHsQv0ddArmVVdrmyHPEv3plqkhzYA+cL
XDmSZ95lPwUVR1XfmrqpztCWLX3tWnhzqXpuEL2JjXMXZ8o2JFKCPGVlvMrIl/m9kfxQJJhYogef
Xt42A6wwyyR9VeUIu/hJxBI8z4dXQuqAhEv2ymoeBK+DNgsku9u5Ypni+o23D4Z+38tegZEWWZRa
qiY3rRDNzaFTf3uKfiTMHL2XSOdjtui4LzYKazMWpdHj0AbK3OWPOceBUy9TR2oPhp8M676W1e0Q
tP7O7Y1sndlwQQk3xsuw9IJ7/seaeauRUB68xKyWrMHHg1YM4zxTM23jydLwimXXzMp7h5i5Wx56
sNh4y1Gvu9ggaX5Pt2ni6gvk0v50k6MC2aZpBgM+ytVq3BJEtyjClCtyfvNqj150vkJFG8s3L+7i
RWzaAEnCAvSxErkzL27Ud1TYY082fwQy7oAjBrEn03PUbVWXAR9WLV4iHIISMzJ/JHH8K5W68tEq
ivw/LX2Nf0QJTVOVo2i6qhBOkw1d0b9MVXUfKRbWTMOTbCQObLFnW2uYeFP0i4zWQdkwjoq3JAjz
O1Oqm1OLFv59ryovoj4aIxRzcL/IS4wS8j7aiI2IKAaV8bkoWs2s3hVBfu+Mdrx3laBb+mWP4AqI
tFlPtONNS0Y4xjlaPY69yQ2r+F2Z+XdEpuwXyVYganRKsiH587uuK3knyRXJmwZpdd9KL5XuqA/l
VO+DyEN4URu+tdi8IAPUyYTexY4eroi87JC6nYn9vtj+k+DqDwHabRsztvQaNoeMgpahhSsrbllZ
GigBHLAhLz+C6VanzJ3abTEvT4Hk+XLf7UXZ9bJu7/VGQ1YC5fMvDaKLmZsMER1r9NAWid0DozXP
qMJX92Wql/cNkpqgjsyzFLbVvY/q2D7DIGaey6p8sK0aiTR52gzJco4vTtD/rAM4slBOf1t2cQld
W3pN4IDMorBUzqM1sReRDSd9+ddwyJ0fw/nmrsNNw9N/l+iRjNrgndDM7tZW0KcnREdhynhm+lqW
AZpSlpmspLJKX33LfGtcDNGDYgweHHzMRfXgpPY6jip/IQalA7s/XS3dPeZ79UuQrXXNTV4daPA7
ssQl2rQUe2l4kMb8JJDgaekerdAoHj2UkXedgpShqPdS7+QqVfGoYb2XOkiroVC11OuaJTgr+X01
dJ8PtzokDLuFnpXanehyaxDFxsaENycvMU+7CuC3msT3DlIxC5YbMi/KyfktTHCEKhAPjlgWbhOQ
CzuNB3SthU1z8Ev0M2SvRc8nxDZoSML+guqvO8vttHpCY9q9A9zVvMo+WrgJqtbfVXfKAecZ0irV
csBnDlUlkOyGh/+NNrh3TeThR4Tt2g5t8PpH4wUPWjum4W8MOliuTvmzviIv4DbRvTyVMjtAPtKM
7kUbGZ1rmzZBhv+0iZzcP49zotKft12qLrwcJi6OEYjQZGDc9ImnO+Fnt1nut4hxTiRePMEgS8d5
7d7xi2wesPfesIz3fluc+G4WvBELQdFP6qNj7MTaVtagcSShaj3YJVnsSX7nF05nPP3AP5VCRkc3
lS62AtMK9eRg23uuffQK1puFGg9vWeHtAieuD5UcaSuLSN4dgU/vN4oJSYoaCvarbxnJ5RerifJ5
YTfjSbPyYT1qar7RXOipkRQj6hgC/4/9StlppRIcZDT2F4C+oheti5FE4TOBckH6RPe/D5GlsDMc
fKwne2aaAg61V7baveVHOARhWfVudd9YMqNDi9V5dwh6+EngEvJuN+Unu9TvUUihAUTQx5muDP1d
bUB/lwfDPLdd/VbmTv/a2sOwtFKdWOOEKKkVfY4GsfM4xB2KzHYWzORaD16bDBNMjZ/HWhSdsYRZ
73UXLJVqtD2iB3Xq5WRavE5qODmiF8E7Ip+S/yM1uuZIPoGvIkdS/AaSGhFVJ9McEMv/A7ZC/X+O
01B3ElWIdiB4hBkTuQINT5be2JILclZ6XjEzyKjzQMZrHqHOmXforXXfai+/D/l1eEjOLRB9yfw7
rG92g9Z67/WoNNi5B/qTPB6vCwNcVZmon10cW17yWhnXTZKiIzoVHQcxdQnXh921lT+rSz3z+O/X
6eY/vftMTSNArBq2pTiyan2JoysIzZqDWUiPMBex6XGxkx+KsT3JXRJtq66cfNT97NHNWJboamL9
zMEFejUP8a3vYIBdHZDKKQy6Q1ZE6c+P7/JMM2/dE9n+uHQsoQ187Ttd2sBX465ya3WGR6MVowmI
HU4cx7uaiO8veAfbvsmib3XV6jMUCdIzBBN1nbHvWOMWBPHSnsKgWG58S4Zw57EoF4OwbYqIgoLT
GMFNCIJAbiTBI+JQd+qUnfc7pN2ijuTvNIOItj8lTM2+tk3jQLlY/wGHCmTuS+BtEgHRDF49psY/
Xf4CoyN84+rACa1HjdTuPGqGKH+JDUSX/TFaARSrdvDJxhwHHk7LhnRkPR2uLak+ODNR2cUVmchx
sGdeYoAkNceDwLkIOIw4+4KJ+VLsOgM7ibHGJbjmadrozWRyTD7tAcU8Fp122+wUqbD2aEoixW0q
+lOQ4KUz7YJ+JTm2G5nxUwxKpIBBFr5SKH5+DKoij8fSt7UnK85Z6scnFaXfn03XLWy14ikpvGwG
OyX9FWBFYaF/9IobGFIHmmxcYFUaiywKzEONRN56zCN5E8mRfzCACyz1EfETx9effZeAWgzIZk+I
Dpv7KQgjJWP3mAIX5F3ZDb8Qrg5rnR8IeDzwHi2CrvgsLfCO/hhEIDy4DmLbWvwZNAikQIklUQlx
9joIMeRyP22brndyVal7lF2TFAkAoFWrI3uPLKEfPI+1910xbGXfaVG4HfPQYbFLlLFyWctWfe+t
RQyygIFyZxSDc41BJgFAFIBJTznuqZ0MflOSFIzg2t9V3A7fIFP1y5J4yto2QmuqLrQwO3t69IoB
gHsE2l9uqkp9SevePYoqcRBFJ4mXBN7D/Zd6vVLVWZN05SIdLlGDBo0AtJMBKffi7HYQdZHX5uso
3TND2S37NvkhxWUN+07X2CtTatcywdOqdmpiJW6qT6J1aGRjXzoPXtlXGzWJtJdodJYk6cwHubf8
+9LvHmK1JwmGrtpagZcMe1zVFlLTB8ssL9N1R/x9Lp5axR7StTPYzbUoWhMT2RxlWBl5/duYtma9
K4OvB8ZFFUUpVA4F+M+Lm/3UBkvaV/hRH8QC11eWgSUXh+uaV7UxIyU6r7ZzgtMsZ/BOW3RYz5Ep
8UFXd8M3dpnefKh8f5+HfvJgjOHnelzA9n1qJA9Tf6NJnDdd3ceDZh+SWk6fosZf6OITBUm+Yelv
zzutldfmaPAfkPgIDNU1dN7Iz56kGn+4qe+QNvkmIT486yK1eRh6P1/lthYuRaLQjRINormOtytf
2UsannNZGSbqxeMVBAPWS5uPGi6lrI2tbeI2Ek7wNdvLsC5ejTo6e1Ossw3zrYk49FsXoRGGTEhw
KtzA3SBLW60Cz9EvcRojCg5W5WeNn2RU/U5d2XhLswvBYAwW/pwgN/Sl5nMTHKEUMZxPfdKitt6w
inkWKQewL1OOCMapSCqkFSkjNcAhS7S25Qbo5fBu4302sFd3+e+cwWqsjzHmOvsGCvkixmXurUlK
GOR4WSUZOhmOAlk+ZpEEENCE5AkP6Smp20fRAwNoNqxB/FTnSKtDIAk2Cs5gl2YKvokeFjL5udEO
h5w5bY4ZeHUqp0Mnm91c9hNlbis+0lyRGVJpmRreHVb4lPTBUVPj4ixePhklBuRn8TOe2m4l1Gc+
lf6Mw3Op/Q8vH0e2/vn9P8FtyPwoJOoUx5pYEp/SPpohQaSW++FxdLalpHTNJkjAJDmO3s6RNTB3
ghghzrzGZQOkq3EwDytXAkvWussmdQ3A7l0xV4hN7Ap01Mmey4+RFeHfwVS1QpYkXJpuSlR4AhML
kHE4etUJ+12MWHLIRfJY7Uxm1meoPM+pHaknUZI9TDrS8DEKiNooZupumbfxrUgt422AB24BlLvP
nUo6RmPbT2ph6nFwJITFo/7er9vqPfGbnwZ67m8lkTWwC+3wEiKMjYFofI4GrztmoZGjCmNnx9Kx
3HWodNWmZHeKN5cEV6VoH3pVHvdxgCP7qLYPQ5GqsxC31qXpkFXIedf9dMwK6R/QRpESYszr1u8D
FgiXRE/QPtM9mFyKU35XeNpTNbde9EHHUUs305VZ5M29b+aHGCjvW5wgajwBDOW682dDl/lnKyzu
O8kPN30fmDs3hYsiDrw+QSgiwMo60+MVmmVB+7tTed+SoQkK59WHb76oNbncoV9Wn0iJ8SptgmGB
/FWxLCNXP5XMThCwCnuJjyzJB9vxkQNtIutiuwiJAoP7rgCYQRR18jKxsExjcbHMZPsFW5L23baD
7K7oymoRjk24MmEVz5gBuhfHRKyj1P32h2cMq9IrOv+u0R7bVHd+G610z056XZOdnw8WjIUhUmd1
rSCom/j2CsEoZ5chob42bWmL+nC6UJC/GWPcN2XQ1agCYxzQgotbZm7DDjytT2oOfq8CdPjeRN3Z
Jtn6i5QTMRvLmSHKjz0xOvJbNASAchv+kQ4JbmJZ62NmObbQFuJ97/nhvTgUBfLdUgSEb6qKJKnE
QgLdIKE/1FmTbFGXv/Z2fi7MNH8EePuolE58gn4mP2WS8px5inVUw7w6DEZ5hggApB8LDrZwv0K5
Sfdy4F0wYxo2npUE+l0ZZPpeIgDtLEac3d86k6hx3sjlUhSlwTzZOdtDU227Y2PWPb65afqmS+Hk
vdr4O9VpDsA0bfDPf/FwfIezwtd+RrnvrSCufvBzBMcmIohJuGbqIsqOX32TLFw2Wnd4IjOSnoo4
fGJ1Uh0H5LJmLJ+ULcY97bNsM1MDDU9WBEl+8t7t7hO71Q59b62NWPdRgjRLAno6EPSpEcfe7r7t
LWubj9E7OUZ6dIoxbJwgAmknyoFqYdJcYbqF50C7yIksP7OMaRZA73mtTUVTMxFkdZQGRs+YLwMn
H2ZdXUkZqTgt3V1PLR1nGpcVlz3rptrI4wVlq9LMRzux851tWg3nYgiNk53UK3afC93RfmYdBmJy
WL93utGexzrJJwOAclkGb2PJcxiy0xmasPrd6Q+IAXZPVeQ7+8IdMU7BLWTeR3gKNyFTeiA17lru
guQu53E+Y/Scn9PpzNKVc8KkvxNVorHNqmTVoc43E0XATclRUsp3SJe7bFIpKyO53XQVrq+iaAXe
SOQt+h5KqfkYNEN3SbAqiKdSnsnAN70WXUq5lzA94wCa7OMsjrR21frm91vVrdutr6PlBakN7v5n
pIWJJCje30jS2tu+qMKN3bjOjvhlsg50xTt0QVCt/FKLjqQS8TTKteI02qWFzqGM6kznnR3ezOss
yZJdao/11ufxXzdBZu+1bMCTdcCutS9qlNbBfVwwhUBMWe/kxzy+R3wf1IE9JgjVhuG61ctyE3pO
fUIsAI8BJy7fVDc9yAVPOnZmm0ZJq29hib0uSL3krJF2XQOkktdt3kSzAquchUIUdaOYXK0zpOmV
gRiHjTfHd6jMC1UuzV92njworCFmFUHFc6dJiw5rw986pDKfufDNa/mEnR9lZ4wom3U51EebR2kV
qXa36g2wMrJlE1swffVFNqp31UzC36l5AKVJIJeH+WySe36zfHT0i1apLiO6qcsCgfe9jdWcE5IT
dD2pOsMwamZpRSagwLgNp4v4l4xm6Z2TsiYxkcNeQi/MduOoGQfEqJS573TKq44ULTEQm0SlozBl
LysZuZLAN0ZkLOViS5jSAi7e/YJbwURJ1p4dcWXeJ1UT7rQAgXA7aYdj4kzbF8N4D5Xcg5ZRD2vF
r5uV6bFEUoLhvgGl+8MBJof9TDJchgQhkThGQrZM2+aF8AQJEnoE08LZLrLkXu3wEmr6ai1bXryx
RmRGlRHlOP4vo9Ug1+bJ0REWCbrCQ4IMevGgBijR58Dx+8BxHw1dr84W6l1RHt51GprsxaSq2tfx
IRgLdUUGuV4IcBceMNnc7IJiI6BfTTiBM+DRHkVr1aCsYxn6oyy3KXTVjJApBmRG2cYzTW+7TdMo
3mK0lfQNIsYvsi79uXCgdmSa/zOY5lwDX9+8lXJsX4jDooFlbtqgHVZ9G6UXT+0c4pVN9cN08ChC
IvQXLtO/CjmwngpZH1Esjt7sAX/XLNWcczIdBgVtLTXkh4pdhyqhQosA71ha+cJ3S+csOjqOiYBo
qDt3t7pcwvSjNJhYpquIbrHRm2f7eu3rxWJTWXmgGtpufEFr1V/YWZ5CFScACGeQ9XOrxXsndL5Z
keYcAo39tV89jJoWzNRR3Y+Vs9OT0t1ajo0uHwSV2Tj4CtCTul87caVieRgPp3w6BOt0SNIlm+Ng
nbNTmMPcV19MfCS0su9/k58bQSqzUGG3XUoxXte1ky06Yt9Ml7E34pzJRK1Lxn3PPLKWBymcx4Wp
PJmhZ63dCP9TfvI8r0r8CmYmno92xYJLxpV5dEGPJJphLUNT6+edEeFyIQ/WPiuapr0jJfdgoHa4
FnW3g1LZf3WpbJW4GnLCEHAqrMyq6sWuugqvVz14bsssm7eJoZ0jx2eLChYCPPcq1EYoAhASwPfE
3rpTiw4T5vrQlRpbQCJUDwl5prsC4cuNqFMSzbxrR2SMYXCdcXGyfpGLmmNGWLueffE0VsmBKn+X
JWmAYp6NW11iIYh8O7P7MIUmCqljIRi9IloVv3WyD2AdONAEXLYJgPtbUOntrhk1cxb1drkwwdAb
fkBC0kuw0cz7dBOMKc9DLkvYKI2YW/iOexms7uKZ3gFutIdKeCgRYImaFarx2T3xNCjJEoKZklJL
MDFYNUGpLZ8wHgoPPXENQiF1+RTlmX10Iv2R3w+ymANsHuiyduNFJ6sh2DOkVxat4IMV7OLmRUsC
WJBqRV2IhsGxzn+Igun78iKzumiSoBzPkefCpFLqHmaCNp6vdbJhrtTYBnsxdREN7Bb0kyHtRU3e
IactG7j41lIDTMKxin3TxB9nsZZHi6wl74r+RDUJ19PnespMxO8qlttlzJvwUBpYhuLEg9K34rgH
ceBn4GwamFZYQ4wHozR5ASThPdY0+FJmTItC8lQZe5y/+GY2xqR5KupqO9uqEXJNWWirs0KH2dXE
Jln4PlqNMq5cWYFwke5qZ3kYjJmG1cO9z6deDdYQryW2loXqjbDRhimEcALBOm8NWec1DXLTyVW4
OKH+1kLqO/jtz0HLSLQ2yJE4NoHbPIisbeVWrMWmM5SfqvRaKcriUFtHsrzDsm2CekHYlBRFDhOy
k+I3N/Kjb4ZEkB9LhvqZ+V6Z1aHrPYBFCRZ6WLonU+ZHEUTf2VyRgG9wjFEbg1fLVBQHbApA1RoO
0QF4bTSpvWVuU4Shu1g9a9Ul0CuIjbIZQzHnCw6dEIM52SnjjWtiNpyOCory+Ug8QI+MGKMSSbsX
h8KHEshqq1niqvhRV9YNDKNeLTZ9XOrXfp2CL1hPKArtYWeZo62P/qqib7FRGe8cd8geFd+sLl2F
dWufZI+61S6cSJbup4W621TKiwZidU+AwL0WjTzBEm3owmWi5iECm20vLfLMx0ZQjmNysdkPnPKy
XZgiz8izFrBj1vt7AyUgrO3jcWU4rr2LSunZD5Hv6WBI6k1ZPeJHUz5moJFyDfWm3JPKR0frEEkb
hoYZlqJNHniltIRm3No94pLUHaBuucc0NH8q4xi+eElYbgIZs6TC8SLcpUn36F0VrEUrjAicq3w9
B71CqysZcyIu0oNs6/KF9wcwFqp7q4W36KPzYLLR3FnSCGCwNbS1oVWooLmyCWMqqtYJAKY5PHDz
KSGUsAaJL8+J69OKb9Iqz3i9S5FlEGLxy5UOTHQhxqpO661yJW8W17ENoDPe9sT5ps6s8CrMJEHG
i9aoJfano0F2LQLT4oWFrONSdE67mPxmj82x6Cx7mJuWOEWtrmP7HkdlEtor0VlraxWLGtu9tsZm
hTOmmRTr69igI/HWkhISf0I0YsNGhjVaYem2NiynPbXeYC0xvsj3drQDfRI8StWsVeTuUVKs9jEp
+2dYVM4h09N+XbSQNyWt7064K2+QUXXgDkmBea2rle84QeTHa1WLWMFRJ9nsyrmKszs7ZoDm/hZp
ze4krpGWCLWxfw5WdtrPEivtWOIFFmq7YbzzPIjfsN5+pASnvue5r96B8jBOiWuE66C3t3U9JufG
iJ4aOfJe4CMj1KMrGN6hlPRSRvglEWsflqIV8AC+H0XsbEVrppcPSZW1Zy+wtefme1Uk3lr1kYnK
Oyzo0OcskW4ucGULSXIiZT0OWydHExnDY+uvU5w7hq2OTKk6+9Th06meKPjfDYQPPOPiQsJ8Nvnz
SMgC4+0d71nj13bvxtlWlCSj008hFgmiFI5pdsRx/YcolfzR0LcDnKJ7JNfHsmh2dk+OTlw1rEdk
tkCmzENT0k6DK38cdGljSZ13ulWz4M+3ses9iU63erQ1lYU/kCn+0pB5oYzBG2yBW2fRhXgEex3T
3nd/bue2bBiNUlGe4MMvg64e3uzRdOdjDah5UFL5IKuEu8BOz+2QPbI/lD5mZJDgxaGYlEDEGaLm
No93yjvcQgVE1Cl/zuIsQXi6hVDypUF0Fq1dI3mfWiH7eKSwu4qoBLHX61WrCj+xCpnzsIFUTIBl
GFOsioKPA3qK6TaeDuLs1nDrd2v40u+/6HK7/AggPsJgiBvfxonirc/tTv9Fly+Xuo3920/5t3e7
fYJbly+Xr7C3+fj4f3un22VuXb5c5tblf/s+/vYy//5OYpj4PpR2KJaNH1xE1e1j3Ip/e4u/7XJr
+PKV/++Xuv0ZXy71rz7ply7/6m5f6v4/ftK/vdS//6TIO5SsDrVshkAIS7tgegzF4d+UPzWRimIU
ruofo67lRseQRVzlWr4O+DTsX95BVIpLfR4lav9l/9tdb31k8s7j4tby+Ur/1/uzmWHr3ekhq/Pb
Ha9Xvd7ndt/Ptf/X+17v+PkvEXev4UAYRYdf+p9v//apvtTdil8/6N8OEQ2fPvrtEqIlnm76pU40
/Bd1/0WX//1SYOobtHixPNDDoTo2vW8tShDxGLBSxIEcyQA9rUDuUASjhbNJYbtzya4ydRVXWCdW
pcOKcmoWHfvBAxMHeAUR2brcqlnd63PR7OEYr8fOAcwvDDpR1Y5OvCscVoG5mqsrdUDdWyephM92
MSPNAPSS4PTOIOC663o06+/wFyQfjknxx6nRj5E0E7XioFofA29V19HTOBeXS2lWVvF3N8CDHAc4
Y5YmSbQiJ0U8Sk6yC6jMtV6k9RGxpfQiEX3ZG059Fm2iV8GTi7lV2c+hhacX0U1F+fX/0XZmy20j
S7d+IkRgHm45iiIlWZJtuX2DaLe7Mc8znv58SKoFWd3//veJOOcGgcrMKtAyCaAyV661CUm23EoI
Qh28IuW8mrKqBKRlAYbLjLXNutB/eXX0aT45lu6TRP2XK3sTzEu6/yPIDTJwC+HiDBILHNhCtihj
R3dCSOi8V/fqMN9CbFMhpBgJQR/uOk3mykHivLdVrCpBRs6keVcr6Wgx6pgqgJzKgSyhE9M6g2s9
XIMS170DfTkd380Befp3+DsrXIupux0NddgoTZiz1zTt+x4xvXs5S5t00/co0Xyw80IU7Xg/5Tv0
YcLYhpc+CWBr+HsNiZBDyfYWFii7P642OQtTp7+hDfLPD3ZZpGzcc13O9q04xeSkwyFTp4XUebDA
TFIntJaDUcN+b9fe1S5OscvZegBeZ59lOAsBnpy6FFP8On6dK9MaM/J3kVGjM51l4wEIANIk8ax7
G/j1mk/IbJMkQdZC4VsLhJq0nT0eYq9oPw2B2n6qtdK5dXr3s5hWO/Rbn6GEdtlrECqHDDjywTaD
fjstM8V2vYastBrlOq4TTNfriEMt528wOjcoq9CmK2eQQj2+9ut+aN2FhM8rN1ff9Vx6dqV7N2wn
0A7tzquiu5Aa7q3aGkYKk3+VNbdKpSAIv/EVtf7lvEWiXN1KuN/W/XhuNYggg6ZH3SY2XnunE6Xz
XLIbtFGvB6NsxoNFNl9M70I+dl6LP4hd2rHfhRqKP8h0acSGvmAT+V30nexdCciYRukmde1zuIAi
kDZUv2cF7EBDRYvDW0RoaxpKykO21U8fQD9JBvj8IEZnDosL/a8WCZBd8YYNgtPojJgTlaMlA8gv
5SmiinqWvJ4cHAi0buy07a+keeWMXg9bivSppRp2jQNqMexhPWmgjiubx4Wh4BC1dbwLrRgaU5CC
OXAQNJcH36sfy2GqH8WmLbaOpu5w25CjPchY3B/WGdX4AYWZ4NTbzXDp6X2+eMNCoyzj2A+Ns6sj
2luM+e7qIPkEHmB0uh+h0UYU7vV+qypBuVtX6PL4da0PNuTUjbOv338w22qkHBUdZeHl0SCPi3fP
levThm6ieUsOQXv3hJHI//BEuj5kBj9StwGgpy0dfs7WV6iYZgiMQbZaoEZdJ5RXOKRvZxNw+2az
jsXdD8l1xge7DNlB90eQ/9+aoXORtDLZ7yoeTcyZGSl36yH3m9ehGbSbDpjIRZxiv87t6cbZBnM9
79dpZNX9XV9W2hY6JXhaUW5GUgh0+k43jSgCBKwhHOc0vxkTLKO3be4MlzzO2ZhGTXWK57Q6JUbq
qk+DRe5ARZJlKzH1EphIq8K0CPd0VN3IQ96LyQ0RkeRldIAepNHUbOtBdLyZR2e+4TGnPdDMqj/I
WQaxuj4j5LvadQuEXKZbcBcR6qmAajfaWFpHh49Nix/G9UBaj38JqO9dpHhLZWBxRyaKztrb1cTW
LJccC4WSDFdbP0BYwxreN+g4/vrBwjytQMeYWzpY9dOcRhUcHzkqfF0GUaWCsKQOF3XYZcMPF02E
bU1T/yf/LTYynPlD7OB8q7lMWoX3dqBRAugayNFSryGdlAc3BnxNw9Vd2REZSZAOr7aCxqpirNKD
zLhOlnUQaySpV4UoeSxr1fCYaTtZ0R7DGwn5OGVZm9ba6CwzxIt83C7VHWe0URlb1AMbtFv5r7N/
2iF9IlpS/R7aMbweVpM+VHXS3I56iOA2fS6fJVboWn6NVfvZokwD9EHRkWVxNB5J0jPQ6L1CM0zC
cGkoUNGav3ql20C8jgvQQbwyt+ioQ77S8PqsszWpk28QKNNpHjbJwFfgp9aheCsoSK7erCjPUW0C
aGq0YwzEA7JmlBohKqGDZzlbHastXLwgOLSjHdOtIHFyGFrn1UHvxs+ZCt88DBRR1wlyiQ8rySUm
2E424pDg9drp8qFAXzV3FbAmwzGRrp2A40X2GP9GH5TXTupvAX8AioWRuQeAr/1WWRogq3J6noqB
/jwlgdSsD6AMzlWH4qfq3wXprD5pEV/YZbqsmrd5fRrJ9/53q/qocmujojjOlpfHkzW41lHzezqz
wWchcq70l0iPghe0B05BRba/deP5c1EV23EhRqN/rrjXEWfZBEsUTYu8O9to64rXQ1SDfwpLileW
pCtvuIg3MtV3S+ZTTqGYNdy2+ElJIaXC4BUg6J3uSVWS9tS5oX3ISNh/VeboXp7Da0QK8PNURo51
CBsLxQwTdipEVmerOsp78oz889l08u2Hd2WaKnkDn1XVOFvxq/fVJp6oqd95ppHHz+b6qk7B58Yo
GrSo4VowUhjZU7O5RZteGe7fhhRFgzs5zLlzojm6vLMVD6za6BY3jeZGT3LwAHiUCVg8GcFtoSPm
2J6N3mwSeJaz8Zh1Q89Nlgkzv/8nB5W1bRtF2rGAii7ZTq16W7adcychk+4P97Y7H9cJOqpQN9xB
6aqXCb5aWNvWqqJrzPW6c/JQFkV4XcSA3vEhnCh8yqdwgOHfeJVvbSRWDqCm0x3YpuFgLsvPigv7
tpkEz0q6U2O4XYuuGZ6noNa30WCFN2IbQdxeQEX9RCBueBZTVZhQBWXqnbOYBtDpyGrbvEUuw5JN
35NhfROfhJvIxW29jJadVvXN2ynzf4M7ZDh7CBqfJ38EhS6ncuD2rijteQ34GIWO5+tUiZGhX7RB
tZExVGfRXrfm/rrmGpMV8eRv19myrlVPr4tdl5BxmTmf1aEOjh9C7EbliRp4X0KrNqFJ9sxbt1ci
sIOzyqkc1rH4JVLcDlRZr5EyttfIq0tCKUhMWy2AZ0SCZA05Wy9pQ2NnbP/1ahLJHjWEdRBkoqo3
44MDweAOSc1kL8PeC7H1xvgAzbqzGeCgOHxw+EOK/lCcnj7ai/E2LDPtXOd1am9kkdF91qdyuA/0
oAWclDkHj53lo61m9cav5+EkQzkknYt+Rx9fZFShfvvYWeMuT8LwoVhGnhkEjzRmrlMqWDjuOoTl
/AmNn63XtbAMeNnvGu3f0RaOl5mfiA7Zn0xfLjya4XBoogycUlVDDd8Oj7Wjhs80AoCr9J/lYMR2
C4LI8m/TxeY2AFXnGc5/8VKt7x7yQL+tTO91gt4DYUDQlx85JlrRsr0z99DGLtPB3uaXvnD+WuNp
DQTeZTePElD11bQN+nC6keHclh1gNDvaylBxU+MpL79mSfp6NVTcKtKXtnMy0jYBdVMYJG3cRS0D
LlH0rFH12UGxXtyJLUJDeWQr//fYPBk0yt2JwV8mSZQM5WBEdgyOpgh2HxzrEA0t8xBaCEfXXw3N
Le/GyQge6Sqm2AQr/9YC+Lhrh2Y+UIUPn303Ch/VyN2gQJf9wytzzc7bSGxquMGzzKe5/+N8iQgh
p71GrFd4u7441zUABcPlCwjdsyL6A0I4vJI6gejfpnnnzlXaPZ0ZAUQC1vBH3cbBbbxgrDcS3dmR
s51CY/wkhxbW1LvSb/Z63U6fcpsmjyz2ke5Z/oVQTP/mN1Z9uY5cymiNYo2bRP4cb175dNm/eFNS
Yu/mdstcNIXD5xyxwhtq1QEdTimtN0lZ3wIXhFsKAOzTGG7TaCn4L5ZCjb1be8z/Etc1aNHrTis3
2q9zgqFIN1MfvK4jDshV/z+us157/N8/T9fP6hZN+GpfpRZKnI1+7NFmObW+wftW2vfGZapYhlev
1LikthHfjrQA54tDTIN4rzESXtGUs9daj16SZYpEytoyVMZZBSIQQPjUJtW0F6O4r1eU8JEmpD3N
V4iwu1HyepcuJ3A+m9I0pptubveqWUXmlqSGeRtVmQV0m3t+G/DIu8jYk/u7+MnlTO6+rNr25vW9
xh+jE1k+5Z4fSPDgdqmLKmSLxM6bTV0cdlTTmVPrV3sO8455Pc2K+VuvW+VJ5sssmaDx9dnxTYEW
ZZkvjqHP3IutTwqikiP9HAiVgZWoLvObbtmHoTjENsFqjXwjrbX/e6wsnEbB744NI1ptP5eKoWzl
zAS0cj3LF1uZKtaznP0Xca7jKqCCSWa66f4DN5YMdWC8Sh4BmH3jzBJ7HfbBOx6tFGhBiuZlgkDd
neYE5Qu9xhvTzMA4j6YBgDl+NhYzsq4JIr2kRGVoVbTew5GkAGCeixddIwlPFgjC0SWYN/rrGjPv
NJ9iJ3wOaFZ64ZDwszV5j0HhwkZoXD0WpfPU+HZ9ejekOeTUBxCaHJXGu3oDyMoeY9u0LqJXghLr
ozUZ3VkkTPxFpKSJFFiwq0jfOaJhMsZ2ckHp9zpBZsnBNdLrVBnJ/NFK4r0DlGZXulVKrrObjoUW
GY8ljVb7riRPZloWgsaLzVdQrisLu7mGiGNiATSgvfy21Kc/u8DSbkkNG4+Qmt6qcajeaV3rohT+
MtEr9tgurqlrlTvNHm9aw/GiLbfQ6TZR9L+ukSbNWqDTzWIr11w/TBrA9R0DiynBsJ/FnrZeu62Q
+Dhel1o/jLjlA8ZOev0g63LFi+YlzimP9QDCBHaMxrKfdCOlvwHqT9+WwpZ+sxq1aQZ3K/tFCQfz
TSSk9deYdYnVsdrWZeZlmZnfKXLF41dSaC80VCqf22KyjkVnljdtVqeflRnOMoCPf/waMEYIXtQB
aRmhAppU+mQMiLyEDFANbWNnV9n7obkMJVi8ErwOxfthbmEDT2/BWG+HRa8tS8ADjb77DXyr5t8G
GnTpNPHA8lWX6LeJWBu5XeNOopsRKfLaGM5F+1daWOZtCMXTmU5S/qsqpYRgRxkKVLAWq2tQVCIl
JN5pCZEzOdQNTVJXz8exHbXGrd3/UXrQ2rcSJ8vJmCRSRys0allTAF17kPQZbdAcjFkLlZuxImE/
8xzZ9hZyWH+lqZmdQQOXpD6jLDs3IKK26AAjyrlMatzU20ddF/FulTuKeVeVKl3rw0QH4CIltQxh
jZoevNDvwq2DGLB4LbWvH2eoyu9owHth11l867J43mhF5L90HXAkrS+mF7+KrA2CevmL76TupigC
DxWFBhVci57dzqCjibKBd6s5BpJvS5+2Gcf+dagJ1QM0NO+Gq1eC/9u5aRpEW2dgS94u3Z9GBzzG
qJECjyLPubMXthPKZ6DYJ2qG5yGo9mIbgVzOaO8u7mVK1heISS4rmDR07T1Nr/durZQ30Ke4+4S2
3d/0JP7a0GLwqPaV/oBeZroRe5715i5TgZF7C6iX9mdezbRv/ly1t/wBGpRKsuQ3utuaTRN4/j1Y
wPmpVNpHsQd6Vh1S37RIjHGRqGkPnQmcqIVn8yX6boTx+HOYA+QKuK099mU736B+Ut2oZhY8sR0E
Q2/n9s/ou97CfyKR0JtNj3YMLczrmzV8k3Q+5VO4g8IipQcqJWtULz18YqTVIN1Pk5PegcZzHvIK
hUslsHiavZ0FOalSsUVvZ6v3ehaPxV2XQ44VBfZjyNvrie+icS8HmtjNeyv21aOdGsUiVv3eIcMp
9h/LMnNPErtGwPNOJswCc9qnwRPkfvmzVqfx3leB/RcNjWOxUpZbq3fSP9ox3s7mNH4P4jrezzXS
rmtEs5RI/mOE8ESlcbTNonD6bgYKDR85VJtH2G0yfkWKGj74yw6kCT1nZ6GFtbXDNiQTK5sTZ9mG
iN8P6G9QIuvswRnaIUuNQ7xe6vKjQWB+UsqappBlT/Nu2rI2NeDx3NR3bZRkf+g9CV+j8sqnCWDi
aXAV/TDOpfKVDNY1wqDpZ5NNEA/ZMS1ROfVhbeFbR37ud0rP2hlm3fYJHsXpHu7zGyPnY2/VYioO
aNcNO4mVg6Gmv0NhhzjkMr3qopmeShQW2ZR+YnO57eeasqSfmbt2csZvbUMerjDIjsxNO31x9Hwn
LdDQo7IdRk5lJ13Oru5oG9e2kedDMDANtV55jvxp2sO6X9h0ykCLK4fQVtVbxVoOYM0z7iKcgq01
dVoKuh8Z90YqBYtHwpee9v/pNA8mSF5oh6XvtZrGx2i5X0P2ZVHDSS229TQu5H/OfpsfmjKYIHDl
MIO7Pc/Ijabu5NyIyTBgEYe/8peQPDbGczqF5maGhWO3zl3j5CxImmP8ttSHsMR9UDwtQ10dyhU9
3rWZtWtbO/9klSkbTTOJj7WOQnGjR+w01ZTG+U6dT5ZZ/xjKzDvovTojRYA+YDJmzaPYWq+ft6tw
4P9oU5e5dPjRmrrGyFpp3QzbDv22nRQeV4Loa9nyXR0zRL3o4A/DF6laXt1X7uh/nl/Lm6Zh0CQs
S3ZFZx/6ovviRjvILzeWPqZ3w9T34T5RaPVEePDjMFm6jFFLzS5o8x1l9BbaLvcxuZm92WVFGYld
It7ixW6GevPwFi+XlFDvu11BwFQurNVyKErf3jd9PW9Wm5wt/Jl3euFBYysxlgsvIf36r/Nad6Ap
SCKHpAruxiFx9kW1CAu/xawrthCvHalG/UT5wL6tKuv++veQIaxXtEXzB1j/RVTZrmFicnOH+/nb
1OtQPB9sZHx/94O62mj6oO6bljubsAuUjfETQH3/EAAtBsOKoOJCVt4EVYb6MjyhEiWTnKCHfWHx
/nNS2yR3r6USLdLGvWfmtLuVyYSGVFBMm6S0R5RQGQfI4xz6iVKi2JTF9j6Qrus9d6tFPBWPuMkJ
a1QWyb+BvTYgHor/NKm8nZR8Mj7JYW57Z+cMSMmvtpr2OkqIarDJctVkW9wHu2ERDpMD2Wr4Vmty
3vnow+C4CIeFdmLc1+N3CXhn7nrtAJ1tthXbugY5OXBPjeNc1xCHnWvenR7wqrlcqnu7Hiig9DDP
JnqZvzp45/iD0mt/WhevPH4Gpdnx5fP0GxiUoIRZaNUgNawfDb2gz9oxH5ockrVqOSwBYpIAOcTO
e5OELhMBK1vXib+utS7/61pT0X7zoli7dfVw49hW8ySHWCvMY6D53auuTVtAiqTPnnnqFkmbvs+8
T30WLjkqtGSGYDCPvkr0dUziilp8rr1GO7TjfCrYynyMXq8nM9RlfbFN5uh9GllfRl2pvURZ+DIm
kfM4DrzuVYkRnmQorTve7JzpQmvupIcniz2ksLWzDCQohJmeXkbzc2S2r40+RPvHpAc1VVs0g207
pPN2WsMvR2bIXDqQXy+1LrVcyiGJeydhWluEj35Nn9+yhkrn1WXgMpm3VLZUP0cPPARkAU7/U5j1
qOam01lMcihhdTo6c6JD5kgYmUeQFjFxqtVN50RxqttqNGOnOmhFb9/IViKRR5ycygEOR3/Xapq2
kW2K2GRbImerbZ3xwSYLmFT9NqpbdPuQBlAgQ9CCvSMNo1nUOdVqihLDQidGu+srYVgx1XvL0qHI
7BEXPCj0Tx7qpUA6J2V2oM0gOVRLNXX1ToH+x6iBoKGkF23pU3L2H2DyMhRvScnx6l1h8gKnp0ob
Xud+cFyXWrzJzDcZbUOyW3QRoWn0dS5h6vI1GP3dXrO++p3+HUGm/EGcXatvIMnTP1cZyqyTHh7F
HGYI8RkDfbijHtlfx0JtTrlaJjvxWkGj7AMvpo62XMB3qtcLXJccnQ8XoJj47gKR27gHqExBvdLm
0l6sMNkyJO0iw8wC0Ddp+jZN+ltlyt1L50/RrrGi6EdFI8esw3+KEJx5GPTChtSiSL6MSv0oAQAo
HcguAuNhnYk8YPij0tgEe775LZ0z64C4C18rC9b6dMzgh4n42vUL2GU9iC1HeAV62/y42r2oHg4V
QEnyXIiDfZgqQ0XAlMtc+nTRi3pbeHqKI75MVhfU5aZb9CnkYBcdiSo5rWMgWO1yWN1im+Yg3M0D
iSBxfFziuk5ZUygmC70z9Nq+rIeh65vbvgS69GYPQCNdjBGivd3fp7Qc9nPzLqZoo/GYtN4PUR6G
K1m/q5WrSvFVeNhe1KDFXmVHCRKLnIkiNELR+h3vNqs5QFASTjuKrL8s+m691f7LogGCWH3eRK6z
1emcWvYUsgGxfNc+jmPy/bpFWexy9mH/QaPwN0S/wNMuEeDL9EMUj2SLl+Ea6yyrVWH0/boDEu91
P9NXww6Ak3uOjawipZPXz01KA5+qzDSjZJUDj3DlfJ5sOtMhrPkLCTv3i8b9kxye5l/muK7PugEQ
Ev0i45m/+bAJlVb9qbQPovO1zLEq/XWOryn+pQmi+jwnBZLrw7SdsoJdMRnt7y33500PictD3fTQ
eagBu68wm783DtwP8EVO27SBy9EZpmJHRSV+AHo8nmx3Uo660xSPruZV7HzowzI86JYX8rApGj6N
faN/+zBJa2sFtlWzeGxreA/cSXdO5uBNGaoTvEDSH1Q7h8TKja9JPd6nk5v+kRgJnZS8vT3Br1nT
Y0pEqKjG13ro7yV/9m8Rb2v8jxE0sSHOThfwzu2SL/BSZJ8E6NDtVapbX62pqWkACz8LoKIIVft2
hGPrCnPISgOoJ2oYB2OEvaqDb/dYGnm/LdB6vxUkRJxH10VlfruTRSfQkrKoYCho7HSui3Yaou4x
oiVAi3lNUZ3hU6BW+QVtA3YgiJNdh/TQN4/CG6thIncCw8piEvtiqmM1v8gSb+uICUHPrRMrGn9m
6PttQI80XkHyEVxmW08emkVIrwvD/I9u2ae3nvcdsWN/l7LRukZYrdpvQkA6Hki7g93ENFC95VOh
A2geijLVcCAjN0n+dDVa8GAjc6mwdZHZFG2qjQ7nw/JADuxdMc6k16Yse8hKuETrhe+tq+IRQNU/
HbWtsJdYHAEZteuMpPf4Fi+OIC7Ni27AQ3w3kqrKikZtnl/zO4PhZIeRArXo3e38flJ/b5MXlELh
IOpDdRt503yvgW+60MAORdhrQN5H+zpVwPMpsXuc2u5gqa1ztiffcnakS5JDDpEiKCMturojRXfO
Ef8e6IfQq0xpvTulOk3s8i8DZr03QP+/dCNMH6sdbpy9mSbhy7/E24tdj7wCZGMDF1kBvUea1PxK
l5ykjFU3qDeUjS0E7chdeKU2bkw7a5GMrYyXhspL3ZKEJDlwH9ZduRGWzclNoLRS4DuUoWmb/3lS
pZmA8/LpjiRVAf3tclDgqQReiH5GO/9tWxwxMmUowgzAnlR00GE3LjW3usTNND2GyyEfrX1TFrC7
LyM5APg3o4aXzsXiZZ360FErlhGUjvBxgOxDEjk4r6Z4rLPz0Ku/iUkOducVJ1fV2+vMJqrDU15b
fyLR053h/kTGqBuTHnHQottChG5RYxpK8u2LUTwSKWfXcBmbQfZnnqoqeJlkvLBl0vbV3A8bwVpq
A903vJfjkbHEyJkcYEmDtyC5rGboe+NuU3bd64S6QWK7mtWHRHeQMlJaz+GerOj85bra309V4O7i
xJg+N31IHtXyHnUVLFc4lrCH2ppyFuc8qCoNlQiti9d1reoG0Wp/K16XR82dPTm/01k8fbbggn5G
DqCo67rbFrXyUA1wi0lkYdGdXU25epJ19JqfTmMN0168etMNtxr9rrBh8onAccSfYr28lWUlAiQk
hH1K9SSjKIeIki1ndZHVyFl1kNhXEzRaNnqjJnp4ltazDZtD/YtPMysFjwiaKJRIbwa+yCcDGt07
urK5NddB+bmCHGOjDiizFfzRfBI+AXJBzU4N4vGmC3IAF0vqlO20to2isIIVj2GmF6GxAc2Q3PFQ
gq+lNGm2UUxnF7extk397JfA0EEEwK+yg5pXqABbVN+UpQTnz9YI3HvYev3Y3otJnHYDgY3qmcNB
IsRhdxA5yXyxrYtoVgdGN+vuxa42yoAkDZpZ9Otrl7qr8psy9B/9WTGh/hJKqyDTIbLS4Eid/fiP
jGc55CqLJ2w8TtGCSQ422sEbMcLdTLicXkOhrsz3XUdZCnnqnee9hEU7PawpgEkxaQvwI+VGEgfi
iBpzRAi7qXfcYI1P4kj1hpp3ob1AkJHeOkWRc+Pz9KOZdd592aJrkFkRggr+PG/V2olf2sEtNs6c
+b9XbnU/DCTkN+P8vWTDx1+1aOkg6as/EzP7ag1J/r1T+K+lf3n6wn4g2wHxbR67viAhYFranRuO
880UON1tpXoDqrz6P65cjOb7K1vLlZWwvC+ngjxLkX6naP/+yn2XfI3LTN3Gudkj/Z0fIDGDjXs2
laNZTMrvxsD33OsSHTLs2t1D8e9d6Pnvb6mjIyo4xOqnBEKzrdNU5Ter6V4W0Dbz/4LaiErnnPyu
aIr6EvROstP50X8KUl850r8d30ZJ3NyNbTzvLW8uPjuhD2F0aGo/ENJ4/RgaH0Pxg+BHZ5AE/PAx
ptn7x8eITLf45WPUvNjcGbwnb7uR33M1IF9BESL7DBVs8Wi03FaWkempHMDy5c6U34uJt61m5zVG
d5ShTA9nsEoybI3xOp2+bqfZLlNpDKDHHFJkZzajXW+EFgLxWvbIVgtgQms9oydgPffBkoRBBOks
tjoIFtTvwnUFyfEzCKPs0fZfpyMJRj0xssgmmJ166Vrz9dAsZwnwd1vpQZcuIzvqZ3IrqUHidPFA
zoNqj6aeVFgqdyLYYGpkFyiBzBfYYNHUU/8QM+qiSMUsUaJTI1H5PE2XslIfeW/xt1FZwoc5DWZ9
6RcGFTnobd/zfgwZdAT942l1II1AtPoWPY31vmj9G+Q6u61B/uwkxbs0gfsKhgkXMlRw1uKF89o7
SeEv02fkeF3oZW3f31+BA/MQhhvfH9xjEWm1sRPxd20xoqngHkXYXcTi5Uy8Oixum3bxVi3YmW5o
UV2HJOxhDo3PurDULqPJVj8Lha34ltHqWyLVt8hf5yEwfI0sjdqgkQxYmD9Y0z5p4VCSV8Dr26AY
x6hEJ2R5WZRSuRyu0WZr0OVLaX49eJMy7aeSt98htG9iUzEAKUTTd4BduzL1kpcpqkta/bALN20S
eTBZVOnV7k4Lw5jrT98X+xqv6eafvL4N3MPIvYwLY7sc2kSnW2ToItJt2FZvsMRlTjsDdpDdYp5m
4X2g8eBq24FOi6XM43l+sBuNTL+V6o5TfJrnqXn5EDU48VJbvE3ZwT8q/Kd1hk3hwo0cc+fmIQXO
RZh1MJrxsZr4L5WyRq+zZ5Py2mgozmNqqsYzLDt7hecNmilWd1FS9muiVKOnGq9zekgT0aJjg+xL
DjQ9bM7ibVPrdoK24ikIQlPWEHOPtOglzFhDljTIg4FHSrJNFhYJClZd+FxOVQX9DkClyojC5wLi
fsha3O08wj67rYweTUPfdw6Vab96E7bVMlVM/zZ/iRCnQ4Pd3kKTxqu3tdOWyz+luRKYO4VZXfin
NFfOctUK64t456UyLl6q4wQvdfPVK78mGYaO/n7uvwXLb427WnIZznnkjNvc9pTPSjD942wa9Vfb
8Hb2IU6J0XIfm3o8NnlinMPRhXRn+dKCg3iaynF6tvrWOJfdlKJqyJezhu7bYPfyzi5fZv/v+CGG
C3Tui8FW96XtkCCCxOQ8N6F+nvTW3iEJb2zEtjr+bUguQa82Mm91G/ls79oQhewPDm1ZP+WJu2td
A4kvRQsf5JAV6Wf6Vx0Qj3+b5AxeN28Lp3y6L0QvU4xl3ECbYrtQoP0aHYWA3VP7x2o2piBar5A5
xesVHAvs1sIa5231IEz3MmMNtpXsORiyk6LAskn3UrypsjE+tKh8oiXn6qd2Vqt7dSnVKmHmndUO
iMFS6eVJ2zw1HhRvhlWh27pEiCNrzJNGD9l1Eu3F3a5B3GzSZv8eOdJ2o6Re+VtbUo609Cw8Z35f
vqBHdrXXEypFCBKZ+yqpq99K3lU1rSiejNyHrSibQBov9n6ZTgdUsE6vkFx9DuzuKyIXxQ7tveR5
UEm3yJnYhsU2LTY5+38TpxSkF3IV6vJxDLWtZ8zQ7S93NOs491P7zdTD6TypYJbFmqSZth0H7ihl
aKBfse9mSLA9RHgUCPIOdRNrRxG6mB3j3tIK9SnJxuRT1Og/xSxRbuSqx9w0p29LlOo5RyMDD1Mo
5jPvmnQzW9wEqMdbz2IrwnA30uT4aFjok8QINe8cUNdHiZAJ5kS6cxGAfRbbMqG3YW+95gFcPYgA
8SV7WLvDF+DS9cnva30fLqkvB7vVWu/tBdui70v8v9mHOUV9tvI34Rh290k+uIdE74t9kYfZF2gM
jRt0Kb1t6LfZlyGsaVp2AmejeAzj2ScpsegcSbBmwOfTZ8O9OJMynp8SSMgCXp0GdLZ2WVDon/Vu
iB4Hpx1u+sR2VdJwdntb8rBMN4MW+CfTOGpW0/Q/xaEU0F2dM31sb6/hyPahN4MIFWCsChaWuRzv
zajoXtqdPZrDi6o0LYJTY4qaCcOg7BaGSQUZ2GWIKmmJuAKtLDLMRhTMAmt4pjLtPbqdfSdm/row
FAWA3MukZkkXFbQMIZgb8Tra9N03p/aQpOzv1sct2ZF02kRkSNACePcYlqft+vD1x/3S1PsuQHyh
KLDgnJF5uT6rZaJODjqCDOliwu7OHlIbDv1SZcu6sX2KZv/QdmHwIKZOddE7Duuf4hPTOmm1/Tqp
HefqrHXDT4n/v50UdaDFYHvgo3WNS57UGR+8OADqUTaDUf2Y6uCsxLxtPud+W3zOE/8vbXnrqpw6
2ri8TN5BJ2hch/avQ/GuwWSsmrt1OCR0nGlpUO085eSbS2fxaLjzJ0aB9Bn3/zoynDzfDKldPQEJ
0bdWFuqPrq5NB2Sl6wtEcP3t0CCW4zlu80B+2dgpACa+zBVCGlNR1T/cKjw1GnjbTQGcG5IChEIz
4wfKO+E3W3f0bUK57bpkryy0j07+uuQwA1jqBut1SVrKLwHf3ahthm9KofdQM3I20YO3Qedg+JY3
XFPOhsX2r3GFMUMT60FYuh3bLDyINphPWuXOdqC4qCBO3suw7mqEwlHkFKUw0QwrM925e7OLtJhN
AoOHcRLzLnjn5sgGbzgxfZ4/G6Q6rifvXf8hRgXwc9vPkXEIOqPbhbPjnyLPm745yFl3Q1F+bbQi
vkthiN6M6Hp8k7AIpccTHMHobJrOptR77yZOdP8Y0qy4ozHZ3EdDyf91mc7dzihSdD9kPLVmB62I
ae5HRIXQBbXnvaE6R7BMP31rCk7CWw/oqn2Qszf7ahL7bGnXeKG4F5O1AEZG7DxVg5PYxSTO/9X+
YX2+4+8+z6/ry+f0BNHxtvagWwePrraDptiohb8deohsJ7176PIE3vdqcCld/B/WrmxJTl3ZfhER
gADBa81zdfXo9gvh9sA8IxB8/V1K2k1vb59z40bcFwVKpUS1XQVS5sq18vitZtxP1sC2I/5TC5CM
qAmTDxtjCL3EHKowMZ7S/15qtnwsN02PQenryAwK4UoNwSps9S1qyqVnuOmGbKSdIMB8eulTfcE6
E7zYeJUyKzD2SI3qE26sd1NrYTeuOHOwzD9FFXt/Acflu9sEI1NuXluIM1hDnKfkt9vYyn+t9k83
ml74Af6LHXz72YiDMRSYrm1pQ5OeVfwWNZF1A9qzR/0wvuiFfkpbMFuQZ2Oxduc4zAVXoolDifKv
xwhUh2ENrlvyGTTbWdQN0HQmciyTj7oD2JftT3fQV5N72vvjCbQRd+RNy0oPzy02JYf0Rh4kB2rF
8rVsl0IH81kvkZLwuR+cqQuqv22dtdGDBkW6h2xgq0HVuCYpM1H11BQL6o6jwXYgY9an0VSGAMLI
PN/RKC0ZQnDjTF215JCCk4+WzEGvk4qgPduBD1oUzUOwIlyaFDdRTVNngIlDDu5EsRQRlCM08aJg
Q10jCfujqUOzqKvC/DFA3ujBSqdQCjnUFSif5+lNU+lLj4u10TKoFAaxd5MVStVMpRZa9h1oJ3gL
oLHowP7wb4/ebY+1xKv+Dw8gpxAWVymPv6zBcX5fyYhBHx57lsxcA4mDkIrDLLSjot3vYm1DRPqT
bRoHqT5I9qsaLLB2rhlbu7KQlTDBaoqK4OrEqYuUydQlhA1hasLenkwzpuZjEqF1yOvDRD1y/Zho
ohzhFAYopY7N4irS5Aj5Qf4AaDB/4Kb5jDKu+gySWA7J8spdI74t1zTYcs07DwhZtWqQTHmeXgqe
mmClxewksuM1SurrDU139cbASbR+m2arSZDS2ALeH92RSXc7bKpA/LylTyA7VxxD6AEvaJTWMJGD
y3Wzu5GpLzVUEPU82dFHgLp2dbBNRwcA5PcnArMPVL+0e7K0egbVp/HNj6NuTwG4BgS527ES5RTA
6yPWXvCivdEgfcmQjYXoexze6AsWJi3KPv45vcnKchU6Juib88TdR3gPALvr7luvyh5tM84fM+yT
mEzkNagYvuO2aS1tM2x2NAiE9LhjIEpY0oSP6XheZSBxHfjadYr4wtgDgSZMvIRWgPSOYN8B331S
Ialc9zJ6Aw3uN0dA3wdEI94+C6HGyNPU+IqJNE4Th1JzV3YM0Ey+0vTY3NsKgm9o1bBDWtxQ0Ivm
hrywvfDLOt24YC3oIYP0RSQRA9tpigyGyiy2SspF2YGsNT/Z/+mPnOHZ9OpQ7FG6LAFhTYBUUJG/
P2KAJY/KJYuQ0JgHPgULa4oE8h6smnmEZ3jXFeDS6P0bVLz8m2Mgy4LtsbftIGN7A0cAYv4OSr96
1zuRh+nHxp0U38bBtuNl6oWOog//6fPeiZe2Ygeu1ZLkS2vQknZVQ7NP3aHqTARvBdS7/Q5Fb+pk
h+eSAxm/oN1Ttzb1VQhW2KcIJw9sW/7tRq+KzoaCtpe1f3Wr1GoEZP5wU+eYaTWy0001YTXzTWk1
0YFRuUt6ACcgTLZtxyQ5QhcsPWaGZm0HoBCuYV8Axl4Y7oPwEbquTLt4NaPwNQr78mcVQ+8u4TJc
MAkIdB0WP4VXvQ5amL9mVR5DGifhD4OJH3OphekVAhXvd6kM+fkujhXFa+TBatAff62Y/s4aA6Xp
/gjMFnHEfDJDG3KilfmbjSYpCg43MCCx4bnrFLG3B4jEFAcbKRsI89jWA9mC5kvbW919b+B14NmQ
Ha5HcGHN/pC+AqSx0bFLrY36NjUvXTtCtLSw7uxBOgemNqsOsBsbIxlipLHH5opkuwTa9Z/GSTye
jEx5xmvrIBvX/VEk+kkHy8l8wR1jsni/L/7hU8Te8By11VfaI9NumTbKQwex+cbX92TvPfcaMhfY
h3R8FQFkB+bwLoWBld0yIXZuOcGGKg+G/rkMoFQBqQhjFSHPCMm5eLwwv9GX5GB7z0lbWcswR7F6
3QTpshn1YDNGtnXRgLidGsMzw5PXWOsu8xHeogFy6SG3tMzxI9uQrUP930q3owDCdKK5dj3oQlo7
kZsib/DvVxUaApDNcMCmcfgC9lwOiUpbOwjVNc1N5Un+UoKW5mi7UO8LlXa0kY18KRpQ+I9cy8GE
Vf4sB6Z9VRduUr5fGODHTRoIgtgGsou5kRrPldu2q1A01rU3oC2Q1FF2QMIAjA7+6K1LE6oIseHn
y7QE+U5gjTW+gbgSLtDeAPKgrxtI+sVSN9b/2YccqYljsJ2EyntejK7C7Fuetx6OW+xER86uCMc7
UxtPJEOWxOZwp8bohEljtYlvizqcfoz9t3ngQwHLvbS+1pBlWID4KHwIme9uBhcYmx40hmcz9qK1
qBrjudDEt6yQ/k8zAg8ednXfQffMFlJN0szfkwC+lWcU9MRg1tT051HKaRJkVadJdYGAFuAmmt8l
x6iytWU69vESMafkGPgSJO000vrx8H5JQ2OiI4BiZ+OBSSTQclVWWWgoBI8MCK9DCyw6eT4YNLSs
qe81Ky6XRdmEX4esv3IbtV6Lrv/WNW77EyVTv0LXdp95ysDD7ErrmnA9ge5TEx7wL1uek4GZ68Zy
+YMZNy+RH2xHlT+ipi8GD9iaEHXj1E8Z0sWJLQ8GZaA++XwMh244HKjX6lCcbwdv3BIkqJDQKe9q
RPQmhJCCD4GS5e+2xgEDBYlSkzP5yY+5hDqi9cjvP64Hbq/g7CbtCfwbKE/RubaaIyydpT+CJR2Y
GxWkyS2AAgvbAVWZQkerhib50HZaz7Yx9i6G9rXCsfsQuV6JU7KuSfwbBqupK/vMuQ59FqNyN/IQ
LgBxUqQaGgCTnb9gdh5uP3ljt7yqh7Q7z842V8TeSfnwyQ1C7tFa2lkNLvAXEMR456YobbZoEQ/Y
e8x/KU3TvwwNzi0rwO83DgP52OSCmqtxEUe+hqfLkK2AJ4Kowfx8kmZagsx6TQ+mluzWIKxLnrbZ
qlfONOKnyMAt9AYAwbiZnP94+NHqmckMkC2iLF2xHTqKHjEwc9Rl0qVOxIfzEBl7I7aA6gM2Q00h
DbxPfmFnFOGKHO3IQHkQKznbm1Y/2aYV2FDuasi0WeEiKzPITRiGdRclY7Wzozbd58weriOEIKER
F1evEnKPXAu0n25f7ZzC5F9bnsklTcqcuNr1qQHmEU8MV4Ylp0mZ7pzpiWDl7Q4xImea5APXdufF
w9qEQt8iU5UKjqpUoKaU1RJBK+/MrN4ArkYd7cG1EYL+CqUHIGR898OpCcwlTVkBb46Qz+Jjsl5E
/Rb6aJA3RjrnCsywvGZJX51NBwr1jZk5EN8Bj4oe1cOh8PQb9RxloivwlqQ74ajyBDWVFqGBXAuS
jV4Cfsf9On9fxUvTdmUKRFIjw/WjdW7hoCkTE4SE862QW8KnAYJmR6vJId75cdxcGpAqrF23j9b0
iyrUz0qP8gcouZkn6tW+157zSoD3D2PUeJXerx0gLtZx4b3bULl68wvNnX6LqKrNz+XIruRPP0WQ
xzfrIOyr9bxQ7zd3DLLFZ1oHwWHQbww8RpAJlCql4r8ykuhX08f8zu4g3t34YK0ne+PYfGnUhnms
g1w+mXG4bQfXeE17A0rWeT1syS1BCj01cLCvx848/KdlR1MrF04PGi5aNvP7/MAIFlhrgu1QNeiv
M3tsN8RCRt0YsfVP3VB1ibJMryt/PY/6PYISev4rwGvhqYOm0KFJ8FdS1woRLS8cF4UIajS2FUdk
WAKXqLp6DOxho2j6qYuUQXROyjaZusHQ6+eg1H5OKyHjcYmD/Bv1gsa2L12rP/NxHJ/avGmvGnTE
aCw0WHhXp96FxiSQi3f1wMAZgDuCUaO6YYO180Gw8hRpowZM0bChsawzjXsHhIE0T9iifhjaaElj
5RhEj072q8Q3b9vHwLoLP+8e+ixPQMuVdkdHkTsBNsx2sWmV0NIBX9Tkgmqaitn2jXpxnprAAEbG
hrqdIYtLnngX6tGkHBv0BQIE3ZG6tCR3xY0n8eOgaE/Srk7uNRW1zcvQ2mKD0UHuJiz3ErX7F3JB
Uia8QINiP09os0bfohAACAq1CDUii5ppkSCruj0DdHkBhgkPqezSWcSVBzRzaVnawtTsECJbjbey
xOjflWnh36FaMt1FkDda6ORTmSizy0txoVFqyHk45F7g3E1OSY2HS43vwLRu4oEpSbeTYDdPmu+V
q9sYMShsvSS3Vyi4AobEC3TzaOMf52MvkPUR0NrU//T2l9GQrgVHELxs9W0s0m7noFroIQjtH2E8
Zt9z3UPmgBdPGejS/uaQ1PzJG4pycsCLt9uVAw5daoUUh6V7Dh6ZReRA0z43gvLMU429mM1m9LPo
paxkdZFRAJy2Mou8D7cJgOMbJKPYyzzpvYvdeoxI1jgWx+nNKE0Pv5EoLFDeB3mkT43wAXgLuwEq
vxio1buVriDzzi848ERMeiuyeKaJfU5SFFs/zaGGZ1seZF3TZm03ZvzUZNgKRm3Q/igQq9JMy/rV
II1V8iF+tVsENVLgs3HSFjgeYvt9MMoaxXZqug+xm2n66Or1E1Ie3TpOsduvFRbCUfiIprbwuuTi
Qj2ug01hbJNmaQwG8B1qVLj9+2gQoFy+sgsgptTUj/meK/ON7oHBNAKFNWIBKITvVI1KykCrgh/I
A/L2LriicBbouKl/Ff0jjfvgdluZzBuPNDFVE1sqbhnlY5VGw4GrsoqqdfOLra6oGzg+fqd+dzJG
aG2DhQP8jFXRn8iNPEYtKLatAFnsHuAjsXTtrELGc9Cm2gA/jYtFZOj9ndG55QXYFw1oVqROnb4s
8P0slTjp7xksSLwbCAHBYZ5a33njNkd6OYk68i6QQdu2Id70y9oMug2Y9OrVvNVTE5w+bY9k6kHT
t9FdBpA0wqNN7MivflruQbyj/TRs4wTh0vG1AbPAkqPe/wreLG1nC73bobwUqE01iduoW4z1aj/K
sLiOvpUvkiEPz6mqOE0iwKN7SAJNvQ+73dh5s8r67JAzcCnOJDOAhULXRxMc7Kp6fqCBFF+vdZFa
yPGbPpRchT6cKzCkvYhfZW+Il8CUAThywYrmVR57acD/tYmNXm7ICayt73NMp7JejO9WkO76Ko9u
omLhg5kxAONTHfRVdRw9pE1Rn/DEeaXBMQzLMyiqz7l00hMbknQFZVwILKquJ/AGXNAlNb4W4xGm
RgaZYIRDuFMJ9ThrMnb2GyBx6c0aeHVJgR9dtJ2nfwlrqa2Kysz31E2QsYA6Zv+UGOoIBpztIgQz
zBc/riSwFbq756EbH1F16iyxHVqIpGmexywIz7o2eCDQBQwAQrLtSivc4FCornJrlJseVOEZ8Upo
ogU1kmFAYa1AZRMeqPvhZqjVABYDNxqBCsb6DZUdYNgqi2+eg5i6ipjHet0DaSXci/Ty4oSKOGf1
4YGUBEoA4r5fOsrDb0EpTx7QJCq+BdX7GuShQXEOXETgSMYDSb9vkUxbjxVqQGRRGfcopTfu08bb
1IhSXskji2IGxIEnF4hOgWeXx864wNNm2JOzxVCY3Qw1MFeYSjNqtSbCkfXaKvoxW5aOtpGd/WpC
U2ufgI5p0SpmGHv0yyN1IVLDnmzRvHcDOUSbCKXKK1k1zq7MIRhGZ3UHf/WuKfpoRQd5GqUundZn
Z6vt/SOCOvGCslqt1YIqOM67TVS7GkDKmTg0FnOPOlBbU3Ys8UHJJZFhpQlkp9RZPchoOwADNK00
T/hzTUSKoEq4SkJse8wUQLcw65I7L8EbTY78Vvk5TMAQHKXpfp1NXexAEsHK+mXQpiJe8jBrVrHW
JpupXwaj4iyP2H7qGz5evlWRX2iJInOSu0EKnA/VZODtpvVTlNiCpE4e0uiYBX1ywm7nvRndGGCf
P/thUYJ5vT6SnWa0vsdAo6oT1Qy7cAU2HzsfgsEctZTM18wF2Ww1gP/+YpkDFLWeaUDoCmF0pFGB
tAuj7GG0B/tRNoDJDNFVgHLukSxMG/egjxB3jTJ1TK8WcSn4kTxyZCRWdQMltFqrHeyoUCrZVOCQ
oqkhpGQPKMbyFtRFSaxx+V/uxFkl7iJAXGpk4T2R2qiUHqvs2Komkgx9MYQZMENjdqQrGi4sIUFO
zCR4Gz/mBORO4+RZjiX4fP68pHGt7qo1pLSirZUGyYp0w/eZqg4r8T1ZmbXenwUA+Gc7TZNVqpvs
KJ3iZ+Mn4mT04r0JYkucyOa44NezrfRIg6PyEGBrQBztw4VGJCroQOkMXrVMu81pqrHj4VEfqtfm
o7LcQpqBTJSmokZrQVGpvKhHrjRxDNtp4pTR+r3WvPw/1yL7xx3ntczfd6SVzTxnR9Ri4/GJh1GV
oPKWELzuRxfHHfMpbvFYmUexnfjcpVEkxMPUrM+WrfVnaTb+Hq+2Q2vGQOyQbbp0AVDZx4ZxIBs1
uVOinlk1KDMASelL2OIEAd6uhg9PGuD3bqy9lG1VvOXMfXHxRXgDFfR0ATzpdPGPId2X/BlSGQc1
nKuZ/8sS/+8+kABDlRf4u9e2sO1TJR1rQUQPWZiGmxo6tRM7BONQdilL3b60+JOfTfcxGk328rdJ
vmvWEzvEvyfJuGQvAbOiU5+j+FJkmryjpo14Cq3M5WwZEYi7cyK1IU9CJfqqKzbLvDS2RoQzqtMb
w6epqVhqflX405KdAa4OXaqghLqDiundVX5obBMfRLBks5ChXNQtz0ENmpfrDjX1e5836fOgjdu8
MgFqVXadJd5s74Pi3c7B2LavgK97tgucIT/ss/8/7UWF+jXKXk2JL5W9AuUlNJmHKVlWgbb2JLz6
cc6fpZ1ZbTvblcs5f9YjhYkobORu5qSYsILXNLDkkUyTPVwWPirKKOc2an5yCln5ON9a4IGzrapw
WM7L1H73eWkaGIx0WpoW0kHlfCccczkaqBBsnBGBwRSQlEtaOs5Sq5sMdQDSv0wjeEINe9S1PGXK
Rn616UNBEQiSLa0wzaUFPlbpwe6Dgia16EeD7em00mya16yiZIv3DT/SIHBg97GdilOHMv6VzDh2
3GojM+088OIrBwupWWVywTO9K9IBVF2qS9sVOw+Qa+v95Eg2xwXBAUDhVxqc3NS6DlLhm9mWm7/m
ZbXB/bwsTfI0BLPivklwjsI2iJbtwGhNg9S0H8v6DY4KQ4ldlWw1e1+22NnRfsYNgIOgLu1nqOu4
XY9CJKQm5i6NopYNv5fk5AY49XSoIN76cvzmtTgSBVzvTiAUxx6P+lwZ6YqayM8hEZvUW5rqg2Ud
rw01hfrzCn4Bgn/W1fd/2KeVP91kSL1owd283yDE0e0lDx5Mq9O/cgixer4dfc9E3C1rGbsXSAC3
J9B4oJxwKLxvRnUmBxuqxMuCg1O+kmV5zqEjsqIBZ8ugMfUGZedq5VR9dPbCILuEI7AHSG1F3x3z
sSuN8RtDUfoKOra52jb7W6SIEXtoINyJd+7wNdOtZhElLLjLc8e60ACOAKitUAMaSuymgVID/7Jv
oo5CVgduhKBWtBUESjb9Pdn61gbKbuiG+wqRwQ0LtP7qp6F5NWr91qhNbYxUEvX6Vgs3GhjzoQgM
kceAc/OAqMqeilrmQhfqQt3ZPoD8fBokf7JTMyC1dLAjZ/enXS0LdmjtUBjt7pO/stMNklELjyjI
mQb/mI7qXeSP9X76eHO9DbkBEpkfxzLdzsuawNSfY7dfVlojz46DhI4EJv/a+Xhdo9Asum8SD7Df
AooNsvbypWEZ5QtvapTx9XX61XWBAuj7/LuXgDwpd8QvYeWrJMk49EPvkQyKcUpJm2XpMf8XUmeA
cafJm4x+oEaverKEGNYhHo2nSs+Lo4Hs6mZ0LWwqQT6wCDK3/c7MYKmNafYLHNzPwh6sF0+TCO4j
8n5xNF3fQxVV23KcyW5x7nbLvtWNr4PV7XvHSH/pfDyIwau+ArQJgS6wH3LRLMK+Gx90M4+3vlUl
h4o3ydVyw2BleF3/FUj67VAm6U99CL+INB6eu14OOH0a+ckzhHXCL7tY844XL1wgHKhcWTvuI+6G
x6qO7GUZxAIU2HZzjFxjfGgb4wE8HfZXaDRDzcm32hP0w8p70LS9kR1/DKIyXdWfc9DW3eomBJA6
cleah+I6EGAGFy3Lo3NlhDjsM9a91fbaiaP8O8A1kMlSDmbjDFvUUIbr2EzyOxS/5HeFjwIvBBxK
xOvt7M6A9pq7KDN84jG9kgk1XBoy073HwoXUil2gtfGmV6AP/FdrN9NNowXCxv2BqffeNOCjWmD0
izvqhY5fnDMzPM+T0gJv/SGMQOL5sVCOhPEKP6Z4oxFEBBvq94XJh4dGs8jc+juRvY2Kj7NMxHBs
s0VuK8q3ifhtasmHmk/9UgbjsQHWVRjuARI2C9sBi0eRssuEWRghjYHgQLwhjEOQm80ZBRrPNEgm
JzTOJuve/Rsg3JEmC+yjVrv2kugorKL+UkSWcW8iaHb6i72r8s/22Gy/2Gnz7l8BALQk9gp8b754
fmzeywDVVFMkK/e75p3fFUmQE3fADUqYBCpVy8C/0NYtuCd86w7/MMVTB0mmXYsS7k07MOPLiAdv
IHj4hlcY6FOaRDsNwh6vUKl2QZSBgmQ1Eznd4kmqmU2BwFDglNNMcrB9FIHRTAZExVXEEB3nv2fS
PXUOiCLNtENX/9IAfEQO2Omh9iJYZ0Ft3QMhHm/wn+Gd+iQC3zDEq3esYSXyAiGDWrjQoUfNQK/K
zOQ7pIs2Q8nHADWJ4RocXcb32EJlIRCz8bM96v3KM3vzWvSBtu3Grj04VTuckGeH+DgvqvsKj3mU
53X5K7YRj34CcO8ivB9FDcawkpdKVcR6bTQ9X/7ts42C/euzBaX+6bNFmgaRXVX7RaVboWyyZcPC
9jAVZ6kuUPPtgcq+GlO7Rx1Jsy/7JOkXiKyCQo7CdW7NqzWLwBgwGR2kbdeuDLUF0tg5Tq0t30iI
mS1D6eNfnYxNEeEdHdinUal4SdXkQuebJoDYOS/llkmeHzRAQs69I+SZrqgRcQGGMt9xVvNAVflv
UaP7i6zmcsPigO1dXob37qBK2gZQ/QJ5ckKJZ/lCHoPFTOQ32ROqf/ol9NiDg8SjhM1p/U8x/umS
nEY4UQqAx5G96WWIYz/Y6AYEd23uogbFT9eVghU3rGkXRgtkYAdY0KNjAyJtJeMXcvN10JzaZYkI
XIezRhS17aVVbl2AWj41/W9uEr/8bQ4oImSsuHiqs2yLUm7k9fDL25h2OG4z1e3TchlDN+QlySv9
kJgOZMe1UX/VbflziD33DolmeQWbNirWlT8zPGfZCI7MlVo2E/mW/IeYvy9bIG68GzNUtoNaGwy7
GxeYsSWyi9GejrbULfU43k8HXzWKio3oUxexzGgfVzoy0RWqS10CrgaR3S0Mo7PXXu7pJ5vQrnhJ
dM4G5Rl373eEOs0xaBGnSUezPaHIBPQSGYiqTxDo9M1NUKKovOCy39A4NRqPvsVOaW5lbgrUsKCJ
8qA7F01VoJQ/tcEg4zpyQcaoaN59mCPEsmwaZH+VNw0IHkjwX0JpISmRvIXWujiL3geYEPpSy7aA
RGOfAM2P1D0usfNqN2B8axcuQpNyQcZajdCVC6TMvqj4dbaXhgnqj2lUsJVRAmgosTOw8Ro/NvRD
w08oPLeJhd8cXYbuQ8nSGApniJtTgxxV2iOk+7vfgl8oB68/WT7NpP6YRAY0y5e01jwHQkIIxavG
zDhbWzJ10gvowdqNDi7wS2n47KyLJ0PBvaghM12NYc+WTjzk6wg7FY4ziO+exiBbkktCtsHLa+j3
hNZ6XqGO9CecTkLQ9LkiX2hQJTt4qqGrILHbHEwKDow4z3lrsrZjbQG+q7xsbkHpvBl25EMmyy5+
z6Yl5z75ULcoMttaziOOwYuV4UBQsu6RMOrz6L2JEY2sUS+PfirdCoRDwc/JltIIuds1LzZdpv2i
COSnIGUSRVD5CUGe3gLNfsLZ8XM084/gJk127eBJi7RnoKDZ2dTAD9izcIBS/BCfqyHNwb0ktBuK
0Mxl1YYmYjxpsABjZP5DBskaIMUc2I8IwjW2H/4UcfVWBE77pR6Qt9ecUL/HhscF92Sj4/+xSPZ4
aXVgwalRzc+TtYOXK34Pdo5/i7gfTtOlxoR2MGrsqfKkQiWRGqHG6YHMGkCLJ3EabCMTRXugw3gF
8PIGsc76wR1L74RiwXpJdk2AfLGow+qa+Gy882yJ/YuaEIIrABmjwj5aqC9+dAvI6fZ6/hQUY72Q
YOQ7UTP0WnbSVTPbqCt60Szt1NwUIwDhfd6cGyconjygYO8b11/qZh0C17KqnTx9smVbPCHyCnhj
Ke7JMSjSC1BS7pV6dVz/kHk1TItArw60qmmI36Fas1AHWjyI+j1109EeV8ACWVvqtm6J9CAC3Bvq
DpHf4DRWuyumbgqu0GiP7AZb0igy8dqhKkBvQaOu00XntsUOlUZ1adZXhAxuNIita7Qo7UHfZZrG
RrAtJzUKMupDi80BQklZ4p/x3fLPdKX15RfwZfc70yjscWFWfocA/AAmeCPDwTCDMrO6oiaAKsDB
j9DM3b/5zdNoBrnQtLn7f19qvuUfS/3xCeZ7/OFHA7zpxb4zHvwQIssaVEKKBV3ODYg/7FXBSrmA
UEJ6nAd4BEr6qsh+T6H+POyqFecuXf15g7RFRtLgYDn878uE1ccHo7vQJ5mM813J6NSVVSwcy7iN
IsLZTX2IeQp1Jxe6pCllGb9AebPaaywq7lpIQ9pIBZ1yxdhJTTnYQIFofrkcTPZu6+kqTjYaRI3O
g/oFABstmk0tEtRKfMylGUUMtJzk5nm2jzpqt8cUTyK66zwwgF6nd/rkkrshduYi7Jx1Ukbecrrj
x8KIUqFwGxzePd07FTlOyZURr6alaHIoXlPeh9dpqVQY5TqMtGpy8TTvwkBCtAXDhDg4QheH6Yqn
3fvVX2zkIl2Lp/hhYx41+cfVbHPUMvOqNDDbKrCELmMLv3jQu3n3ZcfBTRWCSZ26vp1498KEhHaf
mNdQeVSQV9uFrd0tabCyXO++QLwlq3r9PE3qBZQCUcSDyBcgorlo8qvL2AU0KdWPcrQvmqOXPyzB
LyHHRQ6L68fNiUcpuJk83d/zWj4RIJ1g6IHCoiMSMNlnE3mQPavGK6rMF/qAA0Fqx3cg0LNucRTz
Cx5Ia+pRo41gc05Z+6MbggSZvhaIvNKrmqXr+GAx4FlwrFNLnecr57X9uEpi491GV11qOa9hOKQL
vcj46zQabHXDe0iESG62bSc38F47p6Ydj2SCOERyawHEv/p4lkE1TwZLcuu6Wwgypjvyoqatm13C
iv5MPRnFya3Oi5eC52DSUCuTSTbgrHA0M9jPtq5g9dKN9WRLLjSQigxFFwWKeMhGa4YV5ESD1kpW
810DLtg2kWCgntcLWGruuSGB1zJcfOC4GN2j5bQ3mkZ/EnARFWROy0+rGxVoeOPpI8x/QoITZQ/2
r8tsyv36Tno8PM2fTHA/WhigSURNKv7ByLdxan+haQ7/9FdVpg8YqQm6KnKhxhvBAdIYjTH9VbQo
7zyI7mWZWM631dvc3WkVcOvzX9rVnXbQ3f7L/A+HACl4/0W6nz+dzG3vWgSvtNb0f+jJUkVdh+vU
HUvrAIaNXhXT9HtuQiRBKzL5LW7aRzPNkscYko0HrutA6Co79OyYVrSXEftwgD/dZtOCymjvZqX1
JEB0R066YxrL1tHrc8RsbaXZRbYQEOB76KTx3LdDfu5Vzym9cQOsCJiTK894qB1Z37kgvWrdxHgg
U2eA2ivIguhINtkF5S6LCn05TbDN4EEaG18IA0ycgOhhX93Fe1ocnLjJAVERY0FdmuDhy6I5hryR
qRsRSkxlV29pcVSbZKeY5T9pkD6uFhlHpHCD63T3lvVAm0XOmhZzedJfdKu8kD81Xhx/KxJunKgn
sT3c+tzsQCeCP2jUZHADUmVFg2QqIJG5sGpfHqibjCXb8QjBOnKhj9CjMk4fH8igcWi8eNWo7+gD
gNZDPwRC4iiJM1UfvegR626jxcVdOfY//N7zvkDafVhDEXDYBRLdUGgrkG4Boxl73qmsMyjwoYL6
C3gKLVDiZu2x7CJA18zbZO6gwCeqCnwhiNEs30/coFDbTTi9GZufIPVx7PJy8Qmox+IGYuIGu9fw
scvAf6H8daDnb6IRxWOJJNtONJD4QZTWe1QOlNrGHvDNar5qCHK+xTYAkElv/UpYem3TwXwVcTtA
D9TMbw6Luq1bmfLgV06COEWigzXQko/JAGXcHAKd39V0aJRavyJM5xmCwfiK+hufpfhqpDpKElQd
eeRqYLYwEhSfpaF8hkYFuJxhn916VX2eehxpRATUJjcHtffkhuqI99UG5TavFsXffSI6gOTxAJpv
lHdoi2z4kfEQ6FLPfIHscAVQopHtGtkmz1VnnXhphG+o50mXJeDRF8FN/VwYA1JrbIjePmb2KcQo
aGbhBIBtM6avtDhGgijI02e6ygMnma7+h7HzWpIbybbsr7TV86CvQwNjt/shdEQKpqJIvsCSClpr
fP0s98hikCx29ZSVucEFwAzA5Tln7z3+pux37UKhC+bNKvvBz6Y55nwFM9jhB6/e2cdmz4+avThH
5V4717p4yba2VgMz+e6jU43VU7K6PajyKclWxYJj97YaqmrvQD/w3sirM5+Vk3n6NjW95kgUEuK8
WXnms2IvTXnSQaBt+No72d7DTgZKjTAFWwmIG9VobGXs/DpyfHiw6yj9D/lxnfSrIO6DKz9FdoRQ
mbS8zRcbh4s+blQFfsLyNkZD0Nwky7Qhhiq4ujQLZjvazWHmricLNOdIoMZVnw/DUzQaxRaWsml3
zi4QsVlOw59kuMNTP+oLBK7ZtapUyehCGAao617l1NOmVH99mqWPr08LTS3cDX3RYfHyjHSlOLOQ
H7oePb25VblWZO0h8fNmrbIqwcgLMWfY3lq1T8CmbNFCILa2pJSIKvvNM84t5A0/P+N3/4pZo/1a
DXBPRrNVPWqpfqW4GQLUSQ8pWKvtJAcFGn2xtEWPb2pEux+tcbkSiL9umRzdq6gNo3XnLdZ1m5bm
OwFd+pm2ri/KEyyU1SYkau6DahZktXWti3DvGeUAqN75pEZM2yJcUWOzuO+E6K66cPA2IkzjT31+
U9am/3FIoV1duiU+iTwrHuWNqr5JSzR0DMKFzDh1jmnGc5zWcL6EGHyiqBs/4S0d14PlR3epp+uI
uS6wjJrlgohy+trWRpGlR46x2Og4TwcYeuH+sMRmUlcmR9Wx6D3MBVyda+WVGb3Y3YSKuwdMSCaQ
YvbhviWgd293Fk7ZnpmoYxsBv7+77H3mmfvaxbUu+dLOHyPq5k3rYHRV3zKLhuQeZTmpwXVn+8L+
mMG1i5ji+NFYJrHu02RESy8cD50zaAeBp/PNCCR8jV9uea6n6VpxaPsF7J1xOX4UdYYcJPgLbUzy
pwLoPdBtrsKmQjaUKflJS/rXskutuiqEaLdj0cAMZDFRAtHIT+pPDpwsu3bq5uX8F8uf4lSQfakW
edQfUCxI3vp5dV2Wmv+UQPh0YkaRo3CcP8ryTLBaGFFknRwXqpSfyxccGatSb+sD0990w4Z/ulls
Z0Qf2ir3qVHFq1pMiBCoGjeKl1VX29G+HGd0zTR0EDxfGrVk9lLmptl8ILatuR9k0kKsj/eCMpVV
FZeysnXbXR0Yw1pFual4N87A967lBEcV33Yp19xk2Qtih1eZomm9KFv5ZnOPb63dFj2zR6jpxpsi
tbVtLK9CZ369UmW/qyWwFPocYiX3Cb3n5OE62LWLW71tmuKLiZXxS1y3Owxx40c9D9IN8VPzbe95
WPb0st0VmeusjWLRVoGX69eeYkRQhmKVt7HIsc8JT6pIJa60Iqsr3BRouVYLQrQEr+4StwetLAF3
KohLlUEAgP6N6dxgyClvfTn9Fr3xbKAsd0gsmym50qb0aAmNVaJO0UAf2tBCTEdPvgSMCs9w7JfK
j5KNbtv5rZ8K7ypaynY79UUP1hu8OGqeX6w2/zaXQ/fkRXG3D4IyP4a5jVKafJhqsZgorset/YJp
P9kE7lJsXOHNBygEVYy6SvyiqLeBaxtblR0B7z04rw0s0947eU64+Nw9LkUAtD+N8yM+DQCGKDzc
owzyWla7N1qQHIvI2f5OsyIwWWpl5SJd8W4RiQ0hi6P2iHWNtzDGYbVR2P8U19UBX6/BEobKE0SK
zX2EMeZcprKqguj27mCuNRcChMEajLfAwIeTZVSSm9rDfNggDXHJOhAo8l7Nm8QMiZD2HH+dSoZx
pFrfOW0TPrp2l10PcxqsFaO382d5X5rZdWlKeSYs8Fu4fDNECasVw1b/BN9GT8y/kd25vTPD9cKH
yOx4eBReA+GQnGrn6LXtEMFobBp99BDpkFf3AY4szobLR0ugzDP183vkYl7LVSAGHJnnctV+KZJg
G2oLGIOuSw/WGEc7nBz49byFeRFfOew2gELSLDvoad59UC2iLrb2CeJ8KzZb+fpMPd9pYtr/Nq+I
5/GXgZKxPf9gOFDDRU6L+pl6pX3zY1bVYvEfj+r91/H4l9pf7r00HuSjak/r90u4nMYZpytS6PXV
hAVgVzS6+VgQEobMcbF8KYM31TQGX82l/mbanve2z3ROluEUXBMF3pzv6fNK2xYzSCU13sRsNftE
i0psT3IP1MsNzyiTzF/MtRAvF8z0BVddQSZxzGvEfSyQ16OTtwgUz/0rEvvSDk0G9uZD/tYSraCf
jg3cNLm5y2yCi+O0rm4AwRdbwp7qd42rf1bQRs35zLSVfrncI+Il2miB/dw7fEyFWiPCuN5dsn47
1TvkkaNd5obhtT0DvbKn9yr6vSwHpOmiYL71LG+8NnoOMnEd6C9tem5gTo9i0ld4C2oiRBgSJTtM
zMJWda1kaHKZtWVW1ZoD2E5Vy1nReKtqf3dv6kR4LvICAlWtuGWbwL4SAVqjnryruhdsNWX52DgQ
Bszdc917pfmtT13vAT3aDQy3YX4fhRLA0MfXMHXb1ucCDPEGWg3rjVah+jdrbvo2zMpmi5LUcgPk
Kzs5Versl6o078yksteD7UTPg1E85FlpfQPYT3yj33+J6j9vd6Oe8I0hNSDyZ62AH8HHFOPn13Y3
BEQPTO/U8FflhlU4e7dqzupD/mzkd2C7r4oCYaSLIFFeRd3e7iPIcBcEiS4VemUh+KHdwWADE1VF
1D7GlVVtx+OVynZz+ZpV0ENWhx9r55+zqjYRwMP+473lQoxOXeQbqG2v7dYtjr7cYBGNiCKbV+fR
jcqrRDYJyqU4JqkbX+tsPhWfQdKPXwO7jO6ccbIexJLeKjIEsxjNPWGjyU61mvPlKyi98I697bmV
KjZmk1ZTRiu5c/3+LPgrzq2KtnJ2vdeaWyyUBAhPjXgfm3DDMa6D+yJq4eNm8r8BI4MPKhgijC6j
ebMQKo44Yms+dGXbrUu9mD4kvvky+G761ag7bpd+KDurOSqJ9IvjI7Q6hbZAkC1kTIct3CjjjJtk
0OObQNdeMi2wzhvKIdXz6zKJXtQ2TR0QPFCuK88c0pParPkWfRAwfLVVbF6K16ufguxGa1gqJPOX
Ku+mHmiHLLdGb31pqsqR6cxYGPx6BWHvsgc0k793kRcvdC/6lAfAoF242G6TLBpvPQDUhBp00acE
aQBbwL1huHGw//nOVI+XuyI33xfsbG6gYCpu2PUWN5xAkoM9ae88M46vzCTehUZeP2ZZMtw5qUtA
y4gy6ITNZd0EQhxUrTbY3XUYeh/PtWJ2vrSAP67YHHFqcSwNyUssZKqtSiCu29ljob1Rubj2nc0f
//iff//v5+n/hl/LO8JIw7L4R9Hnd2VcdO2//nDEH/+ozsXHL//6w/I907NtCw4L24d9xHE86j+/
POAEp7X+f6IOvjHUiIxHqy3bx87YIECQf0mKIASbFtaYbn3rYPqSVQEk/UOXzsBw+979gusc93nx
edA253NsOEbpFYiVfap2WKNtDwdCzezs1lmifO8pXjnkUq1VNNfx/qwymMbdT3lwxLcRgTCXbUaS
2skGb0yOQAjMRCoJ0+DHMtW4zrONoI+fkCcmelYmdpFPN6ZMpqRrdiWTHoxMf9ZmTf8BMv38YA+C
HbudOw3xSN5wbqLuVY3VA1BTEKu/f/WW8ddX7ziWQ8+ybXzQjvXzq4cer9TG1nUeuzGeDziBQ6Km
9GWbW1r93KQ4TeR2YlzAQdee1dypFg6YJ6DagjCx37dqikA75ZH3w3NGIWk2zKlHrFg72XYbPWdx
Y2wSMx1vXCQxr+oKnowZ39S7BdJnXq/zRTaFf5oYb9lUBCiNhNl8rYaZ3sxv+igxT5ZlMOcCaXD/
S7/0zV9fjiWw+vJ2LEJDHNuxf345o5fWHqHzxeN5k+5UNrj80nqHh6K8R1F2uAeq/1ZNh3FbaDs1
5amsbEW4VnE/V2gVG5H/gg243zp2XsCaxsQUFS1iDbbdfTD65saVe0QWxYciEeV7W6uQDKpGms6l
ddW6d5FWNncE2u9w2NuPpWTTr+G2he4gDa5UGZRh6b6r4H9UteqGJp52tuTlx2qGam0TW+D2zHyN
cSo5Lm4Ba39QAHmcAjgzzDFt1m0AijDqHtGutx9/aWvpd61jHD2UO37Z2iuFOaO3/ZOsVPJzyxCC
ThoxerD9Fde6FX9tRj9/6mSCpbBq7AQCMDJ57AyrAejhKfer4sno9Wan6Uu5VbXq7nHMzneXkPe+
OdsbrcoQW8Pq0h/I5YfOlbOy3u1URW2I6L/0CMv/qUfYQng6/9soZrvAkF1TDqcfZipmFmOGSiZ8
tFmikI8T0+2oQ6+scIZx/U73W+NFbcIsbZiuQzuYbrXIZ4umNUhBJumNkoA9q8Qq8dizPKy6bPyq
qladVHuLCQJEe6dOEJdJ6yt1k6pQ2f9Ydn5YKNJg37YeUTaz6WUHd1z0K2F5+pW6sqbUrFdFPBNt
haNIHCwvOV6q/9LmXGA1/f6/zD0/T/vyZUIA5VjC8XwDIjrf+fllplEj9CwXwYM7tTOu2Nxf6eAX
7oxY8wn6zvXtkPnFcynsrdrrqhZNE4HSG60RhluIZ3EjVh7Y46E6tPgZ5DzbyNn1hwSQ0c3QI95G
A1WMxgdGJz3CnBYuxbpJdehdDZHf634ar5SxRVWIXHutwDsTYyWA1l2z+mKdVBVcNoGf3TvEufz9
W/Hdv3Qx03KF7eoGlLvCMn95K+yorLDoMudBIJd7Y0rBDKhNUkLYpMqt4kQNnSTZTNV97CzZ5gfq
5RJBA0WXrMrgzwMY60Elr6iVA3cmDm5yuk3bJBpc3Hm7VqGApQ09B1LI4ZUtIwaTcO/2lfv+0qp1
iE5zBdKNozQNVUECKUashQeV7WXZ6IFQimbzL2WqXSVNTefGsp0qm1uPrbalPTeS3nvlhov1yDSM
rogRJjB1OfVR1cQ1GltBgwyXqv2htW+1LQK5ln8d9YbsAvNHulO1S4x2ORQ2gSqyXJSTwxyBURHW
FE78EPZ7BOPb3mpo/enRkACSCiAyrltOSjIn68YZBaWswyyHRFgUFtA7j3pwRNy7uu27GJr5pQuu
vNz9kBV996CKSpauTYYPY6eyqkLPgFAJ/eXv+4hh/2Xo+Oht+DriAr5tcQqX9T/MQ7MvWO5ms36I
Il1anYv3SdvEn4qRoMNgcsQdnp+Y8DwCgOHXiz5VMGLg3w+eK9xKO3RTYclwnfjp5zv9ZhAcYOZr
P9diMK5wsThj0mCTgq5WZb142UZVvzwOkQurSFjsYphA31elVt5AE0uoqcxywugOnitZbmQ2byAf
rT17OqgsQKPXR6osUsjbmFCzrWfSyxUiKA6MdhsvTvcD9Bq0ODujpjkDhzBULcfMAup2hl7bOUQS
KIHpZ+g1anPlm8C0f4BeV+HUbvsx78//hPp3ZoA5xH0bqftsGG5/7xh++CYdwL9OgHiezd5AKVyI
/JoIBfdJD+tjEFX6M6wi3Y45NdirZkkC/3mFr2vsPOKdBk4QqtyxupfLY81wwQIsb1ePrfoyxBRf
Xbe9tRA3inTjXA/RE5zrFvE5WOsatz3OLR4BYAXuGvaL+Avbp2KVL3XwNh0WYxNoU/amIDb00JeD
cVRPsjs8gJcnjSIPH/xqApyMTtYQTGsD0TiM02CTPZmocrvp5m1rm/1ad5bXMlWh2k3cZQphnp/h
xXtErNo3XogFpbD6/CME8CelDNkl3ZU9Lf4zQYzOOnHnCPwE8qlu1+iHKcZgrxumyV/g5R+9uD21
QfEWMEP6RjAd3s8cjNC8QODaLocn/FwhcnZh+VTmS4tMQDXsVdaps/7YDgSOqywizOZd24pd0pvl
PRZ2fVOKzH0w6jJ7I2p3r8+T+6CKpjjoNoERLDtTlhlW3aLccW4ejFlxa1TFURlrEQ2C3TBzjspg
FCkPmSzrJpfY6EEACGez5EHd9qwV+n3c2Bj1yvZoBk39bTDSFzNZPDCvbbDmmG7d1brZ7q2s1YgH
WqBrAMW5q+K+fPjdc7L0OOVVvcdgMWzrAUm8Iq4eKolGIQwSlWQJRCm0EtHGNisYUpSpxEY4QLV1
FmYpL67xyU/zB68sN8tczm+TFICGVzs6vhZO7OxuLQAaJQupJDe0s2oDsGg6jU3X4IEbhzG9aZOy
Xre68O/hJ432plfFKM6U83VqYJ0nJNF9dAwcBU4ZeZ/AVG2zPLS+hb1/NXR4ZNTthAP491YYxXsC
mpbd38+E5q+rJbsGS5iChcHRdZ055eeJEDNU3RmTNiAYr2NiHQPcSwoyAN3UnR/1+gGqMCwiqmxA
Oyrqhqelc2oEb2DJd9xKv0+Ggv3AWOefS3olwWXW+0sLYvhDHNVBfHAlxYriWekhWeX8M/hbRarS
h5AfqSskHBHGXYdtm5/3ESbRx+vemtPbPuqMO1Uh8IDc/f1r0H/dl8rXYAv2DfI/x1En7B/WA3ea
iPP2RH/7GtPu+hJJypAXKB9D4oUZwDQW+DIvgz4LzY01mfWvk4G6o8oI8lejP6rgs8NTlqz//k+2
9F/2Oa7u6Z7Hl/OYPKy/nDxBmuoIDcbJ7XlDvwRuAxN6GH/EJpxJozxsO+m+9gOx/7NYrfGNTijV
X4tDeBvPxcLs449IbVxat0nnbuy4LuBo2iozZ+768VvDhsulzLZz1EIcjMtjU6R69KCF9esVQgjW
ZuyBeRShbm1meXVpVyCR91+O4+r8cLGE2KzpHIMtDham41uC/M/deZyXKW4WOz3MAVAve20iyjIs
SG27bDQxILkP4zIiqCsBJ2Of3hH01ry7tAg0a8E/ZEyrMQxQbTSAMsTThJRTBMF0xpoDCrSMHm2R
16dR1qqsSkIcwbMzhdeRJdCq+n5/MdopOGFd/yTGq7/vA4a0Lvz8cxm8ngtLiGW4Lpisn38uUIt8
xpMVHs4YLrNany0y2Pb9GyMscFzCodLIJF3CFh5wyoe5ANMGQfUqdWBxDPsBYj7hYrYODXM/w+Uc
cV4AuvtD/lKvMGFec+7N//OTDatVNq3PZTU3cRh1v2T/vf9a3r7kX9v/lXd9b/XzPf9mueL/v21y
E39uWPC/db+2+um5/Ouvf93mpXv5KbMt2IHO9/3XZn742vZZ96ctTrb8/638x1f1FJCMX//1x8uX
PC6IWsdG8Ln747VK2u5MsKr00e/WPvkvvFbLd/GvPx7Lvov+sXlJy45N7vmZP9z49aXt/vWH5jv/
tDh/OriTTCyBjsczx6+qiiPQP4VjeaaFkY+eYjPDQ2bZRRgO7X/6liU8FLkNne5j0n1Az6kq45+W
ZxuO65i+7gidu/58Ca8GyfPX+72BUjfdXzfcjEvbEELHRuYbAnDMzz3VF23RBUGNGKsWo1IXBdW2
ALi77g2nXU9teiTAg4DItv3g2cEMMCU4JVP7Ycm1u2wO3DXQpBnUFO5A4s12BmN6pR+QIpozC524
cLwL+03mxssmsKpTAEPcCpVmRmexbDQry6TdcBvpqBRPvj2vej9acUAGYtB/QNhpHwrcZE1f3EZT
AbeBd6dLZW1RLvbRZDoNnD5gvfKfMTU++n6JYhGB0db0GZ6HkKWxJ5KHEKhiPnnBdICk7tpOwVPk
kXuT+jNGdSN9QOL9E9uacM3ZqtIcQgxasMmuhADE7rbqI4tDW7luEkKrjMmGQnhVtahDejkU4INW
fIuybC9gaojLXVEN26Xt7/opc5F1bI/D5DXEw34bIxrHWYwVxCLWcpSzLxFeLgtXYfKb7cBdpWN7
v5QQ0qV97az90PjMFms7s36v0tp4qIlU87CPdaOYVmzU4czp/Y3XaB+Jjn6q6uKl2yDumG/aOTlC
ytesDTNIV2m5bLWpeasLDsicmrqFc5XdD/BbxiNhg86N5jLF6NM7kQw3+PSgmhvzG6mLlqW8hVZD
rZf1DE5BrVxXBmzOVRwdUnF0EizWxXTwFsNb632KwLstQ2JQmtCM+KWWkXzaTJDGgluwzO7S0H5j
h/2j1Yc7h2cQTAuSDjmCZjPC6G6YkDeFQ5iuEg0hXWDi69iePjWgf7QIVuo6y+Kdvzxk8UPlfBaT
czNWcOkywW7mqpwe5qk4JPOAPeGTB68NnP1iXfXBExv3Ow7w7M7jcj+iRGAL+Bs9kOxH3Ur1tZbC
oq7PkkEmetubI1jEpoPk0qiuKsK+Ss9qt1HWH3RWr92AhRSRE8Ix+JgctFO6cqK/z7PJBHbeEu/q
pddOSYw/AJ7Kmu6Rzs4O2IRvzYFtHPotzjoaig+5V31Io5SjnXhnuen7KsWxn+JoXsGL9A4X9ed5
uBF+AaQsBZcM9U9tLSDUHbdfzdMOKdpH9PUeltw7lhGQZiTCT00oiCci+NgMgzvHbm+N4haqWoi0
ULddXKR+6/JgL366ss2G0PcOSAxyid2EY9vsTEwy35PWwaRaFvzE3At9qM3SggFNLJjvYZrQdcL6
uq99Cq1b6hX6asnqeD3X+duq4hMBZdx2YbjWF+uZvSgkbBEI5sKNik2VscIN5j1UjdaBzTq6R8L8
Ug8N8IV52CBecAzArkFiWoiTGRv4zpHlPV9dyrRaXxGUnGVecVJJj9bL+aqVV3IyJm7W+/BaCc8J
vSfHedUjnvznNQzWNqTOTf5a98Pjcji8rErA/mpY/WkaO/1Axzzn0obXBBQvmTemUUIJOREVhYaf
67J2dz5m4Wg4eX382RXOxPQh6ubQhoRKo8pyyItojRfMP0RJSYy/Xzpoo/lldwoXFNDU1WhWd/Oc
6rtLkSonZOQ2nmJ3d2kfy5tUs5m1ZLPYeY4mnVOeDC+uoB8C1rq4xr6J4UFaqTIhK1QTlRRhYB9D
sb+UXFrF0Jlmq7icCyY3nWh17jw/CdAaNaqAXe5D6A/NziP0FERd+dj2aOmmIP+exly7mmHAHdPk
BUsmMiUt041nPo/l22DpgWvUiM/XpVvf6W2AoE83WVeEYXIK7xLk0cuncZ6bGxyGxsHRC/xcQXnq
O9xXTVXExwRi1MFARzNcXgATP8QpiHAQmgQfVTsTP7k91QmnhsC6nuYBa7xWbouhdJDfWTQELTLv
1LgGLgwAaq2HmLVrimscaP22Syp3m0HM3kXdVb98mHS/WHlzG5yC5UNjQghoa8+Lictq0ZplP+H+
ui3T9pgaojxVS/tSt7p70AqzPeQzdFGTiSHLroGxtIP3NvZhX3akhkqsOVv0QZCC9MLneu6/QqfW
PjgC/gQiK9emN2xdreufFiIJTktZ3PXBBC4cVNx7Z0q3+Rw95EkU7DQgC1vQr8m2dcWHocM1m4a1
d0p9FtxWR5zrS49Q5K0R3Tf0rt2Y+wvo0LpFD31ONnPR15sg7NINtBwMY6h/8XGER2uqo72DToAl
x1nCXvkUNS0y3yoPm0ZiDv5xGj2RH4Y2Lk4qwZ/2Zhhc+OUlPG6KBcFiHcpny9azepNoUztgiLSM
Qtcd9GOWnJzJz5d16pnFCeiWQwCID9GZMZUnlSA6X54SX3bGS36uhLFHknQfTSWmLGNqqpNKiGXx
hupED21OTjvXaEXgndC04lhZVX0K06g+Nd+vVNkl6y7VO62YtK1weYZZFBw0Clb3Fea0bcxe4YAE
QrCSUXxrVWsh9IA4MBRxiDiZmNSgqqiKOT5mfVafVGLrCNWt1SVc+tXJM+33jjN42znuUc9hVwBv
TnHU6xCuAJnEmFROl6wOG946CN1hnYMtyjCZ9e3pfBnpPnhGmdfQ40DmvoJ3c2lRRtSSVcL7pEfy
GrKgyJBhnN35MC7euovc+oTKOuQPyWCv1Xddcjk5IvXO3Fnlzr52fLTm+Or4SDe84eowzMvrB1Zf
udfq4oQub3FSV6osm9OvgC3LrZ9PqEBIsKRKVEe4ZNUVEkDIc1aQZanvjs0HwgKZxLIbqLIqR+ts
FTTIXuRO/VZ9e0tHsOvcDXT2Ddkq1NoPQdHaW9cVFXGvn9qw6k6BCKxNGhZwuqrXKl/RIpPONdMt
EggRI/fPMvW+w6RFA2rqDihJNqdLogle8SWrrlTZ4jzXZdIdvQ6iGxY43qnqbuoqzRtnlQaet1b9
7ZJc+uClI7qZdRQMrP2gEd1M8LT3Ji3KZUf4Z3lSSRYafBdtSDMZE1qeRsR6mJ/qryNiHKfztzuP
UVFCDqMuiVdgakvnzeXDuRB+pGxZ/hypl29oIgWfjG5P5CwfbVBj9jxyz9d2UsHHgeVafZjLJ1Jf
7JcyIkmHdZ0VKWyLDGE1eh1Yfk9E//HBVF7VGFoUbOtIvNMz8efghWwsQ/WRfJsgprSKBzc/su0D
Xp3VDEM5ZNRQikzj9epSpqPJjrvZwnYNFrqF1TXFo2W7LcrG+ticANMzHci6cwNZVobQyAx27258
wXwotKg94Q96vfqlTGvqcKOxd19ZnrfItbGLd24WY8eOlubKj5c9OAEmjoGTjroiLlXfLn7zUX1C
XU4oly+aWwFzmspXcQHJaaKdh6AakmUbRWKLzjwzpZ162z4dwgO4OKbT8zx76491cp5zTXy6q3FJ
grUakk6LlIHeZtCmyBHq5CNbPnVTZer3RZITrCE/dFE7TrpSo1UlAZEeYO/qgM7bp5xA5IDES8Pd
6kv/kG89R9tYmWDjiVudGUd9YZlU8qsLVZgPnbZPIQ0S36dn22cXobLqSiVq3lZlQYkOVlH7h8t0
mQVLxUuSM+f5kuc/Q1ceJRC8WTtfLjK5/DHOnJYQCqqfMEEIzA9TdRAREKshW0yYl/ODulRV7MNe
71XZ0BDuvDYc7RO4lij6BAIt34fyJ0kK+JO6uiS/Kys0NGXxAXLLOcnlq1GXvzSfOKts8yX6psoz
dV8QCvCWZrwPL7f97t5fylJ0wDdLi7pu/P0fxk3w4o72uFVty0nqQ5QVsYndF32Uy1GhM3ws3PHn
ZGhZrS5lYyIHmyG0nWgMYJAjpGFan+9NR34LdVs4x1yqW9TNqvCXx6jsD/cQc7i1E/O6kD8+asz3
emR4W9Xq/Lhz26GaSr44b0MneG2v6lXiyL/3XAv4D/g+HUUj1C1btSPLf6ULsbC61ZJloJq3Q18W
zWHQU0KINbc9xZHHtqAo9ohVVSddJjiTubsyE2adrtTT0/KI070+aQm7hFrtEiKHPyYM8g+NsGwk
vRgRc9QFOw9ZhHoI5QRn5CugeNAvz1rQrJhkilP3PVFZT828qpAQTZ3pAkHoWK6250RN2+qy6ky6
kDd395YncMWZ/ZfcqggUlVOHkIkrVwCVJQ6DFSEp3hIOka9mDngbS848gwgLXlsAMzW/RRWpH6SS
MNGd/ZBn+w4mCSIL5MIVyV0CzBnpFlmaiABjlsBQ7i3gsPA56sk1UCRZuu6nYl5HeErZK8hdyiwX
UXWF3nh06umIcgK1M/Fsj4u17eGYPrUyUVe6PaDx2vaHTk69k2yqrhrgi40eLIdeTs6xnNohVKcL
6nLGVvnRyjAqGYLgcBuCx1hur1w5KeSGbTFLBh+6YRmXtSY3izANcchRV8IOT3Apjbm56JCf8Tu9
um1O6qrmh+2Spb9JwJAYW+MmkOus+uEqcfqo3yDM0q/QRO9OeSH43UJuKErO8oIQA21ZeX2Qb6TQ
xmmMtF2EBXC/ZGMotrYcjbMW3sGbP+1Ux/EliYS9FMyn6jLoDBZkK7iu/XA5LmAhTgJ71rxWl71c
qAvUN/dFnxxMuRvDiI4kiLziG7EuXArFEGmbvoH1O5U/4pLkXuLul9bdXYrg4C5PXViE6w6KTIwU
NkTemnavnjbILYW6uiSh7Kmd3r7v89Dbqgdlau1SlxB/8uKthHilZrAPncVhjEDFsD9EZr2x5R5c
JbXqana0MZNsOohU4wOrCg2V463X1S+B/DSqt3l+3rNXkHkbTyzdrcOFq1XmizEYV0WOsAVR1HQ+
lcTYCMU6L8JvGPvqrYGZk0cbMESDPzvWVTGd/BA+Xpw1KYf97/k8rMdDWnmboEnHU5J04wmmkihf
6TWM0mw9KY1j4gI8u/gMimQ4wb46nMKARGX/UpY0a80f23UOPSfCRW+IoR8RDmmsVWts2ddgKBpi
SNesYLeAtQVlrT0O4BtOsQjcXWRAuOr5JSxSRR5sK3gOd3BSx9tGoHyt5w+zKNyD5VebrKofqxZ0
PLqZT4sVBIc2tsNVZzrPiF1H12MdrZtygde116Hvhj888G7Ybic3/SygmdaRGEtcBgSQTyh3u22s
oybhmYgR1eKdF1vpMR2qYtMO7kMy1dIK06F6BhRpTDFUTskQHJpguU+DOT7UrQvyeByuB0J6YP2X
u4XR3sWhmDaLo930LsePuUUaCXkPINyw3a78qTWPVpvdFsQxbzW/LfbWTI92wMkfu74/+GGcr8Ma
CRn4aK6TuNcwBc/vRxjq1qM7QvPgjiYE7VMJf5fQjzhl32DZqq+axKyv1FWf1l9bMx92dt1W12ak
Nrm5uU61KdqE2DnXS6XP67pvhnVh1/qpCF0bwuEAtdDMim+zLMfwyWl8lydrYr99iOms8kB0c3gg
XBlqdPcN09n4hFcOITjw9mvd9RNCtWDYDLMxf5POC9DRRppBwnZjJ6JeS441gon6a8MriJ2r+mFj
Wkayrsq4RODaI6C2KXYEUhLJjm3GQkATU+G9XWlPmW92e8+NUdfFkJqb/Wc7Lq9M3xi3mFr3fba0
K/Rc2hVB1yAip//H3nksOY5sW/ZX+gdQBjiUY9ggQM3QKmMCSxEJrTW+/i0w697Iqq5nz671pAc9
KBYFyECSANz9nL3XdsgdHn6UGsLOWdvIZay8OtCfrtLboIqTvWHOz5MqIr9Ois6degmQNFqkn/T9
e2lMjduT8bdpqKzPifrNainiFsMPrN4YvBaVCr+zp6m3bHSrvxStAX1VH8WWFjuV4Cx5oB/f7PQ6
6rYBkD+KYxO8VIPBciwyb1EL4eVzW28lI8UmrSd36ELhZo7pDxTBN1M9w2NRhG8oAgybGVZuqc76
liY9mcszVk2LqT+Ch3w8VIuYN/kUussY/xiyfUe4oM4U9rwoyYeqQf/tmfZtVK2w3Ra/Umvn5UXX
lYRSE3+4MnUFPpgW3UxKNTOXtU2K0aX0up5mRizrDxSpzDeh+xGgwI5Ihto+bRnsRchovhLzBfjj
WO+6fVhou8B0HI/0coQssebrNak8EwfopmjlbaDmJ0ex0nMtu72aVfkhTetv1USzpNT0zru2pP6j
7t3/TWPuL/2+/64N+P9g9465HpLn/75597+zr9++5n/p2/16y59tO2n8IR2JgJMGnCFYVSGQ/rNt
J+UfBhJGnS6/AHBGp//fbTvd/ENVbZOuHVcCy7JXBeSfbTtd/UMIQ3ccEw2DqdK7+4/adn+TGBh8
DH1DdoNUAEGj+W/d9ESjMN3qOBq6vHO2QmJr0BfnhOOw3FfhVsurYt/WoUqUJzVhmlHxhiSH9NfR
9ZfW8O/2Bu2fdsN2kOqxN2hexd92Y9FaGGkLbuS6IicH95Y8dUH/zW7VH05B8EmdCBdimMLqVdqb
jgRjLyJdaf/bT/cPLgttVav/3mzn23A0TedCqWOzQC351xamNPCnOoMe7FVqeV4AR8efNUUclGCj
D/ZhHMu31KIlEjtv2dywyi5BWmi5YIJQKDtgbohsYlyi/8NuGcaq0fnrjtk6YbMMQPSAab2u399v
4pUpbRlX7CbY22trPwcetzOS+pZQQnnObRNt5mRMXhlFyrFZhOra86R50xpP5tZtz6J9sEhbxeWw
Q/3D2ofkcCKAm7Ntw86BFNhi8t2bTg5vVxjn+d83WWU3Huak1KtmCZ0Yn8iGzup0u9RkK8XK/BrU
a25I0NBJpDB+Ca+Db6l+KLW0jsa9GT7UtOo2zgQs2gImqCyjcgi14qcTgK43dKJt64CCc9fu7TrD
jUTqlKXqESCXtAOo1v4YJsc1GXQ2/LOLi5osjyDqKFbP36k1b3QUVNup8+0QXeG4jmtZ6ZFLdArT
gyaBMAwDsyM8h7VS39jJD/Txd6SzRKcszZydU6+9qzrDcivGpyAcYPf2veW3zklVAK8KUeA0N6yt
5sCKMO29tLAQlnGaHBq6UBbrSQKUpLEVNmFD2UFG2j5bBXopluNapSJfWZAFIuejW3+QIoKkGr/m
JhjlqetzbwlpaFlJ6GFyQj/bGkecQJ0Xd3I3Dqgn6zn+KHKFwpBt+blT/7SL5a7EaVajEkyMQLjT
UN8nj1S1vo020Id2gPFI/KDXoAJACDq7S4W2axocrw3NeWPS793YDZz3HGoe7VDX6pfZVQxjqzfi
bgmaPbym0NUc81HTLWsntOQwYCLZhUMzulU0e2Y+PqM2WGjJ1j0d4TA7EjH5zdLUbWDfaYv9zkxL
2TIYCpfS3KszQWGsKH0AKlPvu6m7wTT/oRmz4Xa5nrDmJTO41afRVcch8gr7i0boqJZPrkMF/JYZ
Q4hgdJOani2B7UV5ygkwqTtcMR9TmW7MqmPl3jrarsgpOyUs5Lc2uoM8KCamqVq7lWGv3xk5QoGM
vqAmmeRMTVO5SW59n0PN3NB5xUc3jz8zizS0VJsDN+thp2HECry2r/MdyQHdVo9D20OiZ15AQCEA
GAOMpC0kbk00eyfTj2WvmyTK0+pTTG4MxTZpYa93iU/6/SbvIlLuErr41xcUs/42xxn1JbF276bo
FuO4uW2uy8X1KfSVgnr1+vh6gyj5GRVG9tsm1+fTdePrh3y+9/rc58PrvYZeNrZfc//n4nBg9oXD
8TUMcJ5fn+vXJeL1niEW2zfm7FVEBbana/VhjI2yPX1uqFHqAS5pwyL7d8WidDQ4udfHHDKsVflK
4fgoWrG5vvHXk79ur1vFTiqZeenIJNYP+VsBZLF68hbc61t/25OZnK59MGt+1wJkNuDX/drDz337
VTT59Xeuz87Xnb9+vH3dsetd2FPsLpcQzAvAvAwrgyqcOB+9DlethQYPKkD7NhJVTKOFkyc0QRA1
YX3qolBuhyS4YxFM4q4a+HPYeM3UjMdoGp5io/2R96Du5+TFssS5yC1gj8Vwb9fLi6H3P2mbH8lE
zDeOqax17ajzs7nP96hWEE3ok3pQuLC7GobEGzyN+0ANHwzFElQGosQd7OQh0QM3sfTbIFWd/Vx3
9yKUzm4o+vcsc3y7x2WLdd/wQBkWLhNga6dJ4yYq5uBcFO/YeS5TJVOvW/OfuX6PbuBUH91gU5iz
mn2hI+8IRDOhooAtFKnao1Oo8a4cKpKkgui4RNnBoD3wxFyXsI32O4k3/hIbwm8IPtjkZplyea7v
yXSRgObbCXGQ0buxXpGB5iSmR71UcWN8YN6MW8MWGpzOOOFyAD2kxRqEBjEncmwidjCepQ+NUXD5
XW4VU/uoOX/xTt9aUV96MXTObfcjtUPrbMVWtTJHE09EU+/33TpoOeWmtxAANjLcyrbvt7VbTtTH
cmqKGCXi2UvL6Xm2NIazQjTbQZGGywDXTpF5B0N8P4o58IQBSjrufzRj/mEsy7dBbZ5NpSkelMGm
WaI4CIQY6sIxrm5pmRH4Hbb2RgWafTJ+Mt9zWFnNbtmhthyg8W3qdPjaTqS12U2PgsKOS59s19Sl
anoixpOLsUr7kTOsMdMNq5s1dkpjJKUCuCYFu/Wqxw96r83upIriEilYSRxP9DMuh2NeayezqX9o
VBqBFUm/qm/hrbzFjtA9YSfRwa77Y273vj3G+qvVf0VyKk4aAYbojOppr5TKo9brzW4wKN1q5GIU
mvUNF+2HNU0CDU9d+zMQNSoWJPeW1UmzCEKSBrWccrlZgOi6i9lSR0F6M1JR26iYYxyVI0DU+rYl
R1lLzP1sijMslR1TjL26kOrIgX1riWjeqiHzTQNW316UW00IzPPD5IdzRDRRlyp3JbMZ5FEfi83h
lQYoJBIE7Gg13+NSXTwSBGc3jO6zOP/OKX7AEX8fgx/x7QrweZN7cEWeg65ImM01T5Z5Uw4PkhKt
nLqHPOgTV2nE1wbzlB4Vua9Ucl3JRW96jPpXlcSxFsvkO9VtsmQTvwQLacBMGAY3qVNLTG0iO8dN
eKdGNufe8jBY+sOcD29jQKiCLafpFAUEFkAdp2Vwx8zvkMIL2SxTuYdmT0MknB4azci3Vt0z5C76
T0emHFviNFE9ZLTMYd7Cz5K5+j7ViKojh+5tkXbuaNdQulfiUI0ej5zex9Eh4sYZBt3rd4V9sfTq
dkpaGChoCtyedT7gIsWdDmreHUUu7ySKitZC5TUphLHM6ZcpGC9IrF+alEuTk3McwtClTc5Ve74j
ApUvepYwzsgd1VbBEwQY5FkUZcMMPZfiPNiB5OoSRfomCnt/sk0G4WampFGKPRqpV6J0TbR+dJ11
uCADQioUa1tCpUqXoJ2zZUHQDb0QWO8+muaz1bFWNxX1XGQ4SpahPzXLg1gowhInEVJur94rHT5T
j2M26cLcHQ39yV5OMtb4FQNyGNXsaU6sDzmpX+eJik7wrED/hpcNkngCFFI+hrC04BLNZ0zaP4ox
fy0hf7twrZzTjKnEs8CxeXroZDc0Gg3VpSuRg+KydD9GFIGEileuz/16Wcss5lLW7Kdl9VQzyOwJ
cnq7bhVUOfILYqk3M8P/jcIkZkcvCYmvkMgRKHBtkzQvbij8zmcxGS5+7RlLhul3QkHMXhNhmVpo
IKiW0cVpKs5GFO2eTdAm9WagNAaejECqP+098rz5rIe1Dc+1eGiM4JBXrY1wS9iXUWOmhytj2to9
5KcqExtrYUgLVMLNNOUptm3+heueGEi/fIu0Zq6qNl/fQDHH0VN3JJ/aq3rT5Hv6GXZLcTvpJTdT
Q1VrGL6OEaUyQSQwPzz+klROAdW9Wb8M/N4L/y9Lm391l1+cSnyQjxttFGV6p27rZQLgJHiEc9JN
8pCrJSir2NoVhXEpzNSrxdLfyDyNyeaqfkLfvE1tfTouXXgL/hbTOuy0G408TzvIsss3NYEEJZby
oJbWAZZYfwSGC7FAa29CqkxQrdWDnbf5uSKzPpJKy3vxiUXrj1jlebINMzSt+AFKCpMaUH3cKJvK
HA5zY/shjEoSHK1Tb9TOoaur/iZtx+JmWrkgQXrT0h3aa3P9LS7Do24E3clJxvQIW+wh6Mf5xoCS
S38JsUme/ows9tFJd3o78Gdyjqx0hSaNZnrRhnmdgpuvdcF132wBQ4raKzv7izT5VbJmqlj7zcMN
oPHDkKp7xqX5GMniNktx7BXMhXEOFoG3LDV9U0fxa22evbwt65MzR4eikyMJJ9xQIvwYJe3SXOVA
t5aXzJlz19wnwAU9q2PmggQRaW8QdDcAF7454TTu4wAlIzAjL6cffwjE8kOW053pfLMw0MGLPV5v
hvWeUtpUGK93215bUPavz1LlJEm1ZkVHN+1T+ZBcW2qfj68v0+Oin3i9G11f/xTl/OOTreF4qb6U
btGTaPE3+cWn+Of6wt8eXp9r1mbE9d7ne6/bfT683vt8rzRmrlUZKQhXncf1A7h+40KXh09ZyD9J
Rf7pOXntavzT+2ou/IRPp8iloTB9vtcWlOY3n4/JBGl/KVN+fdanUiUWzr+2NKJTHgzGgVSETrWT
X9v/9npoXBt8a8MvvaqLPj//+nk9leBGzsJnqtSpm3L9m+m1W3a9m5FogrLhOVvIpxZBcotMN2Pi
qWev8AB2XRlqt6PSOkRczy1wpio7JCHokyKFKlfYMvBqNP50lPK7KAnvY1LEiGrnqO6znkCmvPQa
o8wvc2+jLu9ywGwSMInMW4z0ETrU68Mh1LJLrNC2USJz2hLiDGOw1V+AzBi7RWcpnZkBZeRsNCvP
svp9DH/pIKXUzzaEvEVtHu3ZHSMj2fdDk52TKM7OVdREGxVWEWZqa7OM7XCQjXqb2E5HkLk5N+eZ
3cNuJiBJOvgAl/JMV+iZhfhyHgplOV/vSbChW6V0GGnXF7T1ptDlsWXycGjr+M/NwkVbzrpFoC5m
lBBB+K6u2JPF/BLnVkGccJm6C4lrfpuSlFrpgSdRcftqB6lNt8RxyILw3K03GrWLNglNAkPQyEaj
YXnZjaEoF8FK5RgWtX4S4V3GwMZ3xAeynGd4WcrpzNV0Opth/lQL0+a6zBZNqIznVBnhVNHp89vM
og5kgwqxZUaFYYpfbNFUl0XKjLkbYi3HKL4TayZg+lJkd+D4yQhJ56ISlTSgrapZHi4Z0ozSSfKd
NcW0/GjgdEn81jgWygdZqmc1k+r5eu96o48zZDqT1r7IcFgnZryl9qPgEzoTtidK77pVRUjGlsoM
PWPpmKc6L6yTqWv0adDFzpr93WE5f7bNpqHL0/nK+qhfjxTWF9QpDWtgpPrXc5FNaWVq3XYYHyqw
ZBjecuN8PbCu90gzCLeJKch91cTMxLE792Nv7c180c/O2MFoSZLXxYHO5tHISMn4tteXrq9bEJQg
8u2bKGPSR0wCNVuEGjgaDiYa7mouuxP8ssa1TcVmqiWDMwZ+5Xy9l4VSsgCLCzR2hGbnZ9ToLd1w
E7Y7rObCz7L6denFsSFlwhfQgtAODQjSRZYSXNJ9afSdYwBdvj4bKnODaJ24d8Bdydn+95bXza83
Ni1Gq3+iHp1u+xkpBRQt4GkzI3G8/lhRTlSqXL/Dbj3orzco88oNqVNQ89uKhaBJlHY0/nmjxOGA
LG99/OuuoiREtFqscHtlebm+0K9vKelC/WXD60vXT7u+fn1oq3FEp0fXfv2Zzxc+/+r1uc+HIOIx
B/ZMeT+f+/yjld7mx7l/1RPZlRiw4/S3Xa9CiyWA4Wx/27/Pv/i5e/V1z7OByhlJS+bm+srIweUY
ibr73O7zz37uyt/29rrJ33bjuvF1u6GLv2d9fWlIowDpRpd10kNWBVX6mPb2WY7oF/Km6zwDD9Qd
6Hhzr1f6Gynvyg1q8mITUvnxmaXHqDAjk5zFdDva7XIDv/2kq9N3tVGqzYJRxoVkgBbCzLQjXS1x
pvh4F8IP3jOrhxoIFjd5RXu8y6hZ+KJJvwvmuT4QQoeLFCtdo5SAWDg7jZB6bIXtdV1bRu+y2MUl
Thm5tNIfx2k5GrFQd3mH1NwS2s7o5ZegmNULuMK3iHXNjuoGy1F9itGh2AJSxtK5dst00HQSCV7l
Llzm8LIEBQGQs3wdoq9VF22rZtJuUTfnzdDslWa4Lwaus0Qd95uZxdNmkUPjp0X6hZyYjFXRMp6N
mkLS2Ovfe6P9nvaINNdKhz9AVHe7KbnpjOFLG8i73FStLdGUYZS2p0R7ZZ1mnrI58xd+I5/reYBq
SKOkKsfyVJOliInPeQxMVQDCBsuu5JIGwIQCew5PzPuBSFjVdglalk6O8c0kOgng43goOAUfRJma
VNCjfNOFTbpzVBIwq7G9nRqeKspupBo8bTSjjXdLb6Ub0arfxrp971SCLIyZhcVi6Nu4esOpEz7m
bbpbASZbDpLLOCIuLo3kbiCxeksiwq0yBDfDTEGHU9k4ZvR6jZQlmAJG22ruVafzgWVWRLMpxT7I
gvFkLgtJBrdKZ7W7REV/5BjWeZLzArlHRBSg++qme08CS57HYa6eOic+dpQvD+WQGDSbg3ZD8csk
rEdLNlpVWrfg2+GG5kYBa3LZDkNlPmhJCECxs1yk/JdRGbULat9dUuX6MSuKycuCCE5fPH6IIpx3
3Og+8+x5P3Vj71M7Q3cOQn0X5EJx26BvUX+GCmqHAVR1pPgpS2JfzenoJraibeHf1i41MsKD5gjC
6tgfrCKnytGDEDX7SpCglPw0IonV3ygdF9L0WmnTKfKNO/Bh/dZRhhHcnGL6fTZ+Y9XnJpO1oKQ1
xaHGvZNq2LKujaf/3/T9HyybQscp/1uP7v+wbN6s7sr/tflKtmNcfP3dtPnnW//s/trmH8ZqsTSk
ZdpCXJ2Z/+r+Gn/oAks3hkmIcdLQf+v+Wn9A50TOD7REF7yNbuC/ur/6H2zK1IMGJc1Ahw7lf2Da
1KmO/b2xqNHrpNlJUqXU4K79reNpp1OdN1mb7ON1lmtN1bMp52CHg88vKtHfJ7od3YfJeCxyDXNi
F64hACoULjiibpov/dHMq006FtZDBdAPzyLwlHhRQJLPSACRZJh3Ayv2sIK3h10vDIvksSTX0s3i
MQftUVWvenNxCHNJkV+9B31ReAWK5BvRFdUpXYqUWHrm3l2s2fe1szib2QzyRzvtEeZbIZfdQH+Q
Qpm3ndDEySxj52QNXb/Vano3IqrNbTXlCTaVdvreOcolkprCnlsZbk5rvRgx5g3aPL6pDSWONp6+
xHIl0Xamz9y529EkKl/nGcM4wjOYMFl5nPKwf54o0riRMleXvlu65zbHkFpWHddRWVkuhtvouQgz
MDrZLsuXnBJyeTMv93MQGYdB1l8d2ym8JE13Wj1l2zw25TmBwAdDXNkykavKTrvR9fgVJeVEvmrk
1UtOEnN+HmQ6n4jd8wK+rBe1a1BxWfohIbuwpNHpK+bAbMwyPpSR/mfJn1Nb+CB0GHGGZvQxasqG
URXti2V8QA1Oh0A8jlAn45AyY6HSMFOgDOLlOidt77yop4SLtAnJs5/egjEft/mUDf6cJ+Nmbvpy
7+zSMRy27dgW6BGL/TQN2p0xDQ9FM2g35DdPrpVn0c7hn0C2jCIz063S2u9Kpdh0Da6fuZPi2Nox
4ZVGk7wEvUTfuRR3igQJRk8HLYLxg/OoBiafG3t7ttRb7E8Zhlj9iSDSAIRp608yAroicgE9MqgO
zsosIjCRfCLRgXnjx9l2TrQz1HnYWo7aHLKJkIIwSRW3yOeM6IS633dpGbkKGLuTNpIox7hXKSrY
v7DW71XlGA4B9WpROGezd6rDxIdusiDW/U4lvxJqMbjtuM68gW74Fs6zs+ssSUdpcPQ7vSrwygxA
pciUeL/Km6pV42Qv3SlI15Jm0VcnFeTNKWXR6LT6ESZ3ebSdhyWzxUXGk0BtZGLMzcjAiY3kkXFz
G3Nk4UqeJZEi2JMRVN7FugKaQlr3kz7P5NIUPGSVuGlyEpXZjcx31BhKct3S0jXm6S4h8dPL8e8e
lUHl58f7qZQxTlbsLcQqzi/FLBRv4CvHdQj6PgnW33Ts3SQAXS7WBC8gpQMFw8rXKqZmT+NU9Cem
E9/0oMsOTU2JxbRYscskgydDQrGsFRTU9LPm5WGMu1NdVzb175wcVW3958/kIhV62ewnpV68zpDd
rlsP1oreEI5Sy/BarUI7NqTyFI/pqxrBXnRK8WiFRMKC0YaOIF8iJShPGYDotl2QQRAi95aX2Dua
tgC1KM0L586r2YUxVy7N3mrZcr9MYj6gzuHgjpNTQUNuq9PEYMwvqVf2gbXru7TykiSygcMNtKTn
DOlnlnKiGVwmmrIiFjWbxA3I0fqS6NEuaYp3w6gpyskyOaLea6dnuiV+Z8T9pRSJ5oJtkgenT3xF
1Ttqc3SiSGh5KaaiurWRdNkacTftOA1HdXGIl+uYmFH7Zxmbf9GCwIOsFVDVUMovcaK7MyGufa1X
lzDv8Ds60/RQ0VEnkKOKICYueNNl1G3QmtgbqzCtjaHQouzICLg3yOWFIVvcytG+X5ZUWfWfgD6p
ud+AFHFzWdvf6NP7dYnjs0pewjFE2JpX0i885l8JRKbAZEGbxofBtluvBSTiZ00c7+IowoAjlGSf
VMo3MynHxyQgeZcsUCPS+4uFimqTZA3dr6kqz1aj3xesoVSW3ffah2pH4rbi6PcjNVZvWsdM3ELa
ihtOQ78LnUVswp7whXgwgmPTio1R218JWnde9GAOboxGOzapPgKFC6BBJcAvxiSfzlauCMSxprOF
CbTNbXW6WyJZvpMIZtzauvK86lyxYfXPpe23IjAQi9rSQxYxbNWu/5nETr9VVEF/si2js1nUDB5o
bfd5aszM09O3LNYew3hSToAyPZT26VMzf6+GADSnkM9Y1N9ovp2qyk68BVgPcbEjeblRLzbC5KvN
c5uRdqlX2yWVl3ngARkI6B7fZ4sthzyPtii2HdYwBHCEIRWyMu7oT3DEe9dUAig+uqH/CMvIeanR
wu4XNbyLJfwa5FTRYzKnYjMSwj6pab0rGv4rEuWSk3yVT9SItMoZTkYroj18mLcgMuHxop48Vmk0
bFAd57sJfeRuCKp+azWJ2FkYbVuq00+U3yBgtfm0s2AMEaY27FUwFawKbBhWg0lBpq5IaqD2uZOL
Nfr2lK8RbNAFKPhobjMX4c2oOMYlLa13oameNljiedTK6Rgn2t0S51SuDMt8MDiGwnHcWiVw+y7Q
gk1vCnPHSF15IlMcb6zFTzHPX/M+1V5mYI+klbzgRH9gYvR1KaJiU88tSte0fQ4HB21np/bteakV
v0rl18iY0XQr41uFR1LTHQ/wT7lpnSq9CEMjm3QdSGxwCZFkZUZsr+YbdaPum5Yxse87wRygI+Cr
qQnQM1q42dlaMgSEWavmfTrS9stUqGMi1WOYz4zUkYE/2WiJ/Gq6fg3kieB8xcniO5JhvReN7kKZ
avaZ3panRujJoczRkPbpfFSDTO453d0iGL9b2QN+p+BUT0Gy6zSJ3qZOtYc0oy/UDSzP63I3jI1z
JOOsOdr6bdgb6kPX3cATC8n8iY/NXJaHKkW33ZcwkCeaq9Qyaei2VXvfOqTncAE6lwHC+iiFR9Q2
rUXpMjpa9br6wX6JZTv7qJeaWYGCb70f7+ucI7sK2+khVPvHrlXMp0br3Iy0MDxFtbqVXbhT7LI7
58l7pqsF/sj5R6OaWK+doPOjDoR+LJMLEcekZ7dNxf5g1NzNakn2iszgQ6eaO1ARfqd2KbeCul81
hnJjYa6+iVd2U1k1xT6aJ3XLL637WKelE7ZcGsu+9fVOCQ844TSW9I43lBIFB+rkSCbjOZhrbR+M
Qei2jWl4hqyl2wwiOltm+dE3U7AtqYxZAPvc1jCKQzvK5k5XlNexjJqTUT92tlI+JrvrNCKl80SR
6yHJC22r1nXqjbgN34ba7ycubQp6fXMNMWfaYYjWw0xkXwgljD28JM0uWujc2s6XwnxQImO8NQLj
q2lEPX79vSrJB1RRNN5rwkJc3NkniTSqZvFzRirTGVlxgghJVIAenTucwW4RLgwKdqxvnBhkeFLk
QB20CrhVgPaPXGRma0l3lzPVmgzC2KnB3DFnzc853+KGDuDiGrTb8Wuk9MWVaHYHPdRA8lsvuaDM
rpBZsc8JRd0IOzURpandKTWJpdBL2JVZGe4RGT4bbR/vdBE82UoT77saqYmZjLcRczf4hcuhgMWx
WTrO+Y49soTylPRHiHnNm11XfIJXDUgjK6MAcTTeOyKuDyk+LdQXmEUMkMLarB5NcSzXGXadWJrH
RGbxEIQVbmAN0wNGqZcIlX7am9VBDjljZ7U8pBpsrDiaL2VMLG44TXdliJJJj7VDOxn6QaF/jrwV
Gb7CJByidoslLVVZshc/ioIhN1DoYKcFjhMKQGRgd7Zx08kVecw6fseqK3elAnYWOxAR7HIpN8k6
orTp8Jo3iXG4TobYX7A2E3a3rnps4x6VatCL2yWsNsG4ONReqbL3WRXvGlE92hN88BjExLaOsvsU
duCF14+ZRQ6BlZYZyBLCLmJzaXxtHCDIGHO9uU7KsEZMdDCQmgQWENyqS1BEjvl7Qlg71rQiO9d9
UpPOpRKVosTpGQO6X7Am8h17JpTLqmffEY6+76ckcS1gKklNGnU8ZeZjo8vas8qZmh6jpW/OgS82
Wjk+6M6s3VBKBJbHi/EgI3aLlkdeoQsJFB+wTw4lgloiWr1jZKndoQyR9MzYH1xUpFRUzWJhilFn
zCod4liZ+PYxc2ql0Tcyzsv9lHNU1ooR73D+0m6Rl8Jpxg2f3HqaOvhylmRt9e+DYIYFZdp0EWH7
iTH9tCUGn9ZhTM269DswXE5IvaKRXFWcKmmkgHoEdBS2OkFPSxPvHAdiD8M9LmaF2CNnOIiQti0I
KXGzRtiATqijYK9jS/AZMWsvC5O3JJWhH7QSMeh6GeCno13yklgEhbaLMIHukInW1SnF4BClWzmO
ewt5iCdgQTpjUTxpVfHmNMyAy8HZh0wYPTFxrQ/I/T4Z0/SYq9awKztV7rJAB07CdKWbWLDgILD3
eR8/LS0d3Dhtyq1po13tnUl69mNltf1GVAtX0bSncdNYyDOsoCGnXhl2WTK/4vjRboLOJn2xBYbr
rIdlQ2sDoygipDS9VHP1GkcOOaZW0bsSWdkJxMGXNh+Q3RlzeUrKwEKVNSWUDQJ+0Dh969HWuwMt
HbIxl3Y7SOuy6ojAHRDYVQelvaUTHx6NKUXAa9TQD8wfmmwGfwoKyJIhjaYizpQ9GVwj42qre/OA
ZBQTzXXBHcs53QRd/ggnhW980H6WzF+ozUYJSNvh+0wJ3END55q1Ic8di89N1Br84/Ja7kkfcQjE
5lSLUSa7Ix69bVPbqleliInSlPCxMkJ4PAvZQuKU+7ZFTG9oTuTFtmpjGBNM7DTrkmpxeVEM/WjZ
zFaMOFC3Gp0FoqjN7zFIiECtSx89i9jNQdfsrZ2jteEuShnuO67b28Cov1rm/L1dDh3rzv3STs6l
GtJ4U5JQc6kD5VChIN83U4LyBznEgyYmi99wHk9zhaeEWgdJg0iZyZIJLlMwvLNyZYNsCI6L7F6l
PViHSpjdXVPeFRQkGcW724DxaGdQyvHqiu+FotWu1z19yZzzMoId6SzORfDt2VZtUo0gtsnx4nb5
kMmCFLqeVj4zi7BkludMKNqTFVr6OcYPv4vtqsaVPaKb04qHKGgOuim6W7g6KI66EJgIasX/Iuy8
ltxGtm37RYiASSSAV4IkaIpFljcvCEklwXsk3Nffgeob0R29z9nnoRmSWqbIIjOXmXNMj/XtsUVN
sYrVzdHJjwmD38Z3SlSUhtOBvJ6XbodKVgIeLZKgCNMkgBQGaqgrWEXapXGv9/Ve86YtrtPwNTa6
QOl1to9ST20Ni2qHwBTb99iuerhysjq7pyPoA+XlJuHFmDOxsNY+aQStL7FXYNviCpxacO6hl77I
tp/uanw9pCUdlplkgKKfz0U++jjsu2c5b4rOQo3NpvNC3xGkfene+kl/BJC1znNes4miS5culNUI
95jbFxyqsZFvvTRr3qpwUxvh4HNdLkGDvXRXdTAoiQEYDg5tJoig8agt7oNRdMatcj+HTtGwjtUN
y8Le6HpvVy2FvdW4Do6YIvxWibNYSu0wl/PoF6ac9lnNkMoRGtjxMTnOxkXRDl+SbHzPe617bdyF
gUH5s9e05EnkyXuYDsUZEfHn942VspkMu9LZGUZTEg+vvQwMYhZDtk9xxvlitdYlMxd9E6t+CDjk
zCPHCiX7gxX1+WtsWfEWnBZePZ5bO/c1IbBBkQzmddShV1ZdGAW4nUr8zTrSEFl1B4jQxvPCcJ5G
RD94Gm9q7up7c322E/pzumaRHNHZ9IGFdINdTOBM1HvRaEA1CXubzRLlHH4TZk1G9EcuznzLc3nQ
La17nCgBzfmxYGD/kWoV23NQC6WVISadcmZTojrbZfonFa1OGo+9s4uYnRUj3mNqlEjoJpMhRqfH
93InPEQtzcT6UKaECjRBEWOM6JIlOyeTxUot8/p9NDXOBYgmvhhXPRGGzNffAkwbivZgkx8eDLEX
MkRMcWzPcXJBmgDNBmcDOrxpxnQhxE81IAAUx9oeu3cDCYUwmGriuyN5Gj4AboWQEr9zti5Bexe9
+kL3GEyY5vy2691trHvsslZfBfMZn2IPVR23260rjDUOJ9lYim6Gyma8NZ9oPius5m2zbYGv4Cat
7shEsyFwx1ib9bd46K3PSHsPQ02dE8s+ASYMj9J0onPq5ieezHiFOXFkkNvib3HRxiWc89zipAez
38Wwqz9oKakOdeJgtTGGY5qPTHMtN3sCPhR4C6iWzq6n3RDyniWRDA/y2D3aScsw02UxlZaxs1sg
fPuVKDks9PK1yx4mOS+MUuQv04rH06A55VWsWxg1PidRhjsTAjAz9DuPe9k0xhAO21T4nUQ07KBV
2OBOhf5RTOmucN2QeSO8kKIkr65Kc7BfIVCoaMwmX4si7ZBo1Nalmlk/gXbx64EIZbPvor1dD4CH
14nFsChcPqNTBNoKu8Yp1O+GSCv2TdtmcJErL3D4qINyWgWg8a3S5sfKohvPpbhXkxpeZ49KmfsZ
hqH7a7Ar74m0b+8JFLwfTcwmXHEbpTb7hqF568g53XeFPGpKx1frhs1TbPcbjeLuMkbZW5fT9nJc
Jn7BnOGB+Yhf4bzYjctUHCdqPcb60J2r2ToQ07vVWBCAu55ZIVsFOkvsE+5ofphMzSEN4i/I++RN
OvXBzdrXxv414LhfJxzudtD1PzLD+mqs4w83onKOJ+/oyAzSUE1gtxwpbLsyf8Cv/CQXUoOpvqZj
Pot7Sp0IBFkWH7wYXXw8VN1dCBHDzyt4YWFjyiNiXM/HyXyy4QMwC8ZOHQ4pi9xhg7yjpD7irkhN
dhFd2f0c6kQC/de4c2bjNhUWwXha+cPVzE28ZFGQ4I/nxpkphzmSzdVND/16PuSt6Wc595FktddE
zkj2onP/DYMZWn9SurXpUsbGWf6InBfVgTediB3GVv41JYwGi2w+fENf+sR+0hmh7Psw/NQacFKi
4pjEiY1ftAYS1TJx1fhNWpnqkOLiw1y4ut82Y4rkRAfT7lr7kVSKk9OJxndX+0XXaaD7VLOTPdeX
06lvTAPmutSj8pfqqiKq6il293gfZsZGye5bg6eiCKEeK2uXl43Zbcv6s41vtBXbtrG1wCrEvR55
9l5P5X3HyjgYl+YBgxINLwDhjVZE1e7768wGufB8bXrsnEhC3eL196oXR1WXVERI/hqkRoM7HSip
OVwr0/bBDiLP0TGF/fpbVpfOyxgUc3ZsmqU7fT9ElOtZ5ejHuWE4OI5ZtyvYtNdgNuwhe6va/KsG
Es9ZFN0VK2qhTGgdLTv/41Rq2amILS6DZoc5DabDuEc5nM1OME7NL1C63KIao6rsLm29jyV8j1FL
nPDGiEMlQlTIoEGc9SHKsFGQgWhuv9FeuuaiAComBeaGt8j3AyNfTM7sX7baCgIQOCQw5g0wwwFL
zBNG7Coef/ax1xJXlT051EE+5V63med1LyEqMjFhQpXFSNMw0BFiatyPZfZYzmTOy6S0t12ib6SS
J6aD1R6+SHuC73Q3uxOioty3IBedSkTINFmbycygkgFz2Gul9zNq8q9KLEFfO89Lmv8OV3xLBbSw
WVhkcEtK3ivHeYVuGFYU703ISyGcs5MpWuwjREzYMUPK2ttSBeZBN2m3bnKN44qDW/CNMbgptNOs
T2QvEzjA2I1vRFO+6NYitkrXO1SLGKbc6cY7lyuwsi9/0YdEWuxFF56rUcW+kdYLfq+MN08UvYK7
JLVv6VGqZc4BLOdqanDUPqorAAn1/II5y9p+70iWrmrPMGP5t+7vjGTW7zVXZR9u1W9TjerDdjoY
9Ib9HGuTuSd51AKXQuTYOMmdnvTI411bsMaIAgRtnNkqEu8zPgW6R5Af4MKsjCk3E6sZIgbrE3oZ
6foi9nreBOg+DHsqdlCmibZjTr9yqMb1AYVTu6fVfPzrfbnauGbmjBjz5ItIhks7O8+F92X3r20C
f3tGdbyo5ofjkVTdtp7alKW84gFAJaSyP5M+b4VHKrCECLTRPF3iWQLwuX79XdejDs8A/fcEAxzq
kiwujT8cI3Fg4Mj3WJa9s17GvgW08TDypkRvwwxxL+H7yV+UKR7qdq/ryFHU0LORZsfE8S80nSa8
H65Zf+rJwIe3PA8ZBbB8mrrbEk2fwjM4CpyaBmcc3rWyfut+ufF9YUiMhOGdjuJwM6i1qTZfWr17
Eg4RrpDtAGU81i4iJHPaxlwJfsgsSCq11Q0U6k3hvWRtvAs19yVemRoOsKzRSrODvVKiprAeAdZp
GPvvo6axjmw3MLzEJi+xLFdzl2IjpKh4FyZkTRPg8wgmlsy+RBS3QWPS0w42CLU3JIw/uNlk+JBJ
SW+CdA83t5v0DWzVeImIJwXFyvQ9eszMhmlEaWBD7DKEkxtCbdGPJNgJjJnyJRI+go5NZI3LNrYG
VscLJh9GGjo4GrK0UYXuOjV9fSO8ygOmMAC9ZHmwMuXZxyBEZ6s4touAMWt7CB6zLfqP8WBhJ1Jx
JA7fjLBvWpieCrA59cQUzdQOjkbSOMZBmXrlAf1htKmbhjbJ8r6KWOtIklzBf4U50uQz+mI+4Gsy
pan0vEsinXcK4mg7hc31mzemahcW22QbhwhobPCNwMvD+YPNBC1G6iY+OX58NkI9PbNDiXZdhfAU
mAlG17op9guazCEUiCQLgxme0oPIgrtjxyG+JcrqyRERoMrprTC8YW+582u9/rEw6rjwGr47nfZA
haCYMIdXnfPn+7r7fgBMgQMzSctdaru3Ro/Pkxnz/MKKIF4B0AjU1RNcEI7Y0KIgrmJjO4hox1nX
0KuY9IWkdlRsqNevtgl53SGE8tEuiyuqhQZ/KUVfpaJ7Xeev8CKk6epa90sWyIwPelbNP9yxBp3F
Hq0vW5rm9ZZev/LvH435j4EUF0RnmKiImHtngVnhJipepwerzIEqQ5Sq4VrMFL415QzjWTf0zbIL
8mZFAg/4V51H7qtx1/bNo1elYk9TupCRqFgCGPh2lsK5eJMx+UM6vJlO8QNKMza+eQUc5ZS/BagB
OmTr5zegjuwji+PZKlmquejiNcrTU0Y4zil0IEuSNuYL07ACZYyvNu7XHcc5ysowYx7vZUAscqAc
5HKIXe66KewTfM25F3J15fPgx9rgnXLD/NMIcCQ2c8xpQZ+8Xt4MsNRR635YuvYskukar+8U1wrP
EdEojSEeO3Q4gdM5eCv6DMcJZ4DvDITbdfkUYJ+adMlyEl+jsJrXeUDZJdP2Puuns8VE6Aytn5iv
VjxabdGwkQg5iuV0x3eyRwgwPkfDeKWyfaBbc7cu2l6s1lLzRVL+sQ0OCHplsH7C9p0lf3P5JDUK
vEc4zJdR1If+LdOVeVy62fHJBeU7Fw3lTui/u7GheiIww+ekC4MExu1uDMOnlhYQ3HHXXpmItsCk
OZPdQ2iWxcbLa+JF1BSgv+UUXAdzllNF++y5STWSYOP4gXMiZKzIGMNmsw25yqghsxZG1B1VO4ZI
u8WGMAd3w/CWvEmcGnyAtaC1mjCwsy4/REbi+EzshG9q2l4Vtn7UXbK+I+KLERF+JLmbHXWDIsaZ
rwMrkXObuEwTUNyoZLz2ESIAChNyGX+EaflT51u8ke6Mt9xQ3Rb9BgjBofkspfmpQZ2xevus14BR
9PRnaSBhqWYksZarjcfJxslGww6Al87aL3NsPsNjZY5HOh6DW3KTevqwF5C7dtyP5dbL4NaGszMQ
QGq9eqOYD4b60g3t0BlmeLRqtDD46EvPsG9pyovXO1kbGIUDD7xJnx0WtoduVodsCI3TaP8OqxCI
g4iONr2k38q8h1X4p8XJ/+6hEa+74mh2cfbpBY2XR/jq2/wwilLsF8v+7dWd3KVdh1Np3jC9D8/4
cUnQXSZsf0l9tDqj2vEEor0uGZAJO9swXDa3LEAzv/fwdYkJAHso5CtvAl8sDITirjbpjxAGROnW
XjfzoVdckxHyktk/6gPSHXym/pwlFHgi4kPll3r0w6JgXdcpv6SXeVudn4yps1kw5AX4djhwQ3T0
md4iMI1GPuDFERLGyIbICHk5x4hJ01PbptERCdbso2To7lU63CIi7OvMxKRrfDG+t2+ucmDINhdM
AyDio1oLxoRxncINyErtatBg24WUoAaigAMqPbgVGcS00u+FOta5/kVKGbMJa0qDxPPQJOlVDeSm
DEIGQ5xWVCk6iaHLxcWfF3oO3OJlPmMbowDBW6G1LUkCaLwPlkA2ZopqCwmi3NquxGhuO/3BtJzf
w4WAj4T5X4tlZTMLYfiVTFmWQ6Dd6SzQ9mEqPs322XKs9qhGNArJlIp1f4XyB/XHTu8k7C6GXBVc
cpmVD4gr3D3UgpaFMhKGwj1kQuM6ynYMH+mg7EUBXppo46FRD/08sm/EL56V4jzpa7eGQqci3cfJ
o7PUq3dnkttCKg/X9sZpBhYkSRrTdZgWMwsODU2wbOqy4qc3tvNGX78w9Lsgx2aMf2UoDknXNH4S
m18u8+BGP2s2KESUw88AvYzzDKXDajT6uyHD3KJRJHPNATxBPxu3m1nGfpq26LCj5pEuj0tazxuc
mstq49jmiZqPIkcH1HbGztbGTUxAgZ8sxUPBoGBrJcNPp7Wflh4TH2P+bV2nx/AK2aVgaMraiLmj
n3vqqLfx3gX/dKqAlsmZbFqwBR5KGROXB1aFFPdnLqxuP2G63kTG+Ki1kefHvDvqzD6xGMUaHdaE
ImmgkIzyCPip9tFZZtvIMfGadsYvVr+WL2vH2nYplK3FnG56mhbb6ZEOB+gbXAM0JsleuMtnAwtk
U4VNz9BrepfASjzQS04tfuYjhDl3dPS9SvicF9XwgfgHW0UPpTnNvTOLYC3I22Ln8kf2uYsntySn
tUomZEjr3zJKXewb2DWNQOXUo0VnFHQk7bp+kEV5S/PeO7G/kVsRzn8qPZ4OVikvlgsQnBaio3Ds
tpYJjsPNKmgiUXzNSGvARycOCnlekQ93UekaG2vVEZe8W+umHre6VrFoZm+xjRbuXwYpm3osdpEW
fbTmQ9mXy0tdBLBadmKktB5N09gnaVX7ncNdZBc6s15n1DeT7t2hG7Nwb7cTPFFzM5TyvQRD4OOS
R+gyPUVFSnNvmzFRHgnb3WJ9N+Bqx+Rk+naI0m7EC6rr6bOSxpvL+ghHB/MVZKIumBo+cy85OsQ9
Eg3adN4fiMis7sGK3fjMmuoyIjyEny9X7L9xdmX4FntVuFW9s0+jKTlLgbWssGE9MMXvO5TPhSLM
OqX+B56+JWqONI55rDgfYtDM+nBr6vwaOlO3NwzeNq6AnkNHr+2bIjkV7Rjft/X8kd5PSvyycj6u
c12+1KsnXx+8z0R45j4moLqI8xkZHKA7js1zvtBalEPPZwI1GIEENG+nyEox1Z97VvGJyb3ssQqj
nk9eQxuU+myZJGFFzDl1G7hjuX4S8aetZx/27mSlLDa6GiDfSQCcTn/8m875jej866cOjZOccWF9
4yAhr2QMOfLN+M3b/puwaKwjhr9/+v2j//5rBVOMDSzMx8UjATd2Gdx+MyaHVAdZMNFnzlIZYPnd
J52WMKvCGbVRH/yNOvz+UZwCPfz+0d8P//q1759+wxH/198iYD6uIROgDISRcdI05obUxvgaY8rY
RcYy+XrVo8ybQ0JfCMkAWpvuyrh9EaP4ilTUXpM0GXch0d4b0bjn0o2Zjki93AvkyL7kd4kBmWkP
SZ9aCQ1RfXLNgYHgzNpV9UwLxyG9450XcMSa+4mshb+AR6PWQOdGsV/as75BUcqmkjGHzap2I1Ry
jvj/AF3VHh2Lr0CQam34+WlkpDGJ/A9n5uRXOsec6sgYlU0f2MIbN6bxI0ottZ3DLiKmnimSkXJK
Wg4lFM5F3cMnE5ofLkfHMZTbcrI+CU65zVHoBA4t/LrEBiSNHUAa5zDpt0bPElQ6zIVmPFtZfG29
1GJmiCl7GFAUmdLdmGtFKUPtVRV/9M4rnkbjozfm3wxXY3h64UvUYIvIrBmzMQaaKstS6ADoapbW
xMvvBlmtxD4c6ezHqfpa5vRC7cI1qHev6KGZSy8cBbOb31MuAOREeBkbTgYbUkFU8N1Be0RFZG15
Ui9jKwO69ITfoZMzYya/OgYUm3QmmHnyhuJgtu5zqUEw6cdx3mIJ63365au1FB+uGp+mgsJBtxMq
nsLL0fQIhi1RdHZjZQXJstgny2rs07AyCTEPPeeasUb50NFNxdSv46Jp60yzu8cEfZ8rBc/Ac5Qf
KgnzpP+CXRWybucvrDpLO1VTyiDrIWIC2xDZeK6mq8muesOhqdpdzkWzTYos3syVB5l4Kh6WWT3F
RJ2wXjeHbTsQg6MZkwNKG/+vOxcNmZKlwGQ5I39nnDp6eZBxCvLVMUsvijnwWiCXnkeqNPSW8+xV
uz4rxoNYe7yhqjP2B32IAQutBPEfE5iYwjwLZ3mjUdwsvWfsIuzzhzpsT3WdofmejMP38zfaK7hv
RiiTfs+2nEnmLOm8izcny272ZN3SEd1b/CpCVECuXuvIEhgsM5R+VMBufSKcf3z/RZ6N5ZTnpI2M
nGOp7XtmBkPcygO6DUyzC7NYz8Em1c5uCNHYDIrJGw9NPAyHATajZeszSyuTrXp1zhIbGu19Wqan
qlD8uwMz/XnjRI70NTs8OY3GG4d6GI0r3X/m7SnyPtqYXlBgzC/ccSB4gvItz6ZNmlxc23jrJ7v0
LS/80dXGnZXKoM+dj6XM36d2QNMIacMZww8rjEO22Kl6GiCWgCCBQwxfwbdZmQlLIHkGr9Cp8N1o
lL53rJThfjJ/ZAQCs/FnHjWkWrYj+JdvrB7rT5Xd/NYLJ2jjLH1UCBk2OmFM6ZgHpCcmj2XMZkst
+atDeNdFy6nXaR/W+IGS1bSbXossPehaGGP7FfEl7aV3nMpED7zi9G04rSZPO6ikZePYeoyEGhuN
d3w1lEE78+PbdFkuP0r0RXPjPE6MciI2jjWijn03g0NZu6jRqSomU+gWXDYP7B3TLQu1ZzdnzpGr
FCzXunWoau9nivsANZcqd4abzydzffv1NqN6r+Nlj0oiHVkvn2Pz233PdEunIvVD6oyAWIX7OJLs
rer0jVxoa+ONabn9xvjCbOEWK+Zo4fQzOf8MCXUtQgesZDUyCt/lmFf8ZfY8Who74vjnlo2H8WPw
kulkKdhJ3w9evTDxN5kb1El7KY1hCAw2Ea6FKChvjmUOGxdMss4aoX4YDPtIrtAIvJgHRXAoMxNN
RzcYvk7ZJDf4Dmp8s4naWcP0BWTCAaeL1BkEy5mSqcrWGyTDD2lGz2VBoYhzgrATBtYnqXTGTuvD
Ug2MCHs2i9/UKcNMXmGxMSHpSJtJpanOZrk2Pe2XmWQlw1X+DAoAGqv1TJO6CenF7X1QW68CFgnU
DRbajcXOc2gvLvqmj7pmg1cjNCvD6a1dN9iVm2Vkc2VfyKVA3bi1fh061O+OwnhHqPQresViCZMb
IuPeB+sCdM3JxH7sZMetOa3pJCnhXG6ptozj4vOi/cElqNFJiLPsEnn1AKNvysVof7vku/m5DeMF
Xga3ivU+KhbFuo4Yyx7d5JqJ5o75eR6gyCipy9Sl4KtvvbJ6DB3759RZT5GIlw+tqs6eM06/Cyu5
eLfRXuKPtmCnvWh2wganRp3spkBiouoVIJCfLvYIcIsJ/oxlYIlZonpmnbybyvuwRrv9mrs3J678
vNRvUS8k3dJob0Vp/QkdxKhpFWlQZ9x0Fw4mvWGJYMvCi7I14ihm5h3+zhZsmGBL/HhGBhhVS3mZ
HSSirbF4T84qAfeq1v00xmNfdzc8kY+ySdSWiFtC7lx37xbNCzMqFlf56hYolj3KuB92ehNTEj9D
DWCMntiw41zFJ4OTzWnSH2beEi8eoqbse0vtqbLrox0hKiHX+KlCI1eHeoe+uAOfIJvHEdmo8Kzh
l9uD1CFot32u4/qUUtlu7PJRzqq/C8G1NbNB5k4CS3CIEXbNTR3hgDEwRfF9lLFTHyNs8oM5//as
/K6M0qDKRvHHbGJABUi+ad7lPhl5oTxl2VflGsaRo1AFAoXFE54v+lw8Tb/tiFwzrT4sVLhbosrV
OYptHDPKuLU2Uu2pZa3oSHlnwq6cq7GB9WItNyVVHGRmzAiYcdvFlRACkUsjX+7KS9SQa9amq1u2
1V3OdGV8dOaS7JPMdE7Ouqb4fijoCU/Z2xj39aXM0vpStIncuTXT1b9+yiA/6Hox+xa1yiyW8eb2
8TuGY5sujQ0P/svH1A3tLSFj6Kka3Ki51qw2EU/zs7gHl2E7nHeEJZHt0vpZKPtj73TvjrNkd5G9
vuY1kxtS4MRdk2kvtjK9HXOAkuinP4Yj1ytyfmUdNNCjLughBWppm3WwClk3UbKCOagzRK75AtPB
xi+LHsAilC6J4VW6T6PMkBDZZem7lUIg4U3wlEvc6iNyTMwblMSmYJZUY5qpOIwPWlG6OzfU8r9S
PP9XUqv9r5RHNjTCxs8IzNYiQE78m9Sq4pDsQehsB2l2mHiWzrwMvU4gQu898HKt5v4EfpK1gqCn
difhQnCLs/lfSkwplFKI2XNYhyha0tehcylwi9w8JVmiHZCvFIXvSgiPY239fyuUlcc4nFsn30Z1
d4D1kJ5mSngUA7l87nOPaEdPGWcrQ4ePPxpSraEvO+ZJ8cEkzT0vrfHSeU16NJV1rcMluvz94BZl
d8gj9RwZDXstQZ00oIDTZ0cSNqigDtS68agckrb+YRf9H0iz4j9IswZ5ncb6ajquxUtJLuc/ga5j
jCFiMfvo0I/OVw165EO16QAaOgWBmGmSCceQvC/v9dyh+XFWvJUxWY+oHW3kIHl1VCK3Htm/dldH
kAmHgGAvRYH9ZY2m5YOLGUc5z/rc4Un22g36kug2Zanc8tp3u0rKX7nREmZhJPGDiQ0RyUX8mbc5
mqJpKV6NZCq3Ahs3V1vs+Mg/w3vHUEfisoECTejUTHx6omuOPXtn6rPOeHUF+/P//jpZ/wEG5jWy
XEpAEzgtqb+rf/Uf4NvSUmEVows4KDOEn1oMOxl2QT1WPN3UnCklbRhbbdOfBx0pazzsU94DwWip
5Mh4+D4sPeASbCicOSfEYzWwpTaJRnZke7uCfaP/ZddFdHV3zbTML8WU3E96MW3DDC2jFhYfWpoO
T9oozmh4/vtz49/9T/MtT06u/yEXNsT6///55GZcrOUAVXCWeX5EXsr4dD9WVvIZ1x0WSNjyfJT4
RrC9gs/adCDGtUT76TaEaQwVRXCb1weR2jlJqyxb2Z+Cw5mV/tJ69rh12oJRN2+rTbdUiFfY2F4j
y8n/8aPMju8d0+rvZ5XCZDGz/tfAESn1uXyTfUgcX4D4ZzrhyjXul6ort1GkOx+Qyo6FYBtXTvqr
3qcfiTkkL1Q3KshxwByEo8zHHCH4Bi0SQsxxlkjUtTemPvIJq0S2UWkidi09h1/BCfUb9iaHmTh5
aW355BhnM761LlAT8I7uE5feCWm58scmj+9qT8b3NLMcCCFeyjadwjNpcm9DJ4ffA8uuUPSflZpn
NO5IQU37sR/QMWSOTViB3Yunmll+UBdTeXJpqLeagZG0aJDzOWqQ74Bkrka72L85Wg9MP8OzlBOG
2iQMN71yo+c0BAutDFveY7PDcaGRFiQY4GeYDNN4z73d7hcNi8q475a6+8D2hnAcwJFM8e+OXn9n
prhcIGb61tjW76UDENJDpIAWS5zS2C4OvdXOAfGV2mFITQdlFUGROWVGDAHi47+/C63/PIlsxzFs
B74/zHHj358wFjxQM/HkkpSA2VJHumwx2rwA48sH85as2Wkiale8x2Kec4Oga2gm0QEJPR2/OwJv
WHeOhNr9LGzmvILdXeDo7Mn12WbTC0hs8bB3QJAot2pV1a8UUKfvCh+I2c7uWndnVR7z+zD+QNiG
aIPpqC+K5aL3/M7cHe1Dwa7y/3jaK1GcrVFUlWu2MsMVAzUFrjcJ/dwydONfBwvIQw2+jRMfiLu5
JtlsXs05iXyZa8l9ZKtzUZrFoYzK58okeFQMunqmo7lqo6LBbDt16wQey8Ex2f7Y0UULc7kOKy1k
MniW6wH1d1QMKAdXIeQy/TBw/20sDQdglKYvfIjqrcdOLGu7e2nFJ7OyD4yjs30OIHXTOo0N6a6w
940ddOy/tgvrrP/jJeAJ/w+vgSQ0WuL3YPporNTxf5w/zqDXOILJkxzMerjOQIEuCrAPQPN36fT9
wxLJ+NREJJAKtBsiqd9GSJKtE0176egM5Aqv/sizaz8YT4T2oWIuTOu5cCKxaUrSh7hEznbTDm9e
8hEiU7gN4/CzmXT9YAK23qea0F+tdMV4Sj5pXYpfZa6uvRUi32eNHVf5KyFe+XVJ2jct6hM/CbOU
tMBWPXnOKQzL+lkxEdo2BQlEUH5uea2P15YV8t0UzZ+u3g3ITIt9V8+ow2352s2pfe1NIa6cl+9k
c+hbaRq8Tfukf0Q/ZN3BGrg3G2XTGhbYQ8Y1dYRxxhIJe5eMS33tWNVs+9m8fGtLOLOPXU7LP+iT
izykWR5r23h0VV2dVdM+Wlbv3k0Ioh4LmsHaW1Aco5cM2LWetarGc9KXSeAqGzfF4gYK9H6vN6wK
Rj3hyHMfbOKQA03CTIv7SOxG6IsRNsWoFijQndq9M+1OQ7SE/GVCWkYIxvDlzCBzcVMDkHWb0h9V
Ht7ywrgycciDdMiBTLooibsyancJ7ftON4pmO7kO4jtS4vaJmZU3PVEHJKfI9xL68nBh2G0bEfiw
lbiEphtsucbQ3I7dcGc0hhmIPuMoeKW4ov7LmehpMcbn7qdt1Ey+lhkp1zJ86I7VgS5ChIIzktpP
YXCsS0gKQ0rf0JJk1uTmDd3mxUCydSVvCd0cDlMXYc4GfG97a3Pl7aRjW7sJVvEumY2M1XqJFtBB
bTEn+jM+8+ohj0H7jJI/GYeSWn1xX1GKbSyHvg+Fqbwr1MyCpw61l/9+shim958fK8d0hDRcYQjp
iX+FGcSGxmBocLSAberkrybCK2mfKxC2N4nXEl8DTfRjWachRLEu39WOIJIpNj6H0omgJzC4g2VV
XyrPm26dZsZH4HpwlGPv2fbc5NCCLCA/ejQOliXfeuJfJvCUF7uyu2s/a0j3mqEDOp/3916ogZV2
Kxq82xRn8W1d9z1QkOKtMEwHRCmq35DlvKubaeAOQOkKQk/uyZFKN5NT5txCVnaRFeKHwR7VFoia
fbFFwdq8MsAPe9UP1uZMqt3qouIY4JDB+zGxDefezPuGSJek28cj3M+Z1DyiZvu3YjSd2wih08Jt
tvr09kR+kQvX/XLm7ggE3EdoeTPNn4wvBujDbMurdL9QRNw7VLjcJCNQSTgUu0Wm25EDeTcO/Cv/
j73z2HIbydb1u5w5esGbwZnQe5M+NcGSlGp47/H050NQXZSyqqvWnd9JLMSOAMhMkkDE3r/xVDSy
5AT7L830Lgj6ArlhC0Zpbtiie2EsBA/esPaaSVovdvNxk5CxmcVm57xAoz1GQ4E6hY5ONaILLLy1
nW840AFrRJ2hz/swE7CD1qFhYweaarhrsjQHmISkdzdXpJzFBkSvMgYZ00FN2pupJ6+AsU+gtgkJ
AbgavIvxFMK82Y2WnSxw0mA9irH6BlHf4hSABxmRrVjqHmQ8UJKhFyJaHAEMcDDAUEpX3asWXEXx
jf3/Mj//IPOjyNOK+2+9XaroN3Wf2xk/xX344f/LsVTW76QIZN2cvFNu4j4sov6lk0SRHdXAJMwx
uUOkGZJB//s/lvIvjZ0fIsm6bWgGq8Q/tH0MhgyZ24WmaZYuq5r+/6TtY/2+u5jej8KzS1e4D/GH
2tqnpzukrSFJGln/MVb1v8t+8A7+aASntokhEJHK+hqAPoiUOvwo0kYlF6Ro1zKswi0AFSiCJaVU
v+uvnt8CjW6SfukYRgZMpK2uTaDOXPQDHkXjNZTkmjgx1r435I9ekevHBswdy84QdhR3OxL1MqZn
0xmeZA+7Ru8pToxePLfzGJPtoEVqDZHSKs6O98bK2+yIToXfA5SVHOQvigSFnj/PETG8oqUDayfR
EaemqvtSWkmDMoDULSq/UN5iSzmxIml+KFG/H5Smoc7P/qrtWc3HXhTvIllDAs+ooTNN0h6FpU4Y
lBTNczkrj4kK+EWv3XwDcuj5HhJx0dxjhR0vsSx0sGPgJCkwq0PXXCUtM915DBxzD/e131eR1+9F
l28aa/Ay+VPcVsGhd1k+lR+m2aK59bMez6eZuFBgd9sy7pqNJeYbt7MQMtumhgY+sqwgOWRVdUWv
g4wt+O15Al4PPc3GgIwcwduKBs/886EbJMle5+a2BRBMFa9M7e6Idll/FEdjl5Gks6sq3E+jYqAu
Mm+Nh70NG0DyZ2VUFu/gy1EsalvImo5nv1G4EqtHxyUf2WfK3HKa/kTJDAXVwcrfQS8687TUSR6F
jf6iqEigdHnxDkMj3YDb8VZiWhfI1wwY84MVmt0vpxdeq2M3AlUwtxrDWuA6EexYQ1xuXTeI9BMV
UMr7ML7XZipD6tDts4lLOT8QFiwtig6Q7R37bE3KFcbUYNCz9xtF39/jjZ9Sk1K9qwiJphlH56xD
+6UU2P28hs/zdJZ5PUvRFAGBZmpa2WgPSDrFWKjw/fo0IKbcY1WQ4FPjVxmLhdDa49jkr5WqeBW9
ZtTrktUgA5/7vhQzBOHG2uNCB8O/0bXFfWZaJpOeXqv+PFOMBPWwdAuWemJVLBoZHawScsMpSZv6
ocmVel+mASoOTvjRopU94MryVeMZOYtzx3seqkRbBJnFngoI/NrslWTvhl2+twIPGDKbvD1lGKl7
pl6OdJOrJtLJZ3+I6tagbHpg0pdbg/sz0u7K7pfQNCjZFLuQe4DS98fcgILQ5UPte//nudNIElbu
MkxjHSefDPhUXWBKpzhPLX/Qg2h0lc+5MX0dZeL/xAJ3PDihpB0TtNjRRo+bg2xLt5PcAJQcBhQU
6SbeqdOM6QF7X9FBnSMAcDbFb4f+UOmHwcnZKZVwrcVINw0DxPbZVPpuDzxEsWblxAm0By+RwQ8d
w4b7XhMX/gmgqH8yPIW4a4OERnVQRylgmteM7s/xBJMsDfj00Po1Kx7UO6oyHh6shTi+NZ2as+cA
oIrAhPIgYqPF3TFyy0M2hXovSQ+gJd/uJ9Ugy6HW/3ZR93aBzGvPZGY0PkY/vdhIL48o4Bzdkd4t
FDXVKuwwmxfdmGz+xRnU5D73HjeGtFol0MhJhwzWLhlTgMt66x67ELqW3xvJdxtLQykev8m1WWCc
nUTUv2ImGD+fCv88wQjBNuFs+ct64C/SuFi7/bbWZ3UvO5OMH7wV09BZN396yGYVedwarZsfJrCB
Tc1//9BrpcK2zGknBrVhroukfpbQrgGfpCNYVQdjts6n/3ljSwvIPsZNckWBpbcl76bfBFq8SYbF
9xBFsXq0VDAkNI5KEpJ2KyN7m4bhNwrr4GXlcp2P3tdI5Rsat0WPvmS6Ej3RdC15pyZ5unXy4CD7
Y3CpfTaSBqzvmew4DbQjTiYLirEgfpRb0ZUBQlUmHEgrnITiY0PaaeOAGk4sI0kcFxfPT8IPRQ7e
oqhRnjMz0FYpvhqrQcGSzG9N5FZC+RKEOiXwWAt2btUqR9I6ORlcGfeiNCddW/XRegBwuAgbNdqp
HVUDYAH6g9TQWLbSzrhrudsBfCbdNj4lo3cQPTHNxm8a9Tteeqgs/eE2bdsoAYgTVQP9bFe4uJuh
tHbqwHo2LPlsll77zfUQh+HbNV7Gohz3jeOhhJ302Tf31JHlXsKYthZjnLP8qSPz9PdfGvXTBpEv
jQUvhyqKYRsmEL8/5V1CTB6zqvQ+QBwqkN3K6IEKwAjreRmFahvNi9ahMlwXF3DVyQpwUL3Uwj55
kvOkPlhpA5TPCwG3kw6dS9i27rmfSHvWojjLJJKyKLLW3d8HxJGIiXmi+yl2P/fTwF9NvsdYYYIV
7K1tjCM2pXfdOOZ6JG0VAxpsBC3rkmAEN/d1CZaURdpGo7ZYdpBOKs37Dr5CAavsacah8yNtB/dK
23Wi1Cf6PkuEZGZN0duhiJq1Ua1VPzjcpk8nirgDR2sW4eh86EIz3BQq5dIc/OEZBBQJ3khDNy2r
z4OSuT8CKV0rbZFvAfrjtgqx+hSrUAC7sK3wUEvo1hMMUhwi1n8OczPaiXkiNLiTn14CYnKykuHR
QDm7iJwDldvkiWS7D9Gl1UCDyNHVi2jkvJaJsSpAiT66aq0UXW3dT9ZRYGHmOsXEPF0qpE3CRhwP
g/+c29mFtGvC4e0eQl0xOVqjttX4ly/UslM3TA9R84s0uFB45fWmuRcNlAgAcRR7EMpnhXAfEEci
ho4Mbit/NdyUwL/hzUgogf3nguKoVj1Qr2alfR3jrjyYjvcDZQXl1JPLerFiWMaaFzwpo9c9+kO2
BDwqPeTAVcnea95cqX3lmwlz0vVs9dVChWDlt1687bwJOIPwhpigYhOXG0b16Bho+OAXJ69yUtWv
ZWOv9bxTvjmuR/EHe5CzGdn5gacPdj/TQLz20mjtjYjbpKSA59lU9ouG1D9C1ctAEvjqtquQTGFp
7D8Wbn0JMl8+gt31HxV48JvQav25GBRNKyHeUCqQ+qf59xl40nD6dNYf1xAzsFV3b9eoQ5KhnZqo
y8ItxhR4L5ya22E4MWskzSb6yyHycyiJrK0GxcHCaKQXt/XHBds4YwNWVnqRNQ3igM3TQIyaZb/A
KEZCUCGVHrqkWZORk17aFJHGf7pt/f6os9CiZTuJag2ZYsdkX/t7ttj1oz6Qojj9EZERv2Qqtj8d
OhbfkIGD5lcCAIxOSpCQ/W69FnsWS322m0zf1aF08GNk4uaImcgLF6+zlXi62RGWeWCR4h35Owp6
QEiH1QjMfsLcd8u/f/vCyfSe8Nd5+0hj6rpjGorNTdf+VGwb4gT1WLN3P6QuPBaAUF76Af2m2Nbe
cBVutinqYIjYa/pbiCT1hJZkQ8GG+anIku3o5vobdcpgE2SavRRdt8k+SBsh7WVjeo6x8OPtbBiV
K70m+SmuTc7yWslHhB5xffsS9NCdPKx29nKpUh4Th7c+cIK9OIoM9FQQA6BwXmcN8KshbQHuZ2EL
DLaZVwaQ1rAxeBOwppB/bpGjaicRzNiybk3YVx3GPVO/C9FaGnMVWkICWEg8/XTXWwbUVt50xQd8
r2b91gH4/chv6ENMKPl1zyyIyw8jwqNbN0N0AE2Z6j02QFeSoftawYpZRT23OHTT1Wc4SfIqrXJt
Kbfmr119EskFBf+YQOQ7hhSbj+JINH7OdhP/jIaa7W8Dweglu7//+M2poP7p42fPq8k8eTQKamL8
l1oHVOVBdvrQ/ABzUJonsF0zmNPlsU/kMw5CA+JTNQ1yDgs/wIzDmLpiIJZqDM7N4TaNzL279T18
RUyoLI4ib8n61ap9Bf3nXqGhopPVJC8oxrlXgCbudUCldG1A+5y3cWaFMPw6zCyhVOK/yBliItTR
V+6vMNWmM0TcnJEttm+XSD3dFlcVw+IMcdVEARpxv4o/wIUIjSJYi3kBWczCq1YCAKtEdaTPb4cT
IFYciaZDsX/XQWcFQjsdAu6EQaQZmyYClfb3n4IicA2/fwwkvtA4ouqm2kD3Pt1E1CCNozww1A8k
JUrqOUUE8y5+IK0d76zci86iaUnqn8NACwH02vlKxMRccVRSZlt2EELnnwb6oqu3OOq9fYoPfRmd
8u7xUziaXl31wgMCt/7+fn0xrZLgsamxJt1eXcRujYaYWTVBxX+JTe+8kvDQVeuEn84ff4g4Sisv
Onrsb+7x+4tJCt5tqSLtxaCIB1jUIAFbxmvqni1Lf5+mxi1rdut/PhQTXFNhwufDX07ztaxAzfDz
xaZ+Te56YeaoZKJeiC8czikUAjmC7aUinX80QMUGvfeogTM+FBnAewTsEfDxayDw6mRCLEZQO6cg
NXUhYuQryBEg9EMbPxfJ754rVXkdncp7IAPVnyx0GmaWNMrvceJUc6WNlMPo2ekTSOC9iLOZDldd
beebxA+Ud9V8GNS2fDPJUm1zpZQWYtZfXFVJEQz++y8uMPg/3T8cBQknhNxVniHcz35/+oVZBiGs
VZMPkh58wqaL0lPTqDaCekiJwGjYi14WooeAN3USU57CB1gEfxnpwk0PkPgoQvWAki0gUtthCYqs
2H1yP3rObQ6wMGQb8I6pfbdZy/BNZmrUwLTGR1cZO/uK5iDrH8uawyh0riIE8adCVALYvp7a9lWd
mnw0y1USSglASLpiXlRjkyubJmC+KQaqep/wPAb4lxr7VOmMvTi6NyJm+v4k8U4xTQxYqO2Vt8O/
Ou+XYSjDA1ofbGYDV/98/f/6cvdXLyoeiQMsiL94Z04NGDDmf7Qf5V46ZKiAHcRREFQvbWSgNf17
HOrlzxlirlayAnYyfVqakEe+n/9pXqejtFh2prH4NJBlBWxD8SKVB3rW5t2CbfkjKK5okiJDlMo6
+Y2ho/kNrIgUFY42zt6rgAKspJq4GLT7CJ1JELHGbd79DLJvV9cFM38P3U8T1/T1deA+kt2VD2jo
NEtZqruXWjXetSn1DcCZAnaqfzVhhc9JIhRrl8zlBSPnZWnayDgNNk7JQ8kOoymsg19ZiITprvnu
kKgR234zRiBX8uX4Ea2SaAN8td6kMBi7uHDPKhW43LbyF6mqvHMe1++JmxUvoRflh6ZoUT2buk3g
W1v0OzAQFXOTRkWHCDZPNI125VayDvjnFXM/bboLjNFyO8joZOYGUmNgpFC8sGLrA3mq0EZFJKYE
jcJmMD7Y6JRs2xA1fuSepyd6Q00eZNkMSri0ETEjrMbLENi3E0SIZH+zSv2iAeAU4r83Xcn1tKuD
LsBRzGj7jD+QFNfSc4tubjohWeKhxBfxdsfrjR7GtksWaFAKtvLcKUUjRu93xvtAxLPFUMlL30Od
uMj9hnp/pXtMzFb+uLy7Ubbiue2NkF262oFSLZ7rt/70RJ8qr2u0SY730P3xr/zFakDMuy8OPl3u
fi7/Akx0RF9XOv8fFgufsH+s2A3NhJ9haJYCLMD4DI+TFA8F4NjSvnuatDfx4rARzojaTZRg0HDr
O4CrLlWhV7M+rDOkMKdJdmHnCAPjCVAPOEr7vuZfRnkE+jiQGxGn1BgfTsLmcODLLjwXeoInAity
xFvN8CxiojFjx1wjpZMD3WHAmBqrVL01stcQp/8hnahNq5/fVkc4fhggcQD32waVxU/IAQ0nDvha
UfVdL72tagb5IQbEjJR7+KMvnVFeGUWVH26HnvNa55K149kgf/ck9ynjufWi+BpEnd5w9pVjUdK2
cwD/ZaYuyqjw91ajoAQDTu449przZCbqKqB0/5aiFrJpgTTgE+Y7b7XefM3dyrwgyRtfPcd7J61/
/fsn6lQD/fy3KoYD/JXloKyYnzOnihPZaq/K6Xcz7GGVYWbz4Eao2kAhuoieLNsqsq+xMo/hOyKo
ZmYwr/hoxWjSmeUOiBTerI6lr6Ii9IFlI3QNQNXdi6Nc686tPJKImuJUPJH3EYeiMbCdNdEf2XWe
gTICZbldIbXlvo5qed1mdX32EW1fWGQhnmy/8OaNk2MuVCI94Ve2xOsagXfwTBoyqdJeHInYqKvh
trFcbF4Z/DRNzMV1w4M1Mw2jn8m1gqA9eUNQPLPsNFaWHaSrMSykl3pI5Hmsu9VOdLGGeZUkxziL
nqwuAK3WL04va5emGK+sQMPN339MyucyMr9Chy8kCyIwcsh7fE5WupIi93lpSN8CycjXTSp90eI2
vYrGNXo4A3GIsqXskNZBCPUYyOmmQVjnilt4ei0bLzlHBubmUoEWMXKlJsrz6CO0wUBV+avRSe5Z
XEuZrgqEmFIC7rv31zACPlObNaW4nohLQfmMMuiiRjzy2uSYI0WF6+wb1wACHtbjCtoF+NMw8edB
13Zfu1rZJHGm/9uOu3WK3OVXtQNzCQTYexzCsV61Suru5chCogcfhoVuZqd7OUgf0TJuNCX6tURU
mg8O7jygiCgR4RnYHGOl+MuTgqaWY1Q5zQdrOkFcV7JBWE6vUvuxgvTqEP36CpjwXQKj6+B4Z3hQ
J0VzLIPyFERy/SBC/CiGZYHKNrRjZiitk61Io3h9tiiArkPlLn+kUZ5dOi1wrr0Gf4Bf1Vtpwr9u
4H3wq2oAuvrNsW2dEA6lH5/LzkZ2aIq3gKCXOvTNberC3wsBc01Ec7zLB2SDJkjcvfFl82e3rPtn
TEzIsT/6aqvtyWP/bCbPhH3cGJCp0e3Rt7GBWt4UE1OGOtH2fuUr6wgHFdgeWfOqfi+tVnuV62I4
JoVM4XrqSlLer0psRjAZCLRX1Gyh3bcYBPw8J/MK/UHxfHPtd34B9avQ5zF/xvfKPI7wF7+g/wwY
SGoPbdlkj+ZAekMO0y/FYAzQqsHeWl09PAN+2CTUXL5oVF+WkhYl26wJgrcQGIKYn0Bm5deZYwo6
ne4Ys+nk9xS1tw2J3OafYJrgxH9HwesWvzrLEM9Ax558mj5tPgyvA6jZlNk3u2IPp+W2eVamphiB
ytaJHK5ErGvykmKirG5Km+fEfZ5v590ea7UDOOsa6zVgXo3VK2tvaJzX1uuWYauOX0MnQYhAtr2D
Dst7pw3p1pPU8oIMCQ+k1NxaflBdRKjWQ2fdGpUyu8fEgDGa/IDj9ugi/XcpSidAhgORAgD+bAYT
DdgF5YJur/i2TuEZHInoejiJQEeaFIlvhyJqmhhuzH+ZIA7RXlrEYdjj+c6F6qm5zZ7OdiaRrNCN
zH2L1wDUGDd/hFQebKrIZuUwpPIDYOYaBtvkQBFaw0qIrIvGZeIBFYBJCkPHm2lSXxcxcYSShY8h
0n+JaVEX7V3z6T5LTKVGNswhsToLEP0yJcjGwqmvkEPk7i34n6arbo1p7+VOmzcTh6LKVYCoTKHB
irOzhJu3NvVEqGrTeEdhAt0AXHIvKrzVp4yNqJZVw3sBEHuje3jNNrk5vPuBj0WrWzxNzjSU/TTA
eNM0PhhjltpRcMKEWntoJ1mkKQ4aBiGpwfK2oquypwshWRsQUjAnA4CWRfvQQMW/HXz/qZ6aVqEA
79SPt4ifaDMv7nNUzEoDcFyS71ER3at9U/IR0Eg6n00MfnQnJIAr35N3ZYiqoRj1R5zzcnnIt5Kt
GIsh9IITMJVyV/Vxtq6RH8LZXXbAtJrut66o50Gtuz9Ms3ilpl2+dhUcP3k6Cf38Cg0mM1zBeERH
VS0jtobi8E4Zw4EBLrvoa9hVr/MQiiU5bEw9VUO3qUKhng6kVV7nHnhMG5C/qO2kLRVHA5wTctAU
frArQqwIzw0bVM4ri4h43iOkcMQ7cHwkhXtKp9SF56Y4ONZSD5TVDndGP1oXX6+dg2JIiJrQw03E
uogjW87m2DFCXY0DqhI2Gswyagczcc/FFqjd1GrwLu67WHY7PwdEPxn7xTjk6v7T/TkwtAc0pVCw
DIOcZ1TioteVdVdEopHVLNXgOXYo9MIr999h+31YkZx/7zP45XaCyYXTXTFuaPGKoWPWmDmKxi7M
5IAH41K2WkO7DWB9656yVHkLRo1ithiQGkc95UW7diYqjjuMNHaiHETXruMRHcipj2tItSms/HKb
N4Vuo6LPzwOzmKkR8/iKXcSl+io+B2WcQd4MdXS15fZRNAoLfWBfD2ZGBcqdpKCg0JVrMYYPTnbM
lfZZ9Bo3bR+LMvxmxD4K3hpJz9w23LNo4I1VCxsYCpDp/8QaM5LOneusPLQaD/e4FVnTrrX9wStJ
Z1Uu2HNyL0/mA/p4KxEUk+W0DbdlmJ4i/E22AEHit0FzNjVyLI8ZSeVL04TfRBiOTLSOEkQlRLfl
iz4LuZmdzdS1n5waVeTp7Nq2sh1V9GihQs5+i3pfmRSiupWNKNh4wRLnSyblDrlUbgQwUZ1LniZA
yhSn/OrCX4dK73tXsE/AFrTO5f3iNKlDskPnT6r3oolUU4PN80cfYxI0qrvCA8PKnEQMe2He7CNT
rfdKjv5tg6z7Et2y9GI5EnLJpRR8QKq1+hpHWMrtc1gzzTkLK5PKasMzDNXclz7pr2JmoMovYefY
zwZm9CspduOd48ufruXZOsaBZn6xulHZd7FiFStxiCOAVszEIcRSVIIbD3cuiEVm+72x+GQqx2y3
lmcWz0WCmJUZd8EG5lv5LCOjAX43MlcsW8vnbLD5R/ooIYlRB+mI9Yjr6kKMWnYJ5RcVybnoVgm3
NF1BpEx0/VZODw0Kw7duygdmxbr54E2uLXra+j8cqHmN21XeTHZJ1ti2ha1pOnl22OnjiFjv0sDL
iO98m+0k2/c2HdqTDbziyDoVKJosOydTn/QU5dPayoevVS3voXBIXyJV31IS857QBLAvozYs2W+H
OENJ0btrVskRGy7/KUOmc2k0CIllKUY1lGCHfQb3IRlgIU+NQr3vdiS6jWIlh25q7lMkaONLxUhJ
ftXesFLScCkD79yLhsx3vdd90Oyz2jYpaCW2tJZKvdloJAzOosmcBKuwtP56D4kjZH3wmg0yBTJr
UkNs1IYvieqcAeJET7UVFHsR96Z4KEtnKRoe+7bU9h2QnQVcbOQcBj87kVDOTuJItsrshOXNz9Fh
6oqYGHXQrDp0OKu/6ZWfz1WQ7ieELaojhBJnLuVV8a0tpfmIusQ7hqzlqlKTdmvkhfqYa95XdWQF
DFx0g9RrecLNtTyJI5V8HzLqtjknV8bnJNkMixHbDCnnwR7mdkzsPiBOHir4apo1pGsxIGK3Kxhq
8IgnnLvGgOHg8BgDoRucwy6nZl3Y2q07VF5367qk6iFr5IcOa6JdNpbDvs47OChoslzGvO3IQMu8
dbbLaKr2MJtqrMgiZHhIt4Tac2obBTnJxJjhh/drVyrNbuUOpPWSr66d8SUuEu1JVrPgvdV0CAsp
iGK9js1VX9T6PkP/ae80Q7DGmD3HmIc62FiYJMADP1vzy41RG9Rf0iCVt9rUE6EAE03oE004N5uw
XKUGpXD+LQwnPh6StjL9Y8viaOem/4CqLOwHuEkrIM3Nu5/EwMnM5kkJWuuQy3E2V5OifcekBB3f
JuiPgWqOjxCCjg72ne9qCk2yD1TAI9Pp4HdmELbDa4G7mSjck6Cwd6JYLxrLT51bVwwgLUYt/z5H
x0IYuaBiqUiN/qjq4aqN2/o15ve5T4BbQVT069dQ6/JV50v2bZSPUplVRWex9GRUThFH1BL7Sa8L
95IW4PpCbKwz2UVzKs7cC2XZ8JiZ1K+nngiJJk3fh97UcD4e3csoOTkcCOciRyl0KTXJtm5RVS8w
zPRZnZTWXnRjtf8KY8I4iV7qqhtZLsIH0bOlpYdTwqOcmME8xMpQyyHzV0NnHqYaXYs2HYeiL5qg
691ZUUJvuU8UA5+6jZVpYMPyX653v8inuX91TVS31LmMJDTrkNg4N6oXbLQyqGcBiZVoGbNunuOU
mSzl6HUwG/OjRkANXmDgzUimnQvcYd7xEizno6Z5D930bW07edgPcU7mPeuUFXZR0cbtyXP3ChJg
Rk45vuQu8sUzwnPpSfmTiAd+8DOeKvHZYJ30oLZf62SS9elJu+V5X35DMuVkhb33YiD4tNFT9mAV
nlcvJfkHMUEy0Z8LFL0/B0OoHMwRhycdyte31AhmPdi0L4lkwpwN7Wyn+JN93eSvJE61w/DDU5P8
sceDaKs3EH2xBunf0SGZiwlaKbnzvh6xhZR065RrgKrT6V11MTLCWQAnqKVmJIVgwQUgXDQC/y2g
4uLoPvBp3qeumFwEyCHbZo+5+wQwv1/g0/Xur4EZcgEyb8wXgSlHKyMb+k1VDPW7Xa6ytom+VBA6
1/iYmYAG7OgLSZ5561oDuVANa7CuKJZiWoJ1nEMS5ck142CXaqi7BPVQ7vvOKveBjMX6vdtOsciW
GhY406Ho3yb+cco9lmdY6GZRCR39Lyb7NZ5lpREAKkNaJ4g0vgWqozw1Vfjdz430qE89lJAMTJON
cVNLrjaTAh5ZCDfUiTUXCSX+PcbCgHL8S8rJRgSvCCbq8wRUtlGAYDcavN4ySPcTbv1Q8vaotfgn
eczlBT9pH58WeU6FD8H/QB1/Hk0xSQ+Lf+taPgcE4SBTYbEtmRrRvTeZB/C9Vn7cI59mjXqP+Hgd
d8DcmlleZtVDNG2RBrBEM6Q5mp3oKrWks7hEplTYVZmlnYK7kt4RRsJ2RcPfOchi5SgpkbyQkNF6
R+x45yO48TH01gvMru4l9UxjqZeVukcAWT42QSHjiIvdRJfDmVKtBIS2i/pxqpnS2dTbnw1mKPas
Y9eCGWXsXcRAjbXJWca2cpo1hLprIXpbdiuSdrvKCedp7ZW4EMnRD6Xe5b4T/7sN/B+BbFPdkiJ2
Bf44Hn2Kcbty7FBaRPD5AWiij4mann2Le8h900mskS41vPU3udLDhYOE3LkxAZJrPfLLQbnyXcRQ
fWmsvxXtSiCe0Yax5n1SBCdzQvUp0HKGbMyuuhSjGqen6rd6lM5YFLjPSh3oa0PWWb9GSvms2+5D
lZr5l94ynkc5yR6sqE0fZMtmoVCgxiO6YkAqqw3yWe1JhCQroXpPIbDWXtktg3tQ8g8lql7LxIXs
YlX1SnO8HgPaaDyzNeznISIR3/G8sceo+EjagiI1Rt7X2JWKLW+9WjsUzJ/8GlVcMaUazLVWK907
VA4ULgrLxVhJRWCdx92iacf63UDxTbwuCXG+qKxR4dNCPq+wsjxhk/ezyYB37ZPJc/qPuGP3UOTa
EIR/wbZpfp98nzN0lAuyAdHbJjKu+GyF67Av/BeWerh29X6yuXVtlE1inz9CdEcFqS8kb8ad6BqR
hlJUJTt7kmn+i1GDbyiUqDyK0aB230hIWydupcEL2+BT3lu4JE4vw0pk7SVe9CBOVDQsAdEYuDZD
P789txNKWF0kKTPx0Baxpgupmpbm8R4ScUByXUE2uTa9LRu+sH6Ayoh5eKR+VeoW+GgxIHuVxeN3
gMPjppGr5JwV/FCKDInsZlAmh7LK+RgoMqsD1qH89hD9JZP8JUiRS5PHonlw3WkjKAG1Nd0u3Tsk
L9a5ktZXsuryXAZwilav7S5MdwDLU4C1znHlfRCN08RbGSTU6dYLKvK0prQ1xzi6TbAlY1xrYdvM
LfSgvQYXAiPqj6Jx1TpG7nfqD85bizHvWHnuS+Za/r6rIJXp0ei8BOrgrNTUwoNi6jqda835ejlb
MVpquH2kun0SpxrwlxuZdBmJj/xBi43bJNPO1UOuRRhXTpfAMC5Gdi/1lnKNHqTO0mRETP7Q4Ueo
rFCbKtDzjpWZFiJcw64wqA7IZcFKE0OZkykzMV8TH0Ey5AizxviRVyyEUGaz212oJVfRywyvPv8e
l9UOyQQRU2O0f6a5mq9Wt2lgVn+5hoiLUI+c+4FU1XMmo/w6bYaoYuFh11BDt9QkeO3H+BZPZLSN
zSwrt84U/32+iLdllj2V2KhKJurrTduAIp+OVKwB9moMV0eKSJZDvB43WYFrz+17O608DZ3ixtgV
exGyLdu5iK9sieQfFb5tkaNDTHmle/2vyzsxoNbGj7xSfNZFv60n70vBJuoUcs8Nxg3mG0mT7p0M
eLtxjRAn+6nro1JOfpSFUByqR6+i1CPiWuTwxS5xyQxkM31qWeeX7Dc8VXuW/CSA5KbDLkEU9z1S
pS+l2xpXzdGiU+CUbASm+KSjMGNrnpPQctqlmrXmrpMdd8dXj0T3ROoQyNZKmWwQo6HeiC7rDeni
qgXfckgdgvuRhzIqIR1+FiKWWIaKLRVGZErRLgGjqJeyR2M5xLF7YThYMvPvNR5Jmsv7wkTM08sl
/VFM+eOEHjgnW+UQiKYjJ0+9Wi1H1Qqu6tSLSu6JWRI+hVI3ojePwYc5krZL6949JVbiQjNKLr2B
Gi04h10axyjqeCY6iHl9REolOotGnTZekWG9uV1bbUUonDZo/tQgCJbOQXxGFGgo4Ukj4uqj5A3O
Is0wXdLc/njrivyhHuXHIDfVneiVo8oN1UarnDrhmkWQ+ygaIJ2vWm8W0Aoc93GMUDRj8W4ty6nb
uKxY9Fz6oke1Vc69PF+xuhouYm6GwjhScY10uxoOZeSdLeSTKLNKj5raqo/j976TzXIuDRlmOdis
4HDUGSundMytHr7gZaX/W3bhqjhG/eb5ubewUvPDDCr8NsOE7XWABqDR6uZJ2OyWqV5eca66hdK0
ZT8+zaj72jqJQTFtCtnoz8PtQLxHQOigA9sHy0Sce4Eg06NcytmGBc0IuG4Ceojh28xCGZEx17Tq
/zg7r+XWdWVrPxGrmMOtcpYlWw7zhjUjc858+vMR8rLWnvv85+K/QRGNBiTZEgl0jx5j/q+Zwsnw
vF9R10jznrDatay0S6Lrw/soc9QnfNSuRJd6gW8xN68nlObuXjBQPFl2Dew84KA4Nexp+DKOLcDh
LxtMKP6WDGlBGWONnIkcj3BegO3tQ7alXRXs3d7096IrmhF1XNJKMUypGaJLd0clhhRiJcYjMDjQ
YU7TxcwaUjcZMYXKLDax31ZXr/Cpv9Wt9hfQKC7U9occy4ABSg2aA7fpkNvh8eR2JtDCVvpGaqL9
pYbqzo2USxIjpJJ4UESvm9YghR6Q7bfT0qdyVWdD1Tbjk9bJ3VItU+3WUsGQxIb8ZKSyduvpRVNP
jHVU3IgxWPXvY3kZKfex/54nxu4a5f/M0x3k9uDe8+dVlFcoL6Vk1AYXenSn7tY8BvLnTHOqWTbB
mUzkenRigqFZL5sk0H904KJmQ5OoT9JYZvsuQgpUAQ/zrWBvlo/aD0Sr+JfLxDLaNohOwEzR0p0G
FOSyTNhDvkEMOS7Lytd2gVHzBS0sHoXT2jGqyr0nBQhfEjZROyXbKHUkHQAxRWx6dWMXFomxq+L2
86o3sw1adv5Gg7MN4M/k8hgVV49pvp7DcpS64Ynt+qwvNPPds2DsyqOoX/dO7L73CXpNqZ585zFV
L1UliXYmt+cX/kxPJjc+RLTceFaEY/vilj7gtAjiVWeQ2hcpjHoi5xUUrNNoK1fUIxKO0FJIkYmB
VZCeaNHVoLz2hTp5AsGyPu4fK1UWePVsmoo/JFpauS9h/DokjoM6DkSu81x0K4t//tQgPItGjLi8
O07GSApfFb5Ja2F/NMXoXUDbUWqfl6/c9qs/5RRzoLLhF1vedgZ7XfySI/YKgLbJD1UfyLCshOE8
l/pTVFr9pbWS4dLHJVsigALCJBqjL+aqXzVn0SOC3V/uo2KCX7JDaGWU5b7WKB1u33HR7x5rBPB2
7R2/fBWmhFvJSYFKPhGlwADUrX07lQvXU/PoJpL3FsiwN3miolgMgOuX65U+VQ+LvmiqyI3AkBdz
scDfq/6rH6KSVKi6TUE6jFdQxNsoY0jyq64CwzBrpV27Xq28tgpKB4gQG7tiVOLtMAXXPRWkkp8G
2SpO/eTmW864jhuEvH0zjW9hOumI+khFDJ0c31oj8g9mqqF7ILo+VUoqgnOiV0igd52irOejExX7
MtSKvbh6NFJgkyIRfSRYHPvuWXlNsQ/rOpwFeaMsTal5cVGnhiKk7m5BFSJq09vRXHRD04iRJ06N
WQG13C3zB1BBuk496ORs9ZJ9aPs4hojE6G5dYBtHKCV+plMvJdxxCsPhVYzBlaudnSB/EhMjdItg
Avf3YgwyI+NSWNJKjGV5boFfhGlgWsVJeeLV6W8xNPHj3xTuRl4YwKUKJbSV6C/CD+o4iFGJiIrX
tjp9QZodDVCIEFdaY6Y3t4NKxSBVSbVAdht94pOZU53EmB0CA1bDHj7MaZCfOQxfThnCz8tMyQrQ
KGVHvRHdrCVOkPb9xI+CPliZQ9Xu5gHUjP/RQB7Wyp1yEOaxKXMi1Pr46RYq1E9B4bBovECtFsJH
DiV8oB8fN7FaXj67YqIYF7PDJpRXro9YEREZZ5ebnbxjO0DMiUc2kB4j1g5aY09ynchC1C7yszNh
7IrSBXcqnFATX+jySHCxU8fjoxl7Tz6qoR7vQPhtlaknBoU9Goh/UwfulOtuRDhEGFOFKvbZw4n4
ebCsymba0Eh/WtiBVqR8Qep2UOJnvRkfRON7AMPbO/ZRtHZTJ/ehpEivwWBNfBxfPuISDdXkAGsU
v9ehP0cWskxq4OW7Qg+r16Dg6Y4Qukc8hm6pFtcxksMn0dObeDFq7fDM7oWjRnaIvAKqhrLIFggX
odk3Stp0x9IvPqStqyFIvEXooKM9Z6uTLrQ2y1bIylCvl1hk2j2ZvNm9r5TO2U/s8ZDoqn4R69g5
D/BUexqn9bIwqE9oxAM55yWEiYKrcTdE9R9hutshqFpnvo4+zDRJ2FobAQm79Zql3yrZSnE6nV0T
98ho9GBCHKkW1V3tWE+Hs3JqhF2CggIyeu0oXPWi6xCVRHxG2B5uYtaXr7An9lAcFJXvfZMHwzf4
ySB7z+T3PkCZpm/Q8w2p7RN2zzXHd7sc640hF83K0YtgxkbFP+hF2M3rotChDW7b62Al3dVXNr5d
6xdhYYeibohzSjNrFGyWqSyTUzKqreRZ7VUHxPekcP6/jwIIovgI1fW5mOwn0e8WKPHChKb1tekL
KMUT9aI1cURhIVo0HNKelSRAR++7MFYBusPQ1pN8YULaE67IzHovxkz2+2dHGt7EmEe49qiqVTpr
6kC92q3xiibJL+TW2pew8MznHN5xqXbqOcvdJIipjvo0ZsaIiCB6Um+EK5Kl4xqyEoSkplG4qp3D
1zrqUIl1woj9ahdQOlwp6lmbTkbFdFrKU+1ZCTvtKHqeXBMLquG0ljIOS06AGu7kLwazyV+ujL/9
id8ivjkNutpYnqxBPyOwC2gpdkPkK3t7Z+YIOeVdrl95SOlX6AoM5AqcbFuXvnFNFdU7D3mwEYPC
zVcmkRiPcPxjltE9ZxSrXcQcNdea9RgNELhPKwqvXimvtquGR9Fzpcze2dML65PHXy8surAKHqIy
uJlmq5xLo0RyIELTHLqUP06pjb997SWTNChDcyqPFag1P+rAa0CraICPeMysitIY98h7EFiTOARl
ICQvgTVAQG7ZxiuMnxsvbaF/6JNnWOGT59LrqDmRQMighJI8OzYbCTUwDqInPKwCbSzH0WskWpmA
mkN4KAfnh6VbRsayGUfmqGhAalndlmrgfKYin3hC+1XdJlZ7BhGBtGIpWlSRvaMifwiPu4nSy+gk
+gVZJpBx8l6ZTMJujhxO0rDoF3LWtOdMqziCxFHxMVZauShkZdhVlea+deWLnaj5B4R77qZr62Zp
BFFBDHJiuI7GiluoJM/Rlsuv2dTobo1c+ejnW2HTFIWAL8cgiEGvlPPBbE4QFnRH1kKwxpjwyiF6
oDCjOBpdq521qUHbq513Rh2uhK1SIu0MmYR2tnzrwsFF3T1Mhdbop0C5qBX7gpmYngMV5wefzPlF
U1LzazQj4yAayUa2EEFq+ggZcpnp3rCAmrNC3vcfp6pvPt3J9xrsQP/p+l6z7cnMblED+sl943cP
WQ9xz3E8KK4f8AvO2mcKftE8s2X3e2paa0XVpD9G6yAtJhc/BtOEuaxOjOfBj5zlKFnmIdQqZQcv
cTvBqr0LlAs7qPzBacG33VfWhx8nNmKRRr9Wpq5E8g6WJOMNBUBrG7aKt8wikuyZDyVFPLraxogl
7c3x0hslhsaT2qfhy0h2VZiryA/3ko9ao+h6muss4F7U/89JWh6lc2MsQW8RnM4V/4fpG+oir2uN
X8PgnT20Uenk75wrP3R0jJ5a3TCuReFObO35e6lQlzAgT7ZEQKp4TyMTqt6+M0kw98ErmZj77F5F
gIl7evMU28muJxnzQSgGBg9wQqs4H7wPbfCf3A5MnsRt9EwYv4BSBztsN8qCH8YU3PT8jwIhpdDI
3/1UMdlojOHCz3pkQFpdWYK3PMguAZSWE+OxRXdgjqxf81F2hICGVguPIGejFx4ve5HmRlC2XY12
baxFcpz6NjQHguG1BvW+H/IS5d8pG65R/UPdW4k0Okwel2Ew3sWyRRYlSyiQgDJNr9Is7cYtPip4
W7eWWYdLkVmHVfuDzHZH7BMSYisZIXOcFh3hM14YoAO21fDDaOVwmCna8BxG/qRMm/fZ2ldtf5NS
83RARySYRU3trOXa1ylrmIgK65YShj7s9gRXJz7Cuy0LjrUXk1DDw9DbdsV+ONpK5iDtyxzdjapL
nJegGKSz4cQH0Ys0fXyZOE+mIbvtmn2WJQjR9CHVRJToHbKSPD1Sd97VhcmZb1fmvye28zNvDemX
6yLyGJL4mdVsdOyuHH7CM4LMbtAZr3DHBBPAqACa20NWGPTl8yj1A1RaBZQTU7elMvnJkX0IIZWa
8LYGWjOlYGHpa657ylW7ffaAVnEjvwZ9R6eDsTPSIDkQY5Kf90dfLyjSZNCvIjwi5VfkDNEhoqQA
AS9CJWQja+RiOF+MRaKf8wbFLQECU/viTyoPCfwBJNUsNrgLYVfafoUyY/amlFWO5p4B5q3XzI8y
I+RaVd/5FSPQ4VNOzq31j+r6A3Ux6HnA5VAiyKYN3IEjiECVSR1maijfAJApLnHkMhtMa4cC9H+P
/8v1MV+rGwj0H30x/d4ta+IFRape7Ia4UZ9H7XdLBhYCFfFETGAXcEsA1PbPgSP531UvVWdFqzsv
ZUHFN0gY+Ux4XFk7VMzCwFZWeymsIOyVzXhXJoZ7gXKqXfuOz465r92LsHVUQ6AaXGirNkVimQoG
vocx/DtpPhbrBsjz+1Ca320Ylp5KShie00RbI5hWcFptxnk0miCRue+Zy6YnSASKoTm4atXZxyEH
xuD43cIYSECmYD+uNSCJjeyr2QbcjXT1O35DOfummxahvqFoVUJuzS3fxrxHiNA0oqMxdSVYhgs7
C25Q/gAxba2rMNdp72yjPPEXLnuFN57xLqB8rd2IUdsx/lCW65zEoDCJbp11e52K/1vfd3BWdpG9
1LtG+SAidmxa13hWU8U7Wn71EvU2vNUyEpCAHHhxVQlXDZI1SzRPggljV25QbowoRqVLYYK0k1wy
4RBcBTctyL2T4hPXl4yPNPPfZGMwXuCLVVdgxbIlBMDmi+ZOSFp4b9GdkQwka9jd6Tkic13loMPY
9Sup1A6NYaHnMyE8UwhqAPiG0X6YQKKwSXnbMZYj0AOMCr8QhuGSDeBF9LpBhQ8CFWLqyZwLIOF8
B87OfPKBAvC9rfqfCnLYdpsm31w99Jfs7dneqLZ8anIDxYLJI4dVTsrCnzVRq3llk493YYM9WKWl
wooNbVPVoPQljSf0Qw5uWaXvVqj4oMWiZmdobvLeIWfV8Ri6NZbZnroczQ6PP8R7Gxvukp2ouoYp
vETqlfgIpF/ebFSAuGStv4wLvuaBSpmbpWvSKQTZuetzHjP8/o0X1UOPSSvy/KLHfrhJNEk6Op3y
2aAGeTXg5Ng+7DXIy1jv6+2ATg8VCH3/IY3ZuQHj/AeBqEVpyvHPNCCiZ5aAnai6hKK24Zwo93K3
N0deWFYT81ojXzZTIW75YeXIQKrG8Efz3N1ANOZbpWblXB4852AYcKZKEeSsMuXVr4GGHBTUPMNc
dEvfNNdgVsjSTaNqBCOHn7jGCnxa+UriFiZ3xbI3wzRqqgSMTL0guDONshmibrnmPyERnHgdwbxm
RR5dxEp5Qw1CVnUvwHSGl0FDuXOao2pqunHzzDw3ff8dQFfzx7W3ulxXv0kGJ7M+UvKbSTnNshr0
9JgoBPcNP0nXA3Heiwxccj74RvY9QqyTGr36T1IY245Ay7fQ98p5GpTjJVLhzg+kpN6luT8cdTnK
IPho1Js2pWptilV/w3/P/q/+wy3gV2JG8msdxxZgAifjG0dNPJLB7rqHueHJcEAAq6G1MiZBdWD8
7U5KXwCNKsG2sNAtg62mIqY1WCEpEj0q96IRQ4+uqQaAqmx4y/41J42pqlAKpKd4fGSncmoqMCcL
pezaBUyV2Yn4EhA2MaxUky7510jAmY4dOz5ilKqWm8PBoO63mc2z+N4YmcfuqKtXRReDV50GusIF
mJFW6geEWe62Ed0yDG1YCAGsTi6yMerQY7otyRcl2JMRRwxcXA6eMl2O6GZnbnu6jxStG+zb1i38
lbj8l79vnwcCLBdHr1YB0ZG3UdbSIzlFIGVTN6i9aqNp3BwUt/Xe5EbVFgRNxo0Y5UldzMas6Y5i
lKQ6zF2S/Aw1ePE8LdnXivQqlgyaEY2UqSuW7Mh+LUTXY3tzX1J0YYdALLCwNvwG5V1VE63yKMeC
pEwOZg+buOqsiTi9K3s0HSfvRyPmPbri6mFjw7KpnPpIhkeHTOBW5wkF4VprPzWeZT/Z1HLFZjYe
Hna97xEGjsFMCA/Ot/ZTPKESayKxZKj+maqW/GlUs+1mwq/f6RpJWe7P0brzG/tYTleKHX5eCRtH
pc/Rv/z+t1FACfZ9PQQxji5srtGkDlT31BPCRESFrO3ouj4Xl7o+susQl3cH4UsyT535dosg8TRV
NKWYLy7/NYl0ibXLUZFYDL6VUCiAtm7QAtRNUG96GhNEVgAss60sgekUqUPy8WtgiCzvRPn8XLg9
7E4Exyz3C+D2hKqRf5lWqXX1CKq42z/8pFANdlUwvPeGYW1r10GFrpL7nRo5/a41dOTDRX+cBNoC
OXP15WNcz1PGhasw3v3vfVX3UKAn3E/VJJLE8kSOP373MrNcynFa7/wg6J5VpX4XdhdpNGMY+kql
NJ9tXqx63iWZKLtTGwY1vuz1oqxMiW2Hr1UbUo8ybHU9pLMjspJ7UJZ3bzGFzaVzjvIX0SH3xyxI
HVcOKa6jsIlGi8EWA+HlriIjSNra1RQ8napkZ12V6gR5IodfVirt2g61Zqh+bq6W1JdcVotLnEev
ep4P73AmwE64KvxcvtW3Ek37W+W2Gtdq1LY3gXX+vDY1iCcTbzxTpm3PQzNTV52GDJnXQhQFZOl3
qTXWQQ3i/iUoQWj6MqenIHT7F3a5aNWwA1+IUQnl+mM1Oj/EYFxoClukPbiEuEFQuVwpmnfWhhZE
o144R9EkDUnumeEO9bqVnHB27z/GxZVVNBtZRzepaSK5WdcSugw54l1zJ8zbvdESq0A8WGr2om9N
RnH1l82OVUrpiUyyEdOgEFF18D62Fhzq1vLQ+uo+G8OCLrgPx2L11wAFA/BcFbY8ewwQ3/POiZ6G
R74v87/sYk3Xz54HuDq2otebancoXQLJU22QqPEZlS7bGnqGvNc/ZT/CbnBIoxTtUUiEz1bD72G6
X9lUDz2WEzax5pevMP21uup7e8Usqo3eI8FENTNkHYbbbJwoCXMqEZqBNF2XZejqRdMlfXGVwpSK
aGVwUP2cu4/laicovPSTjrIiHEKolrZSfjIHFyJiJUiVRSihf3gf1dk/dK0zKfTER7DKfLpyCN4G
la8REjHJUnRT18gWkLcUW3DD4ZumhL/VCdokBiPjyq/EuuHjPpFgfCoUKXgDy+jszBY6Q+Hk9UXJ
7QpJW9HlZx3PwUNWe+GMzO+xJB19sU2TfBrfCWGuEqOEltYM7m9K1TnLSd/u0Ic8/SgiM3oSkAb2
KNUFCxU88dMD6QAG/S9LpnyEURs9ARauLsLx/73O/XUq4/2xRtdTLEa5MnpEA5gCAs3+vpTdwZwD
oAcaNjVUNtaLdIy5T6Q5glSt1ISHhILVg7iqhXEcES2I1Nrn5DY5ifGgUutP/7uXmBAlZNShOgOa
+9ciYvg+KbT86NDsMk5E+8hpqnXbOC8EeKW9r/dGeRSXQZd6VFhhHPhBctOgqAG0n9WCsaPQke9B
4BINCV1pHxAdQcjt1Du/atsNF1MYEYm4KekoMpH/e1JSDAEIKPbCU9L8Vd2VCNA4PQQpFKgW6oQm
LTmf32nY7v2v4UrupO701e0DeKpngptNgf+oWqCpOu8KI9r3Slh7CG7A6SaaWkNQYXqB0CDLcvrq
3leAwaiHLifpKOocu4vyYRqGdhFNaarNMdR94PY+d6/WR64ssEqkRtNGu6RVrF8iBGjWseTK84fN
4R68qCKLxOu0lBjIrBKtapUM48Mmy+a7E431Xqwk7NxXF2g2g1aaZmpKFj5JFuor0+sJU2nrKenZ
5irmhBYFt22tbgPOWBTv5/1Bq7lfta7TskMtwlkKYUfDC3chrVwaJLsmh8H1FlIe9jtvmpgLJ3Hp
ohU6U0K7Wj52Y+V/7tX+2pw9/B4btv/bpYrQUAbQhYxky8FnBN8gxLFd4MywDU+N2T15g4GyF495
A2AatiKzXonA6lvRs6KyPKeaUpwtp/jVGwWo6i+T8BhULQZJMuabwYCKOGpz6QjLajBz/XZ4Qyod
YZLGra99l5jLOJfco1O3ykZH82SnQuB8qOzRW2tZXT5JOnplIUqqt3FE81tvDfs1bvp2LzUyFGMk
SGxgmjRe0ieHvNgraeAcVNdjEKrgz0HhoapDeECkYyZzMJZjVDezKbEYBqF1ss12KXqikbgL7GKt
/tUOXhQCQw26de4UFRULaG1XZqzvKo9icy/wpbU+jPZLK5UcWlN1X6MKbJHSfnKCk2UYEfSPNBFP
40sNdS+ikvVZ9O52z9lxFpQOJCDGqdau+uYiALoTHnIcxxcb8uUZqWsD6TRP9uYUaABJQPl8/Vhd
TiAC7VIS5w9bVsXSctTiBIFplhELNkUzrEmr84mmN2VMTZ9G9Tb3/Wx2fwuOrLE3MJUXvRoHVK9g
pjj6dbt+vOfG1NKnjPDpf366rh8gkEkAzX+9Hjzs90/3MH19wsc7CHWblAjSvpv7S6YcNwCqsH14
vGZoWTDwpGTgHq/aBpK7pBTu8xOKBcsg/fyE979WgEDc/dPd11YNj/0On054i/XFJ6wgTnu8yW76
hEl9///d/yxdThF41H9+OjFbtoyd5NmgoqY/hJidJem3UC2N3WN5i7TjrC+lEJFar3gGdzTVu8r5
MTcb+0qq7LlSLeeD4hs49lIXgKXiFm+Zks5zU0pOmeroS2dESqBGjYwbk/GcqkTk/NHlLhNEZD1j
XT1IivZdDIqmAIyhGc5w9y8RNV7UBEBXIh/ahX5zsPPo18PfUYgf8sxnw2nLi0aT2OsVE0170veL
KrQV6MYz9Qrz1cHua+kYTr2hsLqdH/LFEYPCzXShrGe37cODiYtb+9BRoD8uBkWj1nm/TFor/5fN
jaqVY1rV+f4qQ1gR83dRQp7WELNqPUAVxMyTnej2ylCdADffe2JWX0NnVJgFdKRf79dHnioYFftJ
mEIIHzaQSaBS97UunOF/Mjmu9sIjrkP/aKnV/TWFCW534qB95JPt++fNaB+R1zb3Pwlg/3wthwkw
fu1b7xw1N01PlaRQwDp4wVlcGXFC6RR6fhvRtYwYJvdCBYEQ6HW4+MvbieR+W1Lt+FhAeIiGV3DT
4fMVHmYzyhFS/3qFx0BcNJ+vklGEAn88+yG5hSNZ9pMlUGZC22w6VqohaZTUo1HMdh4y69Hp92Sd
bdLtZXFyHKQSetmvLxroggX5HPNF8m1v3iIH+G4gIj1Tem34EWb1sbRb948zkqtJUdmiRpKsMlsz
D7E+lf2J7P+0dOV3bXnSu58gfK6hG35TqetZJPCrXihd4miqafKJt6usTb+19pbU2lsntcttL/HN
1TJLyLCw81Lcn/y4hgNQrbyZVaJV2PLXWptsxUivOVPFUUoueaa2yXC4W1E8nPU8CJYgKlL+BTX/
5XQeoAO8UCQlXjUK25N5kU7pbOWSRpV+LeAfWgdVvg1KJSBm6nhn2QEPAr5YgoCyjeeRmtTHsTLl
ayhXN2G3vUhbhGNZ77i7K9RUaos0t6QP8KzKylFRgBZufXfM1AbS3U73t/w0lKUwc0Lcd2jivYQX
dK9tysDMuIb81aHOcsU2kSAkGd943yHvtq+qvKZGebocVVgrbEPZdYqXEV/0F4Hd5stxSJMbApna
pukRR7AtM76hEm7tzAx8h+i2DSVXYSb/Eb1Rqm0Y0p2jmAnni3GFJX0ONzLP4qmx0w3IkvpFdLoo
X8PcXl/E3CQcb7oXyCfR45PAROz64UG4xh0gwIZQ/ZbwgfSScP7c8lPI5ZmeVwGxehqtV4K5bKXa
cgyCT9uYUM8Fw3UFUNgg7Cccw179Z3hyNJsx37lDBt74y54bU6ChlSNupONrhNrKzNKL+K2VBhX6
f578oqvlxDw1FGV3HiCtN/YAr7JRhE+Uq4+vDdLV0xwlRXVQy1u+x/RsNaSeyVTYCUxTYtsgnS+5
oASm0UHh5tihL3cUoyP5b3BI3m0AXXUxkFYt6zh50xU72I91UBKOZ1LWjtnKBGOxEpOMXJZA+QYc
HlBY2cPe7668qWJSNKHQ5XECdHjiSbJHGDWwhERHoYIZvbJ8DglrDVGjXppIK2FbDqIl8oLBSgx2
g+2eyTPee8JUNp03T+OBn9A03SGlvVdqg4xXn5OAhAj1JjVeyPaelQgEO9uQ4gIQzH8Uo/oBswOw
n2AqE9et/Amhd2NtuuNUM9dDeyjxyHYas5oqq50Z1N7598qifEqZ0uhKg1gU0KWfpotgb5Rk8i33
TVItuqoSyNadTQdD1NaRxglPkgdLuGSzWxVzNONL2f0kvra4r1Sk0TbvWv17pFOpYFIY/tzURL3q
OEiOmpyRuYt6bxPIlnv2LS1b2EqUvAWm9CuxLON33F/u6yB6dZGQWvlojK4GfNVKFwfWh4U7jqg0
9fFtRNbqJUAP4qWtUIKKrPQqTGGlIxMdNiCrp8GiSYpVRjh9KUa5N0aHVu+AiE6jOXzKL/X+sRb5
uCmqFdUHMW45SbJsLL5k0kfqNO3LgGJkAYHzW2PYCvCLQJuJrpYb1sr0mwLq7rp64ySGlFPUUz4x
OWuJuyLx0T4rblJeKa26m3sz8fdpNqGjJ68Y1fsl5SP9epAbY99JdTzTDak7TvwUC7nyu7lujv1R
2EQDFKE/xlMzhrW5QNIJl2lGB3XvAHaVEdFXZShaH8PCJkahgwM9lZp7uYrDedON7qkyPetYZ1Y/
H7TR/k4Ibuch/fmao+y3ydyqWFOTGbx7+oi2RGx/lyhoXqTqiMBOq4RPKNIqlPWq1vc0HN4QLkcx
Hjy376YduMYueHo0Vu0eKzY6e4oZC3sW2U60HSXTnwmXOLA+nb0A1mVdTo+RSVXTzCRUNyuMuuL3
L/qcLlZFwp8nMNLhqYLQbDd2QHlEdUA7xD/LEWYlUTlQ0wPS48PmRFXB4AQ/ZbMJTqI6YBqrJ8//
j3liFd3ot7ZSBmd5pFRAqkjEu0bkXH2jc652BXzENi/CMsgEfaDJqRdiTNhMu171Tj2eRS82EJev
OpjLfETg0jkK20/Q9PbHcFosc1V7NaIiFaiGefXRWIFCM+FgotXmVc1G+xJbwFwYE5bKNKSlSz37
Is5QZQZgHC41CkCOCqhsuyzDeRhG5auSpZ9XwkaZVfM89PkcDEXwzen+aGZWvlu5mW4tCtyWwux6
wd6xGp1kL3crpGMm5dcu+BaO8k9K9tuLHzXZadAGayb8q1SDKiKzupOjycnFVfXfwm44ucs+oDCh
reF35tjFQdi5t9ZwZybNNjQS7z3USc5Pb0fqpHgdQ8G2Fl3enfH17rrO7pfZ9C5gmNkXjfX57lq2
UvNOdVcVLCph0WW/C0s5E5HN3scwQ4sy6uWjWzvFvsgge+y6ILqNLRAFwijZb6rB51Hd6+dGU5NF
o2suVJceIiDT1aNJGmlYm210cMzm33bhq8v6q6fb/q1t9b0Sm+q72xfwkKWRfyyUhvJ42c2WauJa
b70an93AVn6FWnYFFZe8aR4fqyszaR9qY3eEnYLKUd2vPsDKbz323r8UN/+GNJd+k0spXdk5wXct
qOVT543BRJrpfoskbylcoUNC0cnJq5eM6u9VqzfeTqaU/Qx7VD9XlYEf8aC3kI8PLqi2Ube2Wuhs
OGBEgizobUzLetaNQ/zNyIMfeVK5P4gknDIIOn4X6riUue0jRt0eIT3JwlljQn9DxciM0o+VniXl
b8eXnxBTa35obfB7bH1jI5lOt5JRHnl2Ae9l+TN0EdlzWxYcQAdXWQlbO+rlmcKxTZp12d0DukJv
7sQ6YQwU5oYsuPpp6JzzwADFPF1RiV8tmjgLlrUNnQgy4JTaATTZlypJaR6vnBuNIrreR2uXuqTQ
roNlZEFeRLq7YZ1/ptxt/FXvU8T6vpIpy7AP6lVst9IslGLp7Nqduo8HgHKRl5Xf2/AV/LH1Iy4b
dw7ZuHLkH2YedYiW5+U00Aw/E+qQv4dmFyJNxjnAHICo5HIHvVoUWj9GPacio/Hf8y5qV4Edylsp
N+SrHfpIRk0efWu+aNRg3oJU9zbwg9qA98zy1iTKs3CAkiiZQeoH5KyqyrUqBSp/AvJFQDGB11Xv
FpjsjRQn+apECMZqIv8Vxn91G+tOt7R72fhmDs0isNLhzS17fWOr6IYIeyn/qPsg/miQc1s3wI/W
ihOY3+IkMb5pNhGFPpatddF08ccQ/xBjETXOK47V2gbJlvFt0FBenuYoBgfVsEpUYl69/0pAeSNe
gviOtQikYK2ZsTQvDR+pM84Se3GVT92HTQzofvlfLp3u6NRTNPrir7k9SPsdPPYoWkLxJ5oyBKdc
BDm6yF82ZGWRJpeCcE0eAS2ir4F4GkCfwIZn2/j1l12tKbn1vfr4l91FGv3YgPhv0ZOdV1Qtz7uu
e0uNqrwUU+WiDYfP/stE1Xt1QZzmbiLLVhJEoipW4ljr64OyyFHUu3gZOsy13kN40jrOKtf0/Ohw
0ttQFdvv5Zr/J2lxd+uZTr5PMr/dVLB8Hg0XRp06yslgSKj4/Q9r57XkNrJ06ydCBLy5pfdke/Xc
IKSRBO89nv7/UNQIvTtmtolzbipQWVkFNpskqjJXrhXBhXzzwwpOALf0nhKlhSE2ZDMaqvIFGEB2
LU1N3phK6y7S1HA5WN/fC3nYwZHAydQ006uwiSs3dowDlUEX0dOc0IPKKPGLc0VCKoi79Hq3hWWC
hGAixyt/GOQnisG9Qz2WAFhdpIk56/lLANDdgxg1kDNeWciJb0VXi+zulA/Zt6xM5KdKL5sLZIun
2HNh7VXDgIyuEe1EV9eVbjHJPd9HkRHf6k7kPpI99Z5rtVkJL3tk/1Lq7ONlqhUBfsE1MxgjecLO
DU9+qdevgV4uo0GDjtkiUjjqbbMW3aaOvlMbP9zspI0eUs6eRh0DEnV0bZ2bRQ3vJZMS1KoyMiY7
OUPf1TKN6rG0iQLrcXBuJk6RqDaCc8vDX4yJxuvqct2ofrk2TWWMAUI3N90w5a0HgmSfBm5yFY2i
F9FKLkwE7bQsvduCekyoVvJ8VEBN4IyTs7CJKyo4y53ckOCcba7kuyvYXpQFyMN8XLdxT25k4uBJ
nCY5hBQ1bWP6N+ZBZ9c2DT9Qzoujau7PID7wwLB/hIX7U216+TUppRFYUuVf66yydzDCB3Atmvql
U6jfzbW8eFXCPCC/UbQ/wPIamub81MrwOXxOS1nnCTWY96ZOLBjq2uShiDIkTf/V3k6Dn2zENgwq
kxax4f8sDK9SLw54Zkoy5HGtAyw4Z6OmgI0Mf0BwPsDqMgxHcTU3lqEkWyVqqKJG3s2ZGp99CFWP
02Wolc+tSoZ4FnoTdlWiTl/Y7s6//cTo7NyXSrGOZd1FXhvQJmKrA2gjM3hTFUmCO1A29mHlBW9+
lHwNTKe68uAO3vQpCx5Xr55r9YSGkycxZSwq9UDKsFsKp5gTLMgvqj2IwvJMGXhsjB2VRUZvaS9m
qCurJBqqa6yo8U6RiwT8gmaeijCON37ZK48WRWLLjnKS9260HgmyT0B+tl8krRYuleyByzbE17Vy
Sblj/ahXPEGSQpFPCly1h9SWvN1YyOM199NhNSBk+tp1nJLzL/zmJCfdQF4bysFuQYBLjlbAW+OT
N5VJOQ2lkAvRFw2QvBCEA2rbA1yCv0bEGsJd+NzniL4qwdjate9DpScP/kR9rfRddurT4ipM4WQC
gWCcw67eCpNoOl1trsQKFmLObBdX6sSJfbfhcXf9vT7UYNv7gnJCnC6Jqqvtp9lJ+MtjIG1cY6wA
YmnO1iCwdRyLsDjUWecQgm/8s11p2gZ8W3SDF99ecXAZnrLBqEkYa8X0zM0RZ9K8ld1Qd6ZHunKE
sQUSg2RiC1HKOtoIY6ikdnG/tD0Yml2iacNRHlQgaArn6cxrqqe2i0GC6y7B6kROtnLTQYzY5/p+
SMpin06RyRBGxs3olPEtl0QoW/WedTlLlqZcFV/QEfbhCSW02EJMSjVnylZ52LrTIWoBsHDddgVU
Y8iuby17WBgT4KMtpODAARy9t6lr+Y27oF5COoVx0r7+dmss0IV2T8VM5mu/3NzKdBEtw81hNWEX
q5mTG7iWj27sQkxwAmN8iuoazfnYJrkfDepTYJrlg88vuFn7RrF0VYoCWhgJDqUTq0+Wmaq7zDOo
5J+cbcRtnlJKeyZXPU+ypQLWbSdcFbmOD40EXFt0datG8NIp1F1nkRKCNkh+SnyYNQ3HiF5zj1NP
M6rmlzpkM8y/X/kajVBJ+LXyXUpb9lwxRNvEKhY2Ya5w4ZVbjhmIroKnWVdRUjxIUqUvq4ZS8zJs
02f0QwkdkgT4ShH5OfMb4hahvfPKzP5Jfu7F7cPiPU+MfGlJhf6ogZLb1PCons0w0vbNkGg7JBja
i1gRqp8UUi4X1uy297+WGbtTnl1T7Pi+YpGA3plW1FsnXw4TSaEOLGovzjh/dwr6ZCMjVhz8hND2
aOx8ihTDTO9TFHaGZJ3APwRLt6TlyUNQ59lL0RQvWaepl8Ft0xdeZQa40SAiMw2OUgbVna2VBzFq
NVUIf6fR7sQoWY8CdifXRJ+TuYRhjU1FrLuvmgsYmgL8uxa/24F8MibVFdPieOK5zpdUNye60aC5
OGEFMLNVXI7nNQVhUdEuKs2qf4wb15PyH2Uc9wtdgxJLzrt3SjuckyuVv5q6qYZ1nMXa4tPAp65Z
Vpy2KI4U9jHI4A5xkBBMRt05+TVhaMjXObSGBif8Iui/syODkLnvfsJ8+IqguP/FSeAJpq6ou4Zx
b+wq6nKodbHza0JCeAXNtrk19cFZ8njjbZ+ahgKDo6nY8Mj1GvLiwpihioqw9BCRmTZcnl9jsAh0
Tz91VeU+u143fVHUGmFGuknrlOuyMZC8mJxRCTC3o6ZDtzF1/caxDhZiyPelrNxpLr7UvIipI6fi
RwiPltbkatZNt2TrE2xizhPURXpjtMpjDp6ZJvXaW5Pw81OtODf0/gJIco/yQwDpgLHKo6H7IefK
U0qW8avbmtVCtUznFQWzYYnmbvIkN3Kwhnj66CQWPIH+AGdrOGb7HiQOzCeKlC3rsj2w1bDBszOq
WHq8lQw7XmWRmz4lUzOQWSDT8CAssuudHGvcywydfd90zqqSGSO63ZRPy6abrIAIdfJKjJcDEeGs
ha+4atxzSFx+Wei9vUh9+TmyqL4yK/7vA+mnjemm5VIwCwnioHAqgK2zfJKOB9YqjxX6KrH6aun8
eXakXkVPJoQO8voZTdXqpsA5fCiztFx5qWW8D2323UqM5CF3KukCPTRJb6Pje4TOwxSNfCCbXH1L
/Oa7wXv2zsOlQfsSWECoNcESxuYbavPdJaOIaR3YNkhix0IyU+mqfelRbu3CNzmgFoTAkDye+Lb8
oYz8QKIDguJd3Xob0wFhCd9b8N3hH6OVkrKLlFDaEQD8NpQQmyc6BOQFfOi/allgiEzV3HrTB93d
InWSbs0ibx58Mz/H7qAiQ6Zx9C+TP+UaZheCzv7NCouHTvLDfd8H5hESbxghp8aIr17+NSv82lt4
HfWiWdD+7NSNrMnbPiicL37mdutak8ujzQHi6vESl2HDJkuDwWGD6rZ+LcfGW3bEIqkWKkKYoh0/
WtRNZFH2KV81pRm/KpPEKuQpcIpaec4nathksv3mw7X7zbYDmFU6Cs54oIRbs4QZxZWN7s0xgWuV
ut/+6RnDtvQKEneN9tymukOVnvTgmemu1iFbGCxIR4ZIXdY1ItNd4tvbCE7yY9ZX/c60pYM7Zula
GZzjGFftQiboQSCm6TdtoJmbzG2++FZao/BuB4sqHYJv8DLdbKOwfuR8eaByRgMWGvSNI9X1AerX
g0N98wWHScycCoVLOoBLj4CB9J4fPogGgjLlKEWw0k+mSJKgFUtsY01uRzl31qCc5S7/0tv5rTBT
ovFZ+Uz5eHyF2Fl+ySQFAi/FuqhhXp0Ho7x1IVCePAnDY+D8COUmPcmQTjhhP+w9CwYU4P2ZfpIu
bkOlom8m7x2ojC3YdKiZpq40mNcpsvVoqm13acyawnUJUJsuhcGqlBv/qDrNWakbG876CXE4ARN9
hyu2CN+j3AcjNUBfIOyioRgLPL1wEX3Hr/5g05/Coj289KgpXYs4fKmVrLoQaOWbNHZk+LqqfZXt
NFxQZJFsy6D9bpMJeUAmWDv3vUVpo+4HS3Yb2YmrBzEIaXz3gC4CcOUx+kZYH49OMYa9E0T54t4P
VKtfDJUaA6pL23Xe28VroYXNGhnMfCu6pmby+HEU+GW9kfo3Jx+WXU0ZKFE2LT3eLy1OrUdXp9Jv
OYEqjpGnP5IKlpZ+h+yi7xzSargVQ2hc7QRUa1evdUf7zrmuWMhh/a3TjfY21glppwyazzJ4H0u+
h6GkLocmrH52+lNnW7D8RL5zKkgzLWChald9RPFMEyJFHkiNu0Maj4ATX+dbApPnLZ2uSEPfEjUu
KOLEJAbbjEKpruO3UnRlVU8uklJ+i0D1ZCidPZeR3PIMghZKdK3AG8+DTbCM59wzmM/uMWmyJWUQ
5nOeyckiACZA4rz/qCY3Tt040njq+ubXvxOTEx5iwOHxsNcG7v5bs86CKXsI4p+Fm9uHvoD70W7Q
t6HqJtkFOhVW1GdSmVzCTcaRe9houVZcR7u0KLaUG2I43s2pi2yXsVU/pjZ5OZ+v/45nCMm5DCoF
CA/HK6TM2doNAvmxGSMLlaFOfs7jh7JkAzrJ9T60bRjuWh1F+NBz6usQTMkXJy7fVTc9ywXf9Cju
UVsHzkSUS1uaFpLrWmPou8Yd5R1YaZTMMzVeK4ZV7BWT1QB3T4+MriAzzb6UguS1KpfmDztPnpQB
maAqk2Vka6R1Z4T5T055F5/fwnev5RV2fpRB0RQ0u3KoLzZfpW2k2t22N+zhJlu2t4IDWn2TSVCq
ZhL+TM0zmSyg43yZb2ZfW++WD89p0SrVIwmmZlPEdQbWpQQbTRiLPVd1yyq9WaaVFX0rsn7pZ2X8
Q/ZLRBDSIH4xgQZuWthNjuOowdJigOX1nU4hpz+c1Vq3n23HUfjJ3hDlKr4GvkF5py0XB1fvLPCE
3Q/Fi/ihtC2g+EZlAoRvwiNUxOGayM1wSRwzX7SG8S1Ucu+ZUsRhp0CcuoX01HnhjA5VZOr9CY0F
AMI0GR6HRO8o+ynlTZm2zRu8qAfhEZj1SNUa8Tm1q7Jt01c72fLiPZwQ5l4h/3DifxmR+qvNK9QT
ziqAyH/d9ATdBzUYTilh30UfOO6zoeuEg8r+MGFPOg2G4KIHLdjX8TkAqEdFTVmvSwOZao/3cmWi
+Lnn4SK9NuHoL+zWJv09jVaNjeKMoT/L8sRF6mZsimoepCWQCk1vu33TEL0ebSV9d2LrRwfS9FY4
oX7LNP87Yu0pBdDOIgdHvaSOD4YFRzb3iEgN276N0kdPnSLXWVP9aUKelQSN8oNTzo9CDqyXAuqn
taJE7/ZQ5ivyns4tmRowyzCpkjvauaakSvB7VMpqLMEs+W7p3ISj45hA80OS2LMtl3qT6C8/LNMq
wi0mrnSz72vfF4tNxHWaa992BJslz1/bWZ6eJa9CgGCMIX5qtfgE6uIPC8DkOdCMdeZXT1BQB0t1
VE9j5Rz1hDiu5djKOUfUfTkOvrIy6rrfOXGl7tEhGa751AS7dCDkAsog2OWeE6x0s1HfzAE+/bLv
f1IMN/odJ3ZorV5K4u2LqnaydQdBEj+XsTceyCAsfV0yEIrKtZ08AGKLC1MhVuNZOzeS0iUfeb6v
SvzFd1RoYGxEYDQ5H04jxarLRCMdHZpav+qMiAi9PFiU1DVNu4jq5gmyoGQnbHNDVdhfLpWtduvO
6rQFu5GzTqrgza46gi2WHrxObJSrNjG0W+T4zsanONtNjC0ZqfFEgVG68wwUbzq1gPEnqM9dqSVP
MCqwr0ZlD+yV3u+FTUmAvsAuCxxUsm8cBawfikoYapzkyOxHT2OXjNrEV1mShoOvZ+MBPDbvjksG
I6Co/9SAPWIjGH2RKtIOHUW46xYC5l1S9PaDjKCpbKkthx6U5ql7JVYacMbxg2YZe0lwAjOc7oOR
gIUNzGNVWKO60nzHhdyle/SIhjuGSQp/DCXzXINQdKlXe5AyL3tgLz1VOyMbMZrsmjzQuy8mQgCI
G/ps8uK6fEHliyB6pD/z+THB6CxheE9vdjMpKTcvFsXINyKfyb0pyEuvChjC1sPkJQbConIvdf6n
6CDtKq9JmEYryyrHGwxTzkJT6p4sizbe7jbZMLdqbOvgX3ERA5wW9KsBRHKy5F0YLWUDAfdaaspT
71jFqWniX1cxVAswdEPDCOk1IGXhc7/kl4jPVSy3m5gn4bk00DOWZCPfJorjUlVJw8fA2Te1Rfw+
Hc9GafIASMKHupAivv78LLKDtdC2haEbYRNKSErDehC22s4INFbQloa2yjGpcknSEdUF9bcd5TRd
ZcVwaaADuskwGyw11/cefF71ltBcTLawgzXfG282YKITX7qqU1bwCuo8pl396ORqsq1D/b312+js
t98JgpeXuBnyjWO7sMUEKBBVLqSb4gpOZWhyxOXc1NalL/qB0CnyI70pmwhNWPBVS/G7CyvKHwby
FgtDl+pXfu+VZR263lNhlyi1haV7NWU+FEEEaU8QHc0GNWK1MXi0TF3RdJB6UAXpZH22EENqT9w6
7VZSF6s3rXoMBDmTbMbI8/AG37mbZMJxe6rCSF+MFJVw6lWnUB8CboJgSTSFr7At8M1mo3iydmde
KusG+dVehV/oNxtTh64VfNHmKcrgEchDL141lqIf6oB6fQcw17Pim9Ujx+mF3CfZM8yPa2CS0sO0
UXebSnnTYqc4lUng3rtGniTLcOjCDQQuaKykbS+tkWuVtjEw3cdKz/6kdAKMWNp1B75rwaIjU/Vg
ZBF4OScet4bjArgqpVcfbavHbkiWelNWz94wlM9ZYt9yyIQvuSeVz47WGct2GBp+YenatuJuSVGE
K7d2L0aWd+c2H9xLirw8/Jzhm5eE5T6Q/ZzCDS96MyNik8Qhg50YjaijBiNPqkyMuhLCVWkkPcm2
Lj/y/NgJc2+16Sn2M5BNHDQBSI4+5A1kMA2tilfUQ5gvRhxB4K3CHU5FlfmSVMS+AZrJK3vqGoOs
bPOMx7sUWcZLQpUSkFAlXou5qtN6Wxi+m/V9bgNymKe9BsMvzuzwqk02uh48aSwVtX0AaTv1X6Kr
IlK5hplf3gjntAOTrkM7eh+VvSgldOPn2/vcvndXEP7IW+GsUUyxKn3bvY/GZtWsLMrsd8JZDjpA
T+2UhhX3HX1pqdd1tAU3ujMsp7223mBtkmDMT3Z0zIjQPaP21Spy9zxV0jwnZf9Kfs45ZzAL7GB4
gF1f67trU8d7Stqdo6VJsLEIW618LUYqs+6mVuuiiw5SwZVzNYC6NNWPZEcOdmd3V+GflkG84vwc
INiOuomVdmzxAvLEchgjW0fuIlH6P9PcaL/mua8ijK4ZV+rSw10Ab1RNOuzWGNFLIyMVZjqpeiCm
3i5Dp/feSkLHGw2eg40YVSpkP+oiRl1kGs10IH1V1t68wNZem69VkXg71c8gLe8I24WJWa4qqSi3
oJl5btneOBwcZCqMdWhYf13G06WuJIW6/ODw4VJPlHwTTdVenvGIuK33avLnUbQ8rCRogF41Pm0P
bowQ0dSTjE6/ht7wKHrhmGaXAnSe6IGxMk4aCj2LQPCel5A82X0P3/m0KgKd2mZi11qFpqRdB1f+
1ejS3pIoOZzNbPjzQ+wCppycZnusw7noD4G5/DSQeaG8KNxk2M7OwoV4BGcdE67537dzWw6MRqko
LwgTbKjvHt7t0XRXY+10p0FJ5bOsEu5qVICDIWdkf4BsIpgUhURTTLJC4irWjIkHA2HY0UJRSNiU
31dxNiWZW+RpPw0IZzEKay+iH9PKYhqavx48ChBZrEdA1PdVK2LLwJ5ISjULkMyraBjTQ1YFvxpq
A9MDke/0IK7mgdlvHvjk91+4zMsDN4PwXqw/zxPd2We+03/h8mmpee4/vsp/vNv8CmaXT8tXnvTX
y//HO83LzC6flpld/rf34x+X+fd3EtPE+6G0A/qOfvAoTPPLmLv/eIt/dJkHPr3l//tS85/xaam/
e6WfXP7ubp9s/x9f6T8u9e9fqe35JbtDLUO0d2BrF0xfQ9H8m/6HoajymZWSI7zPuvcbPco+9u8T
Pkz72zsIo1jqvsp/8p/vOr9quUOFZj2PfFzpP633n+7PYYajd6eH7M7nO95X/fw+fLT+v973fseP
f4m4ez2MN6Po2s38186v6pNt7n5+of84RQx8eOnzEmIknv7ln2xi4L+w/Rcu//tStlNCnVtqXwfJ
CI6N1E4MiYDNjvHvRoxEw1AcVO0mzMIirioxYfY13TI8iuGSBNLeiZFl0zrvMdMafelVBrVVtSE9
ZEEMgVrdP3MKhsh26sU5lYst+JZpXMwZA908kH3/KcaF3YUnajOWMGIJm2iqHrYMUwcEVkO2f4Iu
+gqpR3wtbCned7aD4HNHna9tRvcGhsr4nKcwkE5eWhShJCdGA0sCzubJp7tNDKuR/qMFQEXkrIFa
RiyV+z11zrkqr++OLqySq8oIbHiSDepLshGJHU724DARU934EVquNnw3BvXzXXHVCRqQtw+p7pm6
Q2AV10KJi6uiNNrW0wug62J2q1XDzi1ANnyYbfUOwOS0eYdckBXFxMrMkSUy6od5LbG032kVQU3v
eF8vSIrmFKYxtLx/3VK4pX3Xn1U2Fnc3feSIZqk7Ry57ipjRC/Imhfq7WD30yJSofxCub2Tqr8ah
2xr8346Acr2TX01a9kLwXhjF9Hm4ACfiSI5+SLoGVIWdFxSdpjB9ZNY+Lyz/3nGUwAENM9lz4LgQ
XBG8us8QxnmaZI3RkqRHvf4w5+5ZDeW6i5P0+HniqAz+vgmlh09ria6RmWci3cZeqQy06mOE1ka5
8y5Bk3gXcQXYy0O3tfS2LpBZ8tqMzgPCr3PG6DxSWTq5zjPvC2nto21HMXHTQD+IZiR0dkAZWT+I
KwTThn0iJQsxmPx2E11X172UghNmZBRHIzYrLVpHBl6G2pgP8VhTqJdWkpSLsLaIya3B1GpLMXAf
ndzFVTfKhLxV7yR8Zw8yTuZGyqH0AK/xy3cejRT/CZEhlYDtvwxqY6bvdNX+OttN8IQqfFppRpbH
lbdiZL6Zg4YhqLoOCpPpVf9+XfduSqkepYb2WrwIw/JU3pEygWHLdg+iMbIMxfp7O1u7yMSaURNC
tHDyTUC2IHw9oHw3xp30YQG9yAkYxF0s3Re8T/qwYNnD9SrB0LBSYUY/6lMThnlzFF1xNTefbNTp
QRvLQWw5D/xPC8zT7vdQe2eTQW2XcvAp+1PCEREFZDW5+bKf3kIj5XQVIighBoi3RWhQI1KbwZEO
L619oBQAcUrRB3v6y2gZ/jNCC/JG2EGPOYd5xuxbCmFLsYyYO/t86uZeTzWGU+9HOXqXmpRMRm7A
5KaH0VMAQG1vWwQNZD5hb0Wr7YQHBVwOZ27Hv1kTjD3NqK7LzbgEUmVB4T/BSdoJTtIMgHryMTdJ
PU6XwlhPI+Jq9hFTqn5j9cg3za7C/HfdQEBU5pVieby4bT08jI5x0+ukey44cB9yXS3XQxmnXz3d
IKUEwIrQ2QDJ25SCkiP3S2EAXI0K6NfCunYXUj3sBdhYoJBFU1e2uzQMJ1nPNgFbTqmqWyfgt5Zi
4A5Pdh033Go2H/0PoGevbqM9zIvf7o4NVdxVAGMuAlfuwSkc58DJVU8X4lI0cLEbQAgqNO3v1pJS
775QjY02e0J26iLDOfmQN0ImdmrEdLuoAwCWhAVys+phDE0hVJdHr0Y2J6guZQ7vs7gSTT4kVNum
OqgOt/o1EP2+ij1ADjA561vhLGsactCRDydqbVXXPo1fQ9exIB+OgZxK8YBuyF+2kFTWVQz409U/
2ZM+fY1/rxG1z4Qt81Pt5NEZ7v/o3JTWqnIIfULq9cskBseiG8GTVEq+h4T2JI/20C2ET9WBoCbv
iTJ86kTUB05rJW1dBVtxGTfGDztQs+0Hm7hV+DOHF/wkriVCpn2vJRDd6c4hmZreVGCknPviCp1g
dEnMavfZLrXO4e9sveG7BwnRJzTdJ5/7qsIq+mKOaNqB0pOlGCmKQd6RVW4NU7npup+/1sSbfRkg
uxn7+gtRj9ps8lfPS2UU1Dtw/XL2qiAhfzU680nMCHM7Ppc5m8ZcJ1prNvzQ6JRcH/3Ud4/iKuny
PwbPNjei1w2Fe/QqIMk83P9yCX9fzbYOmClqOC7qE9PoPHCfLNYRK366XU21ziqtk3j5ad7s/Gtu
IKNCYQUb2Q+ybTHq3oMkl7DQF078hejdu9Hryk/EtR1DJ/Vre+FTbEX1u9NGpHTC1n/0Q5vfTCOU
jmZtxsdP6zSQfh39roTvhg/xSZEra99JOfEnaAcWNeI5pwB5ieHcwAq4aUOgl2ARzPItjCRnHcPW
tbAIlJMwTaI1vGPNqZkaknUfm9kmXBRZWUelLe1nu5gwd4WbsKW5Zu7GyEGr7V+WNPLx4x3m+VpI
OqJOkptrGBRCxYg7WLCSb0U3lvPk4iTxBYBtlC+bFDULz0dty9dqeL56FLgULegXkGp1JM7/pcnQ
60Xv1YDbeyGGwk6Bx1pc5l6CCmxBWO2D0S0yc611ISg3p2o2gRIpU8mB/ySaRodAAq37B9HzCghw
Zo9ucuvwCKzxLw92TeAfFeS9lSKtVqQdvXMpSJKKOmbb7mb9WhihzvTPgyBEiicnYfxnn3nO7FNN
tEtiIAw1byeD1YNBKNde4AqJXCV/aSuU6P7q/DVSSIW0SamOohhm+t3TvGwdQuWwFD+D869iNsCM
608Ds+3+OzoN6INLIH36WRXNvNQ8ME+bl5qdMwSbiNcmKb/r9fhErX+/sMm4H8YIvRg1sTxyrZQU
xZbbFMsKrhK/UR/7aRBiDHvZKCCzhW8vmcYxqCa920xrC9IqwdEu1eAqRoOc/0iaQGMuuhaZ+Yvu
9UeEg+Sncli31MdUIOmALExy53amrdzG9PcpQhenxIKFizNRHq3EJcTiQ7WwM5CdlKGWm3pI+2pR
aPIv1/v4PFVcdcHEwTBwVhFdouxUM/WA8CIpe7SpNr64taY8DyQ9l1pk6XtQU8qzX1o2bPeei+J0
DlWYrHdLc8q+Gki+7g2t+LMYZZvj6mQD0+gBAmvK/TjlYUWje4q+D+r6T9Frppyt8A0o3flb32nN
ebq4EusqmVTuYemKj33UFdSvs59SeB+ueglgRthahWrN2nGd7Vhk0iWnTnc91C1qc72XL/sqUQ6j
aOIKgFM2yQkuhOHD0DSewfVx8JL215Vw+eCtRcGXNJPLHeid8qDKEEv+VhsUkoOimwXZkbSIfxSm
WqgSVgmpM1NOJwr+v/QJhXNpUjkn9SrQYyQLP8zolfxomJZ3vC8gRuZVxhS669XvlzG0FYny0YuX
RpD/IJWaP5GBKp4kKf6DXH970qeeIhv9DsgkUlaTR16oxVMWNCuoz8eb8FeKESHinhIpMSgZZvWg
1oTup+likuvGCoAjtL7vN7Dj5JykBrX9Wp4vO0IlCzNysqNwBkUw7tWBSiFxfxQi5P1gk5aEuNpq
tbemKrWzJQGPFV3Lg1R5rKnKEd3CsaqFrEfWOfUk+e3XnLZVtLOUwDPuFo72Ns9hExveVBW1Px9O
y8CKvyVgcK7Z1JDCVK6+mhjrflIvnW1iINEzdBIiVH5EVzTCxdeDpx504mE2iStqRnuT4My8DrlD
++CmUP7+vt3dU6XW3O0dsK7TSxBNb+kwqKf+tnOl+mhw9sxhG1Dro9qXO7Pzhp2t1DX0tJhi1dSo
WhF9cSms9zliulmRRASKW1RrfwT/3NTZ30zIZGo+o0DaKQ1HCNHEreeCupr6lSypdyPlLr+GZ8dP
tnGa0ZiN82uyGNa1WN0q4PI/L23Ejp2g7fkvy+aUvuy0Af5GeEHiVYTizBelcTqetDoinaaXfVHs
F0iRrVeIzspzFSIZaPVx+iV1h3xte5SXc8SG6LmUF1YmKytnQuYjBZ0ejQm5Ka6EbQSIDqx4GhFN
9vtKdKFJY9gxYmh5uunBm3V7mT3zCV7q5qb4SXtTFcNddR2KN7PNlAvvXOXuVpg6ii5hmZ0oXbXB
7vfCKJoQYoitCaBj4rlubnNjPoW1m91AZ1ocFQ2KOLOqdADcc8MiNOVzYoBmo8R0FUKvucvJVr82
Fe9QFRpIDk9KzNT/Ul3tNvVRn7pdDYKVCmH3JEZN2//aDc5wEVNBwF6TUi1uYszW822jm/GjGAuk
egECJ35WHMV56ZAfhuHFMaXnAKa8G4DN6pi5IFKnXgK1wf2qcWJECJS22ouB3vDKm1PazQ4mLfYj
k/M80PjSXlb0BsEL3IQvODZv03gAU2ZfsToickXk+/fZ9zG/BI4hacpa8jx343Q+PASxl11FIxtI
Q401Arqii6Dxr4Eqr6CmkWVvMzun0yiSE93Kj3Ko536vEvVKdvV81Vl3TY5A0O8BMcPoiNqFkgUZ
ky5tTJi299zH3KcKqjETOaU8Se0hy4VWsKC1nPvzMMKFEF6K/lDXxa7SKV72o3Gbkf+H5clrb66m
8nmbrrToHKIBeCWn/MsSulk3RX34BwmHaaDN65IKBsCkRIvXrhRTpx868ARCQLvvnNq6DVNDVS4q
wCXRsVgJrJufGNbNUFxrW/eRtZhtuiIpJyqcjsIkpgpfaGwWdar6YBRZTQwqnhfcbzPb5ts4LRXH
Ldw0R8e32j2F2RSnx/n4ZrLlXiV6Qzxy6tqwUVG2rz/0rVQ9Rbq19WR1BGvSescYhOkyEF3ditZx
41U7MRoU/dfQnVL1oHNeCj69wgtuFYjvORAiWsHSRaWkG2g5gq3ojmEBilLxnbPoKiWITyl9SzW/
ufCkiu+T0GeBeRimhrXwyjVDWpQleH7RTS0IO1UEt/WCj62ZZygtQAe0r3Ir3fKjqz2RbOCXHCKB
74EJ/TaE+N/gCOyXFlLf10++OjwBaLHgm8aovLN9XFG866xqedSO7dSIK9EESFEdrcJ3CzjQGZGA
Wy1aLaoh3KT7f6SdR5fbsJJGfxHPIcG8VW61QufgDY/bgTln/vq5hGzL9vObWYwXOEQhSFZLJFCo
ul9c1Q+620Svfdy40VORtc1robbftDbcOHZZ3he9Kp5ISyc8sqpZKYaB/jQQ7bHyzd7bytbQYL+P
aolOAAadR5S/b2OPMKl47lzhQ7wjBXwvG+X4qPySOOyGpCUoone/UiBcz72VArD/BFheNU11lfBT
e5AFyVeqGTz0Zlc8kMw54UtSgV1OXpwsnYTtamYYgFF/9W+6fKsHpnkStvjmpQiSDb2WnPucOyXL
Sej4RCOe27mQDUOWWTf+kD43VvnTNA/IMqc4Vla0vPRvLX8fBdOxlYjSGT4vr65F8w/bmJr/V7/r
sCji+58rzbAyEj8mVtqDuDMaZAzPOaeiDgTEIAp51RWckyxk/a9mYkHDXRB6B2m/zCCH/NXvavut
TwGrY8Pv4ZumloJFBi/82ytdh8irv99NZuAbGljWQcbkff7X17vOLfvpgWKuS+4qkLrRCFj2DlRp
vrVxsTFntrSsgzYJCR4moPFq6wcdDaPf6vPAVhrlmGtROXa0L4peuSdw0Hzs6uyLkpv9QdZwuYoN
ezNz1fG9eUQ4ZBfG+XDIWkdDJYdMjdGKBPqmmThLmyy6zARy6Yh8LauFMhG7W3bTDT5bvv9tFbwQ
DR2Soaa1aAXm2cZwx/YYx7VLnkro75WZ/MqkOK4JEAqmyicG3Q/O8soUPG1yrYWO/GcDKmN4jz3z
VdqtKY3AUMxdtOR73XOQJOdIcycADjEIbnOKhYIsuaGXiWXfauTAwPuSIExymzZJfmsP0X1omOk2
+mWS9tKqgmLx9+VARjtWPujLaNn+W6dfs0nbf5+y8NyfszeFvyXIyVlrvZsd6yTsAC2QaVCQY7II
rS74lhHmSRLRd/4ybzpsrNdJy5uVpznJOc8hCQL3E7vRKrWzxRptZXVtsSR13+XwoZkOgUF49qYK
SCWya3tY/WaUl7LQfQLUu0b3CNciZpvYbjEdrs0jiPt20Xp8TOgmf742hOBhUWJD81JN8weettyO
wZHKGpkSxm2dT++yJou+MOYvTV+tRT3mD9KmhoBgqsnhx43JQ2ybo9pwLduM2QT+RGwnRW+XV1ua
Ns5i7AhWv040xB+ehnb5ZVbSwfakyUULOYe0ZS5sWS8Zoo20sTgKl6UImx2ckXNejEh8ILP00LnW
cISbeYzmGmny5cMIhX8DNG1ayaos8OF/I1A+wjtJt6Q23bPHibccJE0N2dZbyAbdsgIMTZ7wMBJJ
5iHNOBTinBAdbxRTeGrmmrSLwDJuWTvsZc1RJ4MoRTGWWxvJrYU0XopaFWdPIBWmt5DmpC3oVf1k
jNGiTqtobblKeQoLk9NZ0Ly7xNb0E/9vh4BnW3vuLA5Q1M4Ivo6FtkyBoZDM3Rn7zAjzz0FJ4qoD
lQrYkaKs46m0DwaEkr1bq8bWxily15EPuQLBor6aefjBCVf13Y62KGr4G+4z1dYme+6udYW1zEsf
m9W27iJnbX5oG3cvWy0lhnifjHzF0Rq1diqxkDcJEjcrXVTWgbT5byAVAhIoNCS9Z9O1uNosGO27
XG3JN6eHtCvDWHSwrH8OI3fz/zPdv15V2uZ3yL5LrH0i5av5+LKZi3Y+eZUFyUariIDfw9Uke/hi
1DatUPmDzn2lTY6XVRJBH4h3N29k7TovWTIZLJBtTrrUviWsfJZZTp/KLiFZ1P4Eyt4915ywjXVW
7nKhhqesb8j+NXXrHm8QylOuB1wJHdIFshjmp8FsH/uYb7Ay1Euz54yTXf7tha/6G2pVXo5uKtZV
aZAqM5NVhW5SyKu5kF2mmc7azl7rcEq/T6IYz9zRwFwPQfdBssq+JK3y1QdutCW/vNuVoRchY6N+
mHzHdpljg9/J7fxlIAFp6zrTuJbVemi6NUJN2VZWvamPVqqpRzey6ooZfoXQxe3IrfLFh2RFuhHo
rVJVlSP6z8Q1Z+DXStURz4OW/ahWs79VVt3Y9UCRdT9aZTW9K4z16KvfumlyIb9aKqpDiUGsb5PF
REf37GAsDcUS/jOrVOnUo6zJIg3SGWQhvkW9nqXrwb4RFo5+3AY66TCqfrmaF+skxpQ9h0AkmskG
Q2TGpZWfmkGK0tw7qUyxLkQPe/ZXs1uaerGSM16mJbN2MWaesm6Qill2SZfvzThFJxC52NVE/PmH
agJhEO4nZerN9aQF4b6tnOxRj/UPRDzTbeH7xOm0fn6UheMNzaF3zrIy1mXZrq6NuuJrS7NCYmlo
y34H0PDFy0qSCd1KLFxhK6dmFgzhNMA/Zwm0JVPTf7MXZeYbi94BPhk2LX4DuslREGi7m6lD6ZLj
i+i9FTAqLdP53PQ+D7q4gBPfkZfR9k0HMyJ3P4MJ+qwVXfVo6GO8Z6mkrUE8959jlseJ7n428NRx
UluoxMIK7cGYnG9yHPsAHt+kndwPZDxyHtEaPHdD84IkU4dHQ7O0T2SUot1JiMiN3DrKImUrFNgF
j6l5NymLsCTtU21KBMIz24E0XEz2sXCtldyEOtEs15b5S81r1HMdR+o5r733KvS1G1mThWyMYm/R
kxt3vNp1IYxDW+hTiVSlWrsv1qRPR8sLx0WnIio4AZlbu2JwtrKaKuYzqs5L1FjRxJixNYYWBXxq
IjjIq3gK0nohL33fievFtUl1GjYtlUZkOEN+6/jjEtm/hdFYLjTHaThEc+HjhclWld6/2bnVbmUD
6lse0idh/moZGRmHRRXU/K17oofkZTBjd6JZ1GJ+4BwuxUzyudQvnVqO3DS0vgBizTHTMiq6huem
sf0MbDRG4VIruIrRc53Erpm1e2rC5XmqR/quSYV4VjvvRyvou2g/9ijDsU5wFuTS+R+THW+ryDC+
Q9i/qaMWJx+QBraP3o1V2/mddOQnopwWqp8Ft7Lqa0GwLlXQZE5sP9fDhD5SPH2yPKfYJM2A89G1
q7fZnpdi/ETKLFhWvsIc7yxLIqT2uTqEb4YTAzN266d2hAKZht03aXbSPtgW+rAw053FHm0PuRtS
83xl/FkdlaGf5QtpvlxeugeEWyEdDjz315i/5rn01pAXyBbXOX3XvrfJg9hWmd0fFD/vEbxHysrs
tXOLlrmBmC822RqrQ3+QRV5lT8rg29u4jizvKG2gQYihEUW1kCMIMglxT8+zltkU7zTOfwrEX9H6
JiepSPpN/CuZiz+gPS1kqxlG73mttrup0QRZDfOIMGg4CSqskCy9Xx1lFhhIH+tgNp/ZxsYxaMuO
BU3BIqRqOMTYKlVsbQp4ZtCuhaaufL/5XhS48pWkRCeQvBcyK36KvfN/Rfa97X80SAH4i20mZPzV
4GQ2ya/XaWRvqRJ/EY7/c/5/TXO1XeTjf43ITMgq/HZ5N+H8bsJZHlr2vr5XMxAPvpHpC02pyxU+
hvwOhbHszp6viC8ggck6S4sspgAVuaq37N+6ukkzsh/aXYb8mmEox5TbmNeu5Ug5teGo3WnElyVN
RtoFKF6YBm7kMIg2U2T67kLjuXosnH6tyaoclxZJznGmamxUn7Rx0vy69hASEXp9Z/LVyfe1ueFP
3fba4DZtd1vjdLy8DUOdRcCUFULO9n2K26l1cZQKs3Tuk9o1jsS97GWbOpvy3gbUoY+sjuaqbGiK
tl9XmuuuRMQ6fMkOzlvUtM9q0PalD3/UswW85yBn4a7Q3qNmc20n9q+5gepytJ1454SteWrMPOH5
mnIEqtUqITqQDU7RZJgneeX4lX7jN83jpZ8c4vfJ18zLpl3KPx3HNyNsfhK7ptbDhTXPKvtdp5rj
Qke7yPeXl9RgZYRkZa36+bSx71qfFLyi2MkqWucIAZukIsmqk4L6qNpHBAOcW/Ql7EvxV1U2SFvn
RuGmGIMI8iCxf3rUJwv0bap7NOaq+zDizMsoBBlf/VjxMVOQZ/K7TXbmKdiskh5ah6zKfnJsE7H2
MHAwX8b+NV9dB822qMnF1lA9vzXy7kfhtvZtz6KBFHhISyRT/WyYJctLhBDAcZpRnVcb2OUwJ8AM
llrpr+QMv13KaWVv2eJBEOGHhjTSpCIehfgmkphFiiZ8E7kHUqZxsvUmaulFn6qrS50sVOdw6TW6
PgQLK/j4rcWUg/J5PNRztt/kCbIMT1ivGJWn3E5kFbK+ojDjQkGGmVM/gD5C28dDER5C8lyhz+v7
KE02Pj7OXWSTVjUVpbnnzNba+Ub/oOg9WdZQkRf61DUbNlDjpxgvAvmn45vwYSLwDWk2VdJd7JlV
TRd7n4rf7LL/RDjJpb+RtMoRVUWQLAP4pL4sT9WsrpvEbI+bYgz306y929tIC2gI6G3qWWxXZ+Oy
4xcVrGSrD5r14FkxD6h5bJmN1p2qhLt27otygrN3fO8FhOl0X1udvqgrqD2w4BYQu/XPutYij+F3
IThzgxRXUYtFErnxqQuL5BHFpXMJTfydMKtsY/m1AmDNLd5dMpnxHxUk+6HRzoE/qonpkRTN6gi6
GgGhEhGg3qkuJt8KABRxkl8dtUrBl5YSni07yz6yQVZlUdjksXs+ijx+MDNfrh3llTIjnfP+y3V6
aZaTXG19EH5q7fdkyKdNpde+tikni6RFhe3aCiHScsl9tGYZNTeZUVwehlbnLp66UbLBgZQu/mMU
sVTRXnf11WUSOd+lkxF3r5qiV7tIj8LTtbByoqj7cXm1gEcKT3As0UqYQvMJl6R/I23XLvKqLpxp
6Wmasro2aKPDMLym/tbsUvIO5xe7GOVlXhHZAb1ppSfG7+9Ct3HFtUX72anifu97Y7d3VftHIW2y
Khuu1d+6RKWSLH6r/5pGmTxj6SGrtZSt18H/dS57fmGlKYIdms03oD2mbTjYwaKaEVoNZH9QAE6x
KhRXv80CF/SWRG3FQKOOMec7y9EMcfZ61aiicskYNeePMk7iVnYBPxBCVkKAyfcLczckts3qsVLe
+167IXMOGrcaDBx+zezy2V5O5Tc9htQRRoE4FY2xr4N20yvdPqrN/CNInZqnpK48h5FRroZa6e8s
1Qy3NmyNWwfpiWWbjAXSdgL4fdN8Tms7etYLxb7LSSTOwL09e5zHPOX+XjbJAvQDIc1qjW4gvVlX
3Ne1sUBz90uJVvBTjLgtyhXKUtZMxIye7IEfmRO3q5G19srWF5YSxo9+0HaP8ZBGKyf1mm2SWt2j
mufRkTvgi2yUxeB7nxxWiwdZA8dhb2uD3M1IxS20ZDJnnsy1gx+TTXXSbnEEH8e24cBvylnDzBCf
DkI2MSdzFfLJ2m7EtkygAYWh0vMQ/qnEI4VxtKQG7GwSX3ptKOviMzIvNohlvABKGnDKNMR3MtKK
KMNz2aTxnQzCmtvquSbb/Cg612qiLsaGVYdtNgXHhbG6IFa/eLBzI39gLU2yRDZlW1mVDXpOnnAU
2Sdpqs2uOojGfrr0nwf5yiyX6rPpScYuSpa90XxErt/eyi6cZDjnZrKW1wGa2ixVbpKHWjMWsc0i
OC7CzgQVnHg3bqqco8pX2CwR+HlCsqw7pX3N+b+akLTigfLc6jY5C2gUVVvP03Q+RK9elmbAEdn8
ME1EDNs4QvZnrslCNuZzj2u3/902dqjwDTXJvbGyzi0HOiF7agfcyHqMUud2GILyjEZJuUSlNf3y
f/dImWP4c45WK9Ek0XN/V8ZJ81iPypvHezzkc63K2mA39YO2VBSjftTzoXmMkzdhJPGDtJhojKBk
aPYb2RaOrn0yBjhJft3cJ5EgrLk0TuxNUeZOu+6j55EdmEr01tiuvqldPbzJY9U6tdwMrN7xbise
cxXpulwOk6usnYIASFTfHXCYE2JLUyOeR9BLl6roLPHcdp79W/XaKjv/a2yG728H8zadRHOQhatC
PuChm4Ny/GmTV2oL8QJXsMcpSDYHeI4psroqZMnVxdjO0aRRa+9SS5/2UwEdW0LZWxSQeCbZT502
KbuxawnVz0T4rpb6Euhn8EHgJOFgofMs7AiJxIIYnLgD7KqHJ7NXxCmGIENyEz+TQ+oX60ujFTX2
jeWrrwEpDRz1eC95zS3CtaZ22yFgs8rdSX8qA6O+5fijW8iqAA5+F9YxIj2V0i51/VUTRfso2yoA
C7FSBidZ04qxWDqnKeRWfgcDx7kdYyVeEgCAvMhojceunPQlckvBh63bG1ZK5mvXFFBFBIQsa1SC
l2IWBJs7yJHxLExSDRCd5EiW1uHHVJqbbLTN177vi20XrwMf9PdExHD1NSzRORwbTXmxuv6jMqv4
LGuqeKnbRn0mpK6953DtmCQ5yt+tx0mmSPylrIqsT7eEAltr4vTeUvLjb8rKyiai7JVpVxB1LRJc
Q+pcmMEAc+rX1ZBCymAz0G9kgyy0IrEu/WyAH7dAw5bX8UnNIQryR20NAcILNnaGitbgtOyMqzE+
ua0quGMm2gOk5n4ZF7XDhz75i9quDHBc+rAsHD+/tdqydC6XqVfkt5pj4oK2C4iMypdWh86Nwy1H
amggDHzkKZXrPbI4bdM/Cm/WDE+N6EvieUtcj+33NOruDGBU79PID8bQy+KuceNi1/UWPkItFSc9
KtVVoHFgD7P7sxw0OjcFFKJvttmni0DNquesQ2i9sr1uUfkogHM+2EEU5TdXj0a1a2KrfcInMWuN
EdsuW6s88DnkMb7IRjv33Uc+GNkkC+TOX9Dvdo+yplu1s9SdnoizeWrQxf+cSzaWyuT8OVeI4Imh
a+7RmAfLuSLx5CepsZJut85sE9SNwuaHv+63ejcozjJtIQ7V89q6EbA/JngwO1gR5lOiRfam7LJ4
3cxr7S6qQN8q3IG7uaoO+nTCa825LzVFK8TjEN/LgXIy2yxuUPDoeebRjkBQSbZW6t7KuVR9+Pcr
+c+FH/Lo0X3vUviiMQkdDeJw03Z1u5Atblf+aJbVSx81rbUb4jxuroOjgp2FDz9ooY06t9GKGLdb
YaFtRhgrZ4EJ99fZ5M3YczXQxhBZJi4vvdOQ4FpFi/YTiDzV0d5NNSDMuGm9Te/n4yd9gj3109yW
kHalWbX/af6jt5wkm316f/SW5iCKvro5bONBdbodOydzG0OjfzJG/0tnVeMXICEPCgCiF0NEJslV
pkrmZsX2p52mhewBZnHTdy7ZnF5QENDevuqRNix1TuCPrCYhr6pKkx9lvSVuvJ+5UG7/haU1sl25
8T3zixO6Ms57LyrUjkq82jb+1G0FZ2dv161y6DpXrKe8r58Am/dw5erhS17p843H+I5jaAt1eNFm
7vTUEdgCn0Qlxmv+1MyKcI9/2NFQOzZGoT75DizY3jR/9A8Rirr2v9rn/t3c37PpL+eXH+if/a+v
6zPPX/3l+/mz/z/ml++/mt+/PebrgQOUJ901vwV6239poUBPcYI+jLMgky4E+G9mO1wG4gv66V+H
yLD3QG47FpymuYMeFG08xxs/wWsDxVYpr7aAeVzOdsSLx08QeZbGL3tGot3FPvefHKPb4T1pFimC
K7e1EVfVIkkV67bsdRsBj06sZIssZMO1Kq+qWmfIX8151O7bYBh2V/uo9SaeskB9RHUZLlMai/ei
q58dTlW/w9tNFRveWDv1uwGNmuUAhmWTFG4F2o8CPa3qIKvyShZKz3G5bzQ1JBQeSQopWsXUHGUR
F25zDOdCVj1zMJcgXprV1VYZLX5sWfeVKdrohj8t5Dg5RDaMBVRZcjor8P62+t5NOlJvlf+cO2Z4
6Hpbu9jHCMTJkFjIaaookrA3ME5dD/4lTtJ9abeoqCdEc23dDOFu2O3KAUcveXM2qciTPvPvsulx
CNneuDnbLXt8RB1kenTQLiCltEN8cbaRdjMi7MqCI7RI87PEHclt42MzuCBwCcuAfOxW5dIfHDIK
EnGSrVY451kRJbbW9GB6bAFxzbthFpPNUld19y0KxlcNLuH3JL6zIRn6C8siPmKa8wTB6q/bhHWL
yAk76NT2kyDDrd+iPBecQEDNW0y9R8oXEtewU+2AyAANsJtaFntZG3CNnOVVea67crhcKzxjV6ZI
+MwGAoHI4SdrKPVJPS/JTDxWWTHk26obWTID1FtyODkcTdK2MlhQkH707sOr8+VQjAa820JZ+2oa
7mOtnx5qMwI5C1huN6imu3aaoN44A4qxmuIPL008Ax+bLLgRUTu8jE6kLdgAZugw0DqVMU8UBPCM
NBxQKSl5YvwqEIH8UWV/FO0Vt4RHDwvoRBpU91zb7ZK1CKcmkcZtI/bRxJmr5NkDveuyVTTo/Jd0
e6Zr5sQS44JfW0Ut3gpl1hCvY/fMgVt1axBdgjaU0pEvGQQbJm8WZUN2ROY44l4WLO7PuqqBMvRh
l13sYAcMpbiridy+zxMSU0Ixgd3+OcQIyx6/YfB2NU1AOneqjkP7Og3npAjb8GS8DK0BUy6Tqc1W
mocQckUwzjGehP4Kir/01eY1N4V/coB5LqRZjQUKGob1pkG15Lzf2SDBTtxUjENxpYg5XFnNbqq4
cpVVG1XskfLM2Eydlp6d2M8uRYrUCcLQILAtQlFOOZGVW1VHh82s2/Gc+p1F9o1mfwLRvCkMP/+W
981bXmnDi2Gr/VoRUX1A4a0/5E1ernrRNk9dmXorjsjDXa2F0wv+BcJo/Irki14bXwKn/aQQa0Ka
IDXVN1nfpP2jkTXGk0rsFH/e6SVDmecumNwH2amcvzLkPGgLO4S0LLJ2q6hDvCkN+H3kvgzPeuce
FJ67ny0HDqY+EJwThqhOkpIJl27om8/lSApdbifO/QBZ7LbXiAMYidT+XOJ80127eIW8n+x82w+3
dWM27/ORkeyASi8M3DHr9lUnxKMIy5cWv+vWxxewq2bwa+Nq2tMccbSJKzvcI/pLEiQwqyViX+Jj
UL6XQhm/ElDK3Y988YfAtcOdXoT6zqk99b7xYXsDHpu+Ej8EQEv5UvlOQtxNLe58G9nqurORnCXU
Icvr6NadCdKy8MZJPRD7k27GObTiartcOUCmnYYv1KXFnDsGGh+xrRsY7V/z8NlYCKEir1YW2bD3
JxvX4t+Xsi4LYRjDXiWN5D87qY2icuzs98PejEpmIYAxIEYIVIJKkJkeat3Jr0LzvqiG7i5yP0eG
jqx6kgbZwR+9B9lmu415HxSduqsyYlJ7UgqiZWwGxrrLLY0zrLnuQ5ldcmvOwb7R3TVgPBbONi2h
/I2F0HZTxZE0yew262CNE596Iv4bAcuuvavrkLB/tT/JGsDb9q6wHDzMWSzW0iaLmaeAVoF2QsiE
qaSt8cRbqinN/tLDfBOpv8dDMcES7cjdyom1QDtmjn8shX3P6X10TlQXkZnAuU/10r7PUrPZo6kd
LmTVtwdxRk0RF17nTJ9rrd8PgkgXxY2nXaMYxoZFh/pOACL4U+WmHpR7PE/d/WCX8d4xhbvwPf+7
UcTzkm/WsDYfrZK1ScO52WKAoPws4ihZ1V5Z8/oJQgBECR7tmgWLbZOyrqaVc9sGas2Jbd6dvVmu
AETs+Ni2RAmOhpK++T6yzbYNqM6yoAuQ531feHX8gYqfv+hSA2GPHqRa7NQCMYiI0Ay7S5/AxaKF
1Ub2fYvjbz0OhB+SNq5tmrImG4PAg52VCf22Y9F743d8jI463yNUq9kZUx8fSf/mVmQN8RmpRR6L
7ALux1nMpPSL6RF5MxX3CIJsg+2YsFcG7Q39hJiMQ37UNiDbJrDLr4Y63hTZDOH3TDKG2wmJgzQY
F1an2c+ThTxu2FZsqv2KDGkRr9zar96IQEIZQs+BD+t29VYkC/ZC/tuoWvkBlEiylL0Sm5xvPXGQ
HZkHgXxZOUkGFlXU3cmsvYrftFUhhVoqL07gkhTp4p3IRfdo+spSHQ+BeeqSIkSzZsj2AgmlL3qR
fTVVM3pXNcIXw8hBV1azOHdNkolAWQvURepXJynXI4D225ZTFvpC7evu7MxpZDKTVmbcEovZgcPv
Hpw5HVea+tiHzpJ0Yu86SfE4kbu4R2S6W5RV3O0GYuI2yCOp57gJQ/gV2knWiJQlMGUuIBc22xg+
MU9I34jWpd6LhVKk1gM4FrEYB8v71LXlGRUIx1/wqLVmoC2vegyzmMyRMgs3mZ7zpOz1WCE4KkHT
VUQ2iRmNfcRNpU8rn4Qr1ont4VItO09sGhMgk8OxNH+GKNo4saaqezWu0dkCM7pIhFceZZHOhzcV
n/xwMcbZDnqNcZCNampAH8FHti5NxDwSh6iQxvCjU6KnG0sBfT8SB8bPODfuos7V74K8K08kGEJ1
/Wmq56sGwqQ3jPbt1T7EirG06q7YaGHsw4lGsHN3mY47IrE7o3mZSk6M5Gh7qKv+u1ZPsPWHIP+W
nureab4psdkuDKccH51qcvmfGv2ena276pv8gxWAhYoGR8idmgWchJFiJ6vXhkuVw6vYrbPjX/bB
aNVVBFd7JbtdizzHhWFkd9JiOGnhrIZRa5fCcLP14O1V4XcPsggcPlpPdOqNrEIq1yD+QuIZ6u5B
4Vv4AOYy2/qOg7r8PEraoGmSva5F7l726xsSX+LJ21wGzN1yEWSbevLGlRzVV0b3UFXqC5Kk+UGa
Bget2a6OTnIQsXs5aiPBruCE4qT1OOJGDeVKvepxxoLl5+4p3hU/9TeGpft73MragzaBd5U9Brv+
wLulPtaqU91UZt1vvAatYDWPbuq8MHVEXoR3Khvy/VvXPEAlAeGKlsDKNGZIFdKEKzCw1Q1+S+fN
4uESFrbxEoRadOiJQVsWnuW86UHNrVCtInbZufliesifpE6wbHIi5jXNiW/qVNcOxKeF2yiK+nPe
NMUa2qj6gLfeWhp1Hb2UZajBl0nh0lvjJwVBiC91F90Usa7zbHPGbehNHnklFG3AzdnNRsHuBm+8
5QHWT8Z3z0ycZTO5020Zd/ZzmFjroJiww1/ZahPcVDPTh/dM4JXuwLp6eCJQIdc5ApmHjzlhYUEx
FOe2mKp7L+g/y+GFI6xVaoJlF5xex2F6xNms37guoeZtMXQn3bazdYDa7pNZaiYprFn4ubZQj5Zb
nqq/Cbve+g7k4Nm04vw9zPNyqdaaeMiG0d/IGXu2HpcZbbitJyXtEZ8arPypHAaT0H4t/GwG3VHE
gk0UM2ZEVXzVOPEav8zaM7oInHcr1Pl79JZ+0NPAeAx6wjD6xH7vdUJZFOgDNwYU6UfVT9hFAiiY
CjVD0Cu7RNH5mdHecudolzKKjqjWdjlmH55ThghQec6y0iqx812qfZcAS+p7VJPx1xBD3RjbUEEi
XLYOMTu0gJDspWzVS5LabVIL0fYzbxVXOCuYxf5HEqx5+GsfZas1iHal6sEM6+Q8KkY2p6oNT3OE
WZGLm6q2xmf2+sXeF1GwloFlf9rD2S4D0f60F6wX/mWX/ZWhqDiRTM2dmkT+JnW1AAl6PXoOOl3Z
tjH8A9uL4udeKMXeEohfytZcSxT2HSNPpLnVdQVq6kNynLT5EKepP2S4h6F0yb7vwRRcoz+kjfNO
juN/RX8og5HspU0GiMiG2uRcoCY41NYBHbsotB2dSecYWYnEe+lwZ6+FheRJ8d6geP1SzQB9nIAQ
zuauyTcz3rQ5UY3SU2CMrXGSV2K+Auh/HpQp2UvT1Z5nVrPtf42SDRyI/xjqNeZvo0Qwfa2m2tgJ
TYvObRrbq5x0n5VZQFmXNln4pDbsROGiakUSz7muupYFLrl/5HkZy26KO/6Hv4agDrZ1y9a5vfST
c3keSZPNnLjym1FRPWtlT8Q7tGYdKqvOyKtdBeh2kbh1gODm/AoxryDnlvNcRs+vYBSdvUo9Db+T
3rr31qSRaacN1VdX/1bk0fBhFpm+5GNIzxwtm/sAgbCNQG73HGixiUZaba+V1GVnqXXZi6V2ZOeU
ot0NczUzK9DLsVPtZSswh45QpqA/jGqYvZht+smNeutETnf2YkRs5flV7ZuAr42a8Kr1pBbvxPCB
NwqM6BQpbvpI5tBZ2k0nz4nQIGl4QlHp3e6L1eha2Quy78Zt0Yc/hnspiLEQivpJt5J/DvcJanm3
pvwyHAi7cevbrljaqU40hh56y9jF2xPrI3sBp41e6/bNBWr03FS1cucnHKSnTvTa6oGzx8XToGlT
xK8Du9aNatdES/E3WbiKVW/F6KEwp1fBaWhQZx/gQ+/qEYkkxR+7VRMU5ssUWt+LBHWKMrknNZkl
9pyEQb7GIrLyk6Mbw0Eq7Uo93tnE9x05DvOnRO8vU1WiWdinkUcIa9XeVEn5EEGnVrfkBDS/VdGO
aW+QinooWzU/BXFFhqHnpivdMCAgzkWatp8ScCk3Y1ciHDg2UXrWII4vI9tuN7Iq+6lzQzoKDhEr
PbtMUA3VytUTovA6fXwaPLwIkV6/oUBYckI+miuikWaHAsBtmNzJceCh9mI2ySI24+bN0C117w2O
spSjfF+0y9REJlq2qm8jeL83HC3hIU1QUiPHu/kfzs5ryW1kW9OvcmJfD2LgEubEnLmgZ5FFsry5
QUgtNbz3ePr5kNTukqp3qCOmL9DpAJYIIpG51m9YvUfpaqy94qYOVWtFWDPYdAlvcDQGOgseIzsw
27wWc4S6awC5R/BDREk6sv9xUKd7Y5bJWbH2dhZNX/F+R6NsSfQxenKaGGQWXqnf0xqknmd9i4Ah
EDa2pwcjw4Z2GEz/YAr4bEhFhGvFhnMvqhy/oolwM9l09BHF155ZmNSgj7QltgnbwSvsPdxt61SH
brlyx0R/rXRxlh9khsEuhguJNRwv0kKdgBrkXnSWJasuvylKYJMI/KW9rBoXA3vcxVNCn7tBYcPZ
qaI7dlbdH2WpzaIfJbsXykENgYoz4KP501Dc0ftrb9vNuipWQWAyJm0Wt0G6c7GyuqbNem7QbalH
r7KzmOEiebgYEyd5lMkvWzG/sFTKbmUX/gHZSsffYis7WYIk12uVoavcpAPp5CDW/QsmdmKFURPQ
phA2u2zz5hJx97Wi6qSLcSm8tpeeXu86srcLOeLjhCREWsq1hxKU5r8vEqb8KU6IyM/8MbJdnhV3
jrlyY+zIZcdPV+cDzXMYqcUdW4n2qc6c23DsQILMNUdLnxQ1dE+yZtf5Ny+dNTnGtHuycXTHa7KY
jmKuFuCZF6Xp9EAnOFNFtGap+25309ZT9xR3wbhM8cnby3OJeGMtGZnTTp47qEzYYx+Y2+vfoKEw
4nW4JshzHZJcm9ZQk43s7WNPAH2c/fVKLDir1MJCseuLZ8+KdpOq2++WqVirBPAD5KGgeIQ/eLm2
o8qxitnPH9Uha+4dU/8i2+V1wrFGndNtpouVwb3umsl5H1pTY7ZtqnMQxu7J0oVFGEJDQ7BJh1U9
YCtZOkF/gYXZX5SZnl/xmpxUF8jZX+1CF8GKxKVghcYI2eELDbOKDAWWuckvVMVF2HU8Z5iVHGRb
asbRghlTrMp9EwH+1ljFr0tXH/cxic3HPp/umqrHJ6ghFjjadfdo2ZARcQg49nPt2hSgZlKhOStr
EXw1vMyT/iCroxdlaz8Jxo0Xg0F02tbaZJK5owZeuyjmIubxG7PqgnkJQ1s7s3s0cL3FqokCQDgz
Dleb4m3qTjdZYStvDVOqSFmRs7XeITLKrwtE5FuTujtM1PInXhL1AYXY2WGXdjSC/hhxvVG1B9Fn
ebAaL0FZaoeQZfbBgCfjtETIdSbtheiH6j5TMncXjNGwHaJkfEz14Q9C/9YfkcU8gl7CS16YycYB
eXFDMD28IIGLnIwVW3842b2lDu3XRsfi1/as5ORqgALqGtSrYqfmAW2EeuGx7mGaoyoPXtybhzkw
A9x/bvyp6MpWoy3TDflhNB/n/kZo8dKdt5os75cYEnhH4tems+ptNVyFimKv2rSxTzh4t+x5Ip6W
oCh3nWHY4Gvo8EUNYLQTAyRFJuudbCSj5Vy7RRBANnGtbjGg1LVqNfROVMOa7vHOFdvZWAoLr7FJ
mY2H75i7VNg0RNO977LhRGTlJGvyBLKH6mqYt6qqUrQpC9t2WSZ1dZFDPN5h+ynXrIWBGvC9mA++
jviGn8XuXlaNzk9OgbqD8XyBck9Yv3oWqC/4C4jz9yp/8lvgxzF2SWH+oMJdWaspFgMFqix725uC
Pbsl/5S4IX5IxF4eAr9UFjz4zXtXJj+uqJMD+fcVa3Sztu6UqWusQvWdqcVoWlSV94oQ8/fKMqpL
AJMAu0f3WTaPhkp4JZ3crTOPKmxjK/RQe2S3PWH6rgvuNe0d+rirASz3Dc5U9WuWruT/w+TYD5bB
lhc6nZ0XcLGT4ecq7pbKgiSUtUzHCaOl3qyOkQLhdDPOxW62ApKHWittvEMYUyCA0ixk48cYA+Xe
rShSdRlmhB2lM7Cmj7usIVEV8UwuBBjNp9FOdPJAEzxgP/fXfdU4z401/4LyF4zF3JPfh39ea4A2
dzWrvVVgtvnLWKYNU6uX7X1PCVeO53UbpQR3rbs4daUdbyqv77b8ZPPXDNGTdg7cmlBgVnERY/+J
EO2d8O14gbXZ9KUFScobLE3u9DhOSJ/6sBX/kmqUJSm4eFVlvPaw0WaV620+xnVRny5DKzWWGd58
fZv1l3E+JKVDHN0vvrcpGiCyJtsNP4RFWo6sRdFfvg5zk6o8F+JVjvpobkYWOELP091HR1kQwIps
AIzyavLzarXTwLsaWfyl6P21ydRwSuoBn6t2DO8zsDxL3QKFOlYAGPogL981rXnG9DL8nhlkQ/WW
WdfVtlmrFWwBTf9Gd2pMpRTx3RgD49Utx4AITjo86n08rLKiNC8dEjAbvY7q21aHUaL35kzo7LvV
B16+C4Z26RQuFD0SZmRY+qC+ld01fFCcYfrvNRvEbUk4GCmePMYmLr+bWgsfHQ0YV6YUxN5jHfM3
jCa522Fz04LHe4WZJ4dHxFn2cVcHy6ru8x2zFLKLdWSugnnClYemiYrgWo9FlVULo4ZJ/q//+t//
9//8Mfy3/z2/EErx8+y/sja95GHW1P/zL8v5138V1+b9t//5l2lrrDbJD7uG6uq20EyV/j++3IeA
Dv/nX9r/clgZ9x6Otl8TjdXNkDE/yYNwkFbUlXrv59VwqwjD7Fdarg23Wh6dajdr9h9jZbta6E/8
UIndOx73RZQqxLPBfsQTJdmRQE5WstpqQj9UmO/wldMLMsE7G150lLW+9uxHaO/gja69BitLJC/P
siPXB6hVZY6umYNQl9kl67YxilffCZ29MyXNSlbRGsyWlZNGx8Esitd2BaI6fY0NkkHJpCVLOUiN
u27lEgrdm1n4lDnZaWqG6qKZXrFz/bxbaEYOfVw2ZqUDXS3wjrJGSLW6VJoyrrPajVdOmVaX3O6+
/P6+yO/9831xkPl0HFPTHdvWf70vY4EaCqHZ5muDcg6YuvyuGKvurlfyJ2kKb2RgirJJWBtpMR91
6rMcxW4iYTPNjsDXsu/FzJmRB9FpLZ4+8XegedUdt5z2KG5v/hol5kjJX02qb5mo8qrtsvCj4TlB
t2LySBfIGthgyCjhc9Ak7X02OZB5GeMrXn2KhElU5PL7L8Oy//YjtTVH113D0XTNMdT5R/zTj1QH
9Dh1bBW/TlXdbDSzTTcma8M9YczkKerzs2NG6pfMSUmwtCIknh1E58BNlIXsKBzzCW1d7wG6cXTT
pe64jocSm72qecB8FMvKKQnuuyZK9tdqMKcOZP5AJSC7bZUI45kgaeFg/tUjcwwjeu5xj1XZR8ZB
lnTFsG8/zpVnfVz0p8GcLz9Xjvho9wbgrEgH8nsHynEostE/2DDN82s9MLCx5Nvayl5rHvIxDoG8
4HqGK8/46E6iNLOWmM77/zCL6Po8Tfz6c3UNWzOEbs+bZ8ewfr1DtarV6JlD7u6UsNz0qeriHoT+
j+NCqCTMwL4Ua7RT5FXdsWhcSPpd3rzatR4ejKTL7kIRZXdagvtn0rvmXrZdDx3MDz8oMCSdx8k2
xG1TYhddu5XVdrSyu77QHYKoSbMZ5Yd7XkFSNy+7NZQQDxkMaMqxaWTNYqgUdJmNmGIJop4QqVMv
Y1srjm5SwIP5qdggOLyLJu/iqTVo9yjjG+8TsePZtI7TUMbboTfCcx4l+hrYaH8X8USsMGKMH/2O
EBW7dO9ZKXooZsOkvCVB8FVRAZ8runNEb3p6hIt1X5las5sARhHmbOOLTqzzIktwZb5xAZQZ/2rK
G0QOoyZ9Nt1pcK4nFKUPMzMFF/pxftNBK/QIw4UKT2M+C75NVl7GXwirQEy2EVny1dJemqLH51cX
0H7nUmxPSLXLYj2F7rVRVgGamzfNnyIm9+svwWrHczgwWbtNAIRZHvx4Zzqjsie5GaNgrdTGUnMC
LAAg0R+RwPeOidJ0B+LNEOCpyXbLr1hD/1QE1LxGjX26+RiTuyzaVrJu6dbXyPTrrZc3+1AtgqdA
bYuVIPZ+zCfTObnkh5fGHOxu09lQMhGvvGLyDdlDc48hN/lRryVfWVnjFaYvkfmD52PR50DlnIH8
Y+cSZ62BG8lOwLfRua/g+wtvKpZmlY6LUY2wv5oHG41LmjUL38F4N8fJ7dUTaMkfhyzDgIa9rr1l
nzrpi7pL1VOkActDtn0jx1nad3VsgrPdxM7tmGHNPnhW8O72sD7iUbDd6GpxsQd03NzcCN+rLod4
5DkJ+BhTeSDNdDI7z3siJtMt3OiGHNF4UrxK9dcd3pGkNYGRuWVxNhR4A0jSYp2dTuVBtmVgOdG6
1IozkYqnvkA7omIH6q/Z4hHYAdu5GxEp9teFYNGmZOAi5HnyFFlygwgiTcK/5uNak4MgfMLDsk6C
hC82Alu2NicvWNksl9dao/PmRjX+BMshPwivss61rVvnMQJN9/s3h2l8npcMQ1c109VUw9RgcJu/
zktD5aWN39viy+B5a2P2UdDmA5G3lm0/JYG4nQc27d+NpTMEq4r0+E9tcnQLOuwQ54qJ2sh8tqzL
UjAgK69OKcmnyUBasGk3RL8TtpBWfKoCpj156IYswi9DlpFVUFWEeBgl637lwiryu4M8R7ZfhwAh
ekLPykdRp9bURS4y+GwGRte//57kcuKX+duwbMN1hOW4mm46cpn40xtWlBHuxopVfFHMKFvaRIW2
eVngLQqQ6a0TKNiha/ecO057IJ6MfsHc7kQoJaqFmM7JpHgXX5jf+sIa8all/8Jyor4R+qC+RGWx
kO2BZ4Q7oqHFRla1DItQEByPRO2MoxkM1fWypVawIG/U9DSJIN0kutZjvJCEG93xHebe2H7pkTeK
Z1Dsp/bUX5pFm7/7Y+yse4yB9gm6iy+hml8BxhFapdd23Mzbl4R4sgT6fhqf0S4Bw26oROg4HMLK
yR/mvOSqyEJzI6vK2ORnWKm7mHhXgfCyDsM76PJ91ObFAwbZZFia+vs4Ktr693fL+dt6iHetTSJM
cL+EThrj1191VdaGQxYz+NIFLU7QWv4yWbV3F6Wlferzql80ou3fhjYAP+C7FmxlR3tCI2eDJXb/
Jroh2TqtHm6FmTbrOgDpYoAvOWjzwSGzdpBVWZJtgdDJ1dj2TaTH2YX1DpIuKo9NiRfyBbFA7GIH
Jpe+VIujp439scAs46kZxTmooumMKFH+5OriO/mO5lbWgjlI2RRBfZDVtA37ZeXa/b6azyx9tmr+
ZNhb2RuCG18baVVvfFdPb4IZcgYGsj12M5/ImrXj22VT9/UR1B5QS9ki+z5Glb2OjLjDbiGrUZpq
o/4bk7415/dS3SI/RmzznvdYsYujmmBKohLCiFWGGnE3D60bf2d7kDNrd7RvbaTcpoUwc/s2r8xT
lYtxX84dsle2a41l/8ONlzf258dUJ0YpNNU2VJPNmvZ5IdwjRd31rm+8j7pfrXKrAFErlP56iPnB
o0biPudVZG3YUkS3VulYd+mE8K6NwKKskQdPzqIzgYOyBZ5Npbp17pnhIqvB1Yw9UmbygFZUdnJs
5n6/MRUWo3iOO6hOEWoZTh1L4v3vf9R/m6p1Yaj8nA0VJqxhGNqnJWRsitIxtEh7tzXvpYbUfNsw
y/x0GHrU+eA7aizkJnuRIi59C2qkX5mZ517KVM83Mdt7jJTQIBVZ7t2UTmjdqEBodl0yTbdeN1Sb
AmvmC/SzftEbY3MoQo1YvFnUO0DXoISSae14qbc3we/dyFKhRt21lP1V+k+9H20f40isxf/wSvvb
w68L19IdzXQM4c6b90+vNBZwE3v2sXqP0vR7lp0Jz3u3QxRZp3DG8kh8jtDTeIXikVh9tMlS3Dr6
UcNg63pCiUbNQhajaQYRG+W4kReQg2UHSjZz9MM7jCStxx9Q7w6FgTIYA7RWnP72Cv+WRXWoZ6mm
MVn3xEDBHUAY1QH0wA3T67MtdUzmNjtstdvrEFBf16oxD/HRXFmgNTsiA1tnl6pOH3VHmDfSbAgn
4uziq6LZCUR0IWBRlQc5Nk/j69gUvL+zEGXQ7nxl2PSRXkP3dVpt0Q7lLUh55z1QE+zpHcB4REhs
NrHi1Wx8993q7WYJcwF1Ea13LlWCGKs+dyA2RDg4D7IzyBr/XEweoptzRzayxmu8ETNwEeS37aDO
4SE6oql4MQFE/v4xseVz8MscYLGmcQG22rYDCNH4HBlAsjLR0LJ9twaQ42UdEvzCXWAdKb39XJpe
vxJ1be2Cuar0YLhVo8luZS+vbtx7iQqPhRCPGUtM2TxaYKd4uX1FDdR+bjXwH05uqkvZ6erYsHg8
KhzmXie/C/r+EXei8iRKYd8KP9SXLcrKX4G5w6gyxtepLkD94Zqyz0K/eKyU6kUO6JSsXljt2Nwh
9xgfAn9K1ok3KF+acCEH5Hrmrgo3GA9ekbn4xHu8+udL46f3yD7AemQVY+wGQ8GNTBIvndQi7Of3
3F9kjraqFtV343yA/vOjrcrM6k4ekEr5uU0O/jhXibr6Ou6jTY9QSmJN8cu1Pl+/tEEFsZ3UyZ4/
2LZ6CuCEvCUG9kJxOWT7vFbs1z5CN76237oGDl3SqRVqTZ71ZpfYgUNZZAHfgSvBYASRM9qhV0JN
qDPr0mUDmtcJ1FDXLfddQeIPoZCEx8TwsYuG7h9Bn6vG/sDCow+e3bx5cHSwL3peP7sQBG4ns3Ee
gLMZ695F3C3Ejfhh9KsOmzt8jyKkK5YsXECYD+1Zjh0mHLySSvFgrTLW10iGVfmULGTv9ZA3S9ON
pruEjeNRDJqx1f8SSpF6J5/kTz5EVjDSnrZYMV8+muQJn87/VP10uRZG36oUurWQ50qZlY/rpViO
3agFlka53ay7PjcuotAaEhx8rDGXhrlN9qqFq19Lvx+Xoxm+cVVybN6Mcbck3F0W/dx7MlrLvHYQ
m9aOrkTIy15nHi1LxeADTmFcTI5oMiBBTKzFQFGr0Z085F6DmIEXpssZTXNta4Q57e1shgvP49r5
oDYt/JZYP3+cGtmtctKndtlHo75G3ejJdNzxzlaneqn1Xb2VVXkYMq1d9J2T7rummO5km5YCD1Yg
PcmabC9Gd587xXj70dSKCP38NrpkhmguIvvuaaSK6wRHI0Kt4yu2Xt/JN/oXV9HM+0ELTs1oD6+i
tAzQNKg34ZDy86g+ZqaBWnka0wJcPozBZTQaablM/JOHtNm9qyrDQ+1HRBtIGW79bhoe9HI0jjP/
0HG7rCQ+iQcUOBeQgoztcsWBjMLLSYsfdN4R6PKPd2yXiwd1SNu1pfX6WlZHNw7vsrFcytp1xFhq
S9PXlS2MZUKMPrEEhL3samN4pnEI9Y7VX5/tsIm0d8K0+novO+Qh6YF9blxhzFpWfbWQo2VPY6u3
QVKU95qLeHbZiP42th3t5LUAkgCRll8TBMhSZB1f8jTNthl6ijuh5sUT1l93csB7qPv2TWDXSoga
HbwOtzFvB8cZiD2NwxkKbHqCDLC4jtBYyRyU2Dx+jJDD/CLDRc1qQCabqsNiuXKIIgRYkw9imL+z
pDpoPiLyQUo1sRpvn2W9sUatoURZk4COPXjpVwMBnTK2hm8YFQEsxlLzvpt85HHSxtp5kToy9zr2
dUjCM+da9h8WSWXJrrhkWTrueR+nKFa8tDC9MOkbEACs8x8Hd65+tBWpyW2ciZYbEG7uIiCX+4pV
31IqB6SVje6eChAzKnP7HKi8lqViwDQm93Za6sei51ueih7FZ1Qb3ydnpixpynBKVUJ6JmYiuskm
FeT3smi08h3eEOijwM3h0rTtG9RcK8nK9wmQ/9arp2Irq4l+Uwwe8LBhLHfTaNYbeTKSkMscnttL
ryjIO3nxuJbtQR3umkgTT8WkdjdJb4qVvIxW2Sc1IVzoZT3SAS26k4mwTNiC3vBmYmO8KG1pUDSN
dxi5v8t2zQe7Db5bGhsMr/FwCObheqOoOxfDvrUcVajibNYWKV8Q0LeGVSgodvbD2ygaJADKRYzf
2rKPHfFkqa29GJp6em38OsbtKRy/iMiHt17p34wo25Em8QFhKn/mcCMjAjrnkh17sCDNvenztPoe
++mdMnTG3eSHGYxpMVwyYPNLCBPeJo71WdtXab3dqDc5a70hqNdelCwq9BPPrlAyb2FoMAQrvtJN
nPmo5EdveqC67LDKSrn1ek25HWx0wGK9PMimj3ZZUnuv5x/FgvNThxkYynriw7bVYOHQNcVnJwmR
7TEV72nMjAREs6tc3Lzw79jhOAsDCgeZWNosv89OQg/uSFEeI9XoD8agmWe18cUZv5B4lmVbyyZ5
SAHaYNMytDekIolgtywZXFULnvoYwC3QlxgUSRs+odRhn+OuZL6i0/Li4cE3vudlGD4Vql6tnDHF
88gdmtthPhR6hLxDVu1UL2tuVcfmMJdkpxxWmkaxFJD41rLt07gyGbC9tB4h7WjHSlenQ++mJQY6
dfQ4DaTBfcAX30N8MxrT+96JIFx4SE+Rb/WntQ9i7HoSBL5yEyXaQgCVPtg6wrEajLQOwUqj2ylm
c7lWUZU3j2ONOszCXpvw7Z6aDAODquAxiURaPZUQBdcYgwVbx7fKp8xAzpJZ3cYthqpemhiJOjmi
l3M1tG17F6AlvZRVp+3KGxaY0bWKoqJ7gJcI/mgenE6WeqsX/rdEf/TiSf0CFPyPCIjm21CX3sKv
hP2YVHq9yh0ruIP9l2+iflBvB6UcCPKP6k0ycpMSq0BiBT+fpaXq7QWGbbxT+W9vaWNzgpQnVn41
amyyu2+aFvR/8mgoVZL8GbGyW8RYIzyX4RisqwKI8J9Opqer2Ep4AtTIco99qe+wWeQBKEzrOSsz
46bwxvEy18qm4Jvyg+wJFHCyUDRjQsRUTZ9s3wQS7SvVjex1tQzNRXTtgcTTq3dDj8qdO21klaxx
tO0J6K2nMUuf0KMyF2mrxEc3r4Ozrmt/Mhl2L2GQ5rsCns3aQpjyxc9djbBfoaLKQq/bBUc9aPL7
JmMGET7CNnOzXZrVATaznFC7lwa923Ux1OpW9vJjQeU+qRLwWVyy71cVMKVnExm9s92bP30upMB0
Lc8x2mGjY89oqV19j+NYDjS5xLIrtsKTj9TiyqnS+gW59BeYSfw+o35Jxtv96kweQK35JAH3ZDsE
Aqvw+aTAAallYGv8MgXJ9STL6ZdOVThf/T5FoMKO6nt//qRUD37+JEBw9UtW+S+W4ivf07L76ZNg
9e4mxVowlwpQonMyXqbo5aFKm80/bPLmWEcuk/XXrDxpNN1ULQJnAJD+HudpM68IFBU+hR0FBsKf
bXzQq0x/TvXobfKj+ozwn/4cGDEI1rp6HEqWPv3oreQguNjYGgO1vp4SNONNZIIqktUZMLlFhc7g
xnEJZ1D6Fdokxk5eEYlIUBZFTJJu7h3D6BxjQXPR2JXfEP0JT3nuZbsgwWeB1RrCH2IKj76b5Isg
YkuZhwPs0nTAGSuxHuUIf3hB8617kP0BtiN8dnOStVDjVZSOanIzusGzU7sWgikGu3HV2nqVocxA
QucItxR60FytlSzaxXEUgTei6iblgLyma+9k1WwsmKFFox8CZ3xgIn7WHSu7t+Muu4/ZcoDEJJPR
FTwLSz/i4Q2z9CB7QYy0t7+/g5rxOfMwZ0JdVxXEaixYQuJTOCuymU3K2unZ4Q3jlgDhZJC9nZgY
vRRxrAYz7ei2Fap5sKqMHxX/Voh2HolmaxQXL/uqq050X1R5fF9iYr13YtGQRowglrtoiaoIE29r
NVTWY150r2rHi7lNjebs1w5qK8W0TxS9e526ftpNAhhngDjca2mgvDERAjtZJg454MOvp0MPafZO
zaPTz1crWhiyrmOVtz32JM8j8Gx5el1M+U1BFh0DLoaVM5wiM9PqmII+fXF+fKbr1vHBcTNzKUf5
AkE/jdnxIK+BJhJJzXGlONGwHIgEXnQU5i4F5gs+09vpo8kVYGKMAdE22SYPHlY8GxN13eupyDlr
R7O0XlRMdI8+/oq73EjRe5tLH23/qfT7cXbk/rie+1fp01Xi0BVboNPkWtW7ulO8bRSE4ZIN2jTv
0qY7LQ2SjWi7fPXR5mvttOpazVjL02RHZ+rl0kztbvvRZgsHwbRRLzein76BA0ces9YET56v7oVB
GGsSPUrVdejco/+eL60saN/0TjyCHwsA4ShrGiAwqU55Msqufv/97/tvCX/DYI9AWs2ChU7YVvb/
lDDKLDY5od4EbwjVhPGNZe9qI3uE4NV8t5x2K8Zae1d9RywD3TbOJZr6+yqYrC1k//yYo36/yAEO
LkBY8SOfDwqy/isrBgkqq3rdnH7/JxufsyaG7QrbILhpGY7pmOJT4MzSVD8MyEq9T+OwitypBiLC
wUwKPJ9tu9mxTY4Xver9aFMHG4tv/OwWemp2b3ZWH6D2ATfXoFiRRoA8lab9mw9ef5GKVL3t0Qx7
UMb0bKVq/1ZU3CAdS5ldGqygTRd+pt+OTUVoczDx184TXvKW62jYJtIjS/IgB4JU6PGtCvN/gGoY
zqeJiX+4Y1uIKFu2SVaUPOOvySNY9CAxstl+wGLCFEmZH8nP+LORN0V7PqS6nx+9As45Aez9p3ZZ
lSM+xsq2RORotSYmXn/zRT6N+6h+nJu7EHdgNUVowpr9vYG4+SEQ7hvEAWIgtTli0GD7YuOYNb3z
EJigywHm/EU2gdYa9sykE9q0dMqL9Co2TrUTmjvk6IZ7tSh7xDQuIsq5pNLx2/SrFtWW+QR5EcUr
gwXwCf8gLwLDbDzFWMfJTlG38dorelMmSg4JMUKWnMAY4vkgS01t5gtkltv1p44sRat9IQdaPCpL
XUNItmoLGzm9eFoGRtg92ok1nvhC7tu0Q91rPpTDG4yp+OHabxEaZZFcH2UfIBY9y5pjnuB5Y5UN
Wq5+oOHZYKjHRCt/lGSbPMRz76fBsk321o1p74WPOk0/+cVBdVuCD2NyJ7SiIC7+74PsnBwE7ze5
ORYHWf/oViMkjUkaDCRpXfx2lUnZGPObV5sPKviVSGvTkzO/h4HRxLdTk53762sYkPwGs9YWnMLc
O7v5IMGZkUkEVSEv0pWpeifajeyTo8J0qvaoro4sVOZ3+X/6VK0b96Fn/vjUKB3UpTMIIBvpNKGg
i0FjguTeWw3iB1Za4Z4hbjpnWe31UXnTe6L4BgIMx27Qs3OaNV/wFzZOqMqbJ1myPJMdIC4ZVlmY
bBMnQDiyI2Kfj41EXa5l9eMgz6jQdf1oUkk+LFotRial6ZVbgECIsemZswlUS7mVbR+HwPKDpV+E
yQ3R4/iAhhcOgHNJHmrFG/OFLJK1SjZoo56jNkiOkZ+hgOUU2drhNqyqqKjWKTIbqEqgB02Qa4D4
1v7plzn6GX2XPdQNcet+1NX1tVq37Z2LbZBumF6+FFlF6KUsOvzoGBy4fXvKoulI8Ce59cnhIXsq
nIXXmMbLMOjWuhX1tJXVHHPAhTmN8bkMav+5YsWiuYn5kkxjB2H5l7Os7pJCkmG52UTEBfT6K0/z
zQi478Wz8mqb92x/8jwoULQM7+UAlN7GhR141mUI3e4gihwJ4cEtvoIGnS/gFIqzygBOHRAW0i/t
aE4L2QFU7I5ISfPUeX6BugyCsnEGej109Bs5QJRoUisEXToHP9ViGaee2T32LptWD402ds7VZibh
fBlWCCcCsoohsLFkNnZeqJvPZg00a+6OnBg0t8V+Je0ra+0EYriZwcXwvpCeUwLlUErFuUFdZTbi
WZKY4RfxPqiLFF6u2xyG3P9B2NCH7hv5hOIOD7TxVJUl6SkgmG+1Oa21sFHO6C2M96NLXKkAQ7qL
M32411FZvGvNo+yTLZVmF6CTAmspq8Qu7kzTtG7wVAz2dWgYm1jV8tcxqzfyu7CGtlsGzVSf0qQk
hTcKcf16EWJeZVmevWkGDzWuPOp+CIbyQWD4JM/MtBgJtELASagBKimm767dYQze4Wpcb4TuIbLX
O2h0Gnh1nNWkzJZWhTCC0iF5mZlom9YlPDnIraV7LYyygJPQtfBX16j+/4z5+0dwnaxuq3lZ8PER
iq+Lf3gt639/K+NMZaiAXE3bsNzPb2Uh/MZNrXZ4Ms3JOcdJe8a+o3zTWvwxOzRatrKaIdthVToB
s4rM4LJvCUGO/crLfaWL+XrsYpkhiAdJUImAxP+7pJi2yypjjLaydO0trX9ITSJT8uu2dV5ZkZa0
bAxygRAZn/c87B3qsgBD/WhWPcKbqO6qlaHtbBMxTln6aHP/Q5sc5+ZnXEMXo5KSlUIzJtmHBKdv
uqkk8pi43k2nF/sxmyJjqw2evRlb3jzXOu40G/SM0UQZkreubZKVUVf2TekiKCrqh8hWElZlVrYP
gzBleqYajd033Be1C1QmA9Jf+E2OIgKQrg0HJzNZrbxHG0jLSwGsctPVTmWdkiEr0Zr7f+ydV4/c
yLal/8rgvLOH3gBzLjDJtCwrVUkl6YWQKdF7z18/X0SqlaVSn+573wcoBMIxkslkhdl7r7WS+kkf
2H90cY/+oygmdbWNjLB9jIrVfMP/H3s+EaCzOCgvVR6KmzEnPTcL80MMk9PdhJf32gnnvSwt2eDd
yVw7uCosY+jpZQ700xtZqdjFRxi0wtOls7weK9VeFZee+8pr84HVWFaOM6rjSWSAkjW08BAlasNe
ZaqfMAE7RALUeSC/Sep5b/Fcmhhvk/Hd2JdYePlGNnoFPpjyGcat0rE+1kXyOU7X4muyph/NtjLZ
9s8hL6hLBCjikI+iQ8I68S6xGqa6ySNkTmyXzlm5h9KXjF9WW4bONw1u4rKxarWhDv3LVgqGUjQX
QMcd1sEs9m6yNif24+4jbuI3hpEYn2srzGBMjIxbw4jr26jpWIREwxCvtzX/WO88tYxOTtKO+2Zi
wunSr7Id13O8W3Mk6c1eFdoM4bQz2P7f5jn7iknz6s+6lz6B8hqh9dOtAEeuspX1PHU/RR74g+BS
PUyD0x2c2lM+xJDXyA45+lE7fTLaAH719LFMMNCIAdXIbH13Wd0b0MPGXVePuGREwxDi8IXJSnmj
h114tRZFs7ULy7tPJxAu8JK+79qqg76sjt5ZnA3qSFueRsepr5fWhD9pKZcnYB7Jvk+Mkoh8WpMa
YlUF6adb2dqCeXLM8gmWpfm2RTaBIwm9smRdD0ukQIY0JOtTnw6ZryJ/cyUvcrxoN0Dd9qh0k3Lv
lCjJyg8G93JyvHjcyosQXcy3fejaJyjNups2hZtlXVYCOzpxakpS492liE7Uj2JTh+0VpqWXRdma
tJgc5LW9UFdKmgiTboHv0TNx/FtxGCTRaP3IsvSNQp+6CQMNGLey+61NXqGE1s7IbJWYkFNWhqH1
oZm7FsoOCOcIVMVkn+GgGXX7lFeCmi6sVXSlnPSqXkLrIVvdt+f63LOxuhFJ7PZz+Ibd9LOs79iS
+EUHIQCgpfy+6Ot+E4tQE2VBrqWIXfPOXpvpljhZ9CBSaHXHgcAayHl3Ttk7wTmLXo0TyHKIM+aA
7CYcOSyykOGYN+UCjWXXINVzrmsa+yZRVyV4EVwj6iLtzUJIe8hkwfaVKLcxTb60U/TWScPkeZya
A0rFVbypiy8FAuHpph7uOBlb8abKUhgtovW5W8I7u3WnL6jvfFvbSvuor+YMKxgEdzNm7w0s8dDs
ho4DpWDOCQIAm8c6pIbwaY4uRi6RlZ1krjN6tKJct/BlndICmdkoMWMUcgw8CMkB/s7vsvlynTsh
PRbHa7Ubw2LeeNCcgzXNop1iN+YtZ1wVNKumnUovHW6I24Imzoq7ByVmr+yu7fgJpri7MCJacaNs
o3Icz+imRICaJLJJopiiqNCu4pXIH4F/6hekKWyjqDZjOzsEoJFg7AMmUqNZ50UpGxHArDrD38Og
NgZR3H3QhD6bTDyBJB6i4gaBeOVKVsmudgwpZAjP6fbS14lRHtSs+JinrbXV9SW604t+Rb3KXlCm
y82bPlXHne5V5SO6WDrYWyP6YsyEwHTsoTdjVm8zaH2+VnMmGPg0852XQH4oR2oj7cdIlRBoNWxF
P9hKa91g2qqsJL5xRSFnG3pTTGsOsdvUJPvOUYQuAi1ObqbgENHn9ImExGqS9kcyxfUscqnWFNdR
3fbHCgXCcy7+WfeqtYq6aacC5Sc6QA08bKOgb0Q2tlU1UCwSWZSJZbilvTt3gtnQ0hHaoKub2Zpf
aXVyP0K9mbtG/kTIjx645tBtdRuoM3wZMIPFWAeAqxX3bm6gwyoa4EOrt5M3uEETxd77Nh/83DZn
NFKASJTTuOxlkbivE0py1iPaPinuYgBgOezbA3quPGp231XShZ8QbU/8ohIEZYrR7ss8Ka+h5SWW
GdrdQ7NG4xvNWxc/jkGvqznOB0NYmCJha+qnxDy5Zft0qZI5t5nMbSLUDFUEf7SscK9RJHc59IOb
g2nO8nVRlHUyWWt2Lhswh0hEupDzwRj0psUA5mv4wyDSraFSkOVVlOcuIopJllnF/yxHRftkqiWc
X6X6QSV+uGjV8jsHREg7S4vzEoEGcWbab4kVtvexWydXtlNEN4MrHE5K374bqhL2C5h9n4cveZ5V
30udGNK21d13CtMegQN5fxNNrR5UTpEd8mZo3nLqhOKjaPIvI4Kb8iptrO+ihdmKwL3QZ2o9/L3l
T7d+hSfhJTQ9R1cxC3uWZai8Tr/avLBRxqOr1uFXqxL0B6sRXRXY+sDAfNe7qPtSZOvugzVAc50i
sO5nyc2iI42ndcCKFUtL7gZ9PqGEhORfExrsyKrbJG270+BtDadODkVdxW/j8m2e9XeVEZmBqlhG
gLUAQZeqzv1kHIiAMQFlcGoyt5W6wPo15ypTB8OBoIXjcz88aaZibvsF/jbsdv0B+AnmZKMFUtPH
yFpogS2CbxwV9BSE0h90DXKt0viQPhM5a9yv1TvE6DwifWAw1vFvohzllteqFmqHoh3eKd6KUFGE
AxOsvXXEm1r4ACuVKyd9wOgBq7c+dXfWghJXOAJHSmCRvlJUB5c7DKmbEp3WfUFk6nYK0ady49wP
La3aA3VT91OYG/vV+jqYenkaMbXsHOzjvgWR6R4L+Ow7bc3e2xpO4ZrkR7C4xMqsxA1lVrWBohdA
JxpqSsItdxU+nsyCw7loNrOarA8TpNGpgnrjErPmA++FU0TPnB1xTMqOwLt6vxiuvsniCdd91jdb
FUI2lB/gklEm/XNWQdk32mWzK6Ow3ChKU2yLSK/fpkQDElKg30Bird/0YMEyLRlQZIh9GG7mgIBj
7woFQ4jPO4Bk+AzjhwzQpJ/POiZHdN0IQmzaEzx8W/gwcean/WmFxx6yhnpjz1gM0nX4WqiNcU34
zJcoNg5OzJ7Jbqq03ITj0gRYw6M+Kq4Lw3w/p7YRRL3qbDML+l52LZGfal6PdqTd4WN55FRXXAPm
L64bJuklhvR1AJHRpmH9EJv1o2X1RWAluKpD8wrz9R20WPYH5t5T7CLuju64G5c3lWGnT62SHzRn
mhC1Sjq/wh35xiSYbmzNTR47RD/UMQJwKOiBlE034zj2N4MdrIRB7ASb5x5R35shd9ebuCJARXHw
igNhu65DVGZVkGt7ZzatoG7S91URTjfhglE2gzPD1drwOCz6G5fz6IYp2T1BWwoptD4/aGk73MpE
d2BOnJsSCb64JeiqUY0rY+kIlTOc6xpv7N1EJMp2sWPo+x1kaAm29adw3fTqTdS41ntgmhs3jq8a
rNiBUijzafHGjwX48RtTn4mNNvgZDQJcfd1AWJgTPcGNxE9uxxaChHB19cPMTnZb6I6fKMZXdWp2
eqKzvCzzfKOWxX0PdhF1euJrAclDj7EY/TYrB4TQi3iHwcI75JFTbSFR3tpz9NnWjfEfpjXtV5sB
sxpQAMPSLILBgSj8BrrEsuZVGXi0bwX0WgEMgPYV8SNbVM1TJIJy2JmQDgk3JSjVDcbDEB3uHIFt
3QUvaLn+30+ynvbL4V/eDSrhELZ6nobr8zWSfCbkXB95vb957Ilh4Rha5KSr59GNBYRm6ber6WUb
O4U3xJ3d74aSfR36fr4eJm89VaZ7aFSHHTRGrCM7lTkIlZjwpz5x9lrcwHK+wm04jPEHIpLU226N
b7PO0Qg1GJObYtDzw4AuhLWTh3GEE5+UKgk3ep0+JkPzwJzq7aJ6KtDXyq1DqxpPSY7sYGrCIWba
GRxmwtydDt7A44ISZ2hsdadF46koOt2PLXX0l0hrUY5yALWIYmvb+a6bnKsIIBIqBMWmmNEmhDby
u9cn8cFK+o96uUL0V1dvK9f0Aj3SgilRHmCqSt9nvEMbzfW+FBXUdcYyqFdEiZjHMmI6q5Q8PVih
3l6l0a4VUbbD8N1azDveTjBZbb5bJthM2zAbrnW174nw9JAQUOurvhn6m7xAHNiOqsGHPTfbZKqb
YLXQ7qHyV/AmJOhmdsv6/e9/f+23NZY3UbyPRKebuuO4r9bYCt5Op7Gi8lvpqPP92Ho1Yk+hOfl4
GR66WGeTXmPj1cXbWTdV/MZy03/Ax2i/GqDkO2g5FkBx7GiIIr2OjYebr3S81iu/EYinP1ULEYao
KTmjAkStdxTMEMD4YVXb1SFP1hyt+jtKMs4hZo+HclB2ralZFmTEnQzJuICjZ7X7+8ek//ZvIpyl
BHXwv2Lgg3ztONUUp5vBya7ftCr/igxaf024Qw4dWxER1gm1ivTm6ll7Q2TEgSNLdIoXbd5hAyZe
eKrcfWLpX2DyH25m1GXhUlmUqxwQfrqU6naaRv16ndDR/Pvb1l7Z9ni0UHWrICldXfOE8/BVPIOW
cf4iEMj5lrT8f6iZ9dkbJn2LUh+sGmHUnErHJqZk7d9b8Q5r9wm2ceNT5c4n1jpQsAj3sWrX060y
1hvMlV7QOUu+SV3I/GH/9zVeK/aOrvaYNJq6W+LqCKGSuu276EpzIWsI0fyzu2KL4Ih9mqO122Jq
dA+Ti3Fs6nOISQoENlEzErzY+VOozOXemaAvjnHuXjXEW+6aMIS6JErGa8decIDgdwXji4bnUKXd
pkmXL6WJMzAGQuhnyjLslmh29pXlxhzcqnHbpWMDfHDx9tFg7OPKat8YU18Ays+d3YzQ1T40zZQl
3GN7Z0UT5rC1ByBmNNvWjHo/rNnpeelnkHRx13xRTNO6aXI2ZIqC3q3morTZgH/fOGmyYDwKH8GW
eafJTL4PbJSA+cjN5ryc4Kytj3XXE36LmeLAEqsFkM4msOx+VQ10cGHUMNoRIaqqj0+2cE6ZnE+R
i0yQZIzNUzdF826C88v3bKt88KAxP3rj8GzBPViwC9C1owaC7L7u2NrdEbHDgUgl0DQIl2tPr7Nj
3EzaZhnNZMW8UPpWk/sLWuH3hqOgw9pA/jipXlxuMPUrb5LyQ2ni8Ue6QSuuEKhkM1Vq22j6Djt3
8dBVpn00x271e2y2qqXdwwgvdIGA31Vr3/3DSvUKQXN+lU34JBzs1R48da8QVIMaevxfOuE3u01i
th9juckcxdtnhOzsNTUZ8NKO461tW+OtGWkIYqbRVZWDmWdu2c/m+DAKhT6gfo8FP8rf/6fpv8Z+
ybvDgA7CR9Nx3jvmK3Cnpup5WzR1+jwjpogKBjK9k1q94T2pkHlfpqPuIDxW4zrxa8yt+1zrNsZE
cLJk3q9XiKzSBR0OI98bmt3tiVHA0pf0xZtKLb2dusb6fhXHkzKbEn7+3NiZhYVsXhU/9Uw5//B1
fpvvHJwLlkfAgWbrzm8EM4Y+rWs2T9nzlAx3hA1rD5pHuHtLhLEfslJul6HN73vY0IiTGH1NX0Ck
aa7m9xYTtmKg6t11WvVpdgciaDPHIAgyHR+c6dGr3C9LtNSPET7/fwoW8V7vZnjwho4nxjBcz2Qi
+fXEaGtJV3RIFjwrEcQ3K5SKU+W86/OUrQL0pXt71udNrITVCcwO7iHCYh9gG753ci8oNds6ycPU
qBo3SjcTr1ee9Am1rGrgvKOhT7GJiK50+qm7MbT6lGI4PGhuJAhLANbAmOYF7bSqGyPsDkgDfV2I
FPtoZC6BK317kxZhe8A2nD0WY4vZjMm0H+anv//lXkWwyRfRNTm8uaqlE+vqvYqXWYsB5oQ5S5/d
Qu92XmZHrOAhsO/OfWMkdXZlz5q9Ayv1vCgIRQ1zoCyddVXM7Q70EgTEU3xjzGp7bRVxDb+19sFB
uP7ecJUTioWj0pvvAfuiBglYY0v0YrJpunz0MarAfZJGze1ahp8GdWCODjlUgXN9F4LruWoHuMj/
/rvy/vz2exP/w6ZFd3lJbc1+NSe0U2F1blSWz7llqVsiaadb0MAeQttj5JwStpl3RZJtiZMpb7w1
ejD7+HvYrLqfqbq1z00vupFJ5WHahbkHsgeLyErgVukwZG+YecNT7XYfkWCerxXMvW5f7BKlvUVQ
eYaoAvMo6MZbk3u7NyEcSni3jp4ZoWmfK+b9jLvvNis/Js6JdTpHzRIdB1gNSs/YWLUL3FU13jX2
sAvx0RuZqV0hSk4sfz+qMO2iEjYQN1MCj68dlkbsXscwSmN/QDRk00WlcH5wxFrfWkW5WUxbQdSk
gCoFgM4dtA/ldS9Yj6LCa5CwhxCcWBpuzBqU98qSN1tcFHfEL1a3+vzY92ty5MgZYae3AXUXZY3K
8Jj7BILr/mq8Y0tIiGc3PQ/2cOU1LVo+LD6QgW9wKmZ3OdvozUpA6y5F8WRTCB5+22qRKm7KW/bs
3pVrV8kVTqxq02emddTicA4Wd/k+J4OO16HUglAouoZ6+RwPDVQX2DE3iAbM1zUqHWGDLmUPt9/M
zL632HUBkcPgoULuI0yhpiUscOPobJCeuZrHFlKxNH9vmy2alkKBV3exuREzBDZGu+ripbsxx+84
6Pu7nM3QBhqRE1xv08EM2+w9gf5B2GIjrpYvbq5E18zgzX6OYPVuCa3bpAvcEdjG1StLJCCkNyi0
1tdRWH+Bo+i5BQd+1CrrFmJn8605DPPRgU11gpf2Tk8IqZyt4ms5tDemDSt970b3Ezpb95Cl+p1W
vEU5ovruRCzt9i22feep1FZ7s+B6uCpV/Xa2NP1h0eLD4tbZ/cQZE86zpT8yLWHfnuIJCaEYJC3x
ekc7wfQPPSl7i7rwdik7kysi3pebaMBUtbpedx+hf/YPO3rnt1OFY2uWYbEYOp5GvOGreXhEmZK3
zhyebeRj/Cxe2MUV4LJcb2AOZQd057oNL2S319FyrzdpBOGJrUXbGGHGg52sX4s5sQ55BuF8akE8
/gmrh7OBJss7ZamwUHFyYjm/RiESMAhUeExx0Q3YjE1mlxPqL6G90Q1g0tG0uFstWqDvL6blWu0+
ZXl5NAj6fAtFQIWAYDncwEFi7dNK+y5Zc0CNHNAuMU7WjA8I+rLsY9GN+RboGKvIEHMM4bOmIrH2
YGL0A+ABsKFRUl1NkGplQu+z7NrhYUh1zV/HxwLPF7xrc7pTSyiU4rV8nl0ijex57A9RiEMpE69w
2Ca3YzouN4lt3fdr3Z7PMP/7F9a4TrLIfa2gFSMYrH9V/K/HquDv/4hrfvb59Yr/ukm+4pGsvvd/
2+vwXN1+Lp67151+GZlP/3F328/9518Ku7JP+uXN8Nwub5+7Ie//ZL8TPf+7jf/rWY7yuNTP//7X
529FUm6Trm+Tr/2/fjSJuHzHFrxWP+n1xAf8aBXf4N//8omkaz9/q36/5vlz1//7Xwp7tz9Ukw0F
MECbA41YhSAKPDd5f6g4OxyiCmBC8FQ+qazaPoakT/tD1Qzb5krVUzk9YgfqkC2lybD/wNqiE4rt
YNh2sG//68+v/4P87/y7/TUZILfxyypoAR9yXcfzPMfF7GWyaft116OyUKshAXxXeRsXvhMNTTB1
eRNYP3PnOpTdOLotCajUSeZlr9/aIOZet+2C9vOLdjGeLMqk0nSQG2407aPJuwfxRvhSN+Vv4tHp
8a24ZZB1MVHxXdcx7UL1hyIRlckCwFcmNSsrNg7ZqS1TAitlteyV/9r1xXCXPpeRZG5W8Pu1sKSM
A/ahS+OrT53MFNj/pVnmXvU53xnYb3VTeDOss+KeZZ9S657gkvB2St6faqeFdj8s26BcpzZQMUep
APNC2MplrUwcu/uljLJnG8gWoNobTbHYm4mrZVUOxirQHmX+0lEWZXLpee4uLnzxAX/V/KouKrFD
dJl9E+NYhfSyPl1Gkjm0z24ctcFtRDxMMBtZQ8CryMoEVNaPnCzqIClX3wRXcG4exDK4euily0d2
+RXlw3tVLOXv70YIAC22w0bGRiHIb023DhbxqmHiw689O8kujSPeWvmSVgU2/lar1XNHWScvOV8n
X2ndUgyi+LRb+Z4usk42F5p21RhxdpClfLJxESZwwL64VmbhFb23B2fay9L5n0PckSyeBxVFgJTg
UW8nsx0CM9GxBcmsTJJJG09D/rlM0iEAso+VuiBSkf8JEkzmfSCLpuP2/qIYlZ9oRhc4VR63R5nt
lx4zB/5sLYYQG7PMzBJh8E8lkqGbByBNUwsXzJAcHRdeRFGf/OyhZuFBL1v10OpzFYRs1wWHpIBu
/iwbbWXscrv8qM9tHcjEtnj4Mmfkah1oIpFFIj0JhKrdnSt6uGgm1sBEjrMl/plCRSWFKX08gJM+
qpZVBGOXlEHE5hja20vWSN7MFrajDvIojq05rXEaFoRXiSxU6WUwNfN4sgpAnJ4FW7l6I79YSfgA
c4X4eq41RKg8cTj2K0xLfqk7eoEfIwIFl9rH1Fw8dXe5ffYLzlZvVCL2xbtbi68PWqMKZFEmhEr9
KGZFc+NCq7S3vKQOeqfOgRCsJjy9qnhG6FD3+3Xp3sinkBLfxN3wPOSnqYOyHGciolKtZVvrJXOQ
roSMxEDVIS1wkmJjDvMURElDFodPtq2z0trkInDEXeH0w9cN1Dft+tU/35eGx40HxBtaYTX15U3J
38RUWvyLnX6UVfIXuvxW4X6txzLI4bxDNiEv3tddGe3PxVzc85JW8ICFlbnpVMS1EZo5ReLtCx3r
vTc30X6CuABU9nhYlaGDaJQ2mYPwdKebeX7kF0cgDap+bP3kvBk+tI3SdG0A+36H0unwzYV7OweQ
7vB/gvQ6L57IyjIhgA/oHXG6GM06UEYDX7TMhmnMiiUq3a6AqrqNrvNIrwKtLOsg66OZB7OGFU+L
JGqBJMOTybVe9EFV4i5Amb3DgftnIovu6tVw2MXfZf0wRB/dcUbzqBp4JRxsuoGbF+HeiNYb4rn7
QFbFUa8fErs6zpn7BB068/3PL+uiAcSX/VnG0Sl2iEq9vXzD89dE8Ym3rsNXCJRcPxF/EWV8wcu3
lEX5fWuzbgJzHPdQUIaHJNcWXzXHxJffXH5dhzhRvqpMZQWh3L7tTPoxFY9omIEMDXqKZOvlfZVv
B0ot+LptpPCMTiz+5/9g8dp6g3IoYkM7XKpMIu8bNtYIuijMwAZL/CWB9CXxHStZYXngIytiH/aN
Ot6nRDOwMeirwBTLtixy3EBfQ5YtzSRwah3THeIzrPiD0jCDiURFXIzXphn3uDIT3x4NOGR0vLmO
eOdxw05B4WQVQQcj51GhRSnrwnL5BOwt3evQWlzJxM4zXIiVijkiRiLdADi3GTRWx5lYoUDmHDfi
JUV5bj61zoPGmQDJS4TJqmbtgrooQAux7nWBJ5JxhoXdg3gCbVtNqI/oKS+8eMHPZbPpQ7/0wGvF
kba165Z/Nfnzt+KHlMnK0SzfNMuE56TxLB8ZTW31dWdkvhDvM6D/It9U6cbrq4QVj8cnX26ZuxT7
1tZ2lToNoACSjbPgL5RJFGlPFrLB/ooSRqCKqVMmTsJ8eqmTxWotceDJrOwjmy9FWWekUXzQF/tK
logKZEKW/c5ZWftinHPW1Sbf7pn37GVU9m3XXOtl0QUzwsWBjqbkSe3eVAQ0EGvoCOF68BKjEkV+
ZXmEeZdQXek17xkM1kwNYiPVaSWzhikqz1nZzqRyFxYrhuxcWJjEeoKkd4E9UeEuZVZWyqQWzTKn
sGtm0RBv2uUaWRzfGAASzoPIJlkrB1pssWZlOlQkdWcjISTLiRjkMlIcwtyjJ1Y5iQ0K0Z+iuZL7
GZmN5SZXVKYiJ4tZMfEjXMqy46V4bi7kvln2lBfl8j/mMqbsfymem199Wnq5xvLS6tAPSI39vKEX
d3nueB7DaVqQ9qGr+23Gol/NYtHrJhY9WQ511GCjEJSLrJPJIFovxdVlyZSdZe5yrSwOaxMHubWR
BTNyWFhlFhjuuvqyMwSd1MrsufYyzuWjWBFVP8rz2Jet8vPkJX/V+cWIl+ZXtygvfjG++Baybk6Y
KdzkCGyLnZD4t5XJ+jP3qmhg7vBZ4C3iGuisi2WsEbuNS0LMIaos1vJNVqlDwvLuia3Zpcuromz4
j3XAaLJtMsDwKvsZcr/waqzzp/xl+wAhC4CnRkRiiDv++UXlvcu6Tk5SMnvpI5tbI2X6OleKr3rp
Y2mRdRobVHsm4zgljQC+/RhdPrxJQa8Rt/1U7JXMfqhrqMXGHIbASm7yQNLdxFHh7DuxS7PE3syR
Wz5ZviTnyhY29Q3MA6hzveqEoZs1Sg4pB5Flefm5UpbVJZ93Wgl03sVnEbuEldSTqnCQbbHM5wCz
iAfrd02bAAHHmYQccGusu6Z2oGA2FIvNrVj2ZhRqH7QZNbylQWnIVIlD0FqV+Yr/JVPsJQe5l1zl
Tpuo2BVegxbRGU1FS3rwzMBbVWjbRS5uCuucM5PROXDUP8Zi9enE/smTu6q0tKEoMfTWX7A5qT7B
qjrzfyF3fBhTmyAuc7ZciVi/I5HISlvpFH/UOxMbsfZWj712n6sRCLsEoTJ17pfDOLhWMItkwJZ5
SnrgKlHdB6k4tchcMXanNGXPQMShGvQimWC6DjrgIruosr6gKjoEozgSXRJZB+kS+riaAfoPvDrQ
qWbawUyksFCsMTAC2/K1Jv2wtq67K+Ry7IqVWCbdao2nqoLrR+wk5ZOwxL5KPhiZk4lsyOto9Psx
LP2ksKfgnOh5fOxWdx/KubGXM/MqzA+TmBjhECEra9UyuV3M1EODBGI1zwbntsF4rIE9XY6vO2ti
tpaXyRaZIxa7NvgxsBD1L5Li16JslXX4zKuN4s0WGKxmDEJvGQM7Rd/RM+LJl3WXBpmbxaPyZkJp
8Q38+H1l7pKM4h2Qv7msk8VeE0afS/mcW4c3SH/gpD6fFsSAskFeLK9LIue2t02NIEGWXISqy4C9
YRlciopcImN52OtEewOtAvu8n13jBHxWqC6e/6JTbiSHJOl38chR1VursDvOywBZBQytAZIXLpsj
Dd8C3CBErouw2MkhLGsUzLEyGRpssf3gHola6VgUIOnirEJC7C1hFKbpbkd1qM8TOFA7FpfLHFZo
6ryrxwH6wtJdghxH/2RUU2CIIxpkQFNwKQ6rGRebS1nmZB/ZWxbrUM2P0gT5/421/2Cs1TwT6+Z/
Ntb+3zZZq/LzS1vt+ZKftloMsiLiBbi8ScCOiUfwT1utZv5BzJ0NsTHaHJhq8Yz+sNUazh8qDlPb
VV20VWzHI0LpT1ut9gcWX1f1MPFqULe6/xNTrWYbr221sHUT0O+5GIQ1zTRfSy4URMp2c2ZPaEkK
7HnTr4FM5jlbAy2BQl9f58ovxUTmifN1KA4eoTxxypxIkjV/Knt8R1MPIAv6X6YrOXnIHLNQgbD5
eXIaxBwnJ6fLXCXrHLnRlJUKanAHT49PKtyx+6haHtG7jlbfkweLUovaD6q+CmqhcJ8KM8wl0aDS
ZmMrKtGKIjuaxZOpr87uxQwgJwdb7tetxi4hr1IQJhYro0x06KdWXy6PHK3+zOq59xVcTbeLupLt
qGwex3X60RNRjIWzaJYu23REG8DW00Y9PzEX5+YR8rNd6tqc+uRTPDdPTXHVlcFM5DMOzsBaMCX0
NtufS5HdJXNFqcQpqAMEpZjIyzWzVF9mo2nFmCezMlE8rQ/cuYF2NSwHVZzHYr8Sc98l0eQMiYNL
nEfEr2EJ2wzSD4iZaWwRY7EJhHOtVnesjewKrcjWYOsR1bLDpRcx+e/BksCNhqNhvzTN20Wctgxx
7pI57WcuGYxW9V81Y60ItZ3B7m2vzNpj6GLhyXphv5EdZVkfxYN80XQZ/cWYpSEeLVw5zQZUiLZ9
9en1uVncnLwlOcb5k2T2cp/ywqI+1AvrZqZkejDmrnbOAS/SgTTnuPdkVjbLpFnzT66phrtLlcwV
YgCZsxpOpmWVnntc6i8XWLhag6o+FIqGrbt0efJdhCjq5pyX1ZfEEe/KuV1W/mX5xVAymzRTSggY
7EniM+QlMnce5/UQLz73t2zqfTOKqTq9/oQXI8FJYRP3QOjzi6tftP/Nzb+44EX2ctMvLv3Ldtnz
9a297pkQaoBRyNg7mIxAxoiNsXj/L8l/rDv/X7xuThACOL6qVCr+a+S/DpJvw+pfBpe5GoyQulNW
YVs14RY86Expl2suvV8NKxvs9Q2ODwvRKl4FaQWTOWmmuxRf1VWQxmAIFJf8lpVdL0bNy7gXy58c
94Xhr5DDyZ7WhPTR5u8/XXa8fAyo/kdlmFB4FPejZ9DpfZBZWCpHdZd2q3ZQgWNIm7b0BxCBzUlP
WrtlpUzcXDdXAgdFk+wla/tksjjarQ12giaF370XtCuyaYVFb32QWdWKiuruxTC6HambudYgBM2E
p+c8lgKSNL3imAS1JNiu7ZJrCBJxaqrt+UvSmkjWg9QsNMI74kL353b4khEw4rf9PO/G/NsyqaC9
4nhXCNAfuly6P7nJVZ1DdgMIHGiuIN4KDCf6aqyYXqHo5xxInKMftggOvrjL89dYhD9qSdp4J42X
o5jHpW/jYtD8q7pObJZfdBErg+x3HuUvimcz6auh/xvD4KAeiERwj3JkTy628pPOWVkrhyEMAlOU
/ID/eCeFmgRxukDrJ49M57vBgLyv9eVtLVcy6ejxirkIZK4XX+VS97rPpfnS51JXNzaw5kv5r4bV
RzhjN/LqyxD/s4+Rw14+5TKMrPNSwjwyznS4kDAdSyvmT3umrJPmTVbwew223L3sIevHWBw5XmRl
UyrXVXnNqxFlsZArpGw+95QXreJjZe7cfimfx4xNBNwV5K5WDdJLp1LgsKmtK039BEigAAxbwJOj
ooNXLNFmHqb50KmTsUG3gThZTZBoZup2DQ3AUCZmhDQmXmm0V+hLvcRnfe53duwAGLYy79AWBRpE
MOqOvXbwasATWeZ+MkyoTOoEX+YnW3FPGniv0+RigqlCHcp15y30rAsQPQUwSdd8RfDZ3I7sMHaJ
ceva0XofNeGhq2dkq1qISfOkeVQRgT4gLfIhT5SvMqZy0QZvV60WspwqiH199SPrCflC7wCXsLez
JvxhWXxAoNMfkPzAglQiJd8vu66Jv2YhtJ3LZB+NTul9C3aA2Mz2BYyXOyRUpn3pmMc6a+7R8/ye
lVO44cQBpb5tX3NEiDchzMeAnuCDySFzs9ysvErYkW8J5ghyXX0qDHD4RVJfq0u3q9i7Cwf2AyTk
6ckiTBzgk99UjbcrULjdmf2S+eOUvP1/7J3HsqPamq1fpeL2OYE3jdsB5M2SlkvTIVY6PEzMxD19
fWjvOjvPrqg6cfu3Q6SQllISMJnz/8f4hq0tCuaOIvc/hqouw0SuYb2Kqm3NOs3O6bh8rov0wwGw
vtHGL2pH6p24NSatgwarrlpuhLOOcxZAhdYgXZiMaT9P1Ty0AAf5Msos31kw7N1Nu9gjKaQGr7d6
YPR1FUD//1qP0+i7fawwLEarC82468aPYvAMSkfJ8FY4WK8Qaj2XvX2uYJhYVkRCrhvBh7rHZUyI
DE4bMf0SpVbRDaFibIlGciwE6uuedBaSkBc/In/9QIpoxFS3xfqeH8eeQRWZYrU1uy7Aud5tUKbK
wGm875mGn13vyFWDHx56dhOHllenh8TRvwzJnYTZksZoSrSu2bqhEP1Oi1RgdJazMQKsAcz9Ke9t
ZcrXspfxMMEXr6gLPQ0SRLr87L7AHx92TjqPvtUpP5VkHzUoG4tEfa8pO+zaqPUL2K1Bt0CYL3ow
0NvYEoCVPeEFvTWZgTbIYBDJ4ptVWwW9C5K6MrERVEV3aLIiIVcqTcLGbR1CP9ekk9QJo4iMWats
9obXf4lz+YsowCk0GpT/Zf40qIhIZ0S3Txb+9ToYci+6CqO3Ty7pPLNHo20SPxQ7JtzVK7ZFSV5T
UxPq2Evt6HXiV0UaqiUjbSsEp8MGt2ZHlzMVOw99ezYMRHnoRWB3SEmtBP2dUQovLKM0DTuAlvxw
rGxwWGsQeAcunkV7FsvY+ahYeZ8I6XY2fumX6W73drvp4IXQXETlsP7FLBLCTdX5UkG1wEAivrhk
tKfacuodB5+p+qnLyzYEs+V3WXaXzPZppRTuyQa6G0Zu6eeqLG+ebh6betZOepbRS2tYrCHZ/z5Z
mKSi0SwCC4X4barswzx5874tPDUUrhFMUyHvgqsK7UaJm6uvkwCjb3mbMYb5q78NMqn7towD93DS
1AIho35L+J22ayzzVSdJ5Nxk/UtrJO5+WVizQrH0Z0DHAXJNFmRMoZs87i6qeyyTxNpNRnGjrK9y
kMx5U9fWW6JIeHDLvB/GvD5Q/PUHSXpKH7fQgV0kAtnwAV4FJBg0JL/jwg9qwAlbXO1lr7cbC+Sk
tGIAunlV8bfijT47bPjeMM9RM2SBN38Fn+nbBqhCk8pxAOCf0Y2au58OrUV0xOB3ZrPV3FPO2Xiw
2sWXGE9niyHBakUaJLL4hFk5MEZZ+4JPFhpmd2mIaMT10Te+uup/lkqrfFWbPvc9jmIrG/eCg+vr
Q/JzGaKf8Cgv6QBGPZteoqpBgYse2e09YHqNsxWa0oS9Yij+VPevNRSsMCH0moI5xJfeMF4GrFQh
YYREibjVhqFwvo1ZB+k1VdBHMugmSZFv+xJrmahXTrIjtn2kyy2st10Mf75ppmtk2J9LDzCbmdcp
aqzSr8kvC+dKf24c8c7Vl/nM/MgpAxUTFjzqvWhbjybr0TyFXL/Ep0xvdlNLPrs6V0MwlfFbymWK
7fBDIxeXAsrUUHp2UI9hWcb7m4fOkJBJiQFnyLCjEvt3zmPtVZNrldgbzqr11SsiWC16sofnL1EV
F66vYYgxaFMCrM7jQKnyJkjUYmd7vfVSiGAYXP0kiXJqlBOOCp8rzdiR3jb7LtqOZhbYJRDL6zOE
TfDC7ia27/C1tTAVXJNj1HWrkVs/TNaNEOxrM+Vt2Dice2MuXQS1+SHvP+FthH/jBGrEcNf3+VcW
CHUwDx1dZs/b1uRU+pYtVhKZ0eJHzNINM+lDuzYs9Lm75cBc58zMoKNYpDPhHVrm2TylNR5ULrxQ
xg4StwY0gplmF2PZ4fKh6wViKKDDu5uH6H2x5zowJ+8dEN2yMQtwX6hOgn6OPlppnQa6QTCwS+pb
uf2zbAslBMWfBlwp1T5iJeDHQn+pplTzYTm2wJ5Ouo1SzmzgRveTp237pMmRmKcQcmz9S+NKLfBa
1OCOy65WqO5+dhTBEr7+QkWthMbBjEja6Vax7LcJZIStlW/VMpkovitEuxxhhwxUP/GWM8nQPav1
7rWSyMalgU2AOvw1d+txM8xW7jdaGgWdW7n+Qui1UWVP7TOegemKG27rZOi6aq4NJ4/GLQNJH/bD
B0XmDfiVKUztCJcVwYqs6CxOaPXY5H21IWz6OObpvE8lGIouS9+jkijgJVOujjS/mQOEKXwsqCWS
9czwfFMng2aZEYavXvDVyAV5+Bytv7TQhmsN6gljHiPfiL9U9OOmWqMTDDf9IbQUVrHJRKFLgTP1
qlmHbS1asCGeEuiD2MmsenUpEEnG4yMarG3SaeOlylb6saXLjQlaXyaqvYkNoQezWmMQHd5g17Rh
3/c3z2haPx4gI/S6eLJs/V1v1VMd7SYbib9t5MxYM9GFEmVlk7/IXDvzIg6bgTAMJvFSxmfyN74J
9A500dxtpeYzrT3niCeuOWt68mxOBSa0rCcdKvmRT+/2mB9nffpVjMocNI6i+1WsHToSEwLDzB2c
wqSHlHbXBtMvY2YAURug11jM3lwvcQJDTa7R4CoBzT/Nb5xh9ivoXrQFlBSYVRUdGqbQalsTjbdU
G7S+4AuHoHBcAhEU4wCpUfqEusA8GgNyxjOUfEUXmo2hHhpn2i61aewZ4zalhuPMrjLYpcN36ayQ
QA0hqssPlxCRmEmlZeYjT01i21R87VMj9lUxp9iU1DDuDpDCtFPvLRXzeXJWsskXeq4EXi0MIgBE
oJtfSc01njptHTrxD+zsaQpxuH+v4CTFdhLwi0fhEruvrNgEy7pd3Qn4USa+Aq98nswKJ0slLrGh
PutjKUNDrV4sKX/E3QBYSqi+cJLPRQYUjKhNnaSPZqOmutwTOrJZmomhOcmSEz5rrDHHmdxcPFHa
Z5x6HrKbxt5kuThzH2S6hfASKkkWyJouFrQKX5gJAa1wWHZNAwqFSGsKCCM8NvXr0M9fFWvYxoYE
o23Uz6XnpoAPyyisrHgvkSaGqt4Kxjyy5WSaLRt10J8yu70VMTdjciQOElLtRWTD1Up/tK5+bUfd
/mRU0MvSo1CYb085te4l+4kTsqZ52DI5AkeE2nHhHMUioDgmFZPC9JmiKTQwowRzqiaxtGpcfCSu
KmnOzOSu6SNypUi/KoL3qPuWSndU26R12VAes2jTE4a8rUb8DhIAaNrLeOe0y2aMZ8T/ibqt4uJT
Ipd4V7ULLTTWPzr1ireefB+dRDouL2YHmrTCYqTcMaHS7vLkQ87pqxoTvlBF4y+9186ON2hA2oZf
dvxGOT7fjt38aywnA49vg7tcEevEcjI2o+ZgnyEz92KHGXr1fQzRUumwu/TDsvGkGu9c5VJ64zdv
7vILlSNczIZ5pNl96XKa++2CepCqMM6h6sOqO9q7/UJfnNiFJFp2jid/CqwpYRFtEjX9Dv6j9RvT
pmjjpaDKR3lIiv5HW0betpmmkwsxKyU1INRsbgrC8b7bShnWmQSH5l0saG0mEiDXK3o01vHdxalT
69F+1Nw3sxs8f2CR7BvO/NqSZQ8x500Dk4pKFuuyo+bXQe3OjNJp0NC2p6G/KfT6HYbGR1KPZyiM
/lxjeJrdyhfQ1a7Y+Ts/77VkP+imvmsBt6aKdm/7XLmpmRXdxNIUN1IQTMVDP/DYNaJfbSdSRv7Y
pzmxQEg1loe//irWidQt2wli9vpOjyeGxfjoF2cKm34IjWR56ZoX/E/jbdTGXe9AGGKhCsViyckQ
A6HBB4nfFLiGih8xi80a6WxgfRDRnJ4wCCBJsorroE3xvV83cxHdW9IUqrI+OfFIMPG6oRy5ENy0
MBOtnT/3Vfbc7BaZcMn/c59crf86Gudd4+Iwc63oCXhR9CQ5GYXT3LgodIb8nmi0Utdvy7qhNCv2
7gzt9/EQOK1xy1onfRohbzx2/bW/s81PKdPf42OXqzT6rcCRHpZjV2/+eq2hR/qhi62Y+xUv+e0J
wFdQRn7bY+l1icq/rg6P//jx0igZwXb3BqCeVoSPXY8nU5AOJ8ueXx67rFKkV8cBFxgn2Z1aYe3k
863XtPQ+NhNetSY6jJpxUeesOE+ThcVv3aDglUHd2xiC/rmvmIeK6CEga7mqZIpP9qBxNhR5zK3c
uqXr5vFimdq0c6Ic7zyeaTLKEw5qESOlt4RLRuD6mBS3ZtvWhRmIx+NEWDozo+mWde7T4jGGANoc
uXakefO8XHmysNqtDwyWN39sWFp9kVmyHGez4B2L1Yk/VXBh/nrdhKlxXyxq88cbOWptn+IyvZWi
lFcBuvqPM2oRKXHXSe97RQmCndnX3VTc+K5nUAajeDo9XvbYQMzR/citxP7x8PFaza360GpGFRgV
f/XYp896ESp1fiGldCJ/J/ZuxZpcikZ2ORqG/BpHrXd77NedcnhC+etHmavyPdaXRXLGj6EnhPPw
l6wCbyoyeso2nH/1nPZ7JfZs3Om1c4PK1Wy0xF3CNaLg9nhC67PuQCAywt71dY8nIKaZ14bIFCPL
e4WJf9Jvu9IwgiGdmbkNFvCZ/3pt0jSO78E12RV6k23dOYtDkpWTO3Z4N5zMmcAhJ6rQqMOq3Boe
1beuadK7XDdm3/UHakqVn0yT+odB9v+rCP6NigBQh41J63+WEVx/jv/xpW7z33UEf/7Rn0ICR/uH
i48Sa5WpOYBxHRr5fwoJHO8fDlM91cZqhTPe1nnqv0xfFqYvy7VUUBsapPM1sftPIYGp/sOE5ImE
wFAh3Bm84f+D6Uv7V+ezZRL6DWEVbIulWhjJ7L9xW7TBbgaV2/5hVkkGHtSif470mk4NtwlZLhSI
Gd1n6iGE+fwi0jzeL8Xo/mEp/BdH4X9U1GPqtOq7//t/NNQUvyXe/PEpyB5fHWj8Fpr7N+fZ0KlI
uVytOlSF12xBur4MXnlZhlm7kpxSbueyvbS2EwysXmza/pvY6n/NE2WrxKKsZOpMCH87jn+6437/
SPq/wmQeH8lUV6SRShqPZ/wdaNMqhu4IV8W5P4sBC4TSh6pctADYx48SLuOtmOS+qbt+ZwBlNC2H
GrJl26HmsniwlOeochAvVKPcGZRAVw9F5jvekgdYb63AUZVxJwwSBxGhxxtXRFZYO+1eGbv9qGtQ
qwgF/d+/0d/AF49vZKkOZ5vLCYWC5W8/cqOotF46WAREq2E2diYAckndbgSrUUN45l7HOroDD6vv
NUFMJSZvQv/suhdnd6pe09rRnyrd/RTpqrf5N5+NU/3vJ4DFiW6sTA4ukkdC/W+BIgxeWYt8sjz0
8fgcjTZCKrU41Ko972J1LaR7FDhng3KyJ3s0wDrBvNSsCjthhUbe11OpPMWIw/7d5/pvJyb+YxXT
HR9sDd39O9M6I1USenzr7c380OBhZ6knKRUqc8syGWM8FgHut95m0apsp8fju6C7HtZVM3HfXbRL
OST/5sS01sP0VzoUh9GxVAOMEKQtjqXurh/5t5+KaBV1iaNpwHysjZjrQfjZbbmBbaBcqPm2L0V0
yXUjvjdjAXoYSMNsTUidTaoXhMdOvkpuxrUymajWgyJDmhnmcTawENaL+glQrO8MUXtZDJighaus
LRLz1Z4n7WwP6tGU5raC0nbRpqfMtSywfTWKbIEBL52II3JZDwzR/K2WlMmoCEzbDsid2a2kWNER
XlN/SXr4CBMzGr/ItL2hdFdjbBXCWltI9hU9pPlXmpEtpia2DCdHDCHc4smHcTFtbK9Nw8Vb87sh
d4az7r7+72eiTjX6v//AGLUZrqmBeKq+Sr9+/4Er1oZxVvYSTqFED1TWV9hip6Yib07P4DFmTZz5
eeMOtymarlNlLqeFGuwtI49akVNCB0nJw0pT4pM3tD/b0pnR2KwORfljBJjnkxoZEfm0RKckcr4L
6neIGGeP31cPyX8EHEHt6UvU51BEXW/lDYIBiXB4jbpJdU1/9QBaHpKOrGGlXQOH13/lXhwjQpLw
UW2mG8lsb2DjJk+PTZF4Vy1y68NYa9FG2szfOyI6VuIeUI5p30Hhfx1MwlKT6GnyHXmr+pIefr5o
r0vHWq9rkycvE1h5Z5TNnDysGWNIoTUl9r7MdkK12oDo6Dhg+dZs8VpWB1FlB3j2+aX3RH7RrW+z
1CsqgFp8QUqrkkIoCwoTTqjaMgPi2KQBa3DgQnNnnu0xDrNzTnLi2Xb59H1TpBcNWCFxKfG9zD7N
Sif33NoIAteW+VS1g3alH68r83y1HfXmotyhY0i/RyNW+jwmoBpNq6b5pk6UY2uhHbixZ2GvliyG
zLmGMyUJ9IDTe5bAK7N+mY9KYk7nrqDTU7I6zbvooxqGN1fU7vFxjGyslkGD/Sl0UCZvDUP9AlJA
O8YN4i/q/dY56+uDUSpXFNBQMZXCgeq6HLzGSe9O757KvjTOCdkI90gZ0ruaedhVVUKb2rqBANpo
L7JyIkZmlzCEydxqFDfPFt7ia+NW83VUOFt0cyZ9pZjPupM5ph+bzd2z0+xQo9zaSdF/Tfu4OneT
VoWzB3KdImvg5aRPzM6Kp525y2dKXEITNXX+kyI7Ux7Lzt2swgkZKVwuTrRFoPYoVzDMutMzyA+a
dysadYLru80Q71O3UsHL2W1xGBJQUDX4rltkA3+nsXVoZvkxtc18k9AYb0Nfvnt5flpkb+wXbTKe
TbVRnlIwuI9Hhqm+UlzlR9Zq72meK98WnXe0iuUgY895emwsRFYHz6Vf83i4eJX7xxO5xffoh9Hd
PPYlWQryYRETkX81mYrrG+DAT+l4VgCjy9Tdlg5daUF08Z0WWHwvysU9cJEAJFsfzg2DKZ2e6ULZ
YPfYBTgXOueoHTvUVIHqudie4FK/5BW5bHGOjI8BRnl+bFjQH5NiXq7q+orEBX9UuIjiDXFxOsO+
PTY9FW2WVPP3x6OydZcrX49Jv8bY3FF4GEA6vjw20xB9cRen2s4M2n5HAELkK5mq+U5vblo8rcdl
asTNK0ZCnSavf4krZ8MNlpQWgeRSGt67lqqOz7p4fDHgmml1/C6qEgqL5cx77HCYhu1ObvD84Jby
OuUqO7Jo5QIbF682rTrSEVP7x5jm6Vs/cxKTxBiYhfVOzY2wzrp0DppJlCj1XyfENfK9qKV3o3xc
OPpXtzSG2wC5TM7v0u5Ppi1XLGpLhwi9ZBUPexITWj/yrBAgY3EqVjQs18VGwXNgITo6WIXVYK7o
rU1aWmfZUtNPnbbd5WaBfcBZRmovbY2hY5x3BWxf2ALqROEs11idpb9AxpZbfCUmI5d0qYExTrTE
+AXabqFWEyRGtdZVojstz6+9IRNa65G+L2G2VkQrUM8Bx6sQTU8ybLlTBUwootrest6GVT53zY1A
xXuqjq9E29sU5chhoN0eHT2tXptLHjQ5F1xQQjv68WsW5qIcFjIlNUs3DiI3WYBnn6iZ9je1p6DW
iPiP8WmBev06cy633WfWrOLOnepKZON4Qs1QBZo7vTj2mNIVPJH3SsZ4wV6m7vamNSa0qeP01SQf
Zmum3VXqYxzIkUECLHtoLp4XdGIsA5jf+wSmyl4zkmDgDb7ExfJix7F5TuPO21QV0Zk5Zht1It9M
9VLl2NCi0qiMewl0N47fzY3T8dTHzs0RC9J7NXI2DXlLgZuQmw1Dg2xTPPNMhXdVROvSXBkrfLV5
u5RuE05pTKk0qaagVbRvqlK1zFflBuY+vOJK1qdsIGtmSvvkPBkUsxN3PNP2NTDgXDU5nNBqKp+W
ZU852gxHPZn3KDLzPU6d6yLdasuCrNg5TUVouZIcl3HeJjmBqPXMdGWKXlVSNVm0g/yP59CkS4E4
VVPeYxm7YTKhZJLA7WYLAYrb3MGYgRvq0njriEnw3wMGVnuXG+uwnNypJbtnxhI6jVrxpJauffSK
5ZJmoOQoIx3y1aQjXOxcIubOOovag5nPPKBUtoDPW1onQHSXbqAVF1dZ/V116zxUR5HtDSlAB+r1
VfV+JqOBajsyPq/0GSr87c909WY3qm0clN570qThIFFe2g35MbR9C1q00jGmZ9tctBMqFm7HLt3c
BajyjiCv9tZKpCBDZZsfdecKqFPJO71W62h0rRuMpkhByZYoJYjFPMBtwCwRHVu7FTu3w50HNzg/
AH+4Ak12qPHgtaznlZm/p1mH5qmsdwoWXSHqQ+OJ2e+d2sWsSx6U60RQDNcPrxB/cBfSu9SxUI4q
8ci+NdcqyoVUvXjAxBeY/dvEex2GpmUYGNKD0U/c/V0z2Vtp9qVJZuXS54gR+Gaz0vZPZpYgKDTT
8kQwkRt6maTFyxwVAKCxp+X0VLRDC1h/ixJdHGq0Rvth+tlaVX0Buzmidmp/iQV47ki0yyGzBCDx
5qBljbJ18Qfvi9owjtzUqo3JwaO+jj/JjiuCx3PHCbuOoVBG0yf6Y0aQzHyFPC0JB1Zq5aBnnE3r
e/QRjiPAUs2OM+hgSMMi8yCD3qjH/caAXh2PubWZQEYHjCvedizscwnZmgwr5VwM4BOX1spDdAAb
ThOdblqQZvbPgvbeLek3OonKB733XJDSgJ7N2T1KQUstSd1sl1Kr8AfkjJ03FK9yDJH60T8WbXMi
y9epyW5t5Sr1aEHdyvpTtIy02lMPMQTil3SBLzySRMnHIQrNq9otGUHZm5zVXy1CdD+aney5JYJM
drPxMcBkDRa061tN6esgUdCPZP0gTqRzG6+FxaXb0zMJKalB/XSYmxpltlcS2M2Ph1IO05k7Cz/x
QGhgzz1qsMjSlmV5yBUPBOVoX9wqGU8CjCPScju6ME3VQ0fPy88ww27KmA0/DacDpqle3FZM9L68
fAWW2SdcH9bJI/lsbQIdJ5Zxjz3pOCKt0YvZbxaD7nGR0vR8PCMefyXFqR3QRhDmiRetSsdzi/iK
NmVOLlPZj/DzUdOlKOw2ZqvzUIl+gPcptuMoVDoi5deWBdlpiNP4/PjXY+MkQxKOqiPRstD48hvV
VE5eVmLXHMzj4yXEjhynpld2pIv/cnoaH4M6XxUrM4427e0/NlXB0WuGJgpxBC6+w/Jr7io/Cy21
Lp6Ipv2igkDdKupVY0l3N5vbVNj2DbaMP9aReFYL3do3VHB8ZZgFPET2SWtqg7gdXJR4hsJUWtE2
y5y0z1CNA7fvm9vjUaTpwOtdSOKPhzG8urgHg9ZXYWOX6cZ2LbHhlDHuOaDsO5oLAKxFiwAFV5nf
Um05NMacBJOtTVd17M90lJoXiroBt41nB3Iivumm3JsmH6dttQagfP6mRaNz1nqXKMfRCU1VxFuV
QMRnKKSQ00mTMDs+YNR7JlIPlRUYGeqUpkZfpwuiEn270YWzf8RVuoy/geUBb7QU5UnrPPU4Lyqu
RSLl4Tivjx1hknyJcT8kv5x+cb2clNl1A70sZmBsuBtNJX42pNvuFmNyTyLBHjYwsUNcuRwfG/gl
EgnePx8n85xwvU3LRud35pY52z9TrZs3tra3nSZBzWXdC4HdzeEiOjEvH/wFnHS5yrT4i+zkJHG7
m7rmqkMa2+I1/0ysNJeDg8yFeQMwMTvboKwpNiSWnHVZfG5r+1uE4OmkFITOe5nNu6XnoVZTDmx8
V8fs6i3ptUXCZvf6KzM8okDkdSLzHCOqyXuXGkOkUZx77gKuNSp+Nk9fm4JWUKNnnxQVo/CiGuQ8
pK92xdKrNYjeWbZDZJsBPtiUS9D7bi3mh7M4+9Ed3hSibINh+VKqCEztihzP+DUR8CIHZCm7alJY
AboxZykxV1o3Am/p70xOPiXrHYbm126utzBKmlA0e13LDnFx0NvkRshftOsjZrhkQCB/j8kkGeuK
sSKmKz0fRgfgPGZKtVM/avnMPD/aRM1M22liVqO1jnbIjEgPrGHaDyaii2JQtH1hc02h7zgBKGwD
1ZU/TVjoW9vKPzBmkQjiuJ/02u5hafqgKXqOb2EfKLWhrynCjJoSRmWGy8emtEK7Tew9tLqf3cL3
zGS3awz7oLk9bQ/TutvphKClJQALm6NP4x2En4kraVgFcgZxVSKD7WErzwockW0NmHcDvuPb5Ekm
8Wt5p3SDJnff4X8qm8h2Vwjn5IU2mnwkYDQdyetofW6dZFiwHKpL7VfETy3GqKI1wX1b0ZgI9Hnz
kX8xMlHehFo2SE2nEi1C4ldi6X8wcDwxDK2WVt17chXop9XooGks61/jqoxEc6pvtcmz3mPbuHqN
dajT3qMCamsAsxKT9VVivNme+NxK8i+RMsVn04sIE/LG7Kw33YncOeeeO+vsq2q/plUtPnFILkoR
vbfNkPpp23zYss8QDTTLrlv5iNiOyBlLsL1bjCEs2vMTlr4JmLNBwcxBr6MUXtinenvt8wIjea+8
03yixMCqnfQVdyMEty83gq+na0aL3j9K9n2heLtFffaWqxRpvescIe5pSsWwJQVK5rZv2o7DotzW
d4M2o1mLyvNQCJ3F0puq9eoZmbUIOYURahExl0ko8GbTtyfRmkVokRUSaIo6HDyr/1pROEJG0B1r
nS4w4x7jl6XiidCcW0KBulLsm5sdBnNWPyCaNsESO+aJFK15n6nV14a51C4f3Lu62JclItaGsHe0
eVqCnHoA35KPQ78pXlEtOnslzYaQKnXzVDfpi2Pm8EojSJmTNwSZRT0JZyGBmDkl5QxZsiMX+2Tm
XP0HZ8rRGMJzCx/3jVjR37zZMg5MFM51Dl437/j0eC7urj1Gb3VWbaESvsN3hz8Z6yOCO9lQqG7r
AJFlFWpjftcUj3ELLMtRW3xLE1Df9LEIui6KECmX6JTi5mmou2uulCIgrQ4RzsycNlWjiGVRsx87
lOZRFbk+tQnMj6Rw1ssYxmIit0XW3DdLp95GzvL2wNqspWvc9ha8m+7hgCaJwk978dWVReRP6mtd
eXAIRhOHb4frTJSFjnuINaUAWVI039yl+JZRoDguzAFRa+qWC0qLx5U++FMCh/ovsNQDrvUbWOoB
ZPgfn35Quf569eh43Wo7f3H1aqeJMWgG+4uT01buzEK3N7Zibkl2y/dDU3r7dn3B6s1fanrzjTX7
rdcS5ZZACXhshmzWtvMPUCUHg9B1JmtIxGRKunzJ1OtJCro1sPLvVSTOuZfxfUoa1YUoP+YS+I1i
dC6nvVSOi/6EMFGy0lRcwmFaBeliAvUvzpbnqAE7i/+/3GpjfHd2bReVL6kzvLWqa+wephF1tY1P
sYdMs9VPs0bbdSe80XmRLW0Vb3A/gdmpXz1ScF8XMHCEsCFyHQ9YslCOG+58Tea0CS1H6UCGQaD3
IMM3Q4EhNiESrkfqN3aSSsZcHRYzgsmw9KXuK5ghjoCifYqr5svEwCVEfvTq5QcH22HIVqwDYjbX
d/WsR2M5f9bH3ruOyQL501vBL1aQpQt347arWQHOeBiwTgRJQWVFFnH9ZGXdxa3r6tSQvuxxJocK
mG5eRXyFMSVaoHYb3V3yz3ZZtqeootgQpV0VdvTLzhBIr4ZWK+/Cc8etwxzhUPQEUHlk/azth/77
hLvBWfrdsPTmi+Mk9Y5LAIlkklTvdRWdUKkpZA9SvTNdVH8TmfVXbtEslLxhI5iMf8SCGo9Mg5pE
ly9DnNztKHV+loiwh76FyqHYgG+N4VzF0Gxadd43hOl+KwmtZulFXo+jUkgvZPLsTTR0BkmRlwW1
A0oZsamujEbolOayl5G37JbV0TAbhcG9pYc5TWGyFmO2U5tpNWx0R+IE0eYm0ibmMS6oB9ZaqNhS
OTutEodzR3IDi/1fBvyMleN2sBvEzrFTPeXaABHRsCEvKdziS28+WazgHpk+bR9hP+CR09COk2Xv
XHt6vP5ULsq+NWW/MefqNWGNEGSSVXDclmD03aHemWof2NGM7JWZ+X2KL3NmOZcMlQUCZvt763bz
wfpaTX1/hRGgTRMRFJaqn4Qh+GHIUTmM2QTySAzOZWzLi5tV6VkrvIL24HSiO1kfGDMvg5bJu17a
HzlZbJDSkTJR8b1lKiQOPeEmpU0uKUryWXbcjLtYRSzgLj+6phz2ZgT9WKG46tO3qra2SgO3bZNt
1pLS4kxpdzHWWOJslP/J3pl1t6mkbfsX0QuKoeBUoMGSJU/yEJ+wEidmnmd+/XdBujt7Z6/u/fX5
exAtSY5lBEXVU/dzD+wScBwfkFscum76EoYtJfpQa5cVlsLSdE/biNQz9WulG+UuLwqWsNZ+gwhc
emEZ6sc0grM1legohGCMjYt4I5hfoqlCXjkNT1yt6cbKHfZAST/vctGR8mjDMXZkJ/ZJoM47jQHG
FIHoAHPeOQEdbgr+f6jXr04rU7enjVRNanfq0/YWmNO8HbUvssvucrOpMaHICXCxgvasZM0mM1jS
aqzZ9+b0hSTWC7ofFfe0dmtyeo8TsQQEZwyn3rJgd8fWJZ+G1yBXivuu8m9l2HEHDjCh1ZGWTTJZ
d06ZKm4irE0yB83dDLQdSDo2xtBFMDSr8NRG3eNsJSDp5vdKH7e5KWIYQArFNo6C20bPl506hJdK
samPs2036GRWWWbgjUP7oZJOepoVE3lFPyKXOmDwEe2zYuzOUM3hRgUgacp8hjpt7vWp1j0V4cZ2
RQ6aLLM8vyW+woECXcuBHK4ExUlkV9phWuyPyXW+RJktv9TPuJZlpt/eTYjhjgiAnoJRRJd4KsUp
aXEiqwx1CwWOEK6wLM4+6RwOu0hSE6yDYkS7kOCHYwigRwqNup8btv9AxeUrsz1VuBrvZkJ63tv5
ZoqiY0eI7MVCJb6lSGqsjVr76l0UUAmtdvBhw3So161yG9cKHyqwsDYBA8Z6PtuGrx26pkt2GpuQ
bUBXAnUO54/C1kLwQvYV3M/nYXSqfSVq39XqXH+WxuQx8fBLZWuiJuicno5KLE6jH//o9dTalWms
HPPuMSJU4K2f1LeuRcYrc1ixocYlNlJD25f1HN4EHXlxIf15ROXTgxZb+p7kSrKmVJWAiJEecEnh
RwL47RyU8sYZixdDi8NbsxGVi7zA2aYlCW9T1gQMQiV5sPkIL7KRZQg9JjQ33EPTdPtRHiL2/yeY
ZEjFHAzUCmpGHymMl/QCtZIdVGdTwRRnxHg0NwvtHIXWi5oZ3YG56oVWhQJ4XlQNcX6UFhq0QFfg
f+glgtEn7JKkj2kwNiMRhFtWBwVnuyABOCEcrl+sd6DlzcfSSHqo4NOtRkFxqy8PkWBGroPuhJzN
3MGLr7Dew1gtIqHeKSPtOmRpu/djJfKU6gSSmp0CPdcw41I+Ux9Vf9P55VUntfBOSZK9aX9Rzcm8
NkptXWdA/3ZIvkRq3xI3qREV0PkHOWhY2s4xIa8mC4DDPrGdSvNSVSjfehvHSx/g7JSlBjrFILXd
vCairdKq/DRiB8GecjwrMSVfqBq6l5pWN3oiiH5YcZXuutA0jhaxjDdO+5IFBZ0DDeGQJRM0JRYL
O3Cr4GkNr+0YJWVJGBg7W6thwuAARzzg6ApsnEbbjX0A6CfjyXCFQlRUDC5UD5VfH8quqTy/N0cC
VUfY9hHryyz8QLAikoATkui1i1Ma8X3ePgs9Gg6oB2M4r5jUnyGiDeeA/FxYrYgj5V29JL62y8M6
7aTcwfBQkoMc72haUqtXKBAucmlTG6PWnM3xTgRkitp48W1iqMD0z7SEVGmeyUj5kRRsuvMWXSPp
OPRGnd7r65T3/PxsFX1zi9/93qaMPdXWaG7LOUlvwjhjp0CgWl5Dnq0c/RmHPZZJQ0UEj5KclTuw
zmhg4sOQ4baKgsFp8uxE/DwJK2raH5j35q3uaNDEmZv3aTF/DZFTsUPOnKdOi855W6tffH3OvXCw
cnJKCKxq2PhnWYdFJSfSbaIqh7hbKMdSTd8HaPxeMjgnyHH50jWXLw4WoNT7R6nqwbVutVM0jNMp
MDvhhbHsNpB8PqbQqPdYMAxbJRSnkL7Rl1GFZodEbVNTkl60MvDPxkjkZ2X2WwMA5dhT6mmy0L4l
Q7Wbo4zuAUVoboP+ZRDu6W0KkJ19rwsCC6rGuRJytofo5w7UrrdjCp7QZ+KoaXV1V6nFHRD9NklE
+XXs1R94axNLmRcH32mmawk8DbRwjUo9OsCBzhZi4nBeR4avlgiz1XZbtmnhiSzzb6B3cp8HESO+
SZ6NGsMNGzhj3+RG/ZCzM51C4W9UfWrdCqiMPtR7H7aaq7FuoMXL69sg1q40wFUvzenn9OzddiBb
bPtod6KNax77JDNuqgKkIh4hk/d1Mb7kjvlDaWbeSlN1T50pnmfS5r18FvN+nYT1gq5SZFPTmWP7
gfqQlLa6UdH2VOQ95XQ261go+47kwPPcyJewQP6Vq45xDnXxklQPFv3/Jysxo6tTayDUeaTtSX+A
JrCoqo2hxLwZ8gbL1/KgQ2v6+WwVOq8vwwnRq4wiwrHNliUhip0bnaDQ2V29qdaHPB9etTpJvREK
xuoh89NibbVc+/k0oa19M0xnwOZ/WuytRnCrnd767Kc3XtECgHPLEyq3eNjYsKcT4BKJ2Ovn8zyC
4R/UOrIZoaQ3/uKwmQ84h6wPqBFQpVvVSSOJ46bB+jZps2r701Psly/Y+kxLCos53HqNJapMFPiw
0H8+HZen0WKrWpGxuwkbM/PoK//TV2/1zVtf/nowSVrcVgm9WojEuJcsH7B+4M+P+vd7xD14swyK
A/Eu9WKXAxPfHIeX9b8l63vrBySrY+t6CL99YFJCzoLM+FIt5qaFNXAhlMWq9+fr5c0gVBCiQcrw
8l5vXDvN0dMu/n2/XPd+vfRDhUI1aKmV+B+/3l9P/2/v/Xr56//ptHlws138/dY308BMwQ7yjtKe
Cxj+uorrawWxA0KbJjgy+FUalxFOe0ZtHNMhtHQUvljeAjrvh8Emsks+rf9BMb45oilvRjmWzWl1
QVo/V65WqutTfzFeXX+yPoNR3GzVuP349db6PsrN/Lg+axy72U+S4KHFVOnXZ/z8zGIE+DNK+HOZ
YBIGwfuj7976cv1BF7EDT7Hbd6PyyaH5edMiyCXRi1TD1ecorbACoi7aCJKkbtbLHK7D7ddlRXfZ
LzfVL6u3cXGMW/3eDGtC5jZHZGEGw3gk0Gs8CuB5QD1e/npY38vCmZ2hAmqetD4W7mlWbNcvEiy2
3uvDJOtgG2C7C13Ezp+duIfqBF8gNWkgw3OpNwuvKSQ5l2RZaSF0hq4NMKBOWzvDh8QxYWzZV8XG
4Yl28x7Xp5El2tqRlUgeRPiM/cmS45F6w7jowqhOQ0QRc6BBO8DScJTiZJts8bVEcyd2eBtah89p
JO4ygcBMTMl322G/QyP82SJRUM/apbPIPa3kxSvpoDd93hAk64fBvtH1s8Fw28ACOydBBfvIHF9E
Zd61Ig5uAyPYhfMCNkf+rZ9Y4VFygJthI6fmG1gcvXIaoxsIYElJHAiVJaE2KJ0abAtaH/R/qgzQ
TTzxUiTbJZX2jW/pZ6Lp6o3encelvdqRWtdY8Z0qnZMxNb4LWoeglx5pN3lm070aaX0PYrbv/Gfi
qjSPJPuP0nxtrQyv49ZBP5F8MFt7NAH5PkG0j+HgQ1WYPuaZ7r2RcblpzNqTg6q0NJ/FIL8q6l5t
stgdZftho39HMCaVjdDoF/gNwQ3ZRAcnFGwWWMYjA9Nys8N/sUsIXPfVbQcGdA786L2KSJsbOkwf
NEG8IGSLmM5Nn7G39P17kpUKN5go5XPD38hSYnLp6Sn6Wro5ADIYqu1wtrgxWmVc+CgzWzethepg
P6Upvkc6Z65hJ3b0RX+jBF289BXQ2IQp/XNH+1Lg9eOwzdIzSvyy9ndN7z9E7SUvJn1bZIlrOAiJ
MYjLvBaWP3vatLFjj/KLRqBFc1DXyGrLcAaoqo6OFaikENHZqfWnqRWO61tt58KNeASiOvPdGywa
IhjFEfsqifByrJfcIHMWONjkL9ydnxoC0RmcFCdexOLtcGMEDC5NEwcCMelh6Gj7+4iYmE79xgai
4ZYVWo2GT4s96sPCA5ffjDu/LV+nVke0VETfonKYEHuqHgxJfzubsuILa4+TNL/7lu+Zw7FMlBzd
POe4q1Wx9UU20UTJ/H09GgcDkperwtzZqXjCIbZtx2eREuU1Egy+pUoW+zwkr7LGHx7r8dFxjbA1
ruNUwkpCRzM7pG/YWWZeUZc3D3TVMY5k27C+FSTOEtGhPar5pLAKmQ52HfMXZD0k2c8tEVlxkrmx
AVwwB0LeBOYocStCr6H7vrqjrwih0/SvI+ziG4dN4qaocm5QPZKAB+bipGGQbMk3aIwyfzCsfH4K
w9IjFb6A6YNxBBjOvHPg+MFrga+k00YDmWj66zhO8aUv42cWiv66PrQESeMs+RQXt5HPJ8WV/p28
boc9lj9cpYGIKEZlq8TzjzSKuqOIhug+0hV7g7WtXvqCuSp1DlLOy22iRI+EcB5DQ78tFgVTb/an
ajbpEbSdssnko97q8nHUot2Uzv096WlPVV5/hGrm8CNSmMdJz+8so63ZqGsDecyJzqxRQ7ZBxe5p
WV1iOFLvC6PRL2hA932RtyeI319xkUt2MTAiuB9iuDQ3BkRwL1kZ21T/A5bEzcgoGK4QPVrU/8NA
oqVD6VRSFqbqubJs42yKyTjnArriCK9hZymTxZ0cm4RKWSmwP5EfQajdGprxUPU93SWLnErgqmZT
KK/62FtnvbVvR3hXmC5UkZdl4YjeVcM2HxUkbHXCl+GH/5hS8QSzInxqgedDv82ereE0zY3zZIYW
80rymmnTcIvVYXmOFe1xZd1UOG8UUUEq+1wfeos//9+Zxdqfw6wgbpOug2mjiZpDs1Txu9Ri7kXs
RBJBW0JwwWHoaXojQFVwnpLPNqTFpzFravKbp525kDtGi3jE/34I4i9qD46BCVVdsnppBP7uGun4
pJ3FEPoPmQLdye/EnQyYAcjqizwWsi8Ij4qFEFDuHBwIL+TauY7INFcpkSs3FeYqGcDhaSGbqr2W
3fV2cG1pLt+wXVUvCwt0RaP+5qgXwvWfGO/LmVPx67bg4Ruw3v9MyEbNkOpxMXLinNbapqZm3wSk
m2r6DO0dNdve7O3CG1Gr9taEb8ScJV9m/aAZybeIrC6/MZyvGLVqdvjNEji2AOYA/pg/IKiYBvMX
JTBozD2mJrhDRNF8/Jvj/4u4geN3BCoC2yHjyVwJ539i7MdoZjSSIOIgp3Q3lMKL2oYvYdY02Sb1
BlYGljBIpHdzKt96K2J6MM5x67TbQhTGFm7/7WB/M5O4PsyW/eYsCEgVl1+48+5jgoD3Y1kMLmad
5r6NjYvRpt3P2NT/k4D9jQRMSgcBxn9WgOHkk//4aKOPrv2jCOznr/3SgEnmOo0bX7d0cr9Qc/1L
A6b/QwrwZlX/p0CMJNJ/acDEPyhpiGJm0JOovVrQ/tKAOYwlOtPmTxNa7X/RgDEL/X6DSV1ngAqa
PNJU1d9TqZmWLYdYxR6DHPUAKAg1NKhujQiDATB1YvLa9q1VPpNaf7RVaDwljh3bvGPdTmKLTvUi
ao+UxnZ7O3/Fh+UOEuTV7u3kSLgkYZ/V59ilt71NNSMV6xIVOGWodBGXZowkCcudOmMEuXZ42fvU
ZYWxz6cl7csCXM7n58ihEKPtd9FC5aF0cFUodfkVA9xn6YiHlBlvowYDauk628h7dYtbV+sJiLNY
smBDhk0KNKLsdhh2vq59jbWc3s/CpRyXTNHYFZHx4EyP8F2v9UAe85xfgX8/w9q6WGb8rRucu8YK
6dH4t2OLvahKcKc2QxlvcWrpSMByy75+m8PyinvNIyYTX5oUmAl36Ib2F5ZJ8sXQw3v2A599zcFb
ZvmWFtEneaIkURacZmmJB6s0T7WpEX/BeUoCjjmQ9ZtRINAKd9SbBKo3W5j3l9apt1gXE7liXHon
fkt7fx9oA2mkc4PNQ/5dr2KWTfsmUjltfkM+iM6vxL4Jj5x6LkB0APyOnNSazvg/kL1pcVWN5GAb
BqA/FA6VNh4sAIIP1Tg9qEbuLa34MbTgPaj2jTFa7z51vF/ze9j7lEh5FBeB+inKM9MNfdFsrHWk
YN6Ga+W7BncnptjZJWGqbpIxoDdnRYsb0gMxuzOXUxyWD44NevLr1abY+W6Ur8HEeShTHTuK0X6F
DzFhCAV/E4vHhyaojiZRTy67isga5k0CGHhjDthwg642BkBu1AwXoCnKV3w3OlBUTy8tLvwcPBNp
M258CQXcKfLPRp9B6+P8UETBJZIMHf7tW7sxN51cfJkK+Vq3dn9y0uDDT7H5aGuQPolgKQqwuyg2
TYptWtgtvHAYvmEWw7QmDhS/8Ole6bUPUX+g81AeReN7NPnCTdCVKip9r3IsH3+5ozGrya6WMjo4
43Gwa/z2Go51MOVN78ubkKDt9WbxHYfqOuzxy9AMd1Y/SwmAp036Q9Zzz9Sqc63G4BVz50sScX01
TpBqPvQRPm5CQxdGsvqO3R1JlPSFYlDV1i53QYx90kSP70akH2gM3LLMe+B08eigyd8Ej8THtGBu
8oIqHhMAPPS71Pnhs9GMssdS4DeXw7c31E/Lt1C/ieXGq5KbNIQIkJnmZZySz9FJdPY7nJVaFK/m
cAixUcHkiztBfWWFPDJGwcU1mhZGfWsMDBHZF1BtidDbBDn7bhxz3jRoyV5bWD3DFMFB3dRvQ2xp
G+WGiEDYFSm3mMJNBxi6r8rslv40dAD9Kh28iHriywMNoD/5lhBTldhknVaca3xzPlUt+DRqDSbr
Dh+0K359Ozb89zblv4s4Ud/UPWbyYVZj3ZzdVAYN3TDzT9TcyTYN+TkVxTddQ5PE3EgFX/lveQ0D
veMSEpR9FbUODd7otvyEjRY9bSTycFpTi/lUBzNyg3CgAzSAwsjmTdJ/ozcBoZa5dh82063N7JlY
MnaH8h5yFRcWusmOvFlaUUn2TWEiQ7hU3WQlE0suCRPB2CwVDTh+UKkboeqbElndDsvExw7ncJeg
5e6QNTHWL3TaN0MNDR7Minu2WyjpkbyMMZNlUddfReF8CjwpXKVJvSasAFAqdPGgEGwXlJPdKOO+
DfT7RWtfA+Nu9Yov5IQvDTau20QWWP0MOhaFi5CiKxqvaqCIYX21w0EqZzFIznTn4PNkNvv8kxqB
PjmR/oRl83ZsFcO1Z7bPoJ+eGiefOqn38IbzYteHJjoormBvmBgfBFZHYyWXGzCLZ7UzDwWMJtxg
NtVZzWqydiiAN2rWNZ4jC6a3jLAV0vm2Qajm+8FvDXdM+m2vsT3tsWyC7+7ca7rYGfqdknEpFD+/
FaX/kWCQHGjYzYZl/L3L0yd94Gol5tvQDtlmlnAai7J29phyfSsxh4AGb16RWiOx0kNuvdSGFC8C
/IUYLstcEjTiYVoUaYHTPso0fFLr7vvYjc+1lQosF1smCyu4l8n3dZSPzqFNwOziuif1cD8YA+Y8
zYSzrSzuIj3aYdDKdEsnAPKsjQ5jWbDQoUTurHCghQLs0zdVjtJGXzhc0Te9L+/Gqf0qu/wzNLJ9
PHdfCAirwBLS7xAaIjfTMeoKRLant476pjdufEQwru1AmEnVkJLUITS58UH9zX3FbD/5HSAK9mSY
cl3mAZrDgCd4jN2k6tPRrkLEiJEJLgz9yJ/VH6rVvtgz7S8EUw8Iv/H9yKsvUYcpDxoJTr6WMJWP
dAiltfiK9XXN4gRnpcF3dM5t6os4+6oOySseXpDD8k00sk7iilCq9FqMMGbXM77jEIcnOyCcawVf
aYz3bl/emgPK1CL16tpsNr4GPbIeW4zKLCYb4s9vHCJBsV5o853W5AcMLcAvhsZVSE9xZaC1265k
8hmkcm16Nuu1HbBj78RD3yERRLu6QyM84acEE7JvWIlVFM5uyv4d/RaKUjwve77E0GnMyeEQ7CdD
blLtokMmz1K1RaSWEkO8LIfcPPqmoOJIl+qLOM3NqNDHjZgQlUC5zlP7Btk0OY4FAG+O7qo2jQfi
FYEv1XDndKyUoX4222Kp3ygbFLN8Uga+S+icdbjKzG6p6oWVimpwCWRRwstSukSlQLHWKBv2txe6
RG/ryHH0omAE1Ih9JyJjkDxJ+OObjiVuZ+RWsk1mkMdaae6G3n+N4uyQGma1CS4kJSQMJFJKAGha
b4SUL+Yh9NpYcv1VfxNrsBuKlrZqlP+wB42uM7ZzpMX5X9vONHGqCbewNJDVg+DIl4zo7G2iUGZZ
CdmLgH/EuyEc7ONdqxmPnHJoKBaKM5zW/vlQTUV7qmnToS6pMVGrt9bYO0dda/Z2W8Kypl8dVuQj
JEujocnW4ng41mBw26FIX5GSemQVLp8GhVR+DaSJb0dZok736xkZKEbYx5+v1WZO6WtAqBY4uBxD
OPdxjJ9bp6tP9uKfX04kJK5+9oXcEeUdb6NOW5SppOCYSx5OGZECur5cH7rlB/5uChqoO8a34d+5
gxa2RK41EXDQRSI8JZl9BxwPnbMhf8exa9CzWLNc2BonR9T2Tml3lk0E4ExI6tgYFy0LUf5Gloly
BYshw6hwToyTzkE/iW+Y0aIcWBNJ1wTSMUufzRp70Wr9AQkQhtsu3QWtCuAVtlpwnJZ8in65nkHA
nQRaEBEiDxQPASG/TAlc5lzQHbcmLbiVVktQO43fGvoARTsuUmThYqsk1L0ewuCy0w4dlaFvQ8sY
DxZMhjrPn3x282PuP+G/SgHm9B+oyfvbEF3n7fyQhtalrHTaPSmpRPyVZyt8L+3AOuo+TlFE+sGb
i0HzagaMvfT6if5RNHd9Cq2YEsdKP9dXxN/gqNUhoICi8BQv4UDxwgtYn6XYb+YyOElL4nFbRB1s
DPklV2Y8vhis7txZb1K1IGLDGD4OYQLPVNUXO8p/vxZjILZWHn7P2kkcyVmQGXafy1MjMdwJT0B8
qPg7Sl3SUVZ8iw5x6JzQckYeZQ4tKqhf+yITt0CrygmdT3kMzBwrYV6JIWI75QRW7o52X8KmSJGb
LA/N8uOfL4fyRY98f4fvg9yyUYloY6JdAYvQtmIgcQKLiX6RfLI3lBQBySJ0sfxQbuh/Lx6owSWb
VbykFxENzE7r5zOaZYgwsPrcrO+t/wWeFYQK4krIKtqu7+jLL1l5zs1bI8np0OZounn2F7EO7KtT
Oar1l6SGfW7TCbkM/iJUQ5J3GhbBz6RAI1rMi2djeAJhUS4Yg57yQYybSh/SUyU7DXySTjUU/GC/
vjTn8AJsWG7lQG1WDqq4plGs3TYzQv6hT3GdWGRKKZ4A9JD14b3EV02OMnlITIFeKBm/ZJ0kH7Vz
zG26iJ/IY6U8pzGvL8KoUFrXP+AL9z9xrz86k/wVRwQLsPDKsCwGi01E15/hsNRRxGwUdXdosybf
C3+77FWjhHx6PbevXU1VoyPwiHqSx9B6/u845vL3DQ0mAUE3Uld/s4xxJkNMTlt2h0aOz+ZcXWpJ
MclGUI+S7xT7ooGl2dG48rV5/9+/+1+9L/jT0tIs7BkcZNW//WmKfwhosPwO6cQ+cdkwNp1zHdNJ
Q/Y+4XGhHtSwCf4P+/r/SrwHsrSxxfnP4Nf5az0RP/39j8jXP3/pX9AXRkaGZJwuRkfMZUuw/b+g
LwcjI9Wk92qiekGb+m/kS8cYCYatRg49oxweLDD2v2KU5D/AgtlCWSYbJhUqz/+CfGm/m/w4GCzZ
qkosk+o4wvqL1Qf4SJ2FyXwo50Xx2OMr0hkNxgjk9EBUcotRJB5kB9PFUtKEqDf4xzSREL4rLdhM
1ncnzG6NnM2WLuO/8575Hazn4CSVr2oKvqYNevzn+7wFI2iV2ZoOOF0c8RrFOJJtCWDccEerkOCR
rH6hSNwbWb/X0BzSEdSbv3GbWa7Cn7B3DgLr4CUACw6VJn6HBluTAr8ywxFVfhXtVeiSm6pcYgpw
LHKlfy2xO8sC/eLX1o9vcZGXWxN99kZ5VRMOMUUmbzjaU8EeB4o8Uh4b/dbC30rbdwNOhes0HLMS
2unPe/Y/WkoJ0/zroS9tFgdTIVsw0pzf5smuA0HsJ9keTDxGfKd77WVaboWuH1I/oEM4EoFnZxEq
uRjUTK1NT61QwM4QEvmWrZLe43XfQ1fni+CYCMQYo/e02tTl7x0SE/mTPmTPvaZeRxHWx8gheh5z
Bk6SfsBA5iQRlbltGD3g94wtdk97YawSDI26CuaYmAAeyAbF2BpY46DJ2liUtfje6JABpyJmr04i
MfXkozB05CrsfXfWTNM9jAckSoQSOEHq6eqMsofdcZ6ciRvd+uxoPceHQ61hU9ygTHDrySd41cwR
a5dPQaDcK2NQYhbI/0kxtd2IvNmmiWlDlxKHpObLpz4QzZiW77IsMEw2K0/idRBnKmncMwpj0xmO
Fi1VTyeGBa/SBdChFLHi+9Kht93O3UIJCFoQudqkj+ojzUuCUylBiUi99sIGIFFP37CmiA5hWOVu
SoGALib4dAISEIasRwlpk1IgfFz7BuOtsGl5V8sA9wWpfmmUqyQesnPFleZ9iArOXULhVX6kVErw
re2EWAQEI6F5x69Pm9AwYWSICilzNrnjjK23pZfzLopfkLBXXiQVKHgTd1Wh09gU+M7P5X1l4TsL
3oEOM7b2uTOnbJfxnG3eCcHQQyprQ9lUFRSRdsDb1hls1yw1kr1a5IRNKX7gEmMzlHw+14Y54g8Y
4C5fQunVTwVfffT19xAk3wPbvFY0htDAD69QM97NPLxg0ugpTvJes8fWK126fuZcO3Ynmyo0F2kR
qLZRbKZAPUx8yFJ7nQZILREI6WbU49fRTN7Xn2Qal4me7G6kzThVXHOny9xuxlIc6oXYJjagSdgD
81lIjPOheTbUZvCm2HhRgmRbWX666/P+kBg5CRYJzaqKcwe7gkOh+AAqvR3j9JkGw8ZSTIxiOhJ4
qF2IX6zBGm0MsgSQsGzvFoflTS2ZPOqIbA+yzC++xkDMibimR4YbvBHg/JyrN5DIR+hgoHF9aXvr
NwgicpKLfHoyMEh1A4eRGtcmN2Yf3WO0mHhzb3wOFrKHerjV4+E6zBm+9xq2ReSOg1VZ7kzJpJVM
S+xIk0dEcSHxFKMSypt8GDrPt+pdrncqVqDlfVONYisl23/TP/fgqZvJBgk3kmpL7AYDo5fB1plp
XciAFIEEZ02oEfOXuJ8Gl3YLZXbY3+Feb2/QuDmbYEtiXrUX0ix3fmWPnqNMd/2cvsQI745i0L8J
DSVgNU3JLsiK57q2XGaOH0FHW57yV7+Jh+Eln4C5Ssx36M2YVHq4i8a+5NvpjF6MQJDNRdlzmyGI
i9Kln58TfKDgDQBWyiVdgNt1Gi9UcI4mEwmWGD7e6kNx61ggKBEmgHDJPRhQcHSWya8iT9RVfHEX
KC+Gan90Juyc1LBvEVe6YY2HXZuy4+5eOo2ZzY7ZIK7XpgQ53xRO+g5Y4HuKvS/0eF81otyUwAOb
AfbYYmMO08daWjWldqar8Q15TYb8exJbm3unm6DYA/gnHmkccmiBN1l+jYRbe70iXcvEPAzhdh6V
H/icPcIRazZTztRucNQYGWVudLC1kqiagG+XY2eI6K5lduPTwwEIAhPoMOcaFSL+LMp1mFqM45aT
UhYZGpXaG4tnoInvWHACQCfvml6V2/UPUaVwR4/s0AE8Kwb7PlWjl8au7vSY5WUdJqwNYhsMweMs
CKjPZ24NAKCN5nyNhxCr9+BtHSLzwGxGlu5nU9ggPjiPRIi2kWUBcESP4cARyjInNKDGiVlLPoXK
AlQ2LB5dPKJIxtnA7TEaMbGscHtQNUhaqJiWC6hbGceL8s258xNyPQzIrJtM9ZxlrVAy2LGa+Aio
9DdQ9jJ3GfuEEDARGOx/kEM2EJpGftjS3RiM1yZFKIvtEPoIxpc/sXij6PjEqlT1cG7ZTvqY7Iq5
+dZG8PkAGdj+dk/rKNIdphUjmL/qYXJX12gBfVYJVXA5q2WANwk0TIP4oUnQtuiqEFYs7iF2hzap
qBnb5CdnrmIV7+Q6pu4Y0DFB4Zhz6RzBpJItU3RR4/qb0RAgq+GYV6bNMfAz9LpH+HYf8C0cdw19
wE/MPw6oSzOm4pm8FNVZNM3t8kE9pLo8erGWvzwVJbv+5C7T8/eSZXWDw90m7n3wXK6KmSEfxEEd
Cr3DlKyarIblsnA4fbVr05kwh4B1J65iT1PmO80AUMcE5rvh83/6snpuOLe+jYZYdkm5rUxetiK4
JWjh3YJ4VJOz4Koj8bSRI711xdYQnHudE/7A1GQHzXfwaCfGrpnpO8M3n/tFDdTb2ftaBygj435U
WSa5Jqtr8jYBdwmKzvUlXp76+NpWC+qYgJ1g0P2ZlN2X0pD3malg59be4mftxhqzywzwno9XURSV
O1b+uzIyuCZZLqUzJgFjsWWpZRm09lkAqtmVTGRizm5yQkRCqhYiNv2rrgZf6UUd1i+ilNukwnM/
VViFIJ4DD9T2Bz5T9ADR+3J254FzGgmBxTlUybLh5P4sQbQIOnqVeRBy6RA2DIsWH/yptJytjO9K
3d9jJrELQ27zYKie+nZ+cazjyA2dBMYFp9xtVErsh1RJITuaVPdOdTCsEKCvtUGBGUidr2yLFImP
mZxr/TJVtCSBlBY8VuWHLaJ/8jhKw+EeNMbXIF3ShZZpVQtZYpOSs0MywrsTMNtVOr8Iu7EpwKHC
mfmMc9FgDuKVGXtZ+Kuxq8hhE2TUV7rJIcTjMRxl7663rCDrJIjNCrE997IS8GGGnL4H2IltLLKm
F2thQuds24SMrPxwjAQHgG48JPiqepgrMB+6dD1TCJeklQeG8lIM6ae0WVpNh/FTRFikK84n+42d
WTqhV7MET7l4a+uDnBAiqDJ4gGGIO5JaT/t5qeNHo9llbXotlXTe6RNfMi+CQ4iLciOYlRVTWh6M
8F07GQfEnJRFIRNoP0UBYy24Kyy6IvAGVVoj2Qd2K4+iokdRRdzmOoTbMjZfocrYvT7/P8LOazlu
ZNmiX4QIePPa3pFsik1K7BeESInwKPgC8PV3FTQnZu451zxohmo12wKorMy91340+/dWXdjTFFuH
LwhOH/tp38u3rLeI2hm+wpxTZ7ZJJLLG/swpCMjL7J46Cj0w2PGXr56/GNAOEufg6lJuc7e49k1+
T9PyWmkfOVDutRkGTyJd1lFx7RgJHTx6+rab3Ykf8Tcl5t0NMKFTkcbaOhUIH4vePjMmW+s2abCR
wbGKCk1ftYISMRP35fALBiIyWm1TiGHrzvXPYo62nJQP2BA5jFQ9J8biupRBifmOVChcLxfj1PBv
Sw2yXMTTlsWVyLjn0Or4tYwhiJ41dzMKt+qr7Pv2lQgTVjjwuivVCapgbo9le0+Z+ivegAesMn61
KmMTzZQZQcTqXJBVruS3n0vtS/MVKafGGm5p52KgBq/sWhy4HiBpxVhLfgNnNwV33mbvAdublQG8
YO3qmLX65At19D2GHsLGuHiuQ3tNVM9awPmfGtDm4JaIGFiXPjvtNG0ZWmQdjjRK1Fld/ueMuSyp
vkxuVbXhN6vRM96ZibC1aIYDZoY7iVAmZlz3JQ+yZ6zQLSVAfvdaiGlus7bUDJdJPeiWGwDHG1Ry
rpGkYXWTc19Wx1lj42q6/WMhk1NNCc6GIunI/rradn5PcMivhIdx1qw2nqri8yK8mRFvWb33UcaX
IAJdp+oG2GLUny0nlUi/qBLZhrDuOTb0lYk3ZKglIMjEhc4HRUB9aVp3C+5DX0WJ89MsfzP04koM
F73MzWu2r7Ts93LsL/y2JGQuvNwjTxiDe8zpeqqYsm9firp58Eq1vmQzRUvyQ9ULeE1uuHsYbSfU
wxaSgUJ9Nr6ENabR+3TG4UN096xmwVy+5jl+zoDJ8E1G865x4mtk+Dg7cyCZXHtwot/NltfamFCh
rMrbt0lAZGP7yUzGmBIQyFr6pbZIG3oqXNBe5MzVbjmO1Tpc2/ZBn3hZBdKKIiuukBgv0nhGDpNQ
HFIiTWb/m1Lzbrtuj37a2hVO/tVZjAiGYdpOjdrnyrhFWAE9l93SKdHGb7TL8UszHNCL5AEb/lmr
+CJs4e9qF6M2psR3K3FeO93/GQfBo5eLa+5yfgmjlXA/8l+l4w37lCN398Q4VlKTMODHxJvFEtfj
UVObP13tUhJmDeuQIBbQmg6z5znABuGRPh/gFASLv1mKStUDMFq268IZ+7VtRH82nSLauUUcUOZR
EBpV8pY54Q9PTJfeAmTra5QWphu+uiyQ+J6VyDhjkZyRA4hCJPvattaiNqc93soLeIWeQakdQ5TR
gkMcWU/wsb8Qg0yrTIKLIQJgF3yYosaCOXDWwOjejYNO7ltfXlisLzCBsh2TpyNoYuKzmpmTHVrH
KilHRvfG9JMZMwhEjnPPG471kHor3a0YzhRgI2v0GI5K1+5ID4Nil4twI4QGMacssNqNsyc2qY/R
KPDy4ZRZaXOSV4AtQkeNjywhQKzwN5li+alSLiq9HPEtSXM2GOqKZLMkx+rwCAFnMa5PSoiL9fBq
qadeXkRoUqwcFi7GcmNPRCRnqpFszbGpTvmQPNVD5O4ghQwnNEsAkVCsrSLL6zfZPGHcgWX2V36q
bpjbJPfjP/mmy+1/7sK4PMhWZk5y53KrtkSW6mbCDphJVIZO4x8Ps9zl7zv//fhLFuo4Eeu63Lb8
dfnp79v+hKH+fePf9/lfb/u3R02Ap6wGOjV/vb1ieZODk2Jp+vt5lpfXel4IBy4j4Uy9qOU/oZ7/
iWUF3tO05+XBMzhYxT8/lOCXCJLxaIl6Ohm6YGLsalm7xnOcbo3GKud1s3izBlLFCJDDM7X8PfLc
Zwbh9S5U/qQgbM29zMc9mqP+pMf3vvPIxqphX4Ww0dZoBcY1Senuqfds4Euu37knXrdzWm5c/lMD
j9pYEdEXTmRpJ7pgIAVBfm/bdvRO4Az90/ITl1MPOJC+ZrxrHByjvXZVCNtriszTMi6Lacicwml4
Znwx7DSXHWbb1J/kma6qkA0HomIomGPP7ssrgGxhwDPwIilL+57zljeosxUpNOQdoYtQLMDWCul2
75ZZtk7wCsB0sF9zzQ1+9dM2nSwGxVO9iVK/Bfg4gIStiq2DhWZrp8nDINjKw/GZlWczzHCwD6sp
DFUNoiG/BvrXxY9Oq0KCSqZmfJAnzlWLkz6hgGjZdQ7OLc2G52qA5I0k4VHzc/QvTfAY6mLrJa+R
Hp1k3mkA0slYCSWWlNaYw4Pla7tJix8yV14S2HGb3HM/2zC7VgxfUO0bJEQqSR+V78rMIJ/1zkwd
HkbAfpNnq4+us0b8lib6w4zBoPch+cqcMI8eJvHOsvzfyPw/fciSa62GHz7I4hc0PdIG6+6zLvbD
OIzbsUYzivBgD+vp6qT9Y4s+m2vgeImAqK4Qv3MXR26q3vaPjAkwCIMcaQWbUkuOG9n/yo1p+Na2
rbW1ILawuwMzikuHJqTPkNg7iNDAueZI3HkojprcEk9j4dVcqqkApwi0W5Og4iMxGrZrsO8Uucvx
UXL1wsMz38TfxsJ1KVoy+wzd2l9NOdCbyO57nJVpSQ70i9NlJrUA2JeY7ENcixVzAvAWfgsOObCQ
aUU2Pd9iehxINYdJMrUbWSPY6lEI2h3jYj96r+sh2NotysKAwb0YrOk45M0GHOtKp3u7Yqx7N2zw
BhpdXBm8mAltaEl9bMrBoG8riVmy/G1X+fjmy/pQWXgAC5dNZhV2v3gF7FeMMNhnVnV2sggRgstu
JAlBxMjYX2nT3tbjUxaADYnipuNlpNsiyY7IcLpbGphCAaAvQ0cuFNPfMhM/6cfpGGz87aB3jmJZ
b6yhg7zUVp9sDQ9RZd5tlsZ9RiVW1iS0kHlYsY2hh5g2PFWdQIlyYyjh5Jbqvv840LvmAIrBqhFL
RpzJztSHg4Nm1JPC3jktEM/eMe5khEYwmdEXy3BXEsvLcW8Uq86Sb24XX2kjvLqhv+8tLhZuXF+F
GzwUhncDqynWjR9SryZPrSYnpsD6BxtXWipueu418d2I4foDIrlW7Ugvy5Dr3K6GNaJo/4h+9COX
6cGQqDbnyeqx7rmPXhekaxhZnC0NouFoPLJT+aA19BHPKdAWC4YeSYRJ+eg+Ijzqd03EnMSQCYux
QqWGFy0XXGeScQXE7rktsp8GGI1120YctsBHXIDmIyGdHW4+GrOodghhY2kehkNTe9+n0cufTMff
qe5c6c4tNu36N+mW20HteWdzumQlXYRixpgTEGvIaBzbV+heG6tqDnVv7SYzvnVV8RCkGJehs9N7
DAx0OgMkG/ADMxduZrrNmsY3JypeGicFp9hG2zmszBU6ogTRU4xJFxkqvYVj7LT7MNP1S5mn8YMp
pyN8m+TYFdkVyBbmLs3ot8KNm/OzhVrvhZBbCJTusAsR/+hdQLMpyvNtN7lvju28jiVqLXYvoh22
GhiAzpRv0xRcqeQ2AdgWTMsOSXsYkJL2Zzg/OEV6q5GOc6m7AetcDzO9PxF+9xjukf9nfu8G+r21
c+hc6xQM4oQXdm0NGqw7CpJMkEgdWfVLVUhGyzXI0kOXiF3BqCAN2SMWzPriBA1tNdxs390gcb3q
IVucjEXMd8bnvI0/LXvYJqF4nApmBv200pFRg8Nb10a+yQwyw/x8L2tqFbv/TAHRopFFGNkVwaWv
nQ8C45gN0GGktc6kBKRmtmVK9giV4qES1a1zjXtZmE/MtsjE6I7hUHwETAgddUgbUbpDZK/Fl05Y
+FZD2DMhq3Rx6SrBavmOcmQ7etoVbumTb1tQZbLbpHHZCIR4gO9mD+ZHbFIGI4g9lLrxJiPz2XPr
XQSu3LEieHUu0i3boCxv4+RxbOtzlir4MU7GoTupz7xoxCGZzR/GWF0N0Af42Z5Ml/6B49Fon4V5
EjY+2rx49vT80kTUah1LLEjkFGkfEjmMujFtKkDUmzbH0MaeazVwXuYzGt543KZN86bp1rmgH1Ha
9pv6atRDJZ481FzZfDpjZvOQ+j/sTF+zY4dA3wzvoe9+jrV3I1UxAMY0jt5rztfRj9X7xDkk53nr
G69OGH84rXtQao8wd5h4YY03ckyEs3uqgIERm7cxMvSYxDQ80INf2bax82mB92N31Mb7OA1iY9E6
JfR7m8XRxh6jn/RTvk3fpihnz6in9oaOJ1wmIjyHaB/PwTetYELBZanb53nNVhUIUDlvJB/8lHNl
S7zn1i9+lsR3duLq09TJ2+bopPVdS/uZZpL2s+VKBg0zY8oEOnc2jHTF5P7B0px989CN5kVqaCCb
VK/QZWXfRmf6TU/sO6XKpq6qzyY5g+0zEc9CmKJ/cJyEkW0BrIxFcRjRtUOBP+O4QxVkEB0XZP7z
RIPDk07MDhucdIMeq8xSIiUN7wouS19DWgGAoMTXXp3SHUHWQ3vNIJZe42SW9rlLfW9b5iqDFnSX
284bQCn3eqx/V2O7djsl7DYid6Mb27rQQJpP+iGtwGbiSFRTpmrT+eNHm9UfLmYLWtUchDrACNbU
rVddCmPcGnS5/XjaxMK7jK38ioeq2JeGuW4dsBhhCXw6c6J3iflyI2eDwSrlwRjIrdSGaEM43bzR
eyhnvRe35OXVR81LX62J/VGNG6MYbbYXcVlttJEtFSm0b7a0PBKq6Ryn2jc63M+uRtRXqnRh7kiP
1sz45id5MlK8tBRJqvOSbdA/0FBmO0iSqJh6CKaafk7HDOFqmH4aRvjmRFqy76rhvS+tCCsIOPtm
7O+CAWo88pUmVxVorI8leb0lazqp7ojni72jsWLb9l4T4vtgcozItPjeBzROM4uQOZRbUPxot7G4
PpikCWxC2b9Pcbzr9ZyhFkyr9YzwYV0m2muU23wmef2qkGQulvlC78Apo/IHLQ4BSvZQtJy9dE2c
3OZTFtI38XQQolIkW6Zlycqeh68goK+ycZh1rYQf32onuMrCf0XqSq7rhz1TX1PruR5dqalgL5wV
yXM61gizcRWb1fvQP+HWhqDzUc9MXvkzoYugXgdmj/+lkTvXGV50pu8rv5I7A3cvM166YjXM+gJ9
Wm3ZK/TBW/VrPmu3+de/JaO5tinvm5w2esrcCV9AywGi8xQuD68ejQRjxA8obeOfzaCBYPnzsGZc
cTVCLKLuEjC7GoEz83TCCQ7qIfqSOSdkysnrtxMPRyWv/mqSM2Alr/N8VY8boaU3+b+6c8hz9DGk
5dBQBHNe1WiVb3MGziu74XRsBI05emeBolyxIFWxu6n42dLS7fKz+jf+VAFqP44ci1jo5XaKVKPu
t01Kw0L/kIdGaCvLipf/4/Y4sKtAjrNvcAQFWrQK+H11l8rwdupndToGPBd8m4dmaA+W2Nnt2bSf
uA4RP8D8vsOMwhOX3ZQxoqTNm8hnELT05oZdx28YKehqcz0UAS2ckhNnX9nOSt1DPV8VVwhjy416
rU6LvXouwruVBAf15FVDCIB6AwyurWw8Mkse6xI+lLlWr0s9LSx1Gp/gmdR75zFqZx+x21K/TezG
U8Mk2yDGVP1zIzG4/PX21Ef4r7ca8KrMkWqOvlk9s5kgYiNhsCZGG3L+sKsBpxcqdoMJ2ORhh+Vn
dR/BvF93P9Cvb21Bi4O7ttmfuycR4AMitkIeLkOW7JskKtPHokNRx95O3RTxz3haMOzzPnH9zj07
FB3wrpF/qociDn1VEIrh0nSfmuYDTjHRhBxR3CcQj/n8pO6hXlMpfseP/3pRETeqFxwJ56ieiqd4
kAPkVDbPaWssT6cezpX9gYexGhWsPAGvPci4oHpJUaKKS9H80AVDLJ+Io9GksdjAxuospnolzP6y
b+rNYDLpiKzky6PYtjirUolBatbcah9DXGS5n67LAL/q0i+W25s2crgWDjiluLhFqRmcdcTVEInW
poT246ag6EmJ2uolh6Ifdw9pGI575AhfVdAexlGR7mFS78osXLnSqQ+OogTV6aWOfqY09FhszGd2
Cx/FMBYM3L2nRQaBlBmUdPHIIkmzTA1F7Ppmi3ZkDAHuuWlJHU/slhg6UjDMIj5aUfkCeuUWzj5q
nQ7YFjUO7Yb8hGL2Wf0pApKqKiUTU1KwFtGQmbbgrHe4gJhgsYisZRx/YXcQu8T71IKOuFtn+o7p
fmBSQ4taT+h8z1RsjoXcwGq8V2tO3wkW9tdu3axzNgwSzNdQ3SenI5aCegjHP2cq4u2NNbFm2APb
OP3ojbjfJrVgIfBWVxSaxm5F7elH+m1pd/tkw3GWJN6GyBP8kJqaVxpqAkPDLl83NvOYxDpMiCwP
QYN1iB4rhzdN4amYrhD5c5BP4iHKKWyBgzlrvUNB0ZbZp90k7RY7I5JyyesvfwtfMKy18nf0E1td
I/HLZbh/BCh5wIYz7c1EB60YbmuwE6WKUpM21pcQuXFj2VglGLR0fk8IfK+/VDk9bYZp91D0DCFr
gKtqSCGggRxqhUpYhpPUzocSSAp+ehrdJrq+VRda+xnCOxGjLMOkKq4mMmEsV5Q7cxzOepXbx4ps
cfTrKJdlYhF7zzCT3NfL0sLPj4XgZS7KK4FUbKVXEv3fsEvGlk5pSC8bmwM0Egyl21y8RCFF6nKg
+x5kgh63d2OgC7bHsN8V7GQmb0j2ZcvQryyqlgqLuXOvDvlK80hqldgHnPriTvCRJ41vtR8I3Mio
GzXfP5TOJB88qiXGKg7sFkC02tscjp+JPxvbBDjW8tT1iP7CzTTU/GZJiIsdkfhHfe2U9Ro5AyKS
0RKPv9gKqn2lh46RkxWZm5KDleVDOidy00awcBOOC6m7b/noNyijaZz2ubMb0P8iE3gKhZj2ycRv
egAcQGJwJvbxzVLKDMk1Ok12HbaURckAsrC+FSWt5hh/zMqcwhOeZ2A7wxE1P76U704o/FVNdwOq
ImhQI8aLNX5ScQpwPJO5R9Nw7lo8MqP5QzcYTsQyv7APdNZkhGe7XpZXKxafzLtjXG6AF2OE731Y
K4gcqI30y88fgoDSqM4bdPTgCpdzIew5trVifEXr0q8rl2uAAZqSZAXKMr27BMbRiOgTjjHqraJ0
Vq6S9P0Zp6qB4qKSKgSvhyJv3c7J3ZXWg0G97+VIRDpJeYSnIEVCdixo28RBjPtVTY9tVzLqGij0
iA/vfTKQGRctQ4MmZy5H+XHPKJjWoVIuqL9Bg706s/ONAPY9wx4GN5zAfWU+dr315qRs4EqNwDZx
J2r8MrgkJBnjTk9dZj4ShGboMREglG/ViV0WXkcYgnREhs08o4srLaoy9SSSSXQZGt/zStzJcnnJ
YnRASuXF0kH1yLBsJsasSDiBC5fDLPfzXVjov9X8bBHmzAPXYZ707FjoJugVP0QKI8TX49lxBp33
wt6DLpLa544R/TeL/I46ze6mUVwtZc0tg/gdHkWJzTdYmX3q7XIJysUct7Ar9I0TsuB3c9Bf2o4d
qD5+j6P2PVZtIGdAyZPEDognpZFBhHIzFOmy5B02o7ITxIT7pDEAezdCWBlEyS8EYhZDVUNFrAd7
kPOcCD2aCLeRBxhDwLTqPCCQxyeU1LzAx/w2M/qmdcgB4g68iUR9SXZYYnghyEcQCLr1hfVStUF9
Ysi2SUQ/rlwDpYdIHeLuXPvJEs49dc3Pqm8/9JQZMtbjkN4OYS0DX0FA8HYdrQ2PMGC1TtVFfMJQ
3SCqG0CUZ9S/kLCi1eArnZYaMxGBNa7s3t95zKQKhnNklL1lY7AHR8xV3WOm7XVfZerf/oinZPuz
rL40+ZyIY2n35yxXulg18ssTUPCmcdKVrLNVSs8s9vA9GPRNqgFBTdsgGonKu5rYkRyFAmdWp+iU
fKmhoOtXb60pXzIjoFnDfmOYOHppBCdwxtxnjptvJdYgXbMpXNXsrEclQuzRj0bOP+TIBUikzD7r
ALy0A4lxM+Tp/+MgWBAn/4SJKA6DIjEgrfZ8a2Ex/DPdsTE50dDAdoewQkMxETHGUJTJrw99mSRr
54V8B77gljairWFamoP1ol1Iez6kUmPqruRReseFb2RhV1qlOuFoEI24akrJ6EWURWHgHZe/OeGo
Dvf8zmdSn+IIfFTcYVWx2OHo1SnNe/ZvA+PIQA3wagBqbEC/EfDp/D+CaOc/5eR/3jaQPaASZBH/
dzk5Mi4BrafuDmzTDkQOPKpgm8BDPKqxNK/m5iGrvsSEt940HOyyvmHB1leaC5FyQrCTQxVAuSLQ
35FUxyUYJcCWydIXRcjPulUF2Bx8+DXknMHf9Q6f3rKK0mBbE0YBs5llzYyLl6EJORGQIIda8qXK
plgdp5mSIo8W38cfrb0SOJQlrSBsxleqrHfZUL2oK1zhQgFAWnn0SYY6ZPG5+l0n81OjEWz+DzvD
/+C1scBv/Jv83XB5o6ZFBk3AcPffPjTyijNvwCpHAIKFAK4KbzMzSiA/XMvULHdsXjqTsdgiplzk
EUxdjsKmHaeWFjYsF0+QX0si8OtQEgNZm7tFHLPImuaZi4fnElBiJDnsZbw6A/gz0LXxM23S9z9q
Ntt6HUzmuDNbJCVuiGRymLPmuRtGFtX42IhdFNOUVmfg//32vf88ZiyHiwYuDB8l439YEKK+zsyA
4LeDrrfmLiFcPfTJH49ZJgotYr6FC2wR0+tmSk/QT86LSE+z+CqTQonAlZo8nMInp5ovVu1tufiB
sOFSVwzHtkJiuRQMYz09jygNhFpUIru4Tz6fDImrtzIveEKDdgsaCK4/2jksJDMiCPeLdMhJ8W7V
bCvySoczINut9ABZRvDlonRE4ZGPB+JuDqA0Fx1SKm2gEUAZXb9GW6jWNjs2gr2T2Ecs5T6BLACe
DeAYvUX7KGELvg8a1J/ZXQ/RHkXTa4Y0YfZaWNZqdWVcVVGQZzV6cr5xMw026LhpgIFNRYm1+b+/
ERM33X8ckh4MGcw0GDMsLGD/Zgtxes2q8kk2B2CtXCEpVvednwI5xoRflPLRnV1r1XUeS2mNNdSt
zU0zxF+syVWPsNnsoldQ0Mw8lc6qBJscB6DnCZ1Za4Jf0pLye4M9OiiZX/25KLXGkZTGVTvg49cM
86cu519eEt3Rnu0wHt7MAHdkxoWj0MCNtSyojckMBVVZ1sBGaQVQfLu/zwU8ZaCHfB/ue610nHZI
b0gbYJDGU74tPO017OJ5VVS9fAq8cdvN3VmrO30HBXvjNyVmPkM6Zwe5a5ZZxaFhTBLz0JcB4GAY
kN9GXptxDKW5SYr6qaVXB50tJ8KGAiGkiNEV2wHPfiVpN+Z6seXShnlD3JUG36tdmp1c8JQybJGz
WR0KdMf6pa74IBPyRdPjNvlXHkR4dLk2OTZV4KKkWv7dpJCzGu1ZH6KvsoBjmIJhMNtfS0EZFdXV
1ZhgNmWP/VydGUq41Xhg7sLmovbFpC388NLmGIjwlSvlXW1N2UWDEFe9oTjvfoDh/hHq1SZzeiS9
Q4h1BF4bbchLPVNxBSSpsTUeVtEs3pUwiIp/TdAhZZqTfdnD+FyDjjL12GWTiIY+sajC5+DXVEZv
UZMfFqVqF/8UUQ9NQj1WzB6C+HevxBLhFMXIdlPbDhlHyhwzsdN7sdUydqLQmS+N690yDQWvUnWp
irPNW1OJQSD306Inq/XowyYM9T/6tl7tO8qBkw4eA/vIpj4kaEiBFN3g0tLq4Vpvx4ydMpJl7ZKX
a7bFvGP2hPberm49Nua5bgEQqK0wley2RRi5a3vr2Q/Fj1BdhbyZJ9e7+i2pzR/LCR43VbxxyvE5
TgcUAMS+Mu8wr1U6hieI+wZzFSXXduAXN9/9SF4dCy6tyb4HMEe6d9iT+xopt0FB+WcQ4LY1PP3b
WItvJP5cJ+Wb6Bgld2yPg5bFXw9zuUns8KbRPN+EhrFurDr4s+3uNBong0ErAEfnFeYAE0eNX0zH
Y4ytto9+0unXtOWwBb8NQprVg5lRbvkk26HwTzsrOTd8yPZcIZIoyx+ymLe1j5EtkwyumYy/9pkw
zj3yNEcDZyGz5Jqa8jhNvjwIE/cxZBN3Jech3GFIo2XRZ9+gm7Ke6IGzt+f46rC3PGqZm2+qEMul
78sLJGJwZJP5kkHdAZx60WK8YDMmlg6YnYKDsAHXMQbQcUrQe+pxsWk82P3EINOQ7RJSxOPWXEvT
Grbs0H18xMRt9vne7YBJjC5JgSIYVZe0Y6dqM7jrlLAHkWZ58OCZLMKgDlsPxIuUb2L7J2PV9U9W
VtU76JSneU7cTTPqFniE+cGka76PB4gtVlkeF0/1HMwPYEIVosC8ar1R8XBkCRUkk87AeBB0/aim
umbxBhQjnfZrNLnV0egx/O3Y9rz2Ly83Y0Mjg1irmfrzjIV1h3wNqJEFfty1bgtdPujeZJ249JeQ
osipdgoqeH7sGAZB292LOBvRK9Z4tb3mjORhPNThrJ0TL/VOzfy1/KVVtyw/4ahjCNrYyGzLKd2y
jjsIAP2HGfH6wbahu4b9nO790vqe1EF2GSNMzVDzNsCDHUZTk36OWvHQs/85CEnksOelhzwlGyfJ
e+TmUIDPuVZCdhqSak0b0TnHg3lFRAdnTr3K5VWQosjbsNovYnLRwIuyQfyQMFLxJ2Mdsg1dC2k5
+8If9mY0EXWUk+PQ1dkFQChssYSn00VyLnW9O1Q5jXOD4eHWMtDxtigEz37xVvfI60wnOmZe454r
VYSEhkBPNxLvgdns2Y667iAdf+8ZtFQy6k4GLeNbkBIznkyb0TR/WTIltLH/V6AW4TqfhLIXuwJM
xjmuxp4srSLaCXfaZoolSOg8wxy6hGdp2h6kHMaGXItfwsh/y5IhwWSnI2cJMR1Bxe1L9pCWlZ7l
9Ox002PZcroQBX41NbYWdEzQD2ptehiJY1ZQiOQ08wJIfyhpDJHCgMhp2LdGfor6qdvrhcsuua7n
9uRoXksnA7zNzBBlTSDTdQEvILBPj6kgjWeNc4EeoQJAsC3MMJnAHy/4SsyU+GX1GBFS3oPElrE2
Pag65Po8JijEKVZogbIZI7eb0qxsjdOiAM5anCgQ2VFmKchrG9FW9+LDYuESXUcHOBu+Ihe9DoK1
y3LVKpU3A3n1L1gLr3Yxvy7VRYEFfcOcbC9NxnlR1/4YItSOvoKYpGl+V+Ev2Tx2G135GRyxcFs7
ujzbRRqdj2OyjzFUTY7YySb7mKLovMizSzN31x6FNOM62M8mpjXpklPtW7vlVS6CadUimsPiOsYk
zFcncs0eDRt0L0MVUAwB46/2ttRJzcTyIaMCwjxyqzwEZqL17M5o05Dg3a6dcn5Wy+eiIcf8gqq/
4drPuyAtNf1GdhqS2za7SyUN1pGdU6Y3t7ku7koPq9TnIH++fJUb1HvjpsUSkGCCDAWsZNU1l0QN
s+pTSrs8UiWR5oj80oZUlx0mRCtjDlfV66zOAb3H46rveR4yS5D0IjrT+pqtFbcsJhmCSPTVfdH2
kxvagfDbwY1Bp57JvdHL29wlw7EsMkgRVvzQ5FLs9Ha3eLYWgfDYYCMgxwkkDjr7rQdJXgkpv6wq
QlPS0ucsLPa39TjDaXOLk9HhfE2F8qAG5mHUoAHosIycmVmleWV3izfElTcH5W6RJ19znXOuMoLq
tVs20nFwXbwDzXSHXFavOr3emlN9rT37UE4uRhPnsGygPaU27knDQC3xJIvW2g0tKq7Oa45EENBN
U37AQDs2YXPVc/o3RTRhiXDprsJ3D6rNnFsvuWpoVspdA3g+WOl1cJZxT9FiXRwT3RQ7/aHF+cL/
E0mvcvLgUDAIXac6EOM6pItmjiBDrIyBDC6qKPw9xJK6WB0Rc2zRi6SMXKVm9UgRrQJt2SmPoWJL
DPl3L+j2adL8wJp2jJiv4CsmeElPAS2nvOj2WPTIVeyR6qmMqItcDANWPwPbL4p7q2m7Nte+L08Q
OcDBlVrZIloKFnR7U6Ydm+sDV9v6u6o9l/5BaFOJ1IQLqfq8rZuXjNE1Jhlq34KmDYnL9GM1uMSN
Bt5Met/yyXqste4h8VBBhw1K5xYulR4liGqZ37pEeIFUrzDOpI8OcAgE8vQle4eIwDxeR+N3nQTs
renxcZDr4q0iB3J1M3FHg+7zWp+8XzS30PNLZQIrSF/pXPe3PwRiuzBPO2VFTZQVKdQtXprNnG7Z
Imo8RODFD/4Q/dKiB4HnnG71q26FX5U2Z+gms73AvrMZPUFNLuerLHmtRHPBSI69bm0P4iln3srV
B6vLmG8TLfoAx4SdlyqVBXvrTt59lvX9IKbgXS+KL4NEQWYf8VdnEHrmF4ehq35nYXY0VAOkoPOL
r1c/ZlPza6BzaqnXOFL/Vl4PVzsgHUNo5K+nJbuPYhbhaW6qY2GZyMVcMBVjfpAap04Q2gAnNbmJ
BwtzI4GqeydGrWuN6dfSEfFROkRa2BJPVkDjYei+3KzFQLUG48XP/J/+GDzSg9qqeikeVGqxHyqt
FZ+AcvuJ6F6CvtrOJCrT1Dtnyv3+51oW8UVLkd6DMfvpR/HvMnZrutEVTuq+3IReWO5GAgBjdvKI
xLkctvgmJqahlqSotvaV6NngKM9dS+bOeqi9nTKtqP242pI4E9trlP48CWG9NfqZSYApWfz1qfUT
ZgmGQeXwWPZHVcyqHcWw7EVHHtMQ3Bbj1OLAMNRBVU/aa2kiTcJOvTTglr61qapmr8WU0kncNwAV
0JVGWH4p/ArVZyahj4wpTtSMRuShHw1s9ln8ZwCw+HN0fI6rEPWX4Q1IadWuwzb9ddJCij82rkPd
S2UPlZB4OTQdwWNPpF4hzHJloD2BZkSsTev6THFUPOlEzlqZvPa2y5fhnFM7Ohq26ayt1st3qUvM
LSkkGiZdMqtn91tXldAflatM6wa63tYnscy44tiDyo5IAa1BeM5+DT+ZW3ESlQd7BEePpBVGk7cl
48js+BYXR6yeTKxEZQDtD7m+0a4NhRItJLu95SXYKVdcCZ7Uhgi+Uie3NtpP7ViyunJFSgs2i3Cc
1AfFNa6lOCDTcluH09WYDAQYuC76OSiPVqXD3JowEmHWOC0GURkdbAfSmd9tsHpq5dMy4Fw2ueaA
b8/yLr2WMWen+94U4t3qtF0k5sdWcqIurtsQdNsanGe/sz76YLwFWjtuOhuDWjKW9jHVJT5195fA
BrHrCu9SlQhoISLNu2rSraMIP+z/Yu88diRXli37RbygpnPYEQyGTq0nRIpKaq359W856+Ke7gc8
NHrek0DWqTxZkUHS3dxs77UJKd9oEPZISjusmI65VyCcmi/ELajbfBwwlsiOjxXKbJhWFBd60yfH
xXswsYQ28/hbgkP1LYdMOzgE2yy7S6DXpYKqqZQWw9WzvDpPItLfWdGeXLN+X0du88xeJ7r5fXG1
S6Iu90O+gMoVVBytm0qVAnHXbvK+tq3WlnMY9V+Eb91O6LbH0nnq6unFzIqdk9pPYzBcm5I4Vnl+
7WlVoBrDsyW5DkGolLtcurzkuNmuMcvy5tcxrqLCaxiVMNlEZUrLJy4RnNfkVbHfrTtfUjV3LcR+
ZKSxLx2I69OVGrNvkqMrCh3pUvpshvwqZVLDvENDF3SbTJZ3NTEDu/WRy+VEZh1qyEFRP3yB7Cnp
gKv1PptfiJvHi8nNZSR3saX+FD3PpaJE/mCzcro5tAPZORYOWlfVRfYht2SRhl8KgP11hPl3JK1B
a0QSZdtjTEyaciGW83Gd9K7XEKkFs/qEpnPDkKSpmmPvMJtonScGTewsskYqVVamXmCXQ399nCay
QuUwXlGVP4M5vHXBeE87jIFDGhLRcIAhS4FAA2O9G5Qmrnbrc7H2EBQGLIx8+IH0J2H7Og+yZka0
CaFVTi7WAVZnfQaie1y9RC7W5o2CqNFakpZExnCmkbi8EP+OpCGIfDLQZe+R92rSNNxkmUVuhdRR
pLSgahDIPPUB7gE+HBqJYAxkO2NaLhKniCOPs7OspXsDngJn0KPSFHeu0HlGWHi1jMW3pWaKQwXF
A2pvCqHpYMgdTyD5xMqd3cl6zCgnLwddI/2CsCFk70tWWhql5/opJ5H5OlJ3CohXsOrYmrVnZ7FJ
1UxV5pKtwi6WQmbl6Bv059kMf+WsL47QpwCGgr23X3+WJae6S8UkNWnqJw7+v4WCJXpSnJPgym9X
Y3Eu13FWfdp2+6yN92sPaEJ1svabp1BDcMpMQk5d0J/ZW6IEGwiLFSnJ8W9NWpYvR5hIzZh5CS5L
3txhb35rOdwutfuM9YHBBb0MFPX6Nc2it/UZqjVtzU7FsOKUwA5JjOlwmEhGjbTE2VPJ7S/Cu9VI
K6QBX7p5HeUno0mBi8ndg2KjzJBPphgIJgMjs3AOXleKnoG2Nk+7lEJpSnT5YbysI44lB0pQ2Y9z
9Nz/sWYi4yeTvSdwiGEsPwqO1BuX1gV8BsZLBZGmTvER5+Nd7M7YLUNtnX+bjl8baI9X/6QiqG51
ssE2UMEukFaR/Ttp4VfTnlhi4IicG+TNOsfU9p3sTsmyhRlZTHBq56+uQlnPxRKFQDb3XSc9iqts
xDJyn4BmWsY1Q23kU7g1lYPhgBnEFUSAfEDbOOGulQ8WY5+TNZn3esi8TFXmEZQuj0hlHoyw/F0F
A0jsmZkWnTcacBU/mkbRUJTnd/HSU6CE9gdemIP8yFjp3lR39uVxJpbeWrPN7yKH6lgOv+Wql1T9
DrV/weEoNDbjlP3IHuTYc6OuDm72j5cQlg4kB+5rkWINVvH6yDqd5IrVJ7oE1nEk+ny7/grRMNH2
LpZNXRIVYUWP6wSjkPfmJIKnlWuRYrNmj0T924WHEiZAWqk96Ff9w505LmU8V3FJP12Ey8OkMDir
oRfx97AFOIZUOn7VsFVsxMB4Wkzc5hwhIGJq9cNMQDknXg5/PZfFrfDH9tZmUDASc1usxQpOqLui
IPZQRL/yE5X/WmQ0nMiko6PVCTSXPWkIrR7Ts2pjWemloIO8WEXmr21+lYOp5hVN/tOTyyYrpyWl
RKO29bMkxlVccO8wVnlRNdowAR7RXBvHjb681j0GXIdGhy0LCUs3SQoPl/O6ZrTSl54kCJpS/JPg
SY0zuSI+bfEdb5eDHsP0v7Z4Kpupdzg6C3q5GoSlxqZNWk7LDGyXZDz+S1WHuSfJF7SJGO9Ih0Pe
dH9UBh6KRD7rAwtJ/ot0lOYubOxec+mncAIzpeHW6gYPLRnwT9BeqDGGbztJ9vJ2X9fENIn55/rE
X+chtorrP3MYKVGCrWWmGgmk/Na3KLFA9PkFMHa0FaIITsw0t2Ot2J7sga/IAhFbPueomxVVoElT
fETaokc4C2Yjasj1+YkMBwMHbd5NnuUGuL7wImsv02EeWoXLzTSmAfGGDSo+53mu2woZ9/PaTFj7
GCRQhSiB9McVjtFkM2rbtEXtiR9oSFlGhRtxhjbIhcnKe4Moj3lhs7F1Efrt02Kydacpzqxc9Ng1
fmcTAFKqYD2tLesxYgK+AVF5mGCdM29lY1fdQfPLFGo1ZTE56FelN2GQ2POnGP+sLvWgTpGXuHzm
Pb0awSEVTuQlwqkrxMBWsODrckeZgYowoONERBu+gnXLQ1QGtCEj1iEjqNmu446hwinSeuZohSen
76pD93GQWx0kyo4lWXZW8pJ+jFYdak5GDghRKR7+XQ/Q3dI+Gkb/MowTQZxcnzTN4v3KWAoYlyhM
bcfe8KaRRFQ6lpsWSjO/S/onrcrjnKmUgDCnTUdKfWWjHnXZ+xznn3rEEsF0btiOi8pah2RLdxBn
KJh0CFMyK4RcY2af40CdkdSZ97lUfGTjcFM3+sK8Jr4xBRqsZkEHl0vxVEXaJYnA+K9YRAe2Fli+
5iZb6L7VdEk91Q28VXLR2YKTpxVebIqUbe2yHgfLH4fCFm0OrpfCIfTs79R1yd/yGjeG1UABahx+
3pRYHk8owq7UJo+HETXMflb9kONpG7AomVn2NlnGqmJoteEz6VoJil22TvNh6AxkLSS5W7mTy5nY
St4h7JX10OKHkl3yq5AOvDZQuNQ1VcnrCleJ0/qqlMOj3DdrNOg07vszhCps5PIInzAdcjQe8zbM
vsv+dV1C1/WsSD5im0OBUaGlNF8zN96TcD5Sak31hmTBq8Ps1eeY/6FE1g4W531U/xlE/1nBzcdP
zjXLdEq2GFUd2WIYMI300ppSnMRCs6JCKMYrkkEBlycf8nRXhO5BxONmQKhjEDFBdsS+Xi76EEk8
QEu/Bv2yb1buWVGCfa6lXyuUI1dY4XLZmsZDAJSYlmUYiCe3owILDCowwXIuu18OUIBV0zEuESD/
+A3FIc29abO2OStGPVv8hHt3cOLDCoZalV6A342QfWAVDsjhX2ojohVh+gfJE5VRQCC1Wad/VrCQ
ZbOjuKXhsQO/9on5J2mzZwkwktumWiaYNMrmR5TtFRHlzzquQ+23n9vqdRHUQVB3KtgukttA+0xq
hoYOtWXLZDeSD1/TlU9YNI/rAFhzmNgRSrMxXfcOFuBtgNxvhymDpTZE894Fj/L4NE2U9yVAJkaS
NPMGRxKsqA5zKfHrzfxqp64OpVv5szaHdVvaiaeB9lTPTQrerLS47lqLEh5oNRprCdcZgIGrzOcw
FfX+gPhtu96kDEahmQ82yHMNnHtiP/QR6ln56XNzo+thAJl31YU24UVqlXAvHNbabz27lQpR2OSa
CWaamR1beEYc/F8NwkeE2QaAJiS68X4yU+J07FdNZ0lGbfoVSUltpDU7t9UZkVKHGI14EJxpT/FQ
vXaaqD3GO1vX7m7QmiGElygxeUqbJBIJvx8E+/hd9nyHPAMdoND8lO31sn1qTTTX6/Gmk6SxdYza
9/qPZRaF11s/mTXhKJQ4CXmykd3RmB2waOExGJODLZEjW8ZfO9I+K6UgJtKQZBC3c69eo3JBKmBw
PoO9fYLWyTJaOJ/ygUhypGk6vhpZRa8CuLSl0nKW+L2+TRoOFLn8RSNZAXT9rXKwm5wc84kkaKG1
9yu/i2TinHGpj25ecAIEf80aCccYaXhbknBhg1P2iVcn646R1bbqMW7q9pPsji+l81MozackWskz
I4OPZzwthzqr7yRTpIyty0LTgyYyNeNkMj11H8GWvuEixIfJSs5yx7pyBz/4aWUfZvLtuwoxYYq6
q1M8xK2k0UESyfeBgUwX7rVafa5dFm1i5YjahYNo81zS58d4GiMDjEmO5iOcl7TiLQ8PQop5ypIs
b91BBMNRy8iKl0xdp+qrhFIePNcnd5F0PXkGW3tP9ChOBtULadXfhuyfyk9ZVMs1r8TJqRjXLfZ3
PtbYZJDoqvnvLJlHjvmjx9O9vDzEiaV+xHiT5gPDAJv7kKuh0GRiZlMTI9hzTc36AQsfGzpjPPnX
OiUauQ0cbGVlJT/mtSKW7fT1fD05PPQrrUh+9wwdDrU4JfN6AuzAK+A8Ts+zXCjkDo7nKO0g7/VT
gkiiAu47E9yDg5elkAS+nPMwp4YPfMnvVsvCS7g3BTecGj6JRZbaQrbvYV3e2iSfryrPpUdx3dTi
Yd1JBlQ+4I5USnnm+0lFJcIt+m4DLMyX/GQSSCR/iaG/pkX/Lteade+3guXGQHi0Qydqzr5EsfXI
ccgsjX8DOBgbS43PWgXbMC6qt658nA3raSVIyaLXNpaPrHDPOPAkftAgczsMX7sbtY3eK8X4qe5N
PzVLy2sqLqisKtbNRhG4QefZRxIpAlmqyu6FfkMAARrMYTgmxXjEJnWLRP+lHYktwV3/VIwPpOrg
b1Tsp1rXDQaJCUtX+rHWt0phKts82MSt9Vw29fi3G0eCY0b1jrNRD42/Ksj/n+b1f0nzQmyPxO1/
Bhr/ryb9LNrP9n8HGv/9f/7NMxbuv2zTMh1HZ1Kha2uU1r95xq75L4Slrm0zDbYs5ILmP0Bj+1+W
KjQQn65hWC4KzH+Axsa/VE3juxFzETUG8fj/BWisa/894k/T+HFowyxHQ6Upob3/p8yTdFTdrHge
jlYmxNbISW4O85aoc4vGnBMfez0Od6NtfhsAPDFaGpp9tN3m3ZlqjPoklh9Ce34Udv7euoA37AVf
F7w3GqtK+OxqxrWEnnQ0ln4CpRvbpwhVoAivvUqbI9HzwUvobW6G3iG6KZn2Lp60iBhSgmgFMgcc
GJazXL0IxZqvoKvegHGwfB6JFNu0sa1S7UtMMiKkvYCmYt+RZscOiwG+Cgh7den8poNhP7bxiHjE
9FCIR7eZRb+37QKvQKSLrwuHAqsJkgOd4BTNnGiZ2OrOmaM7s3D1Y6bumjT/OCIEeq6qxT6LWsxe
X9OmHBbzJhflQts30by0Re/R3kc200tFENGhOjlerzJ1D2V2muM0OcYolu8Wzh3x6JKqoifTrVXe
upoAe5bgoAKxqG1106Z4ymnVhH35B9vCn8AxMhJSyjdX7pb5WBTncSGicmE7KrHP4voKNjfa0I5H
TqGVGxBW37RXJHj4fhJjj0/rZcz1x1yxDbwk0au7IM6butT055x2iI1sxl9Ghs/TLVOEuywhOaBW
U3VvQgeA8VkhAMPcm/axeZZoAatW3Vv4JYzGKXbGnkbwYGqvQZnGu65QYeClgR+Esd+gKGTbG4hO
VvD/uYO6L0frSiijL+pwn7jiRF1dy8TcnCFEAsigmcK9RtASnYXa9sQczdvQckFHY6iom6bZx2Pp
hXaVHJax+MBx80Ce+1Gu0Y1AdFEjg70JFPTwbacuHnq3+Di77Y1O/JebEItg2wTqUCR81MrBravw
uU32Dg5qPSy+ETyj+58ecNsVYk4OPbNvZqbTRyQQaWa2th1zGB25CvegD4+zXWngAcSb2lg9WbFD
uutc7Uep42e3ZepaPTWZKE8O07CNoTmf5pS8mwKsGUIReaAuP5n10h0dkTMFKIQ3saJAGgn1a17i
ibSXgGSjxCM0Kd3pqU1WAa6qzVSb72oV/1kQTZFNEA9skqY/gpWkWspR53vJQlmdzApIkRx8oh5a
R1wcCtm5O8kfSYhP03MbshZNtRoTdNeGeFBywmnpyC2R+tBO1je0NHMPE+KQFO1PECGyB7Ma8YHq
9y00ExQoxu4FRWTlF7xrGudE1TBN3049zAgYlGO51djnPMUB2MxR/DyYAFmJ5iyxTkuOTr8xTcH6
UXWglo0PM7GS3RCM5hYJtK8BcnU4fnmoNrmo0vVfPBAEP+ztZbD3Qx+/RIxOC2iGFCIBBrzspVLN
9xJnjeSShMjIiOtl7kX2ynjldyrH9KrF4iHhiSNp7cK4GQ45nSXdIiuNtGZ8/kPvGdnY7PXU8BSh
gFZx7k0F4Eo40g/oEeSYdb+hsUx/q5G5M/k3skdoGHmODKETuzmLn0IlAqCtj1cGFzi9Of55ec3W
rg14csdi/FWMBaFmVr+T1IJnWqMuapKTUExcNBE5qk1zDN4pxsZIZuidyNneGl3cI3cEiIhJ+Rdx
AVPQbArO4YPgwEw3rlYeTf2EkeEnw7qBSoiQjDhHcGx1+FFDBroq+WpblzDrPMhOetGAzHHDt5XF
xB7AbU4kLY04CNzx4ryPpJ5OE/0QHsqRvhMV3BgYgBIIW4MrB8+aG9QYpmuodzQAmPhvdebWBycq
mZgu+BXsQSMr0aTQyePpY5ylG8BqqPecLzO+NlbzQ7Ud4k4Bpgqq1ivbLPebSNf2XDUSfzMfEfct
cpbMn1MGmHZI3m0eJMqBGQCzZdWlempOEY8KA2MOfg30kEtHX9Bm9TmkWU3f46dkFLENRyLYQ3Gn
x1jvyReGZZvKdltGw6bqIQzYrjj3MHf1rlS8NlUGPwn0rWp5Q6VcZ3Ve8F7HcGsnMtcqzT45RKZJ
RU+2BxmEGW665EF7jQRxLIsKhBVLUezD1Fb23TzvNNc0uaEjZatF8mg/RuiB6/wFSpTKZjZBfW9j
eqfAh6aBlo2yJDqITf6FqMl8PdeVz0nL0MsUJVusKlS66sXtMFXvceyIizt2NwhK6x3ytjeF6d9x
6t+Urmi3mVAZtKHIi1QIXFVEo8WSjrUYmm4YmmcWAxblAupArI97K2iabWuz4nHGY468T+bG3Q0N
iqvMsF5EGb7UtgI3iVRKMIh0VzWrMDZJQABwPAsbgugNzV2DTpe0HWJNoLZOP6t4fE6A7L4s4tAi
6GAwBP1JT3eDMR6KMOkPuuDz6Qoiqu3hIOae0niqbwumZzvLPYVGW3uo6642WfRhb8cn6LeHpuAl
reLDCJbAmzT3ZbCjZ45Dfki7KrbdvWoa9K2q4UJgHG+1D7myi1VudAPPV8Sy6wTsqgOicHtg4M4O
NJC091ILthc7oL1WYZzdVItkUqW5Bkn+VKTzY1rot3bHe1RYSJj1xsqBaDNvULrmSpjSJkuD+X7O
7Y8QuSP35HhcYs090/qACw0zDrXUNmh4kEs1gy3eR9cgsS/xnHeX1mLWopYHZvyxN8b154xlPNHP
RSB9l5X566KrAqrol1HUPkd1c4KIJzVHzO9Ht/T62FW9Xolu9WXIrtq5LUIePjoB10AGHMe9fRRU
TfR5INj37kFdgj9u95qTa7xtLIITQR0cIoLogynLj1o6BjuFOErrtp+58VKt/rBVJpQKcWOaBLM7
LGZe0lTLpsvR2PdpvNe54cagb1hbYHPzIHqZ2r8xkmi3c1bt7T6DhPPmqN3HXJr5RQ3EXUn1ds7y
Gf3EZIZAp9wPLalJ7oIWwZObPiUKliBH7toQC2tsPKp7SvgAnQB6jhNCrjHy9m2hebtHkXvlgJ/w
nU91OkS+moPKBIuQzBaanxaxf/YJ7BbAasVOWqQh8g+Jj2ih4B8cdTli9LzXdSIzrYxKMDbn1zk2
CDRoO+zy6NEQgpFpVqgTfoOinTdhpx8TRlKMFgGxBhHdUz3SCMKupyMO3XiXdBHq0jI4CpokW6zx
1EwuaxdVIBR9cZwMrjrxIdyihiDsLTcwd8X9pcIf6nWWhhI6SnV6h+6hd12XVL1q2GhG9JnhXN/S
hvKzRdywL007B6i7B1Kv447kBs2K4FU3yVPtn4CouUy7R/WaOTsSIRz4/EkJWlt/szij70iyR3eK
fWCtuXADe/Mo+KgTWmwI3ZHrVB5aAc3K+kMubLpeDrELNlvgrNbaFm0/yes0GTTN7KmXjBgUSkr2
BOzhILp1x4Hkwm7mLdXqAzECB+QexKgb4dZa0IVigfdqLkLTdsxmjNe27+ajllTMahHvkHBhU0qM
2NBRDHljD0kv66y95dIet7mY23yC4gyQJDuilUKeTcRtzJOdJKT6Ts1AT9j5gM/31QdENzRF+EV3
cKcPAePpRBT7KaVDnmTTee5DwoU5cmxzffjV2hBRWtEiazRYlOfRAcWHtpKyzaTcpNQMzOkdMJ9x
M/6OBj0iojLr0rjmOg0zqJHIKnrjDcrdoU870zOT7lRlMWPJSfiUiOJUl9L4iLImqfx2rJyjrhHN
OeC78cZoeSAva4K22SQ+w1NcSNNTOlS9N1VYkazOJIFugvCXtiBXGnVgCOCkD/CimUMqyePiDJaX
dOThkYJe+7mefMaqeltQrMjdMEyhmseZS0vIrgEfHZ0fQTyBpfawA5SC5wQAvEDQZJM5WOY/qIkh
Kg4V5BUhzpxc1ad5PFqECTYouGGdtN/USvTyt4Xs9ZUlsaVIuTwrVZ1dM/ftrqN3a+vMoksYxEj5
gIJHioV7GvPxYMM74LYO8qHCtTXwvMUzEw/1mGi9fe2D0saKEHwvNgLUmT2ndwoQQsSowT/zs04o
Mues3BgEBg+Oj0UPwWQUUXxlHaEbUlSBNb6x0MSkpXJOeQCPjaHfRj1N6TDpXkVEOzUdko8c/KuT
KNXVwGSzyWt7oKlCsm3bj2ek4u59PydXJXL74+QgKMI49q72Y0xndzk0lfGbGdnjULOU2tpVRBlH
RNBjsJ9JC07V27D11djp9mbQMkiqOMY0sPhG3T4Oc3MJ4gDfBB1FURsvoVMxCe7Hco8AHrj/+Lxw
CkPndrb12yGklghV/YSmk8Fwo8a7uVsIbVG+jXKP2A2JdjuYu3XKCtI2hPMeeGRY7IkU/kpGgE/0
AkLU9+xwlkFNwmFH20Euimhphidz13GY7+boJGQTugU6SOoOt5iOLHqDhbrZpgjgRFtLdk1qcFrF
ysR2+ksc003USl1f5O5Je522FQrJ2NRfNTXoHpGyPagFUvykItgRo1ASPjsFVy6Ng9EPObIXM2eT
+sGsOM27y8CgiYBgL2TgptOG1VI9YraQuj6DF48zdkFOdG9uszJ9cp3h4sZucyDH8klxoxoIzIwa
Ea+z+sSoedNOU8FHigEy0qKz2scMG/Kl37qiBhRHJ3Keu2oHc/lLobVWJQmXXX9z4cR5EUKUjSyj
DM2zIq3YjWMSe1pVzn6dAs8HSZqmYYPoeDY2kWX6RgoTcCjfu1YB1hKrg6+PBM9E5blkKYiBMu+T
SH8UE0BT1ayeaIoO0GN3sW0blAgofIXjDehuvB6CsAXYzQ3bCMPzdxFGr4morQvO1OuizGikPrRJ
+3WV5iPsgxP6Jd9sCA4BURuTrjbudHSkGCD6i2vZM/GdPMPRaLKHEPjQM/alk8mOItiiwvauQJje
zdlFHyWVckxuHHUksPZXH13Xw/Ux4uFiEmshDrXG0dqh4d5ONjknC+1N/P6OX9iTxhSAoVJb3jj2
GNwHipRmTc0p1aX0QFOYWokrcYU7Tm8KoyGdJ1SIhyxogkNP6kUuI6ZFjXp1nCFczT0z9Ky7dKZF
FmlPj6pFNYl080kfa+cojOU1h1ejMBfPExYXWJ7XNO/0Q0fFYyda4g0jvPomROjaiOomkHVJGHBu
oi9/1SzF3He4T1hP1ZdqcJ8bms4bsmVtnFG+gfd+RJ+BioF72awvo6By6Nsuutp0tSw9pDufk+3A
EgXPaaMOPc9mnjxOUT1CF6EtA9MrfMzg6XIWm69dTWuoqwh9iVRVfyiW+C3V1fZBi3Bh0A/+XOBi
tUl1dAzjzcaFce3c7jFeoqfFEORhY2pN4cdCXQ1RqxPsufz9cv1zkv+kvSiPStwlh1pZdlXTse3I
F80We5tnbr/+iUlMeaoZ/e6FSZQqOIE5d9RjQLYJSN1F8YNevQUR7siJ3LHNTYySktFrEZO1cDfx
5ZiJfUfvbR9pMStZ2h/Ww6RoTNfPwslgTNcO9xGTyrkef7H8pMdIs5tdqEd3raO/9G0TepUYigPh
PZyOScroWJG/R+XOjqz+a8yqIzwFezO0VnFu+Wqr9qDb82ycSA9k3JD3EwtTnfF5hs237UxHZs80
LKyeFU2zdnzSxU7LBadmPb2Vjys29HTeKY+qE6GYU0eSS5yrMtrUkHPaI4CrjmpHcnmvxRzpGOW3
3fwQKCUItRaAadY9KFb9zVIEAsKwrwD0TumYfTB7uClDdNmlom6bNLzRnTMj3+fRELjDmJpuygiR
dcWtXYl8F7lM0FX1I9ZY2vN+gI+aMcWYhf5AdKTugdB+Z3s4AxU51dDvN8TDL3thWZegwhkEWtlE
R6a5npOJm7Sz391KfyNL6wE8X0s3aPgmURxNc3mOS3x1pq31+6SGyNgOwAiNTAKRKsIwcYJx06p3
vdtc4eOSYl86Gv3ZgJAvrULA1d44qGUPVlY8LsqOkux+sBTU812n0GYd3nIj2jqIfjZjnqenceyP
xGGGYNP8BiMooidm5KJegn2YpWfaCTemoV/mWal9awC5MroG0Trkt3pIJ6qT/p8XTHfVyZDfsv43
gqiJTjYk4ROAxGmc8mGnC+W7Yix6spfwtuVW2q9/Cur8uc3FVzzQNalxlGLmKPrN+nCsUHETTC6L
TLsVMhq2jIlV7U7qBBm8cEe6MmvESf1mZPAW8Lpiy6WGrE5DtsxeayKPXd+5Mi3jPkbXRq9EW2iE
8Fa7YQZ87oyR2MfMYMIh/SjN5b5JKPmFJSp8Vrzkach88Z8/A3qQE+nouL7F9WVeked/n2f9YNJO
hxEQnjsjcf069BqJRU/cNMEMiofAR9h4DVs9WbaxAKzNabM+duJ1fRgl1NzQsTqbcVXyDlkyyNXl
qvz9kn/bSLGDzaHI+3PNP4KBDwSW/I0th5xybhY+h/XPgJIamCHzg2X0X+6gn/tI6l1ari5S7n0Q
1TEAlB5Y97SYlFOcx1DT8I44jIXjyXS74xinHXjBgTcp3+m6iqx/LBtj2Qp5bmrkW1zfOjiot5rd
ii2GwGMXK0SPxAXduNmh6cf467D8Rv1I2aj3910LvXv6yzTP8xDgvASYK65b+HXhPjCpKE4DySJR
VQ57ajDWhNx1q0MEzVG1UBXN+aTsmUE2I3E7KoHygXnWGjLnhykageGn40kNO/DBDTklfxHqCJOA
B8h/ZwkbzjLZAtnzP8nKlgKcX2l1UodNfO00F/GXywpjXX9TjF8nt2hvwNfKSwgm0qwJjQzJODsF
CS/rV+vLesepsfK7qFO+m4uI20wPaTDDdEGlKx+V/7zo9syCWTnOFp1meeor0ig2iVzsXf5nBCKt
gz+BbOgyNoJt0RY2Q2aDQi/emWl5xMEaccKw/uRhr5/yzLoRdAr8lZW/vhhOg0q845F3HDj+RgWi
duOgKdgmbkPfKGhD+t2sNt1yiltKdQ5XgHqzYJ9OSXye2Ng8DVgbdDpuyPWlkvfz+lUUK82hQ+XJ
zBx6mPUfpn8o0wUWeWt893bPLqthIziF1WScevtZLZLuuF4HXQL5/14RujlCV76VweIoaMdf4KLm
C0e9BblPJ0X9SUO24vI86fCBrTi/RehsXFX5UscwLRWdPMQ2elEtjnSTmP/9d1qj7K3EFkdnKi08
qWh3F5QDouLAlNORuNiCThdkHGJ/+YZinGAe2h3KOP5OA0bR2sHvaHasGbWyNxsIY2oKWUsfwwH2
Xt4MBFdL1GBV5DeDaRyGDIYdoQy+NjQlC1RgRdfaogdBkIS7G1P5W5WVR/fqkd4CHdyGIkmXb1pt
mHEhhUINSaFxjSaOpYpU1Snm8uWSs10nRn/pHPM8EFGfLvkVvA3tC7yp12D+LXstuth6Sw+JhhuW
tTk9xk1yEKGt+knH6XkcZ7ISucW1qzHV+nVoesfTBQMFM80uUVovh77GxqEPGfyDKNo4QnmvQ4fT
FMnmSpmfRVAI0pCaoPaqyboHHJtstCn/qGa6PZaavfX1Mu6siptBG8U3Gpa7PC3pOrRSK15TY6uX
GIEEkdsxEDa9OhNzxYc5V5Znay0MkDoKmWvO2CVV3cjP/7w4k25vDAHItQgQczm2Hwn3nsYt6QXD
XGfnXMO6hHeHGiSE/4cBErtK6Vmzrp9Eq+iUQnyFp0BSLuyDqmb52cB/8fcFpTRNIIvirHf+TLMT
e5GV74hGwQ0uMwY009BO61e1/OP61T9/EcnwgSkogJQyMYXzyreokUn1V1lY3f/zA9afsn6zqREk
R3/dr1XFPg2mbp/0MoEssH7pOppymM0InYpFIr26Xf/rPy8NhpK//1PRYIMsrTzdaoNBiUZoQtFh
iRCL3Enok5/CQBWnSdXJlYPC2ASzl1ERzi0351hDVRma7ovmiskP0FJsNGg7A6A7M0+MWxmwEk5c
l/a0xjOobJzHilV1JNj9lCOhpyk/YtYN0/EsM8TwIGGBzSkmtWA8mjrrWqekpW+xCmwMS/u2IpXH
u32Nu+wP3ZVtaXdvpFDweInO71FKxSlnXDIlX8dUBNvMkLZ9oIV5198UQfSTVWZAdhCORGOsGL01
oK1ye+1hnow0+9DGazLDl0rppA02zl8YDN+TWtewaZxT1rTfrsPMW3T46QwA+G/mTGM8tsxk25nz
M1u2jga107fzSKerbB4dweBL2Amdk45zNijYDRDyOoqf0JDi3+xgQHI82k1l/pq1iY/9gM6j0bPJ
suJZkbVp24pPwZKanuROtCRnZ5GcsEVPAMEg5QjWtVtjBt8g1Py21BXVIzQMWIp82MudasL1Tovq
qMlYF7emWMALqiVo0RunqG4EbW0NkfUmCIaT0LPuLNuysuo3jOrXUSqGX87BrhOoJ7gRdaBHzFS6
L3aG0Rf6baZMJ+b4d1M57cckeqtnZmxu9tQxOOXG4omx8XQWT40TRJsgln6OkjuAlXLvupONRnyq
CaFIbhHc3Q50F4up4TOCd9BWJR1j4lWbndqaZ4dFET6IpVvFBrfITZ7qDPafIL01qNf0u4UFkCdY
Jp7zAOs1Zgd1Ua91ELx3Gm1KhLllnR8nMfH5xJ8VkwAnj/yyqG+QfV0jkm/16hQwJ7HdjIQqr+sz
RPwBiH4NIkfsHKPJ/Rmc4qYOJK1viD8RbuwmqZsGPmHH9yj/0y3++J1bFv/F3nksR65k2fZXntX4
oQzagUFPGFpTk5kTGFNcaOWAQ319L4D3VWbf6ldlPe8JLBiKEQjA4X7O3muHq2qG/M9ucQTaeQRc
Q62pRqwVpAODkl+ZaEgmSUS2zTOFwJKlqn7B2AUPj+mnpYNRyc+Uz21zuGZ/gFvZk0f4Ejjy+4BC
zCsgxvfhqTHDV+kaT4YLS9v5QQ5dmtcUwkwWpD3FNRrIh3rwk9OoucPacQEcT51lnDjbjdNya9ko
KzSRdDGW5lFCij0SsVEwZUN7GhEEkL+ZMBgRdeE/G/woorMe4SRhCKDnUHOOK53MguRB1cDRmb0N
IyhvgoCaoyt9nLLL300jJoh3zLp7E+pmOijM01QYFdAl1nCMvD3upi9ozru7rB1NlkL04eZ1JrUK
fsyWaulRzhsz6ilLVWPC2dnITRyKq9KSdWyZ+FPDUh4Nn3Vs7JKQC4qEleu8EQJSej7JbdVSOr6L
58ncCLsHed/wzZ2AYGbwslZiXnF0XbX3CFLaRVUwywlKAk0D5t/Lg8MtafLsSMUVbMC8GZYZWq53
7Sqn1LzKwequzTkYgKBhSgLwyGob5qooOIdTQw5HmGr88DTo7lA5rLpiJuDnKQ7zyAFU7U9xjFtF
x0qdu/0xnDc5S56j/tWa59vtpD15Bd+kQAOY3y1PkjkNg4iAtMhM5LGBVX5ksdYgqZ5vDkkVHAa5
AU4fbBovfDP7lq8Dco/ZojN/4+Fz9kgzyFaoMrRMoNAGlMXMU+WU4ucZqtWMNVeNkvXMr78LwzkQ
z9Tu/Lan2/vr3yfzB6GxR6ebsUXngMhTe6bWBmSLabo8Lvctt5aNBle15NRnfuQPR6YqYj+IaBNk
0xcLGwwr1+LV6Yz4xLXAoARHkaksBE260oKPqNS73sSUhLu5Wcj011W6OlIKVMdQWNPdGDs0gVyD
q9G8CSdO2BDCdEFt+LhsnEhs8Gkl+3b5hs0EazpjykMlYIZKhhplLANuaVxZL5nGsLiBfY+dQZRy
XUmdcVp1CPXmuTZTXZYbCNfJVWBE5SZ3Zo3bHvvWf1okaP8r1vs3Yj3H8cHx/f/FeqsPrE3w5OKP
3+V6n6/6U65Hd+rvNNkMAbzPttDDib/9nz/lepA7/m7rju5DQpzNzwKOWgHfKfqPv9kmmjzPhEWv
c62zTN36Jdcz/+5YlmdTivQ8S3i+8T+S6/0FL6jzsVDwuZ4rLN2yTXuOsP/+8RgXYfMffzP+bztZ
ZVUrNVzRn/obo9QZugb73Om49sIq6l6w7RUHZcceunKHqQoiC/QicbWLA/UE/St/JpP9e5iDfGXU
ZmpRXGMiTFnyJY5Z3HLd146BPX6NNQ8Wt8y6A23cPUSMl97zhluRjMPNbz13+9sP8d9wE51ZZfgb
ZXP+YrbuM3lDdGt7pjuDBX/7YnYxVqkPsPQaMkff9STlmK39fbKlQzs6LM6lENHaQA6yAwhKdJBq
vLPsB+NaRfZPGHDVyR86EkKr4UJgKfVEpbVMRTr3IjGE6b1U9yKObMhkNLiNOSWHeJ/sEngBZgf4
iGQhPJZCGc8iL+UKAT+UqaTqyA6lPurqxR9tCSVczqb90W43GjFFxH8VyclSfTKTGNVqEI3YEcUd
bih/Bycr6u8DTfPWTdBZL1TjZiSFHZ2ijVNo4aEYPe3JnSprX8y502GIXORf71OXY/Wf9qkrSE03
fXgAnqn/ZZ/GIvJcf2yv4TS2205F8ZZkUbUJ0WY/d6GOc2caj9pk82FjsP9FlXxty/6HZ4fNLoag
eWraapsR0HPrOmXt27JV9Ik7LNTJTg4Sd7WbpY9GSOxX55ovPm2UOxk472HWkquXuThmqq44hQi1
Q9ubCjTrZBLFev9M0zqcse1PAxNXJnyId3ZZxLxSmHl5tQcj2tWIUdacdAbLRC+7odKgo9y1ybo2
kJaPZm88W4J96U/3XuTmr2OIVkfAEGy5il5So7yNnUIyH5O1Nk4t8jDnMYV8vU+iNn8122vtqPps
0a1brpa/Nh3K7OM4JvG/YYMa/3zyCtvSBUe5yzlsmX9R2go6/Ej0suZaON9SeHsnL5Ws5zr0TDLC
rIPgKD51tOUuQ2fHu1RGGzcoNrUZndoaeZhZOFfV2qx3YSpbkcb1dc3kXX/9N8fNXw4bmPvC8ITl
m4wxbObD6rdT0dGH0CYeubjqptYcyYy8FG7ubJwIlQ0xQv6/+XcIlv/rYTr/P1/HGmd7zJqF95dT
n3I2IfcyKq/rRjOim2b8rNuUooJmYt+Shn1Fu8+8x5r8p5oT6k5HHez6qsSVgQ1B2fojqT+jH762
lp4z8cA/UotvCSq9rI2JLaYuApwmIJAqYP7UYLm9lFPOpM8UE56hwL38m/03f+DfxzL2Hshw3KzE
37nz1eS/7kAhrDgKizy+Orb1lXVldBIRB//gGZLhKqxXoZuiLhZOt2lQl50tRqKTJBoP2kf9GCPf
X3d6tGkNXmSNjIZE3d0vm9T2f9KwEQcr5hQcjdkoTUjzaZiKdtVEcmvS2zx3kKXxZ0/4AhTC5qDu
jzUwqRULQ+OISAZcc1zb20aK7KqLgOCqKRFvfg6/n3n8aAR0rBIlWOhknlrn4KP9qWEIqJotnAeP
RNB0oGOSkUrh6xvEjQOTXhzDWqP+aBs9umqSZlLABRU9ErGknheQ3DmmE0rPrDkBfOuRMrXF9V/v
d+efDyQPboRpUINAUi/s+fz77cDVXcXU2QmQ63mrFvA7CnSnf/Ac+d5HGgNvx6Stl16PPGf8kRpe
8tPKDZhmZf9Rp7hIZWq7t0hLgPQQ6LNrTRE8IqElRmp+btesBtgJP5RKrwSsHygeYYYqvTmBZoxu
RFWP93WGdE46GSMRstQP2whgclePdu05awoFSFS6SbAOHe8TQsPOUzqptWPDoQoL46k3ZzG2WVOh
njwAjzUuJs3R622BjWkfkw2gaUW/hzaNndQlCQlhJzlA8kuXDhW0okq+2uJBms3w5jVOeyEI6V/v
YJOa0F8PbYv2jCUAG/sG+QiCic7vu5jqR6xL9GGXNg/IJjMy48TqzjjpRNLjSI+NXTa53n55YNng
gSdrUZufIzVtrLe/XmMEtG+minrVP97mt6c4IiHkannzX+/WNTnQIDFW4DHm910eDtCM/3nz85mT
q2lEEHn2XK2y6DbzKbVe5gcKN9vfXrg88Pkvlw+IdSDYItR8/bwPgROf4Nc/H/2UHyMQSj80EQXq
/+47/Xr2n+9r/MhDb6TNOn+G+RXLrb98rc/PtDzy+U9Vld+wExiyo+jTevqpnF+/PCGwpad97vnl
kWUzLrt/uWlzyqb1NeIav6P8Nm0ox581KzjFhunvgZSWjSJskKGvo1y1QegSbFsER6ueeexr50x/
UMlJt2P7Mmr9H11J11elFp726Q99aBE6jPFzm6I9G5CbQJ/8VuWIZBPVoTSnDrQaBgqwevUSKNAU
EEXuWOSEu0kWb2bMdLV0pkuh9E0sjXCHtv7EBb+6UwahNeQRbPBqop5A7HNXtZIGaz0DCgPzappo
ycfhode4nIdyFleZMMNcRZkujldTG2gzhAg1jo1cNpDkeOnDU18wjKqO94g94BN68pPZ2bSiKW6R
SXBEUYqB1XTfWJERPPyjTrorztfkElvagZ+N4FlX3hudeUMVBuQx6cnwaMnJzN0WAJ/SdjmnAQEE
HqpHq3yEqc0FiXRCTt+vNrRCsu0oFqPiIRRy5VgNRT47qlaJTah96ft8qgpXl+utKo1ErDStzmVa
u5smhr7j28Y7ZHlgkBZRyeIaIv44aS0YpmxGjji+2ks66U0hzTO40Zq703dCtCAXd1Rus+FH4lRP
pi3VunTNxySUF79uod7SI55CMKBVU+1qQD87ejhaETzjVYAeg7y51PtNobrvAu2ZzAosrUaGUpwe
5M2yv6b4gJH7WsiaK+QwFmwatECD5hY72gLGqUR7bBqINcYYv8xeq92TjFz3yBX7lCqNYleUQRLy
JAVVg/0g+PWS4XtcZ4+5KLSL6TFKltRnKzFsQwNi2ihqwmMHDrDCozUXAAZU2PuLzjkMEbAMm66n
DFuyohwu71F9rp1x545dcFB0zhnV8TXGiMJpK0D/MRtC9iaVMLvJGYpT8WLAzrkDiQKCF19HNlCe
Mxu1EThN2fn6QEPSPEihmdhuYJlN5vCH6NNjBnvJSX64pdpSo+go2iWPBZWmM2T0I54UWgd9Tdh4
r7A5dd8AYp4pvYPliR/xCGN3To1zUadP2A69hHjc2C4QKfSjeWdn+0AzTm3mvA4UWW6wUNAmK5TI
TXcva1euW1Z6k14+RVZlrlTpuptQAhF0TNIyE9wgEMZIfgn9bUdDF2ScsemSgqClaqfTlMBjW8k7
pdslvEcM5CMpBhhHGFqTKfsBOxdnQdX2uINWE5D0VVUIh1l3d1V5S2Jgr59DyieV1LKdPrqQ/XS5
dQX1UC8i3Tb1SBFGoVwk4lunhTcGLHBATfoKWytlZVeN+8K0jmMwQhhO9SNeFzAcgqBWqiMPyGQH
Ti08YMFH7mrtGkY6xwF6SVbrdOlHVEFuSD7us0iym9VjamBARJoJFI2kjRRIiKJdNCRX1dgkyyGO
uUuc5rlGnb01JuOsCUqUg+BUHopqPzG/hFNYvjDZgsvhv/QuoZjI0c6G3uSH1oTVlSS0yJFr7S3q
qBTlEGDXpP9xgXa+aB77b3Bw/ZAwb27tEnBSjv7+bkjPnlvKDcYfA4+7/USGdHjHZbvYzyqvlUnS
MdQ/72ff1OWKT0i4WSxOLIe+ORl2jXlPxwTaboBCvJIlwOjnhm+dsHcsxZDUTa2/sico9MllQK++
6kKhM0CS8Y7MZK2Po31yCsZJQGbrKbGTh4z2bmeOzX2DnSiR9kEhiucHsOTOdSsoojhK7gAr+9up
w9hLOORKtSnhMPA52JGN66Z0Jt4iJDwD+iIaBfasbU/l2lftdXTuy1ozD0PQoLSuXKj602DAMX6A
AeZtcDQzXOf+SY5Ey/k+rWmdHPgh062dTSFe1LCBO4JkPfOUVyu6Jc5TjDg+ZDzEy0ODwA5yepoy
f0IOzAy0tZF2mNE+yIJiZzhfUQSfTVKD6TVbz47pnUXALzy18MM7LA9jMLMp4+nJrEXJl6O9YJbE
3XTWBydYt8tUPFP6Z2tzY0LEhanDrBrSRrGqettYEzm5y/ELDL5erEep6Nwk/Amg+rVO9UciSaYv
BT1pCsjoLv3EmOFb77IerhFDZ5VPOzzSaisEmvbSjlYqd6ChRhkNNCT2WPy13UAFmZSqYbwvqTls
9Ng/9JbBDNqynkgJiSjgQIKvTC1aj2X7DNSfOENDq2HoA1H0W//UBpWzozBxL5LhKemmfVlGF70L
fqoi/WmQa4TAatg70wQo3Rje9RlAbES062IbgVYMTRETpLrUCKnWdq9QCBP50zrFmytRLRH7w2jt
oOCVrJoipz7M8WXoQRhgqH/a35G+7ccxMN6BqnTYGO3+1IW+BtgY39zyjGWz/JlORXjT3Wg4Behy
iYPhZfPryeoDo4PnEV/lpD229AP2FariXQhw7TkmLXB5j6YfZ3aIequ5nm7tHBlsj66U/n1WrCDw
ON8LD5oeHSmX9HPgOkZ0HdqyOWfKQublS+1LR/jO8l5iyrExcA1/MLWhxB2R5TuVo5tKooIAD5F9
0O+SP8zcOLlxAyDGRvuJrKA8U3Yh0lWPhrWvq/yr5obb5anseiByaUh5JOpGVm89qrdpkg/S5tD9
fLeOlmKTfTeFRm60jipbL7z26EXYjgxKLS+IQd4J45Q/ENFfukBE71AZMPXrYXTuVetcwpRLRmX7
49cpzDa94dY/BkGXZ1S1emLKcxpYNW9GIAb7rjOMB10F9t3yNN1+s+zK/jY2CNWsuJC3MRyM45yZ
Db5Sxq/C9F6XZzp4Wwm0Nd9U6A2bWAz2Kdea8IoRREPuafidRrgw9qIaJ5cXxvJOd63kyQfisTNH
VLyidbUHuzYN9Oh8F0KtEbYWzTdcMNhNJi+6KcJOji441m1Hq44VvPe87CADmgOXq/otAxCw4Tzo
T3Vay6sj+mRd6qb8mPEFy1MrN8ZGWJbOY5UG2d4t7W5fgJN4zPAbfO5un9muF3nBhwbNDVmgZl9J
ykihtWTapvZK5zXwo6fl3UIVPiLspWxQ695GVk55yjnurtLKqeS7yv5oM/LK5v2te/QbiqnoHo1g
ahBFRNXe6Fv9MSgBWC7v1pM/WSnPBzPAezgNbWVljNW50Wsb2c8wIgDNy++9/aZNmfnRBZG+rjup
n8usbK8m1cHPJxTaiZS77FsStwr4qwzOHXzEK1gybxUQDfQd608me+NbDmNhbdt9eRltgsW60ojW
y7/I8ZVxwOkuUtjMa6dL4Irm0is3X9fJKL4Rf/L5UaSiutoK/+K1MoaFpZp1XtIfFYAazkG3X57F
lM8BSxtV13LQrPPyBN1PvI9Re1w+jxs0WArGWL+mmU0sWuNYxEZMzUeHxPDzA0Uz3Kn0g+tYGclZ
r4W/LlrH+yr4sZZnUIcAD+qRy8HgCUh+NJNNW47t14a83+W/OH6fr1h0GreM5fSp9UW1iRjxvuAI
/PzaiALjFTsoug9BnJ/yeWiaF/dfXEiXy3+ZWn4e0w+a+zS0PCLMIdWMdhZ9KUa1Xf5LYHkOUavu
Pk60mLVBPR078BUbDiaMtMDKl/chhYC0R+GmD84okW5xzd26rpZAMMdLMf9GC8gRGfnw0Jhk4ZBY
gwYSCfgb04Pj8ow0bEFPcEo8THVlH0ys7NsE44MyRflaIo1zhmn4iL3URxkzxid8KOYjRmz0sunw
wckDtxJl882LmO3rcO9WYn6BbmZn6pLOS2ZawV53WdgEEWJ0ozktLzSdBCsTdY0j1/NsY+lRs3W9
4mV5sIKcRQG1cq/Q8nEZoj75fNcknR77XlfPiWzcg1Nn9gbv9/jh9kxu3PCjpXG3xd1aHvxMr0kn
Ka/Lx9fdtkeOk1uXIgyGm5GB01k+ZtcNX1tHpE+qsaxjXHrJZrm/AMCFWb//Uo0lsxOUXvt+cMzX
Cej38hHxPGE2DEcoqm1s3TshPevllS7evFnZ4T3E5KedupGx+vOBwF+bmYrevaE1duBkpp3uu+m7
Htvr5S1R/I1rD9veibZk8NCOeJN8l0Wa5jX+fVUYZLE2tXFfNbF1ntqexIP5uw8V6UqNP72WhcP6
zBiwQeBj/VLpTO3VON3T5lBEgWPmHippHuPEzp8UkqjPT4VwCjlE2d901CMXT6MvsDzQRNM1DUXx
Av+3OrR+yhp3UOkHopzl0ypsZpu6iZ0DQDd4A2ZAjdgsHz/3TqNg8odVw1gOLtKJMBEs7yoN9dJT
GH0SRp8dB1zPnz9gRpgEF/qvXliD1rUKDpmhdF88GbM85UsSU2ag1OQQU2Ef3JbDjq65/dVMdroZ
fR86Lt2hkaIBsU2JqdUAnAovqawyVLgAFw4ycb/SOEVsYzn1BUAvUxMYgjvXJvmnSkma9gSG27rr
uKqqRx8B3iERCIV7MAfopoxdr9toQHwF6tYHWZS00+PYSvtSYrrXvcrfFaxgucR8c8dUw/RrTxur
B08MH8FeIzEZ17RfvgoPWHBjkCqY9175Unr+IUZtdJcHtXUcOg+LKWtApKLiIixW1aENRRWDycaY
zO6J9LCvlDH2WeI5r8qMcLRCLgY81JrbSHCONk6FPBVJ3HFq0/oU1KL63IRoMe4E9aT5R0OG4MVo
E5abw6xDVShr5VBHOy8mHeTX/X993vLkZWPNYvzPP5Ud7UiMOC0vW95guX/qJP9jufnrToZxf1UK
Uq4VLgzWTug/j2mHFMJGX9RpxItNXjNeeK8Si4eWbbq0eAWBTP0lZgUUae20K732NYaNSoeLCXGe
raWLAAJXQnWs502qdOa6Vcecv0BBa+BBpOcds3MJ+nW8Cdshu2ibuR+i1ceD5hstsTpZezfZJdw7
lSkuAkOy8bqbsHFzLE/oZrFYigj9mM+b5VZ60ilO7QnFfUqBEDhN1Bxb/WepaXyhaNaaLpsRxfPk
+NEd3Rhzi3MaBXE+buK6e4+bsDwJHGJg7e4agXEG+tUtF9ZZhLLZLbuHs6yBxICJrkyhbbtoH++S
untZvhzVUeTd8Dn0ai45luQe29/SlnfVWKlsCxG/GF3Fezfts55Ew6pJeQEqCfaVoesT8TzGOTZK
bbvctzxK+iuuaAt9pwLWjS58FQmsSJAX10wUQqQrq+WDRQjN1uXsaS2JQCNgINGgVLswhOVzgzP3
zmq0+ygPuk1pdlcb81KuWFoK39oYsyzH81DpVCNMxjLkwgtUhDBRKBXHICWIk+oVcob5+Ph8dwfg
23H5O0dtTv6Qo1DVtQcjSPYNLcP9ZJAgFDJU0WLRMxbLSq1dh5IDME2Uq5PQVm6XNKuulQ/KLtRO
j2ikJiobdmYjzq42IvmKU0Fgl8xoiFS+tp1k/xrbBFSUtQe4Cp4ki0W7deJjpKMswZKIGqgbKEJ2
QNUcD3I7BsH+WM3iCyMxx40RWe5RG4LvfdP8SEQA117JlPaadbW7otrJ0r1lEwp7c+hfF8X4ogxv
tLo4LrcknTNK/FpfbNsI83GbutO+kNYrQE/3EsD/9ZS418o6Ok1mxvwQONVB8dJL04PWzxrf3spa
Y52O5XqTiBiNErbsXSDkvlFujyPPdJHLpuPOMTp/Y3WGIh1iSg7oU15bR02nNrGyU9HY1eM01hCb
QTVeHLe0tokFUnhUETHLwhfbAPzYscNNewyG9s4fB+YWQ8DSmEvDyh81oo6tsrh5ytkWYIFP2PlK
varB543Pod0H92npA3rOMtTe6BIfNXRdd/yf6igVNds0SuKjMdLhSJx6ust6w9gv/ovI9i+I3MUW
eAnDyeIAUXWZ7RorPSWzxmrZoOi89xuSqsbSPHvzAEaaCmjPf2xSzShWfYlcThfa9zCNX+D7wfC2
6uColerVjTTsjQPNBgoiAlP2Udc45UX31fFSQggG8z6a5V9z+lOFO3EfWSx0NjUzf87rDj1VhPOj
Mw256y1iy2d92a9N6aIRmDBaAIIsvwUR1LuiHBFTkRi1fP5+lkcNXYYVtSI5ZVHULxtKTuh9xKtf
dsOh4QQ9tm1yiwuykDNzaI/LXUskz3KrQzhHV8F5nWaTAxE2aF5DYjRxcbAxR4hpuhjeyXGNdlRr
7nMD5G4DcX2dqQCtV9bM4JzlOBeYUBkNoYl3xABZKJQm/dB76Xhy8uGc4kEFjQidfdHt46tSx2Wz
/KmjYSGZblb065TP3bIvD/38TZZNbmnOOiiKudgVEU0xb6qwI4MPgtKdoUfWqpjKa9npz4tPIgr4
CMvGw9fzeSv4xy3ejBQIQh/WadIiXpvlV8stcq9//3N5QK8ECAS32i8OgGVjza6AFJtPCAkdKydC
smWT14xjwSwk+3WflwLVIcPXXgECRmFm4WGNUB/fRfDkyfZyX1QI0BU8wnjnzS9NZ5FaZE0wN/N6
QCmPp2zCmCaMqjoZvpdVd0MOvpCuG6VRj7HdROxGKKuoTAhK5SvBKhRqbP0haDE/5AEurt5AstqO
jBfh3IPVWqSsmZwbpVwRl43LbB0eRJx/7hI1S/+MxZw9HxXL10kl51DAcl3X9oXlqe0Qpx+6cpKT
04XrejT6PfFKeFzmOYXi7EQljsPX04N7ymsKpoiVbcKoH46ObQ8ATEqiqPy+uCtnwVuS5KRlYYpi
icSgnQtONbPQSVhY/vYVrvFAZQezJ/ZWp6q2snMLXaNPbLYsNpkVcC2eHS2tMmeWqiCoKgrU8+Iy
XIwoy3Cw3PrLfaHLgUjOPR1XjgvVYpWuUBuQLJ4nmyyS2MjKtDjTK/Tx6+MW0CI4NZMeDjuR6y3d
XRZjZmk/p0Vab/Uh8W4DaWqKZe4HPRgIGr7tUJgmKCoP0JD3tXau6Ulf1ABSZ5Ih91vh3hVTerZQ
8RyDuiGxPaq/+rl5iWmxPueOHE5eR/hh+hQ5/vBYNJN/JS/zrrS0DisWDUErordk0xKHU2M0u5Ho
zxugRmA0LcScwHMBdyGDImjb7GnTZB0eSGQEmBbKXZ660X3epzkCcTNv11EeUlImpFMMwrmieOkf
TCq8G5z1OkLHvn8AKccyCks1Es9xa05acZ/Lgiqxa90HHi5806d1I2M0phRf3gHQIOSt59E6GcwV
5t30bKATgyVilVvXzNKzAC1NdwbzYZeH/nPWJT+kHlSX5S9q8UwBSwaVDN/ZqvEd+20o5mR0YXwl
+NjdWLaB+sLM4zdIFJvlflF1dBGAYRxcK5WvMpe7skycR78vv0gcDDB4LGpKdevuzREBjEkeYIWD
4c2mz3+o8EZiHCuat9KYnPUQFjSF5kc9MiZqBzyuVeHtaohuAotsRNpBJ48Uf/wo37CMH5nO+99q
2+D3sCaI+mW60/U2opSzhYwP4euauklzWzZWU8WIJwaAQjU4CSaLxkerScQDufOMp1qxMGDi0TjZ
eK9ot7P2eK1bzXu1RgB4BVwpGilqo5WReQ+TV23GeMLkSTrlXtqAxWnVp8cmtceHKJPaynSwYY8T
YWdov1p2dYOFOkvGuy7RkblVU3AUEyNQpkZ50CPH3DdF9jOXCmBlUVWvfkc+SB43FNvsSVsDwws3
nmd3W+YNhIlxrfzWhU9+2u3DytJfB9LjGiJsVokb1s/CHLID4ZhyhYKLerJ+bRrN4UPgQ0gMEGNA
3SZkf0N7wWaGQxuF8B08OC6Ffts8yBqf4GCUwU8rbfNZziqYQTbq0Mu6epU0ONBbZzd7ShB94fd0
/QLHrGk+x5HVPrukyQm8vvHYJgc5qOZW8C1cMeb71mqL83Kmx65nnWL83SOtrpHX8KtxqSsesyJT
F8uUAHP4yxCI9jS9pnMj8OZbIQ6OYIpue23I7DcxZDtg2vk3mJrwdrokvHbZQPRKNZ5pi1L7dixx
EJ5jPgBnNB8gDZydhDp6rtuwtVj1rUzCgO/8JGvv0T6tYNkz/Eigv3Hgjg+WM1UHomgRF8GwD0rE
IsVIQ9sMmHsGXWG9mxQr76KBVMvKiL55sFU0iBL0tdUXdFfuemgahxTasHz2fcoWeM2/hnMpgVJl
daZBpFYih4NWpQ7AUDmO373M3XhTNH3x/Q5FVEZGZuhZal3pZbPV7LF9anPAizim4u9DGK+9Srg/
taSeUcIdyB6mZ96xrFq4SxS4EECG29yL8iNa/QVrwbpoeDP80HqpIaHSQORCYEa6+eIE9Z9/Lo/S
4aRJ6jBVLJugfnIHBudhtN9tq5l2NYiVLb4S+72Ww3snDRR3Zv9H4+jTtYtCuPZ+dgN3jvwt8Zng
2lSAHZBTN6qW+cqVIb3SeKRuQnlXd7/7Oe17JB7Rsx3QCKBLMu5D3ROPk6HPbZiyvrOtqX8udo4T
2n/obfetpJn8VhRjt0a8k9+ycFbE+4V2l8uYPg4oMZoNcos2MXmx4+ELEeGECwwEY5mN91B7Zv2z
dwkQTAPsKVO5p/gDgK4hoMypHIblMqNE6gCVT8ewOYIUdp+DqQ83CTOCnSYmUD2ChApr6PobYZVf
sjicDvbUtBd7EmsD489rxcieJ/ZLR1jNU845X1h2eyNkrMAb4hkHDiJcGQ6BelJPc6ASqj2Otuuc
qq59Kuvs2aitdpPMRFqCfoFcmaxrsL08NhpkeInsfB9OVffGa95TSZRHW3NiSFrFqxrHAlly1LfI
i2CJBoHvbSoHCEXNCqOK+27R4c+Lw1CDOLTqZpeRdLCt7UBRMI32FqWkPWWmeOW4Pal7XaHP11dC
fdvU2UQmdRkryJobXWEWjB1oMzsN2k1ZmOJJjiSBNGXhHrMU8o/t4J9qUyiKVI+mnZU5lyTVoy9R
CGdlyrRvkUG2UpcMrF3DUVuPjMjfm+GHjY0Fv7kFokUDjV7Izrg2iXodNDO488rcOSeqISXEkE9Z
WOHfmeubriedD+8LRslw1wBVegaxn538NjfgL0AnZjTNmPkW1ss0iY+kMtZaRJKLC76VrBGTTC4T
K0VDCN6umSjMeWXdHjrHgl0kSbsNWy/b0RbhIqaH4xmpDHWFuBQ7ul/lxVbEjzu2dkkQaW/oF1eP
lbTkFjch4VOfv2BrZgTyms9uToyV56dQZ+NkixoZt2kfZQevnPeKbj3VaWwd9DSryDWlj2sYkPg6
Z3iMpkG7Gi3u0fkvB4b2TO6DAUpwSulORUTmDJZKEVs/0qn8IR3D3ub8+puwgdCXNeKjRxJLPC9T
MeKbo/ratjQyCAR9aQaEF6RV2F/87qWIkvHsEtaKoLLRLpZu56dxbGYpkX7CTvP/NrLcCU39pJNx
35OTeWTFydQinoaTVo7nLDKSl1gbBbIoCC1Rkfg3+Av+jbNyRPxtYJNEs/VzcDLYCJE97WlTJU9Q
yaRsvKPEM30Mde2psUKOwqahQuqa07Us0kvh4K0gpAywIvHg21QBTTejGuzBvJhuctWegsw89H3j
P2WGhgAmju8VrjlISGBCGaJE6V2znmVVNX9D9E8anjEmWHW/SfqXHBv0heKFd21aQUpA3TmvMop2
uT9O5Dca1YGmMRGSNeCouOC1rVP7sDLyl1Tv32IWVa/mANk26LFOBXX1Ze48fsRRTaJx0rubsRmZ
oeU0EPg22cWu/pO9M1mOG9m27K9cqznS4ICjK3tVg+hbMthLmsAoUUTfO9qvrwWmbpXEVFH25nfC
ZIpkAIEAvDln77UxuCvqCwetH9XWKvNvVHivVRoZN1AP3U1CeWxVNmA4WvJaFlaPy1fZzSGXVfNo
69TSgywkD4XHBJsv+LuoGm6S0fqql5k9b+H7GyT22VGytIdfNqM8imarOgq8iek/BDh7mbTT8Js/
ryi1YUeSKyz6CEyne2OaQMXrruu+ukwseDJDAqWSFHmQgHNL3Mgy9LWVbkztg+bHhHMUEVMd9BVr
KkCCMf5twjyJT1Zj3kmHLosdadO1oUEJ7hFh7wJv8DcpvQ9a+M1z1tMEauHYU6OhqyacDBgLqyXD
jm4rt4xWxA4VO8vt+mVuMmBPtpUe5cyHxM7m7DU9LXaNK2C19S1ysUnrp0VkDOZOhnJVOkX6BJCR
Egv1+lwlzPm28r7qTBZ6GGR3pRNf106jr2Rne9eRYapt6YTdcSyiALNwYG8FKKxro6WXZXefs6IK
aN5m6XFwxLbxFHNYFHyyAqfnhH1U39qqEGVzjmIw8zqOE7AZXX4xoJdAAUzoPwm2QrxtTsp8CBQZ
kdBYb8o4If8IAe6aApa4xVum3/IA1wD4FJ1RKdn4yfr0JhXHv1avtahJADN3gD280MfBpndb5g9k
UXO6sVmp+lhGzPJFPe4DBPhbVhz+QngG5LU8hfTET461O9RH9spXONX2o6/6h6FOz1XSmnvWJmSx
SIMyXxyahMvOs1vzOVQ4RIfWqo56op3T0Eiu3CRVzHAyPFP5greV6uEpSdOtzFRzFNCvhJ5pFyKE
BLAEHmXc9fZTDQs+zttHFWyiNMqulGumV1o1iT0W2MvbP2WJQE6bGUujTMer0kjuA8A19x0gLOSl
3lMX1fZNVD11AyENQXkbRwUFYLsytt1QNOuSTG+3oE7iAPMNCx6YcsJAWufbQGOpk1lbg3bFF9Om
4xsX1hf8ZtVtPPuGyduyv84APLMIAgJTHQPMHTaaIPoStx2wDsvOZ57B8KTQJcX5AL4vk+le02Rz
l1jcsLQ/di5oJ0j9VkDpLzMr1C75HVeDohT+oyNKmEUwflXtvN01vxBsFqDU8P0dcJLhEEXJaexY
5xS16yxZy9TPCllxp0MUthLHANIxTBg/uBIxYM0njCcTmX1BTIPJGZ5YsyCkBMbXzsmQULdv2EPk
qz4H/GkXdk2eLtg/agfB+e1LNIDzsHLRrbxALWupnPu3L5DvV6NBrHKUDU89RtxNFQfxdvbMBwFw
Pr3X9IMftum58ZmOZY4CRsCfBuQX6ofE70HkZhCcqVRdlOl/0iwNs1/TsbRiKIhbtq9u66ZX+Rdj
ZLiLW3Cv0oaa3cyOYWpgBEakXbodMw/GAW2fezXRqPHYCXTE+DBLiSu/1CDeaJK9epQBCEsKGGDO
JQ6Qbis2NF6ijQScNP3SLevyaGgJG5VAR0PeS3OvEO3lSojz2LDNhDJcsTbRyIlid8o9yb5t6NOb
1pbqHHfeKbAHUGptgcgso+GsIWpxHLTZqqyyg07h22t40JLOPJCnzerapUdFEdO7dRu19NLgS2M6
3mNbOOUhZTmCRrTwH6fByjePbPJz3C1pfo3AZN05Rn8Kt0IvgusgrJIHi0SnTuj9uTLmbiCJJ7Be
pbOHQ/hJ1KG4RsdCVnxU7c3WzqGviUOOKZOGTBWso3EoKVbE0ddhPKh427uGf1/1Y39vEJxr1MkL
fSx1JjG1uWEHnNHfA5Q6+ERCZFlRYPaJq7PT03jVm95Em9XSgtCVA2iE9JqkIIyKwSPdKeXVLDD4
YjcJxTFzOOIMyk5WAmCCNZAAFjRQPiss2sO9bt2HSl0HucyePcM1EX8hSKmDu9Kc0mXXJsXnvAxo
4DjWdxPFvp17JQvROQbc8rZV7saHzCrEmTKVfs5otZyR4+G9rLWTyqt1Tlnqs9MhrK1UGB2JbnlS
1IR3dPAo97F9p+Z8iWpsTJWZ3fvKaG9MUPRWRs6owTo002v9mZgV9HYaPeNWkPE00DXdkxNDyajK
zEfdNTGKjhrlf4LfHg0buQBQiPSuzwSlerd5IcXlwSmR6UC2nti+NuWGpjbY4J5OsuGfGtG5d5lT
nsMkW1O0sg4DWGsIveMushjpFhQ9WL3pxJ0aVHWuCbQI2BM0T3ZTyOu3fwIa666B75U7qyyoGTJr
ppHur5lWk6Uqe6qayCxPo2F9k5S0lkWrPWXVNBx8YPeXSAbDRVhlsPGwANK5aRER0U2OLRfd/6Cn
j+z4rrAqgdiM2mRHP4bIbYSXO7rvJpWPwD7FRnXtIIFQLtS0HrvWraKegaNRe3BatZkayHlY0wBe
aia83zY6InAub22LhynXipWhETZFPjVNkZHiZE5RdefOpEG8jcaKwJwHY0p5+CZo3DhT1lLCH09d
8WBHUbULAgz0vSjQMkDioSuGGLGO/HXhT8EZGuGPLyAEvQOcmCxjnCqfM6D5x7cvGsw32EAlGUSm
R66L0ikjFNUdYn9x47RkoOkRZJ4yIEoKLGZUIYCAMTgNrrwZY3oHtbqJ5y8zNVGTKJAcAPeKrupK
iGPY68lnEnhbCKSiW9vjJA6K1QqlbjNGxQnMXdktyVdZnO/oRYt16lbWsh5K4zqClbTE7ad2nUbZ
cOy1ftuMA+RNKqkYeHL3kIOl2oioumttx8XoP7pHLwjjVRNPFfzrIltMSUO6t5ZPd018L+dxNwCX
vu2yvr5HGsJGvgFjoanmJbORmcgxnFZlPwCKAnXKDqvJdqjUD145q2Dy58bPgvMImgMx6Nhe9xEP
pq8/mF2rzn6C9CqpDG2vieB2nDTnaiha+35UPO8RRrG/99VdOE5LOtLUqNHAqfqLV3XT58FmD2r5
Zrx5+18EIie7mNCIUyJY6EUegqsS8ro0R7JuxCSXuVV+MhtlXvr+pe9Fe5lIjVx1BWqglhLsmb3k
JsG2jZ2KRMVDSjK4i7qEEGz/KZZDt0l6Xd8bUXvhQaOTb+jdym/Ri9q172zFfKuGBck/eCIOfVfB
ZermBvYMkBrevgxXVH2qg6K1WmCIdyA8++3BTgz9CkajWkHDeMxAGS4RGpufbbA52WTaN8BHXURS
+6Iw7RcZBOiK23i47Z3qxOrA20FuQ25bJPED7UDvKprl5K5ZH6yatbUL6e829wnyranpJWZ4IM42
rLHyO36MFtIs220+DvT4jfwlqgK2PFFzBetdLrgvur2goHJwIC+Y0vBu0U3HS5GExHLO/4vYq1s5
WHMvkytOQ5mjWetqc5m4PCumpp9RMxdrKqX2Eiaafi70DvJwbzCix0yJwgyau6H9DPgxujWcprkD
O7fVAuNzbuv6A8G6uOS0/Md3b/+mdUBWpszcOkpDPonp6s5MvTNllO7zNFLiKscOYZOoZ1oIyMCg
YMgQaJAwo7a0EIPxC4XRO7Ovh7uogmrckfi8NGwEy22f1ddEPUYwgCeSL5vOepAuYk1yVhV8fDDm
XhQXz61yH6Cm30Q86tvQmqgv6urSTthPaLPM6dO+TbRhOLhfZ5esETsotEOgxKmO5kmH97qnGuff
ywbttAHX3wnT4crUMZuFUTM7B4p0j8kWnIUu/APxmqbsT3Ha5eREt/6zsmK08aX9qYstaJfKfukd
Kr+CbKRzYSDAqlJdu6WEDMd7ypPPCBefApqTx3ziJXp243tbIU8oPC24YfxEbg+6EAFqRAxYSasg
rYbw7u2LNhbYbybPORh9Vq0mx5vIZHWi09uXqKXBUYXm81sFN0RnKbQAkmPbfjcYIvdVcFGMXjuy
sdtdTP2Vfnrnrn2bNrOpaeuCThvyaoELMqqAak4i26LEwm3lZzR1O/I4K4Q7bPAkhW3lqK0ea9Sf
pGZtbXpfO4uy7zKpaeNVoccWiM7kzv2KB827URS4lk3qQo0onGbNkAaEzaKgDHuFAKjwupK9sXhz
xv2HuPAH4gJIAxyC/3/iwup7+tw/199/5i38/Tc/eAuO9ZcuyTgStm1hNtZt4//yFviR4zq2xaQl
JD8AdfADt2B6f7kwVy2kKdJyAO7yRw05gZAYTPcvKYWwdF6PZaABieF//9e34X8G34vL3xbd5t3/
/ytvMyT1uQKggGn0V7+jRFpmk7YkdeESuKTb7yz0SdyFsZi8atclBUk0CJsm0VVYUNxDP/fAoww1
UCDHaAEBee5Ka529htuf70QHtipjqUx0bxUvLJEFy1iD8BnTiyyA163GxKmOlKrSxQYWKTaBRgXH
LsfR4hbdokw6Y9UXhqKkVi8hvZ/aBl2QFnxxbaTfylKQr227hVAQUEdhKbISVfiMjNHdNs6s1hyz
fYQ9KLKldYRQnIe6RHfjzkv84ntSYEqQjRVvaOXGTLHeusubT3KwroqStyVgELfpF6nBu/Jlux2G
Sq3GEa+aFzqPo6kHlHn8KyYbnmZ26usag/farxl6Jn+unlhbPyMutojTox7UUOtaSy0ROE9Hewxg
rACh5dk/18Ly16PrkS8/7N1Wn0DwI0SXTXIxguCL7afiDv7gHLNwoukDMWYaxRKFSotRCHD/3FcP
kUOBcWPbHAMHG7DKwzPWP0/MjW4OYH0yrLu+N8o1+YzJnR84n6OSnOGzWTMg96oJ17UU36fc6Zex
U16RsyHQx3jLYUT8bGSjDu8l+tJSzAs0AsmTmt1fJoblGFHktft15oFJyLKMRqPacA+9Jn1RLE2C
3uhPqLuSHtzCFnz2G91QTPMB7NUBbZ2FxyS0mSDd4AWmakhaa4YSMjRu6o6mVNI2S89LQnj3IZau
rlhsrskBuEIz0K+Yyl5HiZbbAYqom2RCFMD7opgcZ7oRPsVep7GrZVOj/Sgj9v9x9SLmvZQFjGuV
YPlZWjHZ2BwIwDB0cfZ0CosfOGjjBj7FYjQd5N7tWfheThMrv+siFS1Jr4WirtSSEjybnSTvFvRA
9ni+bgw3OxUjGzj9a11mFxD1B8jQTCI+atc45kOhXfLFs/39LCbGOzgVyT41TSqRyZfK6lBEFsVd
y97GgWT1mHT+cmC+V5idzDBcQaGY8YrajuCwbhnNzhz/Omir68H0174DUSzxeeddi0bJYpXasLYv
MyE2WWdQv6gmXKZ6wNIaXmagzbmsxpJ+SMk2hgSNjGd8UWKPKfpebuzK2bUl2khP64c9lRQS0TDH
C0ofWzMnMcyp6B+WqBVB3d5TDQXPplQ1y9ZfY/eWQt+xITxhXXgC+5t2UAH21BZqKM70u7Zu+mu7
zk6ZDiFyKu+Quqlb9IHUaCgwsEF/NEv4bH30SmyQn9GKSXtr57uTu3AtVV03treLxzt45c06HYSC
2kkwORW1FD8o2SNL7IjRVqUloG6vJKM1i08UXJ11YCbkSWZ6zvlXVCgbuO4JQ01Sd9G+/FqTinax
rmgNgiU1tSuHQWdTzmMb+jMiR/0gXvniaeyHYhPo3W0WObSewUF1DqW8djTcBeKmHE6fU9cr3wZJ
KbWexb9d3VRjOpzIPAJHDsp6UakxWIdmXpMFX8ptVmC+FCOjU5feuhXAmSwi0iwhEMRPTHD8rZo2
MtSvvW7yNqxo+4rsWT8K74qwmpCI5HesOqpFrLJXzODEB02oT8ZQfHOig5axjervfNI9OtDsOvRk
8OOBJy4OhuqVN/ZX3XhjmPFRzY4o0wztJbC8levr3/BSIpM00GYZ+V0UEPjQGdJZWq1vHyGeO8d4
6MQ+tynCuFkAHQGNXco+5lgaU7bpOYG34upbmRXhDNlg2vSCcGiFNGpjjsNjLCiD2YLOTme5W9Lt
Fajz6IbNPyg8ASW/8F3mDae2j4ZhBfuyDSitgndj4DfE0B51Qb5wkeYAohE37KYiOkp6jsvEjz1y
zavkZKWAGoIx3KdQ5oqkt+gS9AODDuPo6EXTCjIda2YfjGlmNq8sxue2x6QdQXtpxyhtLDjGxkUD
rXDMu6hcJtocJ5RW2TFMW30JhBi7m+3EyCCmKxWLfKfVBTjQUSclIgMPOGWo8wd6PJWHyiQ3n7x2
iremdLzj2FXlzkQ5SQQM9rN8xPhZS3sVqdmhPJ9FPX95+66aXkMndg5v/5Opfthxo/19ljlGdNzF
MyAQsN4EORN+p4UO9+1bEnb3iJQtDz1uYJv3hU4jSmvD3SiQCdXSuBlM5IeoNbtZEYgxBlng/F0O
a+IgNfJxVWyB55u61wyv9aYYq4rV/acu5V99O92i+JiWNRlaaCflhSoV1itvOr8h6wLIvHuRBsu2
dcAhatO5GnTzPwvQ71QgEXeM5ff/9T+eX7IoX1GWrKNv6ufFpCdMlmQfLEB//M2/itd/LYu0zb7+
Cv/6++//vRi1/yJ2B4ApIBrTcMW85PwB/3Kcv4SA3sVq0/x7Pfr/VqPuXx7ZnnMep0BjQ7f/59Wo
q3smYDDXthzD4EfvVp8frUbnw//MlWExCn5MmsKC+2Xa5vzOf4ZvjCJHAzoO+k6DKApVIAterYmW
TLDReWYhC4PGoTLusmIT35G/036/w4AD8vLFoMMN6mYdUe0PsnjX95e+pFh1rapPgnQUFV1+usw/
ltI/L52xpvzmbGnfCdPk8oBpmmktP9FYCos1husGnO2gH0QI3L7JyovuGIgt5Se0BydABWsKdQvL
2WkZFB/c2+V0NbodsQUAZNncgaelek7ZtUeym/pnTEGb3rT3o8TMSDr03MVpWet41475vSEhJAFw
HfrXvEzFkIiAYxnk5WV+udHOlv78b/xGAqZUVsW3+Xc6tD6qjFnngeW1KKl4PptnjZd2NypgDWGe
3Ll+wD/NvzK/ZFWK7XwGEJ8380v1Vnlo3Hatl98kr/7vk6rwSM7nNJ/g2wkT1Fvo1tqmZzz/TsTL
BWSX+71NTBK/W2gLH+6zEbF64fuK75ueRCklOXRC7jeRp65+Pf9OmNlU9tiC86f8WObZIij5k/lX
qWwRAL8caSe7ZN8kw95os2WFFbGqWyIpa/zG3k7P/C92U6Xr+TUiwIZViFKChV/F31bsUYJxW3FW
feahtqKxFh/brtlJs6OxA5Q46m8qfrtQhADOh+0x5xpUaAISDk1JNeUo6c3wF+AXzj7HeDsvDo6Y
cfPvtzofr6Eq6HjM2TpBMt1u/pE0w7f/4lbWv6LsQIgFqnp+A7yOxEHlQyubL8/83ueDv/07wbEk
0Wzm7+dLSLN6M/+sobCJPTJO7umozl7AR0lCrFGHDfmJ0uF66Vvkn1hgeDTQuNl83xWX2Lj3MUcC
gV8SwRB5WD0shS2bgBF+oRED2id3N+qYXikPVXj2Zdxt2jhjnM+P87/7yIC7zieK8wtNpO38uk3S
bSL0hQkvN7+EwfeecmBVRsv5rGx2Hv/+U9cgFDOWC6wm6wg1kM/388+q+WXpWM6LNwqTkpDASKg7
nFGbjD+fz2D+sz7d2N5ngXo8sf1dV42bzmPpE3fFcxYLzGxgPW1iriqP2//EXmupA856ppHIsji5
HTT/3gto6lAm/JI02ToVMDpHtKVZ+tiXNraFWcPtsjhoHCZh51zVIBFYYKs4IVPeeBPXrnKQN2R/
bHsFrdVwXSS6n4wG67wW+RRwYuhJo95/y2WwypCAoJzlgYECdkmFSR0o4D5rcW6pGzIIljNWoC0m
rqB5zSAW/M1n+08R5w9zqBCsd34a3VfP6vlff8++V88Zs+8mLero5fnneffH3/yYOF39L6owLlIS
S1hvlZof06br/MVMasPlBMvFTDjnWP+7iCP+0nWTqoptsCW2pA2t60cRB9CmhV6NcGsdfKFhe9Z/
a9p8h5aU3MqA1iTlahaSpj5Xi36eiAKwuZNbFu3OQnywqhABXmtxER+bsromkkysbBBt2yjTEorq
Ok+QAZGjwFkTlxdZTuHRaOk2KSIE6Qr3S8eq89O8w6wQxi28Nm/2SnTnxsKThLu92nph565+ut6/
mU3fkQMt3ZAuCxLqWa7DBX5D6P00l1YVldhuGiiD8lGxtY02iZYZyEkpHuW4DrFXGYvWc16cAmvR
x8cW87LiJ5zd3wf3XEuH0Cf5SN5N5LUZd4J1vNrWVUi1qNhWKfiXegzXFEr6BZF616XN5JMgOvfN
qP0TNvF3x+djw5HvcI9Jk/XVz5/fJIaE1CWptpnbXCiIJyvRg/2fcysyJ9AA/OyriIoI8ylcJIy6
f3j/7+6ft/dv8u4lt7dhkkL16/EH+pxJanHxLYvuX1x3twHRNpD56OBiQ3XZMip2ZW70re7cdIlq
SVKF2ZLRmrOhQqSO4PvjU/r9GbFBmh8u4ubfXRE1hL5vlmoOUmGbJOIhhMJHLtXHRxHvVnC8cUSa
AqKtK+nPUov99Y03aIubrvIp/k2CciUCxHVNgsRj6ZM6aauANJTcv5oaKPNGJ3YtPceLU9NsQhph
nEoTJ2o62PYxjqS7/fjc3qH+3k6N1TZZDcLglpTzFfrpgbCqzjBDgSKmqV4cHy2drYXfpOkR4Obf
R1LXSQCGr//xQf952ZGpG55hSRePMaPWrwf1QwhgrlkQpISfjx2zly5L3SvWHx/ld1fdYMHsuY6O
L8Wcf/7TW9PdxohFkvDWoB7hv+Vt4EpsmIhF9Yf76HdX8edDvfuAbUkgdECg55ZActR0KZnVbfyC
vKxcmI6kVs2KIArHP/Ax3wCivw4o1OYdtkQmtX1u4HcD8hgmtkuZTW0NR8c1Sk7xzsv0o4qcbMOG
HQGEd43GtD2XZX+vcBuvx6rbMTTQytSchMadZa77WNuS2mWQ8uzALQOeSYSku3LbrgdolQABo6rZ
4Q5fs1h8rSFWbTXfINVk6FAMB6+NwLg5JpfaLUiXTyxSRxCln1yISepGtNoXWVnR7uOP9m2oevfO
ERo5uqCt4Rj/uG1dus5GoXhwUwPGnhiiGzwPAO8C3hXpijdqXt/1nbZ2Ou++SSW5PXK89HnnrIYB
XKid30FCqFhygsVtcYyVbtGTWxY3qyBiOdZxsxgdRLGG+L9lahVXRM7uSmovYGJXuNbNE5tLkFHN
tyijihOQ77nzPxFjTQZ63J40I376+C2L99Tb+VE1deauebAiTOA99Tb2UjuZrFRti8rJ1i0G1r6K
vw/FWLC7eZjoXoPsAWnYW9aww0FhLjTrdUSHq6toU6J6OAXFCwpR7aTrnw3iu1fknn0OfULTwWJF
JKyIjd1aFNyVTX5k6tx7rb/z9K+x5oYP2aC6Re8wT2oV5n2D0Ux12YjCjmgqXYEE8Rq1aDV+JuPs
hi7ljVeUDwRliISIzHysYMA5Z0Pp1PnglA3HeCIi1gwdg0TOCutEdwMU9cHtjsmAVbXIWnx38o6t
/INrpXd1bFk7z9aIA83bteoIICkoNSWIk2upOZvJKc1VYfTMozJ6jJa1S+qaqwYYggHRIeiSne6a
PsUiJc5s4Y79t7E0yqVW5uNaBFXGtUObmxwM9+Ks2ONqu65s7+GYq2WvIZjqo2PSyGwzlA9VBFkF
tIlJxHt6kHqlFjFggsVo1cYi7bRbUQBxK7xvYW19K5z6Ysl7u8D2nVXWF4DGKELkJ+IxgoXmDfuM
lt7Cd0x7oVxeBFLlgx2gCYgtis9FRsuD8QoYVq2u03D8w131z4HLtegXUvJEv2M7zrsRZGgCq7XY
U2xbqTZlNmzdLiFaPRru/YGGFYaFpZ8S6fvxvfzbo1rMuhZa3Hki+HVk9mruDm+a88v0x8bsb9oi
fW1r+wpK40Mtk6fEsz99fMTfrL3w0jATCE94ni2Nd1NOE2D00dKWtZfsFGHVGWNbjNxINev62XK6
CdDWUVfsQEtrunx88H8uOl3LNebluefNZa93c2zQ0pPpu4K36xSfoJUgH0WuI6dEAzpPGJHaOdqL
hobrD5dZmFzHX0dJDox2k3WuaZpc6l+vMxRWjfIu11nCEPV4wtZmluGdD8Zhn0D3z9gzLK1OsTkF
jEJGM/6QPH22u0eE0+JPZ/PPWZ+zQRLu0nAWDkuiX8+GuNxJ2DhPaYGyCoLVhb+ufAtjhRbpjjyZ
fYP/xNG7RSCLawpEq3SWQ2Vhfw95E19Sqq8+/mSM3300rIdpDmBSE7THfz2nCojcFHVOA3bUcJcp
UqrSlmLTRd1jGYyvUE6QxFYFGm7ylpn30qfMLG5HBy5MgyEpGVAQ7xqpDiGQmUWCzALxIA09PteV
0oN7WAlnhYD6iqVItyXSwld+dsZC9BpKn8TThJf++C29LWvef+geaGx2hKbHXu3dWiSQmkZQuNls
4QqCb1lRe7sS6NvXedcyKYukWHZxVC07U2JTTAcIEw2Fy9SaH/yM3Vqj289IVMuFTSMbJxNylVKt
MHR4a1RDK6dP042OkH6VBL65b6V7rxsFTTEbEdsgCZOvvZM3OGpnFbzhQO4Dk2l1SNNdwDUqojD7
w+pLvoMpMzO6886YCqmDkIEd9K+fIlIlLxvdvtl2SbNUYbgLceA7oTbupkqcOlw4gRXKfdiDdWjz
nIpT+AqajPhhFvxdK7Udy3PKJf5gYzYxaF9goyLLB/dIHxefsgF7MnrLgte2Nyr9qrn9Qx1iAUxz
QSWln9c/trnKsCIRFwfezzIAjtldcnAD7Gx4XyBxAfyZmsyi1yuRIfgNInG9uesL++XjG+Bt1feP
G+Cnq/HuOetV2sugGJttQIAibdqxXhqTqBfFzPQvEzJTGRfKZQ/k0RbAYD2jMZZA1B+6WF1/fC7v
SeI/PhmXSZpRSDjvhz537GQ/Wm2z9TKn2/bSHY/SSJ5aH018JcYTeltnWUZYlpGDMSCk4jobiuTa
8cq9B7514sRPPhBYHIMeZPYcZ4GXIamYNLzm8xonznH8yuQryFZ/EVXFsxJtt/cg7y/8itR0LsY9
L3tfuy3ST8dPl2GHIku4oPAzN3pNUb4ufcfABmT5GyuzP2WlRQiZhxaL4PJhm5DwiUxjH5KExxLG
zVaW7nqbwWupUOtPpvSfETw+2G3M3F56a0dVT61qliY5ZKeoojpYBy+uiNPDH64tN/W7jxkFn0Cl
Y1u2Tknj15t+3hnMvclm68rkOfCJ09MmehTFxJr+4yP9ZpC0WXwiL5IgCx19ns5/2kg1aWLnNdHn
2zLIX+OyWqKd3jF0Xtw+pEuAPjzPYHHKXN5/fODfLHmphQEqNjxJDVV/v3HGAduWjm8xPOfWuoVy
s2jdQe4T1XwzTAdVg+uvHANYtJ0nNjmUhLdnODURx2reMkkLnEjuiyTCeDuVg02OfR1jt9r4NolR
H5/qb5Y0ti4N4mRQbVKFe3eNVBBVBvnNzTYP8VP11bFo4mdCji+DZmEwj14brHB/mr3m2ekft4Bl
eHTYKM0h1Pr1g/EASw0RNout6Nor3cROpWkrh3zEyXZOJHRjvLYRv2ueuaPKcGv47t5o8m7Ve3hu
zUJeBjAnqzBU3ZyaSi5lNN5HAv6f9qcl0Dzp/PNMmTodPhdJRsWvZxq1qrOwWDS4IAq1gkQyR5U4
4cLW8YZZYfz68afx2zuWLZJLt8wCyPduDrQ9bDlwtBpEJudeGWcpOaqRg1juEnORcv8SBAbjV/vT
DftO5jaPdzTqWEzL+QORrvz1fcaNCAohy2abTeqpH+WNcNgd+lDMluFQX7NdQULA/jMZQrBNAXLX
2GpWYaexD/cDIEpZYy9NIu51NzlME+Kijy/Mb0pRnKDD5lHnYXat96MGGfDWBHqYJ0qTz4wqyI6k
ijdJCcPSsr7jwicKQbqALNivOeNdSUPBl1O5dmr6jYxir4R7/2i6/yIX/LnH+RYo8f72YIXMJ8Xu
1pXvb2QVdL5h5nq9HVuo0XqGyAKZxD5tpniFeMzBH+rBxqL7swkwYyDawhpqUERsYze7kOyRG1Z0
Zw7D9zYO+7tWBDfEXONAzY+eZsJwc8OriZHmVHkV9Czfyrc4XPSrnHkByPBZuQhWIi/0zlPJNJF3
LOEikNxkoXrdU1Od85IdQjRQ4dk3SsHstz5NbUo2vBk7j0YVvExVtE46yEJ9Hg7nVDCtmfUEh75c
NRVrgI8/xt/c365n2zaDMREzjnh3f4eaG41WblfbLrCW5hRh5ZTgf/u8DZdFa0GIaG9srX6N+z8W
sX+z1vKYdQiacYTuos/89Q6PYkG5v3aqrT2kzi7WW7mLNN/fkjeQ4OUGN9LX9aHD6nBIYcQQdFlZ
h5B+13/7CrCXstCzzt2If8wMZQ64u3RltQWkeF3LDHt1opOG0JOQ7ITieXBzcYX0mrwFo/nDWP+7
zSQHp5rLJsahlv/uKTcmFFywRuHsOKMFkjbcGm7xNS6D4JQFs6FK8/JlME37uAs2ZViFf3iKfzPK
eDolP2kLEtRA3fz6GbBSypUXWhW47Qkurrcnfjp2m2aBFdRY1fof3zFbod/sJVlT6iDFSRYyGcd/
PaaLLbHFTcoxu8z7WhgOMRWlsi8DRZtNpCAE5F2Kc6/y7jXL1bkN/RdQ/UT24MzeBoPvXWLtOUdT
v4YSCHUgisAR9WZwaQ2FJasicwKX1FI5mO5Sx9QeXL9ZlmMNMlZvkhNgVuexocSE+oI4hjB9asZu
XDpNHUNI9RCBNelNk6LdMM0CVLuts+3Nh+ghx44FoToLdhn+5KdEyq+dHVrr3hjw2rInOgdifiEy
Zp4TR9vG3VIYun5LNUcDlcEy0umtx4iM+D3lL//sRxD2i0JqF0vv6ptpRhy2vXlDY6N6UK9m4c54
uM5+cs3HdhJz3k2xrFHK121077CDuCl6Szv3td8hj8vZc7uh793GjjcugmA8hi12b7S5j00ucBKM
pvcJyR16STzdC2VIeZ176SMrmXZfx8F0NRg6ytQWh5PyvrAJSs4l+QwnFwDvghkyfxzG+F6vAwKI
sLluPKHGzyHrtmxUw7MsrJSxw0j+D1dntpw2F27bJ1KV+uYWhGgNxnbsxDeqNI601GupW9LTnyFy
9v6r9g2FSeJgA0tfM+eYIcGX8Bp1eI/zPNSvmfB+m2mz/NZz4175xY++FBhDTVs8zd4gWEr3f5oZ
g2c6TAVQ6LIediX6WPo9wGfIIOjA+mKRocjlvMmMUrk7MYIiKWCxLXVDVT8UH72WDVi9+erxEOlO
Pqpnuwwt3RNXruzi2tc1xA7GJI+HDL9xTlje9kUlMHSsN7Vuj//uPR6LEQV2o4z3gqiDLLfIDZ9b
7HLrvf9upjJh9T8xk/OdpoxmVLsoEmvxFE+zeAK3w6wzmUlfjbG2Qp7RanI1+/rcevJTuXC1YHAh
ZiCc9fS4h8Ot2BWFqW/wWC03rZbLDVKkWcft7fEIm78ZhkmGyW7JD7V0sUvGzvN/N201bAW1yhXD
dxo68PhWT1F+6OYKE7jZ2N8UzqMDnAQ0AMAlsBrjms5pqU7IXd9nXoEo9bwEfYETv9r4eY25Mj5g
b9TnLqWX0SiT9aYBBt8Y2gspJHd48D16wUp7NiSz40D0+xgKdegkTvyWkDl+SrsOVvL6ZUmJ/zQv
cKQ6dZSjVmrwgPPpmTJBYvXSEPZh6sId7+nZ2ezS+A4RD24JBKEj+PF4axA7H2W6m5FMMWZ3Bkzj
TgF3CpfZZfzuYq6xdDGe44Uol3517BZzVuybuvF2fWXG7yCmCCOy+5LaCmW+q5b3GVLWJktGknC0
eHlHBHKCKh/ccZHK9/KzWB+0cTQf1QCC3mq8fUv78i2Jg/nV7Ssoq0b7rYUyHXY5OtdmsTDf1auj
gJb45nbCgq/DPUrXiV5jQ960wEXaUyNlsyUvXrt4kdfmn1bhO9BnexdyG7a3pUZJ1Mf1FRFIsmW9
JmFQpuC/G+/bOqNErgLGN3WSNavHMl71ksQSbXxGRd3tgoUfOxjj4NtIol+oK9/bWzn/8SiGIlTG
1Dxps7mcFSlinXk2JOgKtufxHcbI8Jko+/s4EPi9VNXNxSZ2rTveJ7UJeVyTZQ89s97YbpP+Iepv
3ph2gqS/Jo6pTshUHzv0b1nVl69LOdxnX7k/yowQhW5s1FFTWvfdUe+Og3DWEvbOajQGx1U24lBo
/R9DemrN2f1k/6siJZf+0GlJ/t1xWbSvj7s4UXdF0y/bUXGsWn7dfXMRhW5Nac6HIRX465bsHdj5
JwdJ8VmhRy+a/DUza/nsG7n7nuJmTUT5roYJ37AvntL5vbFb482XQX3D+PAtGWT8zRFLfs16UJfr
V4WNKbzqCsg0q7N1AlK9d5i93rnIbLzEjV+D9WbubdwI6WKfC1agYZOZ8mBVQx8uDJcODa7fb0Hs
2qEg7IB9Wz3zjWEYFZ7+S01ofdo6614HlRpPgS1eJIKt1369MRTzA1X7Ju79HCPw6DB2roLpNFWY
/CGeZK/Z0GevompCd9Ih5UmYEr7yDpMbfEcon9OvuXwWzZz3iO0djBVK1n3xQk9YVKeBi49vP0Oh
px93yBnqnCtrOULA4TDt/bZnTTHJdseB514cwkh3Ti/SUK1QvcRv59vjHvZQzDR5sXUWLYP4abHP
U1hHVNmkN7d4D1rEkeXoBIzGEhM+sGUgzWZi42ESC13NNU/uqpsM2mA5BHPprUGYYd6kV2/28LIb
eXO2CbiCcpYF+wkL75BjwGdF291NgS/AUrZ3bk2/OZer75846/T2uNjVNn+aZhONfgz46nGDae3d
yAN9r3cyudhBu/MTwzzacfxzEf3ZTcGpZS3A4vG3G8NuL5iz8QOcg7E7DnAQIzpqEL8eWQw2ViFD
x3IHiSEDTFoCCl0OkjZi49hip43B3rKaPyLPX/I8xtVRzFGyiC9tlnvZKPIYJntXdTbPgrpvVN2u
9vzDYi4sX+Ps0qXdB/AOWLTyTzZebK7jNDBb1ds/IOu+6NpcADwd7pTzEImRpHi5yTV/dPCUU0Nq
pX3xh/7DnPvnZVq3yuTTecl61WWzFNsoSWBpefkHbIGDvTi/TTPd253YK/NEYgXHmvYXqfkVS8Gf
pVe4K6x6qyUxRatH1o1EcK50KFWsQjEUJPW484YFIhlZ1DRD2cmol3eSKp+xzy6hAXA8l8vRmov7
WG3sgZYJb8RRZXYFRsOIrGrZd0LbzaO5zxFPOgUrR2/+ouO8Nxb71dmT9rZsbCaQ5Wzxa6Nkdfix
mopaWc/P2BWni9t8y/MWRzB8w8wG5Tx0tr4xwL+EFub1XVzqJND4v32iLaBnY/QhZ+1eBfELPu8W
7/IMIiajMtH0ch0yelucSXw8/VuRDf5uWaZ+S8TMse+qU2m5I7tJ7SYUcQCLGzn1YoS6nPmBLOOz
avQroxIYVf6+0s3QA5UZBt3yJ8WCzfLPPPYj7y+uSeOWLLRiI6X0o1lrn8yccCAUITUaV+tZl5q1
AXlI5J5BFLr53Rz8K3Aihs8Ob9W8LBpI2FmHhLS94i6tYG8aEkH9CBMPaigYIfPqaPQRFQkyiEFN
BP8uR4LtfWn92IS1b/3VKkvfYny1NjlEzXxc7noX0CGjgt7EBFvZRK1s86pPDmDEgAcq4I9QLtBo
Chyhs8fSwl2eoPAMJ5Wm5NRYyb6d6otpiG/9AjGHTMgTk8C/FaNkKEebbii//Cz7a3VAoacFpO1A
ZbHxRhnlJa+xPXbv7mh9tkaDwADkv/NiQ2ZjGZ0EpN9M2PoU0eUbYULq8xtInqBKtk3Wk4QY1XnX
hPoE5WQErreY7k9UHABWWiePpAucqR1GLruGGxoZSZrt3F+szIZvoqvvjqFpe2+abrIZLeLAkDsY
7XQeaq5L4NOPpSnkPq4KYGj6cuza4XfFBTBrZnHvZ3kbM7xwg0i9sGob3BDTDFFjvdcJPZRJMBwB
wz4xzrH305IAD1NWfRYebS5zRmeF2xa+rSEFSc9BRZJMq3tyB+y+CmudmbEP9hUSqDz7QyJRGXQJ
8R14prePB4fMas9Nn8BPnfw9u5v2bGiSiWKjt6Ee5O3ZpL9Bsj415p4E9qcHTbe15+bsuWDxsdM5
fEr9Dd4lBuM1qfCP556WqorIRPzNakCcM+Lpzi69OyHCHYgbbHIcV4keFnrenR1kr8j7VtmHVMtu
FP61zvODmWBRBEUAERPcHUzDdlOOpMcO6y8hz1guoIt12KJowzl1vPlQz86erNANDrHpWPq4nsBJ
8hdoAk++dLEIuZ0GSWk4zA2ykWmKydHxzO78uIHkE3mdGQB3cnaqK0nB6x0biVpJNlFBCA0qbL86
C0f7kFo8Rd361eMhWvCLqLxst8jyLOq2Oi9oYs++Wj59h2LJGhCWMYhqdoMLigZmRV9vsvW33HZd
vVJDqzNPrzqCqwu9vrSOGRGYItWLM5FOxTlf7xlTuofe3CPLHr77QDMivvr/QGcYC31kV8Z7VcA3
1qUDP2v9w6wIOCofdyeHUA7L9A5tNSfnOc/T8+NekC4HDe7lEmOf62yQJRD/955sbaKcZPuRNp2K
/n2ppUFBSiCJkzYITZQUdHk+kghNZOfHzUywylnVH0RZlP8e9nvb31RuJsmQaQrI64Am6TViBIDD
oJ1km/8yaEyhj2X+yRqgAOXJeLVy6EgpKTet2PuV9Nmh6RMbT65rhsfbp+gt7WDwiuMTFNBK6OB2
5oS9aym0EKG9D7JK40Y1+SYj0jJqtcbkQ54j2Og8GSXpF+yDmJDsYPXdSXiq1TFzWz1yYofmmjSZ
WQuW7ZRDK7bZPRD5xgGWE9cyEPtk9Byssx78mc2eVNJU7XIok9PUk9YRGCke9hXm7JdMvelHuLsI
u+7OD7qz+3gUfTaWiXFe/of5vP4tpzWAtseMKrQZSpgOsnFYH7fSijDQx7/W3cHHVfd4+HHz+PaP
e6Qn21sAv/6/P/33//y7ffzTemWykxsgt/8efPyj5vF0//t2DU7HELsbzsD/fW7q8eQff+ffM3Fm
WGvm4v17Sv/9xRSvwE4p+4OUAkHNvcKsc80BxaO4TCfQ1P9Dpz9w6v99+bj3eOz//D2kHEWELP/b
4/HHzZRIc9XO/g+P3Us6J4J+cHs8BPpk2Um4711f0Sr7MQ5RwtvDx5f/3SwZjXS9wCImbYG7nOnD
yQ6UE/qFdaoNavG07ZxtMLVxKOv2Muqa/YSG0g2bxemivM/gHpRGHDYK+Ju+7gJVNttbxHF/VWZg
s00MZ0s0+W8uRJjLOJzXWPAjdrUl9JLBArNgdES0V+qJ4AG4xSy5y5LhDCk0xt5uUN1PCKzMfPoq
dKXvl5SAYncFgDk44Nj2Cv2XT+tySxl10GfDF/pBxZaGkoN805akFXellaFz5ewBBPzVqf4qHfOO
YAXZpwIRE8NIqZnYA91atEhfvM/Ae3YMol5V+ytWSUG2EfYNzzTo/uP+WwGeRhtwhGejK7B+imMq
F5f8Hee16hEXVUt7oLV6XmY4zcE4bzocxBswVHvL6C8FySBbHw/wltwX8n1j7KvgTa2JJbCog1CO
mBkhGQNtK9pf4hUay13YMX4pC0R9kDxbtQKwV//tbWcH0yfZcP38GkcDLF5P4+FbfTh29gkmDl1F
xhZBobCgsWNYxIyFiZikQiL9V8KOMerav5RW80MNt0GvXuK8nfYywYDFMDJ4Bij1a6wygIh++6dJ
hjetb2eAM1OzFZU6J1mKFSPSSkmsrL/KEgc7xJcid2UL6q2ugnMi0SYIaiOjmnA+m19uFRuHdPyW
It96Scjt2DQivmjoU87GfJzHGjWSpV/gMzW7PCDCHuu8CPW2rP5FcVvqmjV/akBOu44WODKchIBd
sCNbso7czaiP3j5IJG5SrMLFnNRbo8Pq2MmcsZaRX8keSw5dvHyhccyvnk2oii39czni7J2dcbpb
CM9E2XxoRdOdPZtkhiEbqHawWz0VAmrPaEMPzAW2rvJd4ymcHUYfWD1H1oAxMXOLXdhR7WXxoTOb
n3S3YGakWe8Tzxxvwt3oAyVfpbGWb4Y+gfXiyXBkvYkgHVatUXo0hGDrtozAVkoWJlA5izcamnkv
Vlhzxl72HI93dEwBlQm1AVKDsyvdb6OJR43geVIEkbjoIOZK7bggqN8KSOfH0q2aC3ZlrkRlQx2c
M7KNrW6zMElEFZX+wIPOFX6xRGhlUl565kPdio6xS19uG3hpO3/yvyujIQ71V14P8tbG+yyWGdmK
5pWEOI58pcFI0+urbqD+GB0CcruUmJhsHsvIdTowV4UTELtsf04F+Syd7RIHI6j3MZkR5Ej5a4gP
C6xeJKqBWOaaxgkyEQSDpAL00hYRmXcd0w/RhAShToyxKjiuDWAjs5C7lG9CbEV2HIZuY+tAcgZR
+LsZaOhQ+Oa1MFkL5/CxwwQABznAHMyF/nPVgDUaQasavx36Oib6xfIXsPdPrRY/tLr5O0zKPg0G
JjoqeXdfusi1MOdGiROUfIz49+DGzR3On9+piCNVOSCpekGKmwhgK00pbBoy73GIIeeEbrTmGIsL
Oic/bBBsc+m048iWaj7Iul725ICB5DanP0LU850TECHMCBBAtopojjxro3kiz0kupXvU6OYMFN/n
kt49cdv6bIwUYJZuvttaGUclvpYjwA6HEkgj4nKMz+2QTWFCbsdrr6w/sfNUNwCI2eNoowM+KLaz
56U2AphQJCQsDrWZLPlor5+iyWqnY6uMG4lCNHHBWLKj9PauNSPLpFB+atcbQBSpzWiu6gEke4G9
11pJ2GaTP/27MTkbeyv4G7cpBRZLiJ0eTKz+gEfwzbw2vdQVMhXSYbce60CPFSDDQWAMzpQP5w7h
/JmGUoWmz/6iTNa8bKsSDNc5qdZq0tw7MjmS5FFsTUGWXqNVuCQTcqE97+DOlRZJ6IF9PEhSdH/a
BoGnjdUI1uSpGb53Y+VGWNJZCytI2amfRuQiJ8hcOa21OWMwFEwHWx9+ztWSHr145HvB0Y0J7+K6
Yu54dAfMtdk1gwnHqgsE/Ka+OAsrrzdVKiJXJN3vqRx/m8QzC7gSmwrwGnG0lUGdOH/VpnWcXWs/
57PLLBSwr9RghHXAGqlgnw0TgCa9zGZAurkxB9BpXIO+CzOxo0xUH0ufPaUxS41kKrM9uxyNtxtG
D3KnDwlTrwjllZzfuphTFloC8TJ28oNho7OluEW7Y1YbTYEBX9xAnmHmBtLcV725IlX4ZAZ8T4vj
8dby65vTG2XqFDXAKTa4ocgDB0QWddk3Rt6Yj4JoqKxbsPgBylpYgp4pClhN03WC0UvFEPi7qVx7
LL+YT0GhAU0f1HPanXsAJtBj/FtOBZgUZBlIq/kt8oA3nT3mTyrvvudtJvYzw5eoHsbIYWq2o05O
sIMijCOql/Tq3HhKbbqQmhzFqZ5yCKkZKwMO7TBJ7CWa5IhXXpGZyKQeaPEgbgA5d51FKuaSoJ/L
2pRLLNXDSJ7Dbv6BpaN8GVkg4cgkP8KrqgrCGbmntY2AjWjCi0IjfhyT/M9kJM0WdJANxyJnwVNY
v4oiMPf2JDljmXUdDLnEu94jNYmF2pG5zHx01jynThJf1jfxEfgDdklf/dKcwDq3fRZcVBAkAIUZ
zsjFZNmmAsCc6P6ujAJ0YLTt1iBX57m16WHj2bwZwQpHB9+ZPd91oSAssl49JA5oIE5bHa63q8wD
zi35bMUvMNDgBBNYVWSJ+YxGoXpFG59HPoCQ0Bh+EK/ZvDlZNjypVPzg49a+9f5AWe+k1SaI/5pj
Vn4Xwwgzt9HUVl+/RBlXhr1r5idrrBUZf8wYWi+JJjUZfwEln33IyzJQ4dg63vdy7pJVBMiUxKNX
nWt1g4IjsTf09ASMkpw4yw6m2U4hwX/LzeLXvHEyuzwWuDVJQA5AT2hFNLfpp6PGI/F2471x0+TK
zvTaq6Z8E8VwYARlIEcr/kIiGrfWIJOIIN6/eX+D4lBd2ukXA4nuKc+waRGZegnSKjhl5HFDz7Cg
6Ah11EmN4NOlY9/QhvGcscyCkQGhH1EPuy3KTgJOQa+NE0sSmhfyIol3Ay4YxpQpDm/ck27+Fjiv
nXmE7FEkxs4WMQ1u3H+aVn0lcYXQSYNxYQxH5ugQawHimtwczEr5vERak7rPsNT29oypnKXtYeyn
F8d2CLTOJGgH0xijpiaSPSm5usaOd0S7l+4tXQ8uRUsNO1XfpZli5GV4iaoyOJSN+cvrdesYZNaT
shgjWMoCEjRIstKHEZQrabVWl9LE+/alVMkX1joGop437fJscXdFNe0LvXaPgEirKCn6AYm/SxRE
AvgyjueCeYICwldHHjSlDXuU7DZy6pJi6NyFcJyNHpfepmwyOzIrJiIaKzCEJvPOFba11adujbwp
4iNSnuOSFiZ0TPI9LE6KSbqRxagqdMgBO8rcmTduPL+nreGcLRwLm9JEypyqMogqXxZb1Ynm1SjI
AHEZKdeoW/aNC2OQRZUAsFJybjEe35htN4ceizci1Y+cSArphzsy+BjTF5+4AB1ZdecEX4Ydj8fR
YjLcWeTRz4Kib8oa+CE+lxcbZlPicxnVS1vbmTZkImi9UTm0+mbtP88LXS5y15glgSM+TUasR9sP
PomoHJ+kszPSLH1OFGaRYvCpk1y9pLjwmKg0dHd0tPKgI9a2VFtdpvmEcJrGL+vIk0kdubeE2CPC
RHHuqmOcS9yfnTdHU0Wu+JQ/Z1nrXWXrbhGfqG/AfeNMah8GgcmFJ+/Z3MaRZqnfM7XipYLUtw7X
Ln4WE0uDHGfPCxMfpP0R18CwcEZrn+70J/Yq98PIfjdzGe8CR80X2x/9o6xAByJh5qKep09phQPG
sKtvZaW6p7jPjZdxeiOKHgMEsoSnNPPza9lzkjDK3+cITu5lOjAeKoT7NBZXZ00+SXxU0/BrOirb
rr/HVDB/50J65M4B9hsdxKuuhWrUJ+moIKyX8S85Jh6Eyouz3nR20kfSW7wNZWNwDfQ7a68L3KxD
IkGiymV5a9I+u7CimF+kvWy1RaPXeDjVHft72y2kbqw3jO0O5Mx8NbXF8k4vPESonthSu2MGSua3
BXL0E9eD8cUe9VNqpp8TY2Km1iMbmhRVmqcF3dMyEOtXKU2GqIH4tVrVvbZyGDXeMDEaHtixLwVM
wALtMwgHf+X3NEzlYvlsEoDkRAHaRcCv1rzzXL2KhhSAkpV2ZP35y7liULwTpm4B+GXmubIb9c5h
3dw6MJhXln6ObmRiSdlmyr/gHVWnIEG8LZrpS7RTy85ogdTYVORw0bDWQnThmLbYasvECIfUTCID
kPBknHPSK14rR2yBvFqYli4ziQRrmHEknYagCeFQv8dpsO21OLmQGv+cp5YgnKNdJ6DkTlnNd5bv
nCJ2JSJFwldIlM58swhR3rIfySKzINWjGjK5TWeWQYbzCy2qdnTSxt8rQ5zQG8jz40aTU7BtFL+Y
phblvZzrHZwU423kE3/Kxm7ARaCPp1n4P6o4+dIwbz4D90IqWTVHxFQkk8fWRMlYNbslL0sItQTX
1NJkc9y6ybHsE7WVZZuAxBrag9NMgvE/k7t5Vsxe03XHL9g9O1GfxYQTTFSHrfC/Lx2YHaAAm8Wa
5Fl5omEpUn3HGNvzlgjELtWMX7OtU//OxXTq6Yn3meG3YeaWd0IJ5LUchbrFcU2GBbwtcomJQ+QU
2hPqRNSWC0sOrt7H3GkGh2TR7UDtpVsA2ZRC2eRtGiYSNyeBSv239UbYRvWErs8tftQa/lBlq+wH
c/VmG/MWm2z3SGPtcnpj+JtSSO+9RQxIWk5vpZFJonDpBUuxH9ze3fico0csMEwH9nk/igMe+7cq
JeA7DkxrO3lkFzi978JD6IdjlrdIVwK9vQKFKr0vfwDpnLYx/CVnfrPd0j4OpEuDKUWsYCJChpnJ
K9r39B0+OoEBwRtSmx76LunNrGuXP66NCrdmOU73CAPeBAi1rzWg7w3RIhIzCOS0JoqzQmJY8JCs
0xXlfY4oBxEec63F5NWPYfPJoQpzYfxs411nmFT6Gmu/npTeogG4EQfQcG2ysGCsDdsGnem+iJcD
cZxNqBpE73kTTj7Qab/ZkxBs/530I/4RSC76xomF9awZxkhmm3ao9WKXFwyuTMX8x42HJ1lqP1Sp
ficms5ByAE9RwYoFM2Mbx1qbb8voBU+NlsuLUfd+iJqqZKHJErWFHFdZpthxvV8/utUWcIyMLPU9
q03KFO/U9iXnvQ3r2m1bLvVeAgGSTGOLckrMZClPlSLTCoe8G5tILhnJUEugr2umbV+zzS3rzN/k
Wfq9HUgLWpjx06Si52lmWjkFjVcu84nk6H0ek5KSOJFhECG1aF0VehXDL9OB9qwFwtz0dWWRDBiX
bEMK0nOd/g/zcH3vWy2QEyuddhNLtiKvf7Imc/dzYjHWAt1eUQXtEpP8IOHqhKODu1fWEL+0DJdm
xb52wL1w1sY+pc3rX9o8hTJATPquGDT7ta9+eqZdQLdj39eXs7EiZJzDsPb1GoO1kTDuw4y9d6sJ
XAsOo3A8txlj9JbKsfQ+Ui3wGS821b7VSeZuGwDzZUxmNqfhmRdL4WuQ9CZ6a91GIPXY70iTtfWJ
WhaRuMRes8EIZW/BmlsXQHXLsZzK58Dr60tVwaSTnZRXz6PmdHt14RBe41ny4FYI5iCC2ZrIWmej
uv6NCkryZiXNx0u7o+WbWQgAeMvyM9klvQz2i14ip1Abv629UCtbeR285c1gU7ZOpLwTYUJlaA81
pFufX9zUzLT/LtGTfWy8tfnSnzjhTvbs5phupp/DZBrbLKu1bWcx3kt3dkxwitlSviW18Sst+oIt
R/Wno2nfQ1eOt1r9VeVdekFi50eek/2ZnHXUBUzykGG5d/wJODouwsj241+mWd3i7DG3ZZA9m+zJ
uhTz78C7OiBV62hUpMSqgP1LWRfdNukbeG9ORiGLtRCMS2VzzpZf7HlpsogNjOIl47o9MizyNcJa
RKOerP6TGQZwOpF/eNNx7qV3yo3e2BrEqG2l37IVTct2h4H/FCzWT+lleiT0FC5k4/YI+Y2dKcbh
2FbZQIPOUUIdea/iv4Yn67tuOzNqCB9EYJNleyIVS67noIIAXdNQI1ANsI0k1nphLYMjic8/+kKK
c9LP96bytglpdJcCZwGhdzUbwoV+mGQFZGhwa5KaekAUDIPm3P4dk8AY2nnPqwxosfaI23EdVWyA
olonx9d+FRiJdTytESNHrgcrOV1Z/Hi28l38I5BRy9iWYcLK8RbMZGR5SLqY0Cah3cbW3mPZkkN7
TkqyK6fZqI9Asot9xtgvGu0f+qz551b1BH6KSRw9+1ozZLE0ThxNuyeGA1PChEqlmQRST4X8sLx4
OmHsq/fNorvbmvWTsl0W+lbboCJpOPdtcuweN6Aj/zTM1pj9QaNneCGO7GRIiGzsSyqtX9SU+u9C
2ncn1tNrOrcg4lPx5I1Qh1oxGjtGQmMEmJTP82DzAndxQa/prqB78ZEF9XWZBrUpGIJlzboe65O3
HjkrBVORncyqPLY5wVoJDNhjpZy7VQHBM1sOrYVYhBM/WpinJO0W6Dx+95Rrg/Q/4oLQznSy8r3K
7XxbBpqiDrC+ZV51KIfup1l3+VvDSGjPugyFx2i113KQbxRV81HpAL4WCKIVNdKc9tZxDCThFKoH
E5rTpjVpx4k02duR3I3t7GOwb+N5k/ZmeiICg82diukNWweDeZfTCiy4MIwkO7UADS5I5qJVyL6r
VOLfu7Qet5pq9Gieg08P4dpWdxOM4wrvAdatYUv81YEcDuus5oQQUnqxPmP8loNFYNAwGZG06GmW
Wn8KAGY37An3pMuqDfhriKg0uk9ukJMiFtDq4C/nNY5frkVcuFEWDOQbEA2w6RqTCU1axU+lrg66
soNTQS19HAtc5m7ToXcyi2s6FkSqJBHPg75cy17m2qvQ28zpNcAymGb4J8zEKPYle0pWUKo7Lo1N
q0xsWd1ZW9h0WWgZpB72VT9FPhavkHDZDXaQkZGm+73gs0I88SwpFdJjhYLqVjbatZzleBzcvLsG
SQL6oEmLp4nPZWop4+SQGbJtVQwIAS1cml/TnvyDrnDEJY8bXp6xN/eS7OStqnQA9OvB7490k55G
jnrdm+aRa8dVzJSKets810l2s0yGvos9hoWWjWdeTDBXvC93SdPohyYfCL5hyiNb6b4ScO6GqTRf
64oaJZ4QH405m6FRGL+I7q6ehdftxrq1f/gMWkDZdzwl/B276pHpMR768atvevuttSDB+1n/VhFv
gxgIuiwRd8W7U6RfteuOXzVRLK4zB2RKo4d1NFphscyXUXOtY2eq/Mk37T15Ps0PLoMVGkSCrnK3
Tk+DRRB6MMzeNc3RlMQJKYlqHIhmaIkRYpUeC/OtE8FLWi68iXS685mQ7i0G6RnJYmldSZyEIpf1
zm1slnGbAiKoGeXd2vWGFI0Ct6xUz8TqmcwHdPvbgmp8k07v+OSCtccFqzEVz3NjqUOnmr9lQ6qX
T+YmkUU6giJ7Vs9TYCRXqRPJkdaEDtD5Mrrxzg5zztDHzMD4Hsy0qYO31pLBC2mtnWPbSYEJAG/b
0lD3S7S0GUUtOrgahkJPU2dOGj7eJP80HOOGO1nbw00hVkcicuO4//SMxaEir/ujqKck7IXMd4uZ
uzioUmB1eJ1e83L52/D+Fv5YvdnBYB1a+uhNzmd50Uf9NimOn8yDkK0vE/5HkddPpVyFLTYZy1Si
8bmUDVuWRVwwNOZX07gkkuV23VslApLg3hdJfSMxkuzokXcdjqHu7LsEzYx21V3BnR31tn61nDUr
CGfO0ZeSgqYnx8Sj4nokaqo5eGHY359GcoRsLAJEDyTxKxrhd3vyATvmbX5uoWHfzY4PfE0CduhZ
4J5npnlPQVYz/DMx6KrULC/saOmxmvFQBsYcDVlv3mv1MAU7YTsU7oX8jO466PqTwZkRdkNt7or1
KqIVjG7dRKC8Q9s0scByiqVmLjj0L4lW6/cgPXXuHrNV8TtnPLV1ld49d+Nz3RfFpcBcQOOZG98R
JmLgNmSPF2wh8a68j9NT3Nj+DyvrCTt2uSgajH+oDj22S7DnmFkOPyuVIV10G/tUGt0nHYF+NiXX
hEBYO9DNV2+a63OPnpxXhcMpXxOUJwXP1afWs0FjXh43PgsqkBvDPeP6/YwN4m5YYgMx1znZWYeK
KDPEeZwDb9u3+I06ZwK8nUy8a7lJevptbZmmQzEM+3HMjWMbONn/Y++8liNn0u36RDgBlwngtrxh
WXreIMgmGx5IePP0Z4Ezo5EmQiHpXjET/Gma3WQVCvmZvde++wjjpF6uHe6LEAA7MOYMMHYEbPeM
ZIhQ1bAFKs8KXqqIsWuQ1f4Dz3qOg7FkAG0n+UcKEpmlqhPdCE03tzXb0Rd228j0bkz2pJ1czAzB
XdYclOuol6ydu2foAlW307ANnexAf/ZZaP4trJIj0BFX2TLp62qdv9V3rTNboVsCrxHYrT+uRyhR
q6LNzmBrI+onWvQiUfpJZ9Y/UxofGwTKPK559BqWjHdKF79YP1Ybew4PEoGxFBShXdapk0pS2Nuo
MtlDedyEY0DRVSY/3UCSgyE7UoSDSxUiuG2TfNj6sqZp8/lnKju9idF1j+zpCzbBfcycJPV3eQr4
p7PH7tbjLunxHbzJisFnkkQ3A7chixJTLnhN4vLw97j/NrI25Tfxx8AM10ScOeffN7EwnLMd2PoJ
GtMqWGnsg95Su6yOMuWCN5Jcf2sq8J1dFrpHq0fe19ahs021LjupKEa7LUT7HHJxM+xNXhBTxVvG
h7RUE3GBqg4gJfae+hpZEY2RoT+EMegD5XriYFoTsMMCRqRVs6q3MuuPi1TouWaEQzUgyNB04GHq
BOTcAecXR63xfwbGQffIj6eNyhEqeL/zqhyNaa5Ci90N4ytZ1dmDO/51HG0YVpaFshOoDAFzttFu
y2Z2HUSx9Symnigik/iw2u+s59LQ//mhVJx30OJGEPddu9MLZOFpPmT7sR8xC2TBx9ha0XOq7p7y
ipfO9IN7b/VoLuL45vWhdgF8sFWh/8RUZ3yoLS9Enuc5tyT3wxfjdxfRDurQ+fnSw/f5FKbTQ+MJ
h3FKMj4lBZM2TGbHKkWEQZtjHXsHS1TgVeXb5LPCwlygDngzu21VMXPwULMBFmg9gjppoQUi7HyW
l0+iGrZ11rv4S9L8LEZ8kGQ6tosRqfm6Ayy4YbuLolLUxdkssr+MGtxtSQzB1jN7a09FzkuCYmMx
ZCz4/VHjNkOlu9Qb8vDIqWSqb4jxJCn4l6roO+o7zdgRRtFcuomWVyWB+TKye2hat73zg/0dq8pb
TchD1m0S9rscGdqiahL/Adl3s2aryYLVr+SF6KitS6BW1/rHLqDgzer2L08nA8KgrrmQWmuTZ8l8
FBvWlU7XvtJWtlh+xDHTxLBuhgLg7esosuSpDLTqifotWAAaDYn/pD7qc3rsfmqms4ATz6zceW0t
vX1GYkuL62TjjdWOcZ78YtUmTnzCwiHYQI4flWyM0+8brTNY9uCBZH7B51iT7arS67ZuNB15rtID
aj3j7gvy8NrkpmrfOvrZwD3NoK2RjvU0GY+Np5mvxp+0bs/u4AUvoWYGF4gir4P01CoVToG/Lewv
v8j7zJ0ecMD63gHkDYDSibnBJh8pUSeMr6yJc31Tl1X9SzQgMXLiVLaIwiO+wLy2dvoZe2gvh1hZ
r+ikQkR2j01HRxJLAyK31VWnsM4vjt1pFxoGREAhaPZiiqujEWiHWvHMA015lZPR7uzOAaHodO90
FsYe45h1ZGQX7IbByDbegGemSqd87aEDZXCS2HKgVQ2dtRn4JRhwkwDlsXoJmYovWXZ/prYZPk/t
VTYh6QW+6NdT3f50qrmPynBXg01OG6SKQ1dYAnhc8Bx4pX5ss4ZAjlGbVpwT7rY37e4fhsv/TzT9
PxFNMTpibv3fY8G3P+gN/lcS+GyO5Hv+TTR1CX3xYLWZiD9sC7/wv5im4r8kYD7uI2w9ZiQlX/oX
0xRWX/3PIBr9vyAXQTUVkN7g9Jj/TwhTeBX4VP8nq7mNf1XyP6HjnLXhqP0HFdAzuURICUx3zMt+
ipj8OMBf+lT+hQ5JzoYJw8xLnqOsfNARwI+zEt6dNfHpZJBXOW+x0m4dAKCjEUZBn85aepeo6l2v
xcR9+3N2i2cujFl7X/fGzW21M67MeVTCK0Ah1K9GXa1w5/9MSPh1qXnH2OqiTRqyBy9iG2kYiv96
1v4bswtgmP0AFcYAa3YIpLNXoJ9dA9PsH7AwEmTmW4+toJn9BcRqIy8sxFVpqP3x2FBsWfVJA4+z
qWaHAt/ZIccDPN0D78HLqy2IQvlmohDAV7ZwjOxCPcIaQj5KXtgfxuyFIBPO4KtyM8b6p52GVz9F
gFLPBgqMFOPsqEhmb4XCZNEx9ooSgMiOka/BrMF5dYTBZo4BbxyGj9RBt9KH2u16JM5XGDlAFjKC
xdmhzx6PZnZ7sH8n/ivGADI7QYR6bmdnyJQci9kpYmMZyWbvyDS7SNLZT8Kc2F56QduvEJDdSC39
sTGfxJhQoCtvEyIlTI6SCJNKP7tVwtm3YmFg4f8mdpZEMgmfSrTlxrTisbrqGF/c2QGD5PIgZ08M
YIduXc0+mX52zJTswtsKRZkjQ9TTqMOw0w4LNI7f7EGIltFQIPirRjsUOioVbDkCe46HTQec2mse
uFwPEkKP+JM4jDm1Rl1QUq1AXV8dDD8+xh+FAShqfA6J2ROEv7uiv5fsudrbNPuG4sy9941NIKrO
eq/YWvaD2bTfClkfewwYOzH5k/iQcgxJsibjxMKilLGdsmfPEoaGhT9WWw3VZoOpyXVCm0shuZvY
nfAObW06w67EXmNhiCowRjW5HS+GAUkGgoHg2HvjGtyXt2pmR5WLtaqbPVYSs5WYTTH6+McSP2OL
hn4IdW8NpmBhUGEiMeNRTxN8II6B00vZCgw9Lxm/T09gGFmmtT5pMzlDvVpIAo2K8R6HcbaJaj88
tXq8t5Oxhd8IlT0pd9xYshvAlQYJMujL4WnoGOVqZJ9bNSNzhjT+Xnj+29Qg6nFH3DADQt8SgZ4b
a/bRNYdT11mIgzXIPnEdAAlCmEMYOpv4CJsPSiyWk8B5FzyZJSiPLYk4xPC2XL6jXz/Vbhvuw7Ac
V3nbf4Ad94N8nTSlu4xLpqyhLE51on8QBeTt2Yw9x4NlLCJHMq9iEtZP00OsRQ9FwbU7MNaH5TK9
hx1qvrCrHvLGHje1PywlkeXLBvN3kSCCxNySIPRrd76P38rnLrVpnfrWuZG+M761ESRAkwQCBxKR
vm1Udjgb2X1DqSKudv6l1XB187jHI9x1S/7ALmA2vdOIvGLO4m17wyBqvK3dpRn2wdJOSrWkwpqe
GEZyGYVfEWI/tpjl4zC6yQVOEWM/Lz1UjlBUTF3J13AWxOz2WIRpJCv65UY6bwm4zTNm9VXKzpTW
WzxUIvhTNwkW0sJ8QY4kCQ7igQ3bEv1cgEGFVwWUSJuNootIcTOHOo9Zgay+K3uUdG6xGkz1nraO
2Nia3R5Tdl1VYS6n4Y89ZdGTGJIVECmMvX2XIZ2gDbYHWa4hws2SbOeh16B2objm95kNmlpy1Jwj
aSrZJpvQDlTVujQkZvHOO8VN5/DdJn6+eVfHhIe8L9qFKpEvWCkcgpeDTTfv+Woz2Qzkad2LwNgH
CNPWukprWiCZorWG816iIkU1UxJgZOzqIH9GyuJv6KW3lhyKI/iuvR1GHxygGKkm/x712QLA1nCD
NrkKJ8tjpjVUD71d4y2ZkPNqU569NDmrJH04xZhDLwaBZEvX8/9ksca/T/g35o2QUcWXFqMp7Gom
q1JUYukaxrNZxy8ZNrVNnUdH6miUZxFSHE8nHD3T1cXlMjABwkH3gJ0Dvnwnom5chV1urmsBD8sc
Wxw2AfYA328Y+upqEYXvGmzC64iZJBx1e85lIifWI1EwqIf3kPBHyHTBSzcSIOxFzgKVw4jz1g2X
wnCjVWNqdzHVMVtTHfVYecd21y49WfdvtllPZzQN964Q+WFo+FGN0Gex7PTER7uzS7GOpudC068u
TqYjXliktkOZbRX5i0U8hYy4uuEtVMaJA62mabOiw6iueTGla3YZBiYTvz5KGox61iUlE8tyBl/1
JSz2JpEI3EkT8HqYvNNYfLZmG2Fxosu2mupdoG2fWxIdoizPXz72Dy15rheUkGeTRPR1I5g71qL4
4qyRr5NjP4/mE/Gaw5HNS77OTe+RKDg2xW71mkzpn45s6AN6XmfFtbSb3GkjcVuh54GbnoltpTvf
dUGSli3lWxya+N1UfO6x2hzYbzQTqZgWdInRhswe1PayUON0VHMegNbdYd2yrUq9ixsSx2t5Q0xg
EhsFl8M4zVqi5mP7xPrJo/S3SfkJ0ZDMk0yUPtqTzguaEr55JzAuIQpEz7coVSA8uaPFA4uvFlcq
rSk2aRJKYB45iYVaVKGlFSr3VpmsGMzGREgkzX6M0aAMVb+Vhbb1uar21cQZ2GlpdJbgA8uu2pdk
kSv0vSzDHDlnwlKdvP/uu5NCveseeca/ocajXn66TAcMNNAwBBjqJTifedEqhGVLaVchtnONADzY
GqwuFLqbIuOR8cxhOamMJCIj/ki0jhuJLOZzCcTB4LYkWnlOsraSsKJfkmsIA9wtYVlu+R3C16B6
acO/dfMxevDYdK+mNXfKp8Ah6DXG1xhabJgqEA5FMRtuQyNYV8lUgzpPm52SQXKxs+0oHaQ0eUAh
N1jgRyhFdJ0xYweZJBsH7YAY7wRkiqAkp6mOSeF8hgELEsKbeY6TVB1L7ORVevQDvAe2idDKDLg0
HV0Za6nSH8ohj2VzybokcWFIVDwYU2xwaE7ma2Xm3bqxBNHumtZumoaXig1UpgLU3yixR7VyAM7f
/TVJZTGcXVfn4ZudDcZWZpFN9NtEjVVIRCd+h/tLdMOautLfRTZ1tun3atOaqlolef0ndq1gZymh
diZiIZQ+uwgdSNmKnoDbs2vI8YgEz73NlwyTMwFU+N6XrNvLKalWmkTnLjG5rBHzHYAFck61kTx4
JimGI/lnrSUbhPgJ12wQnAaHUt8c/G2vJBRIA9LLmBQoYVxno8Y8v1Z5vErc+sY2rL5mZlVcGkxh
NLlihzbrybXapwS5NC4IxWLXKMulHTrDzkhnoZ0XTwTZN96alauFjEg2WykRrddERHMJqC8UHsmR
bp69ZcQfw+ajr+0wWStSBy6e/MjCxiG8xkx3Tgb+P6yHNzQhD2NmvotZrN30Yb6MuwSXDgpvVw9c
XNoc0l07GUvXz+21UhwF7OwOhjtcigw+Zzc6H4xnl4bKku00xZegSVedwQ5bVK219PL9QOmiZTHh
cd49ybtPKMV7LfRx54/+CTTyDxrBXVm+lIb35VRsv/J227IpSnr3y++Ln7DBAR+9e257GSNomx3t
xkvlCRytn10k9hprqiGw9pHwID+3F023975PUKPfXIaBOPZQXwUOkpgm0U4WRURLIILLMKAisY6B
x7aJ3GWp1VttqjaN1mwbOb2IoV5oRWyudCRZKJo9eNzTzrbE3aoRybiO8yXaaeUGzQPR7+AjVjhP
OhL4THVzM/nESUvSC14lCm+sOfUrLM5N1YYNrnr/ODuP0FaStz5zNfLWOKmVEuXL/IdMppKQSHfD
WByauL+Xtv/gZiJa5bbxWBjVsTaRYUYEDUCi5KS1vGM6wvsZ3QNX9t9WeOsgICI4YQE+z9PQgyw7
vd2oNCKNxt64lXok2fq1r26BxyKnzJ7IhRZs+5GB4VwPjqVl/0j7WlsWsAr+wdKqCUil7/AAgvB1
0bE0xAf9UtpQZvh3aagXiQHczeGM10a8A/ZjNYL/7Ix802uhuQbygTCqV9nCsfyF5s4h9th+0HDP
LxCWptmskFrJMTo6UUSCNuv/MMiXo4p2cHlWtB571ANkEepMLCfb2wo0V5MZnTK7bv6AQolc9CV5
4r10yNvJBnwf6vqtr2oE6pvBKD8RsD5r2PyTu+MbJomWajOK4Y/mjfvJ/SBr9tUPQ4bF2RPxPnfE
Gx+1PZw1qusom1i+q609hDtVF1/WqF8702T0S8GCKcCVITx2MHb54D5ht7DmZOw3rMsnOVq72Gj3
WfeYNbOXTF0o6NcuBrxFb41LZThrkadPokt34UVVHK6Tjxwns0Ysa3jHtXxPR5YuA431clxgbcXR
xKshJjq7umpmdq19rhRlUh7qiubBEeWiHrxLRqh4tXYKZvB0ekc7MLwl2gPRawvt3qn5BWley3YG
augLKDwk9SSATqa1MshkL4M7o1wejGZ4BJr85E7Zg1NHJKC3G/ZTG9GKc58381j4okP3qEwnY3Wu
7Rq3PJdOuTBow2QUwewQD4wGXjvMyeA72FIKVL+2dcjq6L1N9FucL5xx1orI5hAL+y619o2gpCM3
oWXX1T8ABo+2lp88GS3jaTjzmz7YnNKDmJXI2cfoWGdtdM/CLn+S4akysmuJogBPzCGYnhu93lYM
3qnvFrbr4upDz2kZV08Gz5pT7yMnXnmZdyharjQE8tRumzibU+k5U9Msu1aDuwvY+Ad54i59e3wn
fff3lplje6vT+r3W9Lt0CfKFXexnO4BDf/BerHVpPWbYf8e++NKRKI5au6q6+glbZJikFw99nO74
C1aHyybL9q4d3QoCsGgY2RTUf4Er3WTrf+jlwnOHD6cpXwJucFMi18SIP1Wp/G5CHCiT6T53mf2M
NP/ba7Qv1DSH3GEb6xN/6HkPMVpt2SOnI107BjU7XyxYId6LGK+eS/EW2siN2SZl4Rv4pbzGwWYB
SKw6ez+UwckuAA90vbYcehAKk+BlP2Y1+lyXBNvxr9nzknNK/TUfmE8lYq6AZxqq8dYQvZ4lYl1r
3nmgmMiVeOutcsU9bRmo7twm1lql760Wf+Y8J76XPLZFuMa3/TDaBTwKL9+2JI1pOj26aB+5YRD3
pRkrTQ1rT+UHTQ5XmSAbzMJtbZU7vRm3MY2FRVgW6pvHOA73sW1sA3M8tYJLm5mwaK8DM3+8uAq0
vhPTEpnA0dNo53TlGhIVMwStPmr2h3Nm0Hgh0stcMhzDwhb18FIA/pc45lQK4yppw+8K7W/ZQZvA
zkbbboMiGcQCYdWxTLud4WKlsMnmKrm7Zii1l8Ij5k0bvrM0flGg1bYBZFEkhaiN0SGPsPcXZaI9
VRybCz9Tp7EyD6VubQrDeZkUV/Wo0KpG+oYwHyxu8tx4NxWXt0Sw2KhV/o44bePEFU3bdJ1ssuUw
hvejfu89hk5WuYlk9eoNxa20oDaIOKcztWF2pXiVkeOR8sUeNdB2TORIHphzXJlO6DEjwkH1cOWb
+sMo5A3c8wT2MI/SS9Zke6npW6PpL/k8yRfZEofz2khojYZyJZJnuy+ec6mOo9M9tFa8GlkexHX+
5o3TU5wZj7bCrlOOJzVp2aJH9r6wsDktspiWqBCsRSHKzYVe6U/bgjbQlruGm4mM/ZXJOpNxDs6m
pWU6D2XWvIUW3HekXYN9F1Z/rZz8LcwuWpQfY5sTl+5PhzIw9sjcUee01psBbBPMHmq6hNJAbkoB
QCGs3nDyPKlFCH0j4B7RDc6J0eMZozkv+6J+aSjPq6gm3Ds4UQBTafUJ8kNIf/ImKr9Zz39Xro8P
IVOKfJTDsom0mymJRC6+oeStY+v3wscLtaNw4llhZdsL+0enow389m9tOoccencyFWvTG18To791
/HYtB4WRHwezW7t6+RMkRM2MJlxRMb1WZY6wlYDdyafE6a5SOjxumsIXAjoqDoOlMwwP8/NFHu97
J7sXz2w+sjo94yLZ4kXfEpqNceNuKjb0aIVMzuPqlI/fqR38jUi9bfT003eMCFUMplLPavFQ0wrb
UxytfNQfc43IvtlaEQ5HUgVdlLSJ6mgssp815zHv/ZthNgd4Lg4sn3Kiwioem+px8tlej8Yi1fD3
OUh7zIEkQjtPd0a0qZlk4ypH2i2AoG9yGMsAqMiNxrqCm3/DQGXW3Lcn3+j1tZf3YkWD/hjbH2gF
LnSuFExpQcU23tJp73j5I3o0blfd9FZ1Fm6yQm2RQKyFzC+6Jt9ZtCeLoelWo5V9J/V4GNqfAHAe
N/CXtAPOZaWaySWbbnsLe95gMDclUBbOb8wa1Weu0LoYGyu6ekz/3sqW2IVxyxlNR+p93Z0KruVD
KmjQk4G1c9S5BxtVg0aK8ompM1VdMa77Uu6ciel2gSejiKmPQIX+TZv8V/q2qz1IrK1GQsDE/VMa
VEYirzdEMXrXBpgVAxBudfWES7SkhQe9G/gLT+Csb8c84K427ukAFu6qazyHzrlxWSbUj0NhVmvU
2+Fa1MGulViW6jB4oiP4mkKbhMY6rvZtx8g8wJPhVGxlLRcBohlC5MfY+hRL7+obpbntbesqe/tS
VwWeMEt7Kb0UUl8QPE0a4iU/f/EFgGTRgP63hlZbhU1p72IFkTAFJbL4DStLcw/a6AwAQW4rDaAg
SV+jWkjxgrNEBXwIdCAHFci5VdnyTWgW5Q+tHraycOFXgba2y7vQ9BYVfNyszLYj8hJheBbo6bKq
6adcE7c0TH0Ek663LcuaRygaN4zZm/PCV4638sJyD0bTei7SPywZPqv+bJMfjLzyuVJkTOeRu8sd
nkKMP7qJUg6dKR0yJiQhHzxHUAnNOxyWiPxZvLEMDebIRZQoQRF/hirjFZy1e2EAZWgcBXgcuOIy
zsq9lZako2j6Gsrf+EDEksOz0QKJrNEY+bH/IXrK0yBCeKfVFRgch55z4FKyEiRchewQTXbQJcQQ
kDMks6Mokse0TX/ijpih1Ks3nuTHY6PMoSavYTX8zVyX4+4VmR8dQDEtU+tZi+2XIsSiBATnsZ6v
5KpiLdK4MzfUwNCcwp3DH9cshkAy3MgxWVaowhMutgqJ7mK23WdtuKJTxY02a2JxYFlP5HO8hAja
7SsI46Oj8ovK3XVicMmKDkZH7ffvqKe/J3sr3WxH7B8UHc0fqf7x+ac/cInQCceL1vB4BAWx8MmQ
v6gebJMmxn1r2iCOyi+OuJMOXWlp6HS4dtUT41rj3TDwBVh/DNQH9pXAwa/MrFcEG5XoU7kxwRFC
yF/f6a+R6TdIZZx5dKigYsAsQ81nfc/eKh6fmSgIcjCiSMBdD/kuz5yVHmpbm5wzVt5IthOkXeZ+
YOmAwHnbD84TwrN3vwZrHxWLSSV7W4o9mulnn8AkRN3gjT2k7lwx595tjQULw50JPsjvh2/aqjkp
C0d+gk2jQE/QpwAq9SR/N7xu7079qteNex9H33qfLeGLPgax9WVW4ymGeLECPvJHH8QucfsXK6Ip
cZw106Fnvef08ao/WvFqdXa49zl560bWS5tXMiNp4JsM7DZcjSF0L35Z7KR0F2USHwSnYuyTLRSb
2pcT6Ic6VndyF5cMQRZhN5xZcr1KpoWLSQ4/YVjdIqZ+vXtnh7IqdX+jaxVAiql6DIb0yczaiwFD
RI/DW9GmR9H46qFv9D0T5o4uEa4A8+qc7X6zVJo8YJllFSKrPcPpb9n4u2QI0GTBM41QJnl9wyvB
PJVd+hlQ3xMlJW590m+HDoG13vOXGftBAlyRybvwmzddF5dGI3o3zNJHbNSJjL/H/CeIGWjk1I12
wzjdEUcnM06aJ9empS2Q/QQLEOLnilwgfpFxh6D3E9PysCBrFZ9/1K6UHqdLMs8ea5DE6IY/0dNy
Z9Qn6hiQxuRFzhfnKejxAiNoPHq6gRJFqR+sD4eRnWI1mWe7CG9R47x7nfc8J5mT1IUJo4iAzfQU
I1W9xihydTW7WmRV8xKUrBQhZ5bPaJQvsdO5S68Kd3JKZ9l08ZPm5d4Y8itGgXVkNGxlSdV1GgOr
uoeEWENxzbQXUqyvO3h25jdQBvp/vPf7oTZ/+B+f+48P/+Pbfr/jH39fVG+T0WL1lM3GEvkYxYUB
koaHsCpBm/sGMe/wLfJDzq6AFfN0z2NcM3YKgMqc3/y+9+83/xefG1iepAufsYjTRwlkvaA4jOEk
V8gCUrgtuTq46HD+8eb3Q1Jwmr0zPVd62zUwzczigOGXvwB6JkDHkGBPWNHphGLVoi+Zf1x7QD2z
/n1XZQ4JKL/vTo1x8W132PhuxE3Zy4bs8PsGC+m/3quBqEofx1nqkR6qyr0rWn7e3x/zH+8m87/y
+7Eam3lgh41SAdalhKsOA+AGuB39P9/8fu73w98vOG7Q8bz/jy/X83tOCjWC86JfQnErdGaWfFKR
ujx0DRvNSB3YoKlDY8PPw8uDwiAJywPr1PLw+96/3/x+LoOatffaL1d1V1/rv1OSgPeyggziu8mD
GzCOQwj7NbG+OeO7GCkA0GJFPQpUe5fA9FxkDN9SNJKdWzOrMvufpHF7ulTewFOC1l+ArjPGceV5
wGAmbpOWQBabDRC9ksTw94GbX7pIjYfKHkEO6Nxcx+6cVAPoDuEMS4S774NQeAQ4BOmWgdiJV70b
00NHE4DNozgjyUL9XHfjeiqQ8wdgR9Lkr+6UB2tw7YPX9iMSqunuxn1yMG2/OYYF+Zpj+VXFYbnr
ch90CNv0us/Pdanac2OXHndUeWTLUOCecdaF6PZO2fnYsg3+GRNdvZbwZBYZkKGAzSU1qcNR5Wr1
uRixgmboDG3Yz3ut129Wb9TnTlQno0A1MuE/VybSX+rwxTOy4/Sko5IO8sY6d6ZlnWEJ8Oq3BhLD
5WWy1F8nS6I139KesZGtstw+VVEkZyf7NWoGd+8Ylv+QmD4VEOYzbfgwkBouXWX+1GaTnfKC+h3i
06kNKVn4b+wOPtOCkUc18Rj/hhV3aq/+7IcKb6xV5BetnvLLFP0lOEAgO54QXjNdjDs9WTeSZwU+
HCWu3uCxTrL8HDpOdta1J7ZLw0lMQbUKVcpKhXFbTsTspjOw89OfOyck66RZ2zzvUX43g9JhlFWO
D3LnufpfixHBxIptIUuPwEVzCrAPkDM1cjBRqmbTCh8mJaPJvN9QtJthNp4xgi/G3CM3aP5J2D1p
bOcobwwdqbDvuO32V5FdQCdfeiqrOIm8FBam+cZ5p+8Y0z1RgKz1+Ulko4TShIVKxk6OPxXmXFlJ
Ka317+f+8eXfr6CkxAvfFjwwxyna5cpK4S9mr5bnfrdyeihwsS1IBHiEm8MIrTpDXjvEmv88DLDn
hk9ZWj96Gz+NWXBKyLagjz72g/EUNUG2aGzjBVd1udA89eGYEDiMialsOd37qWuPWWqtbE0nJ5lK
0ZDgzlnA7DRnWZbpQVnRQ51T58Ul5mqolZEFZtPBNhPpnVgWTvdqF+auIy8HsqOp8NDhEg4RyEqf
OhWV7L0M0mFJJpe9zF1Swm2je/I4q7TBvfUgghk2jNeSyAcGWgfaWyAMWITdRrz0fn9yx+S912zK
VBpPXdZXI0M6Y1SHdMdqm7Jk8Na+gFvSxzUKPUtdMufUsEYFy9l5sGOqJHqEu7WCJECV7xCkCO+4
AXmg/vQlRZiT6R+twsjjZN66R5u40oyjS3QTmfDWX0FvtygNQhlFMNz9iDv/OBRM+oJ6icFgb8ir
j2qUYMtoo5nFcOyTyV0OWffWSutuT/dpBnuEVXBtNTN9iD00GymgHdNMFqpDZxxFOFy1sw7zghsh
BqqJDLCy0159xebVDHN2u0mxq8T06YOfonGt7iTeEql6F+LMHf/Ja8hix231PGLE0kbroSwNpNNC
3lwj3KsGHqdxBRM3MiRnZ1G4zUeO4iMp5LgZHVq/dvjJVeHtUcdqV20ASqpaVmq6aR4NRKHEvO8m
CF0rQZ+HBiS+TJNuYz/mYUhHFNjmgx5TUdbmvmURNuRGu6gbcKJFrpYGIRkLiybHishDsgpEsAre
bhj1pyI4OlRxq6jWQXFlCXr9ASeOlZU/8DO+HLSZi5ZdpY6pZlvF3iN+nmEXChOvaC6MYxl8dqFh
vraCgYuoDxlk+n3UDtYKO9aroZ1L6jNVoECxq/I7LQ1u092hUOFfgzCthaPjVq7Sq0dx1pkdnXGA
VkyLDIxc4GYKGmgtTJZpxQkc1tNhLiVrSz+OgpWd6UR46iuU3hUhy1iI68/YbZjUoxRf+IK2jLyp
RfDt1jI/gs1BqkbzswikVVwGxgkLc3R3joSeR7eb36taPaOY+urs+CduvwmgE5vOHP2VnIId9137
mvFgwR5ZmBC9NwMdP/uA4Rnu0rhKvdFhdtY0m08i89pNyXi5kTZW0tIjTq4ZLkY4tOtSsnwsfXSB
yZxTID5DUms2go6Sp/uikFe/+8L4KcPpIqPMBLRQuet4qJc5G/pFFXr6eup1XtsNs0JpUjYz9AhH
FbDRbDWcEL69Ci1FKGlot/w89bAioMhdyKC8EW6brDUT6ytuI3NdOePa08jX6kBVa+n0pE0xeBMs
fVDyzqJoom2gG4+hoGY2gWUs0fZ0SwfUAIYz6rc0/xm0pF/U8Ug7zJ2Nka48xQKJToGTw7WxGSiU
bx5AdlFXNrsztF8idNeOWX20cDy3UlU3xrLeznKNS8RSqhLhPZ2hnhabCoI6/5u9M1mSG2mz67to
jzLA4ZjMpF7EPOfIJJkbGEfMg2MGnl7Hs0rWJEtNmrTuTf5M1k9GMgJwuH/33nOjRzTrA5Mh/xZ5
BKTbrjaPKW0VUOf64hAAydj6DsS4Kifj1U7jybb7765aXgoqgPm73RPl8Jc+nNOXvL+LZfs1moZn
hfeAjRoYvNEMt01o7vs0vGfKAr4pUkyfyYGx2khqBoGMhZH1uTGmcVVY+rSg3G8VE+AVm9JxO2kS
KURSU6NJBw0pzaCVkqznnwC/VJbSXyWdDg3njCc05DTRuFNVHjP+ZeumI0M0aySqEX0rWxCprHk2
8DByoQnP3V2mUapZDFQ19k3/Sv/CxtLAVVOjVysNYaV4dUYqBsxqei0ZNw1r7TS21dMAVwhjbGHg
fTBypT/hxvQl3zsa+mpq/KuCA0tqxzhJjYZtcedvhjdebKHRsZ6GyGaaMptpsOxYvafjjHbct9/R
XxaNoRXxs62xtKUJoBa2Rn52G8WjKqoB2PaQbP/+Fs/JvpFgbgF+yB2HbMRFvfkDijtpKO7br1yG
yAeiDNtZU3STN4ru2y+XhoFzoSG7tqbtLmB3337/7QtYHxonoPPyXXcw4fWmGtzbaoRvrH+VQPV1
Nd53Zp7KLVgeTY3+rTUEONE44PKNDNy5QIKFBy5YaHCwpxHCHizhWUOFY40XZnE/xxo4zAd0qTWH
GA44MGKNJY7hE7/9VqaRxThLyrXqNMd4bEEaK9jGJHKCgw/tWGj28duXQaOQpxoosgcdmRgctW4N
pv1Qo5NHDVHOGYNscg1WjgYwjpCWIz5x/IDAl32NYQZSMlLqApqZ8Ep1xlsCn1uDm6EbfLYicI0l
TOcetnOvIc+1xj1LDX7ONAIau6O56TUWutCAaMfEiZdoaLSt8dGU/3zh2FruClyk55HjCZgYhIu0
0QWjAKiZbyNPaSg1s4X63MGpzsda7K03djWpSHUe3oDW+l0msQbVWuOuK7jXnQZg9xqXUjpkBy2N
x/beSNlvv+lBz+aSYgieANQmutxsfQ3Z9qBtZxq7Ld9eMGHiBpC70mjuQb8J0YRg0MPtVhrg3UDy
fvvZUw33fvsVpQjeptfo7xYGODnt5KEZuNOs5ovQmPAAzTfX4PAKgninUeImTPFYAhdXGjNuLP1d
V/ADJCSnBBL8hsj9pS5bf0U6Ek4tvHKlweXtG8I8Yjs3QzXnjd4R/M6vyNr1xgd8jk8oMgChez7T
JHeKNlYYaUw+lMEIHT5pzGQnH+RjOLLXmwMFjdN9tWGtpxq6bpjtjgJL8oMayC40mt2D0f7m8f/v
OMSf4hC269C19V/HIQ6fxk9JQvih7OD/HL/+r/9h/f1H/klDWI78yyd54AgbOyjRg3+iEJZr/iWk
Ky1p+dLx3hps/4lCCPGX0HVbJBY8iSDh0wX3TzTC8v8KoPn6prDhwPBfrP+XbIRl69qy/4xGyIDy
Uko+efK5FLtJ6f8SjTDdgKGtE4kns06NQz4DpzPyivam0rpmCfu2vFzKFQiXs9X18p2/wI0QQTOf
sgKUxGAtLy1wnw0Q5RGxyqRIYZHTqYMPhk/bOJtYptlxWM1+CFpO1x07YbA5x7FH5i6VQ3rON8oL
XTfPWCl2tNYfPInneubwfTLDfMTyZa2JSjEtEAh5hJ2MA7jbdhuN7WG2JvfV53DDCuR56zzQjBF/
tA9Jh0g1l6N3sMuQKBK+1/tlws9huuAIqnjKdmySHhTr6HoxsVCAoUVPa1P/2vXRdmndd6qMNyJo
n1Q1HaQbAl4yOuccoaJPfXRYUpvOEz0SKKEY6RXHkmnO3txp1mYSRgRCgBSF3kDDgdS6yzB+aZt6
hU0bXl1a98wSx34/Gu7nzpnfs3o3QCm9ByGbmjiFXlOBRI0qKx5mkqTYTjSvJA0kwenEeRxrECvK
6963fvidiQbMjSygp952DWjTpEUSXIsEGzbZmOFzJQC/xZRQHsgI79Jh7DFoRFf4osORIDolH648
VdX0/S3YPvbGByMx79tKLI8F6DQiJW30VCa4sTyk01jJ+jo0hDtFnctjWprfMS6MZ1j5X9IucG+N
lzOinIDPRWYHvwGCmWI4By4pLvd15Sk2z2iEP9xz939fsT/WSbq6i+6XC1l3I3JzwA/0Lf+XPugC
hZ3jd+s+lYojvRn2B8funW085TPn0YE8gAXokddlkJy+sjHfUAKGDplLJuaxaO+GAMuogbqPR6Pa
jxQ7PnhEZDbtMtj3aB1uED1btDmtltmPTl49PCSZOQAFT+ctMJQdsm+yH3vrRt02TZUAB2kPK04T
Wkc0Km+PQVnTZmlqtUkkX4ZgtLjLtiau+ltVtPsYM8LWzfsE3g7SVp198oalfd+y+Q4W72XIe+cR
6/J2WMZXNuHRhoRptKXHCBcVp5jUmh9b6XfQJDFUY3MTGFNw1dMQgjjbFcHT799wYerGwZ/ecWl6
ehHyfcJf8l/1t7XvAtky6/LJU1nPyUPjdlGQONnaVzsq1kHoEHqJo7v8MhGoP6ezcT/Vw2tn0lib
AcHZqNkGId43X5yeghEvH0oAUEVzIeOJg01cEytJdyk8IbY+fIkUAoAVYYtq69E6pdPorJuwJzGb
2vdWWh37uMV1N32GwJMB2xvek7r2ORQn9yrGFmsmzHQWv3ihO4KqN3oCRV1ZZ96l8mIIe+/3kQf7
g/7KSE33jh++4IkXe4R8vFa1xYa+HNmYJIu1Wrz6I4evS54DYCr6hT2If2kJmm/mqum2Ckf1evDr
j4nZ+lp4PQVaNDMX+2vp9pexEdbBY3Gbcazvi8FSazg+1cscjRcZUsZWmBSgSaPDHgVekWT0Lk5r
b22nBA8o86AJZi7W/UhLUgImeZUXMdB1joA8h265qUM3M6Rru0OE1DUcibe2oJvvGs0eo4zpg6eN
USAZQN6FF2rmirZKnhw56JZl8m1tGq0jADJxFT92vuFjfcUUbYypjsBEJvpZvydShSBVElehkGmT
5sZtiFt0fCa259q13uHSvUOdVDuKHKfNPCkoFm0y7kABZwewfXipYo/2sQXD7wISUiQ9OOpaHRRl
6QC92fzO49mI6d7uBm7pZajns+KwZdfM/NmZg9WI+qMk8hYG9BoNIPp3yjP8EzlnCJpW3WORks6T
7/eHeujn0zxHpH6cYs+N/rUjYLVqxGCseoEKzDj8C9CL9lDk2HzYKeZdZ165rtaQxTaCcPaFiT6d
VGZ97llMBIeG66gz4TNUqFA3ZQFhzO6m+cGOC6q5egAPlP3tpwRnQT870NcCr8ZZyRevrFe16hUV
h4NiLpzVh7LAiRc4cArycN4so/8KPg1XGjzenVW7B24CNu5lsQlmp90beH9XJWWWh9S0g/WQRtnJ
piphFJG9h+nVbubF4/GURZc3+jcVW/doh18Ir42H3y8DyN4/LQOOafoiwJaIUc8ObCECXSL6Q1O4
iIYwjBAkH4nHOKsxhoQvShVwKE7hwTjLcQlkA9eRQg/2+5vG6wNCy+vY8KApVcwdTYQGXP2Ls1pK
bq+iHF6A6DOq4vEOynj6ukSm85QUJ+wPdd9Pl9YJV7mjTn5puHujYVCMMNedDGivRWx3N+XXH6YA
S4xapv444qXGAjpD5elmcQmiPNm63j6+Mzu0VgpuGClBJSFiBxqkbbttISyMCnb5DdIGrTZR769i
YaFbwtk/L0K4wNNKCMFwemMcilWToxXGIX//RCmvQ2cUxBhSf5/Bx1BAasri3LRy01dTfmB8fALt
ogVQ1n6iGDRh2858YcDbk9M0QEFzY13sGoNoZzL9oCeOkYabQz4yvGLDkLvYdaRCGZoazlnN5gt0
hlfw0J9dwmZ7wTw3MN0I6AD++QGmb++Qi29J6cf4qHcl886tJx2xDpJyPDXtsk7rlEkvN/DZDQSx
/sEedknYgdGzOnkdS+II/kyLWxHM7Ms4CJ+TiI+3mwAW0gecsgCAWGr4REUy4oSBs95NLumBimNv
FY1aZ8q+Vp7l7tX8mBhBvJMeZx3TNtpHQZkwMGAM2iWGzqq4WIS5K1UXl37xmNHqL4dp6P8+zPyX
5dOuvij/89mlL1qbzbNn+q4rHELGum33h4t2ZLxtREsTPpKzw1MyRME5dOmBWDrRHkwpXuqmOBjG
Mj0Ozpd0CearBCHIQBnEzaI+mTBYjDJnhmbm7ILxR20SUQlcFmK6FCPjbGN5NOY2JabkGrSO+A+G
k88f/RLjoQ977RElkqRnYCZ7CZQ/YfC9xbZNO6zTBOvAb4aNLIvpqirWMttrlt0Chv4ioj5AkhtD
7CzLZzeBc9o52UJVEval1r4OEwg4z79MUETWbolDxcB+9OjABGMTzYfmNuZLANpkwcx0GO0FG6SM
6Agctx13zn2KCopdNff2HhXlKumN3e+XC6nPE7+88VKfbSxXmFQ6Ob+sFuUCLcmKI+8xd5duO6XW
dFM1q+cHTDzhfYmnfW/KGMs6pLCx62hgjc9Vm/SX2rHkmjRT+giWGgCfsaXmkIE5uWMwDfWLGZoO
Eb7IWDdyCG6Ea0l4k/KrfEuXI4JaQis4W+wMjmEV5ahndbcWdBEdQApzJnAGpiaznT1bOA7yzP/Y
lHF1WoY4XtNEWl5c3JtELdunLgrbzQIvGwoi8h/jstPv3yMrMP8vb5InPcsSwsPw8uubNBYNfEU5
Oo/sEXliQvW9S6yHdjH7UxMP5p7X/OCKNMPAAIXP7JeJ4wpJITVYVG0MLHVGQN151vZg25wJ+jtU
640rgU/UXq2YAgXWpkstJkTBcjWDEqp2WEAeK0v3yAx7OJHUvXoqfY9jXR6q9hIXw8UktLFr6xg7
jEBE8COSQm4BT7D1PqPUOQdWxeXZw/7TTHZwrJnNL5SnXoah2Fi1DwjV1OgWdoxgHouJyF4633LJ
Ipclg4ny0mJnYdhWBZUEEFr6l8IkrIPxqIccjgMWGnMaJfEHw3KcA+SdgSacS9LL3QxR5Oq5drTp
51g+mxZIYjtb3HPR1vR9NjMLyYkUxkCdfMH5ShCpiYcRC+qEB8js1qq1jHVACnGFSP/BHbktR846
22ksnVXjk5KmPYq4f+GSiS9d60we0IKuHgWucTDYNN1bcgS/FDRklCD40fRMxSkcgU1buRdsM/1j
spDo6EKyTp1yb0tFri9NzPiCUPWht1uWjRa2d5V9FnjdPvkZzK2OqiEcsP6hYE8IhNRD2rK/DjBQ
pqKEWxLmG/DkOH965lxvTyDKBu5hkCgKktUtqY27fLT8u0YZTJPjHDsptQpl3t4wOB6ViVunIspX
eZV1IklVOYyqReoZJ8juR5NC0Rc7K5wVKZD5gWzLqdHJimQ23yP/W+/GSYMjm3YDLXrm1EmwbhYJ
wDcCk7vOYBaa+t59V78rRJHeYeW70agAfcwJUB1aVp6o2GsEz7mdqGlV6J6jTII1LMpvngXkDIw7
nEpGX8zMILkQ1YwTI76gplS7uiU98/YtM9S9V6Rf7KqojnQnfym5pTj2CsKufkAyKONtR6i/sFsC
ZjN2T7Y9F7t4Jk/hdRH2oCkyr7y5/h8K41nMfr2LA1tyHLV8x3kb2PxyIsV1Cm4xG3A8umwOpiJI
CRX13qllonLjofS4uG99LKW88zLjScToa0K1tGKMk9rP1JPgFnLZUWiNynYa+G6y3ybhvVGUD1Kk
5bM2M4pueTAFdQ4JuVOGDbGgbpi8Z+K79go+ZbmvRP3cpb6zN1ue22/rrN10IMnzdjzGITjrKOrH
Oz8Lvw7+8GjmdvAMg2xX8THfhiwkTQNeGYgpXGCemXQgEK5ci8GnrTqk6ofpTI+nxsp37ajLoA03
PIRWHcNTc/HnGSHg99HbNQRDzsbi+7dQVbhZC7J5tatKXjgq75zePoMlQIcIAsjMZdR/9OrlSJp8
eXYtNWzziBZ5NQlnXdZUkdIbshhV/M5elDpkoCY3uTGlz0X45Ab6/20uxnUK/fwYSBByfYLepEJW
N9OLHgarMK+h9noVpn1JQ/zso99kd+wU37euRZ/JLLKLix3kOMQUk0ezmW6D3vtSaG0w6sGGtnGC
AGgjN9XVoQzs8Wzp7UyU4uDPSXQjYU5q5bBleuysZU0c195T7UEGzeHJRb3Q0c440E3Wwm4+MdQu
z4c9KFdQm14R3oSqAtIWrrOOSYrs/RiKYdcZ2FemjLnGaLwkA2iKMqzNfTNbrHHwKrY9m46qEs65
FM9U1ykMpgN+zxB7bFilDs2H8Sax8W0upL0wLVLlEWKXxejvMpKPlUJBq/vskINcXxEvfR+nmBXU
ZNqI9S3SSGTRMZkHnGEBtA2pO4PwTHRv+ZfRya2nyu2yvVPZ0SlhBn6HmwI3dwelZFTFF0ve8cQN
PxkVhQZhxx0ZWXQ/Ece0dUTkHMoiuyV+cqqwxL7Dc/uZgY11Vfq7TgXnIFoe8T/YWLVdctNll20j
aC+02bwU8B7vWrOFVxfb3hr/VU7LsIl0YhY+H2GQPfoa2p1VHL9l9j1sxs+u8t2H9AW7YHSKW4zs
0wEVonpIjK9JF/vrDjXnHOfM7iOPCBntvP7GMiv/nVzygrByR8VSSvsADmgHM7H7YmCZwzXNsxLG
s4uvkyB4zPOXFksqtzWVAKhave6mMj1GTvmujipylWZpnmrzebB1w09lJx/9oTio5oqIU+Eld/xd
V8GjtlP/PBcozV6HzWzJqFMFNEsmu0sexghnmDG4u4hkFstrPb9kIZcdm6M47pYPasLGBW2h3BQO
/YMzq/gFRSpDkfxYTwU1AS69RCJ1LgONZPeeNnsYw5Tf17J56jvE6zxQxq5ygpx2ALASQch4Eu47
ezIDP37Up+/LhBopcnRwJfyAsvZyNLlaBlDgwoo/FJan1uM4ePepUzNzaL4ypxC3OKoDCtqSjJxg
vOwCL3f3cpAt4Qxrl0Sd/wwkzLEJ/wVHA5vRxZfxuzTsjG0dHfK0aw5qHkmDtE5xdkmXb3rOT5RR
yPBQGH67sxpkXRJIlOnUFFE51dbsME/mdCAt+DHD+8lhcCqHMj9SlN1teookTjIroPU5ZH6BgOEQ
bxN8OROUlk6NT1GFl0v487S3h/lUUJK3ets2z86nLq+bI4d3whNzRjoeFF5pzOJG6g4/wL7u0y95
OuY7M/fNi1DmajGgkAN3g/9TAXhzZ5roRrXcqNaiRqxWNog/yWbWtKiWtuyPXukdyAR8BNopDiZ2
pWNgsUmgBdFdZ4k33qxUvS4Mi7emXWi/3viIhhDwpgX33CxE181+vOU1BgJV2t9zFeHtInjwXs7l
XaSjA7JWrGkya1Da3V0QvODkLj8AeVnAvTjmaor79kCVjff3k/K/laU/KEs28+rfgrbeJ+2Xiius
/FFc+udP/R/Ulqu1JeGgLnGK5eTIkPYffSkQf4HicUUQAOCS3puK9Y++JL2/OAALetn4L8LztCr0
j74kxV8ysD0kJlcK0w/4Cf/jf/50rm5/+f7Hqbz18zmbihjQhQ5tb9Lmr7NAfv18zmaTHGe9E7ss
31Vz8ELML7J7ZB1qDg4L086vhvjm4JfCym8fy6hmb2jifmbwvGd6eP3Dyerng9XfP46H1BVIy+Hs
b2k17IdjP25dQSKcDJLtCH8z13G9S8UXMvMEZ8tPQU3PhOMXnN6H+m4MxvwPJztkux8Ov/+8PMsp
+fSAfJDQP94PLx+k7tIGwpPnZgo/UhzRPzlTeHC7tjzjPsmBIHbFBvIdEy6oo3/4t+u3+j9P3m8v
zqWixx2Oa3pM7H9+cUZ/jLIyS56zYnQ+VSxTewLRmCGZu6YNGGQjjc4L+O/KW05Gmn51i/yUVWlx
xsjX7ZlUY3iMGUAXY7v8aYr481jg7x/OcmHGICaAw7R+uU4QuoaZ2AGVP2HbbNNWfXRyRWmw0lSo
FiIT5FEexRJKqVP6GyMp9jlW7A02z6ecLopj2a7UOPm7379p8mdy3NvPxd1gBUDjLPQMfb/++IlN
8P0Lj/rdczyEhA9VODH0rk0mfMF3M8uid/KN9IUXJ+XAvmnzwTnlqsCF0KDbZIcWevPBboedm6uZ
qX3nccZFshgxbN6Z1imgFV1OffNkUxWymj3cqSCErfPoTl/duHEfiAa6tCUdgkweQF4rapei6tXt
gndGKuSjkdX33GTZNbDKjcmR/sE1010eifrUB/NDH4XfMYs2D2FlVKuk9e1jnHofcVS9N0UZXH7/
bln6RPPzJeYyWXORki2Kx+Ubh++H6zsFx9PnUSgp4K7MHXMSvDaO1ZGLgYPU5pz0l4lRfsLJbgWX
6EsVxmr9//uDYBp0bCCEFjfULzcaCRszj+nNOzt+N556M74WjOwel37a16J7mhf2qfXcnmUojx2p
WUSO6fn3b8a/rxzspsAPHaR95HpHnw5/eC+Srm4Mt+rlmaKx74Y4SK9c1lM/H2UQ3Et0LT6jPy1v
/15teU1XkGrhf3kk/HK1kpKVXidySf+mc4CIRU1xC5098u+rsDB25LkXikrSm+hwr2WLd0UrXjXK
sl+axvnDrSP+vd64Jh4tS7jYI+030uOPb4Af2qRoDAi2sIEuVTbaFzvorj7RDKI3wSO0oC+OZyTY
3WmpypNx2C1DebXYfh4xp6OSInZee/bimHMc5zT6c74N3PzRNkvnWM1pv1JNFoJrri4EdLR/lsXb
GrCtt0P/h8O8+PfK7ZqS55ipF08pfr2y6bITMEwyyYwCjDYA2fCuaUiUgTCkhDoleIUIpffDxppC
a3nMW6eH0YZJp6rVY0sB8lhTvcLpqtz5i2ev7RE2F95X4P6jfR4cYdzyFtuASZzNLXBJmLpeBniH
t8s9VFL0qnnl1MiFadA2f1h+9bT71/uW3FggA325euYvtwsBTiLJWc11kznqMBl1sQZvpAv6cJEp
rNPRVG1/f3tYP09H9Mrq8jTCfWJ5bEPEr/fHVPsNJGpln+HETI9FFM33DHvurVoRxmEIvgsKP97H
ua2PYXzxBQeVr5kCF/6Hn+TnZw8PeikxDVAEyw7F+/edinG0ypWqjVMXZsYOTvWTzIN872GfIyGZ
0LgxQmOpfR/mY2TYV9G2PAnbxj74gg7GADhiFDU4JKi+/cND2/l5RdU/m+ezG2PTx9sFzuaX52Kd
LbCcyNueFJFj18i9reVwos4GPZeLghkWUFpAGPWvpjYS4tHZ1EVIkQrPlWjMxVYoAm9oOsZ5dJIQ
b1lCi3Rk70CrnbPQCUB3cRmXpeMdUOe2AbsyTH9tgJ2VP5jO2uI8h+cJJNJlUnl0DVJl3fzEVYBg
fM5vMnwATLSqoSdsy9Y5dU0d0cDqm/spJjfEtK45ZDG1XEWGPgtwCyYVvX/zkghYgdXWMobggD3Y
vB8PCZ3g599/unyEP19pDltfj2c4N26ASKmNTj+vxKU/pUTAbMkEmNkOeMl35sJ5s0pcY+eWxZ09
0QiTq57SaqAKSGG+uaZ1Il2zQ4sLcstk6tKU54gyiTYmvmadkGk5gYXJjillfDm64inpxnTHtusV
Rx7JHypXY9DFqxhz0GlOXfsUeO7DpCfLOaD2Fbr1sCEnjklYswV82nVHd7ypCOmd0yjZGogoJwKA
87oJgDMti8xIxE1NTQ8oc/a11Dmwt++nlLxIGxBrMBubh0ztYSkEKrq2F02WyYdhO9Y4lBL67ZAw
muA0TodQh6ZK5h5h3hdnIijluhNuh8/A4xKiqrZTE23MuOJZN5IHt7ONPW0pBMDL93mdDdjDy0dE
GqxIVOTqbRHA9Nc5mbZAqdunWKh6NcQmzm1Ff2LtuuFd5ng0kCOOw7ek8sGAlka2lyS5CZiV/f9e
pXHLGJyBFIXfxGDtfMbj2QaXLsI6VQVjwqcnppMs+3CtlpwC3AkxwSyMEvmbSigF58dEjU2inhTd
MH0CXG085flrWqYfbPLAFHxvLRTVjcf8gurFsVrjoX9fDVF07C2Qfl2fb+uWcCm0VaJoVljtWy8v
N5OHgARG1z7tqpKzuawTeXSGGzByl1rpdL9M1XAum3YNEMx7GqMF370b4v3vOuw7IbnYZX6Xlsl4
mVL7IBwzPpqF+w1GEWWecaC2udfSIw19dCetPt14xHrvh0FnP/uEAGIbv2blfCd9SnzCZHj0BJ/5
aLOR7/pHNxuyCy58dwX4tNyqNPfYxsfPMlPeQ2yFzdqP2HgURbMfJ5e6D1/lm6TMv7duGz0aQ/g9
NEW4HR1a34cYRXPqOjaz9Fdcy+glq4MGoWDeJPSk37rwbZ7l+x9GHdNPy6tKR+8cxrLes1Ht11mI
Gd7KscdGcL6f+6HfBuCaoCPATGjnRx9GjIMF72Y4LuGShEEumhCdJkV5tAISYp1Ho5tfMwSFIm5C
ZjhwrdnUHdLJblh8NojoGZI8SjFpyXGjoh48sr7Cm5JwfhFypQb8ylLh9yAhu1st1VfGh8yig6W6
H/3qxkomNnUMxw9cf0bazYQm1yPutO1ng1vjXWh/TMvxMcgScVlGdhY2J+l9Hcv0TJrgavT5blRk
uVt40ZEcQ+wV3Sal55DlA9td4H5LSr/bOkXT7FojttZBNlSMmZZzm3vjSgLE2VHnFj3Mqfokbfga
Dco5UFCIHsAvWTCCG/Mfdc8/EAdQ2njHUISfZBDOZwpevhtyIJzcQ5sMwf+sTT7VlWz65DlyuMLw
K7VWMr/I8KkRcEKjvve+dhcHNfOxEjQaEWUieu3ZzV1bgkp1C8qkzJKIGEjs0TKuudN+anOi1dIb
gAUsNFviFij7ud06mc3UM2k+IH7mufLeA6F8TSyaUConviOfjyoWkg+efarYKQVh8OdRBNbyghNV
9SRjWQIXxQCA9lZIHM28Nw0+Lap3sASZsbkuPUrSKmW8QEIo9s7I8LChZo2FoPpSsKVYZSC5CWDU
95QMQCAmyUrmOoR64RIEWsonk/KOnUvx/GAsr7EDLzpVRHIsw8uPEII2oRpeG/KgPa67gKgF9XDg
RrtVOq55S13KQK3D3IbXNJjaB5u+3tAXO7Safi2dJuW2q9pt09J4aFSCUknvEHVe9NxbNqyGvHjX
yHS6GFYWAmST3yJzmlf+Mmcco/lJhrK3H/IacBEyfvACd7y62YzDNyn2t00Zm8QxbaM8JJ4kmJov
KytU7yd2aCtLRrQMaP9LMQTPlI0l3G/D3p6YrBuxS4tZ4W/URMuhXVJaGV0mc2B3Lc2WdKB5S4jO
vg4Rg1grpSRVcqYucO23LQnhobPuFQUQG3q7L2Hb+ldjuTaMEHdvh7OSk/FOdLQ6pE0T15AGaBem
ltLDcLQA/zKellaQo52kOgasTg8ZzX1VOW2JBjrnOVsYQOLzwTUz7IoiabZm2j5rM+dZl7ptVRa8
hoVbPRaa/JkC2YPbO9IrIyb7/SB1i3SKFGuwONnYBy6FaL8tdN5sytEejmWILcjgNLQayQZuS6yb
nBk2cSznbeVmExcJJb0MqtcugaMVvpyYWxcbr+d2ABTBvdEtkV/s9jIPjXEAUN5vwDfRX9/Tq8S0
aLrHZLtqZB1BaAydSy2Md0FjyVXIlBwacYTJq4eiyuCUZ37jGRQ8ammeyA0VdBhAcVHeiZHujcwj
76HGgNLe+cOQJ81hKmS/F4H6aCi22dFMvS8xe5dimYwqTVgMBxi0DMf04cKXY/t1TkXEApmY5HAW
wh0TUyMly+9Fa8cb33AIG8beQ+eq4s5H017Rmzntit5HhO8aqnzEwssF2EZDZ8fEOj7nLYx2/NnV
yXB2tTeRmY85v1Df6+BW3NGhhcZFjWe7821zO8aZS6MMvIrJ7jYyoL8XN6S5w99JkRuocAGp5TJQ
hrLtUtBX7tgjYU0Vp39MHbhfiUco3zg501Sfk0FAfVmG8cQ6bJYciQNvJmfRDRiLsGnnVuDeNRXQ
zaEiSZ3KGFwsTrSzGPJb0DdflbDn1yTSGzBcmvhnrxPtIhIs/Y0MEwwk0s/bBjNIqmwGfUtd7afS
7oiyMvISzFJ5+IsUuEwJm3RmWYyGzD+EVTFth6Iat34rkPMD4C2pXYRgqJOU2BUDh5XSGZ63V0xV
3O9r4HoA1z7SoT6iJwbmmkme3CxaVIkpEFrx5BXExU82rRVroEHOMY6hq4QUu10nnuAAoNHXpsYn
6JgbO56M1nZcgm+kQb8TkhyPrS9fh9L9Wtcpx12A6mUIQAdnyefMCAH+tEW8wU12PxQdFczNxPUv
gl3dwJ4Nm4Vag+GG8ZSDiuw+CgNS+ITayvVdWPU36VivYOK5u4SLXAgL2JoSnh3yS1WPlGsOxQdw
hDGR4oRlGhhQa7mPUzFpdILjbjDKv7ruWQ/Dpph+d6+aZk4p36cSv/Mgis++179HIzx6QLjcBLtV
XRW0eZYOIRjNVl0AHXHLbluvxENXv7Z+ne2ByxKYLIjNq6k7okiGuwbHaUPWj2QZAGcqpzE+tldD
+LT2lTuond3Ofx5GYq34T17I2sLD4WPD9fcKENzdJfEEwEEBM4JuxWddfUJG+dRb6aGfrS/U1lnk
QMmIPQ0zbWg1COS1rOWhaF6MPhHrIgsCoDuAOBrnq8gdeG1Zk29TCz5NT3pg4sOoJBZYPxAKs6Ag
NjE5t3mIq/WoupqNcUYVdU2uukwBuDdqgQFcUcAalQ+DqdaJN/dby8ayY5Oo8Gtc7DM4IJg6cZNk
W8JNFzUBUskwBazaEXGrzBW7X+oBWkKjuYnvc0yqG30S3bYbdp5Arm2m7qnX3bC5EsMRSgPJa1Pi
+mhJWa0kzXRRN9BUtUC1dWf2vYNGJUcY5x1yY0lHyEJkPGRhLhsAGba1AWGnoBceUA75bgsZTjcQ
bqwE0ySHPuIJI3tZimnSIOlgrN+p7GbYmcZLvhZx4e+kO7nrrjfWgCLuDK/Z9yEOHOIh0YaT2oY9
or8LcHxtfGmtepV848SLVkm8s4FTtRka+cKD4Z696FcJp5k1iSd35FHs7I1UQRjeA22DyV7Aq7Ab
R+3+N3tnsh2ntmbrd8k+ZwALFtDITgBRKVQXltxh2LJEXSxqePr8iHPu3TvPyLxPcBs7thyWbSkU
LP5izm9CC34qKtBdoqpUmBOAR4UOUSw/lTUmFPzJeyb2x0ZTX4tNi4EG58Cx+aPFnLjzGCXZ7NPC
Htzhrt58MgmnRUmcJBrw+sbKys4vRf5MV3EmAa8OnabqodpUhyoGGypryAdDkwZZJ6odNy1vB7a+
PET5HzexvybwUEQ56g5YteywzM5LGqklzDH9kjkIlRU9ayDj+KIbAANFb26LvY20X0aPBAmyL5+e
Gopgzg/icCzN+xw1jsqxZUzP2icmjmcnXe1zVjIQo/0sJliC+hS9Tq34I/A/3IiBwXlJsFRLYGmg
sIt7eRgZmG7WuqZyrLn9wB0qERn9FtXDWsBFnzzNDnInjDXpT2vFfBeJSlCOoK7q+ndBTgW20xhk
nPknHyccypsMoVgLIrpUaCxVd6mx/k+98TGa+GWwO1xiCkGkPyPoLg8slN04nLRz8mM99AiHXAwc
fjR5sV9Y3aNp8ndqUQNiwCNuPeK76HSMkiPidqKL5Druc6shm5wAtNR1HiuE6YEUNlQmo8AE/GG3
BuHXVj3fL+MxQje/ExmoxGxMtN3k8Brz1oUvmpFWOMZl2G7id4thVWiV1tmlm+Co+J3+rGekbtY8
/ypACM0a8LnSJUrGHYS3Q6XSd9T5dpn5eov/2iXjO63iJ2tjZjS5GAjiAPkASO+StdxdS8M+5IXz
QxjkEKrDGLcGejpoCHL81drvhdn/0byc8qRH397vTPBGQdxBShQka9LliAN5LZe0ReuR4LoJtCE/
W1NydMr4rdKbbyPmeCZ5jCLXox22UTi4BbiCKYzMMvFzTz5o/dLsRQHxgPH0ZoaH/q97T1NKGlVX
jRdGoKzAPZKH6S1WOIhMiZDftAhXq5q7T56FaOKOwjBIuESMhC7f+snEUz+3EZpi1gUR2QEgE43Y
dRhhzfp+0CotKJYoB23hLHsgQOZhrtWXjcPnFtjXZeQYPhsphXbgOXt9bBGX67UMXaLh7/h7srvr
RwWqCvQE5QOJWevpr+e7Hj6aRuozp06d0lEh8zJMrovrL68PNCV4Lh3JHbcRcOEHfFykhYz9YYT/
etdAXdapZtn3q2g69dtz7fW5pU/+QINIjvXcxneTqR1jvdPPDikjd9cH+/9+JMVm7Y3htRJ7+yom
+W4VYjwOcmbohArLOxGid2Hnwy+dSV3yxuYtlPuNZ7AnIO83bNKi+Vns62YAvqgVJfJHYueXbHEx
oMGRGrQchgXkDLpiUFvGimy0IXZd8iMEOI/q8U+3hXq7OenSZN49utPRq+h/nBqOYAPoESUgNUyi
GzdLx/1bl86Zb2nT8gFshY2sdbetjbV57PEgszzk4CwtQMHaH9tuL6u14fxj5mM2t5ncHkC+xvdD
kSBWrZM9f+09Q5nYT1e6Oc/wit2OLW2+TzOwDO24vHRK/FrSTga0J9/DahY75KpcQNuMMRFU/ypB
lsGU2mckyiC9ddpTR+4P7I3x0hHT/oB8H1pdcjtZhH6Dn74VnRwv20k5EX/MnTumrK0yZGYxviF0
g8T/EDlKIllH7mrhuTdzM/QXt9vEGUN1D61xvWtiND7cpOZDKrh4oiwlnmIwjpY5EU6SKPPUQW+7
KYgNWUSdQGxcbx1kjhfXVdqxbTTqgiXy7uWww9rcPuq54x1bSgs0WIbzbNjcTIAKwDhJ8hLsaXnf
2UTZF3ExHbNyKY95jqpPn/r54FQeFU3DJZoo6EapkW0MO1/TXIsTek12I2KsA5aW+kFnVEaSXY2Z
wusuBCZinpx+lIkGIUvqNvyY6lkqdW9DEb3UbY4/2ZG3U5MmIJ74kqvYdA/cN0llUA/4e5wQXpTx
CJEhL1wVTlEa/xi78s5tjOQ30eO9OzN0k6kTNMQ8EyTZjyFXy0etwYYui37dFbPC3UyCIAnhJFH3
HO/TvN7ybxU5TJN25j4QD2n7XGSnwrTqGzupP9st0M4qYN+seKkYBXJ3JTTqpzdC4DXNmQWQUd7w
rSeHpgTBOkOaqydxplDND61rSToUi8CIqto7NLe55cW30/JgrojE5niKQ1aS+FQaOfhpZ2DUXziy
O7tdnhrK+36zqNdxDdeyhLY4F/aRvAvt4qrqmVQdouBrtXcl9/8exS9AIOYn+ElDADjxj7ZB6eaa
+MZq94mcqhadr3w1CjApxkzMoGRGd25W7VVfkvrJEOJEu+0GNWQb/9p8mrWK4aHJWyZF+CC6ONmV
REj6Od60Q8n88LbRR/0W96Jx2+kAVdnHevuu01cEiNuT189Bvjzeus+bhVezZPeYWHryTI5Qt0/Z
ATOwogTwSRnAK1v2j6Nn9SduhRhOZkxxOFYs+1JHM3QkKRYQaVY17lCc2xcxTExHqvjguC9Go7Vk
wzLGWOsF3iS0VEX7c5wm+eJFwkPOVmJIrNudZCx6aCZEqK7JDpyvkr2WOemnJqN9LiJitO18y2RN
npKVINz5PZuiAcBrCvZQ5BeyWkd+BknNZTBrvhZHSSAIpEg5sHT60BBzPJjPm4KvlkPORLmZRVR2
bnqcMkkUep38SREK804KSLK4ZZ1v7VRqwzSwPMgH9x4N2W6alwLVY558CpkYqEy15ZzBqBgSCbIB
qeHZMgeEpPHb1VV2feA6elotwD6ay0nqwjUkHU75q8uMfpiY2V8/qudtht9kZhdWzA12GQERNyje
V9i9ETx/Ry7U5TavSuEy0kzWejqPBFhRjZ1Xg/DdcdyWcvT9E3zZoSYJwiVleAKVLmNQDsDuMhoM
5ieuuEjkxzc6R7MeazOuO+NUisTZ9V5RnDrsVax15PMyyc8uduCbyuv5arxMarYPo9E8omAf/Znj
Opzt+T7NYmZSqOajjpdZgJ+ocbjRTnJ+dWKi+x+ycyI6ajzRd2EyfJXKmk+O1SH5BToK/kYGsrRh
nTCNVnH9bbe5dsPpjxCYL0YM0OFy95A2tHyLFNOhGojRdBvvlUTW9DEFz+7a8ddgKUTrC1/xbGtZ
SEo3N0qC9nSwQLcGjpddU3qNn2kZVRaWSmiMkTjSxcZEB+8UJycBsESHJAqqWNKSpc7VgC6wpDhk
FAG303sTo2beTIX2PLfgviGAgpuRoecw3CdfgpzLybvXcwZUHhnaI73kKUsZrBsFR9TImztbCMob
iDmdbaS2nZ7vh6Lk9c50H9S1QtTCGGwxlzNtJ6TvbH0QBhi5uTsw5YduZz1Bz3Gg5A9oTAeEJVjo
7T71wiHTLcYgMjmUGnsMu7GCjJpEX8i6MJyVwaYmPlKyGg9agYTUastTMRsBy9vokDTFgZWCi/25
gZI5fzKa0+jWGOmB1+mYL2IZthhUqj86QyIYNYxw1TbymUsSVZpfDoF0d8n8uCaLdVxz/cGIm/6A
cqZjTezepaUlTjUa9mC4qsGnAV1jyxrbyCDbtXjqzWwEzlsSZKXD55AD3xtx3aytuN808ktZ5bB3
vPxR0GfT+ABz1eofkhvDPp7oegzrGNnRR0k6FeFcHp6WciSPMcc2WHMuEeAzp+HswLSnr+YvY5mS
mzDPm/oRDXuEi/J3xzD8KL3pWCdexPz1KbbGIujN6E8rtS87FkU4IhnfUfj9TNHzgGejuLYKVmnK
oQ+CFnLWVYPfhClvYpTPuunGYSyjD4wha5CNbrWfW6YEU4euIefYP7QVe5q+dI6FLoBhi7cojj+8
VhCaKzCpVFiog4VsZPIBsE5UdKsbgxbuEctUsUUJord1q7kIV/r2rhPmnQO/CNEpGw+Emlk7fK4z
Xj3ve0qpFkhK2uHCa26iCqM62z2XaAo3HcJVf1/blBF+SsZakYPQwpCzX70R00otsYuX+Q0NvJyn
T6/ZRhxspIONfpa15GdpdUyZjjE9Ix/E3hS6BZZkZSwXgxHFHhnZqz1XRTB1xZst24YIIBw2pU3R
jJI13aWlVEFeSDIMrZ8LZBTOA9c818ReLXCNQ88Urc/ceQqWCD+LFNvbW/u2s0UP2lYVoVws+8Bw
mpEHnDEs0geWr5zxi/qDRIzLw+3+kOpEYkAPnKkHCwVc2gDkwhCIZAzfAyGGg5hBhu7uyd971cr6
0Vvdg4f759j1k34G6KJC8DXzA16kbCskGX613B5SdqRMtVnEbTiZ2MieZ1p4CDiBQDsXLJTeZ+Fl
1KTSA/xpFFD1J5T7mlTW2SaTybfU+uHEff+apYl9L5Pxfhi9+NHsoqNnT/kLZjQWqy3hx5ep4EyI
tCY7mNit9xNmKR9k8ngzUduZDtaXocR6JJtLpw6VZ79WrvtLFnVzdBfnqPLeuW9q8taY0+MYbDP0
xjQWpUn7ZHTFfbqON0Sjz88lK8MdIvqXNdYiiDaYrawhob6yMBp50WEdyHRpnE1NX3ZkJDEAZX5P
d1Q2Ju9FFdadZJ2/VGQ+KbCC3mC8FvCQww7bLYbmszZa8bO9pl+DJhjl1Nily3q+swd3OiymUKHe
lJ/VOtJiZNiuheb+QrKF/bQR+psZg6DvN2MAhJxjk6YgKFzFwn1+qCi4zknF5MXyftTbsiMy458Q
Cn+UUwuyfkP4U5V+mjXfDTROAuLLkpXRitGiB8pHYkePKVAaD3qMeaJyMKJRAfZH3FJ7A+NIgri+
8sgLdWNg0VWDG5NRkx+ltc4qmC3RyD/0YscVltbh01KYX/vIuLVr6V5EOh5z1CSnFnehXxN7XmDP
P5jkfofC5g7NDskNugTnx5AgYq/444jf3cIHqSv8SUe1LoDYHdDF/GYfTZIlgRIuZ/FBuFDFFkkm
o9616A+rHsagXO7KQsMzBbI2BFOAu6RhwzVbj7GBSUHQiZYqR7zQBnbK6TbgsCW/sqTaspQZwkCH
2bwYB+wxT0Nr6+coFgmxKy5JbTAROwVb1J5IxF3yM1qdOBzxIO/qamAtyT7c2Gi7eEWYZSSLsxep
+RGN/OQSxBGFScr5NOcYblAvuClLUQa6+cYyITHK20VYlfATdQY1NBPBoMu6I6y05CxCCPXAOrkz
zSp5awY09jqlSM3mxtfRpYIMyJkXOCQRDpoUJ7xCxt7UMSCDy9hYGcRbeAmgMkDB1di+tzjKD+O2
GwSY6/p2lH1jaFMwbcTv2c714+CuZ6tY6NCx8Qd9txwgvxWXNoe+7M6Ws3PSJD5pWq49R4pocjto
U3iFjKNL0NMOsUlfxPX68dxYlxrrc4BEBXu+hv5T2uYR02TFT+leqyhVRcvNG/UMOWLtUYNizvZs
Ytg6ecBOYXV2nfITiWmxxroRMAbNCC7v0Vfg8UGaU4Ud5ipRu8Mpy2moNNqi2GQlrqFT8pmN0yA4
SbpPS5rP2LFCs809Ah5k9oCI6kVHlUbAqXlXTJa2d3squMxU0cFQhMS9m3MJXYRa5WKxX8dN9UGX
jeEHkxvxRva3wtEWZi6SQSM9lmkZswFJt9sGuIHGm87cQO/Goj9YtKX3doe9QTO6i9kCtytkjIR2
aC6jbG9HRVikqJcba6yLO7WSFtCtW/SSCZajR0tO3No8BnhbFUVJl3DzWowgGtWrs3CpuFrx2ugD
SAyMoQwqupu1S0zcMxV3e3gDdwOvHHoa8pAc/ummI2Rg9dw1iBaYcVWK9WptjjEMd+GRjCAVxkUG
Ei2rB3rXrMW87VhQ76H7eOdNNb9LMjYoS0tSilHWGPSd5WGydYrOqHNDd1AXVAt9WFnrgyYrInfp
wuCJgiWATVf5XmeVdy2M5MO4yAbmhDPjve1pQYUbnfPxLfNlR76NU2tZMEewvJwZBUkyOrthUASQ
WYzdl5lNTjOyM3HL8SlGKvgMxP4mb3ndlJFFMMA9v4Eq2Wnjj5SXz9dje901K2gOvO14NUkyyn4b
Q3KkLhy49WZ/f7g+N/7337g+pxW64o4g4CrpOVSEhmV019fndANvZ44NfvX64fXJ64NyXCKpOzn5
Q1tBTkOiGakO+4mZtWdtNcAZXH/915OOprdn8IP8zvXD62d2Ee+zhOAiMlogwvoTp8Uuylu8Y9vf
VlbrTVRzm8yv8O/rv5xcv5zrh3pZlSe8B5ujuTn/9aDgShd/e9JZqENTmX1qgKLPgI3UebX1p3Za
1N6ya/ugmfjztt/76xN0BR+xNxsg6axk/vl9Aa/uQBhv3+L1Idk+cobxMqo0o6wnTqs0Zx62l33i
8gevuhAosqHNhf6scgHPdvuVl6Pdk4Bgr793fWpyyRHqYuvZKrOSEzTOgX7n9SllwtozhF9JlhRL
eoR8uI3y419ytf9c/3i+/ZAay20PRvXSWYLpCSkveMORPFxVdv/fwvOyNF//+R+//pQchWnXt+ln
/3czjkGdipzwf4fD3UCFGz7z5X/4Q//HwWP8g3h6w7TR/+FcRJz6L/+O6/3DdkwHcByyT/hKAm3o
v/w7wvuHYZmegQiXOhx9/198OCHx77ie8MAhGKjAUYz+m1/n/+Xf+Xe4C1X4Jign31AIIC/mvztW
BDVEC4E/5lYeZqwbkY2rxgiYXGsneCi4aOOz7azQnx3rpWwKzIlulRz1GSNlAQ97mk9oP/AMthm5
Evh/doVXI+boMfnKCRGOJZgi9w1XeDGj2siz51zr7a3rLAIdTVUR6cRnsrU8TWr6ak30ucP6628/
kod/Cp3/7lIyLf3fNaKuyStl62D1pGkZ9G3/XSM6d1BSctOVJ7blOOJtUK7gxqlIOGs4WtszcQK4
KLknBLQMLVxcnotrFwmiApRKXu+R6N+3KhLbAYJupGXdtOZZepNt1loJWpZ8JjwZgJF6p/ONoX6u
NP23laCHvD7AcKIt8mY9jLyI/UQczKCbCChH/90oRAPwYkqJLmGPewEwUoHdfdUGTCGlCheH05GE
qOnG6/KYr936lYtGBS3TYxgl7YuLBu0stweC6aikCbrbrKfXh2v7Q+yjc1q1x7+eZuBBQkhJsHnW
b/pScz1S4a3n60MCxxypiid8VFzqfH0YU5BGIooe55TgiIiRRbUzJPx8RjAf9bFxzK+xhuC8WBxh
+GP6M2ko77XOZCNLyKFKBl6zilYtiLGZnBstjg8VOri0zoE4z4Nrn8WgcNuiS8ROXC5hXz8W+Zyz
eE1cap7iSRZjdEZegI9T0iLbGE921fbLtde9vz1cn9MaJ+gs2qamrBLm+93DvH1Wx9uvi6fhaM4J
th44fHieUc7m5tKGDvFg1a7Ol/iUt2RiDB6ois30c/1oWVfj3P3I6dr3vTGQ4E6EyT4m9rsr1LGJ
V4YLC3f2c+Qt47njcmBtNtPhQ/tnwknzHvXql5kPRqirmFfEEN15Ecaj3vPUqpt7uLfDxZNOC4l8
BE67PTSSMLoro3XcmLwDXREBU8Pb9anrA0krDA/LVdt7tngE4ahVrKFh/V4fGvfbqOkJiHci4YCV
HXvYUz1dpM2bCs0zi8t1tc+gltsAKAkZeTGggna9SYU3hCMSfpT8l4KywJepSe7Jhw73IET+zVxZ
G7qzpvNtNClEoprkKUKDQK1PMjv1jQXIF3AOozrfrtbs3NLoLmt1jp019WuGPkgzvTcPbShOdTC4
3cpquVzlifIuuQEYLLdE+Zc4I4C3sIvBnx+G0kjP6CVu0TWnCEGJGJiVCwOR7TTXxhGYLKGbxTwx
8fP4p1GBw4uYCSwE3HGhrSGITlOkrbTLhLjs52AxSFgjF1q7PeaHISbTQ7RcQ7OOOd5QJpAjQvy0
RnKv3QDXCWGIoax/8OedEz8u80zMDnnm9jCHiSrwmQPu7RMbYhvDEdbmifFPPblJKzRk1t4CkAG/
h1TaOg3Mpn9r056beqGd5+E4r65xilxskoMz3gxTwlgvJVOoYUZA+drg4d5rU/WqynXDqRH+xA6U
0TuNPfrA0I4nbyeL5kNMCaUliS6OAigWxUkLkUsQB8lLxLvYOwDx4cRDEvNWsf5H4UVa2xh/1iRV
n9X2gIeHucnCsm8lHb7AxHw9KLlhqqNVjmGkbIUsunxEFOxAWsjbnWVBLCwrwITg37rEdvy+prXL
3QbV7zzbm39H24umIJ9CLGeCrMTJi1+TTUM/59UNfIFvqGbM/qrzgMk9zM3xK8NqNq1xxuoqu3TG
lOy1wntPHNINDNhsely8iXqqT8kE5gqqBsBdR5BQBWDUTbWVuaz81XekXwyNGBkMayZC8vxliuFe
KfFamcUZGbx26Ad1Vw8KuYcbfS3OsxVXP6Oewxfi+vVtvhTVGVFfdwD197PSdRnil4A741njrq3A
+NLM8BZu5bsmV75KNlYZsFPeD6CNR3ZRwZBQsCHLgTHW7ePOfItAUh85J54c8dbhZw9YBxATVjes
R9fiCbkan0v60WouyueLQc8IJaM3B7Jq9erktcMxS3I98Ej4CVZFTqyBwNZCPAvGRq+DpSDjwgkQ
ftsMQKgNB2xLhSakX3mr6beLeVRO25+sgbdXJZ6K2ZqDSuq36FI+rIOXZajX0+ZLLsmd5aJairuM
OMAZHahR2bfSbhjTDsrv+gHMPcoVth/jXmCDvIOXkYSIF/ogYjjj0yaStgLXVZi49Qnzcaj2TXXQ
F+/3nNXsq/LokeCRYafHehR49njfODFGt/ykQJrvM8Qe13KZPJzq2JnVsV2QfjULa1RmwYYX3RdR
geUqVT9gEoAY8YjM2JApbUr5koztb6dNoGei2qH3hTdbahlROMW4nnINAB+hC4mYFjROdbKrEnbA
dbRuyfWMXxTR5LZiEUJMkoB1ztLI4zxai0PUM84l2gKHm6cmRkkWUquSL2PRXoksWEDeadqj7Lbf
zyQcUPMMWnDrcQHffgLW4/8Nw8TOJM9U8vlGT64w7gW6B9WEAxlrYWEDu3G2AE2H9nhSFdRJKrPp
aeZi3slaMFJwo4dJmuqZKPhbyxnCvig8nxVpyzJH229HGeoiMDOmLF+rgX8u/yE9tvS53BIQcceG
Y9s+sOBTQZ2f0TRuc6v4doVDS8p0yXU+POp6Wxy0oalvwF7bvf2WFiR7xxYrPRvSUWhYuRboDEjR
NZAeGrc7VF4TAzl+/E2aEdrWS9ISKopCYkF3aumALlKx/Sjqezt5IlBhup9i90NVACe7tRxCBBVE
ru0xFL/D/kV2VWltOHTCOhDnsELTdt7ZMOGqGyZjlwBveli6wnwoCRm36ug9SUv30DTTi5oyhGej
9V2QBFUjQ7jkro5dkoqMmoYZby0THyTJEqBRlKesKeOg+4b7ZN0M1bbHiw49RrdTPIiwqkq2PqlV
/6o70bKpY1dGh0ksdI2Zw84ZIdG+s4zUKIGHqDkTVN9fHE9xC3mxzNI8Suh3xqxuXZMXJs0UuMTu
5E7G0ZhZe3R6PDFDJ5rSXd7cmrTimV0TerqglR3vU3sNRtk4JPjVZ8Yaf1BT+iWGynfLJsi3yUtm
7/VtXyBgrrSuYpjr0oTmCH49J5G/HPyg7LGIuahN61yZHTSvXM0+UNlLQ3gW4DkW7zDTGe/zoMHJ
u3Uy8PbDO+ue3xi8CSaids+6P/zQn2sxEogLoNkrygdLA9RclBX5PezC2DbjXDNeAfFR58XZsSgM
tjdM6wFm/F6Z8u2MPDlUtmBjFqFJtB6d1bxfK8c4lpVu4JxCPpCTrh1H1bFe0dYP6AeLCOS+U6GJ
IZrri5QpQ8UsHphpBkNl3mouETZEFe9rIMt+n3h7VtE/58KllsrfF3Z4mpP9wpKPLo+N1qj1e7b7
RPtJUt7jsnswaqSQ+KXsgCXttNMZRR0i7YQlSW2jNdBrTMVg2Q5gQ9v6R78QV4c0Ja7kHfkfcLAr
AkqzQb0iYHibZ+e9aqJnEHRMUvvxN7RAh96/bI/e/EYc1sGZLfcolgjiu+YDCGLARw4k4hecSshR
BShRk8BuAGJEuuRIUSfLdglKweiUkkBiL2YWTsasB8xF7kZmzjE/5X3lFtU+X7sgVqwVIwvnrN3d
iJUMedXcwYsIo9i00csBCbHG9GLB8fXnyoQCjkQ98dyvevg1deYr95uD8JCgSnv4bpD+gNzk/ZpO
REisa3ui5vx2hmLax2V1I6YSNZb0bj2iZrT8caXMfuoox2rRSiZz65Nhpuy0SnyKOkE0if25wqgZ
gCIApHxrR9CbA4VpbDdPCVHlDKdeywh5FuFzJ90sYn4a2Q+FhYKwzYmduLuewOIRfRu1zJIIGh30
dRNv75aE/G7g5cjn8uaReDDDPqk4zy6MXn9PRv7USgAU5DDRydnpbbSwLLNz+WCiJwsnnD8URoL8
dOonHRHzDq3GnFXquEpv2E/4V3arIjpVNQPUIZuFTGRkmY8+ddcn6cnM2RIvBOCAnSWFW+jkgqfx
GMoRC4wZZ7zUOoUk6rZXVdSPwp6mU2s8TDn1eMv3bLfCOViVc+dhNeGAt2+0xvyzKjSSbJnOsU0I
2dyQTylT5NidR0ocLTdZxIFYMyNsku7dqeP7OeO9X0fMjChi2oRvGkXXXq85C3t9xWxdeD8taLu3
XYz9cCIWovbWoCjuq1m9mTh2d6ONt6+NbU5yRgPcMdn2HBeBvbMBkHAYyKqumh7zk050deVpT0mk
k5ajFvcAKq/cr07R+G1rveRqe0k5C6WLxy9qEJvMfeBUiOLJH4PwXMn7WhNQ1FADBUPX3rkDE1vA
CRDrUvNXXJGPJAzzHtESZVvOklCzX9GB3Oqt+4kL6dHJWLrIglMCGFxBqtlnBj8gGFP7w7aIk9GT
EkkPApYYB/qZPW6ut2jG1uo4FBWh87GviIxEWiPrPb3ZTmN3fMfhuMZUjnCxAjft7wpsaguId7wQ
38OSfpBpODGfN97YxyFr6M5DMn02oIJO2nKEHse2YoJlmxMBjF8irW+iaStKDMva5VPxCfPi4pXe
hklAIEGLSLQNmKgBy/iUQRdXHS+Td28a4sYZspNRf09Ft7xoGjWHbhoMtE4CwQLLdNkegIF/2hGg
z1wuzKl1wQTADsGgdrvERlxsrPIgZ7bpLuf7Mphp0EQr4bJDyjyeGOUgzdITUOIMfSm+lwj6EPJW
MftuTgnvlORxCJsYuxy2AlYh5JMz83vptY+ajF8rgaI28+qwy/Onpmq+hBy+THoRC2dEqEOEXX6O
MxaMLnO46KefpIM9pyz0Rg0VbjbyNRTg+0XtRSxWf6Jt3umT4BaGMRPQuPZewCTpLBqHAq6q1Sqm
pS1lU8YB1rn5u95NYZN3HvlXmCN0lyKvx9Ow79nX3NT9R1pMFfa85WwsMHi5jAlA5KzSY7ifjoPb
YnEoiuK7gV7OzybY0lVBTlNC0GiWSUKEBRwn1UPn5nTXRppLWSxEuMdT5etU2LbXjDtTullQzwMY
jLV50eMq28vSDBMjs9kHAn4vovVu+w/dhpd6KCxzfI5Vk+97+4MJIm/XOfVR6TY7UG6se9YTPJZ3
VHbcX7X6Bm0ejFLusQ0Cpm4m6JYyotlRFgy7vkBRD3SWy397IfPG/IEpqFl5MRyibgSsXtuMOl/P
m4ymmxUFo0cEEOZPa0W0FOUAF/FBkrqlK/4K75tFKTFu+yYpvjRmAciGWEgKE4mvZT/YulfvqrEn
bcpekeyW+ona/i2rweDb0asn5BLOnvtSUUT6oo3Idq+jR01xI5sRA9u0RT5X+L1a3T8RmFV/fSJj
1R8y4xwtiB7VVEkwEqjIWRBHuxQ8GDoNYlnI/EEA6XcMHrk5fqYGsonaFM7OchQpaLlJL899Ip5n
LNBkGJPhi6Ymr5F7d1GEH8NamLspOvIGIQGyeUwqg8CTm7EKn+wkPkSonhscATtPNr8BJkdIN1OC
Wbgi4xGKLxTRGzAoIOOihPGJyQ0pe2tii7ByIz/Mnro0k/Y5TTiVov5nmqxB2jjHuh+R11p+vtxy
hpAe9Wxj7oFYX74s8X0jrRAZTraLRm9T4R7NIbqDIcTAbtpHUI1+5jn1635Fc/JNaZFoQCezgfWl
PWMkUKvwI7bPKkdM22mIT7ybFnHIIngBqfJfZ6M6b2LancuNkrseKiPJzw7ABfIYDtEVbcYOQgcm
EgIU3Jp13ETuRCxxFXnLk+ojgGx5lJ9LzwuAjZ6Htjti17ygsuPtWI/z0TPWV6Hm56hL73vX0oNE
Jl+NRZg08e+7abGfAP68WYn1mHU4Q4a32iY1Q5e7AWnWTE3hzMWN5eTPPQJFDGEokUvzCVYbduOa
kOfIQ0fr3HgE1rVEbFW4IMwi+sBKs8e9w6hqvrErzU+T/stoocZNOtApUZ6GejiS03Cvb9eaqL9U
W/1AEd7760zHNfafa43xIzNMYMGmfOgH+Jyj178g7HmNjGdNsiS2au2765dbN3bRumiD5fPumYNi
Ex7E7fyZs290IFn74xZq22q/ZlQnO4eYSK4M8ZuCzUdkjxWli9+VhIo+oKRtEYOjF0gfiGKSmfw2
x/zOqcnMboz4VyLIdafjTOvmXlbWNz7D53r7nrWpf5V1FpQDB7mrpztIzCZpS5IjOmOjZhb1WVXu
LaprY06m/WhBF0SoV/Aq3jX67RynJhLQ5pRTpvrEhmG7qjxj7+hz7NMHYxqE4T+3DM6Y79OBFDM4
hIX80G7BP1Jk7NLh6gg1FTvbWEIz7Uem+r12ijUPhvutI5TOXTp70yJj3XKZ4ZCuBk0HgXISPc1p
bldoEl1DGnSu38dEFo5OKXfAwQOipxVSgsWfMUE6BSUz6FCu0hJXQDT03R5//0e96PlubHJ1yJvq
jOMYMqqZM01nURxJhLCU2Iww1+mzBIgOBTPfwIVbxA29uSzdlhFBRvWq09PdTZZ62wD8oK+M3jD3
emq9uTYVjTbiHpwb1tc5nlWhrb8h6xGAy9tol47Q+Q1aib07Nv/F3nntxq5lWfaLmKA3r2SQ4b2k
kPRCyNJ7z6+vQWV2ZVcBhUK/Ny4Q0NG5R4qg2Vx7rTnHtKOoUj1rTh5NXDMRb26VD65Bz8L0Poo7
FiLdTVH0/3WfNlVRvBdthr+0KLxwKr5Val1HuKZ6eCSwmyOd1xGUyX48wAT9bsPActRIldbFNIZ2
pSTG0afIp9aaPwDOjls/Tgnfm7kQKnO6EJIy7y3MbUImx8eSPLm2ZiYuTzxDWEHhvZ7DMGGLAXbH
BsFmrAusjW6qYOP2Z2na1Js0G9tTNEPXBkpoh51BVnMrbsRBPcpguNdS+quEBTkFba466USjsqW0
5HMrNG3B3XblGFNP0262QJs4Q/Ekix08cjXV4atHpZ318WUSLJ8dyPg0MGFdFRLp5nTHXUzCvcsa
Z9pVzr8rh2EVEO/jzHpfrkbc2itEjXecjCGIetLt43hXYrbcUyWzfE2dioCn/oyy8bukLUMqnrYz
yvSCOSwmOovgrxKGONwXHVNMbHxiHsOTSApIbionI+g+R3o/+6qYJ4e5WOONA/5asBe2L/cdy70S
22bdxEdGvo4uj6yCBSmUyeTjghw7h43jfGjM7AeoSorHj66UbLIjUHFROkKZXslRUo96Qn+O9rWX
xFK65qNs2jEtb0PNzT2idon6aiCJN3zxEZigjx0/2riqDnWOEsQMyhKamJatjNa3FUEUz+EwQUVe
mpVq54gYnVrEx6IcDnZaU8UpMc4s3BHnqDJwrMkIc+D1jJvOqCj3Q8tVB7lz4lidbiA7hMXKGItl
d40Ww34tb3lMILoQtyGgzm1e/9aBMBw4ed9DFZfruJgZZlgLU0c4GLjR94b5qjATWTcJJT5usPnY
NdrzIEM4tspTrsjIwDvq8GwtiowTyAmCXUJCHAGBTbkb+5o79FyZabvzUwSZDE4PtGYRTZloZBux
+ja66RZM8a2cQhiq+qvI0yNRu9dEQNZcDZxRgz2o1Y7tWo9+qjZTr6XcIeaMkFCYv/3MgBJcDKSl
qKIAruwRpe8uEDp0H1EGGHXubmoRXGgdDWuWQlsTWvT1veAzvzeffAupGOHRw7UZop8oyTcteyRC
O3jED0nxMkQhDS9uSdCaH3mimOtlWriK8AG6kWi9RnrxJLV5e/bHssHWzONPmYLXgIARpMnqdSZx
hCFL2DMEQyfjR9GjZErgBdMjmGG2BDRR59J4g0Vwa+JwFVqKQG03wfboNOVIBdGZ1IZBbkxOlFdX
OGkDe6BseU70G2hE07YfDkZLHzPVYgGwEJpgNN87g1xGBIATtkIpPI7DtNG0APFLiV4pKuYEy6dv
rqRs3hQJPvIW0nydDriiYCyb1UnbCfBq7NivUOi37DmBUh7KY8JY4tagsLIMWuD6spsMCYshu08l
d8UwifNoflSB90n8jVf0MQGsIuHYEt3Q3py/iK2xE1TEG8UHymVVr+qgmESdLmgH3SuERGNNbMKN
2ukXDa8twyXE9tCsdQZ5EN9jYokosBPbBHUTFJpt1JMNKe7XLyBwGczsJHTp9OuSkz9nX2yuyJMk
lsXQrY+xRNlLfpBMKxGRdhDFW6P+SYc+hk4I01aULZKNBdU4af6lBj90EKv8hksam9JEvim33tm0
uvdgSQpqUJ9Ngvmosv6jANR4SJh2r6yYaadcJJ7C0eoJnGbuUdLcacWefnlxTtg2u1Xjr81QhzaM
fqZXUKOXWoHxGnE0J298MrR36LqLPhv7mCJ0O0lTM5tHiZwgNzasiYRfUdM3QcZYGumSJ2CN2bYz
YJ20LO6dEKHBwyymQuansUiaeMkikNGeibulbz+jFUO3rnqJz7heH+GJvBW0qh9hr/Kvm86txd5y
I5IcT5lYDvsWZ3xcIxoMB50n/VC5foKnXRpIVYiKZguHWlohYr4NCUnvyVObEnCBzR69gJLtfS4S
rxVDbLnEcYBPsVx9sp4TjKGbMarJ9AQhYgPvWcuyyORGjL4oGyDYwqxwZEMhiIb4hoh2M/kmVCBk
PrOFM7JbIiB0BIgFIGPuasb62GDqIvnG4iBh5lyAyq3BcSGQxADK4pq9RLMxJh4gvc6ZSpB7hHOa
ONKblvE0sDCPqWwIWbQRJqoGka+G/JUPFOrjaBYrX5aDR9Ke6+7Xpza/znJunRphXmTfOIkRPUwJ
Mcyd3HG5XQtjvCv9VG1an7bcECjNuROlz2yCiRclwrnpgJNQ8YMd4fGMCC88VmWyga6O2XuoIKnM
BGel8nrIpTO5JdjEjEMKnznqrJ8k/BgM3NAid1OpVoqLMNbFF7gJBmrATkLGPsnkc7HSUvzHmbGW
QiSLamKt2iI20ZI26d4UJa97xHP5m9d4V3qyl9NaebO0Iv9W9GynkYA91cUxDo0lgr5bE0BSrWuC
xMOSbFbccKuSqGtv1gw2RT6l9zDZHCmTGwCtPgoaR5hFfdUXJh1p4CXpMNwKn+WnHX2wR2CNpwad
RKQEn0jkEWL3EoifeD4mQkMbflrMhlN/0PQg9OKRfJkOIofJxoHxxlivpkDYpmXX76VkXndYHg/d
+FrnDYpxaiOnRZE+6qF4SGDAO9i/R8Dv8BRQV7X7oRdCtqQGZ2oS3mkZq7shm6/6kMBnG+ZPqg3B
ruuPtAMq1g7LVCjXd4EI/IB997CSR3WdqDEPP4AFV2Wpb/QWPUdTR245xMYJ3b3jTzzw4l5Jz6M/
G/QYWgTxrpzoG2ZrX3HdIt6updiJfYGWGNsPycfAa5nyzmjU7aAyCebXNx7Ek1vUEIfYJ+jQBZoU
qsHpjKv5k3Hl0dDS+Gc2xC17PB5mAbJUPgUFTnObpvAgls2q1DTjM24QAXRmstUhQhAn2PHsm8dl
y4hGNFE80JAkiLCnYtbWnnW95vRJ3NJJdawRtaoya0UjmiuaBJqdyV1xkUNaJ0YkKG5a4djq/XLD
1J2hMRwo+jz+EijXICnN36yYvADyHlaNXDN8iQ+4XJK7Ie7+MnL+XgQhzg6a4bOz6OVVWHIt4JQm
QV5qmEomKc5AOgQwR7odSDoRh4IcMTkyi/1sYKRNDfAJpf4eFQaz23BWLpZIXEHMXBHVAJMITKL7
dtRegzbfW2nYr3DpnXMtzh5Ife26Zfie6/ilglZDR7JMOgmDcOVel5+TdqdM55oR4c5adP8TNCtW
ZqTsNE3yfafrthVVT0o3GeTcWcKKTh24gZ3Q0PQyNXldaTpa8b5onWgAN5kiFFUMQDeJPDvKSF61
hrNdNxc4fSPg8VAwzFAGUsT9wORgbkkfc+i63lUspgd6SdKsqUNHL6XZdwnGcIuaDhH5zHt0KTOE
pGwdyH18CgTzlogZXWtk+5TJFo27VqX5pbeoe8Z+8KJlcrhEtpTJRNqAvCXzszr9vYgkJUewvnpN
ibZgNSaa/piDy5Fllp6cii4srh/E0BM3Qgq56NPFqULF7nLTP3UL2x/XhXwIx2GXYL+2lb9gniWm
yjSIGNMgnSsZW4E8ry8BqkvW3V2hUzuNLROQidT2PJc9CT3BBISrjdOXoNK0gwxOd82kHa2pmH4Q
lVq5GXg7ZjsBStPJklfAHx9EfK2hd4hu1cuHcWRhguq5FV5A0kh2KWT9ApkAX9jwcJcVn5sM0tY6
lUYmb6V/wZsn2cHQ4z23+vmmpK3pSLMC9CAx7lY2f4El6mT1pVQoa0uSsfISb7feZYe4NXedzvnB
FLWOdDBdamRcAvYItYwR11KyyhGqVNhoY/lL7N23US0GF1Fv3NKoVVeL4F51GbEvmAnL9czVVMja
Z5pZCG0yEKrkx1xEwTiQTVqt8sDYmon+lkcR3aXWOnbZHNxjBo9xnjmUxayM6XMlNcMJ8ZcMvFHW
gjOTEHZ0ubll789ThoWfMaxbzxAFeZDQLCwmr0B56jRZvCllTjpEYngQPQM1Yo7QHJC1Lo+6R+bB
pWNARvsOkNq6qZAH5hkDjio/1YM+sdts9sEsez7NQrsT+3BVh/RQypZEedrdUELltTAZqSfD+e1S
vJ1yNm0ZAzKspjwQmOx6dXELIp+0gShSwcZ00kqY8jfdfFIkRkMiHL0iRSTv53Q36Ktb8VZT8uw9
S2V22/SArHa6seX3t23MNEayEDjUGFdLv65vBuDIOG62dFtIcI4HjpkMuBZnPdHi2jN7ZELSgLqc
Z+zmdpxeiyZnpzSGuxA53xqOOx3uoemZgrLp1dH7maM9A6Z20licVlLavumJSbq7Rv3QRcK50jCC
+hrr7pzRNhPxbRRqGT71+mA4Zjlf1bGJXAVz6TYvlqhDraF0m6191kX+Zml5j2UcraNW/bYm9vap
lW/6oZDWIKOxrKYYX4lYTySSbdnATztrefn7ShW7addCqEblKPaNPfoMTCVi0P40x38vf2oMpAn9
7BDNyBA6RGNUKzGAOBmV0o4dBwOfqKBgDdlPoQ7L2wr/qF4xF+Kv/v7+76XBmOG1gvnMW2fkG3NG
d9aY0/qUmku4/OnvWwHt6IpY1U28SNsiFeFQahQe/j2GVKwZNOITAJeD7s4F4FIhbHbz8oKmEAFI
rInswxR2fFPX7+hwd/98eUlbPrS5qM9yIX4y6q4lQlef//kty5KG/6+lRgQdtdP/pqVWDQmg9f+s
pd5+f4TFfxFS//Nf/EtIjZjrH6Kq8J+kKqKuq+il/yWlliTjHzIBlRqiabByaKz/TxCC9Q801MB/
TTTYqiVL/xZSq+iyLQ3qrqws+U2GqPy/CKnpqv43ibG4/AiR92WZDPAIXvhvGNoEkF9HRaKfpCnG
JpYvxvsI7Ki8wC7geyhkzS8y2L+Xkr6pR6l6Qw/Q7FIs7rL79+XfCzAhg0lZA/djuXb/Xv4u5b+L
+u+PxUjaCEOq0EsHXK9/isW/lz8BY6TISHUXFeM/vycsz3i/3jOOQTH7p+aN/lPXKzNKSm0VT5vj
G3RgeVyXuxJe4b94tD7LLPUIAdxq8ZgrnVm7gPO3CqjrDc3cwJC7+IgaXautTkhYmHqGGQwA2MdO
QwOOn72wbHUrGLzWzI4hPI58pJEqWYiHlRYoSofmzC4tY9tMyadF/BBi1Qqxnq52uz9BrdAj9avk
5iJQiu7qNu92kKCoLYKqvE0BsxEgHpkbxOZzN1lbMiLIXBQLBpo0n5NGI8VIM+kwzRbL09+XeOSX
lSoVy50iAd1alHh/7/NP6fn3VUR5uEXg+yfz+3uR5ipci0N0Hvum2ET1tIFAkO2QPiIHCHZV4Eeb
Ed1fWuq9J5G1137EWKhCzJhk0xjEymIM9odyG9DX5viMWxp3d5iJ2GfJkka6jfCRwJCdxPCTKfNg
soMwod/+50uA5vn/+uO0qGkBJcbX0ZQ679+rs7gYY/7++G+riGzK+oZAPtuSEDb8vfO/FwReLLjL
i7AM81AJ6OxEUoaKy/sB9Nd7QYJhdZPeZ0Yldp84OFXtgDndVTlIzUpiR/Msa3cjccZv3IuoATCv
FK2Xix49YTSf0qqn8+bhU3cEJysdc/poiQ4X7uhrsUHd+IrMYeTm2Uuf2zPVvO5N4rlF5jE0nq/v
G2OfLGlRdv6a/Eqr2a4fxTGMXGKvFAVSGzFQjF5lp5nhPd/V8rvASpVsaoqQmvTqabLLcCUhue7t
wan2ZCYyjKYpJTuwQKEdf4rIUG3oSioN/hsjBjYGCPspLTJjr4tb5mLg7agXhXpFWLChHgJYZVyF
uav/xBcLaTfajsquVCQg0Mfs/J7fFQbAL3rHBnA5bGxzYP7MqtONq0jdpcMaJK5NSmYIQ2PEtQ2y
CTqFXRloLk6l9Vl+g+vl8J37p+iqvwiwTAK3PbT3nihIzFSoMSHZrFVoFBZS2ePElFO1o31xLROn
ufH98m20DfcDjLVd7oVTNjpID8o3up3kTsNXhvdhjswHoA44IqN9B+O4umt0e+zXU3QpG4f53vTT
Qc2ovwCRGxZgdFtPtgXwiy/RJJ7ohtqbo9syhYKfbjniB8NzWmPoRZrTGK5rlSoJkcSujezuxpgu
v8jPyiOrHUljDcF8B91t1VwV8IyBU97R8m/72hXhuZko0T28oygKTGyWaEvJtIMwzXDPTe/6AddA
+8g/jef8xXLTMxZtOvtGt7fqN5qRxmYqmONQejuzDz3LZkwPl6rpvwzScZNnYBTHdHLEC5rHrF3l
1ooi8SC8Mnnnw3DZqh/qz/jEbCLY67ty226RHC5+ennFljP9LpDwcjv46/gLRSB2wYix3FFW8Ats
1JdkP1TIA+zumhT3/lC9jBek89kGvyqDdsvhYusPQJA5qd2vnu6QXeE5tRqXC0qjwqVsTrkS9gxi
TN0J3uu9G22RHBdPpNlFnAkHOw1KA/qYktteVYLPf61dSqvRlglHcwFw7fRf6yt8Uvb0WL9B9H5E
39aVdQfIr34PXFQGGkOA+dkH8Yp4YSCRcV9eGgU6tCM9/FUKyWmnEfgOmR4hxznfkJd3nnKX+AD0
XxPS8w/5A8dkkW5MroeMNEc3/K4abwDOsfrujx2j7mOJWv6hHsLIqTKvPxJ/4EJuQQhMlCCzlVeo
9bELqKN0dMIz9+2qfqro7e8j0qWJr4XJ8pszy34R6Z21rtK+Nsoba4cPdReQl/5NgF9KUw6QZbaC
hhJv5Q/w6VgYuaV45PLjRppts1u/SYSLb+LvNljrzgLD2kDmgVDRuM3H/BR70mfxY7GE2mTKT7o3
jPx+4DZO/Do9awfkUCyLwzpw6bZ4I5+/d7Tn6G2moegVa1bL4b2PvXlbXuJ2I9FW8NFwuaDpfP8k
wsB58neSv87bTXoRvoCecn4HiAy4qLgPn0b4ntyJEVmN9njoXvyZSelKnPCT4EjyTD4Hop9FiIV6
ea91jpyQS7jlhvQJ93yiudTXq0BwA6JF7ZDpb+3C0VHatRhvEt/Vr9ze1+wYf4Yoi76CW+vvtDP4
FntWfsge92g7hjBYxteif46rYyKtrbtQUUV7/Bgf4kpHA/tgCO/NhOtn9MjBq7+ke/vqE00DcOeS
TDa7ouBlQFdXvGjYsUtgUAh4VYIm1630gmxKFK/NeDbE37Dj46/QHLJ4RJlLogzy7iz9YQcp9itF
suXr+FqC2gwdPrZxn+9+/w4WmHaDzd1b0bHCj84tVNKbZqu19DmyCz9DDaBpjW7SwRS2jXBZMrD0
D7SALbuxODPoR9/D/qH2qyzeAeUpftMt//U2tFOAxuTF0tpfU5vtwi/Y/JL9hCv2GqSvCQPQE6OE
COnAcdg6/mu9y9jh8ujbi+Q7onLMN2Pw1QP8S50kwxcHUN3LObTZhmxYmSiE8FLU5OC6UnvshzVv
rwYyCncdL2txREY9n3mzUrdtV6B/A5vQXxBgXswytlKbKz0gNHT75M3aKbv4pu+njXpSzvPZfzZ3
XNG4OfbCq9G6FUtMIgGCdMpX3kKT2XC2IJaEkpcrp7JJ6Wu7kr/po1Mu32VrpWo7kgP9GwlVT4Wn
rRSUcna6lXIvKt08ekH6lowHRsATjIJ97ibeSwu1PF1p36AY1NDzZXzutoKtvVgBejQZ2EeMaQJI
a9FeJ+aYbKI9iI7qs6WFQr9VQBEkbHCEJMUmjtf405GqYAcY4qcZBoZ2lPoN7DYzPeoIwnJHLiH8
XHMyIcEsk5rH1XVjIXpeftRgZ2ekOCbVrW1ty58CX9yzcFGrtYQRl0evTliq7dPeY2J3BXLBl1Au
82lNxmQp71HXM6TQOjTAa0FdJcxcKheOnJW8GEhxZJhXKADt6Et9lEfrLTPt/Mp3p3oNWWM/CieT
SsNhuFOueEs3ed/P9nQY1+an+ihW4iG9TTjol+W0/RUQfpwCa6t7NYaTVb8G3LFGVP7eXoV1f53d
4CJIu27bnIe98lZtriQp5T/1+3hqZ9c8L0bB2Q336iZHWLMKGUwNx2yVvIqbyH+qC0bAjrnnGMGK
mKAeEop9X/ot/kqmXLXYK2zBEvfJi3KpWpq5zB8Ii14NuV2vxU/rTXx0zaMf3Pq5T1b9FW9ismru
E/zN5V2sqdm1ad3pa5zX6S49ItKKr2R6XafH8KifOf78sqjbl2gC7frEgwPZplNsm6fhCYAnV2y5
msHJjc6cnrAmvUjP80+IshPeQH6cn+sd24ChXLXLeM0NvrpL+aF6NcN9ukQy19BKlG3g40ayCW/d
NrgLT8Y3Fw4G6GexfViRo71Iylqi1dpiumeY+DDne0tRwjv5WMQ5LwRVIUKo2k3d34YlqGANs7ci
6hWXAYpzD7TTAVQdWAYEnQjq8/f42tJp8j0mXemmE72ic8XkFulu16/13m4yb8gIyvaUD4RnhWJL
H25TnYtvntMYLMgiVl4WN9+6+J5dXEbgC7ZI3WT/mV1VdW6fxc9sNVuvGBxFj/QgZJcGvbTmiMyD
PlY2UN1e+lt9q+WjFDn9DTy/lWyTN1qpHYqufXVhxNdZXnVPvvjwzHeGM79g0rljIIfuqgux8y3k
Ft1lvtMbJ1lkgrnryF06z43N/wpvs5Q2+Q06XGo4eYoHBmS4Hb9PeL5Oydl/8I66aeBmdvLg3BeI
3FeAh9g2Wb8a5bmw47OU6jUZ1nV0N8rPMdt03xURw8MrMt5EWZHwTU9up0nnYcsxB5elHoZZIVy6
Vag5Q5P5U62AuGJbZu60LjZ3mHGqXQkIo5DM3d+LEea0yRFfm2b97itpvyP7tdvN9Lr/+dXf9/5e
ApW/RZZMhWGSYpGS27ovO/IoWj9e1Y2MqmhR0zsY1gpyp/FS/H01LOLgv68yQeB9xcvfMHqEQ5D2
+9ESIWT//fWoKW3O3Pl/+NdqWXb4edBUMx8wYtOpEuG1qtGAyzmVotYUJeECOAq75RfKJtvjSOFQ
A4kC2T3tckZ8G3XGj+Ln9c7KKx77f18qYIx34KkGR76QlFC0jOgewU/xEwGL4PY/skVrWB6dCIx8
vdbqdUbwd7+KaBPTxeO3cifnyy5l+DG3+b7eKOq2NxCa2PmnLtnmgR1PTEDiCdkkymDxDQ0xAxPj
UMik/qxAARW75NgDoxsdIfYsfc0PVfVTd+xtw5Hv+l05gmMt4r1gepqBvgItgJv95A9UyW5LLWph
AqbWd8sHUlb/EDrBsXuT39ggIddfZyfm6+gwnHbDnOQ6havOU9+6Y/XOrjNgLKvS6l4xf8fsSD1W
ggVGgLnS34KdeJHe9Xv7KUyr4Kdtl5JcfSvWxuDJCY52ByZMqjFRs/Epf8cXNqlletM+zZV2Hdlo
zcQY3bQTmtHxE9z4lsJjsTId2gPDDBSWGIJkp31NNtNP6EnvMXXfm3ElAY9DZ9rTKf6mKGanN+iO
/9b8FO9V4Aj0Y1snZKK65+BVPxSXIf8Mf7SEYA+W10t97/0VIjmIVgWr60H5lHn+XZs1Z6SlHj5m
LoPSdEWciEIn3J4uU2znG+2KDwC4na2cAEo1sZszJGp4ptni94AKJLYt5NvnNt6Me34bQPGqXSHP
nnKPf8SPImx51bz6SKLwaMJIgxwI0Sh14snGzHHgqkQnnH+iI2BP1T9CDieUtofgfo3OyDoWHfwn
w4kcBoTbWbSJAvHqyYU7uVMIsSCiwu7W7afMKfjmp+K3RVWFWgb/umN95pIt3NvQzfj3G75xE26k
giVHFVAgyTbCjf2zsqePAk2TheUenwPECZiF5xVA49jkvMIENG7iwNTRBlmkfpebFKI3O3xqKjrI
uLm9lAf5c4FUb0U01F51g2uOWBi44rq64Viim8xlBFyVb0EzUdaLm0txrKO4lWMbjdRzzBRyZTyq
nbQnCz09F+/hPUFLja/yGyPg1e9drFHBc+tzZYJysi23/2RQTZxb+JgGtpaI6+RvPBzoTZGjsMPn
c9BSRxrm3+Ut+RAPzka1huR/9mkIvclolZ9Lyc2O7F66pQjcRO84fi02Asli0vIEZSvdKM6vZeYu
ERkGc2oQw6TSOYRJRPS2kExvVIl+F7Qhj1kWvMGO9hMPzsyhYSZI165zsCSFbvxhHNkOZObvqDqK
cNTqLWw/64vij+2pvi63S7MMAmXHjNTV2KFUfx0DegSRw4bs18zWEHhLLJvO8D4f/P4jXLhPDkCv
vOFNrPXKgUjFZmgCM/yhfWYbI2OGh3tmR2/EkBEB3kno0B6e+DJuyzNcVwZJorRB7RiKqyFwcsUe
ucfpgz3ytwVexYwK+4mI29UdP6VyJe0Rriz9lsZp3per6N38oYuAdeDOhcGAmtuQBhAnvLvSFRBe
2Xxrn1wk4StiMDCj1TvGGe2zma5ZegoJ16Qh8dr9sMSFbwzNdMycKbXavr80J0Gmplr1j1LeAKAU
TrwvmhNb/TqgXCCA8TK8I2SglaEjBqYE0x4Jdm3DBkwv/qS127yD4O44aOBVOQo8vgPkXo7529D/
Sj0Qltm7uQPurgLlo+0TRLvhaLGZhmTw6ZseIAD1CFs8e5lX3To+G1C0Ont+ZO/WbdJOWYIObCVJ
TpoCTnhCdp8/goKZlNPX62A4NuPSZmEJ1eMTTP8ckbIbHHzBk++i5lSxfUNZtGwcaDrQJ6jooR7m
R38pdnDU79Oq5XQW9nylreWMrcvZrb+TKzdJoNwNjQfncVY2ign9cp2FOwtZvW6DlngGQHklbQ5+
YWNPz9kVal8Ffu+FrhdPIl+7YNPjxuaRg0vXNU500KK98uDebUV7OqKBvkyXAmM7PghWJaaZSHds
fad4yoqraflx16i8cR6rYTs9LysFNpY7Z55bTnh0x9S8RjFMU+53bsZPnhpQwOKY5UbCZsHKuy+e
k+NwMd7VVYe1N1iJP6O6gfDQJXvhk2CqRfIQbqZwlyH7pRMaeaNhF5QRCLWpYjAglNSL20L4+Tve
nBjVFa89i4D5thJFB8MMZDVtzz7bX5dn9M+aBHQYUwniONugCCk2sHoxy5CHo5P0AGNNnNa0sPDi
YcIZnAiCQfqqx/vFDdI4XFjRcDSwScIteRpu8k/Lab5zu+k6Eb4uLXF6d7Gwkhmoaoy5XX6hqgIv
szGmLs5KYk+YuZ4KpusQTOym47a28w8i8YDb+a8kXWSv0/tw5E5jwUZfEnf8VGRVxzR+FsHwwmTY
1lugBBOWZS6nYssOlWMlKM9UC4PhQhR5IMr347Uq3PploVfY3/LeOd7qvRk23BdA4KHKlHuFEA/X
QJSGyX3eVuSMmetq9MzsDBLd/I5ctsd49Dxo5wQF6dITFhOj3kwazz0XOBxCR1aQ+/KZWVkY83Pu
jrPNJRbyhw1DceoUdTnhfn8MAYQZlyTaTS2XArtKHttgSrEc+sgdHXVwiFbEkLVcKCiYLDyi15YF
puGxNhx5bNSVG7FPxraae+i6HJ4qrv6C4ArBgCnvU8vjvht+pOZumV7Ts7s8ic88FGkKduySvotr
E2yLdexF2oWTojzU5+AaPKvfwMGNU7/vW1qbo904VG3BxjpLS+93JX3Fl2DfjPgjtlmy5h5Vl6g6
u1jTF4FaJT4X3JiECXJJPIafxRICXY/hkEOmpHVTA6c+S59T79KYnD9HDgXl3LV90grbfCGVe0Ca
ufKvDQvJ0o5O2C0WuKFX3nBrnvVd9pHcRFd/r4qVHqLft+u/hn43bKWH5g2/Vr0JUAh4ZIN4Sr4V
xq+y2DRrtBkfLL8oSbJnHpIzHsQ7BxbyM/dug0vM7pFNsYtjhlwehQ8e6ckOIvTOPJavEsqKX2i5
U+3N5jMWcUxIjimu6dgknEMHwhqNML6lLo1VUlYsCHi/2Yk9Py4yJm5Ue3K3glmKz3t4HtzgJeMO
oMAbePB5Wb6RNCfb57Kt/4aswOR38GM0mx4plVrN/2nLu/Eg/7LqisDQwGudgz1XWXvPv1WMYzaE
5JErwS4P07U1XP8HezAruF46JX2geDcz/Bh+MA7u4kt1CzZcrV+8Sb/ymvZAs7Qsz5zkaudvVUq3
tZYcZbbt7+ZLdcIVtCdPkuwb3LY2hlQAeqLT/fJYttDfPcnPlF7aHuEK44SDdNbmC9RU/lZ0IN15
1o01qlY2mKJSBmTFatSWMsOX9oF5CEv2PVBsHLE4sLXrP61Pbk4BUsWDi0X+RsDF8bOb4/Di7/Iz
d2/zPD4mEHZ2uOLwfb+nT/OhvjfPLIox/RP6N08RZYIrb9W3+dN6QOScnvF/oa5IXNw+aXcKpy8e
NJT//kF5B9VBcLz5RXWCvi7P13W8DW8Z5cOTdi1p6NwTgK8oSbjcDvIT1v30QajCT8q+Z5eeSVa6
iq94U4stMWrZIcc+5EK1ZLuHRAmxLBI77iZ5W7rWMbjgXww3o6uei5wKHEHci+wpLvfOAQXFxvLy
i7UfN+NteJXW5qFmSWKzdJpwKXOuz7TEGVSEHmcDTJ1MIYXQnG2rLX3iLenvrJHNsm7Y6ScBH1O/
oXwPBLZP9JxNWCjsxlj5qCZLt67WXOFq7kQHbW0hU7eHJzEiKxR2gktTX8FrCtiXDi+I5XE/eTUc
FAuq5LZIPfPeIerZm4qtI78R7ERxDGw51grjvGOi6wcn9FyysEJpXboN0MkdwqlTyaVAhCn8Je3q
Xfs+PPWNp6FMfIVhhFtkqZg72dPYHJ4XPyjHoVAc6V1z9W3xzI5vz0Bgy8bCeMbabB3TE8mjKSol
3Z65RwA8viE6C1j04QqwySWf5MPfDK/jL86UAS/RsXrFad99tS8+Rvhhk15Bk3b4FENbezH34ieN
K6131Yewq6V1eBtfBnJHWo/WRfEdUyHxrujm62zIxE2r7PSZvC90kAwAaG5ywqEk0Q5B2oo4DVGZ
XY6OfGjxWnS0U9610BEP9H0mosEPcPLW5r16DegoMYKiGDcmPLQO/ur2phKixyeKtsNrNNw1rD2T
M3Hp0Js/0En/2pAATUfoxmmrfNvpUxpvYB7s/6DrvHYbZ4I2fUUEmJrhVCJFJStYthxOCIcZ5px5
9ftQ32Lnx2L3xLCCZYkiu6vqTZaCU/CagCVjS6CT9Nuuzb/aHdDDR58beAKITdlGF21+UlKn4bQg
DmFdWa8N6WLNZubMpw3G5hsKFcgeFiVoajwdUQFsMYx8nQlo1bN+COdbB++kUcn6emYyTaBTDcuK
BPbV+KxMTog7K1WtT9tJized01NrLEOp4mL9DPWWJ9MXLLGrSKSfWLVTuh36vd9po3NRgy1eqlNw
MHFRd9VNuc+4eCiV2UiCJ+FC0f/q7uK7Pca4P+O+j6WvQ+QDy2/yt4BZ/7f9sMZlowLrM7xm3xxC
OGYs4NpL7NkvzX5Y9zT806f+d1yE3RgJLNhoiDp2K6wNVxrZIs++dJlp+6sF45z9fS1f5vnEK4ao
3t/9/DCqMF25mFYs1nHnSfj8JHtME4ROBBsO52uIoGkPA28DsBkte9ar8i3P69za4nsEaEmmp286
Q+ZI6DOadx2LmRnQbQ1MRIJLh1mFpy51BJiohQZ9Lfiun3WKcrH8V/sdGyFQ0yzYFPjaSi7bAnpa
64vi2D9BY0MKLnbDnoIAvJDGD07zSvrJPzJma5LDapnbVyG8CC/tbX1T7M1kUcCs4h9yGpYty0m2
2RcCHwxUUtlJQIOR5JeAhgylQT+3NC5w6rkWT/GG3Fz5KfhUWceo7l0Vk4gt3x4VcHKNSP5Ulncw
E0Z5VRHGr5TF02DDduZ2T+E5Fk9NvzPdehForHsmMR5L9omPS2Ucv1MtZ+Uxx3hiLrbUaPaX+Zpp
6/wOad5wOdWzY7K2XeuDSYCJExitF2Om7DoegxPwafsSY86Mn57t9S/08ACK9keNmQIDE0SzhFsx
hCIapHSlP8OP9cEmpwpn2ZD6rU2x8Tn7y/bNDof9BItrfxtO+p/sWlHi7MyfwliR9hVuJnXn+8eW
5sAT75rDOYFFK6bcSkKWDWSvDSbkLb7iE6yu1bJW8+VT9r44Vb0BTQYvM9G8rNofNlBtHf9Or4Xl
SgqFP4cUJx/5PrjjWWI5UkGmZmobYmtsIkclFHSEyzgYyM6c19IqfI02zS2xsNVwk+ZAkm/4if9B
dSlfi2JrSlvABRAHZAVtsbH7nYIQbrjbsesX1M4sFBQbvJVN950w5/EMxjsOsCDnuu42TwiHd2Il
bRkdcS5Q2ZVO/8pcdkLIT8F0My8INcVZ3bM96ndtQy7tG8aipbTFuat/VZV1HTO3PUYMjRPGUj2O
BKv5FtznG0K/TvuMrA3KjRYYAiiLIIwFmDPbdSzWxDMtSJVp7ODWz7U7QEgJP42T4Tb7hCMVr0mL
hWyAncXyXqOvMV37a+TWRDNMOra4FwBzAKOh2ximw8iScgMJsqsfAU/nO5MLFxjrvQOmfFUu0g4J
2Ev6zKZuY2x2wKPP034BjGL6UeRFOwCHaM1afJP1c7wfzgYcSX+d/vHf5DcCNlIK7131kXvxXnVm
l6mO9sWwu/1k/l/uCwnFw1o91J+567vSrn2NbnwcshUUF5RD24U7MgwYufG5w6fgPD7lqPQWPCVe
EDqSwDhpqO3Sl/qFS3N84SRjwcPbTdy0d4uF+zx2K2VnYzWlHvvig7xb7W4wjGk9PDbHfJOOYLJr
E348s5s/Oe56KFSZCYGVsUVz7Cl3sm0zYUe1xm15TDbIuwTLCwZjEMmx+7Z2ZvmkYHxn7rrSC018
vzFoAsvAeMclEZEoFFAE/4E/jKpndes0d+3kLSVSrTUPvXRSnthY6mkP9MXRw1FhObzCkYNVYoJH
r7SP+k90y77HHPNrAGH8dTzOmOVZ+wYW/8BSt47emkP9p4YTK9jSV+Yxfi1JmHiGJcun0/oHssRo
q1oBAeKSRIyJ9MK3w2fEA22mDHtTD51jPhlnaEJr+WA9gx2OtWv+ith1fOYQ6HQACpHrxQfj0H9N
P4nCNbiK/4Jz7FpIzKsWQifR6sM96LAcc9FohombX4N3vMhQFF/NJ9OTwUZkalss8gTO9w6G9ZQb
RE1ZLd3savqO3mgq/MyrQwcmBC4SsNv3gusUSs+3dViSYa/lK8K6aCPtWB3kjRZ7dXG0CyIut0iX
iEyDqudUONq/6Jfgj/KM8Vjzg11Xu4YW8YqHAtPbgrGEo77x//oNn52Z1VPzJm+1VyBFiNs36cN4
Hj9wSlJ2KhaCa/WnoUT57Rx2CgZxr1KwI+rAA1vEKdtjyWhuEFvHlf4W3FgUDHkhoglCbzFUOQcn
62nYgjOUxtqGtq6sq010UbzhJ7m0gG/SpcONA9bdK05vgDzRLdWd8tX6nsieYfhz6F4AT+ZqOZ61
h/B9euE12isZV9/6ITnjOqPi7w7A+eCjjPf5s/awUQFqbRg0MBe9ATKLlfBd2G/qu+pkt/CT0y64
yQyb19YZyKecnOz49UVbnTBh2I5eQg32x8RG57ViKLQO+Ue8x+ims+Dd4tf5Bjcgp6plBceAottJ
PQZ0q+rb5m/s49+UA2ofUy9YByyccBfARm+Z7wArA9zCm3LTP9PN2IRX7BepkEc2XogAKygkrwws
D+0Jy/eT5PCVxp8lF9Yh2tTP5dXeiUviVJfR0781AEN8U9bxQd2Ki2W77Xv0xqUb7iMnv6YnAsvb
7TQe5MiF98JYnrLz6ii73IuQ9W0kKB3mFh4eYxYG888ai8fiorfq3trP/mTwaYFvf5eRLcb8R1DK
2QkPEjJejjPtOpz5V32LFWrgHsXfKjxwfRlbHaPLasf3/MssBlWP1HgdomogHwiHtGAbXJIWENHc
z1dN3RlnSsykerH38iFj+WTrqY6cl+U+fcWAx/wyvrmvQ0/8hyWCE0X5iKHTUNm/1U+qo1CxRVRE
TqVehtaNQWqmVQ7DCg0PY9FppQceAuqyWjN2HsLlFJFf6iu8TwnIjY46Y1r+RfVeai/Qx/vZVVRP
o3fHkuqnOvJKkGUtDUL3ur4PNyJ6eJ0oX5Bg66CTRe+Ir+4le4kPnJ+A1xgwSUy2IWLe2idpn7x0
O1hUxgPlp2t8RlcyOZjt0qSz9PEW2TFpEMOt9QaEXSXr/En5YK77Bx9P8xjc8+NCEQsca/z0p519
rr5C7GBR3sI+hBMCboNrQbdKjxLbPfQ5t7TPJDRU8OHu9TtR1BlBpSlhJ+74jufJzHRqH9xhdEhH
48pUoGUA/8lO95Ike+sKsewKzfXaflRv5KFQR6eb8osVG6EX2lG8LK/amR2EncbYwxrSCUyOGISv
KTSVipSr9XSlyjYvCs4J2NRQHtdXEvdu4jIcai9NdhE2xlS299pjgTnjgyAd7Jc02BknGQIJOzPj
j/mHQIPAgRRziBH1Q17bwHlkzELViywYKfPk2Q4rAYELzngH667v8d1+pSlF7hKx2bwGtEGUX27g
dPv31H/KQ8ekrmVizL0oz5neA4j/jYjceI9faBhavsjAS2ma3OpSn2JqDtqaCq8Wl0DICYDot/2i
U416Lz4RIn5DjM+SKOOORs6QvEUGRD3pD4e8PMXy1vgxfhJ1xaITchCPJrY8Ca68q+idnqp71yfg
ENcAuJLPJsVutk4uwy/5MMUt3uYnLIPo4Mwv6cJOl2nnLPio4LBonFw6/dSwladji1A2f47S66Bt
yRnHLBTORf8HW57pjRoiYn/9VNC1M21itvIa/IyJu1jmwJOgzeEKstys2A6lWynrEbPZ+i3JwWsc
tqaKcZoCW3bLWVYXTJfBXRlegTWRqw0h6qk4tN46/eS1Jsoq7mdpwVPM2Jsf5DqU3vAd5cS9MwUw
DsIglXtpqDXMkvAKUmgWl4qGtNOMzTpcNuDgNm3bP6OnHvBxLvoFWxAvzRvZG5gDhsURmz3B9IMA
RW1bpE8RzIwA+QrsnQ3yCkZyeNUpP0RtHXH3jealhKW7YW4ZECzikqjBOZSj7N5S5I7tGekRsGm/
1TRoqEf2aWDpTcCCE2wHNP14l437ChKEsVfJiULpRX59+q74UEbx7JMoRHvMXJDdMCDfYggYqsvh
J+UkOZfDLpMO/Xhti+coOavZU1YSogGRfQ3JcJbu0rAb+kuOzAO0CwwS0YiB28CTln5Pxl63IIvd
Ub+u5HxLWUJdRi1EkUAQUs0whJKdslt1rWjDWsnXMWMvMx5tyfMh1U1rddr6xFkYqPFX6bv+bF+g
J3Ut3FjEoJiPbCUJ3e0qLzdK8UVIZTMexQiH487CHBm7/tX47i8PYL9b0P5/OP/jpqKxqhuZIv3H
BXg8L7SCZTpSw4fjD0ZjEYxltT94Qg13j/sm39A3xDBeej+zdzjFuFnHYCxuuBIIrQR1mpEhR8HQ
MUrhN1KNu/0wLTZ59dGSdHrFx12PB9U5h7DZMtp+3KfMOQ8TP9r992e41G2sqrK9Vodin8WLA8UY
/SrDwrV/3FcvD1QJVPvHD0w6CWNYbv574PG8//7E0ruc1TzqW6fXgbceT8pSS2PFW17o8VSi9WhM
YjXZ9yKtz0GP1IluXJ8gqnREqPBmFSOyvJrM5g22ed4EB0iN23Y9IjVzEF9Fr0k3PdXBdEXc1DqB
xbdWZJrAcCc6p2n4hfruWdOlL1XuW1RGur62gTeiZMK1PXZrrtfOP4/5qHlhgTC3TN99ohdWZpyO
mxQ+XRL0oze3TbDJkNL5BRMEOwdqTKHFTlpMFKyk0NJYJm1yB0801eKTFCXvWV8MO0wbYNnL0LQR
+0HA7SKAq6Ybt5kBsh0NX4VcqAfdhxbVBNvJ0l2+lV2My0stZEx7FQv5bstodLhkraocMAYH3TDF
ryWDxVvapjTBJ5PGserpE1UIbhQzBUfXEwWNtZ8mBRRGuB27TQS/U8C2aHoCgqYOWmMzsBEmaIyn
QcZaqAjf+5i0L9ipi5DEBx7o7LJExtYymIu7DQcE97ECwaAiKoiXNlZdIoLkRaQiZLq+fwoM9U8j
Q2c2CBzJG0y8ZvDyMhwIWpnN3zgTX7nNPCONhI97f+IIE2YCOvu3oGZ8E8Om0E2gvV7D+ZicMxY8
SS5xJ8Mqm471nIWQ7SAETvmvNeY4ZjZgb9FzSf/QwBare9qAeMJESJ8HR1TLn4d2eojCe1T3+bOP
Qz0KYPWqyGwc5DlMR1IqMVTJMDGVmzTbN+J7xDMjl5CcsQbiYRbhYay5i7SNOJ10JqK3e/flsNyV
2V85hvng1xDWcb0ayBEQ2PYfqx7RQ6Qwc6jbKD7F2D0TdcNak+ZfUYXaQjnFZQVJgViCVTETPWMm
5mdomq2n+sa3Hc5Pk4oJBEoQmMey2EwR9FqckJxAZ7aphsZ4ykQFq6XwtyK0KHq51Ham1rk4eC2+
5TNs7tBmHgymqBnFveJMdJVBYQ5Z7VBEQY5MWMxiK/1bE552KC20jjMzEUybWKBzrg9/wIBazDog
T0rtan6yBJZ/9Sz4jY2a0VrK3pYojKhUTtmWGZpaSf1xtqa9OWtcJTHVAHY+H5LFXlAyQataAKJa
NyRX7QwWAzX9ElXGqKuO303yClakc9Eyljc5oSXoJfxlux5UVWZuGMRsbbFm3zo9YOxXLtFOLGX4
+4qzQvevDhefE4nsIYYRamA5VRnAzk1hf+d/CbzujkrCyq3jBGJ3FRU5TiqeYQN1d5Q0MQ5Gnj8X
S1hVS8GiwzOUySZuU9nDlU2woRZ9Sp6DMA4GB6CvmB5mHadZPzMFD4ZQ31oqFP+5jo9dRKGS4deL
Zju5DsFX1Ix7BecFiIjIh2s92C4+YpMODIHr5G+W4giRRMF7iOB3VZipsirUxJu0hrDbGo8DtdMx
4rUmLhOYqkGfM/yvSf6mAU7ekOXe9eQyEvUxtGCIYzJBfu44g8PaWqUSQ6wC4DNCT0yQjXw19aw9
FyotTDL+yKb8gWMb3GlhT640JS607O+moLff+6HKV4vhkKUzcpT0e24o7NUPCtAE4BLLkG1xb+Pw
1M9jJukfCeNGVQOrNJkFB2G/SXVpP1BEIBlmw2mslgylaPGLRGCeagf8XkxYkYsmHIOjZiS31Pdh
iRD5dbWVJZ49Tg+FBkwcV1QOraLJTl8V9SaXprPaYllmmAFe5USV+LV2S7H/hPzOzNAcC5OSgTjA
bq6R35jhOVcC9SSr3XuNh1BRc510hMO3o0wbbzKfCEmvOmUlDagAtJ+FvNLlhGE73Zw5kOSsCtY3
Uq+eJT8Ap6hIEoSLWLXigCUn3F0bkNwmv7nbFNa7nDCm9MkAWhkoFJR4arfNOLiSkb7a4yJXMLrP
1gp9EtcohwfjOzWyP1Nr2J4YB8zVZGbwmRsapopnHtQSFXMpB/mbcu4KqOa2UiSOpdMvdQMjLTUw
vDnA6akkgMsO7bteyCmTZuYUXGYw5fArsHRStQLOcph+6yZA3wPiPOSxsUutTR/AN8zlJl+zG93l
7nkamntTPC9vce+bISdVaEge1sYrJdYE50l6j2yNrPBcKHs1AqOp82kAxoHjodhMRqyWSzEtpnZj
dxTTOcBHb0gdFGiZHLlJWs9h4G/6XpwTn2rUFEuyZD3vOiUsXaNJr1mWTQSnMx61CD7X8SaSwxli
wzzgZp1NPkT7lBmjOYlNljQIRHiRkQ6ni3E2qs95wClvxuizp2VM3VCI6xHfqS23GbIEuCtSSRJv
zXAZ/b+1liZmX6ovA0K04o0gLSKcrePcYvKiV7AniqEhTdDCg6bs430xlntfBKlbEGtB1jLSvjhg
yl8Kv1sRSxqQgAFHC28hEDRaGIgnA5SFwGJqqE11sjHrq6aUkhsSc0OxTGMf60w9MP8Es2WHxdSb
4ReGPygQUzBMCS42zJFq6nv8RprSC3IofKYhTtPIzJgsqqkHi+3A9yPCFFSW/k1YI5RJpALjaFPE
2wigXRnTTeRDkK9D9U2xmC6js8/cloFaESO4Rzj5aqeN5fhWBsg5CMYfenZTcywAqwCHUhbkoGsw
j8hpRuRcdboA0Uve4FTcsplktfnWJEK9Z/pp0vB01c2S5DwGmBj9odhqi1+OOC27Zb8Zlhjepw7H
3zS7jWqLk2rXN4ch2BEQCfnSiIaDUAOY5jZNfZ8xhapt64jDxZfwCdfuZVD8Ir6MoWXutbl7nTgD
OVkpa6juyqHxULYyegVpJFjaXGfUXvC4ZrQ34E+Zob+TW0umKCS22PRpfCNmWJqcprDRlF8tEfei
xtxoxF8HC61j5EP67OlfFqPJ1CkV3csTqAth8zyb5i4iNFWJIDWoOOVY5MHgh4bmRwuMT60ZKrqv
1k2jkSGWlJ9KMXLqzQjGAA9IQyeeXJHOHe/faUVQn4qpPvlS+DGN2GUZA9MYZ4pxP9Mx7wtQvOPB
gil/ZfYY/cP/kRuQbV1OvXFs4p0fkZDYDBfcqCMv10IiR5heKSSdcLQqZEj4+Hvx0gJJdUrIyU5p
erbpyD4FgzLtzI7pSx0XTiL19kYuAenTMHZy3O4kcn6NAHhVGAgZZeUvjgY/ltzytOACDXo6UN9x
wMpXn0CTHVF7Y6vfZpWgphbrjQxJ2kxx4s33MI70DQrwGatRwmYAc3Sfs1aZxXEIBWBKJWFyBlfI
VOtdJJjSj41a0edcyiBDcDshJW0EmQEkwVglQYrzbMK7Gp5Gm11iAPtpKgMr6wk25NDdNU0jqR5T
e4gIo1ojuIRQXyl81VFLYLpMEEGO2nfVm5W5m8zqoI968FzGiRNgqtTUUBUtTTc2etV+mnY5HLFO
PWBStO9tUeKd/El8hlpGxwapsCuZOEblU0Qfbb6FiriRv5stcQ8thymGTYgLOgVk8jIF1jcxNQLH
eI00+Lx9Vto+OGY6S1k+JR8ikf6QEQtrgjkpGRq7UJQfdQXFWMqadzxwwDXk4hSR3QIJeNwPXLkO
7tGrqW05ChFedqaUImnSbnImO2XUn4OS2Z5CZCaJCVbRr+2WyqnK5yNuub/mgL+SFHz7S+Kwn0zC
pRjb5MRynDRTOWUh/k9SC0thoysllOOSoVpH18vib1dX2QZRwamx8cqF2RtX3c42K2mNd3vVIdgU
c88QI6D2bFCIVGK668SGbUesuBEfE1Rui+pQyZlbNNZHobIPk+rtJQqzoyJPYAoRcIryV7rUSAte
ZECzIWo+sjFu1kR9wJscEtMTEPOTg9GrtNBqfzA09o82VBGZ5Bm/TXDn5ECrHTOCnyZIaYwiqBp1
RHZy/yPPc7yW2pxPem0rNNADkrJQmQLXEIhDhz6CpjiRXeP7tHqzltz80IictAOr5dso1hhRuX1K
LIqSgRjRRTPPtxL8y+p+p0nGRVmMGomMxFVkL8GbGDPgIQuQQqNLhcKcYX8NQY1GfseVbD835bFO
cRbtlokbXEEuHjhOJX6d4bDTMLMLMTKBABC2V2YKr1KqoNsgTFQjiQRqcM0MZOw+ky5P1oZuuVTz
EuEu8tGfQGtlkcGCZNw4QZYWxtWgG8Ju7jrIAGLxdI+DbmsnpEaYoZJuMnLpXcHFrlpuPLxh56av
Q1+BVmsvetnmjrh7PKglfKuznuf2QRTztkrxUDEiEXqaMV77XqHzrilmMN9kFFpZJ81g9hpIRJP4
S7GscHJSl0LIaZ44zzPHCmzwXfvbqgmTntqY+NL+EgfqEx98XlkNDZs0NGjY++pkyvFnoiWJ1wiO
UJex+BU5LEEzeVZH2OM9UfcUcxxfefneMWlca4p/UH07fZMNnzGj1B7idtEpZj0IJAFBq6ySvLQV
YH0yuMtoM5vmq9RbgA2R1OnTuMz5mlI61eE3AfL7emqTg201nB2WDqyzxNzTtCgWbUUwaYDWM2rb
QTN3YfxcpNAYgrD9CWU4FTXDARzoYCSAq49668gm2v584OiWDGc2QQdhp40AvKWC5sLAOQ+l9lhv
2QUQQNcaPF34iEZlDE9hYW5KIrSWUQYabxVSXERwhmuMGoRVzOt2XQ2/rtPnnG5bXw8abHLZLy2v
g+NSQ3wUhW4gqqr/Tiy9wg6nY9alM6dFTahDA/tosIXv6L4/nJok3Pb9/ETgWXLILXh/40ymLw6/
Tln7cAf9yBWxf01qyNfSrB60Bd4ROguTnjV3IzWB4GTHGN7mIJD3GILce12DzNU3Jil5MIH4PnGF
lGZYMSOQey6yg0aq8aS2cKenifM6kzaaQNcw3bXUQIoqYyITlzCrGraDgLN+mMmdGnOs6uiC36Bm
lHKt/szVLVQjxV1WfZMvFIHpuolOKgFviAeiawGxo1RhGJaY+TX4kFWK5N9k7FtXROiAybqpkr4R
XLAhd0hr0FaQenCgLLwyMZkhWwxeLqt/WSh/w7mqCDqhu8u7gdBwLXP8Rl/MxzTgNTUlUc0qXCOy
aWgt+yWfcBKODU5UE7BwoIc/qyw2iLMw3I8iOCEQ37tGptsxhg8UVC1fYl0fCcqS1iGM6qrMx41U
xeAcUhteJ+PbCp6ROJTMpIg46mzXHNRPuQVMGRb0aHo3BzqX1Gg+VZm2rtyQ6fruF2hLkWDt5Rae
R9qFX63MUCjGMyDGtzpScS7KYkDKpqreueQYMPkKehFZ/6i1blgpGsRT2SDJRevkb80YbnMNptEa
p6QuoAI0FnQ+BQLZkPyGZpRfZqj6agFUVix9rKCFU6jhyiE4SggnrIERyJgqR58cnJuoAUQGwKuJ
4VegRQqO24pTCGRUTQ9VMynH/DZr8rdFxPg3vc2vIAwmU4wXotiZamrNL/vbR2YwexFtQJV1LqoO
Y6VqL8Zg3ARV9KHLOrwsIhzYUHFuRsrZMVZjaThmMFywdx2tVnUinL08EVDEmHg11NqwYesCmtCx
LR5Si2iz/hsHrnKtwhQvfKoTMk58VNf9NtRTZTNaLG/5pHylvv2K3Tb6lfSxWAE++eMpGtMPCx8v
bzay5liNugXeRXyXEREKZtvVV4/p49JmrItazO5kLL7Rdg+Vg7qlmOt80yv+EwtdfLBUW18FZc5w
w1JeSruiN8xGCaonojjRvbN5RdclX28tLPtmmYHt+rMP679qXvFkc4yp0p2xqJClFtpNb1n/ckWv
nTQoPeKAJQ+Oqloif/JxrmWfY8ZDsgEGMSSJBElvbLJax8MvN7YmzAMtNZc4HopQCyWn5uNbRqGC
HoEqSY4KdPK0en3IimK1+k7SCV2QgnKd5AQ0adQWZHrqP6Rn2+coLi+zjKgTd+IRR2K6vdlC8ZLh
Z5nohmvEYuNX8qafWjBLO29P2vcA8SRj4V/TEVZwexMHU1VQB/9Ny3PXmjVI+j14Rhh/1WVhXvDb
5fnIx4zevNuQ7zKkfmhe9MkVpfQ31ztvMCyDzk06m139GzB4w50PrsRQajPxazqYI8P6yqfsXqb2
hUw+aGDijzeEAZbD/nSyxlFb+SYYqfAnCrmK4sCUYBT7EhyESWXFUJhfBTPeqWE4EiredR9BgLld
QT5KatAlh2X+rk5ztlVFcvB90q2nAfmh1i0ky7Z1sgkdP87ziVsoDJu15lJLFlYMAebLZhCKTfPZ
Sd2hbibQpHlA1GHU+BU0XcNmRXp4r6DlkXPiiESUg+3PjCNGdrh1TIDVNlZl061Ujqo0yj9GJ561
JhMfNkaRsRWXn7ExfsmtdFJr48heexn4Zu+lL/ajrKXrMG9grDRcg1mqb+L8HRs7c+vX+MhIsBly
nHYR8sdQ37OBxb9FlsVGMq7oR9ifjeonDUhniRQLenGxOO/8v38Np/o6tIugSohsP2J7Gp8fTw8q
05oAqpcmAktTh8Y/3//3pOWZ/25mlYEnwuP2f78+/vz/+fi/P5/7mvf177ZpgTAOniINf/mXGLkv
5mhE1+b7x2+PH1LR5wRtokz9d/Px2+O+x6P/nvx/3fd/3Xw8z8dtpux/lNp3CZE1XDsbs72flHya
afmI//36uPdxe9ZGHpIy3D5Uu7jRnxT7xw/OLhS3/25LM8kV/93WF53t4tv7bmaz2CazRPyN3KhY
pSfzPk3amU8ptTvdz1ZpOVlbf8Q107JAT7O+EntiUsR+DrGoti1KmsfNtlpCTZcHkuUppqGDPEja
9t8fPB583JQYCnnGEB4ed0VC1/ejaqFk6+SE0A6Cb9aP5z0eefwospp/TtP5HEcawm2D/F56K/7b
4+FWFWJXqD+TrgoIw3aPuhVvPyfCRexA4YDL1uJWZFaA+X7KXlyVoL963N7aGICmr6d6bRRGu3/8
UMcWQkRY1DP8xhmGCK4zZtH+jhJci9wSTD9jJTokbOB6DWIWNg1woSStE8zGttHi4hQvRlH54wRf
bj7uy7IB6nZn1vW2xu+5UHrkDY9H+iBX8OMvcwyvmcr/+zucoNlQp87Y+yWyuOTxCo/XLgNpcR6R
+gMfJ/L+/b///svjZf97zuOhsQVJUYYcVej/eVPk6v7vd/Z49uOB//Ha/9+H/71CacWNZ3fN7t9z
/8f/LCJrGyX1IVUogPHMWiLeMowUhB07JC3cBh3ioqqgszOn9pgwesZOCveM3soBw6SI0eVXoisV
0Yw+qEAR7sxkyndGGNdHqSM4rEnA8dtg24dEf7bpTgrgrVQFVl5YrDi+LX31tfzXIA9631cA8XVK
qV9TudBxCrpsnAokw2AmBmap+nSedq6NOMDgQdTbpLiCfUgGo4CGIPNNYr9QgBWnZGBJsysZ6qws
u0Gb+E6JQypiJcD6Pq8hflr0IvqIqUGDh0ee/emDCAfPEg4UtYDTJdOlY0TnIJeHXWQUL60BgFCF
OIMoMCl6pmQORTd4d4teMUr1YFeNyk018zPlbUNolwwRISLhjy142xtKvWpzPHgU+jKZiFOnstBz
Fd0lVTBXriK/O40KwFIHgqlowHTdwgZPA3vfF1hj+gmirViCSyzmcubSwhTHhKuM78cEUdIqpfpC
gvfKj8+hP6drXCOh0CjtrwgSy53jynTIVj/gs95BP/Uhozf+PrAQgMim/ZZAq2zBQZwgiFAQdTB6
8obhvfTVdUlKGkrzLZubJE1bgEYBop8kl6ai2Y5FCYc6RK/rwwZVAdcOuvg0hUYGQod4tmGYhsHz
Vhhwx0MipNfFmeBwCI5p9YbKIFvZFj4ndRsEhHUwJ1WSSLAFNjOGHKwPkl6Mu8qkdwjAYJM2qg/m
IJ3ACeq+falk6mKFzrTN8TCZCBQFDD4NiXIcNPIlpqyL3dYqnqSWrC9Cx86Sqn/n1TK35e1InMIM
R1SSkeMOy8AcYUzi53/NNDqk/oBwPKikpzBnhsZ2hqdQROiCkaqnAJcRTe4x9mwYB1RQYKYywAY9
Ud7lVvtjJNJ2iQ6U+dMnxgFcMOF8ySTj1hv1eGH2qAYUa4mAAWYI096a+NFUDEPIC5AnVFNJslMs
uiDC4w6mf0v0XlzbVP0rVFT8UfoaUKCgqCfoBaiob2TsUtr5LdxKgUKbMKvxVk8WXq/R/gAGLo3f
ILlWRa/XFoj4tC51cUBFEpApM+AKNauWA2lDgW1yU8aqHZPjIjF/gr4O7wXjLd+3SycccBodMG7z
metufPLF5STaMcx8VSvd31UcIcnWJEadhXhVivaI4S4cOItFVM8GZHW62PZaaG3b0n9qwqje63rO
OlJk+JoiMEeENTb9R5XWn3LJO8hKSLCZfy0L5dKEI60fx7uX3F5QCmrd9KskhoSvNjoBtWGER/wj
bBp4WEkEDTwWS9QppOo5l/HUCQl/JwCY7Ev/qZiJwJG5PnCPIJQqxnFGl3e5jcA36A46DLsBYU9T
Y6nEcr7RBtz4SikL4NRm1XdmMDZocEh0NAPzPR1+G/G0MOnGpCHEUh9uWVvDMowhynBsITC3oXSi
psfAT4F0O+WH1oyCi9mxJwfAQrpOuMKoKZ/4YsuwYXL4l2ryOulRR2QIbbgSmuLUh/5PywitUwSW
GCr0rrHjfVXd/6LsvJZbybJr+yuKflbqpjcKtR6ANLAESAKH5iWDBkzvfX79HYmqVnWVIq50I7pR
h+YcgkDm3muvNeeY8TlqS/CBs4J71u+4u8e+RxYzrayezpQWIJrqhyWpY5ThI7fDhTRJxpbDpWoa
EW1peJOVTllXNAvcVkPzO0pwhTODf5QpMRqXbnEiDhbRuXim0yZr4Z3EsiP0J54irOjGb1GM0voA
vFt5OYxKxvgoYUeyJ/JgaEHnoSZFyOHNgqA5Q4ypAhpQlqA01hst28oKYCFNCE9FSiUajgsJgemd
68dmu20DkUQ0dGEMq67dnGJq6h+HpiGFwaT3MZUS9kIxgD5vdl8xpFQabfn3GIMkHOowp0oTfwli
1fCq13iQNEiZVTvtRc3E2NYZbh93tPALhQaPYiwYUJIPRDK7QGijB1cjusWCPZNPvG8R16RakB0X
kRlXrlH00SEp58yps+xAn/QkkB2KAD1SnSImX26qjNrrWvT/wzgnu6nmjbbm5kElb2rdlb1PG2F8
MxI0IOk4nhL69ruhZLCSmdi4xljBNFxYW+KV3gYEr8Y4vqU6w3RRj4/dLKCPnrBa6DIWJrFWSEdB
Cj/106Gr43RXudOQPaalxJqaWx9l3tDMb7H46vUvgn4jNDPls85QK58jKKI6O3MmGN/6cqvqS/JB
kh3qgRuInh3V3jx++mL1QPZ5CTSH3z7G8S6JWLLNDAtyFV5Id9EkpLpWtUWXk1UIEaCA8s9lu0EH
bseYGRvU8rn7F2YTNl5lqJeiaYO9FWqvUQrZMK7FbtctBJtheZCA52Puyq+hEEKMzmprN6njaygA
qmhyGMUS1R7yEh5qQQscLUNOEKOD2idVLm0rsjvlpXvoN7I3LmcA0eBcUHGONBuQz+LC97w/yP/1
p/uHvz3F5S80UcRgzrl/om9lyrlxeeZEE1+EhHh62RhE28Rbji7yhZyofZlPuUf5ONNwmuDem7LJ
HxmkF6tCJ+dOsgQAJLXl5TARs/pNCdD+SxY6z3tJf39QTS4FeXm4fxgKJh10Dmy22tbdLvHfA7Ub
59+elNI0w+y0U/MYLld4orIftHEyr3TuFg6XHCIqGXRJsTzc//SXz/Wmxb6pYzCq5Zjm5HJyEoSS
kjZQOtSXifYQdB0Hunx5L/94aJYatYu0YC0ycV6rFcPOjbRAWe+IVHK4ObMQlUsIL6yE5SE2NKRM
94+jgNT3uaIbY6XKRhd68hbvBOw7mTWrn/rWlLa6AbHIXB7mFCGvsLCyB3FYSFXAYnddieusLrRj
SEichwhM3k1doezuf6pFQd6Vg17QzKAVGyyM2EpRllpM48jBR/fncP+TzlHX1lUkXGF0KLVK2rWN
Ke3Qsfeh7m81wv5gCyL6DYh+lGlXkhkUKk+MRYhNlczKC2MTKFvzNg/UeZz1sjVjg4q3sBCJ6BOw
7BiNsitlSdk1SlzbHXsooWyoDwyZpXJBJ8O6tIwcWgDEm9SHplAiKC2Z1k0NmWFKz1mGOea59P3I
kzKDy8niyOsQs/EzLOeY+0O3/EkafMT0s0Jj6B+YXCOPTMKJaIjUtZnv817CviSwoUH1Ki2EuHGE
wpkH+qtbwsklb1yI4PPycH/97x8qtBTTjGYOL3cAQG95D6jcfn+wRhgqJlqBNcRyFLgkf+zkUEFU
OnhFh+KlouC1SgBPf1yA9w+nGE95Mc2+3TXms6IMb2WJp66fF61kPJPfEYrjp4I9nnXf2A5juf/X
TO2bUG2F8UEGRjhbW5o7wDcDdt4lqxRLkFckTuIQGrIR3+fvkANETJvQQV4Nz9GxLtWncCF8Fiwa
IlWU2kstCHM5piAmMXFtHMLr/AZe7Hs8MbHwr+GFRD7TMyYIp+vsB4jiclOOHm1PJoglviRGAdNq
iZHWKNwZltNjddvXfAGOgSBxWdTnZ3jS9QDo1e1ED6pj2G/Ep/nUfhV8OCEbXKmIIUAcMQN8k7l9
JRthTvvKj9KZxSH/qlfiE2Y0hoQZbnCEN/oh+iTLDfFySRQoVyDtp00h7PFOtbFD5VyPHo4QWXVD
7QsxDHjbEtDoRXp7BGDlRGdSxPQVNmOEFheBTqngYjuPF9CUeZi+grN8QJ0GuMDBHwuRIGX0+l2y
naVr/Vn/1h7kZ+Fd2fnP9OOp9Zol1wP27soPD9QMLCvyW/wynfzvEW/4ywADu/WCg0QgBgb+bj2w
aOscJF21sgWmWMjJD8Bn55JD96p45TrAAT8znWBqdEj38SeOy3Kd+46kukGNowBHLHoLjL0AHjph
VUWMsNbI4wBFDWcqMdYNJPHW4wG1hTd+BtVKe7pZrdtOSOUPEz5vs2Iz3KjVxjKehdT7J1z7mYok
KPJ/ybvsXER52/z9b7IJz526cPn89vvvf0N4Imoi5QTRXUhTJU3T+frXx1OEdObvf5P+tazGIU4V
CaOmuCsFJCtO8iPsi03y2e2CJyinKboFV/TPBGBOmUdb0TiYx/mLK4S6Fo1eurBdJt2WXJLOMt6K
dOGkxoEXmls/P8PsHEoYqrYikDBNngyJi4onI/l7hWiCMvDX/APdz83c7A0KxxEP6Kb81T/GT9ml
/EV8L9Y/u77FO4i1r+mHisHF6x/SHXs/OkyRCxZj/UbxJiYSnvHIYobWgPBD9lmWANLhVgrGpsmT
h7Vqc3eswbyhLJ1V3FHtL+MIhnmkm30gx9Dq3Fvdf+uX7ACON/zBmIChwfjBAaXNa33PKc0GmPYW
fyKGFL/pWyN/HZ4ZLFwq3nSsNrCK+Qp3NbwGAVk/UrIthln/oD1yybaMH58Qm1UvSCzMh8J9wCiB
V5fecMrrt0MS9WZEFNmb9BOtvis8Kr+gYLqWE9zmTx1jt+JFl3ThNMqvpuJEh24rbkJPfcAXqr43
xFK6IKLII34EA4jgOXshmHfG9YKyyUHujDmS+9TADfAZO+tom5NIGq64w6bTggC4KOL6BpgsMhyq
A5swG3sDzBLYJxPsEAPhvluMF3t8CuDUHemJYaUUUukcaJFDF1/oDVy2yPgeJpsqwxaqDUSGLb9i
4Cpn6TvLttVm/OAIzlNlA/e0XfU27a03zpUelZtLbb4h/ZqmG6CFhzftHSUhClFnF3um8z9c+Qvc
/79d+LosSqpu6JYlq3++8AHZNyi65OFBNvsHPEuhvawxXF5Xw3qVF4XpKoLW9Y5tBmUTRqMrjqRm
IX4vWuX/4ckQhPDfnoykqiieRZXsg7/ehVpM6HVt9cNDJNMr5P/tkuDoTLxEINpw2LB/2PjsYugY
zMFOZXsKGOBis7ziH4lO96fzf77Gfwcs+Puy0Pznf/DxV1EulX3Y/uXD/7wUGf/7j+Xv/Nf3/Plv
/Ocx+qqLpvhp/5/f5d2Kh4/s1vz1m/70L/PTf3929kf78acPnHtSxWN3q6enW9Ol7f1Z8Hss3/m/
/eK/3P53eRemaP7TO7f8hN//5vIr/P1vyIeivIiaP0de3P/S75EXpvFvqqUrCvEVoi4Ta/F73oUl
/Zsm6prOp03dklSRdfYfiRfy8iU+r0qEK3IBGH/7l6Ygz/Xvf1P0f7N0wzD5K7p8/xf/fxIvNOJw
/nydUZkTqGex4lsqbS5Ktj9f9JEeqXEqNSHgr2tTWNZ28hfoWYMm5nVSa6RzSzKRvmQUcTxUsUyQ
W2RWJBipRBnpRBrNVUu2UViTcjThNQhABA+RdZ6aPtsx4LM4UiKhJElrQqVyMOUG1m/UQdIL9iWp
6r9E5nzSV6AMxvNYaYdZGAE2aMb8NDQzEuaMBZ5OhH/WugkxBhDWrEpbV69ggdX1xBR5JoZDaRBP
p6+kn1cUXNQ3SwjUkgaVEwslEQ9lLTlRyZIYlS7ZUQhPKycgTkpAjM6aRcKUUGraoSF0ylzSp0Rl
ayxpVCOjwCWdKkcC9DroO6Fjd56WBCuZKKtpybQyCLfKlpQrpr6gBZbkq4AIrGHJwmrFRjm3Sz5W
iZp2XhKztCU7K8AGmixpWuKIPalYErbQ7ImeUjJpJAaUczxck5lALnOJ57o/tIR1oS6anERExgEk
yErlwZ06toeE3hX4glhxsphtFRIr9t1IeFLR5D5o/LymLmdPIy6srGGBRASIVUuSmLVkihlLuhjT
0RJuRodWAArMtGSQJYSR1YSSiUs6GfnHrrHklekEl6nLqDiFb4/MZjzXS7pZTMzZ2JN3VvUCJ/cY
N3uCDpmugLWb6e9EAW0i4D5l2VyyYQFEjsB+cgaNEcd/N9QxFypDQXKAdeIoI9e5AhiJ0W5W0ENR
NX0TFxki2CW1LQXUnWnkuEUEuplLslsRlECcjVcRLlIyNOqjMICJoOBeGna+ctZlFu/cMN99jUDt
XBEA86QleHojcqolWy7D47JTlrw5fcnPlCehOSYF0hu0SnaO2acdI7iBXQujaNTT3x741bQpTJ/7
KKWxwoG4qQv69uUpkPM3ZrCEWZCIpy3ZeILJXHcgLi9bcvPMJUFPWbL0cplUvaKnEDAaJMEa1J0G
lxBB55hCRenJIJRPXtL5zCWmb8nrSxDiNUuCn9wxV2gFGmPGRGxnlW2FJAEMoxTmZ0J5xTTrkJV6
A7mafh+CrYB93FYqeYuJIb7pZnjMfelTDQsUfz4luYCL51TVeFor9EM09iZ7FiFNtPQ3150e+bY4
IhbVrV2eRY9MkWNn7Ogb9a30ZWYBKBamzmKi0bIc041gWQjuhI6d3CLrYAYUEezHZl2ohbQe/LTH
RAMVPeoJpp1bOnpqXLvJpGsHU0pafIMhxF1wCFOQMCFGP2X1u4HohnmWv7Q6ubBeCjA1wYnPtUjz
qjRf4p4qrSr8ZB2q5taMQxBN1UzJIxGVl1N9T2VxFgegWrkCFr+IwCYnNDOK5aQ8GYaHyJSZoVMh
yJWiDJh8hIIu430nvjPUmX2X03Dti5zmaI0FWGj4FfUIVjrBC7qsgHiUhk9ZKX7JNLKQkbUbzuaI
KkmfxcY0LobOqiGjr35QQKxU6S5EZaxqcKSGBL0vU6ZsHZqfdfhmqPro3vQMRvkgf+cogfA2rdRz
2+andCyHddJUr5M5k7pg9lh856RwUaqUK78Ix1Xf5ByfmCZoOa18MU9/qmB4prFXoYqwMxLMCTLx
bdMfQRZ3I80nDi2dEn6mSNB48ZLPOq22AXmBK7kdfpg+RLaYFF9tCgQVeRfyt3qk7UU5pCAiXPUV
Sso5yr3OMpB9ZBDuCk6qcSghO/GfsyD96XuFv6VO9DIkEJBzUZ/zefaEoTqn1iU0OamF2vxiqQKS
4dRHvi9vKq63qeke9LK5Rmn1no/RuUl9tOi6ENCEYfBZzkQH+Gb3nqFu3JVQLExNJvu7R8bX08Rw
TBnIhcHEa8zJPgpnkTTLXQvINuNk1dXld34Lh+Cchum4kyfxQW81buRR2ceZeZQJ9wkztMAqask4
1GRg9j0WxBKXnSHSLNdN5UX20/c09SPydKbvMhK35TC9TSX97apXXoOkBCBdRS/kCz6EYad50msp
DgmA/4CEHBVbdhahw68iAwyc3rxEYJf9zh84aeIFqESUiUozP895/4PilmDceK34/qMmichyZWRf
8k8xk/lNy5uAlTYmpbsJDDIpZhorIXxL81VO9fhQGMysuNctdwyBSaElPYnWg9li/NZlNMJE7Dl9
WX8jYSR0M45rp+VnrdrOiWSEj31kfkRRdOwlmuOSj8adteUq1M2zPLCz+nF7U7V6b9Yx4y5DcEcr
OAXazq/o+5U5K3eM7W8fCvNmyGtwCbLpA7QT9+jU+Br3R5lkgKMmnmT0EzXah9ot/YpIvVZyKxMx
0DgEIsrbJmOQZb3Govo0BZV67EIwnf1U7CYhembpMRv+9UavAOKzb6DBJnN6vk5GAQwA53gz6Sdr
MD80of9FKioqN/VmsgO5cgp3ld4gsx9UkxO2cUWwy2SqbUGWtqlOT7Rh6EEZUWy7+MWIOE2S0RA4
eWUk+Ljlt8zvyweeHjQnZbItg40DkcDBUPBXIkhBW7Ks4UM3XVVuDBtzQBtk39yq81YIB/ZiFbQO
b/GUyZQyleFZ9UAaBXQOqqU9821O/n1+G5R0a1UcbruoR9api6+NrxF2hIIzKNWvanz0K0W3Zx3/
bZdxIIioooJGC/edQbNv1gn17uZgpRHeE56mWeVoEYhgmhSWrli6dRlbaYltC4aqIoVOGTE+Vjtj
HVbZp2ylp1ZTjoghP+VWew+aX2OPmjYijhASMMp+uNVErCcbhuHXHhOe0y20V93gwA/QXGzdhPpj
TrKjUSNoGOqPecL9Wo1nK1WfpCo40oP8lit92wBPlVuamuRVdFr5Ik0ccHUuMbFCMFEJG65GtxTn
0MMR0ntMWnJM8OZn3v20IUS2ouFclA016LK0+Br93ZR8oYbywgSdvhQYr03OXC/QvjFbgSj0jVsE
EW/oBXJryOUuYvo/qWa90V/2GZ/yijFOKutS2wyaEDDFzs8TadNrwScMOS/3ucKskQLhGJQaE5rE
Mte8SgVdUvkUYntuKP24YNdy/zmDCWao92jUwWfQt1c9FnbmUleKlbKDSKlgq5C4rCNyCaqQkzXk
Fn4ntHSYVuZYVtdSI2wLVvBCACclhG6UvQplAmOtQ6GIKdLcFP1kSxVsS0xM4zDvGW0/M4AHDRyI
11ZaZhsZS8uYiRcyn7eVqW+TYYFGjC9zBsmM4tTfmLhzwZnJDCTpx826Bu62tTy6/3DZrCEHu2Hx
rnISAIyjU9+aIoIBqJx+KL2ktYCMu4daaKkwFHqvVeV3K2mPcSB8GqH5pJHEho4Q1PqwNGdnpBwL
yL7EKNQU5mZOnuWEYBBF1y5SnZfrgeQXv2+OchNLXpvy9jOg3uQqmPeEhU6N4INFKAp1LFZQz+IB
GBSNDlKQPS6ZiByIZZMRY8L4BB2RfjWAorj/UTM7AlTwJaD+4ctmIFS/f+X+cVRVoW122Kbu331/
uH9B5rWH5bn8a3883L/yx4eGTLSKNEWbv3z+n378/ZvvT+wv35Mk8V6Ru9xjzNdKzv372GFxTdz/
yLqPt/SPH1Vp0sZUhpBinWSgonsuDAjD93/4/iBZIqyh5Tf844GR2j9/2GF62VW4f31/ov1lfmT3
n3H/LvXP3/rb59SdSJ3KMZnWfaMypeiWhznrcNlFC+TFF2ns3D95/577g0YSNsiDOls3+qUIycD+
y9//48M+oSHatQiNqpQ6AoDkP36QVOiJV/EK3UV4d31dWDGNkJbZwf1zRj8m64Fs0HUyRr5LYu3j
b4kR97CIMBuZ7tz/2AnBOQdHQih8NYQH4dioD+xWs3bkPBHHV8wPOiiIle+wU+8AUIxvw6PyTCPq
RAIy4Lg9lQtj9mvm5f66fJlfqEgB0Bdf6MnwGK2ppHfRRYLOja3OPOCpjJk4cApaAwS6xSfrARbg
DOR6LI3H9GKelXFefdGnJEigng5YYrM1k3Vx1cOCGtzuxv3LWQW+nQyp5B3tGYlxOmyATfQxsPBk
jph5OjEUO8Aw/LH9yonpAagyYTi0i/4duiSN0JCtxVY+m6MPh2rdeMoLSwnuA5ckLCRBK/9XeUn2
eA+J2AK1iH+OHj95f7gl2dKOqYe5SbogtAsZwOCoUR2d1hlpFef0ZJ4BF0bVKvHazhVxzgQcZsNT
tiPct3WLp4VHB3wHyeshx/+AA30ry6/QhEd0JibxzcKRR8lYmaDGbvinZ52ZBP9MP2459+i7yMs8
mvuNsKFtz5EVLyU0rjrZsY4SwoeqRSG6oKCs68g2YFdfqxcfxsBlfIrFq/BxRqDV+va80aD979Pn
7J0FOj1HK9K31ynJf9UjQYcrFMT4t02bKdJKpshdMcn4sNxXwzqB6gH/4UNNhF+JWaazYR62Irkd
4PlklGYg8tYcMW2cKfEH9JBN7Uyv6ql0vjiYBgfr2A729JpjQ31nlH8AZqo9vgA9PQEpPtA8HekA
I/pRFZvj4Sr112e4hfXGtM8Yl/j0SsXeyu9I3MZaPfvf5pYsQBvZLzhHcwvN19PP0VHf6t/5J/8l
welWv+D8/Yyu2BX9b6Fz2xcVI3S8IgHbYeCzovziBQCm23BdhVhjd2RS6fZNPOcvICzO7IoF4RNb
wcE7zmHUjt79ty/rap7NMwqyRWTpjOrWD3YWXkIZHOSZJhKpZIaLPjxdeYxRaJYHTnElSuO9Fdau
mNiK/V48nIKnVw1RMYO/9d6A/XEiTS8lCUrb6EDWaVn7KzqyJuyq9bhm/upJTxNO+ivd9Ieb8vQU
9VthfWvBnX6WEPEKOz5FULTWANa76yW2wZpL+5kQydVSizyOxH9jWLAz7qV8TTeHeGSa/5A+K+FG
0MRpIqixxB2wIlbkOiDE25NtUHnE2o28UsUxtUeSwFzoui3NpHfUSf/4LA0NN9gB3OjhSORPZD6I
iBaU2IaOtAp2M5D7K/9ufKq86obXh2uZsBSkZPlgj+vyV3PghCJj6Pbos9DrIaiRi+3rGB9Gt7Z7
F0NJRFxLfUJrqrCETCfzOEI8J+ZrgwBtHbo3lWgKWHZghSMo0M5vV8otWXvWOuWMujImu375Srx6
w1ziQs+H/ZswAWJysnUGVc+eIEUchQf8PsKKcR5du+V25s3kKttjJg+I1CA+8LaV+PJwZXrJzCs/
lfnRD7YGPY5dkO3FnfbFyGokY2R+xNznbzpww/pmrLbRQ3gO4L8a6+I4roJ3miTMJl4YHKyYkL1H
TrJDQxjtOOcUjxRMvHKFh9Cwzx5dtEjGJyLZxBGP8zYM925BGhd4uof3ojzLj91PDkJhOtWCS3Jk
tYEDrqN7sXjVCmtdfTQP0RPjV2yMcOXqd/k7YXIk/aLSpZVV9U7k0Z+cbamEwQpDl4Cc+QBP1FI/
+m9tCTw6VpjaiE5avWNQh9r8E4mnWFl9MlPUmV1CndYqN7kSC/MCsxzysS0s/qp8i2GVTlS7Ck+A
p4kZKO3sVni1sKa2wpxwy7XtDNmVQbm5ihygtUculsLjVXGCHYLJ6Rq+do+D1xsnXp15D7B2nSyZ
C6ZtzCvORnIO58tF+ci/z5WOh0vt34qjxFsEMfQ16e0cgCJmnVW24y7EjwDSaj5wj0SOmD8pG6hz
V8LQc5hKhxbd1FNMvwYgPHp/7OJo8D34CSNv/XDDC7QCf09Mh/LJZskWWK3HPU4sFgcM3cU7IAp4
HYHDa1B5wSOBRqk7fk5Uquj2SMth+8Pevrz3tGqKj2w3E9oCqkb8VsCUcKEcQ7ffqMu1VzLA6n4R
VuIvb3tEiRfLTzQu08s7cZlAmR7vybanJ56ieIPJuxqWX/rI0jP62yjccL9tY6ZnW7ItAxsa8Qa+
7f3/wUB2LEOdfeC4zXUkY9xYYb12kgd0n2v/MT/Dz76SbBqqG2R/vBKkDAzFGmrGqHvplwjP27zN
6kmj2CUPgGeA9hbBHgU40Ftsn3iMk3UseLB9h2t2Y2dgGXkB0bAQcvANMYQ8cZ2zvfm7aiU6aIA3
XFbxt/mjA/lGgFyzR7lcQg33SuWxQbnspPyC44ooDrKOcJDCuPqUb+iVWM5T68tYou3XPv05xqLx
M3btWTtFu63KRuQijiXBasfjTq88slNX4DzQ4MAjJp5WJLbscd5GN62DetaUjPgfStRmaNPCi4WC
gGvgIblw8P5sX8QrN+ottMkjCHbKvnonJGnN4smagYofV+ensR+g2wYrN9h3H0sMK7fBa/Dhvwt7
XML7wAWcySu47l222F3RnCHq05VPz/JHsGegOtIBIdbauS9MNouTPRoujrL01xlWCIacFQZbhmUP
vDnNFXIOLyH4z+VNhOnP7xvbRINyL3k9XSNyKsxFbO+wOi5ekFWLkOEDefTMWkdSn0tuU4zRf414
ZY9Scc2hQVjo+5RDc/GO4oKCZ9FdZJspO6t9uif7wRaIWkht3T/AapYJoiMlp3s2TK8cnvGdwJxF
CCFuA95aPd5q6j5mrPsEHWp980x9LWz2tugxDYZGaFkgrMnbdOAhA1HiLVdQDqy69/oUurF1LjeG
4/ku3Szbd5EkrrnKnxQ7QpPiDI8j6QCnoPokBC77qoRLnQbr8VvhNCkr1lFA7iXukBkK5PAZwVnq
SlRNmYOTaC7IW+Bazkh6wJiNGAQdxqY1PlJ0j9R7JPpJGJLmi1qmjrhFic12RZtqNJ5pcWr+gdmx
CnfCE/Iv+VJPa6DlSO1k5JXmov/1j/7G6slmoZOAvGnHsiNtiEU4xYzeN8onaxv7CYW0BJSfpY3b
v+Odyx6xXdaWS7lSXbH5ViONsS2FKjfeiZUnxEW1626Axq+YzXFClywccL0JLGEIxOLx1Ki29lTh
y2Pd1kDrU0E6X/O+9xnHLNFRTWJLmtcviSbOTKwxtzbbFZkmVNwtKZGg8Nb181xuSle9qTeh3ADc
vQ2eYlJGvJUn7nPjJXHarUgQ35aOiQzih+czr+iurLInCTgOMtHWoUlcw2uTvKSmA70aaUEHWOtY
K9bkEEesYtzxsPnQqaBMot6RIWEwi6ATxLA+38rcrfK4G9UTLZU5RUvsCk9+/BAQNXhM3o1Xn7BN
9WHsXV6+/hur4G+vB2sfIrAucVSes8eeUBZbXu30JHDwINOMxBVKF9qP4rCtVOwGvHBrdEGJ4HD7
d8kvcMWxy/08QYjgd6lWF3XYaMFBQ82w1o/TTnT6jsSXQ5Gcxz2WMEJRiVupdlmKGecmqIc4crLc
fo/EtSA5ImURqVEAKlbktbA/v6Lr6h7q83QFVTXIrlg89eR+wVZMbJoq4rWJNhAIOp6BTpG2VfSj
0jxPwi9/fDOjdQHxmJoBAux7K66oCF9aOsyU4Nggm7WMXglrguUaRGdWDgXG5AXdiQJ13qNe4ZrX
TjQaDVIWlhA08lxsMnyqo7+8elxKxTV9FpILQ53dVAHP2RIzxU4wnFOXYJ+C2AQOYWiyS1va9OWm
zh71cDfCLvQvaQxGgSPcOrdHhm4w/FnNyBdf8mqKz0VzLKb4A9xUOXfSiXJmCfwjyh680s28ESWM
O55E4HhyLcOrVDeBEpMWlxA4Sii4JWlP/losHZWX5sSQNgApZLC2rQlrUCA4JKCEN0a2rwLwuPbY
/XBOgJhgPtMLwWROqxFZATM6YLiDRvPbzmNbLGGNur7lEBQMT2nE42vYsPRPy+VHhg3ol9zyGMck
ma19leFTvM2NjeTqiFXiwwQ4nyKMfUSzmfRMjwGhuuGBdjTJ3PAzEmzlWBNhFzxlCRQJDiQCeA+x
X1Mj8r84xYhJrc0bMH9SDRL1pZMNw75cJWfCcoh5gibfY+xO9sT/GOqHaZxrVOriji1bkuEgfA7v
Kr2tzxL3GWeZG7uSrK1vMjhBkvO6jXgmD4Ph1wEYF6tXwFu1o/NNPjpsBGwasTsoLts0o2PIKmq0
maiXhavmtplLxrsONe+llpws/PYRb93YktDvFdtovPCkWXPQeCvlLqAXwlZEwcRaN6ePI2DaC9sD
+9OqPXHfEI3JCNs9EXtF/VrRD3epO9pnoOGs6ETQPwQfyUd7eC+3xeq9/FaImftCMabjqVy336XK
Ck4oHtFyHxEL03TkTXgxqGm4RH/RFmhW9Zmz7CY6Zo8x7E167HRmOd59CM9EtY/POi/Sh2L3p1F3
4i/KLsLw2MaMw6WEN29jVKmu5rb+7F9YS3ObbC6uPYmLeKy9hgRxh2kSU2SqVB7zU3ZMdvxCq/ZZ
2yzNA5iN7rLx0nX/jAWX5YaTXkIGTV5uhqfxu6vXlDSR3JMvvMF3r9GM4KqunKx5H7kqS1iLriXT
9zCdEdcHV2azvKB0JfgItZy6jcxDwjz3DMF4OC4byfjMvcVP4uTuVVeWseKx87jhYAecwD6YrFmH
/JmblzsydZmV0y9gTR9Zg1Yy5dOwIamaIfhWOgBo4yqbbqj3v3FSoP0h0sy38YIS7eTSi/oRr9Ij
tzs/JePQcG5xYH2jTMpu0WP2aOwLz3Ao7/Tj/fkE/Sn+Ep35QETacmymyC8JOzz53SmP32Zj15Dv
NXD2xn9IJocZPxS0ECiLl4Fpd1UoqKyX+JUzueESxKdt5BsNJuEzcfzsyyjt7lF2qHRYIHNijG3e
h3w8c2m1J06q0gvlpb5u34Co4XhT3JO45R03vPpEr+SepjZH7pJuR0XLi4M9OlpLXzSOoqahFqVZ
zUQ/9Tm44N023cXphiTpXX9ryMFjwMf6h8DzSNGkWZebARHWka/j4HJo7xVQWTZgF0+y0aIWW44Z
YkJs/KnWT1H2A+DmhR/eDq7FFc12XC2ykLh1Fq1p4IgXwS3Qp7FVa8SaBASgPg2ke7rkRdThimpW
Vc6AEMU3nd6HfgZt1ty4gLa+x+8gQ3VYs2SRwjNvezv5qA+1vCovgEmEryUOXVlnCBd6B5vDmazk
SV37dF4qOziQCPZSfUEAOQyXcO+/1NeBDZNDJ+w0DNHmKnxcw3p6ro0XFNPQgj/GHdAF2omrzLWL
yQZ6A5uc6Dqbzb7CnfDh/xDsZh3wh0klhNpVEj0PeIl1mzux0C+RZRtQjPtD2b8OH+xn/Jj3zNOo
hdq3l/InI6pPo9/EmU0VfsqGoeo6eU+fLwVRKIfmkWqkeyc1rivWsrxfoMxEtBYbFBe0GVvqWLoD
zW1qViF6tRXOtRkU4k3Ze9YTtfk+czhhMhe1O3qY8hLl6vJGislD8DANW2KFJnmPLDKeD0hFZJfD
BNtz/kwtkL3Lk3cxmIZxpRIFsRzoKMKWdZqUZvogS7PjFsOwdgnNOU6Jx2dFeS9wDY1bgYFGcxRn
es1OfGiShos7M66l7wzqGXxQ+ULPtwScwsJDHWo2++yX2Z7G+ol3/SgyAO72Sc+verJqKoH0s2Aj
qOjBxUGJbnifGQdxeqVDl+t4KQ5+jrHok//RkbGQ4Cz/eVD8PchY7PpXy3gcm72+1KF6dAbQsyH8
7ILR1wy/08zuhT0/o6Pj7/k/+Ymr/oveiKV644YMFpMQFt9mQTtwxl/6IxADNj4wZBZW7JykqD0Z
/h6fn8LpCrv/G306SngoyS9UvJyWaFiWO8Lr0NQz7llVV7+lfb5uX9oX/rN03Dbai/VU5U/wqvd4
7fW3Tthw8HrguidzJfF6vCdO+9Kz/MylQxnGqnHipGHmH+IAPowMwpxfwB7TIysqP4b2Nac2buaQ
VZ3yF1L+JnYXmhy+VfIYnPaTwyUSRyQ83Yk4vKWhK+9JZiQOjMPni/DANlTYLKo6ihMGPxRRxA4F
m4yujScTEAMJtXfHzfKCvPOMmoGFlEEYzs/lFM2OiDoMiBKuz/sKmB1Zbp85q5fPkHvvIZefvFr9
C7UWyxpqYQB5y9XHokdd6r911/CLowt1Mb1cFkiMNqVrbOR4z8FifwO/579F6jMlZkzTj5lQw/zx
k9VtfM0kr+d7dChSeyT9xHXjy3umqcGttSTopNsmOEKa6YaNxC79IuGp+5QYYoMhpTXjS/+XvfNa
jhxIsuwXYRYBFcArUyuSSU2+wCiqoDUQAeDr54DdO709TzPva1ZGY7LITKgQ7n793G22OxDa34wJ
WpGd6eAqaqIqJgo7ZTK4SZ/o5UsyLLvvOhwnbrnISYP3zCZyaIbYDBf97GymIzQO9tVbBpn91T+i
JTuT8GjI1rAB9d/Z3YNT5Vuy/4RCbCkEOSv2CFjxZS8RsSKqjg2bEWHvRXo3LHZy0ML/Yl/Ijirz
VqTc6TbTG8g9zY5tCcoIwGuKrNIf7b7SFIvSKjqmhzfjkZwoU8Yui4+klDgsbhDWL/pPRDrn70It
bZBNV1t8mthW4XPHFUWYkhEiZUeCpPB90hf7tbzLNqxt71w2M30N2WcRf/tkaDIoFZhXf4245CYA
iw9MDQtu6Xn84p2YViCIkZdihdfDXY566skjqF35IEGqs/3lWCeLCQ4DX1Sx4/IEZi/YUhLYhJc0
u5PujjfLOyCytxZXhtji0d6rx+KFSjK0X7yeXyDGf/D7dXSG2NJ/QeMIHuFXMYipsm/Q2V14wMk0
+Sw+VU1GccMFYe7CMJRkD4H6Eo6g3dCbwL8B/YkDqZm9uO0rbqmU2iiGEr9mT/wuiZ2GzQXoeBci
4467oVyKS5uRlBBhNdaT8h6iBt/wdxqO6Hrc0wFCJKG5TO2OtwrKA+aIlftKdQaf7+C9Mv72qGOg
cZJhSo7k2kfvowy2XrSvnQM7584+Fe6rwdTPMRu4eba7Kdrn7W40p+XhSZbIgymb0HrxsFxrnsqS
2u+G+4BRVn83K8K2TWxAbFqztOePbEzAbti/GnSOnmPlnfnGFjzP5NO5uw0J0ma5Npxvbz/zgcxk
XI+aKWV84n8LLEbcdWltyCbyPSFX9WyOK0c8pRh2OdBwMixpV1X8U48/XNRBv/PnfM4SrgCDuAHF
xT7LPnFZOSPOiyZurFEnwFL2nkMS1OspgfHfM/KapZ4j1T1rIVec6+XQ3hxsU7rekOwTX0EQXEso
VAPJHuLimrtIivKDp5P3BFjGukc7U2W+cdY5ycYmeyHtzwsOn8w6pnAh5OttbpG3ZqZk5SOkFvAh
qWa6GMiR1Vy6jqnL0XFdXGn1Z+fITWWd56rCEDBIaKAqZ8RT8UbaAmOWDgQAHdaGZ4s+3iCERA/l
cLlFzAo8SqHLDHc1ukdafnbNR4BHxxavsS36BFXtTeOvQ9r+4oPqJIemtuRJSFUO/mZ5aP2NJ954
VnhJyhV7rmWX8PvJfAJd9xwCtp7kNJwbzoxnkvCkthd3VOZqDpRznVAEwcLP8Ik/cPn5eBb+Eh++
I5eVv6cyvtxQrEnxguVZThYsLqfDQ29vOCoGEf/Dr3A79G6MKQ0vp83Z4hTNoQEw5NJxCThGOAmc
/wzCLVr8tvkjjpeHYLlJoJQGLO5iSkjcQGJQTCeX8o05defwSLABmpXJiNPkcfCH9XTRH3yweqRK
YBAxbflcTod/c/fIG3qkedxbbg954Yyo2XGwQL5jVLjOgSFf2KfePQxUBVyowBSBzTX6N24ib7YM
jGTFQG1cbO4o1j3Jk0P842+5sQwQPoNf5LZzhpzmAgFaK2/XXCMLLwGyQ5sZGzRkkkv9ABkou981
4E08p0WwL+rVHG5HqrrBWjx5+YnkiZGRTHjkmefDQ1TPBlLOzSTv036FwxygIs5H8yixH9zL+cxt
4HfpJ12eRYQppJ9BlRCcIn0l4852h2cVWeez/uO2QKAWx2GOgt/jNggfAgoN4BBkb9rFX3wb2M/8
QWyedXCmXsfzwa0c6c4odo3Y8UnU3OOcDfcRt2Lep9gEJ72MPknYx1Fx2POZwgbDIqtX/XDiIevv
hwcKpFGLweMaNHr/ROMkWY+6B0/KtgWVzo4SGyxrnHjLtR1/0kzM0TGO3XjDznEctjSnmMGqLgRN
LIeHOVgznQTDVfXvKTKxjh5W+oSdC5I209pCaeqsC0TWeN7S9FqZB0rj2MChGMvEJnK3pvvKPeYw
VfjE2JPdIy853UXBhb9PsmdfHoq9VDetsRaK55Yy13Jh6QhGomNtCJ5QOM64iS+X/wZ793ID15pn
0m+enfHwjyuMYNvo92gquT5A6YmFs3algU+9jAe0bpzZhF0o2WCo1w5UxB0DrlyqTqv2Hls4Hwrw
GuJEle2FteYpRFMAMNoyNlwwPNtxB+TWcaEWxjDtP/M2R/DJhWUG4nXrbpZAqtzUHHeKTByy1pFr
ChGQofyPAdlBH7zZkpP74fy4rzyWIXU7Z8lP6vwUfDXXkHMicOJhTI5cWMI8DonzXwRBEnHRKvY2
Icn8m6haYlP0kQkMsOJ5nk98/PIQKFKZK8BEPmxqGqrCnUOWk6jshsqFha9TQFsyKbWbQU03OmhW
O2bPFQTnAnqkfki8NwZjcIq/UakWD8vzCnWUINU/gH5Py48FPsqSlxFm3DhEbZV+ygKa/s/mCPzU
eDXReP4OO9/Zemq50jBemMnI8tGI3u7YWtgdUrh1zTNWgqPdgQvApWW54B6MiFWNCf1LTOzAXI68
iwoj6qn1xKCYTsq+IulvnsizoeQIfBCWOCeUZIiuMg93DINl/Di4h6IvXNfI7+7plK6GMz/gVjfN
qYU9qNYBhXM0LLfhC1fUtC4ou1Iy99aaEVAxh2DE2u09l/6Hfet/Lc+1feVekmg1KYhS9mxo/iJR
D6TJwJGo3wzdFsElmVxmoJI0KXKuIliu2zT5R+ZhywqY/QnxQWui74fVEWABuC7U3nV2Rb/Oog3T
c+UceQw5C8CUBNAGG3UGaLvBngZraXak6SGIb/sIAfg2Mhk8mz7d0UrBSEOR6aeHSn8a3yhWmMac
Pw1YVIiwD0W16bimbG+CN0jZdbdGg7g8SQD4cENe2ptW5gWefcflmU92dEtlL2pOKj5NJXzmNxgr
S9WLVEK8ibEEZoS2R+Yqi5RTvyw0jEVsVpxP0ggBZZpd3ex5MLkVPLIo/klJlQnumYxAl1wfmywJ
pBZ+xDOLEawznnaKeNo/8V9M7cueA6+Wq/HFaz8GwQwr7cnjFGqoQitW8tJktT8a2UNOzWxazoLf
rHAe5KW3rrFCQBgJsQqxtcSGHtLKahn3BtrPdzIifLzs1ow83pmKE+t2znK6qiyeRor+0zKBLGt2
TibtwEyCQHnGwAw7c5JB7pVhiTg97F4aJnqsvNTR4q1ovk+gD33zwFMDCe0rQ7fHL4x2hXkDoHTk
hBA7MCrAvs3N2oMf3h/pLbmZFTcMDcxwst19pPfGtDVJnUfrmsZECjFwWtQJuDOJHC63UV5DdlxM
LL+TEYO1vs/feWYYUhwZM9EMT5Uj+J3OmYyYObhFEZ3F+YGbxsxTIFrxQMRQXkKote4+EYQwQbHe
Ge6BXwe9R9zMfhmAEJq1YlWJO6axIbm0Pjpj9uZAQVdsG/gwPpW1j2QZL7mGbM4YLeZIjHpPBccN
SNsvRQZuK39VRDTmoBm/BILFjpacdAQU6bxA5qGeuez3eCu2INmOKSSfocov0IQ0IzusePojDU3u
wJghn5bbnw9oAijJsBPj7OU3k/w9uVGCdeLVZflGeUL6E2URPNBFZtB3qP4OKC1IJrM4t2SYgD/P
OMAbwt/6I6DDVQeNBqo9k4cbYPkWNfSp200/cjGX10ZbUi1Srpfy9kywTTN3x6FtLFTCKTskT9/O
fk4TZdnLowv7JbJTXF0ylJwYwiS72nOwFRjtI4An+xgsrhdmioiqdIoDDWsfaU8bRdFP1jEDMA5q
IzuYOqbQbdDUkngtxtVtBpYdn4NjNIQRWGcLI7RS2+ZKgTfhYSdx1npCwxnB/SnxjK2YuSPQrZ61
p/NVFHaSxopxwcs5NmCDp8bxCaQWEIM/hzA2Z/enLaJPHbLI1DarczwXu0FuUvY1UeTDJkA0faP7
AHiRFI+jj5UqXkj//PPQ86ZtmPl3vz9qM7tgk2M+/r51gWHGfiRzUy5tQaU19seiA+Smm4RLNqhz
YiGizP7rixXNCDF/X/exRAxq1WB2GgZu69TNMcri//vF7nauW7GU6Klhu2E+/OsXUi/99idvwO+r
pAi0fGnVRE/xv17/fqdAaEL/KA7TwqhIfhkVv9/mZoWgEU5wCtVmPhkNyk4jayccccaW7ifJGEnQ
+6/7EO+n36P1DRShbZP1WPUt3/7+8B9/uPw1yk7+518/rLPwoFpisB7q7arFrQfaAwfx+wVAM7jC
38P5/fb3h27dvAYmlcTRplspKkxQZQ4rHfD3f37Ry8v/9rPf//39mYWrtJ16yc6W4NdxSNmWKmqQ
ujQYoQN/k3FkMAM0L61pdaD8YglMhPaCqNNrU7nuyvJQmQfnIfU97KFltetASmIlac6IxVx/SW+n
ZAbK8S+QpJbIL/wCvZGzI2iOVRj0G924FEZmNG0pKbRUAjOoVRndlYs9o+3MhH5LI13ckfMEXceW
vKOzaTFmAvcFYXdYuDf6vu5ZkJXpYpie12iaJ0KiHPPTpZvQdzLYtZhMBKP/VXSPrUtC0G1F+WRS
CoEZDxa1wOHbb1LcwWoKISRJnNa7Tpa4h+dV7WwH4Wujw5t+ZHsyoTncuS30DBgXHiEB+blq2tox
WN/EYUmr1PDQoausyVr5GS5/dTEcIM2bibApwrXNOhwHqoY+sRYE+n2Xa/JQtbMJaO7bFCNXOppo
84Yr2gIgWrfynEVA46es+RkHgwUaVD8IcI2XO8X01Mio1rMI0XsoV1QVYizgiArxlqCOjXU6UB4u
qvLXWpEfDUycrTSKkEIQYUD0fqnM/oCePvHAv1cp8XMlZXIQMxqkiiyzT4LQ0zDzcGH5UBUXrW20
Q+b1xQ6IHcqR3aYJ3ItmxbUq6GgbP+gPBO4hFYp/+ya247dmAiQRD3EEW7VydnkFuYEMkCsydz/a
WNfVOZvHuKQAM5Cs8kLqUTO5HTPBPXbw0oiWpqG8FI31iEnD2qMV4uCTQkTqRQetRHkUwOUA89cq
Q+7MWL9XA0dsGBmiQMM/D/3o3pqsXXLAXHzES89JEHvWcfYue3ajpvsVpIF7jgYWuMKl0bROolfh
ERmiY8ZE1cLtNVYjHoRleQpsRaMEZl5KutU6F8v2XlThJtJlfqEdTFdaQWlQ9qW06uusBxRSFHpp
QZlPQrpvjWUjJVDGrh4SODgaVyUfj8couuryrrO94DVZUojuJoBcdypGgOJJ1eNk7IKkq6uTa7QX
KV29z7BO8CJXbLVu0KoweFeNIa+DSFj3Enyv88hPloeIOCeRimyO/CnrWcP1p7ctdZyfBuS8EYEG
6z32I4YqS5yqJGIGjJYgN5mnWOJ4B/lpnc54mlQSx22RDu94mlAFmvtsmwrW38n5kZHUe93S2Efb
x62tMutoQyaNqpzd/xR+ujaGiEamMVSPYFE/FY3cKkcE57ZuzvTT9Cf6VkDtib/21NFAU5M4Ywmg
1oAgCT8g1xXpzkgVsH86jwrRHM35ofdonu2gsx1LxBG0+R18JVGxWRNBUp0udj1ed6RDCn/R0P2B
DVzsisrbhSJnJWi7Z92WH9rLaWkbxG6289vlSadTNzA3rpFbmJhNX35WY7yUxBs/puVN06LSiG43
sv92gr1hi71OAIKZHq02ZYDWo501/BzWkaBXyXoOafbGAhbum9sgA5ENHbCNKw/GwH7LtWCoW5E8
Fjjg0OUTTutsiHEKj7qDMI35oO1yujpxvE9r98QjUnzloXXx8Yey+mp8xhRhJwfa3DxNZU13pA3j
9t3pxr3j98ZpTpBpgE2kAWycgUL43fNk5uPBNu1zw60h5Yj6O4rxcx7sP64mvqHjCtRHwK5IiOl2
pL6rAbzB6nLnO9exX9tAdGQ+5uTQgugmtUgiCkQ/MSFNWF4Ntcto1XioBG4zVUwVGYIMdO51ZdOm
Yzbe40T/63GKHL1LQgC9k1WWx5mNjJdXi8eXfR2a9CkUQbNlMs4OVvrsRZV524f1OYhm+2RRz/Ky
xHrqJ0VRBylW1wIAwUhtnIIf0ETQzHTyd4pxaLPs+LlaR7ScHir/w0hmdQ7q6hI2U76DAZHQPWB+
glEjmg+pZ/l1ezZrPEcyEePLpYjzqGRMubgIY2ba9JXeGpmMN6KoX3hKV3Vj1HAJe8JzBfnLCNx8
k3QGVcDIfXRwQMln19vQUvonHcNz2lk2ctoiX801285KJ3ARiXbzjLJL41AG8jPhnYZQPfV4RB4i
OnQoPCwpEnqHozZNLknWbB1Z/O2koD9AYPMD3CYKtV4MQDLgOdZrX0R6EzvuuNOqBg4u1aFxJ5Za
x/K2riY8kthRFmb+IpSNRqObroaMKIrZuAwXeN4FVVXS+IjfnjWCAmyYWgZHWVttWsMZD5F7+HPv
Y9XftUVHjiAbbZBz6gyhONr1SazIQWvsqKfuLpUrLl61M6wCc6A+kmvpudg+ZhMSFwPLq9AKD9ao
ckILoz32Lg1JnUdSoemt/In2nzs9jWdwYLdG6kHXnwu6INjQNzVgKpdmSYyzyKCkRvlTYiCZp+6G
/bvzGZr0PvOwP5SOIFUu/UPCDn2P38binzic4X4/CNqQo7LFy8/0SwTcazyd0n2tuudgwbMq6KD4
YxJszZH/nczsNit/QCrjkadqrejgmaQ0s1K6B/z7pmCbjQSHQiE16WOUplVPbs5vGDOmGHaOrFCZ
p+pC1+OYlX9p3Icq7Lmf9fzWtMpfRQkY/VJx/h4dL/McJJcpvvPdAm3D8A7lDjHrRDRgnaY5PfVN
O55bYODohn8i12NjHrX9S2w8aFwj11nQNfAS1U8C3PUxoLJkVskATsD3L1GkvqNOhjvjYLv1HksD
uFz9SBpgrg5NwZY+E8UpbjFGcrPuW/Rq11psNxqfJHjrz284Ji6mGsR908Qw/pBdt3Giud+4QlFu
FiFL0JzdivEy2Ul8HmpKqH5qb7UIKBBKghzCcOiJBLwLaBYSHsyhWL63SXDQ1vDOgvPgAQPGtASi
BKa9jNMNnDP3XOM3OYq5p9t8yTGZ1eMYJNUhRQc35SMnadHg65KgtwOH8mBn0//sQXdtzi4uiHeA
VZsLYALS+uDIAzIEfqywlRnrO1sAzsoCSq8jjThZDPZFp3PI3JR9+VWYnttwQB2UZjvPc0m5ji6E
B23iUyzXsbUmRnJPYgQIKyfxCgn0bh60dxF5+0LbOuukj3ozpSHdsphyxonk3lQG95nHrQQUgarJ
skH5xNQ5TV2vPXElY9bnBaSZHn+e2SwvpdOlZMB7cnVe7W7yqDumSjUvHbLFbU19HbrDg+e1pC+c
mluWs6FTJlX6RmBENLc4HSY5qPF0IBwG0Ij/kXsA2GkdnCCA3gsCcgDQs2y+yZzJTj0Rmta7jjZs
5MC8LPwcr63M/Zgg+eB53J40TcYkLcVH6zR3xcLMHOa5Xy2Dx8smMJgRF9f1nEWTy5bUKLalN05b
oIUu/dhsIwxmphyTBl2RBwlT56Ni77uxC/NP0cKUHE0NVhNs5ymBJx0wSGsrYhqzecAXk5xcD+IQ
qgLbygrgvMc0WWo6LWyfXtmwe8J1zL/gGIrtslXtq2RpQ0DwWQpXnMZwvjVNJfYWcIg98bSt52VX
gHQ9izA1cWbkjAjCCKiPImuz65AE6S4eKK5juNDuq0oCGfMm+2yGGQA+5ZE1S0Ls2ceDp2k/8uVA
0AcN4ZjnKma9yshJAVF0xGyzPdn5dj7R+j1FLz4E29WcgflOK/EWveWSFvyUTf3ak3N27mDm0gRX
suZZZng7yWzpF6B8Err5s2mSF/EcIe5rn2ZYh60NxvI4Ho2dT6e8DQvCkdEWGWC6q8MZm8m+OtHH
+KeZZHIM5iohc4I1gVcfZgPGc9HnejtX4hi2KLcD2YHJJ41WRpys6Ud3vc3NXQyCGnMmMHTBfmnf
REY2oc0wUgxVq7J7MwwQeLalAvYsaXtoJ+ToRBGknBJU//3cH2f6X7r+1rBUdPHN9M5ytPFEuGuz
dn7PbdesnO6kvISMjU+tcTAeqlJCNyNQkANVTTNk+c57quilvCUYWpeZ/a2z2EPXjO9h6hQlZQfw
7EX/psLxhbSDS/jkM8u53b6SbUMDRVCfw8HWFCTyQ0Zwf5R1y9zSxMeOSr/RmuEuazJFTyS3k5bm
nTEX5Q32fUsUairCchvhZETNcGDrXOYoQ4VN94nQxUEWvX3vaHVQpEcULmiXeDKQtuMNcsvzyXSa
2jNYYmyt2Kex3faMH4vOgpMvkrcxYVk1Y0YjTwsDmi3sYkVWbltRbTtkr51gGp08DDPryPH5hfa9
srUN9rP9MLULFixJGKJ1TSVnfhOJ+RynlApnRVneD8D/Wjml/nDCydAom484AbptjxFFSrTmXY38
P26ofsSxIuwqstsxsR8NqdXODCZJ3QOXqC8dIb+e4hqphgGMu7fx32jjaz5PL/M80UIWkAAequK2
7LrnOS73Rh5Fj7n72in1PaYBItqYULImzQGWFEcxi9yt1ZnHbizoDkFBAv4fvYJ/VH52iduzLcyP
dgbJUNjBSUIbwL3N89HeqocuKNQ1M/UfW9NG4mOaB1AhcG86mWWP+Ny9efqlrir3Z3YeyyS7FmML
lracKQOl41J0phLUBaRbM+cysiDBtO3/qiZQ+z6glge3RrHSz8EOghJoMoGiEX7LpzFTWRCguRVe
1WsDDd9GZK9MWGo7pJinkiZKT7VKvpMq/6ll1JDVbe5bEQ7nEi2lYlWVs/8TdKbARcqhHtnPL5+D
L8ZbczBwkeAiwa2odo0dogPYwMK37kWr9jIriGl0vy2ZwVeDGM9K4QhnRTYb/vgyF9DlAiUpXdTz
foSusRqnibaDAXBE4h0Ka8m5LI2JuiWJMfU1CfGhATk3s5my6jt6fCld4HOEdtZ5K4Pgj10Y1TYd
uq/S445bSVjvptm7s3NBRjqV285gVySJ7WqfVhrHoBtwKBta9BGMjw4kkIC+Le46w8eJ190o0Xpk
LqkCFVtM2LQKGNkU3qqg/kkoU/Z98dcNgUEOHj2oWAsazDRhYH4aBXIiEUGAnHLqyAnFOMMBTtm1
X6WgCwpjgqlrqkPrVEyvDqFcqOLXoeveRjXPd7l7HxR0GkOjz3cwP0q0i0CVDIMdc0cuPeA9jLy7
9lmL06fuhpv/D3r7n4DebFs4sNn+z/+Lkvs30NvTn/Hz3yhv//yLf1LeAhtkm+9jwiBcC2q3/Bfo
TZjef3i2ZUm8lazA9y2Acv8EvUFzgw3nBD6e44Ew2Wv8F+jNcv/Dt13X8R3T9H/Zcf8r0Jvj/jeg
oBCW60CMk5bDAdmOFfw76A33HQMLZWrecJZog+rUIzuPCPYHDomV9C5eQJXWCuuHIgrbm2CeziVQ
hIQcj5r4FYhGZxujbMoL/tb12wfbLT7bjlYEw5TIJGc4A+opcCAj2kF8rV3/UffiDO143cYznUIK
1UY5O8/UC9AAkK09Y8T4WaK5N9BNNDBUIWzdeTR84+l1FClqv6EOqWrmWzl0r3NJYYz8G6AtQlG8
L6+N3d26LbC4qtThagho8jAa+x6Mb4fZyUyZLtu6AK6tgTxINIPjN77TIIi2XmbJG93Sx83QtiTl
KU2zTZ6LAuAaOQO4PjIRdF7TxDcIeg5pSJ9FBokiKHdsHZ66gMKqlg4wFxSNc4M2WCejtTOjaVUP
wLbD7qPxxXZonfMgyaGMVgwbmuuxgnKnjqI9VkpSLMmb4lRpajiavAno98i6gI3HXCb1//GKqMq6
/P5ctJ59yE3z4ktH3LJ+IW8DYAU1OLI5C6c7m64YT50B+2UaZ7G2vMC4K90qug/tObqvGmNXVpqd
NksBEzWV6sBtsFef8Q7ziwFLseXlUIXN/YQY3kyCrW1BO8WG1XmSqrOOlVTgJXHmusBUe43Y7EAQ
itCARwnrhOGHd79fWn8y7mqrelT2VxGMGDnNsqdtG4YOaIBqOJWFtaudgp+ZiHOMkLucJkZK/R2k
EDEXxBvbrWzg6paIaViTNh3cNHf0WJqfNXWMczstRVK4yq4a5TnQFVZkvA9mEyq+H1uZ3CZUkIpp
oIDWxzRTUR0Yd7ku7wPPNC5s/ofHbkpi1HH0wQ3S7R/L1nWuwmSCP8SOaJ9No+KL+RHZM95/ywvL
bbcO+eZ7Shw3IAW9Z3b2KPaN5M3MZX7CYmNeZV6Xvs21Wa8nk7wKId7bWHXTU2j3Lyqs1Feqafce
Z8e5Ki8Ux6rBPyEmqELMYg4nrN9vpREZfxoQEdof61vVwNBSOeRk04zKY1AO7pPl2bcYg/bQ6zXl
3tZ6HPFz/vFBwEW6HoDXlCz7hhe/V5ohnge7NnNoY/BH7yHWWfohQmHcaFHRCoQjChxECbQVsNuN
X2JpmAOk3zfc5+sclmqVZL774c/RoVZZ+KWsHuTyeIfHLw3FErvPOB6Nrd/Z3VtGY3AeetadS/ng
xtStvRsNZKfBpKOXLKOiXBeVsyRAopcis2kDcwllfv830NZOQAkBTyF9ssDD9Co78TrhY33fAcS5
GVsybT7m2+hhOvVTfBqiDh+yGZuA0W9OYL6DWzZmdNcL3NTzke6QWCBHccqufoq9YeemfHTeCWPT
pLN68sO2O3rKeoYDe6GlMfosDLSfbeTM95Uwp0ucxfRuFewNfAbbqalteQSlj8g/D8bHytDjY2lZ
+8ENYLx3pdqmy891TIqqTyax+f0N2bUBhppoLlVcrEj8ThhiyvHqOr2+lEly/NePuJfZLjKTU+J5
UC3Gsn41a5tGW78yNr8vp8kaKQiAdi+K6NRqlb9SnrgLq6y7uvOQPU8VLnWZ/vAaf77oJi6fujK/
Tcouuvt9NUZEj1acA7pnTIzg2Z+YgdhRFVN0npLMfC3MaO23rvs0jXqARh28kBxaS9PLHyphLd1Z
5a7U4GcdD59gM82Li9OiJjcycmr2kG79yMI4jMJxcgqtJ8ey9RHHJrmtZOg+1g563ikP6RaGCtqk
6qwapCyegZJmzjNyCBQd77h/Bj2aKoZdHpZ7M6heIgfpo1GS9hlYLtdFSAuBJAu6rz37LjJV8uP7
AhKkaXyP20FAuIDF9mo49HsOQW6ST+Ql2JPYodQAALHtHPmW81TlMfth8gvs12dX4cBT+G8az4uV
yeN1k+Dgt5Hkdt+GDUt++2bOOjzl4IBWomb/DdHvwfLEXa0LaGLGYiaTiOLQKmK5IACe5kQG3eMC
6lLQ2bSH9RIzdGB59+3UlWQ/GMINBqCgtijjqKEN9/hK1S+y4qYUsk9OY1LehlUd3Ol5IDSMZHTk
kNNn7EFh/+fTG/aO7Vbg0PGIzfZw9WmFSBwzfqT+xVwdevXerar8bKV4YTVEqk5WGwzzdHhtXWNL
0aY8esaQ0FjVIlyXJbXLJkmeLWrCm8TkjH7/F5E4CER2BMV8iCJzCGkUb+d71xuubHWH0z9+trws
FVnOujBfwnruL/7y5fc7XXI8WqFa6sdMnUaJTfPvd1k+onmZayxc4nDEj5DVF0cVPIzbjvxXwj4/
sSwMcrKiuCmCAlwgzqEwkP7ilCV2gRpIFzu46GJRxzKIK31ShtFW+MCcZi4Cz4+/x+UQuU+MuCto
3m1EB4csifZxvog0KuStRsrCrl12Oa0MzzXAF1H26S1+DFl7Xxh9cTWYZcFFZGJreH/EzIbIYVHY
FeaMi6qFHkllACG9xHzUYZKuRIpMcLZDD6UxrbBVVh9su3mPgmInIppfR0W3mavbLyZhgtQGL8to
cgiiq+G1kVl6Uc746VAxdYZ6WEnSGPThUp2qp8dE5e3WUqFzY/c9H9uON9Jx+qMtv+WUPs1pw4yK
ZAx/oZuuHa/CBV3Wtc3fMAGDMpDVbzwSIl0P57MPCXIt9WOPtMC3lHULKdA5Gy7ZYSdt9n4qqcs5
3RvWBug/BpeFNLe20hubLSUlRDlYxNdBTb4WtQmjFYEMnXyMmsClj3qKkIEmwYvdWN+iAKwmTZyF
QrhFzrtfxzst/OtQgdpKc/1HDhiXNQ11MHx4n7Eye0FLsOu8ENHsgGirnv5QCqJTMDfgQY20xNTf
qvJwQYYrylZD2lqszQlJPWIHHcfXiIIs9B5Tg6UJVfhRBQYeWT8D3YYy66n+tnVHJzBIILOFJwbg
bNKUqdwc/bhKom8ra5cmf/e6+BQ0+XeStm+zg7ozV7tyApGmk+JMme7YaMAmsyteq958DLH3qoYg
2BbYtUnzr8ZNR08v4YS1MSrYOnL3oYWFqervwtk4tpNc8zRtMEFezeqerNjKb6E0WWTKlW18ArO9
Atg6dBmyasPbAzLcZ8zEUHDGJ5KyJF8MBAHZUNE9OVDRI0asKJVkKn8opX6ykpn0rA+/yU6bNaOf
tk/f+/Z0Em996gca8Gdjgby0UzjMixO8Z3vnJsNs1AFRg7i9D1jr7WNSNzRROihf4+7M/inbMavJ
GN8mwE+3VqkDWgh0R7MPBuEAKwIzxGYkkHeLF7ON3U8pS0CBDd8t2+4ExdCmiN7cISxv80C9y6I5
VXP5Xfa0IHfG9ESaqF73rUahKu19YWFWXzco7xsGYmBi+iNcuSqD6Z4yicnhk77sfVqIam5PGw8o
pQs8Jeh6LX2zXU2LHUeIPSOPOoB734vXc2S+mJV9m5mINcbApv/DpRmzsSV+WZx3R1ozABMxB9bI
Rk69dIX93i3vI4T7HqHesBdM5+Qvmqn4T+MwRmyj+VY1jWX4pqYr71kWwYf0xVe6JFHse3zbOdQa
8R6l/bLz//rF9OV41tnql4RauYjSkuE+61zNOumtE2P6VLb/Mgnnj/L0nylpzk79p+sczDUq+oTK
+OAuaQH0AN+xm1x7/IduKrf+BI5WLaVhlq8JICVrkUrqDy/lWWYd2Pku3SZxfGHD/Ca0eo0G96Hz
vFu/Dq65Nd1XlV0Aohzfzf8k7Dx2I1e2LPpFBBhk0E3TG6W8KWlCyNJ7RtB8fa/MQt96r3AbPRHS
O5Fhztl7bV+dqqY7yMY4sjSyFlUbf8XCxmbMAVhIvCg58AKtUtCStXvTZnQHKX5QlHINKCYeNh6/
uw1LYrbpZHOQzA65DDbXjOHWEOltWss3ouVuI+Zf18DgVY1ztdGduoo6uQOhGpP1lizNdJW2xa3W
FHbU7C3nCL4lQVY3kasYsuJNCwRwYSDgwA4cr2r/TWbBWeU6fyt/wA6dNcfORdkJhCwN8c0DNAU6
5mY7e8CelVv91hX61p+onBHpFgZqXxleupFa4EntOlQkyUk1elz3vRBbF/StkI25mxoHQ0/1Trix
2ktvFAsC3FByQBuQUd2y3qjO/gr2x8LnNwjmMT5JslamoItvvTZ8TKr2J6NSi8zZBsuTb0Ip/c/o
Pn3wlf3gBmXymFX2S0gfAYwn1mwjHA7aAQ3JKqvbOwGHVBmocUfA+w39lxdBuPTV0GKtDpMp22R4
jtpVw1ZuFxjUv5rUvDfyx4SaFs74WgJdjJGdQLILCXmOJkaTSIN+bgLctRNWO+H6dMx06mwhs5O7
Ld3nuE+qteOXN2RnphsdnHMnQw8jZqeOBt+06+P9ZOsIljiUCWOwkBP4N8Pgd7vILAh6DlIWLXQ2
a/PcUmboX9rG+Oa2ntqzT9w7cRyuZ598ptbJXpO0slCOs4svO/NL9C2J7bmBWCggj7GmTMiCeNrk
om9+dSTV9C2+Fzb+D1mBSIW26LtFRs8yqhj73hyapkh1Ean2PvtmxBlgYaB7LvCN3sVTuGFb62NN
9+9JFmMz0drPNO2YLltMeEbrLqLev+mc8m4KGeC93Dx1ytDrMg39I/GHA9OrXwSkaLWSDXo9GU9E
2y0NHSByCZJfTp4TT+kMp6E0f+KJ7GPVJ+UO9m20FtBsdRVhR1IS6Z+r60MKlph69z/XLzfagfuS
WbO3vtw+FOgE3e6sE/zrcZerqYlPLByb7eWpLdZ82kxolv/7JS93Ij8h1WbE4nF+yctNQ6NXYwNX
avaZaEM7Ko+mh4c4LYgRQR7R2Shv2uo6nSgklcN3XLCY7SfzFwWPU7LviP/FG97vyUy7oauGchSR
XoL+vFTuLyfRH8TRfXvp9N1QnF+oKVx1gb23h+F7zkJGgip+ZBI7FsjYgx73EOR/9CiSkEJpfQPA
Z08Zr9panKoJC6n+mufK28BiBtXmiKumRqafoBeqFKpTr0fKQfK8YOTszyki/NHnwLPLpTkPIYsN
DWkuKLB2CqnE5c7Ln5hq72YenKcmGwl0tJL3Is7xE/f5jgz25ixaAhmtRnhLMHvSKgAmJiP0KWXR
HRpLjUzXvuoOl+s1e/xDrXZoLu8qKM7bLi3gtHYV9WOqSVNAcBwxijT8HFZns1W85HLGRe2dg+Bm
SOZlnL7NfoyuzI6so6lt8fuP9c8ll/ofSymyDpqxyI6+trL9NKBNttKHHPo3RKFrw3O+LJcanPnQ
W9FzPkTHDqZHD9YxcNrPuAufvGTEpMIPPl7Tih4I2KPZuLYMyGAIBnQ6n0gJIoxJWlcAU9fSMQCh
AM+q9DYBbqPPsA42PRwbbFKgcVjHsIKF2WEMKyRbfS+BoEAi2qRIhfLWfWC8NQLS0eCV+DuDr3pC
FdGhZGeJ4DgsZ2nheUGOeMw5eiVijOZujNSpLptr4xxVmFD0MI23PhwwNmYs8Zu1gzywUTFoPvOE
OppzZI4w2ilAnibq/VSat35JfG58XxJSubPVcE3EBDVNyUIK5lwnjxrbUAVMxqivpInLboQorBrB
vG/dWMTXZhENmjEFa9eWYNnYUCPZxFiKggFOWJMDqqdwWeUHh12Unz9Ok2RjaIUvwtDb0EjZX4wH
GMHSA5lh5v1H6ANMbVOSg5MaBFaKFAqZv7Trn6w+Zz7ACp7wwVu9OjguFQH6qguNnJqECWS9I6sW
x6/2Fvj+RV7ret85EBn9em30uEuK8KmqXUxNMrshZBfXZX0zydLftvJ1CkPypIBDMTUdqvRWOSA5
+q4G2OTENJl8cZhVvy3KmfVlByilKl7Cs6tQQJDJk5gKa5w81nKrCvSrumEXwIKDQ58uRQ1BieX+
wg8wOLVuBHpLgrJzGLylxhViNK8xZQefjig7JrLCuk9ZeYdeZg35RelnWhU+dj1WrBmqGGs4ySwH
YqpaaDkcnMD913Kod4B/4KnXuG6qMP6aJltdJ5LVow3WI2May30c8Rn9R5JHH9MEsySpg9SIhl9N
jpGrz78HFBrE5WFtnj/7oEEyYIDWdyyPkQFzezE/5BaMm4D+F16iaemYxhO58xjP4uoQTwoQmXKO
KOgJjrkvPPMmMqBy9NOdjmpjL/pfUnb4DF4U7W07RsSsmr0J+jotoQmZnrgehILn3ySYkLXz0xr2
yRDhumrIqm/QVhThKQ87kshtkPSque5y/d3MyWuU3tqieckRV6zKusAsVLpIWlxGNMfpNxqsbaDD
6FXV1adws73dGVejPHOQnn1ORPSiP5lvI+vzwztBwO0qYiniiu6h6cwX6aQIT8qHiFxMtMDM0dlx
Jtuwa72Hgiac7Kv3rMHwZiahAHMUQLnJEMrIIN7Ws/wIUxqwhBITROfAL4qzh2Kuf2IGCmtufmoY
QGbY3+UmY44nrsYO1khVfszJ+EHe9psQxY8fiFMPrIyUhrcprd/UHLDHbFedRFVQV9T+tagKJDwM
Kxnt/wTuy2srx3SHEPCRcMSHnJZ9SNidbzxV5nCX+/4bmZEYtxL4toMKcNJQNfPHcRdMT6rAyBlB
lS/PS1Uy1H96o9+iLsO3G9pPLVOAisSNRKAANYhO8ESE1uxtpoStYDpHJ6a+DdW2u1zg+nU+Laaw
OlS0FK1XW1wrVm/uVF5X87Dvx+gu1fO9K1mUzVSKFWUPB9vNkN3KCiNOkhg3Y18cOsdOgU2cEoHp
JrG9hwbHwLKd9g4SASq+JPIM4nUwg/s4JhrYT6y1x9rQjCxk0o1FTFvO163ymV87S6mHTKyg87Ub
seCZq/Hu/BMDf39EMl0vXUaEzAW00sefBvuyc3QGyxy+QvyazvDpgw7X0CQmgKHBkzWK0+By5Zw4
36LlWbjF7OydvLj1k0/dOdNJJnGwcBzjV57kr3bin7dWAZbs7BlDCuFiT0NZgYwukpvLidTnHPr1
D4uPpyLxqnU05qu0R1fb+LeNC7lvmAKq7YaFZRW0KrUzYzGZ44t3xt5bIWt2g5YtFSmmyWw+WYJ9
kZtd0R7jtVBM2BwxzOjN0qLbhWzG/AjjeiWy+DYZBPA8BOkqaG4j0XPe44Oeqpqz0uIHbFMq2Oft
djVBUKkiceXWJgXBLLjmv79Hn5zgL6IcgvgNho+kbJTxBSPfIeq4BaHrue0qdJ6cxn0bHSImPfEU
xhQ49PDDGvdZ5Q+O0qR5TD6gI6K7ObagZtkDcgI3Zl5JfGOlxjhiHTkhg8GcxKbvxxlcE8WXj8pv
uo9q3j9XWm1qJZlQLeuj8N0G+MYhnQhJcBS+3xyEQkdG7twE+a7v0DR25tHKEdXnLhvtYMgXhZoc
Sq6sSzuKTybYGy1ous1gkJtqQ7QorUPClanQiddZvBdD+jzRggEwEFJnOI+QTfdqjPrdtQmi9SGT
u4UWV37OOjT34TZyqEA5JgiecbQHws/cqsczM80CazzPzsT84y0bqEG0vUhHEMmidYAk6VyB2oxZ
TYgUPWjdA6AmDOjWM3CdJtM5/Y4c+QM6x82Qe4LwifipJS+HEavdtD3QIXPa2kP/qVAN4qWYJ865
6MbLg7vOokra2w99M77UdnCtI3oZeWOQF8CHRFhBfEa5KwxKlG6cMM8yoSEb+iAmYZfMDfqVrP2B
7l+iCmDPSp9vOY0W7mCPiWAICHSirI5V8IOyPWYVAhiWCCtK23rtztUUpo2vEVuKLDz+cfGZSVjj
shTe/cLtCLqKreo5lmpd9XwAHZsYXluqyjP8HFFU0RWelpUKOMRFde5uns0yTWFDj9MgzETwyfLm
CXUCiK7ZWEVqBhidTz9j3H8WaG77BGm1GSQWNmeXDWS4MUu7uha9ehYB+yfV3YzFmn/v0YuoJ01E
cxtVbK+UphHcqWCRt9kTojCKUSsWS0pee24zHrWJZTePKsBaRXE2j4Txs4lWjjJIFKzpsBUUyN/l
7DbLSKuDF+pTiZFlJX142308Ul5DuejzX3IG9un0oA5+B8zXGB/NrD55EWNeULFBy+Jp7wX1u7Ro
J8XRvi9Gilj626/NLX2Vl0wgFEec9oQSn7AAvBJLjbvdQV5WZqi2KwTlU9V9l0bjYH+0N5I6v6if
RU9f2k08inlJ8kFARlcQNKtNQsO2sZPeuAWo62zyv0mEpf5PX6+kXG0Y5xGgkLSgQWfEE4mWDSmo
WhfIwEpUYDWytdIKXtyRX7yN9HupYPORTx4I8Ka9rUzU6+a667w7NrSPcTi8W5mPV5fIQbskmLQ3
7de28KZt2MMy1mP71uXUt0SiUECO0EeE6picxI1DoxAUfw0VmJHPNrLTOZJaj7GkqJ7ijzuLZkKm
dJbsAC69gCZOC8UvyQmVwTo4KWfEBIyA1HW/BkkyqMIpIJSNPdUU7ip1hUCilH41tMywU6WPXs62
2aISsGxLg5GdIiDvbNERWGnaXCvEqG9OGMN1slkYmyEifQ/Lp2jn58hA1FwoiyA5fyCCqfSnlTLH
T+Vxk1NYt76KycscDxGdlxWFMW4d73tHETEdIzOIq6PGFl23wUxAit/jfSH7qbAxPFlEy1JyJxML
F/OEeG1VNyVoTt8tVkNinkUFLCZBrnj2nRwj6L8JVUJf+AS6lK9VhL9dPSs0qqu4CqZdrgkIsNut
KD1U7xZaJzgQteWtNAPMoZjza4aHTUJb370Oc85kOk/2LvUMYjsiaW5CW9sbNTLJ1C5GPZGJ74TN
3zIemWgDZ9NWFUP2whgKFIDTdIXiZ9gV+ZyvUeXvB2y+jIbtnrX0XYVGcpcO8cmw6TYkWCiSLKBH
l0OdzcW8m32WIa6USw/M6Bh06KtBHDgpuIqyY4kg23Hja/BhXdK3y9RlQz53xq+q9Q5JE2abukZA
Wh1R7MJSiCio2K2PGX5KrYPONdkIGdgrXQXdZuqnD4LH51MOxY3uWb4y8edHWFMbwzuFKsMICJyO
ptG6qtLsqgyTh1ANLDywKVGepWonHYAfAnhSjH2H7uSib9U9+1hiiM1gjaSehmrp5QddQrpKwOeV
t05JY6Fmn40XN78fdBS8hDg2oW7WjvFFdY6UMVxo2lqKiWlGBt1NaPkaUahOtrzfe6xrRk2tGKnJ
ABplXW1sXX6YSIPR3UerOfYYYw27R1zJzxURrFda+ELN+9pz99orIWL2Z3OZhLaQuqw3QxewCs+i
2OZ9ov8pd47CzDfEqb8WzFEuGTXrygppOlDxGehHRp74KI2oO6rauGmyFnOT9+RPJj33MM8Ati6d
FjU1X2kXgQjcsy05GjKX9A8ohyCN2GdYfJEcQZI1i9tJzVe2l+QrmjsLs+9uizaj1YETU1ge2V4a
OoCn+4jmEjum1gMokMUPtl9iqohKtc2T2rzzQ3BVjmE/NQFc1rhXbDsIbCDQ6ykJm80ssT9Lmo57
Lepq2QbDmkwu4C4dtICwnG9z41oaPemvFgWDzLhGVIDyY2yvrVlTl2APh3gnaQ7ObLw3MWEbvyjo
H3PjeZDT3q7Y7g0YCKDhM/VArBs0RpAuf85KgsepBdFxUO8mmy+cPahChuxO66peBBn/yRlN6mry
C/csX6U9aA8v2vJpv5X2ZpqhFmEZ2qVTfacnshfiKChXWdFDyahcEOq5fx0HUm86k9WeVcanos29
a9w1xyh1EEHZGaU19ZqgHtoSPzdymIcUKk6mEb9SHWQn0qN2dyH8WJhA2VGUS9nGazof8jrXREkr
XPm+C6K1AJhCcxksjIsavLeoZDPdHjVNumXd6Q+3kgRRyAbGgv7F2F7TnxRfogOXmHopxhUbpm4R
qFOx9UO9QuC5C1FLs+dl/ZspTWh9BVCXZaxK2FJRlG9sSK70LMsVezogC5kkoTpjxHZQhbeawrfj
wk9tiIG5tsscTGJUwMIAL5Qp4mGQmoAW7H4ikVLmyn5k1fqrmv+Ir1177TbJQSGJYR7YeLH8mJLh
JnCMgyXSdYg+HJ21fuqr9CGVlC1jJOjhPDxNfBvE7m9T8t47hDjk6FDWsWmtYpeAYlmWJI1PJoe6
Hs7/pvS+twsiTtD/CKFuwyBYlfzX2O4XD5kEk1bPcb7VxJ7h5ci+rJguj+lWj2EIRk9kr4r2O+xe
BqKg6d7nNN6xkja92dvlkabfXVU/NKqeIWIxlPP+VG0XYaSePXwj3UR6WThRrhs0puqygl+c5O+o
7S1GTusYWOZXiGEQ6G5GmGPlP4L+ibXtbqp0uJ2m5joIevipSbxDWKNQgZ/jjSoL8njWfWViyNh8
sgLOTa+5U4084vIO1gVexsY7R40I66EHXU9XhUahicU/Dl9oTLUbihX8b4AHysoC8NfVLSHs00pS
0YBmULy5vtfDDWFa8uORcT84pMzjYCVQ3xdYTQxmTGdkP1m7RKpUBTRNY6rYfSC8iiBQaOp05RTk
h0jYB3eksz3Q7KKiKZeu5oDjpRkZ0k5u26PrNVQ6ZPBgxLmD+KL7QtrFJio/x8i4U7+dbEjHtK/g
eljGtiKhxxTieTaNrzYa5aEDU92aQXbvX/mPYozLYxf5GH5Tl3pn9ODa326edrdVOt9FCrtPleBa
jsdreCucIuy4Oqg69oAeenJJ0zBBOs+FPlV912JuqPHC+5EJgBOcfdNVL3jBzV9u59y3tvNROdmv
qBAgadLJ3DCqae/eocC6tQMCh5BGNXRyWHBWZe+c3IIBMkPmTpmpXZneOejL8fdj/ZJ1MyzSGjSD
6TQfVYenvKjtpQrVbV/bELUslpiVouBTt1jx2h46ReRs4x6JJKmd0bqBx10a+TUZM9le6Gm6EV56
lUd9ewiT1ty7s3lD4YAadjpvCR9NMZEtzFg1u14KzDnJYK57KvTLLssA2Q/4FvhzVSVp+BUXtNhG
fPQY17aGi2EhpL+0MuEIKTLgVxRHtqMTXqM9Zs6yOQx8TY735D7gJLbvZV7tg6GVYF3EwxkVsRvN
MmJpCvTHccmDK8qDprF/ED7cec86p4eKJ5J2Hx2p501GLhTgoYGoV9t/T2vKjlMrYWoX4ImcDC+b
0Oxa+nktpMJPU9TYgs7V7MBMnsWMhTz0+/cul9CoGWlK1yjIjKRCFsb9NrPh5opcolnL4PY7ZdDt
0YGYDCVvOZKKZTGUBsFKXouLmjYQl8i4S0xsRkXGrhsyh8rfNeGdN4JE3KH4CE0ne87D/C7JQdXn
7rqvCwjTOWExbbjOGqh18XCfcyigqO0JDbzsfg24we5X3/YvRqOCdQJWNvRwfeaV5Wwb5mWzbr/c
qGBhGngd+8D6hrBhZko4WFU9r3UT7Rmn2E2V8cuQGoy+NtK+Igi343nH+ZX4fXktk+S1rpiXC8rV
iQG0Me+yQ8FBvbN98rlQJu1tYmcZYUYI12vPZvlExvGbzWZ4xOrh1ilBKhVdjKT/FVptsiam7bWz
2nAZUsJbskL+Hto632ZdGS+DvsdeewZ3NyULZDUAmfO8TWFwvM4DnBkHIQksBT6sVULiSEgmiEuM
I9o71gw2XgU0QTcmqEx/WHlaP5pYAxfNuUwsqwSacdU/FknQb/rOnag54QVwYjUtPAYnnWbhYXLg
6mBffiotmC9WBZyntoD9tFiENmbMyIeWBMqmPb236PT7bKwRSnm3VWvKrRvMzian7wC/qX7OEpaA
w1w+q+EMuyQgcAUk4lqbDTVeawaYWg+PptbzrlkVYjXhofGRIXSAamhR7eMgGvmiMj4GxVhwljvF
4XKJegpizf//NovdewYt63+fPJ1f4c/L1CyFlm4T9+VRpNgVLg+8PKZuXIR2l+vU8X3iFv55xzCr
uetyPZli7ro84T8u/nn93/c4DDaWv/8/P8XvD/n7HZnvzpyvy8f+fUsk4Xt6jVT50W1tjo/zl7m8
++8Pcnk3K3arYvfnjWsjYwlxeWiDy7D9/fv9fvHLrX9e5XLJ9MaW84GDdE+IRORKdfCLrtqXxWjt
ezFWDDNgby6XQrQPvy/9uc3HDo6q65/HpIisqKr988jLpeg8Uv+5rQvz5Yjrb3e5/fcrXO79/eQ/
7/XneX+9DEGRyHpEBLzVpY6+TpQQrBuimz8fpLEMOhCX1/qPi1XHsQotiM9zefGyLaONNTpPWTGw
NdeZOW18Zd5wFpYwd/iTTnNJ/4E/f9325+rlEryfKy8DiPnX7ZfnX267vMifqzOrUPY+cCwu9/65
48+b/bnt8pCcQhYV+POn+uu1Lrf99TKXq0EPbVZ0TrykArL983q/v+7l+uWlSlWn0M3++1v/ftC/
vezlOdkcHIJO1SSXu/2hK1mWCWlodl9c9cKENtr5z19XzbG3c+Ba/3X3YG7S2SeE5VxxMeHWXJ70
589ft5kVgC17lA6Yq/99h7/e5s9z/3qrf3ucCEI+05/XQl/YHFoS0883X54g64Ee4F8v+h/3//Um
l6t/320ERb2bUrX+15/g3z7Xv77M5YF/PuvlMZfbYhRk68Gzv1Wizvy/GBmhoIW2wC9G60MUdgvq
vR+Sze/hYrCfDdJLw/mE8+vpMhpUlPAOcVpVe2kDO2AGp/pQrK0MGgHKVzCutnGexLI1J9w7uAEI
OU3fQoljS+2cL1GtayVbbLdeaxAvEBZroMGUzky/eDTD1txhSt9mo35sVELJ0aCk6YFkWowd6j/l
Rps61DedqE7OzMRxsWl2xXQ71fpLhiEObfQENnAvEBjTuQZIFFIOsM2E4UPJD+dmIcyvIB8fRR1k
uBkRRRRjhbgI7/EkwmRtFaySouxUVA1xKgmYh3Ku4ysXFdQpOvdhKpswqam4LgRaAJrYELvdEkEA
S2G66MSCZH14VzdqD/wXjtwwm3eSJJ7dPPDJXLaro/fC0oStTX927HYsdCy/w4sL1Q43NpkRBVt9
ftNVxV6FnR4ZIwKQigBOGRpA5M/1GEwtCP3nJ1vm+7KuT6h0awg/8rUZ4CdVUw4uh9B2h7mdFcpV
HNGRIpc9WrFjB0tU7idgB1Ql2GOklAENs+pAgYqFadMFCHuZbIaG387p7V3ox/Ejnk7QFNYALtUn
jp2NeedPN5kG3+Txw/g6eKWnTntUB1fRlBEhQhJaWKaYpOt63NI7u7K0GSN6gmQ5tfFLo3/SkAWk
abIiGGcHquG88Iy63/UW7W+j9beJxN6KK5DsAOhka9bGz6wlxw2edIIk+u7LS24BN5A8itZ2QS2o
BBdsTNO9ZQCvV4PByjyfl16YvXU6ANJCRWJXGxQIalAoG38Ww1b2+cZHo7G2JF88Qte4y/y7MQlI
e+z40CMeYHpIlXEwS/7RNTAnD6gf27CFH/lYzXPOpd5iZx8DiQ4xqLbj6XwEWanbn/J4/qaFzTK5
oz3QSGIXvfC6stRnU8DTszj9lsgAAZlPSOXi2KuX0iQoNMRdQ5uC3CK8IbLrxlWOfMuWpDzNmYne
uZ9oihT0FlG+vIRJhpjfzRdo1kBMFmTh+byXi5IMdimwPzXq6dAqBx2dscF8H95Nol/Mjf9R5yVB
Emb0Pmlj0/sAcgfBukzYJ+oJ8BFLrFxBTKQRv0I1xtS1x/kXKdgksMudML69oER8ktjJHhMucOTU
vJv7EN/9lK/CWD9OcPNiEwyYz+q7Mqi8ZhpOn5F9Zo1Qm7lhYUzhsd4YPowKTmgnLUJcUqUCKEtm
ANWjq5lTegln6JxgL26ikepEQfdVme9OI1n2TJ5eq/ahy5onxPQ5GKtg7Qb1q+j1NT00Ysvsnlw+
Dc0qtLGPp1TGQxOKQHYmAYrRXAQRCZf9RLsj9eKdI4lI0I24d1PAg2f8Cra1PGeP1BUNMfYpkDhc
32voHTthI7jM8+klCvR7GDUEjiXVVzr/mi2gfR7qUBMn6qqznvwmftK4D45l0kNlOgZiY7o6eO9H
5a8oV0Gn8fD5syB3Q+unBLUIuOw1HZxrdJkvOg+upMXDCjGcbBP9XT/LdK2RtPQ1DGb0IZSmYKHH
ON2TuYx304eryezLH7NSvQlV0hfqp1uZGrC98Qy6VBIxSTB2SxphjS4RSSkKrC3oE46JZVsp1HHp
u+ZHWrQ1QhhsFvt6xIKFTYsIdfaIACByz8Pv01VHG2h74YR3qFEAMYQEZZ1byO5YrGxyQLCsUXHI
819DpIjTDfKzMp5yRNcVL7UjYDv2E4DSLFlF2QDEqzUpyEB+NFHZrzsjf3ZT606P5+L0i3bp+jZJ
hpUSQQTshsrIvorE+uwacLAUXJfKJIFVAXsqCX3f+MAVlolASOPndLXiKcL3TvejQNc5TNWDmTbX
TTeRQzoR0E6hs6NgZQ184NjaBB3WO7O32vVonOMKzPqGvhW5CS7Zc+S4dU00AjRiUiAKI3PrDXoR
yqM9jvVU7Fu66l7nYR7Kq+sio7Ble/umcd87wKzVKG9jn3QLaea7WHgk7IZw3dQQov/wh0NPZz1y
S7lqmHXXChgfyj/SUlyD3g3ivgl9QzmuQtv49BsafKEegaXbdAYGNEqeu6Xr/QgmYOv1hdxW0to6
83DK4vKphA4jBWkufow8ZGry18ThMDOqX4FZpQcNTBX+Zd3cowF+BHn2PM19vpJt9xi382c1ui8W
EVOa0nBBlJIbjaeZEMyMgqvokLIK1z1VZ5Y/sdWUjWjKuLLbZyEKlcTdDomBuwSl2itd+7cgyh/d
Wl2NLhgUk5wApH2dzF8hBy2dtCeOULE2sPVVDHMln/C5mS1Fray2bhOjhXzL+UkMjpPv2HWjPszp
9SWDi8Qeqg7n5tvUj29RR0/QI0yq84ks6xM6vkX2OXjJk92Mr7qZv1OatPjkt7NO9koWj/RX6cgR
h1bjKlUJeQ4a9s2C3+NBzghSqjnR60zYalVgeJVB9N75QJkUthyqm+vSJ4pr6L3vTnYz1Eca56pH
wlBK2k8mcgvjHDRRmiW0ejxChN2BFmGXhDBijSlqO7rB/rXogDI3tDWrkTY9JrVoaUyyglfK3Azt
p8kV++UQQbskKP6so27qkAg5LwOeTpwgxiNz+KX4UHuzfknqjHDGKX8OWuPIyPeQtCGEZ+Xx00fX
ApRH5VjbPh12Y0Vi966jhNzxszBIIJVIsFwtBtqEb/FEY1B59XXin9ULfbc2u8ldjcFVVlUPubJR
M1glJhXO3sEPv/N8PFTQVZbl2L6gCrkCHnWr/Bxax3BX99GbUyAmUAFlqHTIX72AcLYZsydkVopa
tqQ2PHNsZNJ0QWezbGjFwIpmXPu2ecUpuZVqmvewiUKAEngDUNtgBsIzw+miXtyestyc++MCEONN
nlIgweXDrynRc9pF9Fi5+Xd9Nq6c+SZIr9VTQiF+18Z0VRD0eLgW8BigOy8jfUS6FS/QML5hg1kx
5Fobt2g2IHBOdkukdFVnYAbQ0udQwhpa67aBrgALNVwBrF+RZyzs2aHIb/Mje/yMnoeDoEBltVIW
qSXwXJDC4lNdFQ/oqWuOOcRMaKgXTtcm971e96ELqx3jzeDfBV/mqNSVmPolJFBn54f9oyFhaItA
vaH5hSt9TiobiK/swLhrn64G8BURIJnLKdK0dEXAkzcrZPOcPCzCGjSBTUT7jF4fgtQi2xUzUG8A
uy8ei/qaGVzpGh04a2NCv/F1QldJkyuJH0tHA5TFlMOlSe4Fw8+qU5xrIQgcJCtXUVL9eF1CeVzQ
Ls/sp7DzrxGcfIgRVQpYF5bemITCxCdxrzwp2NIui8WIIpsOomuWIARrOCcryZ5Zaz/7rg3AJIKP
NFvjJ1Upmi2+Hq/9gKnGhZPnq/eoTpjN3TvjnKlZuQ3S7YazY1i6LbVbRxd0m9wc7I7PGszN5SaN
kh9NHFZ/dCpB7KczQlgbhyeHbERhOWQgFhB3E499sKtusaHS7DWyW5vaOD3XD0pi5ZY22w3EX7qY
c6y36HLtjv628MsnFEQf7JSbpZM1yF4FHX+Pg8b4sULrPamyfejSHUzi/ljL66IGSBnEiInzgoXo
7EQI7jJ/GWDKSWfn1KrgsTDUN60dgFZXCcwrJO+rCac0aGSY3zq6TbWUiEia17FNDxBN7meb4oyu
3xppoFYNEI1BtnmqJZLRsQ6f/AEBbWNGrDsx5aOVxQDuo+WAnBoiTqG9Mu+0Oy2S0nlPVUHK1DCR
POESx2BPj5aJeSnlDIz5hTOZQGl0jG8HQckq78mDLdaxcFGCjG/zCNW4e8o9ztKiGAieE/xOcpDE
aRakVCHsY5NksRzrTl1GqAqMAYmNDLmq/mV1RxJhXXOkDeAYD7KSgCLZjjFIESJh+vhAp2f/7N0d
wnWdwRqrDftox92rju0PywWcHVr6wZzC9dQLILpRDsK7ZUXoBBz9FfS3NQsTYOkxLBDW+EDrkFpl
9o9Nu2LhjuqbpvZl3FwkjWOBATPvEtT1JOh5wNXo3RsBR4nnWO+O738n9JewClZ72xp2erICOg/i
vnECpFMC1lhgY53LKuf8hHWSOD0YeAmRPaMxbk1LgSjSE9pnHZDW5FMg4UHc8SsVzb4NyRZDoNhU
iP7+h7Hz2pEdSbfzqwz6WjyiCTJIQXMu0rvyft8Q5Ta9Cwbt0+tjTZ/pMwNBENBIlNnVVZlJ85u1
vtXm9VOal1ex6Z16ILJzRf0Mf5kdvAVOxssXy1+6WVXtfM0o4LUWXxOSpLqY0w0LK3xibXcny+FN
tsNnUujDzFLbs61f6DvdTe0MANxnkqNGha1vJrO95eCpxUOfybuOZSgol+Kqx7FksKMEFBu8pS76
E/RPj6G+74TJIpTWfVUqP2fVRzh3XF7lrrgIi81nBrrLm0eMGqa8qek6esASm5itQCCGJ7s3nsyg
K3dRPN3jcAPNP8q7gsjzvk/DI63Wqx/c+8zaEZkUclWyR15rnVJgU2B6cIo3KSDeiaRNZGOrXnV7
LQmiq3E9508NDtCTmYYHjkkyCGNnO6YWnViP4A2/ATRt22PyfGqjBegDQHcVJUtmGt7TUm6Hxnw1
8vzkq87eh+O0r8ZwVxH7TM6W7JBU6c+4aTeT6xypL/CEU2AMEuZ5iz+mGW7M7Egl7R6NRXkClwiF
DKR3q/W21PsEPDjBa9k4aPD89GuS8Wus4+00YUg2+s5Zp4GN6Gp6qUSSg0vc52BIVpBrCKHC1eKl
rPZE95qVbNhDtp1w1HjXAo9wnDYYcDuSoxHIA/8sXcRXXvY0jty93QpBaz1QcvQeCEe/rVcsAUpE
QsFJVF91KEl9jWsyBuKdk5G2Ekzjuc7sD0AQhzBOO5o29MiN/kyG6SlDxbYzKqKVG874bWBIekOC
rPFmttcl+aokR00TuV92qyG9ZYDhjAoIXhNuRU4ERYrJbpOHzEKS5KsK84sp0TTRgrm09W69mhNi
NwBOQlVriUyp7K+BdBbeWIvd9R7h2y+JmkXOI/OToDhmTv0FltTdSbhLaY7Vd4Db2djx9RwhVG14
WLfL/t6cbxSpo/J25G7KqQhlsnxPbPhYbv8bJMt1GODzSrhGWVJti14+B9Z4npSBkqOhi68cddMr
ga6M7Z9kewVCEEoYo/C4ni65a0LMS8pulyBg9Fg2E/sxPHOOogYBa71cDj0wZdOenyPMGSR0lsZH
Kzef8KAaRE6L/bOw0Y4MTXin469gfGl85wX9zKMsyJcFt7d20Vms2zBMVog6UCShpZR0CxS8nJto
divCOpW3c95Mz8b/4TyPRWfwgqp7AK2cR4NzZ+QZUQfCee3hfljRQGgbWi3emSC6YCF4jGbvYC26
NxHFLaXwigrA48ji7bDRnDUdFFhd4Xrs7dsgju7qby68IXCyoXEuY9zf5YJOzVM2up2hQUJgvsaq
tVeTXV27+fA4olPYAT+8TWV/cQJ0ZD47WcEalnCE5jJg8x4n58F6R0r9LnEutyYHZuY+y9h7sEnG
wJ9/FQfzPtNYUPLp1CrOlgjrtE9yoGO+dtr9gDVIFPKAa8ohziM1Gcak3P/lnBCuZENI7a6zxoNf
hTRXJMVaaestXJpX3yBxUKHVsKpLZnszg7v2s27GRSvwnHcAxpmQDiz/KLxNUu2KkKOFKqYrqwAs
Km4qlw1yFeqPUvR3dUxKrA9Z3VHdg8zFGZEFIcoGJpYIqb3PxpI/DMS3KNJvCgCLpYwNlC6tPuMi
PqRudlJ4i83M/Yp9xZxKKaKccisC7LW3p/o687JxrRoiHvoRP4lZb5vKfc+s9qRsNrGBm2zTDP9t
qp2POCzvVOJu+ROAW8PHLK/bebiUBvSbzEO6kYC/GJz7kHBZOwx/z6XxaC+eNRw7j0b2q0fj4M6E
vEQmaZCDjbazIAZCW5+y00c7SB4g4kTHqsy+dLi82HH+a7L6l6zEqlI6OI3biuecDNcTWOgqTR6w
ULxTQrybi8xZVv3OradfXR2Rl2FyIzcKUinglIr1DCxvRW2+TCpHIq9I5HQmRrNmYp9QrTNNiH8F
WIKWneqlIPQUFfR94Q+EcJnG2xwNF7MJTnFQXtlcwoGi7HVVITEYbFQ1epsMyWuSK7H+3bj1p+vk
H2FdhxTw1V1hEEMlCy4uHu6YEPOH15znctiG2F49Jnp5ZtVnJy8eEEOuSoJK7BL1yzRgYYqt8CVN
UcW6HeSXeZDnZBYOa+qFf1ZFe68pibYgDhKYqZRJtpsjec6r8t0TzS+k4zd9ERLhxXHKGfKC20Fu
DSLcyuoq6fxob6t0LQcYtZI0HCedr42wPJV5P+8b19m6HaQfbnnGFoCiD0lzUVGSO9OjMF/01KOP
xW55UrUT3I+S4Q2YJrpyKjqO4vLKyZ8hyBAGUt2qWL/GPdrX5RCcpwbuNeXRLvI4UJjlX2P32zMR
fw2lvmZyexO2oUmXAKk4hzTopvU5J1RJx/ZbMZKLVumYsnao935ARIrQ3BjL5AH1Avdhk6EMw+P6
QDf2oKeCVKL0k+73cfC1Pkr8IE45hxsIAq9uDUo8fKM86IAsU6KEDOovhi+2Ch3VGrE9cW2FfVCG
YKyXTg4lQxNdCrK4K1kT8+mYL2PBbHfu5E7VSblBaUGIqUaIg6GGybjIs0OprsrKYEHA/wCGFTE7
oKumrn8USegfxtm4runKj1GRMcT0o1OfDDSNhto5U2us6xTRfT25+6ktrJORo2Vu5iZiEyFp1PzY
3BchgV9TAN7Y8JHjT3BccYAV98ZEvA1kdsDjy6f/+FpYHFLOS9Y3G5knZOKUtc29SpM/Jotqn8c+
iOPx1RfJFYufbudJPFVNMB0rWWQ4DuQvjzmyhYF6JR3STnk+u9miUO1EyKTPKta0Ns9zrtp9T4Wu
Bu5hvWIAmeiHeqzeOw0CKvG4+8zGcBRWD4w8/C0lZEO4z++6YW48t02PXBIVQYs3xegmjYWJ0t4b
rG/cwJw0VNhFGH44qQCb4zFCh6okAizysYkES3lclvzmhHNkGZ4biDb9gwzlZxzYmF9IwZ64CIcw
9p05uZiCiZUO7Jcgu+6QIuARvmqWX5csGxjHsyB/xr+GwH/2BUQMvzwI/Dfrfkovs+ndF/VNnYJh
QFnzUEY43DEyHVUtGGnKGzyMKyX9L9iokpshJC83v0uX1UFgFIwNR3UWZjTggnAWEnxJtKmpT12P
7rGJSKipJiRrCN04rZ1j2YvvwHTp3uCnoBNvsphJqBeCN5R1y5HlyJU9YbwDIXWj0v51LFrKoTHF
1ugUv4dkbq90pvcR423TpVN2InCRHJTsBxy8gbH5mkzyKoh+o4JKz6ZavAg0nHUCSLc10odieA4d
bCm9T48WR8hjK6zfoyZ+dCRk2A9SemdCBlYwZPZpYlovWcDVOtNA6jJGLNCgiINMzoQaQFbpxTU9
9qNnFi8tqGDyaTAY9BYIisiAFebb+2SRwqUoMnkTieKW5kEwOWRIhU6TsSfG3zlnV4KluTaa02x4
16NLJiLKIH7KPpNQonem773PGBKLgVFl2LNc6SN+ql0Yb3qkhzMcCEtl7q8zz7O24QzGOK8oVJ0G
ZzGkn5XDwMqtv7K0uVVBSdDftLiLcjwjNhmfhe6Q7rCYameGT1Jm7x1DPu42FRHHDROzvIqPUdov
BbT95nr4X5lWRnv+tbo1CzRLg428bVk9hb8aJiwYlwxqV33BOIBpEENllEPToxi5C8G8AJlj2NmZ
RrDvr3tjQdAUXb0NSldR87P28PrBP3YNE78EpDT7Mg6YwIkyGBxqg3gO+J3Kuju43eQ3LdxTd6jO
zOWvIheuQsfcZsyRIw+MNaml6mPaY6Ghm9oD9gQ70CXmlWbtjqOUi5i0JR6bBNa0eRPUwtkLs2t2
/VQd5ybFoJGV29gWIPkibg5RBKJ3YN6e+Vga0mx89kp8oKZ+YmvG+1/OwOaYyIZJCwO5YqxO31pg
fPXOiiTQ0nQI5WvK5KIl+9NGMbSvndE4K45iGGDAAjVyTxqI1yAg5c9d6s9Ku+e5P8IlN3DEVhD6
Z9IY7SrlElZNJ9EuOyFlGqvOIjZ+kJmirs3dVdUxVhMxh4UxEHPLvrHQnGi0WZ77XOTYxqRVhmtf
rEsbSgSMfHyznKJt7S+n5E0+8iuyiVPYyZW7FkI4qOjAiov0RXu8tqGlPSh7GRoaTvtNMT4rj2fc
uPxKO8NgNkagaltWMp7fv7iBayEFLy4+Q8lzVN2ZjFA4olh0865s46yF8ggSYRvyu62aaJmGS6i1
VFmSXc/W81GCp1F/EDTuK9MoDIJtRblnWezELvFkyDBh9/L7mnfTE/q+sMNtn04v4BgIQJc91AT4
+AXmS1A7rIhmAAIjiPttT9RpYfAKuNFH7ZCyKP3uFLFDZXAY2IECYMHY3Ku/bJ3zEk3pbb84df3Q
f87j3j/gUyLvvanrlUaDurGb5tCVZ1VyJLshrilOJMgs9ZWYNJebsbSP0sbZSVnhcsyJ2voaI/fd
tH/34/wFQPaODI+t6za3c+tBBk4wlrfhO9o9flqQZmDmjyFkqc1Yc8nMqXg8Y+ivB3bMHv6pNO63
bWy8BYp00c5ShNwlGZICYUhyGfzPOBPsdFh7rVHGUmvM1CITFSt97Z5YDoJgRqI3uW0fUyecToTS
sNug9RFlRzEbVePOqI19XicP2sjNnfJvbWFQGJrTcz8CqGpNpsKjeiIFxNt7A767qGzBAAXgdcac
eLQ8uopb/ZYTnNk6v+0+ufXp9mmCuSv2/fgibNqBDr/aKg4IT0sPqnJjcsJxJVQOawNqlaFFz1v1
b8Aj0HSHV1kHsVp0X4PPQL9OGcH3kfGoGQpUdh6sIrv0GH44T31IewhCu9iiBXk3aN1VLCfIYQnZ
rGl6Z4gaCI0L3UbOdUVkIPNrq6fngxrH8L8uv01n+NC9ScXiEeDNtWeflRWsz/wDRzmwbxdzieHT
GdtS3fOMUo4qfEWqdvN9TByYD/Q9M9JDYcIWUqFz27RBSqIlx7ZDlAkv8mqqgzPHEdGODV6bWA/D
dY01i2ymjT+Czoq792mqbrjDplTBzgpTSQITtUQHQqJ0WrUXnGVM/YO0vjXn+itt0YLoOH2wzSBc
xw2j17hyIfQ1DE4w0HU3pbdOCuOTWfvwy4gObF+RsRvium9Zs81j+SklfFApaI1Ue90szpzUMud9
BNXuJlkeXKZvhRHI08+X8Kl89i6ThzrzeLat/wi4YDwUCMRXGRIIBkTZzjcCyIKqnzZ1w3U4rIlu
7hKC0hPzpa1jSPm2LYmQO/ikD2zEHLxESQxURjHTrtqCGOGQRqYYZmqhlRqr5gjU/bGX9by3MSBt
e2BKYyYidsds52CBNHtOHlzEPhYl7eP9tdjEUcJxjfVQ2dN5ZaSKqra77mufcEVe0HLGr1pb6loH
ZDxnCUhKfh4BvKFZbzRDeqPCiSE/Y0YchR+g+WGSStbyaWc9O14jUXf8qpsy3McjBusKdJmSNwUb
sQ0WduTEKOfD2tj1rFitHJ56BbQsxbQVej3WcKLPVDfuiqIBHhZeAyW7ijx6FdoydLA1vFiDFKqK
vDucHTVFzvjNJRcYm/RvLUfdNV3GGMaDxDGx/xTcl6Jc0wngzQz72zTENZ64DqELZUF+TQ7+rbH8
39Lt8R7q51GjNBOKckNOKGzbieuzM3+J0T8oBzpr+lt6HKBzkX82IyQNU2pqPwPVfzlF58Gpn1SG
mEJzcNnt45i150Ch8MGnuUVn/mRlcA1kID5FTyC0dCzQctDT16EtLzYRDjn7FyDy3pFglulUp+OT
NWPhi2qDbTspWpkUX3AD9l1srHGK5Lsx9An3TvNHCBHsTSVOfmTkyOmmm95he+CK8C2+RYHCVYW0
43nb2Xpj9OoK8FhOzHt3nPrwpm5ZEEtmEZk1ItWR/D+xQb0Upfut5vFKgDegSt3EYXzGkFyuODoN
BEHtLhP4tLKlOmOPckP4A5burMWw2TuHxtVHC2JSV4wPxjRbVx1aILt2uQ0kB7gULsW7821nDjhj
WBFGpWfmXBk3A143u1kXDaIn5cdnzS6Nmdu7LbS+oP/kau9PO0PrgKRcskRFzNGS3OUVXD4CXOJK
7VthHb0+51YOIHmbW/Wv3Euw1o3YlWzjO3K790xkHxqiMke/vR8a3heRDGt8UBnZhi24WoaQaVps
DYNYu87Bz2dXIEEELjYmDGxsXV7mHs0ywieusKdUp0+8//fyQ+GX3ETMCxjTMvRvA7LnBtoqN/oe
2/G+teV3nesXf2of2EJAIU2NiBdds3fGXdaEtAPCWtQ77FENPNeeAG9kxkR3d8Xc0PKbbJ1l6Jzr
xvqwwgHMUolObNlmlTpC+JL7wMLK+tiP3rlXp8mZ9pIzqES9V3DhDj3j1emS38rGiQ3LeiTAGVlb
iHtefZeyfQnqiGl0Wd00YmeF3Dm5pufw6w6F6K9GgBJ4ZweWJ9vOT5DUmaLeRRSqTS3zrbvYXLj4
fEn7m4WmT0R0cDUiSSONQ3zmRXSHWTg+wRA6je78Yyi/qgGEUbgXFw9QYFY2xV5PrrlFNudSXUBs
LL29NYzRpdV1s4va5h4f2NZ0yX+tM3FSNKWRbgyM8qAHiqDRXOExkqXfMcQ1TAv66JQGzxucovCY
4lDe0oR50ZY8QSwQcXBmsrEe23K5DybWdpTlY1yrW6dzNiNQB/6MZDPgo934TMvXipmfBzB31bAu
XycTDD3pZJfUa+4IqMSrO9ZsrEaWGCP5KSin9o02AJTUN3o2LajN/Q7XBHi1jKKsJqSCHBa8K9Em
KSHv6JH86ni+SuBXr8O4KbdmrU8RUb9hZCJUR3FkAWAkbtF4SWgW8xG/S99SAugIDhxFPwCIr4iF
XpMCVggIQtoYk/3u6eZGmPpQBMSRaIt6N9e4Q6irjXWZV7C2h1sdOR+1OEcOV82RBB/WYb8DNA6V
cCFW9sG3nPQ7wy/R+M9sUPZjGbEryc4OTWkcUUaMkX0j0/EmHpBUDx1qD+tYR3mxsxgPeIV3O9qY
4RhPqX3dmCe4MqDNlP3SjvBuGgambgFmRROTEpTedTk7D6GT3guuKTtfdvtMzfugJrOEO7kgRKSr
WJB5IJPSlGkkFrgUi4TdjEvmwfKZH1Hs1OhiWnjGpi6OSQWqurd2UmuqEoaNQTkiATDyixjV15Kj
lLXsKlLCKJv7vOnILOVCiBbhFd39VzK6311fbUNI50TO1HvTGNmXTYAMG7p2L/5gJMvCHgMZwzPj
xqnmx9iVz6kcDyZ5YJgym42h7UsyGAteFo1Oxw3RbfHaXn6jpd42Zs0No1XrPhA7t+EOaw4fSNZv
8+xDOAvgIDsy1L3DEmbz/lUvcxhsSF0RWJ2sp6BSqJGCt7hD2s6m82KASSCHAVBgVIwXt/Af8Fox
4C78J1P1ly6sbn5Q/v/zc/xf0Xd1W+VTRKzLD9v/s6onlUSx/rdP//OxKvjvfy8/889/868/8Z9X
yadCef9b/z//1f67un4vvtt//0f/8n/mt//5123e9fu/fLL9ySu4677VdP/ddrn+75kE/7/f/DO7
4HGqv//+xzu6s3JDJotKPvUff37r+PX3PyyiB+TPS/WPV2r5W/789vIU/v7HkRzu/8sP/Ffogfkf
liulRUgBc5Y//jZ8t/rvfxgBeQeUZ5YHOx+giueSavBn4IFYYhI85KTC8XEh+0L8M/BAmP/heDLA
Zuf5TLaWn/qvJ/4vb+Bfb+jf2FrdVkmpW54J1ccff6v/8U4vT801A8dxhePZjghMWzqOw/c/3++T
Mlr+/f+YCq3xiCf+qXGylxHlILdNWI0l+FiczBCH0mfuc8nFN9pLy7DqHNcgKCXXHLKuk63BfXxP
luVVBC78Ak8ybsjoYyTbZskTVFXSCfLfbEGTA8PQr1H+QihH1ghhfx0iVgjF5P8BFiR32ueWZ6pL
0k/mdTc8IS7PjgVK9F035CgWTOdukvXFaMfTVA/4N3BMwTwwhr1XhsEpG/wHUeOMV1o6+OD2dqT8
S0R8QahIMXSXPEMmo6xHQ6F3AAvZXErC6S0SUstMtps8915iFLE3lQ1xJWf0UafRfO1KC2pDuFTz
wrlrSu9bekSctnH/jQAg387KvWDCGo/Cb5+akWxGmaPidkIu0aJyjDOaKDh5+m1IHOM66dSmH2y6
6IF0+9IayXlI18AZr2zRFR8wC89Vm2Ban6e7MSzNo8UChoipZs2cd0Z/Zqf7cPJPiGUZ0/dkJigC
KP0liZKFLqQJnHEE1ieLNoikh01Pe+JMbnJWtYQgCeEGn/80n8lxPiBFp3sHXLhkYLoI+cnEJOgN
PwApmT5xmUij7Mu0JGjKJUsTk/i16EnXHNl/j8RtIjF8muyk23ah2Ld5DLSZaM5myehsl7TOcMnt
HGymQgH89v00kOpZZbcYS+1TB1Jya833XUH+Z1thrpzsleX6KWZ6iQRka6M/Xwfj4G8l+phVLcRv
xynPTjjoc2moSzoawYXqaOc9Z7pkcheMV/loQDzN4w+xEBmVbZ5ET3opEY7XwgV7Vbqg+pLq2+DP
QxROLZiNhbGH2PwGP3EgxYNk1J6IVPor92jbZFGCPjm2Msq3qaPK9RjnmHxc3KiJ59LZE8JakSIl
BRsRMwq/LC8ZDk7WinW25LVmS3KrXjJca8Jc3SXVtR8azOMRSa+gIn+VZjwecqGvMijMZ6LxsNQP
+khGz9GVEYWL7aEgWPkVQRLU/GSJRndeenD6YGPFil6KA2zfWGLj1v4r7IGZnba/IfEQpYVd3ynE
a7AyybBNrd9iAdDHBkw/t4zNtTLCxVhAJLgU6uxZQ3nmjBuhx5rnQtTdsQ4U6CqdvADMiNci88Q6
loV3MatPAww6SPHiLZr0sJIIdTc2lrZTCy0rkFBd7ZBQw5o2AyQGR9305viFv8+1xZrPNW6GJem3
QAaGvgR3uHks8Jx2vXgoc0H/ay0ZDB7DiDLwdl4N79vFkUJJoOXOishmy7JujeDIPbi6wZmZE2bU
k0Xc5RHBhBSHQZq96lysQoKLo5EE4+lXkhPU0eK8D2L/Xg1cuCwsunTt5sr2k7PbhlhiQo6atISC
6CaHIY3GVVw4m8K2c1yfLcDf+bcIAZdCTCbKY0uUir9JXPPb96KjVxmEaJPRsQmn5jCmxSd/N0ub
TB6ZZUD8alq1BRixcnHMnwkTWVfDNG4qWNR7nbyNnkMicEuCQdHzBs7QAs34qeCivcICXiztITs3
jUhOtdAN71WF22OGEbJxvTG7Nu6jRu8w3iRHu85vRDuQXOV6n30MbTAnRJoJZIM+vyN4eKJJPTIX
wU2XM7fw0lvVesRM5SjRxBDtS00PVrho+D3DP6TixqPHXacQANZgV1m/hRm5aUa8CxpEvppF3qwy
lqjMqYs0AR5AxpZo5gu60mGTVzPRZNOXG3nZZsww+5DgsoOH7G8mT/3ySMdYiZFn2WhkGO0sX4pv
4p+x0JZqPuJK3WQMS+Okmi5Bgt++S0oUzQFhfTK7zjoD8JWljY3ZA5EMu2MS8ydX/cDaSVUBrkes
AA303l1nfMOn9nbJGDfMK020yMM3OVfE5cJ4WbWJEz1zz93pMbmdIdCivoeFk4KSSVMMTnlZfAjP
eILKfragd1sRDhYvsvu1NvoXXBFbwyS2G0HIKVcW3v/APsd5Gz0ERX+PWt/dzaOjto5gc9l3jbND
TSHJGZEPEwHZO/wqWENb077J1nn/PDl+eOpSaDc0k+NmYE7LoI7807AVBchknPgOnfYWp4mJXKVs
t1iFb8NMAUTqmouFWnM7uiaDoFROtxm8Kw52zAhJOl80I3T4DKiD2CUWuLsQzo011mE7yNVaNgZB
g0Fj72NbH8Rck7bYHQ0A9Rt84fOmabGDlDEoEmIb4MJCJfZ6d752vBqQqVfYWI26cxIO3BNIZdkF
Rv6EjSdf+tAn05ysjR+18Vb21NHtNPbgikBVejZDED3zuinyg1ZuX6EaqSYuvqEGzahYiteXwosQ
WSil1hGZSB458BuXaf7NkGM7i5zruQ6Gk828qY2TDNcGmio7gf0g8fkZmq4vYHrPnb05jUO5FzUi
YqoWElmsYTOmg8cdeSbzsorvEkDnCzCRMV/TnJHjozaD3jBCSwBKJgMCWJK9kRswjmh66cNqDYmZ
G3BSVBCDBAeCzwQ/tn1mIoI19YOR1MYhpo0CZRE9Ym2HX0BU5t4L6349IIg6qK7nlputcpAAFzdE
+hqnqUvgCn6Gtt41tTFekPZjYOrdY4cEcesNisWAKIubFvAfHBcXOOg+inLjgbY9OpoaAJZhIOMD
3Zlf6GP2UxNFG5dF2boZ4V3+6Q4MixOgubR70DMHQFTbh2iW1rwmP0GxHJpcOmsPfFXMAEcxTD4x
rmRtMBmb3j7SEWOtXL7685Fop+YkbWB9Jn1u3vYPowznk99NTD6IHOcoM7xTbeM9YITMAovDDCCN
8yvNJkVGEMwap3ZWiovYwdTmwTW76fTzMC8kO1cE77hYW3Y2/SfgwoZrGHkWJxZ2vNs5+VMiqatT
QcrLIXSNjTdaiGriCPFuEmAX6rLynNpE0erWZ9kLNgFDaCa5D2Run5BpzgIhMqatpfUHYymkPFlF
TOHyR47loDgd0dhVYSJOI9DXNekUYOrbJ1V4O5gQ5iky1FOYLVHqXd6cfNevmWK2l7SaIlDyfBbV
/gWcD4kiDgfilHTN6ecjW7Ep/fnor4cCOqtTJ8GhswZ1+nlo//nRZGPvSSJGA2FyhlVWnarg3glN
YmgRcR97ricl+YNrt8TbV6YMQyoXDxV7fA+ieH378+diLvX3cRYdvDmsTnlk//kA8A/T91+fe1Es
t1HovYyLb1rkPsQK2v7yQG7KEkemSDugl+HeqvpjqkoGdIvzmCEoX/v5sBW8vDjhRtQWHG+soK0e
VSwmVv5XKFmm9c+HREqg6sPotvl5WzMflrPvdrgD//H48wU2hLezh6uutMe3qFms6Isf/eejvx6c
AJs7g97qJFDHe6QDwklEAg3PCT9YD0fKXR5+PlVT9m3WLRjkf34pqxVa84BkNws36z9eG5h6vCw/
r1VruxeX8MSd/VgqPZ9iVwngPMJb+XNacpey4/PPQ7t8RIBB00GFiYcKsTvzNDS09ChV2fSnsWdD
T7FzCAGinP56CFQ2nMjLqnZZMD8BjTBONZqJUz4sx1zC+dmgwJ8NcNk/D1Aj0Nd47XeO4tdEktSw
Gm7lwaDuOIWG+eeD/9dHJSSClTnbAq+UftOxbOBA8sAGlculj1WIwpFrX9c2XNVhSqQNz9RLumvi
GaI9MEiSlMNW3QdymHY/3+yXkx2TDky+ZgTnHyFoWXU5kCEscBTky3XCWy4RrKj+/Mia/BqS0vI5
gK3nxB8w8C/v0c978fNG9RlLJq+UD8gfSKuB/t2cGi/YoWoCVLYctf92/LYDwvu6Tcf1X9/ABQrL
AnFA15QLPY0DGYkQRxYejPagKAj8nxeE+/h/f72Cse7Zl6RdfKSd+MdL8PMsf56vII369Ncz57Jd
7nwVHwuCbOtewRY0na8q9/tVPJbiILV1RyYOOTQ+DDQbGwUKLeCos3hrASD4dg8vRac7VmFPRgnt
JvWZHdrzvISR6G/CRWFEo9fIh+lVkUO8zZcJGMCnhPt44DApwuvx18MYKEaXCDvgyqKFzDtk20yO
VHUwJboQO3HBlAGG74KrxmiuIbzeKo/ezYi50QvWxSmqagTVR9GK+0pXD8yLuWMCqRYza46M4t0q
kLaxshr7q7QsPy1pPZuRBTfWyOj8huSFhKM0zsB1+vVr1Jevtgy9depwClhFeq3iMj9UYrwjecTF
ircbxuKSREOzKhioUVo4L11L56mo3hdf7a4j7InXy4X7lHeHIZwofWT/mNZ2fQaOcqWdwT9EefzU
WATGLIUqAG9kNVkij5bJ/TUy9bHz0RpbaBKsabwNCv8xdYBTMYg4+x8Gc4It8VaHqfOHexev5zD5
/akV4ipXn6N958/3NezRXYj9lUlbhrB2/KAhKaAtGNcG0UcrG8knQFu6dd9nM8qqC48o4c2RMnjH
1EMauTdlfksgylc4JcQATTEXUJLV2o5ixQDPi74ku/gumY1gZw7I7O59dQyWVs8O2aECWufl0reZ
JMY4HhE6iAKNwVBcdVWDfCntr8zxOZRLKk3kXeG1X2uFpJASEg8nw0tq5o2s6yeQplvLYQ1sptRV
BLQcZ10VGwT5Intv3f6x9fxfPS/CHMOdAPbPgei5DyrPTn5h3je5bpgukNiDzzCz6an7NChXKVk8
AjR16oGsIr/cZkWXPHeMbcfefoKejpWVOfeqYP2kHDZIDhm+dixXU9vdFnW/jStoeeNZE9TNCf+7
TRCgB6wUNkuCD3QPrCv5tnWBsndsT60mkWirYA3WZovuiz3JdLCBS68ZIH5g7L1PgyU4N/Ou8kl0
uH/Ky7K6dcrppIvpzJJrl/VZtOrF+Fl21nVcqKdZyYfMCt4Cr2ODw3k0V4CaTQcDft34tzkrgNLM
r4dsGFbUpMRGdK9VVdzzV64Qz4EyALi7L2MaL0bVO9idRCGbC6Ofv6Co6NxlMjMs3shouB1zQeEI
Wuhg9TPzGuhhu2RQ2Ol6wOnCJfWjCG6TkXypKTxJl6SMsG1fVQQSYiDuT9tIjwuQjmv0zZIVA8lh
dtIke4KR31SJgyy0Km4Fx46mR1at3IW+R3Pb9Cg0Oi5+Rrd17QBeIHkJG69DuiVzbH+t75NhuIkz
fDJxRK2MVe7sldZjS/7h2m8GXPRpgfhS4RJQveLXIyscGcupoh/OXdv+H/bOZEtOZN3S71JzsjAw
DBjUxFvcPTw6hdoJK5SS6Puep78fSJkhxclK1a3xPSsPyzu5E7iDmf3/3t8GF0xG4mSBZmgkRo96
QJHhIHTr4vxbWlHn71WJqhHsbdm7+0KIry2JL0BD+9uSKdZm1n1MNCnZgR3oJywa1Q7CAIkW0eME
KfbSZTDogh4n10iNKMMDoCcKBIWtneOh0m50A+m7TlpOMOjxfdklmHiIW2ws+9EN63Rb9Ea/o1G7
kSlh2fGkvjGzCPZm11e0Te5tIxCME++mJnpgXTzfCBndFG7GzFp130zQ11sXDyFv+TxauKDnWv+Y
R0S7zbO8gGEV25jGFXEwpGeaX2Ra2/s5nnFDBsMuoc89wo+ITOdqIX8doRFsYPvi0IrxS8W8d6nT
V7H9/C2+g/smpxpLHGR/1IGWnZnA0qQJGn5SFAKn/KYJBpZq9nBTdPqjG8+fFXCIqwEoaTvbiPDa
1CKHFGF7qiGzjDKsjW3v9UkfnDLUX1QZTKS9zrcYo8WeZYiFGi8iTQsuJjh6sQ+t8kNDxfqGy9ou
Gvk28bl9o+wxHeqR/gxONk8nGqHiGnSGs/EtxFjTmrQWs6z+GlJFgTnyzYmnYqflNw4RDvtAYrUI
MUknPTgEK9Nv2rojnIeQbUkBgQsZ+AOGd3BbXe98ZUjvt1g8gQhY8iwy/RTHXxIL+NWApu5GwWQY
Y+ZknTQxqMC9oA0UY0/mL6YMYkmMOhpQ1dIGSJgUMylDvRacM39XOO696DvQvxpXGWa1oH91FOSt
RLlbzdpnu6sxVk2OudVVx/UgeqwTK7tV+QAfJ1MIATvaaXySSO37lIU1GVuAYPENm7se2TLhUFBX
hZSfarqPzDO74VhklqfPX2uHUz4T7sEtkIyYorW2OCyRUvcTpIY520IcOVcFGaV6lW+hAruVhfp7
yO/MuZkefMILaf/gciL3Xd+TBeCA57pDy4kjqkJWnhiQHHSRHnpDPTYx8DJCP2La955pVgOeXOcz
BN2rxipsp2RG+ol8yhPyw/M4QUVYcEELuv7e7+Hx1aU3RP6SIzTeTkEvr7RQv0TzcJzjYbqRQAQZ
vozuQDILYrzd2KSXiKvElihjWm5phW6sCN4vRoW2kehNMdvgZJaWeAz46aekjqX2wbKHPxMzeSq6
a5M71oJJTHZpF7rbvjNYM2EaHbOZCpxCm+u0x8jXovupR0096+gTB6jnOmR+3bKIZa7VQxQZ9yEZ
t7tUvk+ob2+aZcm4bmwkxlWS+57IyyfJhQ2Gqk2D224NKl4UhwiJLRayWnSMwdcR/cngH3zLRr+8
+NCd0UhjK2o6TDTVMHqamV4Z5rYJHbpbYusVaTf5m7j/HLWkfBKAhe4Jl0np49E0SUdoMTGUU7xt
kae6Pog8ehG1BxkeSPz4mXnTXgTpJx1Z+pCkzgNSvx0cZNjJ0QPyRX/f2MMXyNQnKpU3WoY8PrMR
9/jy2ULudW7zUrFQPgGKBGpJZEcn7UdydPtNC6nKMuPPpSE/z1Q84MIjHxklS82OX53jaFh3+3jf
EnVF3m5BUorNuUXyKPrKgNm7hgUCIIEEzlxsB6AheOGtR8SNqMKqbG9lJi1o4O2qGA5GStLiPC+l
pCF7VwuCBTq7QQvTmie1dKJTizzfMVfnUMk7W+B1zpxYQ1jkql0TkbvSpgk+mRoHeC+RrfUwGNDK
VjchsJVEx6hCQaU5RNZz3vcInPQ/q7JdwnQLdE4wITolRgK23OehzOkkL/3RLVWnecspnhFaS8G8
E9ONXd0O6MJQMxVPWQrxsNImzAGCFKJ2SrH7lwGN+vW+XgUtpSaWXu/SBjhWvdYRsijuzuv9l02E
TWhrWFzptZxY3EmAQReDCQ8Tu/S0vIOm8wHRumZz+L2FUXyulw/Kx/yBnsiIKGrkE5aHXjb9MMxb
AmCwwC4fGo9W2ni9BLSlx9d4zj4SjdPuy9SF/manLDKxNZzzluSIbe7M1pZEF8YVIrGpCATBcO7o
OsBVZsMO3ABiy4/r4wvRxJDTKUIZeDa7caCSw0RwniwBbLioz2OFMqFu6Yysd23VulutKNVSLEPo
vxQ5Qr2Ck1UyncFrHp9odxFtlc8QDZeCiLVsqNz8vEnJr9jNBuoRbVnYy2UlP0LSFG3KTC1Kn6zB
qKEnku+2bqoyxyHVoy6PlOb5y8I5jtsB8BWb9dbLY0Sa3LcDWIbaxlGdLyvwwJ/6s6ugnHy///Jg
XoO0tlLh6fHAVzu3e7I+Sk+zWBzNYxkyuvs0i2orBsdQk5OVLpUikmpxcFZxTKktxifc0d3SYv6d
0uzmXEIeRdPALcSrP24tr6gMp/VM15a7piXroQ3vHdOOz5Cye374XeycdYPQlljhZWLCBlBbGeSu
Lrf6GPwl1P9t3xA95CeDzFA+u9rBrpO79bE44Mq53hKjBCrd4bVr8u6rMM0RRXbFbIIY1DO+bQEY
+/N6Z31YtqhrEr6xVs/187qp/7716i4T3maflNgP1v3TitHkJ7sTDX8w2S/m98368NS2/mksEFfM
Fnp2FSbHMo1vhQy5my47u+5xwiQBIxOO2nLZR4nK7KyWzXp33aiqjXdV/ZiUjMRZytcEDWb9/J92
YjlIyrFs4CnLfqzPTPwQ8Plwhg+JRdrNk6zqO7efyi0qo4A116YAvZkFLFZmmzi1KKzVJh5ZeE2k
G+ij6XsOwIsa+/+cEYqTFZS0tZ5qduMjYzMsiDpO/JyM6WfmQNvUnNDlA2DZiSL6aln526JdaGxI
YsMCPg+YqI5OT0dkW8LhGvPiwjSftYRG87CPmgy861RhPZIXsNePqIisY9LzdrUW7r7pqALlfJx9
GTE5CS4UfWseOdWReAsf9quW8heoHqVnECNNIRxoQ6eUX26PurXF/2v3+htNE8CTVB1t/0c0skpP
ficaUcIQ/yYauTznzXPzi2zk+z/5SzYi/7Ac17Yt3bGkdA3h/i0dEbrxh25JAw2IdJg2Wog2/pKO
6H/oy/9sZbjQJCyTfWho6oT/53+Z6g/X1QlhoHiiHKGk+G9JR3T9P6UjrqnbDs5By3QMpfRfpSO0
Z5yUyYe6CB/TVpySiSg7/cZuBy7IXJDIr1AYE8qjmLqqv0RLVVw2YwEwcrnud7YT4p+ICNpTUXpa
H0uW16y3+mUIebmLKmPbt7XlrU/m/qfIl+VpWAp5YqlIr7fM5Vbddeapr7A6//Xwy3PrYynLaCh0
fz/dFg0XIDO51Da5PtuQyRzm5mBvVemetPuPfVaIA5p76D3aaWZBdU50WgWmwm/irBDPboHK5uj+
yRMowv2sqtKrXTIltpn+lAfj6CH/2g2hFl5SIxr3SqlvfdtVR3ARobyps8ZzuloScWzp53VDthdW
eyd9zzIHM4M5Li59jjd6u916HFkWIpJ1tCMi3B+jJ59Hw+HXuyPNlblhZQBim9weLKIWwvlNOnfX
dZoiGv9cKhQg6yi6biA9kJ5Iw34jZXuT+jY2Qtdyt7ER1+d1o82MxZv1Js2Z0sNMtS8A1eHkgmj3
shvrvuCm+7FX6132oz00+oAjhMG9Wir0L5v1sRbKzUhbz8vjyvcoOm+spauzGC5VkdI1wGiYhnup
0TY2HXg3NPj+GkrxMnCFjXtvpJu1abOFtdymeCH78M3oRsCNRis6z/ohEvXIwpKyM1WGaQipvaPg
Rl1Iwno3I/4ZZ6hj0uoTzKzNzToDiDKS4myz8EbS6npoqdUcs2KLCfzqUPWaBYoKvekrZqXzOarC
rSCTCxyliw6lNJYRZTFALe2jQSBKWPS9buHcxEubwy9guq0bo8t0T3fIEV0einAzH8hxucbUkalf
Lu2TdeNHf90qJqsHNvBI/+G9DUZopzirohlYGdp35ZxMdWImeHBCP/LIXyk9F2ip6xcEDKkUv+4y
DR1Kt2BNjId5nZCGTlzvW8P95gIFYV5FBy2bl4H3+6vLLJioVC5TV9mgev5IjFXU6KbXx9Ln6HYP
kkLXQdi2vhe98ScJQROzvBq9g7A7dNdMzCokJ2cUz3glSlQoWYnGM/PrYRMuh0NNDudStazU1sNg
4cU+6GX5+OpvB4zO8WABcGz9muiKJTuxXZpPNNTy83prPTetlQe83qQxyAwot7zOxjlFS0BGOG/6
KjxoSJQbHNxGy1R8aFzIhyFxCU01sqqa9Hw/+whYUtTeLMCR8agupDnalU9qjCd+YrY623X/NtXU
RPyDGx7CvDomSYTbZzyMBh7fBo/eeVi6JCo9NnqlyMWivTQvDQ+l9aSRGQE5yGjHgUZaKba5kdAr
JweX409+vfc7SlVRjGWw6q3Bs2ltAdiqz1IaGOlyrhRIbDB+Z6Ogih08Q638sW4wajc9aGPwOZj4
gRY9Bu20VTTII8dL+oilloV2AySCdWyxiYqlIWkum3USv95aH3MGAUpNkTS5XA2cpbtUVWS0Lit7
tFNKBCAzeooo6Bv5TTB5hYhCZ0rInuY5UNfvu4QV1at6lNzL+ml9yHZN8Agaqos+fRbLWmNdcNBl
6M9QDGSMfRM5deHZEFyBydLJWH8L32/KpZ/dqd7D3sSAkBSfgGua+8Qk2yZxiZIIDGrMi8MXdYnc
tdA2Nkbijkw0+9uQmOSDsbSak0DsqMfdu4Lw1fVQEk/cT1gNsekGm8kK3irjYcanBwMK7QkFx52e
1lRq/r70oq26jFLF36/LTrgYM+jcb+yaAGMdwNExCYYHDe0FqWWg1MvyGhVkEJQL5TeDDQrlhSw0
sy6SnT4Tn03FqNpZMQZ4Q6F1XAjJNPFgKi+3TGAwW1tD9925JXpDvg7h0uwLqejDf1l6f0b3BQBr
tyftsNxOy0ehHeayB1l4SkyxL6Isxf+pJxdwiNQ7zlbAwDvGy5xxvblu7OXB77eMhngSxWWzDgoL
nze0tHCK6OJJJroBteyTaZjZZdbT7DKJLrt0A/hgeIWU/Ftr2BP4EWzyJd53rDp076C9XHQGWBDg
0ZxJTZkpd591nStswK/oIJPsMW+6XdWarJMc54FWvFfPqXFcE4rNGL65TefENZaxYH0MxQxc+lSn
kTRwnadsOR2Fbp3sXB/PVtVj3Gs544++W9KKGexTpNJrj5/JG4ZxPhNVDWuSKmzvSx8l60Q+lmkF
mF/EycHBxUQ7OFa86kLnqb+4xJ9W4x5mzE7A5jooauXg6JfvJ6v1H9/UejdkInQ07ZFF7TZrKZw1
Qfc4LknRSt62UR94pJgAbmsRJgDj3qVAdM/rJnfK+EB2yYJuKM7RMu0heOfHBp80jfIyi08WTFbb
14Hsrs8ioOOygEgr/VqPw11ml8ONIchMDQkzSgwSfJtaPMbFYGzoND0bdMjqDt5Ymfbvo6B4nhom
b+ZQ4zrQOvgqk07flzbkZL/JSldg2zD1XTMRfeWXex/gb7rkD/uqi7fJ8H5K0gZaxaoF7DdliAAO
Qec50bi+hKbm1Vb1PuvVE6ajZBNqoBkX1amVlvuGejgERfjEU3RtfYyGBs6LjkbB4tKkWRi57zKB
5XiYJ0+Z5oG06G+oM26LiTZNR0ja2DvFIr2c39Vu0NKO6w/mjDzLrqt3qo8s/E3v7HYEC80cz5xw
hUfQ5aw4NAH42LdNot/oJDQfkMh/sgv6XHNMAh/zp30/J0Tq5QAb7JncLtI8lhmjl1Z0qVOcB7sC
Hx7y+GUceC6LBg5kWVmntjAS2uJ74Y1Ja9xXoXoLwvTMJ5N0Ud75ERU2q11GHxwucJlx+/gjCUIS
DSTT1W5vJ2QeoVJdkrOyp8hwk10ZDfNhnEfxrmFMImfvGxXceeOm2p8k3qlDn1Y7Gn9q48+g4Gaf
2d+ovogFFIJk+UlQkt1QYAiOAZmFbd6jdJ6ZZLjjrPbZHBE7tmAJGk46EZBqdPKBarM+p8ES6dmn
sTE/TNMgHnqINtuSAM/RKRFzAWmZxk+VVYQXw6JvSawR17SmQPpo38EwyE9ymDi8rv/sFNZZtpTj
bRt/W5ER9WHe04OOH5MIPpFhghomJflkOhOSYwsM00jeDmSJTTnG11HRaEVkDI7YAi6FmPktRmXw
gdOCEsjpcrT4ahhVDxB7jG2xJP2mo9yFsx0Rg5l/7OlpRVHMkBeH+9zGs1fbVrrLQh1+qtZ/croW
l36ovxusRf+gHiEOEOhUOB+TCU6EbcnbPISA2VyVAf0AyDpa4LEYrh0SyhxJF+VdTISm0x7E7H5M
neGquexp/9QFD4lCuaOAMHCloxcTQtExp/CtpMmQlo3uzSxCFzzxfWtS+CkSmopy4OXjiN/PippP
Nv8fEJ+BId9bZTgucr+3KB5KjJjxTWuRRmU2JdVdFObmYM5eYfQPQBGQGuJpiWvD2oyW+6UJai6E
EskESdIJqZE+cY36qHYF3Etf3fUEtXMWAy1IM8J7NPrxrU1zsexgR2BF2frCOuLGhAnv29MuREYQ
EHceI8Icsv4NbY4vGvGPpeAP1xuHGn+8h3DxPoAnGYQduz1QhqHLQoY0Xwwux/BzYYN5hq3wUegy
/Ywn/7mvyJdhuYxer/tQu5R0lU2Npc2RSwSWvaN8F05ldhIo5L/HfZTVkvyxJnf0YxyTjDXULLGs
krTOlY7/sllf9HI3X//lKo9bH3z19P/nY1lUX13SJJf+VWsyOwqWVY25jLhiXKRs6/11Ey3PvNwd
zOSvpxVzxgMa62vtk+yezEz21lut0ssTYPANFcqrlrFmWB9eN9nyqpeXvjy23lKqYfb2f3365W3i
wvrxYdMbKNPZ9w9e31zXrABCvU7GD3v18sKfPuDlffrEX6aLUpHlu/7r9amCmfPRT9sTTT93Dwvt
/Uu6Rec3aOlrCFw/RWb8U47F+lgxLav79eY/vQbwAmGiKJ5SFRc/vezVa39K1Hh5qzUn42W/vqds
fH/lP+5Z54K4Tpx83P70dqmjt4dkiB9KWZtEqQ72vaAffMgF1fK+ofzxslHLrGu9W5GGthl8BLd4
Cphr9VB7WPj+/fz3+//8nPz7VevrkzqkPzkWrGVB1zMnZ++Uvol6nf7AuhTGp5wMd+vNWeKRb8dK
w0DZMjdclILrrZdNtEiwXu7qiOhTLqbey0PrLTyRyVY1I8DRX//B+u//6THOmIjK69+vfnmN7roP
ZVlAXtBMcQ4JSz6Hdf5VUxl27VJzjv9Twvx/KmEyZaay+L//Mpj9h+8NLUHURM/5r+a37//qRxXT
cf6g1Gi4rjS/29WMv6uYrvxDl47Bf67QhaUMvHE/qpim+YduONAbFFEbNkQS7Hc/qpgGb+hKR8cy
Z7i4vtz/ZhWTz//Z/yaEMCU+Chx6lpCAW5ci50/+t2iqhw5veX3KLSZYUdi4R6eenqoZdxBVCMCq
StvnYeIeJ2D11pgtPU2npDhBOEdF2kpiHKB9CqRRiLaENR3z6jq2nfVQ+9lbEacQLQaxK6SjYbIg
E6xtHdIzysrc4E49ZYJVv4QG3hWsFIz6Yyqr7IBFqt+iGq92XY0kr37v3DVhlRztGhYpiaGbsviA
530+5DFEF1RLAIE0lynSwhby7ZvZxZ47EhXAqqDZJRUaLnKQjg4sQ1S67ESVPVdEvHlK1k911bQs
5vhbC50GXi+ZxklhMPWzaGTRH8Xe231taRKcuoBqX4jw2GY5kJYAeuMMmRk6vucy4w3qcmJVB9V9
WryD01iNF+HU1O3OpesMd/XUsAYudGTyJmvofvBiNX5pnI+hAH/o2triwAc+4BSGeUiWlgpdVbUd
BDSoAJKgK1V9yERvb/PIoACgObPXKR89jc0aypGfpsQyvZ9+0T8sk79YJP/zByKlMiTldvpvhrnY
NH/+gcSTU/dFX5Yn1JpP+EL67bpJnSXpXNHKDvDIYTvr7nRiYNAx0MSJ7B8H89/3hYr/q98qjQBT
NyX8dMcWuvPrrhia0Eegp9S9tdrcRGX+keaYrD1UmfeBkb3V3PxrJNPfHYFXdX5OEWmbhrBpHViu
oHnw68fOtNBJElTpCUUQvEUqH/ywfRR24VImJG7hOGlxtIsX5E65FHk0ePRHnHqE6jnqVBXzu38/
Dksj5fWBsKVr63QeuH7oOleOX74T3WiGLG/Skww5EHGuSUAMdNQmcs/HojA3WgdsgMhHBVk3uQw5
lB7wqPSEZ+QjuGHJd3S/9mPpbpWaxdEt0uP6VspP9qNpGKBY4zf/vtPmslM/OW3Xw2hJSq5SOFLZ
zqtvL+AMYN0Ys9NuPR+iZvLa2MGt38NHYJUGW9q2op05VB+V0AG8B5yHkc9MEedusa+NLxUIHaI1
W7hYWvGgMhKhoupt6pt75NaAgSi7UdTaplX8Gbx9vEkNAg7pWjSkiE+fUXLfArLiQBjRl1GjDO9b
uMqs0Hg0nKrdd6n79Ju/ePlhvPqL8fvxl9qm7koM0L9+TWOCFjdLdBy2LZ5gDUteXUXZMRjehhBm
YMQ6INIIRUGPEZ+FnPUtXUif7oQCIjagmYUktqkJgsdfhoZQB2gddSbqM/yWxug+9ZVCJe3f4knr
96rkIuCWXbnLU/8ZkEC3sbqK8OFE6Fg/u+eKaBaPAFGycSjmVr69jQK5l73/u/OFwenVn23pugNB
SLcp1mHS/vXPTkVjsz4041Nbu0+F2w0ccgjFfvoZ+2V3rL7liOByA4Ln2EwEOTGz3pM32QTzwW3o
mdNRa5tAETbACvM3X8k/7RsBS4aB4cShLvyqZ1dXbmq2tYpP1eTpdWKfiaL9UDg1Q0KjnvCpLvwg
C5oxV3MsuNYGA+YmD0CtmWmHW6nfa+1ymnfGp4aVmpyJtURl/MDPEpFjXzlb4G7xVsz1N0vq4GGN
p9nFxJNfHMe6rwJRe5oxEGlOLWFHnsp9E/dyp5EYX4oyO0dx9CmSvrr++58t/vMSZtESFcIVSrm2
WluZP43ySRAPUaDK+DQrujQoM+7J+nCR87VYq2fUnZW5k3l7HFrz4vrcmcEjAH4IH+NMZl6O+Wvz
m116Na5IBGA68SBCZypjsZB9NfGg7UAtPXSjUwjnb4Nv405HAnWss/xEkrQ8ha2TeEGvXwzXsXat
Xd9G9qBt4Y3+bk+W0/Cn03TdE0sY/BwcW0du9+r3Gmet0mqN07SNfHSSX5pw1E7AdiEtxQPUHK5D
ZL4F5xnjelDqu6IIS4/mGk78AdW32dpvUwc0HUxkdbAMa1+gzfv3o2Uuv8v/2Efa1q5i5ONqshzN
n77ATqVNrQDcA/Ozbl3kZbR4kp10i3cacWyfII3NgZ5dbBzHXhl+tnsq/AiF9FsrykiakJAiGyDQ
ECMtN34zCrXVaTb1sZPdG1oKbj0ygm3hSvAsxB9jE9Pedl1YbYvJaDCWM9tzMHRodvnbo/9qWFiO
vnAdxnQ43YbSX5+R/SSSCJpSdNIl1UCoMzuU2dMlcpxg10Kh35hEreeA+mjuEERfQIPc++aUna2m
IM3LRrqVw1GItd+cM9ar2cayYwajrFKmQ3tfd179QAFV9cXsw0cYYnCw7UQOeFzEjPXTk6VTLxpZ
JW5hJT46YLeWA0jYFNuDJC6XLiaTUNTotU0QWzP62snCVluURCpJYwKqB19qzgHo2UN6p/dLMkuv
gh39KAGqW3lYPronc4TU182x9gyQ+mSZfbNNp/YLDDS8yrMgPkR2aA4McousjATwIjxMBV5NkswJ
iTcQirvFUN+ETvvF7xGNJl13mxuJuMt7vsc2QQZbts94tq6jceZQ74s2TD0XuEznBqQ9JyQutAWs
8LXb6rMjD//+s7b/4SIAgoPlEVE5DOOvJRRMV8F22ZrmSaYf3oBNLq0gR8yghDYpFu57M+sffBeJ
MYn1+aGqoILNWVUelEAjKQLjCF8SVGwy0t2gfWuFWYy1RN9NUFJPIPS+FqYk9UkG7/3UbTzOZ2cb
uMiZDaaZm8GFpO60MH39xHcPAGruMC7Jj6X/RO5Dw8rpBgUcoK7Z/RAHoQIPYCCOztF7TD0JJXMD
9TnEGZUiMmXutFwfxstAaafshm9DY6M0HUBlBZQRgMDDyiKnkPVTUz+HzXQ3Y2XCLct6wcTDGjRu
4LWJCeNXC0n38+vQI4/SEw7y4ZL+6G5I3U9waI2HHBoCe9zCG8UsohGDJUkqcUpkCv/+BYlX4yUn
gUOB1kQ2YzFX/Q+Ni+7myENSjhJKLKgDeXOXwOXwyrFzScEhhNUiKR5oHcHMLROZMX8ipgZFlVM8
hJYw96ltXBOtSLdmAsggb5p2/5s9fDXJWveQcZz5huGwfb0oiDSDH5HWRN/nwtXQv8n8AMOnztju
OBxxTjMKydNh8KmY4OolIbEqPk0R02SbNhxEkACvN9He9swC7Dd7R73g1XXb0UmVIxsRwbVD4OOv
1+3JaaxGjjG/stqQR0iIRF13w6eUcGDCXUoiqcdhumiynUBnRUuMGDlGsUEbZBn0wirY/fsOmd9X
9L8OJY6JbgmzA0spdu3VrDStS83osVJ5o5kaKKGb5BG6J1JF50Qeh/aBpw5tGOXkIEXhMSu/uqlR
PpvFRxEP5KWYZv1n5yxT1TDzBiwzF1l8ZTrTXXx7gC/kq/QQRuY9fo5xP4SVc7C4LGLs56zoxWzi
rH4XAGc692G77zGu3Nd2xJKKs/rEV3mNx+ZLURbxlQJl6TUt1n6j4DwPetpXHMlDGATOdnZ784ha
7zNxOOHNaEGMSooajkPMLNhyFa1h+75jhgEcn/3sa/in0vlTp1dNU16iyZHm6Hpkk1+6lLeK3YJI
comBJ9aDR1fNJJmFDP4ZJo0N2oXoXMb+sAV6NR7DvvnG1w1LK+7NgzE5XxBCYkdMQZL0GVV5Byt2
Hs69p5s6bgHHuhRBJHZ2KOMnwyHjKAivZj48+jp4cnvAcBi0ZHkoFtAMco64UWWLKjMNQFvb6QEn
kTy5YLcirP5g2oyyvjCgfkLDOD+Yo0WkGiUJa6ZJlEEyxq5L5SKY4ugoCkLKhDZeIhwEm2FxvbBs
ypELy48Z+W7M9Sgtu/auTDR1nUdnvGQOvtiK0Rfrq2LEwr8KNMQPj0Xtqw+zcUzoQtZhP53azPg2
zYnx2KXxsz1PA3WgSTs6DSloMHIYQ5QDLtaUuw9cBAmg1dyriK1TM7T+LdxaKF55j2JsHPgmnZ66
fmx4gIPKXR366Ldtd9jjs6m2hNiF96WRVbhscF0bUtBO6ch/Mzir57xDlSaRzxBgpmOdst8FQle7
qQS3Pox0uJQJDUgfGzwR6qPT0hyLyag4L1aKnRpAKkrabABwkhsm/VA7K2LZsnisn1g247ztEpt/
SctIaPQVyHaCs5oX7UnVw5eBJs0x0BShN1ZZM4Oegl2DZp/ixVVaDVo1u7mYY4KPeBreynmxES7n
tJq7HZmd7aZh1Qwx3LZ2aaku0gWBQicUXWtjHw1ZX/U4Da+JQu1hxAla/lzbCSLNtoGlWBcjdPFU
JB8Ms1/wJyPz1I4IuLnotF28MJVTPwswcMEd7paPUIR6p4X+oFfiEhI36rfG/vuku8598qqJta8E
9CdHIZEl3eLIEsc4Fdj9KJSLfaDNVN5qizmi3Rn7mrw5LCCJg1owfe8LIoaahvTKpHej+zQF3g8y
H1W3867oq+ihFmAu4HISbV7o/ZVIL4CqPidkaLwlAnd8ZzToU2RDB9dgwrTTwpC2fB9A1FTNMfED
/6YjI06VjjqkJmqMZHzT55O6MgcqyWH1XM2aj2qUd0AWgque/dnrA4gb6cNVTtzgai87HTXuHS4l
Z9Edp5vGFkzBWCUfEnMG8BIG1c4NJXa88ViZYXBrTH+SLLCbqkpck34m+isuCFWRNFfJ2LFu9BzO
a9mJ4BjBaJekMoRFHN/0oyn3FOcxsumh1zYOMgSl3/RivPoAlPcGMpkHjTRZsfzhRZ0NR9E79V7G
3fgOmnayh9K3pOfcMH+EnZHl9Z1jsHNJEPnvQVG802bdBWrqCtIsISSHeo/AB5A99Fzz3WLxwogQ
9hdIpXrNaBiFOJI5rQ5lY+U3ygSHQi6HfJ8bgdqZZpxfJgMsZqE1+scKQtgmTtR9487yyNKd4+RQ
nxCy8aJENXshwFaK0fmzGEDN5oHUOBitvqXo81gHwn2jNEmpY4qNi7DiT+BAabFzujKVvJ3IVWKi
wdK/mj/ImktPRaM4TQWlCf9r1lM1YNX4xYBteagsszuZjdbfRTMeS9LlHvoEF5tjgzVkmc0KJ0cy
4o5il0+y4rT0LDt8yoaxvtNp3u9kBF26aM3ySC6L7cPAFekJhdhn2x0tqr2iPKUd16EeoustZZIP
golMZrUIAsMovGZ5ekkj4zin1YMVcg4WtantTNcaudY3/baOmwYiwUjiJLKWenjOC/kOiVt+TRDG
7OA/VIdSoiFL4g393+l2fdexsWPyXRx/T2Ys0jDHDA9SfJJjzbVqsJBTpPrRmLDH97leXufGOJlm
hmiLMAY0UNm5NNxzSornVe9pQQNwyQ9leJnjGDzw5BQbpzHPsyB+A23DmzpT8SENTOhELvlJk4hH
AtfUI/hDcRdSDrc72s90KdLzMKM1jcwa6ppb6F6A9AGR47DXBlD/joI0nar0QvsNZChFV79AxdPl
1XQdipqEvJI5tAmxs3smSV1tWbFAMnGSW9LT0DzWfMERPvMhAzxODaoGmmkP+KPjaOli3xW1dZMr
Fd8M+I+Zrg3GwTclb5OEjGoMglVWmG/Cb0wjxQXO9N7Vq/oUa8V+yDPnpum9XJi2JyuykfnFnvCi
fJhdm6RZm/jtJDzDDUJ9kjEFNF3GaASfgJrNrvXcHOmX8+SGrB7cCTme1uCHjRhudV2R8xrDr2QJ
au/7EhWFmXX1RVf5VkX42f3QIN9rKk1PNGBuh8QWB3d23iaj+8XuiI0D34ugmSJXF5fkQxAyGST+
dJkHCGIaHjMdsxyrcEuxjum2Bem0dzDA3KOLoCXrvzUttt1k1h5TWYfAseih4PutdiRdbUu7J0Sp
sYxNNs4E5sTziair4mjTw9nQTQEMmhXovPWhJHG0fkc+0adBez9mCq9wpCgRE6Hi+NabZGl4cB0/
cRaQguIyM7Rq/y3RiLXAq2rbXmPyWiOQ4sbIgDBEb6KOMiOnXMOgS2zfAkiirTOjlSqPKmmf0Q6d
R0biccruCDucN6z8KDv9F1fntdy4smzbL0IETMG9kqATjShvXhBNdTe8RwEFfP0ZYJ8b+9z9sBRL
akqiSKAqK3POMdtthRdjO3ngyZXFgIRQlmgkOaLpMAUac/jkkmaUFYjriOAhUk4xyp5UtJV9fbEI
Y8LX0Ubb1hDrVNgvlNSBmTjjSeITjpLC207DjNJP5rdpE5byVsM/XA80Y6bO+opc0hBUmO89kb22
tEZWGL8/5ShQtrMNHEZwEqsBRAwlcYmAZsJVroWUbSbKeB0mIMIoAmNmvJUz2rh2Kn1SP+DJMRXA
TWrqRKQaG50sTRyYADA+xmGJWKW7EdQ5WzOD3FeyhEwJqz6LcNsKi9gNI8Otq9yCGOpm+l2PlqJ9
i0hJ1O/p2AJKVB0hZFoKgp5yIpT9doJpzhD9K4mtbUPq+mZJtUkTwpDosNbIKiuioBX6IqXBQdE+
Rc+c35l+cbYnar0BedNx3M7VwUOxv4qzLA9kaYKDsrq3mAMcZQW4G8r2YQArTETmzXCso+sgSALX
MNCAic9DScsudXaphT63a+Ji06Y+rmcyMQjDRSuKXEhpjzA6/Ll2SasghMktEAO4DS+7zNBNFuGV
4O1VP/SkhC5xttlMdgEQ+mHF7vVogViBXTnBoVEcnGRMINXSDPJrAkhlfW4m4lj6rAK0l/+Y5XQk
5G1yFuX+BHXH0EsqBZmR+we8rRVEJsThDTHts+MWL7XT7p2hfuvpNyALo8kBlh/1bXlpM7QFJQJ0
P2LhA/FHjGTO7TI26Q+ytaDAXjvP8i3uq4QELmEE4CM4mmj+wVnEs99dVZRPhefvY5aCwMkqlr6l
G6hjtN8B632pW2xNU2gjhrF4ee1GacE0t98UR2zZg01iduy/EQrM1mmUO7nouO8MIfJwETmWwA+I
6aRUWT69/8P9IfdP/31YtJGJS/MU5e7yv2NIFK9n/7o/zrkLwe8PhJ38/x5z/3xq9GRZhY73z/49
EDEtzmyln/59+n9+1fKjx8yLUKnHIQ5iJKOyGiHFNwVvxf//k82+NkkUWZ7x//7YqVv0qRZe5eWL
9+d5/79/3/nvQf/np0S++VLOab5FwoUu/v40yKgjhidKYUouz+X+7f/1/P7Pj/yvx/zXC/ffL82/
n7P82EiWb35HM2oC1G9zXBe9XhzsrhsemQoj+EcdMLrqlw+PhVpV7pQWkU0E4vpBa2E6TwOd/Vkn
3ttmRbvb8deRMYxXy6PAT4vxs4gxjGcJ0fWEjBLUd+hqG2VQv21FBtOmj9/HnjzIPlug4AQlkeRK
Aqmhhg/yffyzW+RBo48hSMO4ZGuDwZQUZOOWWd2tDGsgLyJDLhxqBSGsMVLgujxVzN4dWLKOVxRX
yz8ox8s2pcURjANIDJ+bdAXH1P92sR89p/qtHRFwmxlS+bLFOxr6Qm29w1xSn2tq/oVK5SlT8SYa
CXfRkVI6SbVu6PYFlsdqCk+B9NR0PORGNa1AYBzT1npqp2UOgQtj7alTH4OpTnIdduHsriHqcpTy
erlz3HYXC+c15Fo56xOxBcQ4b6BpxTtPu0pTNrRIyqC0gBSNNTFYvrWPbA0c5KblxLaOqiUcSHNd
pl28aEAumW5KAHAiv+b6S0KrO2hn98fDWo8ozSclDJ2tM0LXp1numr9zajYTz4HTx+MWBR8sbkxE
i+/1jHDCWrumlsAJly0Q+IS6ZwCmUGiXQjX+o+YdSME409f4pRsDFHoJDpNs76LjHBSP2Hnc/o1A
Fu8U+8TAt7x6lj99kbR7tZkm7drUoJNbECUx9hJHULv4HwhQqPrsqbYwZkJIdZEoTlfi3Gz+pOgY
m9V2cNrLWNr5oQzJZ2+tD3NA0QwgNH4gTLzi2dJORzROxpxZPHpY1KPm4uphchKTRW4mV/1KVV6z
CwuhHiLgA2qe0KW7wKNYQLdJrcK1NZHtaRZwy2Yt2c9FtXg9mOQ4WIOznNxueg+YRUDAtPUa8W17
WDw8VswkcyJFzAXJtiokeyDumyXOS8MdtNSLjuYMMBQMpN9mFeJziJJ9bSS/MwVaqoAmFcJL3SlU
t3tUkd4ltrI10BjO5ukCYXUhzE+yvvKndaR+o2pmrkwYqk5Dg3j7HIGLFo5cy4nEvGzbci/jdJOP
5FEjXg811Ji4+A9Goo4lGe+B10Tpi6t+C73TD3xTjBSsyIJCVpupcr6HoRkxzd3S+aWd53zfzLBL
E6s7Tx48l6TdzESCr4Q5/7IFlWSZjI95Gb5mkfjNFEm0LmY7dzpkBGODF+RJFnm4H1xPW8eE5OK4
x7Hqh7ZFnLFPTHZWfSpC5XeelXjUzE5I16h5tFJ4g3SOgLVm2QnSzSZumQgQxcRGjFJ0NTXt0RSV
sYGJ4um0zkpjYxWIGFoSnbYw1j7MrivW5Gvx7uviteuyp2U8MMlRsWs7ydZKutesi062fdMtoDt0
ea7tjK4lLqJ47VolOIOpFCtdV0RORsNjm3fTOjfBM3l6beybxv4upcuiISLCW2x8926CZsQkdWBj
1f2nkS05GIbaSdJIdPLaKJlfzHrcJX9lGBlofkmKln6H6NX4ywVITKnKqSFS8W644zakzt+FvSjI
KnEncsVMCctn2oeWyQWIFCUmN7u0aPBzTCY5YALsVZp5sclv1Biqj5JjlYuH2cnJ/SB3Qy3D58gE
7VaikWTBQNePuj1L3n19yW3GstTBBd8lqXFGqrsbZvPBFD5dVEGo15S8EnXdrpkpRoHbANb1NFHs
2t92gvmjglqATGkmi96sCAK13I0shteUtoXVpH8LzXvyep0LLRRqDUZnkzx3RdNs86bjHpnypyIj
d9w29Q3DAss1fveWRUxo35+KqPnwpwLpcYQaQI7Faw0+CIRU6gXaSA/cD0mkVHON8FHLyRSeqWcA
QLaCZoJBqLXBr8mmrrqiWIvOmn5J9PSdQCqmE9b4K0Q2gc8HLfYkJ0bXc/SeZuKP2UzEyS2tp3l2
HtKSkqLLTffZ6uMtOZ26GuEKNq516rgD4la7dSnrw+h+am3JgYUw3fPQ4y+wicE1ADg035OuNwBe
Q0AdxXSIOu2qNwnYJANraBbSmsOQDv2B2VkcEo+tld57HKnk2OjFl0Oh1/S6CQTHpYQPaZeNynkF
fbg3Qot4Ku7QbG5QvSAKrxICWGN/5DxbMCetUnIMUiwNeU/Kugx/xQJJb2ZBCZL5kkxqf8PbSrd+
jwFicnc0RT8HUruPGF/+OIrHSisGlMUhMQkhpNckq8wLdMNLuDKBzEwbzySEA0FevS9MkH6cNzwC
Nraj7MotXvQegh7mmrgKKPMbCDrkE2UTwcHzSPRdBUyr6Z9NZ0nMEvlrJ7eaQ464xerJUTWRtNjb
Q56C7W7j5YjXdeZDX/Wvtc+53pOZAiJlL9mRg75LBBU/W9WD3gG+ShMYoFqL4zMt3UDThxy0dPQ3
dOcDQhV3RynCskwk4GbGMEMcCQGXOt3E1dKhGkVYQO9h49QhUoF+3lfRcKgBrQhFuLd+cHLpBGWG
EM/OkreQRubCriRQLlFX8BqvZQnUtbOScVvpdPNYvkdnWGsNSAs3sh60Lkbvu0BiHb8HrkJiR4bD
blhuUkwUoMnB1YUpoSR+lNBvK1bCi/YkUBe8sGm5loZGTQOofaPDLd4UNh0QmhUtY5hVyZju1ER/
cL/gPm5db5OadbKhJ/ScytLbSVLrAlcRLGGVv+mL5w3ocGQWeBYZ0H5EWfQhyXmlSdBRHBnNUVOM
0QmnCWf4bE2b7+zQnx9zLMcNLt0jN9Fvu4o85iKZ9TBhx8IfaF60sSBBKUKKDCLuMzJIpXqI5kLs
Oe3QqOvq76JTamNW9cLVSS+N6xxarHvYu/xx27lA2h2oyl667+shfYCAXpEsVuju0TfT8xQX/n7S
p2cV7lDPAdmG2Oak8HOZFrBJfJucEVbFJiHPdVMYcomfZCTU+0PQWrLGjiHeG398nqruvYkZZ2Pe
+ZC1Mrfa/ChFuARP92c9piQRRU+ekn/UI+uqEfTRtKO7Gvv40eH2B1vlXFJ7AM9hL1z0pd/ZdR+h
BMZWwSsUeKvWrCSkXXEe4xoxIPGpeUMSGURdoxwejOhUqf6VOUG6JmysCOj7P8/GtW8BNwkDxVPT
k8AipjAYUp6OrN39DCwffaDYDAq4j+vPSyneXEK9js/YYp+lMdD7rOhHMnk3tEfV+y/FYssEZCYf
aN3SlC5J3NqkNd2Uf1+UA+P1FnGQ6VYMlnI1rgpNq9lia+stMplRyUjTVl2Xkgg7jjglZ8LcpKjQ
rPsc5vcORNlqMUbfP7gRljARUzotzuD7ByecqyB2lxBHiYXOXT506MzdGZsx4RTlkqkDcs8KV3Xp
mg8jtlxsc7i3+7FLjqPzhsuROYGWz1+oc3GCSndvLI5PyM8o0Kzq9B8q6n+gn2xXGK9oCK3vXwO9
ZKsmfcgWs+udjpos/wf1hSGqMUb9rjLsg1iQpnf+MWQZ/sL/fG7Jwg2mCCd2VJDLe7QlgXpD3Vt0
flDT3/Gk5V3l/o+5SyjUh5nl4YaW0JTW4eH+O0srhqP6n1+f0H3ritDfpwuXh5Z1WpB0MxOUMWsv
YrHOdl8MmnGBLv9+f5DCprZRpoaywApZoPtO82C6j9BXSnvtgJYlg4uM8XyxxXslwamtoBvRDtO0
0mKbmLSkXJcNzqOS/NJ1qQ/YjkrKCq4AvMuwa+sHksHyh/niLRYB4MUpJg9M5UkdJgcfZ9COdtD+
3z8u53feSAaF6jZ7FonMqY2rEYMnQNa+4C9h2P30D9K6HEJTtopA0bZa3UHJd24y2YYBat9L6hRo
UGswMFRxxgrHOFii5QMhfUhmGJf3+zadg6KfTHyTVNuj5plfmT33By/J9mi57Qc3i341DtGyVsn1
2/fFVk4Zib/LB/rZgSFdSuURk/GUw7BPK2A/93+8/1++fNp6NZMU+I+osRl6xhqZU9bSW3MH9d7l
2ONQM0fG0sExY8xq8q1yrIlWWv/FHvfFCvhTwn9zCOyIB6JOmfYjF8ggDWLriyq+PA/jU+4R0aa/
i1wwzQwHurz6+8y5doVk9Woq68MwjXdY1ph8Q5I+C+c5TIbtNKuY1rk8UBP/qSLq5u/Ilp9NwTgU
ZEbMGKF8dLXxCQXmezfAOg+1N+VQgWAKxYfL7zaI3dKamyvEL8SXT6qF7enXoErRLBHfUB41mvxr
b6Rlbpq4f61+geMTrsfdwKivoGRkVQJT7U6nLJ451C1f+s+Hjn4UQwc4uyW50vev527T7LSUM/vy
b//10CRfLr77j7z/sy57d9Mq8fFfjxv8xVV//+L9cXMH5V9vxLnKYIYjxy330UQAG6OGv409nqF1
0mr3k8+QIV5AFOK6IHn6zaUCWLmFD/O+JQFCOxZp6B1bLMAbJ9fPsBudNXPBJ4IhH0NIQYgszFXX
YGkfI96QYsTKN4TPwlomYbZGTDgGFmJvVjZRrkyXGG0MScPYuK/dF245Q/9LFFX/WBO9V6pxY1ft
2WDxODnugxixSXoZADF/SJ+tgkjbZqK4KassfQBFcFQdfD475rZql94dpG7mGHV/a5B57iokn41Z
QDiqzL1WNa8c+11qumZn24Llrte3JhrlgKikeeNI48VIG7UXMqLoDtmLPWqMie16ZzkXq/X3BCp0
VzWTgtbp8NFC89DasRtg1Wt3qaf2MUcWSkUU1zEi8x2dSM76vfHXdRX3qJiCLmOSlFrpJ44mWjRi
3kDdxIf0oRuQd6GU/TKSvN+Cn/npcu/sOt0TIfFXp49+C7vUj3qsBVF0qtnK38bM3OlZZx9gaqxH
neJ36na97Q0HjrNvRQuZa64Y1JEq/LvqvPfGtKJtswwCusq9cHe8JX6M3sDAMlxY3tbr41vajZ+s
9vyJ1UFYJmeJOH4Vvrq6NiIn5v1zruZ1kXGf9WNN7iVUxdid5Q7J1x/tN+esEcSH82o40bhBhOoG
eCdecZz0DzZIK3I383jtRO7fuiITqJvPIdmyZH1ZD8wxC19DF9yGWzubXwSHlcI2sV0XH5Yjfsj7
iLh1mX0wV5s2ixYafO9KuTwfK0wWLVWdrCVDJDmE9S5piyutXqpcDuck7IyauZedPJVqrra2BiRV
E8Na6MkVU9W3a8XXMRquKWIASBRyNQpgB2EYtYjGGlrXRI9o+kbDHTbzuzPnONXO42wxvMpQkpj4
vmkgqdfIYAgMSe036TQ4XBvtSBQKwiR5VoX6EgD8VrE1XrPKfWodehW9/ayPw0ecD59lHJ9dW+1T
evZ2SuZ3OhXfnov+bB7qlaVxW4ixOlVl+Yt3H9+yiJ6cPP6h1gL3WcYHc8pOLPQ6c6XfTledpDP+
UYb4IxnJs0D/UjmCts4emZ3I61wW7dqAjQjYxzy5xXQrALfXCM1rhAR+2+rcncbV6n6jgbkNhvNt
vvayS2nvsFDOTfUz6Q6vfvxHQVJmnmSP60il4IStr2xeWgEmM4uOeA/fhACbpIgFyIBs854OBfgY
BO5fXJfJJiV/gsvUArGpv/eeEwcpOmH68Pq2WX4OepGWoh4T96QI54MobXi4HqBBojrTyIoJO0jl
5P0hAyRuzyFGSS/JfWrxC5Bhc7JciyE9Tzzr9DrQxfiaNn0NLLhk1N8cYwkNPtdLRv8fiZdlAOzA
mxlwYLBO+scWsHvWEl2n2Y+xspqdURIqpQGKVGjIjXL0g9FQF2vAcY7AIJ1kthva5uQoBhscrh/j
yARI+FgvtiHREKgKdzSyT/1E74qk2zW+ZDhlYXzQAUw6zKRorYmfkfAAJCBNMHlGHJiRpPbV5avX
pc9jN66WWG2IfKtUQpkoNVq/OHlYrbgAU4MClj9sr7WgTpJh0QkfFka1tLRfoe898wpPVCLs7cN1
gsM+FTWRNU4g4/BBk/2jzMKHKrL3GPg5MJiQjsZ3GkyWq/9F/FxKnwmBmz0T6fpCIMpHPQIv8I38
YUiKU5szANF4ewYb/aNBA8tIfhCGZLn1ZGVYVNzevxm2TtDkIGNgdNa2S3QUNfawrsuk25VWhcq1
Q0ryK0JLB7I2/J5HfdgA7ihy7spYu5IXsiCHENQwr5TWjdYECUP4lERY//Q98dP0ddK6czhl/IGB
TPiTEzK7cu2d1nfvceK8MbWgiSbpICfE9UJgYs80vCc9iXay+Qp16LWcsi56oZ1TY/7x4C8oeC8e
k0IEcZsQoApFQ/mutey2lV//LDbzgdqPjaclet4LjW1HY389+RxPRffJMEmsx9Sr91gVsHkNA7o2
U6d6UBPJW8PvsOf8kskZJr1OYk1c6KSfwUNQ5V+dtiib6/AUtUSeKdQEsDq2HJNf5+5HS7AdyYyo
VbPvjwYEjxWTe/pHxUtBNA9FLKK2Ks4lVgZK4GL4NUVuck789iMqIV87ne4/RnRTV8ySbwZDgT3u
p2RDuEtxiFlLhMYgAmFCEWg43YJZ4/VMQ2NGDUoLdDatUzXTZ9XdiUicWL/4i4xer0NCPu2Lpxzx
0kwv1pCh1KuQVxio8eywT5lTOBv+SnQ/S3tJus5PSFFzbGZQ6XjRtY0MAe3KqNlbHMTAQYCyzS0Y
GSFM2qAiURqSgG4wfu7+Zsa4z31kTwn4efRFZh24aBlXc4u0irjA/iHpPbGF19CsbcN/Db28fulT
YrVy0Q07ys2EKCFJA7oHi1/a01PDPO/ki949OUljbvGWACeE8XAyCp80G8M8+2Z+iwZ3PoX4KA6K
mdjou81JLh+8KgHdYPD24t1zHszFdzKp/FiR77bT67k8JhYHxCxbOkuoJR/aXGL1b6fXKS+MPf0z
0odRz90/eASJamYRFI3t7zLbnR6SzkITRFs/ckAQT5JN1IAujByhoz/GVnK5fzAmlHuaj9KcuCSP
wb2z8sfFlYjoc2X0xMnlIVoRRy1ooSLeD6h+zaYSJ8VmuK5DwuJFpSaQuJ3+Qq06vLiHOtbnF8+G
5JPrtnl0ZAXWsWf6NUCeee0NVWxxRVAlpqm581Iuuai3tSereotk5V7vnziRMW2NZYYPJGc1CHsU
3AZICoSJojvrCCKP55h91aGaqYHQQ8Pn5XHMUpziofzTiT7ZWWbrnPIZZ5XRJnuHCd3aabqZZGHE
P8QJX3xXIZuTobZxMmwROZ3gtXBHsZlHs98RdkfPNZ2d1ThASZh8jeF60fPTSEYXc8WUf9LpufT+
RXm70aqBAJh6YKb9fmJTf8zSxgjEYFTI8Ig0cUaHn7kLk8Q4gfZB52dmiBlNreZNVoTFCsmRIZ4P
M8zLPXDpA3GZHRAYscpTIz1KNbBhOXso6M/9bMHrToxtvPgsMdExxJi1s2ptSWYStbsjUd4hj+kD
bjOYyn2411Q6c5E2E4LRTd+wMyUd32zp0dbhJdvVDo14raav2HU9IQ8D6gvEA5goyXFJEFR2Vket
CB4zF9dqSA8GjT8qKK3DvfQOl5RVbjH0yhrkph5163Hm5DdaEn8eG+hGeCnEzmg6YD84R6QtneNU
5bu5bx/rWZzmrigJrmu/skH77YtRoCUlniha5C0VWRddwQuBXoeja5gdcxD+DKZDaMWKFWaWNzFN
l3koX6pyyJh5qnAFZ8YLYmo4q2LbLDG1JK62sdso2XjFFJEbJf5mIeCknm4eEid1cdPwuPw3k0Z4
St1xHTZ+8xEjEmOsGbdjfvRC87WekunRGzVOn6z/FrnC8Cu+tLx6rjptpZY4PmVlKLzgN7G5knnJ
7IzAe5ZqUQkzQAC11iYiV0QvRTB40S1POwS1FnjmZKrmc5r85KXtHzjn00B1yDeZW6BDBFuZmB8x
oWmOfc7KhhNxiyU78mmCtdkDjVc4wlbaL71mgxVUZ0bmfOCSSck5Hj+bkPIjlnJfRhzY5jE9+SkU
1aEQwGnkYpn2FYZjcq6NvtpHmRVRzfTx3lKcrNMC0owkQN5sxvDBcnLuSnj1z5ZhEoj3O8z8mBoc
xTUUVXqaaXyV9qAdQmbSfQTNlZk+PqXYOHap8qDLQ8nO8qHYFPQIl2tc30iL1jBpLM1x6o1tU7Jh
TMo7xLJuDzrmqxRa/cYZ5qfcyK9xUzhkIXbwZolzOZV2ra0y5T6yH77pqv7iFtIPsYbWE3K8f3AX
BltFJ880q3eTKdTOkf2tTFN4e3byjKp4cZuo05SKsyMTj1Mw9UVXju9t1q5mh6jTiZmHcmjOOqTW
x7Do107KhGSev5uhlbQV7VOnYx8QNScqk2zeFVPkECtl+sD1ldDLq692O68BfGH+cWvc56U4yBkp
TfRU1iDxXWkfvSX3HtEyUwn7I0cRYdmkutGXxdBdipsxG9q2zDx66EwkNgkhA6Hf3+7W+PsrRoIk
LLrkMcaYFHbYQue3Gqb+AkyvPffY8dIGZVt1QUUg4oqY+IjgJY3QcQP3JwoR+sA0KTyRnjrffhrI
o13fPcB3s58+9vaRADGcMbZaWD/2vLdR9F9q8Xx/FNhrFJo+nlYwBYi9oVVuh7hDARU3Pm86mBHi
KYuV6e3c0fF32DCoClLvAlK8guJPcpwo07OrMzdp4MXVGXldPuK4c+V35ESymsXEW96tmaSSAe4r
XjnrMzObY8Jaw2NmZBSbuGmq7BaPEekhDs3gbjY2mZ3cSuCdHCx0YsoWr70xiO04MsAtCyRMIXcA
HC3OnXNf7uINq0NMeiMoAQzgmDSR6WmCdI7826pHbN7IRjfVtBBIGXB6Jea5yP3KacatOWG+poIf
mVvEzERNeMgtXnF0UWD9MgO+mP8qHTSzcLtFo/jVGVZjeiZ7UQ9XcIZw5Tu+PQ6Zfoct6C8/JBJg
eaQLIenfkprZMNsjEX6lQ/ga9YRHwmGHJqRx2pVTHgC7/msNA0w1wmfXw8yEJsNA3WINQWe1npEY
aY35m/V0sbBlV6OmF2eOpHEaHr8ja0hqipFCjGYVJOlwSmzrl0sMFlV1e6liKmq9xqZrss7HzI+R
M3Iv2I/aKHiTTPu54SKZeFZep72qHE95nU5fveQs5tRMfbSEN1vU+iaeUgojDZVZR04hrwzDyHTF
+85IQpEnqFB4wFzcuYgLrSJfwPTx7b6fzI17yKPyMKXXwbR/iK9HUevzLff2HRwZDoTxTVFLqnL4
jAkwXRuVpuHULLFDI0IhQTO7mOmjMKxy59SqOKZ+auxbDASd7NW2iDnkeiblvJeP2psT9+phNMS+
0fXL3DnduW1kf66YuRfMTA9uVqrDUgM7+dhcc4tFM5nEl4xGcR0oI3Vlthj+8o1mmcM165cJzxww
aysDCHvpvpTOF+Cp/Hj/oA3yO47J4pg0Yi3zKjlpkdSBCU7Iqw0OIcdydj/iEaoeshHzPCk92Ycz
TnDW0WeG7cNuNvXn2u6dLWuJfbRkeESMQj2kuqDmiL9vvObbzw1z3XTGUyy5RPtJ24wOm+RyUekL
1iGW4lNzGSam/fL60V57INzEchemqaAJyl95Uv6BYY8Ph5HTrOoJLRo4TvYeWMrc39Hkd1ZoERjc
NXqQj3p7mDIcT3fZrSHJ0DDAU2mSd4/CYFj5lAnjclIzWzPagG/HucjojxsxOlR68pkOKEEzFzcD
9eMTOQIXV0VYyuagxd3TwfNbLEBcS6N2qahkkDhQNOVO9iJ6u0SG8weHnRc4gMnYDRV+L7RDPDci
ZKu22TSj897XXssxiHIpQt1Tds17S2W8bhRr0H0hor1SAVew/FXdsR2HOUG3uXWby+U0Kl3O/kny
2Dfc/S5zCWb3FLfNqlEJh1tYb4XL1J/O2rBxi8dCB1lCbFez16FEUCmiFzEFio5kot7zWY1lN3wY
GoZrWMfUvz79b46HRl+v+xywKdGbwEvZVO+vk+N8aiPaNGHgmTdxDN2fcD2reRVRbelj9DZTCAaU
ruz1MFAM8uMShujbmEsAYYrxZ5piFXBPBlolcGNJxBLeGFK0KhqZuOroKHCvJrqNPbFM6RmwYJkk
PLFoYJfuB0nVw9AhrpmZuqRbM8Yj9OGhdePbYv7vu/xWEDu9CGkRextaYE6L7dwbXiKjf5+4rPAo
QVL530tQbxl6p3i+IyFfjWDIWLGyifWx3LZlcwECx/7oHRIj/sRF3wXliBENKgRlCQ+qenc3FTZH
37D1iWzW/+gY2OmWeQHEUNbeC7xd1mRnPNO6BhwKDmadoPy0I0Qm6AO61dL2XntYXYzimXP8RYsw
CLoGgrllvRq67YAoAs0+63M3ceDLeDhZux4jS1Yx10xvfjed7y11bCTAFDnFI5Mgq8tJJwJxHII2
liV3YdeE9UK5yIpr7cpzwiKz0opbb8gGGzF/Ta0Xm7kUzPrnfRF2cWDTPl9py/v4b02U44NmZOPW
H9MbBMx43ViYZXIQruZgHfMUAQU5COtccbd70yNnkvjSMIUCNiynj2GIG9wiVQS1MZo+CjyH+ugt
7Qz5J6Ghs28ADl69Sv+j1EvkV+Y3jQoUz+U8nxJBCrdtEZgaYVYPNBpUla7nD1VTHRLblGdLDYdi
4PDnG8I8D9Q4RT6js66mcOc7PvdJCCGlRL6Jtp/LuQZ5sGpcIngjUrWStmuY75Y3uzQAeCxRs8sV
0hryp/enN7idZ5gCl7ECBxK2AzRH9l29FQd63xxypMFYjz7zuFw9tt6wSFEl6stKoPyMbZZFxco1
i1uKO05E3vcM+9bN8Tk7IvtY1kPuE1QH7oY8kFvshq9V1jyVs/jsp/h3njv7eCxZ1VJbruhqrBHN
DLyl7ktDeW2NdAitZOns55S7YrmJGsUv6ioae7O9WCEBXkaEimP15fKuKTvw3QK9nGi+6azIRBEn
Qe7u7xt2yNlWN4+Y5kjVi8Azpgw8ZHocjmbr3WrdO2TCxx1oHmKS1ld1X/8QgMw1y8WlS/tVeczJ
Bck1YVD6BaEfDUv0hJllLtl8vYFLWzBIYfNLbw5m6lU0+/vl3jXTbt4WPB2lea+qZ7lrdSiVmtZf
pE6tKJdygiCIrWhwK3vVY1hzM+glbumOVrcdiUuFDm91f+btgEs7dabHxtNe5CA0xvHY36gi6tm/
mIs3mGQLFJAu9s3eZ5GL8Vop99JkXP53ENX9dolSf7WEpGtop+kt8v5GmBCkTNO1XbMshYjjMWy8
O8uXuR/UamitAGMJqwP+2gBGbFMZxF5P4qI1IE9n4bYsYHr4NxFzuVu+rk9IrShdvSAfkAohGWrD
hndSMDGdzmIMJRRFftfy2I4FDjzSqiI4eH0/7tSubq5NiztJJmccUUuXnk0nLsl29SyYlibtkFJj
WuKw2NaSi8LD05Q7LW9ewR4mi/xmFtZDm3nYxxZOFrHi+9yloxhGi8AOvCxnp3QCcX20PfhU8XK2
L7T5TDDyj11zUgkL9ueYFjRZy/4u13RnQ+XzPvjhRms53HH1Q8jFMnC35np9yAB9SaL2SQAKyQJs
Oo7iRU6J4Hp+4AI/YriDIUMbrZfGJEQNeZvDLt4u7YoYgRtHgWXb5OKo8KTPOywa2mZucJ9luDbK
5rvindukmf/WYawxEu0p6QAoJYXP1FRIjoyQt0IYhzuDmJyAfL8XMcr3fjllERt37AdrwkHBNu3p
jMvj8Zri7Q7yObmNJjd9K5yd9EkKdTLK2gYXBwakdh8h8UdjOSMpmX1axsv1ON75SNUgeLZ/72s3
XjoaDQYKdlXth76cqBt5y5RlvXhNnV7cSfzJixsYM/XJGFSf3BMuOoT4OZpenMwHK0umh8ZoM9zP
wg9sN63XyBqyx5TewzpPwfDzboMuKnxm4JX3wjhnXY6xGfAjthiFkQfhvjO4gw6CcMfRV2+ZnOKA
GFxEOFPHiF/vSQt0nTFA0rPRRyM8azMrlulOr56FJoqbH7fGwGjlf9g7s+W4jS5bv8qJvocPEjM6
TvdFzTMHUZTkGwRFkZjnIRN4+vMBdliyfrfdfd8RCkQVxWJVAQkgc++1vlX702Fo23vBZzwnLkK2
EQ6tFct614x3LRWvCd2SlwTPBHg3xwpbDjocZw8XF/1aBU8DZoSI4xSrqd/sOrPnHhsyAcLcUK69
qAC6W3f3YI8wtQA5fhQmypuSyzdGmgFRn9En15YV/NqkiFdoenGvWC0+Tgg4e/QkvyF9/u+r+vfw
rbz/zbneLgy+1xJbGsjh7qen//lU5vz7f/Nr/vidP7/iP6/xK2vd8r3729/av5W3l/yt/fmX/vSX
efffP91MBPzTk+3CFXzo35rx8a1l5f8jO/C/+5//5+2/QycEyebABfuv6YR3zVtYFj8GrPz+kt/R
hEI4v1jggHRUFXDEzJnAI9/a7j/+TROG9Yvt2LYzI8acGU74B5rQcn4xHP7PR1dquCjR+Qy/owkt
QcCKb7mu6TkALeBZ/I8CVnxnJqz8QCrQmdHwESDmkNgCh8L4CZ5A+XpKZY+bmLwTT6dvWtAOIDtg
oh0jx8OYhXiJ++fIrFmikBHMVCz96Kn4W6hHGAtiq1j7MxD/+8ZbciYS86IcQrwyZd7Hs/Rm2TRm
eu5qSGh0hpAc/sb6RJCwE0q7LrFMy6Z05+sv8yUm4Q0eoaY+oggstx193FWSOc7eUZO3Qhrt7tp0
kNuqzdNDbw5nDI2vSaYF9zUDh/PKfy68WSZkr2sScu8df9OEcrzva9zS1H2OSJpv2Gy9i9HmV5um
DnwG82vsRKcqmDTmyJS8aqS9u1p4mJ5Y+UGlnQ1Dy6Ml7cEx1HMlh3BTl86dORTV3s7sWzqAu9ci
xJFcJ77hsnvVI9M5qQwcG+gF8LGzcsrylKAcHiPtCHr4rNI+V/PGx918MrMXmYcNeeuhvmksItBC
vo2WnJawEnMm+C4Zg8vT5RFJ4k9qTodfEi1AamkHimWroQ7DczqRyccsjPhFKNxLqsXyHYDzOIdx
osm+WI2WL8dEr0GsWmVbjBHxNiyzJ2kmlwRq9XkkfnEzlnNVbu6xYDqwN71u3MUWNx3N2qWzvksQ
0rjSQwORB5O8fHbrzY0Zp91IDdzOLJ6KO+cYBh79R7uYpW7g5DZ2j49LSbc5B5NpbNy0xisceshF
QnePAkwcTf/HXf/Tkfh+dEqM19yGCVC1Cro/I+4pn3up8FS1bbqiPy0bpSyA8aX9Rlo1xeVetqcQ
0Sb9SLs5wUFuT8uj7xulRS0pI2Wwt0Z7Z/L2vyVYLF/op6dLqkUDx592syC/QKuQDCxhQ789nJRx
LzMs47EwviwJdEuMzfLo+9Ml0GZCG3TwcqYS8zEvDQJtlkffN8tgWJ5OEDE3wobhuZyRy8noLlkW
S+rJ8sNldMjE/myCQ0EjgD9s2XXfN99/ZmLuJZ/ttAQchfOJ/Fu2EVWhH2ORaAshN60kC4UZprtw
dL/DdJfz/DfWbptGVC3dKN4ag1WdGnMOXBezuO+H58QxOmP3wC1TTugYiKGJEB1O2yZ7oeyGZHQo
rU2szU6flMR40xPTyZ43y9NlA+miXVkhdezc/pKI/CBEsK+GAt5Z1ZkbD4Tj73EOapbgeQ1xD6u6
YLlTqO7cyOCTV6otvTadvmavneC9PI2YmXayMxDgLx/K2nZxnJ30+YK3/EAs0SDzxvzj0fIzvy2R
KDVMvShYnMb5BUbQEi+RxFduEKQwFOTidWF5xj9fYgnXQupa5cT3ZqNr2kgUkIzn0OrPcd74J/BF
0cmaPrJnU0HhkgiTwGQzRH5/GjnhiQ+3P1dtF+KesZ68BHPF8hHr+WjTBFYr5dDhVPMFbfmPIU7y
+jNIm/o4SqJzbkImT+PYTZzROoDX6aElqoeiEmCsfmhvyaSoP0DFRCUjMV+Sqt6AYeVOtzaM4FuM
PuE4kXU09/g2VAs+YKiNaYP0z7pVH+ixkaBb+C85rn2aJ/mDv+v9JjthYL9IKP07uujmuo67Q0gw
9qaXrEooB1wpuxd7T6kvSk4bodIvoVX6R1Ml5gbvNhKBasLYNA8Fpe7MJiXMvNe/BKMIyH7ODTqr
/S02WJKXiZeeDKqEyOZQQYR8O6IqK2vbjEDC8O3epVFxyaoJDUI5YN0qaKe4jKZwDkGnE25U0zm2
NcAXVnwcO+MqavWBHGZBBTHIVnru+iuZwMMYe+5vNkI11H8wBGR/qjwWmI2K2rOfjs+KkHr0BVpD
r7H4lpqWSZ5z/6rpIYaZSrhb08toitGkhQj8EHho7Q0fHdkErZcy8J2WeN0xHCVREgoPSpWNEvMF
/l4zMc9ua+dHWhzgJkx0ehA4ijx3tvbsqbVZnZK+2Z3GsTxrDTEDJXGVsx+63rc9gfMmSYNbO+6N
TSjvWF4YLLRq1EtWulYNID9vdsUPxPpQJe2JB0o8wTW8NFkrkJhhkt279vL0DdkCghN/fOqz8S5r
HPmUIXPbTqa260rcOQp+xE4nAmV0cHWDh+0PRhJUu7rijxJUdN9NNlVj6Ctno0i1G/1BXhx+i8bM
uXmZhj0zqPp9AQxZVR0xKW4idqK0fi1ZFuzkpJ0Kc6Lkg6DvfswqlKOevpvgc2gwCW+9k+qEd3st
HhWgPviD1QeZ0HmxrX7chLmPIrEXV8hfxEcJWmSk39VfM4dez8T8nxZhn+2MiDBnzzM/SbAn/bn0
ddw6FAwAhMzGkW9pCIRA5sG0ilzt2qOPFmM9ogn1uEUrTqChiL60+YBaapLuZqhqcdQKZO1m5m+N
1NFAsIzfXAtC3mBQBhPmurWmb6Iw7908oOHlXhH8GFsYAL92fvuFgLlVoHy4EfkJ4lJOqn2NWjsJ
b9KMPCTJcBzmUzVKOTujKHLpb/YXwI/2R9psGow7GA9w0I5OUX1MaSr0OOj6Rgk4bxpBx3qyMxK0
UjJC6tJb0XPp+K+ZkXA70TFpe7qt3Ugz7Wkn7d3R4ZwUpCtFaKy2dqSomoz9vT8Z1ChwLDAzkK9h
AQUKYXoCt88mxwSno/gkW93YVJr1RTl4oaF4rxyF7B4jotLoNjeu/VBAlx6jS+WHauvCeDo2iBg2
zEuNU0G6imMlAXAFM6Ymlebbyjs0mqHujdT/wAe9j+OQlbEm62uCACMew2ObO2/JaH6eqtBA36Bf
TD3wtpZO+HxoVtC7rVsvmFvCPMBan/faqsl17ZoHkioD6fW6WaOz5BbRDHq0KzNHw3GPmcBEYjDl
Rr1tsDMqO7hDbVLvlF5fY+zxW6oxABtScel6pG2kwcP9SB8MVF+NnqXrduierH6DeRanS9wQ65HD
PSQlPrRLdZTpIDAKtRNDheCZxpP0RMnXXQVeLbZ1RabKoNpPMoWJVN3NwVLUFujkjxaYRKfNCLfv
tStSK3KdfzWRyZ0pxyAaiiS3Is561voxt9r0XrpMZXQr7NaCmXfRfh2gDe2Aur3QekSGUnyOQhTv
/WRRXYtYbrv+J6JrsInEpADCCdpUkUTnXunYeFJ3A7DQ3aZa/Q37ZXdkR5DkndzRZaEqozX3E51Z
hGWRm9hXWOT0EituRxqRd1paK8oMatyQmOOfBkXRZ5YOGNyxiYSSWy5PPTwskqWr/r6Z+T0iiKmN
FwY7Fk2sdAQ+NyAaBzdOWOagd0sJLKDTTqCwhE6xsuf5yfJ8ebS4L5anEmFjO2pMyWYfwrJZ3Anf
n3JLLHayLZ6VhVcbaTiZPtToqf4mmLXnSdSykbND46enZQ9mMVREPTLfw5UhKKsg5kJPAcOkwjQx
e0/c3qWgi2Vvpc1TiWoIM1ZJKIRap5/t3OFHVWQfzVIfdxrFcrSzeF1rUeHfQLwa0h4+xfNmmoP5
lk2iFDNg/ELNoeAoYW9vT65lz5aHGPrJnDqMu5P84XkjbDILY3KcG6uqT8U4vND0HremkR9jOQBh
mH/ciJgWrjEccvDS9GvGkxNO4wmcAWoqnd4zfs95ePlkvHnGtzGb2rknjwNMxJV9HPRTD0boh003
z8oNXC7zsu7qzFPhZVPN8+G8Krw1ZW+gbDUoeNMn0bmz7FEHs8FzPwsIzMvdO5DFFbNEVjSr5aE5
p6olcyLo8lTM4YeUW+eZPbVt8AeLHYRrF6Y0nYlhL/cU+6fb2OpnYhbFB9ssn4MsRcKX0iYalA7E
YKivk5VbTxbSlYSsN9JSGNyzXiJx4289jup9LUv3PLZ9ufMqvUDPlaibN29wKdNRg++X2cjO6GmS
bzjzFKeo9yXVUqHto0D/NS6YPgnnNQ5HOKXjUK0JgrTXFL0KiN1lvUdA79yJAYduwXyhiJyXvrTs
Sw3hb6br3wq/Ymma4wpItaxg3ibbHWKFF8WSy5Vt+Xjh1lB9gCxD2bP5JLokfHI8MOIdWmV0prBB
0cbbH4fASQkVAGRsDe9YV8prJ6CkY0cJt+m8XtRNAwK2jcYLC3FzF/VhcycdOkiKyDgc+PaZkYee
J+KS6cSi4KwsJ2cTO3a4sbRIXQ1/fFBZeyXM88aB8A8lqIN7S7yZbZPerPqYFJOJSrWCslUkaMe5
xa/qycl3eeuWu9Yn1qSu0Bgl00wYgHM6pKKHIafUAwhtHSFcfR1kzvqfAbOyJXl6VW3Ua+zUW12f
8rMW5s1RUQUOCqu5kTbV3vpStbsqHrif04a8tk6E50M2b/ZI0cAPg71LEtfUXbuWVCQ1Wvdt7JVn
M8MOlQB02OYtH91GP2z5XILp/Zwc5vdrUpmmM1eFYzt4+tPokv6JMt44OmX7rYa5tEuMtDxoMthp
Q2RtyzrC348tAEjZeI8Y8rPrWfckHgnETgo7qW0/JCqKdl6qXkgp+1UjFO++G+vhVkBgK9xCu9q6
ScOot77FYPv2pTVnwbLGejBx3sSjrejGB9Oe6cNtwFqEUnNgPofDXe8wkNGPXUlTonJIuVIlnFxr
+pf1HVoKSu93Xdxd7LG3bomhnelZjwf8qq94dpzt6GcJQZxJcjM8cA8FDMSHtA6LAyImqinQbgwx
XlyguYABwu1QdO16aoQ4Ntnn0UtYnpQc18xWCCt6C+afDAyq9Aldd77Rykug+zVJNeyjyPNXec2n
wYqzgtLf4oAYsU2nCPnGxi+3KQtWg6IDyXjJp9JhITul3cVZVQRRPVih/lhTpTnwZ9H0hLQOvaxg
ZDbuHjtMjahebkWq0jsjbrdRHAQXL1AmjQPr5Ir2IcWefWngcF2WRyxRELeDS9hQ3C/2GSvqVcE0
lXUPVWw5+gdWfVctCjM8j49DksAMDXRaUdByaCCDYuFmJE7lCEikjPurn9SoZGmB7GhWBAnsdL32
u5Xh+Ccrr50PadpHj4Iezac6tfd+V75mHuyzdF7jaGFy1/u4MaV+1cXwMVKB/qgXX3ro6vcAuHf1
gGl7cFBmcnXFUdx8FfrUri36KLvC190I8OZ0lC0ld2PAb6+kyO7aLIR5UUXpLWu/Sp1cV9WZzTHq
3BC3fHiCTgW1o+FPZEn5TYpLNniIfYqIrNSmGwCpNeVNt+x9ArYalWDdnTG/vbiZMC9+n0xrv0c9
mgibo5qRCUitoz/YpfYNJ+q46y1M6XrhPKdQkg62lXzoO7+5icguj70lnpYLbTu1jyR66UcttOVN
JHi0vTEFhkRqalc0a73Mx5OlZwyEHnBo54l7SvvhtbeNHdKj/D4ydXIOmi9tIJpT4akHWjiCkE1G
YIe2CPEahrcul9vRogrRuKm2wsFa7VzX/8iFBkDeaBxZAr/SGMiuY4hQkOaF2gUZ7fXj5BczBAVJ
G6mJJ8ODXkMSCD1l3XM5sjE4tPJzarHYbQYgKa0h7uKUqMQkHTA6WC4i/FwTONfTfONHstlURnOn
Jtk/ztVUdYDu7b52jtx3NMU4p0AOOqjxZRnPY7jch8VXS+o6p8NwCMtInJT4yhRDHlJCBQ66ba/y
JCrA3HsxSu+2RkGHN0OLFbE0JWhr9y1h2v7RYnYP9jFfRxrgU2GfogqLxFiMLwBe7DURjpw8A3ok
qwX1CL8o+Jhecx9nFVGZt4FG2wPTa/IAGjLvkNwHGGYVzREyg9spId/T6eBOeRFMMMd216GGbTIo
mWD3oniiL0m3cyTnJZIpK1rD23W5Y21VjHGxNZjATg6zeWeeDtSyIXW5MTBOMzPTO3daFXZHGGTZ
PneZ52yiphQnUL8fSZwhTLAHX1b2UC2qEFtIH4Jv0csLFCLwHVKdaVRRjGGy3nXUre2AlEhnsq+T
YQuKPtoGvhnu4D57Vc3ob/JxeHQ74zlzjO5sataZ6GRMbtnsWJgaPJpZdfTsJHjCnqw2kXyx5BSd
ZUaLuRrp5urEGN4NU7URoW9d5+4zEnSPOScJvrpIp5Prnwt99va1t2ooXSa+wYBueRg/hCawtTaR
B0pRs8TQHbZlO6NXcT7eMpu5Nyr2dOezfK1jktdEpIE3yN/pUeMM8nz5YjfVY5xW+dauoRfEDrRs
TwVPBDaYlDUhzqRWEl0JsKDg4OuXPp6CLd336Dgx/VnHaCCuqfGBldT7MOnq4rb0blkxtuuyNN79
zqBsYphHZI1bfdRi2D65xT0DzorZUejoQRlvUUerc99rO+xTqFeFV3xsgKTc9SYyY+ulS5L+k9Un
3NkmbGa02F+9NIvEiqskTrCISlSBmqtoUWHp1vCA5XxcazZm4ERYwd5OG21jVQ3lz1Y8Ftzowjr3
LwQFfRoznzliTaNWamzcoKzPqG9XLZ132CfZpF9ZHHE/VBm8GCMKsZNn2oW82WGV+G1zyHFQVMKi
0jUPWBPQXmqpbYFy7jpDavdpUX3Wa6+5wPyKzgg3Zi1wue6dHO4lZbNDNgUveVhVH8mQ2sSwTY+R
7atHrcbEUWnhhyQoDrK1GWMF/Q8xd5Gn1iv3iNbncM5+I3NpbTKWtsiGQxs/L7obgB+KloWFkFVC
NpV+MZyjJsXpYEptE3SmcY3nd2mp3K6KmTWtl0zmPXrHaU5OedPZ4smkwbhxVCvXHs0alg91T+zG
Y+kU/rbgTdfe0IJxjZmhpnV588Kbyhr7jDiY5Mc6y45dmj0IfDYIbzgArt/ZGxlqLIFoQOM1A7Xp
gTU6xqgvozDKrhQm9jihoYXVRos+pOjot0KsGiKV0ApyxbFzylfDZlIEBLbbB5od3ByfkkRWi/DA
rGhnypA9MrX4cCaEGJYxEAdQeqzXyqaB5zmRtSk1EwW8hp513gUiStemECMqh2DlwNk9uxXzYJZn
A3eiqYh3Fr7CQ+fklyB2mweBakFWFZfb2ULi/KpZfr0uvPJJzxKUv6GpkRWNgmc0kEHm8suQTYKr
LG7YQFlUFPN+IgeMMupFtulnBKzTHrmweQny3N/XI8KmPG1W+giyykdMTj2yoHNiFpfYYXIRUF6F
/9Ak51KWO6FVGo5TOpbH1K30o63TdCqTO+7J4RmxQnZ1cmvra2l5oy2OQrEijlMh7qjtEKZ27l4L
nT0lP6NDlxcv7YhlDcwaV0LnnDIXv29Xao92krjnZeOhIeLPNWBZTSu/s6sq3Vly7nWHTCERgmB9
kK57NSAPXPnaXh9rdwR1fYEg5R+D+VnnJl8U4+HMop6oDMW1QJrOJ+Qzxa3u9fKWmMZjFarmnMTI
yUfWrFiY1LYyRvlYzBtFdzwr+kd/YKVaqKS5qy1Avn5/tuySOFWSBy6aC5oGq+VsoEvq8xSL5Fj6
qQQZKe6NSFMf9ClirI/4XGM1mXthCQOJRuivo7Zyj1qfeOtYt3aVTcNymBpyYD3mrj7XrnXdB5Ae
8ulOtZy/Zam+WmCbDwYH9VaENayiMb7i5vJQiQvSGZL+VSrbekgYhj635A+YbFewa9HMleLGmvc4
Eeh0qZ10bQ0Tk3OCn5BA3fkCiliDTIY0gP6OAmF9liEA+C600rNTMG20Kdxmo99fPYLeNZObAUtT
RIIpFBmUDFXORTjPtO7q4yJIqDjdeyBn1+bQzNzkS49UEC5et4kJQIGrbT5J2zjjw/Ow04fxMfSw
khhggjbQRtO7dBzuJjccThnlwDb1JXqoMj7meUGdZoBVZJHtCq4fVvdorWhg4tHi4omymhZPB+xj
K8rC3NpOia4n9zmvB+c9Tpo3PXHqvV94XyMSomU75Leyy0ixTFryXoO6x54y3RoMK8DsTbmOKE6v
KvrD+1Gpbm8hcyVFlsEqc2I0Ae1Wu5ggWa8GLBnhAH3O7QYitmMeTZd+8zSihh1JhV6hdIvONn4N
3YPego2ez6qYplde/1Th+LxQwMWXzL0kCwp6vbHwt07vHl0MWG1dHZ3RNo+suRkcPau30e73uU1t
V0x1w30t11g9eg+dojwl7RTbtKbhmGptZj1QYSjltG8Ir0qMznBEUY4e4qTYmjo3mbZvPxVO+UUf
S2LhR/nS444FOp8A7uJ79F5t783J/SSjggEch9lBCmCb4Pm2UE012m53U/AM4jvcDVo9cQl0KBDj
nKINljensrOeqvQsLF19tmzuO7KxcsKR+9P33M6f+n5qrnItPwuD/imqwcxRzaXYm8+1pGruxvZt
ifeQIgzOIsRg2MZoPhUbze8zrgTJytJmxIIo9HwNVxwNwvIcNPSaplV4pHion0YfcKjpdMFGyIjp
O/6TE14yXB1WPPPvwoeQxBUYJ8TILX37bm7jM4eCW9VEG72PkSbo+QumfHINde3gN3dJg1QhpHV8
Ipy8PekZYuEgRH3fOkKeQqPIN7UJyTFJgMosmyhLbkGHWU6jVHNqR2vYYleK6GJP5TlIG1bKtvHA
yYIizqmfbZxxrFlicB2sZcpzkuEGoemfb3QfwyTWoao6j5whbpSO+B56RRF6KtfQeZqTq+nNyZ+4
8xoT4dHUQcmC1AgLTHJ00zOwMahBtMQRuEyWIAG6KL7JsvHnlxIDQ8P7j5+ho0+Ak5UImufohrmC
tmwCk1lSymrEVgHcl/mbL4/KqlA/PF3+w61G7P8mnSSWh8yCm1SelkfeH4+Wp9G8w0rDeJq6+hbV
OL+JesLwFg7ZdnFnytmi6RewvDJTszeD1fSnZUOeXHmcGhDcLu3OiUBQrNfzwyqj87lslqeTwWQ0
SaBvW7m6DF46YgSYdOYB7Iz5s01zTZN6/izDSBeRAqBhMDcNTWO6FUx4E7Nh3edF+7bSP4sRiwue
kPak6WzSpV7KHKQ9+a793PtJtGvoLGNJUZBa5kfp/IjYSnvXdsnd8iMaieoYuc/d/HXKGX60bLoK
2Jac5ZvDfK4sSpnQ8U456luqb2AJJqf+OngUzQoHJFU2g2a+bwZIQ70hmv0wE69M2Cysq+aKMM1B
sfXNJD1og0MZkaJmrKx7y0vFblE9/a9A7Gms3v7j316+wSLBv9k1WOf/pPaa9VN/JxC7vrTty2vU
t29d1/7FK3/XiTn+L77heMJjvKL8Mgjw+l0m5pq/2LrjmGQcUig1+I3vMjHjF4/cQ9f7XVtm8l/f
ZWLoX33OJc90EIDrzv9EJvZzQJHnCfr+rmkL2/LEvwSj4aR0tLTSKnIO5I0KIUkVeEejyoSYTZ8w
9nT5D1lsf/WOhq5bZOg4piHMn6LYssIqSFsS1UFClDVhX3jVR8OBgwc5SAZR/w8RQj/nG81fkDci
99RyDcvy5vy0H5Lfwk4LpqZKq4PIdlZWFmsYl8/VlL449fT8w+H/XUn5Y9brX7yVZ8L6Bw7q8O1+
zgIeqGNBXpmqw9im72mWvgda/I4Kx0vDr3//Tj+HvvGleCebKFAsQUCkf9qHnRORqGqr6hBo0t/6
Xl0juHeydargGP79WwnG/I8qQmt+L0eQmez6tuuhevxpB2KkYArHt4I4YawHU3/2aupOnnNWlH2p
kbLoLb2jaDoSHsY5iM29mWG9nfAZ/P1H+TlRbvkkhuEbHE3hWN6sd/zhULoDAP/Ol9XB97UdNV78
p+PjGKpnJGnPqmLharlvkGv+aQ/81XF1TLRyrkdxlab1n99XEzZKBkGaEvkWx0TvjobLOr+Uj3WH
f2xOVSnCC52K58RjtVhq8Qsau101ggVEOTcrPpynxEmf/n5vLDv+B3nnbwcGiSeEJdSizs+DwGnK
3siiojp0VNnQf9gHgM/mqjMlVksy63r92jfo37skoG7qdOuuzB7GFCh71Q9QBygnTf1OOuHL33+w
vzxMNnFiJvImncvLn3fX1Cc96WB5ddD6ujlUA7ZI7EObcUQKIS3OCLcDrdJ9qUgp+Ydri0A9+6+D
9Yf3nv//hyHiEdU4aH1WHZRt3kk9weuBOxs/F1GHjXpWus+ugFQqHedrHH8smqD7h9Hyl4Plh0/w
06kp0zyib8snYBICcc5VTLiTl4nkhnXCJeHvd7Whi3/d277HUGBcur6FpPinwVkGOdW8sgIbqlOE
rt2zU6bvEmz5atQHgbsk32PgHLL4Y98F1CYiWmCZJx/txjzAqExXuFHOHq8Zs5E8K8aOqfknJf0d
DavnKoxZ3g63UO8fLbN/LJOdsstPigucHycvjsDn14Koo33lF+WlAvji5HhmS/7O/Pu9g+8X46Ih
y305mh/GMVhXpTGtW+8SFtMZbJ65SlN+ye56fWUSsDg1NX5p4N2SjJkAbel8QqlBPpKzfRwMZx2J
6MAkbiY/4TIgYu+K5DBfa5YoN/X4Ilt1j2V2jffsFCCgWFx9he6sp7S4RzKLoI06zzqnP7hyovSY
1yEAVMg5yfTc1TiL229pn7xkrn7G10/emr+LLcDxdK7QZsEYtrP30kje5/Fk+AxhUfAd4uLBtClA
zpfiec9gI4dZZtBIlKSDKONVg3+ElC56d6J4b1AOaUl7Wkm+l1DOQarhKetY09rtpmF/LhePzlHU
56D7ItfVsPfmL+hvn62GHWRwxZM+JTU5jo8i9jjY/YvU+HIeOhC4Gqt+gJoKgjYFIOp36xI93Son
pWtVYlKBc3wCCPO47P7ATt4lpCaj1J7g1rInSwrBeUvZNXqntXM1TMg+1sjKFZXwORiqVx9craX4
qprk0gMj63mIh1viv8GEwXzuyWfkQM+eMUHV9LkuVv6pjsRdVQKNhcycIl6ZHhSINJebsO8Njz6m
C3iC54g+B/lzrb99SFuU1CixXgiXgAEWUMShWD2oM92bl/ktikk+RnIeaDEZALxfPNa/tnQPfC17
MSf9bM97ara6qcq5uan+TBQPJkLtPZ2xcEn+MriQ+U31XNcjKi2MOGWI/ZR0aNJ9HhPKJxad0E0d
2iy3w/4hzXG2+ya079FnfFptAAOb7gA1eLy40dlysnoDq/IZiQyUywgKcRUTuVsnL0lKgZ274x1z
/Df8qnDBTA5W4/jjvk5v5VsutuLeBj6y7grnxHl1WT69m/L9lBge5/tuUrdgL14MtDBEoSEg5xwZ
rYvf0RdTIivWloHdJ9Kf56Es55uzqTs3rUcNMwX5IREcGwJSvb2F5RxC9LNJF3XX4vtABTx+FIT2
XCzo8CuUJHS6ZslW+u5gq9/VWPcZHygKQjO5W4YjxcL3ZD5xyRMlzkXLPptG+OB2iHACl7deLiVe
nL1LRz37GedKSf4BC9VWPpvRvFjWuBZTyAGJN427sAxIXPejFxJNOKIpxiVi2zCUfWiRR1Dx47I1
zLf6iKwBqRhCFUtfBYONEtb4LOYDtS5D/RUZ3hC7D/rEmrN3+8d1n0bvblmx2tT5G10Tbt0qBcmY
vmg1DvW4+9WOT8PIOYAXYSXC9MUDd7ii0QD5glsWxTmQlh6uSEk1bb/8gk9sXS05ydzhGS8mUXwa
H0s5fHTT5K0E7wIPP9s0mnlrvZpeFWznsbtU06qkMIVu10KlqM56g3Ap9YOr3rNvfPQ6e6kfbH/Y
qsY1iGaI1Y78KHulQWfe2Y1CydWX0D6MZ3wcnF1OWfGH6LZ1YAhtWNWoNyMi1gSmtKqjNBVTNSnr
INsE14XVkmrsmMrzSDWhdFJa8oSrqwD0I0+mWR/djqtoW823yRIwDELVeOfo2hPnVrxPHNSDGuxX
o2vnCBlUcRHIBJS1H6KB0HVNVf42q5KPKpwxxQXgblzz6LyEvk1wHDM42VeOHJ8XO+kyIJfJC568
9/l2oOfZux06B7qBZ51LXNdRJRg7/Vsd6B9oTK4HXTyQe3Mee1BLcig3gUPN6LdDNHafej/fKzL7
lsHfY8/deCfUqx4ucwZUkRQvQqTjVmRohNox3Y21LNY2wzpSQwmjon/rsTDDy3Q+1IU/HmUAu8c3
i12cT6TUwihcqT5od2bYfKx79kjYApuu80vna+6mqcVXp2/tTTAhOxV+2qHUQ2ziJLWxQUECbDzU
9miWEHbMFBmbLqrn5pyUFcqBSjkgc83w5EpOH1vjPLSCbsNq38SwCs+4wkVhjNMhmYRieLbjBuMK
JtDCP8YFtj14Hyg66NxzIhtr4q6vReVE9GOYtnvjW+11NwPdFXZesu+C4c3RqdHmqJUwivdIixFJ
9pgodqbNmw1czOsE+KIXD1sb6sZvx66kbgwio3svrOe26e+UYrh0eeNuTN94SSMwFqkea6thqjcY
bLM13U7Agq544YU3w2rjPXoJADIhTKB5TmQZ6tVPaPZ5fuKTZwFUKzUR6WTIY0qboqcdsb5AtYcJ
t6NHOc9lA2In1v2b0nO1RpNb4q1ZJVb5WHTOc6E4BaKg/zAV8oHgU5ikzm0i7WaNlsDAH21+dgsa
wMslyO5zmO0CvDyoud6FPM+9rWrtZ+V6b6R2a2vT0z+6EhX/VCTQbqcKGmTswyuRPOKoZJvOUxcA
jMy0yJ9nodmRsom6NA3lrut7MjENgmjD4qlzIKO7Aa05J4E5bHFf3EyjUx6m8NK65KBpPhODnnMZ
4oayCeWCuFZ8MDrM/piO2VFlezUm73XM5YNwPfk1ASYSpc4pDGk4hdteR7bZafAYYY4NA5R8Ft/x
huT6z14LEwCvqLxohKkiGAz2Zpn8f/bOYzlybNmyv9LWc1yDFoOeQARCkwwyqCYwMpOE1hpf/xYi
7+tXlXWtynregwpjMivJEMA5ftz3Xvsg14OPujo+hfUE4gDFndMRU+aqGUhDJSp/xKu+aqmT1C8E
T4ylZ4vhsD7HZE9M2TVmK3XFeAMwFF8BUco0BsEm1EvtcUEz9p8KEpFyIvXqRkAUA6HWnWUsUqm+
ayLlJLbEEo26aBtEsXImV7nsxyL1ut7wTeQXmzCfGmARR/jhLJmafK9NTeFKZXmX6rRhNcHcVlHl
WvNQeFFGilY8m88SXChmjJVbYx9xwry/R//C/0w0bS634QHpzKFW+5o0UACTejczdrDM0E7q7icQ
pDMknt6Z5G4TK7HlTxUmYYsIbEVLL1bGVZQ/myMJHNVaMjQTO2oqtgJ4N0ZuUal7OIcBRVDmaegw
VvG3SIou7t8VjlfeNYp0DAx8dSRclIxtXdGk3hom9VUVBDTyISu5EJI+noQcTAAAc+vr3P+zpSKe
SnEKlJFvKPxCq0Yks1Qa4YkpW8AgE74yxmbhJAbX5cxMHmrZMlvgg+YY2E1MfE6TikQjEFkz6hrN
0ETUttHUbEZYg8dIalEehT070rTpceT7IHjvmBOjsMBW6had6pKcanitMSN2HYa3ljkzERsjPcsB
ESNGBrcAie1bMnnyKB9dw7hlkkMqFVPAKQRFWCEjs7EHhikEgdOwwxBAFMyuXqFME3CPxVg1PLK8
Poc25XLiTYUDxm9HDuJ3Wh0zJoq+lcbYcw9m/m2nA3HJIROOWqdjzwimUKWFvKR+SJ+A5czyg6K4
yDXsviWP9rEZKkReMuplV/AnIXRBdSBj0AkpDMJrFtRE7AztZ1YLwYZcvsiFQ/ReZp3lKdlrTYCs
LcoDtpmWoqiDb6mSW8hc9AkHYbzh9KZvQGafQO1dobMQ0ZcPmBNiMimMYIL2Q22w9ObWnJCmFwVl
uoSPopC4CDBYU7xL5JwxCD9oHB+QYUjP5M0HtgniFQ7ocNFiTJJzlX2sG+av7hLhFCsgbLUvM81m
vUakgIz7ZdBkzEhySAnN55QaC2F5uB5LVJ9uK1Nn6SInM3z24giDJIkjy7+VrWmkeGEFRVtqX+hD
s8NymkmGrtoQs3o/MS1yRINwe2nimSp8QNDdUmo85/aeLIr5VBblPWvSC+Sy863U7RKOmaYMYbGN
k2fZpHhLw+4i2U0pf3VMaUAj1B9W5a+VchnIz0UmMqQnLkwHFe/HYoMTQ3jTWDtYBANQoWGBSUTb
rv9ZMi8aFur30sAMHnBlemEW3AlZZOLK51vVCF8kr/uNTGnXFBQaOTFxUm3GW9JIUUUfIzwAHEzR
fMKyUSfS4dSen091Yfac73KghxBEuXFhaQpSjf2fjxGpJ4Xy2mvp13chMtGQ9rFxDdrkcynFZy2B
bxUq6Yes8v4jPuDEyTlN0C3SoPjEugSRJLEDmS8XvLlldm8M03kxtMfc1M/Amb4rFRtKAlbGrM9l
sN5i2vKssU87VVy7CAtbsmTqR209hoxT+oTYGEwtEouNZLaLC7L4gGWVqTdTPAIJJy+IizegC5rM
+dLA8p4GnPVYeUOToyniN8q9lIdfJVVXPBiMTKqCwxcgsBl+T+Bg61hrzukAqv5d7raCCm0QqfSv
KzTsgTQ01nLA94dhMJiwT/BZr0+7N3VyMRiADcTk2CgYtrIiwlRREFAx7SEOdEasCwMkziwGUuzU
Uj5clNwiGiJCRKuMF2WcD3FDcdwbvPFU9hzQNnkcfwuWNXlJP1zSmronz8J9mJcnvUSDhlfysMjy
8+0z6OM88JRi2UZYhBnRsa4W5Xq2WM/HhK+8qMQ89qRTEdIMENtcyYCGMjf27ZSsZIh9DeEsapRa
eJlGVt/sQxrQN9+ehLxi2dajbaHnp7WY4n2iEF8Pq1WyHHrtaiQWzttyRv8vH3XyWex2RaMKxdEw
5kOWdncybQgMVXuBzBEnhc5orz967X9o4fA5llfkmXgeYJaBBD8T7HBv0dJTZH1b9uZ7hVvLrqTp
KIF/JmIn/lDWI/oYUpIFL7f22+3JS+ueU6lcr6DaP8SETUqK5e9Oh651gzukeOkGq9/ReV7PuyXS
Ii74NNbPQU6/R5oOZi49wCLWacFMJwUdFrqqO2HIsVSV13XB6BE4ZaKTiqw2xiRhxFMaLlLeHqHm
oGNm7ZFCgyKYs15vUlnVj7duch2y0jXau2DqNM8gcCMzmw/rvix3DHiX4qsZuKfXQ/1QUrL3EtMK
o7SOqorIiZw5lE7lDA7C9CgxLA8m6TNXMP8iVGIvD30J6fPtrl3W7lgtZj+rrlsVixwjTKU+VL9u
tI2JTaNv30lOI8NyvRlfinj42dTDZV1K1k81WvqtXmofUxZ9JNKPpICP2qLWyLKCZUa4m5FTiVYJ
4zfmZa8tCIRRwMKn6aIZT2h3f9QSSiK6Ko0uh+zqSGFYMpb1PRmCh2mZXteXqa8KpHVRrDr9rJk0
Mw2Bz35tXPYtXG6qVjaSq8zdUes0KkZVJaUvZ+e6zQaUDoBP0EGsC9DwOIK0PNdC+z1V2QXF42YZ
4VhG3P4ThbpNJOJuqsvVmJd+JxLgz6aV94lI02soXmcdha5KNpm7Nny0MPqeVboaOjIu9DHCjlGP
L1EkGuulfXuIwTygqAB+TLSMGLcImKKtjrFvgk9LX4QBEwMLTx/B4evZjKubPlf0lGk42QMZ1149
cuGFMQfwzspbp+ICB3ZbygBU10qg7yWJyow+O3aE5zwj7XTteAAK+Sia/jxk8magd6KTx3tryslT
7reC7sctzbnp1j4jhswCiRuZwWkEEza3rOoWb04i8zJ5iVMzftI89OqGpNge5UsvUfgBNH/tBul0
ux/IGuMjbDjZEy3qzQLEtFz/SUIIZyHivTjQdJtwckPNfIENvzUh0jKJXm+/1nha81Tc21E7wPIz
Kdleosc4lJzZQBxnDmErwXq8Z7/H+fsNmEnDNrAQUMaxSDexxKH9zcbJnytZ8QSa/5CkVaCLw2Tf
KmqNLuztpBWurTKQDfZckNJKSsmK1eReYuACPI37OkeEp2IgQyF7HAVOq0m0dmFCqrfCUp2hwvLS
RXwgWsYlWS+o/Fh0rRzJVBRXW46nRA4TtEVnMPLr1QfZWLCI6jl+bPXa8pMd/kRIZGkmuBIHZFEp
HyLUMnbRDYIdtAAG+dk1y+uQXPFLk+DdssTA2flZNIN0vp09CzjXcWJGboajxemM/Np0ZHwlI7tU
0ONT7XLJYeD6YUg5FcM5VNQzxoTvW5dGEHjRTRa7daVT+4smyQD4gLSIra2gNXnb7CgVUw+GhI3+
iSVdkwHvJJSns/HTiFAPIhhjXQ5I9IgS8wvxAT8yF9gpI8W5dbKrim40wiSOBhaCpYwa2S6s+zLB
3rQuJfN67q2Q5NqRVLyok/7dTyoNROJuSroIsRJ9J9V9PrOFJAsdpaV8bZfuroIO5AT4+3APaCyo
bG9KSEgjhzysxpyZC4Wr+ra3kTLP0mfoXzX2R3ttVi9ra0rG22UXSoqzsLyjy2AzrIb1RcJKE1oQ
0ClIZC1hz+rzj2YA5DZvIsHsT7d7uRVkzqjVcner5m4vlNJrditNZW3mkEdnNkd9xyvv+KGqABBH
jh9Cqb6QmvoJ+MT0s/okzTi2NcptMm1pqmbvRoz8RImUNXNK+tUT0FWq67HelQUOg/Wqn9JLnWKB
E8yMu7Iu/LYg8yagVqmM+LxYD6MRYo6OAmTWGefQDrj1vj+17KUspY28xR6CGS/BLwt30oTpFDTz
z0AxXgS1qDYcz30t7FncrBltmZW/VnW3D6t8gzAXXCCXlgaXKy+AIdU/qkzQN5F2FwzlThCrtwWI
mzMbnHWDrj2irq3wZBu4AnTS8LQ5O4xyLJ8mcegfZzG/5qipBSh7W/AQoHitzaJNl8qKYEXRvkNe
iMoHkodG2rnQPMMQWyZtX8Ikc8tFqY+SkiWge9VDTu+hn+R+Iw7Yd9IMv102VJtUHsyN3puop8Me
MkqdtTDtKBuSfrprY0U8ygU2siFaNqLJZK4KApwAyfjU9Iq+y1HQg50sOB4RzKuobmBeNTXdaDkY
v7YS3rvSWnukIU7eyrS8Skxf8jpV/bHX0qMUjLKPc+weriBEQFMTLzrczw1xdYhnWh3dzPqgLRrG
LphpoTyByF4fAomH/g0gtbTnWtD//aCVxr5LZsp/0RJodBSKsRnm6iGrM5So68MajrfXuHPGMMRZ
tWpztKy4y9bEsXkQvNRUeDHSSP9glUpB7+aGIQGYDiGrHShm2dVLEXtclv1oRUHe97n4VlQMFLIk
lrx8ZWKDz8/3t4c4Dd4slP2erNTafjKjPz7cvpeQOupFdfoZkyQxZ+UMWK9Q9/hF1P3tq9/+qES9
4oeYH/H1FQdV7SdPt1AaC0Ui7v/nAYwuGjlEP95QB7Rw4GO2eOPIIMQlowFA3SrIebn76xE/uMEq
oMTHNFQeiagzN6OF6k2ZcLzh67wlWd0e+lVS1LTrfUXD3/ufv8CfT6wr3kF69Iq0vz3Q7pd/fdWn
qQIuYf0bY1x7k6IMHBjD6j3KM4Z7lXhpwUpcyjoJNykBom4U6LuoKIxjKsdXRW/qo9p1DQfHON8K
mRju+ZQuZRc6+SRWj6LeHPnr6axLZFooSHV3VgYp00SO7OjmSj8sGuVBkwT5IY5IHdMTiCMWgjK3
wzC0UakIWHRmCwxdb3ZcUOsfabTX9yO/4/anadQgLYPKBv675hT2PJ1wnKvLouTVZVZVg9Y4fYrb
9wyOYZ3V6/cq8XapWD4s9Zmm2Iw3On5TxTK7i8k8xWdJwE400N1f1FRlI0LI1SLMpP29fkmizE9p
CrHxG63CEUBS9revbsKuP3xP1KFkhuqriRfESVda3igbb4JodBvwi/VBLYzwkGv2ZMXTHtzmtL99
NQ3RI42zxW5XAJHRihO8m+w7YdDupSu25/at24O45tjdvqoaGIS4UDKPRS/bycwZZHqSey165wk+
pANXuVyi/9Yy9Tw/WKSCMW3iwZznH2xHIO+MJXicZR8e7aMmkLTRlPPWVBVPXu9iY707u9kS/R5M
NpLEkMsPPLeAhp+OO/5BIglzOVyTfTTR68DK9016AI0JA7KxGowmYehGGFvtqfEAcoe/5HctKH1a
dxUZILEowWZ7yFfB3ZDq8ExvKr1sXWjKoPTjtLd8Ra0TSCppEOGXinT4HZGE11c+Y1L0GCXK26Db
VEZqbgKlPfD/wmzSBwuwAguXjitqk+TmXZ900SHNpMWJF8xKwyIA7taLH3XN7559FRfPLx3jTfgX
QnZA9bg+L9FUB5u0Hmi9pUnSFubiNYlQ3d++uj0EavPvP8ZaJW9yy2Tn7HeIkmc/A9yxj8g82M+k
VP366vY9LbyOYbDs6B5jLQgm2uNRTJpzW8UlEFez82RBUxFet++zxNsaG2zR83APlvM1i2oAc1Pj
AoOetyRWXeWUbA1kiNGMszrlYqbxMIbYG8y9DCjZQX5bgWLQaNLpIZw96UeRJSD7KvEzMFUfN0Cb
iEQDTe9WXT0vWveSTlSMiCu32G7pX1GH7OeVfgjf9UqiOfO5GHDTAs5EhO/htYJA30N9F2XwHcOA
K5aivCPLAyulXHnfCsCfWILKMo6mtotmGd2jgYxMSl1TNyq3XONtLaN9TbT8s9XNTw4mtiZBxNT6
8HOqg49ZbZzJaC9FiImvXDTmIdMmxLO0vgBRxv9N9vyK5YwUf0mp9ZKZ4rY3YamgvHgixdylyeJg
mNugrqaDimuL3ANHUoxzFrHaNfp7nClvzcIPaZboG9BtYo997MQRrUZJy1/CKiyZaZhPshV+Kkb3
qRQSfa+HOCXGMwup4KD2yM6SN6+jkB4XZb/UMsM4mXmvnjcbbSk4zM6dfMzL+JVV6JSKUbMj8s0m
8a7y5b6/l+sqh9/Sz+A2SCID5OMpQwC6MWaDW8rYYRY32M3DVGijRzXbHPH70cY08u9EJn7j1uVZ
USBFKR7WlxGtB4EseRoMaBMIEqmos9u8DqK+7CQlgN0GC8yww1bNUW3t6CVW+L22gqbbgUqkw2Lm
hdPJhCIN+AYTbXxuCJYCMAuxGLmF2AUcIBVH46AjC0wC8NfQIDGa+xQTrqKnH7ElPsLCMukdcmY2
c7IbSLoyB/oC2q2FhJSgpy2UxdmHDCfV3qq1tf97vc3K9PuzvsgSORUga8ISKCuS+pu+qF2WUO1b
2ldKqWEt4qxSSWLkSdj5JmYkRpV/UukFHGMwPuc5/Ym11WQxUEP5b1tRonktVTcNCqye+XoyuL2V
IW1GFWCqMu5CmeMsJc/aFm7PU6IzZcbpYPcB5+1KQzEyf5NhzLwqoSYUjW1capU90u0pE52YpPpN
N7H6a8mKG11bB9lmYbmm5E9ciCZHHRnL378p0iro+pMQbX1T0JBKUCNW/ePvujzQ9rNJS2Tb5NJz
j5wIsxd9J55SPJknyTgsIzb4xp0m4Mt//7vl//C7JVGX+aUSAihLRCf7R8FXqw5aTqs/w27HxDsP
6Bjxi6ToWaPNIMjauZTni45aZJ6kZ9PAmjuO+/UUxlj0ElghOe6qaFNHMFLuTk1m7SaVls/fP0v9
L6IwS5REQ7OAqgJ+ZGj452dZNBOpsHrKZbPCYqOOA6IJAM1mGeYwOa/tNVjNTqX3EE4tdFVIxuox
/V7FHDF4ZjsvmI70mbkpORGjNfhACk5PPUP9aZTFR9LkHxmtQq6JjSpTlMEifS/bmOL2/iZBDMX1
3L62A7taPdevyWxgcgWp80unwTHhm0Gw7hpZhN+bg7ycZpWfsOGGC7bX9VmaSgSjd2AUNzXZaUrU
7TiDwM214TLn0VdcjHdvlo6xnQMbfZ4PvRkvWdOCiJ5e5LXJGOtYZgvq2+ijXBg9NliTsina/v17
LSl/EcfyZmuSvLIvDRFaxW+KOKxspQAUN8X6nJKaLKoeGlVOv6vepFlXMrVdVVE5HsAFDQTO59wF
PCmf15QLHb8v2wEdZaICqYyzqj2AGx237SD42bpzz8BDNkueGZDrCESi4T1c1IABcCWVx6W18s0g
Lt/5Igwsbl250esZoND6mUR0LJSQqIzoI2wFhHCE3wG6zT/WgWIR0yRLRtb+hjOKiEbFVnKqLpmG
qJLI28qg+0abAcciPTe2UC/p7seIwRRxXau1Nns1Fk7EzLQ/crlCKETSbjWz8jSB8Y75nKpw/fso
4+E2b+2Frywhc5KegwAi30uK7gd2/7Vdn+cylYLiZbiYIrH46HFcOLki+maEtUoQc68IB4LLFPjW
AciRzViIVwo9+lV0fFRac6ncHAWaXGgYeNWa1V1uvfZKKM+qke6iSvgqZS4fQigltwy0NwkIE/jf
hcFIygFLRFfWkpjRMO7F6Tb6Qi6D60ywcTEuIQUhqXbVh6wk835ENkVCjvasrR6vRtyH5fipjkRe
6cUGs/ZJwbtXrSIBPWbU0Fj6Fp7je5hzn69Ptd7hhP8SxunSp+VwN+sQ2QDLIQbop2cl0BBr1GTJ
jx22mrK9/sPl+h92FGxBuiTiBNAsks/+vDQQox4kqtCmW2V9yetuYKzR6khwfgrdoSCeTo8iuksM
n7HAr8O7dXstVyXdLUim7rJ/0O/+VfFtKRabBLZt7iLW1t+eUjfro17FUrzNtPANu+A95fNubX0D
sUCLOENW5X0sx+F5lV7lZvYRiPWLYmr/8N78h8VdgYjLu0NKBpLI3+/kHgNdoBdlvO2iqUJ5w13V
22LSgjep0DOjFP/RcFQbFu2H3jB/wbV1atf+hr7qx9BTwHJaCjcPzCc8YE9kRcwenbDAiavpH5S4
1l9k8pYqsuagkLckSVF/1+FSYKuMwcdoO6UJKXxM0VFWuOIAUIokrHWYzbEe+o8BJK1R8O0fIhnP
lSHCKZX5hzSoj3NK2gWZSmBSlthw5LUbFcPQhFCNPTeaiYpvEeaVvfVMZhGCBxFz4553SLCrwWph
hU3XfE5KQHOoYuUc13yQqq4laNazxVmIlBO5eRTSrPFuPfGQ2GVqjWUrE6NJp8+CCUtjLXuB0pVu
AVf2XtXH0YbbgszvJLziT9/ouXXWo3k5WRBy4pm5haCMbqhW+j5puG2UGvqQLEnLJraEl6ZqSSRA
vssVLL7OGWJdQYFL1pPIjXiioKdmWsJTxABXZI/ATH9P9ifxnEXxaEVoo0Iln91cEXaWqN0Xffit
lWLv68qWiPBmW7YmDe1ySja1fgskqo+1VVWXbC44nKasVvncTQTVxF/dGJe/qo//b436J2uUwuTp
D+vcyvH+N3V7xX//n/99/hr/1xa+ZxvFzdefrFG//uW/rVGG+C/2ZxMvByUc2/h/+6Lkf2maiWdn
vfN140++KO1fTHAAwKzlJjM9hQL8v31R8r9ggEFjUVBbaaYsKv8vvijtL/czwBZF0dHWrxW/qP+2
CKqCPjE0N5atFbY+s8+Tkkfwaj3hWh+zrYGcXN7UdC5JdK3d/qn7UH+ET92zym5VuDMd5nlDkLIh
vHTVoQ98RqBS4dPg1RosxluLYlzAj21HV6TldbGrgkvm5668KT6ALyiKJyVUs250lX7WBzIEdpar
Jf9Qlv61cF9fo2XytmkKVrPfHSRNIM+SDLZoKy7GM7O0C2GTfm0q98mo/uib/htvMjduGr9psXT5
wwVx/+t48EezlGqt7+Cfjg38dpVPytBU0RA5T/155yvzYKJFCEPLvFrjQfwuL80dQWLie7fJv8n+
WM8438ajeikDVz1EhOY8ChvzZD3Sb1/uathoDxLsk2O9lz/y87JLH1LQX+cYTNgDzm1Cw87zh7mC
oGzt0Uh8XP3ldvpRPkdH5V70K/Mr1HTdExCop1/kS9LgewNiXbKekCJoayfmGIthI8iy+/f6ml+H
1hGUHSOT3PAMyyWdXqocCXF17aCLa4/5cdyIP4EC4qyggYiQj8qKwtltHusz5T2Jfj56VDd/L6+c
16MfyRMvZzO9FN+LL1yWeBOfgi2zkVS2h4/Q3I7H/m6Ny9kkX/OWVFcEXR45x2llf8sH+jcdpudE
2DGlbz85SvawE11aH1T2qivsmnekaLnsNdcVtQgFRqYrZ4dPKx0ZmYqfJQ/z/QJd5xTS70K385B+
haoNFEA4lU+av1xQBxUv+fjE/JXTI29HeJxfiw99A3dnDaj7TmrHOOnYMiRc4F6ROGG4Zf5ARm6Y
uNOaOMj8HsXgK3JgRQH+kKEF9grxQRU3M7F4D837eNA/y/vgrivP8iMQFtbzAc87E0x0vRfM1ud8
P57D/bBsw3v9MKCpIjbMaVHBfGT72rT7yI4eSlf5TjwiF/sNEeIiWu3PLvHSYROldqK7DPhf5dar
OA3RxTmZB/JlyKwsdCfxOq84LL66iTwiFyxwRDQl3qSfwamCSHpaXqHCWm5+FxBnF53kkwJca9dW
rlA4C0d4zUZwDgf1COy9SHysNC8W8BQc/SSsfDUP5E5PZxB66p34JqOkvYQ7ElMiwwZKQMN+JLTv
iea2AU8HV5RxRGhLSuRHv2uc/E6+SJVtXsNPZIntoaP99RJczQe0lVzasAk6t0c6sdPP+d24I5ck
V47GAwkVQuZV2+Jz3BSVk2zrbfZquawnFgNbJzlZ99YzyFwIfUblTB6FPXeHnX0NZ5V38yAnKEid
+q7c6QC/GE8hYUSHYhvpfnwlyd2A3e32gy3j1nQzr/vQtwBBmQp5ZJgudPGccmM9aPuwt6MTpRoN
cG3cSR5SIf1Hg9qGF6hvCs/YrSOghTfSlkY/OYEzrLZUc43TnLEQ9bvolCaOpLIGKp07i7QEvQDR
rY4kGjCCLf3MrmQPbslHJ0fFl+15O92DEtD9OXIgTV2799ndztvoqooOQ7UidMI7o3NDAquego/2
W4AB39jkKw27+aXaT55q2dYDJ7oJvJ4/Nzsxtid/Ch1kFuad0l+th+HUvUX7RLeNt/kivohu7kao
7S7SXfNPNlm2vz+vjmj9sOQCTpQktjntt1OsnC2mNupyvW3DjuihxZdz48Ukre3vl+G/LMLrr9Es
2bjlWMj6b50JDpMzWXlSvcVx9bT+CmuednNI9FuLw2qmyyYuNVv8/83R+A9Lvwys6a+vTpVFU1Nh
lpkqB40/r/34Q1UdZEuLpTJ/Wam0njYVybaawgYBlSK8M8khQjujiH6Gv4L21PwoYf+g92/JcRH0
nVrNT+U6vFzWMWaWlcumh9jcrSPOlFnnFAqNU5uwniVl1pirxqpnrqww4INYJnCo2Wndnrt1hJox
S7WYqYrrcBXiJAOqkbG+khj7FEFn3bbPMlFDDtzDVbxGXFBGzQ27e7l0IBQ3XOWGEM5o2oj1M8tr
pxn9Y6i18snKCuYJ1eDm60h45Q/sLKbE0zountfBccAE2WKSHGp3wPUM0KA/iEF0KL2hvKD94dRD
5zzflEykxTyVfEWk4d8TIqOnSWWrReMLekAceYMybI10HEfEk1Ix3McFL4GPvWM5MBEgkDHUSMK+
FHMIS5H1Ilfgl2jRghdr6Bxh3z3LY0Msbik+pnqgnuKB4En0FmQ/yTLqPSjRqTkTp9086FmcOuJM
zGsMo5CR79reN7/lp0gKWFMLUvG45DD7ZMhSNaC0dF8WFd9RbsLfKDaCDPhESUQDiKZxIn2ucA1x
ZOMz1LuZvpCvC+onMT7q2SINmRBaO+iNbDsMMq2RTsOvRFLqNCb3Sin8sGSeWaEtT5r8gYkERJ6Z
/2xKNdhqlc5+tsh36FdPkaDlWGB1bQOI6LmPtcVTczaKYCYJXadIGIi4lxqV+Z2uPxIS/yhWjM1T
6Sya0RaOy700/USZfwHApfikM79MevUM2uIjuutFDmPt1F6mqIDNFT4B2/uZmBNqXy7ghWYU9oOX
9WsVoiQ6bW+JhYSxuoL+eAGsLtLZ4ai2RT9BNho+QBB2DswAV5Xz3suTBO46gO+o0q6xDERSEHvU
CnzSprwn1VWASaIK2wYGYDKMDHYQpdtNj0eOSYBojqUD0M7cCNPXzKUuCtnTVMk/saoBPyswI0Aw
ssXUF0hNQvDTN2wU+j0AgtAGXJN1Z6BKyGvIgebdyYhHnyu3Ar/ej4+IVJ2uwjonp26F4UmdI78g
12n9zERg41P2ZZEzYxBSpZAmMpK1TRqD05n1Vr3XIdrm6NgZmjpFWTtVWrtm3juahLFxMuyk2fVN
7OTQUwPpXRsEx4CVnFJ4FdpXEn0s0+MyaC5xeVezHY+WEu3o3ePEgBuYMgpdZoZf7JNTrB9yo9EP
Shiqfpznd3OkJWQyBoZMn2/dNJA/HHFsmUTSGedFQUs9jzutW9lclYZ5uZDqnawX8zbJ+20LX5Sh
qDT1UHqai1AChVVLRpWc/RsH24q0D0nS3VesfHalmAQIDjIu02HYSz08vpTMGKeqCg8iQ4xKGw8F
8hpmsjzoswwAJG6o2WSrQ0jVmfdBNxROIeANTaSWGPlZqbwxIoRmUsd0b+jYCwOK1tu3YvOlGEip
QIyG9GT9n7TISn99Ncg/uCMSQrsLzUEyw7C0hmITNuvkustYPidoynssdl91KAsbWR5i757EvdkW
75YLzDfKRUqAamu67al8sHI79gcDlpMdvMlX+ghvCRm8bnOiQXzC88ME59CmDtE81v3CyLZ10jei
38nrOiKznr4bX/KI78uPytl8s5GDmbb4JkxUS9FHe1Q30wlTcHAuP/MDJbvIHNqWX/mM9Ffz0D5G
W5JCVv0n6/wd+CYmfaz0ueTmK0TUETsXBl7TOsZZvLdSW6I8Td1G31PODoRc01cxdtID/sMQwbzd
vEkIqo3javRTXYMCEeOWrX2a9+ZPqKZf8fAGMDRNXBVIUc8/HL5ruFXP41FGy09jzHKKlKrHwQKU
nS3feC6fKOTDe1wbz4ZPyM1d7BsNsZmwhik0lO/sfUl85Ayfy3uy2IZft16JojOxURjStpF0tzt0
W6nmqLIhr3Dal+E+G1hALcckVo3Orubr0mFMPYIr53E7mRuF6opxWXuQ1J2W8HK8psPV7YinhtQY
Ah9EkudtGo2ktcYoBJmmIW3zRv1ek5yJl/dQszYdEJR7sYn6C140CwL7iUNEEekzdLPCygtxBvhE
+lCcnkGVGnSod/Rkm1e58hVpU5AbMDsmakPNEaCl3snEkOx4OBW8PEI46VKb2OZs3R1feY8JaZtn
vwNDqWxl3g/9OKHWH3Eb2/mAoBKxog2Q7gHAGMbt8ksLUAccmk+GZnw89IlRtqCwZRm/s/R9imI0
3OrFZRx2k/UmnFnCrLOm7fU3ofKGLZdFLux4i40QdNOjcVZ/ArAWU48jWUdqDT7gTnIWakbzyUBo
S+YzNoYDik5PeFiegzvOT+1bk3Nqv3RPTND53eE7pe9rcax2w0/OZAUg3S9lE5/1Uw6bGy6e3b2M
1xjqsu5YZ24bXE7l1iTLg6C9K9aKx4ijFoTNN+4A5RP8nZy4g+Sg8bOY4HKBX+vQU12yp64aperi
ytJBh7pXeYHbvAwo+gBO8vz3PF+xP8nMsCm7eau9qSNyz35qsODgq6/9+gorkiwEXiY/ehjuS+m1
LGEVQoiHYOnGKTmDDm+iwUHynDaOdsTyQE793uQEanKu4ZPa8DPq1OUDKlwxeO7T53Dxc93RUz/r
D8KnWnjxJZQIC6D179cUYmfrbqZfudj5dJp2wzHF18/A3OPAGQh27TeHPt1MeyRiJ7jIVDbZz9ly
EiTQx+wI7JKzLXRvmnpisSs/GS8CLi6R2+D5tY1Xriu4/wQFDL2D/k/YyqwZ/WfiqduCCM1jtC0m
G65++pr5ne5QDHAAG73pGWtUegczEiPE6KKtbhHngT4mltjEWsglAuzaG481B/LCpeXJVcMRlb6A
l72jLpBGZ9Kc6IETebFP06fBp8qznkzL6V8ggymTbzrKrnWkV2kj+/o182nmvOUi3gFb22WneKNc
C/oKnnE8gD5dHsfcm+5r0SYV+4HzzFu3SXYxGbmnlGUsdDG7sXD/F3tnstw4km7pd+k9yuCAY1r0
hgRHcBCpWRtYKEKBeZ7x9PcD67Z13eo2u9b73sgyIiMyJZJw/4dzvvOHmKVgn10k/93+Q+7sL36G
G52une/DI7YcLEElP3XKGHXjHIrCHa/o8Sbox9Y2L7bqxb/j6kBATldXrgeXtry9N1fls/KMZ3zf
7Yd9Q1P3FR4az2eQQplwwwDuMHvm1O6f0T7Z2KlW/sHZOt/aJnvjCm2f0MqJ07gtLsGl/o3IeQJp
fE4ASFxJi5WUW6/lN+GfZ05Y+aJfotfEC/ZSOwJqkBCuYZ2BJFH3aXIq20OpPpk3ebaeizfEhxSY
UJzywPX51Bn7+g+tAUZXrz6ID4ucgyst3YUbhlEIPWL0zRYKUr0TAL5DROBauO8k+3jkjkdedxJd
PyqP3IslEuhD6Bsdre7VviCfr8XWQrrq70NlTyIK75MfbvlZiuQGxbaQBy1eLysHJgqEup0ZqyAS
josTXaX401TfVBUO5pz2JG/hi4IrbiW29k3bOc8idCExF+YqIHlggRaso03drSC7aq7ercZThEwV
G+ylutQhF9IF06fgqfzb165+4GMXvM+/s8vjmJOb4Jh9MV0Z4Ap+ZcGessjZTE/ZDhzfLYiOuvhG
mh+jIhrO0ReRIUPqzfURJETcenbZUfESt4TQ9Bgknj+8dFhzAuXvqq92trUp4ifOHwfVQOq8ECH8
PG3C3+JdcVw6guGcfjKB0D/ElQEIuAZxJQ1qW90EUDbquVvwxb3EYaDrv5x+2537a3FH+2/8RgaP
C+pdVRn5u6a6dngBUIpwlXE+BrSCmNXEJn0dy9cAxIG5XrDm3C3FlktFcNp9xl+ttQbHTl16Gz98
/xn2Dhze9qDziY0116hdnFvdyv8iICVB7Cw25Xf1WnwV/gkcaHSPn+zSc4y9sY8/l8JT2cIWQbEO
djJya4JWjvF11hG3bvp3sS+3coc/CNIIA5G9uiOKCYTjmWjPsN5V0P1+bMy9OUEtblCxmFp1nzYM
0Yv/jAVy4392P2jnSqqAFzJu2ePotcuDElzUTfZqqWv/qbjJdXAvT8BqAVIlq+qvvu2+iFcI/k7H
jPUmwrY1eTHoV4dz77Eg4XZJiVVdRTcSdJ96FQH7oT1Gm+lLdm71yqmuZxyT64DZ2CXx6mfS17hF
9L39ZjKmRINyZaD0i0ymH34hjN0QHEbmzIxYxx0Ihhh7GzbKF43ppWfcASEY4TZMb9mPPlPFbrIf
w1qRXjM7HqQ5/Ov5VrcuAfsn9jYHn2txUr8k45ZUfvezSnOCqSD4mM3MxX66agk2aLYFj15EYzsg
vaiQPCVd7cLJXVUY8CJ1Y5XsP2OfsRr4VXmeaNA/8nztn2v9b1P/huhYk/KIK21lkUp+CH6oYfJr
TZFw08nbALZPlXC02k1NwCSqis+4o8ZdyR+ftzE/LglEfPRf0TTwOQ5f+lP/x/o9fJGhnQTr+bv6
oWt0Greo1/7fxtyOXDQDPfORWbLxDm+fOwsVmNhZx/nMbuqU7TKqS5c4yeFCYMZnXW5yuSuUrejd
0kNiUF2iDfyACZP4H/VAiRjtarAJnjxXewZ+HC/VJrikn/kh3pGg1Hx35QbkSvhSeUWD13zFTXG1
d9XFtj11N/6AELnwqVSQGL3M5/Cc/3Zegmt7zsBpfkMDeKtPPZ8CTBpv47Sd8r9iflp8FtBvU9LI
DjnqgHo7/rbsXcmawqGVIYmbD7rSuGMEsbG3Aw3dxqTinpO8ziPy3+NMFxuC1oc3mwpvfPwLuBvn
HmP+Tm2metOm3Lbd8m8fXx5/7vFPj79mDQEHeZIQpVB0wnPGSJDtsPxpkBjE8UxPadDuBwD0t0YV
+GVGHX/mIs7hnGmrRrq2WmsbS+P1KkGk7rLSJJgC3gP2HTwf8TUIRx7sDM0JDO3INazkFjmhZxLz
vMHkx+RWZirsU26QGSreys8r6eIVRxyCKI35EcFlnVlsIy2mogIXvPXRQjaWXeMwVRlGOQZzTj8k
jzhuP0Vihpuqa4ZnkYWYnLAIVBoTdtWh4G5ZbBFdhkIwZeXaNDr6fd/+pYVAwUOldBFwILap8R/X
qeYCaMcel9YMzTU/20L9CNH9bI1KwjGK0ZZEAQrlXvfrLVTyJcyQqxAxQHuvqI5Q5riOE9uregTX
lI6Sdq0ZPEmWFcubmUGKPXhhnN4Uv5oXhIZ/Dhv905R4gmfOhxhEyiGfmGRKJb6XxXC0S8uzuJz8
sPIgz7gCISH1IxXyUPi3NPK/pJ40x1bLGdbDEzFjzr9mNrakOw5LAqhmFYck8Oivn9pSTV1NzozE
tSzZTFFGJzJRVGStPASD8xouzIp4Yfj09rGxkJyW4wdB1NqhHxT2ZK355MNj6ur6iCXzR5b4VIwe
PyvQlnin+jAOGIDEnUw/pU2z4ieki0MVJB5ybuuN4o/3ObhleW58ZN1HoxQq1Kj2M+/gJIvBjQDw
V8ZfqNk1hpr0rSe5nuc9gS1RO3+r3PJEM2LcVGCoqDnfQwZ5sxrlZtBsqEzZ/K7AaNi3IzlklRr+
nVFRiyXc2yboIxz6cO8zy6u6+bWypL3vYgVfm2Iz+zbxeJvB8D4t/zMNOEUiJkQNmMzg2hgISAEL
AxFC+aYAw9VUGH/aXi0ZT0c6bu1E4vuGMrSqNa+b36HTvPd5eDG5Q3tHZ9rYF+8AVIZ//t0sNv4u
afcCNXs50L8zT0MQTMuf2tfUVGH4TOpLq8qPfEz2XbUxMXVKyvuKW2eanTdO5RAtbMB3YP0WfvNe
GANpkzTEZU6Jqhfta17hbMqlTq09ON/1SFK5/y2Jd0vQ0ngWMgVRZmwQJIYz+Qka5qPumDgmEOmJ
BxiQu0+nou+2QUnLoIWsUOIqsjZRmu5EDQz4HhoslYqJji4Jq10hIpqZBuNwZd2cyXpT4oG2yaqp
p9XPpASRAYKCqtjfTQ7zoKw9GBEEV60j2DgmD1DGr9BYUmiwHCmpSrccNmnhIqLetJlOttaEx9mO
KqAkMCiOPWZTg6gT7FoLhWHX05fGLToooai3kWuqadC5KtGLH8a/DClQYgsr2dgtxMBUT3Z6U3Iv
ao4Da5u5BYCy/NBUTPSIe1xO1o0+Vc6KtGAXa1zsBl15xe5wi4b6VVTTMiabAH01JKeI9u4MTcPn
bXjNJGLjSMNfnZDGt9Ia1haotWLiAV1NtYI9/ASYOsqiT7vpvLR8OkE01JKS1qglLruke48L3Lp+
yi6GMzw7OdWbbtOiiTz+tFqH9VXsTxdiMgFT2C/9EKMYblxfwxpk5+quKOilcSCQIUmcqQsWSruW
7AEV4lO3prOY+CzMcc4cQHYan2O7YqSQOr+qlM61CIl2xHQd9bxXkB9rADWQO2RSXUrGDG3r/yB+
d/W+ey+LeIlnk0BI0jjelBOLNRUWdNMf7Ub7CkcK2bL9VE0vEOWFvQaqOYx8MNp/nJHFfda4iKwo
8PMzMDpmM1lwXt8L1OQwrJ7BMkMKA7U7mGzaWnU4ZHX9p0yPzqT+CoKM6zTvFHwooGkwyzFsstLP
RCGlmu1vbYTntOjBxZM1KwNanOnzlzk5QJmgwEdNSBxAz5xUVzRiAJmK1Lh22LoOd6AdFB5xdFOR
vRMvne31irXvWHRg9JznoI7xoUHkWJE4sScoFMwx9OW4Vr2iVsBFq+l97NvPvsQ9WWWkICDHpVmm
JsKwdisUBXhet5lC/Rr0uYd04jqMTsC70TWrGesMoIeVrZBQk4IQXUuDXyLzqfd+ou5Ci544D4KG
Oiq13MLJXotx4LdKxmr10Huo3l9VayRxq18njSF21ZCmrFYHpr+9tms4zVa4VBl39PpFzNpb2k/4
b2XSoYU6GkY+/5qNyBPBrEDWFLfMpgZN2/J1GFOaaLN9HnUmuP5g3fBFU4tLDnhtcXQ0qP67lL6J
XWsgaauAue0akkWTSodZAa5UV3ZRyaCPmE2BkyQ/6OSD9nb0rPDzv0UMz+HAfSRWEi6yV6pFLjJC
N8Hkw5M6SJA5uM4wUmAJWvexzjlVy2gbljT2VlPTYPoAmyKlKw5xTN8xR1C0gjja+nlPwCzBdX1s
W645BD1vieOGMyAYnb0O9Dga4IgkFwFwQCZOvB7GDEFdmcD8F/sMmqqMgQHaCklsIX4rhuMmQTOj
SxDWRC7ntE5mjawblfff9OetHtKXCUQsaz9WnibZZgejlNC6MfiuyOncVgXJuvGg/R1Q8TVDisvv
pVdUY2Ob5rqaYlqHBr+kFsJP7wlglfl+sttn4D3MNdsaZ7q9Ty3MgVZt3IaMK7eciegYnUvCS4Ru
0zqVJvk3IDuimKVVmkbP1YTQtGqMd23Ezagm2Wfiq69DHU47wzRY1Dnvlhow6OvHraEPiPKcJjv0
gflB/BFTh1hxDaEnLGlyiwQ6a8vbPWwLoeG8DgxS7ZgJ2MvM2tDS+6woXljOz3XCBoKD3ZAbUfIY
Z3J4sXMifQNb/IHtUJ9JbdoxxydrgSTDbe+396A5FKn1bWqR6jbA94Js+ktUBslqZk/sEK9QIeWm
G5mvCYWKLZIIoc1mWlcjT7VV/baqipvN5COBkThz27Ex3WQrMqKTtD4Xa7xUr77aBae+o1GQqCMK
H/wXDsNnclVwcNqsvhwbVVDFKjvpkUAgnkt9xx3ZaEwDc42gtcAwUhlwsJ0tdcSV4tx8v4EjMs3z
Lsr7a78gm/F1aCGWwrnGddgsrsPHP/3bL4mtmQ4hDsVgcSoulkWxGBqHxdD4v788fs9e7I6RGnwF
S3zi40vV8wRwYGGPXIySvtA+VYKBjw1eKMR5cCMXW2W/GCzVCqulsZguq8V+GSxGzHixZI6LN3Mx
aUrcmg9+er8YOImOYMaPaSxZzJ2PL3hhb0qG8XNeLKDNww2qLcbQh8Ps8QURoTi2n85iIoVL859f
IuQF8mE1XbxgD0PYwxpmLJZUy1Dv2cOlquNXVRfjar9YWNPFzPrYdv9/keB/JxIU0I7+RRjwf4gE
z9FvpOG/8v+iD/znX/pPfaCt/UMKeh8hHXo0FH3IBP5TI+io/5AqWltDwmOG1G7Cxc2Lug3/5/+Q
9j+E7aiaYzq6qerGIhv+XxpBsWgEVcRuknhayDLG/4tGUCz/k38VaWi2jidJ6pYpbVVKVf83kUY1
KiOZRo3wFF88t3VVnH0WksdCN7YFFfAoxvrIs7FcMK3Kciear3U1hZ4zgzNYftWJwj5mqXOb0lre
sjD7qIp58B6/MsYUx70Isy01+286159ca5YLXZ5CHLDIj8rUTbAPHrXB3HQwY7wg4WSFqwFFbMHb
TkYmqCby6j6O/WeZJqZnmVwAdRNcNSxGr35M4auMakPDZoPKHbIrr/UTGLnxnlsm6EfTZ2HjqEwk
6y7zvRZ2sgHW9io1cCS+usO9GdyE8eA7c9lERgMpcB6wf7TVPkP3y+XUq0joRf5cJSwMJt/WWD3l
8gD6CziGpcvbjDp7bfnmU+9ryjOdCvaWhpKaVAiPGHa+6eq3WQTDs8V5jo4v7dw4g5ZQadNXoKqA
xUj4QENl9CRCmDUWmNFrCfThHiIGb4rV/pkwrT16Tudkd8sElQDUg98r836JpFqRWmld7Ak9FX2N
sZYiDk+27K+lJHA5b6eDaJX+QnzvtpRBTkZmZ526oUGJyJCy07Ri1/eJtWqSWL0Wms9aa2FwRj11
TxA1/clszWdTDf2dJrMYl4/Ir3kBrd3KWHW1EyrmyCb4CeRMqGP8p7ndFvzxS0xauBLUT9B58pnM
LLoWabiaojd0R+j+CFh6MmfeltAIbvagJufM6u+zr1p3Y2h3E7lzhKgSnq3oYIoekaE0Xbue2KZz
2CpfKUlHm7Z1Ks+flnVd9RZkbeGJfibPWy3vQ+UMa8Mq2tXUJ7Y3JpYB+Q8TFfOhZm9rYmMTWrqW
kyqeGmcc1gMlz87KfVTlOp/tcvhv/Hfi33RDGjYyKYkBtIATGAbuhP+qG7KbDhpqPdfeYGI96X3q
Ioh7J71liCu66NyoXXgw9Oi5DQNxyKPmU/rkhoYyBnJECb/5lwPr/6ZkEtryf/wXFSvfkVTF4nxD
rGU6nAT/9TtS8HuW1ICB5wThcEi50LcGXId1Wg74STJ5UBkt8UyyBrc78ysTqnLzSwLR+iWoTq/f
i5hBv0+Wd5tm9lOVkoIGqCr4GuRwMpnhZZK8MIv3bdXoBPU6v/HgToSUOpPXd9A6UNgyuGEYtctj
29/EjbHqWqQSfcvfIOrzDHDHrQpn2rYdfzEwUSMFjlNTlDbDQQchuJIW7rLW6OarNcVE22X0jJN1
qHoEpHl5Fak0vbAHoKQKErTiOhgvUj201CPfCuYLVoCKtTOV8Ix6Jn4JuvY0iZAJkm/Za1vtcaAn
Qj9IYZ4TRQRnzDDJWisheXZlyNSyBnM5KV8Dbry7XbNTr9W3RIvlqSCNxdQU+TTXPtHIAl1fPNhb
x+ndNi61F3UdFgnY43hUDyIY7oha4j2WKFSucSoPMhwPQrGyfT/8zXy93WHUfhW1ycMdseuvdKV3
Gye8TAsdvLPUwgNscTLjGNhf9pllbUAKWm5QozitC1fml2PTcxdIjHZJ171bJsvfqU3IBBgqtyS7
6qBQmrJSAzMQtqGrZKS2T4QMy4a9tc1cbF8nen/LrW6DTeXAt1TsmXLUGygyQGYaJLXVMJ7GudM2
PhKxVdlV3Z7530oTzKgddDwRsy4oPPNaiEBuEOxNa1WxToucxcN/sretpoGizXynN5KDWHAuwA0+
sa2oCMUwrKeBae5k2FVu287K2lDIPythjUC+4xmpDWU/q7CJGn9678MIpcQUb9t+yT3E31WAznQy
aAeaDyqJTs0B+NtC98GLJKUHPOCFn4k8MP9ZYqDfxOQznRthXtIZznPajeKSSsyPHUMXa6l4W7yQ
69ihr9J82JBCe+srNBwtTwf6Mt/aIvhZm2AK1lrhtF5IdGlh687J8C3YQXGyjQfoTXaaWatqyeYK
jOhaMy9btfZrBbXgkDoMi2zd/2WQ7bwjvnldlyLcocGi6WZ/1OHDS0OrOksEDF3mJHcjX4cmsrXc
KZydM/YlFOaaVXxn97tRVpuibF6aVox3G9WspXAD+I0ykfQaM/Uf84MiUXDT8jzro5BXEhZKkhQP
jQ4CvtIQ3C6xcUnkv+AheisMcosVPd/h0Y42VVwUp4lsDTGuRVONT6mEgTUl+aUEJsi4RXU2fh69
aXSp694seRzIGHDjeBpZF+BpbCbWcSW87qKF/Bw2zNqUPsp3Cxd8srHltLafwLFJwnXDLVWNtcF8
ARsNSDBWJumNmqTZ5ELFMxQhOJim0dnYTfEa9NO3LNGFST14ijFur1p4XrsIvtcIlmNXyfQL637P
Z42Tp5rrr1C1icgLlcXPXr/1ufPadMYy/yMgFae0dIfldShIhlRjZXSTIt/H6aztDP/F6j7wVMZr
Qzy1quJQAiEFCzo2rKMOU8sx200MR6sb1OhUhEiCwlRhj1XK32UEp0L/nc1aQc2AXKEatgw0/g5R
xmcRyJPRhH8ioFIbZ3kYc99/Cs16z5SLyVOP1xGz0/pxxpWJ5GGQFBmNpZ9KBize1GKIG2ECZ8Ko
jnKov4phiPdKtjZLsMa12n6VGV6Q2sYDMlcIKmImIMmEEdtZIuEIrMJWKycYCOa8KQdA9f6Qb43s
bkAi2nYqun1YP5cWjdz28UQuwXXhFBYXy6qPZUNBVTdEWfegzYq5KG997a8DOdenciph3pH9DX42
MAEWtj8Z+LRL1nVbYXXK3tfKi18L+wmin/Nk20gBCLglCXMQgJv07jQxAeB7Q8y+GMoqMAYTK0vb
15O7Sew5YtvGSwNK2CIKD61TTmsLxNyqUhAsUja/+Klu7hEbbsEkImIHml9FmmvFzO/zINfO/gRC
C5I78IZQgaJhxwd8J6qXJ4OBE8D6Oww8f2GbzK60I9Xrc/3HXDBDCfiljRQj7B4nsLbGwJ+gKvHX
sW/kxzSwjbXeBX8SJ8lvVYKp3i8IyPNlfKz17lZYCR5KDpNLnRJiGHW00sDdxYnu4ZDK0Ti0KtP6
BhdtHkDhXECDRX4BYR0fGugEepYem1TzN4OcCq+VUNsBY/xS5m7aShM6djdbwZMVOOcJcNNBTc3m
RNs5TBDhuYyuCGEnkss1ZDMqtPCqkwbbvhy1YzbBG2dIOahhdSYKSq6bgEC/Fsln1fIQMltmmhoA
PyRi8mRypm1t5q5A1ZNhrfbTsG3ATbmZHXJByJE9Kl5clhQ8jFKpDEwGdcrqqGJW50NaYTJ+U4rI
ch+/GhJ2EHLJ/eSqAZvDFfucauHemGd1XxEytstzNuIZu04+YwkuRs5yksYPMUbgG0t8Q1V3um37
71nZ6euph5rbjupVVZHWzTHEtNmwSdAALNPDFN7UE21J3zDVzQP5OtVf5Ci2m2I5YKPlqO0CZIPm
bCAJ4FE6iG760LM5PGk2ecayFNuhQZITxMz8AEpxxTNEWofhvW3tnyTl3k40Rbw0TAE6h6oppaSl
bqn/iLhcQ3MQl1IXL3w78T5Pop8xUFuW1cZBZ4mw6kaTyOageiW2c5lMEi8qR7/dDRUM1X5526NB
AzI2jG/J0JUuR5GKSxOIrHNpK+WwhDqwDPsbqRC3Q4ZbKp9VLNLgNcIQ5COTThS+v4HxAPW1qx0u
+g3zjCMPocs3OoKp4sVlk7VNrVy5c3WBIRXoztQnlWN3L2cMlNkIHbpmMXUwnOzTSqvaqyLzNpO4
eC9rhA7QPtisZ11F3VnShRFhG6k4XgSWzIueghVIFBMbQ1BvAY/orw3CV6dm+eUU7ROYbdTPJqPL
cKFQPb50ufqHaTt/XAlpwOpg8kK8E0mfeXGHCGniv7DWZpAfLbsa5RFiG/KT7Eck0ru2wdfZmkZx
+mcDWUfWfGc/GkXGsu3nXi5JyoYhSFhJRDXIYg0+CcpvuZB2x304Yy+KbTSzDOiuaQ02sBza1sUV
X660cozX2WS2e1z4P75vOmul7wf+aAISMQjlIbJaKAVai6e2Kz8fn8oMIvFTP4SnRDWuTlmVT2G1
MChHo9xqxvgd0iGt47YutkWtaluwUMDl5FRu2SC8sx0mXDuKAcI0yO/sqBDrPieCmu+Mb68t8b9S
07udmWRLtj1wyXRaZEP4e5ejv7UbqMQdqxdwzgTSDCZtaOmyr/C5t/TCIwF1dq28RIkWIgENyAx2
lOzbV53mwli/s0xOMPswqUm10RNKczgMd12JYmbEqRcozu+x09SjrKMfCI7ftLgS8kpl7YVG39Db
9iYuwamMdZy6A7TmrRPqydfwCIo17HXAnohLjkeZ3zd3dcvmDVMBjibQxqvKwBgcaAe97wUjTO1b
TFQ5gWSNhVZ505VIG6A/IMoGpelaEUktfYiVSFGprQybmXJhmjjIeg3OVGjffMm2SA5ENTRN75+M
L8IohsuQizsWeAZ4qFtIVg22KnPw1CiKN6NAOennKk672tLJHAA9nG70W9Ga9n4iOnlXwHJykCoa
mYKMSLJCElkFC4Dyg7tCP/62xKhe0p7oaoKZTTcnmFjXuvkQqRTXvhl8LjHFz0mrPbf2BA+MtXow
DdZJ58Xa0OCzoo8DdJ4Lc80KYpA9Uv7lXYmOVZkgOC5YwQf1Qc6CEXXHZFprmuJghNmtq+I3PypM
RsGtsY7N5SlwTPZbggPAyapvP2n0k9FhQGgku+Ykni7tvs9z+5wOKbyH0NEJ51OaExiBc9H5icc3
9ssfZ+tm+FpGZMACPtEM9axSc7P+oLYO5FNbkLQbNXW4wbDBZjuL5BtV7jNa7t7S6sOYtxdqgOSE
zQhxXXOdhI7Sx0imJ5VBjrCq9AgQW18TJgtRMy/p/9OzkdWlNxhO4mbO6KFPQM2XoEt/VHO55oOe
i4Nz6qPCN0w6BzD3LUq8wtlkqo78eWqckwrffohthMvLlxkRGMjaqx8SElLHGmjTluhoq1DR8NLU
xtrwJ9F4kohniRigFKvRCJX7kHeFN4AX2TXL2C0ql8HXTCTsY3jj1OjUKXgO4JZ7Dy+IvfbthAxc
Mja8aIwj7/FPlchcv4/Y8MnWXPI1WLfYRXWiQrP3uhDXKFLjO/PJ/ApWgw6NgwBnI4Bhjd8DbNz9
0v04eeJZSZ5GOEwI+WgeSy3ZWoFWXiv4bSdfa5Ex9WKkFlXC1KPUT7wcOCLbP5KYhTr7x5rkwPWg
tY1NiR7/ns0Yf4GSZ3cGoGIvpk5stBa5T8Eyv8IlJHP/0+9ackfC5cnKEdhLwqmPnUEb0VvVuJa1
prwMSf5OpdtBQZvYHWQgNflIrlOn8DdEE01Xkc31Blx6BM2syjw2tCDLoW0qBQJuVtYkwDs1yaSO
8OxQw2W4DL2UUb/0ozOuOhJLCTkOopcAlNSR+A0glJEavnBKz6epCP6Q6hhZz2plWc9hBQxEETko
wMnA42e12o5rPL4VU7KOcE55KoG8Uqs5GwmaZaxbfUG8ZMNmGD0zs77YwQvUnjrbf+7p2KH8OfGe
oCJoxWOhHJKErdnyQ8d6si0CMIFTjVvTrsX58VlphUARn5Eeo5VPJfkiKNAYQpaamXgzowxX+jhi
TAJWqZPTfeUTa+1vJjUfnui+MCqidxExQpBosCfqZQvdA5xdK2vUc1i9zlY9n2qmAedaMe8+uU3r
ClWVLBTE0pUjT9W5bX/iOSxO0cCxZBEtxXBP4+Kts3hXU3q5RhRZXmH4mCSdQ2c4wRntDVv9LDlZ
Wgxh30789cgiyg1suFtlwI8kIuQgTsE71djNC8kmwA7GpN03hGNDFSQLJfWHM9wMfy21KrooDST6
FFTsWVfjknX4YlOeBxTnEeu9uffvGQCKUyJlvU850Llt1XGHAuuHcO7SY3eIqCWiTSIDWdn5nU60
upN56dj6jF2xUg2gZrzHF1lo7W4ehmej1yyvH1DB99nY7R8FiK3UxzmoM7dpRhCNouV/TjY8TBj8
ljmKoSUmZ0eVomexcAFl/ZROfh+tyhty1MScqL8CHeRHxGx8o3FDbZ3WxnsR7BuGHivZ6/ZBMZj9
kPZn8enuo63UjQpqBFbapCGRqnqtSxISBQqkPDtrZgivR+CxynIhzoZCmsOoWHuuDMTgEydolTT2
09ymuCp6+9ZZ5Lc4xKudnBmLgx3pXlWX1zo0Cm+smg+9FDzfznB+MGcesRSGnI+E0b/4WbJ9NJJF
k9E3dqCkbQY6TUNzq2TYAmSbowXix28mJqmFWfyKmvmnIGJg6zTvyvhwqFkHXccuHqjVllUt4pYU
3EAcm/NuLhRzPaVduJ8JHF4SNR4JVLikDiUBx6dC6W9tHkZnI8g/wkgZqDydX8bS4rGFTpdSeswX
gTNGKY+pRm36rs8tf8y9xhiYKcT06rLSmDf5fGgz3OO0vAzzWNVsOWgAznKMryilUThGMH4sQ6vI
KUcwawPPRYqsbDoq5dcYlRSsxXBlFrr6Ehgok5oS70RdFurm8f5Tuk1wzGdnbcryXenbfEeoHK1Q
2sdbNq7Uzfob9KkWc0F66ZmCnhzLprsPtNOcsl6YJmyfZdro5ym3t6Ib5E5xcklTwSCzTgxmJkR5
QCqCVc9deQUQMySos3kd9QOV4PjUkKVeKnUJMpi09Myc/g6aWZ0bTqams4utYNIJ6hi8X6gOxjEj
XU/aWbxnlhQj/+IgrPEuUBIgOa3z2lWMHCCA3Zvr3mdQWUb6i7ls9McSY1CshOE66CyUurYGmjvc
0SYM5OdAvDPwlu2jiW8Oq1enOv2x8XNehYApJpVOdNzoQg0OQ48WOkGEXEvznmdJzTwveDNCw+Ct
RcGvK0z3WmirBB36fxIYxfTDC8k3q/e4Ocl4MKoRZSRjrhXDdmWdxBb3rsl4iSD57K+FE+6kpIHy
3LHcMQvWw49hSudXH6w97uWY9Ju5T/s9eLtVnEF/msw8PmZvZsg0POBVQgdNaSXN4o9eY3+bCFTp
dLqLXFGso1G1mSvCcu9AyFymoDAlAx8ZYCGekEeFwNVtyv9IAvBs8B6ZjG1MyXyH+TtOySrEnF4O
+UYxv5IB0mpTcO4MmpXf+qFCWWYcqbzkNvXjfqP22UAoDaOgWGBZAWILL+9X2PbDl9MaLwUnx5yz
iIr9s07IEKFyARYYzHJ6UuFLaUX5aWsDDjQnHzY5mZRu3wcUU9pLWwrnEMg28sYOt5U/zOaRz+kH
WlslYgr6mNzrfK4tWVUXvY3ujUmj7czZU9HS5jqFFq7DyHfeelRJdTLTO/glB2g9KF5XNPP6MZHo
dM5wK6basuOZTMF0qPcD+68geI+jxtxbaozLDR77yZ6JnlMtJ9r3Uid+vafw4/hixmWGzzC4sB1V
oA0CH+eIqXfhMzKrAjOxU2yMJajeWr5AED3D621JUaBoCbXxZhWNsnVSkLQaH51W2EhKbb8lcERg
m6ppeL2Y3KtlJoDK3vkPys5rN3Jk69LvMtdDgGQETQwwN0rvlClTTjeEqquL3gU9n34+ZgE/TqsO
ujA4gKBWn1ammGTEjr3X+pabIkyBoaJsNGbLl8I1PrvIxx5aHYUrC+HNY1mrbRexVLet9ZRaqHMa
8ZPgX7EvvP5NhNqnmyE5PdXevBlaPCNZE3on2qS3YJDFcUyr+twACzOnCtFy4r6ZRohYsKwSugdj
8NQM8Rf2f+xjrXpBRAmHlJCEtaSi3KczEAi6NtmriybPgHW+mpNiaR8pe4foCe2k4I1qrxdforn9
K204fFMVWUc7ccO1JPBkN6bdsFEoK3O/8xEdWg37uJtvpJ5q5Molmm0zP9a2nx9aA0N5O6LlmAJG
rGlVOp8ogfa91+Dw7PtgM2dmcEk6TX/Gjo/8ZrHqlD+/Nj5Ff6IYGwCS34NA829tkr/pathGvmm/
1vJHgyBo7YWeeZuT+qyGeNEnxzk0J1Gu5EAXTMztJ9cpgq3QFc0OaxAnyy4/mT63sxKwT5ou8Ems
mL9mtdtshPNVEN7FljpgeCd4FivzSOLKRIGielTwDAOPJmb4hL6msIn8KlvGkUxpz7OSt3CRWmaZ
OSJVDX4G6cxxkK7b2UcAZLKUfi0q+zlM6N2kRYUIaWBj4SNaVFxxc+th6NI+OPN0WJcE2dU6CNp0
S/5gfZhjPKHZEu9WRP7zGCpcdr0ZbmG4VttkxMeSJNFXo52I2QBPiN8pwxbQCOPYZzgy76ukaqkw
3QLX4xjU1Te8zD7GyXlY3/8teyZzURPxvCzOrlGm65Lh46qaOU9IjAy+mK4d8vlz0pW72pluZNT1
B9Cy4CVAKibuNNx4DuMdjzr5mGCKSSrvPgXRe21MkMysQEIdpGnCmQgmLx3Wi3Qm+tSKWr4rIvDr
QZN8ccofUxQmzNpKmuCBHFgj6ugUdgiRkiQfTyPCOyKe/CeObzRhGQHOeiJhI5/lpXBbMhODBO1Q
gq5Neqa3HnV+nmCXMbKZWLjmhIKk1s11yGGJmNZPWxGUuIy104QKX6Xda9DG+sUfvkB0urlE6jw0
LCPrKfb/6rOW7nc8+w8AzhDuubU60cy5GdP8Y+gKhFYYrVqsP46socTONi1GK/kJytxd61q8F7b5
6oYubgRTpdv1KENElMqoV1M4hat2FFfiA7ctTMxdnITXxOlepN0fEg4fG0JhYP9ym7uu8SMI8QpE
hoUpo+MoUTucyY3m0nK25VoChDD20Pi849jw+ESmdeJ8E3PZMCiXd0Vr3uy8Ya+D/slLEzxhRcI7
6fMflmmFzB5WyyjFteZhaxU+IuccZJFBac7w3V+NCSLdPO4ZHxhZTk+8Q5gLtjOr3owqtnlkKF1k
ukoq/EfuUJ+hOqDHj1x1uX8XhgbmyEEh8xw7cy0y0e/Rd3wdQh/aM10CR+Bwc9FTMdrny/27+xdj
bswjhIR9MerwMSxyWHRt9KMW0AAemqyOHqtgOKDUnBCoLD/rlp8NTY/IVrJPMG0FNrjIx4fSQ+wm
qMAf718A32H2R4/z62fBjJNFt0xIPDkmj2aIG5nSfz4gkr2RmIOh639+fv/OMknGm3vt4rjeEg9J
O6Wr/OTouOUZbhQntBLTzRCzxNbetNSQWHSMwlgn/Whu+f3eKuw7UC80hDFViJ4eS2oeyZR4s3GJ
2oR61isTAG1vpHg+Efyt7bnWG2sJEjbjad4YPvZKE+DeS0pr8tzHUC9M9ey6c4imNE72NitC0NLv
oxd/y7myK4NFsPGzx7igQyYC923g5PVQlfEnkrZ/FkP8WUD74+R/pJ/cMpTAgRrWtHLaSey0iGm/
a3my0IWDr8PaW7ZHr8wZTw8/iuKb6/bvFsO/LtTWfqh3tgVrIvO+ZFiyYh01Wx26ZzXRLOZsR9Xm
gqqJivC5YY6aghcBE1snuBy4zyxOcZ4CCwgqeDIUsSJOtCpT850szOYheuus7x7zIk5S8liCVdgU
tcnUpg9JZ03SR2EX/kr2rvmANpWY9ARMhkpsC0H3XspyvEqN70O636A3HSdvMb9aCKkj33vK3IwR
b6UfnbnfcmwF10iUG701GeSMo5VxCAI0z93SiY6cDg8p5S0EXHI0su4RgyX41y/CqTx0K9QHCUWj
0cLodtrs7EX8QjQM3wooFOZUNCy79YZNY0Xr2CHmjt9pZsupsNmnxpSR5fU96x38hA6hYv1ctGtj
YZF4G94HjAgrxZUwEWD3PR3R34L8XAppdMPKcq3VoFLaNlumVtTDuYdhBXW0zTyPQ474MQ8BAUty
xibkvKiKjJY5/gHwyfWW50Kbi30FIbXEGDHHSHHLLM12EdrurCLbOQ+emB2jBW2xcJjpWG9dHZxs
Qb5vF3I4k/60Qn6D3aB2Xn3GRMprafGQWrHyIudvlf5IO4+paRMuDT0cbvSO47VTuvs8FNNaBMUO
kEa7moam3Jhde+T//TL0NbSyrgbnhHOgKRrNuUu+RHZsI1VtzE2V9LRA4R6Mjv5il+ludMBssHdg
8DP3lO1bO104Wm16YIWnGR9tIWvyCRQWqbFzDUnSqbc5nh8fsuVOGN6TQve9jkNQ7D2ulLCHFMA5
84c1ilun6T7KoFgLDCsb02kRXsV/e0tyXEM0JcNKssDHZN2pJly3gUnSjad3tlNciVBYCXd0mdID
j2lT842h5Deua1xdxWhwg8NHXZVYcDZmy4C+MzZMrdljStooFbANoOpU9QafT4AkYtMBXxjttDlE
bbPnzFkwZXMYwlQ07VP0++TG7ksDavYwJbeG/HH2P9gIVa3Umg4aG469hNuLRr+4NmVz02+LRJLS
F5fMDUFjFQ0BzXOOMIk0cD2EmgE9kINqZKsIvfpMBib5QngIiGrBvgBBucbGhqYO4kLTbRIfppyR
PpV+IlcBUU+r2QDyHDPWmToDDW1fMCsr6G8pSzwyDl1cJuC8BpCtD4Myv7dQN3DWUdqnOmMgjFXR
qH5ABRW44mjazy5y+Dz4VCp7n+X0UjRp1WsG7i+dVRcPZOqV8q88zJiuTO8om95TVrQHz8GzESGo
IXcJ/ltgvtUTLR86GA/1KD4Tcooq/jXvLNjIUHcJedx7Xnspc0a1gUsjjvx4iObQgJZ6Uw5Oe4hd
xMozRTz653TXV28ayctqaIljrOfmZRpitPsFSsqSRGcHsTmeYXeL8P/Awe5LkqTfrQhan8NiXOhp
o+Ih2sEpf53GUy3gkbASocWux60/ymeTdn3k01yWOJhknH4FQR0RdAkRpQw/dzx1CRyhhyQdKdTL
+S1X+d9e31S7qiTx3j+Elf6Wu124nkXPqGE+l5pEO5pDNCMwOnV562As7G9WQ/JaYgQx2W/m9zxI
gIFI5uYVHnH6pT9QB7yFZT8c3BZn96z+JgwJO1lmbAeN1/Hf5WmL0vWDOM3zBP+zFGx0SI8fIJZ1
mQs/yTC9YyJYk477pXIrWMkF0qtoCMXOJpCLtoSNf7YLNmkGvT81LikH/TVZIvFGkiSFWNKNdiHV
0R/eHMTQ396cA+jTdhH5elJ94D/KYI68iFnCEZC9OOil/YVXCG12JDe06OnnZ+qiRBcvHS2CoPwI
ETg0IJfBrGFRlw1zwBEltzDUoES1p+c/vMEFQvZPaZ/nuR5vT6E0tE3zg7SvJ8+3a1QYHCXHPHxn
mmqigIYLuwmfi6NIvRvA+wVMHO955hmed1uUj//+Nn7TGEvP80yTDAnExj4xWf8UGFrkDRgh0sMj
ahqGFHNKArW7LnPnrXQpOrPlw6wixCRllv1B3vgBDmf7yJoVeDZ0zqaFWPqD2rIOlVehDiaOaRlJ
N4wLkxh2lTMA+p4zTIRYGAcUMgSs/vvfbC+f/T8vvW85rJ/cuaYrHf8Dls7ygVoVWe4wgorrK7Kv
YzsYaxU01r4NQacNS8R9M74Ws/8T97Be+/JG4g/VXg6jZOH752OWwmHt6b8Vo2AG352yRPcXxynf
c5ciHq3Dn+SpH9HzywUTpm/6ni0kt8xHeeqU0/JRVMZH0Wn6K8Z8HBYFQcnQAbqI7G8CsgzSjD0C
PQlnbhXYc0Z4PCP0oO6nLarEZLChSaTM3A3shbprpj0s9aeqrdpTR9pRp9HveXibmBsjIp9/YGPo
dkOTMHBgNPGQI7g4k3KDVs5zQfY0CeqJBPhIml8ovK3Xf/+kfr87fdw63CWm58H5Mz98UGUha5Mr
7R47+sYPDQ/wgynqTd13XxtBJRhrGsCWl3zRbmpu//21f1/deG0Ma4oziWMjCf7nk5EF9oD6vXGP
FgGNxTw2W0SaIKu9YO0tbdN/f7Xflyvf8ZTlO44Lk/w3ULvbCrtGLekeY9v4eyirT2i8fxHlUysn
UDP4EyVxWV4+PANEiwsTcDq3FT2Bf/55aZ3XdD5K55gGASZYIyHXHmBWIwvYnUuzYxkRxCVt/9B4
ripdIPMS7LalTxNwGY/W2pMHHJ/Pd9FoXmE0KwSnKridRunIbcqCNbehcw2b+kgNrf6wfNi/L6C+
67B8ccGk4LsPHxCJqcE0ZK48RonhrehZYEJr9M3CRXwcPTXuLcv4KhiEuYq3i6AKG1SOw7da5IiD
j0KkIusvAFOTyUkxznAvvlF9trEsvc7Fp8Cp519mnb/G/xP+Xd5+Xd3/pBL/l9tZ2YrRLped/f7j
NVc2gVJz5dhHWg00+B2mHY5fF4Ap+4MVlNa6WFhVtMLD3Dz9+/1l/Zc1jzvZcwUNaE/+RmP2aN7y
2rl9HBf3QF1Ar7N8lDs9kVgY4cAV6H66WK0P9jFpmXUtmlo9muMDGr/+D3e7tdxdH+4+DDLSt6QJ
Bdn5SGfuzZh8YeVax8ytWa8W9dC8aH5u3H/Rbl4QLR4PHPWh4RnlH57sOy3/n6+ucOk4COo8Bja/
LytLnLZZROaxMs1v9AQrlCNi+ur4u1zg9osZQQsHR24eLCMcM8GBCz6T8Fj3zYuJ88oM67u2vP3c
lQ7OuCOdeyygulrrGTVDSDTjNmZweR2ldZsjSowqkMdQgaUg9KzHmErgjg1dpXUw55I+MHPwb63H
MA43gj7LA4YRZ5sTCovm1sUgV2Zqncj8uRftvqtVcWIosYRNOJMNQYgVbC8rVLNE6kbkOWDizBrK
dKUt9jKreEvM8Nme/WZLbJI8DFawD5c4YmmtYy8cz2Fiu7thSaEIK4MIyH56w4W7hwxBiF6ePusl
i5yi9tz0w8xcTDHsbDhRJR3ALen3/rnwspc2TG9dE1mczgrrD7fLf9mwlYkRisgFYXOAsD/USgVh
qfFkBGB/B+mfZsg9KA2+J1HjP/WtefJDZBjphGYgsTjINE4LLbnASR84B3PWDJcZVIU1umK7y3bK
GugToGVkWFLBgMQjT+4VYV7dbP/hjTu/P/HK9FhlKY+VL/yPuQ1h1iNboQaEnIZMFDr7bjamn10Y
Ot/zXL/5xnTMMse7pPMMUDTKmEkX3a1VmNA5PVivSGhI02aQh/LhHGTxiu6zQD2oxxXDTgEFA+yB
m3wOmVZteqZ8OxJRsBxVzBoaxlqW+ioSohDxluaS+FIm+S4y9aM1Vrd7ZdVy7j/nN8QKLIxqtDeZ
DW6BiBoIH7l4Gg1mIRlUHEImTusxi5kUsmTuazp4epjU1njzRbWwRmOxRofF30d1L7jCVwDs+YPG
DbYvW3Rejj18+8OS9rtdh0QmB3ccCyoP8T3g46/357gIm//7v6z/bdZNNPc+W1jm7xXNnsfGa+sN
cjb8RWqJxGkJd7AW1WhaypJITw8KYYQoIlVVuNPpH1Z367ctlVCBZX3FQsTaJj++nzpuGFzqaT7y
8Q4HDxyl73mbsTT1I0AGZP9PaVuUK69C9zia1TaaUaoXHoO3OCqbcxcD8frDJfpt1ect4WoSxL9A
4v9tpfNnG002zUP8rLFAZgorgX5FMDBvSCOL9oyNvM5zzelCv386uIBYcqz1J9K4xOoP7+W3en95
L2iNLVMsxauzvNf/+Lhy3DlVE5jT8Y7spUaAT9HWu5gxICl2fGiBDV0yZO65bl3DWnsd780YqmuY
ZsSd1vmNuX7Af9PJdc1pl8NkDG10nN/+8EZ/351cCorlUIK5iQPCx6NZJqJ4dCtvOBqa+Gq8k+Yh
D80z6ljCrBk77mnAkrqM5v8aBGpvqF1d8mirOI/ORvwsZkwog+d8ikKtD7qP4bBpPz9n03CJtiNC
3+eqHnNgLPYj4KDqhRUiPzGxxHA0VBu7YxkuUyjwk0z1BkzDt6Bo/zZn5J+AJQLAF3ChkeIW2P4L
BOFOImkuLsLqqIbv0/sOykK32QmU+rLxnINTA03RE8ECrV03cDnDcuG28gYkAJjO93Zdky0qMq/Y
0ywQyINcooMBaa27ZJ6uPNMFXcnhSG80QN4IvrAEy3waBWPh+5eqndptP5Vydz+AlAz0UL+K9jzj
lsQdUrjXmRTjNYivzrM/WRPlfJKGn8iS+gYZgsl9nG0M2VoHHJw/tYkepBezT4CTvoQR5Dy369T1
vogmNA1Ppt+/THX3zSxnvBEgRlFanWPLeG7sFiPOiJbCk0QPVF8Y+Cd4DpQ6unra30/ScaB/jgUK
9kT1XA12glUxh9ajlcXscXmwb6Qz/qHm+P3mdyxO+viNlSMIa1tOG/9x88fgsivUXM0xTgWnNfJp
lxq6GoD0Cqz1NQOEYfr/f/odi8deepIhhQfN6p8v2oam3fZjpI8wMtqtUcpL1vXqlBhFRkSyG69n
X4BAIZNgUWXlmHl+6RWczvXP//5Q2R8OOEQWUWrZ7ISYwRzzt2eqwPph1dqRjKaN19rzizMPEVuw
Q8MW2e8O+4Y8uFFwMWQHhQK/xuxxJ+LFV58TOCiRHhiV+QAH4+I7hQiNY9tYVQgdRyOndlKM8ufo
STD+gyQSL3gTvXXAgZXjaP9ppfet3/4c1njhuoK/hVwmKth/XlqZMamUiLaP0VjHa98AyjznjnnM
m4S+9v2fsSxax/t3KWy0ppriw+AF8zFpcUI/3L/1AyRPD5mfZ9tJGJ/HMZ2P9y8xVTwS95HCUzvr
+48co6R5SOsCrkI7H+0xZaDQtmRFIkXvTLgkaYqB4tpNpGmBP5kSVxxjJ4H9HVXj/3xrokwxQhrP
OMfFMYn8aeO4zc9cTQYx0fPI/t6AjsmbANjxuGBGgx7ZUibyvXTSfWJUzLUTGRwz5NqBX/Fnjz5g
n+XbCbMQA4ljsXy5f6eamAOlWZh8xZ1MsSrMp8JpMcvo5KUNJG7poA73nEWz/ejKne2DLwR98VJD
jyTkFptRUb/mbY7QGH4QI6t550Wfojx0dl6NnY1ZAnpxw40fbB293p2Zv+xX6AWx3IHDc0b8QN2C
RakyWd+M+N0ibC0QOUHLkrzeVsfjVmDTgmtWhqSNkp0+oiWxGW48J1ZvvRYR0S9oWTZjkDIqyBiw
WpPUJ4ga8S5jlQZuB9/WA7hO7znYVpK8vmUdnYbqJhPCXKuQ+N9MttG+xSh2f5fMwC8Fs/cDObUx
7NTCeWmJsF5DS8+2HF+YzCMRIo3EaM+GKLtzgviJw0WF5B7g2Uq39Jraor8FQW2+JqGpdiHaYS1V
8ILnf5XWPEOmUQv2paYy1tB2FrWfvIQE31/rBMFsmaLAIo6NvIPFrsO2BQtkYHRl6B4xRVtgb5+w
y+PW2nMPQmEqIsSrwih20ag5LzQcp5UTlrCp/sI7u2/FYL0OEqxPWocGHlBa8lPp5GdULovayTk7
KcozIn6jHXnSCTlGiQUNifOTqgkcTQP3FcGYvUlQ1+zKHD9kCryp9WOD+U/4mR7RFasVbShL7v0s
sg52Lvchh3006rO9aQN9nEB9MfpIi9r6WuTOZ7hSX/1moaV1Eb5SXPEHu9NbA6LPXoQWVj7QIK6J
xb+KFo5kb39BOEvtXGRQ2IDy7JtoM/CiSafHG2/zoXWxx//qUJopskNfP5c1KnWMZM93Y+q0yHLH
Wr3a6LsYwtDLdCj9zsXYXUuL5MTCSICxDsir+iz+ghK23vU+t9HdXRygsL3JngmTEbsxQMp3M5zd
nWqsbDdE6PsmM7NXRRKV2Fo5ruMy4H6d7acZZczrgEb8IY2zCHES/5jV3QUjj8Vqa0K66+gueN2A
qCUS4y3WVP2iJ9Yzj/1k39TmWTlGsRc9vmdCK9HsYfjbSGOKcGEH4hm9AC8/a0K5ATaZpGonBuxg
6fpgzth5wXIz8oS0MrnVC2SGcFXpumN4IrOVmJmwFvAK9z3W2zWw2MzEcoqAINvLsFSIhsJl651C
xLYmEkgdnWmWRNCKWIUaOFD0lzpjq0XagFVMzHXPAOvigioaCBc+KYArF24F+H+lQKGHs+A07Kb0
7ypFKoq2rzqbcbwoUzCcZAgrz9DPOKm0Z1q92YYGpFrVXiK2fik9IJ9lePB7QhtSN6xfqWtXpV/I
JyomLCuquRRtZz0CwkvwRDxj3MnJE+hYY2BoZeu+VTRU5Dic+PsjMvRI4jT98ZY4xXRDQRVxB8wP
/eDVW0dG/s0IG+ta8TDVHGdXIWLMY4wPfmngDse+Ns7gF9MgZEjWmV/LaqQnVwyvKfwrdsppWrdV
eEVA7L+k6V9sDExYQUIe25xTDydJaPvYNhHzyl2LyaIPeoRQNzVazStteWtr1hP8tKjIjmMWnvLx
SFKgh7WkfSfoTpNoIMD3VsRfaWRJp7L0nxtzdLik71EXkjji+sdUIYKbEL9vY8baANQscpN1n3/K
009dI1YjbqtTjJqclI3qyJQxORkOW5xW4NajokLX6EnKyool5dlIw21FNJhnlepatmClR23qXZAm
T7Kg1UciBFruCjQXQRU1opt5OADIhH065Z/Y8lmo0KhytU0afarpMCShb1tREyssSGO/zhgG78LO
fRgJ87xPU5MKFZH0m1OFBzd+6NTOqCueZtN5VIn4mYbuehLQ09EF4JJ2RmcTo5oqQubdCGfLE2El
c1kHa7eQbwFgvwdoCPa29R3q5iy9orrnY0gqEFCQHpgADzi/jF2YYRTALTY/MpKk0UawIlDDXG0j
bMsbXDH5LphrvBKKgHVtXuzOFI8cW9Cqwae5Dlrg5EfWijbJFhufnv1ubPW69Gz/jICu25ROGW2R
bpk7ruu+b7OJqJd0PDiixnO+/GqGwvHKWmgtSHfIU/XGl3vsq8cS6rMGvdR2mJAr242IJ27SEc5L
zVKZe01xm6ey2A19S3CDBris+xSLDzCvVR2YoJHHOtk4noOXcmoWy0h8hsKIKm8mfthUn930Ucad
982Ft9GQaI1fi/CAZBx6EH56ddf+lik05Cly3nPPRVWYZNFBGe2mDgx5yQs5bXSvbxwpf9hxvfdJ
wj5Y5lpSSnEwGn8g58B9mDdPhH82D2ZpOXvZkaWeho82Pe6r3UzfJlmRMxVmZ7sx1d7WubmaBVJb
Aq2TFVk51o4SbdPFs7tvME/ABDYhgkpOHRGMbXeizdA2Pam7pnsAyUXabC1f7mOZrhXpwTU01Luk
eBNwE3F/uue2qE9yEVuPIbodaORlIvXBTkmeaoMQo3UPxVipYdwLXsXKKyLMCtI1w8g6O717mv3s
R90m6jFAFiRo8OzaWd/qEbJcFgYT8K+5O8YW0OX5VEyqekRfhqRYVsaByTOQF1MT6svliIE00AqC
IDAlz6Xyo4uDfcKaLP9ca3ftz8Ih3Hd4vzvL2xiNUU1GoZ6bc+1DOHYUBBnVEiu2DEPaCiQoDL11
XVvWekTauhljekQljegN83w0rRAPyRSKiGCxniq6I0n3l+lsa8QIUgdghdGUPEQBtFzHxHAvC6z3
boX1fVgsjDhE8QlrwaAu+o60eNxXrbihaCUNMdEg/NwuOHLIQyePNXplEc10DrBn7mLbeY8DIS7O
3CxGpeRgm9nXYBwkyU0+sMscz72H1yc2i/akPfdFZdUqlYkBipVMA7fkBArs86UQjXnqZLhmiDrB
RZMFzWISprD9khBUPtPbe80n2zxlM3qVIUgPRMU7jLcJFps8ET0iJ9kOM/ZmACXkgHQtxpOhj+Fn
O8SXtay+tAVzDszOzTXizyzj+jjQPLrObMYCeetB+BELCElK3eyoK60TN0ZAGTMRRGDJ2K9u+je6
f9WT+3QHnISpN97udSii6W2mRHSm3hcs40i6jXqh1/LkkyZLHEXuhWgKO25OULpStt0BkUezDoXf
PxmK/Dd8zRfQkrAaQ6I/KocwhiLyrokp9c7IM0wzM8I7mAUIVZr4u9en82EcOhyrKn/WVsqGlhsv
JkmuO2iHiuWexOnZGTCDx8FBjXX1XCzgd8twl50zJK+N1xr79Esvmpc6Hz+71hA80y1CD1Wl9rXH
ZE17CMDMlDSI+VI/3xOdsxCOFNa8fj7FjTlf7Q7wgM4H420S2RUnUuca3k8Yqvy12nznPExOld2e
Y5iTSQ1DtGpT66BT0hVNyb2RLaYqHGBNhfOodwkCEvhD927tf4cOYOMcO9UtU7I5mPJjWi7BkY4S
GDegO/0SATfACRCPMk7FXPRAYPdwhOPzqYYHHamqeEKNXR7iyB8ZBXRPvsi994EHTM3YgrqsKUh9
keZzRTS6ZjU5xCGhKITdJxjUg2XP4Kg15tExkV9dyL9kRTRIkqumstYtkrVjU9XxIcqnW1jP5VbK
OfjqRqhtRoDiZdLfwl7yzCWNePRmdmWN9HuKI/sWCHlVDtm31iCy84SXWsUA+32BxxF536WrJf2L
ST85TdU89T2KyL6a5Wo5P9zv2wFN+GrQMFyaDuVv54nxeRy09Zh0Qn1m91EbZ0IPj9FnO1UACXr0
sWvtgWtXw3SYDc55nLA/SzXIk5GbGCxNu9jxyXwZdeEwo2O1DRJzVSnUoQUI36cFKVNpxPFTOkoA
TWJ8yVugBUPa790MYzdtQ/8l878FswMAxVIvA/iVX1wRHmu9auaYbX0ZF3Q2tifuNsyLZcAYEUR8
1MglxxyKIo0zNFfFeMjNln1SSxA1fT+CA+g3ZUc9kNUCwEWWzjuVDdANslKe2Wom+BA2AqSq+Ekr
Q5FamJJ6r3NgyPY4HUwLV0QwOmKbINK7iFJsEfOkp5xh06H12rMNE/I4MmTxHX3j1yH+TSYkzGla
7VqFVAP0tLHT09TuysB8KZgBnCYa0vf21txEfxVQvlcK5+tD3gXJGYs1S7PtvjKCfx2K6VEbuLok
FdxUNAmOR0J4jCYiCVnj9bTIATPJBV1YRk3iwBDHg1PDqt0Ei6sJq35zreq+2RWhwmdlEYTJlrfD
X+1vbZpf67hr3u22EyDJ+plpAsodspKWNayYjE8m8uXQ4WTgTuY68+1HhmXjt8zBgjJt8yxzKW3H
jRsMyNvDquC8VTSPQ9umR6sNjnmblScf4mTY1sYuC0ccHZIpWCmYh90RSS362Q2yLRJ4UrWKaUE9
wsTZFk6jn0RCIQn29vsUqYlSG12WH/fEYBPmk9rMXdx4zNYAUtpTH7bimMcODbPS6Y6Uw/HZyU9V
MIeXsY6GLSYAOMuMSpCAgzlxGbI6EdewQEW1om+B3WwcDp2nibYMxscQweV+tO2fnp6cS27658nH
F9FIPCnAU4d9hCyTVDXxJlEcb1xOFByaelDrXL+9pz8PPkuDLdjWu2F4voOgqI1MHnwFB9n/hZlA
am49BlNMBkekL4bTvdaoFldNq4kD911iX+u42/ShlV1oIQdDOZ4HZzz6nCGOFQiwDmXdBsVvClXL
1Scvsa/W4DfPnM+5PReDbB4/9n5+9FMlr/hyT2VHOimgrPBG/37dJ4qcnzA0162HrHIyovqs64rk
FF1fraqbvhB4AvOlMkN9hfYP8gkKTD83j17nnMI+4pMHD7ENnPJt0AsRP6QSdway/cauuKZYhdZW
iPqyxlXxkPrt57oTrz02ZGxGE7ATufKSAEwYDKIVK//33IjwoGV2fRl4zYManM9Gqd6oVR5q6YME
rxVlLk2NXaYLDDRZcqkbAi6WU6Yupl+N0qxyxaGAoN9YjF5nh73LXLqWqs8eazui4O2yl0D8bQHj
wh5eT5RVzt6sS/uLH7xDUfwejnhmpDcEm8jO8EdaHPtHW/gbbJbWOmjacIuzbR/ijkln0WxkDzsm
UmSfFskP2VHIeTQGSDapyYptcQQhmMatZr+mgpaYZXXuj3nlFm/GLMJLGREzlPvWq8rchyZ0v4ne
6a92nB206WWnpM6fQ83BSwoJ9yUYn4ZJGiiwDAjLqeuTFVL5h7i1T00XTptmEM57b8UkV03OAaS+
uHIWPXPLl24zHtAD2GuDwMyHewVXsrpaMdOLGNUxf5Jag4V/Gj2y5wL8grvZ9H5GFv0oXJkYvTtk
AcPEs9qgWI08zq/lwLKjGvG14V5/iMKpPYi5H3FWGcVGmdOGZYKM43Y42RMj0N4iF4OxJusmAjLg
T+M6CTDr0YAMsVFIONIOnfdg4t7sO3TGRYmdJaVZmScvyl3slQ3CQdS+O7+Wxhr9W7USRkCYV0yW
hxckF1xjAyl/cwF6B4vQPI9/ey5wvtlMiE/Jx2jxCi4LevOjSmKY18tv5cn9TqBFVOP4UY+D3Q1H
SP0kPYmoX9/xXVAFYCeNyPZDm8iwwaZZexdNMigmAITm5UPqAHRxwnEnPcI4Ao51flE1OzlQdquM
4xRbkNuj5y0wlj+0fbqxw7I49m363rVufKGUh8jvkingUzcB622fhlaJg2g8tpSJ+EeapnTylp+Z
eiK1zgrXsGz7bTj03wap2+0Ayn2Vpi69T494CUIgOOiNi0WlXXjDUWOSqsWO37WQJEpI7ZrTVi3w
hXFPYkMFajdm+fDV/X/sndmO41aXpV+lX4AGycMRaPSFRM1ShGLOiBsiMjPycJ7JQ/Lp66Ns/7Z/
FKq6gL5s2FBqlkKizrD3Wt9qzUNs4Xp29TtMtLo9VodipGVGMpsGdGUN3HS8IvF0V25Dp1RvNmNv
ikPIINt7Tnuadf1h9gjSJFBBBH2j4dhWit8OG1Fv2exkXfi9UVATvKbnaK6BbHh2W5KkoZKjBfpr
PXvOLluaiTrePLZR5LGYZb2jfyIOFfYgciwK9E8zxiojrD+4DfOL2W+6ODbOraqJNh2dgzZhAKeW
fvWP5f0aYotDtaiiOoXT5ZCkehsQF+kFptM+VZnZPhLIYR3g61NK1PJrc+co23qwU3luvPKH7mXe
phosEpMQJ1Co8PotFV/juWaqOhR0PcqmvGY2LDcV4+YLmRAwmB+QNE+P0Mf3TjoRMqbl8SV5zGrP
Pjl9ZgQMH1fXmcAFqFquzYQheo4m58xKdJjuqSEHooHhkUA7fUCzSpOudqaV7aiWX2M63QtcbhiH
q2yFD1I8aB6DrWW23j4EMrOuehyN7JVtWhHLkVtDhcHq2++AnwLosgtJI7y1yLBsYTSQ+LDJR9Pd
pkbPvKYRK6dD839X008vwp2lVSFbTHPM7vQm/wz94qO3KZpM2XObm+aLSWb3jaAE1qM6mfbwkz1/
FGCaIg0c9e89s1VgOWZxbgGVbAnnNAmtwC+OjPKxse3NzMD5VDIYTZF3tFk0baPR+l7VU/yK3uCb
Z1QbML/Nl029U6YvXuGJc08W68ViQDbQlBHNSPvAo9yyBzX/peIywtpAfggqbus1DN/ZET3nVIwe
S5mKII4IUusznU5GPG3nKMJgquKUNHLwrAXldI0YhKem0vn5dJONx7smIyVUNsg7alKRI9sHPF6v
Jkugi6jOmhnrO6OYiv44RWlPN6h+Te2+DeB81+/eYkUIVTXe13WpPyij+IafrrpOZfur6KGRmSrJ
dqnS3Ld5STpgXNLuygnvR6pma2uy9dq3vZ+wgNLaOzleeyhI5c7NwkC4CaJgSmxrCCSMVc4CKrC7
Oj03qKePYTxTAJzM44xFBj8PMtkDSk4KXUukbGQWTyoZ38JSG4l+ytpzaKiTWEojzjQMrLbZzOVl
M92ho5vuTIayQBtHqrr99JL20roOE0+8snhrda1Y7WYdTei+Hp4iLJt7ZyAB7HZxqsL+SfcPlpPp
91kZ7Uq3NF5kpDauqefvDd2VXQamYtuURvfi1vmBhX8wOLjdV5sQrzLHI4QaUJHap1FN7wr+x2tE
fG7u+d5myAM761LCtZCR+bl9cDvoU+ziPac7lRFB3z6vjQOE+B9a0gl+B/B1vbPZPfLf19d1WJEG
uCYMcc18vUFruYMXcrLvzKv3nL05P6kGm+TsqZUSGPwhuSyp9x0riDggsg+LzsZnFIYOMO3BGzdn
5d3H6gkdewWrmMQr6DZWsNncbe7e73CWrT5JBFgTP74ZN+bWPtaH+Bpfh1fvm/gF9oZVb+UAFqSc
s8YjysXkse42vU3rY0N6kfd9pF211w/Zabqqq/lMSCWidXwmeKJc2E9rCtdhG+AE07ptr3bU8nGv
ogTBQaLfRVNOVkUVPUd9tW0BouGWolHZV15FVkg+EA7WW1jxG1IZxaQdPFXcYbsr77w+eldlPvJD
dTb0rcX3lIUAcfEUSDHruntZlOcsHdRnWQED6EetvExI7q690l9nWWxbNWRvnElQJpEJWeRx9kYl
eW03SBBSmwgis7asNzE4VMwSlptJcRIYPgrexNNbsyFRDw7r9tqpAEfm8ZoCrgqfru4Dvsq6Uk5g
t1N9vJ3UVlUfa3Cfv190o4Q6YoXrJzGT5uhCbTuS9t0cbxdv51KCaXZ9np8N2mlHOl9nLTrnVG63
tUnEg185Jf1yzv3bxYbuyH4mOTgBd38scxeSRyRrTg36ZcQie4+3W+bQIZzcbqgQG6T2hok4uzQI
t7cbw3IojvUgy+PyDpQikvev66uCwAsLD06hjPx4O7nh+cMYUP9f193OgbVZhn3m7AzXMhndNpAV
5utwXhKhbm/djiv2lfR0ofSTnwzq7hi2stxNXda0J70y+10J3m227T+evW3j4vfX+bfrkhqAk9Fk
zZo+6ctc1NG2ccmzX7dR3AVMaBChNHLY2PkUxxZbZ1Yk8w4do8nQY0Y4hGhUm5n+95PbddJtMkp6
5UlbPvXbCf1Yaqexn3I6OiO4Gw2JhNAZ9Qc7hrLVdCQiLi+kaO//rh38/2T//5bsz7b/b+KS/4Ts
XxRfbdl9/hPtf3vUn2h//zdE7ahkbQu5NQou5DZ/ov3d39g+4fvwHB3MEzaQv9D+/m/Cg9MDbttc
9NkuIp4/0f7iNwuPE5VDgeTQ55n/J2h/XgZ5yN8UyLpvoLiHek9TEW6KeVOg/U0OJKLUzzurAFFK
ykpU9+vKpbp9Ki34GZupxcV6wkslvvC0zhBiPDfzxJLdFLnPdWLm8pdrCGX/5EgstRcrpBr5qqqm
a3/JycrKz9kVg/ZzgNjdrJKZIWcWMziTsRro3dSex3ZxxfQHP7WsnKx9amx3Munntu1rbBZsF5K2
inpoi0zqy6hslFsfKk74w476kQREx5TmqYqG7D7VPFEFodKwTw2l1pE9owMIPPewBaiMkt1lrHQv
mlDx9Xird07m2ebOxMtLqyMxZRzofVZ86J6HBaxziRgImgzn9prMBt8iE0larHLQQBhf5jTSa27B
IY/IOGVOyEo9krc7hJiYKND0rXMGTJQO0X1fIDtDFdZlftvyasmkY8mUNpboPMns2Ph0oyaVBzBA
ySL7yHQIzypNk4OKckWrMbIeLYXBhOyumv1s6RrdwiOsaD+XYfodtjkBCJrlZ9Glk0MOqCBzQ1rb
umVloCrmCG4WsiE/fC8QfUF7ClvCXltbEH84xcZ0pMEjSBNj4bC4n93Jv/YY1tSLUF4tnrijX/10
ojF6kb7KfuioHNtdm9bAW5KmqQAV2PTi1pMtug+HxV+4EaAI73KfwdE0Q/FcGNi0Y4MlN+BnzHZU
PiEewisczWNqmdZD4WQCCwC1iHpdGWWRrts6dF96Fxv/ljCpbnzwe/iOjHlJkgSmCYb/2DT8qTSh
BVKjwGhN6qHW3DnVFXuMTYg28fJ4POu2WtqlJimaYCVK1tV9NLcTaUZDcQWNpXm/bFcJ8qP9WYHc
HKnHwTMh/wkTddy4rP2HWMbaCfgTFuTcdNiyW1U1e9CyncElWthvFTG5+P68XeIpah9VBqZ5E+pt
DpyAcpK5B1GTm1uH7ZZ+V1WD8YSX3EwoBduqvmTonuVFG+XovhY2xJg99B/PO4aMKMKi8ef0c0oy
TcW3osjGahXbs56V00RT08Fae0xnqX2rrHx6GlwhHg3oLRuMmUx9wJ2vujtJcs5KOiWdbVPg0ilZ
jV0W/8wsM33WmlbtVAGBCVl0/L0eQN2NmmmfKP9VVEetkA11XuzMauw2LhrsDVvUslrNetFsoqwT
J6sx6kuMph1VDYUXLZ0xsMXa+Jw1jrlTsVeecrd2z2Okpzs/VHkgDddh/WHlh8aW6smpJeHeHe1Z
EGjJXvbCPOihtF/1qQ5JB/VjG0+e+LJyNX0iD23uLG2wHspehQ9qmFnqGkbxUBWD5PNoI8r+Q/vg
lbL/PmRGdej1WDxFbHpR4vRudPGykTsCetm1ozK+5UUbkx2S0CGd+KmAE0u3wo9B5HgJgcw5qXr7
NpYp2lrWYkDv5FmWYeytEEqyn2WEvMdrUXwUo5Vs6t6XV8dpkLE2SbhxbaI14YYTNT+NDaw6s6Xv
S6PFRwGA5aFrLoJDcTdAq9tamAmugxVqn2YM6Lzuy+oVfkN39Xqyk5pCm+CXJdD6UHEdHOLQGBuc
DhZobF0xmhPIaUdWfpfiJwiiJNF/5XpSPDV93t4ZoxcB4cAC4yDbyM2D1c7aG9JWYCGDu6RkTRMm
ZT1KwcWKDIf7QOkVKroMTJpA9N585LID/ZOkRPBFNYT6nyDwAIoCP3PM0ERPOnW/dUKMfw5bMQwO
sLr3oTS9tUnfYZfmHrqA1gaNnlM4WNFvx9RBQeFHb5gJRwgm5oZQiyc6/c5dM9otgKSo3IR8P3uM
UPYBnNx4MKtOgyqSkPIXCXGsY2Pcpxm5z15ujhctMTNmqwl6WgeOOcz9BQRtuz8aZZHDNNfxWRdL
Cb+pEDWYotopj2QNEfvE3lLZu/Oajs7hVEUvYZtNl6hHk2iaerJFKjDuOjDfGx+v8dH2cpIHKb3D
a3PMAB2euesjC2pUPnmvKBkSOHCJfcJRQ4EjxWCDfGZ8CHME+HwGLkNyQaZnqspy5+tLHx8oM3UN
hGM+uTG7qaGmVJpztaUGGAdFY0VbTRLtVpslRgIn7O7cqcKzlU39kYyXEDY89JeOcXMzSpcifTkY
+9kZQsB/ckDSiaOJCcGDrmBhS5dzuKurioqgRZhKB0HyJ7Um+BZJSxPLhS5ReGW+Qx4Ur6s0Qd6S
g1P0PDUetBTSXDL3dLASDJDC7fnGp2k4RHRA90Xeg0QSgu2D7qJVRwL25iJ0e0kbz7zXQrcPmDDd
nfKTbJt3OEhDDcs2P28G0W4KKZExW6C1mra1JbxfkaXLkxHr6VabteYRShx1bRtMaKJg36CIRDmQ
zwhOZ4+Q4MmhmwSP7tjPWGWToVf3cIOrjdbnw53ByLGbwZhuMtcJ1/M4yF1iiWxTxC6kB50EA1uD
6kqZIR4phYhhjb8jOWKOby+Vn8V4WES/QCGzYPRDMntLUmX8HtsaGX9qPsnSYdk+RzD9kAGC0BsW
ppgzH/qEorozk3bgglUM6PFTOTT4ZeRWMW1Bx5FGXPgcw3HTbLskAbpTKMBNid7vIpUvE4hC2MN8
R2NBt0HoGRyleSKDbAzRSyUzblRIA8kmGXTm0EbPzvHU94+aBpTfzudiPxulc+gmXOeaPfK11yTP
yYZhphW+tqdwb2+QUYybuHD63Zw6g7+yprT9LJsKlpc+WLuiHAWQibFXOBzrKnoYnKw6ZJ4X4eLw
2uYNlD8JfWqu7qwsUdkWtKbpBolkO7dt07YNL2OMrD7QY5mRgWs4nk3y/Kjms8eHRMOwnp3uebTm
in1U2DddYFGYuzCpZ+VaGEuZ2rEmSoLAKfp4m1i+UZsrhPiTHVarRvbapJ97ErG+y3mwTNoxt6X9
/+td0O6rvPvMv9r/vTzxj7KaGgQx3f/558X298t4NZc9xT8ubAoULNND/9VMj1/sCnno767O5Z7/
tzf+r6/bs/y3+xsk4//1/oYVIf9XVfzPHc7tcX/ucLzfCMowDGx6ruGQNobz7M8dDjFkFqs/w2TX
8UdqmbB/o28iMMvaPAsmVPTsf2xthP4bZUzXwF+CF99xbe9/srUxoZD8c2+Dy8H2/eWdOUL4KOT4
Y/9hdXDj2k4rQBrZUMZ7X3UfveXcsd9B4lmM4dHjd+Sjz9jlI1aaJC4OcoTSa3eRvm9MU9DCYlEO
TScF9IUtZr73ww6JrlZ9ZmOJBNrov8Y8ZKiWNKvTnAAkJdWvoVxKvWw0mK8xWcl03tIjAzQFUlVO
u8lt+k2kDXci+aZP5TaFux2wbPUCvXEXYa21JHX9aiglbEdbniyVw9S/0ugCIVK1H3mNQIa6orud
0C8g3VlF/Q8ZiWjdedaTU4zDuiF5NBAySoNwhvCih/M+B3819hVLsCXkjFaxtncWVWOSohaYtaLY
JrhxfdKf71LNTq/MwP2a5Gy0SuinGOGwSxm5/KE1hk9fvhPPXSfiPVPOeySS+M4vh+jODdlGdQYT
mjuG05nlvkIYN+iAwvIDLj6ozUVbmfCvNW3T+vjN0FLrhF+0SDpjlzeHk25ji2jvAZxaxVPWXUwM
/ZMPN9dOh8vEIL4v0RiQzamuWTQ/eQ55EGaSpk+e/n0cygOuz+GrQTM3tyENoh5FkY+ZQDNCqv+I
X4JaBTWCga0qSSJBEZAHqWO+FqFnBaYxPRtVMe38tuGJSpJmtclFyTaEAalrJ0+p8Tq7fKGViKZd
OablYdEu2rOWnRmP8GTxxMLTBFbZ5lNEJRgE7j110Z1dzv5pjB/zMDt5oVVT2NG8lc4TJnlt0yAC
Nq6w+QNzSMqVqDR/PzUpUeBms8M2r8EbMI5TRinT9aSk6xX/GIhDYo3BiR6pP04oPmFK+tfF2623
+92u+88u3m4IrUQHjWSdb5c0nNLrfGCmaJJ+kb3/8zVuz1fdbrmdnXMqebV0Hv963dvbsBKvIyOm
f6tFm8P1+McbvT2nzVFNtxjLyH/99m6PvT0CST9xbDqu9dsj/rrhdlEmkq7v7ezf3t/v99TmV9vB
vydlOkG4/9cd/3b2dsfby8yAKbH5kmNk5uUaWrp+vp20hgnpZvbwgSnmG0VSBIIbesjDlBIB6tvs
HiS8jvyMSCD924mGOQO8NTJL+F7lWmbWUtvmOgSA5OWGO7dW77fH3K7tPWzxAggwSgjraAMCYlYv
N7VpUgQWSd3up+Ecaey8xrKgZ8ahZOi5dg7hh5xv5wQcqQ0ZeQ1e47E7oTQ+Kl/NB5pUakOs0apI
S9KLjT3QRHFmyynO2nLi27F5pl8rWR8HTFBvcLJwbiw3mZ0Ja5Wgv9DVplOh2XzUFGC2Q6Wss5SO
db6dox8b4hefHhcFfMvePtQ4sGaIa2dZaMM6xAwGu+TP61x4tqKnJD0u95ia8EfjRzTKU7FH9eSc
qrwglk3R6TOiFN3Y8rnPYwT9LKkQV0ZEv/jJFskMSRatjf4t8/Tz7V63Ex0J+O8XUS0mu0ql3zBU
lQye2acK63wnSMNahf5UHGcXarfn26eWDXBLlM0+JzmlMyTdeav4AZ8CIFZNTnWhE0+bu+krURbk
SNQq37a44QGt5SZoMmQDYka3AnVnPE8oHXd+Xj7nxTSey+VkTEzcfgYdYbgf49lsruxjxYnQx/yo
7OguusbKcuC6wbXUh9I+jHEJTr5ANbmcDGMC75dwK31EsJmhMfZaMnoKlyccYpajTpyWF1F84CzN
ziz1dYW7oqEXv0X3N5+1yZjPOvGC5zbJyWKGmxTNXHW7HhxpvdItj0yD5W7JcuTfzn2vwb34Hsld
2UFpYNLY8zNOLfpWgqT7jj4sQUCWDn27y521DsXbiNEjD8S1nUOfdyJnLdnThMB19UTk5Spl3DhP
Izj0KVd7i5iLKiByQWwK1HwAnDFWVcJ+vR1YjaBJ50QERSALzC61VeaXucU0iU2jYa/ARUtr2+2E
63w16FN+AVBTBsotyQZDUOm0oVyB03wAn3BtWHZtShfIYpkOwyqV8OMhDGeHPkUGCGxtoQxK4961
8bniCnmL6ffsiUC4B59u7M2lzj7iZ6PVYaflcZzm4sjmqjhOIXga2ahhO6Pl2dSdwHGVLPdRLQX6
27nfr/zr8u2BiV5Gf9zz3+5+u2jy9WxBRN3fXto1Oxegdgz1b3nqvx7wt6f+/WxBY6INzYigtH+9
k9vr3V5+zsGfYZ4Pq7V0Ysiqf72Jv92/KVpjbWLVWkudWMSVVlPFvZ14Sx/pr4u0KBpchv+47nZr
P1jRzrJosXo76DnmugkBnBXSvRN9jWQnGzeoJ/nBOd+psn5HfF4HOokhzux+0I4aLn0CXiwlwILm
5TcbzNjIX3PIRogUtgWWYAFbBShpdrhPB3imqRtUI9nUg4lSs7OyzTjHNPuybDrklfFGJefgUC+B
Ng+dCLadGRlE0rvV4+AU+6iYHjsD4BXedP5mLbrXaL/3qQWPUhAIXhpgKgdEAUChNo7MjTVWSFID
jZmsrwxfWRx2e8JWWzcsA8M4+kmLs4Ni6gFhB0pe2nttx9OXiIYdF5WuLc1vqkhoLkeJu8UanaP9
v7hmjQuoa5/xxgMye4uGflwxL3d7KPLYUq16pKLh3SWYS9M0gpCbax95lQ84aBH2ydHb11FqYvMw
8gCQNtZQ7N/nHmcgJB5mTx2Os1EaA1/7Aa1tvyqG1qc9PrRrSLfx2i7DQwqkjiUKBdWwHg8Y91Fq
xBHUyJodtADXwUJSHCJ7mCi26+PGqFttBXEOGHfbjasaMXUQtwraJyuwcNGIpMJ90PgemrhN9lDP
41WeSp3fSItWN4r4EFT2WQ3tIZ3sXS+xtqTiZ7yYR3L9yTFAJ6LbvkyaoKSSt99QImB1Ca1hE08p
eiHM1WGWNwfCorIg1rQlMil9rkwsW+NMg72bnQ+2hxJqVNNuFYcnazHnOhF7ckZO+1G8uj0xonNG
aUgrW8wU8J1uxPLR/a5cJD8msRQpRs1d5VDF8ell0CFWgak0FhUj4GWyi/jrqw/KRlHgX1xPXStK
2ZuwJzjTIDOJSvMeLW1FMDpaQK97g7jxFfX+HuVgHbjs6HFEOAd/Fns+MYHGT44r/WQAm790HI4k
yuvI2302DZQy2XuUq4y0JqvUmxeAqpFPXbwrf7kUZqGl9foJz5xSxWcJRCpo9XLfEDRCG7w7+4lz
prAcXQii2FHeZHZzxjVmS5AtAEIHlJwnEQ9IFdF11ob4GOdpenColzdR2lxixbGEYpP6AfF6dscB
6lX6faMNT3l/xLdjYMl0WD7PNjjfEIuYYy1jsv/iR1q/qcmlg+YcAlIX2S5GrSIEd9Rtr1xFSa4t
iXoySOV4TpUrYEv7u8jmX5+AA1O+GLX7aiUNP6lQ7odGF/temfuod2L4s5Q9Cvcip6IOfP2Iqj7b
lEZJ7Cvv0UZOUtgS6BAxd7lM+n0v1N4AmSlCVtmEUQZC3w9IYF59u3tBm/Y5OnBDwH9Jqjqm2AF1
rYXlrLSOYcXGR0+5LJJQR0h9wKbqbohzfBlbgV28Jf2kysiVaup0h6LNSfhs5wIIrql2diFwKxCR
t6UHYJ2S9N4h35YM+cjDpUd8XkWe6ogBk80RETq+/Bai2jmodvym6Jbg2+zuIuTDZ4i9715Heg/Q
NvJ1yWQ1IMbvndHXPseoybYFrpkQOn2QT7zvBDvA2q7zeJMTfJzDht7aMn21M7KGzaiM12YVkeHo
8/n007SZRKKhHm9oHulRFcSeNDfkmF2WJQ5lw7VjZ9kO8k63gukPNwxRXSnlIgGfZoSH2gUZVhwy
7KfasDW6Ejuuko9oED2kuQOxFS7Ho4aqk1IOMHXDLfGzYUVkJV+MbroePz1ZFCtgD/7eZgyhzEsi
ZkGqBJFq06owESyEjX/w9F8kM4X72M0RSkiJ0Tut+dv75N7AccYmnI/WNHZFm1HddhFua3wbia3k
WsTVT2mfk+67J6C3W7iugyIeP9ix0gkC341+kbHKi5BmsrQL93Plo30JS45gMVwal+BW2gWBZjk8
a6uLi9HnK4LjB1IkZ4SnqXqMZvcdiwEyCMuDX7eMeO2ieejq5JtRNN0mC9HssH6aZZ0uCYLRwqHI
GdizNZmvS14wWGm0lD9lf/TmMHxC20AG1jUnPplka+mtJmn9IorxJvTp9+jzaIY4R0YqFa38d7Ew
QDLS+ujjfJhakxwn/D7oyBia6/emYFKyuu5XFWNVz/mgcb8MZhAt29HIBBiioQuds/iZTCN2Fnl+
FUtSY6znP0KDGdBHYGs0ZGrVNrkgCsh7SSDbot+TEJIFujML9BcKvD4oFxA5UWDFOm/xLxgFjbGM
FDKPXPbYe6T6eZH6o1T9RUebCa1VwyciGzIuM4YT3XqXZvaKv50St5Gs/JECekb4xzwQDu0oGirE
BbLzrG3i9Qq7KgPI+nDkIEXhhgGIEiabqXA+rLzv1ovaIzHaRSn6wySZNugt1WECj0+hWxdrvfWJ
uyjXdSoQizhXstzWvUYqSpN4LkVSo9peK6+kuVE7T4WnP6TFEokcRQq8f/szK+Qe9wl+19H+4VAc
frS0Ly8f9j24o8extuPVzG7IIUxQ1Ma+sodvTcLCwkPbZEpW/rn8LPCnr7W0HlZ5JFkiz2CAl3hA
jGMl1oDJJF5oruIvVVvvTkfdhEFkxJoUpgRScPcwPGVL+lQmTb5Ewn58D9kaE2MROAPDbrXY93Nv
XMMBBY2cRO9ujNceN9RKjBS2TFE8RwVFG/lS5fPPaK7STWpN/RY4x7cZDMC+jJbs1fm+LPleIwl5
jG0Dcp/xo0PJRhNtwtONHCYaH+O6Wxuy+OEUc9AkKJornlXbE0D1gV0iDexuiT0aSPRJGmT8SYzI
HItGnlo0xq1pvhvCBvZiWn7AekZ+mj5OClG5jfst7gDVDFOzo6FhU4mTL7TwyI1ellwmpqyV1TBB
Gwm702zZ+862T3ie7x3dWu7AXKAwsi+0uujy16DefHvY1o5Tb30Zb/0UCDDRfGsyqOJN085v5GNX
q8FhCzRiRSEc0b+fvAmYqy1Og4uYkh4fTnI/XNWNP+9GYnBAN4S0ncf7Sf2yRddsx1wrIAGn1tab
aecSNfvWIyyk8m09Fb3+OkWN2HkRW/ikv2DdEScpjujG1eEjTWeEfQ6x0XGDwQsYmTkqQDgm/u/J
qr/5LpNqbrtfWld+SaIfFzyxv6qimEZ6WyabKDdL4mHuSqJEiRWi1KH5IWZXi91n5MUHyztYleft
PYmLOSR3BViC6s7NQ9LOehDHxFVlXjmjFrAICCVk161J+iuJijjRHnjZC738qJyNnDNx0FRyjS0J
mp44vXWOerrwUXUR1m5h/1lsjm0Xsr4O9zTS5b0SdHSqYd3mjfMU99YvExTUaoyljYIRuBpD8QC7
XW/PrOvK1PgesWjqoRXAxGzsbVK73ipjU7olnGmcLz2e7ppf/xHJL3UH/vQpGXeqd9/SEGVHauZD
0GN73qTibEBTzWFjHsu5GTdFruIDXJyLrsmXoqwR7c9es2pQWwSuk79r9vTUDTSQnbFGTes37xTD
nQPIoQScUWr+6KnMBLY5x4dOmK9qqk8NKtTAaIRHuOx9ZkAGB4zHrNuf/KRnUtQkOo6KQNUB1wkM
rxVRWtZGVDUpsShxk7Ako80PptGRuOYmeoB4WVdDfR3M6FH3rTzwUPWti7F71uXZMYoBxiOgh3ac
N7lJDyo3NRufKZkLMoeQbY0LRxZsBaXStzYkSrWDm5na7HCQkN+5LZVAGDj3To4yZaZXnEr7itjp
ZOfdxYh4OyyqLnxOxAOF92YEAMrpvLcJGUYwlu1r5avHtLJea9Gz4u38ISi09DEziIuIqsneZBsj
BgQWfWT07fFCZUOQJsTYoFihtLGbRgXWM/T2lRZddK92T3OfOMEKvUNybD2oCuZWF22Bi8lUWwFI
cuU09qE2BgLQ+uIua3FqLaNFVRGuIUUo9i1V/mirBvMbqIBkjSIh2lTCvBsLEJNDlAqW0tLb+Jr5
s8KheWITBOif4n+FLM+f7RK++KEZeTo3qk60Lz1ILUhW8VO9DtSu35yoq46j8GakiCs8IcVPkT31
dQrDXkpv13npY2wSDzQ1ZHihArWCSn6RMKzOtexpvfa0Vqsx0F2SZ7zKY/OFh2uDbrrgWyzyLTSs
/ZgzKRJly6poKWF1e486+YZdj7NOWRNbOQnMtUP6cD+W+7CluOAwdADfTddDZJL9G95L17qkiTds
OZJpr4/q2cSE2Xittw4nKKyZrz27vmzBkdMkT9tDiRzGn3tWR91BJfkevf7JK0Hgo1rImVqXLDLH
xaZn9eTmNqhTlWmzzKdEilPU3bGtPBCW9ivUh2wfY2tlJEfuXYA/gFPF4mP2j3U/47hCOr0bmAtp
r6bjuvYxQPZl95y0rXlsIzY9RPAYp3xocNkDWLJ09GMSuxOwgy1OtWfDEQCk6u5xdCFZymGhN/cO
tThc7KsFTIblLmhDpvfePQ59W2zdeGIRvGQwZBxQBhnH8A9r0ids7DyxlW8A6DAFVgkeR0ARGPyR
+DJb1gT9rOBMfbm6GeNCle9xsveQETHZWQl6I/sDOyDjB5kPRhpi5HTdz0lW2drLetbB5K/0KMx9
6s1riT93PaHU0S2oOXxibG2Es5pmtR9G57kJYdoaPbTNqiO612boR8zzLjFuncLCe5Vh0/MZF1Rr
ljQZ0bN51gtEVgTyQl2IHipjxuGBMXXUaRPP9YegZG20r02GvRzlWnmZY23iK/qWThG72Ub73lCk
MPRRnFujhpkygwyUWy+v3Uctg0hK9f3YFWNFGXAKKUNYX/4sX6eWaLM8ghHEbwgaklgk0W2+sCRe
5/oOzCnGtagorwAp6u3M2nxTNK8FeWPMJxRyXC3bdhZAkgzeMak3qKPzxAvqWQ93g8qfhQz7zdix
LDX14q0V1IBneJFzOhOJg3LX1DcFTaNqyh4ivjFq3Anz/FUoltCdTg1iHAnr8J0Hq05+Yc+9H/Lh
GbeZu3EdWh5GR0gUv8qEDdewEZ8t+EggHA6OaQQBwSycZm1N8XPGzuwAau0RWuexcMdd7JmXRg+T
Hf0/0pOxeCUxPgiRb2lOvlIVBflidY/d8iOlHhlM7BfR6VtHBev7hIws/U54zHKoWRjm1ESbToT+
NsaNl/QawrnIQps17z0EbUiLSZDxO45Mn5bqTnfVViXWq3IkodV2y64smn/NaNs2nYbKosYxVP8I
5bATkXpa4lR6Of60537cRfC2Gq8GRYBmBpMMvHexxCGF/i8QeeO2qu2PWWTGnmkTCX32H9SdyXLb
yLqt3+XOcx/0CQzuhH0vUo0ta4KQLRt93+Ppzwe4dsnWrlsVN+JMTlQUg6RIGgSBROb/r/WtaljS
PLnjsKjXyYCdAuU37J8E32E1XR3tQSBIAjvjFF+JLMNElD/qwCo2gQtapIEaVVbRTVGMxy7up1T6
KqFmLz8XWkQTEknEIlHXkjScZTB+VQ14dH1RHv3SwRVnslT0SkNbEPewjg0rPCGxB8/Ss9Lpsjsi
ml3OawdqTgfYKdfj51LX87WfqzqORqNaqBpVW2osAvCw4+ySBjSEAiPMk8NeLyVTawXNgvGGSOex
jJu7GC0cdKr+NSUMaaEOdrG2dAycdXWmPLkClxPvRPLQVl9DHLcEMugv+LxBjtB7VYMGaJlSKXur
f2OOGT5Ii26j2bSwM7I9yhGqgLnDorxbt364jkyTRVuAoMajCrbAM19NXdHvYzvl/xkYMiQz8qKq
qLykV5A7zsKHiLQCSMemMWLnIHAhAWXqzgz5+rGiv0UeghxE6m81FO2dXzQww3GGrYbGpXHF9HIh
GTwXvYCsHDOgrUQtqEt6KQThjAw1rMSKNZRkRDI/xGe7zW1vywm0UMOuOaCKCfbwjTZ2AJ0qivG4
hsXwNNSgxejXw5IjzbsOCtxtbUgKtEEPKrOLrd+wxZk5mos2VYOTIc4VpGKm18mdEVanIaV4WMoI
kw+l4wMKYg5H/XOGA2lNAi/9B7RaAdNXE0qQ0eAurEUHTk2VO84YqgZ1hGQ05JrZlSVe5BpoWiI2
RahOjlIHS7rqXOtY+WKZSrtUwVe1beacdOspDvCbxNW0PArBIKRKs2J82iZK+srK6jwqe20U9l1X
OJceV8/K6cVLnVMLa6kUbAcbUa0eV2cB12DZg1pYDyZZ1RnhWwszvbTpW4CvaWF2e4SKNd+JYMQW
xHnrGN8Cq0lWfvagx9euGTDDo4xa565Xr3MBvFWkhrsszIGUE6oMQtzb+g4NFOtQhE1MApMVRSDq
5srVplq6TYn/5IDqmNTH+jkwrEe8kVvTrpttOcTlKm9HCUgfex4oU1bQJ8ul3In9NFvpuXpL7eFo
hohtcnyx+yDuzxp48FVuUHo0gwxrbE41GpNU1QdrPUhvY6S90pvSFpLcmKFHYoeVR40CqtAd/JRA
+Vr6jnfP2Ew+iUsRxaHRPwVNb2IWSmsirAOk5dcgAXGBFx9QFpCyxiP7UyR7dQSDoOntlc5/RRcH
8XQYqswacHVthphCdVtEnIsp2WJ9+5nE+3o91hE7OGrwR9Wk6hS1/4mZiL7SOKjxEy79Ig72Y0VJ
dRAvLohvtzLaZzlYW6G03TWoAIUZFmrDQSEjGrEYLGKIENvM9kk7IBZ+SXug2XIVn+RT/avkSKAh
sasVv+X4qNA7GLG3tLSTCYpu4Q3ZUzP1iWZLSDN5SsyENKafFpH58fyXcnKMvL9mfovtCTtazK+Z
H7+/+v25gC42tu9A4VTgE1KEweMyGVHZCVt7+OVjfv6rf/mRdkzokjJU2urni+ZP52o4ZZVPG/zL
p0zeJOCRIbM0OBe+6+7ayPaY8E5f8X37fn5OipuIlBgHNvP0jec/l2VDfrASwHv9/ZPnxz9fOH+T
yjZffUyl6/mjfUpPfMKf/8r7PzXvuPmhn6Q+Qe4QiOaH73tUMdV0G+jqMSjFk0tIEt1GapVBmL8A
g4PUpFhkCaKDpHjX+os2FqxcWq6Yvaaxkoy46GowhZKWRTFz5tsFLqeysnvN2Yc6YYUKHHOvphIG
ouQpZoQLUZMaqveNJT+YkywscM82Hcl6A8N8EhNjRPseZqZwm3DVDyiUrTR9cppiN+joWUz0xS0i
Zjy25ojg1Gyii6JMLZMBguIgJBFZ3gnf5bEtwm9TC6McCJAJm/yc6+MrCXBEfhbmqdOMrYOWBNIn
+UYbAucueoKPMR4JM9JR6K3IxgunnN5Fl7hXRWdADSUKAZ2kbtZHQMzGXGJrYgLo3EHtpubaTlhT
yGuhc4Arl6wD3aiXgbVt6MUvUswIfTC2S8tCQg3q/9jVyVfQXNkqo8Wl53LtKbBRHL16qlMw2F5E
u0Zy0C70uN9zYduJ3N5SSAOLZA2vOrW8oRPP6HTE0tP6E9KcJbHQrHttgqXMoNzmCOPXvq9v8L99
QZbDyqHeoEsk8QkwntFX7jroSlrmRv4pia23rNP7VVsMb51M4L5GBgO3nrWL0OMaCBIpWbfjs+9p
j1nM9DZnJMOcnxOH+blRqIL2hGGTZ4Q2OFji0jR33eR8SFWIh3ZJAz0Mxhzdkb0tFHysMNNcN1BX
5UBlwNBhsDY1o2kbs9xopKru685wFqNonouO7DRpRI+dy7zCysMlzZ4vI0hkCmmSdhRckJXXxF8H
LmqQBaeoMFA+amB1+Om0VWBARaPEWRCNCOmErjzqzwvDGAAjxAtmLQS6ZZONLxzCAtwbHGyTHhlm
yb6yPnUkpsJQtYACxsWmHjb8lTYTOVCYXrO7enQ+4R45gJB8TfoA7BpdS8MHftxjJzXV2EDLI0kv
mjRPVi6rxS/qw79IrfhI36ePa2mwEAy8UUyV0PX9LujzXQSgQUNximwKfZG0wjnIiM5CoMbXWEHd
ERjuo4kffC2SlDzz2nc3IPmtbdJk6lLoeyT4hLnjJYFw1RzVRDg3ox8WvS+Tu4gDIZPVA0OB9w8b
PruofnFZzRtuKRwOhJzoFnX/3zd8DNLSGqjR7mkER3thmcg1KOctesiCZAWQBVuFNj392L8zQ5+w
aJ2cwL/feR9zN6ZtoP7B/5MU0maW9/s2BEUQWr2fwP5t6uEO4/8+UkN/z8xPXTogjncZeFCAKw82
qNZz0CgHUNkQEf8Blv8xPGjeDkDQDjY5BWmvNak2f3GcRdkwGGUkPTy3Lo4cmEX7yQVeKQyCXRU+
tyN2zCy2HlXbK87wFFBjU2xpc1zJbiXOrVMXJyb0ixnC7CGY4XoVc0VXMVQbHsM0ilD17BLW7Bom
4JgO/baoNITt9MPJkChWKfbQdYb5yrLbdtdDWIicTJ7mm2C6V8fj89/v/r84dieLnaGC+JuSk+QH
MWqj1DaJ2763t1QNKDuorXXokIaoenKTY9j2jRGCRtGxtoQnYGr5nox1+vvxyLS9P6WJR9S40hk7
1UzaPbxiCDoeto4yd9stbDANUFT30LigmuYt/58WPp8BwGZV9qP+Xeo8y5ffddD/i+TROsx9kn7+
61cB9h/C6knh/X//z+dXVIwkN2fpr+roP972hzpaVa1/YdWcomVsXJumgdz5D3W0qhn/kkiTNWTG
7/pow0EfrRk2R4lGq1Odsuz+bf00/4WXTtUxalIGN6gN///oo9XpfH8fkwzMo5atOpPph9wojayI
38/DEZ0GFL0GRJ9iTh6TaCDRwNvDGkHD1CR4IvSpr6ChJoD6ubXwIKSKkm2yyYdd5TaNkZLWWdwo
ZxFHP37Zk3811P8eqTFvHdptR0LeNTgjPmq3PbM3YunXxg2V8gJeHMR4qlqL2hYm6xH1lhnuvYmr
AaxH2IB2ZuIjLVXdNR5YD5lQNY08WJsu5USfmdQJGKXD5FYy45kyQRo32CTUUDNMMks9c7/+w+ZP
O+/DzsWli9IdCytRRx8H29Krow6ag3EbHXrzrKVDyKoUDyOZ58RpGxouON+5+qQT692XwVPqa61q
x8SS/kkH6HnSvPhQ1JDBZEatcOIe2bX65OTlPsiEvUoTypiBViBTbqt7TWrV0fXUReYmgH1yRZ4S
Ed/+4TtNI9Tv30lqKKjIlrT5bhiWfz9gND1ghRXGOvY1M92WgJCXLR7JjdIxlms0fqWvmieoCDDH
IzpHblaIg6n6w6k33I7yWPFk97RAZKJvZgyhYT+S8dLQOo+MeysuaW1Q7Osdlm9/v+lzAOR/bDrn
DsOvylmlfxh80zx1G49Sy03N7aViifB+ULcdwUaLOAlcNPqtf0zHAk3YEJ2JYO5fwOXUdrcxTdHi
DFCddVZCSOi9EUJ7Q/OQjj40P1oWZM0HRyQJZzGtEQeJeFArUx/nkb5miaQcfcOpVlJOZbMgQp+U
SST5JbpEy/DHSeOrc0jSfaoTDQg12eTATHyf1iOxZ4SOZDup30E2V5YxfYndCFDmBo+GfGiawI2A
MFkM0GymYO35JsJh1FrJ1rR86PmRch56sItmAAyDPGM6GWThdl42vDgZQcp2F3xuRdacQ4FOjqGi
31ZUnaExqUyblbq9m++BLbwSER6tWRxU9zqOhYtSuHvqKHRwMVGg0110VvRojcQal32kAvSETw0R
tdj3lUIo75TNih5lnwTVs5biYBh727j5ar4zk6rc/f3v/eFiO40eEhEvrnvmi6S8GB/yJuzO1pte
+tpNaM2plQ39QLvETU2pJGpiY48d/tIxz9xDuHryA1OHLALMEi0Vq2jNVc9+lm8bRyzVCJls3Kg3
Yhm9iIKdTv71aixJ7DRT5/M/bPbvYWR/bLbDwIwnny3/OE20MM2FvVmqNwBudDUs/x4b+p0uqe5o
FnP9ItXIeXcJSLbpYID/qQ6BiB4qB4yxoh1hx/+YqXsdE+h9RUaMgBC01slYg11M+tffb+6HGeW8
ucwopzApMALQCD6cVa0DvxGIs3pLXLu4UjlY2kP0Alr55DdZg18Q+VWY2gc7NU7qmEYn1QufApB4
+7/fEP33vKM/NmTKt6Kozsz2Y/6rO8iaSxO/UpO2D0WkGqfyc+yjbssCfeErovmUtF8i0D8PwYi0
ROudZd1p2t28K2lXbIKhi+ET18ZqHJqlB98z1PZ5QV27rFTUS6FAto+s24e+1fYJRa6gvW8jI7uk
xXDoXNXZeC6pliXL5pMQ6XAQYfwcRsio/v6ran9xiOg6lQSIEWDh/mMk0wzYgIXiKjcqb9+MBttH
B99hMZa6XCEovB+q6IeV2TchEBTkbh+/kL5xVofWWmuBjnElpAQ42GO596V21Oqpsz6Kfjs6dJcI
tvinpY/1nxdyZrzGdM3gP2lq02/3y3QfLLESCL3VbmVF8q2WBO2WQZp0nuZbPtTyzsbnvqAYR0tG
Rua6mZieyQQkq4inaSLzqiJOJ6u4/2ZOCW94AKjb2NmLoaBd5QKM1t6Gb+1r4V03wn7WrFbf28Zn
q/bsneLrJSxcHxYt/wKiG/1A2J+xSvIKlyEJntD5ZIIqdkhQQnJyk0cktf4+UgCXY9x11nZYqjvR
y2QRUaEe7fZS2O2eq4J9F/ZjvaLDdk0rz/whUFulAbVTQU8R6ZV3yEL1QXU8/SnpRUnnIcPIAe1N
T5P+7Fq6OCQ+kQbTl9JKvf05a/9/Jjwa/zm9Y43BKaHA99UdBpTf9zuCKLhzg6PeHCcHSiPH9n7w
x+w4yrLcWcKCbu+0HR33DKYuFauF3xG7lZGO2YqkZKmBUbipjMNoqzCwBd10yJGm0U86ca/d0+5Y
ofIZjuh3GjTDLqgTWkVNviLeMqAOwNwwHYwHLyXAqQ1D+BypRXoBHONUO456o53tjOYLjcMOj5eB
Yj7aIaSKH9pi1Jd0tjaJT++i5zq46EKZrxMzcigul83i70+pDwiUefSQukFRgTAgiCvKhz0lAOi1
aIjVW5+nn43CQ+fX+M9RzIFYUUxZ2RbaXrcr4bIGSXI0h3rhNwlsT6PPj/A4iUnMh3Oqy+EfYpPm
pfCv0xZLMRnTWDgoKtJN9eOWJbWnhUgcq1s3ocfDLgLpB/504URPLvCKUynFiWA8pAB5UK5U3E1b
rL3mwraAP86Hb64DHDYnPVStCbTENmX5oGmV0+A651FDKOu5VoxwHqCIUUfBJqrGaFU3Ptwpfec1
hnLf6Z8BBzImdiMduNwydpGsX3FEdESFom+AMo7unYAUA49Aj3J6KEY6UwWGHQM7uVlNB79uIaVr
c7LZg3xFlDS11MDxN2g9y2VqRObS95x8oydKv+pMvNUTcS2KXsNoaE7gYPOYoZm5B2W/TPsUJapK
uBjwzTbP6a5SsiVnz/CWlUcGB3qZkZ5E5lFRhPv89wcLIlf8rL9Ng1kuKZxQOqOaRpiU/WFAG+HK
Srh53k3g378kYmw3hkCXaEIhX2biZJrFGzhdAr7Hge5XGBwcPfUfawzs+84k0seXX+2+jC7m0BjG
QpMjNgSQdAum3nu6NDYIi3qokeQa6IisqYfK2iZs3fXgdMolA+LS1FF0VdQvdV2o95HbPwGtU85N
dqWicKe0wluxw5StH5bfkJJvEzr+aLNN07/vWs2CRC0OEUkK+Ca1dp0SQ94SPGRzSi/0LGjO6cBX
ag2VuSpdBZgWCkoEJTziw/DQY95LWtJEXDFLaul4WFjvyUlAhOtTm7ds8AtKScBE0hsgpVMJp9yK
+tPPe1pz6wH5SrfX117guic1qCi/9iRTFN06yRDP6wJ+hozpNgHqgVRDpze3e3XnRdo9mBb3Nix1
qzkh9HRXaGc/q50sd6GGD6d0MlQArrFAZMWRFkOq8ekVxYUM7jzfduD85O1WhpXc8rHEMlYhAS5T
aDUHegGDDXsB3R7K9Ex6L0X8PJQUZ5sU8+lYKVBDQNa0OEJPTq4itqmwsDIfKN0J7WDn3lINm/Ay
2LDoetex1nqffBuxFO1SAmSg0xqX3mhOwmRr4mXSgBfWA79YKlFFVinqBKqBgH4AeVOMJZEkMdvv
qMTjo9KRPdXGytay3X5Vgi6zqBXfjI6jh5833uaJfFND4W5LevnnEWioicbmEraOfqWy/1LRDUht
It1DpAe3gQ471wx139rWlcQDBKf+eA2yboOLKliVKgdEaIiNyKtsV0RWvDGz6s0guGTfA2YHXWkr
j/DG9hlU+yM/W7AUdoY3bFB3uolFJK6iCwCYcU2WCQ7DKM6P8WBdc06VXZ879Tlfsf5xtw5eNjtr
vttqZlNLqMJzrA4ApDEYkN5RVRMlurrEpQMquCnR4dnJUXOomClWsYzh9CHxoRcxVl1yhtF/bgJJ
M9+we0D2VrPKaRa0KV/LwnB/ZwNYRojqkwsT0LDOTCA2skvKRTcQeNG6rMK8cS8VNbp08Y8s5gTr
Y+ns4BJdHLbZZcqVeVV/JvfQWzUm/jwAVVm5KJiBMyCX9kro1rG2WlLKS/R0PFXe+cQs3BnxWEPi
1NitvhIfyUXwyEMhztRHi9/bSv8JwRMHBr0dSgPC/kw+gw9GdZdXDra60VCucV0r12Ecumu4hx2F
6rpmJ1UhmgQcPcRQge8nOCfwLnnrHurMME+Jb702LmJVU45IY3vrTo3bYhtnyOBdEw0gmqx8aUnk
EVrpfBt8Yxm3+kvv2mJLEJPbrfq6iReSI3/dT3Fw+ugx1vr1d1mH/cWZbmSuoKm3KQqxtpNH13ej
bdvHb0Piedex7uq90NxrZrsgI0bjMUurc1m63jmgSo0Cp0QT5ZefkiLSHiw4Xr5A3wtkS1J7WLQ6
JHfBYfsVuPvb4Aq5zUbExCoaQuKY1AWTMX+pqmV/zAm4zFkLRaMfAdVQQXKO8jrPZbwwuKt6EVxc
WV483/V3Xp64WwIpaM/FOvO7tjAm5ZW19itUxx1YGsxN8krk2Uth1WS19v6DERlk7VjVmijIZ+Ak
xQYJlLNQEfWtilZmj51xlwOfZPhSCQkF7tegR8ZF6lETqdyNjNqVbhGVWVsWb2uBAfmt+O7Xqr5v
0ATr2RQs5TTGk6pqTwI507q3ETIMEBPp4XnZFCb2511W7zze4kxOEXfFxQFjV3FgWZT/fKhVPR6G
+S926NwxKkMXcgL6Nqk9KutxIjz+fDzxA7GcQ+P6ne/o9+KsyYq4I8FupYdY/nJT0jmagDwyNTg+
ekbZNXmLb67ilAdDZ15kSRe7nikHQv+4kd44HNwcYSC4ql2hIprjcnfwO1qrmpbsQ08MCIna159P
+8HJtzTMMjU42XK6SXS3PoCM1aiYmOEqLpLqkBgIWVjS70hyGmKaoU11mG98Va8OAknooY79bxYM
tY0VY8dznQqWT6YMeGDjJ8/wnkqrwVmPCn7h4JNcz8TJeIi5APk+9GF44keZcrKMJQCDfBweNJ+B
OtGwY4jukDa9uW8rXJ3BZMKcbz48HLsQyrmACYZCIFx3BpqJtko/aaJDcDi62WG+GWWb/7w3P6SH
a+zaCvVZSMSCmG64Fuf4CP99z+toIRLkweOwzzalKqqlLtO7slcfJsz9XtRckiVunm3HYL/SEPOV
vuasGosYCJL3HlWDOijyhWrVRsNVQWq/EnZ9LCHxr6X6XcmtM/kpGLIU02JNS4Mosi2ydQqwrAZ0
z1VvWBiNio54hK5bkh+XXUjkqPHFbTwQoGuhYa52qu3YBeaCsRLdVwvyCgowalNcVn7uImczkcsP
RC1VMcGfXZGwo6hXHLpS+SFwLjlahIdPcnr6rHCjGjh8CE+i9nY9aLOV18LPZYpzsqMh3SN62dsF
136yCArUpa+pCDadnSKyHKHlVyamFpG1BFfE81o9XoJ4f7Bwb62g9VLO9HITwg/6skGvjpSGdunk
6AUMjmQhmAQH0XTD5WvveCVUjOlROGstptfN9+bn3l/7873zx/zVn98/wfQpDtYtKQgf/82kYkhd
vP8z+SSZcIb++MtnR/NrtKIlKiCVB8j3vOX9w/NpVuT6xfcS8saIT5LtzhiexmXUYsPvRtZ68yfM
f3l/37wp88PIyzXm/BN9aEDNDhICdX1PmhdnSEa/k7OPBZKd1W+4+baixwfEPG1coVBD02mRfnSY
b0ZNI+EkVPCehTUD/qBuNHjc8NvsArUUxmDbjFheAhw4KlZECKPTsuIwSDVa5to3PwzInFGQnKZt
YR6izkSOmJoOCUK1/9DZNmfy/Of5pmEddLClEy21IjdIGtFhu89/4SpoHoYwPAIJGbfz6+an5pv5
YWKmxk6Y5qqaPmR+3oQW+fNeHitUDQDrr97fwEwesASrZaThg70zXQRKtqjJ4SIf1Sy5eLpCoQMZ
j2JpJwQvhM9e5z6YiWmvKT9lB3B39YhomrtpAg2OkFY7YFibnphvOkvBUB56THOxWIToOnRn5c4o
3ekG+gpQ3T8f+iFsXIlKH7DBn0/af957f25+3/zq+bn3j+kRNq6dymaM6RSCmJDXU0SY7edoJWxI
NFH/6NVdsNHoATABIt7s8H6TYpz59clhwum+//nDw/kP9SQEen+JNxAIu3x//FdvYTrQIv6MipXf
UOv4+eoEfOMfd0cdH9/i/Z1VENVbk0uOaeDh9jV359pQZ35u/PvL3v9RMTGG3x/O9z68bu6GvT/3
yxef//LhLZ1TiPWonx09v5aUT2sCmaY91zdSV3OEu+wm8luq+kGZ7sK8SxKCWtkzedSmSO4xYVSJ
NHfzb/b+i84PnVpjAZZkMbc/789Pv790vjf/0EHWotb6+aK2VcWwTGUybgH57FpFY97fjU6+rhr0
UCzEm2mYKwdwfev5COhHLayeZ+wBMj5GG2xIHuZv3IB9VaF0TJN9VDF5SiGP/LwpK1uLsWr++7Fr
emJJoA+8TNXK13I0WWEwjs4fOlMVTE3FlaXhXSM6YGGKckNwZbec9+r8u5RMfDdakT3mrOr2ODBw
qk0/8Fgj40TT8+ch9/7rzM/98hPl82H6c6+/33WjnMMmaJoXu/G+SUF+DpRFCGyEEkOzsXOUzTK9
Nb177F3RgYMxe+JnInxSOSsuxd7YorI36Mrk1nLdhkxUephG1EVrKRvMJnVdbVsHlHrGVBIm94iX
2tTPfaEVn82rgKJ4stObq5rePnKGvad4ErWVh1jIV7+OamVcAOk/mmS27bX60kQKAcCJcQPFoe0o
tHxFal2Zw8WQUbyGcLfgmkeXqCIXK9MKC2mH/ziWxFfK2HgMuwLpWmF/zRisSPkKFbKmWqynAdf6
PnBeijIlMGzCvvWG7u6VQRzjKZWospQXx7etTauF46621S8kRoyI13F2aonAAlznd9FYbMhy62C+
uD3+Ohb0whheg7F/gQSTHYOQCpSisHiiw6QxN3CsDepwVviR1Ah0z1CDqf23cQoM61DrbF2v8q5K
tfblqkoNzGjeANUnk/shlW8pXuqNQlYA6RdYPqTi3AOUCO5lNRbbvA2fWkIu1jSH45VKrO9KHzJ7
HSad+aq1FMx0dfS2lYdAhpPhzsuoVgE7wAQYZGfcZp/NwTC5xLpENiWgMdntF8LUGwx46TeRKum5
zaeY7DTcUQe9MiCRrzha/p74vUsYYgWOLSIGHSV5bFosaaZhfO2B2eK/2Cm6mR0zdL4bRyjZytaG
bWO1NnMXUnZc21uTecGlMES1VenUDPg9vo1Sv7RObh4D8hVS3G8bukM/CCygy6xMBJYKK4hZgPg4
JPSBTkljp5/siLWY/thXpf0aQ7ZdeFqj7dTMiwEQYSzpm1NkMX6YalVctWryl1XqNq5U51Rk9sKu
BaGswh3XRdbetQNSRcT35HyQKmU2ykJIs7lpdU8JRR/oUSZ2dPRqzLcyDlnocaETtryMhuvt05Am
ZphiFvXjbVPf6iaMVqBC7FPc5p+8VqrERAb7glAZXOjUEBWTzBLgHsnSbgfz2BOk1+ziyLhBY3ZO
sZ80KPn9lky4r0IIlM8t7YShAjBljBDfQFObe90yt84VuuGo2YLhIr84FLHXbmZXbwk+T4Ik1U/0
b5jBskLfqGq35uzOLn3BgTV0yVJPyvSolvLBxzJ2Sl5HWs6fauerlg/3Q5C6NzUwXnTQBlevd3ER
DsOZFl5yMSVeLeYq7b7MegWXD7abvjQftCI6Iz4NTwTZfktLalQeUR4ALpJuhUh+ODhKvRpprj9C
slx3SjiZElFDp1WGWs+GwAiYA1GEgrAVXaQx0L+A2JDTN5kCI4+tOjrIFEO2jh0MuNsQu3gYn6Dd
lI8RsViu1l8jfeNNmR52gpoxsw4IGmNKxXRF1VgyRSLkOYRguy0DQ9nStMGS1cYoWoWnnGzA36i1
6B8U6eAdiU1ZpqbeU9aMFmVUmysd6ckR5eDnvtXiE15E8sK0ZlwpIzXCQSGjWHcN/cjEi1jlRAt3
aoHTGr2pq+KEw0r+PJAkPa32xcIs62eRIWPV2tg9I4D9PtTps5/LDS8BPKq5HN1Kkx+LHvwl0gPE
fBr1BB5Cwst1ui2iphf/1UH7eklz+wLut9oPUiBhLPNLnROiN/hIxcisgqc/gvFK7G+akj06ffVY
e4O98XJcBuZ4DpP8OROE5Zhlv1XQzmKi/KIQ2bjKkNKg7SrBC9F+VPXvCjRv1Slf1WfNTcez8MUa
K34OOvUxGF4Cqev7rDVeOq2xcHi297UZ/sDWWe76mL4JCsw8TvxVy1r2kagCgrIljoxkuLcDXKdY
w/AZY6d+6FoqjPqk3tStCuuEsoitUDwhw9tJedLiUHv0Sc3uaQecTCCaCzoPaEoFcsfBbuGEeMo+
88tNaw6fR6Oo1mQg1xezTcN1lpGR6MgH9GclEK+aQr/fg9xp7a1wWQEiRoamSj1qYSF1ToPuBFJE
nM1mZdRN/qBVNiUtPb/D+IFBNVCbUzJ+zToyG23KdZNwjamcte7oHvRxNzzrVXTWCXus9NB/cDzL
36p+SKRFVeakInb+k9Dd9iYVCmGjg/xntJpbO3wLNKP8KiqrWOUFEZ51xEFLNTJlGd1hTZD9sCxb
r6MGFOW3AfcdLjyMd5DaHVoMVBOa8UZAUHOYn3F1rzzqffo9Ch1yNnE1guqwtiiXT7Zhit1YMYfC
2+tjOeKEyTP0pzn/jhG2+dkL+2bTmR3nRZNElIajEF+MBag085cYRcK7Gsgph3VCx8MpuenTuz4x
40MZxOWaY2JZWdqxqbgwkOVVrfJ6eLPM+jJk6mQnCF4hLcm9l07DNghZgAaQFEomlUy9SmdDVhWl
+wHRQ1Pv5lwnadXbA65soAK2gFHS4sTHhSUeCGhZwEL5kQ5N9yk3w0OkkNhmuHFwX8XQZcBfb5Us
HK++E8E0HLJz1aYK7hVdOdQ3IWkCWoWxCRnot7RdWMobclsMZCz1RsI1jKqoZu3bzAIq7/scvgI/
Zwk0PtNh29koRJkrda8U53Hehyzh7QJlvIG03FRHDXNK1F/K7ublX/gnR8w/Zr2BTfbsW6WxGECS
LAGLEPgy6ANAY0qmQO8k7BT5VGcR0wthlqukdCV+lOizRwgXHT1tXPqdVm2Q5VKaU+jt5q6P+wF+
+MhM9dkw4qe2M5i8UmJ13KJeDUFnMR/oHyMz1RCXGdGm67w7AsGzTWixEaHQ5TKw412nDwi/A0Fx
BbyHYr3SvFMvCuYRdqSeJN0XHabW2jK9715JZy6jz3Tre8G0svZP0rn2SJZXWho/ZB6HchvY7apS
Gf6ZwnBUDOOdOurhwWGt3NWyuhtVk9Qqr/8UsGqmgjwGj67VnD0PaXdhDuMWy/kS5CRAEOctKPp4
q7ScrjUConUoq4uAZ7TqB52sBUN+VkCI2Fa8c7QOeraZcrg0+XeaOfdmoylvuggoJDsWyadmvo4G
ucICqd3Adzz5YzK++h4Rjk1IUlilF8wZ8YWQMm2Vi1wjDROror8QZufsK+/AJVT5pBTpV5nnawdO
FIFN6gi9AIJ8ornNaUTfesqt5A7uLPN61CPrIG4CwnVZaZTMpU8sxRsnkjdRTTMvNPMN3NBtpNq3
kXQ16KSUS5QRb7qm5tAO4iLfdJDBfM9oKAsT6kfIAgII8KELonisL44Xv9h+kkDWtopTp7aQk3rv
qNSYMaOoU3Z1VDjLztOvdprYVzPtti4pAPRCgyMtwR2lbOoqxvilgPh3RM2/qGjHYCigDJeRv7FA
20Y8dKPfh2hmluRL1LtCEA6fWVG8p1nFu3sadjGTfT/W+6XiaCdECdSLjR5M1lMu8abVCjyjWioI
kRz7mvfOcMDT9KVP4nwVq1xQJE1VOLCIhicTFBe+XS77t8JU/5u981puG+i29BPhFLqRb0mCARRF
KlryDcq2ZOTYyE9/PvBPM1Nzal5gbliUbMukCHTv3nutb12neU9UEGs1ST3nJvNuqECvUtBsEU15
ylDub7s1HxVyxI1M0k+cD2fSq8kJFJKYhAUHYsr07aBGXg5lVYomogP+LYrndNaGk+f2Ganba65C
apDhq8JN65kEMIvxZLO3XaXtnQAmUlUMeLAdd/plKwYwptYnb5aekYusggl47CUiwWuftA2sEXB3
EFYsbnpMJl1uP5axUWzc7KdVz853qcJfZvWZGPr0DBf/mvfGJ4AZ7+p49Y/Sy0TQSWyyslYz9Sas
gSa1rKMm+nOVjXhDE6R+cSmKi91wAmZjQW45FI9osYJ4/ZmF1eVbucUxIV6HvD4SvVgwaVvcAFIo
oy/dfc5Yf0GxW3BWOtBOM9o5xIXFQa8HeRAgFnzUtn/pjT/Hcckvq3L4+FS6sWusQEskPqsxvFAe
qQDPwwHQyvKIsSRM2ukGRNSJis/GHMVNktK8wYgNA6aqlisYSHtTG23ou2tUtdFviA8zDuHc3ebO
7U/wNIIKInCTmxfRdYDDI1FdZDw85am9ySriF0nqnbc1qqk9UQlB5AmcUyC9D3d5ZpTk0je1GJY3
1E76JYohh9UyDbLqTRUP9a5di/FMmx5/Dwbzmx56+l1eUuDPcXXdeRxn9Ue41dZkQP0wuONRdxVA
dLuCqSqqmRHwQoxRnOzu1zgyWXhf0BXGZPyLDPEQC1CpDF+Y9jOs2eDDAvQ2UVPq5rnp82+MfssO
GY5OcVRlgY161A4L8RxvovfY1R6Y0lQkxv3USIjZQipLbgiiQQU07Pf3hwyx66Up5h9jBvuTyo/Y
88I6FkSf0MYAiGymKJFycK+xORdHjjevCjxZl32o1kQq6a2INbsGqY9uBLspZ5D72KmSQwD13bik
YfP+z9ZAjv8kyrRzxTcnMLAVU3Z8LNCxau+h5DyySTk47zI2m2PmuV9M/I8sBv2ZrJWnJsvEOUpt
E9DpfIbnzweuW9qFSOoFnLu0d2LSngGefnO+VkdyUH/Lqcx3qVbGxzEGW8WZ6Jxb1gcDPvfkZrGH
IFf/qpZ6RBtUanvdtNS577Glct8c66HKmIhpa0AunmFddqh0TUCtJREgipjUo9kCKTBHghVzr2hO
tIDlaU3pobc/megIZj3QHMD0RGlXviorQIMMPg6ciNtNwc0F377Oz2Wlw2IqlpudQ3xbhTZ9y+ym
TBrso96EGIn8s8nx1dAfGUQYP6zqS1+oj+ZqfOg4jZ2ow39wzaizMp47uhpPWeY9Yh+rWSb1Yt/H
+nSboT12XUxCj4G6B9aa+WR52pn+AvzQtCSExYBHWRhHG/s+azR006X2KBHCvthKOq+BTLWenGNF
PY+sax+VRbdTZvIDenp2sdoy3FpR160NrsTPYwdU3axnW3SY40FzqDNrVL9nfhh8Um6xuZmPtrJR
u7USq/HaICEH5qtOCGyY6ugm8dfHSei9T51Aogxu9sy+2wFuc/G/clrUEQYGpSkoSXOzOHoIBYli
yNHJWb3P1Ld5LPI1NzSDOa7NdeFrRjrtqnlja518Nuf0uxqZsUaqnA4k1fcPXpEBV2NQti078fdO
MHNU4S89ocjjOAIBSZJg4SrdTrAij6XN+BxzuLrGYS4eteKYqSp+qBl5IYTUQS3Z+hRUjjfeiI0K
bPozWjxeR2W/1bV2IUwnIWtYdLve00+IO+ZLl3rmpiui/uJE+VVroFvY64Ekaqz0sVj6H0sfE2id
ya9xcNaUBxgAZi/fRpZEjyTZ16GFlmsOzmOjZPPTK4Z9a+Z/pPQizuPypbE0HOohKgpcOlgojb54
6m0qkm6I9iEJn34FhIPKHP4B4pMb8kuiXVvuhryOfYoxhZ3TTn2H3sMWtU66Q0u5HhnGPmkZeSpS
3UZnuMipQRRVSd8JISNizjHpZTE4H9ty4YqcOa2vRQkgsjSIas4IjC+ZtNctuE7El0uC2LE2xlfD
mnmHjPkZGITSn1K8GASMhxOIRxm6O1P24SHtRc8EAwuD6syE+Z3+y6OCspqW33FWfwxZpgW9JdNn
YTAMqX3XbOft3ZLgrnZdQCM29ytu/yGKfpsQ1hkzPkcsF4+xVv4toFVaBkdyN5uQ8kCW9OcBwaXq
S9Z9kPDblqPeljmKth/yJIhSUrmdckwf3PmqzTDDqmoONzBzl4Or3rS09PwM8vyJETzhYgzpN10o
u8CtmNmrwnSCrAOGmGe93OOjFQyczD13NHHcLTdqyywv1K6yBOExtKYfpXp/1jOX4BvUTfkt6qb4
VK/LLGnRMAHA85Dl17xkOYjEwbkYjPCP6Lyh2JSQDe/9NV09px4VdVt783VeOC60Wp7uF4irc93W
fiTxaJp5ra7GeGM3Sh405XzcWzC5M5pbC6DgMfsEGiiY4SIIqrYdt9uC4/QM9GKn8KMdtPY7aS2A
iMlo3sph+LIK++zl4eirVEepT4DN1pmsF0vBe2wqC9kEFBt2Eu9p8MR8yuqWM6sxhXRJ67+87Sej
Sd4KEN07Rct0CzaTk2RtURwNdFHGVcIRh/rPTpCXBb9LR3a7IlmMiWsnLu2rxNyXzOZ+WlaQKSLu
nb2Uy16LwwYCV0X7z6GyhpyRP0NxeIMc++xNkXmKomTyzYECxNaHYq97lbmvCutxUk5/rhki6I9m
Fc6BVRvfPRIL4pqhQAnovZ6HeoLIZC43zx7xoGoTrl92uIRKZbckDrTYXmSQ1tcCY0DjqGrrEhO0
DhYzvI6lvnedyvo11he5xO6DUdBHKlLcJ1a6fGVaS/yL3nM9tUtzIgEypOauvu9i+HByf5e1rX5s
6FWlIJtdiNi8Sajpi7qCcQfQ9WZN0/h3wf46c2JCHGcOx0H8puBKcL3i1zPaKb8YbnUb7IRmY5Ub
+7RCnppxN2/pNm+LsW8v1eg+WJEon+nbSkLGbWdHNfXWpU1yYNyMeiCx3AcER5+EiLXnJsIj0Tuk
IrR5SDinAks9NwrFg0ugtmwJog3t7awXaJLS6hwOvc5k22O270Xx68xIAqku+hACw7dpY1s7VMX9
UekCEFNtXkJk0RNOFXN+mfO4PlkxpmDaShYODVqPadQQ5dTdZDbRpdfmDAFo+tFwGH5Ibe19CJm/
uGg+z1FWX1Wyihc9jUAopqeEbUbB6D3XTuqc7w85TIpDrIpn0ucMlJvmd8wZFeEw6rnNqJW/5vSR
KrmCsmtPP7LEQXeKn1zE2BvKzHuFLPGScyOcI+X5tvLWuzqjGQf9UfezuLuihFNXiSvcC3Ui7REN
urRdNUw2jpf/bbxB9516YSNT9cXICv3MkKU7zQu29xhGVWCh+ReZ9tDkff6WTGn21P6WqjmUSZW9
sTuLh3LGUtk2B5P85xcdZb1fiJmRjTDniyfarUaCOflJuYuIo10O996CaJ85omhHfayTw5KgMIyZ
f+humxz1rwli5rmBfHPIDO2l7PhK9tZu7oR3mQGva1XiILlvmwAD3M+kgVUh4GbsK7dJN/iEV3GL
3IwUtY5ZTkc8DvSwYknijySvyoS4MqeEE1ixAL9g1siF5oLeUuFCUgUksOMwskLkmxddGfDuRLzv
YsN5Lp35YHRo9SpXPBZl9rNbVgXNUKvnMnPorpEUn3JWO9eV5Z7SkkahSKru3GgEF09Sv4JueudX
sCbuUYLPhrgZMW+/ZEK5Rdxe7Bs3tYn5c8ydQUV8QKPbBnDG6hi6kteAxJhz7bc2rrROt172TtWW
+zp576JiOsYh7PeOcD0aq8klLMHcR/nQPeCVB9019cVjm/32qnIHban4lbKagjBodzh+okuddaNf
SiPdWyJlNbKTamdNmDi0URgf1kBzOOt+ZFUeBjBeXo26qx9VxLrlmIJArFbs4slbntppKG/h9Ldk
KA+Yh9MFLZ/5ZscA4KcMnpRTfrQksQQgIBukeeSpQ9sY0MiW3aUvyTcZLM4PkkiGcbAumI6si+1l
f4qoyU8VeKQrw/4XL2f0QbuufZzGjauHm4Vm0At7jreZm8Ihg8C/c9s0XJrHwXum7529aNrffO6q
AzPDleHGUWesiZCgM3LJ9RwlTpRwtaVJTPKEcU3Nqrp6winA4L394ws5cF0gyd5qCYI92yyds2Yg
WNXK0fQT0+SXzOHsNZEjFwnRYQ9GZwF46+d6M7aLc7wbLuRIBSUVJ0pGRRUxYcgbU9t9aAZGVjLS
qodxTn/0I508Xeg3YkUpHiAE5FOjbZ1atHSi5PF+UuQtoPpNtaOjOj7flPXetSBT17ZzkAncQkcn
FQzI8Qb293QDU1ywcjy1sZiuvAIqdJdcvFHmfhZWk4/m91DxYW2paUh68WYHTFPzaynAC009Eo4m
EvYe+zkEWdYTxwlL0DDaU6QGsGvDPEFydDTC6R3nOMyNz6H6KS+N8cLcQDs0I+CwZh071optf/TQ
7Jn1hiEWFWtJWYwkBpxqz+ZAs8vdaPgvVhgRZamqzrpm03xiH26EQpNF6FgaqnNj9Z6vamRzw4Df
jPeEJrEbDm5PQy6axDsx5AxHxj80MLPjbM4xFv3C3Yq6BT+bIOc3ZGc81KM41/qSXjkn1xwFiKZz
Y4tZRAn9Fu84DdfOEq809FfgMj3Wo+WM86uZmulTxJIVzTOiFmd+GRXYvRoKL7oygel+Lc8S4YeL
fKC5gNEoJZR8rmaokW2PLgcLzSxi+QqhG510eilMib3GoM07uvW3bWQm9E9neCzHeksjbpdpif2T
wFECoshD642Ohal3oZuzeBaO3h91PjetgRZdzzbFn8jAxCbgfyqH/l1xHlDz4aKNIUFhDNqgoPYe
GGIFVdSkt4F+xtaeaPWqLu2CGrkFM037sXa7ZLdw4CIXXv4I7Z9TZHfvfFhvyehCXEzacWMZPeoC
AHAbocfmPjbl22BUv03ZjI8hwQWFpzg/cwCqgTEjaS+eF/JXNlN7KK2+/pSws8cieSnkWPpab3e3
pYIBBGCysuJ8e5/MZTm3eg1F69iJmU9PJsRyNFI8SjM9O/NrbyJAn6vcY4HM52sVTwi07PHTcg3e
JPx0WRlHjZPSQ27+1pDjHqIeJPlcNWybvbNjghlt5zUiqKt0khoADr4Xcee7Me6RUnSMiRsSmZIW
fKoboWDOFzPaqZkgxLKgBduN534GfvQaIVY6W8ClipSIE3rQiJlTNuRW93sbAF1oMCrRbOMky+IN
qfR09sxpPM9MiuB+GkE/Zs2lRbBCbszy2zGi8qxLozjfn1VE0Z/HTLxHTVvvQ2L0gsjk4f5sWgyc
oaTL9CkcLUejsW1jtO0sdAKtgOlD/KsANxahnO6r5xH7EJNkPuZyiJElpp6+qZwSv0K2iNe5jdpt
42BjbyPX3ExlPF1axvd3e1nJePVlSf8gxLo2BBd/Ks4rsSc+QV71z0ae1GdnbDC/j/BfbDigRraa
ChKagapaLnLoxicj/Yks0XrpzOxgzh78UsJftsUZ3CGptJWU26z7WyXFR0zlf2D8QFcX9Tqb8uLs
qW0DRmbUX0USJNH0YeoFy1zsTjto3xwii/TXXR8xRTPt6TFpLosJjAelNOryEYpx47o1eODhFUa3
JLCdlZI21K+eF5Ki1dugpvgrOqvZWBa3cavbq16lOw+m+V6I6Rl5nreL0uoPtJriIEJtN0tLBGDZ
LmboVsRU4N71zH6XJjMHQ3c4t4yLzl5YPNR9RFpVjY3XrKi6ja7HruFVATPjtwjfe0CZZO86ptx0
T9kdOgfy5aqTHVr5mNSzsU9W4XKpuTXjwLzb5uSUbmt8dPBnAfyrgu4J+QLaFqgYs+T6tc9B70Uu
q0SphxjPmU5t03LutllP3oGaaJhDCKStOHbgOdss9VXRg+rOKuuJqJQcfap1Si9oIMM3QzUM41nt
yXZGkQJ0lt5oOf9CGt4cdSuINM2+0Mqi7Jeanyhdvrm581006KLYNw8Fk5eiVw2qdzfBdUlPd7Es
9oG5OiKsGo8jEoQypvHcDEdj1HUQgb8xulQHcuiuMQ3ZDc4SdVTK9pU9HrI+df6MR1W1/riM/XMl
26sbj+2utbR8N/b0PwFL2JskG4xdnHmCSluKazN0l9TEtlxUHwUttQ12IoJhRL3CwUmeHUNOeQ6i
idkrG//o5R2+Fxui4xSRT9k7RX6Zyv7PlAr6kmF2MmbnrRGMSBon0zYTJD548LAJO/I4N8wtsAhW
cme7nrhwQHlqQ9EGtdV+Rob+KCtV3DpL7o1kjC7KFbeZqGUatXm4YyGcgzjCUK+XOvMw5k+c/1bN
4/iomcSEtot6vvsJOlO8IvCsTl1HXWSa6UvaVsNxKe33zgR82tVAL81K+7JGdooiztb4GM/DbjNi
02PqtCXsyXgou+4XgQvdORnmVUBq/cP4/P+JKP/vwMjVA/4/E1EupEVWfZv8rzwUKaz1H/0rLRK8
CQZ305H26s3/NwzFs/7LcUiDtLEI/zsr0tT/yxYQVHTy6Q1Jvh0/558sFMMGk2Lib+Uv6Gx/uPD+
xWn5J12EjM3/0SwrITH9b64+S/dwywoTASBYKXYE/f+gobTCTpu+ieJAdjjXzeipFmV3yFbBbR6z
es5Zbh2sLDzcv7o/0NfyW11Pj/qc1adBfFlJXQX3B4yxiHjvTxG31Vu9Wx6zpNiB7WEhZIR1TLEw
dzrNYC8qW9zx1o6Z1retiIYDFnXRGxq9AwjzeSWmt6S48c+hmKA7iya5G+xeXMOiSdAWRs2DziJZ
tlRYJdhLfxZIMt1+eeHqx0exLLT14YnaGaM3dMiAoV3URQJtpyLeTNkY3CGak6wlseFlmW+PTrAy
63/QwsXePuIAzB8qzLdhGf5WtW3vSMB+wOOpgJXubZV5G4psUoZIQtlK/H87iDf2BgLDGEgrJEci
rAd/ogW96SLPOManga0cwT9aIUb9e6mxqtN22CYq7Pa5RxD7EE0HIcPrFMW/BGlmTAWIxZ1q/duQ
r54SxObOTOEVXQtWULqD0sL6vTB8ZN7AJCZf8dT18FajCNt2IT0lJHX7vjrXBhGYaZT+tVPnOSNO
79SR6pIMJoAVwyFRMrq59XyicwaA22Yklq0TKGKCBCbhA7pn5S7xNYLHnfg0kdZAFea8+L539swM
bwwhvMUyCn0g9DeH8pWquKPhmClycQgVSfDDb4aMV+zQH9mw7L4uJYL6hKMiRUAaFNVzKvrll5JY
n8fvyUvCUxHqVKV2t0Mwk+9UroNNxyjNGH0Hhkff4qsydw2mXUYXsb4BYzX5TGqhe5BCTsxyO2wS
jezmWMuDZXqasQIecxyim8wxX72ibYOw007m4F7WZGzCxZ2z01Q0fizje1g4mvRhJ3aj4OPVLO2W
DLxMWIoU/odJ5921OXRrp1X23usdYN/ZQLaT6ZS7qCYaYYnK+TRWM0SelWyxCFyyqYwRtDl+OZdq
Kxv0Yk3OKZJEaO2qS36ZlEon4KyfU2+BTdcJh8lXHquwS6SQO85uww7GBWGOWs6uikcrwKrzleRP
c5yjocv0+bpAtN/GmvUG25VXL61AT1HwVYYe7YZptaaJbWcY7bMdIauI6anEHfeZSyDaifiT+bkm
Xr13za8cyfTPWJ1UY517swhMRJ+YuLIHc5WnOO5rtJSfiNXELkwS88jghsDX6pnGQrKvTMV0BrVM
o/XzSdooEYz5AOKt2Fug5g+kq3sum1cT0xDt9IHIqLhiJDTLvSATYEjCeZPk9WOF569rSG7tZoWt
p6LEOfRLdEPhvpeWvUedRD8UWi69kxX9LmP90BHDUjsStV4FZ63WAXjbGXkTdAERlG2H3kS+ZHgn
K4+zixTJlWyrysclkRjjYzG/dUpbDlbdFgy5j0h6oxeDv35J3fQR7tGnM7gnNfaoGzTnoSrM21Rw
ITOZGc61tH7rNAuTBYyKrfiMHxLEK9uE5/iQde8UJRy9CF3pszbeR4VC7Ux33162UQTFjYgdtEkl
/aS81wi6X2UMhXUDjLZcB6U+tCH+kZoZKZMmQ+RFNdWpDd19xc8gzOQ3CSoc4jCuEgXpS+xnPhQC
cgA9/VcEAhg4elgkOgqnMfJhlf9F5Bv0Xv0VZnP4KInW2aCAlpx3qHtaTLnbel7indQ50oezCUy2
RbcPyWHoS/xQJvD5rnbbLQOBS8eUyVqAXJq5OC8L3c0kZApho3DJevXbLAgWqTzvO2nMj75JW05Q
kC8SWV/FbCTbmFbsLmbieDBGcEhUQLuSpQ3xkX2K0x4a7Tz/ogkAgrpejuHgqKNeVINPHurFiIwz
TFqDnYicyaSXIK7Hbu9mRSBxWmKykreW7F0jPKZANjDY0exRM5zIOpof0aF3y7szobAI6SD77uJ+
jTMZPthmFdm5D/HY3Bonao5plX81Q/IHsktKTxorf6UhIIjnH06XuX47u4TOuBNPupD0iuVXm8Bs
EC2qYiVs71AD2EUNlFkblG7jMdPHv/NUVb7IzMuovHmfdNjK0qnBvbtofjlxCmFredLNl6aqrC9n
fLeT/KNzyPwdE88iZIxdk5MRzmN9/O4Y/T2VqCiZ9rg71wPvWBreWS3YgU2h/0zaB3qrF1JgAr1C
wwhbtJ0KgqpCEQg7osbMa6REkbdzxOpkqvktdcPwp7AYM0fRix6Xx0opVpXicfZIA9OXWWBf0t8N
9dQbbe7buEY2idfXPic3yJm/BTW6oBe1jVzCiebEeNFR2z/KOGZhbrJjx5Fz74g1d4oqOUka4UdV
81ObSXw2cmlvPW8M9+ATyPCB7+fH9vQG3v0jYYqwZTBL2pcF5iztf1bQpPxK7z478JnbxeaY3Aln
RDST7pWo9g5yRm5+G5MGYnfQ11jjMFmTdySSD8OR6dmyqa4JMAAejcy+TQ3gBC6uOMtrmseEXAjg
UWFyGb3ct8bh5JIEfavEWKBE5GN1aNz05coXT51sZ9MKtTM1BJa5rJNT/FpZba3yptWUv8ZCrCIP
9lrM/3Hg1kxbgW7EgS7zk9YbOJAjr36onZYzmqWOTRthciafj46x/g6H9cNIQP3PqvR1gxiGKcPO
WmXGnxhNn91aj5qqaUHiJS1rgYSH8MRVFXhyeu0Z8ONt5DICT3HWW8VtnCjtj5duDXPUXj09vUbG
EBEx2j0iwM67pQu8JJnpRLprtu3ykdXcvKYcvGMUpXCyS/XBrmPtSwJsd5i6GRxbjEpbfdE23QKz
2GCSz7IZXSskCKruN0CnEaa2k7XROTCXXT7uda1U+8Fe40XUz3Ahia2dnSRoLfGddNQZ4VIeU8A+
B4vBV4OqEMuYq5+sqFh8qwCG17glieOktd8EymqUdvnbRObFSmQVW0fqIULKcvE5YjNEcpbsISPF
dIcWjE7qh0aTnFc5b5UHhCwRWvSurJb8C+9gRo6BYosisq0wqTt67GcFSlFurxXuPSKYq5aTTvAv
A2MaHKoglAQI14NJUDdKrYRdsMbx0ycZFekos6eqlnBk0Vbq8GEAeuwL9H3UoTZDAVJLoC4d1WAI
aJcCUX4iz/oUcha2zC9E8hXqCWTxFhVLb71yfUof0lq6mW0920ExCBBwAVAYe3Fi8+bKMLpdI8HK
gSii7docjUGPz54BnqDoGwoYTX5HGVkJhbB/mp3Z7KZW7aYyG09NNO2icuB0zxwNrh1ZfWYVI3Gj
VWEQ+eYn/D6R8+PSXpdOkAEbrH5XozZ/TpJrJTHb8+JB5Ssy62fprhM+EpRfOz1mKtuzPd6/bODg
b3DdF2zyOjuI590QA8kT1qQTDRz85Cl2oTSvXvTWLPeFkywPo76u37lHR9JcsRY2M1BzrJ4bY4W9
ZKi2hqF5LyL0dHZt+VbTzRTHipxwvbykHQU7QBAUD82uaZ6AW6EdLJ14b2W04BKOKcio07NdOjfB
GWMbai2kdz7yImXlLuok5CJkDtQU9mUJkysD2R+1Zio2Yc08i3HHcLpxcZK5I3nTjo2H00mzg0JR
s/GIeyUPOvs9pUu4BdSFg2xCGJ578myKzsakW1+9eCCMyCvsnY2fz+hzun59c7ETcsZU8xBNduNn
yjgAmuX84ZAsKJnxLjlC0KzIz7NHZjLa3JdqMkJfxAbxY+RjdSAjH8YMg73K2oPp8MPJMZGufIYC
9KkS70Rn/nPGjw+XIyZVqsLfWkkIJyPL6CRIVvVSYz/U8W6h98wrvbQMBh91wRtxlwIZ0MJlppS/
RD9jvLhY2LdpyAmGg8MH+J30oDC9bmU3HFga/yQtxq1cFOe2AJxNvXQyuqmg+V3agWnVR1SyBMke
4mj4Y6HMu5D41m/DON2kKIletHT4yj0aUZOVdHilnwdC8t5jC/xfEn8pbdL3fdNOD8uSYqOTZzkH
KBMgnfSfHhRZ8L5XffGSiwN2tho0+Garl6iF8LFtlo+BT425LXSuKSv/Rr6eDhc+c/AjOrITryER
qXO4p2O3wZAh5T4nZxdJ6h7GOZcShAB9JJu0ldGptRPgTn3k84HD7Y/wVNgIWUdNgoy2WRmbQb1F
NZmwVg0Zk5s0LuF+yJnraPGenRjeS8TgIW0W9gEHbp8p5oPpqmdIbQwVJ8/8VaSWX6WVD6yt/JJp
srUHwa1dNw0VboleBaU9XhyUf2NGesNEYnlybTuZvyIfYoG2eP+10NrAmAYs/jI8ISWx/LbUqZX5
vWwld/duAehNDpaoDhnIH5h319oeX/oEgSHHfYTyOvHo2WQcVcG2OlfddRqXT6MubpO+sgiJVITb
SU+U5MNtXpVrYaVKdOslt6NYAKMn0wY/+JMECYOgIn8vHGbCNof7yZS446yZuBxnOE1Dbe8T05oO
NEBJImaw0RkJqoZwHE9aLseNJ/4o1825T4u/KUk7MYOUixjQ4HLYpsqkydenUp2GcHhFJmufWxM5
ZZyteSDQ5CLqAnSJq8e/aPKtQXYWIn6mrLX6piFu+4zVfTJDXxKiNojBRKCeuQJPT00HwCvr5tKk
8XYa23cgoYnvsQ7s4QYYe6EP4uISo4ZAbzs0q2RmzTnNHdMHXb1JVPKjtdtku2g4GjRdvsQdfkw1
ODjPHLKUHYdaR6PEYjywiXhtfGzDt0rEG21g8+TgMGjRbIdmQjHHEUb3aRBrMX5tFpPa661DLzNE
cOZZmqA8xgShGz2IbmuHyLzFVDKry1TgzD04mUzncF6JhtEx2Rt1B4TCKt9klXwjC7GZdM0cj9EM
5xNQdjf9JaWV0nHoHqKRa7usuNt0ctY2ZlubmM348dTf9kw3t6R4a5x7+BVvoYzgfWDv/4FEZUCS
RXE/19j32qvmviYjVjZS0MjVEv2ttKUMGl2TAesUYLr710tfGcH92f2hJr6th53h2oqESO2paSsC
WDR60veHxmpEUK0P9y9ZvMVWhzWEAyuXQb0+xPlosh218aNt2+lBmjHJgrl3Iw05PN3/N7W+hPsD
U0AVDJhU//0i9E6PENFL5U9OuPBnPNyf/d++VGO7qUpNnZz1BeqFpQfK+VXppTjdv7h/e5IkuaH7
+tYhFO0oQTh6zwuF0/pi78+MAbASZf4eZy768Pv3sLGiT0sivJf80pAXIptcnxlpaW4Fwvet2adu
QLjLQC1iOGnQx7euI53e6RhkzpreHfu29BsWnqBaH+7PPPpz/3jW8jHd/0ZHASB92RKybI+m3FDN
dgE9ky4wFKitQa/GHax1hv5LSnSOsf67aYIhtSJOyJfTj1iTmNc2Q7DAlf3Hw0SSWM7v5l/fHNhR
uEqwE3PWvWlthmdCdwbKSJ5568N/vldSrR8xBa0D0THobPHPh1wbiAx3k9fJXtttjniOYOwRkjwx
nolHwQB7SHZyghLznweR63VAkV0HpLGNO1ePFPGDdnISXoP+Usvq48z2HKCuAUVDjc4FjZLSbDWm
PAXJdRReBLWtX2oZI16vv2eO0SFMC3vEvmDOJ2F/guUfA5180EMDBwZ97hgwhB2D+/fdCiElfdCB
jHF3sbZVtwqf5rlnOOVwhG9yr+d6zjqC0YtPkV4wq/VBNlm5OtZJ2qNHdlNyolBMo/rogv885Ksv
PbPJramm8un+ff5/LDYesMNl1LfRSpUBuqWCutRjunjQuuZZ1IeoAvZoEead1jFi3NX0/p+Hcv1P
ldlhwb5/82asP0GgWg+S9Qc266voZ5Qb9P/4utWAjxJx2xI1U71WyIoBcXlEzRNwGzkskw6TekPn
mFSWOp6tCPpL3L175DOSEwEXMxbmz2FqEApnI32Rxf6Dv9TbOCmSyEy7hIM6uS3oFy2ccbJnDIQt
DcPKWDVk/1jhJxK7pyhuD4M+WPsefCWUiR9zUY4+tGktSREAMWVnGjhxlG66C3xuxp22/ZVqL7iA
Gn8qYm8LCv19tqIHIzWx7lKtE607evti/ioSzEcu9zE4Mw/jO1M5zSSwM9roa2AwmcscGo7/zd55
bMnNdFf2XXoOLXgz6El6U75YdoJVJD/CBbzH02tHpH4lxaa6l+Y9yQLSFxIm4t5z9kltiGyuf9LM
HOehJV4jn7AQpHJBRnBz12P4a6Hhc0rFIVX5FkGW3S+GdP2xdxiVatlrkoFzc1POl+QIitnZ2DAJ
1q4sl9MZWBHgPOyAlfb3acnb+uDLqFKWt9ZEHGtej9kubQp3JcZhpWPZm3rrZ2eNK9IrmU+g5OGb
ax+2zn5Rzq7HoYXuKUSdOYzIfmi6fmnitc29BVaKi6tLMOEy0aOD39Ggp3vHNkhhkwAWXWWicW+9
ojlm6fAaFMPt0JTzCac1Q3n+M6Ko6v6h7UlW06wXfAoYvxks56P2VlrFN60vEdZ2cpZZQFXVQgel
CchzB+HtxxDkHU5RVBOnvGjesPT2J2r31DY08+gZxkcPlm/luaa3LYvJPEbja9qNzTcqWSvXpCkZ
oL4JBNT3OhSPU+RIxz3KKo/rG1aYaesZ/fvgQP3sawpQnftFw0Z8h2T2QRgeUdBe/L1bvAR0koak
aeTH0KJ+QotVfGeDv+FH3dJVJcPOhMRmlftoMH+SxPdMA5FoKVjgUfiwhEA1p566Z2A4+w6ai6As
sZrcKdk3eJGy3PY5g/dcg9My2FJ+vy/GQ6jj8ULupe+t0sv2gT2mKAAaEtGm6B9ieZ2VxYCc3oKs
rg1YxQDTGWZGJGLPzE6v6MJLKKqd1hurDV6YIUyreWKK2TFGSNpPagWf45SCIHJQtJHTzGTJkuLV
pHwguyyhytHqB8unGzLHL0ODbq8lmBYnY1VCRIzPufHQPIHDQUPvj7cMwT8Wy+92bkW7kq41hVAU
uVM54oGlke2YpO00txxa7F1QBNMZm0nkOB92nuSHgn5x7i4M2aZX3cjtXTR0n6HWi43m6IK5PbtZ
m8ZULlIGPiU+3Lj4iPhhmIc7mzJC65J2OmUbZoytnx6bguZ4MS8AkmrZhMrDb8vMNw2B7u4MDyqU
4cS3HFwr2coQXt/hqp5RuEBFxrJbEegFZtzL+/TJfqiIN91YXoQEis1NLcY66bX/hedevwlh1jA9
d+4rE+2ik4Z06yn1zUTgnuv0c8arDTYMq5EBvipKCGqK4f4bof7uptknhW04dpEksVfHyjeiM+dW
4gs7/E/8s03nbrWJqV3sVsj6IG/1XHv3DmF0MjD7G0K/hKnJT03jbxhbqJ8mgu+4em1a3XJ3vtB+
OHZO8N6g/2rGdj0uaLHKZFx2kLTQPtj5N3ccCdLJsJ6SrdNvPRt4RR5Kd/9A/RkzJ+csGdJMoRsN
fF7dY/EUWPqr2H0Zs8580A9tjZmGPS+sgBOUZRthZXW/MPe/FJPYwFkFpFYTIBn59aF27GJdZM6w
SeYCpzIndlNgiSwIq7UiLqfk6H5Arh12fjffmJZzxwkLVXHC5Ma0ej6b0iSTy7tYvDoDAjG3qV/N
JQ1P4Jl3Nc5E6rPJ8joOaD/Q5VNZW5xjY7p35WxRojV3eM3mg5CBfUnwmoGcBZFvY3DDM0Q9JN/P
c3KL55WAR4afiObBc83fI3BGe+l4WonB/cbA802PLY0y1rT3Aq7/OM63Q9cRR5UDBkxw0unBWx/O
6RrfncExM77GYUU12Tvpo8VkpEL/4M3e82gb22XW97Y5k7RJP4YJn1MxVS6/SjG8IZsUqGlk6tXw
Bd3SZF5rPBGDXFAd0VZ5HTbrvIzGm0Hv79tc/EMx0B7cdSwBWYNNXYy+JeCwMkyOqbxPPaBuEsnD
yRX2KxKv1DUJel0YpaibGvM5AyA03HlMWQwb9CFxbemEW0HIe8rzdtyT0YkHEp4Uia0uGP6TusG2
DClLrs5hF8pAm4TQ8dDYVBPp8sEqqUxaK702AB220WbTmPCJdO0T4DsJNUnadFDxaH/Wq5CWnxJV
eXY7HUSY3eaCCw8o6Pt44jIepIZvrIuxmU4VOPxM12dG+Ml0moIRTRuFW6kepubpey0jFAaxrgdH
Jm3Lo7q/JpJqD4+ASb3/WFO+xylEezLJnsawc0lkzoOT5RKtjjVl6pzkVJk9lcJ8YVZKK+vo+QyE
3BZ5legcNLtaWaxMQgW3s47Gz1p8cV6MPj/b0UhFhOlVNCfwhEe3Q2IdlQ7CHRliZYLVsyOGna68
UUvqZkwFUyq1SIggyKzdEOvZuSB07TxllkF/2Pin6qHqzT7HtrAZwM3EdW6plv2M9LQhgs+tT3BP
m5NaZaqHMFbrDlCQqH/I38hTXDO1NCz42gDR1ZNXw25Bxrk0wEx8z5sp2Cfk4DL5wxrOR9lTQe0c
j/zC5iB67VHPE21v2W5+SEMHDCLDwOuNRfrMqUUHK6CGs6gemYmkD03mC1kW5+e4w8czFAme2Ooj
k/vkrE81NuKkuUXUi8zsel/ntrcAQVIOVGZ+7tJFuwlH5Sj3bkM+TS3Rj+6A3r6OgOPxaE/WKR8i
jgRonFLfoMiR6saQU4RlsTOxAqG3Cayc2oycRfxBk3RSZOzGWFabdmyTszlo+7SgTp2kDdEX1PNO
WrsvQhzhSdBQy7Mmb21WtU+1WQ7r7S6MkIA17GNyqK9uvKQPdmbk3eVyMtcl/j9ge+MNl/WjR2u+
t2KG4QzhioR9p5TDcC9qMWPo+CESqemgYQdfbZJ8tb7yvLXhzu7KLMjtvd4Evi4ORsQUtoghSLJd
MfYk2i+FY1RgRnVz5TRadeBAYmQfdbrY301Jf5dJduVFLdLXW0gL1YEohsXT1xDdzEPn2utBzhFz
OVsMSI9fzxF1XPVDRFIwJxaJ82sbzyXYnTp7zCCNJj5D8qpEjew3hXOuLePc0QKiQAlqfo8WLceL
tVBPxcl5iUyMqnLY97N96CVMLK/CpzAIip36nDHPgQSB0+OU17YhFlNrfOz8hXaO1zNWJyvLcuyO
LzvY5IwTtasmQprjbYesfG8HjjBL7hp64jBuJeYbHrQFj05C6Wr5qFq1i6bbW/ATOznJA99dbEJL
11fjYnOitKRaJIjrhCsHXM6hXegMxTSe/IGisNV/d835KV1SHExyFqpopwK+AmcluQ4ygZpnk7At
hrI/e4LMk4qygpLgTMUUk5Eqv2Ip98+mRb9K94DcQ75cXL+TxNxAGpJnCkFxeI2k+tZr+QnxG6a0
URQdFZveUsOO5EPAiFrH2D2ot5yxG/3Hu6t1PSMUV342rar6/yCyqjuHwWrXhb08an32GUfW3h1j
f98OyH6ppHJaYg8xsJ8u2iGc5MlF3tfYbg2y2Eb+IP9j2+uhgKrtkGrt+2IbPlboaaXLB+ObAjHO
yRO9e+rado13wLocm+orIm3HqIzVaIMWhLFl7n8PCSgVsjzS1nO0d2UpRa6BYP5J4MUAoQ1eaUj7
cG3DZl4DyuRQkV9LHS9qVd0omunYx/0G+jQjIPmUadbqnQUvKWidu8gWqEv4dVMPYTQXyBgR+S5L
mAQOY38c8hwjN4xlBsL0w6v5nSsY1mg3h3OdNY9kg0NxeLZ68m+DrL8zCoPpQ4RcljnNZqLWQlxV
czsk+gMjCIqRnLlM0YlNM5CimNTIYgno6/e1EXMMwoAq2apmNfyoqGuuyiB/8ivzHavnhyv8u7oy
gg0zSgI0K5KuPce5Eemy7KsUcaSuYyuSJDSv+nB60ipqR3/SHFKmc2JA1tiJgKTkn1EAbKQfzHwr
qmRdxCEdVyqLg+VnUELsl34+W3V4W2KnLE1nBCvd36Wj+CxbwcnWvgWZU6wIQ/5BOb59GqhVDoJ4
5Cmen0QIkYLxGEF5pG9CQfVqyTfCTbJphHtLmf7BT0nz8R4NiOvbys7IOnST+0mGtycQdrf+bG8t
k4kxg1QGKt14rJryB0fkskIqPKzMJPS5MhPc3abQO/0W+QPdguKMT47IH6sAvFb330v9wfFC+0cc
NjOtCdniKRmjDnmEM0d/jWztPqBwsU3RQB/dsftlKJIBKIKpbmGalFqwUwcjRWdpoyAOtWj0/ej6
e3UWCRogc2u1mE0RRvP5iAwBRQFmKnAkiwaYughOEw6CS7bM/9d6/j+1np5P8sH/RetZFt1X8fVf
pZ7qNf+KvtPtf0PV78oIEoOWgv1b9B2peLpjGJ5u2XBdDZ1PKsqmi//3/1L5d6QV6abrO46NTOE/
NZ+2/W8WhOcAbzs6Tde1/0f5d6Zl8AV+S3JwdMfVXYOj3bIc3/TtP5McqqXMIIbN8b07SwESoxGd
kKADJolJIgqOS4HpBEPNOe/9dCuG5NNvfeq58BzRGcRU5+NzT+llh5Yi3fTFL1/OiKvO+TD97smu
mnTtDYQ4zAPCaEMm1HUBR0Xt0VcvH+EO0uQkXo+rPET9bO6+L4sggjRdtkYCszlrrI84AwtnFnvX
zrt7kc36Y4yuCr3fKtPwSAoyXlYOlgxD2BPTKKJ0Rua7VvZQL8ur5uRv1qwl+/IX42jGec2+8WWL
o6eHHIOl3ddiIu4oFPuIlzFbojRCsfwdPR9YQ2/+Odm0Gtl6a1I6o8My+CvdJkNrhjgTDV+AN7LH
nLiCPmhosTDovfFMDGVDzDhjwdEq+jnaoMMjcyRIftb4fIpBlLvAgRAwbCDK6HvdBx83UWhFMLMF
/pJBWSinvVlhb3Ay96THUKViXPormygWhxMQpYS+vwGnV0VS+KahxUS474PLy7YmGOhNas4PQEsK
MTn3dUF0FjS8TWdH/jqxgmctATa9NPpDN5TQg7SiWy9ZXMJieWau1Ww1wyGDwBbvRkMoWw3I2ugR
j9HsjXaojeiRVsjUgGjsrLT9IA+PjhDG4W2Bp9oMoFJUNbkmPrB/g05UTqrdLnGZ50VsAQEbc6Qj
8gmK/4msNHtnprnOSICrEuMc+oXLEq+xCN7XY9ycgUnRuNPQ4ue+vaFCHneBfZgH3oNE9FevItwi
9/JgEwvzi1nRRP4CQts0BjWZxcVGJxr9QDSL/GGnO82q8YUsqGoSRpRoEhGrTIT7JB5aRFe/zReU
SlHKjDTzPqH6SDxp5KyGuUO4chfXEbVzq/rKO0RpGpcOZA6EGhqN1Pks7m6ybiwTdmBUMccD1I0j
n8uKMH8FELqO0Bnf9YRKaDMx6ZNowalMk43VmPTl3YjcBOwPPzKtwxNTAP5347LY20AQbsDIyNKP
+RiUWbGJcRUB0XkN40Cc0eUi4Uy4ZkKA3mhpTqhAa6AlhWs4JU9TS9RfnG5r+4eD0Tfu+o3e3HuS
vh6RA4gyah3nHN+esaG3jmyAQKm4sbMjER5vzGbiVUVGOJbtEJ9mQcC87X3BEftJ21Jf64uBIwmZ
ppyctfMEMG12/vGK6dbSC96bsB5qDH2/wvTPrg5mfj20Bh1EJiM7Q3oqg6o6aHUpDV/kHrarxmC6
ZeDARjx39EjwfkDRTfG56Bi7oGmGpbZtElqJYYxRZCnyftOLA79avkI/Rue5blqQfijc0AJgggLq
Z+04A69Dz/nJFi+Ya5vGORvpbyGNMHx+2w7dBBRHXDY2VDh720QHK3RNPDalec6S8Yu22a5s+wm6
Z5KuFrfN164ONgUcP7XYoRyPSHnfqyC+00u/2cRSKjbQWMSrAt7RhsW08UmfAxQQrwXN+blrCYzE
zryvAnSlfThCPA0YeIn3qDTYw4rJ2tc9lix9FWspgJR2Bh5FLjhEBxrH3Y4EtC/fyp8yEX85RXJf
EFN6r3n4vMcQURADvMe0n2/jlwQSC4EiG/AD3XqiiU+Fa1+PbbkDb+fvTcLFu7mH0WHP8CYnmnP0
DwSZHamZUdNnFlf0REEyh5wRPollbE4JPZmTCOL2xGxL7INIP1/vUs8gcVQ3aXmp11weky/8bR3V
XwOwkIpkCmeKzAoKR2qJntLDork/LUwGaWwZezXMV5NsXAsMtOXAXt1kjZtviQf6Be6BZlbttdN+
boN7/A0CNlHJsHNyOBZ8+HTt0h6JUxhWQzgG6zq2bxZO1Bs39sCtY1q8i6ne6YuOd435ETpAaOK+
AkmrRXXTVg3Fcf6ltZpaqhsQAKTAysnk9T6jm4xNESNVIP2FMSeX0ZF5N20pzoTp0jyRykRzmeZL
ZC7fSr+QdXj/bnGIOG4Tgbu1v9c1ixawvKmcyKSmEx/7NkcU1hjZCQE2+1V2QuHy4EbRWxfm5OBF
HZIR5ghoE/zOD44WuhNBDTLKD01mbjtD/nKOAYm4i54nsKj6Wt2Hnptfk4rOcexecnoDBBVu/Kyd
D1GeHFxSKnfT5H91zO661KrPYDp+AXR1tppPQzz12ntHTopUEUEZRXTvjgrCcrQtrSgPamLkmT8C
wsUO8IokY3VBph87qwga6EndBFAcTz01QQId5KLRcXqEEdlta+xYBw05ad25ZMJPUPzHDINgZZec
cSONwa+ay3eyGGlBnz7Zj54zPeMiHHARnGKcXqvEjZFPG/oNwhfEmt7wqRvwCvMOkj6BCztdGIe8
gFWRjzLbwqYOMISkd172AEvvp3VnDwlZCVSH1Cddb/64z4z6hgIPtIB8JFVwq8oseZtO6wUy5lpt
pSZBB50n9T/XIotaUpPGP+7jytjs0FA+DbKLq24WxO9IoaltpksJs5xSJ61O+huVPbpTtc8DXNSy
pKOshurGChOHTpX5XmSTULvDIiNNIhuXdK2bv8zZJPEh6kO9CPejPyfx95jcEG2S9Pla7t6TrKb4
EgR/XQVWCoxdPTJ5UwMNWVVVFEJ8UTx8b87K/3iGeqzR7B0u8DhdtxRhru80FEO+cU0MEOrdLHn4
qaXL21w+Qn4DtfTbx6j1Pu9ffEyq6L/+9RS1pN4mV1/n+lHX56j7SsqN9qz50R6MyucfD/63q+qB
P97z8lUvH6cev9yhttlv/8Zvi+pZyFkWRiAT2WCi0crL5ry+9W9P/+t/8vfH//rUv31pLycDgDI0
Qn0G5rXVxufJTuNzORsT2lrd2IcN0RjqgZBOP6p/+Zw8km6kUi6qdSd/4SDhkI+dZ68V9S5akBL4
QtLu/77YVgzx0PCa5F5g0TFosW6sSWoEPFlMJjmF4qB6qVpXN0ZcDOSMUd8wBugJFUC6TdVO/cqu
zwWd1Z1tL7iUWxPjM5fRrT0MyDKEm+9cWfSaVf3L5kKEqKu693LSd2RCRCnP4b7c5dTqlOhAm6/r
6k6F2ldLf7ykHEV3GDqGRbLMp24QsJSXJTPDP2WnjAMCGW+g3qRUwQxqcSApil62/PhLXINa/O1e
pMPvhcOAxG3n+oTF09r6Zf3hggmg2EyNp081cewGGWOS+oG2nTLzJRnir8h0mQfJo1HdqOiElMHw
ygmDdGvO4nsxm0Cu6Knpy3TO7IrebNAfVOSAMVFLHoJ15VfdJi6jLcYfzq3dTxruOWE/vCsT0/zy
1iHRcb7tHd1k/LmMwUMN0HOl/o8wc59DqSK4JA2o+9Rm4NzrHXnd9fuBSif7DRnX6roVK+TYGY1h
Kqj0kID6OPBIlTqHkdL7YOjWtlqQuVyeYssfuLHEezUZzlZvBL7DWZ4DdW2qCXqFvBZaT1OT7hkS
TJsOz12eiukwyaK/2RMNjNIbyK/AHrlR3zLIurvGggmuvoL6XqGbwC0z7xer6Bi9WY+XJ/7nT6tW
i77/kQJ2W2HmoDBTphRS1af08go1yM8j8IF/Ta1nqq5t5IeqzGbYju2oQ79BSTE7XTHe9iR1HpSY
yJdjn1Fqi9gXflVxnl9+X/VLtOqt/+sPk/jWP2KA+j4HzQaTVcBR4lkIeUrKjf4QYrDhWlqxydQv
o3brSB9IpWF6EZb/kcihHlM3Kh7iuqr+18sOLfffv62qJ6unqEevr/3jrbpimBh73KpDTu1r6suo
1UuMx3VdLV3uXBLKeGRCiMvvFUGbOOiLQ2uAY1p9LHNNjmS1SNYmh9plUR3f6tsw8vvXAQgOh6HE
9StHVQHkj3GiFvTfVCZHKvsQsRZqy1YdJpRNSoxas/0JuKfaI9TOcMTEsb5VT78shvJAgWHq9Iwp
YOzROJJ7qlq63lzvmxekC7Nhbisjoa35r3OS+p/UTTfImBK1iGSEr6wWL9++WqZ7J72dyk7sIKDd
t+W87EgbB6dbC3qWrv3dV1/Ebk5ovfWj2tiBPHGppeu2v97nlaAcQABplwgd9YD6yL+9Vt13/Rmv
b3p9vz9emxQvfYbkUW0LdeLsvbgpDmpdHXls8aw7q/XLlyf0jkKKhiBXvZf6Ta/7VrB8wS2gHqs2
PM7p+RInE1+jcf6+qN7icqqasC0f/EpshOyRqbQhdS5Rq2pJ3XddVfe5chT8P3qeevIY/hiNpjiq
z1cHCkV7dtvrMXNJ57nszOregCCEBR3Ov447tXR5llr8c/23d/3tWX9+wJ+v0gzEx537zVh0oEBy
c6rLiFpSr/3bfdenqEdNNQpUi9cb9dNcV9WSet1/+66V4bNFri9RT/zjo/523x/v+scnRfKEP+nb
RrZp1DFL0iOeGPjH6li/3iy+VaEPlNeT651q6XrfcmkfyufUncXRfnmmOt2qN78+9bdH1CIyhoGA
BJNTsjx3ASFEXHc9UH5bvyyq4+q3e9W6ev7vhyehBhNijh4EDCU9Bsf1D6xsrqnbD2Ihhc6NCNct
qmCPB0ZfB+NLNhXWWm97/YXTCWyVqfIeqQuXeLT7+qUiIcIGi7daaBJ/FHZxcGtLezGNkCQRs6w3
Zjg8Z2mF2bcBWKuT+n5MUBrqrvNUTCmtbwubP92c6mYhImTjRV16zG1Iw15CuZE6CZoTlD/+kNf7
0aNaR6QDmWbyHPfnP3w5nSwkuPZyUiUtDXj52Wjq8qourNebSzbTdf1yyVXrf3v6H/epS7e67/IJ
f3vd5RNG4lcInNB1eEFqSCdvfJWsdV3Hx84khtK5lC/K41euj/Lgutz518f/eDng/3njuR5At454
nbV6ee57RXqvnjlkNe3hqX5UD8zqEPz7YhKJaO2I8oeRNO4aUw39LUAHYuywCSckSadj/AN+Za9V
/NBEraS2B3rxHWeRvUva5kDBzjuN2A7XzKNoZnf2a1uBl4bZ6E/BnVWgOfLT6tMHUGi2uUOD0HlC
G/YD/oyzTjg9bxOG/odR0rHbBU2unRTjCgpnu+lpTW40dFMAGvp2XTs5Mr60o65JnXHfaf25+XSj
2EEAwcgQ0FjHRzxEQsc0MOLcFDOxtMmCdgzwMwx15M8Bnt614WRnAnbzA5f494wIhE1Ses5G08JX
t+8/ongiDVzk5sahlzlRZ6PKR1ROQSF8VcMkwzA9N6vAI5DdmyaLSsF8N8QRVQowX5QM83IXZhF8
LIoWc8USTVFEOLDeoxbYud2GgrDp8qcGm93WyL5dhm5PUvkvYKAkgGpmsq1ivrlwXoVrz1APmYJX
pfcwxOkXns7oADNhTZkAzVz41rv1IzEaqCIS0oBdtioI2rX53SJV7a6fidMLan3npM7Oa0LYc3nx
E7jv0dEGCS+fph2T5H47Z8UDYVrBPfO+H14Qa5iCPf/gAShfZFvUGJFHCQwZQIGp8xbAcbCotIub
QuGFghsRIELlRhCMRr6D28KHKwv3IBr7hDkLPeCkN7uxzBh+0kQIfATMRhUTgAxocQDTSrbiPjfs
ZmNh/IPCZz0jxvbJmK/tjQfDsanbl2AJrY3nRQFCy+A5nbqZgKc2eUyd/j2O032G6ONbiT8XAIbx
DSkVBGNyzVecoMjsNsLbYgGw2EfEHUAWVn3pc9EQ5lYMhrMG07f3g/przmXQzJKZyM1sHytl3t54
BmI1Vys+ep+oK0Iq6aTDQc7AwVPTe8ln44vZJ7NK3O67oh0OU9iE/LsTReeCMlNPYHtuDN/dUZAx
a+MvEJp7U1vjzvIwM8uzP9QTznrUm+j4rkVBLvwsipumj/axbfTHbgQLaB3pLmpbQu4/kJFOu4wC
a92TW3lvdyCohEuvAkInIlqZ4kQYhjDcbzZOtgUmhFcZ8ffZ0r+n1VQ8N0OWngqn7DZuaWzY5Yy7
bqZWTr8Fd8J4DpbEfx6FceONzFRCu0KwHd1MTdEeRofrSkmHrTfLaD/3/0ReUjyQ6vbTN8YDKbqk
aTQlzTmAc3MT4zcen81e/764hXnLmSKjgoBQmcvQRzYRrGUioNw2df0uUgf2YkBmCR5LJodEPEsh
SNbHX0uH7iywBAGPyKVJb3ovd2aJjixz2093pJWQzkRJeqRgd+aNO5qfmg9PsNTQfAaostunufpR
1E78mOpkXVcVuZ1R21BsignHtprmhhDdDvXTCMDOZSehRjwnYOkCzfthhDHpblqe3bsODgXXArte
klJo6d63ObLzjdGa5bYMJ9xykKKDljOGqbPPpjpmVtlLFFUOgK8KfuaU2vJp3FfhvBDVVTx6dXam
HIuK3DtmeMIyQ7wFCVfDYeUTg4VlqdGe/YjPCJpDaVL3LBxnb1vZo+ljLmmSOy5/LkS6lVuTgsPv
CDn3udQb8wfiOuj1byNKC6zrsb4bRbhuBRtSM8R5TDEvNHzchuQ40xneAnLldmKetxPkHyRg/UPu
5OcR583W0hYYDFUeH3wbHwABhx6MLQvkrOe8Dk6pn+rwDaDJBhfcFvXbK6kxqCUCb0SEb579Bm+1
nYaPZphsyyZMd37ftZtxqcgAl0VyXWMjlMatT6YJ/rDpzp60cJPYLVeImesSwNBlTQNgvmE8g0Wy
+WWXtnuoBygfMf64EBzuAOyWGTy4a3spjl3TwDYf++JY28wIXRNkv2ZwlEelEawEfkpEVe5urseR
yPSuxprdWLuKpk0SgCBPeiRlqQSqcebnCASCy4uifod7jLOLZ9OUnewOqsJH1dEzNRtaQcQT/tKi
7ke0DAtAlcdhtFCClwPhCQ0QGztDGI/srnDi6NZaQC3rVY3APMvOvWadrPmrbivtTpgLu0ssbkdN
wygEsPNIU25VOkhykdrvBekxFApQwuRwXIeBTMiuac9+5KHapt7/xvnx7AZ5tI50dtRitrHlcbIy
DU3yMLMnKvObLi/Jg2GLbTIrSPdWFn+mRnkHiwkrRjtmvGW5rKjl35ra8LB06TloOL31ofudGfO+
rSnWBsktTXHA6KmLaDzjaqSF0a3pmuRI1f5dqGvJ2mqWeNUPBt0qd3p0EifeI7Pl3yqXg1UUwflk
VPSCJw5HsKAvwmDrRtKoHoQIAq3kTW9Hfyu+wpCuvrbgfZ5SBtZJ1B+S+XUATLQe8PSJLAGw5D6S
3bOnMZehJNtRPLLQ2c83wcghXvvARWfZvZn6T7rbHKAhb1TCITmEgnjA3HjJ5rh7jEIQ4mZpghMc
j71gC0El2jXBlJ4NHe2xFm6b6mac2uApSqLx2NgruIbkgbpFwmhgWI15WW7CYDykOvxsOsoC10Ma
AW1xyaPrRivbcIU6gdHs1qNgPD44GazepMRTmU9bkn849S3Jc2/OKPRzl9F0rdHDLIJ5ZWhthEOT
FOm2rl9C48FbxF02ApTxPq1gyYhsHiht4T+yZHS67k6y8EN+bxGnFbo/GPT1pMmmZX92BlNfV9nZ
1siVy7x9ZBHRZQqtwePbfuD1WtWNtXxDsvaQtHjkCyAAqMshPXHt2hMHheHAdz7wR2B2qs6jRuiC
mDCiWsTvHJJhfPXb+GB4RX3s0mZau162cJE7hkiz6OzH/TFw540TRAyYk9hDOP8Q90jSGTdVAZGU
RrU8YTCnMixizQYKrN8R+TPdhWO9CzKaT2bKcL+Zv6i0havBiX9WxYJTzgu39GvZEomxi48loev8
QDi8c31TWc+oJHxyvBwN3gkXVEEGRwSOe1NXy4mrEp3gvuYQTOZVmLfvA+oLvC3Vh++Q6NN7xkpv
fRDu8a98zj5QmuCLpS5x0xTdE+L7YBc7g3OYIv97nGffnJwAcAQx+qrzMLW0Aj97ZDjPsfeWM/+h
HY2/oBGVuzWq5CZ3oHx+elFc75OecjDxohoQxBtU+5/6DDK3LRm3EC22NjiblvCgn5KhPXvlAsgj
jOja40JOZk7KpKeKzWx4dH3HYW30mKvyB9Oy0uM49q/+7P9qatdYV7lrrYOBDOd4vh2QAWRNHQMy
7uY9ZPQxlhL1rK+OifYQmG69RhtK2dCE1OP1FZNTjBSwB45mGzg3TC6YM+QD1eXTxE91EEQZ7LT3
YjQZqJdBeTYTmum5j1jUsZ8Tzg6ef+SM/pIv/gbY23zWm4ds0slry0n07O1fMNaAwiABQh2drnP7
lhh7siaqAcfEEOzIZNq40tlQOgFUrTC809vBXEU13lmG3Qn9ziXpx32R1s1Gj8kFihI92QLk5QzE
yc9qx4d+mk4B4yBGVWK/tDOKwTBivw9GBuGZToJ3D1S70w9TmtuPoHEQvdAIjQ94hT/gm9wRpt7c
dQXm/CluNISixg5gwc6NKyIUmUAbvl6Au5t2dienJiOZ3rP/mecmDUIrA8Li+jV7v/8CCnMzMwKY
wuopBUteGjZaV8SavTVVFGPbdCPc8UaA2IhoS25S13xFuv7TWyIB6SllsuARD1o5Vr4Webpn2vBe
lxiwejQHQofFpmWEr/gjl09jqQ9B0eynHiVB4CHqnsHTLf0L0lvvVKQPvU6CUuC78dov8q8i9268
hAIQ4BsE/DMqi95whjP6YXc14Cfu2QtHE64f6Lxn2NI/HN8Z30s/eKsbQVyFJX4mqUbmPbEG+PAw
+1rsX8KGX+6Yr6Lx3lqUPTRIjW0XuYDZCnMTF1ax1roWEsyELimso4NRpK9VZ+fPLQrvDeSc9bQg
dkoT7aVIAYy1kGbCcs7h4VNFL4zlDRxevdUnsYt9fkvXSdlzynYTNdCEAKjHO5fxQDMjx/cRpq1L
ancG6ZKadTda47iq8XAR8glXnZwNDyMeBjdh7CMvILNGJo8LzJiNC8YjsRno4Moe1xE8xY3XpNp2
iB5Nrjc7jPr0Ycgj67BdMM1YEc4QI1YBx7mY0a50oIkmMEVX6D99OEADQ47Yy7YjhWISbdJTM86H
Mas6Dn2AC3NH8Vn4N5leQ8vqO+ctZ7qUwhxal6jS1gRgCExUvPuAZ83Xu/xgJY6+amiLTQ2uWTeF
GIe7w8aN39x3KfY6weSDM5nA6u94s7OLcxEyTSS2tllGsVrixV25NrPkwW/3ecJZM8/nw9ymj7nr
laCCpyMHdYkvH51v2nn3xA+HO38CWuu6+tqrmuERPj/nBsRbsWfTOWlQp4HHTAGjdRxw7IE7XCdQ
7ArHOGHvg+09i1c9BTthctEaYxlQ48V0R/w4PDXl0zS2r37yFNvQqztIPGB4y3WGTr1I3SO/RhO1
BEOR+RNE/HiwYTcZ0t3O7Unz6EB0W3ChAYMHr3HVxlv63o+GGbl7FGXFv7N3Hktya1mW/ZWyGjfS
oEVZVw/c4SpchGSQwQksSAahtcbX97rXXz7nY2dWdc5rAgNcwBUcuPecvdfeOXhmLXIq/b4BI6ct
GspandzRJGAwozW67oNLm53oZ8Z3ua4Br+6qOP2IR/sb/fudeIsHcgO+WlS5gHpkn5pppBo2d3ur
C3cgcIhsC4oGni0xqGCOHO8UI6eHu43HrbOOP+taIeAmgFnFJeJJZwqyMsKk2pphzuhIJCYv/KSV
RVgZV+EwbKNLXwIWtqYBI2e/oMFrei4D/adF77/kWqhfSr49AjyaizrFoiNQ4vSwihYWW1ZsvcZ4
TlzRg7Wd0Nc6UYOY7/u6bLYt6C+fqMQKdpgWbhxo1EdX61ZSMPs/2uL/Tlusu/Z/qS2+fHxr3tv0
r+Li65P+EBfDizU00zQt00ObiE6Y/Y0fbfef/65oQneMDdk2HFdzDJS9N3GxATXW0F3VNjwbva/x
i7hY/VcAspru8IJ/ERMT+Yqk2TQ8B3+oxVvj/u/vT3ERtv/579r/ynBYElUQEbo4mN2EqwGD4Vmq
pAJR6pRrt8W/flsoKuSerKr+17vh34vNPITTa/qakSdb+VqlVIPIZw4m5NHBiU2CweAmZo+BcHln
wu/t6OOuxgCeCid4NL6WbqkfimXE6SPc4i62cep0B/ZF7IFwlBdYyyFiYjNPqhq7x3uPonbDJAoi
EQhYux92agRrwBiW3ehVL4GLWlB42BvM7B2m9g5zey5c7pbwuzfC+T4KD3yAGT5LhleqAYdMuOQ9
IfQhcNIC6+8cdKPByUxu16oqaRw3gbJSiQsDBfDqYMAfhRPfFJ78npZyJVz6lvDrpxj3c+Hgz4WX
H8TcasbcrzG5zzH7F7wOs0adJBxBAkBKcfYEGyAVlIDAhRegCnJAFy8qml8KRjNQ2kRrLb/dOoI2
kAjuQFcVr3oS7lvb6g+mMvwczQirOLT5FIISPmT4BYEgGSACBfZOtUIgDvihNo57lwr2QSkoCJPg
IWh7oEeVpSDVHYsL4mmP7gQR4IKjUMw/AsFVGFwICwQ5gLsEuoAh6NULc29dMsjaDM1LAZ4B7K66
NvGrnOdYJSCqzB6aqI52fbddBN2hAfMwgHtY7NJCS1LtWid/XCr3DYk0nkXBiCjCmst+P9AekQQJ
UBITSAkXtIQhGBOGZ3wf4nrejII/QUHiK/OU1A9G2BSZ/Yp1F/CloFaYKvyKXpAsIpAWSY+Y2KFk
U2iXoFFPzBYY3JgLdkMRwDeTZY8xiIkyai3vfbDhDhRVpHOdBNtYEeWrqd/LgVCTxHpXHLLRMjWv
/NiGONCk9ckdstw3+UOS/dsUjF1Sfr2yuq9yz/bhVyoc0lG9waB7j6fOBmuLd8ygqg7WEGMt+tth
JB8+tMtXvACAXvAlbvthGIEoAsrNjQ1zRKD7xDzoi/U0zRqDmaikThqRgWjhKTQmIOk1DFXbwQY+
9yWpzGUAP94m+FDVowvZHMxwM2UPgZqIQRMls1Y737Im/xbVvQ/OGO2m6TwlXfahqqIFbuHOZPZk
W3N1p5jvBbPhlcPkbjPIab91wAv8gzJXsDG6R3Mw9LXCrGHCCPqoMZnVw+xrGqUbVZu+LdnwFk11
s4f6Bn6oK97dCud1C99UMYxPbkVZvR/5rRS9hkDUHRXv26RVz+L8usI75PGjmZgcirNXj9O+67Ek
B/oA5IGk+IJh/bEL4p92mj9xetwsXpjsSgy5m5g6o2LDYxwjvVyNG7M3XvSiemnSItiDqGZMg/zl
unDIJ8/Nz3E+iyQC/SFp7Me0UzwGJgTLWC2Gbq131Ttbx2auxA9OOuxGaCRc1tUjsSL424iZnkr+
E04yESdSoHwu+nNipC9djmaFf5epLFtOAIalPSklYn+SGnNw4cdagUUbf7bIuKXC2i6rpAaSNLfZ
MUPZ7xN5x1BjaxkjA9xknE/I63d8lh9LOJhnI58uaO05NPR639fmOuymhzoLKZiErbN3coCvTvpp
VgD2h05l+NgLzqHjfsM9Np4aZtRuClw8aB3sb+5TiR1gG2Y6BYja2Vg9AeeWcQ8uzF3RaWCGlLrz
RrHgq5lM6h4pRRT3QW3BHvcrUpbXtp68mR7a0IrZUghclKGwCDUkzzAyEe3nLm5z6NYM/T4qQlAh
eYy7diKnRjfNr1Uwrdv+DA6SmaXhYyWr/GombiUCzGsy49KoX8dwvdf6yPSxTa38YjTxk2b36xol
+po+AZzxRfnWmy4EtUrT17rZAmEAmuxDuIj9yvUeisAPBiW8y8qlWXVCg++YTCiV2d5QRMTp3DsI
wNQtIXCdb1CMXc8grsVfa1p6ZoqWPW/S5Ieeo/GwzLtm0SOq2wVoiVL5qMfhCyckbk3gv/TaqYzK
H1U53nMxOBERQusaLYsfmdmjp0JqDMuTl8wUK8afsY6gr8ibjwiSA6mFhKbq3c85mAH8pNFL0rXV
nhqKX2rhskU8/pM2zQQ3mfhz1zFPsVWhZ9M2qUNjGkZw79tiFpaixKJ86P5cupzJG8rgMWVu2XbM
9nMoiwooDs2z+HYz6151FPti0DFdz1NUnmmPfBsn/amZ5xNdkP4QDXNxGoIt9lpaUnr2qnUmeKzU
GHZdAWSNFI8HBuCfarVA0yIyUyzKjtaCwn8OIF3YDKoFw7wjepVmBn9khImpBfekI4A1yD+8uGgZ
qiuMHUBnq4t59DDgbgp3eutG6gZBY7wHdQCPhX2HTv8Tib+DlSY+EUS2oDuPH+f81dVD0GPZg2Mu
NelOWUiIuP3TykDgugZS3kEf/CBiOtdZzhO7xA2QctIb1eQhFpx7JiyndKyV09BHR7Xy6N1ARtmb
+AIBNe54MLO9up6PWLDGilEGJn5/qBAF5JmXkXgf0M3soQfE5UCf0Gv9StM+ahKBPZMa7mhXX/La
itfQan96g7ZGmEaQKkM6xO9MPj2ib4eWKOk2H0i8odFP2Hy9MpuhYXTREMykUF1u6S+4NdMkmxMb
avJjHEJeidNGGIU3zKoIbUyHB8aRkHgnkX9cYPgyOB1v2njcd8Rig4Ag1bJsne1gjB/hnUJq9L4t
Us8vF+VNT5J4J2MXGSsA+c2I5R1IE+PDCNbpZJbrLK2/acyUDo3b7QPg8ydFJZqmde/nTh/XC4wG
vw+JzbMJJuxz0/NNb9nNwJT21DJ3c6d265YfiyI3HSPXrHx1ppyaGRgG+P4ShJf1R99zwjCMkul/
TC+Zc9m8oi0YXWoLIP9QY8VBDZ/sOicvz10EzEUraKLYKgcQRiVcsPmHMxspHY6ec9FeHeMfBb9k
vejou+d8PDi4ZWnheHCaiAWnLkjDwrVC6rqKzt9I0Wn8zNZuXLiyVqGzSZIU4xmvSzKyuaZrWW8B
npKUORKHTCGFytmkPiqtUaELjLptA35yNyTRU4HL4WQplTC8MGAw7f7MMcAYJDvUGN02NRX6VVUM
P5w2/bEk6jdM+c9BRPerMifh9u6/1tHibmaRM0ZcQQcxQI82ljV/onOZ7O0iF/FDxou3wFotaTiv
KVhYwfDDRDaCgwkga7+0qyFj0cwRZFPIqWTYHQuj/653IXZB4AY5tmrRNX/Jc7d6BMYUB9bBrUFd
YrDH2eS5Z2JKSz/RuJAvYTX4hkuZZDHC/tQS/mInao2y3Wl8/FlEQs/4zKlh3luFOu4sB/zgPBJ8
3YBZRMysDC9gdO7LprlguKEcZZjlXs1MZAFc19QAAFkE1hngYXxJSpoXCx5mykZw/GwlH9ZqpfHn
Leue7gQjG8OGqZqgveGkHFcnNQkHPPb1h+ql9bEVJgu51uvjvWGp2kFXQJyVDrS1ibgyRguWQStr
/KzMORT8dD6Rd2xdIiIgoW925CHO/WHksom3Jit2iTooaNyTy5SnBswRMWx3PAXCBEM5vcQAroTB
GaTi5CdDZW1BIKwScw72XChOTet0xwz/+74NlsdZpHFPaeCsRnLhJ6czVimYDfSMzlM2VAAvY4xj
QVKrr7lrPCQ05Eg1hkSnh6QHJw6hHFScZ9U49tWUnOuArAVOJL1WnkiTUh8matCGNkcnqFxvWNog
opmByP8uX+p2cY95VT9bXgV+tHBg8T+1qrs8LOoSb+olr7dULIONRyziLtZtG7FB4GxHl+Tl3lae
1XxEiMnMYlsM5PZlqva5I6OQkduqGfLxMupFCTbrFAY0lheXwakEDuZ/Ugclj/C329w0+x6HjDgk
f7ByBy6L2Cgo1dwIhGpFJhnMpL3oO99JDCGI6BS/2p/b9PFi/Eli/qBjXhpyQveKIvx5xe5J4p5c
lHk4A0GBBRHWxnvcGf3aLkzcWUoNo8XzcrEKX+fuut3VhDkZy1U+TuynoMEI1TOdOL+JHKkl/mMR
G7WvDHTWenOKhiMncmtvJeQYTzneKil1zM0ACoRcxdHubnqt/SyVsFLedluMQgMnN2eF9pxpNdu+
BeTTh0W4lipJuQ+5UDmxMwFxdrebri/QEP6pDRGdGqGYlnsjtAW5t1y93eiR/1nqcHtuunTGWqh6
pdiv8cLlEGqnX2TEv6hmpaysFhX6OVLupcSUiQcl1q6d7N1E/SAVJEOvD3K+LmVhioruHCAYDBrQ
g8w3JLoQ6RMeCiEijIShSS4UoRy1TymaAx0OIyPGgO4GGA1+JfFTybUpNxZtEyv4v3BdSW274cUM
zKiu31WqRSPZnJwvPWdwAPjY3mwhAi8ranz72UV7LHCZXBfwMSAevEsLgfuR23oDYZLxCX1WxVhP
YdkQwoXNS66R+9iTe4hvUljCWrGQaxl5DptOn94G8dBA9bsuj66IRnnwxRpUntgVTs+BtsFaw1FA
9154uBjraBv5wfmRxIFY0UB3jHQTi08MwKS+6z1rqvYj/Ioo0exdmEY1sTIsLMHGgN1d341tgJgM
6qW8aVmc0scFzxy4+IReCb4OTePqjmCK8k4Ta3KzwGC+mYweXL/abb25e/x/5JdXvaWQb88RbtvU
Ew5ZIZn3pH9MqufltlzIzUUJoKY0hYf4LWcajpoe1wPBukzigq08cBSmDGCGSbWLbLyrjfgE8gPJ
zzI99aWw6gFH5zeR5BxdwEJUsUhQb+1soCSSouoo0KWwtGYNAouEU4n+ZJmjRqKxIE4lAkAlaVMp
fxQfCQJhOkLqLxf8p/9Ym+2OE/5tW96tyhvpco0bb2aO/OfzIMSrKJ/EdtfrefPlt70trZEfWvVj
qiY+W21y3F1XzZrIA64VjE3EjckAyCNvYs7zt0cOOIDwA7KQa/KBw8R1mOrNjDCBQ0JP+k1lgXuS
W4AQ/iBMeUbzpe47BwA0j2ogKWsbNVQL8DiV5VdKEftJSafP+JNJJelUv23aWrHzyO8RVjZ8+rfd
G0ar+LhdcF+I71Z+rTe4l7xtFHfItX/0EJSE1n4oOKNLM6rkzhBAEKgbJWxs/I2RmGabOamVnDwn
tDLUz0IcFxLr4Uj1vVytZ/0cOwlZQdNDOdNgdqUM/2Y5vXoPKePW/lILQ2v5qMhfU9odf1mVxlN4
pnsnjoYd9klOkleKUekV5j4FfStpO4Y9uBtSR0BOciq5vX25KXMI5ZpcRFWNCKBHtCnORxL8c2UA
3bYJKFZ3bq/A66FZJalBcq3g/DkNerynTNz4ugU4Wt4uF1bbTCv4NQVNlJkZ3kztT5xV+ANFzV6u
EpBVrqlpE4YoMbKCSZuINbk5hQ0z0FygrLrsPRq14XAzRgLRsjk3CaPkqCkEi0C2+utBKDYlJE0e
kxb1t602mg+/HN9ytYsphaZgV9ZyszKidJdp2vGXx8kjW+20i2YpxvaXg18+5vYatYawmVhReusC
zgY+gf9TMQk8F6qs6xuUT2ltAVSYhKzXVcfFT6RJSCL3JGgvEtfB3zblHZiHnfX/dGQAjnbzf9eR
MVSD3L1/Tnu5fAzvP/7aj7k+5e+wF42miwHsxdZMx7RVj/bH3/sxOll7f6e76DRgXMP26Ny4kBtc
7U+6i2Fxl2Vzq2vqumtp9r/UkCEA87eGjK05hAjrumdQjNTpB/21IQObmBzvpjLOhCdQIWusDVPH
ZBWioadG22drrDSU73NaihFtCyJPujQiIVio/Ba9+RSUVLwHC70pUQWEkujNBh59pQD0AKaN1K3B
ql3qiKMVbXrX4G5GDKA3PQiK9Wguq0XFeTSAls16rQAs7Xxq8mDeeAkjQk8jYbwtrZ3mcq4PwfJR
KtZLGLsLucfrYokTOtXLXWtE7r5Jumejn2pKguaLa4SaACR0W61Rw7U6Dkx59eGgdoqKqsyC0dpP
7WsXNi90Vl8bAnU+G+QIGsV08dygRc+DDdQYxmmtUha+c836HhYAUCqIBkAFUEHTPN4E6FBgQjna
MdDNu0zt8wfFhamuRaPv6YBckF/n1DyzR8VENpfmDShd9XMvGkHacvSsbF8GYfUG05SyzXxeqijy
x6HWUFiOd26kE3ZBs3ozqctjSsIxMEWaz3bLdIZa3rhoT144jCv5DPwaIENs2gG6y2WQa4kHvwAl
hNPSSOomO1s3yTAwxXmwlrhCeEMsCzED5AZrwOERkpl82dXPvtfooauEwlGtQxdTbPEzBlvP/GEz
QV+3rsgiMWyyib3ggjDNJsFrbq37ETnBpkjvzRqBKE17nK3e+NNpx7fJIjAW+d8mTGKC3ArgXf3k
+NRmmGYkGTWmImsPC0g9C+XCymKCTuwOgjCrREE96iRAMIBcE9hEGnSHghqCTecOd0OPmCUmbEvI
cOjAL/TIB0V7qJoxPRtzAzm58c52NiMZd1Jjk4WAB4fhLngIiec+Z2DyffHdlKR1v9AkqUhFhXpN
EBDSKP4H7gyPBi1V5Tt6lj0QO3AM0ESfnGfSksJ92Jb0K/qfVjMEZ2Dz3womt7tWkI5QnwHGRiQI
mlf9HJotYXvk1/H1BMdF9UrAd3RmlNAkznwwLgbsuTEPm6PBLKtcRuNzWrnbGM9A3OBGYJiwIjHH
OCaMFtdFYC6+ZmJuMePwk2ej4vKIBrx4nVr5QU7IbDS1O6Jvc4y503Bu+BUxhnq7KAZNNijp5OPM
yfZorWGMIRUI2sZ94F3vXZueRDhm1gYXASDatPgMFLI9uVDK1q3xYmRR/1b3xXMWFp9osgx+OWTW
3oun1sclPA1jeGwQkh7mqGFiDRMNXOi4kEMWM1gOG+VdMeKzNrYjqiOvxcPIOcQNhr2mKIfUJB+3
EaKsYFEocsb5Z11Uw3IdHRxYRoFZBM2cQSG+uLl7ikw934vTFeFyOVLWkCrMG6CGc6e6/UeN8efk
qORvMm7aUkDG94lQ+0hIcbOe9aj0VaUrz7GC+Ac365tuVQFz5niiMYfJyGoRzwcu5QuAl6a/KFN2
H5BOubcdgibjyszOKNVHBFSoasIG0YzVKcPGalvUSZAVN7Ud6US/F85GGZB9quQz7Rpy1/0kH8mU
CoLXDkDQS5+Xa4wM9poBkblOc3DupcqQKWyXBz5nNxt8Ezo9iHhA+Fsm+Smidn9dZElyLqzg0Dom
fzd+csXW2pU2dh0QuemDobv1nIZkyWOKAf00D8e+mBiWdoQTqPZXapA4GkIidSoGVMDkmzWOE8XX
irxl+sTCEIs+EtCN27ZcKxgrZrR6odNe758xEfN9CWy/eNJt8/pIeaPTeOxJ3vXLqrxroh+xbSft
Qe5CPkTe/tsee4YyMDyImX7XXcadvSYoqos0uwv25HVVKVmNxLZckw+Si9tzUocjAi85j3FbgaW8
3XV7zu02+Wx5B+4Wknjg569noJHLWt74j9+BIt+XfMD15eReflm9Pk2+ynUVrfWRvzsT4D/f/C+7
vr0xeff1HnnjL9u/fU5599QE5XpymmZ92+/tcW0zPJNCgMzn9j3Kp10/4O2j354i135/uLzxl0/3
z9/Z9Zm/7F5+BfT68CLd3mFFh8O32oz+ta7wTcv9ywV8z5bplPjxfnkT8i55o1yrPPNQZVYD1WV6
C1EzX59wfdRkMnpHP0r3GkYM+Q4LLxJY56QstHUZhibaL6rp6Joec/oJd85MRSGpBDNgKgQQV956
u6tjzrGzA+Xut9vlpiWeLPdwu/e6lxZGKnDd2x5p1K6SiunOVFPnxemfiEluPGA1XslVpQbzcN2e
Y9StURG7/i83FkE6HNLy8/Uh8g75vCCate2kjvdBGnucBwS1GfEDCAzg5Zz6o9TPXO9Yp0z8mBDX
d3KtERN4o4fBahKM6Ov5HYb2S+wFYJTE/13+RSt5Kqj0i97pOv/I8kgkMperlN+MMXBxcFtv3bbD
h9N+cCYn66eYv2ZKhW0IVRJYJLGYxdxWLmzBof5Hm7fHyafxa5AKQPIpVOJ+P03VcWpb52BWBTl7
07ci8ppt08ArX3kLtXTTGN+C3H4uaRche6BRU4kamsR+yLqe3Kynbm3iktrj/zAY4gAooQZDQqtN
ckrSrpGF9lQpwfLKRSvWrmkrOeznvSn8ToK9LGNWVLEmN6tu0XbQ4g/KZEdHucDqRkTazNW8xK9P
I7FxiyPmmxJbDz+prGHKBVa+lT4Gzl5aTCcxx5OLHsBypVkCb1yBxfACI97Zk/3QCHT0jH9kPQO2
oOiCfjoLlH02ATqwsL6YEjxcKBYGLRtE0rAw2OyMpCH5TzPuHKc1gNMpDUqfBAe9qBsmjZ4zgiZ+
zB7qNxgv54YRCZczfqpkesKXB3IPT4q+MVJCde26C2hB2MEBBIclsodkeBIyAcdEKeLg1UaGwplc
muTl2mjT86Y9duWLANuOVhkAJoJ4OaZkGlEtQpTkmmcz2WZOgCjdGAin4TfgyK67PdNn+pagzJAt
w8N2xGLsXO1QZ0+yJqiK0hpSXQqFQWbsySYaybimDit99qnk7MratNzOloKhAcM8WfTTBdnJoh+R
76nhAgOJDTJQRXlM+spvi3AWSCQjB2WvFBpkJhMZlaSDWDOlUeKjZrrWNDYl0+F2AMq1326bO+Ip
ogmPgivOhp5TEvQVbltGgaLIL6jC4iP9sm07UbxhfhaDYxMnl9+YA7J0Lj+yV+FZgjNPCKc4puTH
kwdcLoEjsmwv73EDoD3gYm/eeLl2W8gvoUtpMAoazW9W86s9+8apAIWOTKdra1/+6+QhJNduixvr
gqsJw9XE3FuiyCQr36GIYJKL2ybBQG+k2hLKNUOrjEdrWUsYynXVoGu4GlzLxLBHfUUWvhN5VIvF
b5t0NLe5EYLUFhVuWfS+LWZBxJKboY4wn8Pizh2NCQfiqH906oybSlDM5SKKWmJtA34vrDjB3jSL
XdjS6SdxZyPrx/L7u7UkfgO0dFlx1+qNJsQZ9q6H34mDisNowXE809o9UhvWkXsllZ+M+DmIOdHa
3cw1T34gk7+0VWp46NShpRjMJHCFzDfzdQyI/LOIM9ABbSX4aQdVv3cDx0Ra4th38UwiFzEmSI0j
lQwAIzmFcfIyjh3w0LbKUBCaaPZFTblPXYj6ggNTuDpgFWFRv/4LFNUfioEOOKmwPtSt8NiDWGtC
Yrbk0YFcJd1CGn+RuiX5w8u128HgUBW/M5+LiTSiBs+FP4m5kZm9T1ppkN8Fy90RC4XJoFJ36VrW
eGUWQeiN8V1WocPzPKqGtbuP1YhYg/61rzwFKnkW+nVm4HQaogbktWadKG1OuyUak2NnFv3OaavH
OsXoZC6kNjI4VFYAeOFP1n3vNyrCcJhyVBGdEoP1oqf7iCRSrWoPRgLUrS+QbMksgc7kFGfic6Po
Lk4eWlASbYOizPfoP4n+0EA6lFsT+cWwWRXD5klcVR28OBvyvF8NWhHk7lyy3Bw2TuvBqIbe6DbN
y2jvDKa96+vezZKbszRwffk6dPiNda2e8oJsQqepV/mEtqeDQGXbpZ+3BM414jpPmhwAdE3oLTrt
VGmqSt6XuE3euyQR/s+2e4l6zjXLEn4KgiwgAicE5G1+W0xlvtPbUDsSuI7/g+o/BrC7uB7oxLQY
bfIiQI3TJaCCF3Tk4gugO9GiO9FPGH7uG+oCG3VBpaT8BFRVHqN6+KK14bxxx24TkAqIYBNH0wSg
CxgXf3qxKBQlpFSufpgt/0W3gbTYqs+0YuN980sjRLZEZHU+8DQyOcwe1f9w77hTskmiiPAwTiio
4DPkqvIB/Hux1747BI1suwSV2gAafCAvQcjKuL6IzxZVJPep0+iualucdMViyOkyDRRZ/KznNDMv
n8u5eQ2VbmGyTVbg4mh8PXb6ipuUrkhKOqbhxPM56QrXNyosN2Q1XQ+PfBYBBmasY2ZTSg/SIPQH
Jpt4vcTaL5wIeaPkQCjtfATAHBExwkN0QQOSa7eFfJh9Y0zIbbmDNC7wOlGzlg/+5XFyVdXtdANb
+uf1ufK2PBkPcaGm68L6nqpAAcqMGKCx7EKYu6bit1byXOTpcvYWLX0i33nZJ+NT0oAdM3Rcjuh/
KKEp85aETAIp1QmovfctHPPXpZrxY2UjcOJpsEnCIrpuWWocrXb1OeyLXe5qgB4zwKtRjya6CHX8
NwPmu2Y60jFsvgcTosOx8r6WEi82U1MKhtpZm20/osmhJqmo6XQ3DovyhNbtuwbnyzXMr63h4r8L
x+DeicLmHGgKcS9pPL87TXxa8DB90ql97SkxQaMdrOFrqhzl/aORIToBe3CHQCB4rrX+kz0t07sZ
tWB488C50PptL0VLHrEoubwj4Hwq9ADEZFaGMOhi69AtI2JUcWdLDtjUp+8t0W3bfiHZOgmd4lMT
LRe5V741DvXYMs/E9Y73FnVhooB5uc5V3qIE29NYNQRFm1gK85nQbLVnXF+q0Osnb3mrNVRjRWH1
EBW95XWsooP8EHM3YrZsY+NUtbX2wOxH6LfFmcbG5trOeFYJ2wkenSXWjnieZ6prvNuFmsLi2emX
XGmWnTN12k7L+ugL7Dj8Qryrfo4mUDW2fhwd1LQWKYrXtwumFNFzFxsPQzhrp8KAey13OYMxGyYL
2xqpKvtyLumF4+R6y5FCyV1GJWjxrjWMu9Zy0mcE1l/l7WoWIwAMg+len3PjvNjdSE+c96BF5cXN
1PoTlcHy0E4NRAnFDt8t0mLFD2zWHE7EKNmHYVT7lzhdnuQOxwrl4GC53SWaKzKd8KJef0DLJc9U
RTpNzG+2afs+vdOIbLn+gGp79CJ9/LpgkKSLT3aprjoWBpvsJPe6RA7B4uIQwyQd3MvDTn5ws4Z1
YpX6k6nO8TFy0a3Jt19oDC91kqPjEvBKriJBqCvzgBbce0xCCqzebBTfi968g8aof57cBW6rjiI0
xE37GE4Kwi7xCDQVB8tWki/gWpKtOTf1XcUJ6bFVLI3/YF5+jydzF2D+/dLHhbeJDNQ6kaiOkgC9
9wwONLkfVMV41LPojdGWvklCw73ToKU8zJBkr/uxYjxeozK8ZfTiN4oDHWAyiuihacKYni6vFOal
D0EueGs9p9qkVT4eEUBp95SJoQ6Ld9vAosbt2X0NZ52fO9C50Lt5fa+idLzuw8bIlHeW+3WpHc+f
Ki05FSV16Cxahusjejxyw7K0725rGX6Smd0JP616sQTbRb7KxDnAS9z3rHQnv6CfeGrtqLo4LcZD
+Ua9YW9jTDzJB6hV3/pO18TnrnM8kgd7YpbEx8FHViWz823obezuttOeU7dbOAS1hBJ+m33P/nhD
Jb7ByRyNs0Hu+Dnjtfy0GbVv1DWv76dW3XWvKNGF9PDgBJe692uDkMBcOcpX0pbKIPCy7C7VgPi/
DwDfBERLvQ/mZ/kAgDfzulFr89Jpc3UyWyJ3u7BTL2XPzwMFYE3pvvlBS4dS5NipTxiJK65tpETn
SzE8LS6hzoNm1z8ISsf23JvvxKkp6yxmHzXH57HgPW4G7JSvShc+XffmRc+VW1qvgZIpG7pZ6dHR
FPPCwYSEPHKDd5cfSz40NQhVJ6ikfrJKc9iXaQBHqyytJ6JRSVgR740I4HVBcfYdt2TiV2ndXFCW
j8fUaukyDxV5aFn9IB/Kv+elxx7xSmkFowJ/ibt6caP7sfRMRj5F+80Ax2+KvRpMald2ZyuP2jzr
ewZP5P7YRvJM1HKzgvjR/ICsidlwUL4mCuHSoZ/hokcqN5nHjkDNTZzz9zIX8yK/Hlt34Qo08avZ
dsSJh5N2p8dFcz+1iopOuxIjo8/ykQspYyvYBtrjFAzefpwBZXRDc5z6un8GX1Vev+85JMrA9Oav
SlJBvMSyeUbhEp2mHu9/HzjRl6VPz/KzeJX3RR1645MTKcN2KYhYIJBMvddAtQPC4IDThrP8gmpm
cmBVl+ZxgNZwoO0/77o0tJ7jAW2OfEhgh1uXdtXXAN+RCOMaz46ulKfA1IqNFbfdFy3XjvKhVOre
46jgOpnjf8JInO809IYHu/DcR3vJZ1D/hvm9zxvUAI3ylpLz7I9d2Z6QckcXRGIxutms+5a7j3Of
W98nhZzxwXOUewPgCbYPE0NnOfSfMbOe5b6iTv2pJGHyQn8BnsTUTwQlcOl2wr7k2sY+htiDzRlo
XzxrGTaLHU3HZCnC+7wt4YSJ9yMXcrMPPeXiqhxM9OIB/4uniefLRxjh3f/0xv9/euMGZDh8gv+8
N/4Z3+G/vdKujIv4Ly3yP575R4vccf7m6CR4uZ5Ks1IzVRrSf7TIXf1vtmWYmkeeD/80T9z19465
+jfbEGBYF9+a4dqOfuuYO3/T8KPTRrc91dQ9PJD/539/n/4j/Cgfymymgdf+tv1vBX3aMi46LIm6
9XseismpjCKVaTlEJZmeQQf+LxZGiJ5jViQQ10fFAlajlx85dmoMHfE9YtjmOJLvSYgRfHmmjO8g
2PLDrCDG1/rLgJLQtA9YPxKSn0E50E4HnRH4FqgR4K7htrKd9zgJ7vtJxSCIGHRFiYspZV0FuyxB
/T6ixY3tYzUvtj+rd7oxe0iKCNPr9SbdBOPyeXwnHqYiarB2/H7Zu301QtNDW6dCMG9KIu5V2yMF
xUA4VCN7579smsjxh1npRN/5natDfjLdcZvYKDK1YDoOYbacxgV+ksMIBQrFfc5QGtMFTDG8XBHk
4DHTtQPM/4iMuuKskAUP1GeAXqE/91FOhkXaD0BxsSuqZDbAl1cYqtrmBvk/9U8gICttpihadZWH
XM9r1pw88p3pkj5Shoq6yeK0F1Xb57S33K0V+80AhYdYJWhm/Xsz05gxUXjcJ54a+5mOVZmUmZm4
tI09V+dmBAON9l6h95kSXKtMSByyrvbDGuNY3ce0K3vyKaOKQncVElQ5Ty/G4D7lrhiSZOVhsjoy
UqxWYGhX4OAr/aXqhvEEPeJF0+Eqde2rHY2PlkmTdbS3QDRWNjFPRUNLN/686PEq9mb8ecqRicq9
XS7nofc+qU71bjJZHipYV6nRbLt0bgjqcA/iXoNOKxAjRyRffB0T7ClWETIyzD3RU+RyHzfjChFf
i9Gu/L/snclu5EibZV+lUHv+IM04LnrjpM+D5JJrCG0IKULBeTDO5NP3cVUVEt1Ao1D7XqQQKWVK
IXeS9g33nnuU02T4iQEgj7pql3X2YYw6Vm7MSYk9wZqtD2cx6O9J1WZAFoVLfLmBNF2SAKh0eBoC
rlJeQRPwMtPYpsNSo4q38GEadrdNzXZTDTGm0JY0xIoLfNVZBeEhyrGOfZKrd7BzTVceOwfVvBNF
VaCQXGK1WEZfMUKuZhFtiS8FXDv97oropgtW7QZyLNRe2Vk0nNqhLp/wPJ2y0LqKHN4ctB5fjR8g
9511c4/9qOPmAbkGgSHLuNMkNOmsd7CLTAiOC2JRtdbbYLAij1rL4lNrsebJk3gzlsY201miRqU6
tEO9rMzR28q5nwOV2fE6ktq47aNwXfQ9Cri82EeM79Y9KRQ8CbjNpholiNMSWB+ewka7DsJSgaMI
wpBAotpma7TDiA9RWisQ3hASHPeeT/SctYR/z4s3MC42Vqp2Lp1ZqLOTIOnvuvElvuGneUqaJ7cQ
2rYySzxyNcbEjjizshLIVtUFyubGK9GxGJR22z7H9sPgt2fg0Izryu3i99F6DAG87bwp0ZjpUzN1
LA3igRIue0/TJ2X9hOrUAaLfZC0N6wKHQiExQI84v5XG9D1rg7ONB+ui7GnfAzLYOAYSd8udN0tm
VMyhh8d5ZtTRVxbHt0siTdNrzB97UpU8xf4ruhJdtfH08NoOD6FoSbHxIHpa+cUpK4sHAEQZUd9j
rE1H+cNiTUFUYbLzUKqsSIHb6e2nR5iub7Sf09QXgaM7AW7lT53z/b7fZ44lzI0TMqQbYh5lKVls
motrDW3B7x5hfFAUJgysZtkr4YkTKg7cezJ8mpQXvgCuOKj8uYhVte6S8nPu8RtXMo4ORGDyy1Tx
d11jkvZG+XCPecPC4zwwDB4OExZv5BfFITZfQxs3GFSMu+N1n2Sxex1IJchqauxpWArfJeMp8KKq
XudxbK3HmvbDtb7t9G+i2a/5AnWlmL0usDLxDYBsNRY67mqbFb9m6TeH3Nv12P6OEjliYgOISN4d
IXgwI0kNgjzufLmlHfnF7MYkifLA6qQvUyJl3JonkyLofKrukJDcjK721nD65tzhAiFPp+bdbZKC
Xm8ObJhgq0HD40H/ecroZPC/Hae6t46xl/hNbL4UtU6kFTpPFDJ7ME4JVvNk5Vb3LY+GhCAyoLIk
hr65R3Pp0unPqogwze1aVz2Mw7id6trFUVvS4XNKMiQR1wJ7NeJarGj0fjTyCEiAsVsQqFoNI+og
pnU0Di6vzUTsRIbkzDbI85zL54b8ET+/+2KXzPuwPWfYFX+9vHtPXRMPQq6u7VxPe2M3LfAM3Wx+
yPWLmds2TzgeL12N9t5EvdV00g0SHX+ZHjVbiZfPDz0SUZOcMG0r1B9zsICpRQZjnrxyFijUUnq2
xVtrwPCU+6HhWBsL9Siz1n2Ew+MX0Lds9pzvkzDjox1rdwBcsu87OGoI5qtTYtfndocOQnsAw4h1
0h4ujtlzQg760dS954TQ+kPFNOBR63U+4DLaa6lNedrisHDWRtc/L456YZN0y0IulCh7I/bJXU3u
+OaBLjgYk9qMdT/Ds1KTr2y5LSJtCUbp7VVSLxjx9jxX1WbW0Ocv6sEdSRTM3GM9ur5UTnPxRvYC
1eIiLXX475rF28yDd12kNl/DXjUHE6t0j42VeZJyN9xqH2isnvpu1vZtxPXvkZlV1FyY1BxAHkMy
upaZnCaBWo/kc67fBwsuD8T7mgA4Lw6qETevWX9XlnlftFcIdmbbt7HABkYCxx+R7obEKgOupIt1
dL4HFcS/iknemt7NNoNpPqH3AYJ6RwV4ZKKBb195feX6+t3TOnentikKX3IcJY3G4Iq5JYfCcHaG
9wTxcbhgoC/UvLLxF1lTUTzojUv4u4g+FDvQTQJGa6cPOBmrJX4ZsHD4cyE+4jDBQudxwKe+57XT
m91k9Vqo4mZkzpvVTxu+sW8TGaGHOwlSk1iaUuxsr+s3mMzaXWUYA4m3n5a2jO8oE39XMVr0xs22
UsijrcaWG4hX7B7ts5LCexnKHs+ga58EkJ2NF41GYDsexxjDsuKe2GDb+WeKCZHYKoSHKkIgqJgZ
adrwVMzdKwCmJahUHAUVq29nITk+8rpTNIHrgkfzojwZrZaUJ1c7atm5IvIBodVSn6sJ02UP0qv+
0kOFRg07LL63LpiSKSVeuNsXSXxN0FIes9r6rAcwnUazXBNgE/eAW3uJ3ud7epWrPuxGu2VpZwYy
DkNYt5jZQ2BwOzA559bM2lWcL1cmeegGZWpdQ9f4WxRxhLlwWFE+uHsMyjyWRifd34E8uUtsBmzb
7H6hEnm5cXif91Qr+ck1JkoknnWkvDcbiBkRU8OxXruRRZJyNswbYri5vppzFDqgIJyvNMPUPY3Q
nFAn5Zn40rSJcC5Rj74mcC9G4sMUlb1vNbJeOUWPRuGhqVpqtdIeSp1HdIn3YK3N5VOoFN14C8uo
TwnhvagqvoZmVqw7O6GkxHy6omcG0baweqqr4uaMSGNb8zqXjQj0HmWa0uWmafWnClHupaP2cWJK
dM/lHGNsu7LE/eGemmq73LuG/glchwFutbk60jq5RXcOswXm4DD1OxiyHC8hPilTQ19IoyyDaRo0
ctbrfn2Pt/pVmOqNkpfariXJkEhgpt91+9iXM+55Q2NJXcX72pTqlnWdC4o37c9k8uFbl5rL3c3r
7cBkJhL2MQK4AZSsf5kcY6AsByOR4ETdLF0xH9niJoEp72ZAGTH3nsYgZFt2yLW/PGOgTCkmEXgc
HPK2w7scV283WupQpJriMkTY4gF3KPSuFbiCutnPgxyCyWOt2FpNuHJ5rjoG8Wi1tribdoaQ0iH4
fEBCvFBY9+pD1RMwA1n3uyUEziU17IZ2AWuAuK9XM3G2i1OeZydNVxVTjvewTn8PRN2FaUZKQjx8
I4LBkGnaLA/x8es0Gyer54mSkMCK1W1FGpyxj+5f4vqrQrNFWZl8tXI4YkBkls0NcE8fJDTppBUW
P0qrkk08qrfZmr+Fyp7aVAfBpWXANyZxapn4WNtSlefSQExdtS2ZjvftX6u5K0ePvyLkNcC61EfR
NnvXnjn3Hps0ObR9/UkXdbWH+XXUmo2uQXgT4ljk6qPTxm4blWhJk8V7QrCytQDLr5jIx3rKRD/K
2TE82bX3ZE3Rp+tGvMKQd60GtqmOuz/6DMl+8xpwmKZBSpdBHTeeRUayY2j0gTfcY6Hdg547e4Zm
OCgHe2uZMfw+e2eH8ZdnvEzLsl7o3oap/lW3qW/Y3ovpTMmqXXuTdwtn7zfV5y9n4BnCctPX6l/C
OHsmNAqMGylHi6vn9AYl0FEef074uETiSKT7a8Jgp2aIubjto4kmGqu382Tdw71jbMI6eDiYhJla
TSk7N/rNaCBMND+leXGtIbUOtjwYRTYHRQg4Ajvtg2XHJ9KpH9OFUKymYpU1+tbAej/kCQ3mM2co
qpfRpbKAWZOIA4++8CZeTS5HkudJ371WuvEqgYbkJl6tKLO+Miz7VXVeEJ0SsZzdPFOe07p5mB3t
UUD9bu1fyFah+1anCJW1gxepbsz1UgOAfG+SMt3A27oxitv1KU9l5AGVAA+emg9TY36oqr7prThH
Krz0KKQ1jaIQo9SUfVjQnnGZW1994Z2ofwU2Y3gYhtn/nhScW0qcDPh+jR0/U3AoUQy7YEQVpZ2d
lhdHkDnaxr9x6F1zABdGiBhKF86j5dqsMYdbkggfvEDx89aUwCstr9gUzY6gcpoh2lGhntMqAtQD
PNaZHA/B5ejXGlT7Shw6T+5iCUnBEm8ueAo/5dk+ciLdX3NtdG9NRbB0FN/C+jyM9aejb5NSwOAc
bBubOmaA2XvEC/0aDbVft8PaCzHgz6A8TIvYaPuV6QXShY7uWYvDRyLeNgjRy5U5mNbzUw0I8Fhq
Rr+GZVyv+iKDNKklezlSTzFxOcN61CFTtFu9IiSwG3ho4NYZRkzFsirEyuVtAqK4j4DAp3Zb0yhr
ypfusOXs7w+R7M5JpD9MPRMADi4kIXVxtkftOanERouTBmm8+cgwqgnoAKGu590E7CE8ltF0WjLo
vqVXrJtKfVc2f4GQVaDkHlomJ39olfPmFQMjdbqI2B4BSvVtxyXh9ayRl0uehlj+2Eb1Ne2rHn+i
Qb4jTxBAVbAQDfckIaszuaKMi+QFXEG/cS62e24UZQGbJZr5GCq3+nIG+aWN+7ahjEtHTgsbyJTP
1XOZZ4CQEy3aasqTHSl2XzX6Q6IbargOnjGyvho3sdc+1hHu7U6r3mw7PU4OTFFWMl+NNs43PXlQ
LmHmHjx0P+ysGzG0Z46+x0GmGNF1Z+vM2s0etIdejq+iZQRTtUyrAFtstEQ8OFbOuVgtH0amcAPI
2Nx07szdxsqziDeC3QhEUy9ajWV2TnTXvSRoF7JQxBu3jtfNksQHjd0rqX41gmykl2yjb4hqesS4
4oNdBUV0/dsckLZNjY3HMLf2Ur97SiRsxaz6rEJEmmMX5ItzyjxRXfQo6W7Ey+/viVpx3OCSZ+IZ
WHoMDWerj7GLqNteQBKRaWZnLB5kfSTrzNtOkUnfbox/irSt/dzRilVMxlpb89gwGHWui2w8yXEw
iMgVR2HRclTTM0yWgHIr9Iuy+zBcnCMdhc0IfmdErLG3DGIrI6s7zjEDtq4P3yNUsKoBwzxm+qb0
WjT8jTR2RjNeKjDDd7kg1ISlquko/hYDN2jvKDpJa3i3O+AR1fic5xqMnKYBUklMLQlhdCVj7kh4
0ETdilq79rkogVuKbB0LGr/CcraT7LKdYBWOOs3acaY6OCUEA4GhpUugOPNSDtvR6fJ9Zlm7ebIP
TQwqVBXO2jRDjTkK443CmIenqf8DBGwKxpYoh6oDxOLKs4KcszciHQeO2a4r0VMXFNOpIyQGdHZ7
GdPm0ZmqLRgBczVOA+nFGLkN9dsKGQWmdvpnwWXnZzR05Bdj9Amt78LBmwQgnawH10mPQ60/N167
0zWWNmYfPXZ6dJWJdgldsp9DzwHqDZ8ZZg78jZ7saFCvSI6j9BG+9e+k9e55DMMpIYpzMUIWxs39
FpW4yB0QWSg6NT/KtH0pbuFSrpfB4RvnLTFh+SXXGV+yJL/mlbz1WsVwYNY+Sk3IgFT3O2hB0o1B
Z4107QzjWgJ/2yQ6hF4A00hnZLa1igHu5rYJu9eqjZjHRva69lIAXRmSJIHetyyYjKKyOPTtOh4b
74+mixdWPbS6aZT5Bc7zLQPVXTgUu9Ch79CSnCCKZioPIIi3dZSSfWEUMAocil+or35MXtwCES88
5ZgU8IT9JupRgMvJxnvLdPVy8uac+wd0ZoINdG4BYG0fifwzdklqQKhNqS0qCHVj3P7nn5qITMlx
LO/PDU1D2skMPaHXCVjf24efD0Wc2wdUbfYBYDYX4M8nOy8ho0Fyq7c8MxHzIvaWDKz2P8LAqDcu
DGQsDFFosuoSZxGjGeKr7wqkH3Wi/HHs/ijX/iMzUBK+BEujodlIjZ05J/OWcTKr9mXA0V7M2x8n
+o9i8+dPY0dR48576M487u1435NzbqgkXbdZcySBllbk56f/WOZrMwxsttx5wEze9X9+7j/C0R/l
8v/1OarQYEprsQNBLFApsW0cPYetXLO4viAafcUYWhx+5LU/H+KStpXNypu8i4imu5gv/skh/Pmj
8yMg+smc/EmrTFjAb0phndRPElVrWscBoxB+OySpXRLDG6iHcAWzlTDiu7Dt50PPXbMehf75z6eE
5RJRQTgaNFJGav98oZ5Rwf/zr+lcGMHc8Wj/5wsIj2QgFcVcVfN4w4SzpZWsDv98AFx6V4vdP8lO
fa0agc/F4y5A4tKtCoE32ek1fPIk43aRyMgIUs9OHhbnKqIexpNIX8gAm8jCY+GU+t4F4JXrw7I2
esMI9KGQQdM1ft5DGo6zPcHMlA9E0VQlzUrqwS2ui0zbchJcCyKOVuPc60952FySmhop5SxdTWIR
nKdjcnJSdL7FwpCXHOJwHQ/29yK0bgdKZ09PYJ36Odk2nVusa6ZS2vQsItX5BdUtU0j41aZ7G7kN
A0Njqjgnxcucom8253HlcFEeU1P+Rlw2+JPFBCKb05sRErWk1RkDeidGNCwOc3Q3crHAo88cBZEV
/aOZe+1RX+K1gbJtU5eYAV0Vct7IdNcxGvJrJzosOEt9HnOEwQy9YAwDPLHI9F2JBv4ACvKX0sj/
nFqEI8yDUPD2Y3GlT5R+bNXOPg972iW4aHcgKfugrZb2fKgo4kT0Re+L9U4zko0dIk5A59uX5gie
rv6jRPXQ6pfIFASQ0qrIeZs7zD0L6zUzQNER2vBdaPZzQ1Odq/qY50CKJMa7QTPhb+XpWUrxkilv
RuK5KjJ3j1SwYXmCpigapls7O4c0uw0Cg0gkcU/05pPX1PvRSy96Mge1ql4ZxtPv43aklSxfZnJP
5ELs39APH3HhPd5/bO0SSNcBkXNswr7jJEXskCAgHWoWcfN7qPR1EcoYMEvxjH/3zdTY4AwMZfNY
fy97nqxQ3v6MjXzv+A2tlMEIwnDoe6L9Fc/MsCvx3HSnqk9s5OEGHsm5fbv/dr7JuOGc2fay9ZYO
eWP06AHstCrE/4x2YWmseJkuaYTrjPVZoVu3OqT+Wbg98hoyEObFF9VNW8xndIlJ/6cdO8or+twf
LnQq9rVuakdkoiKFo2jpRcfzzN0TCQRhB+xGzKIGB2yDAbH4zsj9YGMyVAHexTSpMCRFDaelNa1m
UmRXgH1utfB+25G1HMl/rc8GwGU/Q47/ANkO4PyImbbqLLr7uGHisLV6xvQuWiMwYe6wU3FiP5ZM
MSsLJIfOLiOvCJ4omg7J58KvULLZu790LIrkp8rm9SC1j0tB6jrpZCwhnN561+wxiDr72ejRCNqV
eRas4NKh0/xQMPNGIliuQnVubEm0Bu9HwyJ508QN4Q9VezZm9w2NzifOABmUlQQNSkyLGfI7q2ZY
Ebj5O2tmMlbydSSaaNuN+ciXm5sNFyliIUphIx+isq43wFmbDfMaRHypdTIY1u0AausHVLVfM+GT
hmivWFn+YpS9yyXJEi3ulm3rrgbxltzPWETovIvE5kZA8+QHpFLeHu8OLfBOi6eeQhCMYzEg9QuZ
uVYtjNWuBAHEH+5fShKIbVnW/hHoEyvXxMfJTRomA7dj9do4xoM3g/i0sgE0qqltcwVLzwPZxu6e
hCzT9s2xSfdeGPltRktZFNaNjTrMzIjhrzc6dG5SY9pIIEWa4XRuB0pnMIfql94vKiAhgVM14S1x
m6PlVG+6Zl3MhJgvxghpvLy1g9oLEy6hESFitvnJwsVFmfR7bbSMHcLcWxpbYJ9swKIRkmOuFXMb
4bvhCgKAnqT32p1uyxMEw9sMRkRP+75jmv2uxTLahC6H+TFzwB429gcZmX5rlZKzFGJr7T4pz/5y
CRXSuGyAj32LarnW6tEh7mc2GQNOIdfi/QuYXFgEq/D9fsGj6lz3CSgzM9pLUwOEgk0g7s1rljmB
NqefkDB2ng3QK+uWoLeZxXmj/jiHTGIoFnDFzdNLXNWNT8LUU5Hlp3r4gtAFfG7o9oul72eVmr7d
RLB9DZaHlruWbQ+XrycepHbBtSCdC6W2y+z5wpzqCq7gUebdtSS0oSztoMrlw8/PnfF9oeDOgFMQ
Gdo41VPc6uTZoEowFkpuU0+4Om0nXFEggSDJ5k1v5giUEEMXeUSsTDl/a163rVwAk7g86REthmwW
GSRp/9Q63EuDDt/WbUCjluGTbWSBnMdmW5ifHnPclW1Zv2ueWyPGt7ZRL6lKt20TH61Su0gonUnM
U3FCsco0SSK559YlhIwt7Gebzwdtdj461/3r5l8giRHPlzagX2/dpmkAIYw0m4qte6PveLhChW+Y
sE76jgDoD8a4NItuShvZEWfS/tJK9ZlGxRNiiocGG3lem8uuG8I8GAqHsM16PsV6hFnMvFm6+VZX
vGaowxGv9/sECRVSP+cDMQqpLUzea6QUNWsYfOkx27NszfaV6Eh7zTrwU+8ZGfd5/ZIO02FInnSr
+61H1Dgi87ux3ebcJxy027wbHnQOA9C8mwYPVl0xJjbQi/lubRS+Mti2N1Bh05mdWJ2KbaMvjJgr
cXaTZD3rhEDASWN7FR7xxQVEyKx7Z0a1aLFLAS7rqPpX2g9vbdYhbkuSBxk39apLk+vYlX9clwlS
Zvbvbq7Wbdd+qdn8KFT5WuaUBX3youzhl+lkhC6WE+xski/oHx0OgGQiDST7jDsJXXRYiA9j0VA2
XxbvZ+hOgpvBWU2YE93cyHbu/Ixbv7umlX6qp0DoirCRepIPeWjkPidNGdC3Lb7FrVQBh3V4R2uy
O9blmHAlWHcHRFK/M9APECbpLLw69pJG9tkpFAEhBwVrMbmxO3XWi588ZN1ETnCHLiLPHkX0qyVe
RZ+JEO+ofEyXkxIJyZHJ66OF+H7lxPt0Mj/HITN5qW8uaW8MzXLfGIet5qFpkEX5+35/h1Wk/LYj
Ip1IHMC5+F1xot5M0q6HmKSVxGYLN8r5ZCGyw+hhFyuAHQCR8n4XOZ310BKFS6ya9rtSfBdLey15
aupQwVd2Qd1iNeYb0oCdWdrNWrcNXHmMjH/Kfaf7I2zmU12Es88juZWj+aEcQgoVxSMTB5iRdb81
k79FqxkgGyN/0UZU3mRcpeXaRsjji8bykHUY+4z/b6cdlJG8ZASBbaIqs2isHvUsTY5YLUBD3ddm
CxuZigVpFd68xH7XY/YCCLXP2CBeO3042q2brQ3VHkM85PyU+ntWJY8MsVzLFF15AgGvLbJjRTvE
VIFVSOeqlSNTVE3Op2wTIqgcK3AmgFdEoKztbNqVBanubPjJqoxswvdcrCiuHLeVZr2pJRn3qi2Y
0hnsJ53kTYnloaeI3IaEHcOCza6UQGgUZucd4c2OYHvPp9xq/FCf+Y0kO+5+Xht6qTDoXGaGq7Bs
Jx4Z9geow3y9VDxXeHPNTanFT0pFao3rh4CKdGNXEcin9l0sBJmMk1wCDWFS6+HudJ1oa8hyxavf
QxyD5sX2xnfYuLIMOtYtXUXVWhcjRJ8h3emFS+EuXX0U1jjicQb75KQvI8RA5tYctUnJQabCbp1O
YxUgD1MBxZpB1cxvziNqX6IdCmfmPm2bc6twr6xmlVHkORqCKdsDI5qWaldH+2UBaY2V56AryXp+
ZF1qdCYY6sx+9GaEIZUFRYO51Zads74dsH1Ytfyqoyw96dbey+4B6fW1h3QyxZHcszLr9IW3pCuo
bDiwiC/LAEO4C8ZdAoVA2kE8TtFKMc2r+4I6MiacxJteOsZC8Befumo8qUHYPjv8166tikBa7179
2+6cNtBaop50kTwVyfJUSsZ0DTtLMmPHpzC7ulUEekMjRomxWMX03u7zcZMv2t8Gpex+Tsa782QC
MyKGvWX1f4WHihqy5dZM9RdT+8gz+1s3ifktRXmUJcoZOWASgWS89iJhUb5LgN3lRSz5q2lxWZce
4XUM21LCSgtAmxvNJlSur6MdLlP0xJOOcQade9x1mzA2kjXzaHLxMgUUR+o8E2eS1iVnCO8atU26
b/v5vg+MYa2GEEQ9HL+mu6tKZ+tOr4xnmBHad3RGN3yVgrVMUYfP4+S8G2J6ZRzx0pd35JXymq1W
2Jep7JlFz3+Mhols3lPSNGxtotxO/KIPFY+J/VLr/TZz8dAYY2QFnKFcpnn7mNpEn8TEmgdQxDdd
ae1JRSLfxk0/F3zZoi/eibLk4u8/2tjblB3AX70OFQXVeGYhfp4nNge6iuwru1kc4N+wp10fD1vo
9/2Efp72MyKClcjXBzeBW1csMIZnjmzCdcSDFZkUWow6LbmJ22Q7jCJb1ROk55k8oCw3yLBJd5x9
0bYyXnrPBNQqKPaIEyg3UotXBIw+plYcU50NV68Uz4Pzp02R8XvYPajWv+quf7dTsnKa4pxbwCI6
/lmQLBHsmufbMFxOUu9pc0WLwxL2D+vuXZbY685bmKW3+o6uT2Putx5pxJppbVfFS5L0qxim46o2
Gxl4+kIaW+yHfflXlVm19vrICNzE/jLnCXN7kdrrITGeYlPv9tNY8mie7fce24CId0CLWWYrEgIM
HR9Vzrino+UieDUOaWmz8cW11DkWdrJ17+BjspADS70kYavImFmebUGITML9S8FHZGYnahPzFe6W
Ju/FGpXMVnQdm7USlC2WGvZbz0sUCm7WB6thsm6EyaftimQ/iOEBMwnbeeKwAkLMUj9OpjlYTGvr
lYPzpFmzb9v6KdXkuI4ZryCnJJGnanof6wlyxXzHMidcV/M47CxtJ+qhvyJWZ4GYDij0Bna4EdmE
+vTnR338/2Nl/luImXGXNP+/hdqX7/HfDt9N+z3/+799/0i/938QQsuf/+2/VNryX54uUJqYrO0t
Tzpg0f5Tpe1Y/7IsPu8KU+Dl5wv/pdE2/iXvtDFXWJ5wHGkCP2uR/8T/69+l+y+P7wbZDH6taej/
Q6qZcO4xMv8h5r7/XZFC6RYGK5dtiMsXGa//nxptoZqyILCPJ+KEjzWetTO5BCRIeZhh06YZ/RYy
DtpcyVywiG9aY4eBlhTFoS26oM9CdUMl89RHSg/SLs1OJSISQF9dx1CJKOOJEaKf5lW6afEgrdze
/jCLKTyScXVpqsnaECAtD6Fl7w29zXg62vVWvqdj0Ry9tmKgAyuXD9D8GcAUG+hWnGSCvtRL5Pys
PkMj/WrcKr22JqsTs3UuJWb9E07fV1EpssY0Tx3pA8KgbTll8lQj5mWkuaVteHTLrrsQ6XFz6+UM
OrLdNlPU7slE4IzSXz1LaOuYRpu80fkv7pVguOu2IHaKemL6qJmHzmypIfqw3UZT8YBXIrwxdPut
jemHkl61rXR3eFRkYBFmU+27nKWHRqgYltuDk9Egcwin/rkh1asSMj2nbJmCVidI0YXijAikKjYz
om7iMctbuhgOadG0PJZkGmSqBflkWmybaHyZ+6bYleMWxn7JlpLvXNvMSyDFlwFD9oFUNv1ADsJ7
VFPHt413ayBGkJhyq1SK44ixahEDjWVwrJVxsrVrNEG96fiKVHG/rhaqpCFkz8doQBsVnuDeIqlG
8G+N3q2hpuBT8fg0L2KAJi3x0WMPgWrRBLGOp3PjSTYzCR1N/qCwO7cds6b7rqZKx1XnTMXGqfnm
eZgdcwmy2sPNKqVf4Y95qsj2W2ls1nwgPIjkQG6ZhY4k7f5/jLajkZlGMqGbGkxLUj5XTATUdVb7
2HXzThe8HA2mIL9lXe0PZsTo9lXXJt6UeD93/D1/gPOTZ+6WfnlFJQFVnzxOaMpQzmanee54yI5J
eGa2ZJ/crDuNI3JwapIxmC22sdJga8NZchDZtNaIuNjOAy/vULwIZ2IS2tjkKteSAfRhdr07ksLo
1oDpeGm56MABnyAcsCUH0L0ozL3WoYqXVzFxqTVmTnOkpg11SuhTtnWLe+h+SFVI1GSMCGDy3G3E
WbUhAGEukVCYDuGnAjJ/gKzVt0epPcyom8vloTJd5winnR1Gl6ObZZlhEQcyTuyaMg8FlBoTrvlh
/LLt9zo1hudee7OMBVzuYC4Hs0eJqgiRI0vSPU0dL1K2xO99m2oHOS7QgebI3psSPXhBtxCnonpV
TraBWQQGmppvNxEljXqRQqgymueIS+Hkhjor987doJZoyDbW/aIxhq1ddFfOPrENBQQiNHYYxAts
g3me4aOw9QCLWk1GhEaeNUqLJMu2VVjJLTs9f6y5eFjTDWQza8JYdk3BBJ86Oh5i188lxesMa5ft
rg0xzdsRlBBwSH8YnXVtyGvC75o/z+MSnfirOH70CB6+92u3bJ9d1v3OTL9jOEO+Dvu52ri8pYHe
9t92hbE3dXUuFov/jFQEa5NptrcNnZrE3PGWR3eG34QuLMxjlGbk1bVTK1eVMZTb2qyZ9Y9Mw+5o
hKHIvxJCr1Ewp39QhKSkm6MuI/N+FVo5qlGdtzdtmEzzLqB8JCAFv/ekbejLQPv1O/Nv5KKdCkfe
Z9dbWA8bh8VpAF4ASD5hwpCsJOJs4zoD62njruKul/XQmBJng/vKdJdL1DXAKZasDrVv5L0vRAsh
O9WGvSwG5twteClq6khV325V7uoQ1ITQsTjGyZc23Zegcb5DKyL2dstkX1TZV9Nq1P7RZhwSGeiO
hjujM9Cl1/+bvfPajhzX0vSrzAMMz6I3t8HwIW8yU7rhSkmZ9N7z6ecDoqpCpanT3ee+b7gA+mCA
BLD3b3iBGj29LTtoKiboUX+Y4BtavbtFVvyEvWW+scVOuMLmPKFiz6gXY+I683apxWiwEC64Y2Ju
EgAIq+JVN/TWR5YTpf+5NhFbz59cXDy3ImzgGTSFAvzQoQiwD64RkBWk+/461Twk85DhHMcgWZtl
FWz7wolxvgXGmoEuW49x+CtRMG7qxUc1/gij4TqsAPUqijqs0cDatC4y/YWSz+tRcDZbWMNAYZRN
GsLIJ2MR+EUZ3qRwe1Y2HuRbO3Z/Q7fRr2zmU6AV7Ze2Uu2rWmt1TFxDwG5GoOL7U+8ME8x7kxsE
sG0c5YMYnH9vDNmWCAmz3JmJaoHvU9hU96ljVregw+KrIsN3u80NdaWjMuItzv3Uq8NhZOOVG9bH
XGvS+6atnFVCr6KUSr0zQyW4H7r5Btx8TTw5TrdoLX3A/z2Gio7BQRdNpDD134tOvD3I+RHMoshY
xXV7XbdFc1xSPk0drycDflLJaABtarc/teX0wgxt3qaLJZrBPoe/iBs3wtdDkRIE50PduyisJe0N
Q/sOKxv2m2tU+ZwjtF/e+9K+iWymY8YE2h+sHL394CfidFM+PE7NT0inOQ4jC+mOYVIRTa3TbY8M
k++U8QPJnfQY9tf9HDY7hmb84Dh6busm2uZYNwkowOjLl3HpCWtVnY5XT7CZSqiflhtuqpRYpjkg
EZVMi29P2gtu5swuM+/GCSaoJw2QG8XxR49Z6RzC5Gn41CC7DW6CAPASTzc9cvd7zQ7eXdNUsS0H
5WqMbrAqxha2lOnsPZ7nKncSdc+s+aFT0KUy+kewYDvTznTimjHaW571c9HJYyLbvC46YTuHJ+2a
GeG0cc0Ch850GIS1DvxovIM3bqv9pmM2NW2+SfpZ2eK3epOTgZ8FpibuOtCiefNiGB0Ng69tGlRX
rUaQ2pTSIbP2hgfzd+i3+hXoN9mVGVHRHfV4WjFxj31rJGA50Zs7WkbqStV34PiDoxaZJNQ7Ao+z
B1IuRkIleWljFbxDMmlkmCKgfe0N1tPwjlCc900eLrNbMo9LCRid2PH3SoECOCpowsSuZR0m97ZZ
uua61CwogvpRjSK/5SPH2AR5MD4MGKmCwsuqg6avbVPASWdVuNTEfiIQNBWSgVckyfhDe6FZi8Ln
xnQ9Al4xpitYGiO50kKAyMDKPcxu9+4u5qNdBcMdIgYgjhOYbsVjCaCfmGPcnlItHuGpRSRzrSuY
AcecvvGhWAwyh2nn7Rs1M3ZhB7IkIdQfO/FdZdaA3dKFL2rou2ZTrXU7GJ8a1/CwOTA+kqBYHkE2
zhOSLf2EZnc4PMnFWCXPENiTm9FphydzKmw4SeGwD8I629hwtjBYCdRd1SRAuCHPWzZn6uCR3APV
JptpYgVoWxrfwJgHURe4iFckCedSpdO2gie6xPIGmxB1Gw642EXW5Dypoe4cUtPB5jVJ0VRdOucA
BMS67urlxZ4sb6MVs4LMw8gEPMVOUCSvVGu2noI03aqF1t6fV4kAbzGqxWkmq2ehpvyUhrwcbV0C
ygOqucbXmeySosxYNPT6to+66VlTeH21LEi2Vs5PiCbz3ZpRBkLrdm3rHbiB+r2tPAv2ig4GmNAJ
U2A7vvFy/dhYZCOd5SoVXI4x5XVNgXCp+NGGlh8PdboSSAWMv1E8XNzVVe1G7oMGB0+g6Z+zLHOI
ZMKmgZ2wBeJ0PwOUdvox8JVFOVYk7NBO0rBltOzZX8buySDZ4dUt5MYpdvwmFbzvYTP2gceAHwN0
aEHfsnBu9qYOuBMvrmhPFwefcsw00Dja91ElUQTWeZfpzACCvvxhw//fKAZdSTTo+47ExIIufoj0
e9LXu9I7FXm9m+i1DppXPAMfnXapHfIIor3V27vc5glpDBf2wOb7GyYc90XYb3PNodPzBnUN45ZI
Ixwf0x02SdU72yh2hd4VGBMAUk/5VGTwPUlmLl1Zg4cKt9grzEfEAt4yPhTr3Oy0VW6QwsMq+9Tz
3iDYM0EdXKotztOmyxPBl2xeluQHtFEGiCVRVD6s9SaMVWU1oQw/T30HsmNOV+o0fCSvLQG6e8Yi
zmqgMbtpc2UZT7YFvMJxsDruxAgF3PNVoztPhGrr23rB6CKy3hicdxtzgTtlT/0x9ca3Nq2Mez43
p0YAvVJ9NHx0R4qVp4XNFbOpCUs/xj26sR8UIt05ZkWek/7OI4xrkCCsN3BgH1USQro14ytASt8l
2QbEwf1l2bwbKrPJvJ0wg6qrvau4WyUf76dYzfcTZN4JL07SbsgP/whRpDHCuN2BxC3XIFjB3c0L
9nVqu7aK5NGKtB9uxT+SpynBLGzODBfN42AIrwEcMVwcskeY/1fIXry6Nu5YKAk/DkWALPPcfYT0
u8vogHgikeZDXPzh1kxQU3hGm2Wq5lUbRek+HsiroYuxHia9B55LONYywztbQUUDz/ERvHdKvNhm
FqFmrnqlM5Dg14XYm+lJfxUvwzocFefQutsMDOwDuj2iG9Txd4L664Xx7yost7AZwfPGQbWqM+SI
ow/HGa1dl5UYiLn6tCciOgiZoHat2XTdQRrhFNghmuBP+I03ZsT0tnScDbkMCI998JyGruMPaXOY
FsthBjV6pwZwutdHxE/pJJ6Gxd3B2sIgzSPqCdJuDW24OnlhdWVreYfahfni6ggUx5F+Y5a4nqXk
GEguQslq4YGoPfBbe3bWpolfWwcm8XZc7Nsax1kaSvmT4cF76hA3Rdcx8uw9kMhlD/HnpDrtU5jG
I4BBeIWAR5FyS/uOtKDGK28q36zCwlWKl4tYMp+LWCdIX+Q53VxjM2qptU2Sanwk20xfK2ELQQbd
u52WIhllw+n2E6dzrhddv26XGCux5s12+u5kRv21UbtHrBsYNuh2dFPo/bhhdFgfvJjvQ19DBOpH
XKgILWEsiOoX3CIFdx9GeWmH9AUBT/qjAy0yoIVq14HiGGtHs6GzQhMuSMiR66t4R2FWY1GMcYal
/CqA0qPvnCJaTTvReWNRcGYUhuad7vcJOsfQFp+s+t1toGIES1/s85qcymIBe6y4ORWvlrK1cUdD
HRSMEr6SpLXDRX3RC807Th76nNZo6Ns0oisPe0aNZmAap8KENaP3ml832UsJanK2Aag3ZbmFZqK7
D3MPccIkO77JGpdEDf7AkQr9Gl9UA4UbYN6dyTh7CZvjBPmhNmdyHSdUqQOfUZimEiYMo5WO/eYA
LrmG6uFkrbdbvChknAJosmy167TOtPsb9GMIlKNcNnm/B0Hz8+CQ1IbgXKj4zbW83EEIIdcYiVNN
brFvSw+GMclqX1HNxxyRPmzUGZIvZPl8ffoOcknd9SCHNI0IGqRwBgzLL1MvUNSz49eAAXihFN6O
4cjPAakQ3wKPtCbHG0ADSvGwK3DIMjImE1br8tVYzHc0fWA+9c0G1ibsg+jN1HJk8t1JWffkJHy3
nDJwDjGMI4aGTP02mGHl26G/tZz+sWtI+GRTstek6RvyLQBtrLtl6njbUzP0ozr5FpNgXfUMDUhH
p8HRSnO04Z3XxVGbl/S2MMmJB2UTrRHIwRFYeY86wlJt+KoZnMBjnL8rlBKOQxVuPDQOHHIa6wGY
0DIwe7V1m8lBmCxbt8bbLyGctWlmb1NMlrllRtkKWhh8e1SKxklRNmGWvKFK6An7uJDBTHKCpYwu
HGZTIr5GGK0KnmYL8z7Aft/lLC6pe+SAjZuAzmy3hBjBWgDSAYHt5FTCbQPOyogxqp+7BkkpfN69
zRhOx2i5H3XCNkrZK36LeMxM4i9vEYsJEyxRGU00O7MjPybG/VWy0Irq4MT0zNoGHa8vLtKGiKGB
LzBWOaEa4JIVnAQ45yFd/6atR8QQcns4tJ35ligD0/tRPZqkhP1CL3G8zw9O9qho1g8c/UofpVbP
L2qQb8BdQhGqnIcGAAlWOfsltx899EbX6TiQSsxqbR+a9dNMGvXUJ/ldMIN2zSJEMctWeBxXwW3G
xOl6KGdEOIPwfUSr7Bi02aPZz9kJh8j7zh6vehjlmNmFPfYWOJASJVlWBfQGH8nG+QEP2u896HBi
5PNN1lanFr2BU2njyj1DF9j2Wn8MYAD4Ua5F8FqnxxiLw5E20iZYRIUzptCuZp3+N4PxP5GaIRVh
oO/yX2cwrn9N8Xv5JYMhDvvTikUVLvembWG5rdr2Z50ZTfX+RaLfIYvAdNXR7YvOjOGIg1TT4ShH
JBeQvPkzh0F6Q/c02zU0zO11zXT/E50Z1/P+nsJQPdRqNAtlWsuCB2eZX1IYYLiyZQyL5Kqlowtr
OyhXEBiXXZpNV4lr0zHh5YSdnO7VDA094m0RInOKkgdANdt6U0fWO1gI1BeZwY1ovkqwu1wYZjwd
A8ByGwI6r7mm10ejQs/WK2rssGSxcHF13chiHxD7kCW5SOl5geN7KNMIBehSCGlXRn1X5z2KMS5y
3nKhtS3QRVnEVbaAE/ghLaw8gTCXCxgCf5RktUd5F+cwsrOBkL2UtlXFiLBlSZaJWY0odovg0ObO
vAbAhwit0C6WfleXqiwJ2hGM8GUfC6HpUCwMoUF6WVi9ibE7yPUUNjIYPCwJ5SIWVYR9lO0St1dy
Fe7ekz+HfDjrQYC3BunWZksh6aEsH2A0NNtgMAR0cgABfy46MNIO6QQioiHwbrQA2GphAScXsprE
QGs0hLwbhRT7Cd0kmFutMxB8V5Lp5KAPl0UMXKwgWC/V8AGTFokAY2TsURSQbXKcYvvbJlHD7dwO
OxfLu5UjKKRNH3e7bBqegijZafjF7zU3f+ojPk2op9yMWmrtZlCXapWEd+DUakSL4BMjsStKfR6W
YDm0n8x0yc0r8aYZzWFrpICPsLjPN+WIHASAkCTDuSdM+K/kf5PY9TP6FnWwXBMf+yb/P0TIYpQc
ibd0d2Y52oyOhQvd2BMcC1AN9Zmj/+pQaNrYWNscac/9UZa8v0qXdUY1msK+8m/7XKqX4+Q6FU10
oI5YBTdzX+GW/udh/81pvm6Wpw31yIKlJe7xvD09NQva/JdrWvLmLvXL9f7zdQ1Tfz8tluB8RXmC
vFH/eDSyelk3ZIClFMvD/xWEPDcoH92nR3Cpf9ksq1NBokqFNLiW1WjUql1DyiwTr0ss3i+5KP6q
ptJ37FKXm5siSXEBFTvJLeedLkeaMZbJUAn9iEHD6p9O+2Xd5fKVFMb9sllWL/tc7gaMXgfddOrW
che54Z/2u5xPYTawbVLv6rLqcuhl3eW3XdalrX7bMMeihUegS0lwP4OJgen/l39H1ZaNupGuE6hz
/mlj8akovS+UObxNoJRsdVtYW6haqPk24JWzvcjlbNLe4lKVpz1bbsgtn9ww5gDZ9A7b+bPhheBc
fDlOHvHJr0PeyPkM8hhZvxz9ZV2ZT/ohbdTyMBLDOVbBqwl0FTHkzkYWmUzMBNVH1OMM/VP/a1F6
YmRZxMf06yYo+gy2dlJVPgbxR1ZA5I3iuDCBJvLNl6LpjewSPu0EKI5d/62gem9DWZ9TizAx7haZ
WEiNeLlotZgvtKYg/oyR1b1cJ/eTJasVDpeXujz4Ur2cZhSML1mNgDmsQBVZBNB4Ol8cgq3SG/za
XQqYmvVwlLsATrDWcUqAuAeIeeQL/XnxT+u6lO9uA+lVPJOzJYQoSSF/uS6VQv5yS6hN+8octB0M
Z9K0MSwXErYuqckivvm68/k4uVaRzZrM7DbRs2if5JDl5KKH64LeS4imVYR1qy06N7mIhZ2rLMkN
Z0vhCuR+Mw0HVQjoy4XuqDDcikR3N5YX/pjEozJa8j4VwhLHUK3HDQiLGPg6YSYHtBxRbT5/o3Ru
/Gsh10Wl9aYWE7DPWF+OkxMsx0EsSNlruwLlmzasEMpsMYiUpQSC/kAK7CD9x0dhQq5N3SzdViM1
H1U/GPRmG5rLA7455mpOIGPK/1z+v7P4k7MAqZGVXNnLtmOJTjA7LRnRPz8wsJhKC7uCyDyiNCSf
hHwwAWg99DUdHK5UE9tgzzzKUgRy91ya7b7cpD30oDzHmsWXLgf6YiI4zwiwPKoYKBxxryI8YaqQ
SOe63euQtqzJXMZHaV5hGQop08pxfMtq8Hb2miRExZSQBJr+3WZSkNAk8OIds7xnQoryqz+5jgJU
H5uJCVRqI0Z1phy9fdHlP6+U2+UWuSgWj3FeRR7fN0qIAef6ZfunnQjOlUdZJ0oFP1jvrs+nFCZd
a1j7LaR149HVxnw7IaKOWwYkqbONr+RNki4Ekjcaey3f21poHaT/hVxIcuVXOwx50GUfvP8Qs/+y
+2Wfxiajqi9qQOQLqqdcLL2wh5JFWlkEcl8Md/9x+2yH0GTQqV5/2Ufu/T9YJ3c5X0UeEsTjR+iF
Deb2f96OLF1+6jChVW/OOUEC8aDk07r83C9V+UOhI1rLfSeMsy4LTZhpXaqkGspjIPoMrQu2RjPZ
NFhhslXK3uyyoywhQ0C/djnmsvl82jgziv2XlQ6wEL64f7+s3OffrrMZw/tEhLa2GpJzR1kL8w4W
ODhyqq9FWUfU4Y+dvm5uLYu/8t9v/3TSr7t+qp+Ln8496RNvndIjpygu/f9tl7sucYkeufbx6Rr/
XPznK11uOp21J/KPyfbTHcjiZZdPp5Bbvtblyk+Hn7d/uh0j25mILRwTBXroZZH9Vc3BxJi1Mu/l
xsv6y76OqQabasleL6sCs9OPupXlhi+Lckufudr5EuXMvDCP8TNheisX0hiDzGVzTBMT/p4sypVy
c9ZVzIYve8pSlEVwhjNgs8lls92LybLc/ul0uuAo62OFE68syu3nK8l60ixPS+VlW1Tf8TG/HC5L
n855uSV5drmZv/tB0QqMSPNJAYiif5PvyuWNkFUTPZ1if34v7CGBKX3ZS82xkw5iRiGp6OLHoWE6
DLeB5WjB1L4sQP5Fvlf00Pun2qQr8rQ/DMKlJYYygKxfyWK+pJaK0ApsA+9X01sxcWphjJSJhmsK
yzKALhUCTX9W82mbJHDqXUBgCoYlrRu9MtghgjAbQGOACc29+UEGFUCJSN6V4drSHpF8b45lP/yA
5pSf4hYbsk4zX2GtIvIq5twppyHh52EKs8GTHrfxvy/kDH+Jm2gDfAMHnL5ITmoPfiENGeBGqXG0
DTpz8P9I5KIhqwBYH037OeO3WNZ0arGIQfcET67mqDU56DcbJpyChkmT3l7mrjIUIWex+YSpVm0T
LffGQftfbegzQPi/hRzbOgjd/yJgVyIN+n/WP9Oy+5s0tG7IA/8I2Xn2vyybfLNDcM2wsD4iZPYH
6FhTMVY2bTSh0Qxw/i4NTTBPRdGYzaouYMGXkJ1p/Qv9ZtQpOcw1dNXQ/pOQHUZzfzdTBlDhmIZj
Gzp3SNuXUcrq/edDXIRISWv/1/TcqrVRZbmC1yNc1OUi62IDH2Rj2SGXQNJVuFkpoo8dUh1WwaUu
VyIlAtJHgYYpw2tzYxSQ2xpUHEztADWbtyBrgsBPx9lYoZ44LZsMzjW6SiKc1gArw1wJnRzhTSYX
4+iSuY2NwTukpP3FHB2xhLo4x8Zk3dIDxINrAmJhHoJWHle9nz8Ugw4NLMq/AZzjlTUe1DCD1D/c
AHle8AKMN/asWYdguE0VnEUhbeEQV1fPbbg8oWraAydFyZJkjJfG0MDntNomkavBIXMLH72C+zFO
TmYQIcy8GCX5jPIEFb9b4/iMGFPA+61p+Toknu+XObINUVG/GyVfPSbad/gO/qhdhNPq8H5Wu++Z
BVRHt+qKX5hsBnchI5VjiqWgTQWLNLiCW0YaNPZ+g5HJ+RIIJmrJCleDFt5dez3D6Xy8NjtAV8oC
XSyfb620uNeM+NUCdrxGl/MeZUE8mXAvWNQHW1UASfavg2cBlQX9sJ5Ckr4T4Rhxwi5qv09WhGII
U9ipQLsPbVe8wiby1gIsBinR2znWtKyAiiBEUzyUiGaTYCIfCxLMTIyrqCteq5CnOjmArlKM/EhA
LCcko14q10UurX7U6gbuq/PsRdo3MmWYJY0JWCv72tMCnnuiIwl5r0P6U/A8TJF/IHF+GkF5rKOw
/qg7tDtLAzKnCeESyb5sQdnMLg7dOL6P6NC6BsnAnGxXmAJ7RYqmzUidWEIyhRF6tTXUeGLgjsiU
Yx8a1USQT4sE49OC0GHWv3XdxhZJXfBDwhRmFd57jn6bddovK+PfyqqnfGAi2BWztkIt93eOuoOV
2CdspgS1pZtW9ljlq4UfrSQW6XyNZ+n0NLwmeo0FH81xyhkJSKikTommWgZIbfTeKgu4VjM2t0Xx
Y1RRtPSquPHJFzLBsMpH7Xuq86iIOmOOYULuHIIrwLNb0Z4qtSRx5d6H2gxsW8XNBz7XXZwdilG5
RVsRuq99VBz7Vh/m1jcW9KXNmHR4ORMPT+ePRZtuMpsUVNglt71LGrRLDZLXFkdq+X0zzYhcqum3
Rgu+G4V3A1YX6XZ1BjjCvG3MwZEolf5hdiqx3qPTaYVfp9ioV26yR5cWOKEbAQhzNISrqmdrtD/6
EuWwNNdXCmKGqwiIL14Hy9ZKod4v063hgiwtx7KGCxgflQEt7tp2Vn2L5pgj8QzBjZXV+xxZ2Rpv
br9P943Rmr46GztNj68bt3saU5BGGTJkZkFLBqJEcszOvlVYZKxaACZKA7o2Gf2ugnb1iIYvf7KD
EEVIGGi2rq2lLmBV2AoDlvC+mwymyuop6gHYKbcqjui+m+rADKr5Nxd4yWPzTokI5KVN/Aav4qAO
eFm3zSPiy2+UUZoabYApiif0/Pr0gOBYioJPchXX4UOEdReDgAGmQSl+Dxo4/FEIzvGSphMuHXnt
W1jD5DNQi7RIblvNBQNS/046UKbeTeE1T6RHcVav4FtrvNNDYtz10TVoXYInWXuP9MM3ERJXWkBQ
dddjBAB5UC3HO/juDw7MbHoJmlfyOhguNout/bsFhbICpgkhXJnIRKuPXkJjxggBEfFu/KVaN4GH
jGPo3rZZ/AvXWm1VZeNDZzQRN9k94XzXM9VDpcZbimgTtfbGXehSoj54hD383hrlg1oNr1PFTRpL
cWNiNInamrfjl69dx7yLvOIwJmSdnT7/qUzNszaCONLN55JoWGuiDIQ+Yq0VyKNk6kNAJ+AM829N
L8Bjgp6Nk99TWJyAxmwVveo2fUhv0nWoPKDf78RQg7O+W2nAeBOIFAigKTV6JLo1+G1fPKtCeAjp
rI0Kaxude3Wf5famQcq7XnzvHSnL33of3SWu9b7M5gQ92eUkcXztudm8QfQ+9xcsT0CFmzfxYJ7C
rNgzQv8O4eaXE+jHsgSLHC0mQsCmcxXow9abxpMzawGQ8+UuDvrTpDboh8Fw1i2A+TmCLXr2MxoZ
HoYPapBmft5dGcZhSvM7M0ewg6AI/WBlbZregypn+nqn7bKsuM+G7FeYGDj9kPfxhumnC2x3jY3C
3VCjvy/ergk7JkMxErj50a/FAoA+WggWdkGELhCgGgh7KI/YwC5Xaevta4jNuJCBbU2L3me8cuMW
wftQECNsNXTyiuWt08Nv0xQ/hLiLlkOSIwFTG0i5EkJtHWRiApgGgCgIfqMrNdVYejvOAIG2uUJV
9G6OGE4ADLHwTWRyGqzRvdqp1vKg5f28qhOwiiT1GhuabZea1wQhQOF36W5Eh7pChbm2nO/TRApe
tHZPr7Rd6wbGOkzmbTjpLyH4cT9sjbfcwHMGUVtcI6EZ/igide/M0y9PgJ5z5zobjWdcax+J14FG
mfqXxAm63eIiBo53QN8jWFsqLRAs4D58Gg4ATTUmGv40lfdGiUnWEp1cr0NwE3QIsqkgk+07DfU0
RK2IYhVPXg31oEp/mpCFidok36qFhqgmgjiUnzDpgVJgVXzvkINVUMvelUUpyKUqCugW7QYZKxwn
u8HHbkawROsf1giWULVYX6m03CKYhUOT7o+lSu9GCzHMBlXVbG9XkEAJ6w02N1zFy7M34a0+kq9M
vJdYG+JDstgfUarvwEtka6yy3jwTcFtl3cIx9w5jalx3GUpObZ29dqOl7soq2bmtsRvSEfqsikrf
CCJ2ZxJZPsWWDi4aHWWUpJ5spCTWdl7/NLCUB3udIGVR/zLmFhpE/WykKhzkCrGJIkMrBFjTKigV
XgfjuRx4XaPK/ebASajc5xjJFBwKUVZOUdy3ouZFd7NbcEkVSv3Jg50Hv4qChIbiMXxyUFdt5u8k
9I5BjJ5SrMZ8b8YOvYPpzagAQ+ihegMffCm1FZYpT5oHV8h5yW8GE7WjUIMv0mR8EXOzfSIPDxUh
V79DOBBEIlpCQF4T0UXYZKX7fapKm8GPs1IHEDt8MY+mOXWrvgfTVdq5nxvDo+ZW75Z3Z3jq62i5
Hy0i6XDcR5CyyAB4ZnI9Rzh4lOVz4IGl6iP1rnUqdZUgneMibbHSwYEgs2yuMbnDXdUNbyHa9mZ2
6FW4glMavmRG+pbUIdJBy01kJA+dnsDLV68daPOI5qkno8VMuUXHD3b2ttWh7uNMhKmd0BtboNC6
BlJ99qmEQLkCUv7YZ/ZVqfEbW8xifYDkmCzejWX43SqneVOk0cmqDb67SQH5uFgrhfmkCLidgnFK
A59gXcTTD2RuoUJ31V3AwJqfAsZ/thu8VxM6oQjdAUtHaCzfefreytKPQsPmL1wwAHfotNz5HZcX
wPyEgBsHXKw7L+DIrBMjcsXMEam0SuRS0c0eg6e4BWLrdkgVB1F8rXqIjS8R2CZnuC8NbNOTlg8c
HhEPgQKo0etCLmARV0Yx4idAoCfbBVcJV8TwrbmgO2vL71hLhFu7fi9a8yFRauxps+jn5I5EDIaP
ue9+6fjcMNJ+iz0ga5XKs4qC5KFXYKAjvHZsvGE3mB3ArqB/0PR8N1vjldYEJ1u3ArL2zWsftqhS
WujJlztiiBXiL/skdn7oSX5Csft31NHFzlr2OmKIYmnuvpsY0OPseq/hGYs0jQvQS4lXajFea2p6
62mDg+iH/dZlth8UDlraQgMe/zL68bLHyy0cG8SF7BxlZgXst1rT/fePZum+GUmA1FTm7vjgTvmy
0jUnWaUqmkhjD2FtxhiFD86DEWG7F8CNR6g3xLCwSzZBGaUbRPZSKPf1PQoNKAJ4ZbOPNOxvk+cJ
JuUchnT/PsyVzIc3FzLZ8DQ/UhXaS2KeGBBsifRYq9qaDjH4f7/s9VucCW/HQL3VEfHG4xaB23pi
EtQCmXVBz+n9VY3Qp96Mka8MJTZc+tpVvXcznB9aI7P2TV/fzaP2Ta3cF2Szr3Au4Pui8oK5oN9s
IA1Zi0bxAux1VPTDAFp0DyD3Y261+1RxoaYSz0uX+Coq+ELV3jddC8ItxIZkY8SqSgbAvG2M2E87
7VuKTp3tWrs6GEBbj/k+cTAZDJ6SUdiOZ2JUa/YwJxM6wHhcWbgY9ogFbWMDQQ2SE3tj5hvleR0a
nS/BqHUHsA44I0ewK54UFX+NwoHhi4B4cLRzJFYBLAe582yY0Tc3gBg1OjcVzzWsQImV2a9eV3da
PVwVOMTpw684Cj7CZfzhOQgtR/a30GS87blH5t93ZuX8rtHCCJDNWTtxtZuiCiY8I6TIK3E8sd4T
vTho2nTVxLcTGakN9jM7l1Qh3FHkQdCx1RksTDkyH/04l5vYhn8aIvkMRvvYJbYADDCp9dS6wXY2
+5nXTCKXaFKY8UUvUXNrpi32hogw+NixX3Vx+qAvBrrbc/QLE41tHz5Z9Hu6vXmH84AwM6ro+yIw
kc0mtyUXqQwzyCJZNKShbTQrZDUHrx9VtPVpyWcYu2jnhwJ9I7OIMinrhbdRXI8HaKn1xquqD3lc
hkw2oMIax5ROJ4QhV5bi8jDYko2FhtWndVOl97tEwYcUeT28i8WNuSLoMQyaMgt11Gmj4iAYiHVy
gQjFrm+KFjaRjSRpXo+27y41rA9c2rEKEjgjpDtFOFUNX9GWVjeezHnaZpJvuxQwukBA2Kl7i2XX
tAXeKIIxI6q+1pjCJSCflTkzSNwo7taX9HQhfpdltQiwiQCtzFPLUiWjtrIozbKtSA/2Bo0Wa0aw
UPDa/zCLl/VSCYs1GZsavgid9wjEQv6srFXMZfOpKPd2pL98LABY5+IC9sUu7Hgvrze17eQHrRjW
fV8m/fzkzk9JWDZg0wPwWTxS+VTSjj6/hcP46fnLZy3/HbnfuTnIulwYmZcx1o/2yMutu7F/kH/8
OYcvH82lNZxz+BPquLWXwffOp/wob1KXsW1MpnVG24Q7Zqt+66aW+HIWnZ+vWTgIcCqmsc29wKLV
EQIpukNoRNsC4cV1p88PMgmOByJZhMRG2z+EQRTWIDRU5kAwLFsyNIR2sN/8cuFP9yCLDrmrlaZH
+nnP878XR4hmFQNW7DK5HglwWd8opfAMXU8PEHnj88OFMUHL+vTWIFUQzL58eF+foFFHqC7vXGVp
t3DQNATuiIwrfa4Ct+J9kAtekaPuiAi8aFXy5kt1uMubEU8R0VCHoL7N7EXdVioSvX6b86KPurI9
7yrOI4+UJ/u367wec6yI7gZBBJrDkGTEEsqA+A81fbKdvYkQiGwMsvmIHex6YQeTYXEVznusbcAk
9Na4nwswEL3QASYsFUgZ2X97XbvMDkFkViQwYBnLa8tLyrtdkmuM9kiBGKXdHM4tSf5iGeYUOYPL
utIxN+KLZOmLswkc4LnIjtw5Ib7tZ4SIbH6Xt/VTEz0X5faFMOjeE3EQ8bDPh3SRtVPQHSq253+1
qMN2B6HkcHnD5c+Th8h1shqKVqgOw7YFtbGLnHgrt5myscs9Lsd/bYKyLv81WTofI+vn4pftsvpl
3bnZVrVt8waIH1PmjKKszDzgSNOvMh1QfDb7qpDTl79Tx5FrFepocc36ForeyhUmB/IfH1Ek29jO
LYS5eydJCVe6VzoyUguygN2Y3heugZhef7IEEJJY432Rw1LEe0/zdLDoZao2e0NR0ShQ+r0CGRaN
PhZYwnfHRmtsCAWi7kCqIdeuhjgXlg6wSD3QfJy+YDvZNVvk/v9cLNwA7UxXf0yzajlk9tOMQ/Jp
FAsS6vQCsh7oNiY5stjrTbOPG3U3GhMUbs+yw5PcEIZ0FLbbb+2cL/QXU/VLVZakQ/pkTDziT0W5
6ZN1+9ddv24/+6yL9zSenHJvIlo0XVlTs2zlnl93P59Z2rl/usj5Lj6tuFz1cpZ/Wne5utw62dYr
VCw33Bmttfmy8XL8+XK66HO/nH4RWLgq7p7Pp7s8nC/7fbrVy2k6QmBIfjGXulwKMDFec+pLVGTA
+1OB4vpUnAQ05/+xd2bLbSPbtv0iVKBNADdOnAeSYKveki3rBWHJNvq+x9ffkamqksux977nvp8H
wwBIURRBAJlrzTmmSbjacQjJ0Pu7/WJIzYxaqH1qTfVl1GY3Y6QOdSjNSunhy75MIzUearGonVGG
iaOboyigaM5tJP5b5PzLdlbUMPlKvLiDuu6rbqJaEPnDfUA1G6EHt/vKMu5VZ8YpIIluVMcTsxQT
7o5JjeqCjmtKTUMA6lBP9KYmPc/vPZ3mXfqWAQm1My9gvkxHqMQKpwcfYmcdkidcWlxdK63c3A7p
Mymhs9rGsVSf1SYt9ZeC3kEA9oFulTxp1ZqHXnMidIBKZRJtEh0Vb8TUJofFAB0xhcgJz3btyFBp
OgJ8/1r7bV/b6i6z0Ak0C0nLKEymPxdTRFv4fV+qY+4ssHys9kY9YST89RDjmVXHE51xc1ZrBh/M
+5ral0wm3wGHnIJlSUtyKTpGv47j1ecZaiFdNXn81bag5U7sShio9prqtiV0RtAGy8P80X1b6jYD
qwF6RDXeGjm4U2tKw/7bPkuOH5n7vJEEwW3lvQP3vq4O9FhSU+s96A9/97M/OnJC3Yret9X4cmXo
hXL1qJpxiV4hTlGrS0FHhGuybJQnzY8xqaGlySNqK/H5xxFVO9OyojbLWHVQOqc1BokuuMprKUT2
X5TpahsIbrpvivzJkeK9HBPWdKmrtD8t4muo0y1X5oKPxb/aRwXmqCWdcYgNcO1KFqAWfUkZoHMV
1hSpwPsDTYQUIaK6TECkTZoQqrw1eYWcX5+oQULa7MZnkCyIedRxitQhUquo2Z9CM4r375aCjyOh
DszH0Ylbg0mqu0DMlEOVj4UrL04fm+8nZS9Q2i3ZD3UY1Dn4rw6V0h9MWAyPOLd26qDUwt/bdSEO
ylbwfojUmUekg7MtsY1iTEUViYETdrW7HMkrytFaSGmkHJ2fUPdvLEahNBOy+i2kkxBMUlIRGXzs
uXJ2qO33VT9yR+xuzJ8X+RECzevP75/335uGPTJ3TGiAybMlkbLKLvO+qAukOnf8ZfaBjcoL5Pu5
RO76SVTUz2qP1rQovBk/eJUif+HKEGuGiVcWqm+sm9kRbktA/5JCs3oUDjUWB5AsgVjrz+q7pCwN
lTQ3fGyqNbXP0TQaDwwg1Dctlh+DJl/jf71Q/yMvlE3CzH+SVjCv/qcL6v0H/pRUePofjoHPSTd1
F/+ugwLiL0mFZ//hGVJq4QsH/qll4J36ILlRxKB3S8VV8J9jfbigvD8s7E+GZ1smsDfD+/9yQdm8
0D84bq7vA2l1HNewPMJdPcl5+0VQEU4azAZ4Mie+gDvXs5fb0J/JsnKgYRWR82oNyzb1Xr3ReKh9
ot9zGRY2dt5z40Nccej3UJUj1be1xxNtBYoNPA4AZt0DjL8jBInayzSHZ7zZ67H0gI777X1tCArr
I8VUlKjmdg3pulmkmURJ7J/W9Kbq6cMu2H7AXn/NMj0O3NLjrH8sq0O+rPGxMKRyojPPBAiZwS9H
789A8n8EkP+Lj8REzuLwqSCPEfKw/PqR+IPXhsbk26dVc/1jZCYWhGDtJq9JHak07SBKiUDragAv
q0UMUXw01+xFMwSip5rS9MJfSsh2th1oCK5pdOXXOk06OB5mVom9N2qIjX3xvBBXcPrP793g8P12
QD1wgZ6B7U4gxBG2hRjn13cfEhpYiyFpTmEUPhcNpeDaKu6LWej45UHLLatxW05fSmZiYJ4b+qtM
4E52632pUhKaDUk1n4GU0ufPG+g3ZiCm5Tj0WSAkCDiFCGxKNHDRvI41ag3LpHZSedG2iqhJdk5+
sfKygDy70twmrRIAMQ2x9kfhEENZh/2lyZM8qKv5sowRZb31OuMCvSEu7dkcoye37qmbJsZJX4Gj
jPD9JPRYeHcRQnSSvYZhz+Diab3KFSR5NE+FBj2LciuRnB2E1xqtiD/vsiSWQ55XYPAN2K/xjYTT
QaKYCwllnuJbT0KaO4lrNiS4WQBwjomDlIMNLw0XaH4R2TxmcYSz/6WZZp4nQdAVRGihfYbLR18W
UnQvkdGx2zu3MRRpV+Kk9dGnyxfGBV50/aqZ+LbgUmj4LrunBR51SXd/284gqnteRJPQaoJc7m0o
1hGGso0J19qVgGsf0nW2PM4SfJ1BwPbik0EjhXSE/i5xPMJta3uzttj5swKiTOHt8TR/XVdBQBvA
sKql7N3ZBNomBYAle7X2eoxWw1nNg1uW39Zs8bbCwWO+EgYwjO1zLWHelcR6NxIJ1JDtBI8bdEZ8
KbCu0AMpS3ISRb5Ncs+6JdIBELS5s0IDB24DVVSDc+Zlx7xFk0Q1tVgN+g1A1gu3fw3bHn4Lrl9a
zPBCym+aoEdc9BPaS30k9wS4P/0VBCj18rUYn1rwq9sc3nkN97ztu1cXDjrq1GdXgtFHCOkdpHRT
ItMN2OmthKgn0NRRSH1dHSAi4QIgENw6OW1B5OHVhsNeSyD7DJndhZs3Q2pvJLK9AtWRSIh7JnHu
NVx3twbwrkvUO4JzGrjQ33Uo8Cs0+Awq/IIAAqfVFYjeQ68ReTiT3Ja1b655L6H50CafOuJfgkif
v2G6DpoBsIiVBiudkEpi6Sv49DIhdpbAeg9yfSwR9lo8nBxkoajcoeTq9hcvcx9lucvW1qu0ZgYS
z0B04zRCJoYwYEBCNSbVQyq6b5VJWEk+QuGinMSZRCLF8NJ7R4upCyZ7Om+ld+wMYwDYFxobnVRQ
1w+5sIrHVaL73fy187yfIe+lhexfQvjHnlJTJuSC7kL/72b/Lhmd55TjaaTxbRYmFyShB7KmnmCl
nRnP37mkCYQyVqC0v5GM0x5c8gZCcge8tL5OfY1piIyu0pyH3G4Dctpp4Js+vcqQvuhajOQqGz9A
jxEkISMORjt/GsBJoTtEVvseg4Day5TRCBZWiESGJXSkJrikJxgyRmGVgQqjWIh/JWOhklkLzNR4
ZTA83l0yZ/cpmQw+2Qw1GQ20/pE1y9gGl2xOYo6pBXY3MA+hfkQIEmiJnzrCc9IWgHoevppOcQXn
8hMiOviIpETUMi5iDR24miRIvP9eGSoRki5B8ZpSaPotJ3VCnt9LRwxFy6nUFskpzEMyOQhDX1qQ
H9HXsQFauo7zD9Btki6O5EOz6qA37sLauJcPpL77nJE/KGb/1ezDhwjFXEeswgbkMGGI3os3W6Ra
XsLs5HY+0RrN+LyeFh3ZVGP4BDuFhypf5yCBcxM3AwBM2vbk+4lDZYYyOocIjyQmzGMg1SOciPdI
SVYwZeBH3NN97cgAMcgCYepyKnvji+UEdtqSZ+mSZ0h2SOS3l4wsEVrs6YbmFwSPb7pbEjaSkLIo
YZ7ofuB/QoJApLhzUQtu6gFd3NC7j/A5gTsxu5iWNSX+xxNbl9sb7Kkk5P712UriI8QJOU42p71l
E05Qt5/DeL4T7ghosXQ/G2SopGSpxDJUxSddxQJHW8m4lZKVVgawjDKKRT60kM1Sk9FCeg/3QI/e
cWy9mKS4YDsqUS5Hu1gGvGi29O7I0JeFFraQMTCwZ37O1nAvEokULF6FPuvnuU0nlCLiyp+YXUUA
wShBED5kLs5thIAnYA5D1OXwOGsVcFV94frCvWcBO+pkxlshg2ssBDGwvkmftZyv2UylOw3Nb7UW
fmkltyUc/E1pVSW5p/rBskVCC/C6cJmSmKajbcZ2QeQGBMH3F/u6NhGWLN6n1Jl3muc+F97ibwbK
ELuXtE6+LQX5KNj2ycjmrOrjfQvECLcwPTyKSWWQte6N7RHTSmGZJPle3K0ef6BuQfz3qUxspuxI
O6a9s2V3TZep2AnCOK+2+tvY1MFZFH59LciCuPRd9H319MdmljEUA/mt8gtPWnIL8W0zDsTeYuXL
QR5WPxK9BqRmYL0imywAX3lgvnZCqMjh6a0w8JzHPkqiqzE8uXOOtKFw73R74mDb0/c1sXrqDcuB
iuoT8/LyYOM75eJCUobrPk6COygpTCZpTND9bLKZhAxpCklr8rhuhaQ3EWa/HhwZ6LR3QIpP4fBl
9WxgXlVB7JN5NfX2J2QtqMmy/qv86PowjbiAU9d0nOeoGb6vGidxQabU5MrmKCFTBNd/iYziE0qA
mC+6EXSV8ey2Zr13iTrr7fz7WEJvqhlt9+gANjPUYT/X7miGvdgy5mol72oi90qoACwZhdWQieVF
Mnw+B2nYnMhffdDM6Zac25X57iPDz7M2zFjTCdlCvsylaZWcr03HT23WyHlSf50K6MIOWcjILvlr
LWHvzcz/5KXiR5fCjlpm93PtJvcjf6Eg6HHK7KMX3oiludX8ljdOSFicgwkiNKxvPfSqvp/fDePr
Ohao8DIixqiP+DJyTNQTvp2O7mSxuKd+FrBGEfvSaqACRN17MQNC6p6mfvlK83Agvsw4zprNnJnA
QuRkS0UGOHC0vsVGUQGaQhGaHjXByMdvq30tCLP3iIulatBfKn+6y13TBM9GZGZDtgx+MdKHge9D
wcxxOo71VWYjl+m9EeMlM5iM7DZPhrhNxUxWwzodVvLd8BMzVpCRbzHZb6kMgStJgxt6WE1hpn8y
CL0iizcInfQwEIdxBRThxLhkOPql/yOJ2jAoZdycJ4PnsglW8mLS3c86Yuk4DzF4klSHXFV/KGV4
nREl942Ms8tUsJ2MuBtl2F2NyCXvThCmYc9AselC2Pa1RzN9BlErGQMcxEk/Na52yW2ANIsM1isj
e4eeubh2ydyLY5eE5zUnhzmOL0SGagdEm8NGa4qRSxpYpDyUyFVMlBTGwN3sCMRg9DRR2B3lQldO
sr831QPGIi4t6UYH9eCkZXDkyrKhM/n3D1h3ebvOjIwoFX68hFpDszzugYneNTLTsJp0H3GEzr3d
OsTRKk7a4CLKHd+zDimcaGa0vNu1lbFauafVC6nNejbvyjQd9ypDcVZ9H7Wa6SHzCzLXIs/7qrIW
y9gCperIWITU1E61aZyKFiaG5aJWS+bSPrmtT6m09qMzt49PLk6VgYSfR9up+VgQ/auXUWvqV0Sq
Xqx25rIWiW1h3oGWRCquZU1xXARGW6PQOV7NdJV0EWk0LhaYgqgqUMklid+6fgkJJ4Cq4603qS9n
TJYD0Fzrjl5irxe+MvFtqxnx7ezFxp7UJZfrQFeCq0QQGRldehOHUR7MEzSqOiIiDIfuJ5Tw2nYO
e/PBjSLk2ulAUK9TMJrLmzGI0A3vbKk8MzTbuXdMI6G4nxk7YD/mdqGAJPX9JG6YOIsq+O5V6DWM
2wmM67JUvwW2FYixemE8Up1smvxXSUxkSKHNjBLLoMnN/WIUzbWOL+NOgwAIIgMZCL6tvWbUAI4N
fn9HEvrVNDpfqS+8re2anYqCUWrXhrQb93kHjjMpHLLKtdp+iI307C/DQBUaOYvouD6UNbeKvqgZ
BcZO/rJyQ/JSS8bQju2FPMp6D6EQiGzU3he23V5Mo3UDquSfbMOcr6eVyZReLB1E0dIgr4TeMYqI
W2NOmKvDmmaOb5+6MUzvex86U8Qpw1CjfB17cqM1/1zZ3MA6rSjJFWYkhnKte4qWBMSx5jO6dDUu
FPGYP7uEJgIVcykApPO+SsbocVrLn1bD9XvCNUHLpD/5U2idyXv72mTFfHAnd73mK+LtPLMvmYxD
ZhLmyBjT9S4TKSSXkd6+kz4sPQmTTLmfqcIw3av95dYW412WpRCOh+jVgTl6qiv7NZ/dmETmMQtm
0TU7dIrpTR/2yQ25ESADo7ndDcS4LmuzPGpCM3ZZOXK1zM0Hh9SOx0jrypM2DsBpSS1nVi/uZrwz
CMsJYUXBzYi1TD3zqpaLUbcRLSFNjn0jC5y1N58SV9xlNZqiZJivOzBxd74fkhVMPIVn9d0lmqen
3M2rs8xOW1f3ztuVBKg8tAZ8UygHxxhuIOL75WFZQBWkrWOcp9p+TkSLCK4gJgV4tneK56hHoRSZ
QSkz2fXmOWQ0suMmZp06J/VP+VgFdtHWN3UDccQuIvsEt2ybONZdRFDzUUNhwRQp7495R/j79Gh0
FB5WW1yLCq2faYLhgvRfHeYxOieo6fdxEX7vx6x+kIEzKZEchyW2EaMbDh+YsX4d2xmKYn/QZnAO
gM8u1qhXF4dvbtuJPak2T5hvztgzrJM7zd3ejcsv4UrWj1sO5IC0HZxYpqB6kexqly/EKEP9EFZd
IqoyUgafAe4tw+nGmamXeGK+TxYDXImzdlu4/86RSCCGQk7tQJAEaGhqsXYJ7Us/egSStTXK4oEI
vbyPb4cZkVlhfR59RjLz2h7qaWnvW765cRMVZyOqdqDurZNBkEk94i8olpXBkdQrrG3yYiXViLg4
CjR4yW1RRvcwf29CqN8B7B0ofnmxjWGmW6VGaCf4NMMqsLeun1c998E3F+UhSXNMkCalF+D+FBSQ
YC39xZ6y4SIbbu29kxSozVeEd6FnzwexdM3WG4hIiucSy4O23DKeTveYbbxTqB3WbPBvdYT73Ktz
oG/uchNmK5TX3AbzVpj+Iel9ceMItDJ2Wy4HXQ/PNkLpJ3Ien/vR0K/bLw35Co/kr+4yqhx3ISJw
c2bASJgVli0LzwthjEFpGwEdL+nUYWjXVi2D7CnbQTk1g9kJi103e9+jgrDidRqay4wux3XWPVJ/
Z0etdF9HHqU1YT8tftEfR3wvNQ1Y8Japf6z1Ydy2fXnVZk/0rK/dMYyCqJ/C84KAsq8vRUVzYM27
i1l1+j01SzJ4+XIS5zuhsEG17Z9duVBrSXJVN9yStUZzmRrJ1bm9Ygocnss4hg8xpsdpIXo69esl
CHVqSRpgOpynGup50ugp22i1dgYC9xMv9BJ0uoZ7mXrxBvLXEMDZgKFnDJV1fl9N6tmiotDkZ3CO
HjTf8NYk1mq3wjxn/MG5NvTpfpqz9Wz7TODJKSiC3HGXc9zZu9hFaccMAwK/3KUWS+d/JuYg36Oj
ov1pSzbF6Jrjn6tZ1SSYWjJsCI5+XuRCrZnYwZgHSjae2u6XPNnpaV7sMqlmsqXhXa2VzMMZ4cto
YzFHFvMdclLlU4Yk8rbVnIpNKwcuZPDR1k2FT3YTWXBqX6iGLh8PC+79AZjOFy7zdLAz3/3lZ9UL
qMXHD/y2qesp/VYsZea2jZiDfvxI4zKejSCD//6C5LXwI+qJ76sGgnmqb1FBDAPv+JdHPrY9TYxb
TqecxCQ5+Pq3b0j9iO8ZNVNgwtvU8+ImJAVJ+vM/XvC3F1AP/LbvY9OYOXOTHmmVHC1yIYw2KNCJ
SqikuVMTDh3PKk5hqfNwY9OHNoFlMoFtH5LI1em2QSBRC1dCmiieInNR2558ZO4QVIJFrgJ4R0ze
RFGMO0GK8KZZtE956T0Kny75u1d/Ct98Sj4QZWFcA+XHo01b4y8WQtjO+BLNHEriei7CuTloBPIt
l5x8FPC/PtnGkieR2vrLXK6ndpy+x0U17bFQiCi8Hsz6DGENW8mI5DVeHJNLBvoHvkWYnxinO+OT
neHBarP6U5K4P4kivfWdZhdZ/l1lRN9ElVUbY8xuqMT+bAdsrMldA51/Mw+JuwNjjVoqeqaXjYfD
Ica2sF5FpyH20PR+o7fatwGfhVjdCAA+3K5mfssKMhHWep53sTbYW/yj/PZ+ubYq7WeorNrGp3Ky
n9JseoybpQ4G07tTHYQyxO2Q59ObNTlYGJgZCbP+0to/vJlKruONt4U+Hs3iNOoyzqWd8EXG/Q8b
TmlsgWCLs0uhRQfTiF5M+TdrtCtImDAN7wK0OWSAGPPbpl3P+C8dcN4OiHmjqPwEhu0yAcvsi2KT
Ne6mdOxb0xlAjG6tmGI6Wbnj4jw4VQdi1CZLIdG+d56t7/wuuTWbGQjK+pRV43w0bBx3rV9d9W13
rDU6xIzdsizMzjUi3GPhLw91JMabMfzpVgvDogYeeCxRtyHRZJ2wrpsIinCCT4NPwrI3LikRLU6a
zWQwG/Dzpxko86aZAJNeWgZb2zrz/J1PHcJvcOVIi+rWThn+R1rz0DdPS7ZMPzFYIUX3gbm8LNq0
b+bwZAzhTYPmzx99Mt4IXektOTy/0b300TZ8feNW/id33qXLdePYiNrH68ZzjoIgbb9HfNvZlDe1
t8lvrrLRIPYksj/XOHjM9MscYs+IyCQ+eHV6oVdeBOTNEc8WJw+eaYY7T9SvlVXwljs/GLmQHKzU
crfLYAEib4Sz59tDiKTZGLyMv+xCmkmy5bUdapoQhVVJaKeDQBxfUuZ5xt6uGMhHciIjkI7smuJ7
q8HVX82x2nboNGyyFDW0wAXRJZs15QOsJ7j1PpzWLTP1swfAdHnwNXhA9ep9d4f81nbtHjZuiGiu
wdZchfcYl3C/lFm0paT46FliCVwnfEoq91Dq3WcmZSfmEoIYCY6drfuYSm3njiZ/uKtxL28Izb6g
FfkBbT2Ls09V7v/0JlIIxqo++xnwVWsFgxD65kunWwK7xbzDqkDkChXVrZmXCMUFeAxsuzuX+r35
pcqxh1WFSyEoT+hIdGLY6HNTb7ikZMesziG1ZoTWDB5Ric1lcvnc/Ch7BnRxGmYsUg5V05WPoC5B
LMzlS85Nbm/Kc60WBZOWc+0YN/JfmJLrAT8QiHptBVnP/VVz2ke+8FxpBNpTv5UB7vBs24qSHZRi
itMrN8eqBAvVzhIGi602ScWWTKGIEkO1S6Z6oHsjCPwyo5uCVgF3M5jbGInQ8stoy3KnLxpw4Ig7
dz6VFIq/dpR7SPDI4v3qAZsCsDTvKjx5tG9BIXnZM/ikNbCKFkJV23wKc7fcEl50m3Ur5SbtuZhd
GlQT55VUa4Xixaz8kPfLB2mk+LrBRN8wW6GrhU/TXl46x39rqYdwNIwXAo7a2QxCkJ3pOv/o6UO2
WfaQ+FXgTkR8hyJ6kg1pul2k//Vxf/BEfminBgd0gcfYzfB4Tg3qjTBkSG9k67xxHSL4lgkMNnk1
O7jcNkYc+ef3brLzsEw3reVQyXMPeUMiY2wzH5wtwS/EyNM5+l2vAYEaseSQvtkdUnOJgkaHWAN0
IyfRKzJten72z9FjNtw4KD2121kW7PGMkx0wnMoc9odJGP1WyoBiX3sz4/Qqy6u3VtbTzZEA6JpS
4eXa86OtMwISraFMHlxx9Oe+PoXm8tZwBrWUnTXD+DwmlG76Jfkazj9nbakxOlg7SEQ3k0F7V6P0
jYds1Smd6uJnRslgX9e0DqjIbHtcorGzlkdmTu22YDKD4surCDaIi2xvU4NFrOfgzqNrnGZvVm7m
gZOvVATT2oX9Pt2vuH8yrqG15jy5mXHBxQWf3TBvtWKcAfvZ3/puSDac3+2273hPRG3sSg3DSliK
W6IlQIKXnb/xIBJytvPpCziiDBHSRh0K+5HGGp4dvy24UC18IUKdjDJfe/Ckm76oe2PbY5SrMEQc
ZovgcUzKufajRQFJ3YDOzuCQIGEUEefA3HzO8tu88tfdsk7mhhRfy6rN62GQKbXE1WbDjS7Ta2ti
bMklv/Zlri3K2HbbrAwOTEJvVcP/fzMW/1/AE9v00W38e+DJbYa3uCr+CTt5/6G/YCf2HzY4aWQ2
8IRlxiLSl79hJxJdLIQLCUWBhnnoT2WO4hMLF1mOh/TGdiW6+C8+sfWHMBwkjyBVkI46cFD++7/e
5v8T/aj+lJ10v23/Q4bC1OifUg52AE4xEehIIIsllT7/kHK0Y+aVszBQfSWkr1WUwqeFobGb+cTm
xp+nFmrBvGqMJ4iSGLRPmWeQfDdQfoyJdi5prV+4cXCZ0Owc9w7Iw4ZmjZ7a9skPNe2s24jibPtc
tlFrMaY7xVNJwLR1qHUnI3w3tLdT27/OjU5nrKN1Re4vrcZ1Zy/G0Y99znCB/Wq1Cv9Md2HcpTGD
GrMS7rkWzueaWuO27VDgtromUPjP7lmtfSw0m+RTUMnYxnaO62tQ7HmmSUWTealcbabKPWdF1O0r
Lfvs0w4410v05yLqavMctkytM4d7g9pkKJtvc6RB248nqwfUIpE/odbUq6i1pWQYRzxHYGADhVzy
M+4mJhxegcJIzwsyjVnoxoDZeA3F0UlRxCymefY7Jr3va31FAAfwVdqEI+VYtz+FINvSdc0v9MLo
Ufu+dj80ibuvwivbWw0UVHgBPAu//8eC2Dwy7vBCbUnwxoAe0m3fjb6sNjhmfYHrf0VjeA26m0I4
UCY6Mz0Qa5swBSruzMl7EzWjkZH2RSD0/DlfmRzGSf3ieSQh+Yt7H05pu9Nj4VVgo0tuyiWz2Mjd
eZ72dfAI65WhYGOjZVvDn9cjtt8ry5MRhu1AysXcmNdRbxrX87QQhZD1dI39SOj7tE2PerxkJ83D
fmx20UzlwohJS/pplUZ5PfrMang311NXHgfXvrSpNVyFyxCkvfkaTcR5JDMRKiUiuutGY9No+5Dg
6YrbQuuscDeQfCb5+GmhWj1n/nIl5sEPWqejPKQ58TWuJr6dBNrtp9zvjpNtHbu6LG7s2Cd7o2jH
gzVFjBWMjPg5p52WA0i1w2yjw/H0mFzOYrqC1WFfWaJH/zJ3F2ADzhV4fXFwPaId5WM+2T0YZfWg
CM2R+w1PEKnwTmarHQz+9GsCu61rQ77rvos/kwyDHZSAKvXYKp8gkuJ2MR13F+vrk4hStCMYQTcL
JOKrlhyrK5Lf+DycHCex9uaufbRfF+7UE0GKB2cZrsXQcs53ciqaMvzed6L7x76p/drG2U3SR7CC
s7i4aKavHxet3ZslqlYmOUA6+eXIzOWq2vmxKGMXiABFUS6N/daRFCXD5jen/XJRW6YU+md6KUuD
Lt5TWjLSRhQ07f3qRE9zwjiR74Z5QeiAsKU9OzMnCzEXdznBy8Q5L2dAsGSaReONlfnzeXBWkjf7
1t6ZTYLEQ1BDO3nzXYa25iwLyXCGihdlUpqgbRwrnxmAMjK+O6zUau2idjay6qiTD7Bu33IvH6ng
zaRqysWUf7Mdjpzn0yEuqdudwYXwWYz4CSG9k43MLr9lOmUg8w1aC1kYlwRcoJI5klDlpDvNrEWv
IghqTUbsEQ0aQHlSZ5uL9C0jlzGIpTA4lQsFMFVrat/sjYc0y51DZ2jI9ENqfKshjkWPbbAe/ZWe
JVGwbuh/s1oJwJOybfWW1iL6ZiStEbx/kgM1+srDbYpqvqWWxoQTN81x8V24M85KUIeBoga+PE1k
vtgMkGM0xphot5Y0+5GYyLVBASsVprLXG3ES4V4Vzjq91LG4WsXRSsB1ONExKUmTGnzi7TToy2Pa
P1nrwtUYc+3erAAihHzoZGHRmtcmwkLQS+Ir0kv627iNRW/5u4nCPP4mi15UB2g7Kq+6sYn3DvNw
MsH9U4IwdCidoyblC7KtJpRZQ60qq9mHpZEBOLlGCeEulabHcC9wM6ovwIfZrgMC2OtDvVeOOeXR
FOQHgj6RVjkysbh55UgsFAMVNdqyS1IYB1pL+Kpd4j6ycuYlUW8tmDTMN9N19cAZQntvrd29qow2
U2cR34h1/6vT/YikIJ8W3gIrUUrL3S1oLONc+m62nY3Y2sae+Jl4aRuoZ+YV4VMzAtr3Z0OaYooc
Vt0mTIfALVJSoCYzgT/U79vl1ICYoO81USPichh4FKx22mp/MfOHCSXF6be/XW2O717INbpeuth7
/xi6FL+xHq5H9aGohXIOOrO4ys3ldSppYa+psDAvWGXgUAlAmObr9AETAlSaeJvr67nL5Bc0cyj9
LyulS5MKb9isKfPz0T+vN7NrYc3UDMx35XD2yvZqcqqMMDKaqoOggjdA4tmFBjJRBUbGcuyi0Tmn
BpEJOvW+GTji4jMK0Mf4k95zgRgKmfCSTjRIZ3fAXkt6rPTAqMWKXQuDmvTJuA6mHn8rqFOf4pGG
tbSUoDxFCJSEx5zMhmNN5Mu/RcN263CvR22/V5c3tVBA4I9NxQMuEo1aReS2u7iKuLdCu1dnf6Qb
XA3UqloQ8kV+TOhK3UV/lUYoIGGawEmZw4kyMoveQBVhQn9X16Bi5ZIeQ1spSx//E0Hv2DFWZHH6
yzuHWF5v1Xv5bZO0Pu1QimKPsJwBIaGy0GlOIcFdGDCbhUmxl3/pHOr/qtStFp2W27uu4BOp9Mgm
xaxpiKAHCcb4CxqQFl9MW9utZT0fIRJpoch0iBt8M2M7Cipz5FxS5+a7f9uWcjGvJ1NSGR6nsKGV
LoPzaE+bEyCPJkOrCRfZwx3auSYX5sbKLqC0soNy0ioLcaEQ2h9uYvXIx8NAiLthsE7KafyxW62l
oV2f3PHFkjYkzK/OcYLGrrYUIlwBxD8239cskZ2siUt7IyKyN+SPVlmE6VV9jrUjqvGSNtUBD7Rz
sPiLS7Ocz3aa61epjAR0Bv801kAVIrdYCPstfyQFDEtDs4xzQ9r13vB9dH40EXKZcqHWUrlWJhKi
q1bVzo/n/Kt9bjcTJ6pFaODla30sitJtjwARdh+7fvt59YCQDia1NsyNRmIJxRN16tV1kUy3arVp
RYnjczblgJ2CxswFfaCu3dDuOc5WxWXx71vox6ZaG1fS1jbqYbWtbrMfmwXErWJcl3M/twmhYPoc
qFuO4iYj6kX1qrYneR45yIvHopvyTSzNOWrh6SRY8uUavOPYTNuJUJYrtZiB0e2IouO6JBJUPUY9
b0L82tyRuUSfl2UYoXxXYUdmHT7gBQH30BwVbFXUkayyKu7qbxzWXx76ZZXUwUknHBa7jvqpMkCs
Vp9Wl6tPoAxOnbxpqTW1wEne/flInQmcfWovsxYkIGpV5XUYsaiKo1pdlF/z41VMat1EK89jfomk
ObxSfmJDaVneX/zXPR8v+VuYy9yZ3mlwt2r3b8+KoTIs74+8r6rf/v5G1FPVdtK4PEttv//Gj5fS
07LZmr7oS0IVFy4QE1Za9df89i7e3/bHwx+v/j/YVxWX1G30diRRIDyt4QIuJ9sm8G9MsWuCrrbW
oz5RJCuRgKwYFXez0dzYqQ6dYCK5ZVzLz2kCc67y689EOZIT7a+EDbe6TVqLe9dlc/3MVPgnQ/Rv
hGY0wYpratcQK7evTJ5uVOSNFWhltkkXP80OKaNDSmCZ8Fe0gwC9ihC+XddRT84Tv9/3FTGeVcKd
xsPvTWAcXc1xfFwnsFFDo38RlY3s3SBMeHQvEYRdLU7aDUAS0t/ln2njuFmmodvnGjc+4e57Yi2D
hvHpdu7TlnOhhyvRlfF2bOv8UJf9DwTTpPPNIMdiffxq9jMVS/HspT3onDrNAgQ8W7tt98R3v1ha
jpZsP1Z0sM2G8tgqNLQGg6B7tVbHrMuwpPG55Z19qap+4NKXfI0JvLyJ4+/T8pr74SG1Srj+JIvt
/y97Z7LcuJJl218pqzmuAXAADgzehAR79W0oJjApFAIcfd99/VtAVKayrj1LqzevQdBIimKIJAg/
fs7ea4d59NoyzkGpGp2sig1pXoznUIiDaMtbowxbPqpKA8LZfZLW55e6Zx/MgI4EHKR9WLNz6+r2
FcTjp635tbM0MLKJtZVf3aD2fkjGgDCcvV0jT2zKTNtaqbOLUvHB+O7eozXx0mcfDMR3HSXX7dTB
YqmpdasaHYzS7yosgUgFhMlkT9Zb2tDsOKwOCZjzc/Zc3SevrTkVCRJSPbXCUyxGYihp/Y41HUNQ
i8wO8KUjEPAOntu+63MT+WMdviCAjy8Jg6ctjZPWL9k+7nIS5zUrcQDH2LuRvvVelVG+xWz1HnOk
n2NW6i0mqRnrhXqaR+M5kMt0wdSg21GAkkJAkoKzJEcEZ1JuwbEwKz8OofHoDrV1EGlxirLKelCW
++iW6Q3EIXbvYYKt2QgxLKO/r8bBn01t59HOQHkepAfleAdtgBIYZt1VruLgU+ubK/6BoEtI40U3
XmyRcum7xjIamrWcJhUFFqRUPy5w7tgWKoxZv/VUrZ+SsK3Puoyv9H6abr1Joy+tpehnYHY1HK+G
AVrLQkjeE9sI6aDZWQPDBxehyH40ZYuwHnBjbJFEbwFCbNuP1RPs6nI8DeWrZrmcVhn7ECRf+zHZ
rzaiHGqi1r5252IxkEQwBbGrQljqxaHq5UO+FfGk77XUCA65nfyohP1hN/aDBQ/0B5kwryWnKDLt
Ep2od2jdw6JlMeehv9b1a4UnZitHBi2WWdQ8iikyGaIBc92bIkcTxxRzSIx7p+iauyn/wpz9WEwN
UwzTZX4Rce57kleV7iUPdVngehstGlja50wvPVfBPo2io1fianBiAk6z0GmJFGvxUSeN2pKY8YnW
0vYDy3u0ZdUcq0sXN9bBImKU5jXaPwRSWKC0dJEPB3zdbHLRs4wyj8A7bVF7QlMl+pOE7KD7TZEL
y3YktCrg5FRkPXq4ND6ojqlJ1njnDCMFUqD4pgqMdueEyU8QEawBWKSaiJ46FgeMIBVFaEvfxyzz
mlFX8JoFfQyuEAAFKcDRoD+WUiOzqE1AfZDd3FbWJdEh32ojAuXYGJK9RHs/tF5zCDhHwTYljFS1
7HGtkV1029wQg3QX9sLBXwDM1X0aOpxUHvwqBG76p3LMiz0JqDSDep+HdKGwglfHlAzw1gj2RCJf
B2b9ImqbSYs+5fup5402X/o+/SoVCkvXq+URqf6SnWpb5TttCl5Tz6DCMpI3LxiP6FyfjAjFC9Mo
oK7Mv4s5Sg8xLutNZAlU2o679xj+urhkkBBfNQITclOkD/1k5OgiYcINYZvu2lIVe29ChRvD6YyM
udyp8b0Lh5+jC/1pHp7bMD3Tv8LfQwyip/pnJJtgEE20d010mbTxlgDWD0xPLZK3rZIIG3t00hVz
vEIOrj/qX0NU6v5g9F8u3Pok6nWacrKHwcPhpwhkpZU532CDZPfgRgnRuhkeOo9kz8TCiQ95F25r
mfulyIHrUB/5qAM+ymHngo/fxV1/QFKFP7mCpIZc6OiyVKWH1OuuU6G7O0EuL+hDi0zf3PiccrR3
sfphWWBmyQOHfdD0Hx34oq1OZG5jJtGSB9ssRG3f/NlLFKRBmcgjfaiywPvodNZN2KhlUogFaJpc
KMNbp2V+4mVOgkMrerPs6zkLQF/D74oGUD1W0L1ZIjkX7Ib39WBfOsdxbow8uq71gvxXD0Askpwb
+s3k52SwjMOQAWRHe3ijpvKekeaRVRgaVks0tSQV1oznVyQkQJHilrRkx8wJeQcXDMq23CjgKo5a
PIb02EU0vlsmaoGYT6Rp0hdshCPsfvO3WdyFNm0oq5jgUVsTp8IXJzEvzXsZxc/WrL23nsIFHnTw
kOc+ObFdvcFahkAujG5Fb1wTyknudHmb5cadO4MRzL242vfauJu9ttiGbWhgE+RkHDE97Hrx3FYA
ibuIdZkGwoOliWcZcIJMVKnfl2HeHeo8FrR5tAerQBCeYRXpe1R9XZshVCgwV47xuDEjTz8Qg3SX
EANuSlTtYzdfkTl9NxY6zWo+skxiUAyx9wcWejZDyouWh9GpKEobVEq6D4hPDtLklsqPtGIpn0si
7bo8upOqai5Atj8WKYVRkkhgKbVVLbr+MaAXGMXuzumyZBMYeo4UMvhlRONTN/M+aszpUJ9jbGAd
W3QYAEm8igq2Nx8MW5ztML6ZJSA/TbQ7HSnYrmzi0MeA5mPK/0gBL+/tqiaNMIbk5jU4aWz3PYh7
RROVElB4za0+1RnjOUwHQh5iIstDuwh/s+egi2+Fnfdaa/mDR9rSxrDUREu4vNPVecBsPOQyRd6l
KJ90IJ+JKfZlNzywy2Wh5ltXGxjJLNul7QlSYgTHjHRlemKz94gfL7kalLEb0AmQDgRq2/Kuo2Ub
MmcPNrtOP9F733CJTp1EeW8o3bhozOQZ7V+auIVfWYPB05cEafyZ5b3X1/SaXWM3h2hI5rBkDF8V
F1riaK8SqlvJnk/7oTEqZZQ9EpFk4ZsoEndPtym/C5UnbydcGm3h/eR0VG0Exfye+ae3S7vRuOlr
Mvd0/YyLo9kpIxxZaXNGsKliAjPs5IQ+tTAnjFPTeCeFnu10LLQ+PXC17VTJFJzO5NFywF4Y3dEk
VifMs+IyNckXOkfFIJgpgt7lv4rY+lQatVYqEXmjO6ZrnOrj7TAOu2R4yikJD2ZROjsn7U7loEfb
Al7XUXBq4ITo6fdDO15FSQVb0bVPeD98Nx28HWWSxrQ7YdYasPbZzU1iRTV7L4QpRU+D0pPoxDW9
UYe+VX6srPo0GHV8EE6dMskumZCPeCaEtW1N5ewLJjesHR+dk5X7OeWsrEwsGHYTXMXIMii0oi/V
XMe5sc9YXykjg6OdlQ/CeZSeYTwFteEP4dDsPVcCzU98u6remp7GedeaL5ZJce9JcY/J/hUVu08D
795wHawX4NZ2ozGH/th4AbrC+aEwtR4jGrJfnXd8itCVA3HE70aYWzpe+i5BFC91msnjA6JTGE+I
In05nmUXoUbJzLuWQee21aFf5u7k9+6AOAS64lYLtABZ1vziymVfEJg79KIIQBD+oBdrYHsymTPK
ufVlqVPCMBdD8AVEPQLEwWoztOnTlNXjVqrsU+TS8DO8TuzHXILaFWDMojJp2/02o6wFchyMfpt0
JB56x6LGL19LpoMJAjfoougOYwl/JQVMyC4HiXcX75ktXqcO/3Na2IDLGuRjg7jVUUNQdSU7VI0x
Vm9yNzEr/uw4929FB1qHpPG3uo07TnguCkJcXEbdvTtj+4Qc+N4iQX2sZnoMmIK2wYwOG8yNmMb3
KQfzjij4tc/wDulSRxVXOZtuxpoWR1PGkT3saKRd5OLDZsRES58GUOYS/VBry6skMdmOb4PyIHuM
YU3Wn4tLr9SHjf4dmx5Katt8AdnzVeOCxqBHwHjY/7am+SZLlg8QJACfGds2KwfXW0/7wSueCbQ2
N6RQvSazcShl/7vLxmczCk9IuA6U9SSJRjjWPYrl3HMe9Ca/jrTxKSEE1Em19tza3SEv7MnPF2y9
jgUct9SmAEHp92K8LsLhXASAK0f5bs5Id8sh9HZzic5f4Uh/QbRMsEJYGFedTtS941TjpbVuGA2F
RKWShxrN2bOeBLxPC0dXZMKf0umWvQudIFvDBbhrOQt7tGv0tnuZMTLesEsxMSOQlMZbVk74B/Pa
2k9R+4u57VfU4SloZhqPIdJ1G1E0Z4nPiuHZvszEwejDii9GZG5aj7N2YLs+6zPWQK1nEQ1BazNZ
JyCA0YJn9ztPq16cUO/3fqyF7gPfnsEuE3YpCPUml4Feqj71OZo3MrPfEK80E+zWPGmk76kPWds0
/TgmG4mGcmRcvVE9Lv98Vr5m0Exs6uILyECyjaIJnfD0QRaRua36+BQEyx+g9/nRiOoOtBMAeO1H
Fy60Nlyz1AivohWPNbYOFPH3rqFuvZhPKYtDWqkZokpvPlQt6xMb+aoTuBRU9BxK7Nsl+GMRJu45
mtoFSBCxQ47CO88sgAVlEXVflFMBpJ2xg0aQU4HjN4SGiifH3I4on0TqTdgjqd67MecNCVgiLR2m
cWG3yHqZ3UQTsGB9KrqNwtJ0ldBhUPYSjiKHd1E1b26nbTPEYMzIcJinQ/wCriAyjbcwQ4DUNth2
YPXgg7a2qjeaGwNva6oxKBmda1NI+1JiyUXqFmyQU6Bg1i90n3D/Q6zEeqFXNz22DKvrntVkB9f1
sJB7WIdN86PoLLI2ur7ba2zjuTY8TKXcG62u7/ok+fJq5tNapZ8DCSCtERFcMZlSa4oBAdqEJThr
DTqJk/RTrSj2nf0wFtpzN3x5EV1vx3ge7KoDBeH+XFRJ0mGVE31GzSePQcpukTkRiiTOADLk/6/T
mPx0PT9FpbyxS73azkVoXOVTz4OoVAmapnJANDoWpdoayN4Q4spt5jZ3EWnSmyqxOD3Ed14EBbzT
P4wwqA+4Zyqsf5z5+Jsj4Ra7ipm5QTlae/r1skfF1xlsjMCo+ELykkZ9fO3AZG4c3djHmmkik7Up
vx2y40us762udtqQ+h2xCztj9p4xlX21WfG1aErsTN32eWFs2KkEfMYkYr9EaCZ9U8FYUinVufYD
EzY2YoyB11L9stLszs5m+4SwCYEndSe2lGljVuJab7RnzM1MiR1wEX2gb4yXLOi2I1sBTsZgto02
+qX1RJxU0I/Y3aPiLZ9YNK9FOd/LkMMz24nlcwL+4W2HXvAawSBs+8rELh9ytOgRzGWpzF1IxkSv
ew9iMN6KeHGRIH8RzqmMnRiJsXyMaEBvXOs6sZEYpAFxu2F0Rz8Oh+6QACxgfIrMomqGJ2eKn1Q/
P4yjug/VdFJtedM22b6ub+zEfCt4CUFP6k31q4R0Eg7aXYN/oxHa1bhorfNZ7peN6Uz+I19cCtrQ
uBVJ+G4G4hkHjoFatDt0BDHEkayxLECwypZQAe3ZJZmitPXrnvSzTa0WOVrAy7UrBxdwf2/yaYnA
2mHQ1iPr0Z3np8oaIXK/MVRAUwf7rsWIG/cgdTOOmNrKi61r1347ezul1z9nKX+iZ6SFYFzrRvbV
Nd5P0XUfef4xNAHiaQYcmR48M0a6r7Rqmzn5l8kfm87lV4jwNbWLJ4CsM/gqD2NHLj88judDk3Rv
OQX2ZlackuJqSjaiLd7TuD7VtXzMFSMiK6VRMJ6sKfdTs3y07fhSN/qrNJrHQWb7CMmdX7jBvTti
60XH8ZW4yb0XvgxWd2s2GhE9MXj49FepM1WqF4ur1u2RjMgt4B1rX/dVhrMYh5dpVK+auitn9Za0
ze8svBFNjZSpLJEkt+41MeqbootuA3J7Kk1gobG/bCNrCEpamlWmuOl7s9gyQ6OLRKWN7hxB5zlo
X4XVYD77UY+hdsra6V4L2ApKHJCpepjV4X8Fff8jzJbtmP9W0HdH8kEzpf17rv67qO/PL/6XqE9a
fzkeJimPJYk+xb+K+lYSF4U3PzYXotbCdfoHbsv8i7scmoP/0AJ+i/q8v6QBiQvQFkZDZwFk/U3E
9+9EfYap//cEM+ZZ0rKEkIZuWtIwnL8Dt8hkpOQp9ek4puUjhSCc6Sx+hNJToLbH/AD8LtRANDF6
35s62BbXtJp95urbJgcH7wHXfigpUpul1GoH6+DN7ZJgyrA1czCoypEzgAN056qQzf3gYaXLtBbd
VITB042geVxlveNCxKB4zTr+CQx7oRgfxoH5n2e85gE6uEDhNCr4avBcaLddod0QUdyerZsqtYO7
4iOue3WqcVBs7IaB8+BFRxWFzo5mPRDZ3Ir9Bh67byExP0ySarZJwldPpAZtFBuLv8e2uAYlf6GN
9BxHDyquSxIp+wPf+B7qlnyL6KEcjLZhChp+DQ2tOMF3l7Jkm06ld0WzA7S/OWobLU3P6RzR1F3s
6BnpOpiQRLNvUCSRKhDgxFa5uU1x5AChMCZ/Zn+w1bURVIpZf2B4/4owN/uF0J7hiTAOivV+0024
gPvUPWV9hNjFMa9BHQAciN34pKzmmjiRYWTckjBDyCOke6RNDSjK59HvLOmSc4PhR3pddZpNHak7
IW03UwSOJcaHVzj9NQOt9mI4H01Ep0D01jWBNvLakZgkx7jp2ASVyQEpOy42mLx+P0oymDATWg6+
ITlVC78rxZHR0qrFcIuDYel9ili9WqaNfWKcWqBcMbKLMmr8Ys7oGsjmCargpa+HmR61e4zwALg2
2GKt/RUYxXuNGAN1l3PbeTK7tS3KfelQJxHsAuitaa9nkoVPCNBv7YJqSKrIvPHwlI6F9SaNrL0N
wvIKoUt50XoaOZ40jhhcAXzM7kEU2vQUdCzYDalSeIm8yzQTYzEk9SkNXUaWXfA8eoAYHWhxjCai
bDfRmN9jHWW1T6IB5wLqQDesGj9xrP6YueZ47NKC1Q51/aGKPmtsCrVaXB9Z0x8MVhg7135TYTXb
ZCQbAyzmBim3eGDhjQZNkhnT+zgqGZM0UIeCYSz3upMaV/wKrdyW44SKb0A/1XY+Tqi7rsetMIxm
d5rxmPvIAn62dIKO+oj2HPJauGuqFuVoq/8YUdDBCDPdLdrJa7rlnwO4Xz8em0fPKVw/bIKfyKdY
efPHOYIE3+Xq2nJp7S25CDkRMdD2dd03evHDq9PHZtYbH83d7BO6cKoDjZeals2hmJzr4l3NzrTp
xzHfTObjRF/vGObDvae5e92ojp1jmn4zZeEhVcETtctvl7wPqGJgCoQ9nQwIWLJKHieHaWjW6gt2
Iv/KsDTOSyRJNAeC44VSTpd71wjrK5vx4MbFnL3NySTZopi78MeKe97lDxWzn8yVsc05Ie1SU35U
sjjQT6luhec91UZ91dQIotBQxz62u/bSJs9egnAo0A9WiciodebsfjFM9p8Jo9DNPDJwmxyXoZVO
xlnZMgUuSHKjRQDTZJ7jH0FlYAzD7sZgK5/LfZe7RFiYAQM96xK4uNPpEBuEzCQDoAnrQzjpfDYQ
pOVjXx0GSUERBFCkbNN7ypHPskNTjIwTg6LOUoCHaMEmFd+lymAYrEKEU2m/1wsbdzRyxnKMsiPu
Uo0WojwMszo2FVir6UCv1cufU7PxTkVW0cG9JF11iOjBajrnB9s7WBisjrU5+wrR7y5zqx+2OzT+
kIolPYmZnC7wDVHFtMCSaQhP0XHAdwQuya6P3cg0VPWBPzSKzT5Dlh2R7FOVSybHdvOCb32rD+1T
aztwHAc3PNKUjulARheytAjiFosk1bqXvbkfimHaliGzhSKeQFvhaVlw7Q8/5hSkQoKkeTe7p6kn
aC2TNv4gSBIjZeok9ISm6VksOpncQ/wkzsOQ0LedyILvurC4Thzl+K39C380O+JO+N4Eh8LL5C/N
s9EbZcFBgyxNg0Q3d01rwawi8nLroNBzAn+W9qeVGQ8687JNF8TarqbR5Dgw1KpCfcwtFudO5a/t
DoIJUSwSG1JoxD5STr8NkOgGR8m+Su9VtWtFdEBLh3qkNI5hgV/GA/ClRbQCiPnhDNP6IhRflZO/
JIDyNlNNSS5qemMGFirDpdDtbJ3mvJdeB3PyYBYTh0JretugFo/CVNdg5jJ2sRX4dWyeGwqRQ6/D
H1J56ONtjHHQT3sbTOAklmYfaUslOvmimAR66Ju2D+6rGmFmBrpIeBxEC6HLM94qpnVMj6ZoH0b4
oTWzP7WIIM7suFuCPCAVpO6jXhgtbXyTNk+7dCv0/jS7rrkXpWQpTi12ML7L9a3KeY9DpzhUCYWH
E4T3tTGfcpMY4Ki8x5t+KmIOOUKE0m0UqJ89Mq/rEPFz3CW8FLvDpMXoalONUA49cZOR+6A15GcI
w8BK6hF2RArMsPHIuXT7ilmiezBjQoom+exNHnrOiv6wnSH6Y6eUVNMvsmpCvxWh4uMBQ+lZfhsm
mBXliQass63sVzW5v+woM/yufmlcIiGT9g4i2WuI2MiPq+ZWi684KQRbQ3qX1qELxx/Y5hgRre5a
A/9BqtNi1kyck0pZZGXf7nLOBdsOGxVr27RrA8xHVBuHtAxOqj/ZNXzMcNEBu1PzwTYyU1jhie4i
Gt29MsqKcsQK950J5DNr4c31/UsywdRRo4tWnoOrFQJwCnbJGLHKVo/NU1gUr+jp2cdzdoOvKQ/K
aJ49ryZ7dEo+zbFySf4Ut2XeP88xcxFiDI2tZ9OaGaV5CVsQBYjX3CjECV6WfO7kI8UEnpVp+pDT
H8qrinG/s08yMmO9AIyyBwQqdZ8scCEbvnOHgDRMJxqAJEccfVZCctMI9ZAUcVHXm8xGCtI5kICY
opx1N38OXX0QR1Z2+nGL4Ge9GFo723QY1nYJVoCSbjF9Upq4cEeH8VyXCOe+L9b7VgXkeh8HACWn
0xNluDDm039erNK9Wucrq4X7VcEW24jdlVzi5NfbfDnTE/37TVaRKR5oen2eeweRaYl/gQzv6RSX
j1nSWbCDaIasUupVVL1eJIv0+1tjbZeD468vRFul5KtEdlUMr5rzqYV7bhmMtBe+tfvP1Jv15vqI
pqt+YQhp/mTFrHd9P8ef5/x+OqMMWCXLKSlPcfWx6m6L/jFUundymPIcSi25iRj3CzSkyjqvD5Dz
pB+UC/LsO7rGnXO65uvzrnLeoItprrBmbXELk1C8iGDrTMJ0XK+ud35f/O2+9Rn+dl+AuC5rRH38
2/3fN90AHkIcAxiBjpZg6YY4VS586nq5CBN46KUDwWa73rak/UL0qLcb/ilnXD/WVbuYrjT29XY6
LvaG9WN2xuElS4Ak5ut9ugyLY0PszfcxsV772xPWCWMLRwL6WhWG3xf6wsNeBYjrfaqx4fTKdPoX
SWayHmPrE/65CpPydQH27la96SpJX68lq2g1beEVt6L7/COKTSPDn4eBb6uT0xxehelL3koIm8ne
yBh//5+P7U9Ozp/r63sfO5zNaboy6clHjvJVw7wqltdrzoISWC+G9jopcSybs7VI+Rdt8J+rYQVG
LXXDg411h5fVvq5fo/VCyphPoVy+UbmN6t1VbGqMEpYHOu/6LHK+RBMhBef15npNX25afVzp2/W2
18dYjPV2RxSbc4Ri/kbmVndZKEZkFDpHZC31HXdvG62sn6Dy5ETv7swWK24VHJJpHh+M5sqa6uTB
VfbBroMfdVCnZ6kNaldRSsPwqOp9KYMYxQhjV6uE8ywgRLnkQQsG2TaSuUNUTCyXnUiW8yWbOWzt
u2JeKg+ThqVFIPEGGRPAQjeNj83s/DINIz72neMLJE8bY5YMk2P9pupSg76+cLfgGuKTMVJFhIl2
QrmnECo0yWVYOrtGH2Q3plmwQgJI81vJ1ppI7ISeMo1NOyxvdZtpoa2bl27s33ozV3urhLAWhXWz
i1NT+OCwk7Mz5F98w58sFvpTjUB8o2mK1ENdT/cZAys/haKXM5ZvG30ZKjrhadJgOHpuQJDaYl8K
e3VjCipCo0ZPO6wC0sRsK1zxbDXLRYW6JnhAISR+aJWLrle/7/zbY9afrnEj348rGgZmtVtua+Fd
rz9LV/npenXuyWgpQKwFC7Bvdhdj0HKx3vxzwbYEw13COt9BRYnZzuBAmvGYRMADy5EOpdd5f9gj
uAbuxoX+tj4RUjRybJZnqxewR7Lw4pzx7vtnwcKU6xe63HpftRLnQM+tv9gtv/39FN83c9rUuE8g
2TUr1C5Z+HaLIHiFuJQr3WW9+n2RunFzGJzhFKeYaCwbE/S4fBU42PmOpHm1bEGBuC33ff/g+6ZT
e0gKaqQyhy6Xfx6y/jRMpnezAfb6/diyKa2tQZ2HU+4fFBkc0eqArJ25yBJrhdroKtUMd7/Gz6yf
A87mRUW0LMFhVnjTdr26Rrrown41BBMiXJPAjZaLaeHvmEyFEI2SlNB7MvC7xdRe2xgoB3AER5fC
yV5OMNTlxXm9tuaz/O0+CxwHwiwTUGdhBT5YThxIy/LrDetLRgVSAT0iQ3G+LzKlThpMhVJRRA7T
tbkkHpg9r3K91i8ApFQbjuFilmLcOR3s3jyycQ13NV+NzZ9EmPUvmNcTIo3b//oD68EyF+NHRDYK
//voTPa+KMWNqEkuiVOtObn9zykeuvPQTXR+dfMQLPYf01E1IDj3XiyvdY23qGNUjZf19piClISq
yIgvHkMFYZEpPpMdFOwWpqCTm8ANgOu3XqDLsLLjGlqhZxpoLpI7CyCX6Rlybf7nghAqWAqSt9tY
iEHr760/7ex4mZ+t60e8XnZJTTJJxrH1L49anuj7f/wTkPFv73PXSL3vZ1ivrb/3fd/3ze+n/v7z
vu+LK76soOPBIcj4Jfh+5vXBcvVo/fnbv38nSt3oCOp7933Xn4dopqRrYrdLDoboz/Mi0Acg6+xJ
goEAtdgvJql2HUsvW3y+yvhfSIyxvYhspsV/uN5ZzCNoUDi1Vkxa8jwwglkMDkUICcDCr7f5fyYL
rYf0KN0b0L/mvp5jsgeH+1jg2nMXt4Ai93ozzDgK5jxbKMEFqSHtsg6XsWQxWWOM1j9Cr/vHwUS7
7MJLCxU2OfB7WL5y6Peuy+THzWAn8hKKum3PIgM9FVl1LLfaEMSnzMRfCJDtzkhbTxF2v8TwYMVe
n4NVHC/TMNvtoTbSc5lGPTyy7Ktukbz+72DhfzJYEIZl/Nv8jkeoRNF/bN/rIgU6/5//8Xt91tPn
//nP//rVf4wW3L9sngrHPxNUhg72P3EBrvhL4PYnbAENrmuSo/HPyYKw/zJ1OjHMjwDo4u3Fw09n
qo14dvMvmrL0LGz03UAIrP+vyYIpzL/hAixP2rqtW5IndQTTD171vyY/dMpM8jpWxbEu2hCjQy+v
VNU9ZRYdSDm+1kPfPCABRwOOYxWmrWFfxdOlR3VJS8NxD7cy8wrOkxQ+KHsDBL++N6NAKDTjLIpw
9K0oCHbBdDMRsnVk6PorjlO5ARBCFw9O7pZ0bHSgCrvg4IyFH964WRo/eom+0+tcPE9B6vrZKLS9
MXeBPzr0LaZEHFpEob4NoHWbEoa2txBVI/rFV6BLiHLsRuOjCXpnX47enoG+ffFAZjngcRNKvB2G
DoKV26jYkf2Vn4pAnd0RklWtDzRQ6tA75KXaJZPl7YM2pOkxODcN0tGmKdNHaaRseFElH0mcPioC
eMGVG+VFH9ERVgO9f8QHBzMan73IXfK94/pKsw9gEtUF5iwBd97QvGliJPmCYWMYx9BNU2XdBO1i
4Od4WQrAzzoBzZ0D4vT7wiTaPelIRzdoKZIZQj9fNT+gmlzB7Y1eFqJKHNNmEKoSB3B9INhtiXFO
GmfS3T9qNBJbt6nIIwpPUhn2E25kwE4EfuQmCpo8i7KrEClah3ga/zYD62CXFeP0PmMByAS4G9u7
CK0wdnEwPAgcPcc5JRaN/aPLUHQT9mBsPCd7AA1K5q3WWLd4urMTTHmkFhFMiCCU+sXutEviTOk5
SkCIxr1HNKxXPpNv3u5FN1X+DEz+Ki3hSEYRAkM060FTc8ZF6YN2atjXuYVtvGDcBOnoSq/ly0gQ
4VbYSedPgS4faO/4aU9kQFB104J3Q8HX9fFuGjCmOihlmTrbLwFCiJYJO9LI8IFxldhXKXkMVRnt
qiy/05HpgbauEF+YKkE658yXKcF1Tnf0viZB64E31Ne8ZV1BAlASvL5tPDY7WooeKO1jx59L6ANJ
UuBwTkKBgeUT7hCoJenIOwt9wqYQb2VmlO8TpoSrNOjze61fDHJ6A7PR7J1XSNzHIZ5scnv13C9k
eiuRZO5wIYUc9w4wgWq6ziKJoKB/QqhUXqIxe3Bzc6e69tHyYBtOdbS0fKJLacCZbgJxVtpgHysp
wDqUmDrNLDwZeUicelVfqRHNo2gtcYpmY6lnu13rMkEcm7bGNNs1l1ab76uiT46zl1SX+TPWivks
ld5wAGWPCOWY9qnpvgiDz6xzSXWXOHUFTfXF1gPytAIqFGeALg21cG8HtreWCW2+zIejZqBkNYOL
of2Uk/dUqboiLAJVU2Uf+KCiAejUFLtXmocUpjCAOFBhe5T+ybOeWVsN3OwV9fbtmqLniu52NMf0
Nj+EN0hxLgUxNBeIahouI/Q+VmyeO8P1EHkx8EFCM+yZTJ2DsewOSR9Hu2Y069thHhnmVHtP5NFT
bb6gMUV/g9I81w11g7XX2MYewihDk8sm54lTkLwbhg4WiKAWzMF5qYJWl5NNztXi0sl6qFpex5Yx
0i3nEFeIu9ykwPnjVDdUkfKqaHFNpS4JApMCaQk1XGO40z1kZTWcY+VEvjtMgH3DTuwQQSOZKz3F
+2P+NJggE3ySeAc96j4bJyHWJTQPWpgmx3hJNWit+rfspoX3DK+51bVoN8Rudgf5OwEOXGvPKeEB
pHInNIPLhZfkoG+EZUjsbKjdzVE87QitXqgF7pflBS+1iLJl4EOYBMH3h+KVRDmGlS7Mo7gKAv7u
8Za3lunLlD1U+e8sbbvnGkULEkIcO7TwdQB2O4vcHwN70egO2zaM+1NNXvxOI91pM9j66OPVgELI
IoC3jLCp6XdQ5qhIKjnSDI1mQlur19gmb131NZn0PMbL8x91QiiNSwMImO34nEuQy6AdJVFDwRWe
AyJx9fzX7Fbnjua3D3X/1/9l70yW22baLH0vtc8/MGRiWNSGBGdRlEjNG4RkyZjnGVffD/RVVHXX
pqP2tVHYsi3JJJB4h3Oek+lBtjYS0sfruEe4jAa2SNONqYPuzVJ9x24e2RuuuHUEt8nX2wCtzrSl
XeSmDLWXcsIRVpgJc9wZZ8PSqWz50fejGx4qIlnuAFuND44esoqaD2NtacduIbVBe283OFSY0wdD
xjGPj2eWOIUb8Sqj4HliIY3L3jUPk8uCbRq+1EgEjmU64861muxgztW7EcxfTpj6j3VNIyz7a4ND
YUrUo8MeChW3zvSi7Rv6w1h5EzYheCDRI3B7jriJW7Nmn+91s9jkCRtlf1SrPrdd0lGCpbnX1wLy
xjHVWxYf0m02c5q1HqYop1fzpSV2aB2UubZ38vhrBuqB4BoN4yw3gpNuV2iM9O1qAqGj8nuI2oty
K5uBOyybK1aMFMWoz1Ueqw2rborcuSIgWE57N5HYPMwawaMV7o020pERwc6Ph/wT0SfLKmYx85yo
ZfUHBleNXCVcYGllcMDay/asfLCsGMpIJvaAuLBsBjNzHvkNQzA8z3FoYuICJ6G3f6fM0Z/yZq8V
2ZtuD+U1I2mqqOY/uQk2Fw8EVocJ4FChmgvBKClmyBi7wIJE0rv63bGSal+lROOCfOk98P4xDAvb
2rn2nN10oz0kvsCmxfm9SJoZi/AfMFHmP7qWtYlzEb0Bw2HN6+9Z7SUbAzHIVuaEoJF8274mPRKu
aHxscj186w22pAqhZRl36gne3TPHEnrYsEUiFXyHsm/WVpI093bUgfeggsEgUmj7hJmfl7RdemM5
WSCAx0cCx7fbaZWZreOw8d9ojz+MqW3vdZY9nhvfWZDlPnsNeexgDz4bEv3eqQjpCPF3wbFs7U8V
Om9+6X+CiBkOmszkU95hyiwCzFBhPcun3q5fewkOCvNhTz9UBVdlucOqDll/ziS2sYGD6YSLOTl2
arzKrO/PZl/nnjGLcm8tiTh++IPGDPmdVcc3LJ3drsdwBTHJVJd44PVQkpQ0tzbCPaHdh5J4sL/I
GDga0zsoMD+ho93ZoV0e8IssoVr6FndEQJpqMiFVxBBY49Y6At7mzu/aOyu/JhmJCxWZHy6zm6ff
vZRyzf7PSEJxaVXXyMFvjmmgOSBE3iAnuPFSMf1sIsTYzHi3lj+DQkrr4ORU8Se4WQu/jNPxpiiv
qHVC7cYofLLih6XO6jOEOyl7FzjeCn9T9cyzdwtXHrVJBfSx09S1KxuITQe/qMnt8RHhNigyb6gz
zE2IQPIcUa5yVsMnSpEiy8hHWh6Ea9kWwitzc/bEcuEktRNvkoJFkLCXTWNu/o0bOKxhKyHM5NqD
E1IlNa9yUPW32bnvvlFGbxpal3WPYPZhiKWXzIpAHbQzBB69jIzAPAZYuGmFijZNFhfeqObw3X/I
zejsQ+X9CcriFMpwfp8a8yZs9dW4eXEF6YJpqTtzHnGCOCZWMlndWYMTXXQuS9C0Q7uzhjc1IAPO
FFVpQZYMA1y9/vGXZtdGnHxxenmCHChwlvwl8iY8VQ4I9FiLCwDAuENG5rP4khKE4kIOBGsPLTps
P3qwpJcFkXhxOnmkjgPZ45TapfAFiWlD8l06SUJYkj7tC398rYpmU5WCgeU0u+9JX5/9ih8/tm1t
r1jMj5F88R2nJYLI+DssxjLqHgwQndYdzSjJt7QJeB0gfVtGd8qbHpn0omU2jOjldxtA64HuqEAA
o5Z/8/sPB1l3x1BmeFEy/i4V+q3EYOHNReKu6LHidD4xAX7JtcJey378BrwFIAsfDGcg2QOD479Y
GoYKCg8CxgIk+78fOJ+ZsZaPLJs0j4Cn+BhGB8wczhae8H2h9/2OAuyMYCXY+CXUll9Qw++HYWGu
RAQO6AVrZonlZ21qDKgR1UF2rTe9BQUiCch+Snsjw3HEejyfiJ7R7JZo4HrJYAUplntJWZrsIuNX
HQDatmure9Ewy9TVmK/DBNt+ZJRMOZruFNgEmqhQkqKCuPUfJJTBIOY4UFsCAR2Wstn6wgom8LEx
QnFTjAq93z5V44SizIno6eZgGxgpgg487l47hY+Vsq0teSaIE7LrXNnXooeqE35ZSZ/ctd9h7wb0
D/ElU51at9HArl7HrzamAYR4Je9G2BGkFe2S1nKJbJfhWRc+ypAkhtTgxBfHxu0ew55G2W6vHMd2
z/2cvhRhUSEokdE1GdKdXhEI2LHZbsIkvuqsWUtV/bgIlW8i9jHrMvvbpDk5QMDdwA/N/bsYBOLV
OdcgYjlvuYHNrPhV9KlVN3BLNnETHmMsde1gtrc5JtcD/8J7PBb7qe7DvZanb11qv8vY2rWlfmcP
4VeoXGwGmXwV9TkEcIl9gEa00iEBxTy0CD+8dO303ibuFjnRShvSgPZDmF5g+UdnOdlCbVpMCwca
k1OSxwxB71OihHy8XIR6eFJp047skF0d9v0+R6+174SxaybHZzeCLw5ROOUuPSAAa+Z1XVWu09Ba
jF4ayRQwAH1112eDPJpd9dnHc4d7TF1Fwz7a1RjSgcpPTlH4kgwOjh3zgXv3Ie+SV98sraPbkkIw
avfSYrJIYf/7hRgQ6vuqTPaVz+aqKXlwlKaO2RRNhz2/GkFmnPyC+zisHdrCvvXXQ1FibV6IZF2S
DXRBjA+QdBDD4hoHv8a3tMypp8zcwwG1jtDZ0l2SiEsPo7hVhMQgYKk29jJOD4CeM1TGo6inRu9F
LtYnbepuHDyPUQdXKc4oIoHGYbYh9WvcmAPC/SG7RGzemR8Xq+lSEq15QBwijh3xCScm9P5BtN8C
M9e6dm1yFrpO0ATW986IGzZKcKpNGb7l3/9/JvSOrmfxVDvqKM1KsYGZ1dENYTkqvl5Z4qqXgUrX
2kIhm5Yzze2Gm5yz99RqL0YHyKcbhskrBHUUtcyTXsEpAWcFDwwk2QoJwx+qIRisAcZgGaqdZqhn
gl2R8vTimvvrWO+uaGgTWMMDFCI7QyyU3mszkIRghonM4/VFsyb0E1Z4BrDwnTloQR1ipKDG7gDH
QvdIUsy4S36cLRN2Qd24kz0KByIZnu0hCj20mz9D/t6gOrkZxo81uy/ZGAXkVuHA7CvQ0uwHkVE4
xi4NL9k0sAOybHy6guCNtPEIjNNBi7RfeqXv85CSaTbsHav/hzjQPzrda/JOHWSnvbfMAI+FAy1w
YV61XRfvCzZQfkM0XGx2SIs+XSYSK1W1u7YhXRsjCF3MVI3rwPgpReWe77vJdT8MJmVQAKouQ7bO
ZCxwgpPVLMiaBn9IZbSY8ycNs00gwY8hb0rM4dKOIehl1CJb5TvktGfxnUGpv4ZQHmy0FANd3zA7
lxt8GyvwNNiplf49jClknHrpAZiMcF1aJ18EOMUXy2th6tWFVL/vWBXPWtmSRWlhhM7U7DWgDAEe
9OM6xWK+ERKjst1gy3JM8iv6zug83AjRKikKcy2iCewjHXDFZb2v03FTzulDklfEehU/Fb0udl8A
cnbvrEU6XspnwlF3w4ipgHggV6DCScP0oVlMpk30YYRQ3TSVstaak53K7Oew5UArGIXMxj339ZYE
kSPAt5+y5XIwzOok/WpaA3HE4tYD8PUTcrCQ9AIWWsky/9QwlVeVdauIdViHLGQT34RxJHGBkIaG
w2/c9yZPOddsWKsuZGvaONtSZJbMZxtbUjEW1CwmMAX6j0h+O3H4zdzQDeMbiX/dJjFN3qD6LbGS
d9aFP017kDXvnF6RNmR3O+WrR2y+jFn79LMI9XM/sgDJEUql/uARm3SwW38faPm3U1eHsRiJcWoV
id9w9OIwJw5FoFHVyGLoW+0g0dbc0VSdtFg8lIW/YtpzCerFqVLenLCMlhN+G1PfUBxduUfaoHzM
o/7HMgjXbHQLeRRYC4sXhxFFHZdXBkzHyBBfkb8gy1NJ4EKMzIf8AMkxj/1878MF0atsy6EmVqY0
H+rWApEycuL2MqRqfZ3d+s88yB8UIM8ZAYdzMG5iZ3hpAKS6+fgn8hNQIPV0FpH5JcbqNqPq7ePo
u9f0qz0PnuaiTEvy9z7V4cIQOUsSIt59WC6jKNE0D+O33hbQnVpuH94HGpV7aTA2pU04uJFVrFSg
P5uWOkxlcggiEKtNtqrL9r2o1NNAFzAU8TblME8Bqze9xB+PLi0UO/ypJIqQAcRQjpWNAI5uohpJ
Sp2QMc38dkLXYzoKrwdKHWOb9AUsGD+j31xtuhANvuqqdUSFnaXxJqf8Ygz8EB5k9l3gtBJ1fTbr
gQerRkjDPEzcVHI6F2311RoIUZHaFoNirDLmL6gIMAnp+GcS6rJWY+5ZpD+TPOTC5wonXQWfJvlh
coed9rv2h3fZQ+eMderHIsdRX+aXCjG3MB+w67N7e8n5vxeo4lyuKWJK2ER5ZAWvIMLyxiaE9CiE
hYt9ijxFjtsea2UDF8GCq4UTj5gXaBDNkiUyrEIlbnlIF+TH8iUxnxO8hq5i/lHwz2dm0C2xGAxD
x7+lRCRdJu5zLbDdZc4MOggJnPLN+UDEKUJvpi3uEP5tcvO+VahjKqbandOhEekQaYa5dq6KH6IE
NlYOScMMzV3eOWJvdddqzuRBg2zBjIO1bDJtJI7jF9VdG3eE8+sQBtm64dlPmpCuPN2ms59vBHHA
QFIoTBnm5FVUbiPB0asr3QI9NuzqnjAoPexrDM/jF2qlj3xB8EcheRSLZ8lnqKIj+nam+gg6qTul
rCbCPdKmHimnDy3fD7w4w0guasZSsuSuEx3sEi2G/kQqyMZpGJTUIU6waOoYVfnFdCe4rYy0wkZO
CE6cIldu7FIe8LEY0IM6Ck9ctiKPP60wGA6jhqM0Y2EouPRXasSX6Nho841IWXdjsjNHZwX0RzAw
zxjw28cscqiBQKV3vXoOdF7l4d5S+mee/oEabD47IRuCGjyV4WvxCX+ejhtAoXYoghx6COoxkdb4
m4lIZWFKjUH2G+C4TZhTaeV9bG4bA79T3BWMy2V7CCqGn1XU06kHYhP6yO9qVSIZq7t7dZm7P1qJ
k36YC4en3ETZGEIGFFPhDZCxJkNbhDDXucTa15A3Qk/hhpsQ42iCgpjFzrACaI//GLb1juei3Btj
JzzZJo3nqsVP7+cvcFQe6iB4Kt1UrUJ8D0lbM30a5KXn0HL1ilRny33QKgn3BRW5AbD/bNXYhqMg
Nddtr65lg1ltievadkn/VYfBU4uvn+yAgHMnYK5aGPVGa5qbkxIR0bWu7WEarXKyPaZDCxcFnx33
VVzyhCgZ1LNo5u50XLT1jSTO0DRD90HmzVbpVGsTtuWW6+CudmcoFK2xT1pouga5y3nsZuucs8qa
9XzTV+SdEQm8ieJXol3LBxlYWNi5DNs8WJAMzUbLQM9ATSLPF4O2QaBqaSdHg5kIFUj6pysEWgnj
OUjs6pC4NGHKzXDOBzMJCZnFdY0Juw9B4afVM8zKZmsqAIpqAjuUD6UnMv+z7MjqGnQCAHtSrZlK
4dmGgbJKevrtqn9h2t95A9FhzXQczQz8T+81RoFcX1jv0sovM84iqygBSZgo4/r5LW8SBHpufhtt
fijt0bGBHiEio+KFSyg/DHu4kQ+lPFcHTlUqBgoBCnOCQKotXUUFxywrR8uTHWkqdYCjs560cqVF
21jm6V4fm71ud9z4QqxkOyFg9pF53XxGOhGOf4R4NHAacOFs8PHx2bfG9HG5cO+OWCUZY+KEiU3P
5h53G2Og14xZhiUMFNhDXCdCgDwsLTipNejz/GW8P3+z6VtN9dnWfANSAms/VCVXI9roLtDmQO5I
sr0vs/qjHlqu2PRdUe5a40hcIsq2kbm7wDmiLJvQMJPcvqU3MHHTTum5zV6tkc0hbiVqLq36wXJA
m5LRpTDuMneJ1j0a4/DKdnGDXtOrDfso3O7vzEvSqyWDJ4VYXfJVhmBPrjTI4E/TbzYk7Xwjox4D
9xHvCOEGi8vHHe4MzWL76rcbDGKPNWlxc5MQ0pBsbCs4V1Hz0djJpi6aF6o8uY06574b7bOwYi+o
8aGtND196rv2rVT+cflatUrOeSFPVKy71nyr3HrNxoJmiwBxnq2RHHboSE9Bdqns/M01podBs65u
16Da3+H0eTMM+453EpGRZ0xAc34DgWzqFE4fE0qzvjM4IjHld6SYqE3KIVWTEcwMYa4h2dLqlIQY
lRyVUQZQbZqfoiZ/Gxl0tOjwR7u/y6zyZA7FcyqfeNU87tIDhtlNxz6ExLOLGrrL8n51MM/iLL7w
Le+RHGqF9ei3zcdQMtWaY/y6AI4YHAEZXkh/wt/7w7DHVxavjJR8+jrjySiZrSOwhrIwVY+gTV4r
B1VS3fAEMK6G5axEi+vfmh8sqMG1WWxZZ7/HxARix6geG/cx1637agoPtTNtLcBVOWXxaqjUS9QZ
W5SIYI7zc1V3+L0TARwRCqGL4iVmUiVw/q6KENhJmsYvoxi/2SrCl2jaddkGD2aXXBF6I9pK+/3Y
1idJ0PGqEWSvJYRKlr28VEawJUD0mxhraFlV6TAme2H2HHISkiNiGzAPLM24WPe+/GCwdUqn3vBQ
727Qj+41N9jlg7Ev6JIzsos5HmX3EFjjpuUaIULuHEmd7L/w0MXhkxFTeAtzO6N1T5py7/sCbEWN
t46tSwnOuRzZKsEUdsj0SlV38xkCL34Hjt3dKLEkcijeGUW0yaL8tlz4rYg/i5SpB8+0or8f8Dxg
KvfAcbzhbjzVwr1PE4XzxHlm0f42JHDw1Hiiw+a4qrRXfXAU5IC/+ZLkNGbN48Qtv9ItLGNFP4g1
SU8nSo+7qpcHQ6t3WaOj4POfDKYPJfVLkRn3YxQBQSs/WV+/N6Oz1+OW3biR7ezhTy5zMFB4GsVM
iknuCU5UpxVfs958dxmRgIbzDLidriu1vvPWepowhwlhHKy2emGP+TFTK3b+h6b8R9BRf5MKH0Ce
bBOVPLJzPgzZvE4mFq3oK9w8vmhQC4vqyQqJNBy5ld30y9DYA1vmLQ8WzkP3hzHMHuzL1CWftdCu
ddq8Z9z1Ii/vAJS8GeXwPrTgHAKMXD2oLxB1DzMrWKKeGG8aACsSHkBEqpGAcAxtHKU2+jzydgxT
fyh4T8is/14wV9UQrsOmxh/2rLFJA5JPYH32EI9P7Jd+/Mm5rwLjvkmTj7RkGWfH+zQM7qJ5vHcg
D5kiP8+mPNVm+RMR+Fcn/UmJ7s3kprIQ+1uE0HoRO9NEe0yb6B3AyzGtDeZ5NLgd7kNusFcl1B20
cA/S36q0q1UYlfeh7e7NnmWK1g4Xcy4vg1Ef29m8F5nO+JnnpRMcGz+56/ThieHSreaZsprZiBTE
q+HS27QFlzanp9KJNMcf5cPhwaZw8K/ED4sVCC3UdGura0+QBum+6nqTYoexL2oyAF1AQaTRnsL1
crH4RvbgBw+kgW7DEmdbxPyKcwbJmt1AL/JzhlaI2MjunFBPlMRfko8UXGSf7t02f9Kls+lNDLKF
MlctALhWKy8pjpfOvpnxcAC9hziBCX9gvKkpN3fZyAjInm7klvMtBgwkqr7MvTzHk/EAT+XLHMN9
gGM3zOY7ny1qMy8Em+Yj66JrkT25YYifxbZfJ+eDPLDDqMY/hSjZpOgGUIXk6q+dRdanV59Dt+3r
5m5omrdQTu82yJIscV9Ch1uOoNdUNu2fCV+VZArOWmRXYnIiDppyyqyLw9gaXiSCfWLbGasxNhvo
YkA8nAaXWVzGMjopznE47/yEGokTY2OZvE0Dsj17tOwVmhuDmKF8Swxguc7lTRdT4PW2/sx26+zC
3UEdcKTH2UcyfZE9t/0wB3z1+aQxfoDctCf7l8uPwZOSD9S8PxN/7uvOxnWn7ahfrCp7IvdrF5iP
4xy9ola+WUphtKZU1zrG5fCtSoT/cbkVImRADV/R0uXf5fsmk/Wome4prMJzqJMsWBtIdZZvmEn9
Bq4m8oBy3I1Bd3VDLCoNV0oYPRuZsW374sVe4+o6K52IC3+U9CHIC1PlgJ9l/7z8pTGrXjs7oN2L
fowmbCHgWE+FUT4SFU2eCVTJtMhvDpIS2c1ekrlfwMtxjJrqqs0zT3LXm2ngVsS9MRmGYttY88uC
uYgVAbGi2TXwQyzJUIQMioStfNmCcmPA3CTijI4Z6xd2Vghd+9ruL5iVGBPKgz80l0nY5ykwDwFg
1pjEWfnWdwyxp6ce7s4YTQALu4uM3oNllDkUP3gbv5i2Hix4eAscxApwnQI5sYx94Kc/vnTOfgjA
biJy2dGaT6JcrhjvN0MXkkjKBKcz13wD7INNSrgTRySuvB0jvHU32R8oRDWPqLhLSkCxngy8lFiM
NjNPrbWd28KzWauu4xZgcI9sgA1UvoZdSG2bGe/LkRk045uVVfma7Q/Qu+ZiOa25dmOtOpJc4cLg
9FFNnBXmTuzv/TEX/yv//Eeo+f8JijJNBtG/Stl/kpi8z/bzPySe95/Zz7//2xNciZ+m+fn5f5Sf
//yr/1B+Ovq/LMX2jxQmaSpFqNF/Sj9d7V8mGELbQvVpm4v287+kn9a/LEfHWSMNDd0oktH/kn7K
f7mOaWF/d3HhmMAq/idQCSKp/rv00zFc18ITqemmpZHG/d+SouypNkU4kDcdEjq+/lVN/+qXB2m2
2ERfukoBZTSpRcg0Qp0jKoJBmuWTv3/y+0FkU4/9iHT0fz45irD5v/749w9+P5d3PGfHDhaCbTMg
/09NvRYEHGO/v//nl45ZH4zUbYkqYC6Y4jj9hX/bi5Hu91e/H7pfuwMT9mkrKvMSLx42vWlQyv/+
cvCJW2O4yGerxdmWyJhiRjdhYBTLqYK2j8XqIA6VtIK1MfLAlU7yohbDRkWzSGvFAm0+DSbw1Ywl
LBJf0M8zFfpqNHKd5iY/RbNOZ9lU7OVcAhspjqHgkr8yYnKfxvIZn/tACYFd+WJK7R0VWHg/GTGi
73GBS8/+PhSyZEsDqqMs00ur9Q+DDFn4QcBaT7qPhEfUHhqOVdoFpIOQRw4Fm3GiERD7IWuoRGN0
alt76w5oY7U8fCtr8zQRSYUiF427LJhOB2nEtK/Dn9vsItmqNaPBakZuMDxDiCWtBeZWN4yStV65
NVgCgjJ4agYGUpbvosxNEb7kRPTqWfaIuiFh9AKsQ4pSbR335gQ6oaOQivA6s47E/FyW9cg+jo54
0tDk9Roop4zJHFQwvFooaNcFxKLtUFOqiCretJzVwESfRXgd2vg9ZQyZRzPM9JQyjyLdS8xe37oz
ga62K5GpULYOjsBSbdN9BuqW2brcaxHBMQgHcJzLLQpdQp4ipKA6CxzDoXOIQ+fMlm/cS6n/Fbmw
vDwy3GOVlg8mWrFHIzkqbFCwIyC9TWw5As2WWycjTiTA6+7l4H3puuer7TaUUw0Dwwk7cZS6uGtt
f0VsAc5Wc3w3IsxnBGzpPMbBg+S+9TUsX8Wazkk8vgEWafflQmsynfkjYsGHP3xe/94o861Ji8yb
jPFBy0v4a0wCCOMazLUM5Z+gXVgNpk0sls1l48flATGUwb6x3jUdY5jWsNDuQv/IUna+2nDFrEd/
WfnNdqgcwGrBtHT82zFsXc8CmbQPenPjtBag7j4CnT4cZlaHZW0xZyDKzPMfITYdyOP1cqfv11at
bkbUf6WdiHnaFY9tSwioPtMpdgiSOdawaBjTIURqoqPf1v2SxbswIjiPzTWvB2bVY7QuxgRTtSLb
kXrY4tXIyWJc4emFr8hOKSkrkKZB8lRrrEEjoZ+0eV9J6J9Gxz4oyQinLbQ79He/07KQlrKf2DoV
X1wdlK8dBkEtskzmZsXi+ZmwvSO8NSeXdYrtRVH91qsuoFvd/RpHdHw7PuiZk64NzOqmASQcu4Oi
wLmt2DPnS/FkOAl6vGAXze4+xZYpCnoPxM8uwuHysUCiTED0W0O29ApGhbGZJL68ijHGujODFnRM
0BwQRmW69ZHYVNr6NlKAmqvsw2oIpUfUhevd73G4b4czIKAfmox2bzkWNsyltZOGhNuRNK8pl9ne
NhF4EYHGCYVwTuQas51wQHlDI+Kedanx9mQrt1+qHJXvYo1pWui6jUcBHO/cGseZPeiQEQ9Bxkoq
QOCglyYNdx6iwOHWQJiF9Cm/WMs3KapsN9Ov7kLbaj1fAwaGAsEca/XQafI7RVdfBJSk0fgw9lF7
P7G7wD1WB6i/b/4IlqshP5cXKIKmreeHmmtM6yYLPOpU0suKajVFQC96pmwzDYhyiSoceu2PkfC7
TAs+A7GuQRVRlbOaWDSzWYrCLrxOgS/Q2XNywkog5hYNOqBtgPZcjSFcucqP1q60XsyRPd4YiZyA
sYB0BETSDJ/SlRN0GWNCO8AhwHJnHipaY3wPeA7gNVbI3Zj69jmFmxom2M+D8yNHjpceCft+gv27
Lg/d1NNjWvmh9HlSOXX2puRfkcHZ0YWCfpNGrL4ilEvlX6fIjSP4yr2o9W4fDOnTmC2gY9Y/RPL1
qRcjeXgAVrCOc6jYiSDGAlSw1n2XFbJFfzZfCOTrCbPTxSppBlThuWtgdobwDeIODQqJ8el0sO1r
7ITrWsCeQyTXAK4Et2mgKj7kE/uxTM/6uxmpZgkbNjFbdaLERYj5Aff6wyRnD4At4zTYkfAmWD1C
L8q/kGx8jhMgTXYdHShytMwstDX3GIdVczLdi2aTMTDlSQoeyX+vC204OGHHUyZEppeFO6UMRGkt
jJHUnNO9SCdEdyxIBiU15oVz9iAIyWGtK1e+ZizbiaI5hJPVoUzDTzmeGp1b0hxBe9Rh/DiN5FQ1
LzUqza2gBvHKGQzyYAJPcccRuUgFZVXRjcf0C0W1TtCRXvJFtEiq8FOV8SyajQGxtQbNLck5NIbk
rwp6hqKDmSLjgzUea51xaNAulsRnT+eyY+ZKrhZTxvQVYa1al1XnpRJghIryv0BUBcgFGvI8ZGGT
81AJmumCceCptpp2m1jxBGyUPlLHTsOmRF4DPdrEYlanJJxPnNP3kVUGW2VWLzWWyt2kWfci3vZN
Ou5Eo12iGPJsyy5xg7OGpOycZZIlrasQIL5UleAWMbZL+YJDzvesgEQUXbu3c3XjznnTFskU8Idx
h+P9+Bt+8/shoZBIGmDbtnEtgaKSTIE2MRwoH3qFFigsiBFBbJoRq3nIlqSv37gvMzQ+Mh7pnuY4
5xHz6kYlHOpkWz+GJQxqVqIfOBqyTUmvMgbK3AEfHjnrJMFsUaaeQJwypfand42oyc2AT184IatK
Rl8QGp38s4xikF+LBK5PhEmVmWVXLYkJeGnidRBjeo5gjFfoLTDkVVvf/fanpmJyQsZkRKfM3BhZ
LPXEfhDiizO/2TKEuASscLa/9ndLSBNcjAt6zJI8s4DIrurKYTk3oSJLp3VnRNPSlbIbTzyf/IpD
u6o11c9rbTm/YwRBNNc4TY28r7ZVU19/k8AGgr3AhfbkRvqRbXqDiUsxMa+IrwNPWKSO1qwFj2gq
gYDxPX+j9LIW/DIGH7K+rGWvAbbJBny2/4Uw4Gp4MmPdQqkRnX8leLZp9LuxiY+BFartMIaX31gl
ghRByE9tBdo8ZXSKjqpdJHcSWgYCU+eaNy0b1ug2QejF9+VpHeug3x/HclFUJ1F4sN0s2qY9Lbte
gdUnG/0Yk5WSL1JtRkvRGukQNaFrpFsYcU8xIRtwNqikt91IQombqEPW/QpVSR+kXz8GC2aDcIdk
o8f6T6VEu0kyi7WwxVbUrjCCVbqP0IFRRUs+oKdFUHQBuYFVibrq+BuJmPkfsvGf45liuZFZ4HGT
aKZzhaBS7wdWtqZhNVtE+X1IdNbQpPiWpy5bJbZs98iMNnOPGbStibsJGu3Y5Ch8QtIAALEG87HQ
NGtjExuZRXWzm9P8OP8G9FFHLcgGWAIfVX/LYudniDgvQq1gKquLXWGkR7cyn0cIYUmVPEWVMNb/
iC2bRVQUW59uBOZiVqGPJ5x3Xpt8VioDBBUg9Nix0pfZ7RhEs2sLMveNOjDc0tnfEbNKfnyhbZGH
/RBMJTYYfP0gwRmihX/bMT3pHVbtUnsqsREegtbEebw0EchgtqHVKPbcZb3uiqmnGtXsde4iPOQy
YnEVbHKNGkwr8aLmY/IoKlUho+k3ytEq0Gs4tf20aNYUfSWh8Q15Be61nixGWsuHIfiT2s5ExtKc
bY0qfzExFhIRPOsuDG1kPMJEehuQX+1UqtmZNG6SzdOWSO13Kgq0ohmHjQ2rB08KElANjm82gzYb
82dm4cz7TC8sp/4URdWtH1haFJ3dnwSB6tPskHPQ7e05Fccmaj+pHl5w3uPGspqTcjHsdLHcEiOu
oYXEww2NPXHLyutCJY8dAsSowpPRqG7csKIm8jxLjaNICvtgF6/4WMZNyln+z00th+zRqAy2eqPL
pG2xnhs1pnFLklQ4pvaE5bnQt3b/YWNmOvhApteZJup10KV36cgeIraEy7FC6kqQjdzdDjp/OkLE
Mq1BwTexfa/dwAOoiKMlSs6RP0TH6YE41W49tHw52wyeignvcxu34amDnPx/2DuvJlexdcv+lY5+
51y8ibjdD0LepFXaFyJz79x47/n1PViqKu2Tt87p2+9dVUEBQsgkgsX3zTnmjsDaueFPZdiM0rUT
WM++hUMjsKbZy8FBYpQHM0PSS90oS0JeuwWz37RjtPM9SAB57TxjV2S8MKdRisN8DJCqcuKJV475
Bh/3PYghc6D2PkaqcjA1rcWgMh0SANMGajD66xNEulksWMkMqS1jIHOxh36XdJiY31OikuZ8OPIX
7V9CgygmskxeFNht7Z7GAsfofO+qY8e+TJKife7yelj3iMgvq0qTJogWdMVKTDzTqjBT+u0RIqcY
pK8mTbnnQlrvldLHRB1TBZaa8sPQJqRaITUzmlYENuGUXmKXx75NVXGGPqKki81821OSMFO9WQcJ
ErxEKrt18xJyMiIQTtb3IUK3y1zcm64fl5ytuQ4BwDPqOacAZGYmzdxeghBRUPUt+DYkNX3FbaVe
3qF3CzayWVrbCdWyVQJw7ObHrhOxLonwjfvSUKzwbfLMPCUyLIoeaNxZ62HMY+Tj9+psCPIzb/yh
U3Zxx1myGeUxF9DcdG5Kyfc3gSlzZZ55DU2pAhaebeV6Zdsrgn9f+9k8Th08WvSkxLnERnwV28LD
g9hSK0hjm3JsUiG2QAN+L/BKVxqMN18llYDRblQ2015MZPry26xVl1ptppw25uxey5v2YjK7BDXJ
3InL2nW1StvQ4Dc0pnQd5XkytUBbGp2IDLstl2Oof3jwPteKp/aHOTNvEU2cfCeO0S3oitnp0x8y
s0uBb2dRtiqGpORWPaE5hfAYVYunOmvOATJXlwDRTpDqd2KSSnDc2vzRaKzabRzlqXS0lgunRxqj
g00qCg95ZaSQ/5piU9XqfmBQuqmjZGNJ5XQKOPJcXfEzoDCKfpQjq17QEI1HzX8bsgfaKVnbEKKZ
5eg8afR/6B2dmTox6gO07fuAkI3HgogHR7bdAvHdps48485zoEWnQfKzIQraczqbmON2wK425Rij
Mdvh4MlxSiF8aQPtYFiIRWJEIQgXc8S+6vskp2AmnPYtI7KVjuIiLyLtpS4idaEj11kMWpiDUSYO
JiMUso/q3m1tqMqGbnzhAToHcups8RrQb9CsTdBze+YF+QCdONxNWfYB6lX5QTTwnqLAy6imGu08
E+9phDFI9dVg39sEJ1n+cFOE5U/ZIeI9JIQJNTpOAAo73aHPnZ3RqNapkxsgsemI8tLunWNYfCqQ
Cg/F7ZCk+gN3ICqt+BR7b+jgF+eMmI8TvCuVO1+/UGYXAcFtvp/ri9HM4DL0KCa5u11WZVZuY6+a
IZCDd/T16MHoP8YhiN9VfUAdR2JPNGhnML4f9gt50nRsbfyzVWMoZ8Rq4B0R+w0YCheg78djQwb8
eoIuuLHG2jkGOdi6qCawCH/c0vGR53fBsC8Kgyz2Ih43lvarAhy5M42o30wMR7gBsaVVUnvnfCLH
xpcZYESWPpzKuh5X2Niw0Nv9ZyKF9a2R1S8BLEGXHg0X3BlKBmbdWlK1ZBw4X4QlRpREQ8dQOfHY
elqrEME1Z5LMp3/0NNPerlq0wFJ0FqsYC437u5I8JupaTIgp6vZRr5WYXiYAlHOVtpvrt808kaCJ
OrXBj8+hL4kJw80VDsBEkXOEMf5TPKvHqw6pvq8Fa4GdEviwUa3uuKvvL6tUUXQtVPOpGUpE1X8x
swQ9C/j+Ghkjnsn5ilMGd/UMWxMbaVzp9zW3Z1A0AsYKKTBU11RrBtciilSEoYqJOqCZ9Dh8ZRkL
Y2sGpA4IFb4Y9Hg1H1rMJUqUrONMeRZ3Ojm3NVYaEJI3kIU1cKCYivJTKe1gg+8GPq/pbCUTtKbq
z0CyjoKhQ1mFViPllhF8QOHzx+uGxGSU67RbPh5FEVjs4NoXyL04f0h3gxITEOQ1cLyoFxCpZn51
hCceRt0+2DYJxpk3zS4WgKb5Q+Djs1H62TeC5C/yYqi6WsTNC9XjcBbeap4SL4u8vCXeiLNRqYPW
L407X/W9VeeZmGDG3jtxtBbLZMw5RebqMsBkGa4qewpu7WZV9Fm3ydE7+yR2uTbgGspHsyVxPtX4
d61m3UUdESht7CNIU9UdpK+H2I9+UdSicSXt42FYFwFiFiw0AFqL7imOkPTrpb8a7TZGDknNoOJP
sKgk0ibDEb+5XSuE1kdPSah9tWNG0mFIE6v3gw/u429JrtjETkylp/YIqnYiV6W4yOmxWw8ll2ir
Hkgk2FDUABYrkbxGdbFboSsbLq4jR1E5l9ug4IuQL9uaSkJqavxPjRa26M8Wem8fYwxA+Fetzyx2
0HYmx7QcARfzW0U092L01p50y1Id4luCIqjRwdYAgoVWFl9wQZF3ySszuImx8jTtfA6bpkM7KvHG
aqfHQYGKx+AV1A/5aW6toR8pteKIIorSphQpt/lIhI0qcYDa4VHjy6EVy6ncVPs17QxUtE55MqmV
JlL0NcjUdHunPA70A1ytSt/xFoEzTT1iJpJkiffhRqmlw6jZ+KMa6ZFC/+Oq9Oi/FMprV1P2nYex
Wf8hc3dNHqhcP6RT+IqvXX2oCz52XcK31ZuUgjPDwTDxH7kRiLRTM2Ik88MAJnAB3tLjikcKq5sV
6dlU/ZPFmLirm+A0zH9oAqHLo0XEb46IUDfVH1ZpT2urec6cxFwkaO5p/Twbeq2sglbXN1aTnHqL
UohjIq6n3IwAw4YRgluJSwZc1cCzdnWgqNvMU05JxNUsk2LPbeW1XRFCEYXWDknP2baTtWKOzrLg
nMVVrUIeY8DPavttrA0NxXwFTq+C+gOD1DYxzAdVpSEQdo63kv1+NSnmyaQUV9cYeZK0qEjNRpxI
jvt97J1aPOooYCtlRZjGWvZw6o4mMpqR/AKz79HzG3GH36XB+EKrJ3UIGlC1L8lpfmpqcKNmOYmg
Up4wMH4jESJosdyMhMlQNfQXMsODBYUTClhIROwZnstrH5WUhEIFagEcJAKDqqnkyyKGkuxOW6re
jUr/NfzI6BIuEj87SaNsHFM/eMmiH9ypBhTvmnjVxBzdWNtlU+WWrbgDWTEDU6la6RL9+Lo41zoH
iDU9loZsc7+kLcnNzA5t+J63Db+03vQIcH0ldLGnPKDhmh9BMMR+tWxxKhUxzvkiH9ddT0lgzprj
0qWhlaLMMvvojTRCJ/iaR1G3jNB16436GWrorsse6HEw5c8ZseSu0obxglylQ9VWRLjMWOmYamI2
KudplomPa4KB8E63+tkLnWrrzVq6PD4TtKrT1ibjw4SlYqYOmO0IDYsKesdXIDIXhklFCsyjRufE
VcoHi8JIz6inbrR+TZAJkmkuWDrtobDYTlneLW1LesAC1DwGuvqSj85bFhdE4SiBs2k4pdeBeaN6
4S8/0mnv98j80YjNN2gRPaOMq1HACCrya1LRZl26lTD2AKO7rxN6CmghpV3bUzd2xkhZmaT4Ep5l
IPJQHH/BhY3MkFD6rJEyGB5oKKVGBheSUmUNir6yK1J1LJD1hvSDH/syqAhZwek9m+hArPmB5Frq
rZYeOoVfWhk9Id9DmgBdAis9zYraV54tokE33DPvJhuZQIb9CHgsBTwkaHpeHWPw/ps+WTOmuSV/
dFUloCtkLajZzQmOPShfJX4sC+2XWiHIoGXCsYM0y4KQ4AVOu0vL5BSc57zYtj+YRkYHqDT5Ghx2
0QVFefKkflFLybs8YxKlsHmhiWC4pabeRlQI0YdLh9JAB6eDAQTxwwgkaW4xKAHpgR2E1zC31hNa
XTwYha5KeNHXVRWYbmNl2mqAKSGVZQ4/wfnReBiug6kwT3407br5B1VTI/IkJJIOYBIi1MniIXcj
5jpRm5R6M66XBGb5Csh47kHHtuYeSLZWtomJPfMwyJr0HIqMpCPrnermjzInwFQP4bv0O4usuHOY
W7SDwBRp8yDR136EY3OAeTxzNIHUDOnOlOkROZa/sn9aGyVLZTfJLLBGkUXJaOaGY0wMZPk2UaMP
OmzlOmwQ7lG9N5a6FD1WeWxiM4wJCeUQkwcadhk/acSzqHKTgsCeOANpY9bo2aycwN8qWtslgKIh
oAMZEPKJCpM4I0JhdrVlk2Y4ktZkuxN9o71fWevE8kiLGRlXygzXyyHdMvp9JYWBQ1NFAV12yimk
wdkn2Yf+IzIS7UYtMJe20CIrwjp3BrycqbfMFZIEcxFkdb4CrwCt165/cY6x3FK2bBcO+gHiMo0V
zhkkbFF5DaZ2hXrvE6fswZpoBUd9RbUHQZ6HuleZS4d5p+eJvWnwBW28eYx7nVjzMDhS4a19W3dd
lIBqQ1rzkdGXWa244Qz7zYBAJzRMZ+6vYMNSRShxM3iFO6YpD3Fly/fajNb7bfvKU+l/p8lTIZ4u
tvlt9rK7eZ/5XEwwVX4egmg382WUSZno4s0vOE/Ec6+Llzdxfb3fdv1t88vrjT0mVh/M+prsSyTk
8xsV+D9/3nkvGIDipRUzULbpJLckEqhP8qSFGwtbGA6d5gdFsXHbNgRAlLmdbzNG1ysijX6YY7zt
upewzLkaatBnxiAHi1Pt8SS8wS8f3wMSE7LAso42dqmtpILX5maJtotgNX6fFSDF0uYGB4/juzff
qjB++mMS2SaKELGM6sBRYOzwUKA6oGHFbE0q9D41qPeieyW1/fvjYn9WRsX6spdEQCP/2r+pRn/u
STzT0QEzwTdl5Mw1+LJq3vj6ti77ui7/3TZ/t06XGntn1ZtyLqAb9Vju+xnyCZlEI9CRRfLfq339
16NiTqwTj4pFMRE7uC7+3XP/bldpCz4q0vhbVHNzhEYbdSX6Bj6flhrgvPy3K7Wi4p7j+ng+Pym8
Pkksi4fNkrsfHPC9hmkfNM+k0K9m1sut8Y9Z8ZCYIBukRCbtrk//9hJiUYP6/f9VaP89FRrDauRf
//FndNB/UaE9NR/BPwnQLk/4Q4CmyM4/QPvZMLq4nRGowP8xG0v/1/+UFEX/B7Jo1UFFTOoR+L+/
BGg6gEHuqJAWyLM4TNHRpv3JHrT+IfMPOAfFMixbQSL351u7yxPkFNm/SzVS0azBFrxsOIMSeWu6
g9IO7ZOp6apjanzY39mDOXX7IB/t8WQqEmGAhEUiTDDsYv/bLJZ9JMrd3Ae6zH7fAB0H9RJrNkrH
jCwwC9wBkeMG08nRkFm44OnwUVqGWNLm+tEfy3CTjdIdlToEpK19rCqp3+toPQnAnn4NOXlg2TjN
XbSRUt0QR+iiJeSXOmNYc/At7tlUSvuWf5NOMzU2iN4gmb8GCvoFzLpzejkytLjHeJy25TqdRUvO
DIQHjhxT6ydevg57UvbEJ+FSmeW3YlZScnt6FLN6imvnQJB9v6S6wEUVqcofTwhn7v3lq/htN+JZ
v31LYiuxEq3hJqwnZYNJopNXgoKqQALqXsWsx+3uWteDszHjUcUqMYl92mgCpvZ363SUWvyt5qeg
0PtzVpe6OVlxfqZ4SDz9uijWXV+GMAmeKJb/y+y/f3Wxo+t+fdrAuzGshh2192LPPXixF3NU2v+Y
uz5Qz8Do66KY8w1iEOBlsPX1KdfdiKeIxSDBLC+HREX93caIOSeUXPNuftvjZa14ugHBgNHe/P5w
MnVTGVze7Lf3dH09sa9vLyUWg/mgkFQd69xfn6cg25bblXkZWA/92qKbVTcjxYtMTMO5O9TrEUen
mE3mQQb64n3iV/lGrLpsmIlh0ry12OSyDzF72Wh++Lr428MYanm1lo4DioJ5Vmz1bXdi8V8//P1d
+g1+ncAJISk4szwzmrHKCMAZyM2T0pdscg16qaCqSxzSZTmfAediI7G5WCQvPtr3D2KtWHHd02Q2
7EQsc4nL9mLu+swMy8XcOGOfYqUNYmPRpipGwgBtJ+CGfcNNIwfzdbb1MgZbCv0O8fiQkXhQGLQj
e5o1Lrw6DDAtPVCkCd0y1u9TwzBgMUKo9gAb7rOwPlqwPam4MKabwsEtRICDHXrp/jKrzIpYg28T
++EMrL7MirXgEA56RPtJLImJeKLY7rr42y7FSvGw2PD6PLEOGF/n5kBl1giRaJ7RgvnsxjJYTl51
ILpS40xB9jJ66HDhJc37tXmk1QMn9Vyc2s351K6kFQJQoMeu3g79XmgZdAulLxy8ZTyWN5NennMj
GcEGVLQrHfxqe9M4ViltaJGVISI1xNx1ItZlplYscZp3yPP4PqZKyybs7ChbpEp70Yk74Tqh4JGt
gKT6AYEjImEkMRVuzyblHF56tLM8wOu8s2Ma9+QjofqcW2lNWAE67DHHi8WUsoje8Cnww1NAGGIa
Yyot20VoK+RBdlHrivwFkclgkQgzB6qsG4rEO6V9NrTuQ4NQsE5rvzyE8NIOqEqxTToUelJZ89CO
To+Qb12zaOVtWU5g0+Wy3hsSDGkxV1NG2FrIbkU2hR2C+jTMGhL6fJ8jyuZ1YcPVELPXlWEn32o9
2ETRKhaTYL7DuC6KOezDylpL9RuBphKTOEAZYWXKDtEQ6kLRbpT821JupI1ZmZh/Ib2gA8HFBhas
rlGgUjWo2jvV6YjmmQ9WbZ5cD7/rujJBQWl1eoK0VT6QrptscGrUyA3o7RrVzIu/Lou5Um0HXsyp
8HSQFCdZ3bCPC2v+C2uYnLIM8FIolgObhxDB8lfp1Q75kdXoq9qbG45yNnE/20uKK0/6sL/MNuXW
aWsVCOq09vpK53bahsBCGgamnnhBpxTqaK7Yl0nZ7vSeWwGzjex9U9U2LY2J4D87w0sqbiqHiZx2
SkWkbARgfPghg3yhphVulfG+JrT7kea7Fuzqx+Gd3gTJxjbVrMydnhHJ/coDLEBL4kplFYqFG//E
HRrfhd2m8F8RLxYzsng7tq+rHxoV1w4P+lYNlnKw6gbVXVlduCJnxoACN1pbEnLD6caX75RxVeo/
W+8D2Bi7jipXc1xqfglB68/YlitYasFHqh0BA2QJZORDa1M/oJxERvbSzF8D2gnTl6quIqOnc7YP
4af6u26ORyROhmw+t7O7da8/mfpWN3aadoClaH2Zc+n6CadSTk6hsq2iU24+Y0kuk6MHqRaJ2XjQ
42MWnCp5V8CTrJZ1s8o75M8bBOFT2ywLbVPzdaoSDQR9ofO2wpNSuq2zk6gzTa70ayhqjKV47dvX
algC9GOPXnGLojUFQUt4fXsckUElm759SYFbtf5d0fw0uw2I9wPiaqAOdrcxwn2E8w3Wa7ILJMO1
7S3SAThSfkzxkUscnqMbv9ub9rZOcYhttY/en2gBb2C3ARdR42Na77rSzeWbwHHrjhLKKtHOofaM
fiO9G/3NqDJG3cjQPH6pMJZeq2db2g/yFh4ftn3Ga7fKKUWzm2w9Y2UGK6Lacod0Xbd7hmXrrPpb
P1wqT80pxBUJF8CNvXWuLSCYjuZu0DaYBukpGdVXYxE7dyBQzZ47/9Ds1ubEjf5nNDGO5DTZ4sM7
yti6pWVubuxqE0z7yrqL20MU7ruJ3wVRjdBooxik4rNen3yOo0PhzN83nQaZnCo+m7mQfkH4sXCA
x0uJw3QI9mgGfAAd/AG7DcwR4xe/Wd34GUyrYFiSTmk3e+VXXt1n8a6guCvPXxjfE83jhdfsOTpV
C33fjuw2PHlznjOeaTS11LQPBsXcYZ1na/IqqeYZFNCiE/C7jOhn3bXsg9zg7F/Kx+LBkFaKfnaS
/SRv9WCJErvZEqk41Gsrx4C76iuGDnDQpkVdLSFH4TvQj1M8LlbD+/BEN4fQZAdd0H2j7nrksF13
NJr1GK0HzMfkofkLI6HssusnhDcL5St6Rwhq4vPr6w18vV596NMjsDn5TKFTl95kUI3WbfiKuFKb
Nma3V3DQ62765mjUl4+ev0mVu6KKIBQ8UGsEpEo1Rr6rop1MNqQfLBV9rZPZOuLFXvY9t/DLDsYN
IdCgHPwlFI8RW1q7aKRjVH026QaaHgCYc2vf0kKoom0KPBB240/sjM4TyEJjpd3gdwFhASMjdxYA
0QJyvagOvsX9wrQ20QjNEO3vhtui/HX2THPiLBYaXYNyyV5qaRMFYPeWfOcwoF3r5Nxoh3STbaEm
Ss2a67jdLuDlLmq+MM3FTcI7CeEE5auueeLGiZ5acWhfDe21RN2VrJpt+6D+9ODsVFvemkVSFJ7y
hGCGYsN78uqNnR5BxKDzd1z/qXhB8KaHG1yPQI9aKG7rXH0EMNZQdOJUrPTHrj+a8jr4hFE8OUCD
dtIHsm06bPhsJdRXNx3lZBXYgxs+ZS/pifLOrX6WVs30EITryVqoiKO12wBdIen2KBcNmkjRsis3
WnJShqOknyrv4M+siacxX5eU46WDk9x3OBSAstxjD8GmAouRujXycXg7L7TvnB8YLg+JvsWYsqqA
51AO3/n30wHlwYQh4gXPpT1uIID38Qp/QMpvWVpGr7IGJneF/WPROds64VrnzmL3ADTnQmIUzK/v
WEhnQ3Lb6ayDAh/ve25K6w887iT/Wh36UDI8+SNTribEECgP4jpEiY+oTc4jygKMtE3jhtG+TXA7
Add5pE3cj2+0jxfcTy7C4CWF+9M1J9W/RRbhyiyA+6Z9BsfTxupJlxRxxtGEncWZJUSruAxx7hZH
RTrU1ChtYOaLCtIL7bsB7TyMLzLkiQAktGcB5q37acPLWNwGr6F+YO/xgRuaANIc8bOUpM/k+236
h7xeKCpd01VGabtdZNxnow1d4S6G2EYqJbGZG0rpZ7lcUMLdq660iNYWgI8lIWxu8VKMS/MOQsVO
v9fi9bSOltlhvDOrlfbuYat0saRYK440a4X2Uv5ZcDp49s9R6MqP1k0frXjnlMooQb4MztLztmjf
/Cf9zv5ZbP2Tf/qqXlppYdxEDSVr8pMJPXUljlgWpBVwtoXxgKTH9baoXBbhInCVRbA2Hn4svopV
+wODzHJH90e9026yrXo3clJgAPAEa4lfTPYSvcga7qpF9WI8dJ6rWYtUXyIl8844mPh/kJzYtM+h
cmFtWEIAypfenWetOpV2/dqONiQlGx6UJLoR8EXdgHzNBfEm9Axppu4SjrhgC6k4f683xW1ImjyQ
qo1fP3C7lC9QN7h+tYY4s9eXnUtVXjUQE6+77Gbaa5YLL+TTWZTutI3wSyPae4GTt+zfPaChRwRt
WxBS9Y30Q37GO9BBSPnw+RmQFXhvbNN7+cnfxycEA4jTCHP0ohsE1flTvol4V5vw3n6TuDPkjPuC
srgEWvuJEcInWXBBynWQ73KXO63AZtjmsi5cRMvwvsZwjWGZr/1F5hdGmYi7pyflrBJ49Kg+1zcg
FdbdnXEc4NfcxQfT1ZYc7OvWcXW+NNc4asf6prurdt7mHQrddJyO5Y1Gc8b1tzCvjwCJTvy84VvH
RNxDCV1UZwJN8XutYaFikHhki3xBDOPNdDTWwVuzM+hjfowre+/t3+uP4ZjeDGCmFzD8ltkRyfUR
F8q0xgznxi7ioqWzwGm2iE6emy7YZJmfkMCtVTe6a3YmErNzfFOcpdfwgUzpD6RBi+gMv+ZX+dyv
ip2xKPB+LZo3/8WcFjBz0JVziucUQLIueqhFtVTWXDVeOJNx6PANz91M4GouR+wAw9lf9HfTQ3XE
YVLs4htpayyto3EuQBx5brZx7jI3XFtgSkGTLAPISe701rqwchbA911HJphtYZJ+sUWfwsXljWag
u/E3DEp2yYHD4Tk6N8f+V3xjb7pj+YFhlKAl61X+9ZrehA/jyvsVvGU/063MN8E5xjgYh/bk4F9F
tfuYPbYnQrvX7bv8FN6bhJRyblnU/KjCxVn+ytB5uDIy4qe5N7g4O5/tOwgSfRUfyvt0a3/oT9Xb
eMOJkBOk/lG9RT+gUd1E/nJ4jA/xQX0C13pX3utP8Up2+VI36ompC1qZF/iEDsrZZ127GY6vhXG0
tqab74PX+aDbSi+0wzm9oa3gDFe+0xNtTzTbWIks7h605C2XxH35xbEKWiZb7KZDtK6fpoPPOaZ5
yeNVfuLqFH+J4755iW5R1fPfwK9oCXaEv1eEpHrRmHvNI3mAAL/FjCTinvSLNnPzwmP8mIBJm8rB
5h6Fr0bH1QF+xjWJbeea8Tl9Ro8SWM7Y9XrS7NZAKHSytmTgdfxMpE/5xHnZdI31sMPIwq/lztz7
22E38AcZb4af1RtmrhoXG8d7du4Zkv9APjK6+bN0O+F687cAKdtI2dbIz5977TXeyDt8HLsBjBti
J3rC2l46oVWBw2I9pF8jQ7saof5PON2gOlOUrc5wF7/YFkSodXA/Psgb63Y6tuN9fKoODCmgnvFb
kd9ARa+6rXf3Fd73fNUD1kHy/JY9Q+V9dBveTy+DOAGKswQ2LE4qJT3+p/wLeQ8nFXlhfLY8kZQt
VLacP7gMfvYnwMb6c7PLlsMOz4L90dyWe+czTQCruDguiVn5YK56C14B1t7CSeJdT0c/conRAZda
ufzdu0frRX6qbunDx9MmvZ/HB+/KZ/nOW4yKJXzwEhnZcXrhgth9TvwZ8TBm88mYExtDhP5Uc1oa
V9IC29e4H1ef3ZYRHhDNB+0GHf0C5IsbuGSj3XIu5TL5PqWnftzUT8ktp7zktj/xvRI/7pYr6dD6
C+VW3Qf8QhkCucq7vCPfhsCQlb3jh6/TZndReiwR0XG6AWh/K2/km3zbNEvj7L8QwrgcqVctAk5j
z/72M1gWK2MzBFzThnvziC6VC16E92oBgJ9kd34vw5q7sZeSK86n9XN6a3rX+Km8Gbc21+5o7dxk
L8UBpfshACD5oGIOslZttOKSpt4xHKQOw0H7NGw1Ts/VDtjtUjpAatqUG0ao7HlzZy+NB8YU/Zc9
f3p/3x3yzbRtvzrOE9t0C1rVVbbROnoM7+N745Ct+4c1FhflReUQiLHkLdWnjl/mPb9ZD2TZkj+g
/qURioG59Hn8GD+Ku+ocP6Q3zTHjLGj9cG6Ds/Wo3MJVmXYouDfpjX1P8vEyevuMltLDcOj4OWvb
+V8TqDAx2ZVrPqsfyZ1krCKicJNtWRPk6UqvcrLFYwpdifvZcPFqB6eZdwon82g3a8bFe3OP9I7s
gUWx437hnohpqGzzUas+gWxK1pync2iAZ38Pc3haZtEaEchkfclj6Nr+fWyO/BXh9Fjn5gyNw9+b
HEeI68/5g/PCm/j0NwzwUfusRYIp3kRGvKoF+pOweqB51CCluRAp3D1icllXg2+xVVz7cwvAFt2B
eU6Z0/zEuks1yoY8nPfRPXchVHD1uZwsJqISdV0Uc/7Y2wu1hwooqlDi/dhysm8Dp1j2lvIYE9Oy
A36I27MvdlqBvqmpLQjujAW78FBL7x3FnLmzPoPQyk4Nt6Oc+3ubX/VsTgqJFYQOn29l2b9F3hHg
SsQRJCbcupgySnbhFhNGLzFX13iOJjgn6hw/V1+S3+ZgOgpAyFmVeTZu5JCrAC46M6nzXRaYUBht
Kpg2ycgVnGNfo0KSZQ/5VGJ6I2SiIbyXftKolXeVTm1QmBWUedXQB90+ILYEcHn8qTQm1RcVedKs
AykGBPz5QP5eSCFiiJPTWJgMg+Z4V6pac+hrhFrDiIlwhQobboYpB2GrccItpVsKtdsKKywnTt4T
tFOQPfnL0FmW25JJDf5v7qVYc3tEzLaDSUkjnKkFoqQrCr2irivmLNGs68vykHp+uhGWGTERPi5h
nrmuK4iL2QJPXPvZzJAQ6mQhTBYSZbEoJnJB4arruQMTdVAxKSSpVFdiFrHffdOmHd5zyrSXWq06
qQn3ayHTHor4NiwSeH8WNIhhrgyPf81hCqT2Oa8Tk2+LYjvxtFgq6Gak2fiu2CjBzPorlusvebBd
equcAOKWnyrZYYtGyQ9Ko6p7p7pJmoLPNVCk3I9Y8felog2gDkAeebse38VSbTXORDpV8WLu2gw1
nT0xhyT7MGVBjMlmuMtlE+CEV1JlTMvZCKWgPmnLSll3klnuJ5XufklVnRqp+Wypdru7LIkH8Bzg
eUcNvPhtpXjeZVnMdsPKySyYdhM1V4MTvlpRRG78ivpxbcwp2pd5sVpMwLhSZZ4n18Xro2XtUXHt
gM39tYV48LIXrZ0Dm68PkXV2b7cWOvbSQkwthwrWI9k4hQ5d0IVajzFVhm5mEZl8vZgtEYTle0nv
1JWjDG95YoABc/Td9TEx58+pkPY08RnEE8jzquWVeEhMSlXij6ZDXMA4AXVObCSeRPWaDA1FtBHn
1xushC0vu7quvSyLJ4inip1G1uyFFLPX/V22FCuvT78+57L775vD+QXJXXWP354iXrC3qsrtK2ra
191ct/v+zn5b/tt3dn3p0oihdToRnef5exO7/O3d//bpLrPimd71O/7tlS6zYoPLB3Ra7jPNhKrt
9T3/y+9EvLJVAx+5bP3bK18/57cPI3b7X97B9SWm96nRn2jTvdVzJ09gZNA/p3sx+bbu2+LfbUIP
gLrWt90ooml13VzMXbcRu81Lkzuw6zbXh/9u3feXEbv4ttvLNpY2PTT029bt/Pku+a7+nDRbYhOG
9JxhgOR6Kx79tniJaMXc+EeIrC26qmLzy6zYPqfWpNoGHoj5Bb7tQiyKyXU3l02u7+ZfPu/bG/uX
uxHbXV9J7O+6bpi7YEJQ8x8XrtM/yVZ+5MVYAXlrLiqWvxb/9xn0XJ7+5/yc68r//KelU/ijyuv8
V/Nvt9p85TM+qv6+0T/tmVf/493Nep9/WliJkNH79qsaH77qNmn+lN/MW/53H/yDY/V/I2AZmqn/
O+3Rc1j5YRb+c/Tp5Ul/6I8sUkx1k1Wqof8ZcPqH/sjW/mFi8LXm9FHDJjYJ9FRGz3cOOHX+oUPL
UmahkWmqiJiu+iPzH+xNs0lTtWxVRaT0/6Q/Eq/yu/5IR39kgRNkn7wNvBl84N/1RzZZNTnuWmXb
TOW9Cfp5ocdZtKKc0YSMgn3Yq06bbayypO1iHbhNifVO2ZipodPDmUdsl9xoBPV4mm7yjuK7CpZO
mYeFOXHF2y7mIoUTap8W0lNdhSta+k+TMpMR23bpOAzatWRw8RQtE7xhnjI8WEii0eTtS7l+NNWn
yaZ3VGewkizqPIo5Z9TcxL+mqXopvOHVswpqrg7wyNEf3vv6LnyujJpWAA7KEE+TpRbvUe1/DrOA
KqUTxfXjIVTNo13XytI2tVUn7cZfIeVQ3TK9tV9D8ADR1Y1by3bcMIYO3BO1Ch6a5o6Xmbd5Zqn7
Ote1rQ3jOzY8k54ORCuq28jRdS7SUIlBbhbTuHTg9ElZ9stKZQOIlHlbVg53EnjYQISWH9FAdacj
+KaSnxPnJwELZy3sTlHoPA2KRpkLXuM+IWRsz5/vIfS6au3PLuxwnqAgTSXcBTI45FWVFj5dRb+l
KU8jMA8m7o3lbJSJB4HTL8keZVFiVXWL7iYhoq+R1PtrOM2bZgJqH4e8fwbF5qrisH/CpPCaG8tW
TygFW/WvwbGKYxGah6TkYwszs0qsETLp8E5t64oKapYfOgiiCwDx/jpz/K02+vDk5eZn0XftJhgi
hP6h5zz/H6LOYzluZNuiX4QIJDym5S2LVRSNOEGQkhreJWzm178F3sGbMG5fqdlkFQrIPLn3WspR
4k1pgTVMbKwWTJA1leJAsQsrl47LDWB8cQgyhtE+B6LhxElCAptcyejIeT4b/6Xyl4fPatkUDAak
X72cODfVK+X8/hTGaAjJCPOjOPF5TGeUX+0iW5tpzsvZ4N9jYVYvPUtUIlz8n0NEhzmS+URTxnqj
/Z6w6SFrkM4yPM4eVg7e/qAw6akHnFpmxT93Cn+BddlPcf1XB8Z3wk5vN1n5tDUhr5JW3WY4XE90
pVQF96MKqotcuoeWqOpdmgSngN1Lqjt3U/JrQdjJH7UQNqzHkVPEkjqWTVXWnBxInSo559LhaEEW
Yl175Qs6qm5XC/U9z9aE64oILobXC+Ih2lrLR82dnWlTWQzcf1LUP19kCe1ZGwG99GUvaoD02sTt
MnReitH98sVhTE9q3z2ES0phLn7TDf7tmOUlknQA+nDllP2fPAgAy+ekkGTVbzqHxXUp5462tam3
llv8Vy7Mkp9LNu3iC7eXpU5T/y388l2WZrSL4BMNbbedW5L4We2bxwnryo/W++cLFoEjuaZp//8R
YpCt4DLXsILqjW94LgQ08Nb5GMyHEICDvbwwAIeuWSkp6wG7kEgOTDrq22ypiEY/rIAyrrfTElGC
RYTFyuzucvByMNQeQNwMvkDuPrWQOfYep3hGkz37rcxZ/DOBmahxIPAhq7NEgy0nxTxS6GNfh1Ar
zOW0ebglWdiuG8vhOKphcq6mkvEsuX/ZGfXBH2AieB3ex3GBuWRjAHGbHErbUpJIvRga5pAc/vdz
pu4Lj+hpN9YsuSuTk0+7HikJoPZKpuQrSLph1/GXxNIzlbgdDhM5f/3XzOGDW8sXMEmrgJjXxOnV
NCzHI+jelgCNTQehiX1eWg7v8jorjzM8/2721eEnWd8aotiUUcdZ54D1b5Ix9W8OBI3qayrtckcf
8DmeaIkM3ArWsuq+lQ+9Demr2nSDhTJTtHfgMw5pFN6lNs39E67gem1ZmXoUQXDxBp1s3NLQ+/5I
rU4+O1bAwM5E8lL4+iwYcXHx7oJZcizfxL9kMlf7gtLtCu6gzx0h2GSTEqTAnb2XdLwZbv7Xor20
9Tza6UCq6nPfFekGcsIuQSf58yCapXPtYuaKKq6mC5OClyqPoj1V+3sO8fdppvD7kCEJJSHlm5I1
9622+/3zT3FCQsW3U72x+/epssTVEp3zpF2GV20BEK0WuTgMSOXWFWGqRx6hqI1Dk/nZUpUXrfWv
H5NTKTnkz4PL5GDkGINef1k0EBJJK7QsEe3wYuNZopX/zkvLUTFtGwj986UqQdJYeX8dEhzNwAWH
FWCkBrudzXQPLHBM133KOHthikUfodkH1FvxLvdcdTO+jcoxcFEVsNU7myMkXRN44MIHBNRxjtbp
On6Ok28nAsFUt06xQ1JOn3EenqXWAbf8NuWyU5D2+Uxd6zn+bqIMKdac00YUwdF1a/9khYZ38pL0
Qko/2PsSsyZQlfeud8yLG9XuzvAqG7MvdbUBNv4mCBxwJbXhbCOEj9S5euD6XfYGVAzFC4G5zeRG
w4lneruBD4BBpU3ePbesLvFg9KsmhbWfN5N3QOplnfqa0fw8hv2LqzZOVHS3qCLtEtbIq3zTQ09H
6Am8FNVxwSynLP5WNk+RPuQ9bRfxb+oMR1GGv9JJmIeJFRn3iYFycSDcQ7FUmRBEF1eT70V5ij/g
Jay2PtJQbkqA3NP8OUmtZ4xs40tlV96+7uLHYEQ9BqlePXnIeK8MZeBImtmjGJAuUMT4FQPpNQz7
LerzCLUE0gQQuM1VsvUfs/xltPVJ+M5I9EgPGzGL/hT40F6kgtc1GadEd0yrYPzsM7CdAIlwBcyq
jXamzM7Uipiajo03Pya7g4ZmPANqCu/ORI4FepY8d+fQZqA7jB1HWj4w5hqzNN0pyTJOhIcp6H/V
wVBux5KD40AVX8YQPiBalLec46zBHdtLHPjqslDNQ8E4GpsHMt/56vcj8DwZOrs6dm7a7yasa7dh
tuNjgFR9K0f+kvZYlzWIeQYdAOfuq31lteHWpb5VwSaootF+4S066cS7sDrtH4Zq9I6I/McImhqc
TFW+lrFDhzbbx3kmL9GUQ3ubO+DS8iXR0lgn1lQ8OVFiwgFkIGV1zotrklNJS2ncElMxUAZiswo+
cZHQCjdskxPSaD4MBK2yjLRHw3Rv1Rj+8Do6C/BNZkxxu3R4HYIcBc08WWutUWM4fNpUULevpfjQ
g5BQ7Xh7mJDh7fKvonZR1geKt8MCgrAp4CEdMle/9OAALn1O5bw3a+s9tfY0qrwzEhx4kv7sXpo+
PRuhxcN36MtLlulrVI3GqemQToxJqHeDznnuMwBcwbBt9o2T2pdpTNwDwMGLuXSsbbe3X1uuL1KV
rtomXvwl2YwAUZuqbSghh2Vx3a86e6rQPqX1sXDK4D6P8hZm6j4iq6K0as1bhlLDNfeN+JTsMmkU
5yYj+mM1mf8qbeuTW9+KVmr/ms447GOSkT9OdlZhzHhnDlHLJC0uflv+yShFgsNEgoAPx/3IsRPE
n1ZejbeEJeJWIfJcl9LpN5jigxtmowfmWXfLDR+9Wt1lxIcTjJVp0wMfiiREOJ/DNh2TUJxdQlBO
Lw+CiCIINgrHzM3ES93w7fKqi+5zzflfR/3SjP3m1bRmfjDqd39dCE9IwYJXqX1vVXLAPPvyFbYV
Fdh55q6OK+o3nXPOnYQRnyETESz3PcZlI8DNUo6nWJHH8OrK3VVd+1pxANaI5JvS382FZZouVTOn
trxNpJpiI9KBxF3gUR8sGr2aezY6mTe8JWVuHiO7KuBlN/Uh19hOuNtxmyKSgwRQE+3615Uefl3O
guYWyLDd5yyIR4+rg9cVCHqIhZ5FciTfVSRgj8cxW7nBGJcxqX10S0X6pidWnCWYY0Kdb+KyKtjg
+cFHUkbntCDvq9RI0CygQVt3nLaFJQJHv0WFFmZffJfoTA02WGO+cr/wg9LSTcZum4ZTvGfft0UM
JT569oatjh/xTKlYw7g71GXS8UuY3VEIXvcsdrZN76vnoqo4JK+6eB3ir6WAzYlAQS1l7xb9f9Dc
kpd8kYHb/vReyXHalDaLQxN5IvgzBxqOfcUm3u/K1uEyRk6npzR6Him6A7ty+eSQx4PqefToKjf1
Mc6GcEsKXR5ICOPBcThqSntwZWU8OYdALTygzrhiW7pkPD7BSw43P4saDkYTtalw9J4TJFSbjlc0
NT3jyurrhgaLnZFFWEkG3ZGHBJW0oU6Plet+J5MWuy4jVWCGDKfB7/l7xLFUjYeyvsLVuKdD/2sK
m/xAqjnYzmMTsguOLw2ikA0z9JrvTIBbxiScNN/Zb+3/3Aj0S2uZcgPsNbtxu2G9QcH6IbOZXFWS
jOsy68Mtd0lOwqMsOlW2TzYhLjlYY4Wx8aL4aS7RMEe/GUEgjCJ4fSgZYnAMT0SoKh372Cv/nnZG
f6DBzhnlCBDM9xZkAvWWi1VctYtdiyeTte2GGjVD4n8oO9mX0i9eq8i8MZvmWkzKS6Lbgfcn3zu4
2uDaOMesyfjdXHrJ9VQBlss5VvAlvW9AO1BvRz7quO5PU5lfQu2A/Mo1L3LkU+fLh7vhc2HSOE8r
09raTf9PD057Hq2cn77yvmScl6QfaUf7VW+eDI3uYAqm8CjGBZgYkZDovOGOgvy3SCzig00as+pD
JSbqBYebEfkZFY7YEjVWRnX/oMB1bYJmnA+0ubAGqpJy1RhsmxrSpABHTxch+NOrsD67oBXWQ4U0
1RWI6dp8uvjRdHOqnuNbHd7DIhuuI21/o3y49pC8eEGcXmGcPJsG523NWD8MSfgwCOPOgy7iXGcw
pWXGQi9x/EudeByxuvQvK+xhSOr2qnecs+H/Netena08JtaTtbyXHKKY9cs0dDaMHP4ospBfeWh7
4TdiObY4tsNLc+5iw4MkaUe/HLKJiY/MddbNZw/er8zEM9Cm5Ddkf6Y4LcRkXCIjRBJRy+rJqs2M
sKqEvoZgZhMsT1w/As5IVWE+9JwurqGU3We/4+qdMvMQBxTJHPgtiedL6gSDj6PCOo+oQonY2htR
CxaIQfdLhWoxfBGt8ApwvSYsw61lItWu8rLZ9XZx6HziPL2bffKotralqBTRc8yISTwc8d1tMnaB
R+F4r3GC04DKusHBbVWSEjc4Nn4tjPU8o5Wr2oJT4hDBVg7Nex3myZsnC5Y1BZ8ni9d7xyNg1XxP
eTwjoHAJp43jXzGPv5J6cPZZ7h5sJEJbmF3/WjP85xazRWq1/ON6uSQ63+/CJvOubIZJWHpgylrp
WW+2w0FsGL5aYfWVT4SmdUgcYRYwT4PhZGmvvfYVR5BO2YGuEBVCqm5ovjj4fOGV+HC6cjrCi2Mp
mNwrTbaUxw+jhOIj6Z/g9Kn3KNbukc8c4YjWKR+lHRzDOlZHw88u4zi8Ad8pyAKHPA6S+ubyET8b
xmStpCT9rnvYZ6hsSWVbx9hFIMKXjSbUk7eN/4LBdQMDfmegaaDPLrnix6lbY5wncJfHtzTtsFmM
Kt3FjJ082A+5wyuqJsaGkSd/ez5xzyR34m1iO4uRRj8qI32ZR5aeClbvfvhQXTayfafKKAV1JoOR
EIM2mhRVszONXeGRs49zomFxj12371MN/Kc+JBbJkpLhCohScr2VnoINbxOnwR4Dv1F8IUSst8+W
P7+PE0kWf655FA6WPAzaXPOWq6dhCpxnbv3uc1F6IyfYPCi9oblHXR2cPZMWpWVgAAldYtuySX9b
yXhkQ1VAgI23jm+I1ZBiG4GXkrJSRwDWAYNac5gO6lQyienmocOPyvwl4NfaeEn0l9YJUQnplWtH
KiapRpkdx6y/V4G2nzvDttdtADtmthl7mGE3HHTGL+2lholdXnUsa0RykFxytNo523VWEzKfMmbX
L/AECacD/cCA9dmJhwkWhux5+sPjN8PUvdJ8BcaBZHHbByQwoAXKNr4WFZxdxQOdkyoCy+RJPavk
sJwMK5W/+pwF1b6zh5Kq5MjnHz7nMDgv6URfo+2tsyR9Poa4NFsdbcoToR4Oy5PHuHxJPACifl/e
3ZILlF2fFze7Ypp7GJshz8ZO3EJ8IANhAppWtFXUKk5oUaj4ijuFXgSZ594jk9TVNvnRnA+pF2Ib
k42/rg2usLpJv42RHE3YvovBeWoH9TVDcpTxsJeR261mWd3khIS40dyxQqJ5xWi/8iqPnCTiK7Oa
33PkHPKZWXdJOornIOscYj1VYF9dTT3Hzr/JiPLsfJVu+NwEBHAtut4rkGQADL3uPyf1UrjpNDmw
P1OFBfxfKes2e9Y6t9z9MA1nxtZyFXAlriqT+EmavMaTulbYBJPCAfuWGq9VMZLlbwfwLxBbsK/C
HpuG3za0PWLuVx/yEUMsSDqF7bm7MQQ5M2fl+2SxsI6b+t1lNmKw3nCnct+q8TJUREDFzL/V1Bo6
/3OSsFJoig+uyU8H6hjzRzveNV73u0+IkFsieguj7E8+584+N8xzo2AP8Yxfw5hDCSyQvSDO1ZZy
VjjHHjC5TiUzipXnzZh6gYb4y8WLx+GeGw9f0CdxJ9s/M3x7ixUO2iKpGiYEBGFlae0d1YT4nbNX
B9y1VdA9YKC9cFuRejm8kBthzNuhg09UM7OsJW+fWWW/B+aDq9zxoEmPSCknftm+1P8VBiysWBNM
4Tkp5i10GC/YihwHKLV9kvUd0S7ml99DMH/75JqaivFB3nCrVco8yNJwz0JsOxFDrOy7cN0yTZZz
+89Lo0/tdXojZ9BhdfE0ZIG/jWfnzJrBIuEAxOwgHPcMqZKolMZwFVvEHlVlkgL2n+ucKc0oHc4b
+ukQTC7dwbr7jPLg7gvkN6Zm947V9qw4DiGOc3DCUzuNZB4Zs7CZJjma1da6S8+yaf7EPgs5OIU7
2Y7VVfjncNLfZlEaG6Yp4Q6j6tmd0u/YmbpjjrmE+d1zZipxBP9GjCTNcEFyjwp8++LxR7YnYnjy
tY18oPsXteCXNfWLUsR/Jjq2H6xUyF371dVN/f0UTW8+a+61A+KWgTcru9rmpZXN7K6mZmg/84hc
6mD4+a1XjBxaQwe7YDH2hoRne5eJtwr5BPDGjRurkUcSOUh2M4KBUxzYJEqsJwSc9KA47wCh8RYA
JPXGo98O5adp414ojf+MzIKNrbniimW64IKDmowF5wz2ixvVHO10RbRU+YJ0/zi8JuE879umew59
n6GNVVx62whOVkFQs6ateC16LgSON9pfLkvaWRg8OSp2szX/jjMiz8q7cVinCbtPaHDvbMlIx9JO
3Kp5NGgoaZgYBq2/OaK8UzLyWrFqHA5Grh06nP01sN1LWDV3VnfE5Z8NHUHWMqZ2L3ymMJ1ZAogK
A7XyMM52SC4hy1RPVaMe3txzMmBB+mTvuak65+5NxNs4s8XXyG47DFKeYYRWEqQgW8tgwt5iAkdU
KjpuvFYDAHeob3oqHtrsG3A0eb7OnkpJ8nWhJmwSL0jOXZbc4jYGWjrqz8gyvwdcdVz5bJLYx3xz
uxGAiDDOYzq1u+94EsVuTK7pCGI6yUe182O3Xnfd1EB/BJbXRrbchV7i75H6rrMiLi6VWVQA+Amd
Dl24c6b3RIHmK5Czj4POjvZEOK+vJJd7NZLAif6LUv2fyh3n7poc54TZfM8HdpJpzkNhmVo5noJG
knIPMDWQH1cav/z2c254MLg6/kjcmKk7NYB2vgsVtNvOsr48GbvnMjWeq7xb5OvZqTBFv3HgEouo
tZ9Cq/nmiigFJy5R01xxC0LFMgVOzpAVBQdL1A50/zqNRDPUoPuLXTTHCaHIhN96zcRUb8pavmVh
//BasqdBy6FcSTGWkyBW6F6BWzgnwjoQo6xJoM+6FZshVdZuhDB98RtsGb3/2rWmWOVR3W89s+4O
MrXOtpntedZVe9sIv0NwoR+F+Vkn47izmQccVFsNi49NHLQeE25NXXRojwOyiaKZdlbuv9s41Xxm
ztso7Ob3aQJupznijFJCo9bnVEcA/XXyKsY2oS5l5OjFMNymqRV/YtHdenNZ3vwSKao1r3gjgo2S
yaFKP0aWldeMaLUymMFqrzgzg19KgfKiS4qMghUeBEas84CUW5tTwgkyXoZr0OAeyf5Q/MqiiOcR
lso48k4qaSnfhjPJWvpyrcN/qcGXQdmz/le5DtlJ7y8qOmbnDXW2OjdqRqQs/duSWBivGKApO7Y4
v6MaV3KWdBhq6g3uPKzNEVlLGTUGpzfDo7fMT8UPt4tGKo2OP/0Fyg4XtDTV3ev9+9hx32rndudI
l4eYNyyHIRO5NuHTSTqbiTXclVUzqoK2k/H3ZH70OHo9OFVwZKSuN95k7WPO3tZTXKqj2zW7JhvL
E9nM91BmwcqhcdFhb+ln/9eo61erH168zKfN1B3i3IP6O5XHeDTz52Y08ueMZeHJNcOXuBlNIuzM
5RJvfHK5rda2Z9w4+/Kaa0l47TL2PGRNPz36icGUzGIrTR6h+qhAUDeCm3feBc9z2T6z1G430MmP
gRGLJyM3833a8Kwq07fcta1LydREupH5zGeYBfDSeedBs+4cBMWY11e2Ny8begVxTEInbEr6LSaz
crd5wkl8m1CLr3iwqmY+ekV7H21MsLPTfgx/0tIcab17n27ogiQxS2wbQ/GiLJfXLSV4zT59a4xj
sBkYQwY1IwqBQnnWFJHICrQqZPejS7ox+NIj9I93KVAaV2m8CcecU4py3AcGb093QOQEZG+mJ8ER
AzorczeBSPRl0ZyC3BDbweaZkIXg7XyO/TM09Q3HI23ivMbIxHmocc/I7XPms/QyCaYbnIi2Gc0r
VnLARf1i3wtudYm7bDrCXF7VruS2jiBoubeniBTNucUMYFEuUZRoNKcAHB+whufCTPrvrBFi4ycV
QdbJXGnBHboW3fQ0hd9jE3OQqdUvr+ZCie1pWo1sKp3c+lcolrG55ngyMbw3N/tvyOx/k5aXxvec
7VykzTaAEsYvw1CPhjyb2GzGHCr8ux/7cBsJcWgmtGH7xnytPPV2/+Y3YjzNrntL2ZVy1oL9Oiwp
JUzR39y3+pVTuUjDDKQO85R/DWVeb1v3IQT30W6KXgMdPOaIMruKTeuCc/NoeRM2Z4GgRMj6jx4y
tg4aAvwIYAdSXb9vJpt3g+VuF1LbTof5axTeRoxNuWn8r9kfmLcXX6FQhzloQ/KsQG782pzBR9CI
HVLoV9gv7bVt0xsABfw0llQxrU5z2nALzOjOK4hBM0IsY7X7Me8PI64wOWnkFLGo1ly/GKVU/2zE
y8mViyd4DBsa1bnFcRi4AuylStX+3g+Gf0b+3lLqrfyg2UnPftL5nG6HhVjtp5y52Hdmvx/0sbvI
Z3PZYZdCu7OBGMp/1X2ugj75mLWcqAQ39FMLwvImu/p9UJnxunRnAAnNUzbrvwawCVQJ019+IRy6
9oB9SD5qs3qEd63j6ZUDr53rBc3V690nlyNElWPbCRw2tCAXH3npBww76+1ytEdgvWXok7dU6Slw
tPLGaS0EwT55iDS+Bi0tcGFDH7aB5/UJSZgyy7YWftvjkHbv0cJQH9FOpwNvkGZNwkkrFMmRAXZS
oWJM6KbXEUUOj5p/gCYOS0/Mxn/28MVyd62Lbis86o7MgKBBewHTMTkdDArHCmnrbayTD478vG2a
ftZ5aBCz8W9F5N5bYV0M034Mbc4i0ymubkyMQVjMgoYy/hXOf0DbpetGWeQyEICJgh2gZ479xg49
eLmCz1vF48jAZNLbzUeeKOpSZJtYuxJ7HbpppF2/lEuU3CFH7/fSNLH6tEOzSTBE7WcE9qzIUO74
/gTllBB7hD4e5SgjBnZ7NOsT9dEF/bWupuLclmTVY+B8BR2kOKVhIdh2OQCYGfeTi/b6Dk2UpFkk
nKehxA7vcf60nrOwpuPXfQ4Jm6eEwpIsOFyJaLFH5JKAguxkQJ95mrGFN9XX8qfpNF8d6d9aIzyz
8doy2oNY95bxk3s2hlWPicS01KoJ5yTTfe67N5OjTZ0YaHepAheN9cs8dMArh0Rehc1RBUzhCpN0
t8467xECA/kVFTTHkxxTuUWFom2TXbzAQOO4pvUcj8wHxpjJbC8MKhb8gL5qrhqqyXZZAlv+z1le
umFrrm6jl3AoFn/BIEE/rAZQUuDUBjcAkzpCGGaRFIeOuXVMbPX4IanQdi4MqjwL6egSaQKMT0ej
7Ja3zXS2YkoNypidfkbfdfXBPu+iNEk3lvXiEvvYMhNvN3VU4S/tEs6LLHFMWXaVgjIFUY1qJCCF
sBprE7Ktme39FBf6YkXzOec9WbsB5OKYCbYNZ3hSHDu7DsOYLpjr4xiA4gf9n0MdsO2w2Tlk8dc2
kO2uyPmcyQNEHkLnoW628e8oB+4bFfnWzhwI/UGPvBjwYDJ4POXOcRVcExXO7K6SaL98atfwOYgE
zWa1zbLo1lful9nxNrhUu/SyaVAtw2zp7mpQyCtljt5RUvmUw5MnLomEiZ8G8gsuN6SdaC62uZPL
s0W1Y8iY7AZYXR1ErTvHnP8mDZ9rtmp2NsJViNkj28043OkLNISkDrWlom0mikPGIcxYy2Hd13Qb
/SJaoyMC5+uZpI4UGuXRf5gOTGZWXJtkSDP+djNuzAAFkXb7G2HG9AhslsV3oDY9GiqbuRif/BfL
XkY3SXWw+/482MG+KzhUGOeEz4nVOPi9CqDTNT8ZxIscF7R+yaKu3Xvt66ArtTGVT9g8yRj0dlez
U69h6b5mFuNClfV7AgWLk9hcFbB6Vp3/FdZWchi/e+V9KE4fqP8R35lS8SjKzNu6OCtXYep9J0Eh
8OS19XaoW5ANWDSWw9tqtjfwljWibS51xNvdzEM2u1ItagPBWR3gnMMQ6mORetuK42VWWpV2v7Ae
UlXjIXHKOPHaJv1MgSKurmUFk6Pm8xTh1PjIKcM1Vfa3IpAtp9g/2x6nTiGLwJnHVcccdMue+Fiz
XHxT7bWTavx0E5dKdm4SszyyFgv539DjZ7e+tmZ+gSrEXiB8QXxztweru1iUGiLJL4B1BNZObLP5
DOeOTbIfHOqBy4lll1zZqqmxl9Mxq6UF9HQWRyMN9wNcjiCjiP6nYn+6MQfDPboNwU2vtJJ1SgSB
mwBZrtzSuzhx5SVByKWF+C+dIzgd6fBLmBHjA8//GHAbp6UnnoUxiGemc3TdYwbDNsfCHO3pdcSR
3J75utzOU0EEZnQ/zHTccfhBSYktN0qJjTO5v0uRTiBm73P4lPaV9c5zgt87o1+WUg9X6AuZqQR4
CMCYE3Ksp63Tg+I11T4Hz7puUMxtRDewW0I8sEDB6Oxn9ls/fiJfIgNiymKv5uHOVVQiXEgBr0eX
wpAsTv1lWMtBU9dAo9FgYmUPdoD93SqX6TscCYE56VXO5a1nTryrpmhX8ZjZJhznrWOvBx2fXXkL
2heSUc8qUi38iITVafFQXnAdIZP2flCsvVCuc9cisZLPFZ0llsQWRAFXkYjtm0WeBTY3aghcldht
Nr78g7eD02m1Zhl+cqmvcGNImKRq4z7OQD3iJuSwm27NXNs7ty+nteMV6dqql50BdRBUfCELrHIG
EtRiPYVJ1HLKw1KIGmSkrxotxsF0qGb2ouXCNrnvKfeg/FLD2I9YrFrQiHnBkXUSOIRoDCuLB/5J
B1QvjRCBd8Z417Gq95z7IrPt6EYaBWC+magDU4NOAutN2urwo0HIPeYZHkTsrMqOoib7EvY3E9/n
xtYVgtjW5WgtKnckr77LBBpFbkEBkOj5duB/8fYwbrLYqK+1b3SbJgEk4yeZ/wRqahdo+sg5eaqN
ChoGLAkfQRU61wrGfO2H7iYePe4ErnHt2vJftPQB2UnP5m+ZaE7nNPAh+XAxIJ6lL/ujAZRb1ktJ
vtTemnvbNrXB1cSYjA8FwZhFkZ4B+K7dUWxc2FwjQrSnpB8JMTJH45HKBq4ilsdltypmLssSnSNH
QOzGelYumnMztH8PQN3su5CBWd2XWIRMP3ngYrFJ6sUc1i0OscRhsaKaRTy5GMaaJfNXYTZByD7A
7RD/9OIji+0lqrz0GRVzqlZ509FoevdYyuSJfJu3I8BNoUea8lcR4juj8mStpcn18nOgNhIgjBc/
mokoLV+MaRzK4k4r2uToolP7wbWSjKIB2zKcm5M3J33xhdCcyEcPe3Gy/WBhKzRtRdRZBzeYW7aH
ONx+wpY8CW74YPC+B/nJW4xvzLsBXcn0yuiZ4Urf/OoWv/GoenFIUMa5zC59D9hkFDEAX3X9ZJ4k
cGi9uOZ+fhxkNswk+cdNnr1Mkt4ZZzjOpvRVv/pf+lsv8fV07B8Mu9sd5EnaVhbUEnOMzM046glU
DzM9wgga1L/hDvchamiJswhYvHlti0HPXFx6Xcm76imMcZ4IGYkvZcK4svAGo+FDQ0aO10z/NKCK
p4kPhwezeV0kKTX1xeMXhn/Hjkq4GomMg20DTc9gEvWfXhyAHTLAgecwbaslVFovuVvDr75ApFvb
6EckOELN1YtbMEYyuCQxOKbxf4FODkgdkuZcCxkjLnDrw5DgKey08SmYQHC8Ut17EbmbabEa8rG9
kkOnrYfwsAJujkBq+bLYENOWA2II4sD2WcOElharyMGeWKNR9KwHpb5gm+EhCTg4/N+XFvUiH7h5
D0ZPnaY8/fDQM6ZoGr0+P094D7whnk/Zog92wYD7ZE5i/q8tgcebDJJX7X/ZQQzNYyHBFaGzt11w
UY3jHnNh/RcbI0bOYnG+hZFYO3gWNmSWM2ZgqKlaIk4sM1G/AYXsEXogB3NcYttY595sS0Di4iYX
+mMFwB3CWZRHwYkSx8bCVo9iVyDC2TVLlhYv53dhWUuEsaJqrrgk+piyu9U3X2xx34NZQFko/SsP
QCDw5qBO9dKqDWrsbG3fPohOT9u09B8h2wGXHUk59fsSYwQcdaaaSsGCaLqWuBOfPoOtzQvFpjed
OPV6qo0PwOgWe9+IvHHx9ZMc9ll9/C/rrBii7p0svLNxYPGkvtx8KQf0Ot/XznAzwjCGBLWrhviJ
tHZFKBNbYsZaOI41HqComtccNDunqsK2w/tG7HQHEhePEo9ojrfExggZZTauK3fSLl5+PlUiYhoy
WUm3bczkbDjRs8333v5clj+p558vWtac7Ee3eKYG0Rt3v6VnwkQccVfT4tIL1FshwnHHouN98p3F
M4IPSy3yQGPpUUeDuZ+6UpyGiNydMi/ctgkmLz+trEmvtMuVYkZmdnYUnCgzYzY+e9PydFC/EwFM
z2hjvoVL5eWHDvhDUp2i9uZqtittHX1UtnHFLJcebO5J3lg+CvoJu/9j70yWI0eyLPsrJbUulAAK
BRRY9MZmM5qRNA5Od24gpJPEPClmfH0fMEO6IyJFMqWlt7WIkMgqd9IGhaq+9+491wpnOPVZZPD+
+vDTLwbOOZ1wx0DgjGo03/UuTbVEGIe2XlZ3Ik//l+HaRqE8iIli32X4M4D5a50w2NezRHlp50ef
+xSNORBCQTeTg9xu/MM3JV134wcNcs59h2TnJeDs+wHEOt2tDDEwyTRoVsdLdmK/bHIifewswuoM
GF7pbWc53bqZRoRhcfjQpwxU/T4LkX/sFGKflV81PG6yRHulUmrUP9mh/jCO/UfR5fdlXLTN//pP
S/yVbix90wZ5jP6TrpyF7wWP05/dRaE/dBTmo0ahnnzOjgw2iQOrs3AZJk3EEa6SnvWLn06eEJ4I
WihMzSYCI2nj7f/1a+Ev/dOLkbblOULailJEOMuL/f32EBfh8tL/K4v6yXXMZnG5I59WZMrsoDgi
OUrNCwbiRyoSElo08CjUV7SCoJ5ZrV1sGsLJ0S3DfSvLx5RH66zitDgvSmhazQ9VlKa3Lp2yoick
Vk4R3acx2A6RV2yUAI4quU5i3qQtHsf2qc3ydoOxoDkHUiGibJl0WnGr162XTDjyuTgNKWgfS6YP
bUtesD/fkqscfzG5fzd70ztYooJtmCM14sjpeOCZx5r5AvoyOvk8OTssAeEaTbB5NaqY3X3onWOW
MjVwSu720uH+E2LMfgol5KkhIYdeZsYviIuk7h6Jzc3WQ23cipFhYR6NMeInM36Zfa6WblZskY7g
UInCY+J6/bGT7TEwK/eO7IifQkN5I7yjvIltCpspIBmu0t6JNgS2At1bt4XHOq80LFfhjM22t5cT
c/bsO3OZLxYEmPmJEf6giZKFzMypuuEKOcntoOAVuQ1TCSS39j7LAgRtZeIdTaeEi0bhsxdspVsa
P+0e8YNFIpj5M3Pm/MFwvAdZZ/OlpBm9aSuJaT6uetZ0AswT4TCXDf2eBkV4M6L2xSNBCIolMuNM
5/CDo8KCosvLTBOaiIOVezcysPexGsYzQR3QmKZ2vKAUNNa5dO4wwJfvhK+FK+/KKVG8ITSIScSJ
DkwtnTcf0ePGE9WPOBjTs8GUElWbZN0H6TmSMwc9rcUyF+JJGPicsjn5he3kAH3A26Jqa1EIyvkl
90u9xtD/ZVdC7M2cxYQfZUI/neofvmpfrcwa6H3SChumzLxIV+dHGeT33fK/ErcfaHYs/1mwoC62
aLMdOVkwVrw6I5kHrRodQab95thhyAuVgKK0/PHvv8NWQMdoIif9+w+aylAbt5+mQ+DSlUB+lp5k
W3HFx8tGmLngSurERA0ioztGRBM+NKPWB2khcxsbWj7eD5mgHygYREeekusyVKToTdljOZX1pfRd
c0PisclTSS915iaFCoS0DZ7J4rEZbtAO5fdmrsJD5YL8S7zp7BPZsMpcxGNR6x5dq9Y7YejP2ogE
J3vDCVDSxcDtBSyk1PKB+yaq6uAuq1n6XRcs0TdC7sIywA7FB3vXDgFBDEPqXUxdkBPeSmBRNAsf
0J+Tc+L5yTGQILK6ANdeD3zJqpLqLnW+6rAfnj2UNI7VhtsmpUuHMtO5iRNCbQOML6nXLnQMFL7K
TegFTurdC0t98EQvoSB2j40RVpexd5ljWuMursj6aSuNbbEDjTeXOiPlh40skARAOTRyDDQVWInm
bTC6wKK5F0eFfZu45nCyy3KbpXAjE1t/95hIsu9zUG1lJNftOAw3CkTDhuG03iEYJVTDnd9p8cI7
NMmBNKfy4GVevHFIWd/8683ZArb/FxsqBlDHlRJQvyNNbLF/OyhSbQnC3czygKJgzdUXRpBVJCeT
SLizM4iAAiX91KxjHDME3wsvxuI9j+nGd8z4LHrjzqoplApyIH8wa/mim/hvXqJYnLB/IvVzlvES
fVeSriU9kpT/9hI97dLkQwN1GK3E3jahttaDxwAPrZe4MTO4w12eJ58BW7lM8xq6o+B2SlbcfZ8M
G8u8ZgWt94j24bqfvXbf61FdXMRqcelBjBtsi0Y38yp6hgQccaGn1VmKf3MKWliH//YuPDIYfd/1
pElyl/O3vIHKQEpvTmOJbKyoLzJ07jHgrcj9AhdkOcWlAa1d9uQpYcgiBnYfj4Vkookgj91nQN9e
PUsdxxt/fGOchGqurGH4DTmesH+9JOTfkhH4vAllEKbnC0vZ/j993tgQjaAMNEr4hJA4QbrtpqlM
F/f9sCnCGodMM/weQ32tW0//bN3fUJtBmLqN3rcFxg4vyMntLaBUBT0p1bn/UtTqBn7JePYQcW91
ylHv6Jq81FiI1RjkFCxF5Zx6iYfMYQC6qnJl7/tBC4iA+V5QU7wE7vjZz3fG5I3XqgrRQAOuDGPf
xS2L1N8ELBmlCmEEnf2YbtJBEw/1j2vV/xjy/40hnz6dNP+0iv4pDOTyFheff04D+eNv/OHGd93/
5m7iSLoEzMU4fnjE/3DjK+u/WW6e5VkYN1zfsYn8+MONLxVufA9oDLsfXkRhslD/SAORNukiShH1
ZBKJJYWv/l/c+Nby7P15h/GU8m2TH+RzZ6acX3agP11QW5WYRjsaQLpw263YBdAfi5Y260r8tk76
tXsyjuEGsZVzRP7zpw/q/h+/5S9Xdd7g3365Z7mYfxAf824c62+/HPMKTA7Tnw/2yCiCrn17kw23
5Ay77Z6UZ85Iz/20hv/fX7tc2v/0njsiGHsib3lOftLjipBvGPttl60hQwekmROEnv+bX7ns03/9
lP/6Rv+2A6Z0UwMUp/Oh5bowX+Gjxg3tkdUUb9rkx7/+VKVaMA5//XWeZXlSKSEQ4FrW97HypzfY
ZEaVhDjuDiG3iBPq972S9t3Ywj2wC6++xE0abW2U7zAB2OIoJpOLnwOqjRRE0lKkF5UX8zYxAm/H
ykUXOhGKPhD5hnI4dzYWtjE6gWYHn9d8IU7QWmGPMHfMyeiyyo+egfnIF7+yB1UciEG2N9rO2z26
g1WQ1sE2Soa7gPHVJk8GbooYF7ClJxuu52QR1h4Yw56IDfMYtWS/YWN6gBcl1zOi0XFE+axnB4az
m98GbRzBJWLcKvULlhI82/H4bOOcWBuTeoSAEzxeuhjhkKhiul2zuQ0U4s6wBL4XNdbB1W9Uqqw8
+y2aZmzaxfSMZW/N3ZqkhMw5NW5PM9pumPXhKHacUxF1x0G0v+3SJ8lwhipZ2J9ODlOyAlQs+udh
qpibNBfDGYhvHtRatXyyc4J6p2Gim2Lx6gaDWUyDz2t2ehDe78y7qfonJqhzjx7R64ZnOm60hSv9
anLurCJRklRn7KbJwK1W4kBDPzBu7PJQp7+tQnzaBn9vsPkmRBrTBONHiZDZjuflIObna2mVSB64
r+tuCLZ8bAejnpDlnEjwyrdtO5PjyvAghzNZxGQ/VoAgpSxfFwhBEqc01qfPdAbL7SI4BFhL7Mvz
NJBVS1W07wtGH6maP207fw6rD+I03rqmzuhve+g80A+tKVUI/M63aqheA+h+eLV3ovDkznb7Z6fK
P82h3MYteOrl5+T2+GxOzt1U3ru1n2/ShnoTWweJMx70ck5aN3og7AVBsR43c8GMNOWmKZk2zTHw
TZVnw6ajpgZgC6Its5F85otvz6PgH1zzqxG8x+PoIcvPS/lpMCvcW22MeMcE12zcE4Vu4WuJv5qU
d5A39H0ioz2ntoWu1kbDITL9M7EJu0aO8+GXgL6MSKEYTtNTnvKnYQd80q9Gjx2y5vBYrH3i/yyL
IFO0sLSM0BDDTkVUYmJQTcxEXDIf6rpbp+uo5jWrprj6ln6QuBkJh7bOZeIDyzX8bGubCKAyIzq2
mbnFHA4wvGb91Gk7rCJohOUE8TkwIQamlCHTxF9gQPH9Rfso4DDsvnm+d8/Pou5r2ePhn9BE0/vK
kCa/HStkNFzCSlwnRdLusnwLATw1qMvfFpXcBn3CNZyShPEZFUgrvYdUU8aMGe8uMKwKdCwUXptK
mBIjPS7rZpyKpzQfbpFZASEmq8SqqS8wtdHaq2CIK/QXBrEShMGTXzEyyCqc7jMzlllLxKSxy3c8
vjdKqOTYmVBAKqghfarv42K09k3XXLyqfTYKjYOq4+P7Xnlcgzbsu+RGh9WrELyPLK7h4yVLAn0Q
MnrlMeEuyoLZm8gM/B4uyIjVkQmCSJDOMPUX1TYNiZrFPc/TmYYOfVHzM7faRzEkt6mw1rPkSbWW
f9mOjUStY4+XepGhopdRfMYoCl7Rz+uN8rsrakvs5v6E+CZEIWdE07r/AWIFULMzqEWyCWu+ZvTN
/omlIps3QZcfl+XklUTWTILNLFxGglX8nNk/dE3VaHpkbzi5e3VKY4cWb99HqbOayulHW1VQ200e
8SiY0Saz5X9/nymOzsZK6RVj8ndg43ZIA5Ao8qb8ekXcLQs7lJ9tw0YFFa7fkN9erpE9FyJ48Co+
ChB5z3IWnxo7xcr2/cNsuw+RPe1dXhiVHVYDBsCxjK94KPedLp4NkdK5jaeYaTc072VRYFhyVPni
i+G57qdn7S/BC8GdiX6WvCdw9WEyPqO52YUqfuxmsKnOshgH+SlKXmc3LHsMUc46dp7rYtuHlYIm
b3+WyfQsHFYje9nRHO0r3aarZebX3K+//FnhaBCrUCzPMeXIiqLOAaafUm/AmDc9JIFOnYfrQE17
9BewLZpLZ/JR4DRDopWcm4iPdVw299FgDyIJlI+VKapDw2YVDi4zfs6ftZ7Gi84MTk0fFYnQ4jNW
BntnEj8Rywqfpp7bH4REUmvTk6HYXxwJeEaM6dj4+nX5SKaaIwYxPPx+nqY8zSZSbubvN2gZ2AUx
bJy+F7xTta8LcKwAmkM9x1iFlTdZnKNx6exV0/7iREbtJaKtThYYcoDMwmzyq5LNhaP9NbLDnzqN
QDYrrBzfTVGO8U4hovLjYO+PEf1jYW87nb3Pllutk2VXQ6LJCNVK0TFr2gHZTDwqLpEt5Ix1OQzp
1Rv0dGCmwEQWiMN6UM01mQpijei3Mr1291bknDVOiLUV6WltDflVFzwUGHvv6RHfdkFzqVH/rZaU
m2w5+aI2u9g4lqRBngmq+UfO6Bu+Qhq9fXnSKdpGb3iuRpXvaMkCBE/ovLSj/9WGBWZRToAoN6uN
VWDr8XgLbRSXm4geKIYBh0Be5hReXCC6bhF2qGiduLG5ZZc19lWVE54R006MpwAT440enmAHbVHz
3LVCI3l00WF7o/dTY19n7/DtVeRAxFT9dtEiolTSiM2JN96aDj+KQ/WjccjjzeV9kqCTitvxnPJP
2RK+NwXtoRK9eCH8YkMW9B7TAGZaTBZD0tJRAQnq1FhxilwgDV1wUN0SMRYDfEGj4CqWcl0O/KoR
lbU1AI9K10VUNetSz90Rf9S2HEJ4tHq8Rgi02GPl2xggJ0gJxIb82TAUQjnCAIo3FRUeH2fGxCHx
00U0XK8Eg/J1mmXvRpl2nMgzZwVD0VXUkbYwRVSwjGgA+efEmCx2+UbwivqhPSZ1YZNJOrjrUF07
N3iXU4bbrzVejRbzSmRMfBpTDwGJxlyNtyGHRcvG92D03lH7LTgW4ay8pnJWhTHuVMIFjrdS0e6l
yWh2s3cwpD6LuSZzyS1umjn9ERpsPoTzGFt7Jp1VIlfpSboBOrTDlIYfB5wNTAraEg12o9rKcR6A
Wzn03vB7VijEaWARUEP4RO9gHGz7J6/tJJ4qY8PpULKITG/FP3BkOdO1HIzt3Hyw25Hj3I/n0KZ1
1o5kq3pD95RYXUl+bvBW1hxA/3gR+PhQSzgHOd0JA579GL+CB4EpYw7hWtoZfN2ISUpUlvRoY580
35h0a8N8McKAvIi2OiDAMw9z1WKuR663GiE/i6QF0kkRukoj+TTZ8YMdKcYubR+etCCAXbfYjmw/
KDDDcv2pelvvx9G7lUswLZMDzdmbEOJ0jKHebh11HEv1HnjSIZMUF1WFsHgeP3rFQxVEVoXzNDuy
AXMpaAOEDgAnVlFYmYdWlGT/gDgz6uZ3w6O5LauPOGdBRH30W4JjAKmgJmDaJmMSxtc+N95NMrXB
dqygnY0fs9mTy4FLjYsW/Agxg2JetlyUiIsnjRf/vaLYKGJFw9BzgktcuglNo12gNJ57do9wOlsD
JGXRMWT0kIIc+CQItnBz0h8sBmVJGMTn0QjuM+cjzPiyCbZOtg4sFSeds63sWGkNSvARbRhz3KBm
Phy/py321jGPqUCSfCV919j6eBVBuyOPAZQSoCxtgRLUrsav0nDSW429MQSsfEZmi2Frm1F9IcSp
FSkrzlue0wKvkft5ur/P44ltACvwMrsLOMJ3CCW5XQ3ACjQH8TCmMLkYPVuC/G7mzdyFczAVNtkJ
dIs40SckH94ApN6uCkofiBEmwDGBt6eFwLTR+KTXFsnEcQooI7L4rAKclsyYHioTCDvzsidauNEe
Uh8goI5ri2iWlPCE/QiMvx+l7Ip5nzB/t88yTt+jArhHjdpCCSAmGSScUcpbt3Q+OgrWtaoZnWhH
tFuPcktL9UGm8leBew3NBFfbqkzwvAu+V1cS1YSd8+g6i7nVTBK0Zt0LzL4HVSnkw6XicwmiI2xn
VoEI2quGmoBuathGKrk1wu7L0UzGnKqhsJ2SZ9vMMDaKAUfznN6S3bcTdO3XsWeXO0v09U3D1aK1
doZZtxSbabLlTon8tsI+lTQdxQaI8MjtmC2Z6c6d4mYfqmBn65Ecjsb72aaWs9HSeIwr9UC0t0s1
kZNOYM/uakCnLCPc1SE2n1o3XGKnCslIcvB7J77YTvAY4IZ1iCaBELUmyJHQ+/6UJIx4zdJZBxj2
etLYF4CZs3HmtoAuMb+ruSWbCNHM4PcSSRnysGhK2G36vS1ffG9o3wg6f3TtqT1ys8IJOeJd4lNz
N4mv2MIH58xFGKXZyHPNHAP3BIOxmJZB1A0EFjUaEY/toZk1xROzzjsDF6PUZAUqZDldFt4mgz8c
C81tO3OHfV6N757j+GyKPGcWLfbtwHh/NXoNBtqyZbm3w7ZMEsyOKDiID82p6KSG/eiOVHFNex7b
5XFLkGu7KFbnnAgeMeEaotpkefopHqJQ7wblGPRKl5WWSXNjOebehk/N794NERWjXtx/A7vleqbG
MGNsLN3YH2eDu35EkPaOryoqww0dCFLaTGftKnoPDf2GIsUCAgCMYHnMYeZ8QAl0Uw7VpUXvtPIB
uYtgMYFVpMvJWTP12VXjaNLMtX8VmJy11aenPs8we0avpNWkgEzN+SS51aBgqN/KZebQjIz5LAly
Mjh3Am6NN+6Nvlb0SEhhmYmkmKYjMERwmBqnaISVkv2f9Uu/8OA2xS8TtcG6LCxUmNUVE+9bFeYI
owXFV27i+5wkimOEqC7XnFXj+g8t3JTNnVW6EytWf5hMfVdFldErKMiRVzFBEHBXNmU3+oRFPmDI
BhvclrTCy/Q9sUNcsoUc1pMkNoxf8wjna4Yawxwu2PYAtlDRMFIIiAHThbnvnR9gbYr97DrRLrDy
W+HRAosn1mfA4CQvYme7GGwxU+xwyX7mTfWAi+JRFcGPIoEUhXOHkj0qiADM2FQJdiIk2YDOJfUx
BpiOZEwgkHXLXeDB8qJpWeNwXTE1ZtLmkZU22yAheAV8uudR29cmlhcb4gIysjLZY3/ZdZk9HqXk
1WRkyklHwv9wYByEycUI6KQkfG3cau37ysh4leFkIKxHKT8Zci+pUJAw5DvYF88maZLrkdykAObk
DtemBJCS38PfY2emm7SdKsq7ti8IweJiz/iDTRBLGNrK/r61mcg3Lpt4Z7o/mJW2O6tguKsJrlAS
RBN01mN8b5hef5hQ8uI96r7cyK03yV4VJQ26io9LNCF3JNV5mwzEFRjGZE9xRDBUbQWnLIBKgnwx
y1MkjmWp1nSfYVfG/m6p71Kn1tupfhF0MNYuqWJRwfaWJN4+MCeyNyLeQV3ddorHMZqy6AxWBC2M
hDpliodsaH4u7JPNIvJe9/l0myrts6F0jNpjdz+pdN5Fjtx0FtaXoWmmzYRtBoFNjDxQNhs7Sldu
OvaXsR1HqrYIgSQtwcOUT8NussrxYNh67dv8rzKr7JcuUeeuHobdbOhiLxHr3ZQpbP0EpoBtYrTr
neRBhUZ+LIVztWvbviHoCrEmW31qqpMJOdMYk4ZnjmlqhGQZxQqdXzsM83VthHA2zLHZTLP9HjX6
aWiqO6EiBJOBRqk1TTcMu5nwMlXkcfYvQz7rI4nOx14IRrqlczPOUCnCethXOadrDppC98jovPqG
DYfCfjmr3c5H9kCZlkRUTb7Pge00EVfdQPm008xoM8z1Sznn+7yT3DUjdvZxpoS3dNevmV5xk1PB
PTiRTT409jo3eZAqPMaa3IASd8EdA9aXAPQ9RAXIntmECM43uCwrWx/r4XtfTJ775cXDhiU9A3hD
o8sQszVoi14Qr6IlrdbaeQnK2d6KMVhrVxNgZ/zKUtZZk47E+6WcChnxksPyAQoHEErDtYJU7V2F
OzNMJ+J2faTchSLysmfvtaLA2TWF/8NzGpJjJJ8pvlgCMz1smaRPovw/ZZO+gb53jQy6ho3PiTmM
JTcW4Px02vhkCA9xFY8PYWbWlBYUlI2N5I3I8CiZFvUi8sBlfbWdHe9NicfZyutsO7ByMsNoKN9+
u6gGAdqKHz5mjhidSRPGuON0SGn0y4WdekbGl03jftT6iDnXPLUDzcdiTnhWrOyrcIlFTKOk20Ek
bNZA01o8/Kx5Fvd4Q8f3w+lqmoIZr0xD1sls465P9M4dYSwWFsY4KIv3sjLei5S0ANwbwqwQIpk9
vhCdHTiKrFP46hpfYq78vcrYgMMGwWhURv7eScKcUDaGCmpFCST22TRFFwsZMxAtzNkxf4Zu7zW2
C1LyKCD82YKP6acfxcj+Pvl1si+ey3nc5qoK1r2DUKdWBHrV48IuDEDEdMQ92hZgiEblZ8ePaM85
rD/PcG8dsFArPA+Ynwu8krE9OOvWjHBqBXgQlMYgqV06QWA02YDCgS4tSt/lJ5ut99R4E7qSmo9X
pL+HARWvP5HVN73NjY+tIsFgZuCNjizs8JyisYG5GvUbDIjZWuUdKg+hlibgTG+8HOq7QXjkIg4u
ztuhfB5aaaxCzTggsDglLKADfibcnbbcOxKrX4OWrB3MT3mfPxkfGNcAZLTEpkGbRo2NAQy3eFvZ
0HsNuXP6aFdXFaqj+q12jpNO8U7WlOSNE7y7AZbKxLvlcrXzpd7OvoNJI0ZoErreiz0SlQNaoldE
WxUtw3aXNnbdkD/M8z7wLrxSv6WwbOgIsp3SGyUUdFvq/sMXtJRjK7t1gQxCrOPinjTTtnwY3bPt
TgYtftisrZNzRVScea0OFpbGOaxIJyDi+MmogDB7DdrvpciIDGtjOtE1LKKjo0uLzkCEWji1XwI8
brKu3zwxMbTpjCs31LeKjO2pm16S0DszJ7gu8gwBYbDChoPcD6NPOlUYVMuDy7wZyHH5RmPwJR7t
p9mQT0Oa7eJ2uBjMHFepDWklRJyyYcW/Ne78KI3il9T8H1JD34CYAZfoICg0/GrrGtVDVkXZuuGw
TGciRCcolPSxfrZ1m2AM9c85awHfcfnbNvCqtzhG1trmX9OP3LJe6wkaQYveiqkmVWIKwliV7ORd
PqOQztYOgCmsaewLMOlJm1HrjPoKTjWnSJ001DHIt8MxuvR+sLUoazPmQ5s8U5iz5EPpSv8RAPkq
hAFEnRiDX63N1dh46V5X3Lkdxixuookra0W80ceJR3LtB0G/N81F+OYRJFklyXAt+/qg1PgqkoBw
I/uuob+EZtmTawCa9xSSiv75oQhyek3CvaRNOV+mRr3MjvvTdHscZzlXpyhavCUFYv5hSevV9qpP
qNwxq3DpBMaCaIkOlNuRmL4UeVlIF0Hi/GnNZBcZ8btOp/G2cdj2YwOgSw66L5HUfvNUE3qjVAVl
pny0etu7olfm4heO5DS6U3UUqBext7b+dchRg30Ovf8OsubeEDzm0HB+jT27RYt8vfeeDD3y+xCu
rjKfKEUnxPPDxWimM03W9hCz6u1koqe8FLatfXACCBM45G8zG8ynyq/4IfkKEzbIMSJdJHWp9juu
JcrCwG6FD7ruaKD2QLSm6vR9YalrWkQAArIbx7g2RUJWVa3ux6QozwMTh6tL6K1t/sgHvNuNNt2T
M8YvSVeHJ3DEzS6d7J1RIikumdWtTO0+O/WAnULe0xaIQfu4ATgHuPSMmOq6EiBc0ode9fWt63XH
Eovtfm7CZC+tfeLNxiUt7adoGj8AyjAboul/w2VP3zgApo0x95HhMoIJqOY7+HY7pyk5dEO+CBRK
7FR8Zp5aQoh7/aSd59yIw6MtnZBwuxqLjNXSKkDyGFT0r+rlnvp9FoYGPyARDygAOA1G9zZ0OLK9
Lr2FhbCk6vB0Zc6ltr0AN0HhwZ9WT46EbK5H8u0c39/FQcNsFIuuB+F19b3Ro1ggoGsg/Ae5CoaG
+P176RrQZ+StmZFZl9bLDTSi7TcYX5kluQjZwEFz7960oHfnaX8bz+GuzgmZVliwV27Vv8pR3Xq9
SUNhec6pV75szfcukncdExCQ1dVXB/cFgQ0eiCZC9FeVGJCmaP+9GvrMf/KX11gu1606nTetR+ui
LpcbEX1EXPMYYIqSmdhEI3RxQ1aMexFuHMaY9Ga/4jSLkgo1rQ3l1PLcdWw54iQS/80fGJPGAfTI
zJsOCZBj3MRwU0wLCElpJ/C/JP2OrIcAKR9tGosnVc406BYXJO8xJsaG5j+lmultQU76LA18nDQr
KdmNrwRl5MkiqWlTFNg2lOIZtHNkmWCAXEG9IeYBeTc2Kb+mfKL24uZoGli8zS/c8tbWj3x16tXJ
at2PuYn8k92EJmpSibRYtePt9391DeYfFqrFQJ8APj+Is03nFSDzuArE4G1gjffDQdqwxAdux+vK
RksMAvcZgSdE6xSw81UYPLNJmztQsiCcFONUniaP3Tq0XkQc3DCvzE5WT1BxEtGmEL5p3VUmnJxy
6JHYqWATJSFVD+fjQRvjveOZwIz8PL5rzewzk5wyo6vBGXJ9dAOR/awTG2+0T9Sv/FWm0XidnYlS
EpgUnZldOONbNBVjUkFMomdB6OyCV6c3CA3m5a+r/BVId0crG79Xoi4FEIm581eG2yYYscwFGAqi
IIzrF9DcdKMopoyTGZN0HlnJz4lXzjPZJTeOprarQn8TpxStHNrn0qGzIGq8Vl29qBZL9/fAAN4B
7LNGalDi5CWPYEiyX6oEdrEcaLNzZ1fa5MBDvx9hft0yBiPwMJ6+upaQuhYYBLqI+546YrFm/CoK
cnYj44P0sAv8FQuOL14DEWFLzfG8rOKQWGgVBi+QC41XMliV3W6ogCChodMHg4hfwB03aHoXCPKp
ahUmS5tWi0wA50yMVjcyiWHQK+dVxGI+mWk586Io9wta51Zcn6sCJNCU982xrtLbvKrFAk3uuJDg
IcINsLeC/s0gTu1pJM6Qq2W2p6/1XGDlxOAKDZcb63q0U+hKxEFzScQr0gDxpDF2izo9OTige8nJ
pjnk+WN/lpBVtt2wLSqJzYzyrOolKOMgerKkDjYcfCBdikkeA/5ZmJBMx0+BaxKOqhIfk5N3mSxU
RFVuvWVtRwcvy8hLYDVuMhbvLgDStS1Vr/e5wfBTFunZTqcvwUBk0+FVPEEfgBqaAiyJGHb6YqQ5
xJR/F427PsA4LWr/2CDS3btOy+0IJfSYGCy+eca/7pYYZsKe8a7RwfTGf8CiWbQT1taRikbpVAyP
WFfBNjgcoVxs/LVm1uepuX5Qcht1tbvvSv9+EDQ63ZlY4MJzD4VBQHKb9HepHCzAn7m3puO6LeaA
Zgr1UFhjZ7cydVep0KLs8KH0fv+r5BQ/2VYBsRKlwf/5T2GywMDJk9FdVdLd1UVz+4+/yvyQ/9f3
n61bPds/v39CbMLJEcQczktlsSQQSTKDNd8j/Xh+bJLjvbOT4Bn8HJS94vJU4AW/ywbIcUDM0a2H
8FGDXvgoUBYiKU/A2q6saTVGlX+w/F1q4H0fk/DOj7Tx9uCiMV41jR/cTjh10B68F636TK9TaGCn
x8ywq6bgrkKIncKkvuc9xCezIoMkcbbKi7tVZfakZYqqWvteuJ1CEV+LmOlx1kUkTnefBOHMdMik
QtgGlyjl9z1aHOiEajwSwGqnmX82BglOty13SVX9wsNCdIAYfiW5BW406C+mG/V76I056gC8jJlv
X0LYvrsp4zsE3P88VkMH4YfWqd3F6U2ej3sfd/Amr4iBF7nTX2pgGyhaxkOFpPoguDLlSbGLfftG
x0HKzTp9yGE67WBNPo8CYcbil5zRfbE3Ayiy8u6lLcn5TqvHKcUhhInu3tUQ8QZ3QHPS6Bt6UgV6
s77ftlnv4GWCshlZqTza6P7WjjkuFVbJhtCuU1V+0Vrkku5kL1CeNnmsdtAxKr7eEzRDOqX1qrSS
GzNfnnSJPM+3x/ihAPjVD0qtIjqHWyts/BNT/GNtMl0eRLlrQT4zsA83SZ4zcjcxT7oTp7CPFGyI
B2+nQGrddjM3qLBpb23U1/sZCPjSRvP3DWM1ug9O94xKB6/GPO2iWFRHGoAxQHWY8dm6pSI9lcb0
ORVe+oKgAoSkdeqjcDwWDdqPOGLaXCPBhWRGL6/o237r+qLbpbAzsCRUK+AQ9U3XEFi+EEW3bgDy
pzN4/vHofsyRrXZV5D1U/5uy81huHOuy9avc6Dmi4c2NjjsAHWhFiqQoaYKQS3jv8fT9QXdSxcxI
xT+ojKx0JICDY/Ze61t5R2Uip4tbDLSmw0mGBPkcz1evLeOkBCAl68hxq+6XHHaQBHHLQqieGWP2
K1S0J60bPhoQUxwP1Z1maFt6bwSxiBQjJaWYKks3ZHnYZJr0wiDWDiTWuOyg49Kp/VE960dTCPB8
gigKZY+CpSiFGHhHzEKZC9VB6ox1StiCAPB0EdPd2pToUXlVWmPvWir5G0ZM0YwDuVPWOEpCykWw
awVr07autS6Uyt90GpfB8If+ZOkKeSUwwFLXkonQALTSR7KyB01tLiOl1Q6ZS4c99DEpq+4BPZS8
KOVQPBqSmy7SQkmdkW4PCpcSUNOUTiBRh5wj+G4fqcCCaxI04VFBAw4nfIpHTfpzrdJaL4U6uBSq
oM6EshAvjVUMM081kiuSHdIvjIwNsK/T5KRRThYwByqVN2ymp2751HGMASM8OVLgn840qO1Pnsve
tBeb9KkuaCLlvR4/SaZJ9m9HX1gkwHFG+TJ8qqZ/VIYtBoCqQDQnRd6Ti718VrNJvfYpIoI4tMwr
ExMF+So3rsirspmEw/DoRhbG+kymwo08yixRJH7/b+iP8oEwCnHRB89NrOMY7eituxbwp6oQjn6o
aetAB7nkemp7AC0LfAl6+K7x6WNOv14XXb0ALdfSpzK0fSXV2zI0HKnRzac6Mq91hy4yHd/jvgvm
TTS1FwQpWhAZ9BKOtYavt6R97GHP1ntV4i6FPRmwQbmoGkB8Jgmzc6HPoECFwQf9ymEZlKVGmRqS
U5HRGy1FadjL7EsojETKIqqTN2EYd6IoZcdQD7vVmB86TNMrLJPGceQbC6G+S71wY4VF/Jhgw5k6
wAm1V4v5rE3RRfH93ag0ttFkspAqOoJqjlJCxYc2iRxJvfdLCuDCogx8HV2A0e41taV7ArsYXHGt
zNOyeSQnbFuX2bgqqo5ujRYd8Qg4TdmFm37SfLkjk3zb0k/uFdJ6M3iANbE8haEvKOyzs2M7xSJQ
v6ZiNjo02aoFsUifphtScIsO8jRre3EOyDlpynkDzBlfmUZvdDrX0iWZdchBmdyZRNK22hUlSwMU
Rbp++mr0EGIhBMsRCMhUeXzFWqCi1G0lq9iwx63IqDLHnaLp+j5ks8mhyVqaAGq2ktqp8Ftd4wGv
GSC7dluR22mrrpkt8Y7KayaE3mH4EV+UPAhtXyBiHZeAASmeGwOWwAHLqGqM7NJighkaXedM36dz
oCVkrIwtJ4eQxqIaXitsSkdv6GWbeIRXpu1xpWTFsOEoJHvBEzy/8ZEAmylGAW1LCixgX5E9MlNK
H06VaG2QxM3SDJaj68dMJR7IiKYw5kNPTYCLBEni1+PRGCXs2ti7wBkeKhP6d9eouxgm/SIFAbJR
W/i1TYB5byJktJ4wnctkDFAJQlVFuQlh/jXE5dVHyMzIGh70fDLQaZKyF0ZmXL8Cplkxa5F/rFG0
zKjVkpyxE91qcrrBaumt7gGhRW8wHVuinmxY+93FoPvpTMRfkfX0RwbRwhbTpJgVe7XDb8fRQzYe
arXJ5hU2TrvJZeKX/VZk1m92PfKytTm0HZz+rNixMzt4o0twM+ON1no0U0Q/u3Csk1AbEXzQW/0G
Agv2zrKtVrmKW3aoIU6jidhohlAuugElXua9CCKcIJOS8YqotuPQg/5XSkl1WEOfcX6/ZL5iTsUf
KIkl2EhBnAHPCJdpYcYrN1Lw77uIq2rd2zRmwuKZl6dK4QTcTkynpIHjJqSYTse+pxfrijt2NgOD
sd3hdlx2fVxu+0p/+D44ciftMtFhgBWjY8SJR7kABUGrrdCk6idBJ7q7aLR40XA9y1g29pqBHDdO
ASFFIufoQpRRhgveAdBjviP2B3C2MiSLRFcp6+DyZrdDybVL0I23YfikeG68icZ0rYuyvrX0ejeE
Wu2oYXjUMjz6KQbNmVKozdoIOs5CtRdLWy9rpO3Y0h/Mp8X/+9e+f2in33VhnXMuKweK1cmUfAaG
wSl1OIeaIYLGyqFn6mW4VN0iWSv9IG6D6Te+fyantPlTC8Bo0dfu3Nyb5VI9tfWEXBgnGq+tbwL8
PDSvTy0oMVu5YOZeQ505ps/ma/th7STahf5NEpaguinsEjP3xHFBPRUMBHXRncxh774pcPu7E3wh
Cy0hGTWUVQZIh0vfsqUXj4TlVeiIDoSUhf7BLzxkZ52/ioxe4ryBF/BJJjbhML4YkHSiGSI7kG+g
tSlfX41dsBz3grgUnCdM8BlGQjb4D7CCrQstQvHdWMuHEIrdOXrXjaWaAV63xRW48WiefuYXQn6s
Ym/kD60/10/ek0qIewEccM+EAGNQYR2hlZlupWoxAAeR5423jEO72aOMhhRD2ZphRjxTgDmzjJfh
zoVZyPTyWLzj/WxIDdibxkUQPrh0xHlL5RrVgCYW1Ji6z2KNsKSmFfkG26w/qMi0wPhvIEBGl+TM
rltN14O0EJErMnec8JA06/QpfBJekRJQSsL2sMhWjbZQnlSwCeCobKWfjf5XvVeu8BoYqg7kRNVw
PJqJdrstwBIvAYGFr+1b0trKyZ+bRy5umKkf/aq75f2mffYvzZMEgWCG1HYvUJMGJ3dmVUNCtOLE
KS2Qi7QH3Jr5rIxRYdjpVczmqEmESyjAzLb7dgEqzq0P40PVzUPwvPRzaPhQrrRjbQYflRCic+dg
f8mWNHuEcEF3aws/mGczbNJd8iQ9aJd0IuicGtkBjevuVZjCdgsHjj7EWTwZF3mAirkKhTVoLraX
z80Gb8BIbTicCbtka+4pHHOQvITruJ9GgMeJY3C8Gw07UjS+yn3xIpz6TYxCf5Wsx4W6vSKcXACb
52JukCMQ1FBN/qjY8r6BRTqIB+kTUhxC5HmBzeGhZI17xQ5xYwJOlHWWL/DXw1dCiVGzqB6stY/4
uppBhExsUVmHV1OcNZxk+41BkZlXdd5cimV64ByOlmAg6HvjP8WTrhqaJdhGOjzzaifb4cY791dh
FR5gga0h2KVHLVjroKW9+U06yUd3zd6U8MD0Vtc2ls4taR0djJb5VFtdeirrjl29VPPsudy6lAFv
GA/nwmNgQ6ngb9QOLHTUJP6hf4s35d445qu3HnDkTlnlC1S5xdyc97foFUPI2TihccmeVTujFg2j
P1oGJA+Ys/pX+AuoH+IJ2D+IEA+icqwdaUvRp3tlKlPe6fNNgnoU4Cuq3zGyvIPCjUGp6aRn612L
ZsVrdhVmtEzylXqpt2aH3MGR3qtXMVrQaLUWwr5YixNIxbZm/cx8LtbmGQhT96Hb2bxcNQ/JeXL0
IMUdgaNG5xga4oVaUQgd4EY5SLyoS/mjeg7fXNpUC2OlnUagRjcShMwz58TxF8j5OnaSnXhWTtbJ
D9eUwVx4NHPhwB3isB5uItOu3gV1jid+QWQDbSJ942+yB/25Wxqv7q7ceqvUyX9VS9+dhe8w+wYo
y8mWUAA2nqi/VLvBFp459Om2jfEYn2JqXaQJ2fGVuv2zCC78Af86QY4RThsnYQLCPIMa6JeH7Ry9
bsOSaBuf6DiHAQPMoUNao8zglZYXPAsFaw2DRkYOZsOAR/qosfdMwKGtufN2/uS/CQZeo1n1wYm1
X4D1RZ1IMza2/UXlSEcf9TFRHHN92+yCkofNYEol4FozZdI+2OZDfhJrqoRzsHlpsBW6lQFMtAJf
N9MX1ca9qvlMhTpbPiKI7MejcJbpOz6GV/TcAqVgO07ILVlI+4HwBRuEB1XxGbPuh3cw93k4h3G3
qHfCuT9aO2yhNFHZMeytnaft3a/OnIU7gaggGx+GcmFFxJacPmsX42i8eGeWhBdjrXwKu8rh/cNw
ipiSlhcvtO+UTyACgZihFJ2JD9YCM8PMf9F/eVtk4h7NV1t+kSj0dzYdiZYeqSMdLOLNVjRyrU3l
oVOYIQAWFSJ2F+a5JP/kl+gthE34KvJIHwHBPxTNW7hLbi5Dmz04euXOJkQrIORnls35n6yGrDaJ
n52C+VDsVuq6KuakyAzL8JdVPwmjjW24Y8kkqYbvMtlG5p42580iAQpo70uyrnKHlhKaCoNxvhb2
tGBRWQ9zBbEMDRBnPPnpSpTtdOHN624Gmgtp9kkZbHlZP1l7SVzlW0yQmmEXq36nryxeE+lBeI4W
8FRpqx6DL28fZnPzU4QIxJx6HCQb7QI2+GSFTphNkPqROqTMoEnmEotrWxPOOZPTWb9F5usvskP6
Yj2zR5d2BWnBxow2oPBGnR85Lhkdh6iz5WNEvJMLJ1G063eLqDjcPeK+dJkW5sJJP3vtSe834zae
V6tq5mEAWhV7z27f05t8GZ4T2ijvlH78jblND4m6qF78p3xYVB+8cuDE663yLjxyd5fSxiXNib41
DCt2B8UsqObBJfIdyzqFnd1Ia5k2Wk1Zk6fEO20rNzHYEHDQr7VoB0TPkUB5L6rn2qlR7pqwmWz9
E3xB1M8JxRW38KuMffurFh2X2pdMLWiVPlUIBmftVXgZudPtAgBx8mAC8aDftEgJ7tySAuw6QOuQ
Dex8R31XrVPzgDAx64fZsKw+3LUizCzSQB5DDarrsroKODAS4qcw0NgJN2+LQXGAKEv72eketGan
+yvcGPLO+JUxtmFkaDZ+eMnWTg3LvQAEeo6QWHsqTx0y+fcUzSVGc7s/CksPSQ3KWgNlsq1mC17M
dEXupZPUTjk+MMKqY5KvCYPxxRkNK+QPzTau5yZWpHQjP/LnDQEIzYzq0/DYt1sjWk7ayshmrqKP
pPtLJQU7suHMHugndgphdtXVfY0D3bxwkBSaPRu2/Kt8rK1zHTou29BXwlSlExMU8ic5uFIUTB+r
h+AhxVO56YqFd25u4HcjGi8acxTGobmxNtm45B+iMfNZ9J+0h17Bp7LkVIwyAPR3diiiDcU5tnOo
kIKD92a+ynsmifgrPLWvpNXBslwor9muWPubZlu/qI85uEI6wmhKz0rmg60BxDEDSA7hJ18UhmO9
1sCGURQlW8IehvQhNeZYAH24oA/eeM4+89fcx7lhc/QLTLbmX562wO6RwlRYJeoX3rLhGe8iNqwY
uhwKUA0LI3B3u14aD6VsA1tbCpcUVPC2OtPtdG9E9cIM/JXt9HP2DAjedcyLx/Zrkz7hQZ0p0B3x
5u1zbZ7zsLCO6LOCl5WnxGA7FRC3UKDM4iv7uDp983w7ozS676nr3fiemEMxD7B8bSJ03YTWPNJx
c/Ob1p6EY3LGKQNsk+043esQqeg7Ys/xi4WtwBix9dhK2Ka7FW/oVs4Vp46NoNgavfaD6VQIpqkr
jjPtpO3R0YdPw9Jlj/rOwBc2bbxh34rhBxrBLH0Ninn51ewqOPQLDCMonwcE+U8khgsb12HfMk9O
0VYp52BbN/BW1sHe3OV4wUjd9GfG3n9g5+C98s7EpGJtciwwKtGQdn4mwDgPl5PfNkLBviitC5R+
1HSSttEORmL3W+rq1ClUx8XBly/hcdPxzM+0f6H2M2GxowrnGEvSbWSu4idXInfk80V4zftXMTuB
5S6eqTp7wprEDFafFRIFhNRsz/ry0qvFynxsCAyAxHWqU9puM+6c9cnDYFWN2MZzoFnLtrBPLv2V
gLT21TLm5Ub1barsn4NmaxcMLXQnJXU+HktafkuyMxweo/voIinqWO+2Phs/eUkh2JQdAG9MLCjH
l+omOXkrRLYm8+cmXse77K01bW8bX7wDoRZEeBc3OMLhF4WAR/Wd/gwHUTas4FiZ/HYolj07Qiy+
CY7pI19bOoqv4km5UMzgY3FHcUZ4wevTokhGzr7N5jxcYRu/UrvjoBB/Ve4WAcnUZb94n8zGibBB
UVUfzBuG3ffwV+kASzbXUHQ/3J2JWdPlzMce2c721iNeRup6+a4jVXymzauF/5kQu8Ia1TqkwfIe
lZsQPKXNeGmeKRWwXjfPlD6AsUFo4dAw9x7UR+ElWYof4rCEMVXxqh4j5kOEn9zy+g0yo/pR/mLV
6op5Pc4A8XVrv50rC/fD3VY3r9yGiHnXULTnxibB5ubPC2hWkJOWxYulMxPxhnKzfyGhFzTb2uAD
MdBKzN1+qa2sU3mqr4g5b2B7M/yPCD95V1GELoed/8auOvzF7AchdGI5vw8U+Dz7q81RWS7ZNqHP
ZpWvb83JV3bxp/bM6HwM3txV4ljuHLSUtTUOEv7CT3oLiC6s8cmngLkA+TdjNn4VdqID80lZWINN
YHBn61taJ3N/z7ACHxWuwfBhgT9K52mymURinOGMtXTMp0OsSYdhRT3POwxX6fmZCJkp5qOkoWvj
OWdhLF5jtOyzfqkeGDg8JP8kb/0v7K/mI3Dw4Fd4aT9YBISztExf0suQrDLWiZO76tfGmTmKl8L4
pOu2U3bDJsQo/AJdVSPT68w/1r/U3rwZ12oEFZ5d2sxfsyN2v1COc1xHext+gbdL2BmpKCdtf4+9
SnxklvfsHrvFPsQDc8kO2RtydGs31TcFuj4L99E7+7xPtnuLvxjD7TNbaNiCxUw8BQ9MRzJTDpYz
m3ZXdatu2kt1Y3r0H8UtRoJjsexunF0hnO6kpbFdRydxYTyXvG0FgtJsyeTJZKm9sLe+tq+dQzfm
ll8RqAnzAR3pBngpdrtnDuxuYFfkDMCSm1dLkZYfzb4na8NoegfKIlCWmUWIwtJ5dzGfh35rzduD
+9H1N8LrhWSlibAIOVvaqPod4xBR+ue1weHDIa7DxmiLL9ML1B+Kbpv/cpea7IzqMmEH0CzFwvFW
/MFspW2HQ/7ALIjm0NoMfNlyBZB106+4A+IOUA8NwSseY9+OqAelTyQUZdSFWChpbh2m7TNewveU
bZm/6BfiZ2GuomrBBH4jdCqdhAt27hj7/K16xk4hc/CUTsI10GaeVpNA0RIFaCCC7qwYQCGtmc33
z6KeCDmgi9a8GsVwbpS80oj3MTS9EmXJw1OibqTQEEjBFq+sL0bb4PvXI0RYSVQXDBUr2lYSQZNh
yTqO58mdByGGKWWMn4VYqZZGrXHdekWqoail/NQzow2OQzp+Ie6SgL0XKmUUol1zjMSQULOU7+Pn
LVbngZehm34Ikd1Axi86PN6jggyu2qlSz3apBxT1/UNvlvtGzYnR1v140wPNUmtCtm2SC4qN9WV9
ZZXV7iyhMcHTZxlFWPQJiySfonK/f9DHa2yQk05zgSImAuN8UZcB2wffvCGyLB0/Z2OO7hELIoVn
Fe8pSg5KtAOZ9lp4IfXEo2LR5R5BApGE9bk8dKr8KUdiZachhzndPLlc7yYoaP9B4J9nBWcuV+D8
beHuLrzhS8ndvVu7MltY6NFq8xzqcsWrIuI/5kE0quygV05sEglYHvuTUTXRasRqQWWGxpmbP6nV
bZgis6afB2YPoj6oPoUwvFhxfi776rEWCNTNRghmffzW6Tkl1OE25IKyqlXRobK+lAbjCJvPyQX5
oHDwtFr3MZXUs+FyODJkwNn6wImlVByZCFuX5s6iq82nvBm1ZeShBnL78dqN8gOPgw1MprrUifJP
CJC+bbSEqYn9hylrwsZyfRx9vuMq5a5K+2rd4LJinonjdWmwdTV6pyMC+1AKmE4wYwwrt2hWrUiS
QqBOXczK2Jux1W9bgo5tq6UYWBDjIAmjurIs+WOgaLwgw861A8QZc09y8Y/exkb7pXYIHwWXty5q
4qUWs11oxGaDgf0QFj6nYcn8CTIJAuiOsIJ4aWJzqbgz+dA7oIsO2T9tBRPIpAofIrPAFLSsF9Dm
11VS20lSrEo13OSKzGJcDtf/+j///f/+56P/v95XdvwdnPM732X6dBCXoqnTIVLvuDlGr/W1lhml
I0bdL5cMIrHyKB2EVDGESaAEbZ1ql4hX+u+fK93zsUxTRkylGBZIS0QS8h2PTKz0vJd7qaTTkrh2
iVOs1Ccs4RGC81QzQU2flHtseHvdQs9JO5mTbaasVavb/PBVpmv8F1Ln+6sYsqKqlsU3unsCZOuJ
A/LQ0nFFsAhhQdqyKHz5mYkq8oFQsZz+5ASEYfj2dM/aq+YW48yaAgy84YfhcE+Sm26LLKFFVUxV
kwGd8V3/wdvRAleShSygV17AMEtDFvgJKwAZ+83Hi+YKpvrDk1D+NABlLB4GFhNR/41yGtGxG/Nc
KB09pdxndMnVUDR0kuy0AOsi3uT2G1L9mucuwBgCNHGiFj1be+QAuEzijRITQALE2Bax0kLPZ6+v
avwlN1piu8VxVZZPJhqQfECZCq4d1UlDC7yAHMGBCHHYIjDr098f6p+eqawoBhZZc6Je3Y1reNg5
q5JXOWbCQqiDh7H1ovvh5fkepPcjR5F5dzQR/pZhyP9+Wj1O56EmE8lpS+0Cm+bUJsa2Myh+17wx
OSVYcj1OY96CY7D4SWeu+1Db4/8gs7KLT7rPiIqr/NiBUzV3PPtVbqpfVj0xS/LXuCj34wBAIwdl
J1buUWz8X1mZlMu/3yz5N3oWow4moCaLlilZkjoNkX+MOktTIQ7KCscBi62pZ2TQCnQ0TrRahoRn
OpZB4kCTW/fQnsSprGwuv9MwpQ6BYwRhBK6cZ8lfZlReq4m5oBCgYI+dd4RLV/7wjvxx7lBUGncs
Xoasf//+P76uUll6ZgR8XUbWrJGg2mC4mo0TdkpK2mtES33y9L/2GrBIapceAjhqMnZsivVP3+VP
bw+IYGB/KOoRht4NAQ9hiSSYQ+lEGt0TowCUO9FGBp+aUEFck6fxPtUtLXaPNkbnJ59/f3Z/fH0h
IcoqVGDmcPH+2eE3+f9jsEdQNC8lmSJzGyASHa5mE4a2TER0Nb15+LIIWp0oMUorn+GOciwEJ9Nj
k8PG3n+Bm+dJI/af1cD1ayOi4Ort8ziH3RNzyrZq7P3DpfXddzgRW2yUFEzDdjNRluoJQ/X3C5P+
fGdNnagvRVbNe2JlhAaVASSSdg/PsKHEriu4AlGtLXtQM3WIlniULLJKODVBfvn7p/9pXWSETcQz
EeCecjcPqyTpNmrCmjBMnB6B0kQ30k1tuxA+r3ENtZQCSVf/cM1/mrVUmJGmCt8Hkt0dTi7qm7Qd
4q50xp5nieDmVTez179f2U+fcXdlgVbL+EQZsIj89qMOaN1Mfph8/zgmeRkkxeK9oMl9PyatEFaL
XPNSTDmIHS2AgVnEInCNFnd66r8xQWqw0Ipmj1/mhKmJZjz64TjexW6xDcp234r4Q01ZmoPtpUtl
UDHwB/81AGNcVyiAW4WR3AjD1c9Zm4cJGOUZj3ngvk/AMdNFpfH3G/cbDpyFRBQBgpvMPRaS/bs1
RdXyRhGABTke4nS7Zhm31ThZyIigZmHCa0Y27xV3Ny0HcDeeUNA1ydn65lY6//tXucegfn8TAw6q
JWuyZNxPOoVuiOaQK4VTpL8Ej2a7L1O/NmryAvTh1Je1S/hOOPeV7d8/9/fdCapJE2GdoZuyYn7f
oX9MvJYn1WMZxQUBnT50cN7JiptNdHWLH41Jt3R/2g9NI/7fK6zC9ZmagXFeU9T73bFVBcE4DORL
sBbAj0CZzVb2OS/Dp79f2R8/R5VFiQfMbK5OV/6PK9M5wylWacAIpnYzuvJKIEchKNwf9prm79te
rucfn3O37SXtQncRjmQOSIpasMj8xNm2qECS98gCpEylr/gYBxkxSWHPvJ2/qCG5weGFy6fW0DbE
11uT5kpJFgp6LEnxxWXIToh8kIRvnA4mvwf5oEPBVqgAbhqPmpFq9djvczFdwQ8ldkwTUfRC92ks
E1GF6529BB+Y7HLMD5W1VlTecmyXWUJ+WKfSoZNaIyNviUijkHhSPxs/8JkL644DJZ7JDnkkvfy8
+WhNUtaNyPc4EOMXAyjy1hlzjqe02ry+Rq9mvkgGSgmwjyTU1F09z9bIkKQLPsYNeWUvXaKLCFeh
62i9evJy/5cIE28euXSwDc2khjlKxrLUyFNayuF45NBcrFwqrJlFA7zVsduEEeIBk6iWYBwvXvDw
95Ei/WFhYkNpaEwGhEYoEJ//PVbieBQUjmmZEyYAAWS/O7dxelI6+WyW1jvVCMKwh+iEnedmJeGx
snwVSFOH1X+XBdpmSNUz5vVnAinIpsuvoxC/SjoxKLJSl3YWyysw4RR2Ch0gr/dUtiQxE/7SzDAl
rnpX/Cwr/NVGdMLWRpdK9Z+yltYprPmZYr3HXXfWausw1s1ZhuNete5SDckhERLrUBb+AsT/rFb5
CyEZOApphITreWl4SmR1h5fkJNftGcucV36GQ7pWFOlz8KSVKxgHeDCRrZTyW5NKq7yn9Rhw212X
LlYQkEWVLIpyRFyBZ4EQafFTVrtoXhnN2delz++/1+q7KqtOqG/nVQuhQkbOV8fWpldcR6Mt2JTi
WxW2jtszp0nqsyKna3wWmzhI96MvHz1NffAi2BB+eRXGbI/bBeaO71/9LiLSKB93tQ+Tx/WExzqt
9mpjfMKQpppvljdyS4jaay28W+kRa1z2yBmUMeViuPphhEx7vrtJS7agpVJ80lBlGneTiZtALZVL
gOMlGLLMK4dNDbl0plvUIROC74LE+gwQsCPJKJGzQF22o6qnCeoqnfPDd5mW87vvosiGCm7CguVh
3R9RqLK0bZcnmQMOBHn6JhKEYDKqJQsTvVyjE5aK8F6cCXlHVGn9IWXiuSpR1vi+qS6yNqebSLDu
uqv7HxYx6fdTh8IJTdR1WTKhYt7P7aU3tAIpgilBwQb1YCE3kcrSeEFc7m3dvnwhLQ86oSHHTmXA
2fKFbt00ovvDojbBke9vEXxb1jPw7fx3f1ash8js3KEBL2teIQIkK/x/ibD45oZg6rD7sB+2aYw4
UcnWgMcJyps852prISuOQxyN+oeWbGPsBJTl+yO8P+IaXAH5E8YSWY1msoVy1i0JxtbJNW9jriWo
SabLYGup2bh0G93GshH/54cThfORApJBo7Yhy3czVRWRr0ZOQAqhtTnUskXrvXyDQUXmTnkpuvQS
NwPSH2UEFpO9/X3k/b6DVqfVFB77VGDStLt9ZtTmuJukEDuKSbsJv9K8H4YL1bolYPZdJyePo4B4
6O8f+ocxxa4d3LVhsDFSRP3uivMqyxqvbWIni5B8oiXMo+pt1BugH+GD5qKTTvHI9W9JaJxQUX/+
/eO/t4D/fttUUeGyZUmVdF2735h5QZynalzEzqjVKr1FIiVMnRReDFKUVh/CWD+1mANob2v0pAXQ
Fh3ViaJV7V40b2WjXJrpt80gIvQZL3/em1RMsrdhIGtsD8ZvQ5Ykb0j509P6fZrgi3PoYNOuaXz9
aUr7x/6n0Khb603CF8d07yu4gUfzM8SED4Lyh9PBnwaGQtFP5zaxE9LuPspHKjyFiEZOFME1MHB4
eMYq0chAReeNZYwTZW3d/v5gft8wc3kQ0xUg59Nkc7/tUnPAmoSaogTin7fyt2yQLiAZ5mIuXb9v
eeQmC1U2fhiPv28rVZEjuSJOm3U++O4l0CqKGLVrRI7QNJshbh1VjR4CYkf/fnnSn+6pJlLuUkzI
gvJ9GZdtVx8E/NuOl2ongkxyyIzKVHBjqcxeCkHZRaq8DEWC22ALqBWzbKngtGqGdYAoEEiVBgdu
NG6EFvwwD/xhu8Q9IPBWYi0UyTm8eyV7Qe7TMMT2W+IDGgP/rBATHejurg6ITG1fJDdE5BPCiJJ+
GmratNLev4/T1GdoQMJYae4+mwWktqAcRY6lAZdQMfpRAYG1IBoZ83rWrWuYbjYGTXANkEhShaAS
8Pa46rwHHxO83bXuSEhfsP8G3poSRkDy6GaKhPe4TyKINawE5Cjw2lMwk+RyjjMOUUjepEu3Sh9j
FRN5PxFkvqFj5PdgoMdNgk8snhxtl2+WgUC0tNYBL/r+4wDxLNhJQJ8wkVNqBQfXda91pW1K4gpR
6IiTKd5b+ibx4bCPQXIE79T1UL71wP2ErHUAcVkzWSreADwv8+kY8MOAm17S326sSZ6IwuJtqfcD
jhh2P/bJJXKGTnh1Q/RyvrbQh01SokYrAKK4GpF+KSQSTFOfuHMWSl4d//4l/vhyETlA+8KSCVu/
m0gStWDz4GWxg6cTSRWXLUbSxTTqHw5tf6g3MoItnXMvk7pOre/fkyNuNyXNizR2OoWmE9pEswHZ
wTxdFe2GLdQF5gF6cJ5NrWgnv5F3pdvuOnP86Yv8vlOZKvQSbSKT4id3/99fZAxFbMSgWR2pgnvR
8MO8L1eV9xYlw7M2WTmrKn4vC41cvIc6Md//8xvOXVBZ0FVTFO8rcrwGOhlszGZD5H5O97tEX5aU
7g+Ttfz7IZkiGDMjfQbK9/L9W9tXUSqNGTOGHtFisOD823Eeo84ySAQkulhnzgqV2gla3bK7mlEO
ed5u0ZjIJRTxCMMDJwdntNjyTu27QLVuCcwc2SVsoEceWEkInH6ehv8025DOoHLC/459uRuQpl6a
IPzaCGVnsxG6eiPk+Ru3cpbK8m4Qf5z1/3ifZAXWHdgL87fOTcxNMnSqX87QPwhSAxI5IryRsilI
SBNlTRy8N/G7CvilE8BVdexIdbJWUwQwfx8YxvQG3E8HPCiavKqkEE5yt85ZjQzgySsiB5MxLh1A
/ybgBwiUBdTKAO0XJqmsro4+uwm2BCfLrFai+WKY6iVBW5N99R7WlSBpnYrtUsgCCWraJ8qBH1pL
Qtnea3vNcvdDLV/MnmJGzmAQlfxNraMnwhzPCZHPVi/uckD1doVyUi1fSlNbFJ6Aupb9EqVqSpDW
ZZSKRwVaU26RDy3rX0FGs903E2WRyfoOj/Fjq4CAyY1y6zcKeAtxSYd/7hoGwFP9lgYccxn2IorT
XgRrKe98hoMdaQGsndfvnxt6svi+y3lBRcXP3kPxp1X1t3whkzAZ06DCyvyHt+9+a1+61VRSSFjZ
inJDfNvJjNpNR5NzPr0QZdehDyKNWJOakgPMu86dDi3pEpbpW+iVH41frUdRvQgBu8y6Y8IuyuIM
i+N/qTuz5baxbNv+SkW+Iy/6JuLmeWALkiJNUTTF9AuCliX0fY+vv2Mrs6psWceqE+fpVmQ5bMsS
CWJj79XMNeZx0iv8nqh+xVXwFH1VHJAjbYAowRyPTHi5OSyyWHCmrMQUFpjmt47FZRdGPe80dI9i
L9YsviRDwAcvVTCt0zFJkPunpqafZUkfHAPvBRiKrJNGMuDtiDTux10xsdohwridFLdRZsqQnfzB
28rREiO9z3k13uQCrY6X3Ds4if563avvHEEKm6EImmnWam/jfVXhqdYZ33YnT/kGru0K7P9iKcGy
dLKHqPjSKpqrueOzKQbLDIQ7wVXOrbvc02521zxkJUA9u6DrV4hK1boeEFCoXrYSZr8z2Wke8Avb
fPCe39k1qGkpJvE+8dhPaXcHbXWo/BzTzwhFm5Vtypb6Tto/VHG2mQqskHtrpQVMaKHSHDPeHDqS
WS+3D0mDOsIKGJ0JPiXW9BQN+jW15W8TLLjI/qyk4y2u5Q9yqndvr6LQlqQXQ0739vTVJScKK7vO
MRSlBmX2FaKhi98UO1kO732CrSwZlmPkr0fb+NBX6J3AmtcWlWdVMRz26h/XFlte39R6ydrCPGWu
spqVQb/jqcGNcmFI0QOT9dtgkr8VifyNOvUKYtsaq/SDobYPjObP4sZGxgx8WpOz/a/v5HvJLm+O
dAZjUBq3r45M3yVtqVfpAOe5k1OTX8GNrcbJuEYG26UfWDPy0zs5o7bkCwd139nqg3/54B28k1dx
Z7Bis00SLPttGFhYetikGdWlcuwexP3pTcf1ayDmzVV3ugdZji95at4NsX0ImSdD55FH2jWqp2+N
5d9LmX7NgOzjtrtlpviDp/Od41jRUNU4ms6Z9FN3voNvmU3UoVFCt+TV+bNhlOekZgGFfnlvt9lH
zeD3FouGzZZqKCrqlrcbESvDy9V6ylyqA6vKRw0Pz2QGeRXz8uAhCkb+cvjgcX4ncadfLxuaRgda
Vx2xQ323BoqpHypMdzMxsfyIMzYyaxMHib2fZx8Vvq337vb3r/X2lJeiONJ1UShz4GPVIc7skQKp
iwxHCW8l1oB9aCNr1LV1IJeHqcgthnDsnT06PLTmgpH1syD6prq18unnVcW4kXP9EVB9SicfdxJw
S8m0LpQ2BMMjb2qpODMSG4DQ1xqKtVAkdtauaKvzK/kYiSampXxPXDzrmeKOGnGh0YFdiaZNHSib
EvfvLO8+jeE3X7WWTp2hpLO2NjPYlFxUfASbfFzLpbMrqu7gpEBfpHFdTfVB6stzDMCnlRg1ZQA0
6fZpN260lim1sn2Joubc1bxLPzsMGQQTfNIfjIROiepgaZQzpD0PLRA2yYC/61d7E8SkZ7nuwHzx
5CtWNn/GtelWIMukURvngLSdYdHJmORoEGlWJfNor4RLh0tZ6agkmcbTtyaaICvyy1U6oJSW01uB
NIvKYo0PVrOb/DGBhZpxjpglTj45KxC8wFrXJhUokh9ueYKZBKXVso78HuFm08OmAxTVjxEGEW18
alOCRM3RAYMkcsKPENR9ZImwEoxDMFjBGrIQknEq2DNMGK5eic46crR1hi2QLRX3YPSY0WHVT3Z2
D+p8oRXEY5Y8bOqMo9CAGhczL9zhHeTEzw7jQVZYn23P3hl29dyF+b1fZfdS3aCl8NA86Yy050+1
rTyqCXOLWZxfomEDy3BmmeBuaRw8WsCRvIIhbyDFTuAGBj8r9vYyplYt4AAtMFaNtBFLYjDLe2e0
drY5MkTKmxT7AJD0NfrWtRbDPfSCuz5sr7nlD4usHde/3i7ffX4Uy1LYHDRkK2/yA7Osy2Y02ZDU
2ltUJjty0B/HAscLVEL6aC7bydlxiR/sg+8FKdQ/yF4RU6BVevOyRjDCUPFHpsho/yiyc8jilHp+
9sFO9O5xZBBhio4tbUTnzevoiIOA1zuZ24+O2/YtM1GQ4FOmdamm5MjpgG4G906l7kNscUrl40jh
vR2fQ9Uy+Yypwr5NHJ0iLdOiN+goMMORlChOW/TvvWTe8dcHhAIkffbM86cTm/8yCFG8gkS8kysA
yTbFxxZDnqapjrGKpZZt7rxUpYNlAEv2MKLpIWfOUiXjEaw910+yb7nfnNrAx6SW5Tdi7Ar+Fvpt
xYRCRjXfxyjEZ4A47dvFmJtnrQUDF7NdtqPoESbSXK2glQajmHSSx5uWTW42YbgTWHPFsQ5pICPk
/6bWMcKcjgF8fL1mlhaeyuK+snM07DpDA3Iz3cTdzCGDMf+Fq6wdmRdSqTg1gTaM4LOi+wreEuRe
IpEvntQjXBAdu4B9Q4Ojt1D8kEJNF+1tglS8CiJwClSh6tRqFmrU+VQZwDgqIIQTL1xj+YELAQL1
JimeGaQCTCrD5h46sPwII3ofe3hMhs/F0JerEc2/VTQ+eAeHCW0FDgW9R6szt7XMEGVS+bN2YMa2
iy5TXEDfSIVInJnP0OMFBFbw18/ge+elqZGiO+jdWKriGf3uvAzl2kizuMugH9JjUj+nZrIbe3kd
K9jV/K9e6m2K1hXwhnOQj25gQVLM4Atn1NjBJM77Rvrgst6Nkk3yKnQpyNFI5368LrlUi7zUK64r
dusANz0/WwZDvhJxe6SMfyo+9mJMsoMb/uAy34t6qNJQkiLUIg97EyKbFbKCLGF7GWj7QkBPU0Ze
muZgBc5OKbi//PnXH+z7r2hQyRfGpj9VG4BTo26BY+hWUcUAWHWGKnNTvPExT6rnhjMEqtPy1y/5
unW8qXBQ1qF+LVqpqvVW/DPVBVR/HBTcaEiCuY7JYYfGkWFLB6NRuZpNjflQw2bCC65PHmz7XMZQ
HKuRGKHqRasvZ8a8uZc4qGqGXZkzTRsi0nBaOyPSBkPKoU7gPGKlxi5G9Eahy2MobtqYhWXOp2pa
+17RzC2b561nKg2vAWrbuw6O7oJnZReG8KVo3tZzxXuoEgbjGphwqaO5+LF/HpzymEnZOPOoxCJo
XgRNAE3YkeKFin8CtdmeqWMxfV7WQJMQAGISls/JPrM5HP8/IxvqhAEc79ef6rurljWr0QqiNY0G
9cdV2w8eXmmBk7p9WTwn48WBNhJ70wZ83UHVl027iJh3nD4qZL63gOABUcikoKv/lBnUnTQGhWqm
LoTq52ji9jlTfRuT5pYKDcZQFfdwf86/vtj3Tn86TyjeKdw4/PfjtcpOFSNIhnwYc4Tk4GrmDjot
cfRXubGNbOVTkpdnEZ/8+nXf2/G+e923+XM06UmXG3LKYPOwthPWWGTXh15VHqu8O/z6tZx3KtS4
EJuIxEhL2RXelMqb3sbQA1MmV8ui0zB0/SJEtu5TjVWrpMHGpXgxMHOj+zStRwzucVeEmUHdUOFG
e16NM33tav63JId+ZJrDp8jX7mFVDqkH4FRLEPlJyjffZBar1oHlecafERrJpaoiyxuw3cMBvAoi
wDnG9LlpQZpM8QN7I+xeyFOrINsQ0zIWzbRJzbQ2zm2Pr8Mlph3J2D4xducc4pxppFIi31DAX8/I
vCgY58T6UnbGZqNmJIS6s6es/c7A466pcdPDGBIp1TIz+j+7Se8xgSPtURpjjdzr4Jk+JOce+CWe
JhzBDYyJeO6rMIRjbbjXk2Ar4uay0h5tIuKhZm1gqbD0g+FR9ydssJpzlLcH7B6KpRVLuyE2lj34
2VAKXqSpGpdG0GzxmG0ORhXgFsXwKw69Hxwx7z00jjCgpvHA0/pW1JkkRY3usqCuXpBd5dpjB46i
kfVHozB2NHwfGyzKPtjp1fcWr4Mmg2kIi1bx2/VEfunjW8gGYSbWQQV4j+zWUxdKPS8h4YbCHUoR
Lbg6dFzTi7A0TL3DEEaR60fpQ9XS1ixU2r4prh1q9JJ5xRW9PeZW3STQEvEOFi+8hBagOtisZdIx
AqwY0CB+/Vy8MymgM2OBzkNlu6FW+ea58KUxQVOZwDzy0hX6KSbcZSreQ6Uc9JSrwn+rmIUM9Ukj
/PVYCjDbcxyE2WNOhdxnEFFymnXXsgs32QOueui3GHVa41rAJC78diw9kkunrTxTAx5fQLxsJAwo
EllYQ8v4voZd4P76on52/Ab9iGhAEcGUTflHrJjvYinHHO20UbXEHdRoWVJUB6Vmn5scK4tKHVaK
4xWLPAUdnqrKOYCvQA6fMd7r4w3SZPE6jEkDoFbagf3BPvSeEAPRNq0jESVYPxVm/cGYCq9jsy3s
4K4Nk5uUlPdBzmC0oTOI3OBxUsHxro3hDPzxUzA0e4PW16zzyDyb2rr0qzTInpuYGwWlHplb+jzi
VmD1/Ig2s3eY1qD20aWXDz5T+Z0dFG0EUgEEbjR23nY15cjzTcpGKfrsCiOlmHm/dmTb8OQtzs9o
RPh0hykPN32wdXrQA3kUT3tHht3QB9/ksVQ/0UCju51ADNI84c/ZlqjelPHmTzwuY/IVf8hs2WfN
J+iocE9wVnQKahyZydNihJ20iOCq4tvJwzZCHTfs8MRmBaAyyy03iR0dt92MXMrWtrmKQ44WUBcW
nS+4KcEWgBqQvoQCRdcJrqn3zJzi6bEutQCtoSMt5bJAeSppJ9sIHzNkSDOt1ZVZXxAr2ZJ9FztP
Vs8WbEbtN9+QF55BNJN1LkK2RWl+gVj67Hv+dvBhP/mRsfC1/F6cJ531GRvMLyIobBLtsa6qs9K2
31R6ffTNH7tQVej+84M1uTkHxPx9322coqFBHuyg1ncLP+xf9p6sHRxOA1+P4jXVQkbSqxLLFMe6
xw6Z9BEiIFtsB/OraNwpEdzRUf6S5ePTB2vhvaWAIE2TEa2Q1L7tqo00E5K60VJ3iPIELKQ2A+97
Sv16WJPP8fmEzn2nS5h4iv2LOZs4VT5QlrwTtDAgaKMzN8SJ/rbAi911WaYiQHNybl+fFBfTAjHc
OSWfDXJS1xnL5cQc6SyEtfzRU/zO7k+phJ4OZVwixLfV94wee9unYebGLSaSRRa5eg7DzAJ0v9BK
xqtyhpHubOPB4BlYpV4APLR2vSLH9zlo7LWaRQevLdWNNgoLwM4BQogvl2xsunbw9tAyFxgmnUMb
41BiizVRDTFhVf11iv2fH6Ys69epy6e8wHjVD5o3f/yvPbZseZ2/NP9XfNu//tmP3/Rf5zzlv1/+
k/Vzfrilz/Xbf/TDj+XV/353i1tz++EPywxdzXjfPlfj6bluk+af06LiX/6nX/zH8+tPOY/F8x+/
3b5xC6ARM/b81Pz295c23/74jd6SkCj8ax5VvMLfXxaX8MdvpyD/9vyPTZ3csm/vfOPzrW7++E2y
lN8VFU0aDwDnp42O57d/9M///JJQnzCOwdimLeZlsrxqgj9+09XfxfSOGBuiIU+biy/Vefv6JX6c
bsiKY2gKf/3Pyz/+le39dd/eH56lesYJ92NWKB5Puu9Mfznor97kL4SUbZU6cJAlTNZBnQZfxm1g
yufRbtQ13gfHqpbxa9Oqbt5lDZg7ZzBXeRbhPasIxzjrEM1bPz3aZXe282kXqsbV9k0S6PDOrqN4
zpFE9eeWevHeymVMHjDvivZBmhOBHTQjvKfEfegjp5gbRPedIsy/IESVuW2vMT89hYNpb5XiHrjv
Kp2CGHaKmJLzfNdPk0Migw9sbOJFTnHcyuIJbmArX9ppb1W2ziRbK89LSYdNg1u0FNUlRC6UForx
0pTyLpO+CCsFRkXlC6zeg5MJ6QEzoxkeAzMotbO8IzwRgReeLGSYtXUoEtrwDP4esft1Gww7u5Fa
HVRiOCq9ikOk7jpauld9QOKqvtCIMcuqPTc6r42pjmNhEIMaUsJjbgr859FYMCcGope6ldFSNA6l
BwvJHYlut4+9fOfXfJrWIGGJ0d33crKH+r7Poc20GcbDRoHACq5XPx7DyjpIIdBOedrljnyk8X8J
JNzbsvHIePmsV1dweS8Vfl9GDKyyHtehmeyrJnxRgLlghvbo1eMptNszxgrXFvx3uq29emnl9sHS
hjWVub0ZRzcyEypOXGac7XulOwWyt1H9DRDqlR7CC1TjfTtOYMFHjJn7NWnjtnfCbQXIqZuifWjL
rIpwXzDsk8Qrq2tXjd5gzW0xdg+au4m3uP2S3yE5tcxrOYJawAZZnsx9Mz7K5EMzRw9eNDEt6Zv5
bjCCjWeCNy11t89g8UQU1yUd7BxiUbfllfMadFgyKAusgRdKo13jLrn5RnLn90vakscCNnDRYB6e
4Sen+lu5ivfiDitef2lrFfOl+KseJy+GH7yUzXASH2MhTZfSZlHr01lhwj2Wn0amW2dwSBN5WI8Y
NVY2PhVZvCljUHBaf8L2ASOwvN9NZuFhuR7Mas3ZDkqPmt902zHcYuiCZ+ohp1ehBnyCxbBTAt31
/XEXBsmL7YNglKlSYS61kvV4rxnTRazJqTRchj3muhFuPQMIQaHubeT48XA2g/HUF/o10ND69Qrd
mXhfldHt9TVGgqth1I41ShIfic28Lf0XDy4xDgfD2oejQONjZ4KDRqWyDWDJ0GNAHwwDazx2lG5D
ObwaLRwemB2j1qxSK9oyi76X9JheTbRPx9D1crAM1XgZBL8HezQ8IY8Urvcxzo5lxFqVqgeYSV1E
UFB2Jz1pEbam+05sB/bXIZguztSeKPnm/nBSuSWVmdzq7k9nbLZNP12scrqIO0gBeiclMdjD9CY+
GLEeFb8/WWG/kPLpUo/tooMo2PXqTFwSWqrFYOADYumuQaiKH/N07Gv52Kj9OvdX6gD6Xav4edXC
4Xpih04Vczp9b1xr6DeYY7qhbn+lJTYF7AkMXD60pCxibcfxsBPvLfHZy/qOE1oZ5tGkrqMo20ch
W0EbTHj6tYsJKgZF7xYftORl0PVlGF77DgeDcDirSrMSi8nBJq0M1YsH0EZNLw2flNZZ16EoWS/y
dJEh10nOg1/UzBVFWwlbvVxr2aanIxDiY0COkMrGooFAmcJva8eLBa3czlp2mTy82b70yADO/V09
QNqv5KegKmB7Y5cG+nqORv2gWcOTY3ifqQ7MHCN6abJxp7bKHE/1neSHywb+jW8eFCpz0tHr8zuN
AMbsldWoNm6Jl3Fimwfd6M5TKR8F+2sQvzWwPJl22lczAoKTR1vEGW6pJvu05L0PPB5jwJLgkzYT
LCO/1Fr1qW0nkJ/Nua6n1ZRYs8gbdhMPgvi/FIarvIQfxvIaAPgavrIrjfYJE/PjwNqsdBiqKo9Y
pBdrL5iWlYXFOJsVgUEzm5QWwqmPZ4/VncWGrQ8Veqnok8PJ1kTTRYnSW1OWn1XvQo/irHmoFEJ9
eFKDZ3L3jTCVEo+k2BMIhw9BxL3jIaqpPs4UJQznnW9f2xbEmpJx0jj6FV60y5mIQExuTqbOM89G
NYu7Y9BEt4bXSDJ2N6fd07fEMVkzedTSW+T0PB/BXRUcxGulqnV4feIU4W4E4N6T9C+NJB0UDNOW
shR86kLCffD0AoqmfZ5UQzAAVcjwDFyRnmtuMvjeXMbExY7K2+g0nWtEylPkm/6mdJjZa7zijs7P
MFfBl0ZssXcxtqdA/kd5aTKXHlvmluPuc8Kkoxt19SINaLEmbXxNB7iceTzuxjzdNUr9RZMMpgpQ
zy9jjE4AjvYjQ5Eh3YTMYOYN+QygdPk89EG3VaIe5aOpt3/97vXvxikc133aYKdt3odBpK6myNS2
qRfqJJf87vUXHO///qOuibc9k7O03jp2W8MEdqqtY/mPnY6XXac1d1YbILZyPKbrpcSbW0YAd9Gp
JmX7+ssrpSeNsDPxJuNRgXAyjVCGPDtbDXnyiAVHvfQbr9/aTgGZs4O3knR0jeTwoqCjAujbL+0A
W2SnhaXVAKHBlI8ZAbA38RLPYMpg9YwzYJZLV7t+MStzhZHocoS3CHtigfcZJsTMry8RDt5JRdAv
UzrktPCleleMOf4+4hfki82ONze5k1XTuKiGFUERYNDM466Hq0QKjlkOq5H462LPnMS4TYbjMgeJ
wDCwb1WmwGxrOxtxZfslHFB8ShG9VseZYS8Lkt4cOI0T/WIyYrUoip7KvGTGbDdA3RoG33z0xbMp
Up8SKd52mXGgjIo3J4TQuLJdco5rWzDeOPGYRxWbB49ANranFLUi42VzHrbl6BHoMI/2Z0JO9An5
m8Nmo+T10mb7G9SSOlBsXS1U7kbanxlPO8d6fmAcdVZ69noywluoUyKudroZf1jm/zmTdZgBIoHj
2UWn8rYFnalFM+RjijImIU7OcBLOy0gA7Hi6K+plMykGX5dg2KAETNVLA3znGnOWAaAtVt2M/XeH
is2oYwNrdfPQ6va2bi5GjhUj54jYYLruWKfDKZD8u9pW70o7+hOOBsL8hsBRhksdPo52fItUfj7j
YEhKs3ajh94qF3VBo521qrGJIFbGHfsLn1mmxNu2Gk6tZ+AeRLgydU+5V88kud6FXv9k6cTlSXiz
tHyvF7zSaG8l3VgW1rBWOAIF0VAaTo7dnShDLFqmHtL8i9hKrTjaYlq2NiZqDxzhtdYyANOdROwG
FudSBvKRbWjo9blGSJcFPD0x1Qm2HMRch6xZ+Uq71asaF4z+aWyHdUYWbtTiYNWuDoPDJtPvpmdh
AdVfTIMrbv14b2vefUEg2dhfYwxTWGHN4rvs7e8E6R9Zmx7zMGvqP377uVog+CHifwhTf54i6v3S
wo+d5mqP4xtcLSYuLKLvvl+LE0xrhiM0Ua/wP+hwqIb2Ux7m0GtA50UxUvQe3pRXS10bYUigTGoC
45JWyV6PwMGDZ07aZS9zM5J07zFsLKK8OOoWnqa7Fcj5AkdeEYerhIlabczaSUX3QWBF1BwTfFey
MrdK7qf5FTgatFZoh/ChbcJ5aziKMziL7Wvn1Ku+jLYi4OjDfStJ67oz1whMLCYGcHQyXC8dn3zP
PAQIdHVC0AihZ1kkeyOVL2kebyMWXZQR6OJMS40CgtiyjtL96NCoiPuTr8O5HnZ5OT2pFmzgjLsZ
6XdmPyHiifeZxqkRTachGXepRWCP5Gfna/FNXLM2yZdJkS/0ufZly32Jv0pWsh91Nie+Nw5RQljV
UjVpX2K655vjzhrkXcOyr9lfJ6y2y+TQVAvb8K5ErTyxnX0V56iPgwV9xEWj6QfMxF7EoW13w6es
WqKNoGbWpcMeS0nkxC8VzhL4cOxNvQfgNk1PqbzEqEgcZFjJgG0eGFnmqdRz+TgZ2W3CkbXux08I
PJmT1SkSBiXUeSjrNZtyhNfFKOvotmUIJeQLkXVoGTZvR+sgcivUpHMRE42lv5JGAIWEigxyP4mL
drTurMbKsZTw+rKI+aL2xEz6AmOBbY8Zke+NR/HnQh136OlCgpqqDfcZSU83mPsA2kQvuD2hAFli
4TJvEt0tw3gv4r/c6s96031SeqRkbLVje7bHnqna6GEihFBa+QH2KgFLSyone9FeJcFVpuimh9Ee
c/ezZwc3XeddSUy4Z+QIyM6AtkUCobajSHcV8WCa8Q94ejPZuCY6eWIS7uW0OxWoDEsTejc/i26q
nujXCKvL3FOXSjw94TZy0nLD7TLsR7poGzhEuw5+vOYEO2MbYjQoIsKmSQiCYf5CQyBwL4px97rg
Sc2ltl+HKk6XKFrE7qVzdulZthRnRlJYBwdOMZHuXE37jUi9Mr05iZSswxc2859kGHPMAzRLkSNE
hc6abmKmaIgphpREmUOwtrpLMlGHCCZ/yRz1PJm6dVeSG7Edi2iWuv7zr3ctRftZN8T2YYkRMQNt
CDynHxsZyahFpaobdGes8QmrrxOyyo3mfSYa41gWM8nG0J3sNr0j2KaS0IOHyxYiQxILC6NMc2Y3
HL+NQyKT98kpiY3Xbfv1B1gqaPrxqavCl9wZnyJbovAwHGQ1fHBiZ8GcDXDaPq7uiFr6ZX0fSyrq
INqUQwgcUcduZZYxq7iUof47Qzu6Wlmk2AW1x9Qqi7WPGYVsFNUmtKd9lodXRcQ65sRjMpiwohS1
vBWVA5c7KqBjKsm5yonYm5wInAmKfnbIKHnNzQDtqJoLi0PyNUQjDe34khgEtmqlMVDIAy72l2Bi
ZB1Twb6Q52JXN/Vmt1TZnMSe8+BL8kFG8ZdXwU0G6Gh3/UWTh9MQ6W5TgAnFTy0HkMgZnoRYVwCC
zE08A/ppJ7ZAp032DitSPH+15Two2kNH9p1gBiZ+WhOEe18FlNGH2/iTVGHKQeYqVkVs6ZA2yW7I
SiuSoCxpT0LnFKuQGAvQ73V3VmLTxfzlaUx5A2SX6QjgzlFWblU0JydvT0ydlJaMJUS/7uKJbalY
+mWN2UJ71rBSFg90Y1HH+mD5/VxEZHzNQUEtJmjoV4kq+HdttDAiSI/6OHdbmEtlvOm5RRn7iGcP
B/yRJmnclVSZBqv8QNTyjmLPUaHwMRqryzrqwDfHpqP3Lc0tK3M9H2GWVmRwdHCyWNCAwocOHD94
4CHx4OKbB3EkfnDh1ILfVE8ZmaCtwDsQ+o+3HeXesgbMHrH+VhtCKTIxEemAzVk7MrtGfzK18Fbn
m2a4D5mvr3RyPsp+ARzsD97Iz61t3oggEFDSEjvBmzvga5kT2LWXuSI0Fo+6Qd0mkXa2JX8aC8om
SXOyrGxml8a8VTjdWF0i5BIhIjiQ3ejobphh62s9/vqdvRKffiww884YPZRRNDJL/7YDgolgP0Wj
nblOS+AsZ7h8aMhjQ1qtPWEdk0EYg7RfX4P/oqZ6mYxP1KnOfn3MjegmO8OTFpAevRbPbGM6+msA
MNhwTJeGxF6jYw60cy8qX2Y6rkWsIwo0ptOv48hwA9IDUcOUG/KIZDilQbTFC+o44ShecS96n1FU
2L1B0J2itlrC7ACytiopDXh2uxYSWkY3TtgcuglKzFjHpS1BUgyURMRRsl/TN66WQ+pfJH98iif5
EXO5A5KouaVVR1tpT16RvpROy4+PblVeZmT4c5rsHUE8Zwf9bSqGVMfTfACm3nfnoIKq8Ou78N7y
0JEoMf4J0eAnEYKahE6aq4RggVpjbCQfWyfZpsnX17rjcFGaavPrF4Qi886j8TpKZxkCBvZTa71X
bCr3PJkiHMOV6yFKV2akXaK8P9WUBVaczLdx4MyZJA+OSHemGbCF0LLV2Iqx6Nwo00NQZ5ss3+P8
dnIcxHlq9kmzxGKQKdcl3XjUetCbtvqpVndhA2/azEY+RBLrPrvDhPPaUqgSP7e3ixX8PKMzXZ3y
nKiZJqwEJ0i3igoauZfnIkPqqDmnRoWDTIDV7xezVuYiYKD7sRbxeBZ2q7D+agdEgErcLhzTKhaD
ggTNKtwQy8vl0NvkYIohLXTcq1AO+mqxbLF4ZBUBwLWRy9MJeVIapsuoM6llscRD9FMWD5fe8s5h
iEMzBWrqk9pVTagdVjlGY9qfFcX6nFRNlPTEaRAZySEda5rpHMsqxaospKERnEoOUawcWn/T8RmL
MCqW0z0glKtK2NR321Qf7wYpepHUwlV9Y2H77WoskpsCPtnC8UE7DoXmBqPhjuzaXWNfzU45imI4
9ZzduJR4XA3rrypybrpqO7HtBtsSJppKSs91SD2noOkf4IjPxSloKd2ut+Unz9YPlvLh4fNOxsZs
k02DGVGa+lPixDQeqlFJOGxS3BYF74HbrlzQ3j+KS87Mwv0Ij/Perm/IFOTQwlEUeKukrNQxtAha
2WxjytU1ZXvynw+en9eI7c2+ia4QEIL4FXWKeBPfn6lBGTeJLGeuLgwce6OmxZVM52qI4Sk76JCr
2X0sl6dponJik/ko8q4OQB5Sg2QGFA9tcxkiQ3YMRfShXAfmcUxRuFP1q8VGaGXJNgr4nrya11H0
1TZ5mbIjLYNKDah4JjbiOB0ura9euoituqqgMakTKWe6r9GPDRbBOPe/9eKb6oxE3c0uz3ibJJGW
Bkne0Q8xIfKgUbCsMwzxTlM/gEnqzuJNGkTcpWkekMKeGc9jySw7u/hc0H+xndkUDsdYi/ZO354V
y7hiibqzzWifVdo+UPHRqcedCN5EQCVP1iI2qjuWByMkn2yPDK+mm6KKIU96n7iM5Y9Ka5UzDxOm
dqAwRej6YnBcSCMVWzKfboi3Ku6UCXfSTjRXhP7i5eSKjaZjzDAzW0H4wjrLIquR5yIDcoZkLvFe
PK8/ix1cxI+vy+B/1Hf/Dzrq/1lr/v+jvrsGwYVO9H/fd788Vylr6fuW+9/f8++Wu45qCmdeWWGS
g075v1vu2u86W4YsBEqmrDB6/O+mu/E7gloCSSHWe22u/6vnrv5uEWkypI6MhDNUt/5HffcfD0eG
3AyqTEz7kqtZdP/fPNy2QhkwzG2Dw9F5sluLbvn9pPR4UPm0dL77YN4paWk/bVfIk7lSHewHyoOf
ckOv7UpVy33PHSslXql2qzKsgNONUmohPh3zSv5W1/KGU7OUx72T4ZUmDZskldkDuvRLaqXbPMkN
VOBY9PUNVtDDiBV87MOoy8LPtHPPRaIbIHQ1ojfDoe5Q9ou2queVHtvzYbDsWWSEd7lvu7TX1KXU
jbT7pOr46wt9pZL9sGVyoYYJeEHkBBa398ctE+5QMmix7bjAk92hoXqmRXa8aEOjnukTZghJMjdC
9UmXk5ck1Mjdq6McZrgaeyRKIToq30vdQE5fUj29SxI0OnZMdGZWxjLO1HQ+mmEJLRPQXV6LKpfy
GDOVuVXXsNb1jWprm87Ua4wXdBVYgLa3qFkmEWJNWVsqba5tJRWaiWNFl9e2RjIFQA6CLO3nRaDR
vYVYnVTKNJMsh3eq87abzk7mPYnHzBH9EstvrmD1amyESzewlc9ZOOIykwXwCJ3IRRbtUx3SmBiy
aOpHo5sV/bEzuQEBprALdaaM03OZlPgR+C9mrNYY9oQPRYvVSQ+lhcuyF6Me/5mXGHR4TnfrSgOb
TDPpFx/cq58iUu4VGEkopJQseELfFCzkSi+0tJloQQSYgCqld440XAOFj3gGmjuLSf6rrKWeiJP9
ovt/7J3XctxItq6fCB3w5hamDKpoSrTiDYKSSHjv8fT7A9i7qVH39Jw5c7F3nDiKEAKmWAWTyMy1
1m9q0U5LaP2Lrh1aYRVb61fXkwjlNcV00GsU8YDFzHjEUUuOR7+C0ORptfk8tauTtSqTghtmO4mS
3An0cN9UqOaA5w535nyRngYx01yKne8aOulOFeMLUhskPpOSdl9jE4wcgeUtKuqEkTr5SlM/Z1Fx
VuGE2UKsJRAYsHbWsLaXq8d+LG7zkoZnMKFP5+EcS+lLqxW3oCuAXvjlMB6ZK7qylF0ngXDTyx0e
6LBqmPqKLf52SNbZfGCye56iSoqMLKF1ESV0P4JZ4uEnVCWt2cVP4B6k5LsJwIIHRTGFFvMvntM/
dlSgj+CrQ0SEqIKkqP4rerlVSdLMxmgdYvIsbiMuSHuF2ryTVhce+a5T0+e//0HpT5ms9RfB4moq
WXAN5PQ/vsTaIEGgQr3hoEzKqdL12wWupkNFpmVy3z9VcXGtwLjAG6t/TmdacFzyhI1STj1QrUeg
be/YSod1eBj6r39/bn/VZlGOATNMZyr/ieshSxTeciGzDoZ8ttoy2hsRp8ZI1to5pD7MqkC2Flg4
/ds/ixAdMRQ0eURr1V9zHA3MpWwUzEOugRAAn4wchGibZfLe1j1kGGaEKb5of/+jkvinpM7KxGI3
XESGqT+NUUnItHTkxT2InYTLWHgTQtS2oxH/8BVra1T4X6oDFrXqA6yHe4jVGXV9/BlLQ3yHc3/K
B/C0FsMSrx1p86Q81QmdTCCmAI/4mkyy9jOlWEwCMFjjRFDgzHQIjXp+y6w6drIZdG0jXFCm8ouB
Wz0bYeameukxTwXqPiGVman6LqkoEjTira6Uo2vobe+kWX4EbtfaIah5EZZC+RLOOCkaRUjeMcJN
1lgoG5Zolupm870TH9IqHd2gH28sGMGo26FEtNTGSzfirIl8EsI0Roq3ZJvQLaaWo5rqO4IxJymA
X0n9ekA8dPJQTsaDh2JpjILy2vFAnj6rIYOBiKUjhsqiXdU7YU2XglDAUCib75WhfEA3jM8ytNoW
yDDq7RmYNUoTfWzdqyEvXmBxc7VaedYRAUvrdXSYjdYe67pwZWsnmhHiZLgZl6hLIlWDj1XW5P+C
AUDs8eciKF72jLEGYlW6ZWnru/tTTAL1KgO2guU6SvkDgIRdUgw3QL1QXwyQTBisCzJuqFxL1ZWi
4GoZdcbVMi5U1uvwOE8qDkQrQQGotYi3eGCKBwlzHKTEEuAvCQMRcxVggKMz9gi1Yh8TnktZeugT
4nA5x9kz20G11N2uT/AWRL4StlePhrv2nYCsJmJfnLnNZUczx9DNM4zXSkPzAslwWmUxGUHCaBfl
M/AVnWA3Roxds/BePjYR4CxkgHfxgNh+2XZ7OVWbKwQPf6QCbhFBMN9PFQgB+iyvpDm1KcWW5Q5f
83OmFV/MGmlnfQLeXJWpZleS/EweeNyR5dlB1jSAJFr4ZSaCq5kL6sw9U6xQyo/dgl9ZL807oSj6
XTQIT7qOsVYTzXvkfB4wCf8alL3mNK321MxgQ6jW3iUJ2fcaOqoegHMPjLOZpXi+tsJ1vfRHaEax
O3TGhd9tncBAzKJvjihpzajpjHdKQtg/oC4uIpesp+NVM+NYZXKH0CzVPPWxGzMypsCwilp7n+u4
3OdNtSuqprelykpc3eC80bu7REysAUt02FKk0i61kopCB3a6E/WkKcBx2Vgml3vlZnOZOqKgcffi
pQd1ZR2FkMlXlR6nKacl87eOrM+vTM1MG6YMFrwzZt61Iu1UKXApHQ2gcyKI91Ht9zCnbtq2wgR3
iQtKoY1bJ6iaTgZelEVNk4gryMhZo8a7MVGYAip55aRpgolCKp+aQhOP1To4KzGeVVnUeQAVoJlI
+fMMliGZ6uhxCbO7REPEPamOiR5h7I5pECiV6JD39SGrFRdEzG40tH2k0hiQQ3aR48M6WJtSmt2h
FiEIB2bZO/JsXawQS95cGO7ClmJQJTUPOa8rEFTlEo2GcBzaFMtweXktel9P+RqGEn1fBeqjViN7
Itaph9qXQDeESIHI6IJeNL2gHILPjUbH1GZXK+MHUi+nRBpaZyxFoHJZ9QBkwnAXKwOpNpWKnSOS
Y+RYfairVGIEtxq6mDHtotEWwhTiQjHTo8ywKofFuCnj6rREys089F4lCK9kJy9MWm1GG8OOFSw9
mglzPSkYvg4ygkUizz9vRPGkNZPfonwhD8xQNWYrpVblO/Sd7pSAnnkp6GLVEEkTGL5ZEl8SE6Rk
a5IUFIbe6QHQ2aogn5emhZsq8VZ3UgIlOAYnYU9fFV4be0IrrQpmPA9H8lsJ0P0039d1+bVBnwNV
Dxm4Uz5j1hYAs0TU7tXqcHXtf9T0Nsdm5D22JmxiteA6q+u7gozdZTda0VVFCR7+RnElTg25SnAu
RvSY5sMbEBx8FcXgQM923U6nXq+/dnV/b7XySwq2uF78esZaNbbwT0tn/Nu6pkicxRifMk1zEc9h
0o1HaYqkyIRJ4FIYjZ0MFG9mDC6rKH9osmFVDrFeU7NGEjud7jJrIX1oKI6uwII3ymHYZXT1SK7K
N12TLe48RLKHmRmEfJxBBRmyjKijRoEDwVAE96OAs/dULlQuscus5OxrUnB3IvWxEsf8nDdxaQs6
JTCmtk+Ud4CFJGJ6qQSrAJRG1dCS6osa6sIOK0g5TaKDMHXYkM9OQNxoJwYMm0jWMSNUwRnxnQ/m
2LZEH8OXOsJTWuVlrkpSKrXaPRh4xwhddZMqmzskHkUr+a8Dolq3SEC2C8QX4pvjUuQIo8FBhjLb
VnZOrnTfmv3R7KCTSZZa2FaEIXdMPsnqnHGm06SaUISAIhaIjjpWX5Ma7aUogVFNT5o0OrBNHHzi
KkAfhOKl16UYRg812keGanhDj/B8vJH+x4dq9Y4Br1c4AE59rH7jEb2EFIO6eOJZpdb8TYhfeMvB
jiZj4mqWBTzYukwSY3VopQ9thRnFBLGlE8XQRmEtD496m+/TOjbQKZhhLUPidCoQz2IunkUUjxzm
kYCV+9WVWXmuLPUrRj9ylSOpUTJuxkN/0vTCr5TwuyLDAgq/5yrQmLwGrMts6qGr8pj6PU7YlTb6
ctA+iYL1Pcjjg16hoDYHwmOqU4w2JKzqF2eoPcoMQGXV5wEAFVL1YBky8yYxJtCPRnaw0BdPR8JI
8Am9ZaATQ3EWZRNOlCTaaJFEJ2HpjUV0DZ/mOQifSb1nlL1sETSWkyjWXqrwY+ki+bD97TjHoQuo
bNculjdP2HorFlODUdJmJ9KcpU4nxwjHp0gHltsI4GuHBIYqmCrz0PTLg4CNWTxC/SssPFwmjhci
fW6XvpPMB5+CPPRBmqWnEjC9W4uaJ9eq5Ilq60MWwHNXhhsdm+Zpaqz3af2xxUTUBwrWY1TBlK7h
0oGxeIhkwjU8ywEdfu0E5MQD41kOJe1ZaC5JLH7JR/KsgtEJtiwsljOu+vNFk+df01LYS4y5KNAk
e30wJ0+rMvxpLektSsTG7+fXotNvx1HAhpAswlGopmekoxB6DwDKDTurwPy31ISHeZbU47SyLUZk
JCYmPFSjAK8wDGRub6i36erEXRzVRgDlSuTaqpAlNXEPyLNdA8DmY6Eh3QwKJR/cTtcuTFcX0MDA
IM10xlB3EcjrINVNCtSqjxvG8hNtuW1ui5CSrp8nFDkozaA5CxXDH0wkyorM3OuaWWGaJVY+Mj2Y
nsCbmqd08aO6W/wkR87GyhZpvZe9b3YyKC4QLrUWksu2TqGZm3aWddeRBBQzrYvHxsxj3Jg6DAQD
mZFjJG0bGREmp4m07xUZZ2LxCiiJW4xyxaRSvkrkiBaaP9DEGXZVjIe7lXOCU4Sta1RNaiFPXVFG
UcjEV7OVIAoI6VvfxLfjkgMANos3TcqujAg4GbHHMmPzFExXTJMmXEii27FsH4oW3nUan/K+fGvG
CWaL6qJr+mr2+ovqm2v4OVjg0vLyTc7CWxmFbEkec8Ifw3ISCY9T0LlDrzOu9w9Tn70xhzqBB2Ga
okZuIi4MfSTDTGjizWxGDqloOtOOX1li8FOVlb8Q982+JvazPyo9akcGlkylLuWoLaDX2smFekS6
cADgsp/mpfB7oS58XZ4CD7uhR52ZkI/USclNPkppq53CnFdUQC/SbWcz8LdFMWaCL8bpNfPuAHs2
muzS041lI6pCalX7jZjC5o7zBi2WprxP0u572zFX2Z7utra1lXjR4FfMAfNsJeyjfSDlhR8lQe5v
a6YKAU6q0ZWMIstp0Q3W5Qbz+nz5JuMm5mBueYwb8WuYkP0BgPdIrWxfrAkNMUnfkyG4J2A6qFmp
OlahneUufAApEe9nRIiWXgSJj6AUXQOGg1JPBWEmvxOC5HPioesdXoJjkjOJi8uoc2qmbo6K7bUg
FpqnycsPdR6PWw6zS0zTHlankFZwzFIiYIu13dL0z0RtTI9EAcjzcqUHJfNBbafQb3rjWibEZtBu
uuQdWDH9pSa8TUMCWa/hAjqZwmM1rYIUCImoTDF9g/CyMTDxRFFe9mr9PV2H9TX1twWJAYTWSoeT
o+KobpZQS7eQe4GlieulPgOp6o6VnMOlWH8uDpQHSZqhslD7W1N4W5oLu4x7uMkv9bIwr03zCr2e
BDB8+q5Oi2d02VGnZmQnzXUkCoozhhlkbSQvvbgTvySySY5t5EPGfCOsNFirZHTVI2xze/pDDyyh
UMWSU03hAh0c0aBOWlwJhwhXl2+DDgOvcWYKl8TVq9kFdxrCLsmsGk6jpAcj619zHa2xeJCPGSny
sxyfsz4z3TyQ7cEsZCfS5fFgkE/tAFAQQa0tZloi3a3XPKa+yF4e7QaJ7EHTIdCkaZOrNjPS1MhH
kUYgHU0ZaHCSQsyOk8Y73q9pxbGM0D0Yp0tnND8CnYwAAPRTJWH5GwwkKvSkfQrMam/MZDg0sXyU
+qV1VPDF3MERAIccuBkGgM7YYC2hMGki5164eWPIUN45KV3obqcB75tTTzne2x5PRE8TY5fgQO9/
6XgQ3rDgvC4ylCEq/jJq5U1iJcACxAWiSjB+WVSqpMFS8XqkyrWgmBcRSAdmPsymkVH8IsQAnyaL
rETHXTESshiZHn+N+/gioE730epS7E1ySRwwfWR2MgLfZut9hS2qCCxsiZC0ofEsSggOn4wj9Qdk
ZAPzPkvUlmbBMaK2mgZ1RJFrewBKtIbUayYGkZdL06jfs4rcECx5hCbEtxjoFNYw0VAmUDes3XZL
46QePQUoGInKOeQd1YoYYCQnXqavzG1LJj5DdDbyNY+7ouv0VkSOYui8sUvvIBBcJyXZ+aEklsuh
26AzlckuADuQxLl0lVXpoSDZQM1bkb2FBm9PHc91S24XJOPIbCOSjsGVmJLhQROj8MoUWY18QVW4
HhNPnkgMl8iaH6QOgY9sTkkb5dqx78baL+fkJVTJwkjCeZBISjQJ7vG5+iUw6xT98ozhOEL4YkQx
tRAopSaDubNyNDBategw2QbC0Mb7KFh4aeGgEn7hu5O7WlKmu2wkUlis6SjF83GFS4aUHogKKq8u
Ar8L029jmA7HtK8TnP+W91x86NYGrEUk1jBReolx/cCyivC44EdS8mZSI17GCjcCheycmJBWAhcP
2bsnZUHDI3+hIUF32moyGTAA0is85tG8jzP5Olu0SxvQbJlAtVneIXvVM90B4b61sUVdLTASZScF
9cyr28ie2NeXtgX9HpVUnnHscfrmSqGrtMU4l90AV0O7l+STLKuCS8JexAtWlmMLQXkUtsSWvJpQ
HecU0KEY8eissv0eBMHVmsUN0nNXz18QW3gSc17qSZcFxM5W1952zaMxCw4H86gHWuTOvM9cYfuG
9XHjzDFseAksWEWN75CoJEitZDwI9CngfBaJ/AOlthxzExsz5MAb4y+pPr02aKEzxKJJNh8J+M/W
CA5HJGMIVINZ4kSY06pzsJc74Sa0DjkKBmV9aET8t5GpStVxj959eaRS8BSr3UVsR5SLFiYFSYiY
IFb3BmHHXioinsej3uVMxsJQdEf9ayNlFDqy+UFfjIOUG6+DKXxvsKt2GklQHZkZXK0cdYlpYZzE
pKI0xB+Ib2DxAISKUieepxdDGwW7HdLjoGRnePTENYU0QPUYVlep9jqw5IPWyXCbCsdcYkCO2bUy
x5e+FGMvy+PzYiW6HWTNwWrE8FSX+jepz567kGAxNjPPGqBkJBnt0RALNxCXgbFIe5aCJdyNbX2N
FxgW13OcnPIlsVwBXpPa9QMz4RQWE9YRvt5dYpV8ph33h3nJZw+Y/FuwyLXpiBjSeuSZIztQysXf
FqFY9/lP241FWhPGmS+0pXlqaqnZK0L4peEMIIwCAF3NJdC0BrfSLlgeLmntottEQnQRRb+MlDm3
Z70R/W3bioIbBA4RterNnOyiUpwDCrILwH9qdYYnkiywYfeEYInEvT6ijT8LiuR3aQqBmBFT8ist
xPp7XdsWAMGpmDJ2e1k3y/62CPosIsZNma1FqfKxbzuwRPGZnP/khQl5wqY0d+gE3YU9tOnKDeux
znnz0lJ2VNIiB1Rf0ONu1tC4PfYMR9pJtPihklEbElUi+p8LzcL0VFH7CZezukAzr/nApvx/UMK/
EANQEIQk4/3PQQlPsNjiIvwHUMLH3/wOSkDk+zcRKAIgAmrUlP+pUP+uA4AMMocA0YJZAC/3sxDA
iklQVJQDLB3mESZIn0IA4m8wVQzasImX22Yg8W+IAfxS3qJurq1lJgBBoI5Ua0P0/ZTdl8jepo1V
j9dK/cws2YBRVAu7YkJw5pYh+ac781eohBWR+lOx/k+/9gtitQ4VcZVXHK+RxH+fBlt/RA6S0npw
IbQBdKM9lekpvFL25X1c2eozL8BbuI+PqAD0oOIc00Hp9FE6T65x5BVHuXdFEnpd6ZX/gpwDKOQX
kJloUv/kua0yHlgJa1ut7KdbQ9FVyrRMla6MlsROVS+tX6wLa1wtK1S0E/wBxWqn6sh6KcW90S7T
UcjngXnnGpd30kgmYF1LQmLGcGpUNwKt6dZqsdhyH6fQaVkMECl2gSq+1FUxEeOP1JqlZXTypELf
ft1XBKNuS7jOk/a2SNXEbUxCrh52i8kMv1sDwG1htlGAXOMyYJYjUc5WMrPwY7GM6KK0tCR6Z3to
u9LfNqno3RZmPcLRkEtfR9XPKaUK8u+aa/hc9GHZoHOd6DvE9a5BPdT+tsBCA0M9AvzPXY0UV0TW
BrE3N8lypampfHHNGfRGBbwMJiwlkYkJfLz+pGaMMpbh1VqYK306PUxI9W257UCgsfIXlagiyqTZ
QSom2CukRMs1QlUHtYLvQXVgWwO8SX5kXbT4FXaSfNTauYZbH7XYi0QG+9dFvS6kSajcUcTgwVoj
3wCNO98o1J6pyB/bpZpZFBuDJ4ATKNCKMioVaefna8JiWTMTcRcQirCr25Ir1HBBIpjxV1OsWz8k
U4XhTu2Ramv9bde2+NyU6uRZG5MM/jnwh+1ytfUmJF04Lc525dtTMZvwbLR5vP+8ym0tGJRiLcVy
E6AYVKhkJHefVyinQv37ZRvdiLqpqPQ/qkggh1m3jW+upss/Xex22RL4vwOvgzcLUGYFUWn9bQ1J
VagsSDqaE7QkPIset2MZXPHjqkk2yC0JGIHQeYr7GlFZjMRsi1h9Z5KP+NjEnLbw5728tgSgVpW/
rW2tQwYVdhgB0Gz7t108cdPpLNo8+VVuUY3ktV9ThmReFZGMM1v8VdBRMvzOYkIEmyd1haimtqP0
0+iP4GBy8DEg3eMFxbHJiic/lihRjISiKWjaA/Dl6qMRD+s5bw14WPpLrgXd7qf2WiVk1tHOpxVj
0Wbu2qC52s6m3E7pj4W2Zl2sSuc0131BS3QWQ7M9DDMtJDDpKnLYK/62uS2m9cDn5i8fyVRIJ8B/
QRSXPC9x5S+HOdhQAqnG2OsWU0rg0P52dFnXftks1kqJhQ+tqyaD5rZYAdkETLLkbX+iS4vhVVn/
/Pn121rXoloElfnjU03U8tZNcwKmi/s1trz587rY1rZ90AzovosmVp0UzSx727mQjKFwbUFf3g7/
9MlOfBMGDBooZxZ+uqavtrVJTarmeVudQ1x0vG11W9Sm9gr0GoZRiBOa/Xlg+2t8Uv575+e3bZ8R
zFxC0MJM3O3Op3/cfqh8hEmC/KWP6vFYM84uDu9I5YfkcHnYeW0doA/a43buRkj72K53W8jKQFwR
iqePo6q+0N/BtWb5cTySTS9GEbGcp8ID+n4OZsPT1i/5+Oz2qW27lOTfv3nb3A5s+z6+7qe/KYQ+
389jdpIa0qqKKOyQOuYl+6uv+dwnj4q5INXc/TDasnIVaifR2kzNEbqWlBmv2xapmtIX1/aaRajD
bvtGiTa8rX0uft2X46RF2lWJ9wJ3IxcE5qTbZ4olep/Xi//Lv93+7PNIuf3d5/a29utPrWf4uS+E
1wZde6/MoE6Iw95LejModwyzUEY8Y6qyg1CIz2oQa16yjnrbYlxHvXqtiWQ4u1X7Ya1w1CGSk0sp
zM6CdzeS1DOqaWrT01GwMDXxi5JARVPWcehzAYb/583tQBHXCEJUlYfyHPezKhOnwArZSdZhrhg7
aKPdKKPKSWHe3TK220JeB+TPzZ/2raNek9YT/VW2tnAjEBEO4CYXYytRkKtlp9WWQ0LMsEOC7Ghm
PeFo071wO4ajIIlnitgZWj/GZBeMtPAs6dOHO/VGTVMY4uv7N/C2+8b2BtUqei2UWA0ciK3SizVu
D9Bvb9Zq41DEcB/ljhrllike8hZO6La6ZfO3RQOF2Y70cHHNudxN4xwcquH7dm80RSjKA/kc9DfJ
N6x3ZLtL+jrepUZLImxJ9mHbal4+au99otQntA/teTJf6xbHuNEIkR1q5wNZt14qQ1+ldEOG6diu
M6xpnZ5YRp+Dz66CL3GJEMO2b20O0KszmHarDkZLCec4yudRYghpa2J+JksXXbIeO+a68xymfjye
SuCy3Jhc36P7c6R8IfvSGuxti0Xtb3DmTQ9DN1NRRyGpAgMSyct9nQfDLplzfxirL/GaocRwqMFq
BcRoUBiXRG0qR+5QIxI1Lfe3xdrZ+lYOAvBznxjP6GiiH+RsWfRt8dECttUYrAAlnTXDTfGNaENA
9oE0pNiiNdFE6nkMRmgCcjrY3dIeByAxN92kSbY2psyXZeatem/c6Bg87CtRGxhQc+m9nUT84NdB
bltI2yhtxb9vFsog7Rfd3CMl8YOM9m2RKbhRmgIWvOtaneSTLUXo5UQlL2HOFWS8VTyZn7ah3dc+
Jft1d2pRudqOmXQd6M5n+89d2yc+viPvcUS1W73DtCEsNaddB6F6XWSZqQANWFd7NentgHw/wMie
GZE4WkCito9WKbON7UPb2rSOXNva54Htcx9/skzxjyxB12PbZ9TwwM1G3ekVVQ9zXYgLGkj2tk1j
R4SXujVsYsxNt32GoHK4as7DLGnIX/MX28EopB62rZVCGlKL5fSyHn1xwxRBmAbmsei12ynQ1R0t
hSFdjo5ZE4z7UQ9TCvXbvq55C80QtnvFzHzbpeWS4OKcTNl5/cTngc/N8aZihqtCXfOGCQEkzxRc
GgBiSMZeMofrbB9CbldOkuVppjc+FW+mlF+BOwMjIO9bV7/Prgk7vggeWaTIdof8C8kU1Hm6xGNF
Dk61zvQcadsv7XhuSC4RJSFNGPrz8NjLr2sBIUrRUPBS2YvSRzW5kZJ93oKLOSGxYyT7DtM02HvS
ySQrJwS832ekD+vp3E/nZQXdURo44YJhWg5FzZCMtoXY5REfiHQuHeROAq5rB07wbKJtzojtdN8X
Erwe3LvIabp9H5FefmlIN3P9d51x1KAAi/MNMgZ5+iQjA5XYoRs94EZZf5MAKyXOIGO640W5rUoO
1OLEVmSnE3b6qk6wN8Sdnh97CLbxLqXiqN5gHJM8NNili9+yK3FX2WfNp/hhJ9eYsfGKOrGz+IqP
rsvLfG7d5H3eKRQ37MErXeEWfBT8yOnF2lOpPco/pAsKp8f0WXSrx9ql0nOwFju6UQ7DAXk6O741
KDbY+i1BZ2OLR0onV9Kh+hYTWHbXEgKxlZeqAAgo6R0Bq+tnZcDfHi71AbAk0ILA/QY46qY4Ut66
hz6veulFuEaP7kf0WL2X5/pMFR/omZc/F5qtE2Y/dIWLRtF9+6y6b+iGno79S3DkrOL9so8dTph5
iF/e+sp0MPbVbCNbIIbg5RiyXBJywJdyT6+fu+QQR1/GkEq92wC0qQ/BDgAyMEAU5pD/Mxz9bkEx
pXPEH2p5AZA0fw3L3Vp5U9xldqfcthoggoeJsDZxJlSgSA7AkgajBfhe8ioJNELz0pzOxsXisoqj
7hR3+uSbg2d58VFayyxPynIoQ5zqPXrIhcbx0O+W4Iwe6AUFjatwN710FCp/yGfgM3nrpiDpYrea
3PkuS13d2nXTobO8MTgmYJz0LwCii1cFT69l9xWcTCJfihTEyfW4E79Xglctnhcxkq7/Y1jK34wf
0HGHkcr/CUSVIWLVcUxGR7mREJB/rGfnpN0PYBtP0g4N4iftR8Q42CYOPDDrHAC4co2vQ4GwgpMB
m3cFZT2onlT1MLzM91Z1hvMlnpl7XbIX6U3sHDIT4jercDJ/eBVplfVZKh1mP/sidUmqh0dsHRLd
iSYHRfO1RBPZ8lOBVwY2rrbxqH8bLsg8PtfH6Son/z4iTHPm9ReGoxm4492gw2y00bt1mjeL10fy
Ct0JSuiRu6zcqeqeM+Trs5Gg35GuFB/cDkjByVu186kEvolX46vwPbulsOYQpN3Lz+GP9B7gVV2S
LHB0u3OC6/SpfipP4oXsAFroHuAYRNavywOU3OU5O6rXj/MX7U44KLfJW1HDl3AUpApc8Z3ai+5P
O6DDnU1H0zygRX2RD+pJPIJ9ax7lyB1eiY7TI1LWtuoJ2Nw5xi5wqfC7/X1MQa60JYeoIEFBLnNr
ye0iJ6XLJoC4DC/5EdFV0E6k0NXYFs+hS5/6pEo+0IO7MnC59NJDeHKwZaLf0ZZteWceiov1NXWt
Ryy03eWQvuR7zRPQXjNvqHaJAPccOk039IFyjq6uOoFdnnndkh1JOqgPJMloh9gQ25JN6svPR5s3
X072yzUEVnPaafvp8h2nlzOR5wGKJC9qljrmbXcQkZG3h2anQrWjB1Qc0bJlt77jnh6702Tj3iuX
DkJTc3hABhPB60x0E17rW+u5hiw7ocbn1Ktat63Q8mW7vjYOAVVX2uGewna/D73UqffJ1/GqbB6I
vRLMO/lGa6c9UTNEjHmVgDibLiJj52CX+/qjyjnvBVs6TKlzgxkEdbVqVx0UxhQHgUjDCUlHAphN
vLf5Jj1br0BiHsKrcB99KyRHu54yKrOfw5+JFQRl9nVMVOg28iHrDiSPfFE1mn2kBNeSycSmWyOc
oCReV9fYqB9HCiet3nugUZ/1xGRufVBXbJJSVb2rkAHzh/VPtrVwDUi2tVFTsPP4WLVECuRUSk6p
2ib7eP1MtkU3//yvFTCETt3KBCUddJKy1520o4psGu8R5W8CqsgCkvbHImnEHqU7iirb2nYAVOwL
yCWkqGpUyixK1H64LLsoTeVjS+bKHAWUCiku+x+rk0jusdWqGsy82qpeGzHhHGtsT0M0cPyoMrLV
FyBK6HfJQSTbdgB1zDeUzJ3TdD7ojcV0+lNdbVvrojUo2NTWtu2GpOM+hmqqD/jqVFkzQxEFHCKu
CyMGIbKtfe6TrGEEdtzfBuLgxhKNX595wIQnRLp1IVXunEjCPoCSoIuibxoZcxC9kI5J1LT7fp1L
b4su1RB9EKTduGYXPhfhGgp+bsqI4QC+Fm+2LNu0Rm3bWlOZdLmfOzExA28WN5Enr1GgLveOCD7r
sKWDuzX/t63pazY4TmXxgOy0I+nSXSYqwc60SE1VE/pwc8UwESAEeEKcCYyzQn/cP05IDBzHeNwJ
COHtPxNIIjKNzgzpgZcxph4WrxirfCETo3QNvToKJ1kkM/Pshxg5S1A226Y4xgMGUNrFAjpjhK3o
R/k0MmdbpPuqMWuw6TQE6gCTb0mTsldi8xAu6xNvVO0pnyvTGzLgo06y5utAWIEZABnhmuVApLI+
uc/F575hEOejHJyLUYJYPzQGU6Ue/Ois1vdiizAdUY9iBDry2wzYW4pulUN2tGGg11vTyWq7ZpE+
ksefyWRZHl40DR06UShVWygnxS9mVO/mGiSVXn8DDmjxjqCevCtb5WloTVRa1oUI0K0Qx95rG1CL
W1p1e8Db4nMTA9SYiyQwFJmTb48XGUiSyrMhERihguhU82hiFGWS3qnXpPPHYs0ho1zDzjCU3NwC
lqbUXeAIC2ACe8uwJnLS+B/bsCPyDwWU/2eKcT+JeP9JmvsPpepVVntTZLsv/+8+9N9Vr7/+ot8V
u/9FeY/iHBSof6jubee0CY3/3Vdkr+iR9z9QA9dVhLlVfOqwkdr+UarLyiL8/bAAoeo3ea3x4Te6
/dRPd+efXf/fX9qfBdD//D1/d+5vmwr6KnWOdhRVr//o8hXjN1nDGgSa9Mflwx/6h8uXrN90CfKQ
JaqrxN7vP/i/6CbApNP/07ugSr9psgG71WDwWf/90ggs6zcI5JDJsVHa/qGcwm3/X3QX4Iqv+oP/
aVvgLijoVvz1q2Bqv8moZ1DQhki2/qMU/j9yF76XPRbC85e3MC6Ln0v3DID/Z/fgl2/47A4U6zc8
cDQdAuXHNYIe+Pl9oCWAIlEAWn9ITlrUwP9H7sE/9T9QNGVl0f/HLUHaLDjUj/ZO1/fzXTDM33QL
ajHavh/H6TX+d90FTu33/vrDL+OPUebfGBoU7TfNhEYLHv+Pq/z5LvwXc2fW27YRBOC/YvQHELyP
hwYokoekbdKiJ/q4kdiIsCwFpNzE/fX9hru0uWvFSTsCuou8xJZH3OHcZ9dAK3MVR2NpxYqhmKRC
mlqlpUACQzTqmvbp1AmFgBTaOmnLeas70nE+0ZECqjusAfq3VkJZJHVbkU1gYsl8AiywLaRCecAy
D6IzLoag08oqLQUplAlMhb7NnCkQyEaph4JUKibHWTUanVRgQrBaSbYJplDTNJWj9wAJTYOCqFkQ
2mCcyYnOVKCXhTIylX4Qe6nBZmYsyVnJ2CA0mHvQyqqbyBQDi51atUykhg97kLaEQAx0WdIS9oZF
2JMn5/+ykD5pHbCAyHKlSgywc5dxH+IzyYGaPLWYM6uJITFU/FjiiI4GcuZHaWmgTHnV+E3ujgxZ
8LGAHGD0BzPuGkcKluciMg4YPGqNVwUpIAw7+g/Ski4jOQESGLqVMHaLZckW3RHdnhVaakbAF2CA
IbTkGAH7b80ITZWUNRN2KR62jBIdI6DIW7VpxNIzliXQen3eV+gKrOQ0rSVWM5/oPKYsS2UHtEoj
5m1SyYS4vAiIoEUasguU1nnKveVExwl5Ro2m8vqFjNqDF5j+5I7PCi1RJIQucsIJiviIgAdTu815
IvO0sf3O24YtUwxLGgVKKukjpYWC4IeWFrqEAArdCBjb8wmVQlZDDBVNC5WNHlg5HJFuyFg4rVWN
c9xUtMPyrkMsVKjGvGGttXSUxOUrUuwuU9tVAlGCJ0VHUwze93xCP6lLsrYq2afkeMGKoJiooCQi
rMRCWSYFOzob5nJZLAS2cpaV8AJoQjJGRwUpikt5/wIDUWLKVaAVmzppUiKM7DC1eIlOK2bE09Vu
csoOWVp1MJDPvn20Il9TM2l9UZvR0QBD/7SSEB5om5JN1e15HiCt0EiIjv1NFkvx2QZl26otpC6R
+5FHs5eURNraWSCOSrykTZl7bLVmdFqhyMpMzRElsYEajiAINZ9AK2AQJDm7jTvyWbHxAmUfuVor
tngDJeYhYYFztlHXoi9IMGGF3eMnNtsgk/mvKtuA2ImsapMJ3xYLMNeaFxqUIq5Ezrpse6KjhZxp
4mrbIE9IrBdVVWNxe9cnjE5fL0kVRwTRhY5wGTO1QITU2TzUsgPoLBF0OM60W4t2tEQQnVrIEYha
LJR1Qn+ytHA7MzhwEzrKU6T4hLRLbPIQL0HWaOgkQYNHLPPtkQf2+Kwg+oBqA26/iILosJCxyESP
BWH2rCMyMB9Ey1ogZCnhE2qU8hh9xRJ9rb0/L5l8AYzgtGJwf2JoRNERBPFSQcHcESUWCmyjnBqk
rHRFSAEWsrROMuoNOrglNi4oqIhRx40qKgkInBEzt6Ig8JWxkIuyoFot2hx7XmAjKqmgzBO8YiCJ
770WAmQTCKDik8saEjnWCosoYFLUtaw80ikETD9UATVMi5/kYwGXmQo1QoddtOH0kjoRLRYKiKAl
d8T8Gnt8LLC7MCG9ylz3+CQBRpFWHxRcn+ZHpKEzDQNJ2ErulSA6BScWO9GZhgXOsloeZpg+RVty
TWsV8K7XAoFSxKKAF5ol2xCdm8AEpFwbPaIgs8gLumnTB494jYW56Kih5CKv46MCBLY2YkIEleo7
9ogQLZ1PoBbgBbavUK2aPvBKXBED7DbZSqFTC/gJSLsGtjrrLFqBKJtUXWHHF6nFL/jQfb8D0zX2
27nTYeinuYjU1vF/9gNLM8BjAK7IXyr5pXDZ+6A0PljQttxf/v/Mq+qZq89Xv1yq0efvcX/uLvj4
q73vWm61/PDl0I9m3Ozu5l/cucd8Y25ol/hmb96aG7MuuobukM8PT/L1V95zrt78ZwBP1wFcae5Q
wx2Hv48HH/BcCqkHfG0Ok5mWR5TXaKurtJCfmz1LucfD4D21bfZQw2bt22i2x/VT20IgPeTDod+c
hs3tyQM+Vxtqgb/o9+aDGfs1ZFvBo4Y8TKdx2Jyujn9ePT/ub2/e+mi3JaPab6Ffehy23vt0VSda
yGyIHN/5j4wwlFIGLeSXYHwYFjgzedu8uBbwq63ZeQSY2UyrGu5+P7Bq3udIm8ZTgz5sBxNIEZsU
UkM+fvDJwpZkacF+91g22fSFGjAAbjfXdx5d2OYjLejvj7eMPgzRbOt1tbBfm+HgSQ+iqpdQL6/N
eLc3h+0aHZQ5ifOuf+RpMpvd7dSfTh5Nu+SDGv6w2Q3vjN9AZfO9etDogul48ijbhcv1sJm+zb/3
7z3Z5KrYLgH9yFKJ5fXNxpnNdqhBs/w2IO7cBo+1kN/0b0cTWE+uLVIP+i/j6y3CvVIipgf84eql
uXk/7QZfrQNfQluXgP9tP069J6mIq0n28hLAX/cfh42nxgAuQeBLAP/jOF4vkGYStJFFNWga83dX
z83I3nlfm7mSr8t8wQvDPEaf922uSAv+h93gY9wmH9Rgr/dYJL5X4xoI1aAZ7RX2qM7xQS3gH/vD
YWICuwncBNfboAX/0+647a9eTY90mzQDLpR5tjv/3s9/ytv7+chch7OEKFUmF3D77Bc8JkRXxKJF
zy9gv5+m3jMpXBJED/uj71W6YKIW7q8ns1venMgUF53Tgn1irfs8qOC/E8lvA55NQN6uu1n70L8b
9M7h3clnTRepUgPvp9PV2Ye38UA1/GHaHNkO4lluLvmihv3pefhPvs1zkab7AQmP40/LDIxzf+YH
1+QTm31vxmf/AAAA//8=</cx:binary>
              </cx:geoCache>
            </cx:geography>
          </cx:layoutPr>
          <cx:valueColors>
            <cx:minColor>
              <a:schemeClr val="accent1">
                <a:lumMod val="20000"/>
                <a:lumOff val="80000"/>
              </a:schemeClr>
            </cx:minColor>
            <cx:maxColor>
              <a:srgbClr val="C00000"/>
            </cx:maxColor>
          </cx:valueColors>
        </cx:series>
      </cx:plotAreaRegion>
    </cx:plotArea>
    <cx:legend pos="r" align="min" overlay="0"/>
  </cx:chart>
  <cx:spPr>
    <a:ln>
      <a:solidFill>
        <a:srgbClr val="002060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601421</xdr:colOff>
      <xdr:row>4</xdr:row>
      <xdr:rowOff>170585</xdr:rowOff>
    </xdr:from>
    <xdr:to>
      <xdr:col>11</xdr:col>
      <xdr:colOff>908145</xdr:colOff>
      <xdr:row>8</xdr:row>
      <xdr:rowOff>88036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CCD2077-1735-B8CA-FBF1-EDE8B9BA5FBA}"/>
            </a:ext>
          </a:extLst>
        </xdr:cNvPr>
        <xdr:cNvSpPr txBox="1"/>
      </xdr:nvSpPr>
      <xdr:spPr>
        <a:xfrm>
          <a:off x="6108603" y="921040"/>
          <a:ext cx="1530542" cy="656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1671</a:t>
          </a:r>
        </a:p>
        <a:p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Total Customer</a:t>
          </a:r>
          <a:endParaRPr lang="id-ID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184728</xdr:colOff>
      <xdr:row>1</xdr:row>
      <xdr:rowOff>124788</xdr:rowOff>
    </xdr:from>
    <xdr:to>
      <xdr:col>16</xdr:col>
      <xdr:colOff>2101273</xdr:colOff>
      <xdr:row>4</xdr:row>
      <xdr:rowOff>58208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BF6534E-82BB-4472-A43E-A7A05345A387}"/>
            </a:ext>
          </a:extLst>
        </xdr:cNvPr>
        <xdr:cNvSpPr txBox="1"/>
      </xdr:nvSpPr>
      <xdr:spPr>
        <a:xfrm>
          <a:off x="796637" y="321061"/>
          <a:ext cx="15621000" cy="487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0" i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Sales </a:t>
          </a:r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Dashboard PT Sejahtera Bersama (2020</a:t>
          </a:r>
          <a:r>
            <a:rPr lang="en-US" sz="2400" baseline="0">
              <a:latin typeface="Arial" panose="020B0604020202020204" pitchFamily="34" charset="0"/>
              <a:cs typeface="Arial" panose="020B0604020202020204" pitchFamily="34" charset="0"/>
            </a:rPr>
            <a:t> - 2021)</a:t>
          </a:r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id-ID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212317</xdr:colOff>
      <xdr:row>5</xdr:row>
      <xdr:rowOff>1732</xdr:rowOff>
    </xdr:from>
    <xdr:to>
      <xdr:col>3</xdr:col>
      <xdr:colOff>510767</xdr:colOff>
      <xdr:row>8</xdr:row>
      <xdr:rowOff>100172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2294300-A9F3-49CF-81CE-ACCEE52B79A0}"/>
            </a:ext>
          </a:extLst>
        </xdr:cNvPr>
        <xdr:cNvSpPr txBox="1"/>
      </xdr:nvSpPr>
      <xdr:spPr>
        <a:xfrm>
          <a:off x="824226" y="936914"/>
          <a:ext cx="1522268" cy="6526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3339</a:t>
          </a:r>
        </a:p>
        <a:p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Total Order</a:t>
          </a:r>
          <a:endParaRPr lang="id-ID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1001569</xdr:colOff>
      <xdr:row>9</xdr:row>
      <xdr:rowOff>173181</xdr:rowOff>
    </xdr:from>
    <xdr:to>
      <xdr:col>16</xdr:col>
      <xdr:colOff>2063750</xdr:colOff>
      <xdr:row>25</xdr:row>
      <xdr:rowOff>60613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2DF800D-14FA-45CA-983A-28392E059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299702</xdr:colOff>
      <xdr:row>9</xdr:row>
      <xdr:rowOff>135175</xdr:rowOff>
    </xdr:from>
    <xdr:to>
      <xdr:col>13</xdr:col>
      <xdr:colOff>658091</xdr:colOff>
      <xdr:row>25</xdr:row>
      <xdr:rowOff>18761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BFB074-3809-4ACB-BEE5-D5D1373FFF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194343</xdr:colOff>
      <xdr:row>9</xdr:row>
      <xdr:rowOff>130942</xdr:rowOff>
    </xdr:from>
    <xdr:to>
      <xdr:col>9</xdr:col>
      <xdr:colOff>80817</xdr:colOff>
      <xdr:row>25</xdr:row>
      <xdr:rowOff>4532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EBA6824-4860-43AF-9A5C-C5B621B78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372342</xdr:colOff>
      <xdr:row>4</xdr:row>
      <xdr:rowOff>171737</xdr:rowOff>
    </xdr:from>
    <xdr:to>
      <xdr:col>8</xdr:col>
      <xdr:colOff>128925</xdr:colOff>
      <xdr:row>8</xdr:row>
      <xdr:rowOff>92364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6356933-E6DC-459C-92E6-921566D412EB}"/>
            </a:ext>
          </a:extLst>
        </xdr:cNvPr>
        <xdr:cNvSpPr txBox="1"/>
      </xdr:nvSpPr>
      <xdr:spPr>
        <a:xfrm>
          <a:off x="3431887" y="922192"/>
          <a:ext cx="1592311" cy="6595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d-ID" sz="24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$ 5.8</a:t>
          </a:r>
          <a:r>
            <a:rPr lang="en-US" sz="24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0B</a:t>
          </a:r>
          <a:r>
            <a:rPr lang="id-ID" sz="24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en-US" sz="2400" b="0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Total Sales</a:t>
          </a:r>
          <a:endParaRPr lang="id-ID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240046</xdr:colOff>
      <xdr:row>43</xdr:row>
      <xdr:rowOff>55804</xdr:rowOff>
    </xdr:from>
    <xdr:to>
      <xdr:col>11</xdr:col>
      <xdr:colOff>1223818</xdr:colOff>
      <xdr:row>57</xdr:row>
      <xdr:rowOff>115453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9273E174-1241-478F-9D90-5CDAF40AAE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9646" y="8552104"/>
              <a:ext cx="7079772" cy="26377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d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167408</xdr:colOff>
      <xdr:row>5</xdr:row>
      <xdr:rowOff>30980</xdr:rowOff>
    </xdr:from>
    <xdr:to>
      <xdr:col>12</xdr:col>
      <xdr:colOff>1712095</xdr:colOff>
      <xdr:row>8</xdr:row>
      <xdr:rowOff>93901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0AEEC3B-4C1B-4A7C-B4EA-B3C0B0B100E1}"/>
            </a:ext>
          </a:extLst>
        </xdr:cNvPr>
        <xdr:cNvSpPr txBox="1"/>
      </xdr:nvSpPr>
      <xdr:spPr>
        <a:xfrm>
          <a:off x="8376226" y="966162"/>
          <a:ext cx="1544687" cy="6171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47</a:t>
          </a:r>
        </a:p>
        <a:p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Total State</a:t>
          </a:r>
          <a:endParaRPr lang="id-ID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273722</xdr:colOff>
      <xdr:row>26</xdr:row>
      <xdr:rowOff>129403</xdr:rowOff>
    </xdr:from>
    <xdr:to>
      <xdr:col>8</xdr:col>
      <xdr:colOff>594591</xdr:colOff>
      <xdr:row>41</xdr:row>
      <xdr:rowOff>151903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E7D91D3-A5D8-4831-A76E-563228F17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198676</xdr:colOff>
      <xdr:row>58</xdr:row>
      <xdr:rowOff>150571</xdr:rowOff>
    </xdr:from>
    <xdr:to>
      <xdr:col>11</xdr:col>
      <xdr:colOff>1258455</xdr:colOff>
      <xdr:row>78</xdr:row>
      <xdr:rowOff>46182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3754B8D-7BA3-4448-8573-66EDBA10B5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96693</xdr:colOff>
      <xdr:row>26</xdr:row>
      <xdr:rowOff>90439</xdr:rowOff>
    </xdr:from>
    <xdr:to>
      <xdr:col>13</xdr:col>
      <xdr:colOff>826943</xdr:colOff>
      <xdr:row>41</xdr:row>
      <xdr:rowOff>112939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0FEF246-8033-4D14-B963-441F9F49DB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1093210</xdr:colOff>
      <xdr:row>43</xdr:row>
      <xdr:rowOff>11478</xdr:rowOff>
    </xdr:from>
    <xdr:to>
      <xdr:col>16</xdr:col>
      <xdr:colOff>2135909</xdr:colOff>
      <xdr:row>57</xdr:row>
      <xdr:rowOff>50512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A40C32C7-7F59-B1BF-32CA-2B9150EA3C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78360" y="8507778"/>
              <a:ext cx="7735599" cy="26171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d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554182</xdr:colOff>
      <xdr:row>5</xdr:row>
      <xdr:rowOff>46181</xdr:rowOff>
    </xdr:from>
    <xdr:to>
      <xdr:col>15</xdr:col>
      <xdr:colOff>392545</xdr:colOff>
      <xdr:row>8</xdr:row>
      <xdr:rowOff>109102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2000BF6-9BD2-4AA5-974E-ED0D530C5766}"/>
            </a:ext>
          </a:extLst>
        </xdr:cNvPr>
        <xdr:cNvSpPr txBox="1"/>
      </xdr:nvSpPr>
      <xdr:spPr>
        <a:xfrm>
          <a:off x="10517909" y="981363"/>
          <a:ext cx="2286000" cy="6171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1,67</a:t>
          </a:r>
        </a:p>
        <a:p>
          <a:pPr algn="ctr"/>
          <a:r>
            <a:rPr lang="en-US" sz="11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Average</a:t>
          </a:r>
          <a:r>
            <a:rPr lang="en-US" sz="110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Order Customer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Churn</a:t>
          </a:r>
          <a:endParaRPr lang="id-ID" sz="11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15</xdr:col>
      <xdr:colOff>1099126</xdr:colOff>
      <xdr:row>5</xdr:row>
      <xdr:rowOff>60037</xdr:rowOff>
    </xdr:from>
    <xdr:to>
      <xdr:col>16</xdr:col>
      <xdr:colOff>1997363</xdr:colOff>
      <xdr:row>8</xdr:row>
      <xdr:rowOff>122958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BFC7CD16-0CB6-4B55-8311-6C740496FE97}"/>
            </a:ext>
          </a:extLst>
        </xdr:cNvPr>
        <xdr:cNvSpPr txBox="1"/>
      </xdr:nvSpPr>
      <xdr:spPr>
        <a:xfrm>
          <a:off x="13879944" y="995219"/>
          <a:ext cx="2433783" cy="6171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2,31</a:t>
          </a:r>
        </a:p>
        <a:p>
          <a:pPr algn="ctr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Average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Order Customer No Churn</a:t>
          </a:r>
          <a:endParaRPr lang="id-ID">
            <a:solidFill>
              <a:schemeClr val="tx1"/>
            </a:solidFill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1</xdr:row>
      <xdr:rowOff>63500</xdr:rowOff>
    </xdr:from>
    <xdr:to>
      <xdr:col>11</xdr:col>
      <xdr:colOff>361950</xdr:colOff>
      <xdr:row>33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AB16B3E-4A40-D159-8FA8-C9C9A32B8D16}"/>
            </a:ext>
          </a:extLst>
        </xdr:cNvPr>
        <xdr:cNvSpPr txBox="1"/>
      </xdr:nvSpPr>
      <xdr:spPr>
        <a:xfrm>
          <a:off x="698500" y="247650"/>
          <a:ext cx="6369050" cy="599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Business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Understanding</a:t>
          </a:r>
        </a:p>
        <a:p>
          <a:pPr rtl="0"/>
          <a:endParaRPr lang="id-ID" b="0">
            <a:effectLst/>
          </a:endParaRPr>
        </a:p>
        <a:p>
          <a:pPr rtl="0" fontAlgn="base"/>
          <a:r>
            <a:rPr lang="id-ID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What is the problem we are trying to solve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/ want to know</a:t>
          </a:r>
          <a:r>
            <a:rPr lang="id-ID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?</a:t>
          </a:r>
        </a:p>
        <a:p>
          <a:pPr rt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Churn Customer</a:t>
          </a:r>
        </a:p>
        <a:p>
          <a:pPr rt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Growth Rate customer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&amp; revenue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/>
          <a:endParaRPr lang="id-ID" b="0">
            <a:effectLst/>
          </a:endParaRPr>
        </a:p>
        <a:p>
          <a:pPr rtl="0" fontAlgn="base"/>
          <a:r>
            <a:rPr lang="id-ID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What is the metric of success or failure?</a:t>
          </a:r>
        </a:p>
        <a:p>
          <a:pPr rt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Churn Rate</a:t>
          </a:r>
        </a:p>
        <a:p>
          <a:pPr rt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id-ID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Sales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Revenue</a:t>
          </a:r>
        </a:p>
        <a:p>
          <a:pPr rtl="0" fontAlgn="base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r>
            <a:rPr lang="id-ID" sz="1100" b="0" i="0" u="none" strike="noStrike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What’s the goals of the business? / what does success look like?</a:t>
          </a:r>
        </a:p>
        <a:p>
          <a:pPr rtl="0"/>
          <a:r>
            <a:rPr lang="en-US" sz="1100" b="0" i="0" u="none" strike="noStrike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- Chrun rate less than 7% from last year</a:t>
          </a:r>
        </a:p>
        <a:p>
          <a:pPr rtl="0"/>
          <a:r>
            <a:rPr lang="en-ID" sz="1100" b="0" i="0" u="none" strike="noStrike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- Revenue growth 10% from last year</a:t>
          </a:r>
        </a:p>
        <a:p>
          <a:pPr rtl="0"/>
          <a:endParaRPr lang="id-ID" b="0">
            <a:effectLst/>
          </a:endParaRPr>
        </a:p>
        <a:p>
          <a:pPr rtl="0" fontAlgn="base"/>
          <a:r>
            <a:rPr lang="id-ID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What’s does failure look like?</a:t>
          </a:r>
        </a:p>
        <a:p>
          <a:pPr rt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bigger churn rate than last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year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id-ID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Less sales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/revenue</a:t>
          </a:r>
          <a:r>
            <a:rPr lang="id-ID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than last year 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/>
          <a:endParaRPr lang="id-ID" b="0">
            <a:effectLst/>
          </a:endParaRPr>
        </a:p>
        <a:p>
          <a:pPr rtl="0" fontAlgn="base"/>
          <a:r>
            <a:rPr lang="id-ID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What are the trends? (positive or negative)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Is the customer positive growth?</a:t>
          </a:r>
        </a:p>
        <a:p>
          <a:pPr rtl="0" fontAlgn="base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Is the revenue sales growth positive (Month on month sales increase)?</a:t>
          </a:r>
        </a:p>
        <a:p>
          <a:pPr rtl="0" fontAlgn="base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Is the order positive growth?</a:t>
          </a:r>
        </a:p>
        <a:p>
          <a:pPr rtl="0" fontAlgn="base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How many customers churn and not?</a:t>
          </a:r>
        </a:p>
        <a:p>
          <a:pPr rtl="0" fontAlgn="base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How many repeat orders did the customer churn and how many did not churn?</a:t>
          </a:r>
        </a:p>
        <a:p>
          <a:pPr rtl="0" fontAlgn="base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Do customers who churn generate more sales revenue than those who don't churn?</a:t>
          </a:r>
        </a:p>
        <a:p>
          <a:pPr rtl="0" fontAlgn="base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Customers who churn a lot buy what category of products and vice versa?</a:t>
          </a:r>
        </a:p>
        <a:p>
          <a:pPr rtl="0" fontAlgn="base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Product category and Revenue &amp; orders</a:t>
          </a:r>
        </a:p>
        <a:p>
          <a:pPr rtl="0" fontAlgn="base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What state do churn customers come from and vice versa?</a:t>
          </a:r>
          <a:endParaRPr lang="id-ID" b="0">
            <a:effectLst/>
          </a:endParaRPr>
        </a:p>
        <a:p>
          <a:endParaRPr lang="en-US"/>
        </a:p>
        <a:p>
          <a:br>
            <a:rPr lang="id-ID"/>
          </a:br>
          <a:endParaRPr lang="id-ID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2</xdr:row>
      <xdr:rowOff>25400</xdr:rowOff>
    </xdr:from>
    <xdr:to>
      <xdr:col>11</xdr:col>
      <xdr:colOff>527050</xdr:colOff>
      <xdr:row>6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27680AD-E081-A5DA-DF0B-3D7672F60314}"/>
            </a:ext>
          </a:extLst>
        </xdr:cNvPr>
        <xdr:cNvSpPr txBox="1"/>
      </xdr:nvSpPr>
      <xdr:spPr>
        <a:xfrm>
          <a:off x="8382000" y="393700"/>
          <a:ext cx="2705100" cy="71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d-ID" sz="1100"/>
            <a:t>Note: Churn di sini adalah pelanggan yang sudah lebih dari 6 bulan tidak melakukan transaksi</a:t>
          </a:r>
          <a:r>
            <a:rPr lang="en-US" sz="1100"/>
            <a:t> (dari Desember 2021)</a:t>
          </a:r>
          <a:endParaRPr lang="id-ID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1</xdr:row>
      <xdr:rowOff>53975</xdr:rowOff>
    </xdr:from>
    <xdr:to>
      <xdr:col>10</xdr:col>
      <xdr:colOff>600075</xdr:colOff>
      <xdr:row>16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ED85F-C03D-2959-3DB3-C37AB6C1C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222250</xdr:colOff>
      <xdr:row>1</xdr:row>
      <xdr:rowOff>88900</xdr:rowOff>
    </xdr:from>
    <xdr:to>
      <xdr:col>16</xdr:col>
      <xdr:colOff>381000</xdr:colOff>
      <xdr:row>7</xdr:row>
      <xdr:rowOff>107950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1E93821-938F-4D4D-86DD-F83FEEB4114C}"/>
            </a:ext>
          </a:extLst>
        </xdr:cNvPr>
        <xdr:cNvSpPr txBox="1"/>
      </xdr:nvSpPr>
      <xdr:spPr>
        <a:xfrm>
          <a:off x="8032750" y="273050"/>
          <a:ext cx="3206750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Of the total existing customers, 48.65% of customers have been Churned. This means that in the last 6 months there have been no transactions.</a:t>
          </a:r>
          <a:endParaRPr lang="id-ID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1</xdr:row>
      <xdr:rowOff>114300</xdr:rowOff>
    </xdr:from>
    <xdr:to>
      <xdr:col>14</xdr:col>
      <xdr:colOff>666750</xdr:colOff>
      <xdr:row>4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76F0E62-B7C5-C566-EA91-B1B695D6C3B5}"/>
            </a:ext>
          </a:extLst>
        </xdr:cNvPr>
        <xdr:cNvSpPr txBox="1"/>
      </xdr:nvSpPr>
      <xdr:spPr>
        <a:xfrm>
          <a:off x="7600950" y="298450"/>
          <a:ext cx="367665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Churn customers buy the most products in the eBooks, Training Videos and Blueprints categories</a:t>
          </a:r>
          <a:endParaRPr lang="id-ID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2</xdr:row>
      <xdr:rowOff>19050</xdr:rowOff>
    </xdr:from>
    <xdr:to>
      <xdr:col>11</xdr:col>
      <xdr:colOff>679450</xdr:colOff>
      <xdr:row>11</xdr:row>
      <xdr:rowOff>25400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2238C8B-24F3-44A5-A45A-7FF95DC67E6A}"/>
            </a:ext>
          </a:extLst>
        </xdr:cNvPr>
        <xdr:cNvSpPr txBox="1"/>
      </xdr:nvSpPr>
      <xdr:spPr>
        <a:xfrm>
          <a:off x="5295900" y="387350"/>
          <a:ext cx="4470400" cy="1663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 Even though the eBooks and Training Videos category products have the most orders, they are not as big as the Revenue generated</a:t>
          </a:r>
        </a:p>
        <a:p>
          <a:endParaRPr lang="en-US" sz="1100"/>
        </a:p>
        <a:p>
          <a:r>
            <a:rPr lang="en-US" sz="1100"/>
            <a:t>- Product categories that generate the most revenue are Drones and Robots, followed by Drones kits and Robots kits</a:t>
          </a:r>
        </a:p>
        <a:p>
          <a:endParaRPr lang="en-US" sz="1100"/>
        </a:p>
        <a:p>
          <a:r>
            <a:rPr lang="en-US" sz="1100"/>
            <a:t>- Product category that generates the least revenue is Blueprints</a:t>
          </a:r>
          <a:endParaRPr lang="id-ID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638174</xdr:colOff>
      <xdr:row>1</xdr:row>
      <xdr:rowOff>31750</xdr:rowOff>
    </xdr:from>
    <xdr:to>
      <xdr:col>14</xdr:col>
      <xdr:colOff>234949</xdr:colOff>
      <xdr:row>19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64AA76-6642-4212-9F16-DADDBD22C0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177800</xdr:rowOff>
    </xdr:from>
    <xdr:to>
      <xdr:col>11</xdr:col>
      <xdr:colOff>203200</xdr:colOff>
      <xdr:row>4</xdr:row>
      <xdr:rowOff>120650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15960F8-20DA-4ECA-BC4E-23BBF858502E}"/>
            </a:ext>
          </a:extLst>
        </xdr:cNvPr>
        <xdr:cNvSpPr txBox="1"/>
      </xdr:nvSpPr>
      <xdr:spPr>
        <a:xfrm>
          <a:off x="3765550" y="361950"/>
          <a:ext cx="44704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customer states with the largest Churn are California, Texas and Florida.</a:t>
          </a:r>
          <a:endParaRPr lang="id-ID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539750</xdr:colOff>
      <xdr:row>1</xdr:row>
      <xdr:rowOff>158750</xdr:rowOff>
    </xdr:from>
    <xdr:to>
      <xdr:col>10</xdr:col>
      <xdr:colOff>133350</xdr:colOff>
      <xdr:row>4</xdr:row>
      <xdr:rowOff>88900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B7E472D-932A-44E4-B6B7-EDDDCEBCC6E9}"/>
            </a:ext>
          </a:extLst>
        </xdr:cNvPr>
        <xdr:cNvSpPr txBox="1"/>
      </xdr:nvSpPr>
      <xdr:spPr>
        <a:xfrm>
          <a:off x="2635250" y="342900"/>
          <a:ext cx="4470400" cy="482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 Customers who are not Churned still provide greater Revenue than Churned ones</a:t>
          </a:r>
          <a:endParaRPr lang="id-ID" sz="1100"/>
        </a:p>
      </xdr:txBody>
    </xdr:sp>
    <xdr:clientData/>
  </xdr:twoCellAnchor>
  <xdr:twoCellAnchor>
    <xdr:from>
      <xdr:col>2</xdr:col>
      <xdr:colOff>333375</xdr:colOff>
      <xdr:row>4</xdr:row>
      <xdr:rowOff>174625</xdr:rowOff>
    </xdr:from>
    <xdr:to>
      <xdr:col>10</xdr:col>
      <xdr:colOff>28575</xdr:colOff>
      <xdr:row>19</xdr:row>
      <xdr:rowOff>155575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99BE72-8F84-23F5-976A-4DA129C89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539750</xdr:colOff>
      <xdr:row>1</xdr:row>
      <xdr:rowOff>158750</xdr:rowOff>
    </xdr:from>
    <xdr:to>
      <xdr:col>10</xdr:col>
      <xdr:colOff>133350</xdr:colOff>
      <xdr:row>4</xdr:row>
      <xdr:rowOff>88900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99A1D22-5426-4F19-9AF7-F182E4763444}"/>
            </a:ext>
          </a:extLst>
        </xdr:cNvPr>
        <xdr:cNvSpPr txBox="1"/>
      </xdr:nvSpPr>
      <xdr:spPr>
        <a:xfrm>
          <a:off x="2635250" y="342900"/>
          <a:ext cx="4470400" cy="482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 Churned customers tend to order 1-2 times, while those who don't churn tend to order more than 2 times.</a:t>
          </a:r>
          <a:endParaRPr lang="id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415924</xdr:colOff>
      <xdr:row>1</xdr:row>
      <xdr:rowOff>98424</xdr:rowOff>
    </xdr:from>
    <xdr:to>
      <xdr:col>15</xdr:col>
      <xdr:colOff>139699</xdr:colOff>
      <xdr:row>21</xdr:row>
      <xdr:rowOff>69849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4FDA67-9DAF-1AA6-66BB-395F183C7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356160</xdr:colOff>
      <xdr:row>1</xdr:row>
      <xdr:rowOff>98424</xdr:rowOff>
    </xdr:from>
    <xdr:to>
      <xdr:col>15</xdr:col>
      <xdr:colOff>79935</xdr:colOff>
      <xdr:row>21</xdr:row>
      <xdr:rowOff>69849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8FD82-0B96-4127-AD8B-B82FA3C6B5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720724</xdr:colOff>
      <xdr:row>2</xdr:row>
      <xdr:rowOff>79374</xdr:rowOff>
    </xdr:from>
    <xdr:to>
      <xdr:col>13</xdr:col>
      <xdr:colOff>546099</xdr:colOff>
      <xdr:row>19</xdr:row>
      <xdr:rowOff>44449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06D25-A917-F841-AFB5-EC836C132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682624</xdr:colOff>
      <xdr:row>1</xdr:row>
      <xdr:rowOff>85724</xdr:rowOff>
    </xdr:from>
    <xdr:to>
      <xdr:col>15</xdr:col>
      <xdr:colOff>222250</xdr:colOff>
      <xdr:row>18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48CB3-C5BF-4437-A65C-297D2FC23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663574</xdr:colOff>
      <xdr:row>1</xdr:row>
      <xdr:rowOff>136525</xdr:rowOff>
    </xdr:from>
    <xdr:to>
      <xdr:col>16</xdr:col>
      <xdr:colOff>146050</xdr:colOff>
      <xdr:row>16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08E13-4B07-C45E-6F4E-12B0F52FD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663574</xdr:colOff>
      <xdr:row>1</xdr:row>
      <xdr:rowOff>136525</xdr:rowOff>
    </xdr:from>
    <xdr:to>
      <xdr:col>16</xdr:col>
      <xdr:colOff>146050</xdr:colOff>
      <xdr:row>16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CC7F8-FA20-492B-9AFB-4F6EE6ED0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165100</xdr:rowOff>
    </xdr:from>
    <xdr:to>
      <xdr:col>14</xdr:col>
      <xdr:colOff>381000</xdr:colOff>
      <xdr:row>22</xdr:row>
      <xdr:rowOff>117475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ACAD692-05AF-AFA4-515E-1271A94310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77050" y="349250"/>
              <a:ext cx="5016500" cy="3819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d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50.763834837962" createdVersion="8" refreshedVersion="8" minRefreshableVersion="3" recordCount="1671" xr:uid="{55323987-8395-4AF3-8E04-80BB863B4C37}">
  <cacheSource type="worksheet">
    <worksheetSource ref="A3:G1674" sheet="Data Churn"/>
  </cacheSource>
  <cacheFields count="7">
    <cacheField name="Customer ID" numFmtId="0">
      <sharedItems containsSemiMixedTypes="0" containsString="0" containsNumber="1" containsInteger="1" minValue="1" maxValue="2123"/>
    </cacheField>
    <cacheField name="Max of Date_diff" numFmtId="0">
      <sharedItems containsSemiMixedTypes="0" containsString="0" containsNumber="1" containsInteger="1" minValue="0" maxValue="23"/>
    </cacheField>
    <cacheField name="Min of Date_diff" numFmtId="0">
      <sharedItems containsSemiMixedTypes="0" containsString="0" containsNumber="1" containsInteger="1" minValue="0" maxValue="23"/>
    </cacheField>
    <cacheField name="Count of order_id" numFmtId="0">
      <sharedItems containsSemiMixedTypes="0" containsString="0" containsNumber="1" containsInteger="1" minValue="1" maxValue="7"/>
    </cacheField>
    <cacheField name="Sum of sales" numFmtId="0">
      <sharedItems containsSemiMixedTypes="0" containsString="0" containsNumber="1" minValue="4.99" maxValue="46587.25"/>
    </cacheField>
    <cacheField name="Cust_active_month" numFmtId="0">
      <sharedItems containsSemiMixedTypes="0" containsString="0" containsNumber="1" containsInteger="1" minValue="0" maxValue="23"/>
    </cacheField>
    <cacheField name="Churn or not" numFmtId="0">
      <sharedItems count="2">
        <s v="No Churn"/>
        <s v="Chur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50.764385300929" createdVersion="8" refreshedVersion="8" minRefreshableVersion="3" recordCount="1671" xr:uid="{9FB26A26-8808-46C9-9A61-465FAD3BF196}">
  <cacheSource type="worksheet">
    <worksheetSource ref="K3:M1674" sheet="Data Churn_prodcat"/>
  </cacheSource>
  <cacheFields count="3">
    <cacheField name="Churn or not" numFmtId="0">
      <sharedItems count="2">
        <s v="No Churn"/>
        <s v="Churn"/>
      </sharedItems>
    </cacheField>
    <cacheField name="Category_name_1" numFmtId="0">
      <sharedItems/>
    </cacheField>
    <cacheField name="Category_name_2" numFmtId="0">
      <sharedItems count="7">
        <s v="Blueprints"/>
        <s v="Training Videos"/>
        <s v="Robots"/>
        <s v="eBooks"/>
        <s v="Drones"/>
        <s v="Drone Kits"/>
        <s v="Robot Ki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50.76441851852" createdVersion="8" refreshedVersion="8" minRefreshableVersion="3" recordCount="1671" xr:uid="{368CC1DF-7715-4E38-B530-C7CAF4097E64}">
  <cacheSource type="worksheet">
    <worksheetSource ref="K3:L1674" sheet="Data Churn_prodcat"/>
  </cacheSource>
  <cacheFields count="2">
    <cacheField name="Churn or not" numFmtId="0">
      <sharedItems count="2">
        <s v="No Churn"/>
        <s v="Churn"/>
      </sharedItems>
    </cacheField>
    <cacheField name="Category_name_1" numFmtId="0">
      <sharedItems count="7">
        <s v="Training Videos"/>
        <s v="Robots"/>
        <s v="Drone Kits"/>
        <s v="eBooks"/>
        <s v="Drones"/>
        <s v="Robot Kits"/>
        <s v="Bluepri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50.764856712965" createdVersion="8" refreshedVersion="8" minRefreshableVersion="3" recordCount="3339" xr:uid="{261CEFEB-D920-46DF-827B-8347443C00F6}">
  <cacheSource type="worksheet">
    <worksheetSource name="Table1"/>
  </cacheSource>
  <cacheFields count="25">
    <cacheField name="order_id" numFmtId="0">
      <sharedItems containsSemiMixedTypes="0" containsString="0" containsNumber="1" containsInteger="1" minValue="1" maxValue="3340"/>
    </cacheField>
    <cacheField name="date" numFmtId="14">
      <sharedItems containsSemiMixedTypes="0" containsNonDate="0" containsDate="1" containsString="0" minDate="2020-01-01T00:00:00" maxDate="2022-01-01T00:00:00" count="728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3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  <fieldGroup par="20" base="1">
        <rangePr groupBy="months" startDate="2020-01-01T00:00:00" endDate="2022-01-01T00:00:00"/>
        <groupItems count="14">
          <s v="&lt;01/0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2"/>
        </groupItems>
      </fieldGroup>
    </cacheField>
    <cacheField name="customer_id" numFmtId="0">
      <sharedItems containsSemiMixedTypes="0" containsString="0" containsNumber="1" containsInteger="1" minValue="1" maxValue="2123" count="1671">
        <n v="1866"/>
        <n v="1567"/>
        <n v="2064"/>
        <n v="287"/>
        <n v="422"/>
        <n v="954"/>
        <n v="726"/>
        <n v="1740"/>
        <n v="1652"/>
        <n v="1431"/>
        <n v="270"/>
        <n v="815"/>
        <n v="157"/>
        <n v="179"/>
        <n v="832"/>
        <n v="1465"/>
        <n v="678"/>
        <n v="1644"/>
        <n v="806"/>
        <n v="997"/>
        <n v="1272"/>
        <n v="1313"/>
        <n v="638"/>
        <n v="292"/>
        <n v="1865"/>
        <n v="1766"/>
        <n v="281"/>
        <n v="889"/>
        <n v="435"/>
        <n v="811"/>
        <n v="148"/>
        <n v="841"/>
        <n v="814"/>
        <n v="1930"/>
        <n v="426"/>
        <n v="1336"/>
        <n v="1708"/>
        <n v="43"/>
        <n v="378"/>
        <n v="856"/>
        <n v="1613"/>
        <n v="587"/>
        <n v="794"/>
        <n v="2104"/>
        <n v="1166"/>
        <n v="1083"/>
        <n v="371"/>
        <n v="11"/>
        <n v="1551"/>
        <n v="1542"/>
        <n v="2001"/>
        <n v="647"/>
        <n v="288"/>
        <n v="934"/>
        <n v="1653"/>
        <n v="46"/>
        <n v="1340"/>
        <n v="366"/>
        <n v="1798"/>
        <n v="133"/>
        <n v="1101"/>
        <n v="894"/>
        <n v="628"/>
        <n v="1878"/>
        <n v="1123"/>
        <n v="1214"/>
        <n v="1162"/>
        <n v="1944"/>
        <n v="185"/>
        <n v="1202"/>
        <n v="700"/>
        <n v="1773"/>
        <n v="96"/>
        <n v="1264"/>
        <n v="606"/>
        <n v="1285"/>
        <n v="897"/>
        <n v="522"/>
        <n v="653"/>
        <n v="1845"/>
        <n v="1052"/>
        <n v="1751"/>
        <n v="772"/>
        <n v="1626"/>
        <n v="99"/>
        <n v="209"/>
        <n v="459"/>
        <n v="430"/>
        <n v="1614"/>
        <n v="681"/>
        <n v="1634"/>
        <n v="1792"/>
        <n v="865"/>
        <n v="932"/>
        <n v="719"/>
        <n v="1830"/>
        <n v="1524"/>
        <n v="847"/>
        <n v="1002"/>
        <n v="1326"/>
        <n v="1833"/>
        <n v="1302"/>
        <n v="1103"/>
        <n v="2035"/>
        <n v="260"/>
        <n v="1824"/>
        <n v="1737"/>
        <n v="160"/>
        <n v="551"/>
        <n v="1589"/>
        <n v="275"/>
        <n v="1523"/>
        <n v="20"/>
        <n v="908"/>
        <n v="2031"/>
        <n v="1436"/>
        <n v="1599"/>
        <n v="303"/>
        <n v="5"/>
        <n v="1078"/>
        <n v="1646"/>
        <n v="831"/>
        <n v="1111"/>
        <n v="1886"/>
        <n v="2013"/>
        <n v="1848"/>
        <n v="1533"/>
        <n v="1591"/>
        <n v="345"/>
        <n v="256"/>
        <n v="1031"/>
        <n v="216"/>
        <n v="1839"/>
        <n v="1802"/>
        <n v="1306"/>
        <n v="1942"/>
        <n v="1842"/>
        <n v="1344"/>
        <n v="1161"/>
        <n v="1227"/>
        <n v="1157"/>
        <n v="1572"/>
        <n v="1696"/>
        <n v="1741"/>
        <n v="451"/>
        <n v="961"/>
        <n v="568"/>
        <n v="1136"/>
        <n v="1983"/>
        <n v="1119"/>
        <n v="685"/>
        <n v="1505"/>
        <n v="535"/>
        <n v="1648"/>
        <n v="645"/>
        <n v="1036"/>
        <n v="1628"/>
        <n v="1996"/>
        <n v="1585"/>
        <n v="868"/>
        <n v="1991"/>
        <n v="604"/>
        <n v="1070"/>
        <n v="1825"/>
        <n v="481"/>
        <n v="2021"/>
        <n v="500"/>
        <n v="1320"/>
        <n v="707"/>
        <n v="1296"/>
        <n v="496"/>
        <n v="1547"/>
        <n v="1508"/>
        <n v="1267"/>
        <n v="204"/>
        <n v="1018"/>
        <n v="770"/>
        <n v="1081"/>
        <n v="661"/>
        <n v="302"/>
        <n v="1084"/>
        <n v="840"/>
        <n v="510"/>
        <n v="454"/>
        <n v="1068"/>
        <n v="1023"/>
        <n v="958"/>
        <n v="202"/>
        <n v="1761"/>
        <n v="1033"/>
        <n v="1905"/>
        <n v="922"/>
        <n v="456"/>
        <n v="312"/>
        <n v="203"/>
        <n v="1289"/>
        <n v="1894"/>
        <n v="1951"/>
        <n v="1290"/>
        <n v="802"/>
        <n v="1399"/>
        <n v="2059"/>
        <n v="1584"/>
        <n v="680"/>
        <n v="156"/>
        <n v="1549"/>
        <n v="1797"/>
        <n v="906"/>
        <n v="1233"/>
        <n v="1043"/>
        <n v="848"/>
        <n v="240"/>
        <n v="150"/>
        <n v="2040"/>
        <n v="1414"/>
        <n v="560"/>
        <n v="1170"/>
        <n v="866"/>
        <n v="1198"/>
        <n v="962"/>
        <n v="1114"/>
        <n v="1457"/>
        <n v="132"/>
        <n v="1946"/>
        <n v="1879"/>
        <n v="1861"/>
        <n v="633"/>
        <n v="1932"/>
        <n v="1447"/>
        <n v="973"/>
        <n v="2082"/>
        <n v="735"/>
        <n v="1434"/>
        <n v="724"/>
        <n v="867"/>
        <n v="1909"/>
        <n v="1928"/>
        <n v="126"/>
        <n v="1950"/>
        <n v="1480"/>
        <n v="1647"/>
        <n v="1578"/>
        <n v="1226"/>
        <n v="1204"/>
        <n v="198"/>
        <n v="340"/>
        <n v="1006"/>
        <n v="497"/>
        <n v="2101"/>
        <n v="1454"/>
        <n v="2099"/>
        <n v="28"/>
        <n v="146"/>
        <n v="813"/>
        <n v="1603"/>
        <n v="505"/>
        <n v="119"/>
        <n v="1421"/>
        <n v="1959"/>
        <n v="1863"/>
        <n v="1742"/>
        <n v="1608"/>
        <n v="607"/>
        <n v="1500"/>
        <n v="1911"/>
        <n v="915"/>
        <n v="1187"/>
        <n v="580"/>
        <n v="1334"/>
        <n v="1851"/>
        <n v="705"/>
        <n v="363"/>
        <n v="599"/>
        <n v="1474"/>
        <n v="1309"/>
        <n v="1258"/>
        <n v="1565"/>
        <n v="358"/>
        <n v="2041"/>
        <n v="2022"/>
        <n v="1688"/>
        <n v="1223"/>
        <n v="1712"/>
        <n v="423"/>
        <n v="1711"/>
        <n v="912"/>
        <n v="1570"/>
        <n v="1726"/>
        <n v="981"/>
        <n v="1884"/>
        <n v="1209"/>
        <n v="404"/>
        <n v="1102"/>
        <n v="1520"/>
        <n v="2045"/>
        <n v="1445"/>
        <n v="183"/>
        <n v="1923"/>
        <n v="1880"/>
        <n v="321"/>
        <n v="902"/>
        <n v="6"/>
        <n v="1582"/>
        <n v="1374"/>
        <n v="1694"/>
        <n v="1783"/>
        <n v="1149"/>
        <n v="1238"/>
        <n v="1193"/>
        <n v="797"/>
        <n v="134"/>
        <n v="460"/>
        <n v="1072"/>
        <n v="760"/>
        <n v="331"/>
        <n v="1073"/>
        <n v="1899"/>
        <n v="1025"/>
        <n v="2061"/>
        <n v="508"/>
        <n v="200"/>
        <n v="2090"/>
        <n v="1847"/>
        <n v="1502"/>
        <n v="1850"/>
        <n v="2044"/>
        <n v="1203"/>
        <n v="187"/>
        <n v="380"/>
        <n v="141"/>
        <n v="670"/>
        <n v="2079"/>
        <n v="274"/>
        <n v="2114"/>
        <n v="675"/>
        <n v="1503"/>
        <n v="798"/>
        <n v="488"/>
        <n v="1573"/>
        <n v="2088"/>
        <n v="1714"/>
        <n v="1291"/>
        <n v="445"/>
        <n v="2103"/>
        <n v="1778"/>
        <n v="1092"/>
        <n v="686"/>
        <n v="372"/>
        <n v="1935"/>
        <n v="1446"/>
        <n v="19"/>
        <n v="1907"/>
        <n v="940"/>
        <n v="2077"/>
        <n v="22"/>
        <n v="479"/>
        <n v="966"/>
        <n v="1307"/>
        <n v="1645"/>
        <n v="1539"/>
        <n v="114"/>
        <n v="1695"/>
        <n v="71"/>
        <n v="173"/>
        <n v="354"/>
        <n v="252"/>
        <n v="1256"/>
        <n v="170"/>
        <n v="2115"/>
        <n v="682"/>
        <n v="630"/>
        <n v="1147"/>
        <n v="1420"/>
        <n v="1135"/>
        <n v="356"/>
        <n v="1254"/>
        <n v="1566"/>
        <n v="507"/>
        <n v="905"/>
        <n v="1709"/>
        <n v="420"/>
        <n v="319"/>
        <n v="18"/>
        <n v="1559"/>
        <n v="415"/>
        <n v="723"/>
        <n v="1749"/>
        <n v="406"/>
        <n v="635"/>
        <n v="231"/>
        <n v="1303"/>
        <n v="553"/>
        <n v="1041"/>
        <n v="400"/>
        <n v="1010"/>
        <n v="211"/>
        <n v="1355"/>
        <n v="763"/>
        <n v="1389"/>
        <n v="1416"/>
        <n v="1972"/>
        <n v="779"/>
        <n v="1110"/>
        <n v="472"/>
        <n v="2067"/>
        <n v="190"/>
        <n v="562"/>
        <n v="107"/>
        <n v="1418"/>
        <n v="1815"/>
        <n v="480"/>
        <n v="1365"/>
        <n v="979"/>
        <n v="756"/>
        <n v="1378"/>
        <n v="1059"/>
        <n v="1315"/>
        <n v="631"/>
        <n v="403"/>
        <n v="385"/>
        <n v="1869"/>
        <n v="335"/>
        <n v="1173"/>
        <n v="314"/>
        <n v="98"/>
        <n v="1676"/>
        <n v="2005"/>
        <n v="8"/>
        <n v="2109"/>
        <n v="1388"/>
        <n v="1255"/>
        <n v="1175"/>
        <n v="1370"/>
        <n v="820"/>
        <n v="1684"/>
        <n v="373"/>
        <n v="1317"/>
        <n v="1407"/>
        <n v="242"/>
        <n v="1153"/>
        <n v="149"/>
        <n v="1933"/>
        <n v="449"/>
        <n v="1304"/>
        <n v="1840"/>
        <n v="1654"/>
        <n v="1733"/>
        <n v="1115"/>
        <n v="729"/>
        <n v="1975"/>
        <n v="544"/>
        <n v="534"/>
        <n v="1860"/>
        <n v="1615"/>
        <n v="1964"/>
        <n v="530"/>
        <n v="355"/>
        <n v="1332"/>
        <n v="1231"/>
        <n v="492"/>
        <n v="1463"/>
        <n v="1335"/>
        <n v="12"/>
        <n v="1818"/>
        <n v="743"/>
        <n v="493"/>
        <n v="1732"/>
        <n v="485"/>
        <n v="525"/>
        <n v="344"/>
        <n v="206"/>
        <n v="1371"/>
        <n v="1398"/>
        <n v="1561"/>
        <n v="1328"/>
        <n v="810"/>
        <n v="659"/>
        <n v="740"/>
        <n v="1734"/>
        <n v="1116"/>
        <n v="1837"/>
        <n v="1660"/>
        <n v="720"/>
        <n v="943"/>
        <n v="1846"/>
        <n v="1809"/>
        <n v="1249"/>
        <n v="1670"/>
        <n v="236"/>
        <n v="1099"/>
        <n v="1743"/>
        <n v="2042"/>
        <n v="1163"/>
        <n v="189"/>
        <n v="265"/>
        <n v="636"/>
        <n v="775"/>
        <n v="584"/>
        <n v="1635"/>
        <n v="1300"/>
        <n v="1877"/>
        <n v="545"/>
        <n v="1806"/>
        <n v="543"/>
        <n v="2039"/>
        <n v="890"/>
        <n v="308"/>
        <n v="1801"/>
        <n v="1201"/>
        <n v="106"/>
        <n v="95"/>
        <n v="1461"/>
        <n v="1125"/>
        <n v="2100"/>
        <n v="520"/>
        <n v="874"/>
        <n v="600"/>
        <n v="225"/>
        <n v="279"/>
        <n v="1934"/>
        <n v="158"/>
        <n v="2057"/>
        <n v="1098"/>
        <n v="1685"/>
        <n v="970"/>
        <n v="717"/>
        <n v="1069"/>
        <n v="790"/>
        <n v="1299"/>
        <n v="656"/>
        <n v="1343"/>
        <n v="590"/>
        <n v="893"/>
        <n v="1623"/>
        <n v="755"/>
        <n v="1885"/>
        <n v="710"/>
        <n v="1086"/>
        <n v="1731"/>
        <n v="1091"/>
        <n v="1900"/>
        <n v="1687"/>
        <n v="2120"/>
        <n v="1875"/>
        <n v="330"/>
        <n v="1424"/>
        <n v="1425"/>
        <n v="1132"/>
        <n v="1004"/>
        <n v="1812"/>
        <n v="2095"/>
        <n v="782"/>
        <n v="1953"/>
        <n v="2016"/>
        <n v="1241"/>
        <n v="1518"/>
        <n v="565"/>
        <n v="946"/>
        <n v="875"/>
        <n v="1682"/>
        <n v="285"/>
        <n v="1273"/>
        <n v="80"/>
        <n v="1108"/>
        <n v="1063"/>
        <n v="698"/>
        <n v="582"/>
        <n v="517"/>
        <n v="854"/>
        <n v="1974"/>
        <n v="2123"/>
        <n v="1430"/>
        <n v="1982"/>
        <n v="440"/>
        <n v="801"/>
        <n v="1021"/>
        <n v="1090"/>
        <n v="1581"/>
        <n v="595"/>
        <n v="1337"/>
        <n v="658"/>
        <n v="164"/>
        <n v="1525"/>
        <n v="471"/>
        <n v="730"/>
        <n v="845"/>
        <n v="414"/>
        <n v="1415"/>
        <n v="1780"/>
        <n v="1253"/>
        <n v="925"/>
        <n v="1206"/>
        <n v="2074"/>
        <n v="774"/>
        <n v="1853"/>
        <n v="125"/>
        <n v="1003"/>
        <n v="1292"/>
        <n v="1029"/>
        <n v="131"/>
        <n v="2119"/>
        <n v="514"/>
        <n v="672"/>
        <n v="1318"/>
        <n v="1912"/>
        <n v="1409"/>
        <n v="24"/>
        <n v="325"/>
        <n v="201"/>
        <n v="1641"/>
        <n v="48"/>
        <n v="74"/>
        <n v="1777"/>
        <n v="1782"/>
        <n v="214"/>
        <n v="1484"/>
        <n v="783"/>
        <n v="282"/>
        <n v="1485"/>
        <n v="334"/>
        <n v="326"/>
        <n v="163"/>
        <n v="1408"/>
        <n v="968"/>
        <n v="1617"/>
        <n v="1275"/>
        <n v="295"/>
        <n v="626"/>
        <n v="1984"/>
        <n v="2034"/>
        <n v="1624"/>
        <n v="1236"/>
        <n v="1793"/>
        <n v="1016"/>
        <n v="1926"/>
        <n v="1571"/>
        <n v="1404"/>
        <n v="976"/>
        <n v="1638"/>
        <n v="513"/>
        <n v="741"/>
        <n v="871"/>
        <n v="1195"/>
        <n v="181"/>
        <n v="852"/>
        <n v="1722"/>
        <n v="1310"/>
        <n v="1521"/>
        <n v="1034"/>
        <n v="1607"/>
        <n v="699"/>
        <n v="642"/>
        <n v="795"/>
        <n v="327"/>
        <n v="1763"/>
        <n v="152"/>
        <n v="1220"/>
        <n v="651"/>
        <n v="128"/>
        <n v="1713"/>
        <n v="1775"/>
        <n v="739"/>
        <n v="1929"/>
        <n v="463"/>
        <n v="1707"/>
        <n v="56"/>
        <n v="1852"/>
        <n v="669"/>
        <n v="643"/>
        <n v="310"/>
        <n v="1075"/>
        <n v="155"/>
        <n v="1859"/>
        <n v="886"/>
        <n v="361"/>
        <n v="800"/>
        <n v="523"/>
        <n v="217"/>
        <n v="1356"/>
        <n v="1397"/>
        <n v="1235"/>
        <n v="122"/>
        <n v="1813"/>
        <n v="2073"/>
        <n v="1531"/>
        <n v="809"/>
        <n v="1843"/>
        <n v="338"/>
        <n v="1476"/>
        <n v="1867"/>
        <n v="1588"/>
        <n v="1583"/>
        <n v="1507"/>
        <n v="708"/>
        <n v="1665"/>
        <n v="1452"/>
        <n v="446"/>
        <n v="581"/>
        <n v="244"/>
        <n v="433"/>
        <n v="2025"/>
        <n v="1963"/>
        <n v="1314"/>
        <n v="218"/>
        <n v="538"/>
        <n v="764"/>
        <n v="828"/>
        <n v="1240"/>
        <n v="1916"/>
        <n v="1803"/>
        <n v="2006"/>
        <n v="418"/>
        <n v="1427"/>
        <n v="1121"/>
        <n v="1067"/>
        <n v="1208"/>
        <n v="1548"/>
        <n v="616"/>
        <n v="714"/>
        <n v="742"/>
        <n v="323"/>
        <n v="1756"/>
        <n v="1038"/>
        <n v="727"/>
        <n v="1159"/>
        <n v="397"/>
        <n v="1120"/>
        <n v="1814"/>
        <n v="498"/>
        <n v="1406"/>
        <n v="950"/>
        <n v="677"/>
        <n v="470"/>
        <n v="2102"/>
        <n v="1357"/>
        <n v="1538"/>
        <n v="679"/>
        <n v="1171"/>
        <n v="935"/>
        <n v="1872"/>
        <n v="614"/>
        <n v="1794"/>
        <n v="1139"/>
        <n v="1225"/>
        <n v="66"/>
        <n v="1259"/>
        <n v="648"/>
        <n v="184"/>
        <n v="654"/>
        <n v="1183"/>
        <n v="652"/>
        <n v="1284"/>
        <n v="222"/>
        <n v="254"/>
        <n v="863"/>
        <n v="2107"/>
        <n v="75"/>
        <n v="1651"/>
        <n v="603"/>
        <n v="1184"/>
        <n v="575"/>
        <n v="2000"/>
        <n v="1672"/>
        <n v="576"/>
        <n v="1055"/>
        <n v="27"/>
        <n v="881"/>
        <n v="1661"/>
        <n v="591"/>
        <n v="1353"/>
        <n v="1179"/>
        <n v="351"/>
        <n v="228"/>
        <n v="1060"/>
        <n v="10"/>
        <n v="674"/>
        <n v="1834"/>
        <n v="1411"/>
        <n v="914"/>
        <n v="499"/>
        <n v="2110"/>
        <n v="673"/>
        <n v="382"/>
        <n v="437"/>
        <n v="483"/>
        <n v="1943"/>
        <n v="1012"/>
        <n v="504"/>
        <n v="1342"/>
        <n v="1257"/>
        <n v="1435"/>
        <n v="1746"/>
        <n v="1450"/>
        <n v="695"/>
        <n v="143"/>
        <n v="787"/>
        <n v="1468"/>
        <n v="728"/>
        <n v="931"/>
        <n v="1786"/>
        <n v="736"/>
        <n v="1042"/>
        <n v="1636"/>
        <n v="465"/>
        <n v="1770"/>
        <n v="1725"/>
        <n v="169"/>
        <n v="1838"/>
        <n v="1331"/>
        <n v="1294"/>
        <n v="1230"/>
        <n v="154"/>
        <n v="620"/>
        <n v="1706"/>
        <n v="929"/>
        <n v="1058"/>
        <n v="1293"/>
        <n v="266"/>
        <n v="1530"/>
        <n v="1174"/>
        <n v="47"/>
        <n v="272"/>
        <n v="489"/>
        <n v="1992"/>
        <n v="360"/>
        <n v="429"/>
        <n v="1122"/>
        <n v="1050"/>
        <n v="1723"/>
        <n v="329"/>
        <n v="221"/>
        <n v="1908"/>
        <n v="559"/>
        <n v="305"/>
        <n v="965"/>
        <n v="37"/>
        <n v="974"/>
        <n v="1479"/>
        <n v="379"/>
        <n v="130"/>
        <n v="601"/>
        <n v="494"/>
        <n v="1876"/>
        <n v="542"/>
        <n v="2047"/>
        <n v="1716"/>
        <n v="793"/>
        <n v="1679"/>
        <n v="448"/>
        <n v="818"/>
        <n v="1504"/>
        <n v="213"/>
        <n v="666"/>
        <n v="1481"/>
        <n v="1268"/>
        <n v="788"/>
        <n v="1632"/>
        <n v="359"/>
        <n v="864"/>
        <n v="624"/>
        <n v="473"/>
        <n v="602"/>
        <n v="941"/>
        <n v="1015"/>
        <n v="1280"/>
        <n v="1787"/>
        <n v="1883"/>
        <n v="72"/>
        <n v="1196"/>
        <n v="1768"/>
        <n v="416"/>
        <n v="1444"/>
        <n v="1856"/>
        <n v="574"/>
        <n v="733"/>
        <n v="1482"/>
        <n v="1251"/>
        <n v="127"/>
        <n v="57"/>
        <n v="193"/>
        <n v="1663"/>
        <n v="928"/>
        <n v="1703"/>
        <n v="1941"/>
        <n v="1501"/>
        <n v="1158"/>
        <n v="1039"/>
        <n v="1862"/>
        <n v="843"/>
        <n v="1339"/>
        <n v="237"/>
        <n v="1873"/>
        <n v="112"/>
        <n v="102"/>
        <n v="229"/>
        <n v="1969"/>
        <n v="313"/>
        <n v="1621"/>
        <n v="858"/>
        <n v="1364"/>
        <n v="1375"/>
        <n v="283"/>
        <n v="2121"/>
        <n v="1659"/>
        <n v="241"/>
        <n v="142"/>
        <n v="978"/>
        <n v="235"/>
        <n v="615"/>
        <n v="1277"/>
        <n v="1347"/>
        <n v="475"/>
        <n v="267"/>
        <n v="307"/>
        <n v="478"/>
        <n v="1898"/>
        <n v="1128"/>
        <n v="609"/>
        <n v="657"/>
        <n v="2094"/>
        <n v="239"/>
        <n v="711"/>
        <n v="111"/>
        <n v="1492"/>
        <n v="655"/>
        <n v="836"/>
        <n v="391"/>
        <n v="569"/>
        <n v="572"/>
        <n v="1387"/>
        <n v="715"/>
        <n v="109"/>
        <n v="273"/>
        <n v="1631"/>
        <n v="605"/>
        <n v="550"/>
        <n v="30"/>
        <n v="77"/>
        <n v="1352"/>
        <n v="1386"/>
        <n v="54"/>
        <n v="316"/>
        <n v="162"/>
        <n v="621"/>
        <n v="1051"/>
        <n v="995"/>
        <n v="1410"/>
        <n v="1047"/>
        <n v="1053"/>
        <n v="1146"/>
        <n v="1961"/>
        <n v="476"/>
        <n v="579"/>
        <n v="1028"/>
        <n v="618"/>
        <n v="1704"/>
        <n v="773"/>
        <n v="362"/>
        <n v="2056"/>
        <n v="1032"/>
        <n v="1453"/>
        <n v="1552"/>
        <n v="2055"/>
        <n v="1263"/>
        <n v="2078"/>
        <n v="341"/>
        <n v="1544"/>
        <n v="1478"/>
        <n v="1144"/>
        <n v="1460"/>
        <n v="1035"/>
        <n v="671"/>
        <n v="703"/>
        <n v="1366"/>
        <n v="555"/>
        <n v="1864"/>
        <n v="1437"/>
        <n v="357"/>
        <n v="1920"/>
        <n v="153"/>
        <n v="1167"/>
        <n v="1027"/>
        <n v="1630"/>
        <n v="1295"/>
        <n v="998"/>
        <n v="1142"/>
        <n v="757"/>
        <n v="1576"/>
        <n v="963"/>
        <n v="835"/>
        <n v="2011"/>
        <n v="1013"/>
        <n v="45"/>
        <n v="1133"/>
        <n v="613"/>
        <n v="1832"/>
        <n v="1049"/>
        <n v="1373"/>
        <n v="959"/>
        <n v="1000"/>
        <n v="2009"/>
        <n v="306"/>
        <n v="1554"/>
        <n v="776"/>
        <n v="2004"/>
        <n v="1094"/>
        <n v="2052"/>
        <n v="1986"/>
        <n v="49"/>
        <n v="1989"/>
        <n v="667"/>
        <n v="1758"/>
        <n v="1669"/>
        <n v="844"/>
        <n v="428"/>
        <n v="387"/>
        <n v="1762"/>
        <n v="1360"/>
        <n v="2043"/>
        <n v="196"/>
        <n v="1040"/>
        <n v="2058"/>
        <n v="1401"/>
        <n v="1516"/>
        <n v="1071"/>
        <n v="1620"/>
        <n v="1074"/>
        <n v="1155"/>
        <n v="1432"/>
        <n v="988"/>
        <n v="1096"/>
        <n v="1438"/>
        <n v="35"/>
        <n v="952"/>
        <n v="1697"/>
        <n v="1160"/>
        <n v="826"/>
        <n v="1752"/>
        <n v="293"/>
        <n v="1601"/>
        <n v="819"/>
        <n v="1528"/>
        <n v="1536"/>
        <n v="1333"/>
        <n v="778"/>
        <n v="637"/>
        <n v="300"/>
        <n v="9"/>
        <n v="1178"/>
        <n v="918"/>
        <n v="945"/>
        <n v="212"/>
        <n v="706"/>
        <n v="827"/>
        <n v="1056"/>
        <n v="949"/>
        <n v="495"/>
        <n v="1754"/>
        <n v="1172"/>
        <n v="1141"/>
        <n v="223"/>
        <n v="486"/>
        <n v="1239"/>
        <n v="885"/>
        <n v="259"/>
        <n v="1390"/>
        <n v="2071"/>
        <n v="1769"/>
        <n v="1095"/>
        <n v="2008"/>
        <n v="566"/>
        <n v="1893"/>
        <n v="862"/>
        <n v="324"/>
        <n v="368"/>
        <n v="696"/>
        <n v="1765"/>
        <n v="1799"/>
        <n v="1957"/>
        <n v="2036"/>
        <n v="870"/>
        <n v="521"/>
        <n v="1400"/>
        <n v="1205"/>
        <n v="1918"/>
        <n v="438"/>
        <n v="2050"/>
        <n v="1093"/>
        <n v="1168"/>
        <n v="1242"/>
        <n v="1451"/>
        <n v="558"/>
        <n v="304"/>
        <n v="982"/>
        <n v="1089"/>
        <n v="1490"/>
        <n v="490"/>
        <n v="1854"/>
        <n v="619"/>
        <n v="972"/>
        <n v="967"/>
        <n v="1064"/>
        <n v="812"/>
        <n v="60"/>
        <n v="2026"/>
        <n v="3"/>
        <n v="219"/>
        <n v="849"/>
        <n v="548"/>
        <n v="205"/>
        <n v="42"/>
        <n v="1030"/>
        <n v="188"/>
        <n v="1598"/>
        <n v="180"/>
        <n v="375"/>
        <n v="1747"/>
        <n v="1924"/>
        <n v="1459"/>
        <n v="1978"/>
        <n v="113"/>
        <n v="1857"/>
        <n v="1428"/>
        <n v="2051"/>
        <n v="1426"/>
        <n v="1692"/>
        <n v="1019"/>
        <n v="1903"/>
        <n v="1717"/>
        <n v="1349"/>
        <n v="901"/>
        <n v="441"/>
        <n v="1948"/>
        <n v="40"/>
        <n v="910"/>
        <n v="165"/>
        <n v="924"/>
        <n v="549"/>
        <n v="873"/>
        <n v="1265"/>
        <n v="1228"/>
        <n v="1677"/>
        <n v="1113"/>
        <n v="1575"/>
        <n v="2086"/>
        <n v="746"/>
        <n v="1044"/>
        <n v="1719"/>
        <n v="1433"/>
        <n v="269"/>
        <n v="377"/>
        <n v="1887"/>
        <n v="398"/>
        <n v="1395"/>
        <n v="1715"/>
        <n v="230"/>
        <n v="2097"/>
        <n v="1210"/>
        <n v="892"/>
        <n v="1808"/>
        <n v="1625"/>
        <n v="1246"/>
        <n v="1509"/>
        <n v="1902"/>
        <n v="1910"/>
        <n v="1219"/>
        <n v="232"/>
        <n v="1515"/>
        <n v="762"/>
        <n v="1037"/>
        <n v="1939"/>
        <n v="263"/>
        <n v="1796"/>
        <n v="594"/>
        <n v="411"/>
        <n v="1534"/>
        <n v="322"/>
        <n v="1005"/>
        <n v="291"/>
        <n v="2081"/>
        <n v="2108"/>
        <n v="1606"/>
        <n v="1564"/>
        <n v="923"/>
        <n v="2028"/>
        <n v="139"/>
        <n v="758"/>
        <n v="1604"/>
        <n v="16"/>
        <n v="402"/>
        <n v="1917"/>
        <n v="234"/>
        <n v="1821"/>
        <n v="401"/>
        <n v="1767"/>
        <n v="320"/>
        <n v="1489"/>
        <n v="1512"/>
        <n v="1955"/>
        <n v="766"/>
        <n v="502"/>
        <n v="346"/>
        <n v="537"/>
        <n v="1760"/>
        <n v="1054"/>
        <n v="2029"/>
        <n v="1462"/>
        <n v="1483"/>
        <n v="1537"/>
        <n v="1321"/>
        <n v="1791"/>
        <n v="347"/>
        <n v="1728"/>
        <n v="284"/>
        <n v="617"/>
        <n v="1215"/>
        <n v="86"/>
        <n v="1590"/>
        <n v="767"/>
        <n v="1671"/>
        <n v="1543"/>
        <n v="683"/>
        <n v="2024"/>
        <n v="1993"/>
        <n v="987"/>
        <n v="1180"/>
        <n v="1698"/>
        <n v="556"/>
        <n v="955"/>
        <n v="1376"/>
        <n v="81"/>
        <n v="1496"/>
        <n v="67"/>
        <n v="1243"/>
        <n v="1616"/>
        <n v="1981"/>
        <n v="1194"/>
        <n v="688"/>
        <n v="737"/>
        <n v="1247"/>
        <n v="1735"/>
        <n v="399"/>
        <n v="752"/>
        <n v="1987"/>
        <n v="971"/>
        <n v="571"/>
        <n v="1190"/>
        <n v="1472"/>
        <n v="1596"/>
        <n v="2012"/>
        <n v="1956"/>
        <n v="262"/>
        <n v="1379"/>
        <n v="1674"/>
        <n v="936"/>
        <n v="588"/>
        <n v="2062"/>
        <n v="389"/>
        <n v="1188"/>
        <n v="1269"/>
        <n v="2033"/>
        <n v="964"/>
        <n v="938"/>
        <n v="1800"/>
        <n v="567"/>
        <n v="367"/>
        <n v="1324"/>
        <n v="1627"/>
        <n v="1181"/>
        <n v="1906"/>
        <n v="297"/>
        <n v="2076"/>
        <n v="1699"/>
        <n v="1952"/>
        <n v="1966"/>
        <n v="243"/>
        <n v="174"/>
        <n v="1998"/>
        <n v="7"/>
        <n v="394"/>
        <n v="1759"/>
        <n v="593"/>
        <n v="2002"/>
        <n v="1130"/>
        <n v="1131"/>
        <n v="2083"/>
        <n v="1001"/>
        <n v="1724"/>
        <n v="309"/>
        <n v="1118"/>
        <n v="120"/>
        <n v="421"/>
        <n v="991"/>
        <n v="191"/>
        <n v="1720"/>
        <n v="2038"/>
        <n v="328"/>
        <n v="1976"/>
        <n v="999"/>
        <n v="1960"/>
        <n v="1657"/>
        <n v="271"/>
        <n v="857"/>
        <n v="1022"/>
        <n v="1904"/>
        <n v="70"/>
        <n v="2116"/>
        <n v="2096"/>
        <n v="1498"/>
        <n v="64"/>
        <n v="2098"/>
        <n v="1297"/>
        <n v="1164"/>
        <n v="1085"/>
        <n v="980"/>
        <n v="1587"/>
        <n v="882"/>
        <n v="731"/>
        <n v="993"/>
        <n v="296"/>
        <n v="1829"/>
        <n v="424"/>
        <n v="1046"/>
        <n v="172"/>
        <n v="1750"/>
        <n v="561"/>
        <n v="509"/>
        <n v="405"/>
        <n v="87"/>
        <n v="1971"/>
        <n v="1804"/>
        <n v="842"/>
        <n v="754"/>
        <n v="1532"/>
        <n v="76"/>
        <n v="1441"/>
        <n v="336"/>
        <n v="13"/>
        <n v="1383"/>
        <n v="2087"/>
        <n v="1577"/>
        <n v="2048"/>
        <n v="1568"/>
        <n v="1392"/>
        <n v="452"/>
        <n v="990"/>
        <n v="79"/>
        <n v="610"/>
        <n v="1947"/>
        <n v="859"/>
        <n v="1550"/>
        <n v="883"/>
        <n v="1823"/>
        <n v="511"/>
        <n v="2089"/>
        <n v="412"/>
        <n v="1057"/>
        <n v="956"/>
        <n v="32"/>
        <n v="691"/>
        <n v="1191"/>
        <n v="1970"/>
        <n v="853"/>
        <n v="1200"/>
        <n v="825"/>
        <n v="2113"/>
        <n v="1011"/>
        <n v="668"/>
        <n v="136"/>
        <n v="1471"/>
        <n v="1417"/>
        <n v="1124"/>
        <n v="339"/>
        <n v="1045"/>
        <n v="1940"/>
        <n v="837"/>
        <n v="1990"/>
        <n v="1061"/>
        <n v="1658"/>
        <n v="1897"/>
        <n v="2065"/>
        <n v="138"/>
        <n v="2072"/>
        <n v="1066"/>
        <n v="747"/>
        <n v="461"/>
        <n v="634"/>
        <n v="829"/>
        <n v="1633"/>
        <n v="1087"/>
        <n v="1363"/>
        <n v="1262"/>
        <n v="2"/>
        <n v="14"/>
        <n v="1107"/>
        <n v="2060"/>
        <n v="55"/>
        <n v="722"/>
        <n v="349"/>
        <n v="348"/>
        <n v="524"/>
        <n v="611"/>
        <n v="1870"/>
        <n v="1062"/>
        <n v="90"/>
        <n v="2066"/>
        <n v="785"/>
        <n v="1921"/>
        <n v="608"/>
        <n v="846"/>
        <n v="759"/>
        <n v="1681"/>
        <n v="392"/>
        <n v="1207"/>
        <n v="101"/>
        <n v="1691"/>
        <n v="277"/>
        <n v="641"/>
        <n v="1690"/>
        <n v="1836"/>
        <n v="646"/>
        <n v="1270"/>
        <n v="904"/>
        <n v="390"/>
        <n v="145"/>
        <n v="69"/>
        <n v="1958"/>
        <n v="469"/>
        <n v="1610"/>
        <n v="807"/>
        <n v="1954"/>
        <n v="907"/>
        <n v="2068"/>
        <n v="1776"/>
        <n v="909"/>
        <n v="583"/>
        <n v="432"/>
        <n v="501"/>
        <n v="1637"/>
        <n v="1319"/>
        <n v="2111"/>
        <n v="370"/>
        <n v="1890"/>
        <n v="977"/>
        <n v="1117"/>
        <n v="1822"/>
        <n v="2003"/>
        <n v="1541"/>
        <n v="1382"/>
        <n v="1138"/>
        <n v="474"/>
        <n v="1109"/>
        <n v="1197"/>
        <n v="466"/>
        <n v="985"/>
        <n v="1177"/>
        <n v="1494"/>
        <n v="1351"/>
        <n v="625"/>
        <n v="88"/>
        <n v="33"/>
        <n v="261"/>
        <n v="887"/>
        <n v="1774"/>
        <n v="1244"/>
        <n v="983"/>
        <n v="1915"/>
        <n v="1024"/>
        <n v="506"/>
        <n v="78"/>
        <n v="434"/>
        <n v="94"/>
        <n v="732"/>
        <n v="364"/>
        <n v="1412"/>
        <n v="1380"/>
        <n v="855"/>
        <n v="557"/>
        <n v="144"/>
        <n v="116"/>
        <n v="833"/>
        <n v="1849"/>
        <n v="1693"/>
        <n v="1790"/>
        <n v="301"/>
        <n v="121"/>
        <n v="761"/>
        <n v="100"/>
        <n v="140"/>
        <n v="1781"/>
        <n v="1497"/>
        <n v="1"/>
        <n v="777"/>
        <n v="1594"/>
        <n v="1311"/>
        <n v="518"/>
        <n v="1729"/>
        <n v="396"/>
        <n v="880"/>
        <n v="1744"/>
        <n v="692"/>
        <n v="1213"/>
        <n v="1322"/>
        <n v="245"/>
        <n v="1148"/>
        <n v="1305"/>
        <n v="660"/>
        <n v="17"/>
        <n v="1753"/>
        <n v="1841"/>
        <n v="1721"/>
        <n v="1088"/>
        <n v="796"/>
        <n v="1811"/>
        <n v="2105"/>
        <n v="725"/>
        <n v="286"/>
        <n v="442"/>
        <n v="1968"/>
        <n v="175"/>
        <n v="1513"/>
        <n v="552"/>
        <n v="1592"/>
        <n v="1381"/>
        <n v="1755"/>
        <n v="1597"/>
        <n v="444"/>
        <n v="1656"/>
        <n v="1977"/>
        <n v="62"/>
        <n v="1526"/>
        <n v="1997"/>
        <n v="1413"/>
        <n v="1369"/>
        <n v="1440"/>
        <n v="1308"/>
        <n v="1831"/>
        <n v="1298"/>
        <n v="2092"/>
        <n v="850"/>
        <n v="246"/>
        <n v="1368"/>
        <n v="455"/>
        <n v="1819"/>
        <n v="570"/>
        <n v="137"/>
        <n v="627"/>
        <n v="1855"/>
        <n v="649"/>
        <n v="1151"/>
        <n v="1574"/>
        <n v="1287"/>
        <n v="92"/>
        <n v="177"/>
        <n v="1048"/>
        <n v="224"/>
        <n v="751"/>
        <n v="718"/>
        <n v="1282"/>
        <n v="792"/>
        <n v="2091"/>
        <n v="2032"/>
        <n v="248"/>
        <n v="1562"/>
        <n v="1931"/>
        <n v="104"/>
        <n v="1008"/>
        <n v="539"/>
        <n v="1579"/>
        <n v="186"/>
        <n v="860"/>
        <n v="311"/>
        <n v="1346"/>
        <n v="817"/>
        <n v="1385"/>
        <n v="1795"/>
        <n v="529"/>
        <n v="1354"/>
        <n v="911"/>
        <n v="585"/>
        <n v="944"/>
        <n v="2070"/>
        <n v="1330"/>
        <n v="1266"/>
        <n v="176"/>
        <n v="255"/>
        <n v="1557"/>
        <n v="804"/>
        <n v="573"/>
        <n v="994"/>
        <n v="1232"/>
        <n v="528"/>
        <n v="1529"/>
        <n v="834"/>
        <n v="1458"/>
        <n v="408"/>
        <n v="290"/>
        <n v="1705"/>
        <n v="872"/>
        <n v="1394"/>
        <n v="1079"/>
        <n v="1325"/>
        <n v="1281"/>
        <n v="61"/>
        <n v="1014"/>
        <n v="63"/>
        <n v="1448"/>
        <n v="1276"/>
        <n v="1891"/>
        <n v="1493"/>
        <n v="1261"/>
        <n v="317"/>
        <n v="662"/>
        <n v="1816"/>
        <n v="697"/>
        <n v="1137"/>
        <n v="876"/>
        <n v="147"/>
        <n v="900"/>
        <n v="36"/>
        <n v="1279"/>
        <n v="694"/>
        <n v="374"/>
        <n v="439"/>
        <n v="1748"/>
        <n v="1919"/>
        <n v="83"/>
        <n v="1702"/>
        <n v="1938"/>
        <n v="1675"/>
        <n v="942"/>
        <n v="258"/>
        <n v="1835"/>
        <n v="665"/>
        <n v="468"/>
        <n v="1488"/>
        <n v="1949"/>
        <n v="1288"/>
        <n v="650"/>
        <n v="765"/>
        <n v="161"/>
        <n v="1553"/>
        <n v="73"/>
        <n v="1105"/>
        <n v="247"/>
        <n v="1361"/>
        <n v="716"/>
        <n v="879"/>
        <n v="895"/>
        <n v="1487"/>
        <n v="2019"/>
        <n v="118"/>
        <n v="533"/>
        <n v="443"/>
        <n v="951"/>
        <n v="1442"/>
        <n v="1396"/>
        <n v="1126"/>
        <n v="921"/>
        <n v="1895"/>
        <n v="1403"/>
        <n v="821"/>
        <n v="1224"/>
        <n v="365"/>
        <n v="1546"/>
        <n v="194"/>
        <n v="1664"/>
        <n v="644"/>
        <n v="419"/>
        <n v="1439"/>
        <n v="410"/>
      </sharedItems>
    </cacheField>
    <cacheField name="first_name" numFmtId="0">
      <sharedItems/>
    </cacheField>
    <cacheField name="last_name" numFmtId="0">
      <sharedItems/>
    </cacheField>
    <cacheField name="customer_email" numFmtId="0">
      <sharedItems/>
    </cacheField>
    <cacheField name="customer_phone" numFmtId="0">
      <sharedItems/>
    </cacheField>
    <cacheField name="customer_address" numFmtId="0">
      <sharedItems/>
    </cacheField>
    <cacheField name="customer_city" numFmtId="0">
      <sharedItems/>
    </cacheField>
    <cacheField name="customer_state" numFmtId="0">
      <sharedItems/>
    </cacheField>
    <cacheField name="customer_zip" numFmtId="0">
      <sharedItems containsSemiMixedTypes="0" containsString="0" containsNumber="1" containsInteger="1" minValue="214" maxValue="99812"/>
    </cacheField>
    <cacheField name="prod_number" numFmtId="0">
      <sharedItems/>
    </cacheField>
    <cacheField name="prod_name" numFmtId="0">
      <sharedItems/>
    </cacheField>
    <cacheField name="price" numFmtId="0">
      <sharedItems containsSemiMixedTypes="0" containsString="0" containsNumber="1" minValue="4.99" maxValue="899"/>
    </cacheField>
    <cacheField name="category" numFmtId="0">
      <sharedItems containsSemiMixedTypes="0" containsString="0" containsNumber="1" containsInteger="1" minValue="1" maxValue="7"/>
    </cacheField>
    <cacheField name="category_name" numFmtId="0">
      <sharedItems count="7">
        <s v="eBooks"/>
        <s v="Robots"/>
        <s v="Training Videos"/>
        <s v="Drone Kits"/>
        <s v="Robot Kits"/>
        <s v="Drones"/>
        <s v="Blueprints"/>
      </sharedItems>
    </cacheField>
    <cacheField name="quantity" numFmtId="0">
      <sharedItems containsSemiMixedTypes="0" containsString="0" containsNumber="1" containsInteger="1" minValue="1" maxValue="6"/>
    </cacheField>
    <cacheField name="purchase_total" numFmtId="2">
      <sharedItems containsSemiMixedTypes="0" containsString="0" containsNumber="1" minValue="4.99" maxValue="5394"/>
    </cacheField>
    <cacheField name="Date_diff" numFmtId="0">
      <sharedItems containsSemiMixedTypes="0" containsString="0" containsNumber="1" containsInteger="1" minValue="0" maxValue="23"/>
    </cacheField>
    <cacheField name="Quarters" numFmtId="0" databaseField="0">
      <fieldGroup base="1">
        <rangePr groupBy="quarters" startDate="2020-01-01T00:00:00" endDate="2022-01-01T00:00:00"/>
        <groupItems count="6">
          <s v="&lt;01/01/2020"/>
          <s v="Qtr1"/>
          <s v="Qtr2"/>
          <s v="Qtr3"/>
          <s v="Qtr4"/>
          <s v="&gt;01/01/2022"/>
        </groupItems>
      </fieldGroup>
    </cacheField>
    <cacheField name="Years" numFmtId="0" databaseField="0">
      <fieldGroup base="1">
        <rangePr groupBy="years" startDate="2020-01-01T00:00:00" endDate="2022-01-01T00:00:00"/>
        <groupItems count="5">
          <s v="&lt;01/01/2020"/>
          <s v="2020"/>
          <s v="2021"/>
          <s v="2022"/>
          <s v="&gt;01/01/2022"/>
        </groupItems>
      </fieldGroup>
    </cacheField>
    <cacheField name="month" numFmtId="0" formula=" MONTH(date)" databaseField="0"/>
    <cacheField name="sales" numFmtId="0" formula="quantity*price" databaseField="0"/>
    <cacheField name="month_active" numFmtId="0" formula=" MAX(Date_diff) - MIN(Date_diff)" databaseField="0"/>
    <cacheField name="cust_active_month" numFmtId="0" formula=" MAX(Date_diff) - 3" databaseField="0"/>
  </cacheFields>
  <extLst>
    <ext xmlns:x14="http://schemas.microsoft.com/office/spreadsheetml/2009/9/main" uri="{725AE2AE-9491-48be-B2B4-4EB974FC3084}">
      <x14:pivotCacheDefinition pivotCacheId="401004628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50.771475810187" createdVersion="8" refreshedVersion="8" minRefreshableVersion="3" recordCount="1671" xr:uid="{4764B2E9-F156-4A1E-8CF8-440DB6A50DCF}">
  <cacheSource type="worksheet">
    <worksheetSource name="Table24"/>
  </cacheSource>
  <cacheFields count="8">
    <cacheField name="Customer ID" numFmtId="0">
      <sharedItems containsSemiMixedTypes="0" containsString="0" containsNumber="1" containsInteger="1" minValue="1" maxValue="2123"/>
    </cacheField>
    <cacheField name="Max of Date_diff" numFmtId="0">
      <sharedItems containsSemiMixedTypes="0" containsString="0" containsNumber="1" containsInteger="1" minValue="0" maxValue="23"/>
    </cacheField>
    <cacheField name="Min of Date_diff" numFmtId="0">
      <sharedItems containsSemiMixedTypes="0" containsString="0" containsNumber="1" containsInteger="1" minValue="0" maxValue="23"/>
    </cacheField>
    <cacheField name="Count of order_id" numFmtId="0">
      <sharedItems containsSemiMixedTypes="0" containsString="0" containsNumber="1" containsInteger="1" minValue="1" maxValue="7"/>
    </cacheField>
    <cacheField name="Sum of sales" numFmtId="0">
      <sharedItems containsSemiMixedTypes="0" containsString="0" containsNumber="1" minValue="4.99" maxValue="46587.25"/>
    </cacheField>
    <cacheField name="Cust_active_month" numFmtId="0">
      <sharedItems containsSemiMixedTypes="0" containsString="0" containsNumber="1" containsInteger="1" minValue="0" maxValue="23"/>
    </cacheField>
    <cacheField name="Churn or not" numFmtId="0">
      <sharedItems count="2">
        <s v="No Churn"/>
        <s v="Churn"/>
      </sharedItems>
    </cacheField>
    <cacheField name="Customer_state" numFmtId="0">
      <sharedItems count="47">
        <s v="District of Columbia"/>
        <s v="New York"/>
        <s v="Georgia"/>
        <s v="Texas"/>
        <s v="California"/>
        <s v="Oklahoma"/>
        <s v="Arizona"/>
        <s v="Virginia"/>
        <s v="Florida"/>
        <s v="Maryland"/>
        <s v="Alaska"/>
        <s v="New Jersey"/>
        <s v="Wisconsin"/>
        <s v="Iowa"/>
        <s v="Tennessee"/>
        <s v="Nevada"/>
        <s v="Louisiana"/>
        <s v="Illinois"/>
        <s v="Indiana"/>
        <s v="New Hampshire"/>
        <s v="Ohio"/>
        <s v="Pennsylvania"/>
        <s v="Massachusetts"/>
        <s v="South Dakota"/>
        <s v="Michigan"/>
        <s v="Arkansas"/>
        <s v="Washington"/>
        <s v="Minnesota"/>
        <s v="South Carolina"/>
        <s v="Alabama"/>
        <s v="North Carolina"/>
        <s v="Nebraska"/>
        <s v="Colorado"/>
        <s v="Missouri"/>
        <s v="Kentucky"/>
        <s v="Delaware"/>
        <s v="Oregon"/>
        <s v="Kansas"/>
        <s v="Utah"/>
        <s v="New Mexico"/>
        <s v="Connecticut"/>
        <s v="Hawaii"/>
        <s v="West Virginia"/>
        <s v="North Dakota"/>
        <s v="Mississippi"/>
        <s v="Idaho"/>
        <s v="Montan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4950.778976851849" backgroundQuery="1" createdVersion="8" refreshedVersion="8" minRefreshableVersion="3" recordCount="0" supportSubquery="1" supportAdvancedDrill="1" xr:uid="{AABA61A1-8C07-4C1E-8AEE-9359FE764ACB}">
  <cacheSource type="external" connectionId="1"/>
  <cacheFields count="1">
    <cacheField name="[Measures].[Distinct Count of customer_id]" caption="Distinct Count of customer_id" numFmtId="0" hierarchy="26" level="32767"/>
  </cacheFields>
  <cacheHierarchies count="29">
    <cacheHierarchy uniqueName="[Table1].[order_id]" caption="order_id" attribute="1" defaultMemberUniqueName="[Table1].[order_id].[All]" allUniqueName="[Table1].[order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0" memberValueDatatype="7" unbalanced="0"/>
    <cacheHierarchy uniqueName="[Table1].[customer_id]" caption="customer_id" attribute="1" defaultMemberUniqueName="[Table1].[customer_id].[All]" allUniqueName="[Table1].[customer_id].[All]" dimensionUniqueName="[Table1]" displayFolder="" count="0" memberValueDatatype="20" unbalanced="0"/>
    <cacheHierarchy uniqueName="[Table1].[first_name]" caption="first_name" attribute="1" defaultMemberUniqueName="[Table1].[first_name].[All]" allUniqueName="[Table1].[first_name].[All]" dimensionUniqueName="[Table1]" displayFolder="" count="0" memberValueDatatype="130" unbalanced="0"/>
    <cacheHierarchy uniqueName="[Table1].[last_name]" caption="last_name" attribute="1" defaultMemberUniqueName="[Table1].[last_name].[All]" allUniqueName="[Table1].[last_name].[All]" dimensionUniqueName="[Table1]" displayFolder="" count="0" memberValueDatatype="130" unbalanced="0"/>
    <cacheHierarchy uniqueName="[Table1].[customer_email]" caption="customer_email" attribute="1" defaultMemberUniqueName="[Table1].[customer_email].[All]" allUniqueName="[Table1].[customer_email].[All]" dimensionUniqueName="[Table1]" displayFolder="" count="0" memberValueDatatype="130" unbalanced="0"/>
    <cacheHierarchy uniqueName="[Table1].[customer_phone]" caption="customer_phone" attribute="1" defaultMemberUniqueName="[Table1].[customer_phone].[All]" allUniqueName="[Table1].[customer_phone].[All]" dimensionUniqueName="[Table1]" displayFolder="" count="0" memberValueDatatype="130" unbalanced="0"/>
    <cacheHierarchy uniqueName="[Table1].[customer_address]" caption="customer_address" attribute="1" defaultMemberUniqueName="[Table1].[customer_address].[All]" allUniqueName="[Table1].[customer_address].[All]" dimensionUniqueName="[Table1]" displayFolder="" count="0" memberValueDatatype="130" unbalanced="0"/>
    <cacheHierarchy uniqueName="[Table1].[customer_city]" caption="customer_city" attribute="1" defaultMemberUniqueName="[Table1].[customer_city].[All]" allUniqueName="[Table1].[customer_city].[All]" dimensionUniqueName="[Table1]" displayFolder="" count="0" memberValueDatatype="130" unbalanced="0"/>
    <cacheHierarchy uniqueName="[Table1].[customer_state]" caption="customer_state" attribute="1" defaultMemberUniqueName="[Table1].[customer_state].[All]" allUniqueName="[Table1].[customer_state].[All]" dimensionUniqueName="[Table1]" displayFolder="" count="0" memberValueDatatype="130" unbalanced="0"/>
    <cacheHierarchy uniqueName="[Table1].[customer_zip]" caption="customer_zip" attribute="1" defaultMemberUniqueName="[Table1].[customer_zip].[All]" allUniqueName="[Table1].[customer_zip].[All]" dimensionUniqueName="[Table1]" displayFolder="" count="0" memberValueDatatype="20" unbalanced="0"/>
    <cacheHierarchy uniqueName="[Table1].[prod_number]" caption="prod_number" attribute="1" defaultMemberUniqueName="[Table1].[prod_number].[All]" allUniqueName="[Table1].[prod_number].[All]" dimensionUniqueName="[Table1]" displayFolder="" count="0" memberValueDatatype="130" unbalanced="0"/>
    <cacheHierarchy uniqueName="[Table1].[prod_name]" caption="prod_name" attribute="1" defaultMemberUniqueName="[Table1].[prod_name].[All]" allUniqueName="[Table1].[prod_name].[All]" dimensionUniqueName="[Table1]" displayFolder="" count="0" memberValueDatatype="130" unbalanced="0"/>
    <cacheHierarchy uniqueName="[Table1].[price]" caption="price" attribute="1" defaultMemberUniqueName="[Table1].[price].[All]" allUniqueName="[Table1].[price].[All]" dimensionUniqueName="[Table1]" displayFolder="" count="0" memberValueDatatype="5" unbalanced="0"/>
    <cacheHierarchy uniqueName="[Table1].[category]" caption="category" attribute="1" defaultMemberUniqueName="[Table1].[category].[All]" allUniqueName="[Table1].[category].[All]" dimensionUniqueName="[Table1]" displayFolder="" count="0" memberValueDatatype="20" unbalanced="0"/>
    <cacheHierarchy uniqueName="[Table1].[category_name]" caption="category_name" attribute="1" defaultMemberUniqueName="[Table1].[category_name].[All]" allUniqueName="[Table1].[category_name].[All]" dimensionUniqueName="[Table1]" displayFolder="" count="0" memberValueDatatype="130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urchase_total]" caption="purchase_total" attribute="1" defaultMemberUniqueName="[Table1].[purchase_total].[All]" allUniqueName="[Table1].[purchase_total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0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0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0" memberValueDatatype="130" unbalanced="0"/>
    <cacheHierarchy uniqueName="[Table1].[Date_diff]" caption="Date_diff" attribute="1" defaultMemberUniqueName="[Table1].[Date_diff].[All]" allUniqueName="[Table1].[Date_diff].[All]" dimensionUniqueName="[Table1]" displayFolder="" count="0" memberValueDatatype="2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customer_id]" caption="Sum of customer_id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ustomer_id]" caption="Distinct Count of customer_i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ustomer_state]" caption="Count of customer_state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_state]" caption="Distinct Count of customer_state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4950.778978009257" backgroundQuery="1" createdVersion="8" refreshedVersion="8" minRefreshableVersion="3" recordCount="0" supportSubquery="1" supportAdvancedDrill="1" xr:uid="{FBB7A190-50D5-4C73-BC32-0718F943E83D}">
  <cacheSource type="external" connectionId="1"/>
  <cacheFields count="3">
    <cacheField name="[Table1].[date (Month)].[date (Month)]" caption="date (Month)" numFmtId="0" hierarchy="2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Table1].[date (Year)].[date (Year)]" caption="date (Year)" numFmtId="0" hierarchy="18" level="1">
      <sharedItems count="2">
        <s v="2020"/>
        <s v="2021"/>
      </sharedItems>
    </cacheField>
    <cacheField name="[Measures].[Distinct Count of customer_id]" caption="Distinct Count of customer_id" numFmtId="0" hierarchy="26" level="32767"/>
  </cacheFields>
  <cacheHierarchies count="29">
    <cacheHierarchy uniqueName="[Table1].[order_id]" caption="order_id" attribute="1" defaultMemberUniqueName="[Table1].[order_id].[All]" allUniqueName="[Table1].[order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0" memberValueDatatype="7" unbalanced="0"/>
    <cacheHierarchy uniqueName="[Table1].[customer_id]" caption="customer_id" attribute="1" defaultMemberUniqueName="[Table1].[customer_id].[All]" allUniqueName="[Table1].[customer_id].[All]" dimensionUniqueName="[Table1]" displayFolder="" count="0" memberValueDatatype="20" unbalanced="0"/>
    <cacheHierarchy uniqueName="[Table1].[first_name]" caption="first_name" attribute="1" defaultMemberUniqueName="[Table1].[first_name].[All]" allUniqueName="[Table1].[first_name].[All]" dimensionUniqueName="[Table1]" displayFolder="" count="0" memberValueDatatype="130" unbalanced="0"/>
    <cacheHierarchy uniqueName="[Table1].[last_name]" caption="last_name" attribute="1" defaultMemberUniqueName="[Table1].[last_name].[All]" allUniqueName="[Table1].[last_name].[All]" dimensionUniqueName="[Table1]" displayFolder="" count="0" memberValueDatatype="130" unbalanced="0"/>
    <cacheHierarchy uniqueName="[Table1].[customer_email]" caption="customer_email" attribute="1" defaultMemberUniqueName="[Table1].[customer_email].[All]" allUniqueName="[Table1].[customer_email].[All]" dimensionUniqueName="[Table1]" displayFolder="" count="0" memberValueDatatype="130" unbalanced="0"/>
    <cacheHierarchy uniqueName="[Table1].[customer_phone]" caption="customer_phone" attribute="1" defaultMemberUniqueName="[Table1].[customer_phone].[All]" allUniqueName="[Table1].[customer_phone].[All]" dimensionUniqueName="[Table1]" displayFolder="" count="0" memberValueDatatype="130" unbalanced="0"/>
    <cacheHierarchy uniqueName="[Table1].[customer_address]" caption="customer_address" attribute="1" defaultMemberUniqueName="[Table1].[customer_address].[All]" allUniqueName="[Table1].[customer_address].[All]" dimensionUniqueName="[Table1]" displayFolder="" count="0" memberValueDatatype="130" unbalanced="0"/>
    <cacheHierarchy uniqueName="[Table1].[customer_city]" caption="customer_city" attribute="1" defaultMemberUniqueName="[Table1].[customer_city].[All]" allUniqueName="[Table1].[customer_city].[All]" dimensionUniqueName="[Table1]" displayFolder="" count="0" memberValueDatatype="130" unbalanced="0"/>
    <cacheHierarchy uniqueName="[Table1].[customer_state]" caption="customer_state" attribute="1" defaultMemberUniqueName="[Table1].[customer_state].[All]" allUniqueName="[Table1].[customer_state].[All]" dimensionUniqueName="[Table1]" displayFolder="" count="0" memberValueDatatype="130" unbalanced="0"/>
    <cacheHierarchy uniqueName="[Table1].[customer_zip]" caption="customer_zip" attribute="1" defaultMemberUniqueName="[Table1].[customer_zip].[All]" allUniqueName="[Table1].[customer_zip].[All]" dimensionUniqueName="[Table1]" displayFolder="" count="0" memberValueDatatype="20" unbalanced="0"/>
    <cacheHierarchy uniqueName="[Table1].[prod_number]" caption="prod_number" attribute="1" defaultMemberUniqueName="[Table1].[prod_number].[All]" allUniqueName="[Table1].[prod_number].[All]" dimensionUniqueName="[Table1]" displayFolder="" count="0" memberValueDatatype="130" unbalanced="0"/>
    <cacheHierarchy uniqueName="[Table1].[prod_name]" caption="prod_name" attribute="1" defaultMemberUniqueName="[Table1].[prod_name].[All]" allUniqueName="[Table1].[prod_name].[All]" dimensionUniqueName="[Table1]" displayFolder="" count="0" memberValueDatatype="130" unbalanced="0"/>
    <cacheHierarchy uniqueName="[Table1].[price]" caption="price" attribute="1" defaultMemberUniqueName="[Table1].[price].[All]" allUniqueName="[Table1].[price].[All]" dimensionUniqueName="[Table1]" displayFolder="" count="0" memberValueDatatype="5" unbalanced="0"/>
    <cacheHierarchy uniqueName="[Table1].[category]" caption="category" attribute="1" defaultMemberUniqueName="[Table1].[category].[All]" allUniqueName="[Table1].[category].[All]" dimensionUniqueName="[Table1]" displayFolder="" count="0" memberValueDatatype="20" unbalanced="0"/>
    <cacheHierarchy uniqueName="[Table1].[category_name]" caption="category_name" attribute="1" defaultMemberUniqueName="[Table1].[category_name].[All]" allUniqueName="[Table1].[category_name].[All]" dimensionUniqueName="[Table1]" displayFolder="" count="0" memberValueDatatype="130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urchase_total]" caption="purchase_total" attribute="1" defaultMemberUniqueName="[Table1].[purchase_total].[All]" allUniqueName="[Table1].[purchase_total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date (Quarter)]" caption="date (Quarter)" attribute="1" defaultMemberUniqueName="[Table1].[date (Quarter)].[All]" allUniqueName="[Table1].[date (Quarter)].[All]" dimensionUniqueName="[Table1]" displayFolder="" count="0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Date_diff]" caption="Date_diff" attribute="1" defaultMemberUniqueName="[Table1].[Date_diff].[All]" allUniqueName="[Table1].[Date_diff].[All]" dimensionUniqueName="[Table1]" displayFolder="" count="0" memberValueDatatype="2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customer_id]" caption="Sum of customer_id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ustomer_id]" caption="Distinct Count of customer_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ustomer_state]" caption="Count of customer_state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_state]" caption="Distinct Count of customer_state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4954.573714583334" backgroundQuery="1" createdVersion="8" refreshedVersion="8" minRefreshableVersion="3" recordCount="0" supportSubquery="1" supportAdvancedDrill="1" xr:uid="{1EBC1BDE-C95B-47EC-8B10-A0A6C2E03F3D}">
  <cacheSource type="external" connectionId="1"/>
  <cacheFields count="3">
    <cacheField name="[Measures].[Distinct Count of customer_id]" caption="Distinct Count of customer_id" numFmtId="0" hierarchy="26" level="32767"/>
    <cacheField name="[Table1].[date (Quarter)].[date (Quarter)]" caption="date (Quarter)" numFmtId="0" hierarchy="19" level="1">
      <sharedItems count="4">
        <s v="Qtr1"/>
        <s v="Qtr2"/>
        <s v="Qtr3"/>
        <s v="Qtr4"/>
      </sharedItems>
    </cacheField>
    <cacheField name="[Table1].[date (Year)].[date (Year)]" caption="date (Year)" numFmtId="0" hierarchy="18" level="1">
      <sharedItems count="2">
        <s v="2020"/>
        <s v="2021"/>
      </sharedItems>
    </cacheField>
  </cacheFields>
  <cacheHierarchies count="29">
    <cacheHierarchy uniqueName="[Table1].[order_id]" caption="order_id" attribute="1" defaultMemberUniqueName="[Table1].[order_id].[All]" allUniqueName="[Table1].[order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2" memberValueDatatype="7" unbalanced="0"/>
    <cacheHierarchy uniqueName="[Table1].[customer_id]" caption="customer_id" attribute="1" defaultMemberUniqueName="[Table1].[customer_id].[All]" allUniqueName="[Table1].[customer_id].[All]" dimensionUniqueName="[Table1]" displayFolder="" count="0" memberValueDatatype="20" unbalanced="0"/>
    <cacheHierarchy uniqueName="[Table1].[first_name]" caption="first_name" attribute="1" defaultMemberUniqueName="[Table1].[first_name].[All]" allUniqueName="[Table1].[first_name].[All]" dimensionUniqueName="[Table1]" displayFolder="" count="0" memberValueDatatype="130" unbalanced="0"/>
    <cacheHierarchy uniqueName="[Table1].[last_name]" caption="last_name" attribute="1" defaultMemberUniqueName="[Table1].[last_name].[All]" allUniqueName="[Table1].[last_name].[All]" dimensionUniqueName="[Table1]" displayFolder="" count="0" memberValueDatatype="130" unbalanced="0"/>
    <cacheHierarchy uniqueName="[Table1].[customer_email]" caption="customer_email" attribute="1" defaultMemberUniqueName="[Table1].[customer_email].[All]" allUniqueName="[Table1].[customer_email].[All]" dimensionUniqueName="[Table1]" displayFolder="" count="0" memberValueDatatype="130" unbalanced="0"/>
    <cacheHierarchy uniqueName="[Table1].[customer_phone]" caption="customer_phone" attribute="1" defaultMemberUniqueName="[Table1].[customer_phone].[All]" allUniqueName="[Table1].[customer_phone].[All]" dimensionUniqueName="[Table1]" displayFolder="" count="0" memberValueDatatype="130" unbalanced="0"/>
    <cacheHierarchy uniqueName="[Table1].[customer_address]" caption="customer_address" attribute="1" defaultMemberUniqueName="[Table1].[customer_address].[All]" allUniqueName="[Table1].[customer_address].[All]" dimensionUniqueName="[Table1]" displayFolder="" count="0" memberValueDatatype="130" unbalanced="0"/>
    <cacheHierarchy uniqueName="[Table1].[customer_city]" caption="customer_city" attribute="1" defaultMemberUniqueName="[Table1].[customer_city].[All]" allUniqueName="[Table1].[customer_city].[All]" dimensionUniqueName="[Table1]" displayFolder="" count="0" memberValueDatatype="130" unbalanced="0"/>
    <cacheHierarchy uniqueName="[Table1].[customer_state]" caption="customer_state" attribute="1" defaultMemberUniqueName="[Table1].[customer_state].[All]" allUniqueName="[Table1].[customer_state].[All]" dimensionUniqueName="[Table1]" displayFolder="" count="0" memberValueDatatype="130" unbalanced="0"/>
    <cacheHierarchy uniqueName="[Table1].[customer_zip]" caption="customer_zip" attribute="1" defaultMemberUniqueName="[Table1].[customer_zip].[All]" allUniqueName="[Table1].[customer_zip].[All]" dimensionUniqueName="[Table1]" displayFolder="" count="0" memberValueDatatype="20" unbalanced="0"/>
    <cacheHierarchy uniqueName="[Table1].[prod_number]" caption="prod_number" attribute="1" defaultMemberUniqueName="[Table1].[prod_number].[All]" allUniqueName="[Table1].[prod_number].[All]" dimensionUniqueName="[Table1]" displayFolder="" count="0" memberValueDatatype="130" unbalanced="0"/>
    <cacheHierarchy uniqueName="[Table1].[prod_name]" caption="prod_name" attribute="1" defaultMemberUniqueName="[Table1].[prod_name].[All]" allUniqueName="[Table1].[prod_name].[All]" dimensionUniqueName="[Table1]" displayFolder="" count="0" memberValueDatatype="130" unbalanced="0"/>
    <cacheHierarchy uniqueName="[Table1].[price]" caption="price" attribute="1" defaultMemberUniqueName="[Table1].[price].[All]" allUniqueName="[Table1].[price].[All]" dimensionUniqueName="[Table1]" displayFolder="" count="0" memberValueDatatype="5" unbalanced="0"/>
    <cacheHierarchy uniqueName="[Table1].[category]" caption="category" attribute="1" defaultMemberUniqueName="[Table1].[category].[All]" allUniqueName="[Table1].[category].[All]" dimensionUniqueName="[Table1]" displayFolder="" count="0" memberValueDatatype="20" unbalanced="0"/>
    <cacheHierarchy uniqueName="[Table1].[category_name]" caption="category_name" attribute="1" defaultMemberUniqueName="[Table1].[category_name].[All]" allUniqueName="[Table1].[category_name].[All]" dimensionUniqueName="[Table1]" displayFolder="" count="0" memberValueDatatype="130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urchase_total]" caption="purchase_total" attribute="1" defaultMemberUniqueName="[Table1].[purchase_total].[All]" allUniqueName="[Table1].[purchase_total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date (Quarter)]" caption="date (Quarter)" attribute="1" defaultMemberUniqueName="[Table1].[date (Quarter)].[All]" allUniqueName="[Table1].[date (Quarte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date (Month)]" caption="date (Month)" attribute="1" defaultMemberUniqueName="[Table1].[date (Month)].[All]" allUniqueName="[Table1].[date (Month)].[All]" dimensionUniqueName="[Table1]" displayFolder="" count="2" memberValueDatatype="130" unbalanced="0"/>
    <cacheHierarchy uniqueName="[Table1].[Date_diff]" caption="Date_diff" attribute="1" defaultMemberUniqueName="[Table1].[Date_diff].[All]" allUniqueName="[Table1].[Date_diff].[All]" dimensionUniqueName="[Table1]" displayFolder="" count="0" memberValueDatatype="2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customer_id]" caption="Sum of customer_id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ustomer_id]" caption="Distinct Count of customer_i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ustomer_state]" caption="Count of customer_state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_state]" caption="Distinct Count of customer_state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4954.579341319448" backgroundQuery="1" createdVersion="8" refreshedVersion="8" minRefreshableVersion="3" recordCount="0" supportSubquery="1" supportAdvancedDrill="1" xr:uid="{1D87C937-9A13-4E80-A378-6BE586A10E05}">
  <cacheSource type="external" connectionId="1"/>
  <cacheFields count="2">
    <cacheField name="[Measures].[Distinct Count of customer_id]" caption="Distinct Count of customer_id" numFmtId="0" hierarchy="26" level="32767"/>
    <cacheField name="[Table1].[customer_state].[customer_state]" caption="customer_state" numFmtId="0" hierarchy="9" level="1">
      <sharedItems count="47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South Carolina"/>
        <s v="South Dakota"/>
        <s v="Tennessee"/>
        <s v="Texas"/>
        <s v="Utah"/>
        <s v="Virginia"/>
        <s v="Washington"/>
        <s v="West Virginia"/>
        <s v="Wisconsin"/>
      </sharedItems>
    </cacheField>
  </cacheFields>
  <cacheHierarchies count="29">
    <cacheHierarchy uniqueName="[Table1].[order_id]" caption="order_id" attribute="1" defaultMemberUniqueName="[Table1].[order_id].[All]" allUniqueName="[Table1].[order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0" memberValueDatatype="7" unbalanced="0"/>
    <cacheHierarchy uniqueName="[Table1].[customer_id]" caption="customer_id" attribute="1" defaultMemberUniqueName="[Table1].[customer_id].[All]" allUniqueName="[Table1].[customer_id].[All]" dimensionUniqueName="[Table1]" displayFolder="" count="0" memberValueDatatype="20" unbalanced="0"/>
    <cacheHierarchy uniqueName="[Table1].[first_name]" caption="first_name" attribute="1" defaultMemberUniqueName="[Table1].[first_name].[All]" allUniqueName="[Table1].[first_name].[All]" dimensionUniqueName="[Table1]" displayFolder="" count="0" memberValueDatatype="130" unbalanced="0"/>
    <cacheHierarchy uniqueName="[Table1].[last_name]" caption="last_name" attribute="1" defaultMemberUniqueName="[Table1].[last_name].[All]" allUniqueName="[Table1].[last_name].[All]" dimensionUniqueName="[Table1]" displayFolder="" count="0" memberValueDatatype="130" unbalanced="0"/>
    <cacheHierarchy uniqueName="[Table1].[customer_email]" caption="customer_email" attribute="1" defaultMemberUniqueName="[Table1].[customer_email].[All]" allUniqueName="[Table1].[customer_email].[All]" dimensionUniqueName="[Table1]" displayFolder="" count="0" memberValueDatatype="130" unbalanced="0"/>
    <cacheHierarchy uniqueName="[Table1].[customer_phone]" caption="customer_phone" attribute="1" defaultMemberUniqueName="[Table1].[customer_phone].[All]" allUniqueName="[Table1].[customer_phone].[All]" dimensionUniqueName="[Table1]" displayFolder="" count="0" memberValueDatatype="130" unbalanced="0"/>
    <cacheHierarchy uniqueName="[Table1].[customer_address]" caption="customer_address" attribute="1" defaultMemberUniqueName="[Table1].[customer_address].[All]" allUniqueName="[Table1].[customer_address].[All]" dimensionUniqueName="[Table1]" displayFolder="" count="0" memberValueDatatype="130" unbalanced="0"/>
    <cacheHierarchy uniqueName="[Table1].[customer_city]" caption="customer_city" attribute="1" defaultMemberUniqueName="[Table1].[customer_city].[All]" allUniqueName="[Table1].[customer_city].[All]" dimensionUniqueName="[Table1]" displayFolder="" count="0" memberValueDatatype="130" unbalanced="0"/>
    <cacheHierarchy uniqueName="[Table1].[customer_state]" caption="customer_state" attribute="1" defaultMemberUniqueName="[Table1].[customer_state].[All]" allUniqueName="[Table1].[customer_stat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ustomer_zip]" caption="customer_zip" attribute="1" defaultMemberUniqueName="[Table1].[customer_zip].[All]" allUniqueName="[Table1].[customer_zip].[All]" dimensionUniqueName="[Table1]" displayFolder="" count="0" memberValueDatatype="20" unbalanced="0"/>
    <cacheHierarchy uniqueName="[Table1].[prod_number]" caption="prod_number" attribute="1" defaultMemberUniqueName="[Table1].[prod_number].[All]" allUniqueName="[Table1].[prod_number].[All]" dimensionUniqueName="[Table1]" displayFolder="" count="0" memberValueDatatype="130" unbalanced="0"/>
    <cacheHierarchy uniqueName="[Table1].[prod_name]" caption="prod_name" attribute="1" defaultMemberUniqueName="[Table1].[prod_name].[All]" allUniqueName="[Table1].[prod_name].[All]" dimensionUniqueName="[Table1]" displayFolder="" count="0" memberValueDatatype="130" unbalanced="0"/>
    <cacheHierarchy uniqueName="[Table1].[price]" caption="price" attribute="1" defaultMemberUniqueName="[Table1].[price].[All]" allUniqueName="[Table1].[price].[All]" dimensionUniqueName="[Table1]" displayFolder="" count="0" memberValueDatatype="5" unbalanced="0"/>
    <cacheHierarchy uniqueName="[Table1].[category]" caption="category" attribute="1" defaultMemberUniqueName="[Table1].[category].[All]" allUniqueName="[Table1].[category].[All]" dimensionUniqueName="[Table1]" displayFolder="" count="0" memberValueDatatype="20" unbalanced="0"/>
    <cacheHierarchy uniqueName="[Table1].[category_name]" caption="category_name" attribute="1" defaultMemberUniqueName="[Table1].[category_name].[All]" allUniqueName="[Table1].[category_name].[All]" dimensionUniqueName="[Table1]" displayFolder="" count="0" memberValueDatatype="130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purchase_total]" caption="purchase_total" attribute="1" defaultMemberUniqueName="[Table1].[purchase_total].[All]" allUniqueName="[Table1].[purchase_total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0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0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0" memberValueDatatype="130" unbalanced="0"/>
    <cacheHierarchy uniqueName="[Table1].[Date_diff]" caption="Date_diff" attribute="1" defaultMemberUniqueName="[Table1].[Date_diff].[All]" allUniqueName="[Table1].[Date_diff].[All]" dimensionUniqueName="[Table1]" displayFolder="" count="0" memberValueDatatype="2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customer_id]" caption="Sum of customer_id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ustomer_id]" caption="Distinct Count of customer_i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ustomer_state]" caption="Count of customer_state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_state]" caption="Distinct Count of customer_state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54.612113541669" createdVersion="8" refreshedVersion="8" minRefreshableVersion="3" recordCount="3035" xr:uid="{A1A19839-B03C-4B44-941F-243619A6CC85}">
  <cacheSource type="worksheet">
    <worksheetSource name="Table2"/>
  </cacheSource>
  <cacheFields count="13">
    <cacheField name="Years" numFmtId="0">
      <sharedItems containsBlank="1" count="3">
        <s v="2020"/>
        <s v="2021"/>
        <m/>
      </sharedItems>
    </cacheField>
    <cacheField name="Quarters" numFmtId="0">
      <sharedItems containsBlank="1" count="5">
        <s v="Qtr1"/>
        <s v="Qtr2"/>
        <s v="Qtr3"/>
        <s v="Qtr4"/>
        <m/>
      </sharedItems>
    </cacheField>
    <cacheField name="customer_id" numFmtId="0">
      <sharedItems containsString="0" containsBlank="1" containsNumber="1" containsInteger="1" minValue="1" maxValue="2123"/>
    </cacheField>
    <cacheField name="Max of order_id" numFmtId="0">
      <sharedItems containsString="0" containsBlank="1" containsNumber="1" containsInteger="1" minValue="1" maxValue="3340"/>
    </cacheField>
    <cacheField name="Max of Date_diff" numFmtId="0">
      <sharedItems containsString="0" containsBlank="1" containsNumber="1" containsInteger="1" minValue="0" maxValue="23"/>
    </cacheField>
    <cacheField name="Min of Date_diff" numFmtId="0">
      <sharedItems containsString="0" containsBlank="1" containsNumber="1" containsInteger="1" minValue="0" maxValue="23"/>
    </cacheField>
    <cacheField name="Sum of sales" numFmtId="0">
      <sharedItems containsString="0" containsBlank="1" containsNumber="1" minValue="4.99" maxValue="13454.74"/>
    </cacheField>
    <cacheField name="Max of category" numFmtId="0">
      <sharedItems containsString="0" containsBlank="1" containsNumber="1" containsInteger="1" minValue="1" maxValue="7"/>
    </cacheField>
    <cacheField name="Min of category" numFmtId="0">
      <sharedItems containsString="0" containsBlank="1" containsNumber="1" containsInteger="1" minValue="1" maxValue="7"/>
    </cacheField>
    <cacheField name="Cust_active_month" numFmtId="0">
      <sharedItems containsSemiMixedTypes="0" containsString="0" containsNumber="1" containsInteger="1" minValue="0" maxValue="2"/>
    </cacheField>
    <cacheField name="Churn or not" numFmtId="0">
      <sharedItems count="2">
        <s v="Churn"/>
        <s v="No Churn"/>
      </sharedItems>
    </cacheField>
    <cacheField name="Category_name_1" numFmtId="0">
      <sharedItems/>
    </cacheField>
    <cacheField name="Category_name_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">
  <r>
    <n v="1"/>
    <n v="5"/>
    <n v="1"/>
    <n v="2"/>
    <n v="272.85999999999996"/>
    <n v="4"/>
    <x v="0"/>
  </r>
  <r>
    <n v="2"/>
    <n v="7"/>
    <n v="7"/>
    <n v="1"/>
    <n v="137.5"/>
    <n v="0"/>
    <x v="0"/>
  </r>
  <r>
    <n v="3"/>
    <n v="12"/>
    <n v="12"/>
    <n v="1"/>
    <n v="3420"/>
    <n v="0"/>
    <x v="1"/>
  </r>
  <r>
    <n v="5"/>
    <n v="23"/>
    <n v="1"/>
    <n v="2"/>
    <n v="160.47"/>
    <n v="22"/>
    <x v="0"/>
  </r>
  <r>
    <n v="6"/>
    <n v="21"/>
    <n v="18"/>
    <n v="2"/>
    <n v="815.6"/>
    <n v="3"/>
    <x v="1"/>
  </r>
  <r>
    <n v="7"/>
    <n v="9"/>
    <n v="9"/>
    <n v="1"/>
    <n v="71.97"/>
    <n v="0"/>
    <x v="1"/>
  </r>
  <r>
    <n v="8"/>
    <n v="20"/>
    <n v="20"/>
    <n v="1"/>
    <n v="245"/>
    <n v="0"/>
    <x v="1"/>
  </r>
  <r>
    <n v="9"/>
    <n v="13"/>
    <n v="2"/>
    <n v="3"/>
    <n v="10273.89"/>
    <n v="11"/>
    <x v="0"/>
  </r>
  <r>
    <n v="10"/>
    <n v="17"/>
    <n v="10"/>
    <n v="3"/>
    <n v="8279.880000000001"/>
    <n v="7"/>
    <x v="1"/>
  </r>
  <r>
    <n v="11"/>
    <n v="23"/>
    <n v="23"/>
    <n v="1"/>
    <n v="12.99"/>
    <n v="0"/>
    <x v="1"/>
  </r>
  <r>
    <n v="12"/>
    <n v="20"/>
    <n v="20"/>
    <n v="1"/>
    <n v="164.75"/>
    <n v="0"/>
    <x v="1"/>
  </r>
  <r>
    <n v="13"/>
    <n v="8"/>
    <n v="1"/>
    <n v="2"/>
    <n v="2739.9"/>
    <n v="7"/>
    <x v="0"/>
  </r>
  <r>
    <n v="14"/>
    <n v="7"/>
    <n v="3"/>
    <n v="2"/>
    <n v="1824"/>
    <n v="4"/>
    <x v="0"/>
  </r>
  <r>
    <n v="16"/>
    <n v="11"/>
    <n v="5"/>
    <n v="3"/>
    <n v="10485"/>
    <n v="6"/>
    <x v="0"/>
  </r>
  <r>
    <n v="17"/>
    <n v="4"/>
    <n v="4"/>
    <n v="1"/>
    <n v="98.850000000000009"/>
    <n v="0"/>
    <x v="0"/>
  </r>
  <r>
    <n v="18"/>
    <n v="21"/>
    <n v="1"/>
    <n v="2"/>
    <n v="2519.94"/>
    <n v="20"/>
    <x v="0"/>
  </r>
  <r>
    <n v="19"/>
    <n v="21"/>
    <n v="21"/>
    <n v="1"/>
    <n v="1225"/>
    <n v="0"/>
    <x v="1"/>
  </r>
  <r>
    <n v="20"/>
    <n v="23"/>
    <n v="4"/>
    <n v="4"/>
    <n v="6079.4000000000005"/>
    <n v="19"/>
    <x v="0"/>
  </r>
  <r>
    <n v="22"/>
    <n v="21"/>
    <n v="6"/>
    <n v="2"/>
    <n v="1551.92"/>
    <n v="15"/>
    <x v="0"/>
  </r>
  <r>
    <n v="24"/>
    <n v="18"/>
    <n v="3"/>
    <n v="3"/>
    <n v="2334"/>
    <n v="15"/>
    <x v="0"/>
  </r>
  <r>
    <n v="27"/>
    <n v="17"/>
    <n v="0"/>
    <n v="2"/>
    <n v="3288"/>
    <n v="17"/>
    <x v="0"/>
  </r>
  <r>
    <n v="28"/>
    <n v="22"/>
    <n v="6"/>
    <n v="3"/>
    <n v="5179.93"/>
    <n v="16"/>
    <x v="0"/>
  </r>
  <r>
    <n v="30"/>
    <n v="15"/>
    <n v="2"/>
    <n v="2"/>
    <n v="3976"/>
    <n v="13"/>
    <x v="0"/>
  </r>
  <r>
    <n v="32"/>
    <n v="8"/>
    <n v="8"/>
    <n v="1"/>
    <n v="131.80000000000001"/>
    <n v="0"/>
    <x v="1"/>
  </r>
  <r>
    <n v="33"/>
    <n v="6"/>
    <n v="1"/>
    <n v="2"/>
    <n v="191.92000000000002"/>
    <n v="5"/>
    <x v="0"/>
  </r>
  <r>
    <n v="35"/>
    <n v="13"/>
    <n v="2"/>
    <n v="4"/>
    <n v="5165.16"/>
    <n v="11"/>
    <x v="0"/>
  </r>
  <r>
    <n v="36"/>
    <n v="1"/>
    <n v="1"/>
    <n v="1"/>
    <n v="299.70000000000005"/>
    <n v="0"/>
    <x v="0"/>
  </r>
  <r>
    <n v="37"/>
    <n v="16"/>
    <n v="16"/>
    <n v="1"/>
    <n v="1185"/>
    <n v="0"/>
    <x v="1"/>
  </r>
  <r>
    <n v="40"/>
    <n v="12"/>
    <n v="5"/>
    <n v="2"/>
    <n v="215.92"/>
    <n v="7"/>
    <x v="0"/>
  </r>
  <r>
    <n v="42"/>
    <n v="12"/>
    <n v="5"/>
    <n v="3"/>
    <n v="3419.76"/>
    <n v="7"/>
    <x v="0"/>
  </r>
  <r>
    <n v="43"/>
    <n v="23"/>
    <n v="14"/>
    <n v="2"/>
    <n v="5243"/>
    <n v="9"/>
    <x v="1"/>
  </r>
  <r>
    <n v="45"/>
    <n v="14"/>
    <n v="10"/>
    <n v="2"/>
    <n v="4352"/>
    <n v="4"/>
    <x v="1"/>
  </r>
  <r>
    <n v="46"/>
    <n v="23"/>
    <n v="7"/>
    <n v="3"/>
    <n v="11063.880000000001"/>
    <n v="16"/>
    <x v="0"/>
  </r>
  <r>
    <n v="47"/>
    <n v="16"/>
    <n v="13"/>
    <n v="2"/>
    <n v="5447.9400000000005"/>
    <n v="3"/>
    <x v="1"/>
  </r>
  <r>
    <n v="48"/>
    <n v="18"/>
    <n v="6"/>
    <n v="2"/>
    <n v="440.58"/>
    <n v="12"/>
    <x v="0"/>
  </r>
  <r>
    <n v="49"/>
    <n v="14"/>
    <n v="7"/>
    <n v="3"/>
    <n v="1499.2999999999997"/>
    <n v="7"/>
    <x v="0"/>
  </r>
  <r>
    <n v="54"/>
    <n v="15"/>
    <n v="15"/>
    <n v="1"/>
    <n v="567"/>
    <n v="0"/>
    <x v="1"/>
  </r>
  <r>
    <n v="55"/>
    <n v="7"/>
    <n v="7"/>
    <n v="1"/>
    <n v="62.849999999999994"/>
    <n v="0"/>
    <x v="0"/>
  </r>
  <r>
    <n v="56"/>
    <n v="18"/>
    <n v="18"/>
    <n v="1"/>
    <n v="49"/>
    <n v="0"/>
    <x v="1"/>
  </r>
  <r>
    <n v="57"/>
    <n v="15"/>
    <n v="15"/>
    <n v="1"/>
    <n v="99.96"/>
    <n v="0"/>
    <x v="1"/>
  </r>
  <r>
    <n v="60"/>
    <n v="12"/>
    <n v="11"/>
    <n v="3"/>
    <n v="11000"/>
    <n v="1"/>
    <x v="1"/>
  </r>
  <r>
    <n v="61"/>
    <n v="2"/>
    <n v="2"/>
    <n v="1"/>
    <n v="1497"/>
    <n v="0"/>
    <x v="0"/>
  </r>
  <r>
    <n v="62"/>
    <n v="4"/>
    <n v="4"/>
    <n v="1"/>
    <n v="41.9"/>
    <n v="0"/>
    <x v="0"/>
  </r>
  <r>
    <n v="63"/>
    <n v="2"/>
    <n v="2"/>
    <n v="1"/>
    <n v="500"/>
    <n v="0"/>
    <x v="0"/>
  </r>
  <r>
    <n v="64"/>
    <n v="9"/>
    <n v="9"/>
    <n v="1"/>
    <n v="28.99"/>
    <n v="0"/>
    <x v="1"/>
  </r>
  <r>
    <n v="66"/>
    <n v="17"/>
    <n v="10"/>
    <n v="3"/>
    <n v="1515.43"/>
    <n v="7"/>
    <x v="1"/>
  </r>
  <r>
    <n v="67"/>
    <n v="10"/>
    <n v="9"/>
    <n v="2"/>
    <n v="135.92000000000002"/>
    <n v="1"/>
    <x v="1"/>
  </r>
  <r>
    <n v="69"/>
    <n v="6"/>
    <n v="6"/>
    <n v="1"/>
    <n v="74.849999999999994"/>
    <n v="0"/>
    <x v="0"/>
  </r>
  <r>
    <n v="70"/>
    <n v="9"/>
    <n v="9"/>
    <n v="1"/>
    <n v="595"/>
    <n v="0"/>
    <x v="1"/>
  </r>
  <r>
    <n v="71"/>
    <n v="21"/>
    <n v="9"/>
    <n v="4"/>
    <n v="5597.88"/>
    <n v="12"/>
    <x v="1"/>
  </r>
  <r>
    <n v="72"/>
    <n v="15"/>
    <n v="7"/>
    <n v="3"/>
    <n v="683.82"/>
    <n v="8"/>
    <x v="0"/>
  </r>
  <r>
    <n v="73"/>
    <n v="0"/>
    <n v="0"/>
    <n v="1"/>
    <n v="1000"/>
    <n v="0"/>
    <x v="0"/>
  </r>
  <r>
    <n v="74"/>
    <n v="18"/>
    <n v="7"/>
    <n v="3"/>
    <n v="3359.7000000000003"/>
    <n v="11"/>
    <x v="0"/>
  </r>
  <r>
    <n v="75"/>
    <n v="17"/>
    <n v="17"/>
    <n v="1"/>
    <n v="2995"/>
    <n v="0"/>
    <x v="1"/>
  </r>
  <r>
    <n v="76"/>
    <n v="8"/>
    <n v="8"/>
    <n v="1"/>
    <n v="357"/>
    <n v="0"/>
    <x v="1"/>
  </r>
  <r>
    <n v="77"/>
    <n v="15"/>
    <n v="15"/>
    <n v="1"/>
    <n v="2196"/>
    <n v="0"/>
    <x v="1"/>
  </r>
  <r>
    <n v="78"/>
    <n v="5"/>
    <n v="0"/>
    <n v="2"/>
    <n v="939.9"/>
    <n v="5"/>
    <x v="0"/>
  </r>
  <r>
    <n v="79"/>
    <n v="8"/>
    <n v="8"/>
    <n v="1"/>
    <n v="2196"/>
    <n v="0"/>
    <x v="1"/>
  </r>
  <r>
    <n v="80"/>
    <n v="19"/>
    <n v="13"/>
    <n v="2"/>
    <n v="383.18"/>
    <n v="6"/>
    <x v="1"/>
  </r>
  <r>
    <n v="81"/>
    <n v="10"/>
    <n v="2"/>
    <n v="2"/>
    <n v="1879.6"/>
    <n v="8"/>
    <x v="0"/>
  </r>
  <r>
    <n v="83"/>
    <n v="1"/>
    <n v="1"/>
    <n v="1"/>
    <n v="500"/>
    <n v="0"/>
    <x v="0"/>
  </r>
  <r>
    <n v="86"/>
    <n v="10"/>
    <n v="10"/>
    <n v="1"/>
    <n v="35.96"/>
    <n v="0"/>
    <x v="1"/>
  </r>
  <r>
    <n v="87"/>
    <n v="8"/>
    <n v="6"/>
    <n v="2"/>
    <n v="530.91"/>
    <n v="2"/>
    <x v="0"/>
  </r>
  <r>
    <n v="88"/>
    <n v="6"/>
    <n v="4"/>
    <n v="2"/>
    <n v="197.88"/>
    <n v="2"/>
    <x v="0"/>
  </r>
  <r>
    <n v="90"/>
    <n v="7"/>
    <n v="4"/>
    <n v="2"/>
    <n v="3493"/>
    <n v="3"/>
    <x v="0"/>
  </r>
  <r>
    <n v="92"/>
    <n v="3"/>
    <n v="1"/>
    <n v="2"/>
    <n v="1812.93"/>
    <n v="2"/>
    <x v="0"/>
  </r>
  <r>
    <n v="94"/>
    <n v="5"/>
    <n v="5"/>
    <n v="1"/>
    <n v="74.95"/>
    <n v="0"/>
    <x v="0"/>
  </r>
  <r>
    <n v="95"/>
    <n v="19"/>
    <n v="1"/>
    <n v="3"/>
    <n v="1127.1600000000001"/>
    <n v="18"/>
    <x v="0"/>
  </r>
  <r>
    <n v="96"/>
    <n v="23"/>
    <n v="23"/>
    <n v="1"/>
    <n v="449.75"/>
    <n v="0"/>
    <x v="1"/>
  </r>
  <r>
    <n v="98"/>
    <n v="20"/>
    <n v="8"/>
    <n v="4"/>
    <n v="791.28"/>
    <n v="12"/>
    <x v="1"/>
  </r>
  <r>
    <n v="99"/>
    <n v="23"/>
    <n v="14"/>
    <n v="4"/>
    <n v="6092.79"/>
    <n v="9"/>
    <x v="1"/>
  </r>
  <r>
    <n v="100"/>
    <n v="5"/>
    <n v="4"/>
    <n v="2"/>
    <n v="291.91999999999996"/>
    <n v="1"/>
    <x v="0"/>
  </r>
  <r>
    <n v="101"/>
    <n v="7"/>
    <n v="7"/>
    <n v="1"/>
    <n v="115.96"/>
    <n v="0"/>
    <x v="0"/>
  </r>
  <r>
    <n v="102"/>
    <n v="15"/>
    <n v="13"/>
    <n v="2"/>
    <n v="5031.92"/>
    <n v="2"/>
    <x v="1"/>
  </r>
  <r>
    <n v="104"/>
    <n v="3"/>
    <n v="2"/>
    <n v="2"/>
    <n v="443.70000000000005"/>
    <n v="1"/>
    <x v="0"/>
  </r>
  <r>
    <n v="106"/>
    <n v="19"/>
    <n v="5"/>
    <n v="2"/>
    <n v="195.85999999999999"/>
    <n v="14"/>
    <x v="0"/>
  </r>
  <r>
    <n v="107"/>
    <n v="20"/>
    <n v="15"/>
    <n v="2"/>
    <n v="2480"/>
    <n v="5"/>
    <x v="1"/>
  </r>
  <r>
    <n v="109"/>
    <n v="15"/>
    <n v="7"/>
    <n v="2"/>
    <n v="4229.91"/>
    <n v="8"/>
    <x v="0"/>
  </r>
  <r>
    <n v="111"/>
    <n v="15"/>
    <n v="15"/>
    <n v="1"/>
    <n v="35.97"/>
    <n v="0"/>
    <x v="1"/>
  </r>
  <r>
    <n v="112"/>
    <n v="15"/>
    <n v="2"/>
    <n v="3"/>
    <n v="4551.84"/>
    <n v="13"/>
    <x v="0"/>
  </r>
  <r>
    <n v="113"/>
    <n v="12"/>
    <n v="11"/>
    <n v="2"/>
    <n v="6236.93"/>
    <n v="1"/>
    <x v="1"/>
  </r>
  <r>
    <n v="114"/>
    <n v="21"/>
    <n v="21"/>
    <n v="1"/>
    <n v="67.959999999999994"/>
    <n v="0"/>
    <x v="1"/>
  </r>
  <r>
    <n v="116"/>
    <n v="5"/>
    <n v="5"/>
    <n v="1"/>
    <n v="207"/>
    <n v="0"/>
    <x v="0"/>
  </r>
  <r>
    <n v="118"/>
    <n v="0"/>
    <n v="0"/>
    <n v="1"/>
    <n v="756"/>
    <n v="0"/>
    <x v="0"/>
  </r>
  <r>
    <n v="119"/>
    <n v="22"/>
    <n v="5"/>
    <n v="3"/>
    <n v="17315.88"/>
    <n v="17"/>
    <x v="0"/>
  </r>
  <r>
    <n v="120"/>
    <n v="9"/>
    <n v="9"/>
    <n v="1"/>
    <n v="1098"/>
    <n v="0"/>
    <x v="1"/>
  </r>
  <r>
    <n v="121"/>
    <n v="5"/>
    <n v="5"/>
    <n v="1"/>
    <n v="124.75"/>
    <n v="0"/>
    <x v="0"/>
  </r>
  <r>
    <n v="122"/>
    <n v="17"/>
    <n v="17"/>
    <n v="1"/>
    <n v="3532"/>
    <n v="0"/>
    <x v="1"/>
  </r>
  <r>
    <n v="125"/>
    <n v="18"/>
    <n v="2"/>
    <n v="3"/>
    <n v="2027.5"/>
    <n v="16"/>
    <x v="0"/>
  </r>
  <r>
    <n v="126"/>
    <n v="22"/>
    <n v="5"/>
    <n v="4"/>
    <n v="2598.2799999999997"/>
    <n v="17"/>
    <x v="0"/>
  </r>
  <r>
    <n v="127"/>
    <n v="15"/>
    <n v="5"/>
    <n v="4"/>
    <n v="7097.02"/>
    <n v="10"/>
    <x v="0"/>
  </r>
  <r>
    <n v="128"/>
    <n v="18"/>
    <n v="18"/>
    <n v="1"/>
    <n v="2736"/>
    <n v="0"/>
    <x v="1"/>
  </r>
  <r>
    <n v="130"/>
    <n v="16"/>
    <n v="16"/>
    <n v="1"/>
    <n v="1995"/>
    <n v="0"/>
    <x v="1"/>
  </r>
  <r>
    <n v="131"/>
    <n v="18"/>
    <n v="18"/>
    <n v="1"/>
    <n v="1000"/>
    <n v="0"/>
    <x v="1"/>
  </r>
  <r>
    <n v="132"/>
    <n v="22"/>
    <n v="22"/>
    <n v="1"/>
    <n v="1975"/>
    <n v="0"/>
    <x v="1"/>
  </r>
  <r>
    <n v="133"/>
    <n v="23"/>
    <n v="20"/>
    <n v="3"/>
    <n v="617.28000000000009"/>
    <n v="3"/>
    <x v="1"/>
  </r>
  <r>
    <n v="134"/>
    <n v="21"/>
    <n v="10"/>
    <n v="3"/>
    <n v="14171.880000000001"/>
    <n v="11"/>
    <x v="1"/>
  </r>
  <r>
    <n v="136"/>
    <n v="7"/>
    <n v="2"/>
    <n v="2"/>
    <n v="555.6"/>
    <n v="5"/>
    <x v="0"/>
  </r>
  <r>
    <n v="137"/>
    <n v="3"/>
    <n v="3"/>
    <n v="1"/>
    <n v="39"/>
    <n v="0"/>
    <x v="0"/>
  </r>
  <r>
    <n v="138"/>
    <n v="7"/>
    <n v="7"/>
    <n v="1"/>
    <n v="50.25"/>
    <n v="0"/>
    <x v="0"/>
  </r>
  <r>
    <n v="139"/>
    <n v="11"/>
    <n v="11"/>
    <n v="1"/>
    <n v="37.99"/>
    <n v="0"/>
    <x v="1"/>
  </r>
  <r>
    <n v="140"/>
    <n v="5"/>
    <n v="3"/>
    <n v="2"/>
    <n v="1497.93"/>
    <n v="2"/>
    <x v="0"/>
  </r>
  <r>
    <n v="141"/>
    <n v="21"/>
    <n v="1"/>
    <n v="5"/>
    <n v="8501.5499999999993"/>
    <n v="20"/>
    <x v="0"/>
  </r>
  <r>
    <n v="142"/>
    <n v="15"/>
    <n v="0"/>
    <n v="3"/>
    <n v="484.79999999999995"/>
    <n v="15"/>
    <x v="0"/>
  </r>
  <r>
    <n v="143"/>
    <n v="16"/>
    <n v="16"/>
    <n v="2"/>
    <n v="791.92"/>
    <n v="0"/>
    <x v="1"/>
  </r>
  <r>
    <n v="144"/>
    <n v="5"/>
    <n v="5"/>
    <n v="1"/>
    <n v="1198"/>
    <n v="0"/>
    <x v="0"/>
  </r>
  <r>
    <n v="145"/>
    <n v="6"/>
    <n v="6"/>
    <n v="1"/>
    <n v="15.5"/>
    <n v="0"/>
    <x v="0"/>
  </r>
  <r>
    <n v="146"/>
    <n v="22"/>
    <n v="16"/>
    <n v="2"/>
    <n v="545.92999999999995"/>
    <n v="6"/>
    <x v="1"/>
  </r>
  <r>
    <n v="147"/>
    <n v="1"/>
    <n v="1"/>
    <n v="1"/>
    <n v="82.5"/>
    <n v="0"/>
    <x v="0"/>
  </r>
  <r>
    <n v="148"/>
    <n v="23"/>
    <n v="23"/>
    <n v="1"/>
    <n v="207"/>
    <n v="0"/>
    <x v="1"/>
  </r>
  <r>
    <n v="149"/>
    <n v="20"/>
    <n v="20"/>
    <n v="1"/>
    <n v="3532"/>
    <n v="0"/>
    <x v="1"/>
  </r>
  <r>
    <n v="150"/>
    <n v="22"/>
    <n v="5"/>
    <n v="2"/>
    <n v="2799.95"/>
    <n v="17"/>
    <x v="0"/>
  </r>
  <r>
    <n v="152"/>
    <n v="18"/>
    <n v="6"/>
    <n v="4"/>
    <n v="28133.82"/>
    <n v="12"/>
    <x v="0"/>
  </r>
  <r>
    <n v="153"/>
    <n v="14"/>
    <n v="14"/>
    <n v="1"/>
    <n v="98"/>
    <n v="0"/>
    <x v="1"/>
  </r>
  <r>
    <n v="154"/>
    <n v="16"/>
    <n v="11"/>
    <n v="2"/>
    <n v="1098.93"/>
    <n v="5"/>
    <x v="1"/>
  </r>
  <r>
    <n v="155"/>
    <n v="18"/>
    <n v="6"/>
    <n v="3"/>
    <n v="5336"/>
    <n v="12"/>
    <x v="0"/>
  </r>
  <r>
    <n v="156"/>
    <n v="22"/>
    <n v="13"/>
    <n v="2"/>
    <n v="467.82000000000005"/>
    <n v="9"/>
    <x v="1"/>
  </r>
  <r>
    <n v="157"/>
    <n v="23"/>
    <n v="23"/>
    <n v="2"/>
    <n v="5391"/>
    <n v="0"/>
    <x v="1"/>
  </r>
  <r>
    <n v="158"/>
    <n v="19"/>
    <n v="19"/>
    <n v="1"/>
    <n v="58.5"/>
    <n v="0"/>
    <x v="1"/>
  </r>
  <r>
    <n v="160"/>
    <n v="23"/>
    <n v="11"/>
    <n v="2"/>
    <n v="7050"/>
    <n v="12"/>
    <x v="1"/>
  </r>
  <r>
    <n v="161"/>
    <n v="1"/>
    <n v="1"/>
    <n v="1"/>
    <n v="14.99"/>
    <n v="0"/>
    <x v="0"/>
  </r>
  <r>
    <n v="162"/>
    <n v="15"/>
    <n v="15"/>
    <n v="1"/>
    <n v="58.5"/>
    <n v="0"/>
    <x v="1"/>
  </r>
  <r>
    <n v="163"/>
    <n v="18"/>
    <n v="15"/>
    <n v="2"/>
    <n v="1511.94"/>
    <n v="3"/>
    <x v="1"/>
  </r>
  <r>
    <n v="164"/>
    <n v="19"/>
    <n v="19"/>
    <n v="1"/>
    <n v="70"/>
    <n v="0"/>
    <x v="1"/>
  </r>
  <r>
    <n v="165"/>
    <n v="12"/>
    <n v="2"/>
    <n v="2"/>
    <n v="1337.94"/>
    <n v="10"/>
    <x v="0"/>
  </r>
  <r>
    <n v="169"/>
    <n v="16"/>
    <n v="14"/>
    <n v="2"/>
    <n v="2285.91"/>
    <n v="2"/>
    <x v="1"/>
  </r>
  <r>
    <n v="170"/>
    <n v="21"/>
    <n v="0"/>
    <n v="3"/>
    <n v="1259.8799999999999"/>
    <n v="21"/>
    <x v="0"/>
  </r>
  <r>
    <n v="172"/>
    <n v="8"/>
    <n v="4"/>
    <n v="2"/>
    <n v="623.93999999999994"/>
    <n v="4"/>
    <x v="0"/>
  </r>
  <r>
    <n v="173"/>
    <n v="21"/>
    <n v="21"/>
    <n v="1"/>
    <n v="176.85000000000002"/>
    <n v="0"/>
    <x v="1"/>
  </r>
  <r>
    <n v="174"/>
    <n v="9"/>
    <n v="9"/>
    <n v="1"/>
    <n v="59.96"/>
    <n v="0"/>
    <x v="1"/>
  </r>
  <r>
    <n v="175"/>
    <n v="4"/>
    <n v="4"/>
    <n v="1"/>
    <n v="113.97"/>
    <n v="0"/>
    <x v="0"/>
  </r>
  <r>
    <n v="176"/>
    <n v="2"/>
    <n v="2"/>
    <n v="1"/>
    <n v="28.99"/>
    <n v="0"/>
    <x v="0"/>
  </r>
  <r>
    <n v="177"/>
    <n v="3"/>
    <n v="3"/>
    <n v="1"/>
    <n v="67"/>
    <n v="0"/>
    <x v="0"/>
  </r>
  <r>
    <n v="179"/>
    <n v="23"/>
    <n v="10"/>
    <n v="3"/>
    <n v="1569.4"/>
    <n v="13"/>
    <x v="1"/>
  </r>
  <r>
    <n v="180"/>
    <n v="12"/>
    <n v="4"/>
    <n v="3"/>
    <n v="8161.7800000000007"/>
    <n v="8"/>
    <x v="0"/>
  </r>
  <r>
    <n v="181"/>
    <n v="18"/>
    <n v="16"/>
    <n v="2"/>
    <n v="332.82"/>
    <n v="2"/>
    <x v="1"/>
  </r>
  <r>
    <n v="183"/>
    <n v="21"/>
    <n v="21"/>
    <n v="1"/>
    <n v="74.95"/>
    <n v="0"/>
    <x v="1"/>
  </r>
  <r>
    <n v="184"/>
    <n v="17"/>
    <n v="10"/>
    <n v="3"/>
    <n v="1655.16"/>
    <n v="7"/>
    <x v="1"/>
  </r>
  <r>
    <n v="185"/>
    <n v="23"/>
    <n v="9"/>
    <n v="4"/>
    <n v="10471.58"/>
    <n v="14"/>
    <x v="1"/>
  </r>
  <r>
    <n v="186"/>
    <n v="3"/>
    <n v="3"/>
    <n v="1"/>
    <n v="895"/>
    <n v="0"/>
    <x v="0"/>
  </r>
  <r>
    <n v="187"/>
    <n v="21"/>
    <n v="12"/>
    <n v="3"/>
    <n v="710.46"/>
    <n v="9"/>
    <x v="1"/>
  </r>
  <r>
    <n v="188"/>
    <n v="12"/>
    <n v="12"/>
    <n v="1"/>
    <n v="53.94"/>
    <n v="0"/>
    <x v="1"/>
  </r>
  <r>
    <n v="189"/>
    <n v="19"/>
    <n v="13"/>
    <n v="2"/>
    <n v="222.66000000000003"/>
    <n v="6"/>
    <x v="1"/>
  </r>
  <r>
    <n v="190"/>
    <n v="20"/>
    <n v="20"/>
    <n v="1"/>
    <n v="74.95"/>
    <n v="0"/>
    <x v="1"/>
  </r>
  <r>
    <n v="191"/>
    <n v="9"/>
    <n v="9"/>
    <n v="1"/>
    <n v="1000"/>
    <n v="0"/>
    <x v="1"/>
  </r>
  <r>
    <n v="193"/>
    <n v="15"/>
    <n v="15"/>
    <n v="2"/>
    <n v="639.20000000000005"/>
    <n v="0"/>
    <x v="1"/>
  </r>
  <r>
    <n v="194"/>
    <n v="0"/>
    <n v="0"/>
    <n v="1"/>
    <n v="23.98"/>
    <n v="0"/>
    <x v="0"/>
  </r>
  <r>
    <n v="196"/>
    <n v="14"/>
    <n v="5"/>
    <n v="2"/>
    <n v="391.98"/>
    <n v="9"/>
    <x v="0"/>
  </r>
  <r>
    <n v="198"/>
    <n v="22"/>
    <n v="6"/>
    <n v="6"/>
    <n v="9409.66"/>
    <n v="16"/>
    <x v="0"/>
  </r>
  <r>
    <n v="200"/>
    <n v="21"/>
    <n v="10"/>
    <n v="4"/>
    <n v="21104.85"/>
    <n v="11"/>
    <x v="1"/>
  </r>
  <r>
    <n v="201"/>
    <n v="18"/>
    <n v="18"/>
    <n v="1"/>
    <n v="69.98"/>
    <n v="0"/>
    <x v="1"/>
  </r>
  <r>
    <n v="202"/>
    <n v="22"/>
    <n v="6"/>
    <n v="3"/>
    <n v="21984"/>
    <n v="16"/>
    <x v="0"/>
  </r>
  <r>
    <n v="203"/>
    <n v="22"/>
    <n v="22"/>
    <n v="1"/>
    <n v="44.97"/>
    <n v="0"/>
    <x v="1"/>
  </r>
  <r>
    <n v="204"/>
    <n v="22"/>
    <n v="22"/>
    <n v="1"/>
    <n v="44.97"/>
    <n v="0"/>
    <x v="1"/>
  </r>
  <r>
    <n v="205"/>
    <n v="12"/>
    <n v="3"/>
    <n v="2"/>
    <n v="379.7"/>
    <n v="9"/>
    <x v="0"/>
  </r>
  <r>
    <n v="206"/>
    <n v="20"/>
    <n v="1"/>
    <n v="4"/>
    <n v="2413.8000000000002"/>
    <n v="19"/>
    <x v="0"/>
  </r>
  <r>
    <n v="209"/>
    <n v="23"/>
    <n v="1"/>
    <n v="3"/>
    <n v="2484.5"/>
    <n v="22"/>
    <x v="0"/>
  </r>
  <r>
    <n v="211"/>
    <n v="20"/>
    <n v="10"/>
    <n v="2"/>
    <n v="6416.91"/>
    <n v="10"/>
    <x v="1"/>
  </r>
  <r>
    <n v="212"/>
    <n v="13"/>
    <n v="13"/>
    <n v="1"/>
    <n v="44.97"/>
    <n v="0"/>
    <x v="1"/>
  </r>
  <r>
    <n v="213"/>
    <n v="16"/>
    <n v="5"/>
    <n v="4"/>
    <n v="5048.8900000000003"/>
    <n v="11"/>
    <x v="0"/>
  </r>
  <r>
    <n v="214"/>
    <n v="18"/>
    <n v="18"/>
    <n v="1"/>
    <n v="59.96"/>
    <n v="0"/>
    <x v="1"/>
  </r>
  <r>
    <n v="216"/>
    <n v="23"/>
    <n v="23"/>
    <n v="1"/>
    <n v="59.96"/>
    <n v="0"/>
    <x v="1"/>
  </r>
  <r>
    <n v="217"/>
    <n v="18"/>
    <n v="12"/>
    <n v="3"/>
    <n v="5213.8900000000003"/>
    <n v="6"/>
    <x v="1"/>
  </r>
  <r>
    <n v="218"/>
    <n v="17"/>
    <n v="14"/>
    <n v="2"/>
    <n v="449.79999999999995"/>
    <n v="3"/>
    <x v="1"/>
  </r>
  <r>
    <n v="219"/>
    <n v="12"/>
    <n v="12"/>
    <n v="1"/>
    <n v="1225"/>
    <n v="0"/>
    <x v="1"/>
  </r>
  <r>
    <n v="221"/>
    <n v="16"/>
    <n v="7"/>
    <n v="3"/>
    <n v="10959.9"/>
    <n v="9"/>
    <x v="0"/>
  </r>
  <r>
    <n v="222"/>
    <n v="17"/>
    <n v="5"/>
    <n v="3"/>
    <n v="1571.88"/>
    <n v="12"/>
    <x v="0"/>
  </r>
  <r>
    <n v="223"/>
    <n v="13"/>
    <n v="5"/>
    <n v="2"/>
    <n v="5692"/>
    <n v="8"/>
    <x v="0"/>
  </r>
  <r>
    <n v="224"/>
    <n v="3"/>
    <n v="2"/>
    <n v="2"/>
    <n v="1728"/>
    <n v="1"/>
    <x v="0"/>
  </r>
  <r>
    <n v="225"/>
    <n v="19"/>
    <n v="4"/>
    <n v="3"/>
    <n v="8603.880000000001"/>
    <n v="15"/>
    <x v="0"/>
  </r>
  <r>
    <n v="228"/>
    <n v="17"/>
    <n v="6"/>
    <n v="2"/>
    <n v="5555.9400000000005"/>
    <n v="11"/>
    <x v="0"/>
  </r>
  <r>
    <n v="229"/>
    <n v="15"/>
    <n v="13"/>
    <n v="3"/>
    <n v="877.52"/>
    <n v="2"/>
    <x v="1"/>
  </r>
  <r>
    <n v="230"/>
    <n v="11"/>
    <n v="3"/>
    <n v="3"/>
    <n v="8991"/>
    <n v="8"/>
    <x v="0"/>
  </r>
  <r>
    <n v="231"/>
    <n v="20"/>
    <n v="20"/>
    <n v="1"/>
    <n v="35.97"/>
    <n v="0"/>
    <x v="1"/>
  </r>
  <r>
    <n v="232"/>
    <n v="11"/>
    <n v="11"/>
    <n v="1"/>
    <n v="124.75"/>
    <n v="0"/>
    <x v="1"/>
  </r>
  <r>
    <n v="234"/>
    <n v="11"/>
    <n v="9"/>
    <n v="2"/>
    <n v="3177.65"/>
    <n v="2"/>
    <x v="1"/>
  </r>
  <r>
    <n v="235"/>
    <n v="15"/>
    <n v="4"/>
    <n v="2"/>
    <n v="1294.75"/>
    <n v="11"/>
    <x v="0"/>
  </r>
  <r>
    <n v="236"/>
    <n v="19"/>
    <n v="19"/>
    <n v="1"/>
    <n v="17.98"/>
    <n v="0"/>
    <x v="1"/>
  </r>
  <r>
    <n v="237"/>
    <n v="15"/>
    <n v="15"/>
    <n v="1"/>
    <n v="294.75"/>
    <n v="0"/>
    <x v="1"/>
  </r>
  <r>
    <n v="239"/>
    <n v="15"/>
    <n v="2"/>
    <n v="2"/>
    <n v="299.76"/>
    <n v="13"/>
    <x v="0"/>
  </r>
  <r>
    <n v="240"/>
    <n v="22"/>
    <n v="18"/>
    <n v="2"/>
    <n v="2249.6999999999998"/>
    <n v="4"/>
    <x v="1"/>
  </r>
  <r>
    <n v="241"/>
    <n v="15"/>
    <n v="15"/>
    <n v="1"/>
    <n v="24.950000000000003"/>
    <n v="0"/>
    <x v="1"/>
  </r>
  <r>
    <n v="242"/>
    <n v="20"/>
    <n v="20"/>
    <n v="1"/>
    <n v="1996"/>
    <n v="0"/>
    <x v="1"/>
  </r>
  <r>
    <n v="243"/>
    <n v="9"/>
    <n v="9"/>
    <n v="1"/>
    <n v="179.9"/>
    <n v="0"/>
    <x v="1"/>
  </r>
  <r>
    <n v="244"/>
    <n v="17"/>
    <n v="9"/>
    <n v="3"/>
    <n v="1039.3"/>
    <n v="8"/>
    <x v="1"/>
  </r>
  <r>
    <n v="245"/>
    <n v="4"/>
    <n v="4"/>
    <n v="1"/>
    <n v="199.8"/>
    <n v="0"/>
    <x v="0"/>
  </r>
  <r>
    <n v="246"/>
    <n v="4"/>
    <n v="4"/>
    <n v="1"/>
    <n v="58.5"/>
    <n v="0"/>
    <x v="0"/>
  </r>
  <r>
    <n v="247"/>
    <n v="0"/>
    <n v="0"/>
    <n v="1"/>
    <n v="50.97"/>
    <n v="0"/>
    <x v="0"/>
  </r>
  <r>
    <n v="248"/>
    <n v="3"/>
    <n v="3"/>
    <n v="1"/>
    <n v="98.850000000000009"/>
    <n v="0"/>
    <x v="0"/>
  </r>
  <r>
    <n v="252"/>
    <n v="21"/>
    <n v="11"/>
    <n v="2"/>
    <n v="521.15"/>
    <n v="10"/>
    <x v="1"/>
  </r>
  <r>
    <n v="254"/>
    <n v="17"/>
    <n v="2"/>
    <n v="3"/>
    <n v="510.93000000000006"/>
    <n v="15"/>
    <x v="0"/>
  </r>
  <r>
    <n v="255"/>
    <n v="2"/>
    <n v="2"/>
    <n v="1"/>
    <n v="1125"/>
    <n v="0"/>
    <x v="0"/>
  </r>
  <r>
    <n v="256"/>
    <n v="23"/>
    <n v="0"/>
    <n v="3"/>
    <n v="602.37000000000012"/>
    <n v="23"/>
    <x v="0"/>
  </r>
  <r>
    <n v="258"/>
    <n v="1"/>
    <n v="1"/>
    <n v="1"/>
    <n v="171.96"/>
    <n v="0"/>
    <x v="0"/>
  </r>
  <r>
    <n v="259"/>
    <n v="13"/>
    <n v="8"/>
    <n v="3"/>
    <n v="3903.84"/>
    <n v="5"/>
    <x v="1"/>
  </r>
  <r>
    <n v="260"/>
    <n v="23"/>
    <n v="0"/>
    <n v="2"/>
    <n v="329.88"/>
    <n v="23"/>
    <x v="0"/>
  </r>
  <r>
    <n v="261"/>
    <n v="6"/>
    <n v="3"/>
    <n v="2"/>
    <n v="107.96999999999998"/>
    <n v="3"/>
    <x v="0"/>
  </r>
  <r>
    <n v="262"/>
    <n v="10"/>
    <n v="10"/>
    <n v="1"/>
    <n v="2052"/>
    <n v="0"/>
    <x v="1"/>
  </r>
  <r>
    <n v="263"/>
    <n v="11"/>
    <n v="5"/>
    <n v="3"/>
    <n v="6755.4000000000005"/>
    <n v="6"/>
    <x v="0"/>
  </r>
  <r>
    <n v="265"/>
    <n v="19"/>
    <n v="5"/>
    <n v="4"/>
    <n v="8412"/>
    <n v="14"/>
    <x v="0"/>
  </r>
  <r>
    <n v="266"/>
    <n v="16"/>
    <n v="16"/>
    <n v="1"/>
    <n v="47.98"/>
    <n v="0"/>
    <x v="1"/>
  </r>
  <r>
    <n v="267"/>
    <n v="15"/>
    <n v="1"/>
    <n v="4"/>
    <n v="20039.88"/>
    <n v="14"/>
    <x v="0"/>
  </r>
  <r>
    <n v="269"/>
    <n v="12"/>
    <n v="2"/>
    <n v="3"/>
    <n v="2498.58"/>
    <n v="10"/>
    <x v="0"/>
  </r>
  <r>
    <n v="270"/>
    <n v="23"/>
    <n v="23"/>
    <n v="1"/>
    <n v="378"/>
    <n v="0"/>
    <x v="1"/>
  </r>
  <r>
    <n v="271"/>
    <n v="9"/>
    <n v="9"/>
    <n v="1"/>
    <n v="2396"/>
    <n v="0"/>
    <x v="1"/>
  </r>
  <r>
    <n v="272"/>
    <n v="16"/>
    <n v="15"/>
    <n v="2"/>
    <n v="275"/>
    <n v="1"/>
    <x v="1"/>
  </r>
  <r>
    <n v="273"/>
    <n v="15"/>
    <n v="7"/>
    <n v="3"/>
    <n v="4655"/>
    <n v="8"/>
    <x v="0"/>
  </r>
  <r>
    <n v="274"/>
    <n v="21"/>
    <n v="6"/>
    <n v="3"/>
    <n v="18323.400000000001"/>
    <n v="15"/>
    <x v="0"/>
  </r>
  <r>
    <n v="275"/>
    <n v="23"/>
    <n v="17"/>
    <n v="2"/>
    <n v="655"/>
    <n v="6"/>
    <x v="1"/>
  </r>
  <r>
    <n v="277"/>
    <n v="7"/>
    <n v="6"/>
    <n v="2"/>
    <n v="1735.6499999999999"/>
    <n v="1"/>
    <x v="0"/>
  </r>
  <r>
    <n v="279"/>
    <n v="19"/>
    <n v="18"/>
    <n v="2"/>
    <n v="509.75"/>
    <n v="1"/>
    <x v="1"/>
  </r>
  <r>
    <n v="281"/>
    <n v="23"/>
    <n v="4"/>
    <n v="3"/>
    <n v="751.41000000000008"/>
    <n v="19"/>
    <x v="0"/>
  </r>
  <r>
    <n v="282"/>
    <n v="18"/>
    <n v="5"/>
    <n v="2"/>
    <n v="1623.92"/>
    <n v="13"/>
    <x v="0"/>
  </r>
  <r>
    <n v="283"/>
    <n v="15"/>
    <n v="1"/>
    <n v="2"/>
    <n v="2159.75"/>
    <n v="14"/>
    <x v="0"/>
  </r>
  <r>
    <n v="284"/>
    <n v="11"/>
    <n v="11"/>
    <n v="1"/>
    <n v="209.94"/>
    <n v="0"/>
    <x v="1"/>
  </r>
  <r>
    <n v="285"/>
    <n v="19"/>
    <n v="13"/>
    <n v="2"/>
    <n v="1467"/>
    <n v="6"/>
    <x v="1"/>
  </r>
  <r>
    <n v="286"/>
    <n v="4"/>
    <n v="3"/>
    <n v="3"/>
    <n v="805.22"/>
    <n v="1"/>
    <x v="0"/>
  </r>
  <r>
    <n v="287"/>
    <n v="23"/>
    <n v="14"/>
    <n v="4"/>
    <n v="1154.6699999999998"/>
    <n v="9"/>
    <x v="1"/>
  </r>
  <r>
    <n v="288"/>
    <n v="23"/>
    <n v="23"/>
    <n v="1"/>
    <n v="57.98"/>
    <n v="0"/>
    <x v="1"/>
  </r>
  <r>
    <n v="290"/>
    <n v="2"/>
    <n v="2"/>
    <n v="1"/>
    <n v="89.97"/>
    <n v="0"/>
    <x v="0"/>
  </r>
  <r>
    <n v="291"/>
    <n v="11"/>
    <n v="9"/>
    <n v="3"/>
    <n v="1979.7599999999998"/>
    <n v="2"/>
    <x v="1"/>
  </r>
  <r>
    <n v="292"/>
    <n v="23"/>
    <n v="8"/>
    <n v="2"/>
    <n v="2669.9"/>
    <n v="15"/>
    <x v="1"/>
  </r>
  <r>
    <n v="293"/>
    <n v="13"/>
    <n v="10"/>
    <n v="2"/>
    <n v="371.88"/>
    <n v="3"/>
    <x v="1"/>
  </r>
  <r>
    <n v="295"/>
    <n v="18"/>
    <n v="15"/>
    <n v="2"/>
    <n v="314.58"/>
    <n v="3"/>
    <x v="1"/>
  </r>
  <r>
    <n v="296"/>
    <n v="8"/>
    <n v="8"/>
    <n v="1"/>
    <n v="134.85000000000002"/>
    <n v="0"/>
    <x v="1"/>
  </r>
  <r>
    <n v="297"/>
    <n v="10"/>
    <n v="8"/>
    <n v="2"/>
    <n v="5136.8900000000003"/>
    <n v="2"/>
    <x v="1"/>
  </r>
  <r>
    <n v="300"/>
    <n v="13"/>
    <n v="11"/>
    <n v="2"/>
    <n v="433.58"/>
    <n v="2"/>
    <x v="1"/>
  </r>
  <r>
    <n v="301"/>
    <n v="5"/>
    <n v="2"/>
    <n v="2"/>
    <n v="1942.5"/>
    <n v="3"/>
    <x v="0"/>
  </r>
  <r>
    <n v="302"/>
    <n v="22"/>
    <n v="5"/>
    <n v="3"/>
    <n v="1303.4399999999998"/>
    <n v="17"/>
    <x v="0"/>
  </r>
  <r>
    <n v="303"/>
    <n v="23"/>
    <n v="13"/>
    <n v="3"/>
    <n v="4463.28"/>
    <n v="10"/>
    <x v="1"/>
  </r>
  <r>
    <n v="304"/>
    <n v="12"/>
    <n v="12"/>
    <n v="1"/>
    <n v="259.89999999999998"/>
    <n v="0"/>
    <x v="1"/>
  </r>
  <r>
    <n v="305"/>
    <n v="16"/>
    <n v="2"/>
    <n v="2"/>
    <n v="443.70000000000005"/>
    <n v="14"/>
    <x v="0"/>
  </r>
  <r>
    <n v="306"/>
    <n v="14"/>
    <n v="14"/>
    <n v="1"/>
    <n v="52.5"/>
    <n v="0"/>
    <x v="1"/>
  </r>
  <r>
    <n v="307"/>
    <n v="15"/>
    <n v="9"/>
    <n v="2"/>
    <n v="327.45000000000005"/>
    <n v="6"/>
    <x v="1"/>
  </r>
  <r>
    <n v="308"/>
    <n v="19"/>
    <n v="0"/>
    <n v="5"/>
    <n v="24547.62"/>
    <n v="19"/>
    <x v="0"/>
  </r>
  <r>
    <n v="309"/>
    <n v="9"/>
    <n v="6"/>
    <n v="2"/>
    <n v="3569.95"/>
    <n v="3"/>
    <x v="0"/>
  </r>
  <r>
    <n v="310"/>
    <n v="18"/>
    <n v="14"/>
    <n v="3"/>
    <n v="701.61"/>
    <n v="4"/>
    <x v="1"/>
  </r>
  <r>
    <n v="311"/>
    <n v="3"/>
    <n v="3"/>
    <n v="1"/>
    <n v="17.98"/>
    <n v="0"/>
    <x v="0"/>
  </r>
  <r>
    <n v="312"/>
    <n v="22"/>
    <n v="11"/>
    <n v="3"/>
    <n v="4841.0999999999995"/>
    <n v="11"/>
    <x v="1"/>
  </r>
  <r>
    <n v="313"/>
    <n v="15"/>
    <n v="15"/>
    <n v="1"/>
    <n v="74.95"/>
    <n v="0"/>
    <x v="1"/>
  </r>
  <r>
    <n v="314"/>
    <n v="20"/>
    <n v="3"/>
    <n v="3"/>
    <n v="867.57999999999993"/>
    <n v="17"/>
    <x v="0"/>
  </r>
  <r>
    <n v="316"/>
    <n v="15"/>
    <n v="5"/>
    <n v="2"/>
    <n v="434.95000000000005"/>
    <n v="10"/>
    <x v="0"/>
  </r>
  <r>
    <n v="317"/>
    <n v="1"/>
    <n v="0"/>
    <n v="2"/>
    <n v="2201.8500000000004"/>
    <n v="1"/>
    <x v="0"/>
  </r>
  <r>
    <n v="319"/>
    <n v="21"/>
    <n v="8"/>
    <n v="3"/>
    <n v="5160"/>
    <n v="13"/>
    <x v="1"/>
  </r>
  <r>
    <n v="320"/>
    <n v="11"/>
    <n v="4"/>
    <n v="3"/>
    <n v="1019.1599999999999"/>
    <n v="7"/>
    <x v="0"/>
  </r>
  <r>
    <n v="321"/>
    <n v="21"/>
    <n v="0"/>
    <n v="3"/>
    <n v="1099.5999999999999"/>
    <n v="21"/>
    <x v="0"/>
  </r>
  <r>
    <n v="322"/>
    <n v="11"/>
    <n v="1"/>
    <n v="3"/>
    <n v="4939.22"/>
    <n v="10"/>
    <x v="0"/>
  </r>
  <r>
    <n v="323"/>
    <n v="17"/>
    <n v="4"/>
    <n v="2"/>
    <n v="2513.94"/>
    <n v="13"/>
    <x v="0"/>
  </r>
  <r>
    <n v="324"/>
    <n v="13"/>
    <n v="13"/>
    <n v="1"/>
    <n v="67.959999999999994"/>
    <n v="0"/>
    <x v="1"/>
  </r>
  <r>
    <n v="325"/>
    <n v="18"/>
    <n v="18"/>
    <n v="1"/>
    <n v="353.70000000000005"/>
    <n v="0"/>
    <x v="1"/>
  </r>
  <r>
    <n v="326"/>
    <n v="18"/>
    <n v="18"/>
    <n v="1"/>
    <n v="4104"/>
    <n v="0"/>
    <x v="1"/>
  </r>
  <r>
    <n v="327"/>
    <n v="18"/>
    <n v="4"/>
    <n v="2"/>
    <n v="1180"/>
    <n v="14"/>
    <x v="0"/>
  </r>
  <r>
    <n v="328"/>
    <n v="9"/>
    <n v="9"/>
    <n v="1"/>
    <n v="57.98"/>
    <n v="0"/>
    <x v="1"/>
  </r>
  <r>
    <n v="329"/>
    <n v="16"/>
    <n v="5"/>
    <n v="3"/>
    <n v="1709.55"/>
    <n v="11"/>
    <x v="0"/>
  </r>
  <r>
    <n v="330"/>
    <n v="19"/>
    <n v="19"/>
    <n v="1"/>
    <n v="189.95000000000002"/>
    <n v="0"/>
    <x v="1"/>
  </r>
  <r>
    <n v="331"/>
    <n v="21"/>
    <n v="2"/>
    <n v="3"/>
    <n v="6481.8600000000006"/>
    <n v="19"/>
    <x v="0"/>
  </r>
  <r>
    <n v="334"/>
    <n v="18"/>
    <n v="7"/>
    <n v="3"/>
    <n v="9887.84"/>
    <n v="11"/>
    <x v="0"/>
  </r>
  <r>
    <n v="335"/>
    <n v="20"/>
    <n v="0"/>
    <n v="2"/>
    <n v="5612"/>
    <n v="20"/>
    <x v="0"/>
  </r>
  <r>
    <n v="336"/>
    <n v="8"/>
    <n v="8"/>
    <n v="1"/>
    <n v="668"/>
    <n v="0"/>
    <x v="1"/>
  </r>
  <r>
    <n v="338"/>
    <n v="17"/>
    <n v="6"/>
    <n v="3"/>
    <n v="951.39"/>
    <n v="11"/>
    <x v="0"/>
  </r>
  <r>
    <n v="339"/>
    <n v="7"/>
    <n v="7"/>
    <n v="1"/>
    <n v="357"/>
    <n v="0"/>
    <x v="0"/>
  </r>
  <r>
    <n v="340"/>
    <n v="22"/>
    <n v="19"/>
    <n v="2"/>
    <n v="326.94"/>
    <n v="3"/>
    <x v="1"/>
  </r>
  <r>
    <n v="341"/>
    <n v="14"/>
    <n v="6"/>
    <n v="2"/>
    <n v="265.58"/>
    <n v="8"/>
    <x v="0"/>
  </r>
  <r>
    <n v="344"/>
    <n v="20"/>
    <n v="7"/>
    <n v="5"/>
    <n v="7181.1600000000008"/>
    <n v="13"/>
    <x v="0"/>
  </r>
  <r>
    <n v="345"/>
    <n v="23"/>
    <n v="20"/>
    <n v="2"/>
    <n v="2139.9"/>
    <n v="3"/>
    <x v="1"/>
  </r>
  <r>
    <n v="346"/>
    <n v="11"/>
    <n v="11"/>
    <n v="1"/>
    <n v="856"/>
    <n v="0"/>
    <x v="1"/>
  </r>
  <r>
    <n v="347"/>
    <n v="11"/>
    <n v="2"/>
    <n v="2"/>
    <n v="314.95"/>
    <n v="9"/>
    <x v="0"/>
  </r>
  <r>
    <n v="348"/>
    <n v="7"/>
    <n v="7"/>
    <n v="1"/>
    <n v="756"/>
    <n v="0"/>
    <x v="0"/>
  </r>
  <r>
    <n v="349"/>
    <n v="7"/>
    <n v="3"/>
    <n v="2"/>
    <n v="566.92999999999995"/>
    <n v="4"/>
    <x v="0"/>
  </r>
  <r>
    <n v="351"/>
    <n v="17"/>
    <n v="11"/>
    <n v="2"/>
    <n v="5777.91"/>
    <n v="6"/>
    <x v="1"/>
  </r>
  <r>
    <n v="354"/>
    <n v="21"/>
    <n v="17"/>
    <n v="2"/>
    <n v="2483.94"/>
    <n v="4"/>
    <x v="1"/>
  </r>
  <r>
    <n v="355"/>
    <n v="20"/>
    <n v="20"/>
    <n v="1"/>
    <n v="59.97"/>
    <n v="0"/>
    <x v="1"/>
  </r>
  <r>
    <n v="356"/>
    <n v="21"/>
    <n v="6"/>
    <n v="4"/>
    <n v="7279.8600000000006"/>
    <n v="15"/>
    <x v="0"/>
  </r>
  <r>
    <n v="357"/>
    <n v="14"/>
    <n v="14"/>
    <n v="1"/>
    <n v="1365"/>
    <n v="0"/>
    <x v="1"/>
  </r>
  <r>
    <n v="358"/>
    <n v="21"/>
    <n v="0"/>
    <n v="4"/>
    <n v="10840.5"/>
    <n v="21"/>
    <x v="0"/>
  </r>
  <r>
    <n v="359"/>
    <n v="15"/>
    <n v="15"/>
    <n v="1"/>
    <n v="35.96"/>
    <n v="0"/>
    <x v="1"/>
  </r>
  <r>
    <n v="360"/>
    <n v="16"/>
    <n v="8"/>
    <n v="2"/>
    <n v="260.93999999999994"/>
    <n v="8"/>
    <x v="1"/>
  </r>
  <r>
    <n v="361"/>
    <n v="18"/>
    <n v="10"/>
    <n v="2"/>
    <n v="194.89999999999998"/>
    <n v="8"/>
    <x v="1"/>
  </r>
  <r>
    <n v="362"/>
    <n v="14"/>
    <n v="14"/>
    <n v="1"/>
    <n v="1596"/>
    <n v="0"/>
    <x v="1"/>
  </r>
  <r>
    <n v="363"/>
    <n v="22"/>
    <n v="22"/>
    <n v="1"/>
    <n v="14.99"/>
    <n v="0"/>
    <x v="1"/>
  </r>
  <r>
    <n v="364"/>
    <n v="5"/>
    <n v="5"/>
    <n v="2"/>
    <n v="233.88"/>
    <n v="0"/>
    <x v="0"/>
  </r>
  <r>
    <n v="365"/>
    <n v="0"/>
    <n v="0"/>
    <n v="2"/>
    <n v="2208"/>
    <n v="0"/>
    <x v="0"/>
  </r>
  <r>
    <n v="366"/>
    <n v="23"/>
    <n v="5"/>
    <n v="2"/>
    <n v="2195"/>
    <n v="18"/>
    <x v="0"/>
  </r>
  <r>
    <n v="367"/>
    <n v="10"/>
    <n v="10"/>
    <n v="1"/>
    <n v="1500"/>
    <n v="0"/>
    <x v="1"/>
  </r>
  <r>
    <n v="368"/>
    <n v="13"/>
    <n v="9"/>
    <n v="3"/>
    <n v="6586.58"/>
    <n v="4"/>
    <x v="1"/>
  </r>
  <r>
    <n v="370"/>
    <n v="6"/>
    <n v="6"/>
    <n v="1"/>
    <n v="1365"/>
    <n v="0"/>
    <x v="0"/>
  </r>
  <r>
    <n v="371"/>
    <n v="23"/>
    <n v="1"/>
    <n v="2"/>
    <n v="1631.92"/>
    <n v="22"/>
    <x v="0"/>
  </r>
  <r>
    <n v="372"/>
    <n v="21"/>
    <n v="3"/>
    <n v="3"/>
    <n v="7955.88"/>
    <n v="18"/>
    <x v="0"/>
  </r>
  <r>
    <n v="373"/>
    <n v="20"/>
    <n v="4"/>
    <n v="3"/>
    <n v="2339.4"/>
    <n v="16"/>
    <x v="0"/>
  </r>
  <r>
    <n v="374"/>
    <n v="1"/>
    <n v="1"/>
    <n v="1"/>
    <n v="47.96"/>
    <n v="0"/>
    <x v="0"/>
  </r>
  <r>
    <n v="375"/>
    <n v="12"/>
    <n v="12"/>
    <n v="1"/>
    <n v="67"/>
    <n v="0"/>
    <x v="1"/>
  </r>
  <r>
    <n v="377"/>
    <n v="12"/>
    <n v="12"/>
    <n v="1"/>
    <n v="79.959999999999994"/>
    <n v="0"/>
    <x v="1"/>
  </r>
  <r>
    <n v="378"/>
    <n v="23"/>
    <n v="4"/>
    <n v="3"/>
    <n v="965.01999999999987"/>
    <n v="19"/>
    <x v="0"/>
  </r>
  <r>
    <n v="379"/>
    <n v="16"/>
    <n v="1"/>
    <n v="4"/>
    <n v="3149.5800000000004"/>
    <n v="15"/>
    <x v="0"/>
  </r>
  <r>
    <n v="380"/>
    <n v="21"/>
    <n v="18"/>
    <n v="2"/>
    <n v="763.96"/>
    <n v="3"/>
    <x v="1"/>
  </r>
  <r>
    <n v="382"/>
    <n v="17"/>
    <n v="7"/>
    <n v="2"/>
    <n v="366"/>
    <n v="10"/>
    <x v="0"/>
  </r>
  <r>
    <n v="385"/>
    <n v="20"/>
    <n v="1"/>
    <n v="3"/>
    <n v="2526"/>
    <n v="19"/>
    <x v="0"/>
  </r>
  <r>
    <n v="387"/>
    <n v="14"/>
    <n v="3"/>
    <n v="3"/>
    <n v="8651.880000000001"/>
    <n v="11"/>
    <x v="0"/>
  </r>
  <r>
    <n v="389"/>
    <n v="10"/>
    <n v="10"/>
    <n v="1"/>
    <n v="95.96"/>
    <n v="0"/>
    <x v="1"/>
  </r>
  <r>
    <n v="390"/>
    <n v="6"/>
    <n v="6"/>
    <n v="1"/>
    <n v="59.97"/>
    <n v="0"/>
    <x v="0"/>
  </r>
  <r>
    <n v="391"/>
    <n v="15"/>
    <n v="15"/>
    <n v="1"/>
    <n v="89.97"/>
    <n v="0"/>
    <x v="1"/>
  </r>
  <r>
    <n v="392"/>
    <n v="7"/>
    <n v="5"/>
    <n v="2"/>
    <n v="2052"/>
    <n v="2"/>
    <x v="0"/>
  </r>
  <r>
    <n v="394"/>
    <n v="9"/>
    <n v="9"/>
    <n v="1"/>
    <n v="98.850000000000009"/>
    <n v="0"/>
    <x v="1"/>
  </r>
  <r>
    <n v="396"/>
    <n v="5"/>
    <n v="5"/>
    <n v="1"/>
    <n v="58.5"/>
    <n v="0"/>
    <x v="0"/>
  </r>
  <r>
    <n v="397"/>
    <n v="17"/>
    <n v="17"/>
    <n v="1"/>
    <n v="131.80000000000001"/>
    <n v="0"/>
    <x v="1"/>
  </r>
  <r>
    <n v="398"/>
    <n v="11"/>
    <n v="5"/>
    <n v="4"/>
    <n v="19359.100000000002"/>
    <n v="6"/>
    <x v="0"/>
  </r>
  <r>
    <n v="399"/>
    <n v="10"/>
    <n v="0"/>
    <n v="3"/>
    <n v="4388.8900000000003"/>
    <n v="10"/>
    <x v="0"/>
  </r>
  <r>
    <n v="400"/>
    <n v="20"/>
    <n v="4"/>
    <n v="3"/>
    <n v="5994.34"/>
    <n v="16"/>
    <x v="0"/>
  </r>
  <r>
    <n v="401"/>
    <n v="11"/>
    <n v="11"/>
    <n v="1"/>
    <n v="147"/>
    <n v="0"/>
    <x v="1"/>
  </r>
  <r>
    <n v="402"/>
    <n v="11"/>
    <n v="11"/>
    <n v="1"/>
    <n v="490"/>
    <n v="0"/>
    <x v="1"/>
  </r>
  <r>
    <n v="403"/>
    <n v="20"/>
    <n v="4"/>
    <n v="2"/>
    <n v="257.17999999999995"/>
    <n v="16"/>
    <x v="0"/>
  </r>
  <r>
    <n v="404"/>
    <n v="21"/>
    <n v="5"/>
    <n v="4"/>
    <n v="15201.89"/>
    <n v="16"/>
    <x v="0"/>
  </r>
  <r>
    <n v="405"/>
    <n v="8"/>
    <n v="5"/>
    <n v="2"/>
    <n v="2606.8900000000003"/>
    <n v="3"/>
    <x v="0"/>
  </r>
  <r>
    <n v="406"/>
    <n v="20"/>
    <n v="14"/>
    <n v="4"/>
    <n v="6947.2800000000007"/>
    <n v="6"/>
    <x v="1"/>
  </r>
  <r>
    <n v="408"/>
    <n v="2"/>
    <n v="2"/>
    <n v="1"/>
    <n v="39.96"/>
    <n v="0"/>
    <x v="0"/>
  </r>
  <r>
    <n v="410"/>
    <n v="0"/>
    <n v="0"/>
    <n v="1"/>
    <n v="89.9"/>
    <n v="0"/>
    <x v="0"/>
  </r>
  <r>
    <n v="411"/>
    <n v="11"/>
    <n v="11"/>
    <n v="2"/>
    <n v="102.96000000000001"/>
    <n v="0"/>
    <x v="1"/>
  </r>
  <r>
    <n v="412"/>
    <n v="8"/>
    <n v="8"/>
    <n v="1"/>
    <n v="476"/>
    <n v="0"/>
    <x v="1"/>
  </r>
  <r>
    <n v="414"/>
    <n v="19"/>
    <n v="19"/>
    <n v="1"/>
    <n v="359.8"/>
    <n v="0"/>
    <x v="1"/>
  </r>
  <r>
    <n v="415"/>
    <n v="21"/>
    <n v="21"/>
    <n v="1"/>
    <n v="47.98"/>
    <n v="0"/>
    <x v="1"/>
  </r>
  <r>
    <n v="416"/>
    <n v="15"/>
    <n v="15"/>
    <n v="1"/>
    <n v="2994"/>
    <n v="0"/>
    <x v="1"/>
  </r>
  <r>
    <n v="418"/>
    <n v="17"/>
    <n v="17"/>
    <n v="1"/>
    <n v="895"/>
    <n v="0"/>
    <x v="1"/>
  </r>
  <r>
    <n v="419"/>
    <n v="0"/>
    <n v="0"/>
    <n v="1"/>
    <n v="176.85000000000002"/>
    <n v="0"/>
    <x v="0"/>
  </r>
  <r>
    <n v="420"/>
    <n v="21"/>
    <n v="7"/>
    <n v="3"/>
    <n v="1880.34"/>
    <n v="14"/>
    <x v="0"/>
  </r>
  <r>
    <n v="421"/>
    <n v="9"/>
    <n v="5"/>
    <n v="2"/>
    <n v="2969.7"/>
    <n v="4"/>
    <x v="0"/>
  </r>
  <r>
    <n v="422"/>
    <n v="23"/>
    <n v="15"/>
    <n v="5"/>
    <n v="24721.920000000002"/>
    <n v="8"/>
    <x v="1"/>
  </r>
  <r>
    <n v="423"/>
    <n v="21"/>
    <n v="3"/>
    <n v="5"/>
    <n v="4223.5200000000004"/>
    <n v="18"/>
    <x v="0"/>
  </r>
  <r>
    <n v="424"/>
    <n v="8"/>
    <n v="8"/>
    <n v="1"/>
    <n v="216"/>
    <n v="0"/>
    <x v="1"/>
  </r>
  <r>
    <n v="426"/>
    <n v="23"/>
    <n v="11"/>
    <n v="4"/>
    <n v="4490.82"/>
    <n v="12"/>
    <x v="1"/>
  </r>
  <r>
    <n v="428"/>
    <n v="14"/>
    <n v="13"/>
    <n v="2"/>
    <n v="363.91999999999996"/>
    <n v="1"/>
    <x v="1"/>
  </r>
  <r>
    <n v="429"/>
    <n v="16"/>
    <n v="4"/>
    <n v="2"/>
    <n v="4997.93"/>
    <n v="12"/>
    <x v="0"/>
  </r>
  <r>
    <n v="430"/>
    <n v="23"/>
    <n v="7"/>
    <n v="4"/>
    <n v="3209.4"/>
    <n v="16"/>
    <x v="0"/>
  </r>
  <r>
    <n v="432"/>
    <n v="6"/>
    <n v="4"/>
    <n v="2"/>
    <n v="164.89999999999998"/>
    <n v="2"/>
    <x v="0"/>
  </r>
  <r>
    <n v="433"/>
    <n v="17"/>
    <n v="17"/>
    <n v="1"/>
    <n v="534"/>
    <n v="0"/>
    <x v="1"/>
  </r>
  <r>
    <n v="434"/>
    <n v="5"/>
    <n v="5"/>
    <n v="1"/>
    <n v="67"/>
    <n v="0"/>
    <x v="0"/>
  </r>
  <r>
    <n v="435"/>
    <n v="23"/>
    <n v="3"/>
    <n v="3"/>
    <n v="6337.37"/>
    <n v="20"/>
    <x v="0"/>
  </r>
  <r>
    <n v="437"/>
    <n v="17"/>
    <n v="1"/>
    <n v="2"/>
    <n v="8900.5500000000011"/>
    <n v="16"/>
    <x v="0"/>
  </r>
  <r>
    <n v="438"/>
    <n v="12"/>
    <n v="12"/>
    <n v="1"/>
    <n v="39"/>
    <n v="0"/>
    <x v="1"/>
  </r>
  <r>
    <n v="439"/>
    <n v="1"/>
    <n v="1"/>
    <n v="1"/>
    <n v="54.95"/>
    <n v="0"/>
    <x v="0"/>
  </r>
  <r>
    <n v="440"/>
    <n v="19"/>
    <n v="9"/>
    <n v="3"/>
    <n v="1239.44"/>
    <n v="10"/>
    <x v="1"/>
  </r>
  <r>
    <n v="441"/>
    <n v="12"/>
    <n v="12"/>
    <n v="1"/>
    <n v="134.85000000000002"/>
    <n v="0"/>
    <x v="1"/>
  </r>
  <r>
    <n v="442"/>
    <n v="4"/>
    <n v="4"/>
    <n v="1"/>
    <n v="64.95"/>
    <n v="0"/>
    <x v="0"/>
  </r>
  <r>
    <n v="443"/>
    <n v="0"/>
    <n v="0"/>
    <n v="1"/>
    <n v="1647"/>
    <n v="0"/>
    <x v="0"/>
  </r>
  <r>
    <n v="444"/>
    <n v="4"/>
    <n v="4"/>
    <n v="1"/>
    <n v="69.98"/>
    <n v="0"/>
    <x v="0"/>
  </r>
  <r>
    <n v="445"/>
    <n v="21"/>
    <n v="7"/>
    <n v="2"/>
    <n v="1807.92"/>
    <n v="14"/>
    <x v="0"/>
  </r>
  <r>
    <n v="446"/>
    <n v="17"/>
    <n v="11"/>
    <n v="2"/>
    <n v="265.41000000000003"/>
    <n v="6"/>
    <x v="1"/>
  </r>
  <r>
    <n v="448"/>
    <n v="16"/>
    <n v="16"/>
    <n v="1"/>
    <n v="2250"/>
    <n v="0"/>
    <x v="1"/>
  </r>
  <r>
    <n v="449"/>
    <n v="20"/>
    <n v="6"/>
    <n v="3"/>
    <n v="947.75999999999988"/>
    <n v="14"/>
    <x v="0"/>
  </r>
  <r>
    <n v="451"/>
    <n v="23"/>
    <n v="1"/>
    <n v="4"/>
    <n v="13871.84"/>
    <n v="22"/>
    <x v="0"/>
  </r>
  <r>
    <n v="452"/>
    <n v="8"/>
    <n v="8"/>
    <n v="1"/>
    <n v="39"/>
    <n v="0"/>
    <x v="1"/>
  </r>
  <r>
    <n v="454"/>
    <n v="22"/>
    <n v="0"/>
    <n v="4"/>
    <n v="1784.6999999999998"/>
    <n v="22"/>
    <x v="0"/>
  </r>
  <r>
    <n v="455"/>
    <n v="4"/>
    <n v="4"/>
    <n v="1"/>
    <n v="27.98"/>
    <n v="0"/>
    <x v="0"/>
  </r>
  <r>
    <n v="456"/>
    <n v="22"/>
    <n v="22"/>
    <n v="1"/>
    <n v="567"/>
    <n v="0"/>
    <x v="1"/>
  </r>
  <r>
    <n v="459"/>
    <n v="23"/>
    <n v="4"/>
    <n v="2"/>
    <n v="359.52"/>
    <n v="19"/>
    <x v="0"/>
  </r>
  <r>
    <n v="460"/>
    <n v="21"/>
    <n v="3"/>
    <n v="3"/>
    <n v="289.85000000000002"/>
    <n v="18"/>
    <x v="0"/>
  </r>
  <r>
    <n v="461"/>
    <n v="7"/>
    <n v="7"/>
    <n v="1"/>
    <n v="35.96"/>
    <n v="0"/>
    <x v="0"/>
  </r>
  <r>
    <n v="463"/>
    <n v="18"/>
    <n v="0"/>
    <n v="3"/>
    <n v="8969.9"/>
    <n v="18"/>
    <x v="0"/>
  </r>
  <r>
    <n v="465"/>
    <n v="16"/>
    <n v="8"/>
    <n v="3"/>
    <n v="1259.58"/>
    <n v="8"/>
    <x v="1"/>
  </r>
  <r>
    <n v="466"/>
    <n v="6"/>
    <n v="6"/>
    <n v="1"/>
    <n v="501"/>
    <n v="0"/>
    <x v="0"/>
  </r>
  <r>
    <n v="468"/>
    <n v="1"/>
    <n v="1"/>
    <n v="1"/>
    <n v="75.98"/>
    <n v="0"/>
    <x v="0"/>
  </r>
  <r>
    <n v="469"/>
    <n v="6"/>
    <n v="0"/>
    <n v="2"/>
    <n v="5447.9400000000005"/>
    <n v="6"/>
    <x v="0"/>
  </r>
  <r>
    <n v="470"/>
    <n v="17"/>
    <n v="2"/>
    <n v="3"/>
    <n v="271.84000000000003"/>
    <n v="15"/>
    <x v="0"/>
  </r>
  <r>
    <n v="471"/>
    <n v="19"/>
    <n v="1"/>
    <n v="4"/>
    <n v="5263.16"/>
    <n v="18"/>
    <x v="0"/>
  </r>
  <r>
    <n v="472"/>
    <n v="20"/>
    <n v="1"/>
    <n v="2"/>
    <n v="3312"/>
    <n v="19"/>
    <x v="0"/>
  </r>
  <r>
    <n v="473"/>
    <n v="15"/>
    <n v="12"/>
    <n v="4"/>
    <n v="5221.16"/>
    <n v="3"/>
    <x v="1"/>
  </r>
  <r>
    <n v="474"/>
    <n v="6"/>
    <n v="5"/>
    <n v="2"/>
    <n v="4864.93"/>
    <n v="1"/>
    <x v="0"/>
  </r>
  <r>
    <n v="475"/>
    <n v="15"/>
    <n v="2"/>
    <n v="3"/>
    <n v="9683.4000000000015"/>
    <n v="13"/>
    <x v="0"/>
  </r>
  <r>
    <n v="476"/>
    <n v="14"/>
    <n v="4"/>
    <n v="2"/>
    <n v="712"/>
    <n v="10"/>
    <x v="0"/>
  </r>
  <r>
    <n v="478"/>
    <n v="15"/>
    <n v="15"/>
    <n v="1"/>
    <n v="71.97"/>
    <n v="0"/>
    <x v="1"/>
  </r>
  <r>
    <n v="479"/>
    <n v="21"/>
    <n v="19"/>
    <n v="2"/>
    <n v="263.52"/>
    <n v="2"/>
    <x v="1"/>
  </r>
  <r>
    <n v="480"/>
    <n v="20"/>
    <n v="20"/>
    <n v="1"/>
    <n v="59.96"/>
    <n v="0"/>
    <x v="1"/>
  </r>
  <r>
    <n v="481"/>
    <n v="22"/>
    <n v="2"/>
    <n v="3"/>
    <n v="2617.7800000000002"/>
    <n v="20"/>
    <x v="0"/>
  </r>
  <r>
    <n v="483"/>
    <n v="17"/>
    <n v="17"/>
    <n v="1"/>
    <n v="735"/>
    <n v="0"/>
    <x v="1"/>
  </r>
  <r>
    <n v="485"/>
    <n v="20"/>
    <n v="15"/>
    <n v="4"/>
    <n v="2869.7200000000003"/>
    <n v="5"/>
    <x v="1"/>
  </r>
  <r>
    <n v="486"/>
    <n v="13"/>
    <n v="8"/>
    <n v="2"/>
    <n v="3114.65"/>
    <n v="5"/>
    <x v="1"/>
  </r>
  <r>
    <n v="488"/>
    <n v="21"/>
    <n v="9"/>
    <n v="2"/>
    <n v="863.6"/>
    <n v="12"/>
    <x v="1"/>
  </r>
  <r>
    <n v="489"/>
    <n v="16"/>
    <n v="16"/>
    <n v="1"/>
    <n v="756"/>
    <n v="0"/>
    <x v="1"/>
  </r>
  <r>
    <n v="490"/>
    <n v="12"/>
    <n v="5"/>
    <n v="2"/>
    <n v="395.43"/>
    <n v="7"/>
    <x v="0"/>
  </r>
  <r>
    <n v="492"/>
    <n v="20"/>
    <n v="20"/>
    <n v="1"/>
    <n v="1197"/>
    <n v="0"/>
    <x v="1"/>
  </r>
  <r>
    <n v="493"/>
    <n v="20"/>
    <n v="20"/>
    <n v="1"/>
    <n v="36"/>
    <n v="0"/>
    <x v="1"/>
  </r>
  <r>
    <n v="494"/>
    <n v="16"/>
    <n v="4"/>
    <n v="3"/>
    <n v="5891.88"/>
    <n v="12"/>
    <x v="0"/>
  </r>
  <r>
    <n v="495"/>
    <n v="13"/>
    <n v="13"/>
    <n v="1"/>
    <n v="567"/>
    <n v="0"/>
    <x v="1"/>
  </r>
  <r>
    <n v="496"/>
    <n v="22"/>
    <n v="0"/>
    <n v="6"/>
    <n v="15812.64"/>
    <n v="22"/>
    <x v="0"/>
  </r>
  <r>
    <n v="497"/>
    <n v="22"/>
    <n v="7"/>
    <n v="3"/>
    <n v="7565.88"/>
    <n v="15"/>
    <x v="0"/>
  </r>
  <r>
    <n v="498"/>
    <n v="17"/>
    <n v="17"/>
    <n v="1"/>
    <n v="49.98"/>
    <n v="0"/>
    <x v="1"/>
  </r>
  <r>
    <n v="499"/>
    <n v="17"/>
    <n v="11"/>
    <n v="2"/>
    <n v="2841.9300000000003"/>
    <n v="6"/>
    <x v="1"/>
  </r>
  <r>
    <n v="500"/>
    <n v="22"/>
    <n v="3"/>
    <n v="3"/>
    <n v="237.79"/>
    <n v="19"/>
    <x v="0"/>
  </r>
  <r>
    <n v="501"/>
    <n v="6"/>
    <n v="5"/>
    <n v="2"/>
    <n v="230.57999999999998"/>
    <n v="1"/>
    <x v="0"/>
  </r>
  <r>
    <n v="502"/>
    <n v="11"/>
    <n v="1"/>
    <n v="3"/>
    <n v="8055.6"/>
    <n v="10"/>
    <x v="0"/>
  </r>
  <r>
    <n v="504"/>
    <n v="16"/>
    <n v="2"/>
    <n v="5"/>
    <n v="13735.150000000001"/>
    <n v="14"/>
    <x v="0"/>
  </r>
  <r>
    <n v="505"/>
    <n v="22"/>
    <n v="3"/>
    <n v="4"/>
    <n v="5229.84"/>
    <n v="19"/>
    <x v="0"/>
  </r>
  <r>
    <n v="506"/>
    <n v="5"/>
    <n v="5"/>
    <n v="1"/>
    <n v="2250"/>
    <n v="0"/>
    <x v="0"/>
  </r>
  <r>
    <n v="507"/>
    <n v="21"/>
    <n v="21"/>
    <n v="1"/>
    <n v="27.5"/>
    <n v="0"/>
    <x v="1"/>
  </r>
  <r>
    <n v="508"/>
    <n v="21"/>
    <n v="21"/>
    <n v="1"/>
    <n v="450"/>
    <n v="0"/>
    <x v="1"/>
  </r>
  <r>
    <n v="509"/>
    <n v="8"/>
    <n v="8"/>
    <n v="1"/>
    <n v="179.8"/>
    <n v="0"/>
    <x v="1"/>
  </r>
  <r>
    <n v="510"/>
    <n v="22"/>
    <n v="13"/>
    <n v="3"/>
    <n v="22319.25"/>
    <n v="9"/>
    <x v="1"/>
  </r>
  <r>
    <n v="511"/>
    <n v="8"/>
    <n v="4"/>
    <n v="2"/>
    <n v="349.93"/>
    <n v="4"/>
    <x v="0"/>
  </r>
  <r>
    <n v="513"/>
    <n v="18"/>
    <n v="18"/>
    <n v="1"/>
    <n v="86.97"/>
    <n v="0"/>
    <x v="1"/>
  </r>
  <r>
    <n v="514"/>
    <n v="18"/>
    <n v="2"/>
    <n v="2"/>
    <n v="6745"/>
    <n v="16"/>
    <x v="0"/>
  </r>
  <r>
    <n v="517"/>
    <n v="19"/>
    <n v="19"/>
    <n v="2"/>
    <n v="459.76"/>
    <n v="0"/>
    <x v="1"/>
  </r>
  <r>
    <n v="518"/>
    <n v="5"/>
    <n v="4"/>
    <n v="2"/>
    <n v="164.89999999999998"/>
    <n v="1"/>
    <x v="0"/>
  </r>
  <r>
    <n v="520"/>
    <n v="19"/>
    <n v="0"/>
    <n v="4"/>
    <n v="20687.2"/>
    <n v="19"/>
    <x v="0"/>
  </r>
  <r>
    <n v="521"/>
    <n v="13"/>
    <n v="11"/>
    <n v="2"/>
    <n v="3815.94"/>
    <n v="2"/>
    <x v="1"/>
  </r>
  <r>
    <n v="522"/>
    <n v="23"/>
    <n v="6"/>
    <n v="5"/>
    <n v="28395.84"/>
    <n v="17"/>
    <x v="0"/>
  </r>
  <r>
    <n v="523"/>
    <n v="18"/>
    <n v="11"/>
    <n v="2"/>
    <n v="1911.6"/>
    <n v="7"/>
    <x v="1"/>
  </r>
  <r>
    <n v="524"/>
    <n v="7"/>
    <n v="7"/>
    <n v="1"/>
    <n v="15.98"/>
    <n v="0"/>
    <x v="0"/>
  </r>
  <r>
    <n v="525"/>
    <n v="20"/>
    <n v="20"/>
    <n v="1"/>
    <n v="38.97"/>
    <n v="0"/>
    <x v="1"/>
  </r>
  <r>
    <n v="528"/>
    <n v="2"/>
    <n v="2"/>
    <n v="1"/>
    <n v="74.97"/>
    <n v="0"/>
    <x v="0"/>
  </r>
  <r>
    <n v="529"/>
    <n v="3"/>
    <n v="3"/>
    <n v="1"/>
    <n v="149.94"/>
    <n v="0"/>
    <x v="0"/>
  </r>
  <r>
    <n v="530"/>
    <n v="20"/>
    <n v="20"/>
    <n v="1"/>
    <n v="83.8"/>
    <n v="0"/>
    <x v="1"/>
  </r>
  <r>
    <n v="533"/>
    <n v="0"/>
    <n v="0"/>
    <n v="1"/>
    <n v="95.96"/>
    <n v="0"/>
    <x v="0"/>
  </r>
  <r>
    <n v="534"/>
    <n v="20"/>
    <n v="6"/>
    <n v="3"/>
    <n v="459.3"/>
    <n v="14"/>
    <x v="0"/>
  </r>
  <r>
    <n v="535"/>
    <n v="22"/>
    <n v="11"/>
    <n v="2"/>
    <n v="688.05000000000007"/>
    <n v="11"/>
    <x v="1"/>
  </r>
  <r>
    <n v="537"/>
    <n v="11"/>
    <n v="11"/>
    <n v="1"/>
    <n v="178"/>
    <n v="0"/>
    <x v="1"/>
  </r>
  <r>
    <n v="538"/>
    <n v="17"/>
    <n v="14"/>
    <n v="2"/>
    <n v="1889.93"/>
    <n v="3"/>
    <x v="1"/>
  </r>
  <r>
    <n v="539"/>
    <n v="3"/>
    <n v="3"/>
    <n v="1"/>
    <n v="224.75"/>
    <n v="0"/>
    <x v="0"/>
  </r>
  <r>
    <n v="542"/>
    <n v="16"/>
    <n v="16"/>
    <n v="1"/>
    <n v="216"/>
    <n v="0"/>
    <x v="1"/>
  </r>
  <r>
    <n v="543"/>
    <n v="19"/>
    <n v="2"/>
    <n v="2"/>
    <n v="206.82"/>
    <n v="17"/>
    <x v="0"/>
  </r>
  <r>
    <n v="544"/>
    <n v="20"/>
    <n v="4"/>
    <n v="3"/>
    <n v="2850.2999999999997"/>
    <n v="16"/>
    <x v="0"/>
  </r>
  <r>
    <n v="545"/>
    <n v="19"/>
    <n v="1"/>
    <n v="4"/>
    <n v="5193.72"/>
    <n v="18"/>
    <x v="0"/>
  </r>
  <r>
    <n v="548"/>
    <n v="12"/>
    <n v="12"/>
    <n v="1"/>
    <n v="1098"/>
    <n v="0"/>
    <x v="1"/>
  </r>
  <r>
    <n v="549"/>
    <n v="12"/>
    <n v="8"/>
    <n v="2"/>
    <n v="1390"/>
    <n v="4"/>
    <x v="1"/>
  </r>
  <r>
    <n v="550"/>
    <n v="15"/>
    <n v="15"/>
    <n v="1"/>
    <n v="147.96"/>
    <n v="0"/>
    <x v="1"/>
  </r>
  <r>
    <n v="551"/>
    <n v="23"/>
    <n v="4"/>
    <n v="4"/>
    <n v="1678.3200000000002"/>
    <n v="19"/>
    <x v="0"/>
  </r>
  <r>
    <n v="552"/>
    <n v="4"/>
    <n v="4"/>
    <n v="1"/>
    <n v="1000"/>
    <n v="0"/>
    <x v="0"/>
  </r>
  <r>
    <n v="553"/>
    <n v="20"/>
    <n v="20"/>
    <n v="1"/>
    <n v="14.99"/>
    <n v="0"/>
    <x v="1"/>
  </r>
  <r>
    <n v="555"/>
    <n v="14"/>
    <n v="14"/>
    <n v="1"/>
    <n v="445"/>
    <n v="0"/>
    <x v="1"/>
  </r>
  <r>
    <n v="556"/>
    <n v="10"/>
    <n v="10"/>
    <n v="1"/>
    <n v="357"/>
    <n v="0"/>
    <x v="1"/>
  </r>
  <r>
    <n v="557"/>
    <n v="5"/>
    <n v="5"/>
    <n v="1"/>
    <n v="199.8"/>
    <n v="0"/>
    <x v="0"/>
  </r>
  <r>
    <n v="558"/>
    <n v="12"/>
    <n v="1"/>
    <n v="2"/>
    <n v="1916.91"/>
    <n v="11"/>
    <x v="0"/>
  </r>
  <r>
    <n v="559"/>
    <n v="16"/>
    <n v="12"/>
    <n v="3"/>
    <n v="3261.86"/>
    <n v="4"/>
    <x v="1"/>
  </r>
  <r>
    <n v="560"/>
    <n v="22"/>
    <n v="22"/>
    <n v="1"/>
    <n v="334"/>
    <n v="0"/>
    <x v="1"/>
  </r>
  <r>
    <n v="561"/>
    <n v="8"/>
    <n v="8"/>
    <n v="1"/>
    <n v="171.96"/>
    <n v="0"/>
    <x v="1"/>
  </r>
  <r>
    <n v="562"/>
    <n v="20"/>
    <n v="20"/>
    <n v="1"/>
    <n v="2275"/>
    <n v="0"/>
    <x v="1"/>
  </r>
  <r>
    <n v="565"/>
    <n v="19"/>
    <n v="19"/>
    <n v="1"/>
    <n v="1098"/>
    <n v="0"/>
    <x v="1"/>
  </r>
  <r>
    <n v="566"/>
    <n v="13"/>
    <n v="13"/>
    <n v="1"/>
    <n v="1070"/>
    <n v="0"/>
    <x v="1"/>
  </r>
  <r>
    <n v="567"/>
    <n v="10"/>
    <n v="6"/>
    <n v="2"/>
    <n v="1831.92"/>
    <n v="4"/>
    <x v="0"/>
  </r>
  <r>
    <n v="568"/>
    <n v="23"/>
    <n v="0"/>
    <n v="2"/>
    <n v="5943"/>
    <n v="23"/>
    <x v="0"/>
  </r>
  <r>
    <n v="569"/>
    <n v="15"/>
    <n v="15"/>
    <n v="1"/>
    <n v="2097"/>
    <n v="0"/>
    <x v="1"/>
  </r>
  <r>
    <n v="570"/>
    <n v="3"/>
    <n v="3"/>
    <n v="1"/>
    <n v="245"/>
    <n v="0"/>
    <x v="0"/>
  </r>
  <r>
    <n v="571"/>
    <n v="10"/>
    <n v="7"/>
    <n v="2"/>
    <n v="133.46999999999997"/>
    <n v="3"/>
    <x v="0"/>
  </r>
  <r>
    <n v="572"/>
    <n v="15"/>
    <n v="15"/>
    <n v="1"/>
    <n v="36"/>
    <n v="0"/>
    <x v="1"/>
  </r>
  <r>
    <n v="573"/>
    <n v="2"/>
    <n v="2"/>
    <n v="1"/>
    <n v="196"/>
    <n v="0"/>
    <x v="0"/>
  </r>
  <r>
    <n v="574"/>
    <n v="15"/>
    <n v="15"/>
    <n v="1"/>
    <n v="25.98"/>
    <n v="0"/>
    <x v="1"/>
  </r>
  <r>
    <n v="575"/>
    <n v="17"/>
    <n v="0"/>
    <n v="4"/>
    <n v="17477.64"/>
    <n v="17"/>
    <x v="0"/>
  </r>
  <r>
    <n v="576"/>
    <n v="17"/>
    <n v="3"/>
    <n v="3"/>
    <n v="12851.86"/>
    <n v="14"/>
    <x v="0"/>
  </r>
  <r>
    <n v="579"/>
    <n v="14"/>
    <n v="8"/>
    <n v="3"/>
    <n v="5711.76"/>
    <n v="6"/>
    <x v="1"/>
  </r>
  <r>
    <n v="580"/>
    <n v="22"/>
    <n v="15"/>
    <n v="2"/>
    <n v="455.88"/>
    <n v="7"/>
    <x v="1"/>
  </r>
  <r>
    <n v="581"/>
    <n v="17"/>
    <n v="4"/>
    <n v="2"/>
    <n v="3073"/>
    <n v="13"/>
    <x v="0"/>
  </r>
  <r>
    <n v="582"/>
    <n v="19"/>
    <n v="0"/>
    <n v="2"/>
    <n v="3512"/>
    <n v="19"/>
    <x v="0"/>
  </r>
  <r>
    <n v="583"/>
    <n v="6"/>
    <n v="2"/>
    <n v="2"/>
    <n v="1315"/>
    <n v="4"/>
    <x v="0"/>
  </r>
  <r>
    <n v="584"/>
    <n v="19"/>
    <n v="5"/>
    <n v="2"/>
    <n v="949.95"/>
    <n v="14"/>
    <x v="0"/>
  </r>
  <r>
    <n v="585"/>
    <n v="2"/>
    <n v="1"/>
    <n v="2"/>
    <n v="1294.95"/>
    <n v="1"/>
    <x v="0"/>
  </r>
  <r>
    <n v="587"/>
    <n v="23"/>
    <n v="18"/>
    <n v="2"/>
    <n v="4288"/>
    <n v="5"/>
    <x v="1"/>
  </r>
  <r>
    <n v="588"/>
    <n v="10"/>
    <n v="1"/>
    <n v="2"/>
    <n v="200.94"/>
    <n v="9"/>
    <x v="0"/>
  </r>
  <r>
    <n v="590"/>
    <n v="19"/>
    <n v="19"/>
    <n v="1"/>
    <n v="428"/>
    <n v="0"/>
    <x v="1"/>
  </r>
  <r>
    <n v="591"/>
    <n v="17"/>
    <n v="8"/>
    <n v="3"/>
    <n v="1455.21"/>
    <n v="9"/>
    <x v="1"/>
  </r>
  <r>
    <n v="593"/>
    <n v="9"/>
    <n v="0"/>
    <n v="3"/>
    <n v="474.65999999999997"/>
    <n v="9"/>
    <x v="0"/>
  </r>
  <r>
    <n v="594"/>
    <n v="11"/>
    <n v="11"/>
    <n v="1"/>
    <n v="60"/>
    <n v="0"/>
    <x v="1"/>
  </r>
  <r>
    <n v="595"/>
    <n v="19"/>
    <n v="0"/>
    <n v="2"/>
    <n v="2105.5499999999997"/>
    <n v="19"/>
    <x v="0"/>
  </r>
  <r>
    <n v="599"/>
    <n v="22"/>
    <n v="6"/>
    <n v="3"/>
    <n v="7604.2200000000012"/>
    <n v="16"/>
    <x v="0"/>
  </r>
  <r>
    <n v="600"/>
    <n v="19"/>
    <n v="19"/>
    <n v="1"/>
    <n v="50.25"/>
    <n v="0"/>
    <x v="1"/>
  </r>
  <r>
    <n v="601"/>
    <n v="16"/>
    <n v="10"/>
    <n v="2"/>
    <n v="169.89999999999998"/>
    <n v="6"/>
    <x v="1"/>
  </r>
  <r>
    <n v="602"/>
    <n v="15"/>
    <n v="14"/>
    <n v="2"/>
    <n v="5513.9400000000005"/>
    <n v="1"/>
    <x v="1"/>
  </r>
  <r>
    <n v="603"/>
    <n v="17"/>
    <n v="10"/>
    <n v="3"/>
    <n v="332.42999999999995"/>
    <n v="7"/>
    <x v="1"/>
  </r>
  <r>
    <n v="604"/>
    <n v="22"/>
    <n v="15"/>
    <n v="2"/>
    <n v="335.76"/>
    <n v="7"/>
    <x v="1"/>
  </r>
  <r>
    <n v="605"/>
    <n v="15"/>
    <n v="1"/>
    <n v="2"/>
    <n v="575.91"/>
    <n v="14"/>
    <x v="0"/>
  </r>
  <r>
    <n v="606"/>
    <n v="23"/>
    <n v="8"/>
    <n v="2"/>
    <n v="2060.91"/>
    <n v="15"/>
    <x v="1"/>
  </r>
  <r>
    <n v="607"/>
    <n v="22"/>
    <n v="1"/>
    <n v="3"/>
    <n v="848.9"/>
    <n v="21"/>
    <x v="0"/>
  </r>
  <r>
    <n v="608"/>
    <n v="7"/>
    <n v="1"/>
    <n v="2"/>
    <n v="333"/>
    <n v="6"/>
    <x v="0"/>
  </r>
  <r>
    <n v="609"/>
    <n v="15"/>
    <n v="15"/>
    <n v="1"/>
    <n v="245"/>
    <n v="0"/>
    <x v="1"/>
  </r>
  <r>
    <n v="610"/>
    <n v="8"/>
    <n v="8"/>
    <n v="1"/>
    <n v="519.79999999999995"/>
    <n v="0"/>
    <x v="1"/>
  </r>
  <r>
    <n v="611"/>
    <n v="7"/>
    <n v="6"/>
    <n v="2"/>
    <n v="831.52"/>
    <n v="1"/>
    <x v="0"/>
  </r>
  <r>
    <n v="613"/>
    <n v="14"/>
    <n v="10"/>
    <n v="2"/>
    <n v="489.58"/>
    <n v="4"/>
    <x v="1"/>
  </r>
  <r>
    <n v="614"/>
    <n v="17"/>
    <n v="5"/>
    <n v="6"/>
    <n v="5658.8700000000008"/>
    <n v="12"/>
    <x v="0"/>
  </r>
  <r>
    <n v="615"/>
    <n v="15"/>
    <n v="9"/>
    <n v="2"/>
    <n v="335.52"/>
    <n v="6"/>
    <x v="1"/>
  </r>
  <r>
    <n v="616"/>
    <n v="17"/>
    <n v="3"/>
    <n v="2"/>
    <n v="4625.91"/>
    <n v="14"/>
    <x v="0"/>
  </r>
  <r>
    <n v="617"/>
    <n v="11"/>
    <n v="0"/>
    <n v="3"/>
    <n v="859.30000000000007"/>
    <n v="11"/>
    <x v="0"/>
  </r>
  <r>
    <n v="618"/>
    <n v="14"/>
    <n v="14"/>
    <n v="1"/>
    <n v="179.8"/>
    <n v="0"/>
    <x v="1"/>
  </r>
  <r>
    <n v="619"/>
    <n v="12"/>
    <n v="9"/>
    <n v="3"/>
    <n v="494.73"/>
    <n v="3"/>
    <x v="1"/>
  </r>
  <r>
    <n v="620"/>
    <n v="16"/>
    <n v="5"/>
    <n v="3"/>
    <n v="3059.1"/>
    <n v="11"/>
    <x v="0"/>
  </r>
  <r>
    <n v="621"/>
    <n v="15"/>
    <n v="15"/>
    <n v="1"/>
    <n v="257.94"/>
    <n v="0"/>
    <x v="1"/>
  </r>
  <r>
    <n v="624"/>
    <n v="15"/>
    <n v="1"/>
    <n v="5"/>
    <n v="2358.4"/>
    <n v="14"/>
    <x v="0"/>
  </r>
  <r>
    <n v="625"/>
    <n v="6"/>
    <n v="0"/>
    <n v="2"/>
    <n v="8450"/>
    <n v="6"/>
    <x v="0"/>
  </r>
  <r>
    <n v="626"/>
    <n v="18"/>
    <n v="4"/>
    <n v="4"/>
    <n v="16754.7"/>
    <n v="14"/>
    <x v="0"/>
  </r>
  <r>
    <n v="627"/>
    <n v="3"/>
    <n v="1"/>
    <n v="2"/>
    <n v="623.93999999999994"/>
    <n v="2"/>
    <x v="0"/>
  </r>
  <r>
    <n v="628"/>
    <n v="23"/>
    <n v="0"/>
    <n v="6"/>
    <n v="12903"/>
    <n v="23"/>
    <x v="0"/>
  </r>
  <r>
    <n v="630"/>
    <n v="21"/>
    <n v="21"/>
    <n v="1"/>
    <n v="23.98"/>
    <n v="0"/>
    <x v="1"/>
  </r>
  <r>
    <n v="631"/>
    <n v="20"/>
    <n v="13"/>
    <n v="3"/>
    <n v="9929.9"/>
    <n v="7"/>
    <x v="1"/>
  </r>
  <r>
    <n v="633"/>
    <n v="22"/>
    <n v="4"/>
    <n v="3"/>
    <n v="5129.4000000000005"/>
    <n v="18"/>
    <x v="0"/>
  </r>
  <r>
    <n v="634"/>
    <n v="7"/>
    <n v="5"/>
    <n v="2"/>
    <n v="685.93"/>
    <n v="2"/>
    <x v="0"/>
  </r>
  <r>
    <n v="635"/>
    <n v="20"/>
    <n v="9"/>
    <n v="5"/>
    <n v="10079.720000000001"/>
    <n v="11"/>
    <x v="1"/>
  </r>
  <r>
    <n v="636"/>
    <n v="19"/>
    <n v="0"/>
    <n v="4"/>
    <n v="1750.32"/>
    <n v="19"/>
    <x v="0"/>
  </r>
  <r>
    <n v="637"/>
    <n v="13"/>
    <n v="13"/>
    <n v="1"/>
    <n v="450"/>
    <n v="0"/>
    <x v="1"/>
  </r>
  <r>
    <n v="638"/>
    <n v="23"/>
    <n v="12"/>
    <n v="2"/>
    <n v="10537.45"/>
    <n v="11"/>
    <x v="1"/>
  </r>
  <r>
    <n v="641"/>
    <n v="7"/>
    <n v="7"/>
    <n v="1"/>
    <n v="59.96"/>
    <n v="0"/>
    <x v="0"/>
  </r>
  <r>
    <n v="642"/>
    <n v="18"/>
    <n v="18"/>
    <n v="1"/>
    <n v="567"/>
    <n v="0"/>
    <x v="1"/>
  </r>
  <r>
    <n v="643"/>
    <n v="18"/>
    <n v="8"/>
    <n v="5"/>
    <n v="13706.64"/>
    <n v="10"/>
    <x v="1"/>
  </r>
  <r>
    <n v="644"/>
    <n v="0"/>
    <n v="0"/>
    <n v="1"/>
    <n v="26.97"/>
    <n v="0"/>
    <x v="0"/>
  </r>
  <r>
    <n v="645"/>
    <n v="22"/>
    <n v="5"/>
    <n v="3"/>
    <n v="6239.22"/>
    <n v="17"/>
    <x v="0"/>
  </r>
  <r>
    <n v="646"/>
    <n v="6"/>
    <n v="1"/>
    <n v="2"/>
    <n v="269.95"/>
    <n v="5"/>
    <x v="0"/>
  </r>
  <r>
    <n v="647"/>
    <n v="23"/>
    <n v="23"/>
    <n v="1"/>
    <n v="500"/>
    <n v="0"/>
    <x v="1"/>
  </r>
  <r>
    <n v="648"/>
    <n v="17"/>
    <n v="12"/>
    <n v="2"/>
    <n v="233.91000000000003"/>
    <n v="5"/>
    <x v="1"/>
  </r>
  <r>
    <n v="649"/>
    <n v="3"/>
    <n v="3"/>
    <n v="1"/>
    <n v="5298"/>
    <n v="0"/>
    <x v="0"/>
  </r>
  <r>
    <n v="650"/>
    <n v="1"/>
    <n v="1"/>
    <n v="1"/>
    <n v="2396"/>
    <n v="0"/>
    <x v="0"/>
  </r>
  <r>
    <n v="651"/>
    <n v="18"/>
    <n v="18"/>
    <n v="2"/>
    <n v="3464.45"/>
    <n v="0"/>
    <x v="1"/>
  </r>
  <r>
    <n v="652"/>
    <n v="17"/>
    <n v="1"/>
    <n v="3"/>
    <n v="4899.8999999999996"/>
    <n v="16"/>
    <x v="0"/>
  </r>
  <r>
    <n v="653"/>
    <n v="23"/>
    <n v="0"/>
    <n v="4"/>
    <n v="1329.86"/>
    <n v="23"/>
    <x v="0"/>
  </r>
  <r>
    <n v="654"/>
    <n v="17"/>
    <n v="6"/>
    <n v="2"/>
    <n v="588"/>
    <n v="11"/>
    <x v="0"/>
  </r>
  <r>
    <n v="655"/>
    <n v="15"/>
    <n v="15"/>
    <n v="1"/>
    <n v="235.8"/>
    <n v="0"/>
    <x v="1"/>
  </r>
  <r>
    <n v="656"/>
    <n v="19"/>
    <n v="11"/>
    <n v="2"/>
    <n v="5783.92"/>
    <n v="8"/>
    <x v="1"/>
  </r>
  <r>
    <n v="657"/>
    <n v="15"/>
    <n v="5"/>
    <n v="2"/>
    <n v="414.9"/>
    <n v="10"/>
    <x v="0"/>
  </r>
  <r>
    <n v="658"/>
    <n v="19"/>
    <n v="0"/>
    <n v="2"/>
    <n v="1835.91"/>
    <n v="19"/>
    <x v="0"/>
  </r>
  <r>
    <n v="659"/>
    <n v="20"/>
    <n v="12"/>
    <n v="2"/>
    <n v="381.43"/>
    <n v="8"/>
    <x v="1"/>
  </r>
  <r>
    <n v="660"/>
    <n v="4"/>
    <n v="4"/>
    <n v="1"/>
    <n v="43.96"/>
    <n v="0"/>
    <x v="0"/>
  </r>
  <r>
    <n v="661"/>
    <n v="22"/>
    <n v="6"/>
    <n v="3"/>
    <n v="12263.86"/>
    <n v="16"/>
    <x v="0"/>
  </r>
  <r>
    <n v="662"/>
    <n v="1"/>
    <n v="1"/>
    <n v="1"/>
    <n v="35.96"/>
    <n v="0"/>
    <x v="0"/>
  </r>
  <r>
    <n v="665"/>
    <n v="1"/>
    <n v="1"/>
    <n v="1"/>
    <n v="196"/>
    <n v="0"/>
    <x v="0"/>
  </r>
  <r>
    <n v="666"/>
    <n v="16"/>
    <n v="16"/>
    <n v="1"/>
    <n v="1197"/>
    <n v="0"/>
    <x v="1"/>
  </r>
  <r>
    <n v="667"/>
    <n v="14"/>
    <n v="14"/>
    <n v="1"/>
    <n v="47.98"/>
    <n v="0"/>
    <x v="1"/>
  </r>
  <r>
    <n v="668"/>
    <n v="7"/>
    <n v="2"/>
    <n v="2"/>
    <n v="354.9"/>
    <n v="5"/>
    <x v="0"/>
  </r>
  <r>
    <n v="669"/>
    <n v="18"/>
    <n v="6"/>
    <n v="3"/>
    <n v="8259.86"/>
    <n v="12"/>
    <x v="0"/>
  </r>
  <r>
    <n v="670"/>
    <n v="21"/>
    <n v="21"/>
    <n v="1"/>
    <n v="4.99"/>
    <n v="0"/>
    <x v="1"/>
  </r>
  <r>
    <n v="671"/>
    <n v="14"/>
    <n v="14"/>
    <n v="1"/>
    <n v="35.96"/>
    <n v="0"/>
    <x v="1"/>
  </r>
  <r>
    <n v="672"/>
    <n v="18"/>
    <n v="18"/>
    <n v="1"/>
    <n v="117.9"/>
    <n v="0"/>
    <x v="1"/>
  </r>
  <r>
    <n v="673"/>
    <n v="17"/>
    <n v="2"/>
    <n v="2"/>
    <n v="944.69999999999993"/>
    <n v="15"/>
    <x v="0"/>
  </r>
  <r>
    <n v="674"/>
    <n v="17"/>
    <n v="17"/>
    <n v="1"/>
    <n v="128.97"/>
    <n v="0"/>
    <x v="1"/>
  </r>
  <r>
    <n v="675"/>
    <n v="21"/>
    <n v="21"/>
    <n v="1"/>
    <n v="2052"/>
    <n v="0"/>
    <x v="1"/>
  </r>
  <r>
    <n v="677"/>
    <n v="17"/>
    <n v="6"/>
    <n v="4"/>
    <n v="3573.79"/>
    <n v="11"/>
    <x v="0"/>
  </r>
  <r>
    <n v="678"/>
    <n v="23"/>
    <n v="0"/>
    <n v="3"/>
    <n v="9071.91"/>
    <n v="23"/>
    <x v="0"/>
  </r>
  <r>
    <n v="679"/>
    <n v="17"/>
    <n v="0"/>
    <n v="3"/>
    <n v="7685.91"/>
    <n v="17"/>
    <x v="0"/>
  </r>
  <r>
    <n v="680"/>
    <n v="22"/>
    <n v="22"/>
    <n v="2"/>
    <n v="949"/>
    <n v="0"/>
    <x v="1"/>
  </r>
  <r>
    <n v="681"/>
    <n v="23"/>
    <n v="8"/>
    <n v="2"/>
    <n v="3024"/>
    <n v="15"/>
    <x v="1"/>
  </r>
  <r>
    <n v="682"/>
    <n v="21"/>
    <n v="21"/>
    <n v="1"/>
    <n v="89.97"/>
    <n v="0"/>
    <x v="1"/>
  </r>
  <r>
    <n v="683"/>
    <n v="10"/>
    <n v="8"/>
    <n v="2"/>
    <n v="5957"/>
    <n v="2"/>
    <x v="1"/>
  </r>
  <r>
    <n v="685"/>
    <n v="22"/>
    <n v="6"/>
    <n v="2"/>
    <n v="6537.93"/>
    <n v="16"/>
    <x v="0"/>
  </r>
  <r>
    <n v="686"/>
    <n v="21"/>
    <n v="2"/>
    <n v="2"/>
    <n v="3114"/>
    <n v="19"/>
    <x v="0"/>
  </r>
  <r>
    <n v="688"/>
    <n v="10"/>
    <n v="5"/>
    <n v="4"/>
    <n v="4199.72"/>
    <n v="5"/>
    <x v="0"/>
  </r>
  <r>
    <n v="691"/>
    <n v="8"/>
    <n v="8"/>
    <n v="1"/>
    <n v="49.9"/>
    <n v="0"/>
    <x v="1"/>
  </r>
  <r>
    <n v="692"/>
    <n v="5"/>
    <n v="5"/>
    <n v="1"/>
    <n v="69.98"/>
    <n v="0"/>
    <x v="0"/>
  </r>
  <r>
    <n v="694"/>
    <n v="1"/>
    <n v="1"/>
    <n v="1"/>
    <n v="47.96"/>
    <n v="0"/>
    <x v="0"/>
  </r>
  <r>
    <n v="695"/>
    <n v="16"/>
    <n v="16"/>
    <n v="1"/>
    <n v="2495"/>
    <n v="0"/>
    <x v="1"/>
  </r>
  <r>
    <n v="696"/>
    <n v="13"/>
    <n v="13"/>
    <n v="1"/>
    <n v="67"/>
    <n v="0"/>
    <x v="1"/>
  </r>
  <r>
    <n v="697"/>
    <n v="1"/>
    <n v="1"/>
    <n v="2"/>
    <n v="1223.94"/>
    <n v="0"/>
    <x v="0"/>
  </r>
  <r>
    <n v="698"/>
    <n v="19"/>
    <n v="8"/>
    <n v="3"/>
    <n v="5631.34"/>
    <n v="11"/>
    <x v="1"/>
  </r>
  <r>
    <n v="699"/>
    <n v="18"/>
    <n v="13"/>
    <n v="2"/>
    <n v="2211"/>
    <n v="5"/>
    <x v="1"/>
  </r>
  <r>
    <n v="700"/>
    <n v="23"/>
    <n v="3"/>
    <n v="3"/>
    <n v="3392.7400000000002"/>
    <n v="20"/>
    <x v="0"/>
  </r>
  <r>
    <n v="703"/>
    <n v="14"/>
    <n v="14"/>
    <n v="1"/>
    <n v="179.8"/>
    <n v="0"/>
    <x v="1"/>
  </r>
  <r>
    <n v="705"/>
    <n v="22"/>
    <n v="9"/>
    <n v="2"/>
    <n v="3444"/>
    <n v="13"/>
    <x v="1"/>
  </r>
  <r>
    <n v="706"/>
    <n v="13"/>
    <n v="10"/>
    <n v="2"/>
    <n v="299.64"/>
    <n v="3"/>
    <x v="1"/>
  </r>
  <r>
    <n v="707"/>
    <n v="22"/>
    <n v="16"/>
    <n v="2"/>
    <n v="375.3"/>
    <n v="6"/>
    <x v="1"/>
  </r>
  <r>
    <n v="708"/>
    <n v="17"/>
    <n v="11"/>
    <n v="2"/>
    <n v="314.58000000000004"/>
    <n v="6"/>
    <x v="1"/>
  </r>
  <r>
    <n v="710"/>
    <n v="19"/>
    <n v="10"/>
    <n v="3"/>
    <n v="9670"/>
    <n v="9"/>
    <x v="1"/>
  </r>
  <r>
    <n v="711"/>
    <n v="15"/>
    <n v="2"/>
    <n v="5"/>
    <n v="12739.31"/>
    <n v="13"/>
    <x v="0"/>
  </r>
  <r>
    <n v="714"/>
    <n v="17"/>
    <n v="15"/>
    <n v="2"/>
    <n v="168"/>
    <n v="2"/>
    <x v="1"/>
  </r>
  <r>
    <n v="715"/>
    <n v="15"/>
    <n v="15"/>
    <n v="1"/>
    <n v="1798"/>
    <n v="0"/>
    <x v="1"/>
  </r>
  <r>
    <n v="716"/>
    <n v="0"/>
    <n v="0"/>
    <n v="1"/>
    <n v="119.96"/>
    <n v="0"/>
    <x v="0"/>
  </r>
  <r>
    <n v="717"/>
    <n v="19"/>
    <n v="6"/>
    <n v="3"/>
    <n v="7030"/>
    <n v="13"/>
    <x v="0"/>
  </r>
  <r>
    <n v="718"/>
    <n v="3"/>
    <n v="3"/>
    <n v="1"/>
    <n v="1125"/>
    <n v="0"/>
    <x v="0"/>
  </r>
  <r>
    <n v="719"/>
    <n v="23"/>
    <n v="0"/>
    <n v="3"/>
    <n v="9612"/>
    <n v="23"/>
    <x v="0"/>
  </r>
  <r>
    <n v="720"/>
    <n v="20"/>
    <n v="6"/>
    <n v="3"/>
    <n v="566.91"/>
    <n v="14"/>
    <x v="0"/>
  </r>
  <r>
    <n v="722"/>
    <n v="7"/>
    <n v="7"/>
    <n v="1"/>
    <n v="74.97"/>
    <n v="0"/>
    <x v="0"/>
  </r>
  <r>
    <n v="723"/>
    <n v="21"/>
    <n v="12"/>
    <n v="2"/>
    <n v="1991.92"/>
    <n v="9"/>
    <x v="1"/>
  </r>
  <r>
    <n v="724"/>
    <n v="22"/>
    <n v="10"/>
    <n v="3"/>
    <n v="714.67"/>
    <n v="12"/>
    <x v="1"/>
  </r>
  <r>
    <n v="725"/>
    <n v="4"/>
    <n v="3"/>
    <n v="2"/>
    <n v="398.58000000000004"/>
    <n v="1"/>
    <x v="0"/>
  </r>
  <r>
    <n v="726"/>
    <n v="23"/>
    <n v="3"/>
    <n v="2"/>
    <n v="1313.94"/>
    <n v="20"/>
    <x v="0"/>
  </r>
  <r>
    <n v="727"/>
    <n v="17"/>
    <n v="17"/>
    <n v="1"/>
    <n v="428"/>
    <n v="0"/>
    <x v="1"/>
  </r>
  <r>
    <n v="728"/>
    <n v="16"/>
    <n v="4"/>
    <n v="2"/>
    <n v="3894"/>
    <n v="12"/>
    <x v="0"/>
  </r>
  <r>
    <n v="729"/>
    <n v="20"/>
    <n v="1"/>
    <n v="3"/>
    <n v="12193.74"/>
    <n v="19"/>
    <x v="0"/>
  </r>
  <r>
    <n v="730"/>
    <n v="19"/>
    <n v="19"/>
    <n v="1"/>
    <n v="750"/>
    <n v="0"/>
    <x v="1"/>
  </r>
  <r>
    <n v="731"/>
    <n v="8"/>
    <n v="7"/>
    <n v="2"/>
    <n v="149.88"/>
    <n v="1"/>
    <x v="0"/>
  </r>
  <r>
    <n v="732"/>
    <n v="5"/>
    <n v="5"/>
    <n v="1"/>
    <n v="1580"/>
    <n v="0"/>
    <x v="0"/>
  </r>
  <r>
    <n v="733"/>
    <n v="15"/>
    <n v="5"/>
    <n v="2"/>
    <n v="395"/>
    <n v="10"/>
    <x v="0"/>
  </r>
  <r>
    <n v="735"/>
    <n v="22"/>
    <n v="20"/>
    <n v="3"/>
    <n v="3332.78"/>
    <n v="2"/>
    <x v="1"/>
  </r>
  <r>
    <n v="736"/>
    <n v="16"/>
    <n v="16"/>
    <n v="1"/>
    <n v="238"/>
    <n v="0"/>
    <x v="1"/>
  </r>
  <r>
    <n v="737"/>
    <n v="10"/>
    <n v="4"/>
    <n v="3"/>
    <n v="11569.9"/>
    <n v="6"/>
    <x v="0"/>
  </r>
  <r>
    <n v="739"/>
    <n v="18"/>
    <n v="18"/>
    <n v="1"/>
    <n v="59.98"/>
    <n v="0"/>
    <x v="1"/>
  </r>
  <r>
    <n v="740"/>
    <n v="20"/>
    <n v="6"/>
    <n v="2"/>
    <n v="1840"/>
    <n v="14"/>
    <x v="0"/>
  </r>
  <r>
    <n v="741"/>
    <n v="18"/>
    <n v="1"/>
    <n v="2"/>
    <n v="993.57999999999993"/>
    <n v="17"/>
    <x v="0"/>
  </r>
  <r>
    <n v="742"/>
    <n v="17"/>
    <n v="17"/>
    <n v="1"/>
    <n v="99.8"/>
    <n v="0"/>
    <x v="1"/>
  </r>
  <r>
    <n v="743"/>
    <n v="20"/>
    <n v="20"/>
    <n v="1"/>
    <n v="1995"/>
    <n v="0"/>
    <x v="1"/>
  </r>
  <r>
    <n v="746"/>
    <n v="12"/>
    <n v="12"/>
    <n v="1"/>
    <n v="149.94999999999999"/>
    <n v="0"/>
    <x v="1"/>
  </r>
  <r>
    <n v="747"/>
    <n v="7"/>
    <n v="7"/>
    <n v="1"/>
    <n v="445"/>
    <n v="0"/>
    <x v="0"/>
  </r>
  <r>
    <n v="751"/>
    <n v="3"/>
    <n v="3"/>
    <n v="1"/>
    <n v="14.99"/>
    <n v="0"/>
    <x v="0"/>
  </r>
  <r>
    <n v="752"/>
    <n v="10"/>
    <n v="10"/>
    <n v="1"/>
    <n v="270"/>
    <n v="0"/>
    <x v="1"/>
  </r>
  <r>
    <n v="754"/>
    <n v="8"/>
    <n v="1"/>
    <n v="2"/>
    <n v="2574"/>
    <n v="7"/>
    <x v="0"/>
  </r>
  <r>
    <n v="755"/>
    <n v="19"/>
    <n v="4"/>
    <n v="5"/>
    <n v="10978.4"/>
    <n v="15"/>
    <x v="0"/>
  </r>
  <r>
    <n v="756"/>
    <n v="20"/>
    <n v="14"/>
    <n v="2"/>
    <n v="2591.91"/>
    <n v="6"/>
    <x v="1"/>
  </r>
  <r>
    <n v="757"/>
    <n v="14"/>
    <n v="14"/>
    <n v="1"/>
    <n v="14.97"/>
    <n v="0"/>
    <x v="1"/>
  </r>
  <r>
    <n v="758"/>
    <n v="11"/>
    <n v="3"/>
    <n v="2"/>
    <n v="8668"/>
    <n v="8"/>
    <x v="0"/>
  </r>
  <r>
    <n v="759"/>
    <n v="7"/>
    <n v="7"/>
    <n v="1"/>
    <n v="35.97"/>
    <n v="0"/>
    <x v="0"/>
  </r>
  <r>
    <n v="760"/>
    <n v="21"/>
    <n v="1"/>
    <n v="3"/>
    <n v="2264.79"/>
    <n v="20"/>
    <x v="0"/>
  </r>
  <r>
    <n v="761"/>
    <n v="5"/>
    <n v="5"/>
    <n v="1"/>
    <n v="119.96"/>
    <n v="0"/>
    <x v="0"/>
  </r>
  <r>
    <n v="762"/>
    <n v="11"/>
    <n v="11"/>
    <n v="1"/>
    <n v="89.97"/>
    <n v="0"/>
    <x v="1"/>
  </r>
  <r>
    <n v="763"/>
    <n v="20"/>
    <n v="9"/>
    <n v="3"/>
    <n v="1231.78"/>
    <n v="11"/>
    <x v="1"/>
  </r>
  <r>
    <n v="764"/>
    <n v="17"/>
    <n v="7"/>
    <n v="2"/>
    <n v="433.86"/>
    <n v="10"/>
    <x v="0"/>
  </r>
  <r>
    <n v="765"/>
    <n v="1"/>
    <n v="1"/>
    <n v="1"/>
    <n v="2495"/>
    <n v="0"/>
    <x v="0"/>
  </r>
  <r>
    <n v="766"/>
    <n v="11"/>
    <n v="6"/>
    <n v="2"/>
    <n v="400.40999999999997"/>
    <n v="5"/>
    <x v="0"/>
  </r>
  <r>
    <n v="767"/>
    <n v="10"/>
    <n v="10"/>
    <n v="1"/>
    <n v="9.98"/>
    <n v="0"/>
    <x v="1"/>
  </r>
  <r>
    <n v="770"/>
    <n v="22"/>
    <n v="6"/>
    <n v="2"/>
    <n v="786"/>
    <n v="16"/>
    <x v="0"/>
  </r>
  <r>
    <n v="772"/>
    <n v="23"/>
    <n v="6"/>
    <n v="2"/>
    <n v="1925.55"/>
    <n v="17"/>
    <x v="0"/>
  </r>
  <r>
    <n v="773"/>
    <n v="14"/>
    <n v="14"/>
    <n v="1"/>
    <n v="78"/>
    <n v="0"/>
    <x v="1"/>
  </r>
  <r>
    <n v="774"/>
    <n v="18"/>
    <n v="18"/>
    <n v="1"/>
    <n v="26.97"/>
    <n v="0"/>
    <x v="1"/>
  </r>
  <r>
    <n v="775"/>
    <n v="19"/>
    <n v="0"/>
    <n v="4"/>
    <n v="17944.740000000002"/>
    <n v="19"/>
    <x v="0"/>
  </r>
  <r>
    <n v="776"/>
    <n v="14"/>
    <n v="14"/>
    <n v="1"/>
    <n v="250"/>
    <n v="0"/>
    <x v="1"/>
  </r>
  <r>
    <n v="777"/>
    <n v="5"/>
    <n v="5"/>
    <n v="1"/>
    <n v="790"/>
    <n v="0"/>
    <x v="0"/>
  </r>
  <r>
    <n v="778"/>
    <n v="13"/>
    <n v="13"/>
    <n v="1"/>
    <n v="57.98"/>
    <n v="0"/>
    <x v="1"/>
  </r>
  <r>
    <n v="779"/>
    <n v="20"/>
    <n v="1"/>
    <n v="2"/>
    <n v="1445.5"/>
    <n v="19"/>
    <x v="0"/>
  </r>
  <r>
    <n v="782"/>
    <n v="19"/>
    <n v="6"/>
    <n v="3"/>
    <n v="904"/>
    <n v="13"/>
    <x v="0"/>
  </r>
  <r>
    <n v="783"/>
    <n v="18"/>
    <n v="6"/>
    <n v="2"/>
    <n v="2303.3999999999996"/>
    <n v="12"/>
    <x v="0"/>
  </r>
  <r>
    <n v="785"/>
    <n v="7"/>
    <n v="3"/>
    <n v="2"/>
    <n v="1751.92"/>
    <n v="4"/>
    <x v="0"/>
  </r>
  <r>
    <n v="787"/>
    <n v="16"/>
    <n v="1"/>
    <n v="4"/>
    <n v="14767.84"/>
    <n v="15"/>
    <x v="0"/>
  </r>
  <r>
    <n v="788"/>
    <n v="16"/>
    <n v="1"/>
    <n v="2"/>
    <n v="1535.6"/>
    <n v="15"/>
    <x v="0"/>
  </r>
  <r>
    <n v="790"/>
    <n v="19"/>
    <n v="19"/>
    <n v="1"/>
    <n v="74.95"/>
    <n v="0"/>
    <x v="1"/>
  </r>
  <r>
    <n v="792"/>
    <n v="3"/>
    <n v="0"/>
    <n v="2"/>
    <n v="407.8"/>
    <n v="3"/>
    <x v="0"/>
  </r>
  <r>
    <n v="793"/>
    <n v="16"/>
    <n v="0"/>
    <n v="4"/>
    <n v="1923.0900000000001"/>
    <n v="16"/>
    <x v="0"/>
  </r>
  <r>
    <n v="794"/>
    <n v="23"/>
    <n v="7"/>
    <n v="3"/>
    <n v="2573.7800000000002"/>
    <n v="16"/>
    <x v="0"/>
  </r>
  <r>
    <n v="795"/>
    <n v="18"/>
    <n v="3"/>
    <n v="3"/>
    <n v="5406.39"/>
    <n v="15"/>
    <x v="0"/>
  </r>
  <r>
    <n v="796"/>
    <n v="4"/>
    <n v="4"/>
    <n v="1"/>
    <n v="32.97"/>
    <n v="0"/>
    <x v="0"/>
  </r>
  <r>
    <n v="797"/>
    <n v="21"/>
    <n v="1"/>
    <n v="3"/>
    <n v="2747.5"/>
    <n v="20"/>
    <x v="0"/>
  </r>
  <r>
    <n v="798"/>
    <n v="21"/>
    <n v="21"/>
    <n v="1"/>
    <n v="46.5"/>
    <n v="0"/>
    <x v="1"/>
  </r>
  <r>
    <n v="800"/>
    <n v="18"/>
    <n v="18"/>
    <n v="1"/>
    <n v="39.96"/>
    <n v="0"/>
    <x v="1"/>
  </r>
  <r>
    <n v="801"/>
    <n v="19"/>
    <n v="19"/>
    <n v="1"/>
    <n v="50.97"/>
    <n v="0"/>
    <x v="1"/>
  </r>
  <r>
    <n v="802"/>
    <n v="22"/>
    <n v="15"/>
    <n v="2"/>
    <n v="3667.6500000000005"/>
    <n v="7"/>
    <x v="1"/>
  </r>
  <r>
    <n v="804"/>
    <n v="2"/>
    <n v="2"/>
    <n v="1"/>
    <n v="23.98"/>
    <n v="0"/>
    <x v="0"/>
  </r>
  <r>
    <n v="806"/>
    <n v="23"/>
    <n v="23"/>
    <n v="1"/>
    <n v="113.97"/>
    <n v="0"/>
    <x v="1"/>
  </r>
  <r>
    <n v="807"/>
    <n v="6"/>
    <n v="6"/>
    <n v="2"/>
    <n v="797.93"/>
    <n v="0"/>
    <x v="0"/>
  </r>
  <r>
    <n v="809"/>
    <n v="17"/>
    <n v="7"/>
    <n v="2"/>
    <n v="271.83999999999997"/>
    <n v="10"/>
    <x v="0"/>
  </r>
  <r>
    <n v="810"/>
    <n v="20"/>
    <n v="12"/>
    <n v="3"/>
    <n v="543.83999999999992"/>
    <n v="8"/>
    <x v="1"/>
  </r>
  <r>
    <n v="811"/>
    <n v="23"/>
    <n v="1"/>
    <n v="2"/>
    <n v="158.94"/>
    <n v="22"/>
    <x v="0"/>
  </r>
  <r>
    <n v="812"/>
    <n v="12"/>
    <n v="12"/>
    <n v="1"/>
    <n v="245"/>
    <n v="0"/>
    <x v="1"/>
  </r>
  <r>
    <n v="813"/>
    <n v="22"/>
    <n v="9"/>
    <n v="3"/>
    <n v="6384"/>
    <n v="13"/>
    <x v="1"/>
  </r>
  <r>
    <n v="814"/>
    <n v="23"/>
    <n v="23"/>
    <n v="1"/>
    <n v="64.95"/>
    <n v="0"/>
    <x v="1"/>
  </r>
  <r>
    <n v="815"/>
    <n v="23"/>
    <n v="3"/>
    <n v="2"/>
    <n v="527.91999999999996"/>
    <n v="20"/>
    <x v="0"/>
  </r>
  <r>
    <n v="817"/>
    <n v="3"/>
    <n v="3"/>
    <n v="1"/>
    <n v="74.95"/>
    <n v="0"/>
    <x v="0"/>
  </r>
  <r>
    <n v="818"/>
    <n v="16"/>
    <n v="10"/>
    <n v="4"/>
    <n v="4826.9799999999996"/>
    <n v="6"/>
    <x v="1"/>
  </r>
  <r>
    <n v="819"/>
    <n v="13"/>
    <n v="7"/>
    <n v="3"/>
    <n v="885.28000000000009"/>
    <n v="6"/>
    <x v="0"/>
  </r>
  <r>
    <n v="820"/>
    <n v="20"/>
    <n v="6"/>
    <n v="5"/>
    <n v="1903.1499999999999"/>
    <n v="14"/>
    <x v="0"/>
  </r>
  <r>
    <n v="821"/>
    <n v="0"/>
    <n v="0"/>
    <n v="1"/>
    <n v="39"/>
    <n v="0"/>
    <x v="0"/>
  </r>
  <r>
    <n v="825"/>
    <n v="8"/>
    <n v="8"/>
    <n v="1"/>
    <n v="44.97"/>
    <n v="0"/>
    <x v="1"/>
  </r>
  <r>
    <n v="826"/>
    <n v="13"/>
    <n v="13"/>
    <n v="1"/>
    <n v="2736"/>
    <n v="0"/>
    <x v="1"/>
  </r>
  <r>
    <n v="827"/>
    <n v="13"/>
    <n v="9"/>
    <n v="3"/>
    <n v="1889.8200000000002"/>
    <n v="4"/>
    <x v="1"/>
  </r>
  <r>
    <n v="828"/>
    <n v="17"/>
    <n v="1"/>
    <n v="2"/>
    <n v="5711.92"/>
    <n v="16"/>
    <x v="0"/>
  </r>
  <r>
    <n v="829"/>
    <n v="7"/>
    <n v="7"/>
    <n v="1"/>
    <n v="52.5"/>
    <n v="0"/>
    <x v="0"/>
  </r>
  <r>
    <n v="831"/>
    <n v="23"/>
    <n v="11"/>
    <n v="2"/>
    <n v="671.92000000000007"/>
    <n v="12"/>
    <x v="1"/>
  </r>
  <r>
    <n v="832"/>
    <n v="23"/>
    <n v="7"/>
    <n v="4"/>
    <n v="7807.04"/>
    <n v="16"/>
    <x v="0"/>
  </r>
  <r>
    <n v="833"/>
    <n v="5"/>
    <n v="5"/>
    <n v="1"/>
    <n v="44.97"/>
    <n v="0"/>
    <x v="0"/>
  </r>
  <r>
    <n v="834"/>
    <n v="2"/>
    <n v="2"/>
    <n v="1"/>
    <n v="17.98"/>
    <n v="0"/>
    <x v="0"/>
  </r>
  <r>
    <n v="835"/>
    <n v="14"/>
    <n v="14"/>
    <n v="1"/>
    <n v="41.9"/>
    <n v="0"/>
    <x v="1"/>
  </r>
  <r>
    <n v="836"/>
    <n v="15"/>
    <n v="9"/>
    <n v="2"/>
    <n v="967.96"/>
    <n v="6"/>
    <x v="1"/>
  </r>
  <r>
    <n v="837"/>
    <n v="7"/>
    <n v="7"/>
    <n v="1"/>
    <n v="378"/>
    <n v="0"/>
    <x v="0"/>
  </r>
  <r>
    <n v="840"/>
    <n v="22"/>
    <n v="22"/>
    <n v="1"/>
    <n v="24.99"/>
    <n v="0"/>
    <x v="1"/>
  </r>
  <r>
    <n v="841"/>
    <n v="23"/>
    <n v="23"/>
    <n v="1"/>
    <n v="900"/>
    <n v="0"/>
    <x v="1"/>
  </r>
  <r>
    <n v="842"/>
    <n v="8"/>
    <n v="8"/>
    <n v="1"/>
    <n v="15.98"/>
    <n v="0"/>
    <x v="1"/>
  </r>
  <r>
    <n v="843"/>
    <n v="15"/>
    <n v="3"/>
    <n v="3"/>
    <n v="3334.0499999999997"/>
    <n v="12"/>
    <x v="0"/>
  </r>
  <r>
    <n v="844"/>
    <n v="14"/>
    <n v="9"/>
    <n v="2"/>
    <n v="3065.94"/>
    <n v="5"/>
    <x v="1"/>
  </r>
  <r>
    <n v="845"/>
    <n v="19"/>
    <n v="12"/>
    <n v="3"/>
    <n v="2958.78"/>
    <n v="7"/>
    <x v="1"/>
  </r>
  <r>
    <n v="846"/>
    <n v="7"/>
    <n v="7"/>
    <n v="1"/>
    <n v="39.96"/>
    <n v="0"/>
    <x v="0"/>
  </r>
  <r>
    <n v="847"/>
    <n v="23"/>
    <n v="23"/>
    <n v="1"/>
    <n v="4194"/>
    <n v="0"/>
    <x v="1"/>
  </r>
  <r>
    <n v="848"/>
    <n v="22"/>
    <n v="7"/>
    <n v="5"/>
    <n v="8749.1200000000008"/>
    <n v="15"/>
    <x v="0"/>
  </r>
  <r>
    <n v="849"/>
    <n v="12"/>
    <n v="6"/>
    <n v="2"/>
    <n v="3679.96"/>
    <n v="6"/>
    <x v="0"/>
  </r>
  <r>
    <n v="850"/>
    <n v="4"/>
    <n v="4"/>
    <n v="1"/>
    <n v="69.95"/>
    <n v="0"/>
    <x v="0"/>
  </r>
  <r>
    <n v="852"/>
    <n v="18"/>
    <n v="1"/>
    <n v="3"/>
    <n v="2101.0499999999997"/>
    <n v="17"/>
    <x v="0"/>
  </r>
  <r>
    <n v="853"/>
    <n v="8"/>
    <n v="3"/>
    <n v="2"/>
    <n v="515.93999999999994"/>
    <n v="5"/>
    <x v="0"/>
  </r>
  <r>
    <n v="854"/>
    <n v="19"/>
    <n v="5"/>
    <n v="4"/>
    <n v="4661.0200000000004"/>
    <n v="14"/>
    <x v="0"/>
  </r>
  <r>
    <n v="855"/>
    <n v="5"/>
    <n v="5"/>
    <n v="1"/>
    <n v="207"/>
    <n v="0"/>
    <x v="0"/>
  </r>
  <r>
    <n v="856"/>
    <n v="23"/>
    <n v="3"/>
    <n v="2"/>
    <n v="374.5"/>
    <n v="20"/>
    <x v="0"/>
  </r>
  <r>
    <n v="857"/>
    <n v="9"/>
    <n v="9"/>
    <n v="1"/>
    <n v="131.80000000000001"/>
    <n v="0"/>
    <x v="1"/>
  </r>
  <r>
    <n v="858"/>
    <n v="15"/>
    <n v="15"/>
    <n v="1"/>
    <n v="124.94999999999999"/>
    <n v="0"/>
    <x v="1"/>
  </r>
  <r>
    <n v="859"/>
    <n v="8"/>
    <n v="6"/>
    <n v="2"/>
    <n v="4192"/>
    <n v="2"/>
    <x v="0"/>
  </r>
  <r>
    <n v="860"/>
    <n v="3"/>
    <n v="3"/>
    <n v="1"/>
    <n v="89.97"/>
    <n v="0"/>
    <x v="0"/>
  </r>
  <r>
    <n v="862"/>
    <n v="13"/>
    <n v="3"/>
    <n v="2"/>
    <n v="3720"/>
    <n v="10"/>
    <x v="0"/>
  </r>
  <r>
    <n v="863"/>
    <n v="17"/>
    <n v="4"/>
    <n v="2"/>
    <n v="2689.5"/>
    <n v="13"/>
    <x v="0"/>
  </r>
  <r>
    <n v="864"/>
    <n v="15"/>
    <n v="9"/>
    <n v="3"/>
    <n v="13794"/>
    <n v="6"/>
    <x v="1"/>
  </r>
  <r>
    <n v="865"/>
    <n v="23"/>
    <n v="11"/>
    <n v="2"/>
    <n v="6359.9"/>
    <n v="12"/>
    <x v="1"/>
  </r>
  <r>
    <n v="866"/>
    <n v="22"/>
    <n v="8"/>
    <n v="6"/>
    <n v="14100.900000000001"/>
    <n v="14"/>
    <x v="1"/>
  </r>
  <r>
    <n v="867"/>
    <n v="22"/>
    <n v="6"/>
    <n v="2"/>
    <n v="5568"/>
    <n v="16"/>
    <x v="0"/>
  </r>
  <r>
    <n v="868"/>
    <n v="22"/>
    <n v="3"/>
    <n v="4"/>
    <n v="2510.08"/>
    <n v="19"/>
    <x v="0"/>
  </r>
  <r>
    <n v="870"/>
    <n v="13"/>
    <n v="13"/>
    <n v="1"/>
    <n v="2745"/>
    <n v="0"/>
    <x v="1"/>
  </r>
  <r>
    <n v="871"/>
    <n v="18"/>
    <n v="8"/>
    <n v="2"/>
    <n v="3748.5"/>
    <n v="10"/>
    <x v="1"/>
  </r>
  <r>
    <n v="872"/>
    <n v="2"/>
    <n v="2"/>
    <n v="1"/>
    <n v="44.95"/>
    <n v="0"/>
    <x v="0"/>
  </r>
  <r>
    <n v="873"/>
    <n v="12"/>
    <n v="12"/>
    <n v="1"/>
    <n v="74.95"/>
    <n v="0"/>
    <x v="1"/>
  </r>
  <r>
    <n v="874"/>
    <n v="19"/>
    <n v="19"/>
    <n v="1"/>
    <n v="1125"/>
    <n v="0"/>
    <x v="1"/>
  </r>
  <r>
    <n v="875"/>
    <n v="19"/>
    <n v="0"/>
    <n v="4"/>
    <n v="766.48"/>
    <n v="19"/>
    <x v="0"/>
  </r>
  <r>
    <n v="876"/>
    <n v="1"/>
    <n v="1"/>
    <n v="1"/>
    <n v="24"/>
    <n v="0"/>
    <x v="0"/>
  </r>
  <r>
    <n v="879"/>
    <n v="0"/>
    <n v="0"/>
    <n v="2"/>
    <n v="244.57999999999998"/>
    <n v="0"/>
    <x v="0"/>
  </r>
  <r>
    <n v="880"/>
    <n v="5"/>
    <n v="5"/>
    <n v="1"/>
    <n v="89.9"/>
    <n v="0"/>
    <x v="0"/>
  </r>
  <r>
    <n v="881"/>
    <n v="17"/>
    <n v="4"/>
    <n v="2"/>
    <n v="2375.5499999999997"/>
    <n v="13"/>
    <x v="0"/>
  </r>
  <r>
    <n v="882"/>
    <n v="8"/>
    <n v="1"/>
    <n v="3"/>
    <n v="2703.87"/>
    <n v="7"/>
    <x v="0"/>
  </r>
  <r>
    <n v="883"/>
    <n v="8"/>
    <n v="5"/>
    <n v="2"/>
    <n v="87.92"/>
    <n v="3"/>
    <x v="0"/>
  </r>
  <r>
    <n v="885"/>
    <n v="13"/>
    <n v="13"/>
    <n v="1"/>
    <n v="19.96"/>
    <n v="0"/>
    <x v="1"/>
  </r>
  <r>
    <n v="886"/>
    <n v="18"/>
    <n v="14"/>
    <n v="3"/>
    <n v="1249.3"/>
    <n v="4"/>
    <x v="1"/>
  </r>
  <r>
    <n v="887"/>
    <n v="6"/>
    <n v="6"/>
    <n v="1"/>
    <n v="67.959999999999994"/>
    <n v="0"/>
    <x v="0"/>
  </r>
  <r>
    <n v="889"/>
    <n v="23"/>
    <n v="4"/>
    <n v="3"/>
    <n v="796.83999999999992"/>
    <n v="19"/>
    <x v="0"/>
  </r>
  <r>
    <n v="890"/>
    <n v="19"/>
    <n v="19"/>
    <n v="1"/>
    <n v="83.8"/>
    <n v="0"/>
    <x v="1"/>
  </r>
  <r>
    <n v="892"/>
    <n v="11"/>
    <n v="8"/>
    <n v="3"/>
    <n v="8621.91"/>
    <n v="3"/>
    <x v="1"/>
  </r>
  <r>
    <n v="893"/>
    <n v="19"/>
    <n v="19"/>
    <n v="1"/>
    <n v="595"/>
    <n v="0"/>
    <x v="1"/>
  </r>
  <r>
    <n v="894"/>
    <n v="23"/>
    <n v="5"/>
    <n v="3"/>
    <n v="2228.8999999999996"/>
    <n v="18"/>
    <x v="0"/>
  </r>
  <r>
    <n v="895"/>
    <n v="0"/>
    <n v="0"/>
    <n v="1"/>
    <n v="50.97"/>
    <n v="0"/>
    <x v="0"/>
  </r>
  <r>
    <n v="897"/>
    <n v="23"/>
    <n v="18"/>
    <n v="4"/>
    <n v="4633.8600000000006"/>
    <n v="5"/>
    <x v="1"/>
  </r>
  <r>
    <n v="900"/>
    <n v="1"/>
    <n v="1"/>
    <n v="1"/>
    <n v="48"/>
    <n v="0"/>
    <x v="0"/>
  </r>
  <r>
    <n v="901"/>
    <n v="12"/>
    <n v="1"/>
    <n v="2"/>
    <n v="948"/>
    <n v="11"/>
    <x v="0"/>
  </r>
  <r>
    <n v="902"/>
    <n v="21"/>
    <n v="1"/>
    <n v="3"/>
    <n v="6161.7000000000007"/>
    <n v="20"/>
    <x v="0"/>
  </r>
  <r>
    <n v="904"/>
    <n v="6"/>
    <n v="5"/>
    <n v="3"/>
    <n v="1449.3000000000002"/>
    <n v="1"/>
    <x v="0"/>
  </r>
  <r>
    <n v="905"/>
    <n v="21"/>
    <n v="21"/>
    <n v="1"/>
    <n v="151.96"/>
    <n v="0"/>
    <x v="1"/>
  </r>
  <r>
    <n v="906"/>
    <n v="22"/>
    <n v="4"/>
    <n v="3"/>
    <n v="1468.22"/>
    <n v="18"/>
    <x v="0"/>
  </r>
  <r>
    <n v="907"/>
    <n v="6"/>
    <n v="2"/>
    <n v="3"/>
    <n v="12941.5"/>
    <n v="4"/>
    <x v="0"/>
  </r>
  <r>
    <n v="908"/>
    <n v="23"/>
    <n v="1"/>
    <n v="3"/>
    <n v="4327.92"/>
    <n v="22"/>
    <x v="0"/>
  </r>
  <r>
    <n v="909"/>
    <n v="6"/>
    <n v="6"/>
    <n v="2"/>
    <n v="251.85999999999999"/>
    <n v="0"/>
    <x v="0"/>
  </r>
  <r>
    <n v="910"/>
    <n v="12"/>
    <n v="0"/>
    <n v="3"/>
    <n v="3975.7200000000003"/>
    <n v="12"/>
    <x v="0"/>
  </r>
  <r>
    <n v="911"/>
    <n v="2"/>
    <n v="2"/>
    <n v="1"/>
    <n v="78"/>
    <n v="0"/>
    <x v="0"/>
  </r>
  <r>
    <n v="912"/>
    <n v="21"/>
    <n v="21"/>
    <n v="1"/>
    <n v="54.95"/>
    <n v="0"/>
    <x v="1"/>
  </r>
  <r>
    <n v="914"/>
    <n v="17"/>
    <n v="6"/>
    <n v="3"/>
    <n v="21180"/>
    <n v="11"/>
    <x v="0"/>
  </r>
  <r>
    <n v="915"/>
    <n v="22"/>
    <n v="22"/>
    <n v="1"/>
    <n v="164.75"/>
    <n v="0"/>
    <x v="1"/>
  </r>
  <r>
    <n v="918"/>
    <n v="13"/>
    <n v="13"/>
    <n v="1"/>
    <n v="2275"/>
    <n v="0"/>
    <x v="1"/>
  </r>
  <r>
    <n v="921"/>
    <n v="0"/>
    <n v="0"/>
    <n v="1"/>
    <n v="73.98"/>
    <n v="0"/>
    <x v="0"/>
  </r>
  <r>
    <n v="922"/>
    <n v="22"/>
    <n v="0"/>
    <n v="2"/>
    <n v="2231.5499999999997"/>
    <n v="22"/>
    <x v="0"/>
  </r>
  <r>
    <n v="923"/>
    <n v="11"/>
    <n v="11"/>
    <n v="1"/>
    <n v="9.99"/>
    <n v="0"/>
    <x v="1"/>
  </r>
  <r>
    <n v="924"/>
    <n v="12"/>
    <n v="1"/>
    <n v="2"/>
    <n v="4186"/>
    <n v="11"/>
    <x v="0"/>
  </r>
  <r>
    <n v="925"/>
    <n v="19"/>
    <n v="19"/>
    <n v="1"/>
    <n v="790"/>
    <n v="0"/>
    <x v="1"/>
  </r>
  <r>
    <n v="928"/>
    <n v="15"/>
    <n v="0"/>
    <n v="4"/>
    <n v="2879.8"/>
    <n v="15"/>
    <x v="0"/>
  </r>
  <r>
    <n v="929"/>
    <n v="16"/>
    <n v="2"/>
    <n v="3"/>
    <n v="10141.780000000001"/>
    <n v="14"/>
    <x v="0"/>
  </r>
  <r>
    <n v="931"/>
    <n v="16"/>
    <n v="6"/>
    <n v="3"/>
    <n v="2103.52"/>
    <n v="10"/>
    <x v="0"/>
  </r>
  <r>
    <n v="932"/>
    <n v="23"/>
    <n v="23"/>
    <n v="1"/>
    <n v="1996"/>
    <n v="0"/>
    <x v="1"/>
  </r>
  <r>
    <n v="934"/>
    <n v="23"/>
    <n v="22"/>
    <n v="2"/>
    <n v="6928"/>
    <n v="1"/>
    <x v="1"/>
  </r>
  <r>
    <n v="935"/>
    <n v="17"/>
    <n v="10"/>
    <n v="3"/>
    <n v="2195.7600000000002"/>
    <n v="7"/>
    <x v="1"/>
  </r>
  <r>
    <n v="936"/>
    <n v="10"/>
    <n v="2"/>
    <n v="2"/>
    <n v="197.94"/>
    <n v="8"/>
    <x v="0"/>
  </r>
  <r>
    <n v="938"/>
    <n v="10"/>
    <n v="0"/>
    <n v="3"/>
    <n v="5435.91"/>
    <n v="10"/>
    <x v="0"/>
  </r>
  <r>
    <n v="940"/>
    <n v="21"/>
    <n v="8"/>
    <n v="4"/>
    <n v="1781.1200000000001"/>
    <n v="13"/>
    <x v="1"/>
  </r>
  <r>
    <n v="941"/>
    <n v="15"/>
    <n v="1"/>
    <n v="4"/>
    <n v="2752.81"/>
    <n v="14"/>
    <x v="0"/>
  </r>
  <r>
    <n v="942"/>
    <n v="1"/>
    <n v="1"/>
    <n v="1"/>
    <n v="71.94"/>
    <n v="0"/>
    <x v="0"/>
  </r>
  <r>
    <n v="943"/>
    <n v="19"/>
    <n v="19"/>
    <n v="1"/>
    <n v="23.98"/>
    <n v="0"/>
    <x v="1"/>
  </r>
  <r>
    <n v="944"/>
    <n v="2"/>
    <n v="2"/>
    <n v="1"/>
    <n v="26.97"/>
    <n v="0"/>
    <x v="0"/>
  </r>
  <r>
    <n v="945"/>
    <n v="13"/>
    <n v="13"/>
    <n v="1"/>
    <n v="12"/>
    <n v="0"/>
    <x v="1"/>
  </r>
  <r>
    <n v="946"/>
    <n v="19"/>
    <n v="9"/>
    <n v="5"/>
    <n v="2440.5700000000002"/>
    <n v="10"/>
    <x v="1"/>
  </r>
  <r>
    <n v="949"/>
    <n v="13"/>
    <n v="9"/>
    <n v="2"/>
    <n v="182.94"/>
    <n v="4"/>
    <x v="1"/>
  </r>
  <r>
    <n v="950"/>
    <n v="17"/>
    <n v="2"/>
    <n v="5"/>
    <n v="4102.2000000000007"/>
    <n v="15"/>
    <x v="0"/>
  </r>
  <r>
    <n v="951"/>
    <n v="0"/>
    <n v="0"/>
    <n v="1"/>
    <n v="196"/>
    <n v="0"/>
    <x v="0"/>
  </r>
  <r>
    <n v="952"/>
    <n v="13"/>
    <n v="13"/>
    <n v="1"/>
    <n v="900"/>
    <n v="0"/>
    <x v="1"/>
  </r>
  <r>
    <n v="954"/>
    <n v="23"/>
    <n v="12"/>
    <n v="4"/>
    <n v="17336.099999999999"/>
    <n v="11"/>
    <x v="1"/>
  </r>
  <r>
    <n v="955"/>
    <n v="10"/>
    <n v="5"/>
    <n v="3"/>
    <n v="6798.2200000000012"/>
    <n v="5"/>
    <x v="0"/>
  </r>
  <r>
    <n v="956"/>
    <n v="8"/>
    <n v="1"/>
    <n v="3"/>
    <n v="11411.28"/>
    <n v="7"/>
    <x v="0"/>
  </r>
  <r>
    <n v="958"/>
    <n v="22"/>
    <n v="22"/>
    <n v="1"/>
    <n v="750"/>
    <n v="0"/>
    <x v="1"/>
  </r>
  <r>
    <n v="959"/>
    <n v="14"/>
    <n v="6"/>
    <n v="2"/>
    <n v="189.89999999999998"/>
    <n v="8"/>
    <x v="0"/>
  </r>
  <r>
    <n v="961"/>
    <n v="23"/>
    <n v="7"/>
    <n v="2"/>
    <n v="1547"/>
    <n v="16"/>
    <x v="0"/>
  </r>
  <r>
    <n v="962"/>
    <n v="22"/>
    <n v="20"/>
    <n v="2"/>
    <n v="3999"/>
    <n v="2"/>
    <x v="1"/>
  </r>
  <r>
    <n v="963"/>
    <n v="14"/>
    <n v="8"/>
    <n v="2"/>
    <n v="1263.9000000000001"/>
    <n v="6"/>
    <x v="1"/>
  </r>
  <r>
    <n v="964"/>
    <n v="10"/>
    <n v="0"/>
    <n v="2"/>
    <n v="2399.6"/>
    <n v="10"/>
    <x v="0"/>
  </r>
  <r>
    <n v="965"/>
    <n v="16"/>
    <n v="16"/>
    <n v="1"/>
    <n v="67.959999999999994"/>
    <n v="0"/>
    <x v="1"/>
  </r>
  <r>
    <n v="966"/>
    <n v="21"/>
    <n v="21"/>
    <n v="1"/>
    <n v="11.99"/>
    <n v="0"/>
    <x v="1"/>
  </r>
  <r>
    <n v="967"/>
    <n v="12"/>
    <n v="3"/>
    <n v="3"/>
    <n v="3548.9300000000003"/>
    <n v="9"/>
    <x v="0"/>
  </r>
  <r>
    <n v="968"/>
    <n v="18"/>
    <n v="5"/>
    <n v="3"/>
    <n v="9594.5"/>
    <n v="13"/>
    <x v="0"/>
  </r>
  <r>
    <n v="970"/>
    <n v="19"/>
    <n v="16"/>
    <n v="2"/>
    <n v="5440"/>
    <n v="3"/>
    <x v="1"/>
  </r>
  <r>
    <n v="971"/>
    <n v="10"/>
    <n v="1"/>
    <n v="3"/>
    <n v="1541.88"/>
    <n v="9"/>
    <x v="0"/>
  </r>
  <r>
    <n v="972"/>
    <n v="12"/>
    <n v="12"/>
    <n v="1"/>
    <n v="38.97"/>
    <n v="0"/>
    <x v="1"/>
  </r>
  <r>
    <n v="973"/>
    <n v="22"/>
    <n v="6"/>
    <n v="2"/>
    <n v="879.95"/>
    <n v="16"/>
    <x v="0"/>
  </r>
  <r>
    <n v="974"/>
    <n v="16"/>
    <n v="8"/>
    <n v="2"/>
    <n v="1899.9"/>
    <n v="8"/>
    <x v="1"/>
  </r>
  <r>
    <n v="976"/>
    <n v="18"/>
    <n v="3"/>
    <n v="3"/>
    <n v="9577.35"/>
    <n v="15"/>
    <x v="0"/>
  </r>
  <r>
    <n v="977"/>
    <n v="6"/>
    <n v="6"/>
    <n v="1"/>
    <n v="55.96"/>
    <n v="0"/>
    <x v="0"/>
  </r>
  <r>
    <n v="978"/>
    <n v="15"/>
    <n v="10"/>
    <n v="2"/>
    <n v="762.30000000000007"/>
    <n v="5"/>
    <x v="1"/>
  </r>
  <r>
    <n v="979"/>
    <n v="20"/>
    <n v="20"/>
    <n v="1"/>
    <n v="179.9"/>
    <n v="0"/>
    <x v="1"/>
  </r>
  <r>
    <n v="980"/>
    <n v="8"/>
    <n v="0"/>
    <n v="2"/>
    <n v="140.94"/>
    <n v="8"/>
    <x v="0"/>
  </r>
  <r>
    <n v="981"/>
    <n v="21"/>
    <n v="17"/>
    <n v="2"/>
    <n v="394.5"/>
    <n v="4"/>
    <x v="1"/>
  </r>
  <r>
    <n v="982"/>
    <n v="12"/>
    <n v="1"/>
    <n v="3"/>
    <n v="1031.1599999999999"/>
    <n v="11"/>
    <x v="0"/>
  </r>
  <r>
    <n v="983"/>
    <n v="5"/>
    <n v="5"/>
    <n v="1"/>
    <n v="41.9"/>
    <n v="0"/>
    <x v="0"/>
  </r>
  <r>
    <n v="985"/>
    <n v="6"/>
    <n v="6"/>
    <n v="1"/>
    <n v="899"/>
    <n v="0"/>
    <x v="0"/>
  </r>
  <r>
    <n v="987"/>
    <n v="10"/>
    <n v="5"/>
    <n v="2"/>
    <n v="2576"/>
    <n v="5"/>
    <x v="0"/>
  </r>
  <r>
    <n v="988"/>
    <n v="13"/>
    <n v="9"/>
    <n v="2"/>
    <n v="2399.75"/>
    <n v="4"/>
    <x v="1"/>
  </r>
  <r>
    <n v="990"/>
    <n v="8"/>
    <n v="8"/>
    <n v="1"/>
    <n v="89.97"/>
    <n v="0"/>
    <x v="1"/>
  </r>
  <r>
    <n v="991"/>
    <n v="9"/>
    <n v="0"/>
    <n v="2"/>
    <n v="255.42999999999995"/>
    <n v="9"/>
    <x v="0"/>
  </r>
  <r>
    <n v="993"/>
    <n v="8"/>
    <n v="7"/>
    <n v="2"/>
    <n v="1167.5"/>
    <n v="1"/>
    <x v="0"/>
  </r>
  <r>
    <n v="994"/>
    <n v="2"/>
    <n v="1"/>
    <n v="3"/>
    <n v="659.3"/>
    <n v="1"/>
    <x v="0"/>
  </r>
  <r>
    <n v="995"/>
    <n v="15"/>
    <n v="3"/>
    <n v="2"/>
    <n v="1212.5"/>
    <n v="12"/>
    <x v="0"/>
  </r>
  <r>
    <n v="997"/>
    <n v="23"/>
    <n v="15"/>
    <n v="2"/>
    <n v="1140"/>
    <n v="8"/>
    <x v="1"/>
  </r>
  <r>
    <n v="998"/>
    <n v="14"/>
    <n v="0"/>
    <n v="3"/>
    <n v="3431.34"/>
    <n v="14"/>
    <x v="0"/>
  </r>
  <r>
    <n v="999"/>
    <n v="9"/>
    <n v="9"/>
    <n v="1"/>
    <n v="83.8"/>
    <n v="0"/>
    <x v="1"/>
  </r>
  <r>
    <n v="1000"/>
    <n v="14"/>
    <n v="14"/>
    <n v="1"/>
    <n v="1797"/>
    <n v="0"/>
    <x v="1"/>
  </r>
  <r>
    <n v="1001"/>
    <n v="9"/>
    <n v="1"/>
    <n v="2"/>
    <n v="2877"/>
    <n v="8"/>
    <x v="0"/>
  </r>
  <r>
    <n v="1002"/>
    <n v="23"/>
    <n v="14"/>
    <n v="3"/>
    <n v="2497.4"/>
    <n v="9"/>
    <x v="1"/>
  </r>
  <r>
    <n v="1003"/>
    <n v="18"/>
    <n v="13"/>
    <n v="3"/>
    <n v="14669.25"/>
    <n v="5"/>
    <x v="1"/>
  </r>
  <r>
    <n v="1004"/>
    <n v="19"/>
    <n v="9"/>
    <n v="3"/>
    <n v="13748"/>
    <n v="10"/>
    <x v="1"/>
  </r>
  <r>
    <n v="1005"/>
    <n v="11"/>
    <n v="2"/>
    <n v="2"/>
    <n v="152.45000000000002"/>
    <n v="9"/>
    <x v="0"/>
  </r>
  <r>
    <n v="1006"/>
    <n v="22"/>
    <n v="9"/>
    <n v="4"/>
    <n v="2537.6400000000003"/>
    <n v="13"/>
    <x v="1"/>
  </r>
  <r>
    <n v="1008"/>
    <n v="3"/>
    <n v="3"/>
    <n v="1"/>
    <n v="29.97"/>
    <n v="0"/>
    <x v="0"/>
  </r>
  <r>
    <n v="1010"/>
    <n v="20"/>
    <n v="6"/>
    <n v="4"/>
    <n v="714.9"/>
    <n v="14"/>
    <x v="0"/>
  </r>
  <r>
    <n v="1011"/>
    <n v="7"/>
    <n v="2"/>
    <n v="2"/>
    <n v="166.47"/>
    <n v="5"/>
    <x v="0"/>
  </r>
  <r>
    <n v="1012"/>
    <n v="16"/>
    <n v="6"/>
    <n v="3"/>
    <n v="11814"/>
    <n v="10"/>
    <x v="0"/>
  </r>
  <r>
    <n v="1013"/>
    <n v="14"/>
    <n v="5"/>
    <n v="3"/>
    <n v="933.80000000000007"/>
    <n v="9"/>
    <x v="0"/>
  </r>
  <r>
    <n v="1014"/>
    <n v="2"/>
    <n v="2"/>
    <n v="1"/>
    <n v="199.8"/>
    <n v="0"/>
    <x v="0"/>
  </r>
  <r>
    <n v="1015"/>
    <n v="15"/>
    <n v="15"/>
    <n v="1"/>
    <n v="29.97"/>
    <n v="0"/>
    <x v="1"/>
  </r>
  <r>
    <n v="1016"/>
    <n v="18"/>
    <n v="4"/>
    <n v="6"/>
    <n v="34033.56"/>
    <n v="14"/>
    <x v="0"/>
  </r>
  <r>
    <n v="1018"/>
    <n v="22"/>
    <n v="2"/>
    <n v="3"/>
    <n v="1807.92"/>
    <n v="20"/>
    <x v="0"/>
  </r>
  <r>
    <n v="1019"/>
    <n v="12"/>
    <n v="0"/>
    <n v="2"/>
    <n v="215.91000000000003"/>
    <n v="12"/>
    <x v="0"/>
  </r>
  <r>
    <n v="1021"/>
    <n v="19"/>
    <n v="19"/>
    <n v="1"/>
    <n v="1125"/>
    <n v="0"/>
    <x v="1"/>
  </r>
  <r>
    <n v="1022"/>
    <n v="9"/>
    <n v="2"/>
    <n v="2"/>
    <n v="1651.93"/>
    <n v="7"/>
    <x v="0"/>
  </r>
  <r>
    <n v="1023"/>
    <n v="22"/>
    <n v="7"/>
    <n v="2"/>
    <n v="395.42999999999995"/>
    <n v="15"/>
    <x v="0"/>
  </r>
  <r>
    <n v="1024"/>
    <n v="5"/>
    <n v="5"/>
    <n v="1"/>
    <n v="196"/>
    <n v="0"/>
    <x v="0"/>
  </r>
  <r>
    <n v="1025"/>
    <n v="21"/>
    <n v="12"/>
    <n v="2"/>
    <n v="1143.92"/>
    <n v="9"/>
    <x v="1"/>
  </r>
  <r>
    <n v="1027"/>
    <n v="14"/>
    <n v="14"/>
    <n v="1"/>
    <n v="78"/>
    <n v="0"/>
    <x v="1"/>
  </r>
  <r>
    <n v="1028"/>
    <n v="14"/>
    <n v="2"/>
    <n v="3"/>
    <n v="659.67"/>
    <n v="12"/>
    <x v="0"/>
  </r>
  <r>
    <n v="1029"/>
    <n v="18"/>
    <n v="18"/>
    <n v="1"/>
    <n v="895"/>
    <n v="0"/>
    <x v="1"/>
  </r>
  <r>
    <n v="1030"/>
    <n v="12"/>
    <n v="2"/>
    <n v="2"/>
    <n v="8018.89"/>
    <n v="10"/>
    <x v="0"/>
  </r>
  <r>
    <n v="1031"/>
    <n v="23"/>
    <n v="12"/>
    <n v="3"/>
    <n v="987.09000000000015"/>
    <n v="11"/>
    <x v="1"/>
  </r>
  <r>
    <n v="1032"/>
    <n v="14"/>
    <n v="4"/>
    <n v="4"/>
    <n v="3080.87"/>
    <n v="10"/>
    <x v="0"/>
  </r>
  <r>
    <n v="1033"/>
    <n v="22"/>
    <n v="22"/>
    <n v="1"/>
    <n v="36"/>
    <n v="0"/>
    <x v="1"/>
  </r>
  <r>
    <n v="1034"/>
    <n v="18"/>
    <n v="10"/>
    <n v="2"/>
    <n v="286.92999999999995"/>
    <n v="8"/>
    <x v="1"/>
  </r>
  <r>
    <n v="1035"/>
    <n v="14"/>
    <n v="2"/>
    <n v="2"/>
    <n v="1049.58"/>
    <n v="12"/>
    <x v="0"/>
  </r>
  <r>
    <n v="1036"/>
    <n v="22"/>
    <n v="19"/>
    <n v="2"/>
    <n v="4598.91"/>
    <n v="3"/>
    <x v="1"/>
  </r>
  <r>
    <n v="1037"/>
    <n v="11"/>
    <n v="3"/>
    <n v="2"/>
    <n v="3851.94"/>
    <n v="8"/>
    <x v="0"/>
  </r>
  <r>
    <n v="1038"/>
    <n v="17"/>
    <n v="17"/>
    <n v="1"/>
    <n v="74.97"/>
    <n v="0"/>
    <x v="1"/>
  </r>
  <r>
    <n v="1039"/>
    <n v="15"/>
    <n v="0"/>
    <n v="4"/>
    <n v="14014.800000000001"/>
    <n v="15"/>
    <x v="0"/>
  </r>
  <r>
    <n v="1040"/>
    <n v="14"/>
    <n v="8"/>
    <n v="3"/>
    <n v="5999.8"/>
    <n v="6"/>
    <x v="1"/>
  </r>
  <r>
    <n v="1041"/>
    <n v="20"/>
    <n v="20"/>
    <n v="1"/>
    <n v="64.95"/>
    <n v="0"/>
    <x v="1"/>
  </r>
  <r>
    <n v="1042"/>
    <n v="16"/>
    <n v="6"/>
    <n v="4"/>
    <n v="5455.2300000000005"/>
    <n v="10"/>
    <x v="0"/>
  </r>
  <r>
    <n v="1043"/>
    <n v="22"/>
    <n v="7"/>
    <n v="4"/>
    <n v="17401.86"/>
    <n v="15"/>
    <x v="0"/>
  </r>
  <r>
    <n v="1044"/>
    <n v="12"/>
    <n v="7"/>
    <n v="2"/>
    <n v="371.64000000000004"/>
    <n v="5"/>
    <x v="0"/>
  </r>
  <r>
    <n v="1045"/>
    <n v="7"/>
    <n v="7"/>
    <n v="1"/>
    <n v="14.97"/>
    <n v="0"/>
    <x v="0"/>
  </r>
  <r>
    <n v="1046"/>
    <n v="8"/>
    <n v="6"/>
    <n v="2"/>
    <n v="239.8"/>
    <n v="2"/>
    <x v="0"/>
  </r>
  <r>
    <n v="1047"/>
    <n v="14"/>
    <n v="4"/>
    <n v="2"/>
    <n v="6804"/>
    <n v="10"/>
    <x v="0"/>
  </r>
  <r>
    <n v="1048"/>
    <n v="3"/>
    <n v="3"/>
    <n v="1"/>
    <n v="779.69999999999993"/>
    <n v="0"/>
    <x v="0"/>
  </r>
  <r>
    <n v="1049"/>
    <n v="14"/>
    <n v="14"/>
    <n v="1"/>
    <n v="47.96"/>
    <n v="0"/>
    <x v="1"/>
  </r>
  <r>
    <n v="1050"/>
    <n v="16"/>
    <n v="6"/>
    <n v="2"/>
    <n v="224.82"/>
    <n v="10"/>
    <x v="0"/>
  </r>
  <r>
    <n v="1051"/>
    <n v="15"/>
    <n v="2"/>
    <n v="2"/>
    <n v="2304"/>
    <n v="13"/>
    <x v="0"/>
  </r>
  <r>
    <n v="1052"/>
    <n v="23"/>
    <n v="11"/>
    <n v="2"/>
    <n v="295.83999999999997"/>
    <n v="12"/>
    <x v="1"/>
  </r>
  <r>
    <n v="1053"/>
    <n v="14"/>
    <n v="14"/>
    <n v="1"/>
    <n v="450"/>
    <n v="0"/>
    <x v="1"/>
  </r>
  <r>
    <n v="1054"/>
    <n v="11"/>
    <n v="7"/>
    <n v="2"/>
    <n v="199.89999999999998"/>
    <n v="4"/>
    <x v="0"/>
  </r>
  <r>
    <n v="1055"/>
    <n v="17"/>
    <n v="17"/>
    <n v="1"/>
    <n v="119.94999999999999"/>
    <n v="0"/>
    <x v="1"/>
  </r>
  <r>
    <n v="1056"/>
    <n v="13"/>
    <n v="13"/>
    <n v="1"/>
    <n v="189"/>
    <n v="0"/>
    <x v="1"/>
  </r>
  <r>
    <n v="1057"/>
    <n v="8"/>
    <n v="8"/>
    <n v="1"/>
    <n v="74.849999999999994"/>
    <n v="0"/>
    <x v="1"/>
  </r>
  <r>
    <n v="1058"/>
    <n v="16"/>
    <n v="16"/>
    <n v="1"/>
    <n v="235.8"/>
    <n v="0"/>
    <x v="1"/>
  </r>
  <r>
    <n v="1059"/>
    <n v="20"/>
    <n v="7"/>
    <n v="4"/>
    <n v="14534.550000000001"/>
    <n v="13"/>
    <x v="0"/>
  </r>
  <r>
    <n v="1060"/>
    <n v="17"/>
    <n v="17"/>
    <n v="1"/>
    <n v="54.95"/>
    <n v="0"/>
    <x v="1"/>
  </r>
  <r>
    <n v="1061"/>
    <n v="7"/>
    <n v="2"/>
    <n v="2"/>
    <n v="557.91"/>
    <n v="5"/>
    <x v="0"/>
  </r>
  <r>
    <n v="1062"/>
    <n v="7"/>
    <n v="7"/>
    <n v="1"/>
    <n v="124.94999999999999"/>
    <n v="0"/>
    <x v="0"/>
  </r>
  <r>
    <n v="1063"/>
    <n v="19"/>
    <n v="7"/>
    <n v="2"/>
    <n v="179.82000000000002"/>
    <n v="12"/>
    <x v="0"/>
  </r>
  <r>
    <n v="1064"/>
    <n v="12"/>
    <n v="11"/>
    <n v="2"/>
    <n v="1464.95"/>
    <n v="1"/>
    <x v="1"/>
  </r>
  <r>
    <n v="1066"/>
    <n v="7"/>
    <n v="1"/>
    <n v="2"/>
    <n v="2104"/>
    <n v="6"/>
    <x v="0"/>
  </r>
  <r>
    <n v="1067"/>
    <n v="17"/>
    <n v="17"/>
    <n v="1"/>
    <n v="998"/>
    <n v="0"/>
    <x v="1"/>
  </r>
  <r>
    <n v="1068"/>
    <n v="22"/>
    <n v="22"/>
    <n v="1"/>
    <n v="89.94"/>
    <n v="0"/>
    <x v="1"/>
  </r>
  <r>
    <n v="1069"/>
    <n v="19"/>
    <n v="5"/>
    <n v="3"/>
    <n v="4993.34"/>
    <n v="14"/>
    <x v="0"/>
  </r>
  <r>
    <n v="1070"/>
    <n v="22"/>
    <n v="20"/>
    <n v="2"/>
    <n v="5362"/>
    <n v="2"/>
    <x v="1"/>
  </r>
  <r>
    <n v="1071"/>
    <n v="14"/>
    <n v="14"/>
    <n v="1"/>
    <n v="224.75"/>
    <n v="0"/>
    <x v="1"/>
  </r>
  <r>
    <n v="1072"/>
    <n v="21"/>
    <n v="15"/>
    <n v="4"/>
    <n v="7559.55"/>
    <n v="6"/>
    <x v="1"/>
  </r>
  <r>
    <n v="1073"/>
    <n v="21"/>
    <n v="2"/>
    <n v="2"/>
    <n v="6678"/>
    <n v="19"/>
    <x v="0"/>
  </r>
  <r>
    <n v="1074"/>
    <n v="14"/>
    <n v="14"/>
    <n v="1"/>
    <n v="99.8"/>
    <n v="0"/>
    <x v="1"/>
  </r>
  <r>
    <n v="1075"/>
    <n v="18"/>
    <n v="18"/>
    <n v="1"/>
    <n v="1647"/>
    <n v="0"/>
    <x v="1"/>
  </r>
  <r>
    <n v="1078"/>
    <n v="23"/>
    <n v="0"/>
    <n v="5"/>
    <n v="22819.8"/>
    <n v="23"/>
    <x v="0"/>
  </r>
  <r>
    <n v="1079"/>
    <n v="2"/>
    <n v="2"/>
    <n v="1"/>
    <n v="900"/>
    <n v="0"/>
    <x v="0"/>
  </r>
  <r>
    <n v="1081"/>
    <n v="22"/>
    <n v="22"/>
    <n v="1"/>
    <n v="35.97"/>
    <n v="0"/>
    <x v="1"/>
  </r>
  <r>
    <n v="1083"/>
    <n v="23"/>
    <n v="15"/>
    <n v="3"/>
    <n v="11737"/>
    <n v="8"/>
    <x v="1"/>
  </r>
  <r>
    <n v="1084"/>
    <n v="22"/>
    <n v="0"/>
    <n v="3"/>
    <n v="5300.4600000000009"/>
    <n v="22"/>
    <x v="0"/>
  </r>
  <r>
    <n v="1085"/>
    <n v="8"/>
    <n v="8"/>
    <n v="1"/>
    <n v="534"/>
    <n v="0"/>
    <x v="1"/>
  </r>
  <r>
    <n v="1086"/>
    <n v="19"/>
    <n v="14"/>
    <n v="2"/>
    <n v="4707.8900000000003"/>
    <n v="5"/>
    <x v="1"/>
  </r>
  <r>
    <n v="1087"/>
    <n v="7"/>
    <n v="7"/>
    <n v="1"/>
    <n v="2052"/>
    <n v="0"/>
    <x v="0"/>
  </r>
  <r>
    <n v="1088"/>
    <n v="4"/>
    <n v="3"/>
    <n v="2"/>
    <n v="327.25"/>
    <n v="1"/>
    <x v="0"/>
  </r>
  <r>
    <n v="1089"/>
    <n v="12"/>
    <n v="12"/>
    <n v="1"/>
    <n v="998"/>
    <n v="0"/>
    <x v="1"/>
  </r>
  <r>
    <n v="1090"/>
    <n v="19"/>
    <n v="19"/>
    <n v="1"/>
    <n v="668"/>
    <n v="0"/>
    <x v="1"/>
  </r>
  <r>
    <n v="1091"/>
    <n v="19"/>
    <n v="13"/>
    <n v="2"/>
    <n v="4765"/>
    <n v="6"/>
    <x v="1"/>
  </r>
  <r>
    <n v="1092"/>
    <n v="21"/>
    <n v="6"/>
    <n v="2"/>
    <n v="1023.92"/>
    <n v="15"/>
    <x v="0"/>
  </r>
  <r>
    <n v="1093"/>
    <n v="12"/>
    <n v="12"/>
    <n v="1"/>
    <n v="174.95000000000002"/>
    <n v="0"/>
    <x v="1"/>
  </r>
  <r>
    <n v="1094"/>
    <n v="14"/>
    <n v="0"/>
    <n v="2"/>
    <n v="6969.9"/>
    <n v="14"/>
    <x v="0"/>
  </r>
  <r>
    <n v="1095"/>
    <n v="13"/>
    <n v="13"/>
    <n v="1"/>
    <n v="58.5"/>
    <n v="0"/>
    <x v="1"/>
  </r>
  <r>
    <n v="1096"/>
    <n v="13"/>
    <n v="13"/>
    <n v="2"/>
    <n v="617.97"/>
    <n v="0"/>
    <x v="1"/>
  </r>
  <r>
    <n v="1098"/>
    <n v="19"/>
    <n v="2"/>
    <n v="3"/>
    <n v="1029.3"/>
    <n v="17"/>
    <x v="0"/>
  </r>
  <r>
    <n v="1099"/>
    <n v="19"/>
    <n v="0"/>
    <n v="4"/>
    <n v="18751.84"/>
    <n v="19"/>
    <x v="0"/>
  </r>
  <r>
    <n v="1101"/>
    <n v="23"/>
    <n v="6"/>
    <n v="5"/>
    <n v="15013.53"/>
    <n v="17"/>
    <x v="0"/>
  </r>
  <r>
    <n v="1102"/>
    <n v="21"/>
    <n v="4"/>
    <n v="4"/>
    <n v="19515.830000000002"/>
    <n v="17"/>
    <x v="0"/>
  </r>
  <r>
    <n v="1103"/>
    <n v="23"/>
    <n v="6"/>
    <n v="4"/>
    <n v="2329.9"/>
    <n v="17"/>
    <x v="0"/>
  </r>
  <r>
    <n v="1105"/>
    <n v="0"/>
    <n v="0"/>
    <n v="1"/>
    <n v="84.949999999999989"/>
    <n v="0"/>
    <x v="0"/>
  </r>
  <r>
    <n v="1107"/>
    <n v="7"/>
    <n v="0"/>
    <n v="2"/>
    <n v="632"/>
    <n v="7"/>
    <x v="0"/>
  </r>
  <r>
    <n v="1108"/>
    <n v="19"/>
    <n v="15"/>
    <n v="3"/>
    <n v="7323.25"/>
    <n v="4"/>
    <x v="1"/>
  </r>
  <r>
    <n v="1109"/>
    <n v="6"/>
    <n v="6"/>
    <n v="1"/>
    <n v="75.98"/>
    <n v="0"/>
    <x v="0"/>
  </r>
  <r>
    <n v="1110"/>
    <n v="20"/>
    <n v="20"/>
    <n v="1"/>
    <n v="67.959999999999994"/>
    <n v="0"/>
    <x v="1"/>
  </r>
  <r>
    <n v="1111"/>
    <n v="23"/>
    <n v="0"/>
    <n v="5"/>
    <n v="22263.08"/>
    <n v="23"/>
    <x v="0"/>
  </r>
  <r>
    <n v="1113"/>
    <n v="12"/>
    <n v="1"/>
    <n v="3"/>
    <n v="3353.88"/>
    <n v="11"/>
    <x v="0"/>
  </r>
  <r>
    <n v="1114"/>
    <n v="22"/>
    <n v="19"/>
    <n v="2"/>
    <n v="199.84"/>
    <n v="3"/>
    <x v="1"/>
  </r>
  <r>
    <n v="1115"/>
    <n v="20"/>
    <n v="0"/>
    <n v="2"/>
    <n v="1635"/>
    <n v="20"/>
    <x v="0"/>
  </r>
  <r>
    <n v="1116"/>
    <n v="20"/>
    <n v="9"/>
    <n v="2"/>
    <n v="727.92000000000007"/>
    <n v="11"/>
    <x v="1"/>
  </r>
  <r>
    <n v="1117"/>
    <n v="6"/>
    <n v="6"/>
    <n v="1"/>
    <n v="139.96"/>
    <n v="0"/>
    <x v="0"/>
  </r>
  <r>
    <n v="1118"/>
    <n v="9"/>
    <n v="9"/>
    <n v="1"/>
    <n v="65.900000000000006"/>
    <n v="0"/>
    <x v="1"/>
  </r>
  <r>
    <n v="1119"/>
    <n v="22"/>
    <n v="6"/>
    <n v="5"/>
    <n v="16278.460000000001"/>
    <n v="16"/>
    <x v="0"/>
  </r>
  <r>
    <n v="1120"/>
    <n v="17"/>
    <n v="17"/>
    <n v="1"/>
    <n v="69.98"/>
    <n v="0"/>
    <x v="1"/>
  </r>
  <r>
    <n v="1121"/>
    <n v="17"/>
    <n v="16"/>
    <n v="3"/>
    <n v="9107.4500000000007"/>
    <n v="1"/>
    <x v="1"/>
  </r>
  <r>
    <n v="1122"/>
    <n v="16"/>
    <n v="16"/>
    <n v="1"/>
    <n v="35.96"/>
    <n v="0"/>
    <x v="1"/>
  </r>
  <r>
    <n v="1123"/>
    <n v="23"/>
    <n v="22"/>
    <n v="2"/>
    <n v="224.89999999999998"/>
    <n v="1"/>
    <x v="1"/>
  </r>
  <r>
    <n v="1124"/>
    <n v="7"/>
    <n v="7"/>
    <n v="1"/>
    <n v="71.97"/>
    <n v="0"/>
    <x v="0"/>
  </r>
  <r>
    <n v="1125"/>
    <n v="19"/>
    <n v="3"/>
    <n v="2"/>
    <n v="787.96"/>
    <n v="16"/>
    <x v="0"/>
  </r>
  <r>
    <n v="1126"/>
    <n v="0"/>
    <n v="0"/>
    <n v="1"/>
    <n v="139.96"/>
    <n v="0"/>
    <x v="0"/>
  </r>
  <r>
    <n v="1128"/>
    <n v="15"/>
    <n v="9"/>
    <n v="2"/>
    <n v="2819.94"/>
    <n v="6"/>
    <x v="1"/>
  </r>
  <r>
    <n v="1130"/>
    <n v="9"/>
    <n v="9"/>
    <n v="1"/>
    <n v="59.96"/>
    <n v="0"/>
    <x v="1"/>
  </r>
  <r>
    <n v="1131"/>
    <n v="9"/>
    <n v="6"/>
    <n v="2"/>
    <n v="101.88"/>
    <n v="3"/>
    <x v="0"/>
  </r>
  <r>
    <n v="1132"/>
    <n v="19"/>
    <n v="2"/>
    <n v="2"/>
    <n v="419.95"/>
    <n v="17"/>
    <x v="0"/>
  </r>
  <r>
    <n v="1133"/>
    <n v="14"/>
    <n v="14"/>
    <n v="1"/>
    <n v="4194"/>
    <n v="0"/>
    <x v="1"/>
  </r>
  <r>
    <n v="1135"/>
    <n v="21"/>
    <n v="11"/>
    <n v="2"/>
    <n v="4360.93"/>
    <n v="10"/>
    <x v="1"/>
  </r>
  <r>
    <n v="1136"/>
    <n v="23"/>
    <n v="4"/>
    <n v="2"/>
    <n v="263.52"/>
    <n v="19"/>
    <x v="0"/>
  </r>
  <r>
    <n v="1137"/>
    <n v="1"/>
    <n v="1"/>
    <n v="1"/>
    <n v="117.9"/>
    <n v="0"/>
    <x v="0"/>
  </r>
  <r>
    <n v="1138"/>
    <n v="6"/>
    <n v="6"/>
    <n v="1"/>
    <n v="59.95"/>
    <n v="0"/>
    <x v="0"/>
  </r>
  <r>
    <n v="1139"/>
    <n v="17"/>
    <n v="12"/>
    <n v="2"/>
    <n v="1637.6499999999999"/>
    <n v="5"/>
    <x v="1"/>
  </r>
  <r>
    <n v="1141"/>
    <n v="13"/>
    <n v="7"/>
    <n v="2"/>
    <n v="11440"/>
    <n v="6"/>
    <x v="0"/>
  </r>
  <r>
    <n v="1142"/>
    <n v="14"/>
    <n v="8"/>
    <n v="3"/>
    <n v="780.89"/>
    <n v="6"/>
    <x v="1"/>
  </r>
  <r>
    <n v="1144"/>
    <n v="14"/>
    <n v="14"/>
    <n v="1"/>
    <n v="151.96"/>
    <n v="0"/>
    <x v="1"/>
  </r>
  <r>
    <n v="1146"/>
    <n v="14"/>
    <n v="5"/>
    <n v="2"/>
    <n v="403.92"/>
    <n v="9"/>
    <x v="0"/>
  </r>
  <r>
    <n v="1147"/>
    <n v="21"/>
    <n v="21"/>
    <n v="1"/>
    <n v="675"/>
    <n v="0"/>
    <x v="1"/>
  </r>
  <r>
    <n v="1148"/>
    <n v="4"/>
    <n v="4"/>
    <n v="1"/>
    <n v="5298"/>
    <n v="0"/>
    <x v="0"/>
  </r>
  <r>
    <n v="1149"/>
    <n v="21"/>
    <n v="21"/>
    <n v="1"/>
    <n v="499"/>
    <n v="0"/>
    <x v="1"/>
  </r>
  <r>
    <n v="1151"/>
    <n v="3"/>
    <n v="2"/>
    <n v="2"/>
    <n v="4018"/>
    <n v="1"/>
    <x v="0"/>
  </r>
  <r>
    <n v="1153"/>
    <n v="20"/>
    <n v="17"/>
    <n v="2"/>
    <n v="2510.5499999999997"/>
    <n v="3"/>
    <x v="1"/>
  </r>
  <r>
    <n v="1155"/>
    <n v="13"/>
    <n v="12"/>
    <n v="2"/>
    <n v="2192"/>
    <n v="1"/>
    <x v="1"/>
  </r>
  <r>
    <n v="1157"/>
    <n v="23"/>
    <n v="23"/>
    <n v="1"/>
    <n v="2745"/>
    <n v="0"/>
    <x v="1"/>
  </r>
  <r>
    <n v="1158"/>
    <n v="15"/>
    <n v="15"/>
    <n v="2"/>
    <n v="329.88"/>
    <n v="0"/>
    <x v="1"/>
  </r>
  <r>
    <n v="1159"/>
    <n v="17"/>
    <n v="17"/>
    <n v="1"/>
    <n v="74.849999999999994"/>
    <n v="0"/>
    <x v="1"/>
  </r>
  <r>
    <n v="1160"/>
    <n v="13"/>
    <n v="13"/>
    <n v="1"/>
    <n v="99.9"/>
    <n v="0"/>
    <x v="1"/>
  </r>
  <r>
    <n v="1161"/>
    <n v="23"/>
    <n v="10"/>
    <n v="5"/>
    <n v="30861.600000000002"/>
    <n v="13"/>
    <x v="1"/>
  </r>
  <r>
    <n v="1162"/>
    <n v="23"/>
    <n v="8"/>
    <n v="2"/>
    <n v="5653.89"/>
    <n v="15"/>
    <x v="1"/>
  </r>
  <r>
    <n v="1163"/>
    <n v="19"/>
    <n v="9"/>
    <n v="2"/>
    <n v="247.83999999999997"/>
    <n v="10"/>
    <x v="1"/>
  </r>
  <r>
    <n v="1164"/>
    <n v="9"/>
    <n v="9"/>
    <n v="1"/>
    <n v="95.96"/>
    <n v="0"/>
    <x v="1"/>
  </r>
  <r>
    <n v="1166"/>
    <n v="23"/>
    <n v="1"/>
    <n v="2"/>
    <n v="1835.91"/>
    <n v="22"/>
    <x v="0"/>
  </r>
  <r>
    <n v="1167"/>
    <n v="14"/>
    <n v="14"/>
    <n v="1"/>
    <n v="1350"/>
    <n v="0"/>
    <x v="1"/>
  </r>
  <r>
    <n v="1168"/>
    <n v="12"/>
    <n v="9"/>
    <n v="2"/>
    <n v="167.88"/>
    <n v="3"/>
    <x v="1"/>
  </r>
  <r>
    <n v="1170"/>
    <n v="22"/>
    <n v="0"/>
    <n v="2"/>
    <n v="129.89999999999998"/>
    <n v="22"/>
    <x v="0"/>
  </r>
  <r>
    <n v="1171"/>
    <n v="17"/>
    <n v="8"/>
    <n v="2"/>
    <n v="439.84"/>
    <n v="9"/>
    <x v="1"/>
  </r>
  <r>
    <n v="1172"/>
    <n v="13"/>
    <n v="9"/>
    <n v="2"/>
    <n v="708"/>
    <n v="4"/>
    <x v="1"/>
  </r>
  <r>
    <n v="1173"/>
    <n v="20"/>
    <n v="20"/>
    <n v="1"/>
    <n v="110"/>
    <n v="0"/>
    <x v="1"/>
  </r>
  <r>
    <n v="1174"/>
    <n v="16"/>
    <n v="16"/>
    <n v="1"/>
    <n v="87.5"/>
    <n v="0"/>
    <x v="1"/>
  </r>
  <r>
    <n v="1175"/>
    <n v="20"/>
    <n v="11"/>
    <n v="3"/>
    <n v="839.44"/>
    <n v="9"/>
    <x v="1"/>
  </r>
  <r>
    <n v="1177"/>
    <n v="6"/>
    <n v="4"/>
    <n v="2"/>
    <n v="10163.89"/>
    <n v="2"/>
    <x v="0"/>
  </r>
  <r>
    <n v="1178"/>
    <n v="13"/>
    <n v="1"/>
    <n v="3"/>
    <n v="703.67"/>
    <n v="12"/>
    <x v="0"/>
  </r>
  <r>
    <n v="1179"/>
    <n v="17"/>
    <n v="3"/>
    <n v="3"/>
    <n v="677.34"/>
    <n v="14"/>
    <x v="0"/>
  </r>
  <r>
    <n v="1180"/>
    <n v="10"/>
    <n v="2"/>
    <n v="2"/>
    <n v="311.15000000000003"/>
    <n v="8"/>
    <x v="0"/>
  </r>
  <r>
    <n v="1181"/>
    <n v="10"/>
    <n v="10"/>
    <n v="1"/>
    <n v="490"/>
    <n v="0"/>
    <x v="1"/>
  </r>
  <r>
    <n v="1183"/>
    <n v="17"/>
    <n v="13"/>
    <n v="2"/>
    <n v="2634"/>
    <n v="4"/>
    <x v="1"/>
  </r>
  <r>
    <n v="1184"/>
    <n v="17"/>
    <n v="17"/>
    <n v="1"/>
    <n v="104.97"/>
    <n v="0"/>
    <x v="1"/>
  </r>
  <r>
    <n v="1187"/>
    <n v="22"/>
    <n v="3"/>
    <n v="2"/>
    <n v="8576"/>
    <n v="19"/>
    <x v="0"/>
  </r>
  <r>
    <n v="1188"/>
    <n v="10"/>
    <n v="1"/>
    <n v="3"/>
    <n v="8533"/>
    <n v="9"/>
    <x v="0"/>
  </r>
  <r>
    <n v="1190"/>
    <n v="10"/>
    <n v="8"/>
    <n v="3"/>
    <n v="8320"/>
    <n v="2"/>
    <x v="1"/>
  </r>
  <r>
    <n v="1191"/>
    <n v="8"/>
    <n v="8"/>
    <n v="1"/>
    <n v="48"/>
    <n v="0"/>
    <x v="1"/>
  </r>
  <r>
    <n v="1193"/>
    <n v="21"/>
    <n v="14"/>
    <n v="2"/>
    <n v="7842.89"/>
    <n v="7"/>
    <x v="1"/>
  </r>
  <r>
    <n v="1194"/>
    <n v="10"/>
    <n v="5"/>
    <n v="2"/>
    <n v="323.88"/>
    <n v="5"/>
    <x v="0"/>
  </r>
  <r>
    <n v="1195"/>
    <n v="18"/>
    <n v="9"/>
    <n v="2"/>
    <n v="322.45000000000005"/>
    <n v="9"/>
    <x v="1"/>
  </r>
  <r>
    <n v="1196"/>
    <n v="15"/>
    <n v="13"/>
    <n v="2"/>
    <n v="7092"/>
    <n v="2"/>
    <x v="1"/>
  </r>
  <r>
    <n v="1197"/>
    <n v="6"/>
    <n v="6"/>
    <n v="1"/>
    <n v="59.96"/>
    <n v="0"/>
    <x v="0"/>
  </r>
  <r>
    <n v="1198"/>
    <n v="22"/>
    <n v="2"/>
    <n v="3"/>
    <n v="4927.93"/>
    <n v="20"/>
    <x v="0"/>
  </r>
  <r>
    <n v="1200"/>
    <n v="8"/>
    <n v="5"/>
    <n v="2"/>
    <n v="915.96"/>
    <n v="3"/>
    <x v="0"/>
  </r>
  <r>
    <n v="1201"/>
    <n v="19"/>
    <n v="6"/>
    <n v="3"/>
    <n v="10757.45"/>
    <n v="13"/>
    <x v="0"/>
  </r>
  <r>
    <n v="1202"/>
    <n v="23"/>
    <n v="4"/>
    <n v="6"/>
    <n v="27571.18"/>
    <n v="19"/>
    <x v="0"/>
  </r>
  <r>
    <n v="1203"/>
    <n v="21"/>
    <n v="5"/>
    <n v="2"/>
    <n v="7880"/>
    <n v="16"/>
    <x v="0"/>
  </r>
  <r>
    <n v="1204"/>
    <n v="22"/>
    <n v="0"/>
    <n v="2"/>
    <n v="1048.5"/>
    <n v="22"/>
    <x v="0"/>
  </r>
  <r>
    <n v="1205"/>
    <n v="13"/>
    <n v="13"/>
    <n v="1"/>
    <n v="378"/>
    <n v="0"/>
    <x v="1"/>
  </r>
  <r>
    <n v="1206"/>
    <n v="19"/>
    <n v="19"/>
    <n v="1"/>
    <n v="2196"/>
    <n v="0"/>
    <x v="1"/>
  </r>
  <r>
    <n v="1207"/>
    <n v="7"/>
    <n v="7"/>
    <n v="1"/>
    <n v="44.97"/>
    <n v="0"/>
    <x v="0"/>
  </r>
  <r>
    <n v="1208"/>
    <n v="17"/>
    <n v="11"/>
    <n v="2"/>
    <n v="10218.89"/>
    <n v="6"/>
    <x v="1"/>
  </r>
  <r>
    <n v="1209"/>
    <n v="21"/>
    <n v="17"/>
    <n v="4"/>
    <n v="1678.7999999999997"/>
    <n v="4"/>
    <x v="1"/>
  </r>
  <r>
    <n v="1210"/>
    <n v="11"/>
    <n v="9"/>
    <n v="2"/>
    <n v="188.86"/>
    <n v="2"/>
    <x v="1"/>
  </r>
  <r>
    <n v="1213"/>
    <n v="4"/>
    <n v="4"/>
    <n v="1"/>
    <n v="128.97"/>
    <n v="0"/>
    <x v="0"/>
  </r>
  <r>
    <n v="1214"/>
    <n v="23"/>
    <n v="0"/>
    <n v="3"/>
    <n v="7578.87"/>
    <n v="23"/>
    <x v="0"/>
  </r>
  <r>
    <n v="1215"/>
    <n v="11"/>
    <n v="11"/>
    <n v="1"/>
    <n v="12.99"/>
    <n v="0"/>
    <x v="1"/>
  </r>
  <r>
    <n v="1219"/>
    <n v="11"/>
    <n v="4"/>
    <n v="2"/>
    <n v="3245"/>
    <n v="7"/>
    <x v="0"/>
  </r>
  <r>
    <n v="1220"/>
    <n v="18"/>
    <n v="8"/>
    <n v="2"/>
    <n v="3051"/>
    <n v="10"/>
    <x v="1"/>
  </r>
  <r>
    <n v="1223"/>
    <n v="21"/>
    <n v="21"/>
    <n v="2"/>
    <n v="2102.9700000000003"/>
    <n v="0"/>
    <x v="1"/>
  </r>
  <r>
    <n v="1224"/>
    <n v="0"/>
    <n v="0"/>
    <n v="1"/>
    <n v="500"/>
    <n v="0"/>
    <x v="0"/>
  </r>
  <r>
    <n v="1225"/>
    <n v="17"/>
    <n v="0"/>
    <n v="4"/>
    <n v="1258.95"/>
    <n v="17"/>
    <x v="0"/>
  </r>
  <r>
    <n v="1226"/>
    <n v="22"/>
    <n v="8"/>
    <n v="4"/>
    <n v="6018.22"/>
    <n v="14"/>
    <x v="1"/>
  </r>
  <r>
    <n v="1227"/>
    <n v="23"/>
    <n v="0"/>
    <n v="5"/>
    <n v="14681.1"/>
    <n v="23"/>
    <x v="0"/>
  </r>
  <r>
    <n v="1228"/>
    <n v="12"/>
    <n v="12"/>
    <n v="1"/>
    <n v="221.94"/>
    <n v="0"/>
    <x v="1"/>
  </r>
  <r>
    <n v="1230"/>
    <n v="16"/>
    <n v="1"/>
    <n v="4"/>
    <n v="3164.1"/>
    <n v="15"/>
    <x v="0"/>
  </r>
  <r>
    <n v="1231"/>
    <n v="20"/>
    <n v="20"/>
    <n v="1"/>
    <n v="71.97"/>
    <n v="0"/>
    <x v="1"/>
  </r>
  <r>
    <n v="1232"/>
    <n v="2"/>
    <n v="2"/>
    <n v="1"/>
    <n v="147"/>
    <n v="0"/>
    <x v="0"/>
  </r>
  <r>
    <n v="1233"/>
    <n v="22"/>
    <n v="8"/>
    <n v="4"/>
    <n v="4196.22"/>
    <n v="14"/>
    <x v="1"/>
  </r>
  <r>
    <n v="1235"/>
    <n v="17"/>
    <n v="12"/>
    <n v="2"/>
    <n v="1854.93"/>
    <n v="5"/>
    <x v="1"/>
  </r>
  <r>
    <n v="1236"/>
    <n v="18"/>
    <n v="18"/>
    <n v="1"/>
    <n v="642"/>
    <n v="0"/>
    <x v="1"/>
  </r>
  <r>
    <n v="1238"/>
    <n v="21"/>
    <n v="21"/>
    <n v="1"/>
    <n v="89.97"/>
    <n v="0"/>
    <x v="1"/>
  </r>
  <r>
    <n v="1239"/>
    <n v="13"/>
    <n v="2"/>
    <n v="3"/>
    <n v="13391.550000000001"/>
    <n v="11"/>
    <x v="0"/>
  </r>
  <r>
    <n v="1240"/>
    <n v="17"/>
    <n v="17"/>
    <n v="1"/>
    <n v="750"/>
    <n v="0"/>
    <x v="1"/>
  </r>
  <r>
    <n v="1241"/>
    <n v="19"/>
    <n v="11"/>
    <n v="3"/>
    <n v="16776"/>
    <n v="8"/>
    <x v="1"/>
  </r>
  <r>
    <n v="1242"/>
    <n v="12"/>
    <n v="7"/>
    <n v="3"/>
    <n v="10170"/>
    <n v="5"/>
    <x v="0"/>
  </r>
  <r>
    <n v="1243"/>
    <n v="10"/>
    <n v="2"/>
    <n v="4"/>
    <n v="7179.2999999999993"/>
    <n v="8"/>
    <x v="0"/>
  </r>
  <r>
    <n v="1244"/>
    <n v="6"/>
    <n v="5"/>
    <n v="2"/>
    <n v="5224.45"/>
    <n v="1"/>
    <x v="0"/>
  </r>
  <r>
    <n v="1246"/>
    <n v="11"/>
    <n v="4"/>
    <n v="3"/>
    <n v="3163.16"/>
    <n v="7"/>
    <x v="0"/>
  </r>
  <r>
    <n v="1247"/>
    <n v="10"/>
    <n v="0"/>
    <n v="2"/>
    <n v="559.92999999999995"/>
    <n v="10"/>
    <x v="0"/>
  </r>
  <r>
    <n v="1249"/>
    <n v="19"/>
    <n v="6"/>
    <n v="2"/>
    <n v="129.95000000000002"/>
    <n v="13"/>
    <x v="0"/>
  </r>
  <r>
    <n v="1251"/>
    <n v="15"/>
    <n v="15"/>
    <n v="1"/>
    <n v="39.96"/>
    <n v="0"/>
    <x v="1"/>
  </r>
  <r>
    <n v="1253"/>
    <n v="19"/>
    <n v="13"/>
    <n v="2"/>
    <n v="2031.92"/>
    <n v="6"/>
    <x v="1"/>
  </r>
  <r>
    <n v="1254"/>
    <n v="21"/>
    <n v="21"/>
    <n v="1"/>
    <n v="51.96"/>
    <n v="0"/>
    <x v="1"/>
  </r>
  <r>
    <n v="1255"/>
    <n v="20"/>
    <n v="15"/>
    <n v="2"/>
    <n v="786"/>
    <n v="5"/>
    <x v="1"/>
  </r>
  <r>
    <n v="1256"/>
    <n v="21"/>
    <n v="12"/>
    <n v="2"/>
    <n v="317.88"/>
    <n v="9"/>
    <x v="1"/>
  </r>
  <r>
    <n v="1257"/>
    <n v="16"/>
    <n v="16"/>
    <n v="1"/>
    <n v="9.98"/>
    <n v="0"/>
    <x v="1"/>
  </r>
  <r>
    <n v="1258"/>
    <n v="21"/>
    <n v="8"/>
    <n v="4"/>
    <n v="6869.3000000000011"/>
    <n v="13"/>
    <x v="1"/>
  </r>
  <r>
    <n v="1259"/>
    <n v="17"/>
    <n v="8"/>
    <n v="2"/>
    <n v="5871.92"/>
    <n v="9"/>
    <x v="1"/>
  </r>
  <r>
    <n v="1261"/>
    <n v="1"/>
    <n v="1"/>
    <n v="1"/>
    <n v="567"/>
    <n v="0"/>
    <x v="0"/>
  </r>
  <r>
    <n v="1262"/>
    <n v="7"/>
    <n v="7"/>
    <n v="1"/>
    <n v="294"/>
    <n v="0"/>
    <x v="0"/>
  </r>
  <r>
    <n v="1263"/>
    <n v="14"/>
    <n v="14"/>
    <n v="1"/>
    <n v="14.97"/>
    <n v="0"/>
    <x v="1"/>
  </r>
  <r>
    <n v="1264"/>
    <n v="23"/>
    <n v="23"/>
    <n v="1"/>
    <n v="99.96"/>
    <n v="0"/>
    <x v="1"/>
  </r>
  <r>
    <n v="1265"/>
    <n v="12"/>
    <n v="12"/>
    <n v="1"/>
    <n v="55"/>
    <n v="0"/>
    <x v="1"/>
  </r>
  <r>
    <n v="1266"/>
    <n v="2"/>
    <n v="2"/>
    <n v="1"/>
    <n v="756"/>
    <n v="0"/>
    <x v="0"/>
  </r>
  <r>
    <n v="1267"/>
    <n v="22"/>
    <n v="0"/>
    <n v="2"/>
    <n v="1326"/>
    <n v="22"/>
    <x v="0"/>
  </r>
  <r>
    <n v="1268"/>
    <n v="16"/>
    <n v="4"/>
    <n v="2"/>
    <n v="127.84"/>
    <n v="12"/>
    <x v="0"/>
  </r>
  <r>
    <n v="1269"/>
    <n v="10"/>
    <n v="10"/>
    <n v="1"/>
    <n v="2097"/>
    <n v="0"/>
    <x v="1"/>
  </r>
  <r>
    <n v="1270"/>
    <n v="6"/>
    <n v="4"/>
    <n v="2"/>
    <n v="139.86000000000001"/>
    <n v="2"/>
    <x v="0"/>
  </r>
  <r>
    <n v="1272"/>
    <n v="23"/>
    <n v="23"/>
    <n v="1"/>
    <n v="113.97"/>
    <n v="0"/>
    <x v="1"/>
  </r>
  <r>
    <n v="1273"/>
    <n v="19"/>
    <n v="12"/>
    <n v="2"/>
    <n v="503.82000000000005"/>
    <n v="7"/>
    <x v="1"/>
  </r>
  <r>
    <n v="1275"/>
    <n v="18"/>
    <n v="7"/>
    <n v="2"/>
    <n v="69.900000000000006"/>
    <n v="11"/>
    <x v="0"/>
  </r>
  <r>
    <n v="1276"/>
    <n v="1"/>
    <n v="1"/>
    <n v="1"/>
    <n v="450"/>
    <n v="0"/>
    <x v="0"/>
  </r>
  <r>
    <n v="1277"/>
    <n v="15"/>
    <n v="10"/>
    <n v="2"/>
    <n v="183.84"/>
    <n v="5"/>
    <x v="1"/>
  </r>
  <r>
    <n v="1279"/>
    <n v="1"/>
    <n v="1"/>
    <n v="1"/>
    <n v="1070"/>
    <n v="0"/>
    <x v="0"/>
  </r>
  <r>
    <n v="1280"/>
    <n v="15"/>
    <n v="15"/>
    <n v="1"/>
    <n v="124.94999999999999"/>
    <n v="0"/>
    <x v="1"/>
  </r>
  <r>
    <n v="1281"/>
    <n v="2"/>
    <n v="2"/>
    <n v="1"/>
    <n v="54.95"/>
    <n v="0"/>
    <x v="0"/>
  </r>
  <r>
    <n v="1282"/>
    <n v="3"/>
    <n v="3"/>
    <n v="1"/>
    <n v="78"/>
    <n v="0"/>
    <x v="0"/>
  </r>
  <r>
    <n v="1284"/>
    <n v="17"/>
    <n v="3"/>
    <n v="3"/>
    <n v="761.75999999999988"/>
    <n v="14"/>
    <x v="0"/>
  </r>
  <r>
    <n v="1285"/>
    <n v="23"/>
    <n v="23"/>
    <n v="1"/>
    <n v="117"/>
    <n v="0"/>
    <x v="1"/>
  </r>
  <r>
    <n v="1287"/>
    <n v="3"/>
    <n v="3"/>
    <n v="1"/>
    <n v="125.69999999999999"/>
    <n v="0"/>
    <x v="0"/>
  </r>
  <r>
    <n v="1288"/>
    <n v="1"/>
    <n v="1"/>
    <n v="1"/>
    <n v="1002"/>
    <n v="0"/>
    <x v="0"/>
  </r>
  <r>
    <n v="1289"/>
    <n v="22"/>
    <n v="2"/>
    <n v="3"/>
    <n v="3878.91"/>
    <n v="20"/>
    <x v="0"/>
  </r>
  <r>
    <n v="1290"/>
    <n v="22"/>
    <n v="22"/>
    <n v="1"/>
    <n v="1185"/>
    <n v="0"/>
    <x v="1"/>
  </r>
  <r>
    <n v="1291"/>
    <n v="21"/>
    <n v="0"/>
    <n v="4"/>
    <n v="2839.7000000000003"/>
    <n v="21"/>
    <x v="0"/>
  </r>
  <r>
    <n v="1292"/>
    <n v="18"/>
    <n v="3"/>
    <n v="3"/>
    <n v="5127.84"/>
    <n v="15"/>
    <x v="0"/>
  </r>
  <r>
    <n v="1293"/>
    <n v="16"/>
    <n v="1"/>
    <n v="2"/>
    <n v="1343.94"/>
    <n v="15"/>
    <x v="0"/>
  </r>
  <r>
    <n v="1294"/>
    <n v="16"/>
    <n v="0"/>
    <n v="2"/>
    <n v="5559.92"/>
    <n v="16"/>
    <x v="0"/>
  </r>
  <r>
    <n v="1295"/>
    <n v="14"/>
    <n v="14"/>
    <n v="1"/>
    <n v="9.98"/>
    <n v="0"/>
    <x v="1"/>
  </r>
  <r>
    <n v="1296"/>
    <n v="22"/>
    <n v="5"/>
    <n v="2"/>
    <n v="569.94999999999993"/>
    <n v="17"/>
    <x v="0"/>
  </r>
  <r>
    <n v="1297"/>
    <n v="9"/>
    <n v="9"/>
    <n v="1"/>
    <n v="2736"/>
    <n v="0"/>
    <x v="1"/>
  </r>
  <r>
    <n v="1298"/>
    <n v="4"/>
    <n v="4"/>
    <n v="1"/>
    <n v="35.96"/>
    <n v="0"/>
    <x v="0"/>
  </r>
  <r>
    <n v="1299"/>
    <n v="19"/>
    <n v="1"/>
    <n v="2"/>
    <n v="5104"/>
    <n v="18"/>
    <x v="0"/>
  </r>
  <r>
    <n v="1300"/>
    <n v="19"/>
    <n v="9"/>
    <n v="3"/>
    <n v="1706.9"/>
    <n v="10"/>
    <x v="1"/>
  </r>
  <r>
    <n v="1302"/>
    <n v="23"/>
    <n v="23"/>
    <n v="1"/>
    <n v="395"/>
    <n v="0"/>
    <x v="1"/>
  </r>
  <r>
    <n v="1303"/>
    <n v="20"/>
    <n v="10"/>
    <n v="3"/>
    <n v="1959.6"/>
    <n v="10"/>
    <x v="1"/>
  </r>
  <r>
    <n v="1304"/>
    <n v="20"/>
    <n v="7"/>
    <n v="3"/>
    <n v="6639.9"/>
    <n v="13"/>
    <x v="0"/>
  </r>
  <r>
    <n v="1305"/>
    <n v="4"/>
    <n v="4"/>
    <n v="1"/>
    <n v="44.95"/>
    <n v="0"/>
    <x v="0"/>
  </r>
  <r>
    <n v="1306"/>
    <n v="23"/>
    <n v="7"/>
    <n v="3"/>
    <n v="11189.5"/>
    <n v="16"/>
    <x v="0"/>
  </r>
  <r>
    <n v="1307"/>
    <n v="21"/>
    <n v="10"/>
    <n v="2"/>
    <n v="1781.91"/>
    <n v="11"/>
    <x v="1"/>
  </r>
  <r>
    <n v="1308"/>
    <n v="4"/>
    <n v="4"/>
    <n v="1"/>
    <n v="128.97"/>
    <n v="0"/>
    <x v="0"/>
  </r>
  <r>
    <n v="1309"/>
    <n v="21"/>
    <n v="21"/>
    <n v="1"/>
    <n v="48"/>
    <n v="0"/>
    <x v="1"/>
  </r>
  <r>
    <n v="1310"/>
    <n v="18"/>
    <n v="6"/>
    <n v="4"/>
    <n v="7006.87"/>
    <n v="12"/>
    <x v="0"/>
  </r>
  <r>
    <n v="1311"/>
    <n v="5"/>
    <n v="5"/>
    <n v="1"/>
    <n v="65.900000000000006"/>
    <n v="0"/>
    <x v="0"/>
  </r>
  <r>
    <n v="1313"/>
    <n v="23"/>
    <n v="23"/>
    <n v="1"/>
    <n v="1185"/>
    <n v="0"/>
    <x v="1"/>
  </r>
  <r>
    <n v="1314"/>
    <n v="17"/>
    <n v="9"/>
    <n v="2"/>
    <n v="346.42999999999995"/>
    <n v="8"/>
    <x v="1"/>
  </r>
  <r>
    <n v="1315"/>
    <n v="20"/>
    <n v="7"/>
    <n v="5"/>
    <n v="3688.5800000000004"/>
    <n v="13"/>
    <x v="0"/>
  </r>
  <r>
    <n v="1317"/>
    <n v="20"/>
    <n v="1"/>
    <n v="3"/>
    <n v="21777"/>
    <n v="19"/>
    <x v="0"/>
  </r>
  <r>
    <n v="1318"/>
    <n v="18"/>
    <n v="18"/>
    <n v="1"/>
    <n v="49.95"/>
    <n v="0"/>
    <x v="1"/>
  </r>
  <r>
    <n v="1319"/>
    <n v="6"/>
    <n v="6"/>
    <n v="1"/>
    <n v="58.5"/>
    <n v="0"/>
    <x v="0"/>
  </r>
  <r>
    <n v="1320"/>
    <n v="22"/>
    <n v="22"/>
    <n v="1"/>
    <n v="86.97"/>
    <n v="0"/>
    <x v="1"/>
  </r>
  <r>
    <n v="1321"/>
    <n v="11"/>
    <n v="11"/>
    <n v="1"/>
    <n v="151.96"/>
    <n v="0"/>
    <x v="1"/>
  </r>
  <r>
    <n v="1322"/>
    <n v="4"/>
    <n v="4"/>
    <n v="1"/>
    <n v="49.9"/>
    <n v="0"/>
    <x v="0"/>
  </r>
  <r>
    <n v="1324"/>
    <n v="10"/>
    <n v="4"/>
    <n v="3"/>
    <n v="1359.7"/>
    <n v="6"/>
    <x v="0"/>
  </r>
  <r>
    <n v="1325"/>
    <n v="2"/>
    <n v="2"/>
    <n v="1"/>
    <n v="2052"/>
    <n v="0"/>
    <x v="0"/>
  </r>
  <r>
    <n v="1326"/>
    <n v="23"/>
    <n v="13"/>
    <n v="4"/>
    <n v="7965.6500000000005"/>
    <n v="10"/>
    <x v="1"/>
  </r>
  <r>
    <n v="1328"/>
    <n v="20"/>
    <n v="8"/>
    <n v="2"/>
    <n v="221.64"/>
    <n v="12"/>
    <x v="1"/>
  </r>
  <r>
    <n v="1330"/>
    <n v="2"/>
    <n v="1"/>
    <n v="2"/>
    <n v="269.89999999999998"/>
    <n v="1"/>
    <x v="0"/>
  </r>
  <r>
    <n v="1331"/>
    <n v="16"/>
    <n v="4"/>
    <n v="3"/>
    <n v="10862.5"/>
    <n v="12"/>
    <x v="0"/>
  </r>
  <r>
    <n v="1332"/>
    <n v="20"/>
    <n v="12"/>
    <n v="3"/>
    <n v="1651.86"/>
    <n v="8"/>
    <x v="1"/>
  </r>
  <r>
    <n v="1333"/>
    <n v="13"/>
    <n v="9"/>
    <n v="2"/>
    <n v="3145"/>
    <n v="4"/>
    <x v="1"/>
  </r>
  <r>
    <n v="1334"/>
    <n v="22"/>
    <n v="14"/>
    <n v="4"/>
    <n v="30688"/>
    <n v="8"/>
    <x v="1"/>
  </r>
  <r>
    <n v="1335"/>
    <n v="20"/>
    <n v="16"/>
    <n v="2"/>
    <n v="2439.9499999999998"/>
    <n v="4"/>
    <x v="1"/>
  </r>
  <r>
    <n v="1336"/>
    <n v="23"/>
    <n v="23"/>
    <n v="1"/>
    <n v="75.98"/>
    <n v="0"/>
    <x v="1"/>
  </r>
  <r>
    <n v="1337"/>
    <n v="19"/>
    <n v="4"/>
    <n v="4"/>
    <n v="6857.37"/>
    <n v="15"/>
    <x v="0"/>
  </r>
  <r>
    <n v="1339"/>
    <n v="15"/>
    <n v="11"/>
    <n v="2"/>
    <n v="1997.55"/>
    <n v="4"/>
    <x v="1"/>
  </r>
  <r>
    <n v="1340"/>
    <n v="23"/>
    <n v="2"/>
    <n v="2"/>
    <n v="302.5"/>
    <n v="21"/>
    <x v="0"/>
  </r>
  <r>
    <n v="1342"/>
    <n v="16"/>
    <n v="11"/>
    <n v="2"/>
    <n v="292.41000000000003"/>
    <n v="5"/>
    <x v="1"/>
  </r>
  <r>
    <n v="1343"/>
    <n v="19"/>
    <n v="17"/>
    <n v="2"/>
    <n v="466.90000000000003"/>
    <n v="2"/>
    <x v="1"/>
  </r>
  <r>
    <n v="1344"/>
    <n v="23"/>
    <n v="23"/>
    <n v="1"/>
    <n v="51.96"/>
    <n v="0"/>
    <x v="1"/>
  </r>
  <r>
    <n v="1346"/>
    <n v="3"/>
    <n v="3"/>
    <n v="1"/>
    <n v="50.97"/>
    <n v="0"/>
    <x v="0"/>
  </r>
  <r>
    <n v="1347"/>
    <n v="15"/>
    <n v="15"/>
    <n v="1"/>
    <n v="99.8"/>
    <n v="0"/>
    <x v="1"/>
  </r>
  <r>
    <n v="1349"/>
    <n v="12"/>
    <n v="6"/>
    <n v="4"/>
    <n v="7743.34"/>
    <n v="6"/>
    <x v="0"/>
  </r>
  <r>
    <n v="1351"/>
    <n v="6"/>
    <n v="2"/>
    <n v="3"/>
    <n v="6201"/>
    <n v="4"/>
    <x v="0"/>
  </r>
  <r>
    <n v="1352"/>
    <n v="15"/>
    <n v="0"/>
    <n v="2"/>
    <n v="1858.5"/>
    <n v="15"/>
    <x v="0"/>
  </r>
  <r>
    <n v="1353"/>
    <n v="17"/>
    <n v="17"/>
    <n v="1"/>
    <n v="44.97"/>
    <n v="0"/>
    <x v="1"/>
  </r>
  <r>
    <n v="1354"/>
    <n v="2"/>
    <n v="2"/>
    <n v="2"/>
    <n v="863.69999999999993"/>
    <n v="0"/>
    <x v="0"/>
  </r>
  <r>
    <n v="1355"/>
    <n v="20"/>
    <n v="19"/>
    <n v="2"/>
    <n v="3836"/>
    <n v="1"/>
    <x v="1"/>
  </r>
  <r>
    <n v="1356"/>
    <n v="17"/>
    <n v="17"/>
    <n v="1"/>
    <n v="567"/>
    <n v="0"/>
    <x v="1"/>
  </r>
  <r>
    <n v="1357"/>
    <n v="17"/>
    <n v="0"/>
    <n v="4"/>
    <n v="5822.88"/>
    <n v="17"/>
    <x v="0"/>
  </r>
  <r>
    <n v="1360"/>
    <n v="14"/>
    <n v="11"/>
    <n v="3"/>
    <n v="557.76"/>
    <n v="3"/>
    <x v="1"/>
  </r>
  <r>
    <n v="1361"/>
    <n v="0"/>
    <n v="0"/>
    <n v="1"/>
    <n v="224.75"/>
    <n v="0"/>
    <x v="0"/>
  </r>
  <r>
    <n v="1363"/>
    <n v="7"/>
    <n v="1"/>
    <n v="2"/>
    <n v="183.84"/>
    <n v="6"/>
    <x v="0"/>
  </r>
  <r>
    <n v="1364"/>
    <n v="15"/>
    <n v="15"/>
    <n v="1"/>
    <n v="59.97"/>
    <n v="0"/>
    <x v="1"/>
  </r>
  <r>
    <n v="1365"/>
    <n v="20"/>
    <n v="20"/>
    <n v="1"/>
    <n v="238"/>
    <n v="0"/>
    <x v="1"/>
  </r>
  <r>
    <n v="1366"/>
    <n v="14"/>
    <n v="4"/>
    <n v="3"/>
    <n v="3131.91"/>
    <n v="10"/>
    <x v="0"/>
  </r>
  <r>
    <n v="1368"/>
    <n v="4"/>
    <n v="4"/>
    <n v="1"/>
    <n v="25.98"/>
    <n v="0"/>
    <x v="0"/>
  </r>
  <r>
    <n v="1369"/>
    <n v="4"/>
    <n v="4"/>
    <n v="1"/>
    <n v="110"/>
    <n v="0"/>
    <x v="0"/>
  </r>
  <r>
    <n v="1370"/>
    <n v="20"/>
    <n v="4"/>
    <n v="3"/>
    <n v="8333.91"/>
    <n v="16"/>
    <x v="0"/>
  </r>
  <r>
    <n v="1371"/>
    <n v="20"/>
    <n v="14"/>
    <n v="3"/>
    <n v="12395.880000000001"/>
    <n v="6"/>
    <x v="1"/>
  </r>
  <r>
    <n v="1373"/>
    <n v="14"/>
    <n v="14"/>
    <n v="1"/>
    <n v="856"/>
    <n v="0"/>
    <x v="1"/>
  </r>
  <r>
    <n v="1374"/>
    <n v="21"/>
    <n v="12"/>
    <n v="2"/>
    <n v="2573.4499999999998"/>
    <n v="9"/>
    <x v="1"/>
  </r>
  <r>
    <n v="1375"/>
    <n v="15"/>
    <n v="9"/>
    <n v="2"/>
    <n v="551.52"/>
    <n v="6"/>
    <x v="1"/>
  </r>
  <r>
    <n v="1376"/>
    <n v="10"/>
    <n v="10"/>
    <n v="1"/>
    <n v="64.95"/>
    <n v="0"/>
    <x v="1"/>
  </r>
  <r>
    <n v="1378"/>
    <n v="20"/>
    <n v="8"/>
    <n v="4"/>
    <n v="2753.37"/>
    <n v="12"/>
    <x v="1"/>
  </r>
  <r>
    <n v="1379"/>
    <n v="10"/>
    <n v="10"/>
    <n v="1"/>
    <n v="2736"/>
    <n v="0"/>
    <x v="1"/>
  </r>
  <r>
    <n v="1380"/>
    <n v="5"/>
    <n v="5"/>
    <n v="1"/>
    <n v="1996"/>
    <n v="0"/>
    <x v="0"/>
  </r>
  <r>
    <n v="1381"/>
    <n v="4"/>
    <n v="4"/>
    <n v="1"/>
    <n v="269.70000000000005"/>
    <n v="0"/>
    <x v="0"/>
  </r>
  <r>
    <n v="1382"/>
    <n v="6"/>
    <n v="6"/>
    <n v="1"/>
    <n v="196"/>
    <n v="0"/>
    <x v="0"/>
  </r>
  <r>
    <n v="1383"/>
    <n v="8"/>
    <n v="8"/>
    <n v="1"/>
    <n v="1197"/>
    <n v="0"/>
    <x v="1"/>
  </r>
  <r>
    <n v="1385"/>
    <n v="3"/>
    <n v="3"/>
    <n v="1"/>
    <n v="7.99"/>
    <n v="0"/>
    <x v="0"/>
  </r>
  <r>
    <n v="1386"/>
    <n v="15"/>
    <n v="0"/>
    <n v="4"/>
    <n v="4292.1899999999996"/>
    <n v="15"/>
    <x v="0"/>
  </r>
  <r>
    <n v="1387"/>
    <n v="15"/>
    <n v="11"/>
    <n v="2"/>
    <n v="783.96"/>
    <n v="4"/>
    <x v="1"/>
  </r>
  <r>
    <n v="1388"/>
    <n v="20"/>
    <n v="20"/>
    <n v="1"/>
    <n v="501"/>
    <n v="0"/>
    <x v="1"/>
  </r>
  <r>
    <n v="1389"/>
    <n v="20"/>
    <n v="0"/>
    <n v="5"/>
    <n v="9539.1"/>
    <n v="20"/>
    <x v="0"/>
  </r>
  <r>
    <n v="1390"/>
    <n v="13"/>
    <n v="13"/>
    <n v="1"/>
    <n v="95.96"/>
    <n v="0"/>
    <x v="1"/>
  </r>
  <r>
    <n v="1392"/>
    <n v="8"/>
    <n v="1"/>
    <n v="3"/>
    <n v="4099.8999999999996"/>
    <n v="7"/>
    <x v="0"/>
  </r>
  <r>
    <n v="1394"/>
    <n v="2"/>
    <n v="2"/>
    <n v="1"/>
    <n v="129.94999999999999"/>
    <n v="0"/>
    <x v="0"/>
  </r>
  <r>
    <n v="1395"/>
    <n v="11"/>
    <n v="4"/>
    <n v="2"/>
    <n v="2099.75"/>
    <n v="7"/>
    <x v="0"/>
  </r>
  <r>
    <n v="1396"/>
    <n v="0"/>
    <n v="0"/>
    <n v="1"/>
    <n v="39"/>
    <n v="0"/>
    <x v="0"/>
  </r>
  <r>
    <n v="1397"/>
    <n v="17"/>
    <n v="9"/>
    <n v="3"/>
    <n v="2551.7800000000002"/>
    <n v="8"/>
    <x v="1"/>
  </r>
  <r>
    <n v="1398"/>
    <n v="20"/>
    <n v="15"/>
    <n v="4"/>
    <n v="9340.3700000000008"/>
    <n v="5"/>
    <x v="1"/>
  </r>
  <r>
    <n v="1399"/>
    <n v="22"/>
    <n v="0"/>
    <n v="4"/>
    <n v="14406"/>
    <n v="22"/>
    <x v="0"/>
  </r>
  <r>
    <n v="1400"/>
    <n v="13"/>
    <n v="1"/>
    <n v="2"/>
    <n v="447.93"/>
    <n v="12"/>
    <x v="0"/>
  </r>
  <r>
    <n v="1401"/>
    <n v="14"/>
    <n v="14"/>
    <n v="1"/>
    <n v="207"/>
    <n v="0"/>
    <x v="1"/>
  </r>
  <r>
    <n v="1403"/>
    <n v="0"/>
    <n v="0"/>
    <n v="1"/>
    <n v="47.98"/>
    <n v="0"/>
    <x v="0"/>
  </r>
  <r>
    <n v="1404"/>
    <n v="18"/>
    <n v="3"/>
    <n v="2"/>
    <n v="5700"/>
    <n v="15"/>
    <x v="0"/>
  </r>
  <r>
    <n v="1406"/>
    <n v="17"/>
    <n v="1"/>
    <n v="5"/>
    <n v="18395.580000000002"/>
    <n v="16"/>
    <x v="0"/>
  </r>
  <r>
    <n v="1407"/>
    <n v="20"/>
    <n v="11"/>
    <n v="3"/>
    <n v="1303.3899999999999"/>
    <n v="9"/>
    <x v="1"/>
  </r>
  <r>
    <n v="1408"/>
    <n v="18"/>
    <n v="17"/>
    <n v="3"/>
    <n v="2189.64"/>
    <n v="1"/>
    <x v="1"/>
  </r>
  <r>
    <n v="1409"/>
    <n v="18"/>
    <n v="0"/>
    <n v="2"/>
    <n v="839.52"/>
    <n v="18"/>
    <x v="0"/>
  </r>
  <r>
    <n v="1410"/>
    <n v="14"/>
    <n v="14"/>
    <n v="1"/>
    <n v="33.5"/>
    <n v="0"/>
    <x v="1"/>
  </r>
  <r>
    <n v="1411"/>
    <n v="17"/>
    <n v="9"/>
    <n v="2"/>
    <n v="2492"/>
    <n v="8"/>
    <x v="1"/>
  </r>
  <r>
    <n v="1412"/>
    <n v="5"/>
    <n v="5"/>
    <n v="1"/>
    <n v="124.75"/>
    <n v="0"/>
    <x v="0"/>
  </r>
  <r>
    <n v="1413"/>
    <n v="4"/>
    <n v="4"/>
    <n v="1"/>
    <n v="3294"/>
    <n v="0"/>
    <x v="0"/>
  </r>
  <r>
    <n v="1414"/>
    <n v="22"/>
    <n v="8"/>
    <n v="2"/>
    <n v="729"/>
    <n v="14"/>
    <x v="1"/>
  </r>
  <r>
    <n v="1415"/>
    <n v="19"/>
    <n v="19"/>
    <n v="1"/>
    <n v="2275"/>
    <n v="0"/>
    <x v="1"/>
  </r>
  <r>
    <n v="1416"/>
    <n v="20"/>
    <n v="20"/>
    <n v="1"/>
    <n v="1580"/>
    <n v="0"/>
    <x v="1"/>
  </r>
  <r>
    <n v="1417"/>
    <n v="7"/>
    <n v="7"/>
    <n v="1"/>
    <n v="3596"/>
    <n v="0"/>
    <x v="0"/>
  </r>
  <r>
    <n v="1418"/>
    <n v="20"/>
    <n v="11"/>
    <n v="2"/>
    <n v="6108"/>
    <n v="9"/>
    <x v="1"/>
  </r>
  <r>
    <n v="1420"/>
    <n v="21"/>
    <n v="11"/>
    <n v="3"/>
    <n v="620.73"/>
    <n v="10"/>
    <x v="1"/>
  </r>
  <r>
    <n v="1421"/>
    <n v="22"/>
    <n v="9"/>
    <n v="2"/>
    <n v="3679.8"/>
    <n v="13"/>
    <x v="1"/>
  </r>
  <r>
    <n v="1424"/>
    <n v="19"/>
    <n v="19"/>
    <n v="1"/>
    <n v="86.97"/>
    <n v="0"/>
    <x v="1"/>
  </r>
  <r>
    <n v="1425"/>
    <n v="19"/>
    <n v="5"/>
    <n v="3"/>
    <n v="649.30000000000007"/>
    <n v="14"/>
    <x v="0"/>
  </r>
  <r>
    <n v="1426"/>
    <n v="12"/>
    <n v="0"/>
    <n v="3"/>
    <n v="2105.09"/>
    <n v="12"/>
    <x v="0"/>
  </r>
  <r>
    <n v="1427"/>
    <n v="17"/>
    <n v="17"/>
    <n v="1"/>
    <n v="29.97"/>
    <n v="0"/>
    <x v="1"/>
  </r>
  <r>
    <n v="1428"/>
    <n v="12"/>
    <n v="12"/>
    <n v="1"/>
    <n v="58.5"/>
    <n v="0"/>
    <x v="1"/>
  </r>
  <r>
    <n v="1430"/>
    <n v="19"/>
    <n v="6"/>
    <n v="3"/>
    <n v="2312.91"/>
    <n v="13"/>
    <x v="0"/>
  </r>
  <r>
    <n v="1431"/>
    <n v="23"/>
    <n v="23"/>
    <n v="1"/>
    <n v="500"/>
    <n v="0"/>
    <x v="1"/>
  </r>
  <r>
    <n v="1432"/>
    <n v="13"/>
    <n v="6"/>
    <n v="2"/>
    <n v="1666"/>
    <n v="7"/>
    <x v="0"/>
  </r>
  <r>
    <n v="1433"/>
    <n v="12"/>
    <n v="5"/>
    <n v="2"/>
    <n v="4494"/>
    <n v="7"/>
    <x v="0"/>
  </r>
  <r>
    <n v="1434"/>
    <n v="22"/>
    <n v="16"/>
    <n v="2"/>
    <n v="3263.92"/>
    <n v="6"/>
    <x v="1"/>
  </r>
  <r>
    <n v="1435"/>
    <n v="16"/>
    <n v="16"/>
    <n v="1"/>
    <n v="856"/>
    <n v="0"/>
    <x v="1"/>
  </r>
  <r>
    <n v="1436"/>
    <n v="23"/>
    <n v="14"/>
    <n v="2"/>
    <n v="195.85999999999999"/>
    <n v="9"/>
    <x v="1"/>
  </r>
  <r>
    <n v="1437"/>
    <n v="14"/>
    <n v="12"/>
    <n v="2"/>
    <n v="3500"/>
    <n v="2"/>
    <x v="1"/>
  </r>
  <r>
    <n v="1438"/>
    <n v="13"/>
    <n v="4"/>
    <n v="2"/>
    <n v="279.76"/>
    <n v="9"/>
    <x v="0"/>
  </r>
  <r>
    <n v="1439"/>
    <n v="0"/>
    <n v="0"/>
    <n v="1"/>
    <n v="98.850000000000009"/>
    <n v="0"/>
    <x v="0"/>
  </r>
  <r>
    <n v="1440"/>
    <n v="4"/>
    <n v="4"/>
    <n v="1"/>
    <n v="27.98"/>
    <n v="0"/>
    <x v="0"/>
  </r>
  <r>
    <n v="1441"/>
    <n v="8"/>
    <n v="3"/>
    <n v="4"/>
    <n v="10475.82"/>
    <n v="5"/>
    <x v="0"/>
  </r>
  <r>
    <n v="1442"/>
    <n v="0"/>
    <n v="0"/>
    <n v="1"/>
    <n v="100.5"/>
    <n v="0"/>
    <x v="0"/>
  </r>
  <r>
    <n v="1444"/>
    <n v="15"/>
    <n v="8"/>
    <n v="2"/>
    <n v="307.85999999999996"/>
    <n v="7"/>
    <x v="1"/>
  </r>
  <r>
    <n v="1445"/>
    <n v="21"/>
    <n v="6"/>
    <n v="2"/>
    <n v="1652"/>
    <n v="15"/>
    <x v="0"/>
  </r>
  <r>
    <n v="1446"/>
    <n v="21"/>
    <n v="2"/>
    <n v="3"/>
    <n v="1898.82"/>
    <n v="19"/>
    <x v="0"/>
  </r>
  <r>
    <n v="1447"/>
    <n v="22"/>
    <n v="22"/>
    <n v="1"/>
    <n v="35.96"/>
    <n v="0"/>
    <x v="1"/>
  </r>
  <r>
    <n v="1448"/>
    <n v="2"/>
    <n v="2"/>
    <n v="1"/>
    <n v="900"/>
    <n v="0"/>
    <x v="0"/>
  </r>
  <r>
    <n v="1450"/>
    <n v="16"/>
    <n v="14"/>
    <n v="2"/>
    <n v="899.49999999999989"/>
    <n v="2"/>
    <x v="1"/>
  </r>
  <r>
    <n v="1451"/>
    <n v="12"/>
    <n v="12"/>
    <n v="1"/>
    <n v="162"/>
    <n v="0"/>
    <x v="1"/>
  </r>
  <r>
    <n v="1452"/>
    <n v="17"/>
    <n v="17"/>
    <n v="1"/>
    <n v="227.94"/>
    <n v="0"/>
    <x v="1"/>
  </r>
  <r>
    <n v="1453"/>
    <n v="14"/>
    <n v="14"/>
    <n v="1"/>
    <n v="124.75"/>
    <n v="0"/>
    <x v="1"/>
  </r>
  <r>
    <n v="1454"/>
    <n v="22"/>
    <n v="19"/>
    <n v="2"/>
    <n v="367.9"/>
    <n v="3"/>
    <x v="1"/>
  </r>
  <r>
    <n v="1457"/>
    <n v="22"/>
    <n v="12"/>
    <n v="3"/>
    <n v="9489.74"/>
    <n v="10"/>
    <x v="1"/>
  </r>
  <r>
    <n v="1458"/>
    <n v="2"/>
    <n v="2"/>
    <n v="1"/>
    <n v="176.85000000000002"/>
    <n v="0"/>
    <x v="0"/>
  </r>
  <r>
    <n v="1459"/>
    <n v="12"/>
    <n v="12"/>
    <n v="1"/>
    <n v="24.99"/>
    <n v="0"/>
    <x v="1"/>
  </r>
  <r>
    <n v="1460"/>
    <n v="14"/>
    <n v="14"/>
    <n v="1"/>
    <n v="44.95"/>
    <n v="0"/>
    <x v="1"/>
  </r>
  <r>
    <n v="1461"/>
    <n v="19"/>
    <n v="0"/>
    <n v="5"/>
    <n v="25466.49"/>
    <n v="19"/>
    <x v="0"/>
  </r>
  <r>
    <n v="1462"/>
    <n v="11"/>
    <n v="6"/>
    <n v="3"/>
    <n v="3849.4"/>
    <n v="5"/>
    <x v="0"/>
  </r>
  <r>
    <n v="1463"/>
    <n v="20"/>
    <n v="20"/>
    <n v="1"/>
    <n v="450"/>
    <n v="0"/>
    <x v="1"/>
  </r>
  <r>
    <n v="1465"/>
    <n v="23"/>
    <n v="15"/>
    <n v="2"/>
    <n v="2719.6"/>
    <n v="8"/>
    <x v="1"/>
  </r>
  <r>
    <n v="1468"/>
    <n v="16"/>
    <n v="13"/>
    <n v="2"/>
    <n v="909.95"/>
    <n v="3"/>
    <x v="1"/>
  </r>
  <r>
    <n v="1471"/>
    <n v="7"/>
    <n v="7"/>
    <n v="1"/>
    <n v="2097"/>
    <n v="0"/>
    <x v="0"/>
  </r>
  <r>
    <n v="1472"/>
    <n v="10"/>
    <n v="0"/>
    <n v="3"/>
    <n v="635.88"/>
    <n v="10"/>
    <x v="0"/>
  </r>
  <r>
    <n v="1474"/>
    <n v="21"/>
    <n v="2"/>
    <n v="2"/>
    <n v="542.5"/>
    <n v="19"/>
    <x v="0"/>
  </r>
  <r>
    <n v="1476"/>
    <n v="17"/>
    <n v="17"/>
    <n v="1"/>
    <n v="227.94"/>
    <n v="0"/>
    <x v="1"/>
  </r>
  <r>
    <n v="1478"/>
    <n v="14"/>
    <n v="3"/>
    <n v="2"/>
    <n v="727.65"/>
    <n v="11"/>
    <x v="0"/>
  </r>
  <r>
    <n v="1479"/>
    <n v="16"/>
    <n v="1"/>
    <n v="3"/>
    <n v="9818.91"/>
    <n v="15"/>
    <x v="0"/>
  </r>
  <r>
    <n v="1480"/>
    <n v="22"/>
    <n v="16"/>
    <n v="2"/>
    <n v="559.76"/>
    <n v="6"/>
    <x v="1"/>
  </r>
  <r>
    <n v="1481"/>
    <n v="16"/>
    <n v="6"/>
    <n v="2"/>
    <n v="3038"/>
    <n v="10"/>
    <x v="0"/>
  </r>
  <r>
    <n v="1482"/>
    <n v="15"/>
    <n v="0"/>
    <n v="2"/>
    <n v="147.5"/>
    <n v="15"/>
    <x v="0"/>
  </r>
  <r>
    <n v="1483"/>
    <n v="11"/>
    <n v="11"/>
    <n v="1"/>
    <n v="178"/>
    <n v="0"/>
    <x v="1"/>
  </r>
  <r>
    <n v="1484"/>
    <n v="18"/>
    <n v="6"/>
    <n v="2"/>
    <n v="1070.55"/>
    <n v="12"/>
    <x v="0"/>
  </r>
  <r>
    <n v="1485"/>
    <n v="18"/>
    <n v="8"/>
    <n v="2"/>
    <n v="3303.9300000000003"/>
    <n v="10"/>
    <x v="1"/>
  </r>
  <r>
    <n v="1487"/>
    <n v="0"/>
    <n v="0"/>
    <n v="1"/>
    <n v="449.75"/>
    <n v="0"/>
    <x v="0"/>
  </r>
  <r>
    <n v="1488"/>
    <n v="1"/>
    <n v="1"/>
    <n v="1"/>
    <n v="449.75"/>
    <n v="0"/>
    <x v="0"/>
  </r>
  <r>
    <n v="1489"/>
    <n v="11"/>
    <n v="3"/>
    <n v="3"/>
    <n v="3860.46"/>
    <n v="8"/>
    <x v="0"/>
  </r>
  <r>
    <n v="1490"/>
    <n v="12"/>
    <n v="3"/>
    <n v="3"/>
    <n v="418.41"/>
    <n v="9"/>
    <x v="0"/>
  </r>
  <r>
    <n v="1492"/>
    <n v="15"/>
    <n v="0"/>
    <n v="2"/>
    <n v="327.91999999999996"/>
    <n v="15"/>
    <x v="0"/>
  </r>
  <r>
    <n v="1493"/>
    <n v="1"/>
    <n v="1"/>
    <n v="1"/>
    <n v="162"/>
    <n v="0"/>
    <x v="0"/>
  </r>
  <r>
    <n v="1494"/>
    <n v="6"/>
    <n v="6"/>
    <n v="1"/>
    <n v="490"/>
    <n v="0"/>
    <x v="0"/>
  </r>
  <r>
    <n v="1496"/>
    <n v="10"/>
    <n v="9"/>
    <n v="2"/>
    <n v="3092.5"/>
    <n v="1"/>
    <x v="1"/>
  </r>
  <r>
    <n v="1497"/>
    <n v="5"/>
    <n v="5"/>
    <n v="1"/>
    <n v="110"/>
    <n v="0"/>
    <x v="0"/>
  </r>
  <r>
    <n v="1498"/>
    <n v="9"/>
    <n v="9"/>
    <n v="1"/>
    <n v="108"/>
    <n v="0"/>
    <x v="1"/>
  </r>
  <r>
    <n v="1500"/>
    <n v="22"/>
    <n v="6"/>
    <n v="5"/>
    <n v="22148.54"/>
    <n v="16"/>
    <x v="0"/>
  </r>
  <r>
    <n v="1501"/>
    <n v="15"/>
    <n v="7"/>
    <n v="2"/>
    <n v="293.64"/>
    <n v="8"/>
    <x v="0"/>
  </r>
  <r>
    <n v="1502"/>
    <n v="21"/>
    <n v="21"/>
    <n v="1"/>
    <n v="1975"/>
    <n v="0"/>
    <x v="1"/>
  </r>
  <r>
    <n v="1503"/>
    <n v="21"/>
    <n v="20"/>
    <n v="3"/>
    <n v="9975.92"/>
    <n v="1"/>
    <x v="1"/>
  </r>
  <r>
    <n v="1504"/>
    <n v="16"/>
    <n v="16"/>
    <n v="1"/>
    <n v="450"/>
    <n v="0"/>
    <x v="1"/>
  </r>
  <r>
    <n v="1505"/>
    <n v="22"/>
    <n v="2"/>
    <n v="2"/>
    <n v="3144"/>
    <n v="20"/>
    <x v="0"/>
  </r>
  <r>
    <n v="1507"/>
    <n v="17"/>
    <n v="17"/>
    <n v="1"/>
    <n v="1000"/>
    <n v="0"/>
    <x v="1"/>
  </r>
  <r>
    <n v="1508"/>
    <n v="22"/>
    <n v="8"/>
    <n v="3"/>
    <n v="549.65000000000009"/>
    <n v="14"/>
    <x v="1"/>
  </r>
  <r>
    <n v="1509"/>
    <n v="11"/>
    <n v="11"/>
    <n v="1"/>
    <n v="104.75"/>
    <n v="0"/>
    <x v="1"/>
  </r>
  <r>
    <n v="1512"/>
    <n v="11"/>
    <n v="11"/>
    <n v="1"/>
    <n v="2396"/>
    <n v="0"/>
    <x v="1"/>
  </r>
  <r>
    <n v="1513"/>
    <n v="4"/>
    <n v="4"/>
    <n v="1"/>
    <n v="276"/>
    <n v="0"/>
    <x v="0"/>
  </r>
  <r>
    <n v="1515"/>
    <n v="11"/>
    <n v="7"/>
    <n v="3"/>
    <n v="10844"/>
    <n v="4"/>
    <x v="0"/>
  </r>
  <r>
    <n v="1516"/>
    <n v="14"/>
    <n v="14"/>
    <n v="1"/>
    <n v="98.850000000000009"/>
    <n v="0"/>
    <x v="1"/>
  </r>
  <r>
    <n v="1518"/>
    <n v="19"/>
    <n v="11"/>
    <n v="3"/>
    <n v="5219.28"/>
    <n v="8"/>
    <x v="1"/>
  </r>
  <r>
    <n v="1520"/>
    <n v="21"/>
    <n v="12"/>
    <n v="2"/>
    <n v="3463.92"/>
    <n v="9"/>
    <x v="1"/>
  </r>
  <r>
    <n v="1521"/>
    <n v="18"/>
    <n v="14"/>
    <n v="2"/>
    <n v="260.45999999999998"/>
    <n v="4"/>
    <x v="1"/>
  </r>
  <r>
    <n v="1523"/>
    <n v="23"/>
    <n v="2"/>
    <n v="3"/>
    <n v="8156.39"/>
    <n v="21"/>
    <x v="0"/>
  </r>
  <r>
    <n v="1524"/>
    <n v="23"/>
    <n v="5"/>
    <n v="4"/>
    <n v="12735.68"/>
    <n v="18"/>
    <x v="0"/>
  </r>
  <r>
    <n v="1525"/>
    <n v="19"/>
    <n v="0"/>
    <n v="4"/>
    <n v="4933.95"/>
    <n v="19"/>
    <x v="0"/>
  </r>
  <r>
    <n v="1526"/>
    <n v="4"/>
    <n v="4"/>
    <n v="1"/>
    <n v="2796"/>
    <n v="0"/>
    <x v="0"/>
  </r>
  <r>
    <n v="1528"/>
    <n v="13"/>
    <n v="13"/>
    <n v="1"/>
    <n v="1647"/>
    <n v="0"/>
    <x v="1"/>
  </r>
  <r>
    <n v="1529"/>
    <n v="2"/>
    <n v="2"/>
    <n v="1"/>
    <n v="345"/>
    <n v="0"/>
    <x v="0"/>
  </r>
  <r>
    <n v="1530"/>
    <n v="16"/>
    <n v="16"/>
    <n v="1"/>
    <n v="27.5"/>
    <n v="0"/>
    <x v="1"/>
  </r>
  <r>
    <n v="1531"/>
    <n v="17"/>
    <n v="5"/>
    <n v="2"/>
    <n v="404.82000000000005"/>
    <n v="12"/>
    <x v="0"/>
  </r>
  <r>
    <n v="1532"/>
    <n v="8"/>
    <n v="4"/>
    <n v="2"/>
    <n v="1919.92"/>
    <n v="4"/>
    <x v="0"/>
  </r>
  <r>
    <n v="1533"/>
    <n v="23"/>
    <n v="8"/>
    <n v="4"/>
    <n v="969.59999999999991"/>
    <n v="15"/>
    <x v="1"/>
  </r>
  <r>
    <n v="1534"/>
    <n v="11"/>
    <n v="3"/>
    <n v="2"/>
    <n v="175.92000000000002"/>
    <n v="8"/>
    <x v="0"/>
  </r>
  <r>
    <n v="1536"/>
    <n v="13"/>
    <n v="7"/>
    <n v="2"/>
    <n v="305.88"/>
    <n v="6"/>
    <x v="0"/>
  </r>
  <r>
    <n v="1537"/>
    <n v="11"/>
    <n v="11"/>
    <n v="1"/>
    <n v="2796"/>
    <n v="0"/>
    <x v="1"/>
  </r>
  <r>
    <n v="1538"/>
    <n v="17"/>
    <n v="14"/>
    <n v="2"/>
    <n v="3711.92"/>
    <n v="3"/>
    <x v="1"/>
  </r>
  <r>
    <n v="1539"/>
    <n v="21"/>
    <n v="21"/>
    <n v="1"/>
    <n v="99.96"/>
    <n v="0"/>
    <x v="1"/>
  </r>
  <r>
    <n v="1541"/>
    <n v="6"/>
    <n v="6"/>
    <n v="1"/>
    <n v="179.94"/>
    <n v="0"/>
    <x v="0"/>
  </r>
  <r>
    <n v="1542"/>
    <n v="23"/>
    <n v="23"/>
    <n v="1"/>
    <n v="2995"/>
    <n v="0"/>
    <x v="1"/>
  </r>
  <r>
    <n v="1543"/>
    <n v="10"/>
    <n v="10"/>
    <n v="1"/>
    <n v="345"/>
    <n v="0"/>
    <x v="1"/>
  </r>
  <r>
    <n v="1544"/>
    <n v="14"/>
    <n v="14"/>
    <n v="1"/>
    <n v="119.96"/>
    <n v="0"/>
    <x v="1"/>
  </r>
  <r>
    <n v="1546"/>
    <n v="0"/>
    <n v="0"/>
    <n v="1"/>
    <n v="567"/>
    <n v="0"/>
    <x v="0"/>
  </r>
  <r>
    <n v="1547"/>
    <n v="22"/>
    <n v="0"/>
    <n v="4"/>
    <n v="4566.6000000000004"/>
    <n v="22"/>
    <x v="0"/>
  </r>
  <r>
    <n v="1548"/>
    <n v="17"/>
    <n v="11"/>
    <n v="3"/>
    <n v="12120"/>
    <n v="6"/>
    <x v="1"/>
  </r>
  <r>
    <n v="1549"/>
    <n v="22"/>
    <n v="3"/>
    <n v="6"/>
    <n v="46587.25"/>
    <n v="19"/>
    <x v="0"/>
  </r>
  <r>
    <n v="1550"/>
    <n v="8"/>
    <n v="8"/>
    <n v="1"/>
    <n v="1225"/>
    <n v="0"/>
    <x v="1"/>
  </r>
  <r>
    <n v="1551"/>
    <n v="23"/>
    <n v="10"/>
    <n v="3"/>
    <n v="395.84"/>
    <n v="13"/>
    <x v="1"/>
  </r>
  <r>
    <n v="1552"/>
    <n v="14"/>
    <n v="6"/>
    <n v="3"/>
    <n v="10574.85"/>
    <n v="8"/>
    <x v="0"/>
  </r>
  <r>
    <n v="1553"/>
    <n v="0"/>
    <n v="0"/>
    <n v="1"/>
    <n v="97.5"/>
    <n v="0"/>
    <x v="0"/>
  </r>
  <r>
    <n v="1554"/>
    <n v="14"/>
    <n v="6"/>
    <n v="2"/>
    <n v="350.46"/>
    <n v="8"/>
    <x v="0"/>
  </r>
  <r>
    <n v="1557"/>
    <n v="2"/>
    <n v="2"/>
    <n v="1"/>
    <n v="58.5"/>
    <n v="0"/>
    <x v="0"/>
  </r>
  <r>
    <n v="1559"/>
    <n v="21"/>
    <n v="3"/>
    <n v="3"/>
    <n v="5698"/>
    <n v="18"/>
    <x v="0"/>
  </r>
  <r>
    <n v="1561"/>
    <n v="20"/>
    <n v="20"/>
    <n v="1"/>
    <n v="128.97"/>
    <n v="0"/>
    <x v="1"/>
  </r>
  <r>
    <n v="1562"/>
    <n v="3"/>
    <n v="3"/>
    <n v="1"/>
    <n v="1398"/>
    <n v="0"/>
    <x v="0"/>
  </r>
  <r>
    <n v="1564"/>
    <n v="11"/>
    <n v="11"/>
    <n v="1"/>
    <n v="19.98"/>
    <n v="0"/>
    <x v="1"/>
  </r>
  <r>
    <n v="1565"/>
    <n v="21"/>
    <n v="2"/>
    <n v="5"/>
    <n v="12742.740000000002"/>
    <n v="19"/>
    <x v="0"/>
  </r>
  <r>
    <n v="1566"/>
    <n v="21"/>
    <n v="0"/>
    <n v="4"/>
    <n v="2587.3500000000004"/>
    <n v="21"/>
    <x v="0"/>
  </r>
  <r>
    <n v="1567"/>
    <n v="23"/>
    <n v="23"/>
    <n v="1"/>
    <n v="2649"/>
    <n v="0"/>
    <x v="1"/>
  </r>
  <r>
    <n v="1568"/>
    <n v="8"/>
    <n v="1"/>
    <n v="3"/>
    <n v="969.3"/>
    <n v="7"/>
    <x v="0"/>
  </r>
  <r>
    <n v="1570"/>
    <n v="21"/>
    <n v="14"/>
    <n v="3"/>
    <n v="3245"/>
    <n v="7"/>
    <x v="1"/>
  </r>
  <r>
    <n v="1571"/>
    <n v="18"/>
    <n v="8"/>
    <n v="2"/>
    <n v="3588"/>
    <n v="10"/>
    <x v="1"/>
  </r>
  <r>
    <n v="1572"/>
    <n v="23"/>
    <n v="6"/>
    <n v="3"/>
    <n v="4631.88"/>
    <n v="17"/>
    <x v="0"/>
  </r>
  <r>
    <n v="1573"/>
    <n v="21"/>
    <n v="8"/>
    <n v="3"/>
    <n v="7630.2200000000012"/>
    <n v="13"/>
    <x v="1"/>
  </r>
  <r>
    <n v="1574"/>
    <n v="3"/>
    <n v="3"/>
    <n v="1"/>
    <n v="74.95"/>
    <n v="0"/>
    <x v="0"/>
  </r>
  <r>
    <n v="1575"/>
    <n v="12"/>
    <n v="12"/>
    <n v="1"/>
    <n v="750"/>
    <n v="0"/>
    <x v="1"/>
  </r>
  <r>
    <n v="1576"/>
    <n v="14"/>
    <n v="14"/>
    <n v="1"/>
    <n v="500"/>
    <n v="0"/>
    <x v="1"/>
  </r>
  <r>
    <n v="1577"/>
    <n v="8"/>
    <n v="8"/>
    <n v="1"/>
    <n v="1820"/>
    <n v="0"/>
    <x v="1"/>
  </r>
  <r>
    <n v="1578"/>
    <n v="22"/>
    <n v="8"/>
    <n v="3"/>
    <n v="4438"/>
    <n v="14"/>
    <x v="1"/>
  </r>
  <r>
    <n v="1579"/>
    <n v="3"/>
    <n v="3"/>
    <n v="1"/>
    <n v="378"/>
    <n v="0"/>
    <x v="0"/>
  </r>
  <r>
    <n v="1581"/>
    <n v="19"/>
    <n v="4"/>
    <n v="3"/>
    <n v="363.78999999999996"/>
    <n v="15"/>
    <x v="0"/>
  </r>
  <r>
    <n v="1582"/>
    <n v="21"/>
    <n v="2"/>
    <n v="4"/>
    <n v="5303.16"/>
    <n v="19"/>
    <x v="0"/>
  </r>
  <r>
    <n v="1583"/>
    <n v="17"/>
    <n v="17"/>
    <n v="1"/>
    <n v="2097"/>
    <n v="0"/>
    <x v="1"/>
  </r>
  <r>
    <n v="1584"/>
    <n v="22"/>
    <n v="22"/>
    <n v="1"/>
    <n v="119.94999999999999"/>
    <n v="0"/>
    <x v="1"/>
  </r>
  <r>
    <n v="1585"/>
    <n v="22"/>
    <n v="2"/>
    <n v="3"/>
    <n v="5273.82"/>
    <n v="20"/>
    <x v="0"/>
  </r>
  <r>
    <n v="1587"/>
    <n v="8"/>
    <n v="7"/>
    <n v="4"/>
    <n v="13454.74"/>
    <n v="1"/>
    <x v="0"/>
  </r>
  <r>
    <n v="1588"/>
    <n v="17"/>
    <n v="6"/>
    <n v="2"/>
    <n v="2319.9499999999998"/>
    <n v="11"/>
    <x v="0"/>
  </r>
  <r>
    <n v="1589"/>
    <n v="23"/>
    <n v="9"/>
    <n v="5"/>
    <n v="1443.0499999999997"/>
    <n v="14"/>
    <x v="1"/>
  </r>
  <r>
    <n v="1590"/>
    <n v="10"/>
    <n v="10"/>
    <n v="1"/>
    <n v="50.97"/>
    <n v="0"/>
    <x v="1"/>
  </r>
  <r>
    <n v="1591"/>
    <n v="23"/>
    <n v="1"/>
    <n v="3"/>
    <n v="10206"/>
    <n v="22"/>
    <x v="0"/>
  </r>
  <r>
    <n v="1592"/>
    <n v="4"/>
    <n v="4"/>
    <n v="1"/>
    <n v="79.959999999999994"/>
    <n v="0"/>
    <x v="0"/>
  </r>
  <r>
    <n v="1594"/>
    <n v="5"/>
    <n v="5"/>
    <n v="1"/>
    <n v="99.8"/>
    <n v="0"/>
    <x v="0"/>
  </r>
  <r>
    <n v="1596"/>
    <n v="10"/>
    <n v="10"/>
    <n v="1"/>
    <n v="2097"/>
    <n v="0"/>
    <x v="1"/>
  </r>
  <r>
    <n v="1597"/>
    <n v="4"/>
    <n v="4"/>
    <n v="1"/>
    <n v="2097"/>
    <n v="0"/>
    <x v="0"/>
  </r>
  <r>
    <n v="1598"/>
    <n v="12"/>
    <n v="1"/>
    <n v="2"/>
    <n v="3803.94"/>
    <n v="11"/>
    <x v="0"/>
  </r>
  <r>
    <n v="1599"/>
    <n v="23"/>
    <n v="10"/>
    <n v="3"/>
    <n v="4994.82"/>
    <n v="13"/>
    <x v="1"/>
  </r>
  <r>
    <n v="1601"/>
    <n v="13"/>
    <n v="11"/>
    <n v="2"/>
    <n v="236.17999999999995"/>
    <n v="2"/>
    <x v="1"/>
  </r>
  <r>
    <n v="1603"/>
    <n v="22"/>
    <n v="1"/>
    <n v="3"/>
    <n v="348.96000000000004"/>
    <n v="21"/>
    <x v="0"/>
  </r>
  <r>
    <n v="1604"/>
    <n v="11"/>
    <n v="11"/>
    <n v="1"/>
    <n v="11.99"/>
    <n v="0"/>
    <x v="1"/>
  </r>
  <r>
    <n v="1606"/>
    <n v="11"/>
    <n v="11"/>
    <n v="1"/>
    <n v="95.96"/>
    <n v="0"/>
    <x v="1"/>
  </r>
  <r>
    <n v="1607"/>
    <n v="18"/>
    <n v="2"/>
    <n v="4"/>
    <n v="2065.3200000000002"/>
    <n v="16"/>
    <x v="0"/>
  </r>
  <r>
    <n v="1608"/>
    <n v="22"/>
    <n v="13"/>
    <n v="3"/>
    <n v="1084.3"/>
    <n v="9"/>
    <x v="1"/>
  </r>
  <r>
    <n v="1610"/>
    <n v="6"/>
    <n v="6"/>
    <n v="1"/>
    <n v="93"/>
    <n v="0"/>
    <x v="0"/>
  </r>
  <r>
    <n v="1613"/>
    <n v="23"/>
    <n v="12"/>
    <n v="2"/>
    <n v="293.92999999999995"/>
    <n v="11"/>
    <x v="1"/>
  </r>
  <r>
    <n v="1614"/>
    <n v="23"/>
    <n v="9"/>
    <n v="4"/>
    <n v="3252.6"/>
    <n v="14"/>
    <x v="1"/>
  </r>
  <r>
    <n v="1615"/>
    <n v="20"/>
    <n v="20"/>
    <n v="1"/>
    <n v="249.75"/>
    <n v="0"/>
    <x v="1"/>
  </r>
  <r>
    <n v="1616"/>
    <n v="10"/>
    <n v="10"/>
    <n v="1"/>
    <n v="39.979999999999997"/>
    <n v="0"/>
    <x v="1"/>
  </r>
  <r>
    <n v="1617"/>
    <n v="18"/>
    <n v="10"/>
    <n v="2"/>
    <n v="183.84"/>
    <n v="8"/>
    <x v="1"/>
  </r>
  <r>
    <n v="1620"/>
    <n v="14"/>
    <n v="8"/>
    <n v="2"/>
    <n v="277.8"/>
    <n v="6"/>
    <x v="1"/>
  </r>
  <r>
    <n v="1621"/>
    <n v="15"/>
    <n v="15"/>
    <n v="1"/>
    <n v="189.95000000000002"/>
    <n v="0"/>
    <x v="1"/>
  </r>
  <r>
    <n v="1623"/>
    <n v="19"/>
    <n v="2"/>
    <n v="3"/>
    <n v="2373.1400000000003"/>
    <n v="17"/>
    <x v="0"/>
  </r>
  <r>
    <n v="1624"/>
    <n v="18"/>
    <n v="0"/>
    <n v="2"/>
    <n v="209.86"/>
    <n v="18"/>
    <x v="0"/>
  </r>
  <r>
    <n v="1625"/>
    <n v="11"/>
    <n v="0"/>
    <n v="2"/>
    <n v="3330"/>
    <n v="11"/>
    <x v="0"/>
  </r>
  <r>
    <n v="1626"/>
    <n v="23"/>
    <n v="23"/>
    <n v="1"/>
    <n v="649.75"/>
    <n v="0"/>
    <x v="1"/>
  </r>
  <r>
    <n v="1627"/>
    <n v="10"/>
    <n v="10"/>
    <n v="1"/>
    <n v="1398"/>
    <n v="0"/>
    <x v="1"/>
  </r>
  <r>
    <n v="1628"/>
    <n v="22"/>
    <n v="7"/>
    <n v="3"/>
    <n v="449.37000000000006"/>
    <n v="15"/>
    <x v="0"/>
  </r>
  <r>
    <n v="1630"/>
    <n v="14"/>
    <n v="3"/>
    <n v="4"/>
    <n v="5183.28"/>
    <n v="11"/>
    <x v="0"/>
  </r>
  <r>
    <n v="1631"/>
    <n v="15"/>
    <n v="15"/>
    <n v="1"/>
    <n v="196"/>
    <n v="0"/>
    <x v="1"/>
  </r>
  <r>
    <n v="1632"/>
    <n v="16"/>
    <n v="7"/>
    <n v="2"/>
    <n v="264.90000000000003"/>
    <n v="9"/>
    <x v="0"/>
  </r>
  <r>
    <n v="1633"/>
    <n v="7"/>
    <n v="7"/>
    <n v="1"/>
    <n v="1125"/>
    <n v="0"/>
    <x v="0"/>
  </r>
  <r>
    <n v="1634"/>
    <n v="23"/>
    <n v="22"/>
    <n v="3"/>
    <n v="8183.34"/>
    <n v="1"/>
    <x v="1"/>
  </r>
  <r>
    <n v="1635"/>
    <n v="19"/>
    <n v="19"/>
    <n v="2"/>
    <n v="425.70000000000005"/>
    <n v="0"/>
    <x v="1"/>
  </r>
  <r>
    <n v="1636"/>
    <n v="16"/>
    <n v="14"/>
    <n v="2"/>
    <n v="1007.6499999999999"/>
    <n v="2"/>
    <x v="1"/>
  </r>
  <r>
    <n v="1637"/>
    <n v="6"/>
    <n v="6"/>
    <n v="1"/>
    <n v="23.97"/>
    <n v="0"/>
    <x v="0"/>
  </r>
  <r>
    <n v="1638"/>
    <n v="18"/>
    <n v="8"/>
    <n v="4"/>
    <n v="1423.2399999999998"/>
    <n v="10"/>
    <x v="1"/>
  </r>
  <r>
    <n v="1641"/>
    <n v="18"/>
    <n v="18"/>
    <n v="1"/>
    <n v="74.849999999999994"/>
    <n v="0"/>
    <x v="1"/>
  </r>
  <r>
    <n v="1644"/>
    <n v="23"/>
    <n v="0"/>
    <n v="3"/>
    <n v="9612"/>
    <n v="23"/>
    <x v="0"/>
  </r>
  <r>
    <n v="1645"/>
    <n v="21"/>
    <n v="16"/>
    <n v="3"/>
    <n v="1483.1599999999999"/>
    <n v="5"/>
    <x v="1"/>
  </r>
  <r>
    <n v="1646"/>
    <n v="23"/>
    <n v="15"/>
    <n v="3"/>
    <n v="5455.89"/>
    <n v="8"/>
    <x v="1"/>
  </r>
  <r>
    <n v="1647"/>
    <n v="22"/>
    <n v="8"/>
    <n v="2"/>
    <n v="7160"/>
    <n v="14"/>
    <x v="1"/>
  </r>
  <r>
    <n v="1648"/>
    <n v="22"/>
    <n v="3"/>
    <n v="5"/>
    <n v="13981.240000000002"/>
    <n v="19"/>
    <x v="0"/>
  </r>
  <r>
    <n v="1651"/>
    <n v="17"/>
    <n v="17"/>
    <n v="1"/>
    <n v="108"/>
    <n v="0"/>
    <x v="1"/>
  </r>
  <r>
    <n v="1652"/>
    <n v="23"/>
    <n v="23"/>
    <n v="1"/>
    <n v="75.98"/>
    <n v="0"/>
    <x v="1"/>
  </r>
  <r>
    <n v="1653"/>
    <n v="23"/>
    <n v="9"/>
    <n v="2"/>
    <n v="4151.92"/>
    <n v="14"/>
    <x v="1"/>
  </r>
  <r>
    <n v="1654"/>
    <n v="20"/>
    <n v="4"/>
    <n v="3"/>
    <n v="1522.43"/>
    <n v="16"/>
    <x v="0"/>
  </r>
  <r>
    <n v="1656"/>
    <n v="4"/>
    <n v="1"/>
    <n v="3"/>
    <n v="8619.5"/>
    <n v="3"/>
    <x v="0"/>
  </r>
  <r>
    <n v="1657"/>
    <n v="9"/>
    <n v="9"/>
    <n v="1"/>
    <n v="519.79999999999995"/>
    <n v="0"/>
    <x v="1"/>
  </r>
  <r>
    <n v="1658"/>
    <n v="7"/>
    <n v="5"/>
    <n v="2"/>
    <n v="230.85999999999999"/>
    <n v="2"/>
    <x v="0"/>
  </r>
  <r>
    <n v="1659"/>
    <n v="15"/>
    <n v="15"/>
    <n v="1"/>
    <n v="74.97"/>
    <n v="0"/>
    <x v="1"/>
  </r>
  <r>
    <n v="1660"/>
    <n v="20"/>
    <n v="1"/>
    <n v="2"/>
    <n v="4277.9400000000005"/>
    <n v="19"/>
    <x v="0"/>
  </r>
  <r>
    <n v="1661"/>
    <n v="17"/>
    <n v="9"/>
    <n v="3"/>
    <n v="8558.91"/>
    <n v="8"/>
    <x v="1"/>
  </r>
  <r>
    <n v="1663"/>
    <n v="15"/>
    <n v="10"/>
    <n v="2"/>
    <n v="4039.9"/>
    <n v="5"/>
    <x v="1"/>
  </r>
  <r>
    <n v="1664"/>
    <n v="0"/>
    <n v="0"/>
    <n v="1"/>
    <n v="19.5"/>
    <n v="0"/>
    <x v="0"/>
  </r>
  <r>
    <n v="1665"/>
    <n v="17"/>
    <n v="17"/>
    <n v="2"/>
    <n v="497.40000000000003"/>
    <n v="0"/>
    <x v="1"/>
  </r>
  <r>
    <n v="1669"/>
    <n v="14"/>
    <n v="14"/>
    <n v="1"/>
    <n v="104.75"/>
    <n v="0"/>
    <x v="1"/>
  </r>
  <r>
    <n v="1670"/>
    <n v="19"/>
    <n v="3"/>
    <n v="2"/>
    <n v="598.5"/>
    <n v="16"/>
    <x v="0"/>
  </r>
  <r>
    <n v="1671"/>
    <n v="10"/>
    <n v="10"/>
    <n v="1"/>
    <n v="99.949999999999989"/>
    <n v="0"/>
    <x v="1"/>
  </r>
  <r>
    <n v="1672"/>
    <n v="17"/>
    <n v="11"/>
    <n v="2"/>
    <n v="4789.8999999999996"/>
    <n v="6"/>
    <x v="1"/>
  </r>
  <r>
    <n v="1674"/>
    <n v="10"/>
    <n v="10"/>
    <n v="1"/>
    <n v="176.85000000000002"/>
    <n v="0"/>
    <x v="1"/>
  </r>
  <r>
    <n v="1675"/>
    <n v="1"/>
    <n v="1"/>
    <n v="1"/>
    <n v="115.96"/>
    <n v="0"/>
    <x v="0"/>
  </r>
  <r>
    <n v="1676"/>
    <n v="20"/>
    <n v="4"/>
    <n v="4"/>
    <n v="1017.2800000000001"/>
    <n v="16"/>
    <x v="0"/>
  </r>
  <r>
    <n v="1677"/>
    <n v="12"/>
    <n v="6"/>
    <n v="2"/>
    <n v="3864"/>
    <n v="6"/>
    <x v="0"/>
  </r>
  <r>
    <n v="1679"/>
    <n v="16"/>
    <n v="0"/>
    <n v="2"/>
    <n v="4144"/>
    <n v="16"/>
    <x v="0"/>
  </r>
  <r>
    <n v="1681"/>
    <n v="7"/>
    <n v="7"/>
    <n v="1"/>
    <n v="945"/>
    <n v="0"/>
    <x v="0"/>
  </r>
  <r>
    <n v="1682"/>
    <n v="19"/>
    <n v="8"/>
    <n v="4"/>
    <n v="9524.85"/>
    <n v="11"/>
    <x v="1"/>
  </r>
  <r>
    <n v="1684"/>
    <n v="20"/>
    <n v="20"/>
    <n v="1"/>
    <n v="50.97"/>
    <n v="0"/>
    <x v="1"/>
  </r>
  <r>
    <n v="1685"/>
    <n v="19"/>
    <n v="19"/>
    <n v="1"/>
    <n v="131.80000000000001"/>
    <n v="0"/>
    <x v="1"/>
  </r>
  <r>
    <n v="1687"/>
    <n v="19"/>
    <n v="4"/>
    <n v="2"/>
    <n v="4039.6"/>
    <n v="15"/>
    <x v="0"/>
  </r>
  <r>
    <n v="1688"/>
    <n v="21"/>
    <n v="18"/>
    <n v="2"/>
    <n v="363.86"/>
    <n v="3"/>
    <x v="1"/>
  </r>
  <r>
    <n v="1690"/>
    <n v="7"/>
    <n v="7"/>
    <n v="1"/>
    <n v="74.95"/>
    <n v="0"/>
    <x v="0"/>
  </r>
  <r>
    <n v="1691"/>
    <n v="7"/>
    <n v="7"/>
    <n v="1"/>
    <n v="110.97"/>
    <n v="0"/>
    <x v="0"/>
  </r>
  <r>
    <n v="1692"/>
    <n v="12"/>
    <n v="7"/>
    <n v="2"/>
    <n v="4872"/>
    <n v="5"/>
    <x v="0"/>
  </r>
  <r>
    <n v="1693"/>
    <n v="5"/>
    <n v="5"/>
    <n v="1"/>
    <n v="1197"/>
    <n v="0"/>
    <x v="0"/>
  </r>
  <r>
    <n v="1694"/>
    <n v="21"/>
    <n v="15"/>
    <n v="2"/>
    <n v="1391.94"/>
    <n v="6"/>
    <x v="1"/>
  </r>
  <r>
    <n v="1695"/>
    <n v="21"/>
    <n v="14"/>
    <n v="2"/>
    <n v="3663"/>
    <n v="7"/>
    <x v="1"/>
  </r>
  <r>
    <n v="1696"/>
    <n v="23"/>
    <n v="11"/>
    <n v="2"/>
    <n v="295.60000000000002"/>
    <n v="12"/>
    <x v="1"/>
  </r>
  <r>
    <n v="1697"/>
    <n v="13"/>
    <n v="11"/>
    <n v="2"/>
    <n v="2155.8900000000003"/>
    <n v="2"/>
    <x v="1"/>
  </r>
  <r>
    <n v="1698"/>
    <n v="10"/>
    <n v="5"/>
    <n v="3"/>
    <n v="980.46"/>
    <n v="5"/>
    <x v="0"/>
  </r>
  <r>
    <n v="1699"/>
    <n v="9"/>
    <n v="2"/>
    <n v="3"/>
    <n v="4917"/>
    <n v="7"/>
    <x v="0"/>
  </r>
  <r>
    <n v="1702"/>
    <n v="1"/>
    <n v="1"/>
    <n v="1"/>
    <n v="2196"/>
    <n v="0"/>
    <x v="0"/>
  </r>
  <r>
    <n v="1703"/>
    <n v="15"/>
    <n v="15"/>
    <n v="1"/>
    <n v="74.95"/>
    <n v="0"/>
    <x v="1"/>
  </r>
  <r>
    <n v="1704"/>
    <n v="14"/>
    <n v="6"/>
    <n v="3"/>
    <n v="19239"/>
    <n v="8"/>
    <x v="0"/>
  </r>
  <r>
    <n v="1705"/>
    <n v="2"/>
    <n v="2"/>
    <n v="1"/>
    <n v="176.85000000000002"/>
    <n v="0"/>
    <x v="0"/>
  </r>
  <r>
    <n v="1706"/>
    <n v="16"/>
    <n v="4"/>
    <n v="3"/>
    <n v="4265.91"/>
    <n v="12"/>
    <x v="0"/>
  </r>
  <r>
    <n v="1707"/>
    <n v="18"/>
    <n v="6"/>
    <n v="2"/>
    <n v="160.93"/>
    <n v="12"/>
    <x v="0"/>
  </r>
  <r>
    <n v="1708"/>
    <n v="23"/>
    <n v="8"/>
    <n v="2"/>
    <n v="851.96"/>
    <n v="15"/>
    <x v="1"/>
  </r>
  <r>
    <n v="1709"/>
    <n v="21"/>
    <n v="21"/>
    <n v="1"/>
    <n v="1797"/>
    <n v="0"/>
    <x v="1"/>
  </r>
  <r>
    <n v="1711"/>
    <n v="21"/>
    <n v="21"/>
    <n v="1"/>
    <n v="23.98"/>
    <n v="0"/>
    <x v="1"/>
  </r>
  <r>
    <n v="1712"/>
    <n v="21"/>
    <n v="7"/>
    <n v="2"/>
    <n v="3911.6"/>
    <n v="14"/>
    <x v="0"/>
  </r>
  <r>
    <n v="1713"/>
    <n v="18"/>
    <n v="18"/>
    <n v="1"/>
    <n v="270"/>
    <n v="0"/>
    <x v="1"/>
  </r>
  <r>
    <n v="1714"/>
    <n v="21"/>
    <n v="2"/>
    <n v="4"/>
    <n v="6275.76"/>
    <n v="19"/>
    <x v="0"/>
  </r>
  <r>
    <n v="1715"/>
    <n v="11"/>
    <n v="11"/>
    <n v="1"/>
    <n v="39.979999999999997"/>
    <n v="0"/>
    <x v="1"/>
  </r>
  <r>
    <n v="1716"/>
    <n v="16"/>
    <n v="11"/>
    <n v="3"/>
    <n v="1913.34"/>
    <n v="5"/>
    <x v="1"/>
  </r>
  <r>
    <n v="1717"/>
    <n v="12"/>
    <n v="12"/>
    <n v="1"/>
    <n v="1198"/>
    <n v="0"/>
    <x v="1"/>
  </r>
  <r>
    <n v="1719"/>
    <n v="12"/>
    <n v="12"/>
    <n v="1"/>
    <n v="29.99"/>
    <n v="0"/>
    <x v="1"/>
  </r>
  <r>
    <n v="1720"/>
    <n v="9"/>
    <n v="7"/>
    <n v="2"/>
    <n v="1834"/>
    <n v="2"/>
    <x v="0"/>
  </r>
  <r>
    <n v="1721"/>
    <n v="4"/>
    <n v="4"/>
    <n v="1"/>
    <n v="2052"/>
    <n v="0"/>
    <x v="0"/>
  </r>
  <r>
    <n v="1722"/>
    <n v="18"/>
    <n v="18"/>
    <n v="1"/>
    <n v="1070"/>
    <n v="0"/>
    <x v="1"/>
  </r>
  <r>
    <n v="1723"/>
    <n v="16"/>
    <n v="16"/>
    <n v="1"/>
    <n v="149.85000000000002"/>
    <n v="0"/>
    <x v="1"/>
  </r>
  <r>
    <n v="1724"/>
    <n v="9"/>
    <n v="9"/>
    <n v="1"/>
    <n v="245"/>
    <n v="0"/>
    <x v="1"/>
  </r>
  <r>
    <n v="1725"/>
    <n v="16"/>
    <n v="16"/>
    <n v="1"/>
    <n v="1000"/>
    <n v="0"/>
    <x v="1"/>
  </r>
  <r>
    <n v="1726"/>
    <n v="21"/>
    <n v="14"/>
    <n v="3"/>
    <n v="7688.89"/>
    <n v="7"/>
    <x v="1"/>
  </r>
  <r>
    <n v="1728"/>
    <n v="11"/>
    <n v="4"/>
    <n v="2"/>
    <n v="972"/>
    <n v="7"/>
    <x v="0"/>
  </r>
  <r>
    <n v="1729"/>
    <n v="5"/>
    <n v="5"/>
    <n v="1"/>
    <n v="35.96"/>
    <n v="0"/>
    <x v="0"/>
  </r>
  <r>
    <n v="1731"/>
    <n v="19"/>
    <n v="5"/>
    <n v="3"/>
    <n v="10136.5"/>
    <n v="14"/>
    <x v="0"/>
  </r>
  <r>
    <n v="1732"/>
    <n v="20"/>
    <n v="10"/>
    <n v="3"/>
    <n v="828.49"/>
    <n v="10"/>
    <x v="1"/>
  </r>
  <r>
    <n v="1733"/>
    <n v="20"/>
    <n v="4"/>
    <n v="4"/>
    <n v="11824.230000000001"/>
    <n v="16"/>
    <x v="0"/>
  </r>
  <r>
    <n v="1734"/>
    <n v="20"/>
    <n v="13"/>
    <n v="2"/>
    <n v="4888"/>
    <n v="7"/>
    <x v="1"/>
  </r>
  <r>
    <n v="1735"/>
    <n v="10"/>
    <n v="10"/>
    <n v="1"/>
    <n v="35.97"/>
    <n v="0"/>
    <x v="1"/>
  </r>
  <r>
    <n v="1737"/>
    <n v="23"/>
    <n v="20"/>
    <n v="2"/>
    <n v="5639.9"/>
    <n v="3"/>
    <x v="1"/>
  </r>
  <r>
    <n v="1740"/>
    <n v="23"/>
    <n v="2"/>
    <n v="3"/>
    <n v="7215.4500000000007"/>
    <n v="21"/>
    <x v="0"/>
  </r>
  <r>
    <n v="1741"/>
    <n v="23"/>
    <n v="19"/>
    <n v="3"/>
    <n v="10145"/>
    <n v="4"/>
    <x v="1"/>
  </r>
  <r>
    <n v="1742"/>
    <n v="22"/>
    <n v="22"/>
    <n v="1"/>
    <n v="48"/>
    <n v="0"/>
    <x v="1"/>
  </r>
  <r>
    <n v="1743"/>
    <n v="19"/>
    <n v="1"/>
    <n v="3"/>
    <n v="881.88000000000011"/>
    <n v="18"/>
    <x v="0"/>
  </r>
  <r>
    <n v="1744"/>
    <n v="5"/>
    <n v="5"/>
    <n v="1"/>
    <n v="3596"/>
    <n v="0"/>
    <x v="0"/>
  </r>
  <r>
    <n v="1746"/>
    <n v="16"/>
    <n v="4"/>
    <n v="2"/>
    <n v="109.9"/>
    <n v="12"/>
    <x v="0"/>
  </r>
  <r>
    <n v="1747"/>
    <n v="12"/>
    <n v="1"/>
    <n v="5"/>
    <n v="6368.46"/>
    <n v="11"/>
    <x v="0"/>
  </r>
  <r>
    <n v="1748"/>
    <n v="1"/>
    <n v="1"/>
    <n v="1"/>
    <n v="1798"/>
    <n v="0"/>
    <x v="0"/>
  </r>
  <r>
    <n v="1749"/>
    <n v="20"/>
    <n v="7"/>
    <n v="3"/>
    <n v="2375.7799999999997"/>
    <n v="13"/>
    <x v="0"/>
  </r>
  <r>
    <n v="1750"/>
    <n v="8"/>
    <n v="8"/>
    <n v="1"/>
    <n v="71.94"/>
    <n v="0"/>
    <x v="1"/>
  </r>
  <r>
    <n v="1751"/>
    <n v="23"/>
    <n v="9"/>
    <n v="2"/>
    <n v="797.57999999999993"/>
    <n v="14"/>
    <x v="1"/>
  </r>
  <r>
    <n v="1752"/>
    <n v="13"/>
    <n v="7"/>
    <n v="3"/>
    <n v="2474.91"/>
    <n v="6"/>
    <x v="0"/>
  </r>
  <r>
    <n v="1753"/>
    <n v="4"/>
    <n v="4"/>
    <n v="1"/>
    <n v="104.75"/>
    <n v="0"/>
    <x v="0"/>
  </r>
  <r>
    <n v="1754"/>
    <n v="13"/>
    <n v="13"/>
    <n v="1"/>
    <n v="139.96"/>
    <n v="0"/>
    <x v="1"/>
  </r>
  <r>
    <n v="1755"/>
    <n v="4"/>
    <n v="4"/>
    <n v="1"/>
    <n v="74.95"/>
    <n v="0"/>
    <x v="0"/>
  </r>
  <r>
    <n v="1756"/>
    <n v="17"/>
    <n v="6"/>
    <n v="3"/>
    <n v="10535.92"/>
    <n v="11"/>
    <x v="0"/>
  </r>
  <r>
    <n v="1758"/>
    <n v="14"/>
    <n v="8"/>
    <n v="3"/>
    <n v="2105.8200000000002"/>
    <n v="6"/>
    <x v="1"/>
  </r>
  <r>
    <n v="1759"/>
    <n v="9"/>
    <n v="7"/>
    <n v="3"/>
    <n v="5120.55"/>
    <n v="2"/>
    <x v="0"/>
  </r>
  <r>
    <n v="1760"/>
    <n v="11"/>
    <n v="4"/>
    <n v="2"/>
    <n v="101.88"/>
    <n v="7"/>
    <x v="0"/>
  </r>
  <r>
    <n v="1761"/>
    <n v="22"/>
    <n v="9"/>
    <n v="3"/>
    <n v="3487.6"/>
    <n v="13"/>
    <x v="1"/>
  </r>
  <r>
    <n v="1762"/>
    <n v="14"/>
    <n v="1"/>
    <n v="3"/>
    <n v="4869.8999999999996"/>
    <n v="13"/>
    <x v="0"/>
  </r>
  <r>
    <n v="1763"/>
    <n v="18"/>
    <n v="11"/>
    <n v="2"/>
    <n v="1223.94"/>
    <n v="7"/>
    <x v="1"/>
  </r>
  <r>
    <n v="1765"/>
    <n v="13"/>
    <n v="1"/>
    <n v="2"/>
    <n v="222.25"/>
    <n v="12"/>
    <x v="0"/>
  </r>
  <r>
    <n v="1766"/>
    <n v="23"/>
    <n v="14"/>
    <n v="2"/>
    <n v="6306.75"/>
    <n v="9"/>
    <x v="1"/>
  </r>
  <r>
    <n v="1767"/>
    <n v="11"/>
    <n v="0"/>
    <n v="2"/>
    <n v="4270.5"/>
    <n v="11"/>
    <x v="0"/>
  </r>
  <r>
    <n v="1768"/>
    <n v="15"/>
    <n v="15"/>
    <n v="1"/>
    <n v="59.98"/>
    <n v="0"/>
    <x v="1"/>
  </r>
  <r>
    <n v="1769"/>
    <n v="13"/>
    <n v="13"/>
    <n v="1"/>
    <n v="174.95000000000002"/>
    <n v="0"/>
    <x v="1"/>
  </r>
  <r>
    <n v="1770"/>
    <n v="16"/>
    <n v="16"/>
    <n v="1"/>
    <n v="89.94"/>
    <n v="0"/>
    <x v="1"/>
  </r>
  <r>
    <n v="1773"/>
    <n v="23"/>
    <n v="23"/>
    <n v="1"/>
    <n v="117.9"/>
    <n v="0"/>
    <x v="1"/>
  </r>
  <r>
    <n v="1774"/>
    <n v="6"/>
    <n v="6"/>
    <n v="1"/>
    <n v="97.5"/>
    <n v="0"/>
    <x v="0"/>
  </r>
  <r>
    <n v="1775"/>
    <n v="18"/>
    <n v="18"/>
    <n v="1"/>
    <n v="14.99"/>
    <n v="0"/>
    <x v="1"/>
  </r>
  <r>
    <n v="1776"/>
    <n v="6"/>
    <n v="6"/>
    <n v="1"/>
    <n v="499"/>
    <n v="0"/>
    <x v="0"/>
  </r>
  <r>
    <n v="1777"/>
    <n v="18"/>
    <n v="10"/>
    <n v="3"/>
    <n v="3224.8500000000004"/>
    <n v="8"/>
    <x v="1"/>
  </r>
  <r>
    <n v="1778"/>
    <n v="21"/>
    <n v="6"/>
    <n v="4"/>
    <n v="888.86"/>
    <n v="15"/>
    <x v="0"/>
  </r>
  <r>
    <n v="1780"/>
    <n v="19"/>
    <n v="16"/>
    <n v="2"/>
    <n v="9366"/>
    <n v="3"/>
    <x v="1"/>
  </r>
  <r>
    <n v="1781"/>
    <n v="5"/>
    <n v="5"/>
    <n v="1"/>
    <n v="39"/>
    <n v="0"/>
    <x v="0"/>
  </r>
  <r>
    <n v="1782"/>
    <n v="18"/>
    <n v="18"/>
    <n v="1"/>
    <n v="500"/>
    <n v="0"/>
    <x v="1"/>
  </r>
  <r>
    <n v="1783"/>
    <n v="21"/>
    <n v="21"/>
    <n v="1"/>
    <n v="84.949999999999989"/>
    <n v="0"/>
    <x v="1"/>
  </r>
  <r>
    <n v="1786"/>
    <n v="16"/>
    <n v="16"/>
    <n v="1"/>
    <n v="599"/>
    <n v="0"/>
    <x v="1"/>
  </r>
  <r>
    <n v="1787"/>
    <n v="15"/>
    <n v="15"/>
    <n v="1"/>
    <n v="1647"/>
    <n v="0"/>
    <x v="1"/>
  </r>
  <r>
    <n v="1790"/>
    <n v="5"/>
    <n v="5"/>
    <n v="1"/>
    <n v="36"/>
    <n v="0"/>
    <x v="0"/>
  </r>
  <r>
    <n v="1791"/>
    <n v="11"/>
    <n v="11"/>
    <n v="2"/>
    <n v="3996"/>
    <n v="0"/>
    <x v="1"/>
  </r>
  <r>
    <n v="1792"/>
    <n v="23"/>
    <n v="3"/>
    <n v="2"/>
    <n v="547.25"/>
    <n v="20"/>
    <x v="0"/>
  </r>
  <r>
    <n v="1793"/>
    <n v="18"/>
    <n v="18"/>
    <n v="1"/>
    <n v="184.95000000000002"/>
    <n v="0"/>
    <x v="1"/>
  </r>
  <r>
    <n v="1794"/>
    <n v="17"/>
    <n v="13"/>
    <n v="2"/>
    <n v="260.93999999999994"/>
    <n v="4"/>
    <x v="1"/>
  </r>
  <r>
    <n v="1795"/>
    <n v="3"/>
    <n v="3"/>
    <n v="1"/>
    <n v="1365"/>
    <n v="0"/>
    <x v="0"/>
  </r>
  <r>
    <n v="1796"/>
    <n v="11"/>
    <n v="1"/>
    <n v="3"/>
    <n v="14382"/>
    <n v="10"/>
    <x v="0"/>
  </r>
  <r>
    <n v="1797"/>
    <n v="22"/>
    <n v="13"/>
    <n v="3"/>
    <n v="3485.7200000000003"/>
    <n v="9"/>
    <x v="1"/>
  </r>
  <r>
    <n v="1798"/>
    <n v="23"/>
    <n v="23"/>
    <n v="1"/>
    <n v="59.96"/>
    <n v="0"/>
    <x v="1"/>
  </r>
  <r>
    <n v="1799"/>
    <n v="13"/>
    <n v="13"/>
    <n v="1"/>
    <n v="23.98"/>
    <n v="0"/>
    <x v="1"/>
  </r>
  <r>
    <n v="1800"/>
    <n v="10"/>
    <n v="10"/>
    <n v="1"/>
    <n v="39.950000000000003"/>
    <n v="0"/>
    <x v="1"/>
  </r>
  <r>
    <n v="1801"/>
    <n v="19"/>
    <n v="1"/>
    <n v="2"/>
    <n v="1499.75"/>
    <n v="18"/>
    <x v="0"/>
  </r>
  <r>
    <n v="1802"/>
    <n v="23"/>
    <n v="22"/>
    <n v="2"/>
    <n v="1008"/>
    <n v="1"/>
    <x v="1"/>
  </r>
  <r>
    <n v="1803"/>
    <n v="17"/>
    <n v="13"/>
    <n v="2"/>
    <n v="199.7"/>
    <n v="4"/>
    <x v="1"/>
  </r>
  <r>
    <n v="1804"/>
    <n v="8"/>
    <n v="2"/>
    <n v="3"/>
    <n v="492.57"/>
    <n v="6"/>
    <x v="0"/>
  </r>
  <r>
    <n v="1806"/>
    <n v="19"/>
    <n v="6"/>
    <n v="4"/>
    <n v="4389.66"/>
    <n v="13"/>
    <x v="0"/>
  </r>
  <r>
    <n v="1808"/>
    <n v="11"/>
    <n v="1"/>
    <n v="2"/>
    <n v="2580"/>
    <n v="10"/>
    <x v="0"/>
  </r>
  <r>
    <n v="1809"/>
    <n v="19"/>
    <n v="7"/>
    <n v="4"/>
    <n v="20679.899999999998"/>
    <n v="12"/>
    <x v="0"/>
  </r>
  <r>
    <n v="1811"/>
    <n v="4"/>
    <n v="4"/>
    <n v="1"/>
    <n v="36"/>
    <n v="0"/>
    <x v="0"/>
  </r>
  <r>
    <n v="1812"/>
    <n v="19"/>
    <n v="4"/>
    <n v="3"/>
    <n v="819.27999999999986"/>
    <n v="15"/>
    <x v="0"/>
  </r>
  <r>
    <n v="1813"/>
    <n v="17"/>
    <n v="1"/>
    <n v="3"/>
    <n v="4735.68"/>
    <n v="16"/>
    <x v="0"/>
  </r>
  <r>
    <n v="1814"/>
    <n v="17"/>
    <n v="17"/>
    <n v="1"/>
    <n v="39.950000000000003"/>
    <n v="0"/>
    <x v="1"/>
  </r>
  <r>
    <n v="1815"/>
    <n v="20"/>
    <n v="0"/>
    <n v="3"/>
    <n v="1142.82"/>
    <n v="20"/>
    <x v="0"/>
  </r>
  <r>
    <n v="1816"/>
    <n v="1"/>
    <n v="1"/>
    <n v="1"/>
    <n v="60"/>
    <n v="0"/>
    <x v="0"/>
  </r>
  <r>
    <n v="1818"/>
    <n v="20"/>
    <n v="7"/>
    <n v="2"/>
    <n v="11081"/>
    <n v="13"/>
    <x v="0"/>
  </r>
  <r>
    <n v="1819"/>
    <n v="3"/>
    <n v="2"/>
    <n v="2"/>
    <n v="7487.92"/>
    <n v="1"/>
    <x v="0"/>
  </r>
  <r>
    <n v="1821"/>
    <n v="11"/>
    <n v="8"/>
    <n v="2"/>
    <n v="1433.94"/>
    <n v="3"/>
    <x v="1"/>
  </r>
  <r>
    <n v="1822"/>
    <n v="6"/>
    <n v="0"/>
    <n v="2"/>
    <n v="5102.6500000000005"/>
    <n v="6"/>
    <x v="0"/>
  </r>
  <r>
    <n v="1823"/>
    <n v="8"/>
    <n v="8"/>
    <n v="1"/>
    <n v="143.94"/>
    <n v="0"/>
    <x v="1"/>
  </r>
  <r>
    <n v="1824"/>
    <n v="23"/>
    <n v="23"/>
    <n v="1"/>
    <n v="74.849999999999994"/>
    <n v="0"/>
    <x v="1"/>
  </r>
  <r>
    <n v="1825"/>
    <n v="22"/>
    <n v="22"/>
    <n v="1"/>
    <n v="2196"/>
    <n v="0"/>
    <x v="1"/>
  </r>
  <r>
    <n v="1829"/>
    <n v="8"/>
    <n v="8"/>
    <n v="1"/>
    <n v="147"/>
    <n v="0"/>
    <x v="1"/>
  </r>
  <r>
    <n v="1830"/>
    <n v="23"/>
    <n v="10"/>
    <n v="3"/>
    <n v="12018.5"/>
    <n v="13"/>
    <x v="1"/>
  </r>
  <r>
    <n v="1831"/>
    <n v="4"/>
    <n v="4"/>
    <n v="1"/>
    <n v="28.99"/>
    <n v="0"/>
    <x v="0"/>
  </r>
  <r>
    <n v="1832"/>
    <n v="14"/>
    <n v="3"/>
    <n v="2"/>
    <n v="539.80000000000007"/>
    <n v="11"/>
    <x v="0"/>
  </r>
  <r>
    <n v="1833"/>
    <n v="23"/>
    <n v="23"/>
    <n v="1"/>
    <n v="294.75"/>
    <n v="0"/>
    <x v="1"/>
  </r>
  <r>
    <n v="1834"/>
    <n v="17"/>
    <n v="5"/>
    <n v="3"/>
    <n v="6408"/>
    <n v="12"/>
    <x v="0"/>
  </r>
  <r>
    <n v="1835"/>
    <n v="1"/>
    <n v="1"/>
    <n v="1"/>
    <n v="449.75"/>
    <n v="0"/>
    <x v="0"/>
  </r>
  <r>
    <n v="1836"/>
    <n v="6"/>
    <n v="0"/>
    <n v="2"/>
    <n v="6745"/>
    <n v="6"/>
    <x v="0"/>
  </r>
  <r>
    <n v="1837"/>
    <n v="20"/>
    <n v="13"/>
    <n v="4"/>
    <n v="1407.3600000000001"/>
    <n v="7"/>
    <x v="1"/>
  </r>
  <r>
    <n v="1838"/>
    <n v="16"/>
    <n v="4"/>
    <n v="2"/>
    <n v="1067"/>
    <n v="12"/>
    <x v="0"/>
  </r>
  <r>
    <n v="1839"/>
    <n v="23"/>
    <n v="17"/>
    <n v="2"/>
    <n v="283.41000000000003"/>
    <n v="6"/>
    <x v="1"/>
  </r>
  <r>
    <n v="1840"/>
    <n v="20"/>
    <n v="12"/>
    <n v="4"/>
    <n v="14420"/>
    <n v="8"/>
    <x v="1"/>
  </r>
  <r>
    <n v="1841"/>
    <n v="4"/>
    <n v="4"/>
    <n v="1"/>
    <n v="1647"/>
    <n v="0"/>
    <x v="0"/>
  </r>
  <r>
    <n v="1842"/>
    <n v="23"/>
    <n v="5"/>
    <n v="2"/>
    <n v="206.91000000000003"/>
    <n v="18"/>
    <x v="0"/>
  </r>
  <r>
    <n v="1843"/>
    <n v="17"/>
    <n v="8"/>
    <n v="3"/>
    <n v="1195.95"/>
    <n v="9"/>
    <x v="1"/>
  </r>
  <r>
    <n v="1845"/>
    <n v="23"/>
    <n v="15"/>
    <n v="3"/>
    <n v="6772.2200000000012"/>
    <n v="8"/>
    <x v="1"/>
  </r>
  <r>
    <n v="1846"/>
    <n v="19"/>
    <n v="19"/>
    <n v="1"/>
    <n v="334"/>
    <n v="0"/>
    <x v="1"/>
  </r>
  <r>
    <n v="1847"/>
    <n v="21"/>
    <n v="21"/>
    <n v="1"/>
    <n v="1098"/>
    <n v="0"/>
    <x v="1"/>
  </r>
  <r>
    <n v="1848"/>
    <n v="23"/>
    <n v="4"/>
    <n v="2"/>
    <n v="1194.95"/>
    <n v="19"/>
    <x v="0"/>
  </r>
  <r>
    <n v="1849"/>
    <n v="5"/>
    <n v="5"/>
    <n v="1"/>
    <n v="519.79999999999995"/>
    <n v="0"/>
    <x v="0"/>
  </r>
  <r>
    <n v="1850"/>
    <n v="21"/>
    <n v="0"/>
    <n v="4"/>
    <n v="21203.82"/>
    <n v="21"/>
    <x v="0"/>
  </r>
  <r>
    <n v="1851"/>
    <n v="22"/>
    <n v="5"/>
    <n v="7"/>
    <n v="11428.01"/>
    <n v="17"/>
    <x v="0"/>
  </r>
  <r>
    <n v="1852"/>
    <n v="18"/>
    <n v="18"/>
    <n v="1"/>
    <n v="642"/>
    <n v="0"/>
    <x v="1"/>
  </r>
  <r>
    <n v="1853"/>
    <n v="18"/>
    <n v="1"/>
    <n v="3"/>
    <n v="7039.92"/>
    <n v="17"/>
    <x v="0"/>
  </r>
  <r>
    <n v="1854"/>
    <n v="12"/>
    <n v="3"/>
    <n v="2"/>
    <n v="3415.9300000000003"/>
    <n v="9"/>
    <x v="0"/>
  </r>
  <r>
    <n v="1855"/>
    <n v="3"/>
    <n v="3"/>
    <n v="1"/>
    <n v="52.5"/>
    <n v="0"/>
    <x v="0"/>
  </r>
  <r>
    <n v="1856"/>
    <n v="15"/>
    <n v="4"/>
    <n v="3"/>
    <n v="4129.58"/>
    <n v="11"/>
    <x v="0"/>
  </r>
  <r>
    <n v="1857"/>
    <n v="12"/>
    <n v="12"/>
    <n v="1"/>
    <n v="1497"/>
    <n v="0"/>
    <x v="1"/>
  </r>
  <r>
    <n v="1859"/>
    <n v="18"/>
    <n v="8"/>
    <n v="4"/>
    <n v="11226.75"/>
    <n v="10"/>
    <x v="1"/>
  </r>
  <r>
    <n v="1860"/>
    <n v="20"/>
    <n v="11"/>
    <n v="2"/>
    <n v="787.96"/>
    <n v="9"/>
    <x v="1"/>
  </r>
  <r>
    <n v="1861"/>
    <n v="22"/>
    <n v="19"/>
    <n v="2"/>
    <n v="1048.5"/>
    <n v="3"/>
    <x v="1"/>
  </r>
  <r>
    <n v="1862"/>
    <n v="15"/>
    <n v="15"/>
    <n v="1"/>
    <n v="171.96"/>
    <n v="0"/>
    <x v="1"/>
  </r>
  <r>
    <n v="1863"/>
    <n v="22"/>
    <n v="1"/>
    <n v="4"/>
    <n v="4199.0200000000004"/>
    <n v="21"/>
    <x v="0"/>
  </r>
  <r>
    <n v="1864"/>
    <n v="14"/>
    <n v="5"/>
    <n v="2"/>
    <n v="499.92"/>
    <n v="9"/>
    <x v="0"/>
  </r>
  <r>
    <n v="1865"/>
    <n v="23"/>
    <n v="1"/>
    <n v="4"/>
    <n v="1739.3000000000002"/>
    <n v="22"/>
    <x v="0"/>
  </r>
  <r>
    <n v="1866"/>
    <n v="23"/>
    <n v="23"/>
    <n v="1"/>
    <n v="47.98"/>
    <n v="0"/>
    <x v="1"/>
  </r>
  <r>
    <n v="1867"/>
    <n v="17"/>
    <n v="1"/>
    <n v="3"/>
    <n v="5345.4600000000009"/>
    <n v="16"/>
    <x v="0"/>
  </r>
  <r>
    <n v="1869"/>
    <n v="20"/>
    <n v="20"/>
    <n v="1"/>
    <n v="44.97"/>
    <n v="0"/>
    <x v="1"/>
  </r>
  <r>
    <n v="1870"/>
    <n v="7"/>
    <n v="1"/>
    <n v="2"/>
    <n v="2399.75"/>
    <n v="6"/>
    <x v="0"/>
  </r>
  <r>
    <n v="1872"/>
    <n v="17"/>
    <n v="3"/>
    <n v="2"/>
    <n v="440.86"/>
    <n v="14"/>
    <x v="0"/>
  </r>
  <r>
    <n v="1873"/>
    <n v="15"/>
    <n v="9"/>
    <n v="3"/>
    <n v="824.67"/>
    <n v="6"/>
    <x v="1"/>
  </r>
  <r>
    <n v="1875"/>
    <n v="19"/>
    <n v="1"/>
    <n v="2"/>
    <n v="1965"/>
    <n v="18"/>
    <x v="0"/>
  </r>
  <r>
    <n v="1876"/>
    <n v="16"/>
    <n v="0"/>
    <n v="3"/>
    <n v="3163.5"/>
    <n v="16"/>
    <x v="0"/>
  </r>
  <r>
    <n v="1877"/>
    <n v="19"/>
    <n v="19"/>
    <n v="1"/>
    <n v="75.98"/>
    <n v="0"/>
    <x v="1"/>
  </r>
  <r>
    <n v="1878"/>
    <n v="23"/>
    <n v="1"/>
    <n v="5"/>
    <n v="30319.599999999999"/>
    <n v="22"/>
    <x v="0"/>
  </r>
  <r>
    <n v="1879"/>
    <n v="22"/>
    <n v="8"/>
    <n v="3"/>
    <n v="945.23"/>
    <n v="14"/>
    <x v="1"/>
  </r>
  <r>
    <n v="1880"/>
    <n v="21"/>
    <n v="3"/>
    <n v="3"/>
    <n v="2619.8000000000002"/>
    <n v="18"/>
    <x v="0"/>
  </r>
  <r>
    <n v="1883"/>
    <n v="15"/>
    <n v="12"/>
    <n v="2"/>
    <n v="505.78000000000003"/>
    <n v="3"/>
    <x v="1"/>
  </r>
  <r>
    <n v="1884"/>
    <n v="21"/>
    <n v="1"/>
    <n v="4"/>
    <n v="27131.66"/>
    <n v="20"/>
    <x v="0"/>
  </r>
  <r>
    <n v="1885"/>
    <n v="19"/>
    <n v="11"/>
    <n v="2"/>
    <n v="4157.6500000000005"/>
    <n v="8"/>
    <x v="1"/>
  </r>
  <r>
    <n v="1886"/>
    <n v="23"/>
    <n v="6"/>
    <n v="4"/>
    <n v="3522.22"/>
    <n v="17"/>
    <x v="0"/>
  </r>
  <r>
    <n v="1887"/>
    <n v="11"/>
    <n v="11"/>
    <n v="1"/>
    <n v="59.96"/>
    <n v="0"/>
    <x v="1"/>
  </r>
  <r>
    <n v="1890"/>
    <n v="6"/>
    <n v="4"/>
    <n v="2"/>
    <n v="311.83999999999997"/>
    <n v="2"/>
    <x v="0"/>
  </r>
  <r>
    <n v="1891"/>
    <n v="1"/>
    <n v="1"/>
    <n v="1"/>
    <n v="124.75"/>
    <n v="0"/>
    <x v="0"/>
  </r>
  <r>
    <n v="1893"/>
    <n v="13"/>
    <n v="13"/>
    <n v="1"/>
    <n v="9.98"/>
    <n v="0"/>
    <x v="1"/>
  </r>
  <r>
    <n v="1894"/>
    <n v="22"/>
    <n v="10"/>
    <n v="4"/>
    <n v="3270.88"/>
    <n v="12"/>
    <x v="1"/>
  </r>
  <r>
    <n v="1895"/>
    <n v="0"/>
    <n v="0"/>
    <n v="1"/>
    <n v="104.75"/>
    <n v="0"/>
    <x v="0"/>
  </r>
  <r>
    <n v="1897"/>
    <n v="7"/>
    <n v="4"/>
    <n v="2"/>
    <n v="6467.6500000000005"/>
    <n v="3"/>
    <x v="0"/>
  </r>
  <r>
    <n v="1898"/>
    <n v="15"/>
    <n v="0"/>
    <n v="2"/>
    <n v="255.76"/>
    <n v="15"/>
    <x v="0"/>
  </r>
  <r>
    <n v="1899"/>
    <n v="21"/>
    <n v="21"/>
    <n v="1"/>
    <n v="35.97"/>
    <n v="0"/>
    <x v="1"/>
  </r>
  <r>
    <n v="1900"/>
    <n v="19"/>
    <n v="15"/>
    <n v="2"/>
    <n v="188.82"/>
    <n v="4"/>
    <x v="1"/>
  </r>
  <r>
    <n v="1902"/>
    <n v="11"/>
    <n v="6"/>
    <n v="4"/>
    <n v="8637.0199999999986"/>
    <n v="5"/>
    <x v="0"/>
  </r>
  <r>
    <n v="1903"/>
    <n v="12"/>
    <n v="12"/>
    <n v="1"/>
    <n v="3420"/>
    <n v="0"/>
    <x v="1"/>
  </r>
  <r>
    <n v="1904"/>
    <n v="9"/>
    <n v="9"/>
    <n v="1"/>
    <n v="207"/>
    <n v="0"/>
    <x v="1"/>
  </r>
  <r>
    <n v="1905"/>
    <n v="22"/>
    <n v="22"/>
    <n v="2"/>
    <n v="347.88"/>
    <n v="0"/>
    <x v="1"/>
  </r>
  <r>
    <n v="1906"/>
    <n v="10"/>
    <n v="4"/>
    <n v="2"/>
    <n v="274.95"/>
    <n v="6"/>
    <x v="0"/>
  </r>
  <r>
    <n v="1907"/>
    <n v="21"/>
    <n v="0"/>
    <n v="4"/>
    <n v="13389"/>
    <n v="21"/>
    <x v="0"/>
  </r>
  <r>
    <n v="1908"/>
    <n v="16"/>
    <n v="16"/>
    <n v="1"/>
    <n v="490"/>
    <n v="0"/>
    <x v="1"/>
  </r>
  <r>
    <n v="1909"/>
    <n v="22"/>
    <n v="17"/>
    <n v="4"/>
    <n v="11414.85"/>
    <n v="5"/>
    <x v="1"/>
  </r>
  <r>
    <n v="1910"/>
    <n v="11"/>
    <n v="0"/>
    <n v="3"/>
    <n v="1394.91"/>
    <n v="11"/>
    <x v="0"/>
  </r>
  <r>
    <n v="1911"/>
    <n v="22"/>
    <n v="20"/>
    <n v="2"/>
    <n v="333"/>
    <n v="2"/>
    <x v="1"/>
  </r>
  <r>
    <n v="1912"/>
    <n v="18"/>
    <n v="18"/>
    <n v="1"/>
    <n v="51.96"/>
    <n v="0"/>
    <x v="1"/>
  </r>
  <r>
    <n v="1915"/>
    <n v="5"/>
    <n v="5"/>
    <n v="1"/>
    <n v="428"/>
    <n v="0"/>
    <x v="0"/>
  </r>
  <r>
    <n v="1916"/>
    <n v="17"/>
    <n v="1"/>
    <n v="3"/>
    <n v="476.37"/>
    <n v="16"/>
    <x v="0"/>
  </r>
  <r>
    <n v="1917"/>
    <n v="11"/>
    <n v="11"/>
    <n v="1"/>
    <n v="998"/>
    <n v="0"/>
    <x v="1"/>
  </r>
  <r>
    <n v="1918"/>
    <n v="13"/>
    <n v="12"/>
    <n v="2"/>
    <n v="1615.25"/>
    <n v="1"/>
    <x v="1"/>
  </r>
  <r>
    <n v="1919"/>
    <n v="1"/>
    <n v="1"/>
    <n v="1"/>
    <n v="128.97"/>
    <n v="0"/>
    <x v="0"/>
  </r>
  <r>
    <n v="1920"/>
    <n v="14"/>
    <n v="14"/>
    <n v="1"/>
    <n v="44.97"/>
    <n v="0"/>
    <x v="1"/>
  </r>
  <r>
    <n v="1921"/>
    <n v="7"/>
    <n v="6"/>
    <n v="2"/>
    <n v="258.65000000000003"/>
    <n v="1"/>
    <x v="0"/>
  </r>
  <r>
    <n v="1923"/>
    <n v="21"/>
    <n v="9"/>
    <n v="4"/>
    <n v="3626.6100000000006"/>
    <n v="12"/>
    <x v="1"/>
  </r>
  <r>
    <n v="1924"/>
    <n v="12"/>
    <n v="12"/>
    <n v="1"/>
    <n v="67.959999999999994"/>
    <n v="0"/>
    <x v="1"/>
  </r>
  <r>
    <n v="1926"/>
    <n v="18"/>
    <n v="2"/>
    <n v="2"/>
    <n v="4319.91"/>
    <n v="16"/>
    <x v="0"/>
  </r>
  <r>
    <n v="1928"/>
    <n v="22"/>
    <n v="9"/>
    <n v="3"/>
    <n v="389.7"/>
    <n v="13"/>
    <x v="1"/>
  </r>
  <r>
    <n v="1929"/>
    <n v="18"/>
    <n v="7"/>
    <n v="2"/>
    <n v="95.88"/>
    <n v="11"/>
    <x v="0"/>
  </r>
  <r>
    <n v="1930"/>
    <n v="23"/>
    <n v="5"/>
    <n v="3"/>
    <n v="5975.4"/>
    <n v="18"/>
    <x v="0"/>
  </r>
  <r>
    <n v="1931"/>
    <n v="3"/>
    <n v="1"/>
    <n v="2"/>
    <n v="111.92"/>
    <n v="2"/>
    <x v="0"/>
  </r>
  <r>
    <n v="1932"/>
    <n v="22"/>
    <n v="22"/>
    <n v="1"/>
    <n v="779.69999999999993"/>
    <n v="0"/>
    <x v="1"/>
  </r>
  <r>
    <n v="1933"/>
    <n v="20"/>
    <n v="15"/>
    <n v="2"/>
    <n v="231.66000000000003"/>
    <n v="5"/>
    <x v="1"/>
  </r>
  <r>
    <n v="1934"/>
    <n v="19"/>
    <n v="3"/>
    <n v="3"/>
    <n v="5570.4600000000009"/>
    <n v="16"/>
    <x v="0"/>
  </r>
  <r>
    <n v="1935"/>
    <n v="21"/>
    <n v="4"/>
    <n v="3"/>
    <n v="11373.89"/>
    <n v="17"/>
    <x v="0"/>
  </r>
  <r>
    <n v="1938"/>
    <n v="1"/>
    <n v="1"/>
    <n v="1"/>
    <n v="567"/>
    <n v="0"/>
    <x v="0"/>
  </r>
  <r>
    <n v="1939"/>
    <n v="11"/>
    <n v="11"/>
    <n v="1"/>
    <n v="4495"/>
    <n v="0"/>
    <x v="1"/>
  </r>
  <r>
    <n v="1940"/>
    <n v="7"/>
    <n v="5"/>
    <n v="2"/>
    <n v="3137.94"/>
    <n v="2"/>
    <x v="0"/>
  </r>
  <r>
    <n v="1941"/>
    <n v="15"/>
    <n v="7"/>
    <n v="2"/>
    <n v="328.41"/>
    <n v="8"/>
    <x v="0"/>
  </r>
  <r>
    <n v="1942"/>
    <n v="23"/>
    <n v="4"/>
    <n v="3"/>
    <n v="2597.88"/>
    <n v="19"/>
    <x v="0"/>
  </r>
  <r>
    <n v="1943"/>
    <n v="16"/>
    <n v="13"/>
    <n v="2"/>
    <n v="3029.7"/>
    <n v="3"/>
    <x v="1"/>
  </r>
  <r>
    <n v="1944"/>
    <n v="23"/>
    <n v="12"/>
    <n v="4"/>
    <n v="2616.8799999999997"/>
    <n v="11"/>
    <x v="1"/>
  </r>
  <r>
    <n v="1946"/>
    <n v="22"/>
    <n v="13"/>
    <n v="3"/>
    <n v="10412.550000000001"/>
    <n v="9"/>
    <x v="1"/>
  </r>
  <r>
    <n v="1947"/>
    <n v="8"/>
    <n v="8"/>
    <n v="2"/>
    <n v="335.84"/>
    <n v="0"/>
    <x v="1"/>
  </r>
  <r>
    <n v="1948"/>
    <n v="12"/>
    <n v="12"/>
    <n v="1"/>
    <n v="5394"/>
    <n v="0"/>
    <x v="1"/>
  </r>
  <r>
    <n v="1949"/>
    <n v="1"/>
    <n v="0"/>
    <n v="2"/>
    <n v="1105"/>
    <n v="1"/>
    <x v="0"/>
  </r>
  <r>
    <n v="1950"/>
    <n v="22"/>
    <n v="22"/>
    <n v="1"/>
    <n v="67"/>
    <n v="0"/>
    <x v="1"/>
  </r>
  <r>
    <n v="1951"/>
    <n v="22"/>
    <n v="6"/>
    <n v="3"/>
    <n v="580.8599999999999"/>
    <n v="16"/>
    <x v="0"/>
  </r>
  <r>
    <n v="1952"/>
    <n v="9"/>
    <n v="9"/>
    <n v="1"/>
    <n v="790"/>
    <n v="0"/>
    <x v="1"/>
  </r>
  <r>
    <n v="1953"/>
    <n v="19"/>
    <n v="1"/>
    <n v="3"/>
    <n v="6525.74"/>
    <n v="18"/>
    <x v="0"/>
  </r>
  <r>
    <n v="1954"/>
    <n v="6"/>
    <n v="6"/>
    <n v="1"/>
    <n v="47.96"/>
    <n v="0"/>
    <x v="0"/>
  </r>
  <r>
    <n v="1955"/>
    <n v="11"/>
    <n v="11"/>
    <n v="1"/>
    <n v="178"/>
    <n v="0"/>
    <x v="1"/>
  </r>
  <r>
    <n v="1956"/>
    <n v="10"/>
    <n v="1"/>
    <n v="4"/>
    <n v="15524.7"/>
    <n v="9"/>
    <x v="0"/>
  </r>
  <r>
    <n v="1957"/>
    <n v="13"/>
    <n v="2"/>
    <n v="4"/>
    <n v="7237.34"/>
    <n v="11"/>
    <x v="0"/>
  </r>
  <r>
    <n v="1958"/>
    <n v="6"/>
    <n v="6"/>
    <n v="2"/>
    <n v="1608"/>
    <n v="0"/>
    <x v="0"/>
  </r>
  <r>
    <n v="1959"/>
    <n v="22"/>
    <n v="22"/>
    <n v="1"/>
    <n v="99.949999999999989"/>
    <n v="0"/>
    <x v="1"/>
  </r>
  <r>
    <n v="1960"/>
    <n v="9"/>
    <n v="9"/>
    <n v="1"/>
    <n v="276"/>
    <n v="0"/>
    <x v="1"/>
  </r>
  <r>
    <n v="1961"/>
    <n v="14"/>
    <n v="7"/>
    <n v="2"/>
    <n v="832.93"/>
    <n v="7"/>
    <x v="0"/>
  </r>
  <r>
    <n v="1963"/>
    <n v="17"/>
    <n v="13"/>
    <n v="2"/>
    <n v="2789.5"/>
    <n v="4"/>
    <x v="1"/>
  </r>
  <r>
    <n v="1964"/>
    <n v="20"/>
    <n v="17"/>
    <n v="2"/>
    <n v="4170"/>
    <n v="3"/>
    <x v="1"/>
  </r>
  <r>
    <n v="1966"/>
    <n v="9"/>
    <n v="2"/>
    <n v="2"/>
    <n v="2144"/>
    <n v="7"/>
    <x v="0"/>
  </r>
  <r>
    <n v="1968"/>
    <n v="4"/>
    <n v="4"/>
    <n v="1"/>
    <n v="74.95"/>
    <n v="0"/>
    <x v="0"/>
  </r>
  <r>
    <n v="1969"/>
    <n v="15"/>
    <n v="12"/>
    <n v="2"/>
    <n v="1119"/>
    <n v="3"/>
    <x v="1"/>
  </r>
  <r>
    <n v="1970"/>
    <n v="8"/>
    <n v="8"/>
    <n v="1"/>
    <n v="119.94999999999999"/>
    <n v="0"/>
    <x v="1"/>
  </r>
  <r>
    <n v="1971"/>
    <n v="8"/>
    <n v="8"/>
    <n v="1"/>
    <n v="2250"/>
    <n v="0"/>
    <x v="1"/>
  </r>
  <r>
    <n v="1972"/>
    <n v="20"/>
    <n v="20"/>
    <n v="1"/>
    <n v="41.9"/>
    <n v="0"/>
    <x v="1"/>
  </r>
  <r>
    <n v="1974"/>
    <n v="19"/>
    <n v="5"/>
    <n v="3"/>
    <n v="7632"/>
    <n v="14"/>
    <x v="0"/>
  </r>
  <r>
    <n v="1975"/>
    <n v="20"/>
    <n v="7"/>
    <n v="4"/>
    <n v="7479.34"/>
    <n v="13"/>
    <x v="0"/>
  </r>
  <r>
    <n v="1976"/>
    <n v="9"/>
    <n v="9"/>
    <n v="1"/>
    <n v="31.96"/>
    <n v="0"/>
    <x v="1"/>
  </r>
  <r>
    <n v="1977"/>
    <n v="4"/>
    <n v="4"/>
    <n v="1"/>
    <n v="17.5"/>
    <n v="0"/>
    <x v="0"/>
  </r>
  <r>
    <n v="1978"/>
    <n v="12"/>
    <n v="12"/>
    <n v="1"/>
    <n v="537"/>
    <n v="0"/>
    <x v="1"/>
  </r>
  <r>
    <n v="1981"/>
    <n v="10"/>
    <n v="5"/>
    <n v="2"/>
    <n v="6339.9"/>
    <n v="5"/>
    <x v="0"/>
  </r>
  <r>
    <n v="1982"/>
    <n v="19"/>
    <n v="0"/>
    <n v="2"/>
    <n v="202.25"/>
    <n v="19"/>
    <x v="0"/>
  </r>
  <r>
    <n v="1983"/>
    <n v="23"/>
    <n v="23"/>
    <n v="1"/>
    <n v="378"/>
    <n v="0"/>
    <x v="1"/>
  </r>
  <r>
    <n v="1984"/>
    <n v="18"/>
    <n v="2"/>
    <n v="2"/>
    <n v="593.91"/>
    <n v="16"/>
    <x v="0"/>
  </r>
  <r>
    <n v="1986"/>
    <n v="14"/>
    <n v="14"/>
    <n v="1"/>
    <n v="221.94"/>
    <n v="0"/>
    <x v="1"/>
  </r>
  <r>
    <n v="1987"/>
    <n v="10"/>
    <n v="10"/>
    <n v="1"/>
    <n v="501"/>
    <n v="0"/>
    <x v="1"/>
  </r>
  <r>
    <n v="1989"/>
    <n v="14"/>
    <n v="14"/>
    <n v="1"/>
    <n v="1197"/>
    <n v="0"/>
    <x v="1"/>
  </r>
  <r>
    <n v="1990"/>
    <n v="7"/>
    <n v="7"/>
    <n v="1"/>
    <n v="24.95"/>
    <n v="0"/>
    <x v="0"/>
  </r>
  <r>
    <n v="1991"/>
    <n v="22"/>
    <n v="22"/>
    <n v="1"/>
    <n v="71.97"/>
    <n v="0"/>
    <x v="1"/>
  </r>
  <r>
    <n v="1992"/>
    <n v="16"/>
    <n v="0"/>
    <n v="2"/>
    <n v="2412"/>
    <n v="16"/>
    <x v="0"/>
  </r>
  <r>
    <n v="1993"/>
    <n v="10"/>
    <n v="0"/>
    <n v="2"/>
    <n v="4231.6000000000004"/>
    <n v="10"/>
    <x v="0"/>
  </r>
  <r>
    <n v="1996"/>
    <n v="22"/>
    <n v="19"/>
    <n v="2"/>
    <n v="379.4"/>
    <n v="3"/>
    <x v="1"/>
  </r>
  <r>
    <n v="1997"/>
    <n v="4"/>
    <n v="2"/>
    <n v="2"/>
    <n v="199.83999999999997"/>
    <n v="2"/>
    <x v="0"/>
  </r>
  <r>
    <n v="1998"/>
    <n v="9"/>
    <n v="9"/>
    <n v="1"/>
    <n v="269.70000000000005"/>
    <n v="0"/>
    <x v="1"/>
  </r>
  <r>
    <n v="2000"/>
    <n v="17"/>
    <n v="3"/>
    <n v="3"/>
    <n v="5030.55"/>
    <n v="14"/>
    <x v="0"/>
  </r>
  <r>
    <n v="2001"/>
    <n v="23"/>
    <n v="6"/>
    <n v="4"/>
    <n v="9212.5"/>
    <n v="17"/>
    <x v="0"/>
  </r>
  <r>
    <n v="2002"/>
    <n v="9"/>
    <n v="9"/>
    <n v="1"/>
    <n v="835"/>
    <n v="0"/>
    <x v="1"/>
  </r>
  <r>
    <n v="2003"/>
    <n v="6"/>
    <n v="6"/>
    <n v="1"/>
    <n v="224.75"/>
    <n v="0"/>
    <x v="0"/>
  </r>
  <r>
    <n v="2004"/>
    <n v="14"/>
    <n v="14"/>
    <n v="1"/>
    <n v="98.850000000000009"/>
    <n v="0"/>
    <x v="1"/>
  </r>
  <r>
    <n v="2005"/>
    <n v="20"/>
    <n v="16"/>
    <n v="2"/>
    <n v="2094.9499999999998"/>
    <n v="4"/>
    <x v="1"/>
  </r>
  <r>
    <n v="2006"/>
    <n v="17"/>
    <n v="17"/>
    <n v="1"/>
    <n v="534"/>
    <n v="0"/>
    <x v="1"/>
  </r>
  <r>
    <n v="2008"/>
    <n v="13"/>
    <n v="13"/>
    <n v="1"/>
    <n v="119.96"/>
    <n v="0"/>
    <x v="1"/>
  </r>
  <r>
    <n v="2009"/>
    <n v="14"/>
    <n v="4"/>
    <n v="2"/>
    <n v="7092"/>
    <n v="10"/>
    <x v="0"/>
  </r>
  <r>
    <n v="2011"/>
    <n v="14"/>
    <n v="14"/>
    <n v="1"/>
    <n v="74.849999999999994"/>
    <n v="0"/>
    <x v="1"/>
  </r>
  <r>
    <n v="2012"/>
    <n v="10"/>
    <n v="7"/>
    <n v="2"/>
    <n v="650.57999999999993"/>
    <n v="3"/>
    <x v="0"/>
  </r>
  <r>
    <n v="2013"/>
    <n v="23"/>
    <n v="23"/>
    <n v="1"/>
    <n v="2275"/>
    <n v="0"/>
    <x v="1"/>
  </r>
  <r>
    <n v="2016"/>
    <n v="19"/>
    <n v="19"/>
    <n v="1"/>
    <n v="567"/>
    <n v="0"/>
    <x v="1"/>
  </r>
  <r>
    <n v="2019"/>
    <n v="0"/>
    <n v="0"/>
    <n v="1"/>
    <n v="1250"/>
    <n v="0"/>
    <x v="0"/>
  </r>
  <r>
    <n v="2021"/>
    <n v="22"/>
    <n v="6"/>
    <n v="4"/>
    <n v="4626.6000000000004"/>
    <n v="16"/>
    <x v="0"/>
  </r>
  <r>
    <n v="2022"/>
    <n v="21"/>
    <n v="21"/>
    <n v="1"/>
    <n v="1800"/>
    <n v="0"/>
    <x v="1"/>
  </r>
  <r>
    <n v="2024"/>
    <n v="10"/>
    <n v="5"/>
    <n v="3"/>
    <n v="5809.9"/>
    <n v="5"/>
    <x v="0"/>
  </r>
  <r>
    <n v="2025"/>
    <n v="17"/>
    <n v="4"/>
    <n v="3"/>
    <n v="5975.91"/>
    <n v="13"/>
    <x v="0"/>
  </r>
  <r>
    <n v="2026"/>
    <n v="12"/>
    <n v="2"/>
    <n v="2"/>
    <n v="2882.25"/>
    <n v="10"/>
    <x v="0"/>
  </r>
  <r>
    <n v="2028"/>
    <n v="11"/>
    <n v="11"/>
    <n v="1"/>
    <n v="270"/>
    <n v="0"/>
    <x v="1"/>
  </r>
  <r>
    <n v="2029"/>
    <n v="11"/>
    <n v="11"/>
    <n v="1"/>
    <n v="32.97"/>
    <n v="0"/>
    <x v="1"/>
  </r>
  <r>
    <n v="2031"/>
    <n v="23"/>
    <n v="23"/>
    <n v="2"/>
    <n v="2615.94"/>
    <n v="0"/>
    <x v="1"/>
  </r>
  <r>
    <n v="2032"/>
    <n v="3"/>
    <n v="3"/>
    <n v="1"/>
    <n v="31"/>
    <n v="0"/>
    <x v="0"/>
  </r>
  <r>
    <n v="2033"/>
    <n v="10"/>
    <n v="9"/>
    <n v="2"/>
    <n v="1745.91"/>
    <n v="1"/>
    <x v="1"/>
  </r>
  <r>
    <n v="2034"/>
    <n v="18"/>
    <n v="4"/>
    <n v="2"/>
    <n v="5219.55"/>
    <n v="14"/>
    <x v="0"/>
  </r>
  <r>
    <n v="2035"/>
    <n v="23"/>
    <n v="23"/>
    <n v="1"/>
    <n v="149.94999999999999"/>
    <n v="0"/>
    <x v="1"/>
  </r>
  <r>
    <n v="2036"/>
    <n v="13"/>
    <n v="13"/>
    <n v="1"/>
    <n v="798"/>
    <n v="0"/>
    <x v="1"/>
  </r>
  <r>
    <n v="2038"/>
    <n v="9"/>
    <n v="2"/>
    <n v="3"/>
    <n v="571.66999999999996"/>
    <n v="7"/>
    <x v="0"/>
  </r>
  <r>
    <n v="2039"/>
    <n v="19"/>
    <n v="19"/>
    <n v="1"/>
    <n v="29.97"/>
    <n v="0"/>
    <x v="1"/>
  </r>
  <r>
    <n v="2040"/>
    <n v="22"/>
    <n v="22"/>
    <n v="1"/>
    <n v="36"/>
    <n v="0"/>
    <x v="1"/>
  </r>
  <r>
    <n v="2041"/>
    <n v="21"/>
    <n v="9"/>
    <n v="2"/>
    <n v="5904"/>
    <n v="12"/>
    <x v="1"/>
  </r>
  <r>
    <n v="2042"/>
    <n v="19"/>
    <n v="15"/>
    <n v="2"/>
    <n v="415.6"/>
    <n v="4"/>
    <x v="1"/>
  </r>
  <r>
    <n v="2043"/>
    <n v="14"/>
    <n v="5"/>
    <n v="2"/>
    <n v="184.95"/>
    <n v="9"/>
    <x v="0"/>
  </r>
  <r>
    <n v="2044"/>
    <n v="21"/>
    <n v="21"/>
    <n v="1"/>
    <n v="86.97"/>
    <n v="0"/>
    <x v="1"/>
  </r>
  <r>
    <n v="2045"/>
    <n v="21"/>
    <n v="11"/>
    <n v="3"/>
    <n v="3501"/>
    <n v="10"/>
    <x v="1"/>
  </r>
  <r>
    <n v="2047"/>
    <n v="16"/>
    <n v="11"/>
    <n v="2"/>
    <n v="3554.95"/>
    <n v="5"/>
    <x v="1"/>
  </r>
  <r>
    <n v="2048"/>
    <n v="8"/>
    <n v="5"/>
    <n v="2"/>
    <n v="4200.75"/>
    <n v="3"/>
    <x v="0"/>
  </r>
  <r>
    <n v="2050"/>
    <n v="12"/>
    <n v="0"/>
    <n v="2"/>
    <n v="3419.5499999999997"/>
    <n v="12"/>
    <x v="0"/>
  </r>
  <r>
    <n v="2051"/>
    <n v="12"/>
    <n v="4"/>
    <n v="2"/>
    <n v="9490"/>
    <n v="8"/>
    <x v="0"/>
  </r>
  <r>
    <n v="2052"/>
    <n v="14"/>
    <n v="3"/>
    <n v="2"/>
    <n v="4409.91"/>
    <n v="11"/>
    <x v="0"/>
  </r>
  <r>
    <n v="2055"/>
    <n v="14"/>
    <n v="4"/>
    <n v="2"/>
    <n v="230"/>
    <n v="10"/>
    <x v="0"/>
  </r>
  <r>
    <n v="2056"/>
    <n v="14"/>
    <n v="8"/>
    <n v="2"/>
    <n v="488"/>
    <n v="6"/>
    <x v="1"/>
  </r>
  <r>
    <n v="2057"/>
    <n v="19"/>
    <n v="0"/>
    <n v="4"/>
    <n v="9800.82"/>
    <n v="19"/>
    <x v="0"/>
  </r>
  <r>
    <n v="2058"/>
    <n v="14"/>
    <n v="9"/>
    <n v="3"/>
    <n v="6181.34"/>
    <n v="5"/>
    <x v="1"/>
  </r>
  <r>
    <n v="2059"/>
    <n v="22"/>
    <n v="22"/>
    <n v="1"/>
    <n v="53.94"/>
    <n v="0"/>
    <x v="1"/>
  </r>
  <r>
    <n v="2060"/>
    <n v="7"/>
    <n v="7"/>
    <n v="1"/>
    <n v="1996"/>
    <n v="0"/>
    <x v="0"/>
  </r>
  <r>
    <n v="2061"/>
    <n v="21"/>
    <n v="11"/>
    <n v="2"/>
    <n v="67.92"/>
    <n v="10"/>
    <x v="1"/>
  </r>
  <r>
    <n v="2062"/>
    <n v="10"/>
    <n v="2"/>
    <n v="3"/>
    <n v="515.76"/>
    <n v="8"/>
    <x v="0"/>
  </r>
  <r>
    <n v="2064"/>
    <n v="23"/>
    <n v="1"/>
    <n v="3"/>
    <n v="944.72"/>
    <n v="22"/>
    <x v="0"/>
  </r>
  <r>
    <n v="2065"/>
    <n v="7"/>
    <n v="7"/>
    <n v="1"/>
    <n v="2196"/>
    <n v="0"/>
    <x v="0"/>
  </r>
  <r>
    <n v="2066"/>
    <n v="7"/>
    <n v="0"/>
    <n v="3"/>
    <n v="5783.84"/>
    <n v="7"/>
    <x v="0"/>
  </r>
  <r>
    <n v="2067"/>
    <n v="20"/>
    <n v="20"/>
    <n v="1"/>
    <n v="214"/>
    <n v="0"/>
    <x v="1"/>
  </r>
  <r>
    <n v="2068"/>
    <n v="6"/>
    <n v="4"/>
    <n v="2"/>
    <n v="955.8"/>
    <n v="2"/>
    <x v="0"/>
  </r>
  <r>
    <n v="2070"/>
    <n v="2"/>
    <n v="2"/>
    <n v="1"/>
    <n v="41.9"/>
    <n v="0"/>
    <x v="0"/>
  </r>
  <r>
    <n v="2071"/>
    <n v="13"/>
    <n v="13"/>
    <n v="1"/>
    <n v="83.8"/>
    <n v="0"/>
    <x v="1"/>
  </r>
  <r>
    <n v="2072"/>
    <n v="7"/>
    <n v="7"/>
    <n v="1"/>
    <n v="196"/>
    <n v="0"/>
    <x v="0"/>
  </r>
  <r>
    <n v="2073"/>
    <n v="17"/>
    <n v="5"/>
    <n v="3"/>
    <n v="5969.8"/>
    <n v="12"/>
    <x v="0"/>
  </r>
  <r>
    <n v="2074"/>
    <n v="19"/>
    <n v="14"/>
    <n v="2"/>
    <n v="688.5"/>
    <n v="5"/>
    <x v="1"/>
  </r>
  <r>
    <n v="2076"/>
    <n v="9"/>
    <n v="9"/>
    <n v="1"/>
    <n v="334"/>
    <n v="0"/>
    <x v="1"/>
  </r>
  <r>
    <n v="2077"/>
    <n v="21"/>
    <n v="2"/>
    <n v="3"/>
    <n v="2053.2199999999998"/>
    <n v="19"/>
    <x v="0"/>
  </r>
  <r>
    <n v="2078"/>
    <n v="14"/>
    <n v="14"/>
    <n v="1"/>
    <n v="189"/>
    <n v="0"/>
    <x v="1"/>
  </r>
  <r>
    <n v="2079"/>
    <n v="21"/>
    <n v="3"/>
    <n v="5"/>
    <n v="1114.3800000000001"/>
    <n v="18"/>
    <x v="0"/>
  </r>
  <r>
    <n v="2081"/>
    <n v="11"/>
    <n v="7"/>
    <n v="3"/>
    <n v="812.24"/>
    <n v="4"/>
    <x v="0"/>
  </r>
  <r>
    <n v="2082"/>
    <n v="22"/>
    <n v="22"/>
    <n v="1"/>
    <n v="270"/>
    <n v="0"/>
    <x v="1"/>
  </r>
  <r>
    <n v="2083"/>
    <n v="9"/>
    <n v="9"/>
    <n v="1"/>
    <n v="26.97"/>
    <n v="0"/>
    <x v="1"/>
  </r>
  <r>
    <n v="2086"/>
    <n v="12"/>
    <n v="12"/>
    <n v="1"/>
    <n v="53.94"/>
    <n v="0"/>
    <x v="1"/>
  </r>
  <r>
    <n v="2087"/>
    <n v="8"/>
    <n v="6"/>
    <n v="2"/>
    <n v="1445.5"/>
    <n v="2"/>
    <x v="0"/>
  </r>
  <r>
    <n v="2088"/>
    <n v="21"/>
    <n v="21"/>
    <n v="2"/>
    <n v="1432"/>
    <n v="0"/>
    <x v="1"/>
  </r>
  <r>
    <n v="2089"/>
    <n v="8"/>
    <n v="8"/>
    <n v="1"/>
    <n v="856"/>
    <n v="0"/>
    <x v="1"/>
  </r>
  <r>
    <n v="2090"/>
    <n v="21"/>
    <n v="2"/>
    <n v="3"/>
    <n v="3803.76"/>
    <n v="19"/>
    <x v="0"/>
  </r>
  <r>
    <n v="2091"/>
    <n v="3"/>
    <n v="3"/>
    <n v="1"/>
    <n v="1070"/>
    <n v="0"/>
    <x v="0"/>
  </r>
  <r>
    <n v="2092"/>
    <n v="4"/>
    <n v="4"/>
    <n v="1"/>
    <n v="149.69999999999999"/>
    <n v="0"/>
    <x v="0"/>
  </r>
  <r>
    <n v="2094"/>
    <n v="15"/>
    <n v="11"/>
    <n v="2"/>
    <n v="6640"/>
    <n v="4"/>
    <x v="1"/>
  </r>
  <r>
    <n v="2095"/>
    <n v="19"/>
    <n v="19"/>
    <n v="1"/>
    <n v="119"/>
    <n v="0"/>
    <x v="1"/>
  </r>
  <r>
    <n v="2096"/>
    <n v="9"/>
    <n v="1"/>
    <n v="2"/>
    <n v="3371.94"/>
    <n v="8"/>
    <x v="0"/>
  </r>
  <r>
    <n v="2097"/>
    <n v="11"/>
    <n v="6"/>
    <n v="2"/>
    <n v="143.88"/>
    <n v="5"/>
    <x v="0"/>
  </r>
  <r>
    <n v="2098"/>
    <n v="9"/>
    <n v="9"/>
    <n v="1"/>
    <n v="428"/>
    <n v="0"/>
    <x v="1"/>
  </r>
  <r>
    <n v="2099"/>
    <n v="22"/>
    <n v="2"/>
    <n v="2"/>
    <n v="1390"/>
    <n v="20"/>
    <x v="0"/>
  </r>
  <r>
    <n v="2100"/>
    <n v="19"/>
    <n v="19"/>
    <n v="1"/>
    <n v="23.98"/>
    <n v="0"/>
    <x v="1"/>
  </r>
  <r>
    <n v="2101"/>
    <n v="22"/>
    <n v="14"/>
    <n v="2"/>
    <n v="201.25"/>
    <n v="8"/>
    <x v="1"/>
  </r>
  <r>
    <n v="2102"/>
    <n v="17"/>
    <n v="17"/>
    <n v="1"/>
    <n v="179.9"/>
    <n v="0"/>
    <x v="1"/>
  </r>
  <r>
    <n v="2103"/>
    <n v="21"/>
    <n v="1"/>
    <n v="3"/>
    <n v="10169.39"/>
    <n v="20"/>
    <x v="0"/>
  </r>
  <r>
    <n v="2104"/>
    <n v="23"/>
    <n v="7"/>
    <n v="4"/>
    <n v="17688.43"/>
    <n v="16"/>
    <x v="0"/>
  </r>
  <r>
    <n v="2105"/>
    <n v="4"/>
    <n v="2"/>
    <n v="2"/>
    <n v="1547"/>
    <n v="2"/>
    <x v="0"/>
  </r>
  <r>
    <n v="2107"/>
    <n v="17"/>
    <n v="17"/>
    <n v="1"/>
    <n v="179.8"/>
    <n v="0"/>
    <x v="1"/>
  </r>
  <r>
    <n v="2108"/>
    <n v="11"/>
    <n v="5"/>
    <n v="2"/>
    <n v="311.76"/>
    <n v="6"/>
    <x v="0"/>
  </r>
  <r>
    <n v="2109"/>
    <n v="20"/>
    <n v="13"/>
    <n v="3"/>
    <n v="9389.5"/>
    <n v="7"/>
    <x v="1"/>
  </r>
  <r>
    <n v="2110"/>
    <n v="17"/>
    <n v="8"/>
    <n v="2"/>
    <n v="2545"/>
    <n v="9"/>
    <x v="1"/>
  </r>
  <r>
    <n v="2111"/>
    <n v="6"/>
    <n v="6"/>
    <n v="1"/>
    <n v="60"/>
    <n v="0"/>
    <x v="0"/>
  </r>
  <r>
    <n v="2113"/>
    <n v="8"/>
    <n v="8"/>
    <n v="1"/>
    <n v="1470"/>
    <n v="0"/>
    <x v="1"/>
  </r>
  <r>
    <n v="2114"/>
    <n v="21"/>
    <n v="15"/>
    <n v="2"/>
    <n v="1134.95"/>
    <n v="6"/>
    <x v="1"/>
  </r>
  <r>
    <n v="2115"/>
    <n v="21"/>
    <n v="17"/>
    <n v="2"/>
    <n v="3555.9300000000003"/>
    <n v="4"/>
    <x v="1"/>
  </r>
  <r>
    <n v="2116"/>
    <n v="9"/>
    <n v="4"/>
    <n v="2"/>
    <n v="510.92999999999995"/>
    <n v="5"/>
    <x v="0"/>
  </r>
  <r>
    <n v="2119"/>
    <n v="18"/>
    <n v="5"/>
    <n v="4"/>
    <n v="1273.9499999999998"/>
    <n v="13"/>
    <x v="0"/>
  </r>
  <r>
    <n v="2120"/>
    <n v="19"/>
    <n v="2"/>
    <n v="4"/>
    <n v="7428.85"/>
    <n v="17"/>
    <x v="0"/>
  </r>
  <r>
    <n v="2121"/>
    <n v="15"/>
    <n v="15"/>
    <n v="1"/>
    <n v="476"/>
    <n v="0"/>
    <x v="1"/>
  </r>
  <r>
    <n v="2123"/>
    <n v="19"/>
    <n v="19"/>
    <n v="1"/>
    <n v="245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">
  <r>
    <x v="0"/>
    <s v="Training Videos"/>
    <x v="0"/>
  </r>
  <r>
    <x v="0"/>
    <s v="Training Videos"/>
    <x v="1"/>
  </r>
  <r>
    <x v="1"/>
    <s v="Robots"/>
    <x v="2"/>
  </r>
  <r>
    <x v="0"/>
    <s v="Training Videos"/>
    <x v="3"/>
  </r>
  <r>
    <x v="1"/>
    <s v="Drone Kits"/>
    <x v="0"/>
  </r>
  <r>
    <x v="1"/>
    <s v="eBooks"/>
    <x v="3"/>
  </r>
  <r>
    <x v="1"/>
    <s v="Training Videos"/>
    <x v="1"/>
  </r>
  <r>
    <x v="0"/>
    <s v="eBooks"/>
    <x v="4"/>
  </r>
  <r>
    <x v="1"/>
    <s v="Drones"/>
    <x v="0"/>
  </r>
  <r>
    <x v="1"/>
    <s v="eBooks"/>
    <x v="3"/>
  </r>
  <r>
    <x v="1"/>
    <s v="Training Videos"/>
    <x v="1"/>
  </r>
  <r>
    <x v="0"/>
    <s v="eBooks"/>
    <x v="4"/>
  </r>
  <r>
    <x v="0"/>
    <s v="Drones"/>
    <x v="5"/>
  </r>
  <r>
    <x v="0"/>
    <s v="Robots"/>
    <x v="5"/>
  </r>
  <r>
    <x v="0"/>
    <s v="Training Videos"/>
    <x v="1"/>
  </r>
  <r>
    <x v="0"/>
    <s v="eBooks"/>
    <x v="4"/>
  </r>
  <r>
    <x v="1"/>
    <s v="Robot Kits"/>
    <x v="6"/>
  </r>
  <r>
    <x v="0"/>
    <s v="Training Videos"/>
    <x v="0"/>
  </r>
  <r>
    <x v="0"/>
    <s v="Robot Kits"/>
    <x v="0"/>
  </r>
  <r>
    <x v="0"/>
    <s v="eBooks"/>
    <x v="0"/>
  </r>
  <r>
    <x v="0"/>
    <s v="Drones"/>
    <x v="0"/>
  </r>
  <r>
    <x v="0"/>
    <s v="Training Videos"/>
    <x v="4"/>
  </r>
  <r>
    <x v="0"/>
    <s v="Drones"/>
    <x v="5"/>
  </r>
  <r>
    <x v="1"/>
    <s v="Training Videos"/>
    <x v="1"/>
  </r>
  <r>
    <x v="0"/>
    <s v="Blueprints"/>
    <x v="0"/>
  </r>
  <r>
    <x v="0"/>
    <s v="Training Videos"/>
    <x v="5"/>
  </r>
  <r>
    <x v="0"/>
    <s v="Training Videos"/>
    <x v="1"/>
  </r>
  <r>
    <x v="1"/>
    <s v="Drones"/>
    <x v="4"/>
  </r>
  <r>
    <x v="0"/>
    <s v="Training Videos"/>
    <x v="3"/>
  </r>
  <r>
    <x v="0"/>
    <s v="eBooks"/>
    <x v="0"/>
  </r>
  <r>
    <x v="1"/>
    <s v="Drones"/>
    <x v="4"/>
  </r>
  <r>
    <x v="1"/>
    <s v="Robots"/>
    <x v="6"/>
  </r>
  <r>
    <x v="0"/>
    <s v="Robots"/>
    <x v="3"/>
  </r>
  <r>
    <x v="1"/>
    <s v="Robots"/>
    <x v="3"/>
  </r>
  <r>
    <x v="0"/>
    <s v="Training Videos"/>
    <x v="3"/>
  </r>
  <r>
    <x v="0"/>
    <s v="Drone Kits"/>
    <x v="0"/>
  </r>
  <r>
    <x v="1"/>
    <s v="Robot Kits"/>
    <x v="6"/>
  </r>
  <r>
    <x v="0"/>
    <s v="eBooks"/>
    <x v="3"/>
  </r>
  <r>
    <x v="1"/>
    <s v="Training Videos"/>
    <x v="1"/>
  </r>
  <r>
    <x v="1"/>
    <s v="eBooks"/>
    <x v="3"/>
  </r>
  <r>
    <x v="1"/>
    <s v="Robots"/>
    <x v="0"/>
  </r>
  <r>
    <x v="0"/>
    <s v="Drones"/>
    <x v="4"/>
  </r>
  <r>
    <x v="0"/>
    <s v="eBooks"/>
    <x v="3"/>
  </r>
  <r>
    <x v="0"/>
    <s v="Drones"/>
    <x v="4"/>
  </r>
  <r>
    <x v="1"/>
    <s v="Training Videos"/>
    <x v="1"/>
  </r>
  <r>
    <x v="1"/>
    <s v="Robot Kits"/>
    <x v="0"/>
  </r>
  <r>
    <x v="1"/>
    <s v="Blueprints"/>
    <x v="0"/>
  </r>
  <r>
    <x v="0"/>
    <s v="eBooks"/>
    <x v="3"/>
  </r>
  <r>
    <x v="1"/>
    <s v="Drone Kits"/>
    <x v="5"/>
  </r>
  <r>
    <x v="1"/>
    <s v="Training Videos"/>
    <x v="3"/>
  </r>
  <r>
    <x v="0"/>
    <s v="Training Videos"/>
    <x v="0"/>
  </r>
  <r>
    <x v="0"/>
    <s v="Drones"/>
    <x v="4"/>
  </r>
  <r>
    <x v="0"/>
    <s v="Robot Kits"/>
    <x v="0"/>
  </r>
  <r>
    <x v="1"/>
    <s v="Robots"/>
    <x v="2"/>
  </r>
  <r>
    <x v="1"/>
    <s v="Drone Kits"/>
    <x v="5"/>
  </r>
  <r>
    <x v="1"/>
    <s v="Robots"/>
    <x v="2"/>
  </r>
  <r>
    <x v="0"/>
    <s v="eBooks"/>
    <x v="5"/>
  </r>
  <r>
    <x v="1"/>
    <s v="Robots"/>
    <x v="2"/>
  </r>
  <r>
    <x v="1"/>
    <s v="Training Videos"/>
    <x v="3"/>
  </r>
  <r>
    <x v="0"/>
    <s v="Robot Kits"/>
    <x v="3"/>
  </r>
  <r>
    <x v="0"/>
    <s v="Drones"/>
    <x v="4"/>
  </r>
  <r>
    <x v="1"/>
    <s v="Blueprints"/>
    <x v="0"/>
  </r>
  <r>
    <x v="0"/>
    <s v="Training Videos"/>
    <x v="0"/>
  </r>
  <r>
    <x v="0"/>
    <s v="eBooks"/>
    <x v="0"/>
  </r>
  <r>
    <x v="0"/>
    <s v="Training Videos"/>
    <x v="4"/>
  </r>
  <r>
    <x v="0"/>
    <s v="Drones"/>
    <x v="0"/>
  </r>
  <r>
    <x v="0"/>
    <s v="eBooks"/>
    <x v="3"/>
  </r>
  <r>
    <x v="0"/>
    <s v="Training Videos"/>
    <x v="0"/>
  </r>
  <r>
    <x v="1"/>
    <s v="Drone Kits"/>
    <x v="5"/>
  </r>
  <r>
    <x v="1"/>
    <s v="eBooks"/>
    <x v="0"/>
  </r>
  <r>
    <x v="1"/>
    <s v="eBooks"/>
    <x v="5"/>
  </r>
  <r>
    <x v="0"/>
    <s v="eBooks"/>
    <x v="3"/>
  </r>
  <r>
    <x v="0"/>
    <s v="Training Videos"/>
    <x v="1"/>
  </r>
  <r>
    <x v="1"/>
    <s v="Training Videos"/>
    <x v="2"/>
  </r>
  <r>
    <x v="0"/>
    <s v="Training Videos"/>
    <x v="3"/>
  </r>
  <r>
    <x v="0"/>
    <s v="eBooks"/>
    <x v="0"/>
  </r>
  <r>
    <x v="1"/>
    <s v="Robot Kits"/>
    <x v="4"/>
  </r>
  <r>
    <x v="0"/>
    <s v="eBooks"/>
    <x v="4"/>
  </r>
  <r>
    <x v="1"/>
    <s v="Blueprints"/>
    <x v="0"/>
  </r>
  <r>
    <x v="0"/>
    <s v="Training Videos"/>
    <x v="4"/>
  </r>
  <r>
    <x v="1"/>
    <s v="Robots"/>
    <x v="0"/>
  </r>
  <r>
    <x v="1"/>
    <s v="eBooks"/>
    <x v="3"/>
  </r>
  <r>
    <x v="0"/>
    <s v="Drone Kits"/>
    <x v="5"/>
  </r>
  <r>
    <x v="0"/>
    <s v="Robot Kits"/>
    <x v="6"/>
  </r>
  <r>
    <x v="0"/>
    <s v="Robots"/>
    <x v="0"/>
  </r>
  <r>
    <x v="1"/>
    <s v="Robots"/>
    <x v="2"/>
  </r>
  <r>
    <x v="0"/>
    <s v="eBooks"/>
    <x v="3"/>
  </r>
  <r>
    <x v="1"/>
    <s v="Robots"/>
    <x v="2"/>
  </r>
  <r>
    <x v="0"/>
    <s v="Training Videos"/>
    <x v="6"/>
  </r>
  <r>
    <x v="0"/>
    <s v="eBooks"/>
    <x v="5"/>
  </r>
  <r>
    <x v="0"/>
    <s v="eBooks"/>
    <x v="0"/>
  </r>
  <r>
    <x v="1"/>
    <s v="Robots"/>
    <x v="2"/>
  </r>
  <r>
    <x v="1"/>
    <s v="Drones"/>
    <x v="4"/>
  </r>
  <r>
    <x v="1"/>
    <s v="Drones"/>
    <x v="4"/>
  </r>
  <r>
    <x v="1"/>
    <s v="Drones"/>
    <x v="4"/>
  </r>
  <r>
    <x v="1"/>
    <s v="eBooks"/>
    <x v="3"/>
  </r>
  <r>
    <x v="1"/>
    <s v="Training Videos"/>
    <x v="6"/>
  </r>
  <r>
    <x v="0"/>
    <s v="Training Videos"/>
    <x v="3"/>
  </r>
  <r>
    <x v="0"/>
    <s v="eBooks"/>
    <x v="3"/>
  </r>
  <r>
    <x v="0"/>
    <s v="eBooks"/>
    <x v="3"/>
  </r>
  <r>
    <x v="1"/>
    <s v="Training Videos"/>
    <x v="1"/>
  </r>
  <r>
    <x v="0"/>
    <s v="Robot Kits"/>
    <x v="3"/>
  </r>
  <r>
    <x v="0"/>
    <s v="Training Videos"/>
    <x v="0"/>
  </r>
  <r>
    <x v="0"/>
    <s v="eBooks"/>
    <x v="0"/>
  </r>
  <r>
    <x v="1"/>
    <s v="Training Videos"/>
    <x v="5"/>
  </r>
  <r>
    <x v="0"/>
    <s v="Robots"/>
    <x v="2"/>
  </r>
  <r>
    <x v="0"/>
    <s v="eBooks"/>
    <x v="3"/>
  </r>
  <r>
    <x v="1"/>
    <s v="Training Videos"/>
    <x v="1"/>
  </r>
  <r>
    <x v="0"/>
    <s v="Training Videos"/>
    <x v="1"/>
  </r>
  <r>
    <x v="1"/>
    <s v="Drone Kits"/>
    <x v="5"/>
  </r>
  <r>
    <x v="1"/>
    <s v="Robots"/>
    <x v="2"/>
  </r>
  <r>
    <x v="0"/>
    <s v="Robots"/>
    <x v="0"/>
  </r>
  <r>
    <x v="0"/>
    <s v="Robots"/>
    <x v="4"/>
  </r>
  <r>
    <x v="1"/>
    <s v="Training Videos"/>
    <x v="1"/>
  </r>
  <r>
    <x v="1"/>
    <s v="Training Videos"/>
    <x v="5"/>
  </r>
  <r>
    <x v="0"/>
    <s v="Training Videos"/>
    <x v="5"/>
  </r>
  <r>
    <x v="1"/>
    <s v="Training Videos"/>
    <x v="3"/>
  </r>
  <r>
    <x v="1"/>
    <s v="Robots"/>
    <x v="3"/>
  </r>
  <r>
    <x v="1"/>
    <s v="eBooks"/>
    <x v="3"/>
  </r>
  <r>
    <x v="1"/>
    <s v="Drones"/>
    <x v="4"/>
  </r>
  <r>
    <x v="0"/>
    <s v="eBooks"/>
    <x v="3"/>
  </r>
  <r>
    <x v="1"/>
    <s v="eBooks"/>
    <x v="3"/>
  </r>
  <r>
    <x v="1"/>
    <s v="Training Videos"/>
    <x v="6"/>
  </r>
  <r>
    <x v="1"/>
    <s v="eBooks"/>
    <x v="3"/>
  </r>
  <r>
    <x v="0"/>
    <s v="Robot Kits"/>
    <x v="0"/>
  </r>
  <r>
    <x v="1"/>
    <s v="Robot Kits"/>
    <x v="0"/>
  </r>
  <r>
    <x v="0"/>
    <s v="eBooks"/>
    <x v="0"/>
  </r>
  <r>
    <x v="0"/>
    <s v="eBooks"/>
    <x v="5"/>
  </r>
  <r>
    <x v="1"/>
    <s v="Drone Kits"/>
    <x v="5"/>
  </r>
  <r>
    <x v="1"/>
    <s v="eBooks"/>
    <x v="3"/>
  </r>
  <r>
    <x v="0"/>
    <s v="Training Videos"/>
    <x v="1"/>
  </r>
  <r>
    <x v="0"/>
    <s v="Training Videos"/>
    <x v="1"/>
  </r>
  <r>
    <x v="0"/>
    <s v="eBooks"/>
    <x v="3"/>
  </r>
  <r>
    <x v="1"/>
    <s v="eBooks"/>
    <x v="0"/>
  </r>
  <r>
    <x v="0"/>
    <s v="Training Videos"/>
    <x v="3"/>
  </r>
  <r>
    <x v="1"/>
    <s v="eBooks"/>
    <x v="3"/>
  </r>
  <r>
    <x v="1"/>
    <s v="eBooks"/>
    <x v="3"/>
  </r>
  <r>
    <x v="1"/>
    <s v="Training Videos"/>
    <x v="0"/>
  </r>
  <r>
    <x v="1"/>
    <s v="Robots"/>
    <x v="0"/>
  </r>
  <r>
    <x v="0"/>
    <s v="Drone Kits"/>
    <x v="5"/>
  </r>
  <r>
    <x v="1"/>
    <s v="Training Videos"/>
    <x v="0"/>
  </r>
  <r>
    <x v="1"/>
    <s v="Blueprints"/>
    <x v="0"/>
  </r>
  <r>
    <x v="1"/>
    <s v="eBooks"/>
    <x v="0"/>
  </r>
  <r>
    <x v="1"/>
    <s v="eBooks"/>
    <x v="3"/>
  </r>
  <r>
    <x v="1"/>
    <s v="Drones"/>
    <x v="4"/>
  </r>
  <r>
    <x v="1"/>
    <s v="eBooks"/>
    <x v="5"/>
  </r>
  <r>
    <x v="0"/>
    <s v="Blueprints"/>
    <x v="0"/>
  </r>
  <r>
    <x v="0"/>
    <s v="eBooks"/>
    <x v="5"/>
  </r>
  <r>
    <x v="0"/>
    <s v="Robot Kits"/>
    <x v="0"/>
  </r>
  <r>
    <x v="1"/>
    <s v="Training Videos"/>
    <x v="4"/>
  </r>
  <r>
    <x v="1"/>
    <s v="Training Videos"/>
    <x v="1"/>
  </r>
  <r>
    <x v="0"/>
    <s v="Robots"/>
    <x v="4"/>
  </r>
  <r>
    <x v="1"/>
    <s v="eBooks"/>
    <x v="3"/>
  </r>
  <r>
    <x v="1"/>
    <s v="eBooks"/>
    <x v="3"/>
  </r>
  <r>
    <x v="0"/>
    <s v="eBooks"/>
    <x v="5"/>
  </r>
  <r>
    <x v="0"/>
    <s v="Training Videos"/>
    <x v="0"/>
  </r>
  <r>
    <x v="0"/>
    <s v="Training Videos"/>
    <x v="5"/>
  </r>
  <r>
    <x v="1"/>
    <s v="Robots"/>
    <x v="3"/>
  </r>
  <r>
    <x v="1"/>
    <s v="eBooks"/>
    <x v="3"/>
  </r>
  <r>
    <x v="0"/>
    <s v="Training Videos"/>
    <x v="5"/>
  </r>
  <r>
    <x v="1"/>
    <s v="eBooks"/>
    <x v="3"/>
  </r>
  <r>
    <x v="1"/>
    <s v="eBooks"/>
    <x v="3"/>
  </r>
  <r>
    <x v="1"/>
    <s v="Training Videos"/>
    <x v="4"/>
  </r>
  <r>
    <x v="1"/>
    <s v="Training Videos"/>
    <x v="3"/>
  </r>
  <r>
    <x v="1"/>
    <s v="Robot Kits"/>
    <x v="6"/>
  </r>
  <r>
    <x v="0"/>
    <s v="Robots"/>
    <x v="0"/>
  </r>
  <r>
    <x v="0"/>
    <s v="Training Videos"/>
    <x v="6"/>
  </r>
  <r>
    <x v="0"/>
    <s v="Training Videos"/>
    <x v="2"/>
  </r>
  <r>
    <x v="0"/>
    <s v="Training Videos"/>
    <x v="5"/>
  </r>
  <r>
    <x v="0"/>
    <s v="Training Videos"/>
    <x v="4"/>
  </r>
  <r>
    <x v="0"/>
    <s v="Training Videos"/>
    <x v="2"/>
  </r>
  <r>
    <x v="1"/>
    <s v="Training Videos"/>
    <x v="3"/>
  </r>
  <r>
    <x v="0"/>
    <s v="Drones"/>
    <x v="4"/>
  </r>
  <r>
    <x v="1"/>
    <s v="Blueprints"/>
    <x v="0"/>
  </r>
  <r>
    <x v="1"/>
    <s v="eBooks"/>
    <x v="3"/>
  </r>
  <r>
    <x v="1"/>
    <s v="Drones"/>
    <x v="5"/>
  </r>
  <r>
    <x v="0"/>
    <s v="Training Videos"/>
    <x v="6"/>
  </r>
  <r>
    <x v="1"/>
    <s v="Blueprints"/>
    <x v="0"/>
  </r>
  <r>
    <x v="1"/>
    <s v="Drone Kits"/>
    <x v="5"/>
  </r>
  <r>
    <x v="0"/>
    <s v="Training Videos"/>
    <x v="1"/>
  </r>
  <r>
    <x v="1"/>
    <s v="Robot Kits"/>
    <x v="5"/>
  </r>
  <r>
    <x v="1"/>
    <s v="Blueprints"/>
    <x v="0"/>
  </r>
  <r>
    <x v="1"/>
    <s v="Drones"/>
    <x v="4"/>
  </r>
  <r>
    <x v="1"/>
    <s v="Drone Kits"/>
    <x v="5"/>
  </r>
  <r>
    <x v="1"/>
    <s v="Training Videos"/>
    <x v="3"/>
  </r>
  <r>
    <x v="0"/>
    <s v="Training Videos"/>
    <x v="1"/>
  </r>
  <r>
    <x v="0"/>
    <s v="eBooks"/>
    <x v="3"/>
  </r>
  <r>
    <x v="0"/>
    <s v="eBooks"/>
    <x v="3"/>
  </r>
  <r>
    <x v="0"/>
    <s v="Training Videos"/>
    <x v="1"/>
  </r>
  <r>
    <x v="1"/>
    <s v="eBooks"/>
    <x v="5"/>
  </r>
  <r>
    <x v="0"/>
    <s v="Training Videos"/>
    <x v="3"/>
  </r>
  <r>
    <x v="0"/>
    <s v="Robot Kits"/>
    <x v="6"/>
  </r>
  <r>
    <x v="0"/>
    <s v="Training Videos"/>
    <x v="0"/>
  </r>
  <r>
    <x v="0"/>
    <s v="Training Videos"/>
    <x v="1"/>
  </r>
  <r>
    <x v="1"/>
    <s v="Training Videos"/>
    <x v="0"/>
  </r>
  <r>
    <x v="0"/>
    <s v="Training Videos"/>
    <x v="3"/>
  </r>
  <r>
    <x v="0"/>
    <s v="eBooks"/>
    <x v="0"/>
  </r>
  <r>
    <x v="1"/>
    <s v="Robots"/>
    <x v="2"/>
  </r>
  <r>
    <x v="0"/>
    <s v="Training Videos"/>
    <x v="5"/>
  </r>
  <r>
    <x v="0"/>
    <s v="Training Videos"/>
    <x v="5"/>
  </r>
  <r>
    <x v="1"/>
    <s v="eBooks"/>
    <x v="3"/>
  </r>
  <r>
    <x v="0"/>
    <s v="Training Videos"/>
    <x v="4"/>
  </r>
  <r>
    <x v="0"/>
    <s v="eBooks"/>
    <x v="5"/>
  </r>
  <r>
    <x v="1"/>
    <s v="Robot Kits"/>
    <x v="6"/>
  </r>
  <r>
    <x v="1"/>
    <s v="Robots"/>
    <x v="2"/>
  </r>
  <r>
    <x v="1"/>
    <s v="Training Videos"/>
    <x v="1"/>
  </r>
  <r>
    <x v="0"/>
    <s v="Robot Kits"/>
    <x v="3"/>
  </r>
  <r>
    <x v="0"/>
    <s v="Training Videos"/>
    <x v="2"/>
  </r>
  <r>
    <x v="1"/>
    <s v="Drone Kits"/>
    <x v="0"/>
  </r>
  <r>
    <x v="0"/>
    <s v="Robot Kits"/>
    <x v="5"/>
  </r>
  <r>
    <x v="1"/>
    <s v="Drone Kits"/>
    <x v="0"/>
  </r>
  <r>
    <x v="0"/>
    <s v="Training Videos"/>
    <x v="3"/>
  </r>
  <r>
    <x v="0"/>
    <s v="Robot Kits"/>
    <x v="3"/>
  </r>
  <r>
    <x v="0"/>
    <s v="Training Videos"/>
    <x v="4"/>
  </r>
  <r>
    <x v="1"/>
    <s v="Training Videos"/>
    <x v="1"/>
  </r>
  <r>
    <x v="1"/>
    <s v="Robot Kits"/>
    <x v="3"/>
  </r>
  <r>
    <x v="0"/>
    <s v="Training Videos"/>
    <x v="0"/>
  </r>
  <r>
    <x v="1"/>
    <s v="eBooks"/>
    <x v="0"/>
  </r>
  <r>
    <x v="1"/>
    <s v="Training Videos"/>
    <x v="1"/>
  </r>
  <r>
    <x v="0"/>
    <s v="Training Videos"/>
    <x v="1"/>
  </r>
  <r>
    <x v="1"/>
    <s v="Training Videos"/>
    <x v="5"/>
  </r>
  <r>
    <x v="1"/>
    <s v="eBooks"/>
    <x v="4"/>
  </r>
  <r>
    <x v="1"/>
    <s v="Training Videos"/>
    <x v="3"/>
  </r>
  <r>
    <x v="1"/>
    <s v="eBooks"/>
    <x v="3"/>
  </r>
  <r>
    <x v="1"/>
    <s v="Training Videos"/>
    <x v="1"/>
  </r>
  <r>
    <x v="1"/>
    <s v="Drones"/>
    <x v="0"/>
  </r>
  <r>
    <x v="1"/>
    <s v="Training Videos"/>
    <x v="3"/>
  </r>
  <r>
    <x v="0"/>
    <s v="Training Videos"/>
    <x v="4"/>
  </r>
  <r>
    <x v="0"/>
    <s v="eBooks"/>
    <x v="5"/>
  </r>
  <r>
    <x v="1"/>
    <s v="Training Videos"/>
    <x v="5"/>
  </r>
  <r>
    <x v="1"/>
    <s v="Drone Kits"/>
    <x v="5"/>
  </r>
  <r>
    <x v="0"/>
    <s v="Training Videos"/>
    <x v="3"/>
  </r>
  <r>
    <x v="1"/>
    <s v="eBooks"/>
    <x v="3"/>
  </r>
  <r>
    <x v="1"/>
    <s v="Training Videos"/>
    <x v="1"/>
  </r>
  <r>
    <x v="0"/>
    <s v="Training Videos"/>
    <x v="4"/>
  </r>
  <r>
    <x v="0"/>
    <s v="Robots"/>
    <x v="3"/>
  </r>
  <r>
    <x v="1"/>
    <s v="Training Videos"/>
    <x v="0"/>
  </r>
  <r>
    <x v="0"/>
    <s v="Blueprints"/>
    <x v="0"/>
  </r>
  <r>
    <x v="1"/>
    <s v="Training Videos"/>
    <x v="4"/>
  </r>
  <r>
    <x v="1"/>
    <s v="eBooks"/>
    <x v="3"/>
  </r>
  <r>
    <x v="0"/>
    <s v="eBooks"/>
    <x v="5"/>
  </r>
  <r>
    <x v="0"/>
    <s v="Training Videos"/>
    <x v="1"/>
  </r>
  <r>
    <x v="0"/>
    <s v="Training Videos"/>
    <x v="2"/>
  </r>
  <r>
    <x v="1"/>
    <s v="Training Videos"/>
    <x v="0"/>
  </r>
  <r>
    <x v="0"/>
    <s v="Training Videos"/>
    <x v="3"/>
  </r>
  <r>
    <x v="0"/>
    <s v="Training Videos"/>
    <x v="5"/>
  </r>
  <r>
    <x v="0"/>
    <s v="Robot Kits"/>
    <x v="0"/>
  </r>
  <r>
    <x v="0"/>
    <s v="eBooks"/>
    <x v="4"/>
  </r>
  <r>
    <x v="1"/>
    <s v="eBooks"/>
    <x v="3"/>
  </r>
  <r>
    <x v="1"/>
    <s v="Drone Kits"/>
    <x v="5"/>
  </r>
  <r>
    <x v="1"/>
    <s v="Robots"/>
    <x v="2"/>
  </r>
  <r>
    <x v="0"/>
    <s v="Drone Kits"/>
    <x v="5"/>
  </r>
  <r>
    <x v="1"/>
    <s v="Training Videos"/>
    <x v="1"/>
  </r>
  <r>
    <x v="0"/>
    <s v="Drone Kits"/>
    <x v="0"/>
  </r>
  <r>
    <x v="1"/>
    <s v="Training Videos"/>
    <x v="1"/>
  </r>
  <r>
    <x v="0"/>
    <s v="Robot Kits"/>
    <x v="4"/>
  </r>
  <r>
    <x v="0"/>
    <s v="Robot Kits"/>
    <x v="0"/>
  </r>
  <r>
    <x v="0"/>
    <s v="Robots"/>
    <x v="3"/>
  </r>
  <r>
    <x v="1"/>
    <s v="Drone Kits"/>
    <x v="5"/>
  </r>
  <r>
    <x v="0"/>
    <s v="eBooks"/>
    <x v="5"/>
  </r>
  <r>
    <x v="0"/>
    <s v="Drone Kits"/>
    <x v="5"/>
  </r>
  <r>
    <x v="1"/>
    <s v="Training Videos"/>
    <x v="3"/>
  </r>
  <r>
    <x v="0"/>
    <s v="eBooks"/>
    <x v="3"/>
  </r>
  <r>
    <x v="0"/>
    <s v="Training Videos"/>
    <x v="0"/>
  </r>
  <r>
    <x v="1"/>
    <s v="Robot Kits"/>
    <x v="3"/>
  </r>
  <r>
    <x v="1"/>
    <s v="Robot Kits"/>
    <x v="6"/>
  </r>
  <r>
    <x v="0"/>
    <s v="Training Videos"/>
    <x v="3"/>
  </r>
  <r>
    <x v="0"/>
    <s v="Robot Kits"/>
    <x v="6"/>
  </r>
  <r>
    <x v="0"/>
    <s v="Drone Kits"/>
    <x v="0"/>
  </r>
  <r>
    <x v="1"/>
    <s v="Training Videos"/>
    <x v="2"/>
  </r>
  <r>
    <x v="1"/>
    <s v="eBooks"/>
    <x v="4"/>
  </r>
  <r>
    <x v="1"/>
    <s v="eBooks"/>
    <x v="3"/>
  </r>
  <r>
    <x v="0"/>
    <s v="Robot Kits"/>
    <x v="0"/>
  </r>
  <r>
    <x v="1"/>
    <s v="Drones"/>
    <x v="4"/>
  </r>
  <r>
    <x v="0"/>
    <s v="Training Videos"/>
    <x v="5"/>
  </r>
  <r>
    <x v="1"/>
    <s v="Blueprints"/>
    <x v="0"/>
  </r>
  <r>
    <x v="1"/>
    <s v="eBooks"/>
    <x v="3"/>
  </r>
  <r>
    <x v="1"/>
    <s v="Training Videos"/>
    <x v="0"/>
  </r>
  <r>
    <x v="1"/>
    <s v="Drones"/>
    <x v="4"/>
  </r>
  <r>
    <x v="1"/>
    <s v="eBooks"/>
    <x v="3"/>
  </r>
  <r>
    <x v="0"/>
    <s v="Training Videos"/>
    <x v="0"/>
  </r>
  <r>
    <x v="0"/>
    <s v="Robot Kits"/>
    <x v="5"/>
  </r>
  <r>
    <x v="0"/>
    <s v="Robot Kits"/>
    <x v="6"/>
  </r>
  <r>
    <x v="1"/>
    <s v="Drones"/>
    <x v="4"/>
  </r>
  <r>
    <x v="1"/>
    <s v="Robots"/>
    <x v="3"/>
  </r>
  <r>
    <x v="0"/>
    <s v="Drones"/>
    <x v="4"/>
  </r>
  <r>
    <x v="0"/>
    <s v="Robot Kits"/>
    <x v="3"/>
  </r>
  <r>
    <x v="0"/>
    <s v="Training Videos"/>
    <x v="3"/>
  </r>
  <r>
    <x v="0"/>
    <s v="Robot Kits"/>
    <x v="3"/>
  </r>
  <r>
    <x v="0"/>
    <s v="Blueprints"/>
    <x v="0"/>
  </r>
  <r>
    <x v="1"/>
    <s v="eBooks"/>
    <x v="3"/>
  </r>
  <r>
    <x v="1"/>
    <s v="eBooks"/>
    <x v="3"/>
  </r>
  <r>
    <x v="0"/>
    <s v="Training Videos"/>
    <x v="3"/>
  </r>
  <r>
    <x v="0"/>
    <s v="Training Videos"/>
    <x v="0"/>
  </r>
  <r>
    <x v="1"/>
    <s v="eBooks"/>
    <x v="5"/>
  </r>
  <r>
    <x v="0"/>
    <s v="Training Videos"/>
    <x v="0"/>
  </r>
  <r>
    <x v="0"/>
    <s v="eBooks"/>
    <x v="0"/>
  </r>
  <r>
    <x v="0"/>
    <s v="Robots"/>
    <x v="0"/>
  </r>
  <r>
    <x v="1"/>
    <s v="eBooks"/>
    <x v="3"/>
  </r>
  <r>
    <x v="0"/>
    <s v="eBooks"/>
    <x v="3"/>
  </r>
  <r>
    <x v="1"/>
    <s v="Training Videos"/>
    <x v="1"/>
  </r>
  <r>
    <x v="0"/>
    <s v="Training Videos"/>
    <x v="5"/>
  </r>
  <r>
    <x v="1"/>
    <s v="Training Videos"/>
    <x v="1"/>
  </r>
  <r>
    <x v="0"/>
    <s v="eBooks"/>
    <x v="3"/>
  </r>
  <r>
    <x v="1"/>
    <s v="Training Videos"/>
    <x v="1"/>
  </r>
  <r>
    <x v="0"/>
    <s v="Training Videos"/>
    <x v="4"/>
  </r>
  <r>
    <x v="0"/>
    <s v="Training Videos"/>
    <x v="5"/>
  </r>
  <r>
    <x v="0"/>
    <s v="Training Videos"/>
    <x v="4"/>
  </r>
  <r>
    <x v="1"/>
    <s v="Training Videos"/>
    <x v="1"/>
  </r>
  <r>
    <x v="1"/>
    <s v="Robot Kits"/>
    <x v="6"/>
  </r>
  <r>
    <x v="0"/>
    <s v="eBooks"/>
    <x v="3"/>
  </r>
  <r>
    <x v="0"/>
    <s v="Training Videos"/>
    <x v="4"/>
  </r>
  <r>
    <x v="0"/>
    <s v="Robot Kits"/>
    <x v="0"/>
  </r>
  <r>
    <x v="1"/>
    <s v="Training Videos"/>
    <x v="0"/>
  </r>
  <r>
    <x v="0"/>
    <s v="Blueprints"/>
    <x v="0"/>
  </r>
  <r>
    <x v="0"/>
    <s v="Training Videos"/>
    <x v="1"/>
  </r>
  <r>
    <x v="1"/>
    <s v="eBooks"/>
    <x v="0"/>
  </r>
  <r>
    <x v="1"/>
    <s v="Drone Kits"/>
    <x v="5"/>
  </r>
  <r>
    <x v="1"/>
    <s v="Drone Kits"/>
    <x v="5"/>
  </r>
  <r>
    <x v="1"/>
    <s v="eBooks"/>
    <x v="3"/>
  </r>
  <r>
    <x v="1"/>
    <s v="Drones"/>
    <x v="4"/>
  </r>
  <r>
    <x v="1"/>
    <s v="Drone Kits"/>
    <x v="5"/>
  </r>
  <r>
    <x v="0"/>
    <s v="Drone Kits"/>
    <x v="5"/>
  </r>
  <r>
    <x v="0"/>
    <s v="Training Videos"/>
    <x v="5"/>
  </r>
  <r>
    <x v="0"/>
    <s v="Training Videos"/>
    <x v="4"/>
  </r>
  <r>
    <x v="1"/>
    <s v="Training Videos"/>
    <x v="3"/>
  </r>
  <r>
    <x v="0"/>
    <s v="Robot Kits"/>
    <x v="5"/>
  </r>
  <r>
    <x v="1"/>
    <s v="Drone Kits"/>
    <x v="5"/>
  </r>
  <r>
    <x v="1"/>
    <s v="Robot Kits"/>
    <x v="0"/>
  </r>
  <r>
    <x v="1"/>
    <s v="Training Videos"/>
    <x v="3"/>
  </r>
  <r>
    <x v="0"/>
    <s v="Training Videos"/>
    <x v="2"/>
  </r>
  <r>
    <x v="0"/>
    <s v="Training Videos"/>
    <x v="5"/>
  </r>
  <r>
    <x v="0"/>
    <s v="eBooks"/>
    <x v="3"/>
  </r>
  <r>
    <x v="1"/>
    <s v="Drone Kits"/>
    <x v="5"/>
  </r>
  <r>
    <x v="0"/>
    <s v="eBooks"/>
    <x v="3"/>
  </r>
  <r>
    <x v="0"/>
    <s v="eBooks"/>
    <x v="4"/>
  </r>
  <r>
    <x v="0"/>
    <s v="Robots"/>
    <x v="5"/>
  </r>
  <r>
    <x v="1"/>
    <s v="eBooks"/>
    <x v="3"/>
  </r>
  <r>
    <x v="0"/>
    <s v="Blueprints"/>
    <x v="0"/>
  </r>
  <r>
    <x v="1"/>
    <s v="eBooks"/>
    <x v="0"/>
  </r>
  <r>
    <x v="1"/>
    <s v="Training Videos"/>
    <x v="1"/>
  </r>
  <r>
    <x v="0"/>
    <s v="eBooks"/>
    <x v="3"/>
  </r>
  <r>
    <x v="0"/>
    <s v="Robots"/>
    <x v="2"/>
  </r>
  <r>
    <x v="0"/>
    <s v="Training Videos"/>
    <x v="1"/>
  </r>
  <r>
    <x v="0"/>
    <s v="Robot Kits"/>
    <x v="0"/>
  </r>
  <r>
    <x v="1"/>
    <s v="eBooks"/>
    <x v="0"/>
  </r>
  <r>
    <x v="1"/>
    <s v="Drones"/>
    <x v="4"/>
  </r>
  <r>
    <x v="0"/>
    <s v="Training Videos"/>
    <x v="0"/>
  </r>
  <r>
    <x v="0"/>
    <s v="Training Videos"/>
    <x v="6"/>
  </r>
  <r>
    <x v="1"/>
    <s v="eBooks"/>
    <x v="3"/>
  </r>
  <r>
    <x v="0"/>
    <s v="Training Videos"/>
    <x v="3"/>
  </r>
  <r>
    <x v="0"/>
    <s v="eBooks"/>
    <x v="3"/>
  </r>
  <r>
    <x v="1"/>
    <s v="Robot Kits"/>
    <x v="6"/>
  </r>
  <r>
    <x v="0"/>
    <s v="eBooks"/>
    <x v="3"/>
  </r>
  <r>
    <x v="0"/>
    <s v="Training Videos"/>
    <x v="0"/>
  </r>
  <r>
    <x v="0"/>
    <s v="Blueprints"/>
    <x v="0"/>
  </r>
  <r>
    <x v="0"/>
    <s v="Robots"/>
    <x v="0"/>
  </r>
  <r>
    <x v="1"/>
    <s v="Training Videos"/>
    <x v="3"/>
  </r>
  <r>
    <x v="0"/>
    <s v="Drone Kits"/>
    <x v="5"/>
  </r>
  <r>
    <x v="0"/>
    <s v="Training Videos"/>
    <x v="1"/>
  </r>
  <r>
    <x v="0"/>
    <s v="Robots"/>
    <x v="0"/>
  </r>
  <r>
    <x v="0"/>
    <s v="Blueprints"/>
    <x v="0"/>
  </r>
  <r>
    <x v="0"/>
    <s v="Training Videos"/>
    <x v="5"/>
  </r>
  <r>
    <x v="0"/>
    <s v="Robot Kits"/>
    <x v="5"/>
  </r>
  <r>
    <x v="1"/>
    <s v="Robot Kits"/>
    <x v="0"/>
  </r>
  <r>
    <x v="0"/>
    <s v="Robots"/>
    <x v="0"/>
  </r>
  <r>
    <x v="0"/>
    <s v="Training Videos"/>
    <x v="6"/>
  </r>
  <r>
    <x v="0"/>
    <s v="Drone Kits"/>
    <x v="5"/>
  </r>
  <r>
    <x v="1"/>
    <s v="eBooks"/>
    <x v="3"/>
  </r>
  <r>
    <x v="1"/>
    <s v="eBooks"/>
    <x v="0"/>
  </r>
  <r>
    <x v="1"/>
    <s v="eBooks"/>
    <x v="3"/>
  </r>
  <r>
    <x v="0"/>
    <s v="Training Videos"/>
    <x v="0"/>
  </r>
  <r>
    <x v="1"/>
    <s v="Robot Kits"/>
    <x v="6"/>
  </r>
  <r>
    <x v="1"/>
    <s v="eBooks"/>
    <x v="0"/>
  </r>
  <r>
    <x v="1"/>
    <s v="Training Videos"/>
    <x v="4"/>
  </r>
  <r>
    <x v="1"/>
    <s v="Training Videos"/>
    <x v="5"/>
  </r>
  <r>
    <x v="1"/>
    <s v="Robot Kits"/>
    <x v="6"/>
  </r>
  <r>
    <x v="0"/>
    <s v="Training Videos"/>
    <x v="3"/>
  </r>
  <r>
    <x v="1"/>
    <s v="Drones"/>
    <x v="4"/>
  </r>
  <r>
    <x v="1"/>
    <s v="Blueprints"/>
    <x v="0"/>
  </r>
  <r>
    <x v="0"/>
    <s v="eBooks"/>
    <x v="0"/>
  </r>
  <r>
    <x v="1"/>
    <s v="Robot Kits"/>
    <x v="6"/>
  </r>
  <r>
    <x v="0"/>
    <s v="Robots"/>
    <x v="5"/>
  </r>
  <r>
    <x v="0"/>
    <s v="Robots"/>
    <x v="0"/>
  </r>
  <r>
    <x v="1"/>
    <s v="eBooks"/>
    <x v="3"/>
  </r>
  <r>
    <x v="1"/>
    <s v="Drones"/>
    <x v="0"/>
  </r>
  <r>
    <x v="0"/>
    <s v="eBooks"/>
    <x v="0"/>
  </r>
  <r>
    <x v="0"/>
    <s v="eBooks"/>
    <x v="0"/>
  </r>
  <r>
    <x v="0"/>
    <s v="Robots"/>
    <x v="5"/>
  </r>
  <r>
    <x v="0"/>
    <s v="Robot Kits"/>
    <x v="5"/>
  </r>
  <r>
    <x v="0"/>
    <s v="Training Videos"/>
    <x v="0"/>
  </r>
  <r>
    <x v="0"/>
    <s v="Drones"/>
    <x v="4"/>
  </r>
  <r>
    <x v="1"/>
    <s v="Training Videos"/>
    <x v="1"/>
  </r>
  <r>
    <x v="1"/>
    <s v="Robot Kits"/>
    <x v="6"/>
  </r>
  <r>
    <x v="1"/>
    <s v="Training Videos"/>
    <x v="1"/>
  </r>
  <r>
    <x v="1"/>
    <s v="Robots"/>
    <x v="5"/>
  </r>
  <r>
    <x v="0"/>
    <s v="Training Videos"/>
    <x v="0"/>
  </r>
  <r>
    <x v="1"/>
    <s v="Training Videos"/>
    <x v="1"/>
  </r>
  <r>
    <x v="0"/>
    <s v="Robots"/>
    <x v="4"/>
  </r>
  <r>
    <x v="1"/>
    <s v="eBooks"/>
    <x v="5"/>
  </r>
  <r>
    <x v="0"/>
    <s v="eBooks"/>
    <x v="0"/>
  </r>
  <r>
    <x v="0"/>
    <s v="Robots"/>
    <x v="4"/>
  </r>
  <r>
    <x v="1"/>
    <s v="Training Videos"/>
    <x v="2"/>
  </r>
  <r>
    <x v="0"/>
    <s v="Robots"/>
    <x v="0"/>
  </r>
  <r>
    <x v="1"/>
    <s v="Training Videos"/>
    <x v="6"/>
  </r>
  <r>
    <x v="0"/>
    <s v="Blueprints"/>
    <x v="0"/>
  </r>
  <r>
    <x v="1"/>
    <s v="eBooks"/>
    <x v="3"/>
  </r>
  <r>
    <x v="0"/>
    <s v="eBooks"/>
    <x v="3"/>
  </r>
  <r>
    <x v="0"/>
    <s v="eBooks"/>
    <x v="3"/>
  </r>
  <r>
    <x v="1"/>
    <s v="eBooks"/>
    <x v="3"/>
  </r>
  <r>
    <x v="0"/>
    <s v="eBooks"/>
    <x v="3"/>
  </r>
  <r>
    <x v="0"/>
    <s v="eBooks"/>
    <x v="0"/>
  </r>
  <r>
    <x v="1"/>
    <s v="eBooks"/>
    <x v="5"/>
  </r>
  <r>
    <x v="1"/>
    <s v="Drone Kits"/>
    <x v="5"/>
  </r>
  <r>
    <x v="1"/>
    <s v="Robot Kits"/>
    <x v="3"/>
  </r>
  <r>
    <x v="0"/>
    <s v="Training Videos"/>
    <x v="1"/>
  </r>
  <r>
    <x v="1"/>
    <s v="Drone Kits"/>
    <x v="5"/>
  </r>
  <r>
    <x v="0"/>
    <s v="Blueprints"/>
    <x v="0"/>
  </r>
  <r>
    <x v="0"/>
    <s v="Training Videos"/>
    <x v="4"/>
  </r>
  <r>
    <x v="0"/>
    <s v="Training Videos"/>
    <x v="5"/>
  </r>
  <r>
    <x v="1"/>
    <s v="Robots"/>
    <x v="2"/>
  </r>
  <r>
    <x v="1"/>
    <s v="Robot Kits"/>
    <x v="5"/>
  </r>
  <r>
    <x v="1"/>
    <s v="Training Videos"/>
    <x v="1"/>
  </r>
  <r>
    <x v="0"/>
    <s v="Training Videos"/>
    <x v="3"/>
  </r>
  <r>
    <x v="0"/>
    <s v="Drones"/>
    <x v="4"/>
  </r>
  <r>
    <x v="1"/>
    <s v="eBooks"/>
    <x v="3"/>
  </r>
  <r>
    <x v="1"/>
    <s v="Drone Kits"/>
    <x v="5"/>
  </r>
  <r>
    <x v="1"/>
    <s v="Drone Kits"/>
    <x v="5"/>
  </r>
  <r>
    <x v="0"/>
    <s v="Training Videos"/>
    <x v="1"/>
  </r>
  <r>
    <x v="0"/>
    <s v="Robot Kits"/>
    <x v="3"/>
  </r>
  <r>
    <x v="1"/>
    <s v="Training Videos"/>
    <x v="0"/>
  </r>
  <r>
    <x v="1"/>
    <s v="Drone Kits"/>
    <x v="5"/>
  </r>
  <r>
    <x v="1"/>
    <s v="Training Videos"/>
    <x v="1"/>
  </r>
  <r>
    <x v="1"/>
    <s v="Drones"/>
    <x v="4"/>
  </r>
  <r>
    <x v="1"/>
    <s v="Robots"/>
    <x v="2"/>
  </r>
  <r>
    <x v="1"/>
    <s v="Robot Kits"/>
    <x v="6"/>
  </r>
  <r>
    <x v="0"/>
    <s v="Robot Kits"/>
    <x v="3"/>
  </r>
  <r>
    <x v="0"/>
    <s v="Drones"/>
    <x v="4"/>
  </r>
  <r>
    <x v="1"/>
    <s v="Robots"/>
    <x v="2"/>
  </r>
  <r>
    <x v="0"/>
    <s v="Training Videos"/>
    <x v="1"/>
  </r>
  <r>
    <x v="0"/>
    <s v="Training Videos"/>
    <x v="3"/>
  </r>
  <r>
    <x v="1"/>
    <s v="Blueprints"/>
    <x v="0"/>
  </r>
  <r>
    <x v="0"/>
    <s v="Training Videos"/>
    <x v="1"/>
  </r>
  <r>
    <x v="1"/>
    <s v="eBooks"/>
    <x v="3"/>
  </r>
  <r>
    <x v="0"/>
    <s v="Training Videos"/>
    <x v="0"/>
  </r>
  <r>
    <x v="0"/>
    <s v="eBooks"/>
    <x v="4"/>
  </r>
  <r>
    <x v="1"/>
    <s v="eBooks"/>
    <x v="0"/>
  </r>
  <r>
    <x v="1"/>
    <s v="Training Videos"/>
    <x v="1"/>
  </r>
  <r>
    <x v="0"/>
    <s v="Robot Kits"/>
    <x v="4"/>
  </r>
  <r>
    <x v="0"/>
    <s v="Robot Kits"/>
    <x v="4"/>
  </r>
  <r>
    <x v="0"/>
    <s v="Training Videos"/>
    <x v="6"/>
  </r>
  <r>
    <x v="0"/>
    <s v="Drone Kits"/>
    <x v="0"/>
  </r>
  <r>
    <x v="0"/>
    <s v="Drones"/>
    <x v="0"/>
  </r>
  <r>
    <x v="1"/>
    <s v="Robots"/>
    <x v="6"/>
  </r>
  <r>
    <x v="0"/>
    <s v="eBooks"/>
    <x v="3"/>
  </r>
  <r>
    <x v="1"/>
    <s v="Robot Kits"/>
    <x v="6"/>
  </r>
  <r>
    <x v="1"/>
    <s v="eBooks"/>
    <x v="5"/>
  </r>
  <r>
    <x v="0"/>
    <s v="eBooks"/>
    <x v="0"/>
  </r>
  <r>
    <x v="1"/>
    <s v="Blueprints"/>
    <x v="0"/>
  </r>
  <r>
    <x v="0"/>
    <s v="Training Videos"/>
    <x v="6"/>
  </r>
  <r>
    <x v="0"/>
    <s v="Robots"/>
    <x v="3"/>
  </r>
  <r>
    <x v="1"/>
    <s v="eBooks"/>
    <x v="3"/>
  </r>
  <r>
    <x v="1"/>
    <s v="eBooks"/>
    <x v="3"/>
  </r>
  <r>
    <x v="1"/>
    <s v="Robots"/>
    <x v="3"/>
  </r>
  <r>
    <x v="1"/>
    <s v="eBooks"/>
    <x v="0"/>
  </r>
  <r>
    <x v="1"/>
    <s v="eBooks"/>
    <x v="5"/>
  </r>
  <r>
    <x v="0"/>
    <s v="Training Videos"/>
    <x v="3"/>
  </r>
  <r>
    <x v="1"/>
    <s v="Robot Kits"/>
    <x v="3"/>
  </r>
  <r>
    <x v="0"/>
    <s v="Training Videos"/>
    <x v="3"/>
  </r>
  <r>
    <x v="0"/>
    <s v="eBooks"/>
    <x v="3"/>
  </r>
  <r>
    <x v="1"/>
    <s v="Training Videos"/>
    <x v="1"/>
  </r>
  <r>
    <x v="1"/>
    <s v="Drone Kits"/>
    <x v="5"/>
  </r>
  <r>
    <x v="0"/>
    <s v="eBooks"/>
    <x v="5"/>
  </r>
  <r>
    <x v="1"/>
    <s v="Training Videos"/>
    <x v="3"/>
  </r>
  <r>
    <x v="0"/>
    <s v="Training Videos"/>
    <x v="0"/>
  </r>
  <r>
    <x v="1"/>
    <s v="eBooks"/>
    <x v="3"/>
  </r>
  <r>
    <x v="0"/>
    <s v="eBooks"/>
    <x v="4"/>
  </r>
  <r>
    <x v="0"/>
    <s v="eBooks"/>
    <x v="0"/>
  </r>
  <r>
    <x v="1"/>
    <s v="Training Videos"/>
    <x v="1"/>
  </r>
  <r>
    <x v="1"/>
    <s v="Training Videos"/>
    <x v="0"/>
  </r>
  <r>
    <x v="0"/>
    <s v="Robot Kits"/>
    <x v="5"/>
  </r>
  <r>
    <x v="1"/>
    <s v="Training Videos"/>
    <x v="1"/>
  </r>
  <r>
    <x v="0"/>
    <s v="Training Videos"/>
    <x v="0"/>
  </r>
  <r>
    <x v="0"/>
    <s v="Drones"/>
    <x v="4"/>
  </r>
  <r>
    <x v="0"/>
    <s v="Training Videos"/>
    <x v="5"/>
  </r>
  <r>
    <x v="0"/>
    <s v="eBooks"/>
    <x v="5"/>
  </r>
  <r>
    <x v="0"/>
    <s v="Training Videos"/>
    <x v="5"/>
  </r>
  <r>
    <x v="1"/>
    <s v="Blueprints"/>
    <x v="0"/>
  </r>
  <r>
    <x v="1"/>
    <s v="Robots"/>
    <x v="0"/>
  </r>
  <r>
    <x v="0"/>
    <s v="Training Videos"/>
    <x v="4"/>
  </r>
  <r>
    <x v="0"/>
    <s v="Training Videos"/>
    <x v="5"/>
  </r>
  <r>
    <x v="1"/>
    <s v="Training Videos"/>
    <x v="0"/>
  </r>
  <r>
    <x v="0"/>
    <s v="Training Videos"/>
    <x v="3"/>
  </r>
  <r>
    <x v="1"/>
    <s v="Robot Kits"/>
    <x v="6"/>
  </r>
  <r>
    <x v="1"/>
    <s v="Robots"/>
    <x v="5"/>
  </r>
  <r>
    <x v="0"/>
    <s v="eBooks"/>
    <x v="3"/>
  </r>
  <r>
    <x v="1"/>
    <s v="Robot Kits"/>
    <x v="6"/>
  </r>
  <r>
    <x v="1"/>
    <s v="Robot Kits"/>
    <x v="4"/>
  </r>
  <r>
    <x v="0"/>
    <s v="Blueprints"/>
    <x v="0"/>
  </r>
  <r>
    <x v="0"/>
    <s v="eBooks"/>
    <x v="0"/>
  </r>
  <r>
    <x v="0"/>
    <s v="Training Videos"/>
    <x v="0"/>
  </r>
  <r>
    <x v="1"/>
    <s v="Drones"/>
    <x v="4"/>
  </r>
  <r>
    <x v="1"/>
    <s v="eBooks"/>
    <x v="0"/>
  </r>
  <r>
    <x v="0"/>
    <s v="Robots"/>
    <x v="2"/>
  </r>
  <r>
    <x v="0"/>
    <s v="Robots"/>
    <x v="2"/>
  </r>
  <r>
    <x v="1"/>
    <s v="Robot Kits"/>
    <x v="5"/>
  </r>
  <r>
    <x v="0"/>
    <s v="Robot Kits"/>
    <x v="4"/>
  </r>
  <r>
    <x v="0"/>
    <s v="Training Videos"/>
    <x v="0"/>
  </r>
  <r>
    <x v="0"/>
    <s v="eBooks"/>
    <x v="5"/>
  </r>
  <r>
    <x v="1"/>
    <s v="Drone Kits"/>
    <x v="5"/>
  </r>
  <r>
    <x v="1"/>
    <s v="Robots"/>
    <x v="3"/>
  </r>
  <r>
    <x v="0"/>
    <s v="eBooks"/>
    <x v="3"/>
  </r>
  <r>
    <x v="0"/>
    <s v="Training Videos"/>
    <x v="5"/>
  </r>
  <r>
    <x v="1"/>
    <s v="Training Videos"/>
    <x v="3"/>
  </r>
  <r>
    <x v="0"/>
    <s v="Blueprints"/>
    <x v="0"/>
  </r>
  <r>
    <x v="0"/>
    <s v="Robots"/>
    <x v="5"/>
  </r>
  <r>
    <x v="0"/>
    <s v="Blueprints"/>
    <x v="0"/>
  </r>
  <r>
    <x v="0"/>
    <s v="Training Videos"/>
    <x v="1"/>
  </r>
  <r>
    <x v="1"/>
    <s v="Drones"/>
    <x v="4"/>
  </r>
  <r>
    <x v="1"/>
    <s v="eBooks"/>
    <x v="3"/>
  </r>
  <r>
    <x v="0"/>
    <s v="eBooks"/>
    <x v="3"/>
  </r>
  <r>
    <x v="0"/>
    <s v="eBooks"/>
    <x v="5"/>
  </r>
  <r>
    <x v="1"/>
    <s v="Blueprints"/>
    <x v="0"/>
  </r>
  <r>
    <x v="1"/>
    <s v="Blueprints"/>
    <x v="0"/>
  </r>
  <r>
    <x v="1"/>
    <s v="Drone Kits"/>
    <x v="5"/>
  </r>
  <r>
    <x v="0"/>
    <s v="Training Videos"/>
    <x v="5"/>
  </r>
  <r>
    <x v="1"/>
    <s v="Training Videos"/>
    <x v="1"/>
  </r>
  <r>
    <x v="1"/>
    <s v="Robots"/>
    <x v="2"/>
  </r>
  <r>
    <x v="0"/>
    <s v="Training Videos"/>
    <x v="0"/>
  </r>
  <r>
    <x v="0"/>
    <s v="Robots"/>
    <x v="5"/>
  </r>
  <r>
    <x v="0"/>
    <s v="Drones"/>
    <x v="0"/>
  </r>
  <r>
    <x v="1"/>
    <s v="eBooks"/>
    <x v="4"/>
  </r>
  <r>
    <x v="1"/>
    <s v="Robot Kits"/>
    <x v="6"/>
  </r>
  <r>
    <x v="1"/>
    <s v="Training Videos"/>
    <x v="1"/>
  </r>
  <r>
    <x v="1"/>
    <s v="Robots"/>
    <x v="5"/>
  </r>
  <r>
    <x v="0"/>
    <s v="Training Videos"/>
    <x v="2"/>
  </r>
  <r>
    <x v="0"/>
    <s v="Drone Kits"/>
    <x v="5"/>
  </r>
  <r>
    <x v="0"/>
    <s v="Robot Kits"/>
    <x v="0"/>
  </r>
  <r>
    <x v="1"/>
    <s v="eBooks"/>
    <x v="3"/>
  </r>
  <r>
    <x v="0"/>
    <s v="Training Videos"/>
    <x v="1"/>
  </r>
  <r>
    <x v="0"/>
    <s v="Blueprints"/>
    <x v="0"/>
  </r>
  <r>
    <x v="1"/>
    <s v="Drones"/>
    <x v="4"/>
  </r>
  <r>
    <x v="1"/>
    <s v="eBooks"/>
    <x v="3"/>
  </r>
  <r>
    <x v="0"/>
    <s v="Robot Kits"/>
    <x v="3"/>
  </r>
  <r>
    <x v="1"/>
    <s v="Training Videos"/>
    <x v="0"/>
  </r>
  <r>
    <x v="1"/>
    <s v="Robot Kits"/>
    <x v="0"/>
  </r>
  <r>
    <x v="0"/>
    <s v="Robot Kits"/>
    <x v="0"/>
  </r>
  <r>
    <x v="1"/>
    <s v="Training Videos"/>
    <x v="1"/>
  </r>
  <r>
    <x v="1"/>
    <s v="Drones"/>
    <x v="5"/>
  </r>
  <r>
    <x v="1"/>
    <s v="Training Videos"/>
    <x v="3"/>
  </r>
  <r>
    <x v="1"/>
    <s v="eBooks"/>
    <x v="3"/>
  </r>
  <r>
    <x v="1"/>
    <s v="Training Videos"/>
    <x v="0"/>
  </r>
  <r>
    <x v="1"/>
    <s v="Robots"/>
    <x v="5"/>
  </r>
  <r>
    <x v="0"/>
    <s v="eBooks"/>
    <x v="5"/>
  </r>
  <r>
    <x v="1"/>
    <s v="Blueprints"/>
    <x v="0"/>
  </r>
  <r>
    <x v="1"/>
    <s v="Robots"/>
    <x v="2"/>
  </r>
  <r>
    <x v="0"/>
    <s v="Training Videos"/>
    <x v="1"/>
  </r>
  <r>
    <x v="0"/>
    <s v="Drones"/>
    <x v="5"/>
  </r>
  <r>
    <x v="0"/>
    <s v="Robot Kits"/>
    <x v="6"/>
  </r>
  <r>
    <x v="0"/>
    <s v="Robot Kits"/>
    <x v="4"/>
  </r>
  <r>
    <x v="0"/>
    <s v="eBooks"/>
    <x v="3"/>
  </r>
  <r>
    <x v="0"/>
    <s v="eBooks"/>
    <x v="3"/>
  </r>
  <r>
    <x v="1"/>
    <s v="Robot Kits"/>
    <x v="3"/>
  </r>
  <r>
    <x v="1"/>
    <s v="Training Videos"/>
    <x v="0"/>
  </r>
  <r>
    <x v="0"/>
    <s v="Training Videos"/>
    <x v="0"/>
  </r>
  <r>
    <x v="0"/>
    <s v="Training Videos"/>
    <x v="6"/>
  </r>
  <r>
    <x v="1"/>
    <s v="Robot Kits"/>
    <x v="6"/>
  </r>
  <r>
    <x v="0"/>
    <s v="Drones"/>
    <x v="4"/>
  </r>
  <r>
    <x v="0"/>
    <s v="Training Videos"/>
    <x v="0"/>
  </r>
  <r>
    <x v="1"/>
    <s v="Drones"/>
    <x v="4"/>
  </r>
  <r>
    <x v="0"/>
    <s v="eBooks"/>
    <x v="0"/>
  </r>
  <r>
    <x v="0"/>
    <s v="Drones"/>
    <x v="4"/>
  </r>
  <r>
    <x v="0"/>
    <s v="Training Videos"/>
    <x v="0"/>
  </r>
  <r>
    <x v="1"/>
    <s v="Training Videos"/>
    <x v="4"/>
  </r>
  <r>
    <x v="1"/>
    <s v="Drone Kits"/>
    <x v="5"/>
  </r>
  <r>
    <x v="0"/>
    <s v="Robots"/>
    <x v="0"/>
  </r>
  <r>
    <x v="1"/>
    <s v="Training Videos"/>
    <x v="1"/>
  </r>
  <r>
    <x v="0"/>
    <s v="Robot Kits"/>
    <x v="5"/>
  </r>
  <r>
    <x v="0"/>
    <s v="Drone Kits"/>
    <x v="0"/>
  </r>
  <r>
    <x v="1"/>
    <s v="eBooks"/>
    <x v="3"/>
  </r>
  <r>
    <x v="1"/>
    <s v="Drones"/>
    <x v="4"/>
  </r>
  <r>
    <x v="1"/>
    <s v="Training Videos"/>
    <x v="1"/>
  </r>
  <r>
    <x v="0"/>
    <s v="Drone Kits"/>
    <x v="5"/>
  </r>
  <r>
    <x v="0"/>
    <s v="eBooks"/>
    <x v="3"/>
  </r>
  <r>
    <x v="1"/>
    <s v="Drone Kits"/>
    <x v="5"/>
  </r>
  <r>
    <x v="0"/>
    <s v="Drone Kits"/>
    <x v="5"/>
  </r>
  <r>
    <x v="0"/>
    <s v="Training Videos"/>
    <x v="0"/>
  </r>
  <r>
    <x v="1"/>
    <s v="Training Videos"/>
    <x v="6"/>
  </r>
  <r>
    <x v="1"/>
    <s v="Blueprints"/>
    <x v="0"/>
  </r>
  <r>
    <x v="0"/>
    <s v="Robots"/>
    <x v="5"/>
  </r>
  <r>
    <x v="0"/>
    <s v="Blueprints"/>
    <x v="0"/>
  </r>
  <r>
    <x v="0"/>
    <s v="eBooks"/>
    <x v="5"/>
  </r>
  <r>
    <x v="0"/>
    <s v="Training Videos"/>
    <x v="1"/>
  </r>
  <r>
    <x v="1"/>
    <s v="Training Videos"/>
    <x v="1"/>
  </r>
  <r>
    <x v="1"/>
    <s v="Training Videos"/>
    <x v="5"/>
  </r>
  <r>
    <x v="0"/>
    <s v="Training Videos"/>
    <x v="3"/>
  </r>
  <r>
    <x v="0"/>
    <s v="Drones"/>
    <x v="4"/>
  </r>
  <r>
    <x v="0"/>
    <s v="Training Videos"/>
    <x v="3"/>
  </r>
  <r>
    <x v="1"/>
    <s v="Blueprints"/>
    <x v="0"/>
  </r>
  <r>
    <x v="0"/>
    <s v="eBooks"/>
    <x v="5"/>
  </r>
  <r>
    <x v="0"/>
    <s v="Robot Kits"/>
    <x v="3"/>
  </r>
  <r>
    <x v="1"/>
    <s v="eBooks"/>
    <x v="3"/>
  </r>
  <r>
    <x v="1"/>
    <s v="Blueprints"/>
    <x v="0"/>
  </r>
  <r>
    <x v="0"/>
    <s v="Training Videos"/>
    <x v="2"/>
  </r>
  <r>
    <x v="1"/>
    <s v="Drones"/>
    <x v="4"/>
  </r>
  <r>
    <x v="0"/>
    <s v="Drones"/>
    <x v="4"/>
  </r>
  <r>
    <x v="1"/>
    <s v="Training Videos"/>
    <x v="1"/>
  </r>
  <r>
    <x v="0"/>
    <s v="Robot Kits"/>
    <x v="3"/>
  </r>
  <r>
    <x v="0"/>
    <s v="Training Videos"/>
    <x v="3"/>
  </r>
  <r>
    <x v="0"/>
    <s v="eBooks"/>
    <x v="5"/>
  </r>
  <r>
    <x v="0"/>
    <s v="Training Videos"/>
    <x v="6"/>
  </r>
  <r>
    <x v="0"/>
    <s v="Robot Kits"/>
    <x v="0"/>
  </r>
  <r>
    <x v="0"/>
    <s v="eBooks"/>
    <x v="5"/>
  </r>
  <r>
    <x v="1"/>
    <s v="eBooks"/>
    <x v="3"/>
  </r>
  <r>
    <x v="0"/>
    <s v="Training Videos"/>
    <x v="5"/>
  </r>
  <r>
    <x v="0"/>
    <s v="Drone Kits"/>
    <x v="0"/>
  </r>
  <r>
    <x v="0"/>
    <s v="Training Videos"/>
    <x v="0"/>
  </r>
  <r>
    <x v="0"/>
    <s v="Training Videos"/>
    <x v="0"/>
  </r>
  <r>
    <x v="0"/>
    <s v="Blueprints"/>
    <x v="0"/>
  </r>
  <r>
    <x v="0"/>
    <s v="Robot Kits"/>
    <x v="5"/>
  </r>
  <r>
    <x v="1"/>
    <s v="eBooks"/>
    <x v="3"/>
  </r>
  <r>
    <x v="1"/>
    <s v="Blueprints"/>
    <x v="0"/>
  </r>
  <r>
    <x v="1"/>
    <s v="eBooks"/>
    <x v="3"/>
  </r>
  <r>
    <x v="1"/>
    <s v="eBooks"/>
    <x v="4"/>
  </r>
  <r>
    <x v="0"/>
    <s v="Blueprints"/>
    <x v="0"/>
  </r>
  <r>
    <x v="1"/>
    <s v="Training Videos"/>
    <x v="1"/>
  </r>
  <r>
    <x v="0"/>
    <s v="eBooks"/>
    <x v="5"/>
  </r>
  <r>
    <x v="0"/>
    <s v="eBooks"/>
    <x v="3"/>
  </r>
  <r>
    <x v="1"/>
    <s v="eBooks"/>
    <x v="0"/>
  </r>
  <r>
    <x v="0"/>
    <s v="Training Videos"/>
    <x v="0"/>
  </r>
  <r>
    <x v="1"/>
    <s v="Training Videos"/>
    <x v="1"/>
  </r>
  <r>
    <x v="1"/>
    <s v="Training Videos"/>
    <x v="4"/>
  </r>
  <r>
    <x v="1"/>
    <s v="eBooks"/>
    <x v="3"/>
  </r>
  <r>
    <x v="0"/>
    <s v="Drone Kits"/>
    <x v="0"/>
  </r>
  <r>
    <x v="0"/>
    <s v="eBooks"/>
    <x v="3"/>
  </r>
  <r>
    <x v="1"/>
    <s v="Training Videos"/>
    <x v="0"/>
  </r>
  <r>
    <x v="0"/>
    <s v="Training Videos"/>
    <x v="0"/>
  </r>
  <r>
    <x v="0"/>
    <s v="Training Videos"/>
    <x v="3"/>
  </r>
  <r>
    <x v="0"/>
    <s v="eBooks"/>
    <x v="3"/>
  </r>
  <r>
    <x v="1"/>
    <s v="eBooks"/>
    <x v="3"/>
  </r>
  <r>
    <x v="1"/>
    <s v="Robots"/>
    <x v="2"/>
  </r>
  <r>
    <x v="1"/>
    <s v="Robot Kits"/>
    <x v="0"/>
  </r>
  <r>
    <x v="0"/>
    <s v="Training Videos"/>
    <x v="2"/>
  </r>
  <r>
    <x v="0"/>
    <s v="eBooks"/>
    <x v="3"/>
  </r>
  <r>
    <x v="1"/>
    <s v="Training Videos"/>
    <x v="1"/>
  </r>
  <r>
    <x v="0"/>
    <s v="Robot Kits"/>
    <x v="5"/>
  </r>
  <r>
    <x v="0"/>
    <s v="eBooks"/>
    <x v="3"/>
  </r>
  <r>
    <x v="0"/>
    <s v="Blueprints"/>
    <x v="0"/>
  </r>
  <r>
    <x v="1"/>
    <s v="eBooks"/>
    <x v="3"/>
  </r>
  <r>
    <x v="1"/>
    <s v="Robot Kits"/>
    <x v="3"/>
  </r>
  <r>
    <x v="0"/>
    <s v="Robot Kits"/>
    <x v="6"/>
  </r>
  <r>
    <x v="1"/>
    <s v="eBooks"/>
    <x v="3"/>
  </r>
  <r>
    <x v="1"/>
    <s v="Robot Kits"/>
    <x v="6"/>
  </r>
  <r>
    <x v="1"/>
    <s v="Blueprints"/>
    <x v="0"/>
  </r>
  <r>
    <x v="0"/>
    <s v="Robot Kits"/>
    <x v="5"/>
  </r>
  <r>
    <x v="1"/>
    <s v="Drones"/>
    <x v="0"/>
  </r>
  <r>
    <x v="1"/>
    <s v="Robot Kits"/>
    <x v="0"/>
  </r>
  <r>
    <x v="0"/>
    <s v="Blueprints"/>
    <x v="0"/>
  </r>
  <r>
    <x v="1"/>
    <s v="Robots"/>
    <x v="2"/>
  </r>
  <r>
    <x v="0"/>
    <s v="Training Videos"/>
    <x v="0"/>
  </r>
  <r>
    <x v="0"/>
    <s v="Training Videos"/>
    <x v="2"/>
  </r>
  <r>
    <x v="0"/>
    <s v="eBooks"/>
    <x v="3"/>
  </r>
  <r>
    <x v="0"/>
    <s v="Robot Kits"/>
    <x v="3"/>
  </r>
  <r>
    <x v="0"/>
    <s v="eBooks"/>
    <x v="5"/>
  </r>
  <r>
    <x v="0"/>
    <s v="Robot Kits"/>
    <x v="5"/>
  </r>
  <r>
    <x v="0"/>
    <s v="Drone Kits"/>
    <x v="5"/>
  </r>
  <r>
    <x v="0"/>
    <s v="Training Videos"/>
    <x v="3"/>
  </r>
  <r>
    <x v="1"/>
    <s v="Training Videos"/>
    <x v="1"/>
  </r>
  <r>
    <x v="1"/>
    <s v="eBooks"/>
    <x v="3"/>
  </r>
  <r>
    <x v="0"/>
    <s v="Drones"/>
    <x v="5"/>
  </r>
  <r>
    <x v="0"/>
    <s v="Training Videos"/>
    <x v="1"/>
  </r>
  <r>
    <x v="0"/>
    <s v="Robot Kits"/>
    <x v="4"/>
  </r>
  <r>
    <x v="0"/>
    <s v="Robot Kits"/>
    <x v="3"/>
  </r>
  <r>
    <x v="1"/>
    <s v="Robots"/>
    <x v="4"/>
  </r>
  <r>
    <x v="1"/>
    <s v="Training Videos"/>
    <x v="2"/>
  </r>
  <r>
    <x v="1"/>
    <s v="Training Videos"/>
    <x v="4"/>
  </r>
  <r>
    <x v="0"/>
    <s v="Robots"/>
    <x v="0"/>
  </r>
  <r>
    <x v="0"/>
    <s v="Training Videos"/>
    <x v="5"/>
  </r>
  <r>
    <x v="1"/>
    <s v="Robots"/>
    <x v="2"/>
  </r>
  <r>
    <x v="1"/>
    <s v="eBooks"/>
    <x v="4"/>
  </r>
  <r>
    <x v="0"/>
    <s v="Blueprints"/>
    <x v="0"/>
  </r>
  <r>
    <x v="1"/>
    <s v="eBooks"/>
    <x v="3"/>
  </r>
  <r>
    <x v="1"/>
    <s v="Robot Kits"/>
    <x v="6"/>
  </r>
  <r>
    <x v="0"/>
    <s v="eBooks"/>
    <x v="0"/>
  </r>
  <r>
    <x v="0"/>
    <s v="Blueprints"/>
    <x v="0"/>
  </r>
  <r>
    <x v="0"/>
    <s v="eBooks"/>
    <x v="0"/>
  </r>
  <r>
    <x v="0"/>
    <s v="Training Videos"/>
    <x v="1"/>
  </r>
  <r>
    <x v="0"/>
    <s v="Training Videos"/>
    <x v="6"/>
  </r>
  <r>
    <x v="0"/>
    <s v="eBooks"/>
    <x v="0"/>
  </r>
  <r>
    <x v="0"/>
    <s v="eBooks"/>
    <x v="0"/>
  </r>
  <r>
    <x v="1"/>
    <s v="Blueprints"/>
    <x v="0"/>
  </r>
  <r>
    <x v="1"/>
    <s v="eBooks"/>
    <x v="0"/>
  </r>
  <r>
    <x v="0"/>
    <s v="eBooks"/>
    <x v="3"/>
  </r>
  <r>
    <x v="0"/>
    <s v="Training Videos"/>
    <x v="3"/>
  </r>
  <r>
    <x v="1"/>
    <s v="eBooks"/>
    <x v="3"/>
  </r>
  <r>
    <x v="1"/>
    <s v="Robots"/>
    <x v="4"/>
  </r>
  <r>
    <x v="1"/>
    <s v="Drone Kits"/>
    <x v="5"/>
  </r>
  <r>
    <x v="0"/>
    <s v="Training Videos"/>
    <x v="5"/>
  </r>
  <r>
    <x v="0"/>
    <s v="eBooks"/>
    <x v="3"/>
  </r>
  <r>
    <x v="1"/>
    <s v="eBooks"/>
    <x v="0"/>
  </r>
  <r>
    <x v="0"/>
    <s v="Blueprints"/>
    <x v="0"/>
  </r>
  <r>
    <x v="0"/>
    <s v="Robot Kits"/>
    <x v="0"/>
  </r>
  <r>
    <x v="0"/>
    <s v="Robots"/>
    <x v="5"/>
  </r>
  <r>
    <x v="0"/>
    <s v="Training Videos"/>
    <x v="5"/>
  </r>
  <r>
    <x v="1"/>
    <s v="Training Videos"/>
    <x v="1"/>
  </r>
  <r>
    <x v="0"/>
    <s v="Training Videos"/>
    <x v="0"/>
  </r>
  <r>
    <x v="0"/>
    <s v="Training Videos"/>
    <x v="4"/>
  </r>
  <r>
    <x v="0"/>
    <s v="eBooks"/>
    <x v="5"/>
  </r>
  <r>
    <x v="0"/>
    <s v="eBooks"/>
    <x v="0"/>
  </r>
  <r>
    <x v="0"/>
    <s v="Robot Kits"/>
    <x v="3"/>
  </r>
  <r>
    <x v="0"/>
    <s v="eBooks"/>
    <x v="3"/>
  </r>
  <r>
    <x v="1"/>
    <s v="Blueprints"/>
    <x v="0"/>
  </r>
  <r>
    <x v="0"/>
    <s v="Robots"/>
    <x v="5"/>
  </r>
  <r>
    <x v="1"/>
    <s v="Training Videos"/>
    <x v="1"/>
  </r>
  <r>
    <x v="1"/>
    <s v="Drones"/>
    <x v="4"/>
  </r>
  <r>
    <x v="0"/>
    <s v="Training Videos"/>
    <x v="1"/>
  </r>
  <r>
    <x v="0"/>
    <s v="Robot Kits"/>
    <x v="5"/>
  </r>
  <r>
    <x v="1"/>
    <s v="Blueprints"/>
    <x v="0"/>
  </r>
  <r>
    <x v="0"/>
    <s v="Training Videos"/>
    <x v="2"/>
  </r>
  <r>
    <x v="1"/>
    <s v="Drones"/>
    <x v="4"/>
  </r>
  <r>
    <x v="0"/>
    <s v="Training Videos"/>
    <x v="3"/>
  </r>
  <r>
    <x v="0"/>
    <s v="Robots"/>
    <x v="3"/>
  </r>
  <r>
    <x v="0"/>
    <s v="Robot Kits"/>
    <x v="5"/>
  </r>
  <r>
    <x v="1"/>
    <s v="Drones"/>
    <x v="4"/>
  </r>
  <r>
    <x v="1"/>
    <s v="Robots"/>
    <x v="5"/>
  </r>
  <r>
    <x v="1"/>
    <s v="Drone Kits"/>
    <x v="0"/>
  </r>
  <r>
    <x v="0"/>
    <s v="Training Videos"/>
    <x v="1"/>
  </r>
  <r>
    <x v="0"/>
    <s v="Training Videos"/>
    <x v="5"/>
  </r>
  <r>
    <x v="1"/>
    <s v="Training Videos"/>
    <x v="0"/>
  </r>
  <r>
    <x v="0"/>
    <s v="Training Videos"/>
    <x v="5"/>
  </r>
  <r>
    <x v="0"/>
    <s v="Blueprints"/>
    <x v="0"/>
  </r>
  <r>
    <x v="1"/>
    <s v="Blueprints"/>
    <x v="0"/>
  </r>
  <r>
    <x v="0"/>
    <s v="Blueprints"/>
    <x v="0"/>
  </r>
  <r>
    <x v="1"/>
    <s v="Blueprints"/>
    <x v="0"/>
  </r>
  <r>
    <x v="1"/>
    <s v="Training Videos"/>
    <x v="0"/>
  </r>
  <r>
    <x v="1"/>
    <s v="eBooks"/>
    <x v="3"/>
  </r>
  <r>
    <x v="0"/>
    <s v="Training Videos"/>
    <x v="5"/>
  </r>
  <r>
    <x v="0"/>
    <s v="Training Videos"/>
    <x v="1"/>
  </r>
  <r>
    <x v="1"/>
    <s v="Robot Kits"/>
    <x v="6"/>
  </r>
  <r>
    <x v="1"/>
    <s v="Robots"/>
    <x v="0"/>
  </r>
  <r>
    <x v="0"/>
    <s v="Training Videos"/>
    <x v="4"/>
  </r>
  <r>
    <x v="0"/>
    <s v="Training Videos"/>
    <x v="2"/>
  </r>
  <r>
    <x v="1"/>
    <s v="Drones"/>
    <x v="4"/>
  </r>
  <r>
    <x v="0"/>
    <s v="eBooks"/>
    <x v="3"/>
  </r>
  <r>
    <x v="0"/>
    <s v="Drone Kits"/>
    <x v="5"/>
  </r>
  <r>
    <x v="1"/>
    <s v="Robots"/>
    <x v="4"/>
  </r>
  <r>
    <x v="1"/>
    <s v="eBooks"/>
    <x v="5"/>
  </r>
  <r>
    <x v="0"/>
    <s v="Training Videos"/>
    <x v="4"/>
  </r>
  <r>
    <x v="1"/>
    <s v="eBooks"/>
    <x v="3"/>
  </r>
  <r>
    <x v="1"/>
    <s v="Blueprints"/>
    <x v="0"/>
  </r>
  <r>
    <x v="0"/>
    <s v="Robot Kits"/>
    <x v="3"/>
  </r>
  <r>
    <x v="0"/>
    <s v="Training Videos"/>
    <x v="3"/>
  </r>
  <r>
    <x v="1"/>
    <s v="Robots"/>
    <x v="6"/>
  </r>
  <r>
    <x v="0"/>
    <s v="eBooks"/>
    <x v="5"/>
  </r>
  <r>
    <x v="1"/>
    <s v="eBooks"/>
    <x v="3"/>
  </r>
  <r>
    <x v="0"/>
    <s v="Drone Kits"/>
    <x v="0"/>
  </r>
  <r>
    <x v="1"/>
    <s v="Drone Kits"/>
    <x v="0"/>
  </r>
  <r>
    <x v="0"/>
    <s v="Training Videos"/>
    <x v="0"/>
  </r>
  <r>
    <x v="0"/>
    <s v="eBooks"/>
    <x v="3"/>
  </r>
  <r>
    <x v="1"/>
    <s v="Training Videos"/>
    <x v="5"/>
  </r>
  <r>
    <x v="1"/>
    <s v="Drone Kits"/>
    <x v="5"/>
  </r>
  <r>
    <x v="0"/>
    <s v="Training Videos"/>
    <x v="3"/>
  </r>
  <r>
    <x v="1"/>
    <s v="Training Videos"/>
    <x v="3"/>
  </r>
  <r>
    <x v="0"/>
    <s v="Training Videos"/>
    <x v="0"/>
  </r>
  <r>
    <x v="0"/>
    <s v="eBooks"/>
    <x v="3"/>
  </r>
  <r>
    <x v="0"/>
    <s v="Robots"/>
    <x v="2"/>
  </r>
  <r>
    <x v="0"/>
    <s v="Robot Kits"/>
    <x v="5"/>
  </r>
  <r>
    <x v="1"/>
    <s v="eBooks"/>
    <x v="4"/>
  </r>
  <r>
    <x v="1"/>
    <s v="Training Videos"/>
    <x v="1"/>
  </r>
  <r>
    <x v="0"/>
    <s v="eBooks"/>
    <x v="3"/>
  </r>
  <r>
    <x v="0"/>
    <s v="Robot Kits"/>
    <x v="3"/>
  </r>
  <r>
    <x v="0"/>
    <s v="eBooks"/>
    <x v="3"/>
  </r>
  <r>
    <x v="0"/>
    <s v="Robot Kits"/>
    <x v="3"/>
  </r>
  <r>
    <x v="1"/>
    <s v="Training Videos"/>
    <x v="5"/>
  </r>
  <r>
    <x v="0"/>
    <s v="Training Videos"/>
    <x v="0"/>
  </r>
  <r>
    <x v="1"/>
    <s v="eBooks"/>
    <x v="3"/>
  </r>
  <r>
    <x v="1"/>
    <s v="Robots"/>
    <x v="2"/>
  </r>
  <r>
    <x v="0"/>
    <s v="Drones"/>
    <x v="0"/>
  </r>
  <r>
    <x v="1"/>
    <s v="Robot Kits"/>
    <x v="0"/>
  </r>
  <r>
    <x v="1"/>
    <s v="Robots"/>
    <x v="5"/>
  </r>
  <r>
    <x v="1"/>
    <s v="Robots"/>
    <x v="5"/>
  </r>
  <r>
    <x v="0"/>
    <s v="eBooks"/>
    <x v="3"/>
  </r>
  <r>
    <x v="1"/>
    <s v="Training Videos"/>
    <x v="0"/>
  </r>
  <r>
    <x v="0"/>
    <s v="Blueprints"/>
    <x v="0"/>
  </r>
  <r>
    <x v="0"/>
    <s v="Training Videos"/>
    <x v="0"/>
  </r>
  <r>
    <x v="0"/>
    <s v="Training Videos"/>
    <x v="3"/>
  </r>
  <r>
    <x v="0"/>
    <s v="Robots"/>
    <x v="0"/>
  </r>
  <r>
    <x v="0"/>
    <s v="eBooks"/>
    <x v="5"/>
  </r>
  <r>
    <x v="0"/>
    <s v="Training Videos"/>
    <x v="1"/>
  </r>
  <r>
    <x v="1"/>
    <s v="Blueprints"/>
    <x v="0"/>
  </r>
  <r>
    <x v="0"/>
    <s v="Robots"/>
    <x v="0"/>
  </r>
  <r>
    <x v="0"/>
    <s v="Drone Kits"/>
    <x v="0"/>
  </r>
  <r>
    <x v="0"/>
    <s v="Blueprints"/>
    <x v="0"/>
  </r>
  <r>
    <x v="1"/>
    <s v="Robot Kits"/>
    <x v="6"/>
  </r>
  <r>
    <x v="0"/>
    <s v="Robot Kits"/>
    <x v="0"/>
  </r>
  <r>
    <x v="0"/>
    <s v="Training Videos"/>
    <x v="1"/>
  </r>
  <r>
    <x v="0"/>
    <s v="Training Videos"/>
    <x v="1"/>
  </r>
  <r>
    <x v="1"/>
    <s v="eBooks"/>
    <x v="5"/>
  </r>
  <r>
    <x v="1"/>
    <s v="eBooks"/>
    <x v="3"/>
  </r>
  <r>
    <x v="0"/>
    <s v="Training Videos"/>
    <x v="3"/>
  </r>
  <r>
    <x v="1"/>
    <s v="Drone Kits"/>
    <x v="5"/>
  </r>
  <r>
    <x v="0"/>
    <s v="Training Videos"/>
    <x v="2"/>
  </r>
  <r>
    <x v="1"/>
    <s v="Training Videos"/>
    <x v="3"/>
  </r>
  <r>
    <x v="0"/>
    <s v="Robot Kits"/>
    <x v="0"/>
  </r>
  <r>
    <x v="1"/>
    <s v="Blueprints"/>
    <x v="0"/>
  </r>
  <r>
    <x v="1"/>
    <s v="Training Videos"/>
    <x v="0"/>
  </r>
  <r>
    <x v="0"/>
    <s v="eBooks"/>
    <x v="5"/>
  </r>
  <r>
    <x v="1"/>
    <s v="Drones"/>
    <x v="0"/>
  </r>
  <r>
    <x v="0"/>
    <s v="Training Videos"/>
    <x v="2"/>
  </r>
  <r>
    <x v="1"/>
    <s v="eBooks"/>
    <x v="3"/>
  </r>
  <r>
    <x v="0"/>
    <s v="Training Videos"/>
    <x v="4"/>
  </r>
  <r>
    <x v="1"/>
    <s v="Training Videos"/>
    <x v="3"/>
  </r>
  <r>
    <x v="1"/>
    <s v="eBooks"/>
    <x v="3"/>
  </r>
  <r>
    <x v="0"/>
    <s v="Training Videos"/>
    <x v="4"/>
  </r>
  <r>
    <x v="0"/>
    <s v="Robots"/>
    <x v="5"/>
  </r>
  <r>
    <x v="0"/>
    <s v="Training Videos"/>
    <x v="0"/>
  </r>
  <r>
    <x v="0"/>
    <s v="Blueprints"/>
    <x v="0"/>
  </r>
  <r>
    <x v="0"/>
    <s v="Blueprints"/>
    <x v="0"/>
  </r>
  <r>
    <x v="0"/>
    <s v="Robots"/>
    <x v="5"/>
  </r>
  <r>
    <x v="0"/>
    <s v="Drone Kits"/>
    <x v="5"/>
  </r>
  <r>
    <x v="1"/>
    <s v="Blueprints"/>
    <x v="0"/>
  </r>
  <r>
    <x v="0"/>
    <s v="eBooks"/>
    <x v="0"/>
  </r>
  <r>
    <x v="0"/>
    <s v="Drone Kits"/>
    <x v="5"/>
  </r>
  <r>
    <x v="1"/>
    <s v="eBooks"/>
    <x v="3"/>
  </r>
  <r>
    <x v="1"/>
    <s v="Robot Kits"/>
    <x v="6"/>
  </r>
  <r>
    <x v="0"/>
    <s v="Training Videos"/>
    <x v="0"/>
  </r>
  <r>
    <x v="1"/>
    <s v="eBooks"/>
    <x v="3"/>
  </r>
  <r>
    <x v="1"/>
    <s v="Robot Kits"/>
    <x v="6"/>
  </r>
  <r>
    <x v="1"/>
    <s v="eBooks"/>
    <x v="3"/>
  </r>
  <r>
    <x v="1"/>
    <s v="Drone Kits"/>
    <x v="5"/>
  </r>
  <r>
    <x v="0"/>
    <s v="Training Videos"/>
    <x v="5"/>
  </r>
  <r>
    <x v="1"/>
    <s v="Blueprints"/>
    <x v="0"/>
  </r>
  <r>
    <x v="0"/>
    <s v="Training Videos"/>
    <x v="3"/>
  </r>
  <r>
    <x v="0"/>
    <s v="eBooks"/>
    <x v="3"/>
  </r>
  <r>
    <x v="0"/>
    <s v="Training Videos"/>
    <x v="3"/>
  </r>
  <r>
    <x v="1"/>
    <s v="Training Videos"/>
    <x v="4"/>
  </r>
  <r>
    <x v="0"/>
    <s v="Training Videos"/>
    <x v="6"/>
  </r>
  <r>
    <x v="1"/>
    <s v="Drones"/>
    <x v="4"/>
  </r>
  <r>
    <x v="1"/>
    <s v="eBooks"/>
    <x v="3"/>
  </r>
  <r>
    <x v="0"/>
    <s v="Training Videos"/>
    <x v="0"/>
  </r>
  <r>
    <x v="1"/>
    <s v="Robots"/>
    <x v="5"/>
  </r>
  <r>
    <x v="1"/>
    <s v="Training Videos"/>
    <x v="1"/>
  </r>
  <r>
    <x v="1"/>
    <s v="Training Videos"/>
    <x v="0"/>
  </r>
  <r>
    <x v="0"/>
    <s v="Robots"/>
    <x v="6"/>
  </r>
  <r>
    <x v="1"/>
    <s v="eBooks"/>
    <x v="3"/>
  </r>
  <r>
    <x v="1"/>
    <s v="Robots"/>
    <x v="2"/>
  </r>
  <r>
    <x v="0"/>
    <s v="Training Videos"/>
    <x v="4"/>
  </r>
  <r>
    <x v="0"/>
    <s v="Robot Kits"/>
    <x v="6"/>
  </r>
  <r>
    <x v="1"/>
    <s v="Blueprints"/>
    <x v="0"/>
  </r>
  <r>
    <x v="1"/>
    <s v="Robots"/>
    <x v="5"/>
  </r>
  <r>
    <x v="0"/>
    <s v="Robots"/>
    <x v="3"/>
  </r>
  <r>
    <x v="1"/>
    <s v="Drone Kits"/>
    <x v="5"/>
  </r>
  <r>
    <x v="1"/>
    <s v="Training Videos"/>
    <x v="4"/>
  </r>
  <r>
    <x v="0"/>
    <s v="Robots"/>
    <x v="2"/>
  </r>
  <r>
    <x v="0"/>
    <s v="Training Videos"/>
    <x v="3"/>
  </r>
  <r>
    <x v="1"/>
    <s v="Drones"/>
    <x v="4"/>
  </r>
  <r>
    <x v="1"/>
    <s v="Drone Kits"/>
    <x v="5"/>
  </r>
  <r>
    <x v="1"/>
    <s v="Robots"/>
    <x v="5"/>
  </r>
  <r>
    <x v="0"/>
    <s v="Drone Kits"/>
    <x v="0"/>
  </r>
  <r>
    <x v="1"/>
    <s v="Training Videos"/>
    <x v="1"/>
  </r>
  <r>
    <x v="0"/>
    <s v="Robots"/>
    <x v="3"/>
  </r>
  <r>
    <x v="1"/>
    <s v="eBooks"/>
    <x v="3"/>
  </r>
  <r>
    <x v="1"/>
    <s v="Robot Kits"/>
    <x v="3"/>
  </r>
  <r>
    <x v="0"/>
    <s v="Training Videos"/>
    <x v="5"/>
  </r>
  <r>
    <x v="0"/>
    <s v="Training Videos"/>
    <x v="5"/>
  </r>
  <r>
    <x v="0"/>
    <s v="eBooks"/>
    <x v="4"/>
  </r>
  <r>
    <x v="0"/>
    <s v="Robots"/>
    <x v="0"/>
  </r>
  <r>
    <x v="0"/>
    <s v="Robot Kits"/>
    <x v="0"/>
  </r>
  <r>
    <x v="0"/>
    <s v="eBooks"/>
    <x v="3"/>
  </r>
  <r>
    <x v="0"/>
    <s v="Drone Kits"/>
    <x v="5"/>
  </r>
  <r>
    <x v="1"/>
    <s v="eBooks"/>
    <x v="4"/>
  </r>
  <r>
    <x v="0"/>
    <s v="Training Videos"/>
    <x v="1"/>
  </r>
  <r>
    <x v="1"/>
    <s v="eBooks"/>
    <x v="3"/>
  </r>
  <r>
    <x v="0"/>
    <s v="Training Videos"/>
    <x v="0"/>
  </r>
  <r>
    <x v="0"/>
    <s v="Robot Kits"/>
    <x v="3"/>
  </r>
  <r>
    <x v="1"/>
    <s v="eBooks"/>
    <x v="0"/>
  </r>
  <r>
    <x v="0"/>
    <s v="Training Videos"/>
    <x v="6"/>
  </r>
  <r>
    <x v="1"/>
    <s v="Training Videos"/>
    <x v="5"/>
  </r>
  <r>
    <x v="0"/>
    <s v="Training Videos"/>
    <x v="1"/>
  </r>
  <r>
    <x v="1"/>
    <s v="Training Videos"/>
    <x v="1"/>
  </r>
  <r>
    <x v="0"/>
    <s v="Training Videos"/>
    <x v="4"/>
  </r>
  <r>
    <x v="1"/>
    <s v="Training Videos"/>
    <x v="1"/>
  </r>
  <r>
    <x v="1"/>
    <s v="Robots"/>
    <x v="5"/>
  </r>
  <r>
    <x v="1"/>
    <s v="Blueprints"/>
    <x v="0"/>
  </r>
  <r>
    <x v="1"/>
    <s v="Training Videos"/>
    <x v="3"/>
  </r>
  <r>
    <x v="0"/>
    <s v="eBooks"/>
    <x v="3"/>
  </r>
  <r>
    <x v="0"/>
    <s v="Robot Kits"/>
    <x v="0"/>
  </r>
  <r>
    <x v="0"/>
    <s v="Training Videos"/>
    <x v="1"/>
  </r>
  <r>
    <x v="1"/>
    <s v="eBooks"/>
    <x v="4"/>
  </r>
  <r>
    <x v="1"/>
    <s v="eBooks"/>
    <x v="3"/>
  </r>
  <r>
    <x v="0"/>
    <s v="Blueprints"/>
    <x v="0"/>
  </r>
  <r>
    <x v="0"/>
    <s v="Training Videos"/>
    <x v="5"/>
  </r>
  <r>
    <x v="1"/>
    <s v="Robots"/>
    <x v="2"/>
  </r>
  <r>
    <x v="1"/>
    <s v="Robots"/>
    <x v="3"/>
  </r>
  <r>
    <x v="0"/>
    <s v="eBooks"/>
    <x v="0"/>
  </r>
  <r>
    <x v="0"/>
    <s v="Drone Kits"/>
    <x v="5"/>
  </r>
  <r>
    <x v="0"/>
    <s v="Blueprints"/>
    <x v="0"/>
  </r>
  <r>
    <x v="1"/>
    <s v="Training Videos"/>
    <x v="6"/>
  </r>
  <r>
    <x v="0"/>
    <s v="Robots"/>
    <x v="6"/>
  </r>
  <r>
    <x v="1"/>
    <s v="Training Videos"/>
    <x v="3"/>
  </r>
  <r>
    <x v="1"/>
    <s v="Training Videos"/>
    <x v="1"/>
  </r>
  <r>
    <x v="0"/>
    <s v="Training Videos"/>
    <x v="3"/>
  </r>
  <r>
    <x v="1"/>
    <s v="Robot Kits"/>
    <x v="6"/>
  </r>
  <r>
    <x v="0"/>
    <s v="Robots"/>
    <x v="2"/>
  </r>
  <r>
    <x v="1"/>
    <s v="Drones"/>
    <x v="4"/>
  </r>
  <r>
    <x v="0"/>
    <s v="Drones"/>
    <x v="5"/>
  </r>
  <r>
    <x v="1"/>
    <s v="Robot Kits"/>
    <x v="5"/>
  </r>
  <r>
    <x v="1"/>
    <s v="Training Videos"/>
    <x v="6"/>
  </r>
  <r>
    <x v="1"/>
    <s v="Robots"/>
    <x v="2"/>
  </r>
  <r>
    <x v="1"/>
    <s v="Training Videos"/>
    <x v="0"/>
  </r>
  <r>
    <x v="1"/>
    <s v="eBooks"/>
    <x v="3"/>
  </r>
  <r>
    <x v="1"/>
    <s v="Training Videos"/>
    <x v="1"/>
  </r>
  <r>
    <x v="1"/>
    <s v="Training Videos"/>
    <x v="5"/>
  </r>
  <r>
    <x v="1"/>
    <s v="eBooks"/>
    <x v="4"/>
  </r>
  <r>
    <x v="1"/>
    <s v="eBooks"/>
    <x v="3"/>
  </r>
  <r>
    <x v="1"/>
    <s v="eBooks"/>
    <x v="3"/>
  </r>
  <r>
    <x v="0"/>
    <s v="Robot Kits"/>
    <x v="3"/>
  </r>
  <r>
    <x v="1"/>
    <s v="Drones"/>
    <x v="4"/>
  </r>
  <r>
    <x v="1"/>
    <s v="eBooks"/>
    <x v="0"/>
  </r>
  <r>
    <x v="0"/>
    <s v="eBooks"/>
    <x v="0"/>
  </r>
  <r>
    <x v="1"/>
    <s v="Training Videos"/>
    <x v="3"/>
  </r>
  <r>
    <x v="1"/>
    <s v="eBooks"/>
    <x v="5"/>
  </r>
  <r>
    <x v="1"/>
    <s v="Training Videos"/>
    <x v="1"/>
  </r>
  <r>
    <x v="1"/>
    <s v="eBooks"/>
    <x v="3"/>
  </r>
  <r>
    <x v="1"/>
    <s v="Training Videos"/>
    <x v="3"/>
  </r>
  <r>
    <x v="0"/>
    <s v="Robots"/>
    <x v="3"/>
  </r>
  <r>
    <x v="0"/>
    <s v="Training Videos"/>
    <x v="0"/>
  </r>
  <r>
    <x v="0"/>
    <s v="Training Videos"/>
    <x v="3"/>
  </r>
  <r>
    <x v="0"/>
    <s v="eBooks"/>
    <x v="3"/>
  </r>
  <r>
    <x v="1"/>
    <s v="Robot Kits"/>
    <x v="6"/>
  </r>
  <r>
    <x v="1"/>
    <s v="Robot Kits"/>
    <x v="4"/>
  </r>
  <r>
    <x v="1"/>
    <s v="Training Videos"/>
    <x v="1"/>
  </r>
  <r>
    <x v="0"/>
    <s v="Robots"/>
    <x v="6"/>
  </r>
  <r>
    <x v="0"/>
    <s v="Robots"/>
    <x v="4"/>
  </r>
  <r>
    <x v="1"/>
    <s v="Robots"/>
    <x v="5"/>
  </r>
  <r>
    <x v="1"/>
    <s v="Blueprints"/>
    <x v="0"/>
  </r>
  <r>
    <x v="1"/>
    <s v="Robots"/>
    <x v="3"/>
  </r>
  <r>
    <x v="0"/>
    <s v="Training Videos"/>
    <x v="3"/>
  </r>
  <r>
    <x v="1"/>
    <s v="Training Videos"/>
    <x v="1"/>
  </r>
  <r>
    <x v="1"/>
    <s v="Robots"/>
    <x v="6"/>
  </r>
  <r>
    <x v="0"/>
    <s v="eBooks"/>
    <x v="3"/>
  </r>
  <r>
    <x v="0"/>
    <s v="Robot Kits"/>
    <x v="4"/>
  </r>
  <r>
    <x v="0"/>
    <s v="Robot Kits"/>
    <x v="3"/>
  </r>
  <r>
    <x v="0"/>
    <s v="Robots"/>
    <x v="5"/>
  </r>
  <r>
    <x v="0"/>
    <s v="Training Videos"/>
    <x v="5"/>
  </r>
  <r>
    <x v="0"/>
    <s v="Robots"/>
    <x v="6"/>
  </r>
  <r>
    <x v="0"/>
    <s v="Training Videos"/>
    <x v="5"/>
  </r>
  <r>
    <x v="1"/>
    <s v="Robot Kits"/>
    <x v="6"/>
  </r>
  <r>
    <x v="1"/>
    <s v="Robots"/>
    <x v="2"/>
  </r>
  <r>
    <x v="0"/>
    <s v="eBooks"/>
    <x v="3"/>
  </r>
  <r>
    <x v="1"/>
    <s v="Training Videos"/>
    <x v="2"/>
  </r>
  <r>
    <x v="1"/>
    <s v="Training Videos"/>
    <x v="0"/>
  </r>
  <r>
    <x v="1"/>
    <s v="eBooks"/>
    <x v="3"/>
  </r>
  <r>
    <x v="0"/>
    <s v="Training Videos"/>
    <x v="1"/>
  </r>
  <r>
    <x v="0"/>
    <s v="eBooks"/>
    <x v="5"/>
  </r>
  <r>
    <x v="1"/>
    <s v="eBooks"/>
    <x v="3"/>
  </r>
  <r>
    <x v="0"/>
    <s v="Drones"/>
    <x v="4"/>
  </r>
  <r>
    <x v="1"/>
    <s v="Drones"/>
    <x v="5"/>
  </r>
  <r>
    <x v="1"/>
    <s v="Robots"/>
    <x v="3"/>
  </r>
  <r>
    <x v="0"/>
    <s v="Drones"/>
    <x v="4"/>
  </r>
  <r>
    <x v="0"/>
    <s v="Training Videos"/>
    <x v="0"/>
  </r>
  <r>
    <x v="1"/>
    <s v="Training Videos"/>
    <x v="5"/>
  </r>
  <r>
    <x v="0"/>
    <s v="Robots"/>
    <x v="3"/>
  </r>
  <r>
    <x v="1"/>
    <s v="Training Videos"/>
    <x v="1"/>
  </r>
  <r>
    <x v="0"/>
    <s v="Training Videos"/>
    <x v="5"/>
  </r>
  <r>
    <x v="1"/>
    <s v="eBooks"/>
    <x v="3"/>
  </r>
  <r>
    <x v="0"/>
    <s v="Training Videos"/>
    <x v="1"/>
  </r>
  <r>
    <x v="1"/>
    <s v="eBooks"/>
    <x v="0"/>
  </r>
  <r>
    <x v="1"/>
    <s v="eBooks"/>
    <x v="4"/>
  </r>
  <r>
    <x v="1"/>
    <s v="Robot Kits"/>
    <x v="6"/>
  </r>
  <r>
    <x v="1"/>
    <s v="Training Videos"/>
    <x v="1"/>
  </r>
  <r>
    <x v="0"/>
    <s v="Robots"/>
    <x v="5"/>
  </r>
  <r>
    <x v="1"/>
    <s v="Drones"/>
    <x v="4"/>
  </r>
  <r>
    <x v="1"/>
    <s v="Robots"/>
    <x v="4"/>
  </r>
  <r>
    <x v="0"/>
    <s v="Robot Kits"/>
    <x v="5"/>
  </r>
  <r>
    <x v="0"/>
    <s v="Training Videos"/>
    <x v="5"/>
  </r>
  <r>
    <x v="0"/>
    <s v="eBooks"/>
    <x v="4"/>
  </r>
  <r>
    <x v="0"/>
    <s v="eBooks"/>
    <x v="5"/>
  </r>
  <r>
    <x v="0"/>
    <s v="Drone Kits"/>
    <x v="0"/>
  </r>
  <r>
    <x v="0"/>
    <s v="eBooks"/>
    <x v="0"/>
  </r>
  <r>
    <x v="1"/>
    <s v="Blueprints"/>
    <x v="0"/>
  </r>
  <r>
    <x v="1"/>
    <s v="Robot Kits"/>
    <x v="0"/>
  </r>
  <r>
    <x v="1"/>
    <s v="eBooks"/>
    <x v="3"/>
  </r>
  <r>
    <x v="1"/>
    <s v="Drone Kits"/>
    <x v="0"/>
  </r>
  <r>
    <x v="1"/>
    <s v="Training Videos"/>
    <x v="0"/>
  </r>
  <r>
    <x v="1"/>
    <s v="Blueprints"/>
    <x v="0"/>
  </r>
  <r>
    <x v="1"/>
    <s v="Training Videos"/>
    <x v="0"/>
  </r>
  <r>
    <x v="1"/>
    <s v="Training Videos"/>
    <x v="2"/>
  </r>
  <r>
    <x v="0"/>
    <s v="Robot Kits"/>
    <x v="6"/>
  </r>
  <r>
    <x v="0"/>
    <s v="Training Videos"/>
    <x v="1"/>
  </r>
  <r>
    <x v="1"/>
    <s v="Blueprints"/>
    <x v="0"/>
  </r>
  <r>
    <x v="1"/>
    <s v="eBooks"/>
    <x v="3"/>
  </r>
  <r>
    <x v="1"/>
    <s v="Training Videos"/>
    <x v="1"/>
  </r>
  <r>
    <x v="0"/>
    <s v="Robot Kits"/>
    <x v="6"/>
  </r>
  <r>
    <x v="0"/>
    <s v="Drone Kits"/>
    <x v="5"/>
  </r>
  <r>
    <x v="0"/>
    <s v="Blueprints"/>
    <x v="0"/>
  </r>
  <r>
    <x v="1"/>
    <s v="Robots"/>
    <x v="2"/>
  </r>
  <r>
    <x v="0"/>
    <s v="eBooks"/>
    <x v="0"/>
  </r>
  <r>
    <x v="1"/>
    <s v="Training Videos"/>
    <x v="1"/>
  </r>
  <r>
    <x v="1"/>
    <s v="Training Videos"/>
    <x v="3"/>
  </r>
  <r>
    <x v="0"/>
    <s v="Blueprints"/>
    <x v="0"/>
  </r>
  <r>
    <x v="0"/>
    <s v="Robot Kits"/>
    <x v="6"/>
  </r>
  <r>
    <x v="1"/>
    <s v="eBooks"/>
    <x v="0"/>
  </r>
  <r>
    <x v="0"/>
    <s v="Robot Kits"/>
    <x v="6"/>
  </r>
  <r>
    <x v="1"/>
    <s v="eBooks"/>
    <x v="3"/>
  </r>
  <r>
    <x v="0"/>
    <s v="Blueprints"/>
    <x v="0"/>
  </r>
  <r>
    <x v="0"/>
    <s v="eBooks"/>
    <x v="3"/>
  </r>
  <r>
    <x v="0"/>
    <s v="eBooks"/>
    <x v="3"/>
  </r>
  <r>
    <x v="1"/>
    <s v="eBooks"/>
    <x v="3"/>
  </r>
  <r>
    <x v="0"/>
    <s v="eBooks"/>
    <x v="3"/>
  </r>
  <r>
    <x v="0"/>
    <s v="Drone Kits"/>
    <x v="5"/>
  </r>
  <r>
    <x v="0"/>
    <s v="Robot Kits"/>
    <x v="3"/>
  </r>
  <r>
    <x v="1"/>
    <s v="Drones"/>
    <x v="4"/>
  </r>
  <r>
    <x v="0"/>
    <s v="Training Videos"/>
    <x v="0"/>
  </r>
  <r>
    <x v="0"/>
    <s v="Training Videos"/>
    <x v="0"/>
  </r>
  <r>
    <x v="0"/>
    <s v="Training Videos"/>
    <x v="6"/>
  </r>
  <r>
    <x v="0"/>
    <s v="Robots"/>
    <x v="0"/>
  </r>
  <r>
    <x v="1"/>
    <s v="Blueprints"/>
    <x v="0"/>
  </r>
  <r>
    <x v="0"/>
    <s v="eBooks"/>
    <x v="5"/>
  </r>
  <r>
    <x v="1"/>
    <s v="Robots"/>
    <x v="2"/>
  </r>
  <r>
    <x v="0"/>
    <s v="Blueprints"/>
    <x v="0"/>
  </r>
  <r>
    <x v="0"/>
    <s v="Robots"/>
    <x v="5"/>
  </r>
  <r>
    <x v="1"/>
    <s v="eBooks"/>
    <x v="5"/>
  </r>
  <r>
    <x v="1"/>
    <s v="Drones"/>
    <x v="4"/>
  </r>
  <r>
    <x v="1"/>
    <s v="Training Videos"/>
    <x v="4"/>
  </r>
  <r>
    <x v="0"/>
    <s v="eBooks"/>
    <x v="4"/>
  </r>
  <r>
    <x v="0"/>
    <s v="Blueprints"/>
    <x v="0"/>
  </r>
  <r>
    <x v="0"/>
    <s v="Robots"/>
    <x v="4"/>
  </r>
  <r>
    <x v="1"/>
    <s v="Robot Kits"/>
    <x v="0"/>
  </r>
  <r>
    <x v="0"/>
    <s v="Training Videos"/>
    <x v="1"/>
  </r>
  <r>
    <x v="1"/>
    <s v="Blueprints"/>
    <x v="0"/>
  </r>
  <r>
    <x v="0"/>
    <s v="Training Videos"/>
    <x v="0"/>
  </r>
  <r>
    <x v="0"/>
    <s v="Training Videos"/>
    <x v="1"/>
  </r>
  <r>
    <x v="1"/>
    <s v="Drones"/>
    <x v="4"/>
  </r>
  <r>
    <x v="1"/>
    <s v="Training Videos"/>
    <x v="3"/>
  </r>
  <r>
    <x v="0"/>
    <s v="Training Videos"/>
    <x v="0"/>
  </r>
  <r>
    <x v="0"/>
    <s v="Robots"/>
    <x v="3"/>
  </r>
  <r>
    <x v="1"/>
    <s v="Training Videos"/>
    <x v="1"/>
  </r>
  <r>
    <x v="0"/>
    <s v="eBooks"/>
    <x v="3"/>
  </r>
  <r>
    <x v="1"/>
    <s v="Training Videos"/>
    <x v="1"/>
  </r>
  <r>
    <x v="1"/>
    <s v="Training Videos"/>
    <x v="1"/>
  </r>
  <r>
    <x v="0"/>
    <s v="eBooks"/>
    <x v="3"/>
  </r>
  <r>
    <x v="0"/>
    <s v="Training Videos"/>
    <x v="3"/>
  </r>
  <r>
    <x v="0"/>
    <s v="Robots"/>
    <x v="2"/>
  </r>
  <r>
    <x v="1"/>
    <s v="Robots"/>
    <x v="5"/>
  </r>
  <r>
    <x v="1"/>
    <s v="eBooks"/>
    <x v="0"/>
  </r>
  <r>
    <x v="0"/>
    <s v="Training Videos"/>
    <x v="3"/>
  </r>
  <r>
    <x v="0"/>
    <s v="Robots"/>
    <x v="5"/>
  </r>
  <r>
    <x v="1"/>
    <s v="eBooks"/>
    <x v="0"/>
  </r>
  <r>
    <x v="1"/>
    <s v="Drones"/>
    <x v="5"/>
  </r>
  <r>
    <x v="1"/>
    <s v="Robots"/>
    <x v="4"/>
  </r>
  <r>
    <x v="1"/>
    <s v="Training Videos"/>
    <x v="4"/>
  </r>
  <r>
    <x v="1"/>
    <s v="Training Videos"/>
    <x v="1"/>
  </r>
  <r>
    <x v="0"/>
    <s v="Training Videos"/>
    <x v="0"/>
  </r>
  <r>
    <x v="1"/>
    <s v="Training Videos"/>
    <x v="6"/>
  </r>
  <r>
    <x v="0"/>
    <s v="eBooks"/>
    <x v="0"/>
  </r>
  <r>
    <x v="1"/>
    <s v="Training Videos"/>
    <x v="0"/>
  </r>
  <r>
    <x v="1"/>
    <s v="Training Videos"/>
    <x v="3"/>
  </r>
  <r>
    <x v="1"/>
    <s v="eBooks"/>
    <x v="3"/>
  </r>
  <r>
    <x v="0"/>
    <s v="eBooks"/>
    <x v="3"/>
  </r>
  <r>
    <x v="1"/>
    <s v="eBooks"/>
    <x v="3"/>
  </r>
  <r>
    <x v="0"/>
    <s v="Training Videos"/>
    <x v="4"/>
  </r>
  <r>
    <x v="0"/>
    <s v="Training Videos"/>
    <x v="4"/>
  </r>
  <r>
    <x v="0"/>
    <s v="Robot Kits"/>
    <x v="3"/>
  </r>
  <r>
    <x v="1"/>
    <s v="eBooks"/>
    <x v="3"/>
  </r>
  <r>
    <x v="0"/>
    <s v="Drone Kits"/>
    <x v="5"/>
  </r>
  <r>
    <x v="1"/>
    <s v="Training Videos"/>
    <x v="4"/>
  </r>
  <r>
    <x v="1"/>
    <s v="Robot Kits"/>
    <x v="6"/>
  </r>
  <r>
    <x v="0"/>
    <s v="Training Videos"/>
    <x v="0"/>
  </r>
  <r>
    <x v="1"/>
    <s v="eBooks"/>
    <x v="0"/>
  </r>
  <r>
    <x v="0"/>
    <s v="Training Videos"/>
    <x v="1"/>
  </r>
  <r>
    <x v="0"/>
    <s v="eBooks"/>
    <x v="0"/>
  </r>
  <r>
    <x v="1"/>
    <s v="eBooks"/>
    <x v="3"/>
  </r>
  <r>
    <x v="1"/>
    <s v="Drone Kits"/>
    <x v="5"/>
  </r>
  <r>
    <x v="0"/>
    <s v="Robot Kits"/>
    <x v="5"/>
  </r>
  <r>
    <x v="0"/>
    <s v="eBooks"/>
    <x v="3"/>
  </r>
  <r>
    <x v="0"/>
    <s v="Training Videos"/>
    <x v="1"/>
  </r>
  <r>
    <x v="0"/>
    <s v="Robots"/>
    <x v="3"/>
  </r>
  <r>
    <x v="1"/>
    <s v="Robots"/>
    <x v="5"/>
  </r>
  <r>
    <x v="1"/>
    <s v="Robot Kits"/>
    <x v="6"/>
  </r>
  <r>
    <x v="1"/>
    <s v="Training Videos"/>
    <x v="6"/>
  </r>
  <r>
    <x v="1"/>
    <s v="Drone Kits"/>
    <x v="0"/>
  </r>
  <r>
    <x v="1"/>
    <s v="eBooks"/>
    <x v="3"/>
  </r>
  <r>
    <x v="1"/>
    <s v="Training Videos"/>
    <x v="3"/>
  </r>
  <r>
    <x v="1"/>
    <s v="Robots"/>
    <x v="2"/>
  </r>
  <r>
    <x v="0"/>
    <s v="Drones"/>
    <x v="4"/>
  </r>
  <r>
    <x v="0"/>
    <s v="Training Videos"/>
    <x v="1"/>
  </r>
  <r>
    <x v="0"/>
    <s v="Training Videos"/>
    <x v="1"/>
  </r>
  <r>
    <x v="1"/>
    <s v="Drones"/>
    <x v="4"/>
  </r>
  <r>
    <x v="0"/>
    <s v="Blueprints"/>
    <x v="0"/>
  </r>
  <r>
    <x v="0"/>
    <s v="Training Videos"/>
    <x v="5"/>
  </r>
  <r>
    <x v="1"/>
    <s v="Training Videos"/>
    <x v="5"/>
  </r>
  <r>
    <x v="1"/>
    <s v="Drone Kits"/>
    <x v="5"/>
  </r>
  <r>
    <x v="0"/>
    <s v="Robot Kits"/>
    <x v="0"/>
  </r>
  <r>
    <x v="1"/>
    <s v="eBooks"/>
    <x v="3"/>
  </r>
  <r>
    <x v="0"/>
    <s v="Training Videos"/>
    <x v="5"/>
  </r>
  <r>
    <x v="0"/>
    <s v="Drone Kits"/>
    <x v="5"/>
  </r>
  <r>
    <x v="0"/>
    <s v="eBooks"/>
    <x v="4"/>
  </r>
  <r>
    <x v="0"/>
    <s v="eBooks"/>
    <x v="3"/>
  </r>
  <r>
    <x v="1"/>
    <s v="Training Videos"/>
    <x v="3"/>
  </r>
  <r>
    <x v="1"/>
    <s v="Training Videos"/>
    <x v="0"/>
  </r>
  <r>
    <x v="0"/>
    <s v="Training Videos"/>
    <x v="4"/>
  </r>
  <r>
    <x v="0"/>
    <s v="Training Videos"/>
    <x v="3"/>
  </r>
  <r>
    <x v="1"/>
    <s v="Drone Kits"/>
    <x v="5"/>
  </r>
  <r>
    <x v="0"/>
    <s v="eBooks"/>
    <x v="3"/>
  </r>
  <r>
    <x v="0"/>
    <s v="Robot Kits"/>
    <x v="4"/>
  </r>
  <r>
    <x v="0"/>
    <s v="Robots"/>
    <x v="0"/>
  </r>
  <r>
    <x v="1"/>
    <s v="Training Videos"/>
    <x v="5"/>
  </r>
  <r>
    <x v="1"/>
    <s v="eBooks"/>
    <x v="5"/>
  </r>
  <r>
    <x v="0"/>
    <s v="eBooks"/>
    <x v="5"/>
  </r>
  <r>
    <x v="1"/>
    <s v="eBooks"/>
    <x v="3"/>
  </r>
  <r>
    <x v="1"/>
    <s v="Robot Kits"/>
    <x v="5"/>
  </r>
  <r>
    <x v="0"/>
    <s v="eBooks"/>
    <x v="3"/>
  </r>
  <r>
    <x v="0"/>
    <s v="Robots"/>
    <x v="2"/>
  </r>
  <r>
    <x v="1"/>
    <s v="Drone Kits"/>
    <x v="0"/>
  </r>
  <r>
    <x v="1"/>
    <s v="Drones"/>
    <x v="4"/>
  </r>
  <r>
    <x v="1"/>
    <s v="Drones"/>
    <x v="4"/>
  </r>
  <r>
    <x v="0"/>
    <s v="Robots"/>
    <x v="2"/>
  </r>
  <r>
    <x v="1"/>
    <s v="Robots"/>
    <x v="5"/>
  </r>
  <r>
    <x v="1"/>
    <s v="Training Videos"/>
    <x v="3"/>
  </r>
  <r>
    <x v="1"/>
    <s v="Robots"/>
    <x v="3"/>
  </r>
  <r>
    <x v="1"/>
    <s v="Training Videos"/>
    <x v="1"/>
  </r>
  <r>
    <x v="0"/>
    <s v="Training Videos"/>
    <x v="0"/>
  </r>
  <r>
    <x v="0"/>
    <s v="eBooks"/>
    <x v="5"/>
  </r>
  <r>
    <x v="1"/>
    <s v="Blueprints"/>
    <x v="0"/>
  </r>
  <r>
    <x v="1"/>
    <s v="eBooks"/>
    <x v="3"/>
  </r>
  <r>
    <x v="0"/>
    <s v="Drone Kits"/>
    <x v="0"/>
  </r>
  <r>
    <x v="1"/>
    <s v="Drones"/>
    <x v="4"/>
  </r>
  <r>
    <x v="0"/>
    <s v="Training Videos"/>
    <x v="6"/>
  </r>
  <r>
    <x v="0"/>
    <s v="Drones"/>
    <x v="4"/>
  </r>
  <r>
    <x v="1"/>
    <s v="Drones"/>
    <x v="0"/>
  </r>
  <r>
    <x v="1"/>
    <s v="Robot Kits"/>
    <x v="6"/>
  </r>
  <r>
    <x v="1"/>
    <s v="eBooks"/>
    <x v="0"/>
  </r>
  <r>
    <x v="1"/>
    <s v="Drones"/>
    <x v="4"/>
  </r>
  <r>
    <x v="0"/>
    <s v="Drone Kits"/>
    <x v="0"/>
  </r>
  <r>
    <x v="0"/>
    <s v="Training Videos"/>
    <x v="1"/>
  </r>
  <r>
    <x v="0"/>
    <s v="eBooks"/>
    <x v="3"/>
  </r>
  <r>
    <x v="0"/>
    <s v="Robots"/>
    <x v="0"/>
  </r>
  <r>
    <x v="0"/>
    <s v="eBooks"/>
    <x v="3"/>
  </r>
  <r>
    <x v="1"/>
    <s v="Training Videos"/>
    <x v="3"/>
  </r>
  <r>
    <x v="0"/>
    <s v="Drone Kits"/>
    <x v="5"/>
  </r>
  <r>
    <x v="0"/>
    <s v="Robot Kits"/>
    <x v="0"/>
  </r>
  <r>
    <x v="1"/>
    <s v="Blueprints"/>
    <x v="0"/>
  </r>
  <r>
    <x v="0"/>
    <s v="Drones"/>
    <x v="4"/>
  </r>
  <r>
    <x v="1"/>
    <s v="Training Videos"/>
    <x v="5"/>
  </r>
  <r>
    <x v="1"/>
    <s v="Drone Kits"/>
    <x v="5"/>
  </r>
  <r>
    <x v="1"/>
    <s v="Training Videos"/>
    <x v="1"/>
  </r>
  <r>
    <x v="1"/>
    <s v="eBooks"/>
    <x v="3"/>
  </r>
  <r>
    <x v="1"/>
    <s v="Drone Kits"/>
    <x v="5"/>
  </r>
  <r>
    <x v="1"/>
    <s v="Robots"/>
    <x v="0"/>
  </r>
  <r>
    <x v="0"/>
    <s v="Drone Kits"/>
    <x v="5"/>
  </r>
  <r>
    <x v="1"/>
    <s v="eBooks"/>
    <x v="3"/>
  </r>
  <r>
    <x v="1"/>
    <s v="Blueprints"/>
    <x v="0"/>
  </r>
  <r>
    <x v="0"/>
    <s v="Training Videos"/>
    <x v="0"/>
  </r>
  <r>
    <x v="0"/>
    <s v="Training Videos"/>
    <x v="5"/>
  </r>
  <r>
    <x v="1"/>
    <s v="Robot Kits"/>
    <x v="6"/>
  </r>
  <r>
    <x v="1"/>
    <s v="Drones"/>
    <x v="5"/>
  </r>
  <r>
    <x v="1"/>
    <s v="eBooks"/>
    <x v="5"/>
  </r>
  <r>
    <x v="0"/>
    <s v="Robots"/>
    <x v="2"/>
  </r>
  <r>
    <x v="0"/>
    <s v="Training Videos"/>
    <x v="0"/>
  </r>
  <r>
    <x v="0"/>
    <s v="eBooks"/>
    <x v="5"/>
  </r>
  <r>
    <x v="1"/>
    <s v="Training Videos"/>
    <x v="1"/>
  </r>
  <r>
    <x v="0"/>
    <s v="Training Videos"/>
    <x v="5"/>
  </r>
  <r>
    <x v="0"/>
    <s v="Training Videos"/>
    <x v="5"/>
  </r>
  <r>
    <x v="1"/>
    <s v="Drone Kits"/>
    <x v="0"/>
  </r>
  <r>
    <x v="0"/>
    <s v="Robot Kits"/>
    <x v="6"/>
  </r>
  <r>
    <x v="0"/>
    <s v="eBooks"/>
    <x v="0"/>
  </r>
  <r>
    <x v="1"/>
    <s v="Drone Kits"/>
    <x v="5"/>
  </r>
  <r>
    <x v="0"/>
    <s v="Training Videos"/>
    <x v="5"/>
  </r>
  <r>
    <x v="1"/>
    <s v="eBooks"/>
    <x v="4"/>
  </r>
  <r>
    <x v="0"/>
    <s v="Drone Kits"/>
    <x v="5"/>
  </r>
  <r>
    <x v="0"/>
    <s v="Drone Kits"/>
    <x v="5"/>
  </r>
  <r>
    <x v="0"/>
    <s v="eBooks"/>
    <x v="0"/>
  </r>
  <r>
    <x v="0"/>
    <s v="eBooks"/>
    <x v="0"/>
  </r>
  <r>
    <x v="0"/>
    <s v="Training Videos"/>
    <x v="0"/>
  </r>
  <r>
    <x v="0"/>
    <s v="Drone Kits"/>
    <x v="5"/>
  </r>
  <r>
    <x v="0"/>
    <s v="Robot Kits"/>
    <x v="6"/>
  </r>
  <r>
    <x v="1"/>
    <s v="Robots"/>
    <x v="3"/>
  </r>
  <r>
    <x v="0"/>
    <s v="Training Videos"/>
    <x v="1"/>
  </r>
  <r>
    <x v="1"/>
    <s v="Drone Kits"/>
    <x v="5"/>
  </r>
  <r>
    <x v="0"/>
    <s v="Robots"/>
    <x v="0"/>
  </r>
  <r>
    <x v="0"/>
    <s v="eBooks"/>
    <x v="3"/>
  </r>
  <r>
    <x v="1"/>
    <s v="Drones"/>
    <x v="4"/>
  </r>
  <r>
    <x v="1"/>
    <s v="Robots"/>
    <x v="3"/>
  </r>
  <r>
    <x v="1"/>
    <s v="Robot Kits"/>
    <x v="6"/>
  </r>
  <r>
    <x v="0"/>
    <s v="Robot Kits"/>
    <x v="5"/>
  </r>
  <r>
    <x v="1"/>
    <s v="Drones"/>
    <x v="4"/>
  </r>
  <r>
    <x v="1"/>
    <s v="Training Videos"/>
    <x v="1"/>
  </r>
  <r>
    <x v="1"/>
    <s v="eBooks"/>
    <x v="3"/>
  </r>
  <r>
    <x v="1"/>
    <s v="Robots"/>
    <x v="2"/>
  </r>
  <r>
    <x v="0"/>
    <s v="Drone Kits"/>
    <x v="5"/>
  </r>
  <r>
    <x v="0"/>
    <s v="Robots"/>
    <x v="4"/>
  </r>
  <r>
    <x v="1"/>
    <s v="Training Videos"/>
    <x v="1"/>
  </r>
  <r>
    <x v="1"/>
    <s v="eBooks"/>
    <x v="4"/>
  </r>
  <r>
    <x v="1"/>
    <s v="Training Videos"/>
    <x v="4"/>
  </r>
  <r>
    <x v="1"/>
    <s v="eBooks"/>
    <x v="0"/>
  </r>
  <r>
    <x v="0"/>
    <s v="Training Videos"/>
    <x v="3"/>
  </r>
  <r>
    <x v="0"/>
    <s v="Training Videos"/>
    <x v="3"/>
  </r>
  <r>
    <x v="0"/>
    <s v="Training Videos"/>
    <x v="0"/>
  </r>
  <r>
    <x v="0"/>
    <s v="Robots"/>
    <x v="2"/>
  </r>
  <r>
    <x v="1"/>
    <s v="Robots"/>
    <x v="2"/>
  </r>
  <r>
    <x v="0"/>
    <s v="Drone Kits"/>
    <x v="5"/>
  </r>
  <r>
    <x v="1"/>
    <s v="Training Videos"/>
    <x v="1"/>
  </r>
  <r>
    <x v="0"/>
    <s v="Training Videos"/>
    <x v="0"/>
  </r>
  <r>
    <x v="0"/>
    <s v="Robot Kits"/>
    <x v="3"/>
  </r>
  <r>
    <x v="1"/>
    <s v="Training Videos"/>
    <x v="3"/>
  </r>
  <r>
    <x v="0"/>
    <s v="Training Videos"/>
    <x v="0"/>
  </r>
  <r>
    <x v="0"/>
    <s v="Training Videos"/>
    <x v="0"/>
  </r>
  <r>
    <x v="1"/>
    <s v="Robots"/>
    <x v="2"/>
  </r>
  <r>
    <x v="1"/>
    <s v="Drones"/>
    <x v="0"/>
  </r>
  <r>
    <x v="1"/>
    <s v="eBooks"/>
    <x v="3"/>
  </r>
  <r>
    <x v="0"/>
    <s v="Training Videos"/>
    <x v="1"/>
  </r>
  <r>
    <x v="1"/>
    <s v="Robots"/>
    <x v="2"/>
  </r>
  <r>
    <x v="1"/>
    <s v="Drone Kits"/>
    <x v="5"/>
  </r>
  <r>
    <x v="1"/>
    <s v="Training Videos"/>
    <x v="1"/>
  </r>
  <r>
    <x v="0"/>
    <s v="Robot Kits"/>
    <x v="6"/>
  </r>
  <r>
    <x v="0"/>
    <s v="Training Videos"/>
    <x v="5"/>
  </r>
  <r>
    <x v="1"/>
    <s v="Robots"/>
    <x v="3"/>
  </r>
  <r>
    <x v="0"/>
    <s v="Training Videos"/>
    <x v="3"/>
  </r>
  <r>
    <x v="1"/>
    <s v="Robot Kits"/>
    <x v="6"/>
  </r>
  <r>
    <x v="1"/>
    <s v="eBooks"/>
    <x v="3"/>
  </r>
  <r>
    <x v="0"/>
    <s v="Robot Kits"/>
    <x v="4"/>
  </r>
  <r>
    <x v="0"/>
    <s v="eBooks"/>
    <x v="3"/>
  </r>
  <r>
    <x v="0"/>
    <s v="eBooks"/>
    <x v="3"/>
  </r>
  <r>
    <x v="0"/>
    <s v="eBooks"/>
    <x v="3"/>
  </r>
  <r>
    <x v="0"/>
    <s v="Robot Kits"/>
    <x v="5"/>
  </r>
  <r>
    <x v="1"/>
    <s v="Training Videos"/>
    <x v="1"/>
  </r>
  <r>
    <x v="0"/>
    <s v="Robots"/>
    <x v="2"/>
  </r>
  <r>
    <x v="1"/>
    <s v="Blueprints"/>
    <x v="0"/>
  </r>
  <r>
    <x v="0"/>
    <s v="Training Videos"/>
    <x v="0"/>
  </r>
  <r>
    <x v="0"/>
    <s v="Training Videos"/>
    <x v="5"/>
  </r>
  <r>
    <x v="1"/>
    <s v="Robots"/>
    <x v="2"/>
  </r>
  <r>
    <x v="0"/>
    <s v="Training Videos"/>
    <x v="3"/>
  </r>
  <r>
    <x v="1"/>
    <s v="Training Videos"/>
    <x v="4"/>
  </r>
  <r>
    <x v="1"/>
    <s v="Training Videos"/>
    <x v="2"/>
  </r>
  <r>
    <x v="0"/>
    <s v="eBooks"/>
    <x v="5"/>
  </r>
  <r>
    <x v="1"/>
    <s v="Training Videos"/>
    <x v="4"/>
  </r>
  <r>
    <x v="0"/>
    <s v="eBooks"/>
    <x v="3"/>
  </r>
  <r>
    <x v="1"/>
    <s v="Drones"/>
    <x v="4"/>
  </r>
  <r>
    <x v="1"/>
    <s v="Drones"/>
    <x v="4"/>
  </r>
  <r>
    <x v="1"/>
    <s v="Drones"/>
    <x v="4"/>
  </r>
  <r>
    <x v="1"/>
    <s v="Drones"/>
    <x v="0"/>
  </r>
  <r>
    <x v="0"/>
    <s v="Robot Kits"/>
    <x v="6"/>
  </r>
  <r>
    <x v="0"/>
    <s v="eBooks"/>
    <x v="3"/>
  </r>
  <r>
    <x v="0"/>
    <s v="eBooks"/>
    <x v="0"/>
  </r>
  <r>
    <x v="1"/>
    <s v="Robots"/>
    <x v="2"/>
  </r>
  <r>
    <x v="1"/>
    <s v="eBooks"/>
    <x v="3"/>
  </r>
  <r>
    <x v="0"/>
    <s v="Robots"/>
    <x v="0"/>
  </r>
  <r>
    <x v="0"/>
    <s v="Robots"/>
    <x v="4"/>
  </r>
  <r>
    <x v="0"/>
    <s v="Drones"/>
    <x v="0"/>
  </r>
  <r>
    <x v="1"/>
    <s v="Training Videos"/>
    <x v="0"/>
  </r>
  <r>
    <x v="1"/>
    <s v="eBooks"/>
    <x v="3"/>
  </r>
  <r>
    <x v="0"/>
    <s v="Robots"/>
    <x v="6"/>
  </r>
  <r>
    <x v="0"/>
    <s v="eBooks"/>
    <x v="3"/>
  </r>
  <r>
    <x v="0"/>
    <s v="eBooks"/>
    <x v="3"/>
  </r>
  <r>
    <x v="1"/>
    <s v="Robots"/>
    <x v="2"/>
  </r>
  <r>
    <x v="0"/>
    <s v="Robots"/>
    <x v="2"/>
  </r>
  <r>
    <x v="0"/>
    <s v="Training Videos"/>
    <x v="2"/>
  </r>
  <r>
    <x v="1"/>
    <s v="Training Videos"/>
    <x v="4"/>
  </r>
  <r>
    <x v="1"/>
    <s v="eBooks"/>
    <x v="3"/>
  </r>
  <r>
    <x v="0"/>
    <s v="Training Videos"/>
    <x v="3"/>
  </r>
  <r>
    <x v="1"/>
    <s v="Blueprints"/>
    <x v="0"/>
  </r>
  <r>
    <x v="1"/>
    <s v="eBooks"/>
    <x v="3"/>
  </r>
  <r>
    <x v="0"/>
    <s v="Robot Kits"/>
    <x v="0"/>
  </r>
  <r>
    <x v="1"/>
    <s v="Training Videos"/>
    <x v="0"/>
  </r>
  <r>
    <x v="0"/>
    <s v="eBooks"/>
    <x v="3"/>
  </r>
  <r>
    <x v="1"/>
    <s v="Training Videos"/>
    <x v="0"/>
  </r>
  <r>
    <x v="1"/>
    <s v="Training Videos"/>
    <x v="5"/>
  </r>
  <r>
    <x v="1"/>
    <s v="Training Videos"/>
    <x v="1"/>
  </r>
  <r>
    <x v="1"/>
    <s v="eBooks"/>
    <x v="3"/>
  </r>
  <r>
    <x v="1"/>
    <s v="eBooks"/>
    <x v="0"/>
  </r>
  <r>
    <x v="1"/>
    <s v="Training Videos"/>
    <x v="3"/>
  </r>
  <r>
    <x v="1"/>
    <s v="Training Videos"/>
    <x v="1"/>
  </r>
  <r>
    <x v="0"/>
    <s v="Robot Kits"/>
    <x v="0"/>
  </r>
  <r>
    <x v="0"/>
    <s v="eBooks"/>
    <x v="3"/>
  </r>
  <r>
    <x v="0"/>
    <s v="Drones"/>
    <x v="5"/>
  </r>
  <r>
    <x v="1"/>
    <s v="Drone Kits"/>
    <x v="5"/>
  </r>
  <r>
    <x v="1"/>
    <s v="Robots"/>
    <x v="2"/>
  </r>
  <r>
    <x v="0"/>
    <s v="Training Videos"/>
    <x v="0"/>
  </r>
  <r>
    <x v="0"/>
    <s v="Robot Kits"/>
    <x v="5"/>
  </r>
  <r>
    <x v="1"/>
    <s v="Training Videos"/>
    <x v="1"/>
  </r>
  <r>
    <x v="0"/>
    <s v="Training Videos"/>
    <x v="3"/>
  </r>
  <r>
    <x v="0"/>
    <s v="Robot Kits"/>
    <x v="6"/>
  </r>
  <r>
    <x v="1"/>
    <s v="Robots"/>
    <x v="5"/>
  </r>
  <r>
    <x v="1"/>
    <s v="Drone Kits"/>
    <x v="0"/>
  </r>
  <r>
    <x v="1"/>
    <s v="eBooks"/>
    <x v="5"/>
  </r>
  <r>
    <x v="0"/>
    <s v="Blueprints"/>
    <x v="0"/>
  </r>
  <r>
    <x v="1"/>
    <s v="eBooks"/>
    <x v="0"/>
  </r>
  <r>
    <x v="1"/>
    <s v="eBooks"/>
    <x v="3"/>
  </r>
  <r>
    <x v="0"/>
    <s v="Robot Kits"/>
    <x v="4"/>
  </r>
  <r>
    <x v="1"/>
    <s v="Training Videos"/>
    <x v="0"/>
  </r>
  <r>
    <x v="1"/>
    <s v="Training Videos"/>
    <x v="0"/>
  </r>
  <r>
    <x v="1"/>
    <s v="Robots"/>
    <x v="0"/>
  </r>
  <r>
    <x v="0"/>
    <s v="Training Videos"/>
    <x v="0"/>
  </r>
  <r>
    <x v="1"/>
    <s v="Drone Kits"/>
    <x v="5"/>
  </r>
  <r>
    <x v="1"/>
    <s v="Training Videos"/>
    <x v="1"/>
  </r>
  <r>
    <x v="1"/>
    <s v="eBooks"/>
    <x v="4"/>
  </r>
  <r>
    <x v="0"/>
    <s v="Robot Kits"/>
    <x v="0"/>
  </r>
  <r>
    <x v="0"/>
    <s v="Robots"/>
    <x v="5"/>
  </r>
  <r>
    <x v="1"/>
    <s v="Drone Kits"/>
    <x v="5"/>
  </r>
  <r>
    <x v="0"/>
    <s v="eBooks"/>
    <x v="0"/>
  </r>
  <r>
    <x v="1"/>
    <s v="eBooks"/>
    <x v="3"/>
  </r>
  <r>
    <x v="0"/>
    <s v="Training Videos"/>
    <x v="2"/>
  </r>
  <r>
    <x v="1"/>
    <s v="Robots"/>
    <x v="4"/>
  </r>
  <r>
    <x v="1"/>
    <s v="Drones"/>
    <x v="0"/>
  </r>
  <r>
    <x v="0"/>
    <s v="eBooks"/>
    <x v="3"/>
  </r>
  <r>
    <x v="1"/>
    <s v="Training Videos"/>
    <x v="1"/>
  </r>
  <r>
    <x v="1"/>
    <s v="eBooks"/>
    <x v="3"/>
  </r>
  <r>
    <x v="0"/>
    <s v="Training Videos"/>
    <x v="3"/>
  </r>
  <r>
    <x v="1"/>
    <s v="eBooks"/>
    <x v="3"/>
  </r>
  <r>
    <x v="1"/>
    <s v="eBooks"/>
    <x v="4"/>
  </r>
  <r>
    <x v="1"/>
    <s v="Drone Kits"/>
    <x v="5"/>
  </r>
  <r>
    <x v="0"/>
    <s v="Training Videos"/>
    <x v="1"/>
  </r>
  <r>
    <x v="0"/>
    <s v="Training Videos"/>
    <x v="3"/>
  </r>
  <r>
    <x v="0"/>
    <s v="Robot Kits"/>
    <x v="4"/>
  </r>
  <r>
    <x v="0"/>
    <s v="Drones"/>
    <x v="5"/>
  </r>
  <r>
    <x v="0"/>
    <s v="Robot Kits"/>
    <x v="6"/>
  </r>
  <r>
    <x v="1"/>
    <s v="Training Videos"/>
    <x v="5"/>
  </r>
  <r>
    <x v="1"/>
    <s v="eBooks"/>
    <x v="3"/>
  </r>
  <r>
    <x v="1"/>
    <s v="Training Videos"/>
    <x v="1"/>
  </r>
  <r>
    <x v="0"/>
    <s v="Training Videos"/>
    <x v="4"/>
  </r>
  <r>
    <x v="1"/>
    <s v="Training Videos"/>
    <x v="3"/>
  </r>
  <r>
    <x v="0"/>
    <s v="eBooks"/>
    <x v="3"/>
  </r>
  <r>
    <x v="0"/>
    <s v="Training Videos"/>
    <x v="1"/>
  </r>
  <r>
    <x v="0"/>
    <s v="Robots"/>
    <x v="0"/>
  </r>
  <r>
    <x v="0"/>
    <s v="Drones"/>
    <x v="4"/>
  </r>
  <r>
    <x v="1"/>
    <s v="Training Videos"/>
    <x v="6"/>
  </r>
  <r>
    <x v="1"/>
    <s v="Robot Kits"/>
    <x v="5"/>
  </r>
  <r>
    <x v="1"/>
    <s v="eBooks"/>
    <x v="0"/>
  </r>
  <r>
    <x v="1"/>
    <s v="eBooks"/>
    <x v="5"/>
  </r>
  <r>
    <x v="0"/>
    <s v="eBooks"/>
    <x v="5"/>
  </r>
  <r>
    <x v="0"/>
    <s v="eBooks"/>
    <x v="4"/>
  </r>
  <r>
    <x v="0"/>
    <s v="Robots"/>
    <x v="2"/>
  </r>
  <r>
    <x v="1"/>
    <s v="eBooks"/>
    <x v="3"/>
  </r>
  <r>
    <x v="0"/>
    <s v="Robots"/>
    <x v="5"/>
  </r>
  <r>
    <x v="0"/>
    <s v="Drone Kits"/>
    <x v="5"/>
  </r>
  <r>
    <x v="0"/>
    <s v="Robot Kits"/>
    <x v="3"/>
  </r>
  <r>
    <x v="0"/>
    <s v="Blueprints"/>
    <x v="0"/>
  </r>
  <r>
    <x v="1"/>
    <s v="Robot Kits"/>
    <x v="3"/>
  </r>
  <r>
    <x v="1"/>
    <s v="Robots"/>
    <x v="2"/>
  </r>
  <r>
    <x v="1"/>
    <s v="Blueprints"/>
    <x v="0"/>
  </r>
  <r>
    <x v="0"/>
    <s v="Drones"/>
    <x v="5"/>
  </r>
  <r>
    <x v="1"/>
    <s v="Drone Kits"/>
    <x v="5"/>
  </r>
  <r>
    <x v="0"/>
    <s v="eBooks"/>
    <x v="0"/>
  </r>
  <r>
    <x v="1"/>
    <s v="eBooks"/>
    <x v="3"/>
  </r>
  <r>
    <x v="1"/>
    <s v="eBooks"/>
    <x v="5"/>
  </r>
  <r>
    <x v="1"/>
    <s v="Robots"/>
    <x v="2"/>
  </r>
  <r>
    <x v="1"/>
    <s v="Training Videos"/>
    <x v="1"/>
  </r>
  <r>
    <x v="0"/>
    <s v="Drones"/>
    <x v="0"/>
  </r>
  <r>
    <x v="0"/>
    <s v="Robots"/>
    <x v="2"/>
  </r>
  <r>
    <x v="1"/>
    <s v="Robot Kits"/>
    <x v="6"/>
  </r>
  <r>
    <x v="1"/>
    <s v="Training Videos"/>
    <x v="1"/>
  </r>
  <r>
    <x v="1"/>
    <s v="Training Videos"/>
    <x v="1"/>
  </r>
  <r>
    <x v="1"/>
    <s v="Drones"/>
    <x v="4"/>
  </r>
  <r>
    <x v="1"/>
    <s v="Training Videos"/>
    <x v="4"/>
  </r>
  <r>
    <x v="0"/>
    <s v="Robot Kits"/>
    <x v="5"/>
  </r>
  <r>
    <x v="0"/>
    <s v="Blueprints"/>
    <x v="0"/>
  </r>
  <r>
    <x v="0"/>
    <s v="Training Videos"/>
    <x v="4"/>
  </r>
  <r>
    <x v="1"/>
    <s v="Training Videos"/>
    <x v="3"/>
  </r>
  <r>
    <x v="0"/>
    <s v="Training Videos"/>
    <x v="0"/>
  </r>
  <r>
    <x v="1"/>
    <s v="Robots"/>
    <x v="0"/>
  </r>
  <r>
    <x v="1"/>
    <s v="Blueprints"/>
    <x v="0"/>
  </r>
  <r>
    <x v="1"/>
    <s v="Robots"/>
    <x v="3"/>
  </r>
  <r>
    <x v="0"/>
    <s v="Training Videos"/>
    <x v="0"/>
  </r>
  <r>
    <x v="1"/>
    <s v="Robots"/>
    <x v="4"/>
  </r>
  <r>
    <x v="1"/>
    <s v="Blueprints"/>
    <x v="0"/>
  </r>
  <r>
    <x v="0"/>
    <s v="Training Videos"/>
    <x v="0"/>
  </r>
  <r>
    <x v="0"/>
    <s v="Robots"/>
    <x v="2"/>
  </r>
  <r>
    <x v="0"/>
    <s v="eBooks"/>
    <x v="0"/>
  </r>
  <r>
    <x v="0"/>
    <s v="Training Videos"/>
    <x v="5"/>
  </r>
  <r>
    <x v="0"/>
    <s v="Robots"/>
    <x v="2"/>
  </r>
  <r>
    <x v="0"/>
    <s v="Robot Kits"/>
    <x v="0"/>
  </r>
  <r>
    <x v="1"/>
    <s v="Blueprints"/>
    <x v="0"/>
  </r>
  <r>
    <x v="1"/>
    <s v="eBooks"/>
    <x v="5"/>
  </r>
  <r>
    <x v="0"/>
    <s v="Training Videos"/>
    <x v="6"/>
  </r>
  <r>
    <x v="0"/>
    <s v="eBooks"/>
    <x v="3"/>
  </r>
  <r>
    <x v="1"/>
    <s v="Training Videos"/>
    <x v="1"/>
  </r>
  <r>
    <x v="0"/>
    <s v="eBooks"/>
    <x v="3"/>
  </r>
  <r>
    <x v="0"/>
    <s v="Training Videos"/>
    <x v="4"/>
  </r>
  <r>
    <x v="1"/>
    <s v="Training Videos"/>
    <x v="5"/>
  </r>
  <r>
    <x v="0"/>
    <s v="Training Videos"/>
    <x v="5"/>
  </r>
  <r>
    <x v="0"/>
    <s v="Blueprints"/>
    <x v="0"/>
  </r>
  <r>
    <x v="1"/>
    <s v="eBooks"/>
    <x v="0"/>
  </r>
  <r>
    <x v="0"/>
    <s v="Training Videos"/>
    <x v="5"/>
  </r>
  <r>
    <x v="1"/>
    <s v="Robot Kits"/>
    <x v="3"/>
  </r>
  <r>
    <x v="0"/>
    <s v="eBooks"/>
    <x v="3"/>
  </r>
  <r>
    <x v="1"/>
    <s v="Robots"/>
    <x v="3"/>
  </r>
  <r>
    <x v="0"/>
    <s v="eBooks"/>
    <x v="4"/>
  </r>
  <r>
    <x v="1"/>
    <s v="Training Videos"/>
    <x v="1"/>
  </r>
  <r>
    <x v="1"/>
    <s v="Training Videos"/>
    <x v="1"/>
  </r>
  <r>
    <x v="1"/>
    <s v="eBooks"/>
    <x v="3"/>
  </r>
  <r>
    <x v="1"/>
    <s v="Drone Kits"/>
    <x v="5"/>
  </r>
  <r>
    <x v="0"/>
    <s v="eBooks"/>
    <x v="3"/>
  </r>
  <r>
    <x v="1"/>
    <s v="eBooks"/>
    <x v="3"/>
  </r>
  <r>
    <x v="0"/>
    <s v="Drones"/>
    <x v="4"/>
  </r>
  <r>
    <x v="1"/>
    <s v="eBooks"/>
    <x v="0"/>
  </r>
  <r>
    <x v="0"/>
    <s v="eBooks"/>
    <x v="0"/>
  </r>
  <r>
    <x v="1"/>
    <s v="Robots"/>
    <x v="4"/>
  </r>
  <r>
    <x v="0"/>
    <s v="eBooks"/>
    <x v="3"/>
  </r>
  <r>
    <x v="1"/>
    <s v="Drones"/>
    <x v="4"/>
  </r>
  <r>
    <x v="1"/>
    <s v="eBooks"/>
    <x v="3"/>
  </r>
  <r>
    <x v="1"/>
    <s v="Robots"/>
    <x v="2"/>
  </r>
  <r>
    <x v="1"/>
    <s v="Robots"/>
    <x v="2"/>
  </r>
  <r>
    <x v="0"/>
    <s v="Blueprints"/>
    <x v="0"/>
  </r>
  <r>
    <x v="1"/>
    <s v="Training Videos"/>
    <x v="4"/>
  </r>
  <r>
    <x v="0"/>
    <s v="eBooks"/>
    <x v="5"/>
  </r>
  <r>
    <x v="1"/>
    <s v="Training Videos"/>
    <x v="1"/>
  </r>
  <r>
    <x v="1"/>
    <s v="eBooks"/>
    <x v="3"/>
  </r>
  <r>
    <x v="0"/>
    <s v="Drones"/>
    <x v="4"/>
  </r>
  <r>
    <x v="0"/>
    <s v="Robots"/>
    <x v="2"/>
  </r>
  <r>
    <x v="1"/>
    <s v="Training Videos"/>
    <x v="3"/>
  </r>
  <r>
    <x v="1"/>
    <s v="eBooks"/>
    <x v="3"/>
  </r>
  <r>
    <x v="1"/>
    <s v="Blueprints"/>
    <x v="0"/>
  </r>
  <r>
    <x v="1"/>
    <s v="Blueprints"/>
    <x v="0"/>
  </r>
  <r>
    <x v="0"/>
    <s v="Training Videos"/>
    <x v="4"/>
  </r>
  <r>
    <x v="1"/>
    <s v="Training Videos"/>
    <x v="5"/>
  </r>
  <r>
    <x v="1"/>
    <s v="eBooks"/>
    <x v="3"/>
  </r>
  <r>
    <x v="0"/>
    <s v="eBooks"/>
    <x v="3"/>
  </r>
  <r>
    <x v="0"/>
    <s v="eBooks"/>
    <x v="0"/>
  </r>
  <r>
    <x v="0"/>
    <s v="Drones"/>
    <x v="4"/>
  </r>
  <r>
    <x v="0"/>
    <s v="Training Videos"/>
    <x v="4"/>
  </r>
  <r>
    <x v="0"/>
    <s v="Blueprints"/>
    <x v="0"/>
  </r>
  <r>
    <x v="0"/>
    <s v="Training Videos"/>
    <x v="3"/>
  </r>
  <r>
    <x v="0"/>
    <s v="Training Videos"/>
    <x v="0"/>
  </r>
  <r>
    <x v="1"/>
    <s v="Blueprints"/>
    <x v="0"/>
  </r>
  <r>
    <x v="0"/>
    <s v="Training Videos"/>
    <x v="5"/>
  </r>
  <r>
    <x v="0"/>
    <s v="Blueprints"/>
    <x v="0"/>
  </r>
  <r>
    <x v="0"/>
    <s v="Robots"/>
    <x v="2"/>
  </r>
  <r>
    <x v="0"/>
    <s v="Training Videos"/>
    <x v="2"/>
  </r>
  <r>
    <x v="1"/>
    <s v="Robot Kits"/>
    <x v="3"/>
  </r>
  <r>
    <x v="0"/>
    <s v="Training Videos"/>
    <x v="2"/>
  </r>
  <r>
    <x v="1"/>
    <s v="eBooks"/>
    <x v="3"/>
  </r>
  <r>
    <x v="1"/>
    <s v="eBooks"/>
    <x v="3"/>
  </r>
  <r>
    <x v="1"/>
    <s v="Robots"/>
    <x v="2"/>
  </r>
  <r>
    <x v="1"/>
    <s v="Training Videos"/>
    <x v="1"/>
  </r>
  <r>
    <x v="1"/>
    <s v="eBooks"/>
    <x v="4"/>
  </r>
  <r>
    <x v="0"/>
    <s v="Training Videos"/>
    <x v="1"/>
  </r>
  <r>
    <x v="0"/>
    <s v="Training Videos"/>
    <x v="3"/>
  </r>
  <r>
    <x v="1"/>
    <s v="Drone Kits"/>
    <x v="5"/>
  </r>
  <r>
    <x v="0"/>
    <s v="Robot Kits"/>
    <x v="0"/>
  </r>
  <r>
    <x v="0"/>
    <s v="Drone Kits"/>
    <x v="5"/>
  </r>
  <r>
    <x v="0"/>
    <s v="Robots"/>
    <x v="4"/>
  </r>
  <r>
    <x v="1"/>
    <s v="Training Videos"/>
    <x v="0"/>
  </r>
  <r>
    <x v="0"/>
    <s v="eBooks"/>
    <x v="4"/>
  </r>
  <r>
    <x v="1"/>
    <s v="eBooks"/>
    <x v="3"/>
  </r>
  <r>
    <x v="1"/>
    <s v="Robots"/>
    <x v="4"/>
  </r>
  <r>
    <x v="0"/>
    <s v="Robots"/>
    <x v="2"/>
  </r>
  <r>
    <x v="0"/>
    <s v="Blueprints"/>
    <x v="0"/>
  </r>
  <r>
    <x v="1"/>
    <s v="Training Videos"/>
    <x v="3"/>
  </r>
  <r>
    <x v="1"/>
    <s v="Training Videos"/>
    <x v="4"/>
  </r>
  <r>
    <x v="1"/>
    <s v="Drone Kits"/>
    <x v="5"/>
  </r>
  <r>
    <x v="1"/>
    <s v="Robots"/>
    <x v="2"/>
  </r>
  <r>
    <x v="0"/>
    <s v="Robot Kits"/>
    <x v="3"/>
  </r>
  <r>
    <x v="0"/>
    <s v="Drone Kits"/>
    <x v="5"/>
  </r>
  <r>
    <x v="0"/>
    <s v="Robots"/>
    <x v="0"/>
  </r>
  <r>
    <x v="0"/>
    <s v="Training Videos"/>
    <x v="5"/>
  </r>
  <r>
    <x v="1"/>
    <s v="Robot Kits"/>
    <x v="6"/>
  </r>
  <r>
    <x v="0"/>
    <s v="Robots"/>
    <x v="5"/>
  </r>
  <r>
    <x v="0"/>
    <s v="Training Videos"/>
    <x v="4"/>
  </r>
  <r>
    <x v="0"/>
    <s v="eBooks"/>
    <x v="3"/>
  </r>
  <r>
    <x v="0"/>
    <s v="Drones"/>
    <x v="0"/>
  </r>
  <r>
    <x v="1"/>
    <s v="Drones"/>
    <x v="4"/>
  </r>
  <r>
    <x v="1"/>
    <s v="Training Videos"/>
    <x v="4"/>
  </r>
  <r>
    <x v="1"/>
    <s v="Training Videos"/>
    <x v="5"/>
  </r>
  <r>
    <x v="1"/>
    <s v="Training Videos"/>
    <x v="5"/>
  </r>
  <r>
    <x v="1"/>
    <s v="Training Videos"/>
    <x v="1"/>
  </r>
  <r>
    <x v="0"/>
    <s v="Training Videos"/>
    <x v="0"/>
  </r>
  <r>
    <x v="0"/>
    <s v="Training Videos"/>
    <x v="3"/>
  </r>
  <r>
    <x v="0"/>
    <s v="Training Videos"/>
    <x v="5"/>
  </r>
  <r>
    <x v="1"/>
    <s v="eBooks"/>
    <x v="3"/>
  </r>
  <r>
    <x v="0"/>
    <s v="Robots"/>
    <x v="3"/>
  </r>
  <r>
    <x v="1"/>
    <s v="eBooks"/>
    <x v="3"/>
  </r>
  <r>
    <x v="0"/>
    <s v="eBooks"/>
    <x v="4"/>
  </r>
  <r>
    <x v="0"/>
    <s v="Training Videos"/>
    <x v="3"/>
  </r>
  <r>
    <x v="1"/>
    <s v="Training Videos"/>
    <x v="3"/>
  </r>
  <r>
    <x v="0"/>
    <s v="Robot Kits"/>
    <x v="5"/>
  </r>
  <r>
    <x v="0"/>
    <s v="Robot Kits"/>
    <x v="5"/>
  </r>
  <r>
    <x v="1"/>
    <s v="Training Videos"/>
    <x v="1"/>
  </r>
  <r>
    <x v="0"/>
    <s v="Robots"/>
    <x v="0"/>
  </r>
  <r>
    <x v="1"/>
    <s v="Training Videos"/>
    <x v="3"/>
  </r>
  <r>
    <x v="0"/>
    <s v="Training Videos"/>
    <x v="3"/>
  </r>
  <r>
    <x v="1"/>
    <s v="Training Videos"/>
    <x v="0"/>
  </r>
  <r>
    <x v="0"/>
    <s v="Robots"/>
    <x v="0"/>
  </r>
  <r>
    <x v="1"/>
    <s v="Training Videos"/>
    <x v="2"/>
  </r>
  <r>
    <x v="0"/>
    <s v="Training Videos"/>
    <x v="5"/>
  </r>
  <r>
    <x v="1"/>
    <s v="eBooks"/>
    <x v="3"/>
  </r>
  <r>
    <x v="0"/>
    <s v="eBooks"/>
    <x v="3"/>
  </r>
  <r>
    <x v="0"/>
    <s v="eBooks"/>
    <x v="3"/>
  </r>
  <r>
    <x v="1"/>
    <s v="Blueprints"/>
    <x v="0"/>
  </r>
  <r>
    <x v="1"/>
    <s v="Training Videos"/>
    <x v="5"/>
  </r>
  <r>
    <x v="0"/>
    <s v="eBooks"/>
    <x v="3"/>
  </r>
  <r>
    <x v="0"/>
    <s v="Robots"/>
    <x v="3"/>
  </r>
  <r>
    <x v="0"/>
    <s v="Training Videos"/>
    <x v="3"/>
  </r>
  <r>
    <x v="1"/>
    <s v="Blueprints"/>
    <x v="0"/>
  </r>
  <r>
    <x v="1"/>
    <s v="Blueprints"/>
    <x v="0"/>
  </r>
  <r>
    <x v="0"/>
    <s v="Training Videos"/>
    <x v="3"/>
  </r>
  <r>
    <x v="1"/>
    <s v="Robots"/>
    <x v="2"/>
  </r>
  <r>
    <x v="1"/>
    <s v="Drone Kits"/>
    <x v="5"/>
  </r>
  <r>
    <x v="1"/>
    <s v="Training Videos"/>
    <x v="3"/>
  </r>
  <r>
    <x v="0"/>
    <s v="Training Videos"/>
    <x v="0"/>
  </r>
  <r>
    <x v="0"/>
    <s v="Training Videos"/>
    <x v="5"/>
  </r>
  <r>
    <x v="1"/>
    <s v="Robot Kits"/>
    <x v="6"/>
  </r>
  <r>
    <x v="1"/>
    <s v="Training Videos"/>
    <x v="0"/>
  </r>
  <r>
    <x v="0"/>
    <s v="eBooks"/>
    <x v="0"/>
  </r>
  <r>
    <x v="1"/>
    <s v="eBooks"/>
    <x v="3"/>
  </r>
  <r>
    <x v="1"/>
    <s v="eBooks"/>
    <x v="3"/>
  </r>
  <r>
    <x v="0"/>
    <s v="Robot Kits"/>
    <x v="6"/>
  </r>
  <r>
    <x v="0"/>
    <s v="eBooks"/>
    <x v="3"/>
  </r>
  <r>
    <x v="1"/>
    <s v="Drones"/>
    <x v="4"/>
  </r>
  <r>
    <x v="1"/>
    <s v="Robot Kits"/>
    <x v="3"/>
  </r>
  <r>
    <x v="0"/>
    <s v="Training Videos"/>
    <x v="1"/>
  </r>
  <r>
    <x v="1"/>
    <s v="eBooks"/>
    <x v="3"/>
  </r>
  <r>
    <x v="0"/>
    <s v="eBooks"/>
    <x v="0"/>
  </r>
  <r>
    <x v="1"/>
    <s v="Robot Kits"/>
    <x v="0"/>
  </r>
  <r>
    <x v="1"/>
    <s v="eBooks"/>
    <x v="3"/>
  </r>
  <r>
    <x v="0"/>
    <s v="Training Videos"/>
    <x v="4"/>
  </r>
  <r>
    <x v="1"/>
    <s v="eBooks"/>
    <x v="0"/>
  </r>
  <r>
    <x v="0"/>
    <s v="Blueprints"/>
    <x v="0"/>
  </r>
  <r>
    <x v="0"/>
    <s v="Robot Kits"/>
    <x v="5"/>
  </r>
  <r>
    <x v="0"/>
    <s v="eBooks"/>
    <x v="3"/>
  </r>
  <r>
    <x v="1"/>
    <s v="Drone Kits"/>
    <x v="5"/>
  </r>
  <r>
    <x v="1"/>
    <s v="eBooks"/>
    <x v="0"/>
  </r>
  <r>
    <x v="0"/>
    <s v="Training Videos"/>
    <x v="5"/>
  </r>
  <r>
    <x v="0"/>
    <s v="Training Videos"/>
    <x v="4"/>
  </r>
  <r>
    <x v="0"/>
    <s v="Robot Kits"/>
    <x v="6"/>
  </r>
  <r>
    <x v="1"/>
    <s v="Robots"/>
    <x v="2"/>
  </r>
  <r>
    <x v="0"/>
    <s v="eBooks"/>
    <x v="4"/>
  </r>
  <r>
    <x v="0"/>
    <s v="Training Videos"/>
    <x v="0"/>
  </r>
  <r>
    <x v="0"/>
    <s v="eBooks"/>
    <x v="5"/>
  </r>
  <r>
    <x v="1"/>
    <s v="Training Videos"/>
    <x v="4"/>
  </r>
  <r>
    <x v="1"/>
    <s v="Training Videos"/>
    <x v="0"/>
  </r>
  <r>
    <x v="1"/>
    <s v="Robots"/>
    <x v="5"/>
  </r>
  <r>
    <x v="1"/>
    <s v="Training Videos"/>
    <x v="3"/>
  </r>
  <r>
    <x v="1"/>
    <s v="Robots"/>
    <x v="2"/>
  </r>
  <r>
    <x v="0"/>
    <s v="Drone Kits"/>
    <x v="5"/>
  </r>
  <r>
    <x v="1"/>
    <s v="eBooks"/>
    <x v="3"/>
  </r>
  <r>
    <x v="0"/>
    <s v="Training Videos"/>
    <x v="3"/>
  </r>
  <r>
    <x v="1"/>
    <s v="Drones"/>
    <x v="4"/>
  </r>
  <r>
    <x v="0"/>
    <s v="Training Videos"/>
    <x v="4"/>
  </r>
  <r>
    <x v="0"/>
    <s v="Blueprints"/>
    <x v="0"/>
  </r>
  <r>
    <x v="1"/>
    <s v="Drone Kits"/>
    <x v="5"/>
  </r>
  <r>
    <x v="0"/>
    <s v="Robots"/>
    <x v="0"/>
  </r>
  <r>
    <x v="0"/>
    <s v="Robot Kits"/>
    <x v="4"/>
  </r>
  <r>
    <x v="0"/>
    <s v="Robot Kits"/>
    <x v="5"/>
  </r>
  <r>
    <x v="1"/>
    <s v="eBooks"/>
    <x v="3"/>
  </r>
  <r>
    <x v="1"/>
    <s v="Drone Kits"/>
    <x v="5"/>
  </r>
  <r>
    <x v="0"/>
    <s v="Training Videos"/>
    <x v="5"/>
  </r>
  <r>
    <x v="1"/>
    <s v="Robot Kits"/>
    <x v="5"/>
  </r>
  <r>
    <x v="1"/>
    <s v="Drones"/>
    <x v="5"/>
  </r>
  <r>
    <x v="0"/>
    <s v="Drone Kits"/>
    <x v="5"/>
  </r>
  <r>
    <x v="0"/>
    <s v="eBooks"/>
    <x v="3"/>
  </r>
  <r>
    <x v="1"/>
    <s v="eBooks"/>
    <x v="5"/>
  </r>
  <r>
    <x v="1"/>
    <s v="eBooks"/>
    <x v="3"/>
  </r>
  <r>
    <x v="1"/>
    <s v="Drones"/>
    <x v="4"/>
  </r>
  <r>
    <x v="1"/>
    <s v="eBooks"/>
    <x v="3"/>
  </r>
  <r>
    <x v="0"/>
    <s v="Robots"/>
    <x v="5"/>
  </r>
  <r>
    <x v="0"/>
    <s v="Robot Kits"/>
    <x v="4"/>
  </r>
  <r>
    <x v="1"/>
    <s v="Blueprints"/>
    <x v="0"/>
  </r>
  <r>
    <x v="0"/>
    <s v="eBooks"/>
    <x v="3"/>
  </r>
  <r>
    <x v="1"/>
    <s v="Drone Kits"/>
    <x v="5"/>
  </r>
  <r>
    <x v="0"/>
    <s v="Training Videos"/>
    <x v="2"/>
  </r>
  <r>
    <x v="0"/>
    <s v="eBooks"/>
    <x v="3"/>
  </r>
  <r>
    <x v="1"/>
    <s v="Robot Kits"/>
    <x v="6"/>
  </r>
  <r>
    <x v="0"/>
    <s v="Training Videos"/>
    <x v="3"/>
  </r>
  <r>
    <x v="1"/>
    <s v="Training Videos"/>
    <x v="1"/>
  </r>
  <r>
    <x v="1"/>
    <s v="Drone Kits"/>
    <x v="5"/>
  </r>
  <r>
    <x v="1"/>
    <s v="Drones"/>
    <x v="4"/>
  </r>
  <r>
    <x v="0"/>
    <s v="eBooks"/>
    <x v="3"/>
  </r>
  <r>
    <x v="1"/>
    <s v="eBooks"/>
    <x v="3"/>
  </r>
  <r>
    <x v="0"/>
    <s v="Robot Kits"/>
    <x v="5"/>
  </r>
  <r>
    <x v="0"/>
    <s v="Drones"/>
    <x v="5"/>
  </r>
  <r>
    <x v="1"/>
    <s v="eBooks"/>
    <x v="3"/>
  </r>
  <r>
    <x v="0"/>
    <s v="eBooks"/>
    <x v="0"/>
  </r>
  <r>
    <x v="1"/>
    <s v="Training Videos"/>
    <x v="1"/>
  </r>
  <r>
    <x v="0"/>
    <s v="Drones"/>
    <x v="5"/>
  </r>
  <r>
    <x v="0"/>
    <s v="Robots"/>
    <x v="5"/>
  </r>
  <r>
    <x v="1"/>
    <s v="Drone Kits"/>
    <x v="5"/>
  </r>
  <r>
    <x v="0"/>
    <s v="Training Videos"/>
    <x v="1"/>
  </r>
  <r>
    <x v="1"/>
    <s v="Training Videos"/>
    <x v="1"/>
  </r>
  <r>
    <x v="1"/>
    <s v="eBooks"/>
    <x v="4"/>
  </r>
  <r>
    <x v="1"/>
    <s v="Drone Kits"/>
    <x v="5"/>
  </r>
  <r>
    <x v="1"/>
    <s v="Training Videos"/>
    <x v="1"/>
  </r>
  <r>
    <x v="0"/>
    <s v="Robots"/>
    <x v="6"/>
  </r>
  <r>
    <x v="1"/>
    <s v="eBooks"/>
    <x v="3"/>
  </r>
  <r>
    <x v="0"/>
    <s v="Training Videos"/>
    <x v="1"/>
  </r>
  <r>
    <x v="1"/>
    <s v="Drones"/>
    <x v="4"/>
  </r>
  <r>
    <x v="1"/>
    <s v="Robot Kits"/>
    <x v="6"/>
  </r>
  <r>
    <x v="0"/>
    <s v="Drones"/>
    <x v="4"/>
  </r>
  <r>
    <x v="0"/>
    <s v="Robot Kits"/>
    <x v="5"/>
  </r>
  <r>
    <x v="1"/>
    <s v="Drones"/>
    <x v="4"/>
  </r>
  <r>
    <x v="0"/>
    <s v="eBooks"/>
    <x v="5"/>
  </r>
  <r>
    <x v="0"/>
    <s v="Training Videos"/>
    <x v="5"/>
  </r>
  <r>
    <x v="0"/>
    <s v="eBooks"/>
    <x v="4"/>
  </r>
  <r>
    <x v="1"/>
    <s v="Drone Kits"/>
    <x v="5"/>
  </r>
  <r>
    <x v="1"/>
    <s v="Blueprints"/>
    <x v="0"/>
  </r>
  <r>
    <x v="1"/>
    <s v="Training Videos"/>
    <x v="4"/>
  </r>
  <r>
    <x v="0"/>
    <s v="eBooks"/>
    <x v="3"/>
  </r>
  <r>
    <x v="1"/>
    <s v="Robot Kits"/>
    <x v="0"/>
  </r>
  <r>
    <x v="0"/>
    <s v="Drones"/>
    <x v="5"/>
  </r>
  <r>
    <x v="1"/>
    <s v="Training Videos"/>
    <x v="1"/>
  </r>
  <r>
    <x v="1"/>
    <s v="Drones"/>
    <x v="4"/>
  </r>
  <r>
    <x v="0"/>
    <s v="Training Videos"/>
    <x v="0"/>
  </r>
  <r>
    <x v="1"/>
    <s v="Blueprints"/>
    <x v="0"/>
  </r>
  <r>
    <x v="1"/>
    <s v="Blueprints"/>
    <x v="0"/>
  </r>
  <r>
    <x v="1"/>
    <s v="Robots"/>
    <x v="6"/>
  </r>
  <r>
    <x v="1"/>
    <s v="Training Videos"/>
    <x v="5"/>
  </r>
  <r>
    <x v="0"/>
    <s v="eBooks"/>
    <x v="0"/>
  </r>
  <r>
    <x v="1"/>
    <s v="Training Videos"/>
    <x v="1"/>
  </r>
  <r>
    <x v="1"/>
    <s v="eBooks"/>
    <x v="5"/>
  </r>
  <r>
    <x v="1"/>
    <s v="Robots"/>
    <x v="0"/>
  </r>
  <r>
    <x v="0"/>
    <s v="eBooks"/>
    <x v="4"/>
  </r>
  <r>
    <x v="0"/>
    <s v="Drones"/>
    <x v="5"/>
  </r>
  <r>
    <x v="0"/>
    <s v="Robots"/>
    <x v="4"/>
  </r>
  <r>
    <x v="0"/>
    <s v="Training Videos"/>
    <x v="4"/>
  </r>
  <r>
    <x v="0"/>
    <s v="eBooks"/>
    <x v="0"/>
  </r>
  <r>
    <x v="1"/>
    <s v="Training Videos"/>
    <x v="0"/>
  </r>
  <r>
    <x v="0"/>
    <s v="Training Videos"/>
    <x v="4"/>
  </r>
  <r>
    <x v="1"/>
    <s v="Training Videos"/>
    <x v="5"/>
  </r>
  <r>
    <x v="1"/>
    <s v="Blueprints"/>
    <x v="0"/>
  </r>
  <r>
    <x v="0"/>
    <s v="Drones"/>
    <x v="4"/>
  </r>
  <r>
    <x v="1"/>
    <s v="Blueprints"/>
    <x v="0"/>
  </r>
  <r>
    <x v="0"/>
    <s v="Training Videos"/>
    <x v="5"/>
  </r>
  <r>
    <x v="0"/>
    <s v="Training Videos"/>
    <x v="0"/>
  </r>
  <r>
    <x v="0"/>
    <s v="Robots"/>
    <x v="2"/>
  </r>
  <r>
    <x v="0"/>
    <s v="Robots"/>
    <x v="0"/>
  </r>
  <r>
    <x v="1"/>
    <s v="Robot Kits"/>
    <x v="6"/>
  </r>
  <r>
    <x v="0"/>
    <s v="Training Videos"/>
    <x v="6"/>
  </r>
  <r>
    <x v="0"/>
    <s v="eBooks"/>
    <x v="3"/>
  </r>
  <r>
    <x v="1"/>
    <s v="eBooks"/>
    <x v="3"/>
  </r>
  <r>
    <x v="0"/>
    <s v="Training Videos"/>
    <x v="1"/>
  </r>
  <r>
    <x v="0"/>
    <s v="Robots"/>
    <x v="3"/>
  </r>
  <r>
    <x v="1"/>
    <s v="Training Videos"/>
    <x v="1"/>
  </r>
  <r>
    <x v="1"/>
    <s v="Drone Kits"/>
    <x v="5"/>
  </r>
  <r>
    <x v="0"/>
    <s v="eBooks"/>
    <x v="5"/>
  </r>
  <r>
    <x v="1"/>
    <s v="Robot Kits"/>
    <x v="6"/>
  </r>
  <r>
    <x v="0"/>
    <s v="eBooks"/>
    <x v="0"/>
  </r>
  <r>
    <x v="0"/>
    <s v="Training Videos"/>
    <x v="0"/>
  </r>
  <r>
    <x v="1"/>
    <s v="Drone Kits"/>
    <x v="5"/>
  </r>
  <r>
    <x v="1"/>
    <s v="Blueprints"/>
    <x v="0"/>
  </r>
  <r>
    <x v="1"/>
    <s v="Blueprints"/>
    <x v="0"/>
  </r>
  <r>
    <x v="0"/>
    <s v="Robot Kits"/>
    <x v="3"/>
  </r>
  <r>
    <x v="1"/>
    <s v="Drone Kits"/>
    <x v="0"/>
  </r>
  <r>
    <x v="1"/>
    <s v="Robot Kits"/>
    <x v="6"/>
  </r>
  <r>
    <x v="0"/>
    <s v="Training Videos"/>
    <x v="4"/>
  </r>
  <r>
    <x v="0"/>
    <s v="Robot Kits"/>
    <x v="6"/>
  </r>
  <r>
    <x v="0"/>
    <s v="eBooks"/>
    <x v="3"/>
  </r>
  <r>
    <x v="1"/>
    <s v="Robot Kits"/>
    <x v="4"/>
  </r>
  <r>
    <x v="1"/>
    <s v="Drone Kits"/>
    <x v="5"/>
  </r>
  <r>
    <x v="0"/>
    <s v="Robots"/>
    <x v="3"/>
  </r>
  <r>
    <x v="0"/>
    <s v="eBooks"/>
    <x v="0"/>
  </r>
  <r>
    <x v="1"/>
    <s v="Robot Kits"/>
    <x v="6"/>
  </r>
  <r>
    <x v="0"/>
    <s v="Robot Kits"/>
    <x v="5"/>
  </r>
  <r>
    <x v="1"/>
    <s v="Blueprints"/>
    <x v="0"/>
  </r>
  <r>
    <x v="1"/>
    <s v="eBooks"/>
    <x v="0"/>
  </r>
  <r>
    <x v="1"/>
    <s v="Drone Kits"/>
    <x v="5"/>
  </r>
  <r>
    <x v="0"/>
    <s v="Robots"/>
    <x v="0"/>
  </r>
  <r>
    <x v="0"/>
    <s v="Robots"/>
    <x v="0"/>
  </r>
  <r>
    <x v="0"/>
    <s v="Drone Kits"/>
    <x v="5"/>
  </r>
  <r>
    <x v="1"/>
    <s v="Training Videos"/>
    <x v="1"/>
  </r>
  <r>
    <x v="0"/>
    <s v="eBooks"/>
    <x v="0"/>
  </r>
  <r>
    <x v="1"/>
    <s v="Robots"/>
    <x v="5"/>
  </r>
  <r>
    <x v="1"/>
    <s v="Drones"/>
    <x v="5"/>
  </r>
  <r>
    <x v="0"/>
    <s v="Blueprints"/>
    <x v="0"/>
  </r>
  <r>
    <x v="1"/>
    <s v="Robot Kits"/>
    <x v="6"/>
  </r>
  <r>
    <x v="1"/>
    <s v="Training Videos"/>
    <x v="6"/>
  </r>
  <r>
    <x v="1"/>
    <s v="Drones"/>
    <x v="0"/>
  </r>
  <r>
    <x v="0"/>
    <s v="Training Videos"/>
    <x v="3"/>
  </r>
  <r>
    <x v="0"/>
    <s v="Training Videos"/>
    <x v="0"/>
  </r>
  <r>
    <x v="0"/>
    <s v="Training Videos"/>
    <x v="5"/>
  </r>
  <r>
    <x v="1"/>
    <s v="Drone Kits"/>
    <x v="5"/>
  </r>
  <r>
    <x v="1"/>
    <s v="Training Videos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">
  <r>
    <x v="0"/>
    <x v="0"/>
  </r>
  <r>
    <x v="0"/>
    <x v="0"/>
  </r>
  <r>
    <x v="1"/>
    <x v="1"/>
  </r>
  <r>
    <x v="0"/>
    <x v="0"/>
  </r>
  <r>
    <x v="1"/>
    <x v="2"/>
  </r>
  <r>
    <x v="1"/>
    <x v="3"/>
  </r>
  <r>
    <x v="1"/>
    <x v="0"/>
  </r>
  <r>
    <x v="0"/>
    <x v="3"/>
  </r>
  <r>
    <x v="1"/>
    <x v="4"/>
  </r>
  <r>
    <x v="1"/>
    <x v="3"/>
  </r>
  <r>
    <x v="1"/>
    <x v="0"/>
  </r>
  <r>
    <x v="0"/>
    <x v="3"/>
  </r>
  <r>
    <x v="0"/>
    <x v="4"/>
  </r>
  <r>
    <x v="0"/>
    <x v="1"/>
  </r>
  <r>
    <x v="0"/>
    <x v="0"/>
  </r>
  <r>
    <x v="0"/>
    <x v="3"/>
  </r>
  <r>
    <x v="1"/>
    <x v="5"/>
  </r>
  <r>
    <x v="0"/>
    <x v="0"/>
  </r>
  <r>
    <x v="0"/>
    <x v="5"/>
  </r>
  <r>
    <x v="0"/>
    <x v="3"/>
  </r>
  <r>
    <x v="0"/>
    <x v="4"/>
  </r>
  <r>
    <x v="0"/>
    <x v="0"/>
  </r>
  <r>
    <x v="0"/>
    <x v="4"/>
  </r>
  <r>
    <x v="1"/>
    <x v="0"/>
  </r>
  <r>
    <x v="0"/>
    <x v="6"/>
  </r>
  <r>
    <x v="0"/>
    <x v="0"/>
  </r>
  <r>
    <x v="0"/>
    <x v="0"/>
  </r>
  <r>
    <x v="1"/>
    <x v="4"/>
  </r>
  <r>
    <x v="0"/>
    <x v="0"/>
  </r>
  <r>
    <x v="0"/>
    <x v="3"/>
  </r>
  <r>
    <x v="1"/>
    <x v="4"/>
  </r>
  <r>
    <x v="1"/>
    <x v="1"/>
  </r>
  <r>
    <x v="0"/>
    <x v="1"/>
  </r>
  <r>
    <x v="1"/>
    <x v="1"/>
  </r>
  <r>
    <x v="0"/>
    <x v="0"/>
  </r>
  <r>
    <x v="0"/>
    <x v="2"/>
  </r>
  <r>
    <x v="1"/>
    <x v="5"/>
  </r>
  <r>
    <x v="0"/>
    <x v="3"/>
  </r>
  <r>
    <x v="1"/>
    <x v="0"/>
  </r>
  <r>
    <x v="1"/>
    <x v="3"/>
  </r>
  <r>
    <x v="1"/>
    <x v="1"/>
  </r>
  <r>
    <x v="0"/>
    <x v="4"/>
  </r>
  <r>
    <x v="0"/>
    <x v="3"/>
  </r>
  <r>
    <x v="0"/>
    <x v="4"/>
  </r>
  <r>
    <x v="1"/>
    <x v="0"/>
  </r>
  <r>
    <x v="1"/>
    <x v="5"/>
  </r>
  <r>
    <x v="1"/>
    <x v="6"/>
  </r>
  <r>
    <x v="0"/>
    <x v="3"/>
  </r>
  <r>
    <x v="1"/>
    <x v="2"/>
  </r>
  <r>
    <x v="1"/>
    <x v="0"/>
  </r>
  <r>
    <x v="0"/>
    <x v="0"/>
  </r>
  <r>
    <x v="0"/>
    <x v="4"/>
  </r>
  <r>
    <x v="0"/>
    <x v="5"/>
  </r>
  <r>
    <x v="1"/>
    <x v="1"/>
  </r>
  <r>
    <x v="1"/>
    <x v="2"/>
  </r>
  <r>
    <x v="1"/>
    <x v="1"/>
  </r>
  <r>
    <x v="0"/>
    <x v="3"/>
  </r>
  <r>
    <x v="1"/>
    <x v="1"/>
  </r>
  <r>
    <x v="1"/>
    <x v="0"/>
  </r>
  <r>
    <x v="0"/>
    <x v="5"/>
  </r>
  <r>
    <x v="0"/>
    <x v="4"/>
  </r>
  <r>
    <x v="1"/>
    <x v="6"/>
  </r>
  <r>
    <x v="0"/>
    <x v="0"/>
  </r>
  <r>
    <x v="0"/>
    <x v="3"/>
  </r>
  <r>
    <x v="0"/>
    <x v="0"/>
  </r>
  <r>
    <x v="0"/>
    <x v="4"/>
  </r>
  <r>
    <x v="0"/>
    <x v="3"/>
  </r>
  <r>
    <x v="0"/>
    <x v="0"/>
  </r>
  <r>
    <x v="1"/>
    <x v="2"/>
  </r>
  <r>
    <x v="1"/>
    <x v="3"/>
  </r>
  <r>
    <x v="1"/>
    <x v="3"/>
  </r>
  <r>
    <x v="0"/>
    <x v="3"/>
  </r>
  <r>
    <x v="0"/>
    <x v="0"/>
  </r>
  <r>
    <x v="1"/>
    <x v="0"/>
  </r>
  <r>
    <x v="0"/>
    <x v="0"/>
  </r>
  <r>
    <x v="0"/>
    <x v="3"/>
  </r>
  <r>
    <x v="1"/>
    <x v="5"/>
  </r>
  <r>
    <x v="0"/>
    <x v="3"/>
  </r>
  <r>
    <x v="1"/>
    <x v="6"/>
  </r>
  <r>
    <x v="0"/>
    <x v="0"/>
  </r>
  <r>
    <x v="1"/>
    <x v="1"/>
  </r>
  <r>
    <x v="1"/>
    <x v="3"/>
  </r>
  <r>
    <x v="0"/>
    <x v="2"/>
  </r>
  <r>
    <x v="0"/>
    <x v="5"/>
  </r>
  <r>
    <x v="0"/>
    <x v="1"/>
  </r>
  <r>
    <x v="1"/>
    <x v="1"/>
  </r>
  <r>
    <x v="0"/>
    <x v="3"/>
  </r>
  <r>
    <x v="1"/>
    <x v="1"/>
  </r>
  <r>
    <x v="0"/>
    <x v="0"/>
  </r>
  <r>
    <x v="0"/>
    <x v="3"/>
  </r>
  <r>
    <x v="0"/>
    <x v="3"/>
  </r>
  <r>
    <x v="1"/>
    <x v="1"/>
  </r>
  <r>
    <x v="1"/>
    <x v="4"/>
  </r>
  <r>
    <x v="1"/>
    <x v="4"/>
  </r>
  <r>
    <x v="1"/>
    <x v="4"/>
  </r>
  <r>
    <x v="1"/>
    <x v="3"/>
  </r>
  <r>
    <x v="1"/>
    <x v="0"/>
  </r>
  <r>
    <x v="0"/>
    <x v="0"/>
  </r>
  <r>
    <x v="0"/>
    <x v="3"/>
  </r>
  <r>
    <x v="0"/>
    <x v="3"/>
  </r>
  <r>
    <x v="1"/>
    <x v="0"/>
  </r>
  <r>
    <x v="0"/>
    <x v="5"/>
  </r>
  <r>
    <x v="0"/>
    <x v="0"/>
  </r>
  <r>
    <x v="0"/>
    <x v="3"/>
  </r>
  <r>
    <x v="1"/>
    <x v="0"/>
  </r>
  <r>
    <x v="0"/>
    <x v="1"/>
  </r>
  <r>
    <x v="0"/>
    <x v="3"/>
  </r>
  <r>
    <x v="1"/>
    <x v="0"/>
  </r>
  <r>
    <x v="0"/>
    <x v="0"/>
  </r>
  <r>
    <x v="1"/>
    <x v="2"/>
  </r>
  <r>
    <x v="1"/>
    <x v="1"/>
  </r>
  <r>
    <x v="0"/>
    <x v="1"/>
  </r>
  <r>
    <x v="0"/>
    <x v="1"/>
  </r>
  <r>
    <x v="1"/>
    <x v="0"/>
  </r>
  <r>
    <x v="1"/>
    <x v="0"/>
  </r>
  <r>
    <x v="0"/>
    <x v="0"/>
  </r>
  <r>
    <x v="1"/>
    <x v="0"/>
  </r>
  <r>
    <x v="1"/>
    <x v="1"/>
  </r>
  <r>
    <x v="1"/>
    <x v="3"/>
  </r>
  <r>
    <x v="1"/>
    <x v="4"/>
  </r>
  <r>
    <x v="0"/>
    <x v="3"/>
  </r>
  <r>
    <x v="1"/>
    <x v="3"/>
  </r>
  <r>
    <x v="1"/>
    <x v="0"/>
  </r>
  <r>
    <x v="1"/>
    <x v="3"/>
  </r>
  <r>
    <x v="0"/>
    <x v="5"/>
  </r>
  <r>
    <x v="1"/>
    <x v="5"/>
  </r>
  <r>
    <x v="0"/>
    <x v="3"/>
  </r>
  <r>
    <x v="0"/>
    <x v="3"/>
  </r>
  <r>
    <x v="1"/>
    <x v="2"/>
  </r>
  <r>
    <x v="1"/>
    <x v="3"/>
  </r>
  <r>
    <x v="0"/>
    <x v="0"/>
  </r>
  <r>
    <x v="0"/>
    <x v="0"/>
  </r>
  <r>
    <x v="0"/>
    <x v="3"/>
  </r>
  <r>
    <x v="1"/>
    <x v="3"/>
  </r>
  <r>
    <x v="0"/>
    <x v="0"/>
  </r>
  <r>
    <x v="1"/>
    <x v="3"/>
  </r>
  <r>
    <x v="1"/>
    <x v="3"/>
  </r>
  <r>
    <x v="1"/>
    <x v="0"/>
  </r>
  <r>
    <x v="1"/>
    <x v="1"/>
  </r>
  <r>
    <x v="0"/>
    <x v="2"/>
  </r>
  <r>
    <x v="1"/>
    <x v="0"/>
  </r>
  <r>
    <x v="1"/>
    <x v="6"/>
  </r>
  <r>
    <x v="1"/>
    <x v="3"/>
  </r>
  <r>
    <x v="1"/>
    <x v="3"/>
  </r>
  <r>
    <x v="1"/>
    <x v="4"/>
  </r>
  <r>
    <x v="1"/>
    <x v="3"/>
  </r>
  <r>
    <x v="0"/>
    <x v="6"/>
  </r>
  <r>
    <x v="0"/>
    <x v="3"/>
  </r>
  <r>
    <x v="0"/>
    <x v="5"/>
  </r>
  <r>
    <x v="1"/>
    <x v="0"/>
  </r>
  <r>
    <x v="1"/>
    <x v="0"/>
  </r>
  <r>
    <x v="0"/>
    <x v="1"/>
  </r>
  <r>
    <x v="1"/>
    <x v="3"/>
  </r>
  <r>
    <x v="1"/>
    <x v="3"/>
  </r>
  <r>
    <x v="0"/>
    <x v="3"/>
  </r>
  <r>
    <x v="0"/>
    <x v="0"/>
  </r>
  <r>
    <x v="0"/>
    <x v="0"/>
  </r>
  <r>
    <x v="1"/>
    <x v="1"/>
  </r>
  <r>
    <x v="1"/>
    <x v="3"/>
  </r>
  <r>
    <x v="0"/>
    <x v="0"/>
  </r>
  <r>
    <x v="1"/>
    <x v="3"/>
  </r>
  <r>
    <x v="1"/>
    <x v="3"/>
  </r>
  <r>
    <x v="1"/>
    <x v="0"/>
  </r>
  <r>
    <x v="1"/>
    <x v="0"/>
  </r>
  <r>
    <x v="1"/>
    <x v="5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4"/>
  </r>
  <r>
    <x v="1"/>
    <x v="6"/>
  </r>
  <r>
    <x v="1"/>
    <x v="3"/>
  </r>
  <r>
    <x v="1"/>
    <x v="4"/>
  </r>
  <r>
    <x v="0"/>
    <x v="0"/>
  </r>
  <r>
    <x v="1"/>
    <x v="6"/>
  </r>
  <r>
    <x v="1"/>
    <x v="2"/>
  </r>
  <r>
    <x v="0"/>
    <x v="0"/>
  </r>
  <r>
    <x v="1"/>
    <x v="5"/>
  </r>
  <r>
    <x v="1"/>
    <x v="6"/>
  </r>
  <r>
    <x v="1"/>
    <x v="4"/>
  </r>
  <r>
    <x v="1"/>
    <x v="2"/>
  </r>
  <r>
    <x v="1"/>
    <x v="0"/>
  </r>
  <r>
    <x v="0"/>
    <x v="0"/>
  </r>
  <r>
    <x v="0"/>
    <x v="3"/>
  </r>
  <r>
    <x v="0"/>
    <x v="3"/>
  </r>
  <r>
    <x v="0"/>
    <x v="0"/>
  </r>
  <r>
    <x v="1"/>
    <x v="3"/>
  </r>
  <r>
    <x v="0"/>
    <x v="0"/>
  </r>
  <r>
    <x v="0"/>
    <x v="5"/>
  </r>
  <r>
    <x v="0"/>
    <x v="0"/>
  </r>
  <r>
    <x v="0"/>
    <x v="0"/>
  </r>
  <r>
    <x v="1"/>
    <x v="0"/>
  </r>
  <r>
    <x v="0"/>
    <x v="0"/>
  </r>
  <r>
    <x v="0"/>
    <x v="3"/>
  </r>
  <r>
    <x v="1"/>
    <x v="1"/>
  </r>
  <r>
    <x v="0"/>
    <x v="0"/>
  </r>
  <r>
    <x v="0"/>
    <x v="0"/>
  </r>
  <r>
    <x v="1"/>
    <x v="3"/>
  </r>
  <r>
    <x v="0"/>
    <x v="0"/>
  </r>
  <r>
    <x v="0"/>
    <x v="3"/>
  </r>
  <r>
    <x v="1"/>
    <x v="5"/>
  </r>
  <r>
    <x v="1"/>
    <x v="1"/>
  </r>
  <r>
    <x v="1"/>
    <x v="0"/>
  </r>
  <r>
    <x v="0"/>
    <x v="5"/>
  </r>
  <r>
    <x v="0"/>
    <x v="0"/>
  </r>
  <r>
    <x v="1"/>
    <x v="2"/>
  </r>
  <r>
    <x v="0"/>
    <x v="5"/>
  </r>
  <r>
    <x v="1"/>
    <x v="2"/>
  </r>
  <r>
    <x v="0"/>
    <x v="0"/>
  </r>
  <r>
    <x v="0"/>
    <x v="5"/>
  </r>
  <r>
    <x v="0"/>
    <x v="0"/>
  </r>
  <r>
    <x v="1"/>
    <x v="0"/>
  </r>
  <r>
    <x v="1"/>
    <x v="5"/>
  </r>
  <r>
    <x v="0"/>
    <x v="0"/>
  </r>
  <r>
    <x v="1"/>
    <x v="3"/>
  </r>
  <r>
    <x v="1"/>
    <x v="0"/>
  </r>
  <r>
    <x v="0"/>
    <x v="0"/>
  </r>
  <r>
    <x v="1"/>
    <x v="0"/>
  </r>
  <r>
    <x v="1"/>
    <x v="3"/>
  </r>
  <r>
    <x v="1"/>
    <x v="0"/>
  </r>
  <r>
    <x v="1"/>
    <x v="3"/>
  </r>
  <r>
    <x v="1"/>
    <x v="0"/>
  </r>
  <r>
    <x v="1"/>
    <x v="4"/>
  </r>
  <r>
    <x v="1"/>
    <x v="0"/>
  </r>
  <r>
    <x v="0"/>
    <x v="0"/>
  </r>
  <r>
    <x v="0"/>
    <x v="3"/>
  </r>
  <r>
    <x v="1"/>
    <x v="0"/>
  </r>
  <r>
    <x v="1"/>
    <x v="2"/>
  </r>
  <r>
    <x v="0"/>
    <x v="0"/>
  </r>
  <r>
    <x v="1"/>
    <x v="3"/>
  </r>
  <r>
    <x v="1"/>
    <x v="0"/>
  </r>
  <r>
    <x v="0"/>
    <x v="0"/>
  </r>
  <r>
    <x v="0"/>
    <x v="1"/>
  </r>
  <r>
    <x v="1"/>
    <x v="0"/>
  </r>
  <r>
    <x v="0"/>
    <x v="6"/>
  </r>
  <r>
    <x v="1"/>
    <x v="0"/>
  </r>
  <r>
    <x v="1"/>
    <x v="3"/>
  </r>
  <r>
    <x v="0"/>
    <x v="3"/>
  </r>
  <r>
    <x v="0"/>
    <x v="0"/>
  </r>
  <r>
    <x v="0"/>
    <x v="0"/>
  </r>
  <r>
    <x v="1"/>
    <x v="0"/>
  </r>
  <r>
    <x v="0"/>
    <x v="0"/>
  </r>
  <r>
    <x v="0"/>
    <x v="0"/>
  </r>
  <r>
    <x v="0"/>
    <x v="5"/>
  </r>
  <r>
    <x v="0"/>
    <x v="3"/>
  </r>
  <r>
    <x v="1"/>
    <x v="3"/>
  </r>
  <r>
    <x v="1"/>
    <x v="2"/>
  </r>
  <r>
    <x v="1"/>
    <x v="1"/>
  </r>
  <r>
    <x v="0"/>
    <x v="2"/>
  </r>
  <r>
    <x v="1"/>
    <x v="0"/>
  </r>
  <r>
    <x v="0"/>
    <x v="2"/>
  </r>
  <r>
    <x v="1"/>
    <x v="0"/>
  </r>
  <r>
    <x v="0"/>
    <x v="5"/>
  </r>
  <r>
    <x v="0"/>
    <x v="5"/>
  </r>
  <r>
    <x v="0"/>
    <x v="1"/>
  </r>
  <r>
    <x v="1"/>
    <x v="2"/>
  </r>
  <r>
    <x v="0"/>
    <x v="3"/>
  </r>
  <r>
    <x v="0"/>
    <x v="2"/>
  </r>
  <r>
    <x v="1"/>
    <x v="0"/>
  </r>
  <r>
    <x v="0"/>
    <x v="3"/>
  </r>
  <r>
    <x v="0"/>
    <x v="0"/>
  </r>
  <r>
    <x v="1"/>
    <x v="5"/>
  </r>
  <r>
    <x v="1"/>
    <x v="5"/>
  </r>
  <r>
    <x v="0"/>
    <x v="0"/>
  </r>
  <r>
    <x v="0"/>
    <x v="5"/>
  </r>
  <r>
    <x v="0"/>
    <x v="2"/>
  </r>
  <r>
    <x v="1"/>
    <x v="0"/>
  </r>
  <r>
    <x v="1"/>
    <x v="3"/>
  </r>
  <r>
    <x v="1"/>
    <x v="3"/>
  </r>
  <r>
    <x v="0"/>
    <x v="5"/>
  </r>
  <r>
    <x v="1"/>
    <x v="4"/>
  </r>
  <r>
    <x v="0"/>
    <x v="0"/>
  </r>
  <r>
    <x v="1"/>
    <x v="6"/>
  </r>
  <r>
    <x v="1"/>
    <x v="3"/>
  </r>
  <r>
    <x v="1"/>
    <x v="0"/>
  </r>
  <r>
    <x v="1"/>
    <x v="4"/>
  </r>
  <r>
    <x v="1"/>
    <x v="3"/>
  </r>
  <r>
    <x v="0"/>
    <x v="0"/>
  </r>
  <r>
    <x v="0"/>
    <x v="5"/>
  </r>
  <r>
    <x v="0"/>
    <x v="5"/>
  </r>
  <r>
    <x v="1"/>
    <x v="4"/>
  </r>
  <r>
    <x v="1"/>
    <x v="1"/>
  </r>
  <r>
    <x v="0"/>
    <x v="4"/>
  </r>
  <r>
    <x v="0"/>
    <x v="5"/>
  </r>
  <r>
    <x v="0"/>
    <x v="0"/>
  </r>
  <r>
    <x v="0"/>
    <x v="5"/>
  </r>
  <r>
    <x v="0"/>
    <x v="6"/>
  </r>
  <r>
    <x v="1"/>
    <x v="3"/>
  </r>
  <r>
    <x v="1"/>
    <x v="3"/>
  </r>
  <r>
    <x v="0"/>
    <x v="0"/>
  </r>
  <r>
    <x v="0"/>
    <x v="0"/>
  </r>
  <r>
    <x v="1"/>
    <x v="3"/>
  </r>
  <r>
    <x v="0"/>
    <x v="0"/>
  </r>
  <r>
    <x v="0"/>
    <x v="3"/>
  </r>
  <r>
    <x v="0"/>
    <x v="1"/>
  </r>
  <r>
    <x v="1"/>
    <x v="3"/>
  </r>
  <r>
    <x v="0"/>
    <x v="3"/>
  </r>
  <r>
    <x v="1"/>
    <x v="0"/>
  </r>
  <r>
    <x v="0"/>
    <x v="0"/>
  </r>
  <r>
    <x v="1"/>
    <x v="0"/>
  </r>
  <r>
    <x v="0"/>
    <x v="3"/>
  </r>
  <r>
    <x v="1"/>
    <x v="0"/>
  </r>
  <r>
    <x v="0"/>
    <x v="0"/>
  </r>
  <r>
    <x v="0"/>
    <x v="0"/>
  </r>
  <r>
    <x v="0"/>
    <x v="0"/>
  </r>
  <r>
    <x v="1"/>
    <x v="0"/>
  </r>
  <r>
    <x v="1"/>
    <x v="5"/>
  </r>
  <r>
    <x v="0"/>
    <x v="3"/>
  </r>
  <r>
    <x v="0"/>
    <x v="0"/>
  </r>
  <r>
    <x v="0"/>
    <x v="5"/>
  </r>
  <r>
    <x v="1"/>
    <x v="0"/>
  </r>
  <r>
    <x v="0"/>
    <x v="6"/>
  </r>
  <r>
    <x v="0"/>
    <x v="0"/>
  </r>
  <r>
    <x v="1"/>
    <x v="3"/>
  </r>
  <r>
    <x v="1"/>
    <x v="2"/>
  </r>
  <r>
    <x v="1"/>
    <x v="2"/>
  </r>
  <r>
    <x v="1"/>
    <x v="3"/>
  </r>
  <r>
    <x v="1"/>
    <x v="4"/>
  </r>
  <r>
    <x v="1"/>
    <x v="2"/>
  </r>
  <r>
    <x v="0"/>
    <x v="2"/>
  </r>
  <r>
    <x v="0"/>
    <x v="0"/>
  </r>
  <r>
    <x v="0"/>
    <x v="0"/>
  </r>
  <r>
    <x v="1"/>
    <x v="0"/>
  </r>
  <r>
    <x v="0"/>
    <x v="5"/>
  </r>
  <r>
    <x v="1"/>
    <x v="2"/>
  </r>
  <r>
    <x v="1"/>
    <x v="5"/>
  </r>
  <r>
    <x v="1"/>
    <x v="0"/>
  </r>
  <r>
    <x v="0"/>
    <x v="0"/>
  </r>
  <r>
    <x v="0"/>
    <x v="0"/>
  </r>
  <r>
    <x v="0"/>
    <x v="3"/>
  </r>
  <r>
    <x v="1"/>
    <x v="2"/>
  </r>
  <r>
    <x v="0"/>
    <x v="3"/>
  </r>
  <r>
    <x v="0"/>
    <x v="3"/>
  </r>
  <r>
    <x v="0"/>
    <x v="1"/>
  </r>
  <r>
    <x v="1"/>
    <x v="3"/>
  </r>
  <r>
    <x v="0"/>
    <x v="6"/>
  </r>
  <r>
    <x v="1"/>
    <x v="3"/>
  </r>
  <r>
    <x v="1"/>
    <x v="0"/>
  </r>
  <r>
    <x v="0"/>
    <x v="3"/>
  </r>
  <r>
    <x v="0"/>
    <x v="1"/>
  </r>
  <r>
    <x v="0"/>
    <x v="0"/>
  </r>
  <r>
    <x v="0"/>
    <x v="5"/>
  </r>
  <r>
    <x v="1"/>
    <x v="3"/>
  </r>
  <r>
    <x v="1"/>
    <x v="4"/>
  </r>
  <r>
    <x v="0"/>
    <x v="0"/>
  </r>
  <r>
    <x v="0"/>
    <x v="0"/>
  </r>
  <r>
    <x v="1"/>
    <x v="3"/>
  </r>
  <r>
    <x v="0"/>
    <x v="0"/>
  </r>
  <r>
    <x v="0"/>
    <x v="3"/>
  </r>
  <r>
    <x v="1"/>
    <x v="5"/>
  </r>
  <r>
    <x v="0"/>
    <x v="3"/>
  </r>
  <r>
    <x v="0"/>
    <x v="0"/>
  </r>
  <r>
    <x v="0"/>
    <x v="6"/>
  </r>
  <r>
    <x v="0"/>
    <x v="1"/>
  </r>
  <r>
    <x v="1"/>
    <x v="0"/>
  </r>
  <r>
    <x v="0"/>
    <x v="2"/>
  </r>
  <r>
    <x v="0"/>
    <x v="0"/>
  </r>
  <r>
    <x v="0"/>
    <x v="1"/>
  </r>
  <r>
    <x v="0"/>
    <x v="6"/>
  </r>
  <r>
    <x v="0"/>
    <x v="0"/>
  </r>
  <r>
    <x v="0"/>
    <x v="5"/>
  </r>
  <r>
    <x v="1"/>
    <x v="5"/>
  </r>
  <r>
    <x v="0"/>
    <x v="1"/>
  </r>
  <r>
    <x v="0"/>
    <x v="0"/>
  </r>
  <r>
    <x v="0"/>
    <x v="2"/>
  </r>
  <r>
    <x v="1"/>
    <x v="3"/>
  </r>
  <r>
    <x v="1"/>
    <x v="3"/>
  </r>
  <r>
    <x v="1"/>
    <x v="3"/>
  </r>
  <r>
    <x v="0"/>
    <x v="0"/>
  </r>
  <r>
    <x v="1"/>
    <x v="5"/>
  </r>
  <r>
    <x v="1"/>
    <x v="3"/>
  </r>
  <r>
    <x v="1"/>
    <x v="0"/>
  </r>
  <r>
    <x v="1"/>
    <x v="0"/>
  </r>
  <r>
    <x v="1"/>
    <x v="5"/>
  </r>
  <r>
    <x v="0"/>
    <x v="0"/>
  </r>
  <r>
    <x v="1"/>
    <x v="4"/>
  </r>
  <r>
    <x v="1"/>
    <x v="6"/>
  </r>
  <r>
    <x v="0"/>
    <x v="3"/>
  </r>
  <r>
    <x v="1"/>
    <x v="5"/>
  </r>
  <r>
    <x v="0"/>
    <x v="1"/>
  </r>
  <r>
    <x v="0"/>
    <x v="1"/>
  </r>
  <r>
    <x v="1"/>
    <x v="3"/>
  </r>
  <r>
    <x v="1"/>
    <x v="4"/>
  </r>
  <r>
    <x v="0"/>
    <x v="3"/>
  </r>
  <r>
    <x v="0"/>
    <x v="3"/>
  </r>
  <r>
    <x v="0"/>
    <x v="1"/>
  </r>
  <r>
    <x v="0"/>
    <x v="5"/>
  </r>
  <r>
    <x v="0"/>
    <x v="0"/>
  </r>
  <r>
    <x v="0"/>
    <x v="4"/>
  </r>
  <r>
    <x v="1"/>
    <x v="0"/>
  </r>
  <r>
    <x v="1"/>
    <x v="5"/>
  </r>
  <r>
    <x v="1"/>
    <x v="0"/>
  </r>
  <r>
    <x v="1"/>
    <x v="1"/>
  </r>
  <r>
    <x v="0"/>
    <x v="0"/>
  </r>
  <r>
    <x v="1"/>
    <x v="0"/>
  </r>
  <r>
    <x v="0"/>
    <x v="1"/>
  </r>
  <r>
    <x v="1"/>
    <x v="3"/>
  </r>
  <r>
    <x v="0"/>
    <x v="3"/>
  </r>
  <r>
    <x v="0"/>
    <x v="1"/>
  </r>
  <r>
    <x v="1"/>
    <x v="0"/>
  </r>
  <r>
    <x v="0"/>
    <x v="1"/>
  </r>
  <r>
    <x v="1"/>
    <x v="0"/>
  </r>
  <r>
    <x v="0"/>
    <x v="6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2"/>
  </r>
  <r>
    <x v="1"/>
    <x v="5"/>
  </r>
  <r>
    <x v="0"/>
    <x v="0"/>
  </r>
  <r>
    <x v="1"/>
    <x v="2"/>
  </r>
  <r>
    <x v="0"/>
    <x v="6"/>
  </r>
  <r>
    <x v="0"/>
    <x v="0"/>
  </r>
  <r>
    <x v="0"/>
    <x v="0"/>
  </r>
  <r>
    <x v="1"/>
    <x v="1"/>
  </r>
  <r>
    <x v="1"/>
    <x v="5"/>
  </r>
  <r>
    <x v="1"/>
    <x v="0"/>
  </r>
  <r>
    <x v="0"/>
    <x v="0"/>
  </r>
  <r>
    <x v="0"/>
    <x v="4"/>
  </r>
  <r>
    <x v="1"/>
    <x v="3"/>
  </r>
  <r>
    <x v="1"/>
    <x v="2"/>
  </r>
  <r>
    <x v="1"/>
    <x v="2"/>
  </r>
  <r>
    <x v="0"/>
    <x v="0"/>
  </r>
  <r>
    <x v="0"/>
    <x v="5"/>
  </r>
  <r>
    <x v="1"/>
    <x v="0"/>
  </r>
  <r>
    <x v="1"/>
    <x v="2"/>
  </r>
  <r>
    <x v="1"/>
    <x v="0"/>
  </r>
  <r>
    <x v="1"/>
    <x v="4"/>
  </r>
  <r>
    <x v="1"/>
    <x v="1"/>
  </r>
  <r>
    <x v="1"/>
    <x v="5"/>
  </r>
  <r>
    <x v="0"/>
    <x v="5"/>
  </r>
  <r>
    <x v="0"/>
    <x v="4"/>
  </r>
  <r>
    <x v="1"/>
    <x v="1"/>
  </r>
  <r>
    <x v="0"/>
    <x v="0"/>
  </r>
  <r>
    <x v="0"/>
    <x v="0"/>
  </r>
  <r>
    <x v="1"/>
    <x v="6"/>
  </r>
  <r>
    <x v="0"/>
    <x v="0"/>
  </r>
  <r>
    <x v="1"/>
    <x v="3"/>
  </r>
  <r>
    <x v="0"/>
    <x v="0"/>
  </r>
  <r>
    <x v="0"/>
    <x v="3"/>
  </r>
  <r>
    <x v="1"/>
    <x v="3"/>
  </r>
  <r>
    <x v="1"/>
    <x v="0"/>
  </r>
  <r>
    <x v="0"/>
    <x v="5"/>
  </r>
  <r>
    <x v="0"/>
    <x v="5"/>
  </r>
  <r>
    <x v="0"/>
    <x v="0"/>
  </r>
  <r>
    <x v="0"/>
    <x v="2"/>
  </r>
  <r>
    <x v="0"/>
    <x v="4"/>
  </r>
  <r>
    <x v="1"/>
    <x v="1"/>
  </r>
  <r>
    <x v="0"/>
    <x v="3"/>
  </r>
  <r>
    <x v="1"/>
    <x v="5"/>
  </r>
  <r>
    <x v="1"/>
    <x v="3"/>
  </r>
  <r>
    <x v="0"/>
    <x v="3"/>
  </r>
  <r>
    <x v="1"/>
    <x v="6"/>
  </r>
  <r>
    <x v="0"/>
    <x v="0"/>
  </r>
  <r>
    <x v="0"/>
    <x v="1"/>
  </r>
  <r>
    <x v="1"/>
    <x v="3"/>
  </r>
  <r>
    <x v="1"/>
    <x v="3"/>
  </r>
  <r>
    <x v="1"/>
    <x v="1"/>
  </r>
  <r>
    <x v="1"/>
    <x v="3"/>
  </r>
  <r>
    <x v="1"/>
    <x v="3"/>
  </r>
  <r>
    <x v="0"/>
    <x v="0"/>
  </r>
  <r>
    <x v="1"/>
    <x v="5"/>
  </r>
  <r>
    <x v="0"/>
    <x v="0"/>
  </r>
  <r>
    <x v="0"/>
    <x v="3"/>
  </r>
  <r>
    <x v="1"/>
    <x v="0"/>
  </r>
  <r>
    <x v="1"/>
    <x v="2"/>
  </r>
  <r>
    <x v="0"/>
    <x v="3"/>
  </r>
  <r>
    <x v="1"/>
    <x v="0"/>
  </r>
  <r>
    <x v="0"/>
    <x v="0"/>
  </r>
  <r>
    <x v="1"/>
    <x v="3"/>
  </r>
  <r>
    <x v="0"/>
    <x v="3"/>
  </r>
  <r>
    <x v="0"/>
    <x v="3"/>
  </r>
  <r>
    <x v="1"/>
    <x v="0"/>
  </r>
  <r>
    <x v="1"/>
    <x v="0"/>
  </r>
  <r>
    <x v="0"/>
    <x v="5"/>
  </r>
  <r>
    <x v="1"/>
    <x v="0"/>
  </r>
  <r>
    <x v="0"/>
    <x v="0"/>
  </r>
  <r>
    <x v="0"/>
    <x v="4"/>
  </r>
  <r>
    <x v="0"/>
    <x v="0"/>
  </r>
  <r>
    <x v="0"/>
    <x v="3"/>
  </r>
  <r>
    <x v="0"/>
    <x v="0"/>
  </r>
  <r>
    <x v="1"/>
    <x v="6"/>
  </r>
  <r>
    <x v="1"/>
    <x v="1"/>
  </r>
  <r>
    <x v="0"/>
    <x v="0"/>
  </r>
  <r>
    <x v="0"/>
    <x v="0"/>
  </r>
  <r>
    <x v="1"/>
    <x v="0"/>
  </r>
  <r>
    <x v="0"/>
    <x v="0"/>
  </r>
  <r>
    <x v="1"/>
    <x v="5"/>
  </r>
  <r>
    <x v="1"/>
    <x v="1"/>
  </r>
  <r>
    <x v="0"/>
    <x v="3"/>
  </r>
  <r>
    <x v="1"/>
    <x v="5"/>
  </r>
  <r>
    <x v="1"/>
    <x v="5"/>
  </r>
  <r>
    <x v="0"/>
    <x v="6"/>
  </r>
  <r>
    <x v="0"/>
    <x v="3"/>
  </r>
  <r>
    <x v="0"/>
    <x v="0"/>
  </r>
  <r>
    <x v="1"/>
    <x v="4"/>
  </r>
  <r>
    <x v="1"/>
    <x v="3"/>
  </r>
  <r>
    <x v="0"/>
    <x v="1"/>
  </r>
  <r>
    <x v="0"/>
    <x v="1"/>
  </r>
  <r>
    <x v="1"/>
    <x v="5"/>
  </r>
  <r>
    <x v="0"/>
    <x v="5"/>
  </r>
  <r>
    <x v="0"/>
    <x v="0"/>
  </r>
  <r>
    <x v="0"/>
    <x v="3"/>
  </r>
  <r>
    <x v="1"/>
    <x v="2"/>
  </r>
  <r>
    <x v="1"/>
    <x v="1"/>
  </r>
  <r>
    <x v="0"/>
    <x v="3"/>
  </r>
  <r>
    <x v="0"/>
    <x v="0"/>
  </r>
  <r>
    <x v="1"/>
    <x v="0"/>
  </r>
  <r>
    <x v="0"/>
    <x v="6"/>
  </r>
  <r>
    <x v="0"/>
    <x v="1"/>
  </r>
  <r>
    <x v="0"/>
    <x v="6"/>
  </r>
  <r>
    <x v="0"/>
    <x v="0"/>
  </r>
  <r>
    <x v="1"/>
    <x v="4"/>
  </r>
  <r>
    <x v="1"/>
    <x v="3"/>
  </r>
  <r>
    <x v="0"/>
    <x v="3"/>
  </r>
  <r>
    <x v="0"/>
    <x v="3"/>
  </r>
  <r>
    <x v="1"/>
    <x v="6"/>
  </r>
  <r>
    <x v="1"/>
    <x v="6"/>
  </r>
  <r>
    <x v="1"/>
    <x v="2"/>
  </r>
  <r>
    <x v="0"/>
    <x v="0"/>
  </r>
  <r>
    <x v="1"/>
    <x v="0"/>
  </r>
  <r>
    <x v="1"/>
    <x v="1"/>
  </r>
  <r>
    <x v="0"/>
    <x v="0"/>
  </r>
  <r>
    <x v="0"/>
    <x v="1"/>
  </r>
  <r>
    <x v="0"/>
    <x v="4"/>
  </r>
  <r>
    <x v="1"/>
    <x v="3"/>
  </r>
  <r>
    <x v="1"/>
    <x v="5"/>
  </r>
  <r>
    <x v="1"/>
    <x v="0"/>
  </r>
  <r>
    <x v="1"/>
    <x v="1"/>
  </r>
  <r>
    <x v="0"/>
    <x v="0"/>
  </r>
  <r>
    <x v="0"/>
    <x v="2"/>
  </r>
  <r>
    <x v="0"/>
    <x v="5"/>
  </r>
  <r>
    <x v="1"/>
    <x v="3"/>
  </r>
  <r>
    <x v="0"/>
    <x v="0"/>
  </r>
  <r>
    <x v="0"/>
    <x v="6"/>
  </r>
  <r>
    <x v="1"/>
    <x v="4"/>
  </r>
  <r>
    <x v="1"/>
    <x v="3"/>
  </r>
  <r>
    <x v="0"/>
    <x v="5"/>
  </r>
  <r>
    <x v="1"/>
    <x v="0"/>
  </r>
  <r>
    <x v="1"/>
    <x v="5"/>
  </r>
  <r>
    <x v="0"/>
    <x v="5"/>
  </r>
  <r>
    <x v="1"/>
    <x v="0"/>
  </r>
  <r>
    <x v="1"/>
    <x v="4"/>
  </r>
  <r>
    <x v="1"/>
    <x v="0"/>
  </r>
  <r>
    <x v="1"/>
    <x v="3"/>
  </r>
  <r>
    <x v="1"/>
    <x v="0"/>
  </r>
  <r>
    <x v="1"/>
    <x v="1"/>
  </r>
  <r>
    <x v="0"/>
    <x v="3"/>
  </r>
  <r>
    <x v="1"/>
    <x v="6"/>
  </r>
  <r>
    <x v="1"/>
    <x v="1"/>
  </r>
  <r>
    <x v="0"/>
    <x v="0"/>
  </r>
  <r>
    <x v="0"/>
    <x v="4"/>
  </r>
  <r>
    <x v="0"/>
    <x v="5"/>
  </r>
  <r>
    <x v="0"/>
    <x v="5"/>
  </r>
  <r>
    <x v="0"/>
    <x v="3"/>
  </r>
  <r>
    <x v="0"/>
    <x v="3"/>
  </r>
  <r>
    <x v="1"/>
    <x v="5"/>
  </r>
  <r>
    <x v="1"/>
    <x v="0"/>
  </r>
  <r>
    <x v="0"/>
    <x v="0"/>
  </r>
  <r>
    <x v="0"/>
    <x v="0"/>
  </r>
  <r>
    <x v="1"/>
    <x v="5"/>
  </r>
  <r>
    <x v="0"/>
    <x v="4"/>
  </r>
  <r>
    <x v="0"/>
    <x v="0"/>
  </r>
  <r>
    <x v="1"/>
    <x v="4"/>
  </r>
  <r>
    <x v="0"/>
    <x v="3"/>
  </r>
  <r>
    <x v="0"/>
    <x v="4"/>
  </r>
  <r>
    <x v="0"/>
    <x v="0"/>
  </r>
  <r>
    <x v="1"/>
    <x v="0"/>
  </r>
  <r>
    <x v="1"/>
    <x v="2"/>
  </r>
  <r>
    <x v="0"/>
    <x v="1"/>
  </r>
  <r>
    <x v="1"/>
    <x v="0"/>
  </r>
  <r>
    <x v="0"/>
    <x v="5"/>
  </r>
  <r>
    <x v="0"/>
    <x v="2"/>
  </r>
  <r>
    <x v="1"/>
    <x v="3"/>
  </r>
  <r>
    <x v="1"/>
    <x v="4"/>
  </r>
  <r>
    <x v="1"/>
    <x v="0"/>
  </r>
  <r>
    <x v="0"/>
    <x v="2"/>
  </r>
  <r>
    <x v="0"/>
    <x v="3"/>
  </r>
  <r>
    <x v="1"/>
    <x v="2"/>
  </r>
  <r>
    <x v="0"/>
    <x v="2"/>
  </r>
  <r>
    <x v="0"/>
    <x v="0"/>
  </r>
  <r>
    <x v="1"/>
    <x v="0"/>
  </r>
  <r>
    <x v="1"/>
    <x v="6"/>
  </r>
  <r>
    <x v="0"/>
    <x v="1"/>
  </r>
  <r>
    <x v="0"/>
    <x v="6"/>
  </r>
  <r>
    <x v="0"/>
    <x v="3"/>
  </r>
  <r>
    <x v="0"/>
    <x v="0"/>
  </r>
  <r>
    <x v="1"/>
    <x v="0"/>
  </r>
  <r>
    <x v="1"/>
    <x v="0"/>
  </r>
  <r>
    <x v="0"/>
    <x v="0"/>
  </r>
  <r>
    <x v="0"/>
    <x v="4"/>
  </r>
  <r>
    <x v="0"/>
    <x v="0"/>
  </r>
  <r>
    <x v="1"/>
    <x v="6"/>
  </r>
  <r>
    <x v="0"/>
    <x v="3"/>
  </r>
  <r>
    <x v="0"/>
    <x v="5"/>
  </r>
  <r>
    <x v="1"/>
    <x v="3"/>
  </r>
  <r>
    <x v="1"/>
    <x v="6"/>
  </r>
  <r>
    <x v="0"/>
    <x v="0"/>
  </r>
  <r>
    <x v="1"/>
    <x v="4"/>
  </r>
  <r>
    <x v="0"/>
    <x v="4"/>
  </r>
  <r>
    <x v="1"/>
    <x v="0"/>
  </r>
  <r>
    <x v="0"/>
    <x v="5"/>
  </r>
  <r>
    <x v="0"/>
    <x v="0"/>
  </r>
  <r>
    <x v="0"/>
    <x v="3"/>
  </r>
  <r>
    <x v="0"/>
    <x v="0"/>
  </r>
  <r>
    <x v="0"/>
    <x v="5"/>
  </r>
  <r>
    <x v="0"/>
    <x v="3"/>
  </r>
  <r>
    <x v="1"/>
    <x v="3"/>
  </r>
  <r>
    <x v="0"/>
    <x v="0"/>
  </r>
  <r>
    <x v="0"/>
    <x v="2"/>
  </r>
  <r>
    <x v="0"/>
    <x v="0"/>
  </r>
  <r>
    <x v="0"/>
    <x v="0"/>
  </r>
  <r>
    <x v="0"/>
    <x v="6"/>
  </r>
  <r>
    <x v="0"/>
    <x v="5"/>
  </r>
  <r>
    <x v="1"/>
    <x v="3"/>
  </r>
  <r>
    <x v="1"/>
    <x v="6"/>
  </r>
  <r>
    <x v="1"/>
    <x v="3"/>
  </r>
  <r>
    <x v="1"/>
    <x v="3"/>
  </r>
  <r>
    <x v="0"/>
    <x v="6"/>
  </r>
  <r>
    <x v="1"/>
    <x v="0"/>
  </r>
  <r>
    <x v="0"/>
    <x v="3"/>
  </r>
  <r>
    <x v="0"/>
    <x v="3"/>
  </r>
  <r>
    <x v="1"/>
    <x v="3"/>
  </r>
  <r>
    <x v="0"/>
    <x v="0"/>
  </r>
  <r>
    <x v="1"/>
    <x v="0"/>
  </r>
  <r>
    <x v="1"/>
    <x v="0"/>
  </r>
  <r>
    <x v="1"/>
    <x v="3"/>
  </r>
  <r>
    <x v="0"/>
    <x v="2"/>
  </r>
  <r>
    <x v="0"/>
    <x v="3"/>
  </r>
  <r>
    <x v="1"/>
    <x v="0"/>
  </r>
  <r>
    <x v="0"/>
    <x v="0"/>
  </r>
  <r>
    <x v="0"/>
    <x v="0"/>
  </r>
  <r>
    <x v="0"/>
    <x v="3"/>
  </r>
  <r>
    <x v="1"/>
    <x v="3"/>
  </r>
  <r>
    <x v="1"/>
    <x v="1"/>
  </r>
  <r>
    <x v="1"/>
    <x v="5"/>
  </r>
  <r>
    <x v="0"/>
    <x v="0"/>
  </r>
  <r>
    <x v="0"/>
    <x v="3"/>
  </r>
  <r>
    <x v="1"/>
    <x v="0"/>
  </r>
  <r>
    <x v="0"/>
    <x v="5"/>
  </r>
  <r>
    <x v="0"/>
    <x v="3"/>
  </r>
  <r>
    <x v="0"/>
    <x v="6"/>
  </r>
  <r>
    <x v="1"/>
    <x v="3"/>
  </r>
  <r>
    <x v="1"/>
    <x v="5"/>
  </r>
  <r>
    <x v="0"/>
    <x v="5"/>
  </r>
  <r>
    <x v="1"/>
    <x v="3"/>
  </r>
  <r>
    <x v="1"/>
    <x v="5"/>
  </r>
  <r>
    <x v="1"/>
    <x v="6"/>
  </r>
  <r>
    <x v="0"/>
    <x v="5"/>
  </r>
  <r>
    <x v="1"/>
    <x v="4"/>
  </r>
  <r>
    <x v="1"/>
    <x v="5"/>
  </r>
  <r>
    <x v="0"/>
    <x v="6"/>
  </r>
  <r>
    <x v="1"/>
    <x v="1"/>
  </r>
  <r>
    <x v="0"/>
    <x v="0"/>
  </r>
  <r>
    <x v="0"/>
    <x v="0"/>
  </r>
  <r>
    <x v="0"/>
    <x v="3"/>
  </r>
  <r>
    <x v="0"/>
    <x v="5"/>
  </r>
  <r>
    <x v="0"/>
    <x v="3"/>
  </r>
  <r>
    <x v="0"/>
    <x v="5"/>
  </r>
  <r>
    <x v="0"/>
    <x v="2"/>
  </r>
  <r>
    <x v="0"/>
    <x v="0"/>
  </r>
  <r>
    <x v="1"/>
    <x v="0"/>
  </r>
  <r>
    <x v="1"/>
    <x v="3"/>
  </r>
  <r>
    <x v="0"/>
    <x v="4"/>
  </r>
  <r>
    <x v="0"/>
    <x v="0"/>
  </r>
  <r>
    <x v="0"/>
    <x v="5"/>
  </r>
  <r>
    <x v="0"/>
    <x v="5"/>
  </r>
  <r>
    <x v="1"/>
    <x v="1"/>
  </r>
  <r>
    <x v="1"/>
    <x v="0"/>
  </r>
  <r>
    <x v="1"/>
    <x v="0"/>
  </r>
  <r>
    <x v="0"/>
    <x v="1"/>
  </r>
  <r>
    <x v="0"/>
    <x v="0"/>
  </r>
  <r>
    <x v="1"/>
    <x v="1"/>
  </r>
  <r>
    <x v="1"/>
    <x v="3"/>
  </r>
  <r>
    <x v="0"/>
    <x v="6"/>
  </r>
  <r>
    <x v="1"/>
    <x v="3"/>
  </r>
  <r>
    <x v="1"/>
    <x v="5"/>
  </r>
  <r>
    <x v="0"/>
    <x v="3"/>
  </r>
  <r>
    <x v="0"/>
    <x v="6"/>
  </r>
  <r>
    <x v="0"/>
    <x v="3"/>
  </r>
  <r>
    <x v="0"/>
    <x v="0"/>
  </r>
  <r>
    <x v="0"/>
    <x v="0"/>
  </r>
  <r>
    <x v="0"/>
    <x v="3"/>
  </r>
  <r>
    <x v="0"/>
    <x v="3"/>
  </r>
  <r>
    <x v="1"/>
    <x v="6"/>
  </r>
  <r>
    <x v="1"/>
    <x v="3"/>
  </r>
  <r>
    <x v="0"/>
    <x v="3"/>
  </r>
  <r>
    <x v="0"/>
    <x v="0"/>
  </r>
  <r>
    <x v="1"/>
    <x v="3"/>
  </r>
  <r>
    <x v="1"/>
    <x v="1"/>
  </r>
  <r>
    <x v="1"/>
    <x v="2"/>
  </r>
  <r>
    <x v="0"/>
    <x v="0"/>
  </r>
  <r>
    <x v="0"/>
    <x v="3"/>
  </r>
  <r>
    <x v="1"/>
    <x v="3"/>
  </r>
  <r>
    <x v="0"/>
    <x v="6"/>
  </r>
  <r>
    <x v="0"/>
    <x v="5"/>
  </r>
  <r>
    <x v="0"/>
    <x v="1"/>
  </r>
  <r>
    <x v="0"/>
    <x v="0"/>
  </r>
  <r>
    <x v="1"/>
    <x v="0"/>
  </r>
  <r>
    <x v="0"/>
    <x v="0"/>
  </r>
  <r>
    <x v="0"/>
    <x v="0"/>
  </r>
  <r>
    <x v="0"/>
    <x v="3"/>
  </r>
  <r>
    <x v="0"/>
    <x v="3"/>
  </r>
  <r>
    <x v="0"/>
    <x v="5"/>
  </r>
  <r>
    <x v="0"/>
    <x v="3"/>
  </r>
  <r>
    <x v="1"/>
    <x v="6"/>
  </r>
  <r>
    <x v="0"/>
    <x v="1"/>
  </r>
  <r>
    <x v="1"/>
    <x v="0"/>
  </r>
  <r>
    <x v="1"/>
    <x v="4"/>
  </r>
  <r>
    <x v="0"/>
    <x v="0"/>
  </r>
  <r>
    <x v="0"/>
    <x v="5"/>
  </r>
  <r>
    <x v="1"/>
    <x v="6"/>
  </r>
  <r>
    <x v="0"/>
    <x v="0"/>
  </r>
  <r>
    <x v="1"/>
    <x v="4"/>
  </r>
  <r>
    <x v="0"/>
    <x v="0"/>
  </r>
  <r>
    <x v="0"/>
    <x v="1"/>
  </r>
  <r>
    <x v="0"/>
    <x v="5"/>
  </r>
  <r>
    <x v="1"/>
    <x v="4"/>
  </r>
  <r>
    <x v="1"/>
    <x v="1"/>
  </r>
  <r>
    <x v="1"/>
    <x v="2"/>
  </r>
  <r>
    <x v="0"/>
    <x v="0"/>
  </r>
  <r>
    <x v="0"/>
    <x v="0"/>
  </r>
  <r>
    <x v="1"/>
    <x v="0"/>
  </r>
  <r>
    <x v="0"/>
    <x v="0"/>
  </r>
  <r>
    <x v="0"/>
    <x v="6"/>
  </r>
  <r>
    <x v="1"/>
    <x v="6"/>
  </r>
  <r>
    <x v="0"/>
    <x v="6"/>
  </r>
  <r>
    <x v="1"/>
    <x v="6"/>
  </r>
  <r>
    <x v="1"/>
    <x v="0"/>
  </r>
  <r>
    <x v="1"/>
    <x v="3"/>
  </r>
  <r>
    <x v="0"/>
    <x v="0"/>
  </r>
  <r>
    <x v="0"/>
    <x v="0"/>
  </r>
  <r>
    <x v="1"/>
    <x v="5"/>
  </r>
  <r>
    <x v="1"/>
    <x v="1"/>
  </r>
  <r>
    <x v="0"/>
    <x v="0"/>
  </r>
  <r>
    <x v="0"/>
    <x v="0"/>
  </r>
  <r>
    <x v="1"/>
    <x v="4"/>
  </r>
  <r>
    <x v="0"/>
    <x v="3"/>
  </r>
  <r>
    <x v="0"/>
    <x v="2"/>
  </r>
  <r>
    <x v="1"/>
    <x v="1"/>
  </r>
  <r>
    <x v="1"/>
    <x v="3"/>
  </r>
  <r>
    <x v="0"/>
    <x v="0"/>
  </r>
  <r>
    <x v="1"/>
    <x v="3"/>
  </r>
  <r>
    <x v="1"/>
    <x v="6"/>
  </r>
  <r>
    <x v="0"/>
    <x v="5"/>
  </r>
  <r>
    <x v="0"/>
    <x v="0"/>
  </r>
  <r>
    <x v="1"/>
    <x v="1"/>
  </r>
  <r>
    <x v="0"/>
    <x v="3"/>
  </r>
  <r>
    <x v="1"/>
    <x v="3"/>
  </r>
  <r>
    <x v="0"/>
    <x v="2"/>
  </r>
  <r>
    <x v="1"/>
    <x v="2"/>
  </r>
  <r>
    <x v="0"/>
    <x v="0"/>
  </r>
  <r>
    <x v="0"/>
    <x v="3"/>
  </r>
  <r>
    <x v="1"/>
    <x v="0"/>
  </r>
  <r>
    <x v="1"/>
    <x v="2"/>
  </r>
  <r>
    <x v="0"/>
    <x v="0"/>
  </r>
  <r>
    <x v="1"/>
    <x v="0"/>
  </r>
  <r>
    <x v="0"/>
    <x v="0"/>
  </r>
  <r>
    <x v="0"/>
    <x v="3"/>
  </r>
  <r>
    <x v="0"/>
    <x v="1"/>
  </r>
  <r>
    <x v="0"/>
    <x v="5"/>
  </r>
  <r>
    <x v="1"/>
    <x v="3"/>
  </r>
  <r>
    <x v="1"/>
    <x v="0"/>
  </r>
  <r>
    <x v="0"/>
    <x v="3"/>
  </r>
  <r>
    <x v="0"/>
    <x v="5"/>
  </r>
  <r>
    <x v="0"/>
    <x v="3"/>
  </r>
  <r>
    <x v="0"/>
    <x v="5"/>
  </r>
  <r>
    <x v="1"/>
    <x v="0"/>
  </r>
  <r>
    <x v="0"/>
    <x v="0"/>
  </r>
  <r>
    <x v="1"/>
    <x v="3"/>
  </r>
  <r>
    <x v="1"/>
    <x v="1"/>
  </r>
  <r>
    <x v="0"/>
    <x v="4"/>
  </r>
  <r>
    <x v="1"/>
    <x v="5"/>
  </r>
  <r>
    <x v="1"/>
    <x v="1"/>
  </r>
  <r>
    <x v="1"/>
    <x v="1"/>
  </r>
  <r>
    <x v="0"/>
    <x v="3"/>
  </r>
  <r>
    <x v="1"/>
    <x v="0"/>
  </r>
  <r>
    <x v="0"/>
    <x v="6"/>
  </r>
  <r>
    <x v="0"/>
    <x v="0"/>
  </r>
  <r>
    <x v="0"/>
    <x v="0"/>
  </r>
  <r>
    <x v="0"/>
    <x v="1"/>
  </r>
  <r>
    <x v="0"/>
    <x v="3"/>
  </r>
  <r>
    <x v="0"/>
    <x v="0"/>
  </r>
  <r>
    <x v="1"/>
    <x v="6"/>
  </r>
  <r>
    <x v="0"/>
    <x v="1"/>
  </r>
  <r>
    <x v="0"/>
    <x v="2"/>
  </r>
  <r>
    <x v="0"/>
    <x v="6"/>
  </r>
  <r>
    <x v="1"/>
    <x v="5"/>
  </r>
  <r>
    <x v="0"/>
    <x v="5"/>
  </r>
  <r>
    <x v="0"/>
    <x v="0"/>
  </r>
  <r>
    <x v="0"/>
    <x v="0"/>
  </r>
  <r>
    <x v="1"/>
    <x v="3"/>
  </r>
  <r>
    <x v="1"/>
    <x v="3"/>
  </r>
  <r>
    <x v="0"/>
    <x v="0"/>
  </r>
  <r>
    <x v="1"/>
    <x v="2"/>
  </r>
  <r>
    <x v="0"/>
    <x v="0"/>
  </r>
  <r>
    <x v="1"/>
    <x v="0"/>
  </r>
  <r>
    <x v="0"/>
    <x v="5"/>
  </r>
  <r>
    <x v="1"/>
    <x v="6"/>
  </r>
  <r>
    <x v="1"/>
    <x v="0"/>
  </r>
  <r>
    <x v="0"/>
    <x v="3"/>
  </r>
  <r>
    <x v="1"/>
    <x v="4"/>
  </r>
  <r>
    <x v="0"/>
    <x v="0"/>
  </r>
  <r>
    <x v="1"/>
    <x v="3"/>
  </r>
  <r>
    <x v="0"/>
    <x v="0"/>
  </r>
  <r>
    <x v="1"/>
    <x v="0"/>
  </r>
  <r>
    <x v="1"/>
    <x v="3"/>
  </r>
  <r>
    <x v="0"/>
    <x v="0"/>
  </r>
  <r>
    <x v="0"/>
    <x v="1"/>
  </r>
  <r>
    <x v="0"/>
    <x v="0"/>
  </r>
  <r>
    <x v="0"/>
    <x v="6"/>
  </r>
  <r>
    <x v="0"/>
    <x v="6"/>
  </r>
  <r>
    <x v="0"/>
    <x v="1"/>
  </r>
  <r>
    <x v="0"/>
    <x v="2"/>
  </r>
  <r>
    <x v="1"/>
    <x v="6"/>
  </r>
  <r>
    <x v="0"/>
    <x v="3"/>
  </r>
  <r>
    <x v="0"/>
    <x v="2"/>
  </r>
  <r>
    <x v="1"/>
    <x v="3"/>
  </r>
  <r>
    <x v="1"/>
    <x v="5"/>
  </r>
  <r>
    <x v="0"/>
    <x v="0"/>
  </r>
  <r>
    <x v="1"/>
    <x v="3"/>
  </r>
  <r>
    <x v="1"/>
    <x v="5"/>
  </r>
  <r>
    <x v="1"/>
    <x v="3"/>
  </r>
  <r>
    <x v="1"/>
    <x v="2"/>
  </r>
  <r>
    <x v="0"/>
    <x v="0"/>
  </r>
  <r>
    <x v="1"/>
    <x v="6"/>
  </r>
  <r>
    <x v="0"/>
    <x v="0"/>
  </r>
  <r>
    <x v="0"/>
    <x v="3"/>
  </r>
  <r>
    <x v="0"/>
    <x v="0"/>
  </r>
  <r>
    <x v="1"/>
    <x v="0"/>
  </r>
  <r>
    <x v="0"/>
    <x v="0"/>
  </r>
  <r>
    <x v="1"/>
    <x v="4"/>
  </r>
  <r>
    <x v="1"/>
    <x v="3"/>
  </r>
  <r>
    <x v="0"/>
    <x v="0"/>
  </r>
  <r>
    <x v="1"/>
    <x v="1"/>
  </r>
  <r>
    <x v="1"/>
    <x v="0"/>
  </r>
  <r>
    <x v="1"/>
    <x v="0"/>
  </r>
  <r>
    <x v="0"/>
    <x v="1"/>
  </r>
  <r>
    <x v="1"/>
    <x v="3"/>
  </r>
  <r>
    <x v="1"/>
    <x v="1"/>
  </r>
  <r>
    <x v="0"/>
    <x v="0"/>
  </r>
  <r>
    <x v="0"/>
    <x v="5"/>
  </r>
  <r>
    <x v="1"/>
    <x v="6"/>
  </r>
  <r>
    <x v="1"/>
    <x v="1"/>
  </r>
  <r>
    <x v="0"/>
    <x v="1"/>
  </r>
  <r>
    <x v="1"/>
    <x v="2"/>
  </r>
  <r>
    <x v="1"/>
    <x v="0"/>
  </r>
  <r>
    <x v="0"/>
    <x v="1"/>
  </r>
  <r>
    <x v="0"/>
    <x v="0"/>
  </r>
  <r>
    <x v="1"/>
    <x v="4"/>
  </r>
  <r>
    <x v="1"/>
    <x v="2"/>
  </r>
  <r>
    <x v="1"/>
    <x v="1"/>
  </r>
  <r>
    <x v="0"/>
    <x v="2"/>
  </r>
  <r>
    <x v="1"/>
    <x v="0"/>
  </r>
  <r>
    <x v="0"/>
    <x v="1"/>
  </r>
  <r>
    <x v="1"/>
    <x v="3"/>
  </r>
  <r>
    <x v="1"/>
    <x v="5"/>
  </r>
  <r>
    <x v="0"/>
    <x v="0"/>
  </r>
  <r>
    <x v="0"/>
    <x v="0"/>
  </r>
  <r>
    <x v="0"/>
    <x v="3"/>
  </r>
  <r>
    <x v="0"/>
    <x v="1"/>
  </r>
  <r>
    <x v="0"/>
    <x v="5"/>
  </r>
  <r>
    <x v="0"/>
    <x v="3"/>
  </r>
  <r>
    <x v="0"/>
    <x v="2"/>
  </r>
  <r>
    <x v="1"/>
    <x v="3"/>
  </r>
  <r>
    <x v="0"/>
    <x v="0"/>
  </r>
  <r>
    <x v="1"/>
    <x v="3"/>
  </r>
  <r>
    <x v="0"/>
    <x v="0"/>
  </r>
  <r>
    <x v="0"/>
    <x v="5"/>
  </r>
  <r>
    <x v="1"/>
    <x v="3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6"/>
  </r>
  <r>
    <x v="1"/>
    <x v="0"/>
  </r>
  <r>
    <x v="0"/>
    <x v="3"/>
  </r>
  <r>
    <x v="0"/>
    <x v="5"/>
  </r>
  <r>
    <x v="0"/>
    <x v="0"/>
  </r>
  <r>
    <x v="1"/>
    <x v="3"/>
  </r>
  <r>
    <x v="1"/>
    <x v="3"/>
  </r>
  <r>
    <x v="0"/>
    <x v="6"/>
  </r>
  <r>
    <x v="0"/>
    <x v="0"/>
  </r>
  <r>
    <x v="1"/>
    <x v="1"/>
  </r>
  <r>
    <x v="1"/>
    <x v="1"/>
  </r>
  <r>
    <x v="0"/>
    <x v="3"/>
  </r>
  <r>
    <x v="0"/>
    <x v="2"/>
  </r>
  <r>
    <x v="0"/>
    <x v="6"/>
  </r>
  <r>
    <x v="1"/>
    <x v="0"/>
  </r>
  <r>
    <x v="0"/>
    <x v="1"/>
  </r>
  <r>
    <x v="1"/>
    <x v="0"/>
  </r>
  <r>
    <x v="1"/>
    <x v="0"/>
  </r>
  <r>
    <x v="0"/>
    <x v="0"/>
  </r>
  <r>
    <x v="1"/>
    <x v="5"/>
  </r>
  <r>
    <x v="0"/>
    <x v="1"/>
  </r>
  <r>
    <x v="1"/>
    <x v="4"/>
  </r>
  <r>
    <x v="0"/>
    <x v="4"/>
  </r>
  <r>
    <x v="1"/>
    <x v="5"/>
  </r>
  <r>
    <x v="1"/>
    <x v="0"/>
  </r>
  <r>
    <x v="1"/>
    <x v="1"/>
  </r>
  <r>
    <x v="1"/>
    <x v="0"/>
  </r>
  <r>
    <x v="1"/>
    <x v="3"/>
  </r>
  <r>
    <x v="1"/>
    <x v="0"/>
  </r>
  <r>
    <x v="1"/>
    <x v="0"/>
  </r>
  <r>
    <x v="1"/>
    <x v="3"/>
  </r>
  <r>
    <x v="1"/>
    <x v="3"/>
  </r>
  <r>
    <x v="1"/>
    <x v="3"/>
  </r>
  <r>
    <x v="0"/>
    <x v="5"/>
  </r>
  <r>
    <x v="1"/>
    <x v="4"/>
  </r>
  <r>
    <x v="1"/>
    <x v="3"/>
  </r>
  <r>
    <x v="0"/>
    <x v="3"/>
  </r>
  <r>
    <x v="1"/>
    <x v="0"/>
  </r>
  <r>
    <x v="1"/>
    <x v="3"/>
  </r>
  <r>
    <x v="1"/>
    <x v="0"/>
  </r>
  <r>
    <x v="1"/>
    <x v="3"/>
  </r>
  <r>
    <x v="1"/>
    <x v="0"/>
  </r>
  <r>
    <x v="0"/>
    <x v="1"/>
  </r>
  <r>
    <x v="0"/>
    <x v="0"/>
  </r>
  <r>
    <x v="0"/>
    <x v="0"/>
  </r>
  <r>
    <x v="0"/>
    <x v="3"/>
  </r>
  <r>
    <x v="1"/>
    <x v="5"/>
  </r>
  <r>
    <x v="1"/>
    <x v="5"/>
  </r>
  <r>
    <x v="1"/>
    <x v="0"/>
  </r>
  <r>
    <x v="0"/>
    <x v="1"/>
  </r>
  <r>
    <x v="0"/>
    <x v="1"/>
  </r>
  <r>
    <x v="1"/>
    <x v="1"/>
  </r>
  <r>
    <x v="1"/>
    <x v="6"/>
  </r>
  <r>
    <x v="1"/>
    <x v="1"/>
  </r>
  <r>
    <x v="0"/>
    <x v="0"/>
  </r>
  <r>
    <x v="1"/>
    <x v="0"/>
  </r>
  <r>
    <x v="1"/>
    <x v="1"/>
  </r>
  <r>
    <x v="0"/>
    <x v="3"/>
  </r>
  <r>
    <x v="0"/>
    <x v="5"/>
  </r>
  <r>
    <x v="0"/>
    <x v="5"/>
  </r>
  <r>
    <x v="0"/>
    <x v="1"/>
  </r>
  <r>
    <x v="0"/>
    <x v="0"/>
  </r>
  <r>
    <x v="0"/>
    <x v="1"/>
  </r>
  <r>
    <x v="0"/>
    <x v="0"/>
  </r>
  <r>
    <x v="1"/>
    <x v="5"/>
  </r>
  <r>
    <x v="1"/>
    <x v="1"/>
  </r>
  <r>
    <x v="0"/>
    <x v="3"/>
  </r>
  <r>
    <x v="1"/>
    <x v="0"/>
  </r>
  <r>
    <x v="1"/>
    <x v="0"/>
  </r>
  <r>
    <x v="1"/>
    <x v="3"/>
  </r>
  <r>
    <x v="0"/>
    <x v="0"/>
  </r>
  <r>
    <x v="0"/>
    <x v="3"/>
  </r>
  <r>
    <x v="1"/>
    <x v="3"/>
  </r>
  <r>
    <x v="0"/>
    <x v="4"/>
  </r>
  <r>
    <x v="1"/>
    <x v="4"/>
  </r>
  <r>
    <x v="1"/>
    <x v="1"/>
  </r>
  <r>
    <x v="0"/>
    <x v="4"/>
  </r>
  <r>
    <x v="0"/>
    <x v="0"/>
  </r>
  <r>
    <x v="1"/>
    <x v="0"/>
  </r>
  <r>
    <x v="0"/>
    <x v="1"/>
  </r>
  <r>
    <x v="1"/>
    <x v="0"/>
  </r>
  <r>
    <x v="0"/>
    <x v="0"/>
  </r>
  <r>
    <x v="1"/>
    <x v="3"/>
  </r>
  <r>
    <x v="0"/>
    <x v="0"/>
  </r>
  <r>
    <x v="1"/>
    <x v="3"/>
  </r>
  <r>
    <x v="1"/>
    <x v="3"/>
  </r>
  <r>
    <x v="1"/>
    <x v="5"/>
  </r>
  <r>
    <x v="1"/>
    <x v="0"/>
  </r>
  <r>
    <x v="0"/>
    <x v="1"/>
  </r>
  <r>
    <x v="1"/>
    <x v="4"/>
  </r>
  <r>
    <x v="1"/>
    <x v="1"/>
  </r>
  <r>
    <x v="0"/>
    <x v="5"/>
  </r>
  <r>
    <x v="0"/>
    <x v="0"/>
  </r>
  <r>
    <x v="0"/>
    <x v="3"/>
  </r>
  <r>
    <x v="0"/>
    <x v="3"/>
  </r>
  <r>
    <x v="0"/>
    <x v="2"/>
  </r>
  <r>
    <x v="0"/>
    <x v="3"/>
  </r>
  <r>
    <x v="1"/>
    <x v="6"/>
  </r>
  <r>
    <x v="1"/>
    <x v="5"/>
  </r>
  <r>
    <x v="1"/>
    <x v="3"/>
  </r>
  <r>
    <x v="1"/>
    <x v="2"/>
  </r>
  <r>
    <x v="1"/>
    <x v="0"/>
  </r>
  <r>
    <x v="1"/>
    <x v="6"/>
  </r>
  <r>
    <x v="1"/>
    <x v="0"/>
  </r>
  <r>
    <x v="1"/>
    <x v="0"/>
  </r>
  <r>
    <x v="0"/>
    <x v="5"/>
  </r>
  <r>
    <x v="0"/>
    <x v="0"/>
  </r>
  <r>
    <x v="1"/>
    <x v="6"/>
  </r>
  <r>
    <x v="1"/>
    <x v="3"/>
  </r>
  <r>
    <x v="1"/>
    <x v="0"/>
  </r>
  <r>
    <x v="0"/>
    <x v="5"/>
  </r>
  <r>
    <x v="0"/>
    <x v="2"/>
  </r>
  <r>
    <x v="0"/>
    <x v="6"/>
  </r>
  <r>
    <x v="1"/>
    <x v="1"/>
  </r>
  <r>
    <x v="0"/>
    <x v="3"/>
  </r>
  <r>
    <x v="1"/>
    <x v="0"/>
  </r>
  <r>
    <x v="1"/>
    <x v="0"/>
  </r>
  <r>
    <x v="0"/>
    <x v="6"/>
  </r>
  <r>
    <x v="0"/>
    <x v="5"/>
  </r>
  <r>
    <x v="1"/>
    <x v="3"/>
  </r>
  <r>
    <x v="0"/>
    <x v="5"/>
  </r>
  <r>
    <x v="1"/>
    <x v="3"/>
  </r>
  <r>
    <x v="0"/>
    <x v="6"/>
  </r>
  <r>
    <x v="0"/>
    <x v="3"/>
  </r>
  <r>
    <x v="0"/>
    <x v="3"/>
  </r>
  <r>
    <x v="1"/>
    <x v="3"/>
  </r>
  <r>
    <x v="0"/>
    <x v="3"/>
  </r>
  <r>
    <x v="0"/>
    <x v="2"/>
  </r>
  <r>
    <x v="0"/>
    <x v="5"/>
  </r>
  <r>
    <x v="1"/>
    <x v="4"/>
  </r>
  <r>
    <x v="0"/>
    <x v="0"/>
  </r>
  <r>
    <x v="0"/>
    <x v="0"/>
  </r>
  <r>
    <x v="0"/>
    <x v="0"/>
  </r>
  <r>
    <x v="0"/>
    <x v="1"/>
  </r>
  <r>
    <x v="1"/>
    <x v="6"/>
  </r>
  <r>
    <x v="0"/>
    <x v="3"/>
  </r>
  <r>
    <x v="1"/>
    <x v="1"/>
  </r>
  <r>
    <x v="0"/>
    <x v="6"/>
  </r>
  <r>
    <x v="0"/>
    <x v="1"/>
  </r>
  <r>
    <x v="1"/>
    <x v="3"/>
  </r>
  <r>
    <x v="1"/>
    <x v="4"/>
  </r>
  <r>
    <x v="1"/>
    <x v="0"/>
  </r>
  <r>
    <x v="0"/>
    <x v="3"/>
  </r>
  <r>
    <x v="0"/>
    <x v="6"/>
  </r>
  <r>
    <x v="0"/>
    <x v="1"/>
  </r>
  <r>
    <x v="1"/>
    <x v="5"/>
  </r>
  <r>
    <x v="0"/>
    <x v="0"/>
  </r>
  <r>
    <x v="1"/>
    <x v="6"/>
  </r>
  <r>
    <x v="0"/>
    <x v="0"/>
  </r>
  <r>
    <x v="0"/>
    <x v="0"/>
  </r>
  <r>
    <x v="1"/>
    <x v="4"/>
  </r>
  <r>
    <x v="1"/>
    <x v="0"/>
  </r>
  <r>
    <x v="0"/>
    <x v="0"/>
  </r>
  <r>
    <x v="0"/>
    <x v="1"/>
  </r>
  <r>
    <x v="1"/>
    <x v="0"/>
  </r>
  <r>
    <x v="0"/>
    <x v="3"/>
  </r>
  <r>
    <x v="1"/>
    <x v="0"/>
  </r>
  <r>
    <x v="1"/>
    <x v="0"/>
  </r>
  <r>
    <x v="0"/>
    <x v="3"/>
  </r>
  <r>
    <x v="0"/>
    <x v="0"/>
  </r>
  <r>
    <x v="0"/>
    <x v="1"/>
  </r>
  <r>
    <x v="1"/>
    <x v="1"/>
  </r>
  <r>
    <x v="1"/>
    <x v="3"/>
  </r>
  <r>
    <x v="0"/>
    <x v="0"/>
  </r>
  <r>
    <x v="0"/>
    <x v="1"/>
  </r>
  <r>
    <x v="1"/>
    <x v="3"/>
  </r>
  <r>
    <x v="1"/>
    <x v="4"/>
  </r>
  <r>
    <x v="1"/>
    <x v="1"/>
  </r>
  <r>
    <x v="1"/>
    <x v="0"/>
  </r>
  <r>
    <x v="1"/>
    <x v="0"/>
  </r>
  <r>
    <x v="0"/>
    <x v="0"/>
  </r>
  <r>
    <x v="1"/>
    <x v="0"/>
  </r>
  <r>
    <x v="0"/>
    <x v="3"/>
  </r>
  <r>
    <x v="1"/>
    <x v="0"/>
  </r>
  <r>
    <x v="1"/>
    <x v="0"/>
  </r>
  <r>
    <x v="1"/>
    <x v="3"/>
  </r>
  <r>
    <x v="0"/>
    <x v="3"/>
  </r>
  <r>
    <x v="1"/>
    <x v="3"/>
  </r>
  <r>
    <x v="0"/>
    <x v="0"/>
  </r>
  <r>
    <x v="0"/>
    <x v="0"/>
  </r>
  <r>
    <x v="0"/>
    <x v="5"/>
  </r>
  <r>
    <x v="1"/>
    <x v="3"/>
  </r>
  <r>
    <x v="0"/>
    <x v="2"/>
  </r>
  <r>
    <x v="1"/>
    <x v="0"/>
  </r>
  <r>
    <x v="1"/>
    <x v="5"/>
  </r>
  <r>
    <x v="0"/>
    <x v="0"/>
  </r>
  <r>
    <x v="1"/>
    <x v="3"/>
  </r>
  <r>
    <x v="0"/>
    <x v="0"/>
  </r>
  <r>
    <x v="0"/>
    <x v="3"/>
  </r>
  <r>
    <x v="1"/>
    <x v="3"/>
  </r>
  <r>
    <x v="1"/>
    <x v="2"/>
  </r>
  <r>
    <x v="0"/>
    <x v="5"/>
  </r>
  <r>
    <x v="0"/>
    <x v="3"/>
  </r>
  <r>
    <x v="0"/>
    <x v="0"/>
  </r>
  <r>
    <x v="0"/>
    <x v="1"/>
  </r>
  <r>
    <x v="1"/>
    <x v="1"/>
  </r>
  <r>
    <x v="1"/>
    <x v="5"/>
  </r>
  <r>
    <x v="1"/>
    <x v="0"/>
  </r>
  <r>
    <x v="1"/>
    <x v="2"/>
  </r>
  <r>
    <x v="1"/>
    <x v="3"/>
  </r>
  <r>
    <x v="1"/>
    <x v="0"/>
  </r>
  <r>
    <x v="1"/>
    <x v="1"/>
  </r>
  <r>
    <x v="0"/>
    <x v="4"/>
  </r>
  <r>
    <x v="0"/>
    <x v="0"/>
  </r>
  <r>
    <x v="0"/>
    <x v="0"/>
  </r>
  <r>
    <x v="1"/>
    <x v="4"/>
  </r>
  <r>
    <x v="0"/>
    <x v="6"/>
  </r>
  <r>
    <x v="0"/>
    <x v="0"/>
  </r>
  <r>
    <x v="1"/>
    <x v="0"/>
  </r>
  <r>
    <x v="1"/>
    <x v="2"/>
  </r>
  <r>
    <x v="0"/>
    <x v="5"/>
  </r>
  <r>
    <x v="1"/>
    <x v="3"/>
  </r>
  <r>
    <x v="0"/>
    <x v="0"/>
  </r>
  <r>
    <x v="0"/>
    <x v="2"/>
  </r>
  <r>
    <x v="0"/>
    <x v="3"/>
  </r>
  <r>
    <x v="0"/>
    <x v="3"/>
  </r>
  <r>
    <x v="1"/>
    <x v="0"/>
  </r>
  <r>
    <x v="1"/>
    <x v="0"/>
  </r>
  <r>
    <x v="0"/>
    <x v="0"/>
  </r>
  <r>
    <x v="0"/>
    <x v="0"/>
  </r>
  <r>
    <x v="1"/>
    <x v="2"/>
  </r>
  <r>
    <x v="0"/>
    <x v="3"/>
  </r>
  <r>
    <x v="0"/>
    <x v="5"/>
  </r>
  <r>
    <x v="0"/>
    <x v="1"/>
  </r>
  <r>
    <x v="1"/>
    <x v="0"/>
  </r>
  <r>
    <x v="1"/>
    <x v="3"/>
  </r>
  <r>
    <x v="0"/>
    <x v="3"/>
  </r>
  <r>
    <x v="1"/>
    <x v="3"/>
  </r>
  <r>
    <x v="1"/>
    <x v="5"/>
  </r>
  <r>
    <x v="0"/>
    <x v="3"/>
  </r>
  <r>
    <x v="0"/>
    <x v="1"/>
  </r>
  <r>
    <x v="1"/>
    <x v="2"/>
  </r>
  <r>
    <x v="1"/>
    <x v="4"/>
  </r>
  <r>
    <x v="1"/>
    <x v="4"/>
  </r>
  <r>
    <x v="0"/>
    <x v="1"/>
  </r>
  <r>
    <x v="1"/>
    <x v="1"/>
  </r>
  <r>
    <x v="1"/>
    <x v="0"/>
  </r>
  <r>
    <x v="1"/>
    <x v="1"/>
  </r>
  <r>
    <x v="1"/>
    <x v="0"/>
  </r>
  <r>
    <x v="0"/>
    <x v="0"/>
  </r>
  <r>
    <x v="0"/>
    <x v="3"/>
  </r>
  <r>
    <x v="1"/>
    <x v="6"/>
  </r>
  <r>
    <x v="1"/>
    <x v="3"/>
  </r>
  <r>
    <x v="0"/>
    <x v="2"/>
  </r>
  <r>
    <x v="1"/>
    <x v="4"/>
  </r>
  <r>
    <x v="0"/>
    <x v="0"/>
  </r>
  <r>
    <x v="0"/>
    <x v="4"/>
  </r>
  <r>
    <x v="1"/>
    <x v="4"/>
  </r>
  <r>
    <x v="1"/>
    <x v="5"/>
  </r>
  <r>
    <x v="1"/>
    <x v="3"/>
  </r>
  <r>
    <x v="1"/>
    <x v="4"/>
  </r>
  <r>
    <x v="0"/>
    <x v="2"/>
  </r>
  <r>
    <x v="0"/>
    <x v="0"/>
  </r>
  <r>
    <x v="0"/>
    <x v="3"/>
  </r>
  <r>
    <x v="0"/>
    <x v="1"/>
  </r>
  <r>
    <x v="0"/>
    <x v="3"/>
  </r>
  <r>
    <x v="1"/>
    <x v="0"/>
  </r>
  <r>
    <x v="0"/>
    <x v="2"/>
  </r>
  <r>
    <x v="0"/>
    <x v="5"/>
  </r>
  <r>
    <x v="1"/>
    <x v="6"/>
  </r>
  <r>
    <x v="0"/>
    <x v="4"/>
  </r>
  <r>
    <x v="1"/>
    <x v="0"/>
  </r>
  <r>
    <x v="1"/>
    <x v="2"/>
  </r>
  <r>
    <x v="1"/>
    <x v="0"/>
  </r>
  <r>
    <x v="1"/>
    <x v="3"/>
  </r>
  <r>
    <x v="1"/>
    <x v="2"/>
  </r>
  <r>
    <x v="1"/>
    <x v="1"/>
  </r>
  <r>
    <x v="0"/>
    <x v="2"/>
  </r>
  <r>
    <x v="1"/>
    <x v="3"/>
  </r>
  <r>
    <x v="1"/>
    <x v="6"/>
  </r>
  <r>
    <x v="0"/>
    <x v="0"/>
  </r>
  <r>
    <x v="0"/>
    <x v="0"/>
  </r>
  <r>
    <x v="1"/>
    <x v="5"/>
  </r>
  <r>
    <x v="1"/>
    <x v="4"/>
  </r>
  <r>
    <x v="1"/>
    <x v="3"/>
  </r>
  <r>
    <x v="0"/>
    <x v="1"/>
  </r>
  <r>
    <x v="0"/>
    <x v="0"/>
  </r>
  <r>
    <x v="0"/>
    <x v="3"/>
  </r>
  <r>
    <x v="1"/>
    <x v="0"/>
  </r>
  <r>
    <x v="0"/>
    <x v="0"/>
  </r>
  <r>
    <x v="0"/>
    <x v="0"/>
  </r>
  <r>
    <x v="1"/>
    <x v="2"/>
  </r>
  <r>
    <x v="0"/>
    <x v="5"/>
  </r>
  <r>
    <x v="0"/>
    <x v="3"/>
  </r>
  <r>
    <x v="1"/>
    <x v="2"/>
  </r>
  <r>
    <x v="0"/>
    <x v="0"/>
  </r>
  <r>
    <x v="1"/>
    <x v="3"/>
  </r>
  <r>
    <x v="0"/>
    <x v="2"/>
  </r>
  <r>
    <x v="0"/>
    <x v="2"/>
  </r>
  <r>
    <x v="0"/>
    <x v="3"/>
  </r>
  <r>
    <x v="0"/>
    <x v="3"/>
  </r>
  <r>
    <x v="0"/>
    <x v="0"/>
  </r>
  <r>
    <x v="0"/>
    <x v="2"/>
  </r>
  <r>
    <x v="0"/>
    <x v="5"/>
  </r>
  <r>
    <x v="1"/>
    <x v="1"/>
  </r>
  <r>
    <x v="0"/>
    <x v="0"/>
  </r>
  <r>
    <x v="1"/>
    <x v="2"/>
  </r>
  <r>
    <x v="0"/>
    <x v="1"/>
  </r>
  <r>
    <x v="0"/>
    <x v="3"/>
  </r>
  <r>
    <x v="1"/>
    <x v="4"/>
  </r>
  <r>
    <x v="1"/>
    <x v="1"/>
  </r>
  <r>
    <x v="1"/>
    <x v="5"/>
  </r>
  <r>
    <x v="0"/>
    <x v="5"/>
  </r>
  <r>
    <x v="1"/>
    <x v="4"/>
  </r>
  <r>
    <x v="1"/>
    <x v="0"/>
  </r>
  <r>
    <x v="1"/>
    <x v="3"/>
  </r>
  <r>
    <x v="1"/>
    <x v="1"/>
  </r>
  <r>
    <x v="0"/>
    <x v="2"/>
  </r>
  <r>
    <x v="0"/>
    <x v="1"/>
  </r>
  <r>
    <x v="1"/>
    <x v="0"/>
  </r>
  <r>
    <x v="1"/>
    <x v="3"/>
  </r>
  <r>
    <x v="1"/>
    <x v="0"/>
  </r>
  <r>
    <x v="1"/>
    <x v="3"/>
  </r>
  <r>
    <x v="0"/>
    <x v="0"/>
  </r>
  <r>
    <x v="0"/>
    <x v="0"/>
  </r>
  <r>
    <x v="0"/>
    <x v="0"/>
  </r>
  <r>
    <x v="0"/>
    <x v="1"/>
  </r>
  <r>
    <x v="1"/>
    <x v="1"/>
  </r>
  <r>
    <x v="0"/>
    <x v="2"/>
  </r>
  <r>
    <x v="1"/>
    <x v="0"/>
  </r>
  <r>
    <x v="0"/>
    <x v="0"/>
  </r>
  <r>
    <x v="0"/>
    <x v="5"/>
  </r>
  <r>
    <x v="1"/>
    <x v="0"/>
  </r>
  <r>
    <x v="0"/>
    <x v="0"/>
  </r>
  <r>
    <x v="0"/>
    <x v="0"/>
  </r>
  <r>
    <x v="1"/>
    <x v="1"/>
  </r>
  <r>
    <x v="1"/>
    <x v="4"/>
  </r>
  <r>
    <x v="1"/>
    <x v="3"/>
  </r>
  <r>
    <x v="0"/>
    <x v="0"/>
  </r>
  <r>
    <x v="1"/>
    <x v="1"/>
  </r>
  <r>
    <x v="1"/>
    <x v="2"/>
  </r>
  <r>
    <x v="1"/>
    <x v="0"/>
  </r>
  <r>
    <x v="0"/>
    <x v="5"/>
  </r>
  <r>
    <x v="0"/>
    <x v="0"/>
  </r>
  <r>
    <x v="1"/>
    <x v="1"/>
  </r>
  <r>
    <x v="0"/>
    <x v="0"/>
  </r>
  <r>
    <x v="1"/>
    <x v="5"/>
  </r>
  <r>
    <x v="1"/>
    <x v="3"/>
  </r>
  <r>
    <x v="0"/>
    <x v="5"/>
  </r>
  <r>
    <x v="0"/>
    <x v="3"/>
  </r>
  <r>
    <x v="0"/>
    <x v="3"/>
  </r>
  <r>
    <x v="0"/>
    <x v="3"/>
  </r>
  <r>
    <x v="0"/>
    <x v="5"/>
  </r>
  <r>
    <x v="1"/>
    <x v="0"/>
  </r>
  <r>
    <x v="0"/>
    <x v="1"/>
  </r>
  <r>
    <x v="1"/>
    <x v="6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0"/>
    <x v="3"/>
  </r>
  <r>
    <x v="1"/>
    <x v="0"/>
  </r>
  <r>
    <x v="0"/>
    <x v="3"/>
  </r>
  <r>
    <x v="1"/>
    <x v="4"/>
  </r>
  <r>
    <x v="1"/>
    <x v="4"/>
  </r>
  <r>
    <x v="1"/>
    <x v="4"/>
  </r>
  <r>
    <x v="1"/>
    <x v="4"/>
  </r>
  <r>
    <x v="0"/>
    <x v="5"/>
  </r>
  <r>
    <x v="0"/>
    <x v="3"/>
  </r>
  <r>
    <x v="0"/>
    <x v="3"/>
  </r>
  <r>
    <x v="1"/>
    <x v="1"/>
  </r>
  <r>
    <x v="1"/>
    <x v="3"/>
  </r>
  <r>
    <x v="0"/>
    <x v="1"/>
  </r>
  <r>
    <x v="0"/>
    <x v="1"/>
  </r>
  <r>
    <x v="0"/>
    <x v="4"/>
  </r>
  <r>
    <x v="1"/>
    <x v="0"/>
  </r>
  <r>
    <x v="1"/>
    <x v="3"/>
  </r>
  <r>
    <x v="0"/>
    <x v="1"/>
  </r>
  <r>
    <x v="0"/>
    <x v="3"/>
  </r>
  <r>
    <x v="0"/>
    <x v="3"/>
  </r>
  <r>
    <x v="1"/>
    <x v="1"/>
  </r>
  <r>
    <x v="0"/>
    <x v="1"/>
  </r>
  <r>
    <x v="0"/>
    <x v="0"/>
  </r>
  <r>
    <x v="1"/>
    <x v="0"/>
  </r>
  <r>
    <x v="1"/>
    <x v="3"/>
  </r>
  <r>
    <x v="0"/>
    <x v="0"/>
  </r>
  <r>
    <x v="1"/>
    <x v="6"/>
  </r>
  <r>
    <x v="1"/>
    <x v="3"/>
  </r>
  <r>
    <x v="0"/>
    <x v="5"/>
  </r>
  <r>
    <x v="1"/>
    <x v="0"/>
  </r>
  <r>
    <x v="0"/>
    <x v="3"/>
  </r>
  <r>
    <x v="1"/>
    <x v="0"/>
  </r>
  <r>
    <x v="1"/>
    <x v="0"/>
  </r>
  <r>
    <x v="1"/>
    <x v="0"/>
  </r>
  <r>
    <x v="1"/>
    <x v="3"/>
  </r>
  <r>
    <x v="1"/>
    <x v="3"/>
  </r>
  <r>
    <x v="1"/>
    <x v="0"/>
  </r>
  <r>
    <x v="1"/>
    <x v="0"/>
  </r>
  <r>
    <x v="0"/>
    <x v="5"/>
  </r>
  <r>
    <x v="0"/>
    <x v="3"/>
  </r>
  <r>
    <x v="0"/>
    <x v="4"/>
  </r>
  <r>
    <x v="1"/>
    <x v="2"/>
  </r>
  <r>
    <x v="1"/>
    <x v="1"/>
  </r>
  <r>
    <x v="0"/>
    <x v="0"/>
  </r>
  <r>
    <x v="0"/>
    <x v="5"/>
  </r>
  <r>
    <x v="1"/>
    <x v="0"/>
  </r>
  <r>
    <x v="0"/>
    <x v="0"/>
  </r>
  <r>
    <x v="0"/>
    <x v="5"/>
  </r>
  <r>
    <x v="1"/>
    <x v="1"/>
  </r>
  <r>
    <x v="1"/>
    <x v="2"/>
  </r>
  <r>
    <x v="1"/>
    <x v="3"/>
  </r>
  <r>
    <x v="0"/>
    <x v="6"/>
  </r>
  <r>
    <x v="1"/>
    <x v="3"/>
  </r>
  <r>
    <x v="1"/>
    <x v="3"/>
  </r>
  <r>
    <x v="0"/>
    <x v="5"/>
  </r>
  <r>
    <x v="1"/>
    <x v="0"/>
  </r>
  <r>
    <x v="1"/>
    <x v="0"/>
  </r>
  <r>
    <x v="1"/>
    <x v="1"/>
  </r>
  <r>
    <x v="0"/>
    <x v="0"/>
  </r>
  <r>
    <x v="1"/>
    <x v="2"/>
  </r>
  <r>
    <x v="1"/>
    <x v="0"/>
  </r>
  <r>
    <x v="1"/>
    <x v="3"/>
  </r>
  <r>
    <x v="0"/>
    <x v="5"/>
  </r>
  <r>
    <x v="0"/>
    <x v="1"/>
  </r>
  <r>
    <x v="1"/>
    <x v="2"/>
  </r>
  <r>
    <x v="0"/>
    <x v="3"/>
  </r>
  <r>
    <x v="1"/>
    <x v="3"/>
  </r>
  <r>
    <x v="0"/>
    <x v="0"/>
  </r>
  <r>
    <x v="1"/>
    <x v="1"/>
  </r>
  <r>
    <x v="1"/>
    <x v="4"/>
  </r>
  <r>
    <x v="0"/>
    <x v="3"/>
  </r>
  <r>
    <x v="1"/>
    <x v="0"/>
  </r>
  <r>
    <x v="1"/>
    <x v="3"/>
  </r>
  <r>
    <x v="0"/>
    <x v="0"/>
  </r>
  <r>
    <x v="1"/>
    <x v="3"/>
  </r>
  <r>
    <x v="1"/>
    <x v="3"/>
  </r>
  <r>
    <x v="1"/>
    <x v="2"/>
  </r>
  <r>
    <x v="0"/>
    <x v="0"/>
  </r>
  <r>
    <x v="0"/>
    <x v="0"/>
  </r>
  <r>
    <x v="0"/>
    <x v="5"/>
  </r>
  <r>
    <x v="0"/>
    <x v="4"/>
  </r>
  <r>
    <x v="0"/>
    <x v="5"/>
  </r>
  <r>
    <x v="1"/>
    <x v="0"/>
  </r>
  <r>
    <x v="1"/>
    <x v="3"/>
  </r>
  <r>
    <x v="1"/>
    <x v="0"/>
  </r>
  <r>
    <x v="0"/>
    <x v="0"/>
  </r>
  <r>
    <x v="1"/>
    <x v="0"/>
  </r>
  <r>
    <x v="0"/>
    <x v="3"/>
  </r>
  <r>
    <x v="0"/>
    <x v="0"/>
  </r>
  <r>
    <x v="0"/>
    <x v="1"/>
  </r>
  <r>
    <x v="0"/>
    <x v="4"/>
  </r>
  <r>
    <x v="1"/>
    <x v="0"/>
  </r>
  <r>
    <x v="1"/>
    <x v="5"/>
  </r>
  <r>
    <x v="1"/>
    <x v="3"/>
  </r>
  <r>
    <x v="1"/>
    <x v="3"/>
  </r>
  <r>
    <x v="0"/>
    <x v="3"/>
  </r>
  <r>
    <x v="0"/>
    <x v="3"/>
  </r>
  <r>
    <x v="0"/>
    <x v="1"/>
  </r>
  <r>
    <x v="1"/>
    <x v="3"/>
  </r>
  <r>
    <x v="0"/>
    <x v="1"/>
  </r>
  <r>
    <x v="0"/>
    <x v="2"/>
  </r>
  <r>
    <x v="0"/>
    <x v="5"/>
  </r>
  <r>
    <x v="0"/>
    <x v="6"/>
  </r>
  <r>
    <x v="1"/>
    <x v="5"/>
  </r>
  <r>
    <x v="1"/>
    <x v="1"/>
  </r>
  <r>
    <x v="1"/>
    <x v="6"/>
  </r>
  <r>
    <x v="0"/>
    <x v="4"/>
  </r>
  <r>
    <x v="1"/>
    <x v="2"/>
  </r>
  <r>
    <x v="0"/>
    <x v="3"/>
  </r>
  <r>
    <x v="1"/>
    <x v="3"/>
  </r>
  <r>
    <x v="1"/>
    <x v="3"/>
  </r>
  <r>
    <x v="1"/>
    <x v="1"/>
  </r>
  <r>
    <x v="1"/>
    <x v="0"/>
  </r>
  <r>
    <x v="0"/>
    <x v="4"/>
  </r>
  <r>
    <x v="0"/>
    <x v="1"/>
  </r>
  <r>
    <x v="1"/>
    <x v="5"/>
  </r>
  <r>
    <x v="1"/>
    <x v="0"/>
  </r>
  <r>
    <x v="1"/>
    <x v="0"/>
  </r>
  <r>
    <x v="1"/>
    <x v="4"/>
  </r>
  <r>
    <x v="1"/>
    <x v="0"/>
  </r>
  <r>
    <x v="0"/>
    <x v="5"/>
  </r>
  <r>
    <x v="0"/>
    <x v="6"/>
  </r>
  <r>
    <x v="0"/>
    <x v="0"/>
  </r>
  <r>
    <x v="1"/>
    <x v="0"/>
  </r>
  <r>
    <x v="0"/>
    <x v="0"/>
  </r>
  <r>
    <x v="1"/>
    <x v="1"/>
  </r>
  <r>
    <x v="1"/>
    <x v="6"/>
  </r>
  <r>
    <x v="1"/>
    <x v="1"/>
  </r>
  <r>
    <x v="0"/>
    <x v="0"/>
  </r>
  <r>
    <x v="1"/>
    <x v="1"/>
  </r>
  <r>
    <x v="1"/>
    <x v="6"/>
  </r>
  <r>
    <x v="0"/>
    <x v="0"/>
  </r>
  <r>
    <x v="0"/>
    <x v="1"/>
  </r>
  <r>
    <x v="0"/>
    <x v="3"/>
  </r>
  <r>
    <x v="0"/>
    <x v="0"/>
  </r>
  <r>
    <x v="0"/>
    <x v="1"/>
  </r>
  <r>
    <x v="0"/>
    <x v="5"/>
  </r>
  <r>
    <x v="1"/>
    <x v="6"/>
  </r>
  <r>
    <x v="1"/>
    <x v="3"/>
  </r>
  <r>
    <x v="0"/>
    <x v="0"/>
  </r>
  <r>
    <x v="0"/>
    <x v="3"/>
  </r>
  <r>
    <x v="1"/>
    <x v="0"/>
  </r>
  <r>
    <x v="0"/>
    <x v="3"/>
  </r>
  <r>
    <x v="0"/>
    <x v="0"/>
  </r>
  <r>
    <x v="1"/>
    <x v="0"/>
  </r>
  <r>
    <x v="0"/>
    <x v="0"/>
  </r>
  <r>
    <x v="0"/>
    <x v="6"/>
  </r>
  <r>
    <x v="1"/>
    <x v="3"/>
  </r>
  <r>
    <x v="0"/>
    <x v="0"/>
  </r>
  <r>
    <x v="1"/>
    <x v="5"/>
  </r>
  <r>
    <x v="0"/>
    <x v="3"/>
  </r>
  <r>
    <x v="1"/>
    <x v="1"/>
  </r>
  <r>
    <x v="0"/>
    <x v="3"/>
  </r>
  <r>
    <x v="1"/>
    <x v="0"/>
  </r>
  <r>
    <x v="1"/>
    <x v="0"/>
  </r>
  <r>
    <x v="1"/>
    <x v="3"/>
  </r>
  <r>
    <x v="1"/>
    <x v="2"/>
  </r>
  <r>
    <x v="0"/>
    <x v="3"/>
  </r>
  <r>
    <x v="1"/>
    <x v="3"/>
  </r>
  <r>
    <x v="0"/>
    <x v="4"/>
  </r>
  <r>
    <x v="1"/>
    <x v="3"/>
  </r>
  <r>
    <x v="0"/>
    <x v="3"/>
  </r>
  <r>
    <x v="1"/>
    <x v="1"/>
  </r>
  <r>
    <x v="0"/>
    <x v="3"/>
  </r>
  <r>
    <x v="1"/>
    <x v="4"/>
  </r>
  <r>
    <x v="1"/>
    <x v="3"/>
  </r>
  <r>
    <x v="1"/>
    <x v="1"/>
  </r>
  <r>
    <x v="1"/>
    <x v="1"/>
  </r>
  <r>
    <x v="0"/>
    <x v="6"/>
  </r>
  <r>
    <x v="1"/>
    <x v="0"/>
  </r>
  <r>
    <x v="0"/>
    <x v="3"/>
  </r>
  <r>
    <x v="1"/>
    <x v="0"/>
  </r>
  <r>
    <x v="1"/>
    <x v="3"/>
  </r>
  <r>
    <x v="0"/>
    <x v="4"/>
  </r>
  <r>
    <x v="0"/>
    <x v="1"/>
  </r>
  <r>
    <x v="1"/>
    <x v="0"/>
  </r>
  <r>
    <x v="1"/>
    <x v="3"/>
  </r>
  <r>
    <x v="1"/>
    <x v="6"/>
  </r>
  <r>
    <x v="1"/>
    <x v="6"/>
  </r>
  <r>
    <x v="0"/>
    <x v="0"/>
  </r>
  <r>
    <x v="1"/>
    <x v="0"/>
  </r>
  <r>
    <x v="1"/>
    <x v="3"/>
  </r>
  <r>
    <x v="0"/>
    <x v="3"/>
  </r>
  <r>
    <x v="0"/>
    <x v="3"/>
  </r>
  <r>
    <x v="0"/>
    <x v="4"/>
  </r>
  <r>
    <x v="0"/>
    <x v="0"/>
  </r>
  <r>
    <x v="0"/>
    <x v="6"/>
  </r>
  <r>
    <x v="0"/>
    <x v="0"/>
  </r>
  <r>
    <x v="0"/>
    <x v="0"/>
  </r>
  <r>
    <x v="1"/>
    <x v="6"/>
  </r>
  <r>
    <x v="0"/>
    <x v="0"/>
  </r>
  <r>
    <x v="0"/>
    <x v="6"/>
  </r>
  <r>
    <x v="0"/>
    <x v="1"/>
  </r>
  <r>
    <x v="0"/>
    <x v="0"/>
  </r>
  <r>
    <x v="1"/>
    <x v="5"/>
  </r>
  <r>
    <x v="0"/>
    <x v="0"/>
  </r>
  <r>
    <x v="1"/>
    <x v="3"/>
  </r>
  <r>
    <x v="1"/>
    <x v="3"/>
  </r>
  <r>
    <x v="1"/>
    <x v="1"/>
  </r>
  <r>
    <x v="1"/>
    <x v="0"/>
  </r>
  <r>
    <x v="1"/>
    <x v="3"/>
  </r>
  <r>
    <x v="0"/>
    <x v="0"/>
  </r>
  <r>
    <x v="0"/>
    <x v="0"/>
  </r>
  <r>
    <x v="1"/>
    <x v="2"/>
  </r>
  <r>
    <x v="0"/>
    <x v="5"/>
  </r>
  <r>
    <x v="0"/>
    <x v="2"/>
  </r>
  <r>
    <x v="0"/>
    <x v="1"/>
  </r>
  <r>
    <x v="1"/>
    <x v="0"/>
  </r>
  <r>
    <x v="0"/>
    <x v="3"/>
  </r>
  <r>
    <x v="1"/>
    <x v="3"/>
  </r>
  <r>
    <x v="1"/>
    <x v="1"/>
  </r>
  <r>
    <x v="0"/>
    <x v="1"/>
  </r>
  <r>
    <x v="0"/>
    <x v="6"/>
  </r>
  <r>
    <x v="1"/>
    <x v="0"/>
  </r>
  <r>
    <x v="1"/>
    <x v="0"/>
  </r>
  <r>
    <x v="1"/>
    <x v="2"/>
  </r>
  <r>
    <x v="1"/>
    <x v="1"/>
  </r>
  <r>
    <x v="0"/>
    <x v="5"/>
  </r>
  <r>
    <x v="0"/>
    <x v="2"/>
  </r>
  <r>
    <x v="0"/>
    <x v="1"/>
  </r>
  <r>
    <x v="0"/>
    <x v="0"/>
  </r>
  <r>
    <x v="1"/>
    <x v="5"/>
  </r>
  <r>
    <x v="0"/>
    <x v="1"/>
  </r>
  <r>
    <x v="0"/>
    <x v="0"/>
  </r>
  <r>
    <x v="0"/>
    <x v="3"/>
  </r>
  <r>
    <x v="0"/>
    <x v="4"/>
  </r>
  <r>
    <x v="1"/>
    <x v="4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3"/>
  </r>
  <r>
    <x v="0"/>
    <x v="1"/>
  </r>
  <r>
    <x v="1"/>
    <x v="3"/>
  </r>
  <r>
    <x v="0"/>
    <x v="3"/>
  </r>
  <r>
    <x v="0"/>
    <x v="0"/>
  </r>
  <r>
    <x v="1"/>
    <x v="0"/>
  </r>
  <r>
    <x v="0"/>
    <x v="5"/>
  </r>
  <r>
    <x v="0"/>
    <x v="5"/>
  </r>
  <r>
    <x v="1"/>
    <x v="0"/>
  </r>
  <r>
    <x v="0"/>
    <x v="1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1"/>
    <x v="3"/>
  </r>
  <r>
    <x v="0"/>
    <x v="3"/>
  </r>
  <r>
    <x v="0"/>
    <x v="3"/>
  </r>
  <r>
    <x v="1"/>
    <x v="6"/>
  </r>
  <r>
    <x v="1"/>
    <x v="0"/>
  </r>
  <r>
    <x v="0"/>
    <x v="3"/>
  </r>
  <r>
    <x v="0"/>
    <x v="1"/>
  </r>
  <r>
    <x v="0"/>
    <x v="0"/>
  </r>
  <r>
    <x v="1"/>
    <x v="6"/>
  </r>
  <r>
    <x v="1"/>
    <x v="6"/>
  </r>
  <r>
    <x v="0"/>
    <x v="0"/>
  </r>
  <r>
    <x v="1"/>
    <x v="1"/>
  </r>
  <r>
    <x v="1"/>
    <x v="2"/>
  </r>
  <r>
    <x v="1"/>
    <x v="0"/>
  </r>
  <r>
    <x v="0"/>
    <x v="0"/>
  </r>
  <r>
    <x v="0"/>
    <x v="0"/>
  </r>
  <r>
    <x v="1"/>
    <x v="5"/>
  </r>
  <r>
    <x v="1"/>
    <x v="0"/>
  </r>
  <r>
    <x v="0"/>
    <x v="3"/>
  </r>
  <r>
    <x v="1"/>
    <x v="3"/>
  </r>
  <r>
    <x v="1"/>
    <x v="3"/>
  </r>
  <r>
    <x v="0"/>
    <x v="5"/>
  </r>
  <r>
    <x v="0"/>
    <x v="3"/>
  </r>
  <r>
    <x v="1"/>
    <x v="4"/>
  </r>
  <r>
    <x v="1"/>
    <x v="5"/>
  </r>
  <r>
    <x v="0"/>
    <x v="0"/>
  </r>
  <r>
    <x v="1"/>
    <x v="3"/>
  </r>
  <r>
    <x v="0"/>
    <x v="3"/>
  </r>
  <r>
    <x v="1"/>
    <x v="5"/>
  </r>
  <r>
    <x v="1"/>
    <x v="3"/>
  </r>
  <r>
    <x v="0"/>
    <x v="0"/>
  </r>
  <r>
    <x v="1"/>
    <x v="3"/>
  </r>
  <r>
    <x v="0"/>
    <x v="6"/>
  </r>
  <r>
    <x v="0"/>
    <x v="5"/>
  </r>
  <r>
    <x v="0"/>
    <x v="3"/>
  </r>
  <r>
    <x v="1"/>
    <x v="2"/>
  </r>
  <r>
    <x v="1"/>
    <x v="3"/>
  </r>
  <r>
    <x v="0"/>
    <x v="0"/>
  </r>
  <r>
    <x v="0"/>
    <x v="0"/>
  </r>
  <r>
    <x v="0"/>
    <x v="5"/>
  </r>
  <r>
    <x v="1"/>
    <x v="1"/>
  </r>
  <r>
    <x v="0"/>
    <x v="3"/>
  </r>
  <r>
    <x v="0"/>
    <x v="0"/>
  </r>
  <r>
    <x v="0"/>
    <x v="3"/>
  </r>
  <r>
    <x v="1"/>
    <x v="0"/>
  </r>
  <r>
    <x v="1"/>
    <x v="0"/>
  </r>
  <r>
    <x v="1"/>
    <x v="1"/>
  </r>
  <r>
    <x v="1"/>
    <x v="0"/>
  </r>
  <r>
    <x v="1"/>
    <x v="1"/>
  </r>
  <r>
    <x v="0"/>
    <x v="2"/>
  </r>
  <r>
    <x v="1"/>
    <x v="3"/>
  </r>
  <r>
    <x v="0"/>
    <x v="0"/>
  </r>
  <r>
    <x v="1"/>
    <x v="4"/>
  </r>
  <r>
    <x v="0"/>
    <x v="0"/>
  </r>
  <r>
    <x v="0"/>
    <x v="6"/>
  </r>
  <r>
    <x v="1"/>
    <x v="2"/>
  </r>
  <r>
    <x v="0"/>
    <x v="1"/>
  </r>
  <r>
    <x v="0"/>
    <x v="5"/>
  </r>
  <r>
    <x v="0"/>
    <x v="5"/>
  </r>
  <r>
    <x v="1"/>
    <x v="3"/>
  </r>
  <r>
    <x v="1"/>
    <x v="2"/>
  </r>
  <r>
    <x v="0"/>
    <x v="0"/>
  </r>
  <r>
    <x v="1"/>
    <x v="5"/>
  </r>
  <r>
    <x v="1"/>
    <x v="4"/>
  </r>
  <r>
    <x v="0"/>
    <x v="2"/>
  </r>
  <r>
    <x v="0"/>
    <x v="3"/>
  </r>
  <r>
    <x v="1"/>
    <x v="3"/>
  </r>
  <r>
    <x v="1"/>
    <x v="3"/>
  </r>
  <r>
    <x v="1"/>
    <x v="4"/>
  </r>
  <r>
    <x v="1"/>
    <x v="3"/>
  </r>
  <r>
    <x v="0"/>
    <x v="1"/>
  </r>
  <r>
    <x v="0"/>
    <x v="5"/>
  </r>
  <r>
    <x v="1"/>
    <x v="6"/>
  </r>
  <r>
    <x v="0"/>
    <x v="3"/>
  </r>
  <r>
    <x v="1"/>
    <x v="2"/>
  </r>
  <r>
    <x v="0"/>
    <x v="0"/>
  </r>
  <r>
    <x v="0"/>
    <x v="3"/>
  </r>
  <r>
    <x v="1"/>
    <x v="5"/>
  </r>
  <r>
    <x v="0"/>
    <x v="0"/>
  </r>
  <r>
    <x v="1"/>
    <x v="0"/>
  </r>
  <r>
    <x v="1"/>
    <x v="2"/>
  </r>
  <r>
    <x v="1"/>
    <x v="4"/>
  </r>
  <r>
    <x v="0"/>
    <x v="3"/>
  </r>
  <r>
    <x v="1"/>
    <x v="3"/>
  </r>
  <r>
    <x v="0"/>
    <x v="5"/>
  </r>
  <r>
    <x v="0"/>
    <x v="4"/>
  </r>
  <r>
    <x v="1"/>
    <x v="3"/>
  </r>
  <r>
    <x v="0"/>
    <x v="3"/>
  </r>
  <r>
    <x v="1"/>
    <x v="0"/>
  </r>
  <r>
    <x v="0"/>
    <x v="4"/>
  </r>
  <r>
    <x v="0"/>
    <x v="1"/>
  </r>
  <r>
    <x v="1"/>
    <x v="2"/>
  </r>
  <r>
    <x v="0"/>
    <x v="0"/>
  </r>
  <r>
    <x v="1"/>
    <x v="0"/>
  </r>
  <r>
    <x v="1"/>
    <x v="3"/>
  </r>
  <r>
    <x v="1"/>
    <x v="2"/>
  </r>
  <r>
    <x v="1"/>
    <x v="0"/>
  </r>
  <r>
    <x v="0"/>
    <x v="1"/>
  </r>
  <r>
    <x v="1"/>
    <x v="3"/>
  </r>
  <r>
    <x v="0"/>
    <x v="0"/>
  </r>
  <r>
    <x v="1"/>
    <x v="4"/>
  </r>
  <r>
    <x v="1"/>
    <x v="5"/>
  </r>
  <r>
    <x v="0"/>
    <x v="4"/>
  </r>
  <r>
    <x v="0"/>
    <x v="5"/>
  </r>
  <r>
    <x v="1"/>
    <x v="4"/>
  </r>
  <r>
    <x v="0"/>
    <x v="3"/>
  </r>
  <r>
    <x v="0"/>
    <x v="0"/>
  </r>
  <r>
    <x v="0"/>
    <x v="3"/>
  </r>
  <r>
    <x v="1"/>
    <x v="2"/>
  </r>
  <r>
    <x v="1"/>
    <x v="6"/>
  </r>
  <r>
    <x v="1"/>
    <x v="0"/>
  </r>
  <r>
    <x v="0"/>
    <x v="3"/>
  </r>
  <r>
    <x v="1"/>
    <x v="5"/>
  </r>
  <r>
    <x v="0"/>
    <x v="4"/>
  </r>
  <r>
    <x v="1"/>
    <x v="0"/>
  </r>
  <r>
    <x v="1"/>
    <x v="4"/>
  </r>
  <r>
    <x v="0"/>
    <x v="0"/>
  </r>
  <r>
    <x v="1"/>
    <x v="6"/>
  </r>
  <r>
    <x v="1"/>
    <x v="6"/>
  </r>
  <r>
    <x v="1"/>
    <x v="1"/>
  </r>
  <r>
    <x v="1"/>
    <x v="0"/>
  </r>
  <r>
    <x v="0"/>
    <x v="3"/>
  </r>
  <r>
    <x v="1"/>
    <x v="0"/>
  </r>
  <r>
    <x v="1"/>
    <x v="3"/>
  </r>
  <r>
    <x v="1"/>
    <x v="1"/>
  </r>
  <r>
    <x v="0"/>
    <x v="3"/>
  </r>
  <r>
    <x v="0"/>
    <x v="4"/>
  </r>
  <r>
    <x v="0"/>
    <x v="1"/>
  </r>
  <r>
    <x v="0"/>
    <x v="0"/>
  </r>
  <r>
    <x v="0"/>
    <x v="3"/>
  </r>
  <r>
    <x v="1"/>
    <x v="0"/>
  </r>
  <r>
    <x v="0"/>
    <x v="0"/>
  </r>
  <r>
    <x v="1"/>
    <x v="0"/>
  </r>
  <r>
    <x v="1"/>
    <x v="6"/>
  </r>
  <r>
    <x v="0"/>
    <x v="4"/>
  </r>
  <r>
    <x v="1"/>
    <x v="6"/>
  </r>
  <r>
    <x v="0"/>
    <x v="0"/>
  </r>
  <r>
    <x v="0"/>
    <x v="0"/>
  </r>
  <r>
    <x v="0"/>
    <x v="1"/>
  </r>
  <r>
    <x v="0"/>
    <x v="1"/>
  </r>
  <r>
    <x v="1"/>
    <x v="5"/>
  </r>
  <r>
    <x v="0"/>
    <x v="0"/>
  </r>
  <r>
    <x v="0"/>
    <x v="3"/>
  </r>
  <r>
    <x v="1"/>
    <x v="3"/>
  </r>
  <r>
    <x v="0"/>
    <x v="0"/>
  </r>
  <r>
    <x v="0"/>
    <x v="1"/>
  </r>
  <r>
    <x v="1"/>
    <x v="0"/>
  </r>
  <r>
    <x v="1"/>
    <x v="2"/>
  </r>
  <r>
    <x v="0"/>
    <x v="3"/>
  </r>
  <r>
    <x v="1"/>
    <x v="5"/>
  </r>
  <r>
    <x v="0"/>
    <x v="3"/>
  </r>
  <r>
    <x v="0"/>
    <x v="0"/>
  </r>
  <r>
    <x v="1"/>
    <x v="2"/>
  </r>
  <r>
    <x v="1"/>
    <x v="6"/>
  </r>
  <r>
    <x v="1"/>
    <x v="6"/>
  </r>
  <r>
    <x v="0"/>
    <x v="5"/>
  </r>
  <r>
    <x v="1"/>
    <x v="2"/>
  </r>
  <r>
    <x v="1"/>
    <x v="5"/>
  </r>
  <r>
    <x v="0"/>
    <x v="0"/>
  </r>
  <r>
    <x v="0"/>
    <x v="5"/>
  </r>
  <r>
    <x v="0"/>
    <x v="3"/>
  </r>
  <r>
    <x v="1"/>
    <x v="5"/>
  </r>
  <r>
    <x v="1"/>
    <x v="2"/>
  </r>
  <r>
    <x v="0"/>
    <x v="1"/>
  </r>
  <r>
    <x v="0"/>
    <x v="3"/>
  </r>
  <r>
    <x v="1"/>
    <x v="5"/>
  </r>
  <r>
    <x v="0"/>
    <x v="5"/>
  </r>
  <r>
    <x v="1"/>
    <x v="6"/>
  </r>
  <r>
    <x v="1"/>
    <x v="3"/>
  </r>
  <r>
    <x v="1"/>
    <x v="2"/>
  </r>
  <r>
    <x v="0"/>
    <x v="1"/>
  </r>
  <r>
    <x v="0"/>
    <x v="1"/>
  </r>
  <r>
    <x v="0"/>
    <x v="2"/>
  </r>
  <r>
    <x v="1"/>
    <x v="0"/>
  </r>
  <r>
    <x v="0"/>
    <x v="3"/>
  </r>
  <r>
    <x v="1"/>
    <x v="1"/>
  </r>
  <r>
    <x v="1"/>
    <x v="4"/>
  </r>
  <r>
    <x v="0"/>
    <x v="6"/>
  </r>
  <r>
    <x v="1"/>
    <x v="5"/>
  </r>
  <r>
    <x v="1"/>
    <x v="0"/>
  </r>
  <r>
    <x v="1"/>
    <x v="4"/>
  </r>
  <r>
    <x v="0"/>
    <x v="0"/>
  </r>
  <r>
    <x v="0"/>
    <x v="0"/>
  </r>
  <r>
    <x v="0"/>
    <x v="0"/>
  </r>
  <r>
    <x v="1"/>
    <x v="2"/>
  </r>
  <r>
    <x v="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9">
  <r>
    <n v="1"/>
    <x v="0"/>
    <x v="0"/>
    <s v="Farrand"/>
    <s v="Vasler"/>
    <s v="fvaslerqt@comsenz.com#mailto:fvaslerqt@comsenz.com#"/>
    <s v="601-786-0195"/>
    <s v="134 Melrose Pass"/>
    <s v="Jackson"/>
    <s v="Mississippi"/>
    <n v="39216"/>
    <s v="EB514"/>
    <s v="Polar Robots"/>
    <n v="23.99"/>
    <n v="4"/>
    <x v="0"/>
    <n v="2"/>
    <n v="47.98"/>
    <n v="23"/>
  </r>
  <r>
    <n v="2"/>
    <x v="0"/>
    <x v="1"/>
    <s v="Terencio"/>
    <s v="McKern"/>
    <s v="tmckernot@tinyurl.com#mailto:tmckernot@tinyurl.com#"/>
    <s v="832-987-8363"/>
    <s v="26 Muir Lane"/>
    <s v="Katy"/>
    <s v="Texas"/>
    <n v="77493"/>
    <s v="RS706"/>
    <s v="RWW-75 Robot"/>
    <n v="883"/>
    <n v="6"/>
    <x v="1"/>
    <n v="3"/>
    <n v="2649"/>
    <n v="23"/>
  </r>
  <r>
    <n v="3"/>
    <x v="0"/>
    <x v="2"/>
    <s v="Geordie"/>
    <s v="Stiggers"/>
    <s v="gstiggersdd@eventbrite.com#mailto:gstiggersdd@eventbrite.com#"/>
    <s v="727-777-8163"/>
    <s v="11106 Cordelia Plaza"/>
    <s v="Saint Petersburg"/>
    <s v="Florida"/>
    <n v="33737"/>
    <s v="TV804"/>
    <s v="Drone Video Techniques"/>
    <n v="37.99"/>
    <n v="7"/>
    <x v="2"/>
    <n v="6"/>
    <n v="227.94"/>
    <n v="23"/>
  </r>
  <r>
    <n v="4"/>
    <x v="0"/>
    <x v="3"/>
    <s v="Elna"/>
    <s v="De Angelo"/>
    <s v="edew@nba.com#mailto:edew@nba.com#"/>
    <s v="808-945-4067"/>
    <s v="78 Shasta Park"/>
    <s v="Honolulu"/>
    <s v="Hawaii"/>
    <n v="96820"/>
    <s v="DK203"/>
    <s v="BYOD-220"/>
    <n v="69"/>
    <n v="2"/>
    <x v="3"/>
    <n v="1"/>
    <n v="69"/>
    <n v="23"/>
  </r>
  <r>
    <n v="5"/>
    <x v="0"/>
    <x v="4"/>
    <s v="Lucita"/>
    <s v="Lesper"/>
    <s v="llespercx@com.com#mailto:llespercx@com.com#"/>
    <s v="515-193-2721"/>
    <s v="393 Holmberg Center"/>
    <s v="Des Moines"/>
    <s v="Iowa"/>
    <n v="50315"/>
    <s v="EB517"/>
    <s v="SCARA Robots"/>
    <n v="19.5"/>
    <n v="4"/>
    <x v="0"/>
    <n v="5"/>
    <n v="97.5"/>
    <n v="23"/>
  </r>
  <r>
    <n v="6"/>
    <x v="0"/>
    <x v="5"/>
    <s v="Llewellyn"/>
    <s v="Fromont"/>
    <s v="lfromonte9@de.vu#mailto:lfromonte9@de.vu#"/>
    <s v="205-279-7028"/>
    <s v="14 Rowland Lane"/>
    <s v="Birmingham"/>
    <s v="Alabama"/>
    <n v="35244"/>
    <s v="EB519"/>
    <s v="Spherical Robots"/>
    <n v="16.75"/>
    <n v="4"/>
    <x v="0"/>
    <n v="5"/>
    <n v="83.75"/>
    <n v="23"/>
  </r>
  <r>
    <n v="7"/>
    <x v="1"/>
    <x v="6"/>
    <s v="Anne-marie"/>
    <s v="Guion"/>
    <s v="aguiongo@behance.net#mailto:aguiongo@behance.net#"/>
    <s v="281-632-1326"/>
    <s v="23 Schlimgen Pass"/>
    <s v="Houston"/>
    <s v="Texas"/>
    <n v="77020"/>
    <s v="RK604"/>
    <s v="BYOR-2640S"/>
    <n v="189"/>
    <n v="5"/>
    <x v="4"/>
    <n v="2"/>
    <n v="378"/>
    <n v="23"/>
  </r>
  <r>
    <n v="8"/>
    <x v="1"/>
    <x v="7"/>
    <s v="Kalinda"/>
    <s v="Steers"/>
    <s v="ksteershp@ameblo.jp#mailto:ksteershp@ameblo.jp#"/>
    <s v="619-322-8326"/>
    <s v="13871 Summit Place"/>
    <s v="San Diego"/>
    <s v="California"/>
    <n v="92137"/>
    <s v="TV810"/>
    <s v="Understanding Automation"/>
    <n v="44.95"/>
    <n v="7"/>
    <x v="2"/>
    <n v="1"/>
    <n v="44.95"/>
    <n v="23"/>
  </r>
  <r>
    <n v="9"/>
    <x v="1"/>
    <x v="8"/>
    <s v="Lolly"/>
    <s v="Gatenby"/>
    <s v="lgatenbyel@quantcast.com#mailto:lgatenbyel@quantcast.com#"/>
    <s v="515-695-5334"/>
    <s v="9861 Brown Trail"/>
    <s v="Des Moines"/>
    <s v="Iowa"/>
    <n v="50320"/>
    <s v="TV804"/>
    <s v="Drone Video Techniques"/>
    <n v="37.99"/>
    <n v="7"/>
    <x v="2"/>
    <n v="2"/>
    <n v="75.98"/>
    <n v="23"/>
  </r>
  <r>
    <n v="10"/>
    <x v="1"/>
    <x v="9"/>
    <s v="Joycelin"/>
    <s v="Colthurst"/>
    <s v="jcolthurstgu@cbsnews.com#mailto:jcolthurstgu@cbsnews.com#"/>
    <s v="916-287-8146"/>
    <s v="8555 Melby Center"/>
    <s v="Sacramento"/>
    <s v="California"/>
    <n v="94297"/>
    <s v="DS304"/>
    <s v="DTE-QFN20 Drone"/>
    <n v="250"/>
    <n v="3"/>
    <x v="5"/>
    <n v="2"/>
    <n v="500"/>
    <n v="23"/>
  </r>
  <r>
    <n v="11"/>
    <x v="1"/>
    <x v="10"/>
    <s v="Gayel"/>
    <s v="Mirrlees"/>
    <s v="gmirrlees4v@state.tx.us#mailto:gmirrlees4v@state.tx.us#"/>
    <s v="202-827-8759"/>
    <s v="18028 Green Trail"/>
    <s v="Washington"/>
    <s v="District of Columbia"/>
    <n v="20022"/>
    <s v="RK604"/>
    <s v="BYOR-2640S"/>
    <n v="189"/>
    <n v="5"/>
    <x v="4"/>
    <n v="2"/>
    <n v="378"/>
    <n v="23"/>
  </r>
  <r>
    <n v="12"/>
    <x v="1"/>
    <x v="11"/>
    <s v="Jake"/>
    <s v="Zellick"/>
    <s v="jzellick84@ustream.tv#mailto:jzellick84@ustream.tv#"/>
    <s v="202-419-8193"/>
    <s v="7998 Laurel Center"/>
    <s v="Washington"/>
    <s v="District of Columbia"/>
    <n v="20508"/>
    <s v="DK201"/>
    <s v="BYOD-100"/>
    <n v="54"/>
    <n v="2"/>
    <x v="3"/>
    <n v="5"/>
    <n v="270"/>
    <n v="23"/>
  </r>
  <r>
    <n v="13"/>
    <x v="1"/>
    <x v="12"/>
    <s v="Odelia"/>
    <s v="Halbard"/>
    <s v="ohalbardv@booking.com#mailto:ohalbardv@booking.com#"/>
    <s v="205-438-8465"/>
    <s v="1613 Calypso Street"/>
    <s v="Birmingham"/>
    <s v="Alabama"/>
    <n v="35263"/>
    <s v="EB508"/>
    <s v="Fixed Wing Drones"/>
    <n v="15.5"/>
    <n v="4"/>
    <x v="0"/>
    <n v="3"/>
    <n v="46.5"/>
    <n v="23"/>
  </r>
  <r>
    <n v="14"/>
    <x v="1"/>
    <x v="13"/>
    <s v="Aindrea"/>
    <s v="Kingaby"/>
    <s v="akingaby78@deviantart.com#mailto:akingaby78@deviantart.com#"/>
    <s v="561-589-4452"/>
    <s v="40 Browning Plaza"/>
    <s v="West Palm Beach"/>
    <s v="Florida"/>
    <n v="33416"/>
    <s v="BP107"/>
    <s v="Ladybug Robot Blueprint"/>
    <n v="12"/>
    <n v="1"/>
    <x v="6"/>
    <n v="2"/>
    <n v="24"/>
    <n v="23"/>
  </r>
  <r>
    <n v="15"/>
    <x v="1"/>
    <x v="14"/>
    <s v="Catlee"/>
    <s v="Royle"/>
    <s v="croylede@dot.gov#mailto:croylede@dot.gov#"/>
    <s v="757-631-1417"/>
    <s v="36 Artisan Street"/>
    <s v="Virginia Beach"/>
    <s v="Virginia"/>
    <n v="23459"/>
    <s v="RK605"/>
    <s v="BYOR-3000"/>
    <n v="214"/>
    <n v="5"/>
    <x v="4"/>
    <n v="2"/>
    <n v="428"/>
    <n v="23"/>
  </r>
  <r>
    <n v="16"/>
    <x v="2"/>
    <x v="15"/>
    <s v="Bee"/>
    <s v="Bockh"/>
    <s v="bbockhc0@jimdo.com#mailto:bbockhc0@jimdo.com#"/>
    <s v="818-466-4284"/>
    <s v="26267 Esker Circle"/>
    <s v="Torrance"/>
    <s v="California"/>
    <n v="90510"/>
    <s v="DK205"/>
    <s v="BYOD-350"/>
    <n v="89.95"/>
    <n v="2"/>
    <x v="3"/>
    <n v="3"/>
    <n v="269.85000000000002"/>
    <n v="23"/>
  </r>
  <r>
    <n v="17"/>
    <x v="2"/>
    <x v="16"/>
    <s v="Christyna"/>
    <s v="Ciobutaru"/>
    <s v="cciobutaru6v@netlog.com#mailto:cciobutaru6v@netlog.com#"/>
    <s v="704-120-3431"/>
    <s v="714 Aberg Circle"/>
    <s v="Charlotte"/>
    <s v="North Carolina"/>
    <n v="28263"/>
    <s v="RS702"/>
    <s v="MICR-23K Robot"/>
    <n v="899"/>
    <n v="6"/>
    <x v="1"/>
    <n v="2"/>
    <n v="1798"/>
    <n v="23"/>
  </r>
  <r>
    <n v="18"/>
    <x v="2"/>
    <x v="17"/>
    <s v="Cheri"/>
    <s v="Gabriel"/>
    <s v="cgabrielaq@spotify.com#mailto:cgabrielaq@spotify.com#"/>
    <s v="203-932-4595"/>
    <s v="98 Union Place"/>
    <s v="Stamford"/>
    <s v="Connecticut"/>
    <n v="6905"/>
    <s v="DS301"/>
    <s v="DA-SA702 Drone"/>
    <n v="399"/>
    <n v="3"/>
    <x v="5"/>
    <n v="4"/>
    <n v="1596"/>
    <n v="23"/>
  </r>
  <r>
    <n v="19"/>
    <x v="2"/>
    <x v="18"/>
    <s v="Remy"/>
    <s v="Rehm"/>
    <s v="rrehm6a@yandex.ru#mailto:rrehm6a@yandex.ru#"/>
    <s v="920-575-7737"/>
    <s v="52749 Roxbury Avenue"/>
    <s v="Green Bay"/>
    <s v="Wisconsin"/>
    <n v="54305"/>
    <s v="TV804"/>
    <s v="Drone Video Techniques"/>
    <n v="37.99"/>
    <n v="7"/>
    <x v="2"/>
    <n v="3"/>
    <n v="113.97"/>
    <n v="23"/>
  </r>
  <r>
    <n v="20"/>
    <x v="3"/>
    <x v="19"/>
    <s v="Norris"/>
    <s v="Maven"/>
    <s v="nmaven3o@go.com#mailto:nmaven3o@go.com#"/>
    <s v="941-794-7947"/>
    <s v="142 Scoville Park"/>
    <s v="Sarasota"/>
    <s v="Florida"/>
    <n v="34276"/>
    <s v="DK209"/>
    <s v="BYOD-550"/>
    <n v="179"/>
    <n v="2"/>
    <x v="3"/>
    <n v="2"/>
    <n v="358"/>
    <n v="23"/>
  </r>
  <r>
    <n v="21"/>
    <x v="3"/>
    <x v="20"/>
    <s v="Malvin"/>
    <s v="Chesman"/>
    <s v="mchesmanfc@mit.edu#mailto:mchesmanfc@mit.edu#"/>
    <s v="847-262-5168"/>
    <s v="4427 Golden Leaf Crossing"/>
    <s v="Palatine"/>
    <s v="Illinois"/>
    <n v="60078"/>
    <s v="TV804"/>
    <s v="Drone Video Techniques"/>
    <n v="37.99"/>
    <n v="7"/>
    <x v="2"/>
    <n v="3"/>
    <n v="113.97"/>
    <n v="23"/>
  </r>
  <r>
    <n v="22"/>
    <x v="3"/>
    <x v="14"/>
    <s v="Catlee"/>
    <s v="Royle"/>
    <s v="croylede@dot.gov#mailto:croylede@dot.gov#"/>
    <s v="757-631-1417"/>
    <s v="36 Artisan Street"/>
    <s v="Virginia Beach"/>
    <s v="Virginia"/>
    <n v="23459"/>
    <s v="DK205"/>
    <s v="BYOD-350"/>
    <n v="89.95"/>
    <n v="2"/>
    <x v="3"/>
    <n v="4"/>
    <n v="359.8"/>
    <n v="23"/>
  </r>
  <r>
    <n v="23"/>
    <x v="3"/>
    <x v="21"/>
    <s v="Sabine"/>
    <s v="Abrahamian"/>
    <s v="sabrahamian3i@zimbio.com#mailto:sabrahamian3i@zimbio.com#"/>
    <s v="704-564-1416"/>
    <s v="12510 Moulton Pass"/>
    <s v="Charlotte"/>
    <s v="North Carolina"/>
    <n v="28225"/>
    <s v="DS302"/>
    <s v="DC-304 Drone"/>
    <n v="395"/>
    <n v="3"/>
    <x v="5"/>
    <n v="3"/>
    <n v="1185"/>
    <n v="23"/>
  </r>
  <r>
    <n v="24"/>
    <x v="3"/>
    <x v="22"/>
    <s v="Deina"/>
    <s v="Kainz"/>
    <s v="dkainzh6@freewebs.com#mailto:dkainzh6@freewebs.com#"/>
    <s v="518-801-6959"/>
    <s v="6962 Northport Alley"/>
    <s v="Albany"/>
    <s v="New York"/>
    <n v="12262"/>
    <s v="RS702"/>
    <s v="MICR-23K Robot"/>
    <n v="899"/>
    <n v="6"/>
    <x v="1"/>
    <n v="5"/>
    <n v="4495"/>
    <n v="23"/>
  </r>
  <r>
    <n v="25"/>
    <x v="4"/>
    <x v="23"/>
    <s v="Paula"/>
    <s v="Olivi"/>
    <s v="polivio2@ft.com#mailto:polivio2@ft.com#"/>
    <s v="916-157-5425"/>
    <s v="5707 Hayes Drive"/>
    <s v="Sacramento"/>
    <s v="California"/>
    <n v="94286"/>
    <s v="EB516"/>
    <s v="RTF Drones"/>
    <n v="16.989999999999998"/>
    <n v="4"/>
    <x v="0"/>
    <n v="5"/>
    <n v="84.949999999999989"/>
    <n v="23"/>
  </r>
  <r>
    <n v="26"/>
    <x v="4"/>
    <x v="24"/>
    <s v="Xena"/>
    <s v="Hulle"/>
    <s v="xhulle6v@shinystat.com#mailto:xhulle6v@shinystat.com#"/>
    <s v="704-860-5834"/>
    <s v="3663 Gateway Center"/>
    <s v="Charlotte"/>
    <s v="North Carolina"/>
    <n v="28235"/>
    <s v="TV802"/>
    <s v="AI for Educators"/>
    <n v="49.95"/>
    <n v="7"/>
    <x v="2"/>
    <n v="2"/>
    <n v="99.9"/>
    <n v="23"/>
  </r>
  <r>
    <n v="27"/>
    <x v="4"/>
    <x v="25"/>
    <s v="Bird"/>
    <s v="Chittenden"/>
    <s v="bchittendenot@e-recht24.de#mailto:bchittendenot@e-recht24.de#"/>
    <s v="202-884-7359"/>
    <s v="290 Columbus Parkway"/>
    <s v="Washington"/>
    <s v="District of Columbia"/>
    <n v="20380"/>
    <s v="EB519"/>
    <s v="Spherical Robots"/>
    <n v="16.75"/>
    <n v="4"/>
    <x v="0"/>
    <n v="5"/>
    <n v="83.75"/>
    <n v="23"/>
  </r>
  <r>
    <n v="28"/>
    <x v="4"/>
    <x v="26"/>
    <s v="Malvin"/>
    <s v="Ousley"/>
    <s v="mousley1o@pcworld.com#mailto:mousley1o@pcworld.com#"/>
    <s v="561-309-0608"/>
    <s v="683 Bowman Parkway"/>
    <s v="Boynton Beach"/>
    <s v="Florida"/>
    <n v="33436"/>
    <s v="EB517"/>
    <s v="SCARA Robots"/>
    <n v="19.5"/>
    <n v="4"/>
    <x v="0"/>
    <n v="4"/>
    <n v="78"/>
    <n v="23"/>
  </r>
  <r>
    <n v="29"/>
    <x v="5"/>
    <x v="27"/>
    <s v="Elke"/>
    <s v="Porter"/>
    <s v="eporter9k@google.co.uk#mailto:eporter9k@google.co.uk#"/>
    <s v="510-401-0835"/>
    <s v="63 Anthes Trail"/>
    <s v="Oakland"/>
    <s v="California"/>
    <n v="94611"/>
    <s v="EB511"/>
    <s v="Helicopter Drones"/>
    <n v="20.95"/>
    <n v="4"/>
    <x v="0"/>
    <n v="5"/>
    <n v="104.75"/>
    <n v="23"/>
  </r>
  <r>
    <n v="30"/>
    <x v="5"/>
    <x v="28"/>
    <s v="Peterus"/>
    <s v="Gaskal"/>
    <s v="pgaskalb9@webnode.com#mailto:pgaskalb9@webnode.com#"/>
    <s v="347-728-4628"/>
    <s v="3351 Cherokee Lane"/>
    <s v="Flushing"/>
    <s v="New York"/>
    <n v="11388"/>
    <s v="EB518"/>
    <s v="Single Rotor Drones"/>
    <n v="14.99"/>
    <n v="4"/>
    <x v="0"/>
    <n v="6"/>
    <n v="89.94"/>
    <n v="23"/>
  </r>
  <r>
    <n v="31"/>
    <x v="5"/>
    <x v="29"/>
    <s v="Ariela"/>
    <s v="Berick"/>
    <s v="aberickkg@intel.com#mailto:aberickkg@intel.com#"/>
    <s v="770-530-0536"/>
    <s v="297 Rowland Court"/>
    <s v="Atlanta"/>
    <s v="Georgia"/>
    <n v="30311"/>
    <s v="TV809"/>
    <s v="Understanding 3D Printing"/>
    <n v="42.99"/>
    <n v="7"/>
    <x v="2"/>
    <n v="1"/>
    <n v="42.99"/>
    <n v="23"/>
  </r>
  <r>
    <n v="32"/>
    <x v="5"/>
    <x v="30"/>
    <s v="Oswell"/>
    <s v="Cuthbert"/>
    <s v="ocuthbertp9@indiatimes.com#mailto:ocuthbertp9@indiatimes.com#"/>
    <s v="251-612-2332"/>
    <s v="767 Lunder Plaza"/>
    <s v="Mobile"/>
    <s v="Alabama"/>
    <n v="36610"/>
    <s v="DK203"/>
    <s v="BYOD-220"/>
    <n v="69"/>
    <n v="2"/>
    <x v="3"/>
    <n v="3"/>
    <n v="207"/>
    <n v="23"/>
  </r>
  <r>
    <n v="33"/>
    <x v="5"/>
    <x v="12"/>
    <s v="Odelia"/>
    <s v="Halbard"/>
    <s v="ohalbardv@booking.com#mailto:ohalbardv@booking.com#"/>
    <s v="205-438-8465"/>
    <s v="1613 Calypso Street"/>
    <s v="Birmingham"/>
    <s v="Alabama"/>
    <n v="35263"/>
    <s v="RS706"/>
    <s v="RWW-75 Robot"/>
    <n v="883"/>
    <n v="6"/>
    <x v="1"/>
    <n v="3"/>
    <n v="2649"/>
    <n v="23"/>
  </r>
  <r>
    <n v="34"/>
    <x v="5"/>
    <x v="31"/>
    <s v="Tome"/>
    <s v="Beller"/>
    <s v="tbeller7o@addtoany.com#mailto:tbeller7o@addtoany.com#"/>
    <s v="321-799-2137"/>
    <s v="519 Declaration Way"/>
    <s v="Melbourne"/>
    <s v="Florida"/>
    <n v="32919"/>
    <s v="RK606"/>
    <s v="BYOR-3535"/>
    <n v="225"/>
    <n v="5"/>
    <x v="4"/>
    <n v="4"/>
    <n v="900"/>
    <n v="23"/>
  </r>
  <r>
    <n v="35"/>
    <x v="6"/>
    <x v="32"/>
    <s v="Reeta"/>
    <s v="Deere"/>
    <s v="rdeerec6@china.com.cn#mailto:rdeerec6@china.com.cn#"/>
    <s v="315-634-5232"/>
    <s v="86413 Shopko Trail"/>
    <s v="Syracuse"/>
    <s v="New York"/>
    <n v="13205"/>
    <s v="EB504"/>
    <s v="Cartesian Robots"/>
    <n v="12.99"/>
    <n v="4"/>
    <x v="0"/>
    <n v="5"/>
    <n v="64.95"/>
    <n v="23"/>
  </r>
  <r>
    <n v="36"/>
    <x v="6"/>
    <x v="33"/>
    <s v="Audrey"/>
    <s v="Scarsbrooke"/>
    <s v="ascarsbrooke6g@bloglovin.com#mailto:ascarsbrooke6g@bloglovin.com#"/>
    <s v="601-921-1043"/>
    <s v="46414 Grover Way"/>
    <s v="Jackson"/>
    <s v="Mississippi"/>
    <n v="39216"/>
    <s v="DS306"/>
    <s v="DX-145 Drone"/>
    <n v="250"/>
    <n v="3"/>
    <x v="5"/>
    <n v="5"/>
    <n v="1250"/>
    <n v="23"/>
  </r>
  <r>
    <n v="37"/>
    <x v="6"/>
    <x v="34"/>
    <s v="Christen"/>
    <s v="Loins"/>
    <s v="cloinsjc@mail.ru#mailto:cloinsjc@mail.ru#"/>
    <s v="405-188-4079"/>
    <s v="878 Thackeray Hill"/>
    <s v="Oklahoma City"/>
    <s v="Oklahoma"/>
    <n v="73135"/>
    <s v="RK605"/>
    <s v="BYOR-3000"/>
    <n v="214"/>
    <n v="5"/>
    <x v="4"/>
    <n v="4"/>
    <n v="856"/>
    <n v="23"/>
  </r>
  <r>
    <n v="38"/>
    <x v="6"/>
    <x v="35"/>
    <s v="Melina"/>
    <s v="Ellse"/>
    <s v="mellseo8@engadget.com#mailto:mellseo8@engadget.com#"/>
    <s v="775-823-2463"/>
    <s v="16029 Ramsey Plaza"/>
    <s v="Reno"/>
    <s v="Nevada"/>
    <n v="89519"/>
    <s v="TV804"/>
    <s v="Drone Video Techniques"/>
    <n v="37.99"/>
    <n v="7"/>
    <x v="2"/>
    <n v="2"/>
    <n v="75.98"/>
    <n v="23"/>
  </r>
  <r>
    <n v="39"/>
    <x v="6"/>
    <x v="36"/>
    <s v="Nona"/>
    <s v="Clandillon"/>
    <s v="nclandillon9s@huffingtonpost.com#mailto:nclandillon9s@huffingtonpost.com#"/>
    <s v="402-493-0147"/>
    <s v="85735 Ruskin Trail"/>
    <s v="Lincoln"/>
    <s v="Nebraska"/>
    <n v="68517"/>
    <s v="EB501"/>
    <s v="Articulated Robots"/>
    <n v="23.99"/>
    <n v="4"/>
    <x v="0"/>
    <n v="1"/>
    <n v="23.99"/>
    <n v="23"/>
  </r>
  <r>
    <n v="40"/>
    <x v="6"/>
    <x v="37"/>
    <s v="Milli"/>
    <s v="Mulcaster"/>
    <s v="mmulcasterks@spiegel.de#mailto:mmulcasterks@spiegel.de#"/>
    <s v="614-135-7193"/>
    <s v="400 Northview Circle"/>
    <s v="Columbus"/>
    <s v="Ohio"/>
    <n v="43284"/>
    <s v="DS306"/>
    <s v="DX-145 Drone"/>
    <n v="250"/>
    <n v="3"/>
    <x v="5"/>
    <n v="4"/>
    <n v="1000"/>
    <n v="23"/>
  </r>
  <r>
    <n v="41"/>
    <x v="6"/>
    <x v="38"/>
    <s v="Hamlen"/>
    <s v="Wimes"/>
    <s v="hwimesbb@deviantart.com#mailto:hwimesbb@deviantart.com#"/>
    <s v="786-176-6425"/>
    <s v="43661 Coleman Court"/>
    <s v="Miami"/>
    <s v="Florida"/>
    <n v="33147"/>
    <s v="EB502"/>
    <s v="Building Your First Robot"/>
    <n v="24.95"/>
    <n v="4"/>
    <x v="0"/>
    <n v="6"/>
    <n v="149.69999999999999"/>
    <n v="23"/>
  </r>
  <r>
    <n v="42"/>
    <x v="6"/>
    <x v="39"/>
    <s v="Trudy"/>
    <s v="Leishman"/>
    <s v="tleishmanmi@msu.edu#mailto:tleishmanmi@msu.edu#"/>
    <s v="850-337-6470"/>
    <s v="366 Helena Way"/>
    <s v="Pensacola"/>
    <s v="Florida"/>
    <n v="32511"/>
    <s v="TV802"/>
    <s v="AI for Educators"/>
    <n v="49.95"/>
    <n v="7"/>
    <x v="2"/>
    <n v="3"/>
    <n v="149.85000000000002"/>
    <n v="23"/>
  </r>
  <r>
    <n v="43"/>
    <x v="6"/>
    <x v="40"/>
    <s v="Natividad"/>
    <s v="de Pinna"/>
    <s v="ndegv@sakura.ne.jp#mailto:ndegv@sakura.ne.jp#"/>
    <s v="256-667-5155"/>
    <s v="285 Cherokee Place"/>
    <s v="Anniston"/>
    <s v="Alabama"/>
    <n v="36205"/>
    <s v="BP105"/>
    <s v="Creature Robot Arms Blueprint"/>
    <n v="12"/>
    <n v="1"/>
    <x v="6"/>
    <n v="5"/>
    <n v="60"/>
    <n v="23"/>
  </r>
  <r>
    <n v="44"/>
    <x v="7"/>
    <x v="41"/>
    <s v="Myrlene"/>
    <s v="Knyvett"/>
    <s v="mknyvettt@spiegel.de#mailto:mknyvettt@spiegel.de#"/>
    <s v="913-324-6134"/>
    <s v="8047 Chive Hill"/>
    <s v="Shawnee Mission"/>
    <s v="Kansas"/>
    <n v="66286"/>
    <s v="RK602"/>
    <s v="BYOR-1000"/>
    <n v="189"/>
    <n v="5"/>
    <x v="4"/>
    <n v="1"/>
    <n v="189"/>
    <n v="23"/>
  </r>
  <r>
    <n v="45"/>
    <x v="7"/>
    <x v="42"/>
    <s v="Devi"/>
    <s v="Shelborne"/>
    <s v="dshelborne6w@4shared.com#mailto:dshelborne6w@4shared.com#"/>
    <s v="706-386-0118"/>
    <s v="85 Judy Street"/>
    <s v="Columbus"/>
    <s v="Georgia"/>
    <n v="31998"/>
    <s v="TV809"/>
    <s v="Understanding 3D Printing"/>
    <n v="42.99"/>
    <n v="7"/>
    <x v="2"/>
    <n v="4"/>
    <n v="171.96"/>
    <n v="23"/>
  </r>
  <r>
    <n v="46"/>
    <x v="7"/>
    <x v="43"/>
    <s v="Earlie"/>
    <s v="Mergue"/>
    <s v="emergue9q@nhs.uk#mailto:emergue9q@nhs.uk#"/>
    <s v="336-581-3838"/>
    <s v="4881 Schurz Street"/>
    <s v="Greensboro"/>
    <s v="North Carolina"/>
    <n v="27499"/>
    <s v="EB509"/>
    <s v="GPS Drones"/>
    <n v="19.989999999999998"/>
    <n v="4"/>
    <x v="0"/>
    <n v="6"/>
    <n v="119.94"/>
    <n v="23"/>
  </r>
  <r>
    <n v="47"/>
    <x v="7"/>
    <x v="44"/>
    <s v="Yardley"/>
    <s v="Kikke"/>
    <s v="ykikkec5@bing.com#mailto:ykikkec5@bing.com#"/>
    <s v="571-733-0022"/>
    <s v="42 Chive Point"/>
    <s v="Arlington"/>
    <s v="Virginia"/>
    <n v="22244"/>
    <s v="RK604"/>
    <s v="BYOR-2640S"/>
    <n v="189"/>
    <n v="5"/>
    <x v="4"/>
    <n v="4"/>
    <n v="756"/>
    <n v="23"/>
  </r>
  <r>
    <n v="48"/>
    <x v="8"/>
    <x v="45"/>
    <s v="Fiorenze"/>
    <s v="Uebel"/>
    <s v="fuebeli@army.mil#mailto:fuebeli@army.mil#"/>
    <s v="419-405-2775"/>
    <s v="244 Ohio Street"/>
    <s v="Lima"/>
    <s v="Ohio"/>
    <n v="45807"/>
    <s v="RS707"/>
    <s v="RXW-9807 Robot"/>
    <n v="599"/>
    <n v="6"/>
    <x v="1"/>
    <n v="6"/>
    <n v="3594"/>
    <n v="23"/>
  </r>
  <r>
    <n v="49"/>
    <x v="8"/>
    <x v="46"/>
    <s v="Nelia"/>
    <s v="Tolussi"/>
    <s v="ntolussidy@sciencedaily.com#mailto:ntolussidy@sciencedaily.com#"/>
    <s v="915-527-3472"/>
    <s v="68 Forest Dale Park"/>
    <s v="El Paso"/>
    <s v="Texas"/>
    <n v="79955"/>
    <s v="EB513"/>
    <s v="Photograph Drones"/>
    <n v="14.99"/>
    <n v="4"/>
    <x v="0"/>
    <n v="5"/>
    <n v="74.95"/>
    <n v="23"/>
  </r>
  <r>
    <n v="50"/>
    <x v="8"/>
    <x v="47"/>
    <s v="Darla"/>
    <s v="Hassen"/>
    <s v="dhassencj@hp.com#mailto:dhassencj@hp.com#"/>
    <s v="585-418-2593"/>
    <s v="6900 Birchwood Center"/>
    <s v="Rochester"/>
    <s v="New York"/>
    <n v="14604"/>
    <s v="EB504"/>
    <s v="Cartesian Robots"/>
    <n v="12.99"/>
    <n v="4"/>
    <x v="0"/>
    <n v="1"/>
    <n v="12.99"/>
    <n v="23"/>
  </r>
  <r>
    <n v="51"/>
    <x v="8"/>
    <x v="48"/>
    <s v="Trip"/>
    <s v="Trowel"/>
    <s v="ttrowel3@joomla.org#mailto:ttrowel3@joomla.org#"/>
    <s v="240-538-1627"/>
    <s v="43 Loomis Drive"/>
    <s v="Hagerstown"/>
    <s v="Maryland"/>
    <n v="21747"/>
    <s v="EB518"/>
    <s v="Single Rotor Drones"/>
    <n v="14.99"/>
    <n v="4"/>
    <x v="0"/>
    <n v="3"/>
    <n v="44.97"/>
    <n v="23"/>
  </r>
  <r>
    <n v="52"/>
    <x v="8"/>
    <x v="49"/>
    <s v="Chancey"/>
    <s v="Dives"/>
    <s v="cdivesa9@mit.edu#mailto:cdivesa9@mit.edu#"/>
    <s v="217-450-9824"/>
    <s v="5716 Westerfield Park"/>
    <s v="Springfield"/>
    <s v="Illinois"/>
    <n v="62776"/>
    <s v="RS707"/>
    <s v="RXW-9807 Robot"/>
    <n v="599"/>
    <n v="6"/>
    <x v="1"/>
    <n v="5"/>
    <n v="2995"/>
    <n v="23"/>
  </r>
  <r>
    <n v="53"/>
    <x v="9"/>
    <x v="50"/>
    <s v="Pace"/>
    <s v="Grigoroni"/>
    <s v="pgrigoroni8x@nbcnews.com#mailto:pgrigoroni8x@nbcnews.com#"/>
    <s v="914-144-0790"/>
    <s v="4582 Arapahoe Parkway"/>
    <s v="Bronx"/>
    <s v="New York"/>
    <n v="10464"/>
    <s v="RS705"/>
    <s v="RQTE-554 Robot"/>
    <n v="684"/>
    <n v="6"/>
    <x v="1"/>
    <n v="2"/>
    <n v="1368"/>
    <n v="23"/>
  </r>
  <r>
    <n v="54"/>
    <x v="9"/>
    <x v="51"/>
    <s v="Lyn"/>
    <s v="Lucken"/>
    <s v="llucken6y@arstechnica.com#mailto:llucken6y@arstechnica.com#"/>
    <s v="214-888-4139"/>
    <s v="90 Butterfield Court"/>
    <s v="Dallas"/>
    <s v="Texas"/>
    <n v="75210"/>
    <s v="DS304"/>
    <s v="DTE-QFN20 Drone"/>
    <n v="250"/>
    <n v="3"/>
    <x v="5"/>
    <n v="2"/>
    <n v="500"/>
    <n v="23"/>
  </r>
  <r>
    <n v="55"/>
    <x v="9"/>
    <x v="52"/>
    <s v="Nancey"/>
    <s v="Kelley"/>
    <s v="nkelleyql@php.net#mailto:nkelleyql@php.net#"/>
    <s v="303-554-1838"/>
    <s v="18867 Hagan Pass"/>
    <s v="Denver"/>
    <s v="Colorado"/>
    <n v="80235"/>
    <s v="TV812"/>
    <s v="Understanding Raspberry PI"/>
    <n v="28.99"/>
    <n v="7"/>
    <x v="2"/>
    <n v="2"/>
    <n v="57.98"/>
    <n v="23"/>
  </r>
  <r>
    <n v="56"/>
    <x v="10"/>
    <x v="53"/>
    <s v="Evangeline"/>
    <s v="Bartolozzi"/>
    <s v="ebartolozzigq@time.com#mailto:ebartolozzigq@time.com#"/>
    <s v="818-625-6637"/>
    <s v="1933 Hauk Alley"/>
    <s v="Glendale"/>
    <s v="California"/>
    <n v="91210"/>
    <s v="DK208"/>
    <s v="BYOD-500"/>
    <n v="167"/>
    <n v="2"/>
    <x v="3"/>
    <n v="4"/>
    <n v="668"/>
    <n v="23"/>
  </r>
  <r>
    <n v="57"/>
    <x v="11"/>
    <x v="54"/>
    <s v="Shepherd"/>
    <s v="Byas"/>
    <s v="sbyasnq@netvibes.com#mailto:sbyasnq@netvibes.com#"/>
    <s v="213-844-8441"/>
    <s v="78 Dottie Street"/>
    <s v="Los Angeles"/>
    <s v="California"/>
    <n v="90087"/>
    <s v="EB509"/>
    <s v="GPS Drones"/>
    <n v="19.989999999999998"/>
    <n v="4"/>
    <x v="0"/>
    <n v="6"/>
    <n v="119.94"/>
    <n v="23"/>
  </r>
  <r>
    <n v="58"/>
    <x v="11"/>
    <x v="55"/>
    <s v="Dill"/>
    <s v="Gyrgorcewicx"/>
    <s v="dgyrgorcewicx5@1und1.de#mailto:dgyrgorcewicx5@1und1.de#"/>
    <s v="918-471-3145"/>
    <s v="771 Corry Court"/>
    <s v="Tulsa"/>
    <s v="Oklahoma"/>
    <n v="74116"/>
    <s v="EB514"/>
    <s v="Polar Robots"/>
    <n v="23.99"/>
    <n v="4"/>
    <x v="0"/>
    <n v="4"/>
    <n v="95.96"/>
    <n v="23"/>
  </r>
  <r>
    <n v="59"/>
    <x v="11"/>
    <x v="56"/>
    <s v="Uriel"/>
    <s v="Castanho"/>
    <s v="ucastanhoq7@who.int#mailto:ucastanhoq7@who.int#"/>
    <s v="786-457-5685"/>
    <s v="45 Hollow Ridge Pass"/>
    <s v="Miami"/>
    <s v="Florida"/>
    <n v="33245"/>
    <s v="BP107"/>
    <s v="Ladybug Robot Blueprint"/>
    <n v="12"/>
    <n v="1"/>
    <x v="6"/>
    <n v="6"/>
    <n v="72"/>
    <n v="23"/>
  </r>
  <r>
    <n v="60"/>
    <x v="11"/>
    <x v="57"/>
    <s v="Dayna"/>
    <s v="Edgeler"/>
    <s v="dedgeler3u@booking.com#mailto:dedgeler3u@booking.com#"/>
    <s v="614-713-9393"/>
    <s v="8479 Boyd Parkway"/>
    <s v="Columbus"/>
    <s v="Ohio"/>
    <n v="43226"/>
    <s v="RK606"/>
    <s v="BYOR-3535"/>
    <n v="225"/>
    <n v="5"/>
    <x v="4"/>
    <n v="3"/>
    <n v="675"/>
    <n v="23"/>
  </r>
  <r>
    <n v="61"/>
    <x v="12"/>
    <x v="58"/>
    <s v="Renato"/>
    <s v="Gifkins"/>
    <s v="rgifkins7u@mysql.com#mailto:rgifkins7u@mysql.com#"/>
    <s v="773-997-0880"/>
    <s v="54 Hansons Hill"/>
    <s v="Chicago"/>
    <s v="Illinois"/>
    <n v="60636"/>
    <s v="EB513"/>
    <s v="Photograph Drones"/>
    <n v="14.99"/>
    <n v="4"/>
    <x v="0"/>
    <n v="4"/>
    <n v="59.96"/>
    <n v="23"/>
  </r>
  <r>
    <n v="62"/>
    <x v="12"/>
    <x v="59"/>
    <s v="Roby"/>
    <s v="Pitts"/>
    <s v="rpittsel@t.co#mailto:rpittsel@t.co#"/>
    <s v="912-562-7602"/>
    <s v="2870 5th Trail"/>
    <s v="Savannah"/>
    <s v="Georgia"/>
    <n v="31416"/>
    <s v="EB508"/>
    <s v="Fixed Wing Drones"/>
    <n v="15.5"/>
    <n v="4"/>
    <x v="0"/>
    <n v="4"/>
    <n v="62"/>
    <n v="23"/>
  </r>
  <r>
    <n v="63"/>
    <x v="12"/>
    <x v="60"/>
    <s v="Lotti"/>
    <s v="Cridlon"/>
    <s v="lcridlonkj@sina.com.cn#mailto:lcridlonkj@sina.com.cn#"/>
    <s v="217-724-8971"/>
    <s v="30 Rieder Avenue"/>
    <s v="Springfield"/>
    <s v="Illinois"/>
    <n v="62723"/>
    <s v="EB514"/>
    <s v="Polar Robots"/>
    <n v="23.99"/>
    <n v="4"/>
    <x v="0"/>
    <n v="1"/>
    <n v="23.99"/>
    <n v="23"/>
  </r>
  <r>
    <n v="64"/>
    <x v="12"/>
    <x v="61"/>
    <s v="Helli"/>
    <s v="Bamlet"/>
    <s v="hbamletr9@google.nl#mailto:hbamletr9@google.nl#"/>
    <s v="712-962-2122"/>
    <s v="90 Dorton Road"/>
    <s v="Sioux City"/>
    <s v="Iowa"/>
    <n v="51105"/>
    <s v="TV809"/>
    <s v="Understanding 3D Printing"/>
    <n v="42.99"/>
    <n v="7"/>
    <x v="2"/>
    <n v="5"/>
    <n v="214.95000000000002"/>
    <n v="23"/>
  </r>
  <r>
    <n v="65"/>
    <x v="13"/>
    <x v="62"/>
    <s v="Carlie"/>
    <s v="Pala"/>
    <s v="cpala1d@mysql.com#mailto:cpala1d@mysql.com#"/>
    <s v="563-279-3211"/>
    <s v="765 Del Sol Way"/>
    <s v="Davenport"/>
    <s v="Iowa"/>
    <n v="52804"/>
    <s v="TV805"/>
    <s v="Industrial 3D Printing"/>
    <n v="49"/>
    <n v="7"/>
    <x v="2"/>
    <n v="5"/>
    <n v="245"/>
    <n v="23"/>
  </r>
  <r>
    <n v="66"/>
    <x v="13"/>
    <x v="63"/>
    <s v="Blake"/>
    <s v="Heditch"/>
    <s v="bheditchad@icq.com#mailto:bheditchad@icq.com#"/>
    <s v="305-763-2489"/>
    <s v="40588 Hoffman Trail"/>
    <s v="Miami"/>
    <s v="Florida"/>
    <n v="33129"/>
    <s v="BP110"/>
    <s v="Sleepy Eye Blueprint"/>
    <n v="11.99"/>
    <n v="1"/>
    <x v="6"/>
    <n v="3"/>
    <n v="35.97"/>
    <n v="23"/>
  </r>
  <r>
    <n v="67"/>
    <x v="13"/>
    <x v="64"/>
    <s v="Nina"/>
    <s v="Bukac"/>
    <s v="nbukacrm@nymag.com#mailto:nbukacrm@nymag.com#"/>
    <s v="801-421-9223"/>
    <s v="44036 Lukken Drive"/>
    <s v="Salt Lake City"/>
    <s v="Utah"/>
    <n v="84140"/>
    <s v="EB505"/>
    <s v="Delivery Drones"/>
    <n v="14.99"/>
    <n v="4"/>
    <x v="0"/>
    <n v="2"/>
    <n v="29.98"/>
    <n v="23"/>
  </r>
  <r>
    <n v="68"/>
    <x v="13"/>
    <x v="65"/>
    <s v="Joey"/>
    <s v="Sumpner"/>
    <s v="jsumpner5u@google.com.au#mailto:jsumpner5u@google.com.au#"/>
    <s v="786-405-4171"/>
    <s v="420 Transport Center"/>
    <s v="Miami"/>
    <s v="Florida"/>
    <n v="33169"/>
    <s v="EB518"/>
    <s v="Single Rotor Drones"/>
    <n v="14.99"/>
    <n v="4"/>
    <x v="0"/>
    <n v="4"/>
    <n v="59.96"/>
    <n v="23"/>
  </r>
  <r>
    <n v="69"/>
    <x v="13"/>
    <x v="66"/>
    <s v="Danice"/>
    <s v="Bannell"/>
    <s v="dbannellcg@google.ru#mailto:dbannellcg@google.ru#"/>
    <s v="904-596-6916"/>
    <s v="74726 Meadow Vale Court"/>
    <s v="Jacksonville"/>
    <s v="Florida"/>
    <n v="32225"/>
    <s v="DS307"/>
    <s v="MICR-564K Drone"/>
    <n v="499"/>
    <n v="3"/>
    <x v="5"/>
    <n v="6"/>
    <n v="2994"/>
    <n v="23"/>
  </r>
  <r>
    <n v="70"/>
    <x v="13"/>
    <x v="67"/>
    <s v="Tadio"/>
    <s v="Spavon"/>
    <s v="tspavon3q@tumblr.com#mailto:tspavon3q@tumblr.com#"/>
    <s v="312-557-3715"/>
    <s v="71 John Wall Point"/>
    <s v="Chicago"/>
    <s v="Illinois"/>
    <n v="60624"/>
    <s v="BP108"/>
    <s v="Panda Robot Blueprint"/>
    <n v="7.99"/>
    <n v="1"/>
    <x v="6"/>
    <n v="3"/>
    <n v="23.97"/>
    <n v="23"/>
  </r>
  <r>
    <n v="71"/>
    <x v="14"/>
    <x v="68"/>
    <s v="Umberto"/>
    <s v="Lamboll"/>
    <s v="ulamboll9z@sciencedirect.com#mailto:ulamboll9z@sciencedirect.com#"/>
    <s v="559-628-8903"/>
    <s v="552 Rockefeller Park"/>
    <s v="Fresno"/>
    <s v="California"/>
    <n v="93740"/>
    <s v="BP110"/>
    <s v="Sleepy Eye Blueprint"/>
    <n v="11.99"/>
    <n v="1"/>
    <x v="6"/>
    <n v="5"/>
    <n v="59.95"/>
    <n v="23"/>
  </r>
  <r>
    <n v="72"/>
    <x v="14"/>
    <x v="69"/>
    <s v="Genni"/>
    <s v="Masic"/>
    <s v="gmasic8k@whitehouse.gov#mailto:gmasic8k@whitehouse.gov#"/>
    <s v="970-861-1444"/>
    <s v="58200 Cottonwood Pass"/>
    <s v="Greeley"/>
    <s v="Colorado"/>
    <n v="80638"/>
    <s v="EB505"/>
    <s v="Delivery Drones"/>
    <n v="14.99"/>
    <n v="4"/>
    <x v="0"/>
    <n v="5"/>
    <n v="74.95"/>
    <n v="23"/>
  </r>
  <r>
    <n v="73"/>
    <x v="14"/>
    <x v="70"/>
    <s v="Roobbie"/>
    <s v="Dermot"/>
    <s v="rdermotm7@spotify.com#mailto:rdermotm7@spotify.com#"/>
    <s v="202-245-2944"/>
    <s v="5977 Bunker Hill Crossing"/>
    <s v="Washington"/>
    <s v="District of Columbia"/>
    <n v="20029"/>
    <s v="EB514"/>
    <s v="Polar Robots"/>
    <n v="23.99"/>
    <n v="4"/>
    <x v="0"/>
    <n v="3"/>
    <n v="71.97"/>
    <n v="23"/>
  </r>
  <r>
    <n v="74"/>
    <x v="15"/>
    <x v="71"/>
    <s v="Amity"/>
    <s v="Brabyn"/>
    <s v="abrabyndc@dailymail.co.uk#mailto:abrabyndc@dailymail.co.uk#"/>
    <s v="315-521-0940"/>
    <s v="18759 Karstens Alley"/>
    <s v="Syracuse"/>
    <s v="New York"/>
    <n v="13217"/>
    <s v="DK202"/>
    <s v="BYOD-200"/>
    <n v="58.95"/>
    <n v="2"/>
    <x v="3"/>
    <n v="2"/>
    <n v="117.9"/>
    <n v="23"/>
  </r>
  <r>
    <n v="75"/>
    <x v="15"/>
    <x v="72"/>
    <s v="Alano"/>
    <s v="Cudmore"/>
    <s v="acudmore4i@artisteer.com#mailto:acudmore4i@artisteer.com#"/>
    <s v="423-201-7853"/>
    <s v="10179 Manufacturers Street"/>
    <s v="Chattanooga"/>
    <s v="Tennessee"/>
    <n v="37416"/>
    <s v="DK205"/>
    <s v="BYOD-350"/>
    <n v="89.95"/>
    <n v="2"/>
    <x v="3"/>
    <n v="5"/>
    <n v="449.75"/>
    <n v="23"/>
  </r>
  <r>
    <n v="76"/>
    <x v="16"/>
    <x v="73"/>
    <s v="Hyman"/>
    <s v="Skelbeck"/>
    <s v="hskelbeck49@admin.ch#mailto:hskelbeck49@admin.ch#"/>
    <s v="505-257-1643"/>
    <s v="653 Vermont Road"/>
    <s v="Albuquerque"/>
    <s v="New Mexico"/>
    <n v="87180"/>
    <s v="EB503"/>
    <s v="Building Your Own Drone"/>
    <n v="24.99"/>
    <n v="4"/>
    <x v="0"/>
    <n v="4"/>
    <n v="99.96"/>
    <n v="23"/>
  </r>
  <r>
    <n v="77"/>
    <x v="16"/>
    <x v="74"/>
    <s v="Ashlee"/>
    <s v="Ghiron"/>
    <s v="aghironq4@123-reg.co.uk#mailto:aghironq4@123-reg.co.uk#"/>
    <s v="304-126-4623"/>
    <s v="97842 Continental Avenue"/>
    <s v="Charleston"/>
    <s v="West Virginia"/>
    <n v="25331"/>
    <s v="RK605"/>
    <s v="BYOR-3000"/>
    <n v="214"/>
    <n v="5"/>
    <x v="4"/>
    <n v="3"/>
    <n v="642"/>
    <n v="23"/>
  </r>
  <r>
    <n v="78"/>
    <x v="16"/>
    <x v="75"/>
    <s v="Bryanty"/>
    <s v="Issit"/>
    <s v="bissitbb@oaic.gov.au#mailto:bissitbb@oaic.gov.au#"/>
    <s v="205-871-2970"/>
    <s v="89 Dennis Place"/>
    <s v="Birmingham"/>
    <s v="Alabama"/>
    <n v="35285"/>
    <s v="EB517"/>
    <s v="SCARA Robots"/>
    <n v="19.5"/>
    <n v="4"/>
    <x v="0"/>
    <n v="6"/>
    <n v="117"/>
    <n v="23"/>
  </r>
  <r>
    <n v="79"/>
    <x v="17"/>
    <x v="76"/>
    <s v="Prisca"/>
    <s v="McTerlagh"/>
    <s v="pmcterlaghct@joomla.org#mailto:pmcterlaghct@joomla.org#"/>
    <s v="559-456-3212"/>
    <s v="738 Vernon Road"/>
    <s v="Fresno"/>
    <s v="California"/>
    <n v="93786"/>
    <s v="DK209"/>
    <s v="BYOD-550"/>
    <n v="179"/>
    <n v="2"/>
    <x v="3"/>
    <n v="3"/>
    <n v="537"/>
    <n v="23"/>
  </r>
  <r>
    <n v="80"/>
    <x v="17"/>
    <x v="77"/>
    <s v="Patricia"/>
    <s v="Sherrott"/>
    <s v="psherrottp2@e-recht24.de#mailto:psherrottp2@e-recht24.de#"/>
    <s v="302-391-3666"/>
    <s v="8329 Sundown Alley"/>
    <s v="Newark"/>
    <s v="Delaware"/>
    <n v="19714"/>
    <s v="BP109"/>
    <s v="QuadroCopter Blueprint"/>
    <n v="10.99"/>
    <n v="1"/>
    <x v="6"/>
    <n v="2"/>
    <n v="21.98"/>
    <n v="23"/>
  </r>
  <r>
    <n v="81"/>
    <x v="17"/>
    <x v="78"/>
    <s v="Elianore"/>
    <s v="Petegree"/>
    <s v="epetegreem0@hhs.gov#mailto:epetegreem0@hhs.gov#"/>
    <s v="509-711-6514"/>
    <s v="4783 Coleman Parkway"/>
    <s v="Spokane"/>
    <s v="Washington"/>
    <n v="99252"/>
    <s v="EB521"/>
    <s v="Understanding Artificial Intelligence"/>
    <n v="19.5"/>
    <n v="4"/>
    <x v="0"/>
    <n v="3"/>
    <n v="58.5"/>
    <n v="23"/>
  </r>
  <r>
    <n v="82"/>
    <x v="17"/>
    <x v="79"/>
    <s v="Marco"/>
    <s v="Fernley"/>
    <s v="mfernleyah@fastcompany.com#mailto:mfernleyah@fastcompany.com#"/>
    <s v="205-426-6515"/>
    <s v="285 Lunder Place"/>
    <s v="Birmingham"/>
    <s v="Alabama"/>
    <n v="35290"/>
    <s v="TV804"/>
    <s v="Drone Video Techniques"/>
    <n v="37.99"/>
    <n v="7"/>
    <x v="2"/>
    <n v="2"/>
    <n v="75.98"/>
    <n v="23"/>
  </r>
  <r>
    <n v="83"/>
    <x v="17"/>
    <x v="80"/>
    <s v="Row"/>
    <s v="Hebner"/>
    <s v="rhebner7v@hugedomains.com#mailto:rhebner7v@hugedomains.com#"/>
    <s v="714-296-4939"/>
    <s v="91 Ilene Pass"/>
    <s v="Irvine"/>
    <s v="California"/>
    <n v="92717"/>
    <s v="EB504"/>
    <s v="Cartesian Robots"/>
    <n v="12.99"/>
    <n v="4"/>
    <x v="0"/>
    <n v="6"/>
    <n v="77.94"/>
    <n v="23"/>
  </r>
  <r>
    <n v="84"/>
    <x v="18"/>
    <x v="81"/>
    <s v="Everett"/>
    <s v="Silman"/>
    <s v="esilmanri@indiegogo.com#mailto:esilmanri@indiegogo.com#"/>
    <s v="210-355-3453"/>
    <s v="72 Vahlen Place"/>
    <s v="San Antonio"/>
    <s v="Texas"/>
    <n v="78230"/>
    <s v="DK205"/>
    <s v="BYOD-350"/>
    <n v="89.95"/>
    <n v="2"/>
    <x v="3"/>
    <n v="3"/>
    <n v="269.85000000000002"/>
    <n v="23"/>
  </r>
  <r>
    <n v="85"/>
    <x v="18"/>
    <x v="82"/>
    <s v="Drusy"/>
    <s v="Fison"/>
    <s v="dfison78@163.com#mailto:dfison78@163.com#"/>
    <s v="310-411-4694"/>
    <s v="35 Hermina Lane"/>
    <s v="Long Beach"/>
    <s v="California"/>
    <n v="90805"/>
    <s v="RK603"/>
    <s v="BYOR-1500"/>
    <n v="189"/>
    <n v="5"/>
    <x v="4"/>
    <n v="5"/>
    <n v="945"/>
    <n v="23"/>
  </r>
  <r>
    <n v="86"/>
    <x v="18"/>
    <x v="83"/>
    <s v="Leila"/>
    <s v="Glabach"/>
    <s v="lglabach3k@pagesperso-orange.fr#mailto:lglabach3k@pagesperso-orange.fr#"/>
    <s v="540-545-7389"/>
    <s v="4575 Rockefeller Parkway"/>
    <s v="Roanoke"/>
    <s v="Virginia"/>
    <n v="24009"/>
    <s v="DK207"/>
    <s v="BYOD-400S"/>
    <n v="129.94999999999999"/>
    <n v="2"/>
    <x v="3"/>
    <n v="5"/>
    <n v="649.75"/>
    <n v="23"/>
  </r>
  <r>
    <n v="87"/>
    <x v="19"/>
    <x v="84"/>
    <s v="Marjie"/>
    <s v="Bodesson"/>
    <s v="mbodessondq@admin.ch#mailto:mbodessondq@admin.ch#"/>
    <s v="585-185-5026"/>
    <s v="52209 Manley Parkway"/>
    <s v="Rochester"/>
    <s v="New York"/>
    <n v="14683"/>
    <s v="EB518"/>
    <s v="Single Rotor Drones"/>
    <n v="14.99"/>
    <n v="4"/>
    <x v="0"/>
    <n v="1"/>
    <n v="14.99"/>
    <n v="23"/>
  </r>
  <r>
    <n v="88"/>
    <x v="19"/>
    <x v="85"/>
    <s v="Earvin"/>
    <s v="Askell"/>
    <s v="easkella0@eventbrite.com#mailto:easkella0@eventbrite.com#"/>
    <s v="504-932-0002"/>
    <s v="134 Cordelia Crossing"/>
    <s v="New Orleans"/>
    <s v="Louisiana"/>
    <n v="70129"/>
    <s v="EB521"/>
    <s v="Understanding Artificial Intelligence"/>
    <n v="19.5"/>
    <n v="4"/>
    <x v="0"/>
    <n v="3"/>
    <n v="58.5"/>
    <n v="23"/>
  </r>
  <r>
    <n v="89"/>
    <x v="19"/>
    <x v="86"/>
    <s v="Sidonia"/>
    <s v="Maffy"/>
    <s v="smaffyjj@nbcnews.com#mailto:smaffyjj@nbcnews.com#"/>
    <s v="805-401-3418"/>
    <s v="69473 Swallow Pass"/>
    <s v="San Luis Obispo"/>
    <s v="California"/>
    <n v="93407"/>
    <s v="EB511"/>
    <s v="Helicopter Drones"/>
    <n v="20.95"/>
    <n v="4"/>
    <x v="0"/>
    <n v="4"/>
    <n v="83.8"/>
    <n v="23"/>
  </r>
  <r>
    <n v="90"/>
    <x v="20"/>
    <x v="87"/>
    <s v="Jobye"/>
    <s v="Dobbinson"/>
    <s v="jdobbinson6o@globo.com#mailto:jdobbinson6o@globo.com#"/>
    <s v="432-594-4957"/>
    <s v="441 Arkansas Plaza"/>
    <s v="Odessa"/>
    <s v="Texas"/>
    <n v="79769"/>
    <s v="EB504"/>
    <s v="Cartesian Robots"/>
    <n v="12.99"/>
    <n v="4"/>
    <x v="0"/>
    <n v="2"/>
    <n v="25.98"/>
    <n v="23"/>
  </r>
  <r>
    <n v="91"/>
    <x v="20"/>
    <x v="88"/>
    <s v="Archibaldo"/>
    <s v="Olekhov"/>
    <s v="aolekhovn7@webmd.com#mailto:aolekhovn7@webmd.com#"/>
    <s v="801-517-1671"/>
    <s v="65938 Twin Pines Parkway"/>
    <s v="Salt Lake City"/>
    <s v="Utah"/>
    <n v="84120"/>
    <s v="EB502"/>
    <s v="Building Your First Robot"/>
    <n v="24.95"/>
    <n v="4"/>
    <x v="0"/>
    <n v="2"/>
    <n v="49.9"/>
    <n v="23"/>
  </r>
  <r>
    <n v="92"/>
    <x v="20"/>
    <x v="89"/>
    <s v="Brunhilda"/>
    <s v="Wailes"/>
    <s v="bwailes4a@mac.com#mailto:bwailes4a@mac.com#"/>
    <s v="213-147-9443"/>
    <s v="180 Myrtle Court"/>
    <s v="Los Angeles"/>
    <s v="California"/>
    <n v="90050"/>
    <s v="RK602"/>
    <s v="BYOR-1000"/>
    <n v="189"/>
    <n v="5"/>
    <x v="4"/>
    <n v="4"/>
    <n v="756"/>
    <n v="23"/>
  </r>
  <r>
    <n v="93"/>
    <x v="20"/>
    <x v="90"/>
    <s v="Ellsworth"/>
    <s v="Cowthart"/>
    <s v="ecowthart1h@scientificamerican.com#mailto:ecowthart1h@scientificamerican.com#"/>
    <s v="952-881-0228"/>
    <s v="263 Hintze Alley"/>
    <s v="Saint Paul"/>
    <s v="Minnesota"/>
    <n v="55123"/>
    <s v="RS707"/>
    <s v="RXW-9807 Robot"/>
    <n v="599"/>
    <n v="6"/>
    <x v="1"/>
    <n v="4"/>
    <n v="2396"/>
    <n v="23"/>
  </r>
  <r>
    <n v="94"/>
    <x v="20"/>
    <x v="91"/>
    <s v="Beret"/>
    <s v="Kleanthous"/>
    <s v="bkleanthousre@ox.ac.uk#mailto:bkleanthousre@ox.ac.uk#"/>
    <s v="812-539-4778"/>
    <s v="186 Derek Avenue"/>
    <s v="Evansville"/>
    <s v="Indiana"/>
    <n v="47747"/>
    <s v="EB517"/>
    <s v="SCARA Robots"/>
    <n v="19.5"/>
    <n v="4"/>
    <x v="0"/>
    <n v="2"/>
    <n v="39"/>
    <n v="23"/>
  </r>
  <r>
    <n v="95"/>
    <x v="20"/>
    <x v="92"/>
    <s v="Carlie"/>
    <s v="Stedman"/>
    <s v="cstedmanby@prnewswire.com#mailto:cstedmanby@prnewswire.com#"/>
    <s v="916-941-5428"/>
    <s v="795 Artisan Lane"/>
    <s v="Sacramento"/>
    <s v="California"/>
    <n v="94273"/>
    <s v="RS707"/>
    <s v="RXW-9807 Robot"/>
    <n v="599"/>
    <n v="6"/>
    <x v="1"/>
    <n v="5"/>
    <n v="2995"/>
    <n v="23"/>
  </r>
  <r>
    <n v="96"/>
    <x v="20"/>
    <x v="93"/>
    <s v="Dalston"/>
    <s v="Monahan"/>
    <s v="dmonahanjn@youku.com#mailto:dmonahanjn@youku.com#"/>
    <s v="508-760-5676"/>
    <s v="39 Goodland Center"/>
    <s v="Boston"/>
    <s v="Massachusetts"/>
    <n v="2119"/>
    <s v="DS307"/>
    <s v="MICR-564K Drone"/>
    <n v="499"/>
    <n v="3"/>
    <x v="5"/>
    <n v="4"/>
    <n v="1996"/>
    <n v="23"/>
  </r>
  <r>
    <n v="97"/>
    <x v="20"/>
    <x v="94"/>
    <s v="Jobye"/>
    <s v="Hambelton"/>
    <s v="jhambelton76@moonfruit.com#mailto:jhambelton76@moonfruit.com#"/>
    <s v="951-239-4546"/>
    <s v="1846 Ridge Oak Crossing"/>
    <s v="Riverside"/>
    <s v="California"/>
    <n v="92519"/>
    <s v="DS301"/>
    <s v="DA-SA702 Drone"/>
    <n v="399"/>
    <n v="3"/>
    <x v="5"/>
    <n v="3"/>
    <n v="1197"/>
    <n v="23"/>
  </r>
  <r>
    <n v="98"/>
    <x v="20"/>
    <x v="95"/>
    <s v="Marybeth"/>
    <s v="O'Rodane"/>
    <s v="morodaneac@furl.net#mailto:morodaneac@furl.net#"/>
    <s v="415-631-8243"/>
    <s v="8220 Arapahoe Alley"/>
    <s v="San Francisco"/>
    <s v="California"/>
    <n v="94159"/>
    <s v="DS303"/>
    <s v="DTD-7000 Drone"/>
    <n v="450"/>
    <n v="3"/>
    <x v="5"/>
    <n v="5"/>
    <n v="2250"/>
    <n v="23"/>
  </r>
  <r>
    <n v="99"/>
    <x v="20"/>
    <x v="96"/>
    <s v="Buffy"/>
    <s v="Mourant"/>
    <s v="bmourant33@bluehost.com#mailto:bmourant33@bluehost.com#"/>
    <s v="812-979-6980"/>
    <s v="4387 Chive Plaza"/>
    <s v="Evansville"/>
    <s v="Indiana"/>
    <n v="47712"/>
    <s v="EB518"/>
    <s v="Single Rotor Drones"/>
    <n v="14.99"/>
    <n v="4"/>
    <x v="0"/>
    <n v="3"/>
    <n v="44.97"/>
    <n v="23"/>
  </r>
  <r>
    <n v="100"/>
    <x v="20"/>
    <x v="97"/>
    <s v="Vassili"/>
    <s v="Lanfare"/>
    <s v="vlanfare8n@java.com#mailto:vlanfare8n@java.com#"/>
    <s v="305-469-7894"/>
    <s v="469 Grover Circle"/>
    <s v="Miami"/>
    <s v="Florida"/>
    <n v="33196"/>
    <s v="RS704"/>
    <s v="RLK-9920 Robot"/>
    <n v="699"/>
    <n v="6"/>
    <x v="1"/>
    <n v="6"/>
    <n v="4194"/>
    <n v="23"/>
  </r>
  <r>
    <n v="101"/>
    <x v="20"/>
    <x v="98"/>
    <s v="Selia"/>
    <s v="Albrighton"/>
    <s v="salbrightonbf@paginegialle.it#mailto:salbrightonbf@paginegialle.it#"/>
    <s v="202-636-8025"/>
    <s v="15 Welch Plaza"/>
    <s v="Washington"/>
    <s v="District of Columbia"/>
    <n v="20520"/>
    <s v="RK606"/>
    <s v="BYOR-3535"/>
    <n v="225"/>
    <n v="5"/>
    <x v="4"/>
    <n v="2"/>
    <n v="450"/>
    <n v="23"/>
  </r>
  <r>
    <n v="102"/>
    <x v="21"/>
    <x v="99"/>
    <s v="Lynette"/>
    <s v="McIver"/>
    <s v="lmciverr0@linkedin.com#mailto:lmciverr0@linkedin.com#"/>
    <s v="239-233-7953"/>
    <s v="2742 Nova Street"/>
    <s v="Lehigh Acres"/>
    <s v="Florida"/>
    <n v="33972"/>
    <s v="DS306"/>
    <s v="DX-145 Drone"/>
    <n v="250"/>
    <n v="3"/>
    <x v="5"/>
    <n v="3"/>
    <n v="750"/>
    <n v="23"/>
  </r>
  <r>
    <n v="103"/>
    <x v="21"/>
    <x v="100"/>
    <s v="Bradley"/>
    <s v="Simper"/>
    <s v="bsimperl7@amazon.co.uk#mailto:bsimperl7@amazon.co.uk#"/>
    <s v="718-335-8868"/>
    <s v="881 North Road"/>
    <s v="Bronx"/>
    <s v="New York"/>
    <n v="10454"/>
    <s v="DK202"/>
    <s v="BYOD-200"/>
    <n v="58.95"/>
    <n v="2"/>
    <x v="3"/>
    <n v="5"/>
    <n v="294.75"/>
    <n v="23"/>
  </r>
  <r>
    <n v="104"/>
    <x v="21"/>
    <x v="101"/>
    <s v="Thaddus"/>
    <s v="Widdicombe"/>
    <s v="twiddicombem5@ucoz.ru#mailto:twiddicombem5@ucoz.ru#"/>
    <s v="954-110-0278"/>
    <s v="225 Brown Court"/>
    <s v="Fort Lauderdale"/>
    <s v="Florida"/>
    <n v="33330"/>
    <s v="DS302"/>
    <s v="DC-304 Drone"/>
    <n v="395"/>
    <n v="3"/>
    <x v="5"/>
    <n v="1"/>
    <n v="395"/>
    <n v="23"/>
  </r>
  <r>
    <n v="105"/>
    <x v="21"/>
    <x v="102"/>
    <s v="Adolphe"/>
    <s v="Volker"/>
    <s v="avolkernk@pen.io#mailto:avolkernk@pen.io#"/>
    <s v="208-130-9339"/>
    <s v="7219 Gateway Pass"/>
    <s v="Idaho Falls"/>
    <s v="Idaho"/>
    <n v="83405"/>
    <s v="EB521"/>
    <s v="Understanding Artificial Intelligence"/>
    <n v="19.5"/>
    <n v="4"/>
    <x v="0"/>
    <n v="3"/>
    <n v="58.5"/>
    <n v="23"/>
  </r>
  <r>
    <n v="106"/>
    <x v="21"/>
    <x v="95"/>
    <s v="Marybeth"/>
    <s v="O'Rodane"/>
    <s v="morodaneac@furl.net#mailto:morodaneac@furl.net#"/>
    <s v="415-631-8243"/>
    <s v="8220 Arapahoe Alley"/>
    <s v="San Francisco"/>
    <s v="California"/>
    <n v="94159"/>
    <s v="DS305"/>
    <s v="DTI-84 Drone"/>
    <n v="455"/>
    <n v="3"/>
    <x v="5"/>
    <n v="4"/>
    <n v="1820"/>
    <n v="23"/>
  </r>
  <r>
    <n v="107"/>
    <x v="22"/>
    <x v="103"/>
    <s v="Bone"/>
    <s v="Gellion"/>
    <s v="bgellion2q@un.org#mailto:bgellion2q@un.org#"/>
    <s v="727-166-4638"/>
    <s v="3940 Goodland Parkway"/>
    <s v="Saint Petersburg"/>
    <s v="Florida"/>
    <n v="33737"/>
    <s v="TV813"/>
    <s v="Virtual Reality Basics"/>
    <n v="29.99"/>
    <n v="7"/>
    <x v="2"/>
    <n v="5"/>
    <n v="149.94999999999999"/>
    <n v="23"/>
  </r>
  <r>
    <n v="108"/>
    <x v="22"/>
    <x v="104"/>
    <s v="Charlena"/>
    <s v="Lille"/>
    <s v="clillea8@nasa.gov#mailto:clillea8@nasa.gov#"/>
    <s v="205-464-9921"/>
    <s v="13293 Macpherson Pass"/>
    <s v="Birmingham"/>
    <s v="Alabama"/>
    <n v="35215"/>
    <s v="TV803"/>
    <s v="Cloud Computing"/>
    <n v="29.99"/>
    <n v="7"/>
    <x v="2"/>
    <n v="2"/>
    <n v="59.98"/>
    <n v="23"/>
  </r>
  <r>
    <n v="109"/>
    <x v="22"/>
    <x v="105"/>
    <s v="Jolynn"/>
    <s v="Ratter"/>
    <s v="jratterb4@google.co.jp#mailto:jratterb4@google.co.jp#"/>
    <s v="908-130-0265"/>
    <s v="7992 Iowa Drive"/>
    <s v="Jersey City"/>
    <s v="New Jersey"/>
    <n v="7310"/>
    <s v="EB512"/>
    <s v="Multi Rotor Drones"/>
    <n v="24.95"/>
    <n v="4"/>
    <x v="0"/>
    <n v="3"/>
    <n v="74.849999999999994"/>
    <n v="23"/>
  </r>
  <r>
    <n v="110"/>
    <x v="22"/>
    <x v="106"/>
    <s v="Karel"/>
    <s v="Lornsen"/>
    <s v="klornsenhy@is.gd#mailto:klornsenhy@is.gd#"/>
    <s v="513-863-2101"/>
    <s v="493 Comanche Lane"/>
    <s v="Cincinnati"/>
    <s v="Ohio"/>
    <n v="45228"/>
    <s v="RS703"/>
    <s v="RCB-889 Robot"/>
    <n v="549"/>
    <n v="6"/>
    <x v="1"/>
    <n v="5"/>
    <n v="2745"/>
    <n v="23"/>
  </r>
  <r>
    <n v="111"/>
    <x v="22"/>
    <x v="107"/>
    <s v="Delcine"/>
    <s v="Giffard"/>
    <s v="dgiffard72@aboutads.info#mailto:dgiffard72@aboutads.info#"/>
    <s v="315-900-9170"/>
    <s v="50972 Prairie Rose Park"/>
    <s v="Syracuse"/>
    <s v="New York"/>
    <n v="13210"/>
    <s v="DS305"/>
    <s v="DTI-84 Drone"/>
    <n v="455"/>
    <n v="3"/>
    <x v="5"/>
    <n v="5"/>
    <n v="2275"/>
    <n v="23"/>
  </r>
  <r>
    <n v="112"/>
    <x v="22"/>
    <x v="108"/>
    <s v="Amabelle"/>
    <s v="Kleinmintz"/>
    <s v="akleinmintz3g@xing.com#mailto:akleinmintz3g@xing.com#"/>
    <s v="303-213-8224"/>
    <s v="4388 Dahle Trail"/>
    <s v="Littleton"/>
    <s v="Colorado"/>
    <n v="80161"/>
    <s v="EB504"/>
    <s v="Cartesian Robots"/>
    <n v="12.99"/>
    <n v="4"/>
    <x v="0"/>
    <n v="4"/>
    <n v="51.96"/>
    <n v="23"/>
  </r>
  <r>
    <n v="113"/>
    <x v="22"/>
    <x v="109"/>
    <s v="Heddi"/>
    <s v="Wissby"/>
    <s v="hwissbypy@msu.edu#mailto:hwissbypy@msu.edu#"/>
    <s v="312-802-9067"/>
    <s v="9702 Redwing Place"/>
    <s v="Chicago"/>
    <s v="Illinois"/>
    <n v="60657"/>
    <s v="BP101"/>
    <s v="All Eyes Drone Blueprint"/>
    <n v="9.99"/>
    <n v="1"/>
    <x v="6"/>
    <n v="4"/>
    <n v="39.96"/>
    <n v="23"/>
  </r>
  <r>
    <n v="114"/>
    <x v="22"/>
    <x v="110"/>
    <s v="Dorthea"/>
    <s v="Mirrlees"/>
    <s v="dmirrleesnf@sitemeter.com#mailto:dmirrleesnf@sitemeter.com#"/>
    <s v="201-498-0813"/>
    <s v="3089 Glendale Place"/>
    <s v="Newark"/>
    <s v="New Jersey"/>
    <n v="7112"/>
    <s v="DK206"/>
    <s v="BYOD-400"/>
    <n v="119"/>
    <n v="2"/>
    <x v="3"/>
    <n v="4"/>
    <n v="476"/>
    <n v="23"/>
  </r>
  <r>
    <n v="115"/>
    <x v="22"/>
    <x v="111"/>
    <s v="Stephan"/>
    <s v="Elliott"/>
    <s v="selliottqs@google.cn#mailto:selliottqs@google.cn#"/>
    <s v="316-469-8907"/>
    <s v="25 Mariners Cove Drive"/>
    <s v="Wichita"/>
    <s v="Kansas"/>
    <n v="67205"/>
    <s v="TV811"/>
    <s v="Understanding Drone Regulations"/>
    <n v="27.5"/>
    <n v="7"/>
    <x v="2"/>
    <n v="4"/>
    <n v="110"/>
    <n v="23"/>
  </r>
  <r>
    <n v="116"/>
    <x v="23"/>
    <x v="112"/>
    <s v="Waylan"/>
    <s v="Waison"/>
    <s v="wwaisona4@people.com.cn#mailto:wwaisona4@people.com.cn#"/>
    <s v="319-169-0577"/>
    <s v="7952 Lakewood Gardens Drive"/>
    <s v="Cedar Rapids"/>
    <s v="Iowa"/>
    <n v="52405"/>
    <s v="TV808"/>
    <s v="Robotic Essentials"/>
    <n v="34.99"/>
    <n v="7"/>
    <x v="2"/>
    <n v="3"/>
    <n v="104.97"/>
    <n v="23"/>
  </r>
  <r>
    <n v="117"/>
    <x v="23"/>
    <x v="113"/>
    <s v="Fonsie"/>
    <s v="Aron"/>
    <s v="faron9f@51.la#mailto:faron9f@51.la#"/>
    <s v="619-680-6204"/>
    <s v="272 Elka Way"/>
    <s v="San Diego"/>
    <s v="California"/>
    <n v="92153"/>
    <s v="DS305"/>
    <s v="DTI-84 Drone"/>
    <n v="455"/>
    <n v="3"/>
    <x v="5"/>
    <n v="2"/>
    <n v="910"/>
    <n v="23"/>
  </r>
  <r>
    <n v="118"/>
    <x v="23"/>
    <x v="114"/>
    <s v="Darryl"/>
    <s v="Vassar"/>
    <s v="dvassarph@ovh.net#mailto:dvassarph@ovh.net#"/>
    <s v="775-324-9972"/>
    <s v="72138 Mosinee Hill"/>
    <s v="Carson City"/>
    <s v="Nevada"/>
    <n v="89706"/>
    <s v="DS301"/>
    <s v="DA-SA702 Drone"/>
    <n v="399"/>
    <n v="3"/>
    <x v="5"/>
    <n v="3"/>
    <n v="1197"/>
    <n v="23"/>
  </r>
  <r>
    <n v="119"/>
    <x v="23"/>
    <x v="115"/>
    <s v="Dorie"/>
    <s v="Westmacott"/>
    <s v="dwestmacottdo@hubpages.com#mailto:dwestmacottdo@hubpages.com#"/>
    <s v="907-144-6926"/>
    <s v="9255 Talmadge Place"/>
    <s v="Anchorage"/>
    <s v="Alaska"/>
    <n v="99599"/>
    <s v="BP109"/>
    <s v="QuadroCopter Blueprint"/>
    <n v="10.99"/>
    <n v="1"/>
    <x v="6"/>
    <n v="3"/>
    <n v="32.97"/>
    <n v="23"/>
  </r>
  <r>
    <n v="120"/>
    <x v="23"/>
    <x v="116"/>
    <s v="Marcella"/>
    <s v="Patey"/>
    <s v="mpatey9h@barnesandnoble.com#mailto:mpatey9h@barnesandnoble.com#"/>
    <s v="408-799-0176"/>
    <s v="233 Dwight Circle"/>
    <s v="San Jose"/>
    <s v="California"/>
    <n v="95108"/>
    <s v="EB504"/>
    <s v="Cartesian Robots"/>
    <n v="12.99"/>
    <n v="4"/>
    <x v="0"/>
    <n v="4"/>
    <n v="51.96"/>
    <n v="23"/>
  </r>
  <r>
    <n v="121"/>
    <x v="23"/>
    <x v="117"/>
    <s v="Betsy"/>
    <s v="Soal"/>
    <s v="bsoalqt@chicagotribune.com#mailto:bsoalqt@chicagotribune.com#"/>
    <s v="919-551-6420"/>
    <s v="46324 Graedel Street"/>
    <s v="Durham"/>
    <s v="North Carolina"/>
    <n v="27705"/>
    <s v="RK607"/>
    <s v="BYOR-4005"/>
    <n v="245"/>
    <n v="5"/>
    <x v="4"/>
    <n v="5"/>
    <n v="1225"/>
    <n v="23"/>
  </r>
  <r>
    <n v="122"/>
    <x v="23"/>
    <x v="118"/>
    <s v="Shea"/>
    <s v="Stronghill"/>
    <s v="sstronghillc1@google.nl#mailto:sstronghillc1@google.nl#"/>
    <s v="432-775-7828"/>
    <s v="542 3rd Point"/>
    <s v="Midland"/>
    <s v="Texas"/>
    <n v="79705"/>
    <s v="TV804"/>
    <s v="Drone Video Techniques"/>
    <n v="37.99"/>
    <n v="7"/>
    <x v="2"/>
    <n v="1"/>
    <n v="37.99"/>
    <n v="23"/>
  </r>
  <r>
    <n v="123"/>
    <x v="24"/>
    <x v="119"/>
    <s v="Johnathan"/>
    <s v="Ramsbotham"/>
    <s v="jramsbothamly@pagesperso-orange.fr#mailto:jramsbothamly@pagesperso-orange.fr#"/>
    <s v="785-829-9822"/>
    <s v="793 Hanson Alley"/>
    <s v="Topeka"/>
    <s v="Kansas"/>
    <n v="66699"/>
    <s v="DS306"/>
    <s v="DX-145 Drone"/>
    <n v="250"/>
    <n v="3"/>
    <x v="5"/>
    <n v="5"/>
    <n v="1250"/>
    <n v="23"/>
  </r>
  <r>
    <n v="124"/>
    <x v="24"/>
    <x v="120"/>
    <s v="Eugenia"/>
    <s v="Casale"/>
    <s v="ecasaleql@nhs.uk#mailto:ecasaleql@nhs.uk#"/>
    <s v="504-459-0702"/>
    <s v="847 North Parkway"/>
    <s v="New Orleans"/>
    <s v="Louisiana"/>
    <n v="70179"/>
    <s v="BP107"/>
    <s v="Ladybug Robot Blueprint"/>
    <n v="12"/>
    <n v="1"/>
    <x v="6"/>
    <n v="5"/>
    <n v="60"/>
    <n v="23"/>
  </r>
  <r>
    <n v="125"/>
    <x v="24"/>
    <x v="121"/>
    <s v="Merilee"/>
    <s v="Denis"/>
    <s v="mdeniscc@angelfire.com#mailto:mdeniscc@angelfire.com#"/>
    <s v="334-558-7800"/>
    <s v="4064 2nd Terrace"/>
    <s v="Montgomery"/>
    <s v="Alabama"/>
    <n v="36125"/>
    <s v="TV806"/>
    <s v="Mapping with Drones"/>
    <n v="49"/>
    <n v="7"/>
    <x v="2"/>
    <n v="3"/>
    <n v="147"/>
    <n v="23"/>
  </r>
  <r>
    <n v="126"/>
    <x v="24"/>
    <x v="122"/>
    <s v="Chrysler"/>
    <s v="Chadwick"/>
    <s v="cchadwickg2@craigslist.org#mailto:cchadwickg2@craigslist.org#"/>
    <s v="661-262-2696"/>
    <s v="4171 Vidon Lane"/>
    <s v="Bakersfield"/>
    <s v="California"/>
    <n v="93399"/>
    <s v="TV804"/>
    <s v="Drone Video Techniques"/>
    <n v="37.99"/>
    <n v="7"/>
    <x v="2"/>
    <n v="4"/>
    <n v="151.96"/>
    <n v="23"/>
  </r>
  <r>
    <n v="127"/>
    <x v="25"/>
    <x v="123"/>
    <s v="Trista"/>
    <s v="Orsman"/>
    <s v="torsman16@quantcast.com#mailto:torsman16@quantcast.com#"/>
    <s v="765-730-7805"/>
    <s v="490 Grayhawk Road"/>
    <s v="Muncie"/>
    <s v="Indiana"/>
    <n v="47306"/>
    <s v="DK208"/>
    <s v="BYOD-500"/>
    <n v="167"/>
    <n v="2"/>
    <x v="3"/>
    <n v="4"/>
    <n v="668"/>
    <n v="23"/>
  </r>
  <r>
    <n v="128"/>
    <x v="25"/>
    <x v="124"/>
    <s v="Orton"/>
    <s v="Chaffin"/>
    <s v="ochaffing9@wp.com#mailto:ochaffing9@wp.com#"/>
    <s v="314-199-4927"/>
    <s v="8964 Maple Wood Place"/>
    <s v="Saint Louis"/>
    <s v="Missouri"/>
    <n v="63167"/>
    <s v="DS305"/>
    <s v="DTI-84 Drone"/>
    <n v="455"/>
    <n v="3"/>
    <x v="5"/>
    <n v="5"/>
    <n v="2275"/>
    <n v="23"/>
  </r>
  <r>
    <n v="129"/>
    <x v="25"/>
    <x v="125"/>
    <s v="Brantley"/>
    <s v="Nendick"/>
    <s v="bnendick5z@mtv.com#mailto:bnendick5z@mtv.com#"/>
    <s v="209-260-0008"/>
    <s v="760 Sage Center"/>
    <s v="Fresno"/>
    <s v="California"/>
    <n v="93726"/>
    <s v="EB507"/>
    <s v="Drone Building Essentials"/>
    <n v="13.99"/>
    <n v="4"/>
    <x v="0"/>
    <n v="3"/>
    <n v="41.97"/>
    <n v="23"/>
  </r>
  <r>
    <n v="130"/>
    <x v="26"/>
    <x v="126"/>
    <s v="Cyrus"/>
    <s v="Ranking"/>
    <s v="crankingmd@shareasale.com#mailto:crankingmd@shareasale.com#"/>
    <s v="916-748-6202"/>
    <s v="58 Goodland Drive"/>
    <s v="Sacramento"/>
    <s v="California"/>
    <n v="94230"/>
    <s v="EB509"/>
    <s v="GPS Drones"/>
    <n v="19.989999999999998"/>
    <n v="4"/>
    <x v="0"/>
    <n v="1"/>
    <n v="19.989999999999998"/>
    <n v="23"/>
  </r>
  <r>
    <n v="131"/>
    <x v="26"/>
    <x v="127"/>
    <s v="Bondy"/>
    <s v="Flint"/>
    <s v="bflintls@bloglovin.com#mailto:bflintls@bloglovin.com#"/>
    <s v="702-505-0627"/>
    <s v="840 Portage Point"/>
    <s v="Santa Barbara"/>
    <s v="California"/>
    <n v="93111"/>
    <s v="RS705"/>
    <s v="RQTE-554 Robot"/>
    <n v="684"/>
    <n v="6"/>
    <x v="1"/>
    <n v="3"/>
    <n v="2052"/>
    <n v="23"/>
  </r>
  <r>
    <n v="132"/>
    <x v="26"/>
    <x v="128"/>
    <s v="Winona"/>
    <s v="Crewe"/>
    <s v="wcreweem@ycombinator.com#mailto:wcreweem@ycombinator.com#"/>
    <s v="907-327-2711"/>
    <s v="23 Sunfield Street"/>
    <s v="Anchorage"/>
    <s v="Alaska"/>
    <n v="99522"/>
    <s v="EB503"/>
    <s v="Building Your Own Drone"/>
    <n v="24.99"/>
    <n v="4"/>
    <x v="0"/>
    <n v="5"/>
    <n v="124.94999999999999"/>
    <n v="23"/>
  </r>
  <r>
    <n v="133"/>
    <x v="26"/>
    <x v="129"/>
    <s v="Frasquito"/>
    <s v="Honatsch"/>
    <s v="fhonatsch4p@epa.gov#mailto:fhonatsch4p@epa.gov#"/>
    <s v="860-967-3958"/>
    <s v="604 Gale Park"/>
    <s v="Hartford"/>
    <s v="Connecticut"/>
    <n v="6145"/>
    <s v="BP102"/>
    <s v="Bsquare Robot Blueprint"/>
    <n v="8.99"/>
    <n v="1"/>
    <x v="6"/>
    <n v="1"/>
    <n v="8.99"/>
    <n v="23"/>
  </r>
  <r>
    <n v="134"/>
    <x v="26"/>
    <x v="130"/>
    <s v="Gladys"/>
    <s v="O'Donnell"/>
    <s v="godonnellal@freewebs.com#mailto:godonnellal@freewebs.com#"/>
    <s v="757-472-4442"/>
    <s v="38505 Fisk Street"/>
    <s v="Norfolk"/>
    <s v="Virginia"/>
    <n v="23520"/>
    <s v="EB509"/>
    <s v="GPS Drones"/>
    <n v="19.989999999999998"/>
    <n v="4"/>
    <x v="0"/>
    <n v="5"/>
    <n v="99.949999999999989"/>
    <n v="23"/>
  </r>
  <r>
    <n v="135"/>
    <x v="26"/>
    <x v="131"/>
    <s v="Derry"/>
    <s v="Game"/>
    <s v="dgamelz@cam.ac.uk#mailto:dgamelz@cam.ac.uk#"/>
    <s v="862-154-7445"/>
    <s v="911 Beilfuss Hill"/>
    <s v="Newark"/>
    <s v="New Jersey"/>
    <n v="7188"/>
    <s v="EB513"/>
    <s v="Photograph Drones"/>
    <n v="14.99"/>
    <n v="4"/>
    <x v="0"/>
    <n v="4"/>
    <n v="59.96"/>
    <n v="23"/>
  </r>
  <r>
    <n v="136"/>
    <x v="26"/>
    <x v="132"/>
    <s v="Mattias"/>
    <s v="Merigon"/>
    <s v="mmerigonaz@go.com#mailto:mmerigonaz@go.com#"/>
    <s v="561-826-5930"/>
    <s v="43374 Bay Park"/>
    <s v="Boynton Beach"/>
    <s v="Florida"/>
    <n v="33436"/>
    <s v="EB520"/>
    <s v="Understanding Arduino"/>
    <n v="17.5"/>
    <n v="4"/>
    <x v="0"/>
    <n v="5"/>
    <n v="87.5"/>
    <n v="23"/>
  </r>
  <r>
    <n v="137"/>
    <x v="27"/>
    <x v="133"/>
    <s v="Stan"/>
    <s v="Maro"/>
    <s v="smarojq@odnoklassniki.ru#mailto:smarojq@odnoklassniki.ru#"/>
    <s v="267-256-7311"/>
    <s v="9815 Sugar Alley"/>
    <s v="Philadelphia"/>
    <s v="Pennsylvania"/>
    <n v="19104"/>
    <s v="TV805"/>
    <s v="Industrial 3D Printing"/>
    <n v="49"/>
    <n v="7"/>
    <x v="2"/>
    <n v="3"/>
    <n v="147"/>
    <n v="23"/>
  </r>
  <r>
    <n v="138"/>
    <x v="27"/>
    <x v="134"/>
    <s v="Daryl"/>
    <s v="Wimbury"/>
    <s v="dwimburya7@nationalgeographic.com#mailto:dwimburya7@nationalgeographic.com#"/>
    <s v="860-145-2971"/>
    <s v="225 Ridge Oak Pass"/>
    <s v="Hartford"/>
    <s v="Connecticut"/>
    <n v="6145"/>
    <s v="EB502"/>
    <s v="Building Your First Robot"/>
    <n v="24.95"/>
    <n v="4"/>
    <x v="0"/>
    <n v="4"/>
    <n v="99.8"/>
    <n v="23"/>
  </r>
  <r>
    <n v="139"/>
    <x v="27"/>
    <x v="135"/>
    <s v="Stan"/>
    <s v="Gehringer"/>
    <s v="sgehringer4s@auda.org.au#mailto:sgehringer4s@auda.org.au#"/>
    <s v="617-586-7398"/>
    <s v="62 Talisman Avenue"/>
    <s v="Boston"/>
    <s v="Massachusetts"/>
    <n v="2208"/>
    <s v="EB509"/>
    <s v="GPS Drones"/>
    <n v="19.989999999999998"/>
    <n v="4"/>
    <x v="0"/>
    <n v="3"/>
    <n v="59.97"/>
    <n v="23"/>
  </r>
  <r>
    <n v="140"/>
    <x v="28"/>
    <x v="136"/>
    <s v="Issy"/>
    <s v="Castro"/>
    <s v="icastroj8@trellian.com#mailto:icastroj8@trellian.com#"/>
    <s v="325-108-6097"/>
    <s v="31245 John Wall Street"/>
    <s v="San Angelo"/>
    <s v="Texas"/>
    <n v="76905"/>
    <s v="BP105"/>
    <s v="Creature Robot Arms Blueprint"/>
    <n v="12"/>
    <n v="1"/>
    <x v="6"/>
    <n v="4"/>
    <n v="48"/>
    <n v="23"/>
  </r>
  <r>
    <n v="141"/>
    <x v="28"/>
    <x v="137"/>
    <s v="Doris"/>
    <s v="Friel"/>
    <s v="dfriel54@howstuffworks.com#mailto:dfriel54@howstuffworks.com#"/>
    <s v="952-794-5973"/>
    <s v="70935 Dakota Trail"/>
    <s v="Young America"/>
    <s v="Minnesota"/>
    <n v="55557"/>
    <s v="EB504"/>
    <s v="Cartesian Robots"/>
    <n v="12.99"/>
    <n v="4"/>
    <x v="0"/>
    <n v="4"/>
    <n v="51.96"/>
    <n v="23"/>
  </r>
  <r>
    <n v="142"/>
    <x v="28"/>
    <x v="138"/>
    <s v="Gabie"/>
    <s v="Enoch"/>
    <s v="genochef@networkadvertising.org#mailto:genochef@networkadvertising.org#"/>
    <s v="813-179-7771"/>
    <s v="48 Crowley Drive"/>
    <s v="Zephyrhills"/>
    <s v="Florida"/>
    <n v="33543"/>
    <s v="TV802"/>
    <s v="AI for Educators"/>
    <n v="49.95"/>
    <n v="7"/>
    <x v="2"/>
    <n v="5"/>
    <n v="249.75"/>
    <n v="23"/>
  </r>
  <r>
    <n v="143"/>
    <x v="29"/>
    <x v="139"/>
    <s v="Ravid"/>
    <s v="Scoines"/>
    <s v="rscoinesk6@blogspot.com#mailto:rscoinesk6@blogspot.com#"/>
    <s v="608-267-9606"/>
    <s v="773 Atwood Trail"/>
    <s v="Madison"/>
    <s v="Wisconsin"/>
    <n v="53779"/>
    <s v="EB514"/>
    <s v="Polar Robots"/>
    <n v="23.99"/>
    <n v="4"/>
    <x v="0"/>
    <n v="4"/>
    <n v="95.96"/>
    <n v="23"/>
  </r>
  <r>
    <n v="144"/>
    <x v="29"/>
    <x v="140"/>
    <s v="Lucky"/>
    <s v="Hollibone"/>
    <s v="lholliboneai@columbia.edu#mailto:lholliboneai@columbia.edu#"/>
    <s v="210-143-3816"/>
    <s v="39704 Kenwood Drive"/>
    <s v="San Antonio"/>
    <s v="Texas"/>
    <n v="78210"/>
    <s v="RS703"/>
    <s v="RCB-889 Robot"/>
    <n v="549"/>
    <n v="6"/>
    <x v="1"/>
    <n v="5"/>
    <n v="2745"/>
    <n v="23"/>
  </r>
  <r>
    <n v="145"/>
    <x v="29"/>
    <x v="141"/>
    <s v="Hendrika"/>
    <s v="Tidman"/>
    <s v="htidmanmv@ucla.edu#mailto:htidmanmv@ucla.edu#"/>
    <s v="865-570-2574"/>
    <s v="79403 Park Meadow Lane"/>
    <s v="Knoxville"/>
    <s v="Tennessee"/>
    <n v="37924"/>
    <s v="DK206"/>
    <s v="BYOD-400"/>
    <n v="119"/>
    <n v="2"/>
    <x v="3"/>
    <n v="4"/>
    <n v="476"/>
    <n v="23"/>
  </r>
  <r>
    <n v="146"/>
    <x v="29"/>
    <x v="142"/>
    <s v="Rahel"/>
    <s v="Georgelin"/>
    <s v="rgeorgelin5v@istockphoto.com#mailto:rgeorgelin5v@istockphoto.com#"/>
    <s v="646-164-7966"/>
    <s v="780 Dovetail Circle"/>
    <s v="Brooklyn"/>
    <s v="New York"/>
    <n v="11215"/>
    <s v="BP107"/>
    <s v="Ladybug Robot Blueprint"/>
    <n v="12"/>
    <n v="1"/>
    <x v="6"/>
    <n v="3"/>
    <n v="36"/>
    <n v="23"/>
  </r>
  <r>
    <n v="147"/>
    <x v="29"/>
    <x v="143"/>
    <s v="Raina"/>
    <s v="Ranyelld"/>
    <s v="rranyelld5n@msn.com#mailto:rranyelld5n@msn.com#"/>
    <s v="805-711-8128"/>
    <s v="83 Mayer Point"/>
    <s v="Oxnard"/>
    <s v="California"/>
    <n v="93034"/>
    <s v="RS703"/>
    <s v="RCB-889 Robot"/>
    <n v="549"/>
    <n v="6"/>
    <x v="1"/>
    <n v="3"/>
    <n v="1647"/>
    <n v="23"/>
  </r>
  <r>
    <n v="148"/>
    <x v="30"/>
    <x v="144"/>
    <s v="Loutitia"/>
    <s v="Cota"/>
    <s v="lcotaeq@prweb.com#mailto:lcotaeq@prweb.com#"/>
    <s v="510-783-2470"/>
    <s v="62921 Farwell Point"/>
    <s v="Oakland"/>
    <s v="California"/>
    <n v="94627"/>
    <s v="TV803"/>
    <s v="Cloud Computing"/>
    <n v="29.99"/>
    <n v="7"/>
    <x v="2"/>
    <n v="3"/>
    <n v="89.97"/>
    <n v="23"/>
  </r>
  <r>
    <n v="149"/>
    <x v="30"/>
    <x v="145"/>
    <s v="Legra"/>
    <s v="Domenget"/>
    <s v="ldomengetg1@nsw.gov.au#mailto:ldomengetg1@nsw.gov.au#"/>
    <s v="480-148-1281"/>
    <s v="51 Loftsgordon Drive"/>
    <s v="Scottsdale"/>
    <s v="Arizona"/>
    <n v="85271"/>
    <s v="DK208"/>
    <s v="BYOD-500"/>
    <n v="167"/>
    <n v="2"/>
    <x v="3"/>
    <n v="4"/>
    <n v="668"/>
    <n v="23"/>
  </r>
  <r>
    <n v="150"/>
    <x v="30"/>
    <x v="146"/>
    <s v="Elwin"/>
    <s v="Yakobovicz"/>
    <s v="eyakoboviczn6@fc2.com#mailto:eyakoboviczn6@fc2.com#"/>
    <s v="608-958-8759"/>
    <s v="291 Sachs Street"/>
    <s v="Madison"/>
    <s v="Wisconsin"/>
    <n v="53710"/>
    <s v="DS303"/>
    <s v="DTD-7000 Drone"/>
    <n v="450"/>
    <n v="3"/>
    <x v="5"/>
    <n v="2"/>
    <n v="900"/>
    <n v="23"/>
  </r>
  <r>
    <n v="151"/>
    <x v="30"/>
    <x v="114"/>
    <s v="Darryl"/>
    <s v="Vassar"/>
    <s v="dvassarph@ovh.net#mailto:dvassarph@ovh.net#"/>
    <s v="775-324-9972"/>
    <s v="72138 Mosinee Hill"/>
    <s v="Carson City"/>
    <s v="Nevada"/>
    <n v="89706"/>
    <s v="TV801"/>
    <s v="Aerial Security"/>
    <n v="36.99"/>
    <n v="7"/>
    <x v="2"/>
    <n v="3"/>
    <n v="110.97"/>
    <n v="23"/>
  </r>
  <r>
    <n v="152"/>
    <x v="30"/>
    <x v="147"/>
    <s v="Jeniffer"/>
    <s v="Bernaert"/>
    <s v="jbernaertqo@microsoft.com#mailto:jbernaertqo@microsoft.com#"/>
    <s v="419-166-9761"/>
    <s v="3719 Melrose Circle"/>
    <s v="Toledo"/>
    <s v="Ohio"/>
    <n v="43605"/>
    <s v="EB502"/>
    <s v="Building Your First Robot"/>
    <n v="24.95"/>
    <n v="4"/>
    <x v="0"/>
    <n v="4"/>
    <n v="99.8"/>
    <n v="23"/>
  </r>
  <r>
    <n v="153"/>
    <x v="30"/>
    <x v="148"/>
    <s v="Carney"/>
    <s v="Shenton"/>
    <s v="cshentonl8@java.com#mailto:cshentonl8@java.com#"/>
    <s v="706-993-5069"/>
    <s v="86935 Oriole Terrace"/>
    <s v="Cumming"/>
    <s v="Georgia"/>
    <n v="30130"/>
    <s v="RK602"/>
    <s v="BYOR-1000"/>
    <n v="189"/>
    <n v="5"/>
    <x v="4"/>
    <n v="2"/>
    <n v="378"/>
    <n v="23"/>
  </r>
  <r>
    <n v="154"/>
    <x v="31"/>
    <x v="149"/>
    <s v="Godfry"/>
    <s v="Macenzy"/>
    <s v="gmacenzy8g@constantcontact.com#mailto:gmacenzy8g@constantcontact.com#"/>
    <s v="217-620-3248"/>
    <s v="61 Luster Avenue"/>
    <s v="Springfield"/>
    <s v="Illinois"/>
    <n v="62711"/>
    <s v="TV802"/>
    <s v="AI for Educators"/>
    <n v="49.95"/>
    <n v="7"/>
    <x v="2"/>
    <n v="1"/>
    <n v="49.95"/>
    <n v="22"/>
  </r>
  <r>
    <n v="155"/>
    <x v="31"/>
    <x v="150"/>
    <s v="Benji"/>
    <s v="Minkin"/>
    <s v="bminkinan@mtv.com#mailto:bminkinan@mtv.com#"/>
    <s v="907-154-4319"/>
    <s v="8389 Superior Park"/>
    <s v="Fairbanks"/>
    <s v="Alaska"/>
    <n v="99790"/>
    <s v="TV808"/>
    <s v="Robotic Essentials"/>
    <n v="34.99"/>
    <n v="7"/>
    <x v="2"/>
    <n v="5"/>
    <n v="174.95000000000002"/>
    <n v="22"/>
  </r>
  <r>
    <n v="156"/>
    <x v="31"/>
    <x v="151"/>
    <s v="Marlin"/>
    <s v="Haskins"/>
    <s v="mhaskins5@ibm.com#mailto:mhaskins5@ibm.com#"/>
    <s v="775-601-7252"/>
    <s v="92801 Oak Valley Plaza"/>
    <s v="Reno"/>
    <s v="Nevada"/>
    <n v="89550"/>
    <s v="DK209"/>
    <s v="BYOD-550"/>
    <n v="179"/>
    <n v="2"/>
    <x v="3"/>
    <n v="3"/>
    <n v="537"/>
    <n v="22"/>
  </r>
  <r>
    <n v="157"/>
    <x v="31"/>
    <x v="152"/>
    <s v="Carie"/>
    <s v="Lowth"/>
    <s v="clowth9p@rakuten.co.jp#mailto:clowth9p@rakuten.co.jp#"/>
    <s v="646-838-7389"/>
    <s v="4438 Spaight Pass"/>
    <s v="New York City"/>
    <s v="New York"/>
    <n v="10060"/>
    <s v="EB520"/>
    <s v="Understanding Arduino"/>
    <n v="17.5"/>
    <n v="4"/>
    <x v="0"/>
    <n v="4"/>
    <n v="70"/>
    <n v="22"/>
  </r>
  <r>
    <n v="158"/>
    <x v="32"/>
    <x v="153"/>
    <s v="Alec"/>
    <s v="Christol"/>
    <s v="achristolqa@networksolutions.com#mailto:achristolqa@networksolutions.com#"/>
    <s v="843-539-4800"/>
    <s v="170 Moulton Lane"/>
    <s v="Charleston"/>
    <s v="South Carolina"/>
    <n v="29424"/>
    <s v="BP106"/>
    <s v="Hexacopter Drone Blueprint"/>
    <n v="8.99"/>
    <n v="1"/>
    <x v="6"/>
    <n v="5"/>
    <n v="44.95"/>
    <n v="22"/>
  </r>
  <r>
    <n v="159"/>
    <x v="32"/>
    <x v="154"/>
    <s v="Farah"/>
    <s v="Brignall"/>
    <s v="fbrignalll3@google.com.au#mailto:fbrignalll3@google.com.au#"/>
    <s v="915-315-4770"/>
    <s v="79855 Sommers Junction"/>
    <s v="El Paso"/>
    <s v="Texas"/>
    <n v="79945"/>
    <s v="BP106"/>
    <s v="Hexacopter Drone Blueprint"/>
    <n v="8.99"/>
    <n v="1"/>
    <x v="6"/>
    <n v="5"/>
    <n v="44.95"/>
    <n v="22"/>
  </r>
  <r>
    <n v="160"/>
    <x v="32"/>
    <x v="155"/>
    <s v="Ginger"/>
    <s v="Daspar"/>
    <s v="gdaspark4@unesco.org#mailto:gdaspark4@unesco.org#"/>
    <s v="205-171-0996"/>
    <s v="82475 Lindbergh Place"/>
    <s v="Birmingham"/>
    <s v="Alabama"/>
    <n v="35279"/>
    <s v="BP110"/>
    <s v="Sleepy Eye Blueprint"/>
    <n v="11.99"/>
    <n v="1"/>
    <x v="6"/>
    <n v="4"/>
    <n v="47.96"/>
    <n v="22"/>
  </r>
  <r>
    <n v="161"/>
    <x v="32"/>
    <x v="156"/>
    <s v="Ellie"/>
    <s v="Worley"/>
    <s v="eworleyef@imdb.com#mailto:eworleyef@imdb.com#"/>
    <s v="614-765-2730"/>
    <s v="613 Ludington Drive"/>
    <s v="Columbus"/>
    <s v="Ohio"/>
    <n v="43284"/>
    <s v="BP108"/>
    <s v="Panda Robot Blueprint"/>
    <n v="7.99"/>
    <n v="1"/>
    <x v="6"/>
    <n v="2"/>
    <n v="15.98"/>
    <n v="22"/>
  </r>
  <r>
    <n v="162"/>
    <x v="32"/>
    <x v="157"/>
    <s v="Chaddy"/>
    <s v="Droghan"/>
    <s v="cdroghanpg@over-blog.com#mailto:cdroghanpg@over-blog.com#"/>
    <s v="253-309-2302"/>
    <s v="9803 Di Loreto Trail"/>
    <s v="Tacoma"/>
    <s v="Washington"/>
    <n v="98481"/>
    <s v="EB511"/>
    <s v="Helicopter Drones"/>
    <n v="20.95"/>
    <n v="4"/>
    <x v="0"/>
    <n v="5"/>
    <n v="104.75"/>
    <n v="22"/>
  </r>
  <r>
    <n v="163"/>
    <x v="32"/>
    <x v="158"/>
    <s v="Cello"/>
    <s v="Gillion"/>
    <s v="cgillionm7@cdc.gov#mailto:cgillionm7@cdc.gov#"/>
    <s v="713-235-8878"/>
    <s v="9565 3rd Parkway"/>
    <s v="Houston"/>
    <s v="Texas"/>
    <n v="77255"/>
    <s v="RS703"/>
    <s v="RCB-889 Robot"/>
    <n v="549"/>
    <n v="6"/>
    <x v="1"/>
    <n v="2"/>
    <n v="1098"/>
    <n v="22"/>
  </r>
  <r>
    <n v="164"/>
    <x v="33"/>
    <x v="159"/>
    <s v="Bobby"/>
    <s v="Froom"/>
    <s v="bfroomq@acquirethisname.com#mailto:bfroomq@acquirethisname.com#"/>
    <s v="801-348-7036"/>
    <s v="69 Warrior Way"/>
    <s v="Salt Lake City"/>
    <s v="Utah"/>
    <n v="84140"/>
    <s v="EB514"/>
    <s v="Polar Robots"/>
    <n v="23.99"/>
    <n v="4"/>
    <x v="0"/>
    <n v="3"/>
    <n v="71.97"/>
    <n v="22"/>
  </r>
  <r>
    <n v="165"/>
    <x v="33"/>
    <x v="160"/>
    <s v="Lawrence"/>
    <s v="Ilyin"/>
    <s v="lilyin9s@discovery.com#mailto:lilyin9s@discovery.com#"/>
    <s v="719-695-4587"/>
    <s v="678 Weeping Birch Avenue"/>
    <s v="Colorado Springs"/>
    <s v="Colorado"/>
    <n v="80995"/>
    <s v="EB501"/>
    <s v="Articulated Robots"/>
    <n v="23.99"/>
    <n v="4"/>
    <x v="0"/>
    <n v="3"/>
    <n v="71.97"/>
    <n v="22"/>
  </r>
  <r>
    <n v="166"/>
    <x v="33"/>
    <x v="161"/>
    <s v="Gale"/>
    <s v="Gallen"/>
    <s v="ggallene1@moonfruit.com#mailto:ggallene1@moonfruit.com#"/>
    <s v="830-241-0916"/>
    <s v="672 Thierer Trail"/>
    <s v="San Antonio"/>
    <s v="Texas"/>
    <n v="78255"/>
    <s v="DK202"/>
    <s v="BYOD-200"/>
    <n v="58.95"/>
    <n v="2"/>
    <x v="3"/>
    <n v="2"/>
    <n v="117.9"/>
    <n v="22"/>
  </r>
  <r>
    <n v="167"/>
    <x v="33"/>
    <x v="162"/>
    <s v="Elroy"/>
    <s v="Anfonsi"/>
    <s v="eanfonsipu@wunderground.com#mailto:eanfonsipu@wunderground.com#"/>
    <s v="321-859-8946"/>
    <s v="9092 Maple Alley"/>
    <s v="Orlando"/>
    <s v="Florida"/>
    <n v="32825"/>
    <s v="RS707"/>
    <s v="RXW-9807 Robot"/>
    <n v="599"/>
    <n v="6"/>
    <x v="1"/>
    <n v="5"/>
    <n v="2995"/>
    <n v="22"/>
  </r>
  <r>
    <n v="168"/>
    <x v="34"/>
    <x v="163"/>
    <s v="Aldin"/>
    <s v="Gowdridge"/>
    <s v="agowdridgecl@odnoklassniki.ru#mailto:agowdridgecl@odnoklassniki.ru#"/>
    <s v="309-978-0071"/>
    <s v="5518 Melrose Park"/>
    <s v="Bloomington"/>
    <s v="Illinois"/>
    <n v="61709"/>
    <s v="RS703"/>
    <s v="RCB-889 Robot"/>
    <n v="549"/>
    <n v="6"/>
    <x v="1"/>
    <n v="4"/>
    <n v="2196"/>
    <n v="22"/>
  </r>
  <r>
    <n v="169"/>
    <x v="34"/>
    <x v="164"/>
    <s v="Bobbie"/>
    <s v="Tomczynski"/>
    <s v="btomczynskinw@amazon.de#mailto:btomczynskinw@amazon.de#"/>
    <s v="612-125-7652"/>
    <s v="42298 Knutson Center"/>
    <s v="Minneapolis"/>
    <s v="Minnesota"/>
    <n v="55480"/>
    <s v="RK603"/>
    <s v="BYOR-1500"/>
    <n v="189"/>
    <n v="5"/>
    <x v="4"/>
    <n v="6"/>
    <n v="1134"/>
    <n v="22"/>
  </r>
  <r>
    <n v="170"/>
    <x v="34"/>
    <x v="165"/>
    <s v="Ivor"/>
    <s v="McShirrie"/>
    <s v="imcshirrie2f@squidoo.com#mailto:imcshirrie2f@squidoo.com#"/>
    <s v="501-544-7221"/>
    <s v="53 Iowa Street"/>
    <s v="Hot Springs National Park"/>
    <s v="Arkansas"/>
    <n v="71914"/>
    <s v="EB508"/>
    <s v="Fixed Wing Drones"/>
    <n v="15.5"/>
    <n v="4"/>
    <x v="0"/>
    <n v="5"/>
    <n v="77.5"/>
    <n v="22"/>
  </r>
  <r>
    <n v="171"/>
    <x v="34"/>
    <x v="166"/>
    <s v="Ingamar"/>
    <s v="Johanning"/>
    <s v="ijohanningrq@t-online.de#mailto:ijohanningrq@t-online.de#"/>
    <s v="816-977-9115"/>
    <s v="71 Onsgard Way"/>
    <s v="Kansas City"/>
    <s v="Kansas"/>
    <n v="66112"/>
    <s v="BP109"/>
    <s v="QuadroCopter Blueprint"/>
    <n v="10.99"/>
    <n v="1"/>
    <x v="6"/>
    <n v="3"/>
    <n v="32.97"/>
    <n v="22"/>
  </r>
  <r>
    <n v="172"/>
    <x v="34"/>
    <x v="167"/>
    <s v="Greer"/>
    <s v="Bednell"/>
    <s v="gbednellqw@examiner.com#mailto:gbednellqw@examiner.com#"/>
    <s v="330-313-9477"/>
    <s v="48425 Northview Trail"/>
    <s v="Akron"/>
    <s v="Ohio"/>
    <n v="44329"/>
    <s v="TV812"/>
    <s v="Understanding Raspberry PI"/>
    <n v="28.99"/>
    <n v="7"/>
    <x v="2"/>
    <n v="3"/>
    <n v="86.97"/>
    <n v="22"/>
  </r>
  <r>
    <n v="173"/>
    <x v="35"/>
    <x v="168"/>
    <s v="Dionne"/>
    <s v="Armytage"/>
    <s v="darmytagehc@mediafire.com#mailto:darmytagehc@mediafire.com#"/>
    <s v="909-648-9952"/>
    <s v="637 Maple Plaza"/>
    <s v="Riverside"/>
    <s v="California"/>
    <n v="92505"/>
    <s v="EB512"/>
    <s v="Multi Rotor Drones"/>
    <n v="24.95"/>
    <n v="4"/>
    <x v="0"/>
    <n v="3"/>
    <n v="74.849999999999994"/>
    <n v="22"/>
  </r>
  <r>
    <n v="174"/>
    <x v="35"/>
    <x v="169"/>
    <s v="Theodore"/>
    <s v="Housecroft"/>
    <s v="thousecroftfp@taobao.com#mailto:thousecroftfp@taobao.com#"/>
    <s v="513-612-1473"/>
    <s v="8816 Tennyson Pass"/>
    <s v="Cincinnati"/>
    <s v="Ohio"/>
    <n v="45213"/>
    <s v="DK204"/>
    <s v="BYOD-300"/>
    <n v="89"/>
    <n v="2"/>
    <x v="3"/>
    <n v="2"/>
    <n v="178"/>
    <n v="22"/>
  </r>
  <r>
    <n v="175"/>
    <x v="35"/>
    <x v="170"/>
    <s v="Carole"/>
    <s v="Halliburton"/>
    <s v="challiburtonjx@wordpress.com#mailto:challiburtonjx@wordpress.com#"/>
    <s v="907-659-9515"/>
    <s v="452 Bowman Place"/>
    <s v="Anchorage"/>
    <s v="Alaska"/>
    <n v="99517"/>
    <s v="RK605"/>
    <s v="BYOR-3000"/>
    <n v="214"/>
    <n v="5"/>
    <x v="4"/>
    <n v="5"/>
    <n v="1070"/>
    <n v="22"/>
  </r>
  <r>
    <n v="176"/>
    <x v="35"/>
    <x v="171"/>
    <s v="Westbrooke"/>
    <s v="Conybear"/>
    <s v="wconybearoy@webnode.com#mailto:wconybearoy@webnode.com#"/>
    <s v="512-787-3932"/>
    <s v="49359 Onsgard Circle"/>
    <s v="Austin"/>
    <s v="Texas"/>
    <n v="78759"/>
    <s v="DK202"/>
    <s v="BYOD-200"/>
    <n v="58.95"/>
    <n v="2"/>
    <x v="3"/>
    <n v="3"/>
    <n v="176.85000000000002"/>
    <n v="22"/>
  </r>
  <r>
    <n v="177"/>
    <x v="35"/>
    <x v="172"/>
    <s v="Oralle"/>
    <s v="Zoellner"/>
    <s v="ozoellner21@mediafire.com#mailto:ozoellner21@mediafire.com#"/>
    <s v="309-521-4580"/>
    <s v="60 Pennsylvania Street"/>
    <s v="Peoria"/>
    <s v="Illinois"/>
    <n v="61651"/>
    <s v="TV813"/>
    <s v="Virtual Reality Basics"/>
    <n v="29.99"/>
    <n v="7"/>
    <x v="2"/>
    <n v="2"/>
    <n v="59.98"/>
    <n v="22"/>
  </r>
  <r>
    <n v="178"/>
    <x v="36"/>
    <x v="173"/>
    <s v="Lynnet"/>
    <s v="Jolley"/>
    <s v="ljolleyiw@google.de#mailto:ljolleyiw@google.de#"/>
    <s v="305-929-3892"/>
    <s v="18727 Elgar Place"/>
    <s v="Miami"/>
    <s v="Florida"/>
    <n v="33175"/>
    <s v="DK208"/>
    <s v="BYOD-500"/>
    <n v="167"/>
    <n v="2"/>
    <x v="3"/>
    <n v="3"/>
    <n v="501"/>
    <n v="22"/>
  </r>
  <r>
    <n v="179"/>
    <x v="36"/>
    <x v="174"/>
    <s v="Norrie"/>
    <s v="Acheson"/>
    <s v="nachesonjd@sbwire.com#mailto:nachesonjd@sbwire.com#"/>
    <s v="651-758-7040"/>
    <s v="24 Muir Center"/>
    <s v="Minneapolis"/>
    <s v="Minnesota"/>
    <n v="55407"/>
    <s v="EB505"/>
    <s v="Delivery Drones"/>
    <n v="14.99"/>
    <n v="4"/>
    <x v="0"/>
    <n v="3"/>
    <n v="44.97"/>
    <n v="22"/>
  </r>
  <r>
    <n v="180"/>
    <x v="36"/>
    <x v="175"/>
    <s v="Dalenna"/>
    <s v="Oliver-Paull"/>
    <s v="doliverpaullmb@vinaora.com#mailto:doliverpaullmb@vinaora.com#"/>
    <s v="260-830-9859"/>
    <s v="78 Park Meadow Avenue"/>
    <s v="Fort Wayne"/>
    <s v="Indiana"/>
    <n v="46896"/>
    <s v="BP104"/>
    <s v="Cat Robot Blueprint"/>
    <n v="4.99"/>
    <n v="1"/>
    <x v="6"/>
    <n v="4"/>
    <n v="19.96"/>
    <n v="22"/>
  </r>
  <r>
    <n v="181"/>
    <x v="36"/>
    <x v="176"/>
    <s v="Adolf"/>
    <s v="Kitchenham"/>
    <s v="akitchenhamga@tripadvisor.com#mailto:akitchenhamga@tripadvisor.com#"/>
    <s v="313-721-5011"/>
    <s v="27 Myrtle Crossing"/>
    <s v="Detroit"/>
    <s v="Michigan"/>
    <n v="48275"/>
    <s v="DK209"/>
    <s v="BYOD-550"/>
    <n v="179"/>
    <n v="2"/>
    <x v="3"/>
    <n v="3"/>
    <n v="537"/>
    <n v="22"/>
  </r>
  <r>
    <n v="182"/>
    <x v="36"/>
    <x v="177"/>
    <s v="Chickie"/>
    <s v="Pickover"/>
    <s v="cpickover2l@apache.org#mailto:cpickover2l@apache.org#"/>
    <s v="760-123-9021"/>
    <s v="957 Florence Junction"/>
    <s v="Huntington Beach"/>
    <s v="California"/>
    <n v="92648"/>
    <s v="BP110"/>
    <s v="Sleepy Eye Blueprint"/>
    <n v="11.99"/>
    <n v="1"/>
    <x v="6"/>
    <n v="3"/>
    <n v="35.97"/>
    <n v="22"/>
  </r>
  <r>
    <n v="183"/>
    <x v="37"/>
    <x v="178"/>
    <s v="Zonda"/>
    <s v="Poolman"/>
    <s v="zpoolmaniz@linkedin.com#mailto:zpoolmaniz@linkedin.com#"/>
    <s v="701-504-0789"/>
    <s v="125 Ryan Avenue"/>
    <s v="Fargo"/>
    <s v="North Dakota"/>
    <n v="58122"/>
    <s v="EB503"/>
    <s v="Building Your Own Drone"/>
    <n v="24.99"/>
    <n v="4"/>
    <x v="0"/>
    <n v="4"/>
    <n v="99.96"/>
    <n v="22"/>
  </r>
  <r>
    <n v="184"/>
    <x v="37"/>
    <x v="179"/>
    <s v="Lewie"/>
    <s v="Roback"/>
    <s v="lrobacknn@newyorker.com#mailto:lrobacknn@newyorker.com#"/>
    <s v="608-222-2920"/>
    <s v="458 Vernon Place"/>
    <s v="Madison"/>
    <s v="Wisconsin"/>
    <n v="53710"/>
    <s v="EB504"/>
    <s v="Cartesian Robots"/>
    <n v="12.99"/>
    <n v="4"/>
    <x v="0"/>
    <n v="4"/>
    <n v="51.96"/>
    <n v="22"/>
  </r>
  <r>
    <n v="185"/>
    <x v="37"/>
    <x v="109"/>
    <s v="Heddi"/>
    <s v="Wissby"/>
    <s v="hwissbypy@msu.edu#mailto:hwissbypy@msu.edu#"/>
    <s v="312-802-9067"/>
    <s v="9702 Redwing Place"/>
    <s v="Chicago"/>
    <s v="Illinois"/>
    <n v="60657"/>
    <s v="BP102"/>
    <s v="Bsquare Robot Blueprint"/>
    <n v="8.99"/>
    <n v="1"/>
    <x v="6"/>
    <n v="4"/>
    <n v="35.96"/>
    <n v="22"/>
  </r>
  <r>
    <n v="186"/>
    <x v="37"/>
    <x v="180"/>
    <s v="Clemmy"/>
    <s v="Scarr"/>
    <s v="cscarr9m@yahoo.com#mailto:cscarr9m@yahoo.com#"/>
    <s v="334-639-4266"/>
    <s v="6238 Oak Terrace"/>
    <s v="Montgomery"/>
    <s v="Alabama"/>
    <n v="36177"/>
    <s v="EB505"/>
    <s v="Delivery Drones"/>
    <n v="14.99"/>
    <n v="4"/>
    <x v="0"/>
    <n v="2"/>
    <n v="29.98"/>
    <n v="22"/>
  </r>
  <r>
    <n v="187"/>
    <x v="37"/>
    <x v="181"/>
    <s v="Carlynn"/>
    <s v="Kobierzycki"/>
    <s v="ckobierzyckipr@sogou.com#mailto:ckobierzyckipr@sogou.com#"/>
    <s v="404-198-9829"/>
    <s v="4226 Banding Parkway"/>
    <s v="Atlanta"/>
    <s v="Georgia"/>
    <n v="30358"/>
    <s v="EB503"/>
    <s v="Building Your Own Drone"/>
    <n v="24.99"/>
    <n v="4"/>
    <x v="0"/>
    <n v="1"/>
    <n v="24.99"/>
    <n v="22"/>
  </r>
  <r>
    <n v="188"/>
    <x v="37"/>
    <x v="182"/>
    <s v="Werner"/>
    <s v="Spark"/>
    <s v="wspark10@mashable.com#mailto:wspark10@mashable.com#"/>
    <s v="703-179-7835"/>
    <s v="38236 Spohn Street"/>
    <s v="Reston"/>
    <s v="Virginia"/>
    <n v="20195"/>
    <s v="DS307"/>
    <s v="MICR-564K Drone"/>
    <n v="499"/>
    <n v="3"/>
    <x v="5"/>
    <n v="5"/>
    <n v="2495"/>
    <n v="22"/>
  </r>
  <r>
    <n v="189"/>
    <x v="38"/>
    <x v="183"/>
    <s v="Tobe"/>
    <s v="Sailor"/>
    <s v="tsailoro4@barnesandnoble.com#mailto:tsailoro4@barnesandnoble.com#"/>
    <s v="702-589-2999"/>
    <s v="19 Barby Court"/>
    <s v="Las Vegas"/>
    <s v="Nevada"/>
    <n v="89155"/>
    <s v="TV811"/>
    <s v="Understanding Drone Regulations"/>
    <n v="27.5"/>
    <n v="7"/>
    <x v="2"/>
    <n v="5"/>
    <n v="137.5"/>
    <n v="22"/>
  </r>
  <r>
    <n v="190"/>
    <x v="38"/>
    <x v="184"/>
    <s v="Robbert"/>
    <s v="Jachtym"/>
    <s v="rjachtym3c@usda.gov#mailto:rjachtym3c@usda.gov#"/>
    <s v="617-738-2147"/>
    <s v="9993 Straubel Lane"/>
    <s v="Boston"/>
    <s v="Massachusetts"/>
    <n v="2109"/>
    <s v="EB505"/>
    <s v="Delivery Drones"/>
    <n v="14.99"/>
    <n v="4"/>
    <x v="0"/>
    <n v="6"/>
    <n v="89.94"/>
    <n v="22"/>
  </r>
  <r>
    <n v="191"/>
    <x v="38"/>
    <x v="90"/>
    <s v="Ellsworth"/>
    <s v="Cowthart"/>
    <s v="ecowthart1h@scientificamerican.com#mailto:ecowthart1h@scientificamerican.com#"/>
    <s v="952-881-0228"/>
    <s v="263 Hintze Alley"/>
    <s v="Saint Paul"/>
    <s v="Minnesota"/>
    <n v="55123"/>
    <s v="DK207"/>
    <s v="BYOD-400S"/>
    <n v="129.94999999999999"/>
    <n v="2"/>
    <x v="3"/>
    <n v="4"/>
    <n v="519.79999999999995"/>
    <n v="22"/>
  </r>
  <r>
    <n v="192"/>
    <x v="38"/>
    <x v="185"/>
    <s v="Doralyn"/>
    <s v="Candey"/>
    <s v="dcandey3b@cocolog-nifty.com#mailto:dcandey3b@cocolog-nifty.com#"/>
    <s v="303-596-0127"/>
    <s v="3698 Walton Avenue"/>
    <s v="Denver"/>
    <s v="Colorado"/>
    <n v="80235"/>
    <s v="TV811"/>
    <s v="Understanding Drone Regulations"/>
    <n v="27.5"/>
    <n v="7"/>
    <x v="2"/>
    <n v="2"/>
    <n v="55"/>
    <n v="22"/>
  </r>
  <r>
    <n v="193"/>
    <x v="38"/>
    <x v="186"/>
    <s v="Don"/>
    <s v="Huddart"/>
    <s v="dhuddartht@networksolutions.com#mailto:dhuddartht@networksolutions.com#"/>
    <s v="786-621-3570"/>
    <s v="59 Carey Parkway"/>
    <s v="Miami"/>
    <s v="Florida"/>
    <n v="33233"/>
    <s v="DS304"/>
    <s v="DTE-QFN20 Drone"/>
    <n v="250"/>
    <n v="3"/>
    <x v="5"/>
    <n v="3"/>
    <n v="750"/>
    <n v="22"/>
  </r>
  <r>
    <n v="194"/>
    <x v="38"/>
    <x v="187"/>
    <s v="Toiboid"/>
    <s v="Cowper"/>
    <s v="tcowper25@netlog.com#mailto:tcowper25@netlog.com#"/>
    <s v="682-326-7927"/>
    <s v="9211 Hayes Crossing"/>
    <s v="Fort Worth"/>
    <s v="Texas"/>
    <n v="76178"/>
    <s v="RS706"/>
    <s v="RWW-75 Robot"/>
    <n v="883"/>
    <n v="6"/>
    <x v="1"/>
    <n v="4"/>
    <n v="3532"/>
    <n v="22"/>
  </r>
  <r>
    <n v="195"/>
    <x v="39"/>
    <x v="90"/>
    <s v="Ellsworth"/>
    <s v="Cowthart"/>
    <s v="ecowthart1h@scientificamerican.com#mailto:ecowthart1h@scientificamerican.com#"/>
    <s v="952-881-0228"/>
    <s v="263 Hintze Alley"/>
    <s v="Saint Paul"/>
    <s v="Minnesota"/>
    <n v="55123"/>
    <s v="EB513"/>
    <s v="Photograph Drones"/>
    <n v="14.99"/>
    <n v="4"/>
    <x v="0"/>
    <n v="3"/>
    <n v="44.97"/>
    <n v="22"/>
  </r>
  <r>
    <n v="196"/>
    <x v="39"/>
    <x v="188"/>
    <s v="Bern"/>
    <s v="Hrishanok"/>
    <s v="bhrishanokd2@archive.org#mailto:bhrishanokd2@archive.org#"/>
    <s v="626-269-0421"/>
    <s v="996 Victoria Drive"/>
    <s v="Pasadena"/>
    <s v="California"/>
    <n v="91186"/>
    <s v="BP105"/>
    <s v="Creature Robot Arms Blueprint"/>
    <n v="12"/>
    <n v="1"/>
    <x v="6"/>
    <n v="3"/>
    <n v="36"/>
    <n v="22"/>
  </r>
  <r>
    <n v="197"/>
    <x v="39"/>
    <x v="53"/>
    <s v="Evangeline"/>
    <s v="Bartolozzi"/>
    <s v="ebartolozzigq@time.com#mailto:ebartolozzigq@time.com#"/>
    <s v="818-625-6637"/>
    <s v="1933 Hauk Alley"/>
    <s v="Glendale"/>
    <s v="California"/>
    <n v="91210"/>
    <s v="RS704"/>
    <s v="RLK-9920 Robot"/>
    <n v="699"/>
    <n v="6"/>
    <x v="1"/>
    <n v="4"/>
    <n v="2796"/>
    <n v="22"/>
  </r>
  <r>
    <n v="198"/>
    <x v="39"/>
    <x v="189"/>
    <s v="Bunni"/>
    <s v="Lapthorn"/>
    <s v="blapthorne1@spotify.com#mailto:blapthorne1@spotify.com#"/>
    <s v="918-246-2505"/>
    <s v="14904 Ramsey Crossing"/>
    <s v="Tulsa"/>
    <s v="Oklahoma"/>
    <n v="74156"/>
    <s v="BP105"/>
    <s v="Creature Robot Arms Blueprint"/>
    <n v="12"/>
    <n v="1"/>
    <x v="6"/>
    <n v="3"/>
    <n v="36"/>
    <n v="22"/>
  </r>
  <r>
    <n v="199"/>
    <x v="39"/>
    <x v="190"/>
    <s v="Agata"/>
    <s v="Scawton"/>
    <s v="ascawtonqi@meetup.com#mailto:ascawtonqi@meetup.com#"/>
    <s v="325-948-7869"/>
    <s v="9058 David Circle"/>
    <s v="Abilene"/>
    <s v="Texas"/>
    <n v="79605"/>
    <s v="EB509"/>
    <s v="GPS Drones"/>
    <n v="19.989999999999998"/>
    <n v="4"/>
    <x v="0"/>
    <n v="2"/>
    <n v="39.979999999999997"/>
    <n v="22"/>
  </r>
  <r>
    <n v="200"/>
    <x v="39"/>
    <x v="191"/>
    <s v="Lanni"/>
    <s v="D'Ambrogi"/>
    <s v="ldambrogiij@merriam-webster.com#mailto:ldambrogiij@merriam-webster.com#"/>
    <s v="573-262-2713"/>
    <s v="306 Loftsgordon Park"/>
    <s v="Columbia"/>
    <s v="Missouri"/>
    <n v="65211"/>
    <s v="DK202"/>
    <s v="BYOD-200"/>
    <n v="58.95"/>
    <n v="2"/>
    <x v="3"/>
    <n v="6"/>
    <n v="353.70000000000005"/>
    <n v="22"/>
  </r>
  <r>
    <n v="201"/>
    <x v="39"/>
    <x v="192"/>
    <s v="Velvet"/>
    <s v="Blackwood"/>
    <s v="vblackwoodmf@tinyurl.com#mailto:vblackwoodmf@tinyurl.com#"/>
    <s v="678-143-6599"/>
    <s v="26396 Warrior Street"/>
    <s v="Atlanta"/>
    <s v="Georgia"/>
    <n v="30323"/>
    <s v="RK602"/>
    <s v="BYOR-1000"/>
    <n v="189"/>
    <n v="5"/>
    <x v="4"/>
    <n v="3"/>
    <n v="567"/>
    <n v="22"/>
  </r>
  <r>
    <n v="202"/>
    <x v="40"/>
    <x v="88"/>
    <s v="Archibaldo"/>
    <s v="Olekhov"/>
    <s v="aolekhovn7@webmd.com#mailto:aolekhovn7@webmd.com#"/>
    <s v="801-517-1671"/>
    <s v="65938 Twin Pines Parkway"/>
    <s v="Salt Lake City"/>
    <s v="Utah"/>
    <n v="84120"/>
    <s v="DK207"/>
    <s v="BYOD-400S"/>
    <n v="129.94999999999999"/>
    <n v="2"/>
    <x v="3"/>
    <n v="1"/>
    <n v="129.94999999999999"/>
    <n v="22"/>
  </r>
  <r>
    <n v="203"/>
    <x v="40"/>
    <x v="193"/>
    <s v="Timmy"/>
    <s v="Toulch"/>
    <s v="ttoulchi5@ehow.com#mailto:ttoulchi5@ehow.com#"/>
    <s v="602-174-5282"/>
    <s v="1237 Leroy Avenue"/>
    <s v="Phoenix"/>
    <s v="Arizona"/>
    <n v="85030"/>
    <s v="TV802"/>
    <s v="AI for Educators"/>
    <n v="49.95"/>
    <n v="7"/>
    <x v="2"/>
    <n v="2"/>
    <n v="99.9"/>
    <n v="22"/>
  </r>
  <r>
    <n v="204"/>
    <x v="40"/>
    <x v="194"/>
    <s v="Eldridge"/>
    <s v="Winman"/>
    <s v="ewinman95@twitter.com#mailto:ewinman95@twitter.com#"/>
    <s v="702-629-4987"/>
    <s v="34012 Elmside Junction"/>
    <s v="Las Vegas"/>
    <s v="Nevada"/>
    <n v="89145"/>
    <s v="EB513"/>
    <s v="Photograph Drones"/>
    <n v="14.99"/>
    <n v="4"/>
    <x v="0"/>
    <n v="3"/>
    <n v="44.97"/>
    <n v="22"/>
  </r>
  <r>
    <n v="205"/>
    <x v="40"/>
    <x v="195"/>
    <s v="Jany"/>
    <s v="Halliday"/>
    <s v="jhallidayrl@dell.com#mailto:jhallidayrl@dell.com#"/>
    <s v="503-659-9951"/>
    <s v="87 Village Center"/>
    <s v="Portland"/>
    <s v="Oregon"/>
    <n v="97206"/>
    <s v="RK602"/>
    <s v="BYOR-1000"/>
    <n v="189"/>
    <n v="5"/>
    <x v="4"/>
    <n v="3"/>
    <n v="567"/>
    <n v="22"/>
  </r>
  <r>
    <n v="206"/>
    <x v="41"/>
    <x v="196"/>
    <s v="Brian"/>
    <s v="Crowther"/>
    <s v="bcrowthergs@cyberchimps.com#mailto:bcrowthergs@cyberchimps.com#"/>
    <s v="520-686-5167"/>
    <s v="59451 Onsgard Hill"/>
    <s v="Tucson"/>
    <s v="Arizona"/>
    <n v="85737"/>
    <s v="DK207"/>
    <s v="BYOD-400S"/>
    <n v="129.94999999999999"/>
    <n v="2"/>
    <x v="3"/>
    <n v="5"/>
    <n v="649.75"/>
    <n v="22"/>
  </r>
  <r>
    <n v="207"/>
    <x v="41"/>
    <x v="197"/>
    <s v="Tracy"/>
    <s v="Marians"/>
    <s v="tmariansc4@dmoz.org#mailto:tmariansc4@dmoz.org#"/>
    <s v="626-469-5165"/>
    <s v="96 Carey Drive"/>
    <s v="Corona"/>
    <s v="California"/>
    <n v="92883"/>
    <s v="EB516"/>
    <s v="RTF Drones"/>
    <n v="16.989999999999998"/>
    <n v="4"/>
    <x v="0"/>
    <n v="4"/>
    <n v="67.959999999999994"/>
    <n v="22"/>
  </r>
  <r>
    <n v="208"/>
    <x v="41"/>
    <x v="198"/>
    <s v="Shela"/>
    <s v="Welman"/>
    <s v="swelmanod@google.it#mailto:swelmanod@google.it#"/>
    <s v="740-299-7364"/>
    <s v="65157 Arrowood Street"/>
    <s v="Columbus"/>
    <s v="Ohio"/>
    <n v="43240"/>
    <s v="DS302"/>
    <s v="DC-304 Drone"/>
    <n v="395"/>
    <n v="3"/>
    <x v="5"/>
    <n v="3"/>
    <n v="1185"/>
    <n v="22"/>
  </r>
  <r>
    <n v="209"/>
    <x v="41"/>
    <x v="199"/>
    <s v="Boyce"/>
    <s v="Sorton"/>
    <s v="bsortongk@amazon.de#mailto:bsortongk@amazon.de#"/>
    <s v="701-832-6745"/>
    <s v="750 Utah Plaza"/>
    <s v="Bismarck"/>
    <s v="North Dakota"/>
    <n v="58505"/>
    <s v="EB512"/>
    <s v="Multi Rotor Drones"/>
    <n v="24.95"/>
    <n v="4"/>
    <x v="0"/>
    <n v="3"/>
    <n v="74.849999999999994"/>
    <n v="22"/>
  </r>
  <r>
    <n v="210"/>
    <x v="41"/>
    <x v="200"/>
    <s v="Marco"/>
    <s v="Buckmaster"/>
    <s v="mbuckmaster6b@mediafire.com#mailto:mbuckmaster6b@mediafire.com#"/>
    <s v="810-583-9766"/>
    <s v="45096 Surrey Park"/>
    <s v="Detroit"/>
    <s v="Michigan"/>
    <n v="48211"/>
    <s v="RS705"/>
    <s v="RQTE-554 Robot"/>
    <n v="684"/>
    <n v="6"/>
    <x v="1"/>
    <n v="2"/>
    <n v="1368"/>
    <n v="22"/>
  </r>
  <r>
    <n v="211"/>
    <x v="42"/>
    <x v="149"/>
    <s v="Godfry"/>
    <s v="Macenzy"/>
    <s v="gmacenzy8g@constantcontact.com#mailto:gmacenzy8g@constantcontact.com#"/>
    <s v="217-620-3248"/>
    <s v="61 Luster Avenue"/>
    <s v="Springfield"/>
    <s v="Illinois"/>
    <n v="62711"/>
    <s v="DS301"/>
    <s v="DA-SA702 Drone"/>
    <n v="399"/>
    <n v="3"/>
    <x v="5"/>
    <n v="4"/>
    <n v="1596"/>
    <n v="22"/>
  </r>
  <r>
    <n v="212"/>
    <x v="42"/>
    <x v="201"/>
    <s v="Brendin"/>
    <s v="Rickaby"/>
    <s v="brickabya2@europa.eu#mailto:brickabya2@europa.eu#"/>
    <s v="913-816-9773"/>
    <s v="4452 Mesta Place"/>
    <s v="Kansas City"/>
    <s v="Kansas"/>
    <n v="66160"/>
    <s v="BP102"/>
    <s v="Bsquare Robot Blueprint"/>
    <n v="8.99"/>
    <n v="1"/>
    <x v="6"/>
    <n v="6"/>
    <n v="53.94"/>
    <n v="22"/>
  </r>
  <r>
    <n v="213"/>
    <x v="42"/>
    <x v="202"/>
    <s v="Egbert"/>
    <s v="Cole"/>
    <s v="ecolepl@youku.com#mailto:ecolepl@youku.com#"/>
    <s v="860-996-0694"/>
    <s v="54 Schmedeman Drive"/>
    <s v="Hartford"/>
    <s v="Connecticut"/>
    <n v="6160"/>
    <s v="EB514"/>
    <s v="Polar Robots"/>
    <n v="23.99"/>
    <n v="4"/>
    <x v="0"/>
    <n v="5"/>
    <n v="119.94999999999999"/>
    <n v="22"/>
  </r>
  <r>
    <n v="214"/>
    <x v="42"/>
    <x v="203"/>
    <s v="Giacinta"/>
    <s v="Semered"/>
    <s v="gsemered1u@dot.gov#mailto:gsemered1u@dot.gov#"/>
    <s v="202-409-8881"/>
    <s v="17 Lien Center"/>
    <s v="Washington"/>
    <s v="District of Columbia"/>
    <n v="20530"/>
    <s v="DS305"/>
    <s v="DTI-84 Drone"/>
    <n v="455"/>
    <n v="3"/>
    <x v="5"/>
    <n v="1"/>
    <n v="455"/>
    <n v="22"/>
  </r>
  <r>
    <n v="215"/>
    <x v="42"/>
    <x v="204"/>
    <s v="Eran"/>
    <s v="Grombridge"/>
    <s v="egrombridge88@upenn.edu#mailto:egrombridge88@upenn.edu#"/>
    <s v="202-366-2994"/>
    <s v="5776 Washington Point"/>
    <s v="Washington"/>
    <s v="District of Columbia"/>
    <n v="20244"/>
    <s v="TV808"/>
    <s v="Robotic Essentials"/>
    <n v="34.99"/>
    <n v="7"/>
    <x v="2"/>
    <n v="5"/>
    <n v="174.95000000000002"/>
    <n v="22"/>
  </r>
  <r>
    <n v="216"/>
    <x v="42"/>
    <x v="205"/>
    <s v="Harlan"/>
    <s v="Faulconer"/>
    <s v="hfaulconerbv@msu.edu#mailto:hfaulconerbv@msu.edu#"/>
    <s v="409-649-7964"/>
    <s v="8119 Commercial Hill"/>
    <s v="Galveston"/>
    <s v="Texas"/>
    <n v="77554"/>
    <s v="RS704"/>
    <s v="RLK-9920 Robot"/>
    <n v="699"/>
    <n v="6"/>
    <x v="1"/>
    <n v="6"/>
    <n v="4194"/>
    <n v="22"/>
  </r>
  <r>
    <n v="217"/>
    <x v="42"/>
    <x v="206"/>
    <s v="Luca"/>
    <s v="Arnaudon"/>
    <s v="larnaudonqm@uol.com.br#mailto:larnaudonqm@uol.com.br#"/>
    <s v="303-501-3272"/>
    <s v="236 Michigan Street"/>
    <s v="Denver"/>
    <s v="Colorado"/>
    <n v="80241"/>
    <s v="TV809"/>
    <s v="Understanding 3D Printing"/>
    <n v="42.99"/>
    <n v="7"/>
    <x v="2"/>
    <n v="5"/>
    <n v="214.95000000000002"/>
    <n v="22"/>
  </r>
  <r>
    <n v="218"/>
    <x v="42"/>
    <x v="207"/>
    <s v="Kitty"/>
    <s v="Brewitt"/>
    <s v="kbrewittgf@mac.com#mailto:kbrewittgf@mac.com#"/>
    <s v="810-711-0085"/>
    <s v="5620 Havey Terrace"/>
    <s v="Flint"/>
    <s v="Michigan"/>
    <n v="48505"/>
    <s v="DK203"/>
    <s v="BYOD-220"/>
    <n v="69"/>
    <n v="2"/>
    <x v="3"/>
    <n v="4"/>
    <n v="276"/>
    <n v="22"/>
  </r>
  <r>
    <n v="219"/>
    <x v="43"/>
    <x v="208"/>
    <s v="Riki"/>
    <s v="Oxtiby"/>
    <s v="roxtibyp1@slashdot.org#mailto:roxtibyp1@slashdot.org#"/>
    <s v="515-412-6534"/>
    <s v="6288 Monica Alley"/>
    <s v="Des Moines"/>
    <s v="Iowa"/>
    <n v="50981"/>
    <s v="DS306"/>
    <s v="DX-145 Drone"/>
    <n v="250"/>
    <n v="3"/>
    <x v="5"/>
    <n v="2"/>
    <n v="500"/>
    <n v="22"/>
  </r>
  <r>
    <n v="220"/>
    <x v="43"/>
    <x v="209"/>
    <s v="Gwyneth"/>
    <s v="Goodere"/>
    <s v="ggoodere4q@scientificamerican.com#mailto:ggoodere4q@scientificamerican.com#"/>
    <s v="402-238-8421"/>
    <s v="9481 Westend Park"/>
    <s v="Omaha"/>
    <s v="Nebraska"/>
    <n v="68144"/>
    <s v="RS704"/>
    <s v="RLK-9920 Robot"/>
    <n v="699"/>
    <n v="6"/>
    <x v="1"/>
    <n v="5"/>
    <n v="3495"/>
    <n v="22"/>
  </r>
  <r>
    <n v="221"/>
    <x v="43"/>
    <x v="138"/>
    <s v="Gabie"/>
    <s v="Enoch"/>
    <s v="genochef@networkadvertising.org#mailto:genochef@networkadvertising.org#"/>
    <s v="813-179-7771"/>
    <s v="48 Crowley Drive"/>
    <s v="Zephyrhills"/>
    <s v="Florida"/>
    <n v="33543"/>
    <s v="TV807"/>
    <s v="Open Source Code"/>
    <n v="32.950000000000003"/>
    <n v="7"/>
    <x v="2"/>
    <n v="5"/>
    <n v="164.75"/>
    <n v="22"/>
  </r>
  <r>
    <n v="222"/>
    <x v="43"/>
    <x v="98"/>
    <s v="Selia"/>
    <s v="Albrighton"/>
    <s v="salbrightonbf@paginegialle.it#mailto:salbrightonbf@paginegialle.it#"/>
    <s v="202-636-8025"/>
    <s v="15 Welch Plaza"/>
    <s v="Washington"/>
    <s v="District of Columbia"/>
    <n v="20520"/>
    <s v="EB519"/>
    <s v="Spherical Robots"/>
    <n v="16.75"/>
    <n v="4"/>
    <x v="0"/>
    <n v="5"/>
    <n v="83.75"/>
    <n v="22"/>
  </r>
  <r>
    <n v="223"/>
    <x v="43"/>
    <x v="210"/>
    <s v="Carly"/>
    <s v="Neno"/>
    <s v="cnenolz@mediafire.com#mailto:cnenolz@mediafire.com#"/>
    <s v="630-944-0993"/>
    <s v="61016 Daystar Place"/>
    <s v="Aurora"/>
    <s v="Illinois"/>
    <n v="60505"/>
    <s v="RK605"/>
    <s v="BYOR-3000"/>
    <n v="214"/>
    <n v="5"/>
    <x v="4"/>
    <n v="4"/>
    <n v="856"/>
    <n v="22"/>
  </r>
  <r>
    <n v="224"/>
    <x v="44"/>
    <x v="190"/>
    <s v="Agata"/>
    <s v="Scawton"/>
    <s v="ascawtonqi@meetup.com#mailto:ascawtonqi@meetup.com#"/>
    <s v="325-948-7869"/>
    <s v="9058 David Circle"/>
    <s v="Abilene"/>
    <s v="Texas"/>
    <n v="79605"/>
    <s v="TV804"/>
    <s v="Drone Video Techniques"/>
    <n v="37.99"/>
    <n v="7"/>
    <x v="2"/>
    <n v="4"/>
    <n v="151.96"/>
    <n v="22"/>
  </r>
  <r>
    <n v="225"/>
    <x v="44"/>
    <x v="211"/>
    <s v="Corbin"/>
    <s v="Swan"/>
    <s v="cswanm7@ft.com#mailto:cswanm7@ft.com#"/>
    <s v="650-230-5552"/>
    <s v="90212 Esch Place"/>
    <s v="Redwood City"/>
    <s v="California"/>
    <n v="94064"/>
    <s v="DK207"/>
    <s v="BYOD-400S"/>
    <n v="129.94999999999999"/>
    <n v="2"/>
    <x v="3"/>
    <n v="2"/>
    <n v="259.89999999999998"/>
    <n v="22"/>
  </r>
  <r>
    <n v="226"/>
    <x v="44"/>
    <x v="212"/>
    <s v="Pollyanna"/>
    <s v="Stonehewer"/>
    <s v="pstonehewerha@state.tx.us#mailto:pstonehewerha@state.tx.us#"/>
    <s v="713-334-7180"/>
    <s v="27 Kipling Drive"/>
    <s v="Houston"/>
    <s v="Texas"/>
    <n v="77015"/>
    <s v="RS703"/>
    <s v="RCB-889 Robot"/>
    <n v="549"/>
    <n v="6"/>
    <x v="1"/>
    <n v="3"/>
    <n v="1647"/>
    <n v="22"/>
  </r>
  <r>
    <n v="227"/>
    <x v="45"/>
    <x v="213"/>
    <s v="Rudy"/>
    <s v="Terzi"/>
    <s v="rterzinc@youtu.be#mailto:rterzinc@youtu.be#"/>
    <s v="540-102-3029"/>
    <s v="974 Lakeland Hill"/>
    <s v="Roanoke"/>
    <s v="Virginia"/>
    <n v="24040"/>
    <s v="BP105"/>
    <s v="Creature Robot Arms Blueprint"/>
    <n v="12"/>
    <n v="1"/>
    <x v="6"/>
    <n v="3"/>
    <n v="36"/>
    <n v="22"/>
  </r>
  <r>
    <n v="228"/>
    <x v="45"/>
    <x v="214"/>
    <s v="Chrysler"/>
    <s v="Klemenz"/>
    <s v="cklemenzmn@ezinearticles.com#mailto:cklemenzmn@ezinearticles.com#"/>
    <s v="510-106-5346"/>
    <s v="8319 Dayton Trail"/>
    <s v="Oakland"/>
    <s v="California"/>
    <n v="94605"/>
    <s v="BP105"/>
    <s v="Creature Robot Arms Blueprint"/>
    <n v="12"/>
    <n v="1"/>
    <x v="6"/>
    <n v="6"/>
    <n v="72"/>
    <n v="22"/>
  </r>
  <r>
    <n v="229"/>
    <x v="45"/>
    <x v="215"/>
    <s v="Betty"/>
    <s v="Hargerie"/>
    <s v="bhargeriehi@bandcamp.com#mailto:bhargeriehi@bandcamp.com#"/>
    <s v="480-989-0446"/>
    <s v="44 Porter Road"/>
    <s v="Phoenix"/>
    <s v="Arizona"/>
    <n v="85040"/>
    <s v="DK208"/>
    <s v="BYOD-500"/>
    <n v="167"/>
    <n v="2"/>
    <x v="3"/>
    <n v="2"/>
    <n v="334"/>
    <n v="22"/>
  </r>
  <r>
    <n v="230"/>
    <x v="45"/>
    <x v="216"/>
    <s v="Lolita"/>
    <s v="Dreschler"/>
    <s v="ldreschler65@reverbnation.com#mailto:ldreschler65@reverbnation.com#"/>
    <s v="501-259-0567"/>
    <s v="89785 Lake View Crossing"/>
    <s v="Little Rock"/>
    <s v="Arkansas"/>
    <n v="72209"/>
    <s v="BP106"/>
    <s v="Hexacopter Drone Blueprint"/>
    <n v="8.99"/>
    <n v="1"/>
    <x v="6"/>
    <n v="2"/>
    <n v="17.98"/>
    <n v="22"/>
  </r>
  <r>
    <n v="231"/>
    <x v="45"/>
    <x v="217"/>
    <s v="Binky"/>
    <s v="Waiton"/>
    <s v="bwaiton1@geocities.com#mailto:bwaiton1@geocities.com#"/>
    <s v="608-426-7604"/>
    <s v="778 Onsgard Junction"/>
    <s v="Madison"/>
    <s v="Wisconsin"/>
    <n v="53716"/>
    <s v="EB513"/>
    <s v="Photograph Drones"/>
    <n v="14.99"/>
    <n v="4"/>
    <x v="0"/>
    <n v="5"/>
    <n v="74.95"/>
    <n v="22"/>
  </r>
  <r>
    <n v="232"/>
    <x v="46"/>
    <x v="218"/>
    <s v="Aurore"/>
    <s v="Rudinger"/>
    <s v="arudingerbh@nps.gov#mailto:arudingerbh@nps.gov#"/>
    <s v="432-380-4820"/>
    <s v="5625 Macpherson Hill"/>
    <s v="Odessa"/>
    <s v="Texas"/>
    <n v="79764"/>
    <s v="EB514"/>
    <s v="Polar Robots"/>
    <n v="23.99"/>
    <n v="4"/>
    <x v="0"/>
    <n v="2"/>
    <n v="47.98"/>
    <n v="22"/>
  </r>
  <r>
    <n v="233"/>
    <x v="46"/>
    <x v="219"/>
    <s v="Nari"/>
    <s v="Sexcey"/>
    <s v="nsexceyar@state.tx.us#mailto:nsexceyar@state.tx.us#"/>
    <s v="989-800-0883"/>
    <s v="9940 Meadow Vale Road"/>
    <s v="Saginaw"/>
    <s v="Michigan"/>
    <n v="48609"/>
    <s v="DS303"/>
    <s v="DTD-7000 Drone"/>
    <n v="450"/>
    <n v="3"/>
    <x v="5"/>
    <n v="1"/>
    <n v="450"/>
    <n v="22"/>
  </r>
  <r>
    <n v="234"/>
    <x v="46"/>
    <x v="220"/>
    <s v="Benedikt"/>
    <s v="Isson"/>
    <s v="bissonrn@wufoo.com#mailto:bissonrn@wufoo.com#"/>
    <s v="763-705-3396"/>
    <s v="4310 Hansons Place"/>
    <s v="Minneapolis"/>
    <s v="Minnesota"/>
    <n v="55402"/>
    <s v="EB504"/>
    <s v="Cartesian Robots"/>
    <n v="12.99"/>
    <n v="4"/>
    <x v="0"/>
    <n v="4"/>
    <n v="51.96"/>
    <n v="22"/>
  </r>
  <r>
    <n v="235"/>
    <x v="46"/>
    <x v="64"/>
    <s v="Nina"/>
    <s v="Bukac"/>
    <s v="nbukacrm@nymag.com#mailto:nbukacrm@nymag.com#"/>
    <s v="801-421-9223"/>
    <s v="44036 Lukken Drive"/>
    <s v="Salt Lake City"/>
    <s v="Utah"/>
    <n v="84140"/>
    <s v="TV813"/>
    <s v="Virtual Reality Basics"/>
    <n v="29.99"/>
    <n v="7"/>
    <x v="2"/>
    <n v="3"/>
    <n v="89.97"/>
    <n v="22"/>
  </r>
  <r>
    <n v="236"/>
    <x v="46"/>
    <x v="221"/>
    <s v="Daveen"/>
    <s v="Ottey"/>
    <s v="dotteyf0@scribd.com#mailto:dotteyf0@scribd.com#"/>
    <s v="803-393-4121"/>
    <s v="211 Duke Alley"/>
    <s v="Aiken"/>
    <s v="South Carolina"/>
    <n v="29805"/>
    <s v="RS704"/>
    <s v="RLK-9920 Robot"/>
    <n v="699"/>
    <n v="6"/>
    <x v="1"/>
    <n v="3"/>
    <n v="2097"/>
    <n v="22"/>
  </r>
  <r>
    <n v="237"/>
    <x v="46"/>
    <x v="222"/>
    <s v="Jerrilyn"/>
    <s v="Doubrava"/>
    <s v="jdoubrava7@naver.com#mailto:jdoubrava7@naver.com#"/>
    <s v="314-240-4611"/>
    <s v="89596 Pierstorff Circle"/>
    <s v="Saint Louis"/>
    <s v="Missouri"/>
    <n v="63167"/>
    <s v="DS302"/>
    <s v="DC-304 Drone"/>
    <n v="395"/>
    <n v="3"/>
    <x v="5"/>
    <n v="5"/>
    <n v="1975"/>
    <n v="22"/>
  </r>
  <r>
    <n v="238"/>
    <x v="46"/>
    <x v="223"/>
    <s v="Banky"/>
    <s v="Shavel"/>
    <s v="bshavelo8@ihg.com#mailto:bshavelo8@ihg.com#"/>
    <s v="404-663-2101"/>
    <s v="5208 Ronald Regan Parkway"/>
    <s v="Atlanta"/>
    <s v="Georgia"/>
    <n v="30392"/>
    <s v="DS301"/>
    <s v="DA-SA702 Drone"/>
    <n v="399"/>
    <n v="3"/>
    <x v="5"/>
    <n v="3"/>
    <n v="1197"/>
    <n v="22"/>
  </r>
  <r>
    <n v="239"/>
    <x v="46"/>
    <x v="224"/>
    <s v="Lavena"/>
    <s v="Hacard"/>
    <s v="lhacardic@drupal.org#mailto:lhacardic@drupal.org#"/>
    <s v="865-209-3514"/>
    <s v="3178 Oakridge Parkway"/>
    <s v="Knoxville"/>
    <s v="Tennessee"/>
    <n v="37919"/>
    <s v="EB511"/>
    <s v="Helicopter Drones"/>
    <n v="20.95"/>
    <n v="4"/>
    <x v="0"/>
    <n v="3"/>
    <n v="62.849999999999994"/>
    <n v="22"/>
  </r>
  <r>
    <n v="240"/>
    <x v="47"/>
    <x v="4"/>
    <s v="Lucita"/>
    <s v="Lesper"/>
    <s v="llespercx@com.com#mailto:llespercx@com.com#"/>
    <s v="515-193-2721"/>
    <s v="393 Holmberg Center"/>
    <s v="Des Moines"/>
    <s v="Iowa"/>
    <n v="50315"/>
    <s v="EB511"/>
    <s v="Helicopter Drones"/>
    <n v="20.95"/>
    <n v="4"/>
    <x v="0"/>
    <n v="4"/>
    <n v="83.8"/>
    <n v="22"/>
  </r>
  <r>
    <n v="241"/>
    <x v="47"/>
    <x v="225"/>
    <s v="Jerrome"/>
    <s v="Dowling"/>
    <s v="jdowlingn3@google.it#mailto:jdowlingn3@google.it#"/>
    <s v="989-867-9636"/>
    <s v="72 Bluestem Way"/>
    <s v="Saginaw"/>
    <s v="Michigan"/>
    <n v="48604"/>
    <s v="TV811"/>
    <s v="Understanding Drone Regulations"/>
    <n v="27.5"/>
    <n v="7"/>
    <x v="2"/>
    <n v="3"/>
    <n v="82.5"/>
    <n v="22"/>
  </r>
  <r>
    <n v="242"/>
    <x v="48"/>
    <x v="226"/>
    <s v="Burnard"/>
    <s v="Stichel"/>
    <s v="bstichelom@adobe.com#mailto:bstichelom@adobe.com#"/>
    <s v="214-895-6012"/>
    <s v="182 Leroy Way"/>
    <s v="Garland"/>
    <s v="Texas"/>
    <n v="75049"/>
    <s v="EB502"/>
    <s v="Building Your First Robot"/>
    <n v="24.95"/>
    <n v="4"/>
    <x v="0"/>
    <n v="4"/>
    <n v="99.8"/>
    <n v="22"/>
  </r>
  <r>
    <n v="243"/>
    <x v="48"/>
    <x v="227"/>
    <s v="Delmore"/>
    <s v="Stuart"/>
    <s v="dstuartil@dmoz.org#mailto:dstuartil@dmoz.org#"/>
    <s v="501-861-2262"/>
    <s v="49 Randy Junction"/>
    <s v="Little Rock"/>
    <s v="Arkansas"/>
    <n v="72204"/>
    <s v="DK207"/>
    <s v="BYOD-400S"/>
    <n v="129.94999999999999"/>
    <n v="2"/>
    <x v="3"/>
    <n v="6"/>
    <n v="779.69999999999993"/>
    <n v="22"/>
  </r>
  <r>
    <n v="244"/>
    <x v="48"/>
    <x v="228"/>
    <s v="Mace"/>
    <s v="Ponde"/>
    <s v="mponde11@cnet.com#mailto:mponde11@cnet.com#"/>
    <s v="208-890-2279"/>
    <s v="651 Oak Junction"/>
    <s v="Boise"/>
    <s v="Idaho"/>
    <n v="83757"/>
    <s v="BP102"/>
    <s v="Bsquare Robot Blueprint"/>
    <n v="8.99"/>
    <n v="1"/>
    <x v="6"/>
    <n v="4"/>
    <n v="35.96"/>
    <n v="22"/>
  </r>
  <r>
    <n v="245"/>
    <x v="48"/>
    <x v="229"/>
    <s v="Matty"/>
    <s v="Brabender"/>
    <s v="mbrabenderar@wikipedia.org#mailto:mbrabenderar@wikipedia.org#"/>
    <s v="305-155-1572"/>
    <s v="2730 Gina Place"/>
    <s v="Miami"/>
    <s v="Florida"/>
    <n v="33134"/>
    <s v="DK208"/>
    <s v="BYOD-500"/>
    <n v="167"/>
    <n v="2"/>
    <x v="3"/>
    <n v="4"/>
    <n v="668"/>
    <n v="22"/>
  </r>
  <r>
    <n v="246"/>
    <x v="48"/>
    <x v="230"/>
    <s v="Richy"/>
    <s v="Mateiko"/>
    <s v="rmateikogg@merriam-webster.com#mailto:rmateikogg@merriam-webster.com#"/>
    <s v="915-453-4320"/>
    <s v="372 Talisman Circle"/>
    <s v="El Paso"/>
    <s v="Texas"/>
    <n v="88535"/>
    <s v="DK201"/>
    <s v="BYOD-100"/>
    <n v="54"/>
    <n v="2"/>
    <x v="3"/>
    <n v="5"/>
    <n v="270"/>
    <n v="22"/>
  </r>
  <r>
    <n v="247"/>
    <x v="48"/>
    <x v="231"/>
    <s v="Hubey"/>
    <s v="Haw"/>
    <s v="hhaw9q@answers.com#mailto:hhaw9q@answers.com#"/>
    <s v="208-546-2209"/>
    <s v="31498 Onsgard Trail"/>
    <s v="Boise"/>
    <s v="Idaho"/>
    <n v="83716"/>
    <s v="TV812"/>
    <s v="Understanding Raspberry PI"/>
    <n v="28.99"/>
    <n v="7"/>
    <x v="2"/>
    <n v="3"/>
    <n v="86.97"/>
    <n v="22"/>
  </r>
  <r>
    <n v="248"/>
    <x v="48"/>
    <x v="232"/>
    <s v="Nicola"/>
    <s v="Fulham"/>
    <s v="nfulham5t@fda.gov#mailto:nfulham5t@fda.gov#"/>
    <s v="415-407-2186"/>
    <s v="4309 Sloan Lane"/>
    <s v="San Francisco"/>
    <s v="California"/>
    <n v="94116"/>
    <s v="DS301"/>
    <s v="DA-SA702 Drone"/>
    <n v="399"/>
    <n v="3"/>
    <x v="5"/>
    <n v="5"/>
    <n v="1995"/>
    <n v="22"/>
  </r>
  <r>
    <n v="249"/>
    <x v="49"/>
    <x v="233"/>
    <s v="Esther"/>
    <s v="Weeden"/>
    <s v="eweedeneb@google.ca#mailto:eweedeneb@google.ca#"/>
    <s v="814-490-8024"/>
    <s v="696 Gulseth Center"/>
    <s v="Erie"/>
    <s v="Pennsylvania"/>
    <n v="16565"/>
    <s v="EB516"/>
    <s v="RTF Drones"/>
    <n v="16.989999999999998"/>
    <n v="4"/>
    <x v="0"/>
    <n v="2"/>
    <n v="33.979999999999997"/>
    <n v="22"/>
  </r>
  <r>
    <n v="250"/>
    <x v="49"/>
    <x v="234"/>
    <s v="Cecilius"/>
    <s v="Bentinck"/>
    <s v="cbentinckn0@indiegogo.com#mailto:cbentinckn0@indiegogo.com#"/>
    <s v="917-742-2420"/>
    <s v="92 Waywood Hill"/>
    <s v="New York City"/>
    <s v="New York"/>
    <n v="10110"/>
    <s v="RS705"/>
    <s v="RQTE-554 Robot"/>
    <n v="684"/>
    <n v="6"/>
    <x v="1"/>
    <n v="6"/>
    <n v="4104"/>
    <n v="22"/>
  </r>
  <r>
    <n v="251"/>
    <x v="50"/>
    <x v="235"/>
    <s v="Eleni"/>
    <s v="Nardi"/>
    <s v="enardipv@networkadvertising.org#mailto:enardipv@networkadvertising.org#"/>
    <s v="239-312-6375"/>
    <s v="94905 Hanson Alley"/>
    <s v="Cape Coral"/>
    <s v="Florida"/>
    <n v="33915"/>
    <s v="BP110"/>
    <s v="Sleepy Eye Blueprint"/>
    <n v="11.99"/>
    <n v="1"/>
    <x v="6"/>
    <n v="5"/>
    <n v="59.95"/>
    <n v="22"/>
  </r>
  <r>
    <n v="252"/>
    <x v="50"/>
    <x v="236"/>
    <s v="Clerissa"/>
    <s v="Gallehock"/>
    <s v="cgallehockkf@xinhuanet.com#mailto:cgallehockkf@xinhuanet.com#"/>
    <s v="303-491-4538"/>
    <s v="7526 Sheridan Parkway"/>
    <s v="Denver"/>
    <s v="Colorado"/>
    <n v="80291"/>
    <s v="EB506"/>
    <s v="Delta Robots"/>
    <n v="16.989999999999998"/>
    <n v="4"/>
    <x v="0"/>
    <n v="4"/>
    <n v="67.959999999999994"/>
    <n v="22"/>
  </r>
  <r>
    <n v="253"/>
    <x v="50"/>
    <x v="237"/>
    <s v="Christoforo"/>
    <s v="Lanney"/>
    <s v="clanneyiu@imdb.com#mailto:clanneyiu@imdb.com#"/>
    <s v="330-557-6005"/>
    <s v="24330 Randy Circle"/>
    <s v="Canton"/>
    <s v="Ohio"/>
    <n v="44760"/>
    <s v="DK205"/>
    <s v="BYOD-350"/>
    <n v="89.95"/>
    <n v="2"/>
    <x v="3"/>
    <n v="5"/>
    <n v="449.75"/>
    <n v="22"/>
  </r>
  <r>
    <n v="254"/>
    <x v="50"/>
    <x v="16"/>
    <s v="Christyna"/>
    <s v="Ciobutaru"/>
    <s v="cciobutaru6v@netlog.com#mailto:cciobutaru6v@netlog.com#"/>
    <s v="704-120-3431"/>
    <s v="714 Aberg Circle"/>
    <s v="Charlotte"/>
    <s v="North Carolina"/>
    <n v="28263"/>
    <s v="DK204"/>
    <s v="BYOD-300"/>
    <n v="89"/>
    <n v="2"/>
    <x v="3"/>
    <n v="4"/>
    <n v="356"/>
    <n v="22"/>
  </r>
  <r>
    <n v="255"/>
    <x v="51"/>
    <x v="238"/>
    <s v="Oralle"/>
    <s v="Phythian"/>
    <s v="ophythianpt@princeton.edu#mailto:ophythianpt@princeton.edu#"/>
    <s v="812-932-5408"/>
    <s v="25 Dayton Road"/>
    <s v="Evansville"/>
    <s v="Indiana"/>
    <n v="47712"/>
    <s v="EB519"/>
    <s v="Spherical Robots"/>
    <n v="16.75"/>
    <n v="4"/>
    <x v="0"/>
    <n v="4"/>
    <n v="67"/>
    <n v="22"/>
  </r>
  <r>
    <n v="256"/>
    <x v="51"/>
    <x v="223"/>
    <s v="Banky"/>
    <s v="Shavel"/>
    <s v="bshavelo8@ihg.com#mailto:bshavelo8@ihg.com#"/>
    <s v="404-663-2101"/>
    <s v="5208 Ronald Regan Parkway"/>
    <s v="Atlanta"/>
    <s v="Georgia"/>
    <n v="30392"/>
    <s v="RS704"/>
    <s v="RLK-9920 Robot"/>
    <n v="699"/>
    <n v="6"/>
    <x v="1"/>
    <n v="5"/>
    <n v="3495"/>
    <n v="22"/>
  </r>
  <r>
    <n v="257"/>
    <x v="51"/>
    <x v="239"/>
    <s v="Bryna"/>
    <s v="Cumberpatch"/>
    <s v="bcumberpatchjr@auda.org.au#mailto:bcumberpatchjr@auda.org.au#"/>
    <s v="205-731-4813"/>
    <s v="6665 Marcy Street"/>
    <s v="Birmingham"/>
    <s v="Alabama"/>
    <n v="35225"/>
    <s v="DK207"/>
    <s v="BYOD-400S"/>
    <n v="129.94999999999999"/>
    <n v="2"/>
    <x v="3"/>
    <n v="2"/>
    <n v="259.89999999999998"/>
    <n v="22"/>
  </r>
  <r>
    <n v="258"/>
    <x v="51"/>
    <x v="240"/>
    <s v="Kellsie"/>
    <s v="Smeeton"/>
    <s v="ksmeetongu@wordpress.com#mailto:ksmeetongu@wordpress.com#"/>
    <s v="918-697-8316"/>
    <s v="98 Pepper Wood Crossing"/>
    <s v="Tulsa"/>
    <s v="Oklahoma"/>
    <n v="74133"/>
    <s v="BP107"/>
    <s v="Ladybug Robot Blueprint"/>
    <n v="12"/>
    <n v="1"/>
    <x v="6"/>
    <n v="3"/>
    <n v="36"/>
    <n v="22"/>
  </r>
  <r>
    <n v="259"/>
    <x v="51"/>
    <x v="241"/>
    <s v="Marleah"/>
    <s v="Suggett"/>
    <s v="msuggettgh@php.net#mailto:msuggettgh@php.net#"/>
    <s v="513-418-1518"/>
    <s v="425 Sunfield Plaza"/>
    <s v="Cincinnati"/>
    <s v="Ohio"/>
    <n v="45218"/>
    <s v="BP105"/>
    <s v="Creature Robot Arms Blueprint"/>
    <n v="12"/>
    <n v="1"/>
    <x v="6"/>
    <n v="3"/>
    <n v="36"/>
    <n v="22"/>
  </r>
  <r>
    <n v="260"/>
    <x v="51"/>
    <x v="242"/>
    <s v="Bail"/>
    <s v="MacKintosh"/>
    <s v="bmackintoshiu@google.co.jp#mailto:bmackintoshiu@google.co.jp#"/>
    <s v="402-353-3493"/>
    <s v="37099 Rowland Plaza"/>
    <s v="Lincoln"/>
    <s v="Nebraska"/>
    <n v="68517"/>
    <s v="DK209"/>
    <s v="BYOD-550"/>
    <n v="179"/>
    <n v="2"/>
    <x v="3"/>
    <n v="5"/>
    <n v="895"/>
    <n v="22"/>
  </r>
  <r>
    <n v="261"/>
    <x v="51"/>
    <x v="243"/>
    <s v="Fedora"/>
    <s v="Phebee"/>
    <s v="fphebee40@seattletimes.com#mailto:fphebee40@seattletimes.com#"/>
    <s v="574-289-9414"/>
    <s v="8425 Larry Junction"/>
    <s v="South Bend"/>
    <s v="Indiana"/>
    <n v="46614"/>
    <s v="TV811"/>
    <s v="Understanding Drone Regulations"/>
    <n v="27.5"/>
    <n v="7"/>
    <x v="2"/>
    <n v="5"/>
    <n v="137.5"/>
    <n v="22"/>
  </r>
  <r>
    <n v="262"/>
    <x v="51"/>
    <x v="244"/>
    <s v="Halley"/>
    <s v="Brisley"/>
    <s v="hbrisleygo@telegraph.co.uk#mailto:hbrisleygo@telegraph.co.uk#"/>
    <s v="402-656-5698"/>
    <s v="23 Maryland Trail"/>
    <s v="Omaha"/>
    <s v="Nebraska"/>
    <n v="68197"/>
    <s v="BP108"/>
    <s v="Panda Robot Blueprint"/>
    <n v="7.99"/>
    <n v="1"/>
    <x v="6"/>
    <n v="5"/>
    <n v="39.950000000000003"/>
    <n v="22"/>
  </r>
  <r>
    <n v="263"/>
    <x v="51"/>
    <x v="245"/>
    <s v="Raimundo"/>
    <s v="Avard"/>
    <s v="ravardff@yelp.com#mailto:ravardff@yelp.com#"/>
    <s v="415-850-8906"/>
    <s v="3274 Fairfield Parkway"/>
    <s v="Oakland"/>
    <s v="California"/>
    <n v="94611"/>
    <s v="TV801"/>
    <s v="Aerial Security"/>
    <n v="36.99"/>
    <n v="7"/>
    <x v="2"/>
    <n v="3"/>
    <n v="110.97"/>
    <n v="22"/>
  </r>
  <r>
    <n v="264"/>
    <x v="52"/>
    <x v="246"/>
    <s v="Betteann"/>
    <s v="Grace"/>
    <s v="bgraceg3@nih.gov#mailto:bgraceg3@nih.gov#"/>
    <s v="970-156-9758"/>
    <s v="47281 Northview Park"/>
    <s v="Grand Junction"/>
    <s v="Colorado"/>
    <n v="81505"/>
    <s v="BP106"/>
    <s v="Hexacopter Drone Blueprint"/>
    <n v="8.99"/>
    <n v="1"/>
    <x v="6"/>
    <n v="4"/>
    <n v="35.96"/>
    <n v="22"/>
  </r>
  <r>
    <n v="265"/>
    <x v="53"/>
    <x v="247"/>
    <s v="Daron"/>
    <s v="McGrorty"/>
    <s v="dmcgrortyin@google.co.jp#mailto:dmcgrortyin@google.co.jp#"/>
    <s v="908-904-6394"/>
    <s v="530 Lakewood Junction"/>
    <s v="Elizabeth"/>
    <s v="New Jersey"/>
    <n v="7208"/>
    <s v="BP110"/>
    <s v="Sleepy Eye Blueprint"/>
    <n v="11.99"/>
    <n v="1"/>
    <x v="6"/>
    <n v="2"/>
    <n v="23.98"/>
    <n v="22"/>
  </r>
  <r>
    <n v="266"/>
    <x v="53"/>
    <x v="248"/>
    <s v="Sal"/>
    <s v="Locock"/>
    <s v="slocockig@wp.com#mailto:slocockig@wp.com#"/>
    <s v="203-469-6193"/>
    <s v="42110 Hansons Point"/>
    <s v="New Haven"/>
    <s v="Connecticut"/>
    <n v="6520"/>
    <s v="EB519"/>
    <s v="Spherical Robots"/>
    <n v="16.75"/>
    <n v="4"/>
    <x v="0"/>
    <n v="2"/>
    <n v="33.5"/>
    <n v="22"/>
  </r>
  <r>
    <n v="267"/>
    <x v="53"/>
    <x v="249"/>
    <s v="Oswell"/>
    <s v="Gottschalk"/>
    <s v="ogottschalk7l@vinaora.com#mailto:ogottschalk7l@vinaora.com#"/>
    <s v="612-771-3712"/>
    <s v="44 Towne Plaza"/>
    <s v="Minneapolis"/>
    <s v="Minnesota"/>
    <n v="55428"/>
    <s v="DK201"/>
    <s v="BYOD-100"/>
    <n v="54"/>
    <n v="2"/>
    <x v="3"/>
    <n v="1"/>
    <n v="54"/>
    <n v="22"/>
  </r>
  <r>
    <n v="268"/>
    <x v="53"/>
    <x v="250"/>
    <s v="Aldin"/>
    <s v="Walsh"/>
    <s v="awalshj1@dell.com#mailto:awalshj1@dell.com#"/>
    <s v="928-506-9720"/>
    <s v="7459 Messerschmidt Park"/>
    <s v="Mesa"/>
    <s v="Arizona"/>
    <n v="85210"/>
    <s v="RK604"/>
    <s v="BYOR-2640S"/>
    <n v="189"/>
    <n v="5"/>
    <x v="4"/>
    <n v="2"/>
    <n v="378"/>
    <n v="22"/>
  </r>
  <r>
    <n v="269"/>
    <x v="53"/>
    <x v="251"/>
    <s v="Brok"/>
    <s v="De Morena"/>
    <s v="bdej@posterous.com#mailto:bdej@posterous.com#"/>
    <s v="361-881-3664"/>
    <s v="2367 Welch Pass"/>
    <s v="Corpus Christi"/>
    <s v="Texas"/>
    <n v="78426"/>
    <s v="TV808"/>
    <s v="Robotic Essentials"/>
    <n v="34.99"/>
    <n v="7"/>
    <x v="2"/>
    <n v="2"/>
    <n v="69.98"/>
    <n v="22"/>
  </r>
  <r>
    <n v="270"/>
    <x v="53"/>
    <x v="252"/>
    <s v="Monte"/>
    <s v="Scutter"/>
    <s v="mscutter9h@skype.com#mailto:mscutter9h@skype.com#"/>
    <s v="973-630-2665"/>
    <s v="841 Grover Way"/>
    <s v="Newark"/>
    <s v="New Jersey"/>
    <n v="7112"/>
    <s v="TV812"/>
    <s v="Understanding Raspberry PI"/>
    <n v="28.99"/>
    <n v="7"/>
    <x v="2"/>
    <n v="1"/>
    <n v="28.99"/>
    <n v="22"/>
  </r>
  <r>
    <n v="271"/>
    <x v="54"/>
    <x v="253"/>
    <s v="Sollie"/>
    <s v="Ixer"/>
    <s v="sixer2o@wikipedia.org#mailto:sixer2o@wikipedia.org#"/>
    <s v="251-940-4696"/>
    <s v="40971 Farmco Way"/>
    <s v="Mobile"/>
    <s v="Alabama"/>
    <n v="36622"/>
    <s v="DS304"/>
    <s v="DTE-QFN20 Drone"/>
    <n v="250"/>
    <n v="3"/>
    <x v="5"/>
    <n v="2"/>
    <n v="500"/>
    <n v="22"/>
  </r>
  <r>
    <n v="272"/>
    <x v="54"/>
    <x v="254"/>
    <s v="Trstram"/>
    <s v="Hamil"/>
    <s v="thamil87@telegraph.co.uk#mailto:thamil87@telegraph.co.uk#"/>
    <s v="313-388-6568"/>
    <s v="2151 Algoma Way"/>
    <s v="Detroit"/>
    <s v="Michigan"/>
    <n v="48267"/>
    <s v="EB519"/>
    <s v="Spherical Robots"/>
    <n v="16.75"/>
    <n v="4"/>
    <x v="0"/>
    <n v="1"/>
    <n v="16.75"/>
    <n v="22"/>
  </r>
  <r>
    <n v="273"/>
    <x v="54"/>
    <x v="255"/>
    <s v="Cornela"/>
    <s v="Bunnell"/>
    <s v="cbunnellma@google.nl#mailto:cbunnellma@google.nl#"/>
    <s v="901-927-4282"/>
    <s v="76125 Trailsway Parkway"/>
    <s v="Memphis"/>
    <s v="Tennessee"/>
    <n v="38181"/>
    <s v="EB520"/>
    <s v="Understanding Arduino"/>
    <n v="17.5"/>
    <n v="4"/>
    <x v="0"/>
    <n v="3"/>
    <n v="52.5"/>
    <n v="22"/>
  </r>
  <r>
    <n v="274"/>
    <x v="54"/>
    <x v="256"/>
    <s v="Haleigh"/>
    <s v="Coulter"/>
    <s v="hcoultercx@sciencedaily.com#mailto:hcoultercx@sciencedaily.com#"/>
    <s v="310-670-0381"/>
    <s v="48951 Nancy Junction"/>
    <s v="Inglewood"/>
    <s v="California"/>
    <n v="90305"/>
    <s v="RS703"/>
    <s v="RCB-889 Robot"/>
    <n v="549"/>
    <n v="6"/>
    <x v="1"/>
    <n v="3"/>
    <n v="1647"/>
    <n v="22"/>
  </r>
  <r>
    <n v="275"/>
    <x v="54"/>
    <x v="257"/>
    <s v="Joanie"/>
    <s v="Ponsford"/>
    <s v="jponsford2o@booking.com#mailto:jponsford2o@booking.com#"/>
    <s v="915-578-5438"/>
    <s v="5179 Graedel Pass"/>
    <s v="El Paso"/>
    <s v="Texas"/>
    <n v="88546"/>
    <s v="EB511"/>
    <s v="Helicopter Drones"/>
    <n v="20.95"/>
    <n v="4"/>
    <x v="0"/>
    <n v="3"/>
    <n v="62.849999999999994"/>
    <n v="22"/>
  </r>
  <r>
    <n v="276"/>
    <x v="54"/>
    <x v="258"/>
    <s v="Knox"/>
    <s v="Bulford"/>
    <s v="kbulfordiz@friendfeed.com#mailto:kbulfordiz@friendfeed.com#"/>
    <s v="314-799-6396"/>
    <s v="39 Donald Pass"/>
    <s v="Saint Louis"/>
    <s v="Missouri"/>
    <n v="63169"/>
    <s v="EB509"/>
    <s v="GPS Drones"/>
    <n v="19.989999999999998"/>
    <n v="4"/>
    <x v="0"/>
    <n v="5"/>
    <n v="99.949999999999989"/>
    <n v="22"/>
  </r>
  <r>
    <n v="277"/>
    <x v="54"/>
    <x v="259"/>
    <s v="Kelley"/>
    <s v="Garrold"/>
    <s v="kgarroldqn@blogtalkradio.com#mailto:kgarroldqn@blogtalkradio.com#"/>
    <s v="812-765-0448"/>
    <s v="38241 Barby Lane"/>
    <s v="Evansville"/>
    <s v="Indiana"/>
    <n v="47712"/>
    <s v="RK607"/>
    <s v="BYOR-4005"/>
    <n v="245"/>
    <n v="5"/>
    <x v="4"/>
    <n v="3"/>
    <n v="735"/>
    <n v="22"/>
  </r>
  <r>
    <n v="278"/>
    <x v="54"/>
    <x v="203"/>
    <s v="Giacinta"/>
    <s v="Semered"/>
    <s v="gsemered1u@dot.gov#mailto:gsemered1u@dot.gov#"/>
    <s v="202-409-8881"/>
    <s v="17 Lien Center"/>
    <s v="Washington"/>
    <s v="District of Columbia"/>
    <n v="20530"/>
    <s v="EB521"/>
    <s v="Understanding Artificial Intelligence"/>
    <n v="19.5"/>
    <n v="4"/>
    <x v="0"/>
    <n v="1"/>
    <n v="19.5"/>
    <n v="22"/>
  </r>
  <r>
    <n v="279"/>
    <x v="54"/>
    <x v="260"/>
    <s v="Gabriela"/>
    <s v="Brushneen"/>
    <s v="gbrushneenmt@gnu.org#mailto:gbrushneenmt@gnu.org#"/>
    <s v="309-352-3647"/>
    <s v="6627 Corben Plaza"/>
    <s v="Peoria"/>
    <s v="Illinois"/>
    <n v="61651"/>
    <s v="BP105"/>
    <s v="Creature Robot Arms Blueprint"/>
    <n v="12"/>
    <n v="1"/>
    <x v="6"/>
    <n v="4"/>
    <n v="48"/>
    <n v="22"/>
  </r>
  <r>
    <n v="280"/>
    <x v="54"/>
    <x v="261"/>
    <s v="Nicolais"/>
    <s v="Yerson"/>
    <s v="nyersonp5@mlb.com#mailto:nyersonp5@mlb.com#"/>
    <s v="765-862-2587"/>
    <s v="2593 Sommers Avenue"/>
    <s v="Lafayette"/>
    <s v="Indiana"/>
    <n v="47905"/>
    <s v="BP107"/>
    <s v="Ladybug Robot Blueprint"/>
    <n v="12"/>
    <n v="1"/>
    <x v="6"/>
    <n v="3"/>
    <n v="36"/>
    <n v="22"/>
  </r>
  <r>
    <n v="281"/>
    <x v="55"/>
    <x v="262"/>
    <s v="Louisette"/>
    <s v="Ditch"/>
    <s v="lditchnu@mlb.com#mailto:lditchnu@mlb.com#"/>
    <s v="843-914-4036"/>
    <s v="61 Kinsman Way"/>
    <s v="Beaufort"/>
    <s v="South Carolina"/>
    <n v="29905"/>
    <s v="EB512"/>
    <s v="Multi Rotor Drones"/>
    <n v="24.95"/>
    <n v="4"/>
    <x v="0"/>
    <n v="3"/>
    <n v="74.849999999999994"/>
    <n v="22"/>
  </r>
  <r>
    <n v="282"/>
    <x v="55"/>
    <x v="133"/>
    <s v="Stan"/>
    <s v="Maro"/>
    <s v="smarojq@odnoklassniki.ru#mailto:smarojq@odnoklassniki.ru#"/>
    <s v="267-256-7311"/>
    <s v="9815 Sugar Alley"/>
    <s v="Philadelphia"/>
    <s v="Pennsylvania"/>
    <n v="19104"/>
    <s v="DK206"/>
    <s v="BYOD-400"/>
    <n v="119"/>
    <n v="2"/>
    <x v="3"/>
    <n v="3"/>
    <n v="357"/>
    <n v="22"/>
  </r>
  <r>
    <n v="283"/>
    <x v="55"/>
    <x v="263"/>
    <s v="Pattin"/>
    <s v="Wallman"/>
    <s v="pwallmanam@booking.com#mailto:pwallmanam@booking.com#"/>
    <s v="203-658-1399"/>
    <s v="318 Anzinger Street"/>
    <s v="Stamford"/>
    <s v="Connecticut"/>
    <n v="6905"/>
    <s v="EB514"/>
    <s v="Polar Robots"/>
    <n v="23.99"/>
    <n v="4"/>
    <x v="0"/>
    <n v="4"/>
    <n v="95.96"/>
    <n v="22"/>
  </r>
  <r>
    <n v="284"/>
    <x v="55"/>
    <x v="264"/>
    <s v="Winnifred"/>
    <s v="Oxlee"/>
    <s v="woxleemg@europa.eu#mailto:woxleemg@europa.eu#"/>
    <s v="954-691-2614"/>
    <s v="129 Bayside Street"/>
    <s v="Miami"/>
    <s v="Florida"/>
    <n v="33142"/>
    <s v="EB520"/>
    <s v="Understanding Arduino"/>
    <n v="17.5"/>
    <n v="4"/>
    <x v="0"/>
    <n v="5"/>
    <n v="87.5"/>
    <n v="22"/>
  </r>
  <r>
    <n v="285"/>
    <x v="55"/>
    <x v="265"/>
    <s v="Henrieta"/>
    <s v="Geeraert"/>
    <s v="hgeeraerteh@npr.org#mailto:hgeeraerteh@npr.org#"/>
    <s v="727-432-1875"/>
    <s v="30 Talmadge Drive"/>
    <s v="Clearwater"/>
    <s v="Florida"/>
    <n v="34615"/>
    <s v="TV807"/>
    <s v="Open Source Code"/>
    <n v="32.950000000000003"/>
    <n v="7"/>
    <x v="2"/>
    <n v="5"/>
    <n v="164.75"/>
    <n v="22"/>
  </r>
  <r>
    <n v="286"/>
    <x v="55"/>
    <x v="78"/>
    <s v="Elianore"/>
    <s v="Petegree"/>
    <s v="epetegreem0@hhs.gov#mailto:epetegreem0@hhs.gov#"/>
    <s v="509-711-6514"/>
    <s v="4783 Coleman Parkway"/>
    <s v="Spokane"/>
    <s v="Washington"/>
    <n v="99252"/>
    <s v="EB508"/>
    <s v="Fixed Wing Drones"/>
    <n v="15.5"/>
    <n v="4"/>
    <x v="0"/>
    <n v="2"/>
    <n v="31"/>
    <n v="22"/>
  </r>
  <r>
    <n v="287"/>
    <x v="56"/>
    <x v="266"/>
    <s v="Mahmud"/>
    <s v="Mitroshinov"/>
    <s v="mmitroshinovr@sfgate.com#mailto:mmitroshinovr@sfgate.com#"/>
    <s v="415-884-2122"/>
    <s v="35 Esker Hill"/>
    <s v="San Francisco"/>
    <s v="California"/>
    <n v="94154"/>
    <s v="RK602"/>
    <s v="BYOR-1000"/>
    <n v="189"/>
    <n v="5"/>
    <x v="4"/>
    <n v="4"/>
    <n v="756"/>
    <n v="22"/>
  </r>
  <r>
    <n v="288"/>
    <x v="56"/>
    <x v="267"/>
    <s v="Staci"/>
    <s v="Zollner"/>
    <s v="szollner5m@skype.com#mailto:szollner5m@skype.com#"/>
    <s v="619-789-1594"/>
    <s v="23281 Southridge Alley"/>
    <s v="San Diego"/>
    <s v="California"/>
    <n v="92105"/>
    <s v="TV804"/>
    <s v="Drone Video Techniques"/>
    <n v="37.99"/>
    <n v="7"/>
    <x v="2"/>
    <n v="4"/>
    <n v="151.96"/>
    <n v="22"/>
  </r>
  <r>
    <n v="289"/>
    <x v="57"/>
    <x v="59"/>
    <s v="Roby"/>
    <s v="Pitts"/>
    <s v="rpittsel@t.co#mailto:rpittsel@t.co#"/>
    <s v="912-562-7602"/>
    <s v="2870 5th Trail"/>
    <s v="Savannah"/>
    <s v="Georgia"/>
    <n v="31416"/>
    <s v="EB511"/>
    <s v="Helicopter Drones"/>
    <n v="20.95"/>
    <n v="4"/>
    <x v="0"/>
    <n v="5"/>
    <n v="104.75"/>
    <n v="22"/>
  </r>
  <r>
    <n v="290"/>
    <x v="57"/>
    <x v="268"/>
    <s v="Adel"/>
    <s v="Duberry"/>
    <s v="aduberryoq@hugedomains.com#mailto:aduberryoq@hugedomains.com#"/>
    <s v="609-890-5816"/>
    <s v="925 4th Way"/>
    <s v="Trenton"/>
    <s v="New Jersey"/>
    <n v="8619"/>
    <s v="RS707"/>
    <s v="RXW-9807 Robot"/>
    <n v="599"/>
    <n v="6"/>
    <x v="1"/>
    <n v="3"/>
    <n v="1797"/>
    <n v="22"/>
  </r>
  <r>
    <n v="291"/>
    <x v="57"/>
    <x v="77"/>
    <s v="Patricia"/>
    <s v="Sherrott"/>
    <s v="psherrottp2@e-recht24.de#mailto:psherrottp2@e-recht24.de#"/>
    <s v="302-391-3666"/>
    <s v="8329 Sundown Alley"/>
    <s v="Newark"/>
    <s v="Delaware"/>
    <n v="19714"/>
    <s v="EB519"/>
    <s v="Spherical Robots"/>
    <n v="16.75"/>
    <n v="4"/>
    <x v="0"/>
    <n v="4"/>
    <n v="67"/>
    <n v="22"/>
  </r>
  <r>
    <n v="292"/>
    <x v="57"/>
    <x v="269"/>
    <s v="Suki"/>
    <s v="Dixcee"/>
    <s v="sdixceekl@vkontakte.ru#mailto:sdixceekl@vkontakte.ru#"/>
    <s v="337-654-6362"/>
    <s v="2139 Buena Vista Hill"/>
    <s v="Lafayette"/>
    <s v="Louisiana"/>
    <n v="70593"/>
    <s v="EB502"/>
    <s v="Building Your First Robot"/>
    <n v="24.95"/>
    <n v="4"/>
    <x v="0"/>
    <n v="4"/>
    <n v="99.8"/>
    <n v="22"/>
  </r>
  <r>
    <n v="293"/>
    <x v="57"/>
    <x v="270"/>
    <s v="Esmeralda"/>
    <s v="McRory"/>
    <s v="emcrory6y@mac.com#mailto:emcrory6y@mac.com#"/>
    <s v="205-885-5499"/>
    <s v="368 Briar Crest Circle"/>
    <s v="Birmingham"/>
    <s v="Alabama"/>
    <n v="35242"/>
    <s v="DS305"/>
    <s v="DTI-84 Drone"/>
    <n v="455"/>
    <n v="3"/>
    <x v="5"/>
    <n v="4"/>
    <n v="1820"/>
    <n v="22"/>
  </r>
  <r>
    <n v="294"/>
    <x v="58"/>
    <x v="271"/>
    <s v="Anselm"/>
    <s v="Broke"/>
    <s v="abrokeqg@ihg.com#mailto:abrokeqg@ihg.com#"/>
    <s v="213-335-1519"/>
    <s v="600 Anthes Crossing"/>
    <s v="Los Angeles"/>
    <s v="California"/>
    <n v="90050"/>
    <s v="EB518"/>
    <s v="Single Rotor Drones"/>
    <n v="14.99"/>
    <n v="4"/>
    <x v="0"/>
    <n v="1"/>
    <n v="14.99"/>
    <n v="22"/>
  </r>
  <r>
    <n v="295"/>
    <x v="58"/>
    <x v="272"/>
    <s v="Ricky"/>
    <s v="Hutchin"/>
    <s v="rhutchin7y@springer.com#mailto:rhutchin7y@springer.com#"/>
    <s v="202-123-8111"/>
    <s v="5759 Independence Drive"/>
    <s v="Washington"/>
    <s v="District of Columbia"/>
    <n v="20436"/>
    <s v="RS703"/>
    <s v="RCB-889 Robot"/>
    <n v="549"/>
    <n v="6"/>
    <x v="1"/>
    <n v="5"/>
    <n v="2745"/>
    <n v="22"/>
  </r>
  <r>
    <n v="296"/>
    <x v="59"/>
    <x v="273"/>
    <s v="Myrna"/>
    <s v="Bermingham"/>
    <s v="mbermingham2d@php.net#mailto:mbermingham2d@php.net#"/>
    <s v="530-557-9326"/>
    <s v="89789 Eastwood Place"/>
    <s v="Chico"/>
    <s v="California"/>
    <n v="95973"/>
    <s v="DK204"/>
    <s v="BYOD-300"/>
    <n v="89"/>
    <n v="2"/>
    <x v="3"/>
    <n v="3"/>
    <n v="267"/>
    <n v="21"/>
  </r>
  <r>
    <n v="297"/>
    <x v="59"/>
    <x v="274"/>
    <s v="Hamel"/>
    <s v="Jamme"/>
    <s v="hjammeqo@comcast.net#mailto:hjammeqo@comcast.net#"/>
    <s v="707-521-4838"/>
    <s v="91783 Portage Terrace"/>
    <s v="Santa Rosa"/>
    <s v="California"/>
    <n v="95405"/>
    <s v="BP105"/>
    <s v="Creature Robot Arms Blueprint"/>
    <n v="12"/>
    <n v="1"/>
    <x v="6"/>
    <n v="4"/>
    <n v="48"/>
    <n v="21"/>
  </r>
  <r>
    <n v="298"/>
    <x v="59"/>
    <x v="275"/>
    <s v="Diahann"/>
    <s v="Hoult"/>
    <s v="dhoultek@exblog.jp#mailto:dhoultek@exblog.jp#"/>
    <s v="213-863-2947"/>
    <s v="473 Merrick Park"/>
    <s v="Los Angeles"/>
    <s v="California"/>
    <n v="90101"/>
    <s v="RS703"/>
    <s v="RCB-889 Robot"/>
    <n v="549"/>
    <n v="6"/>
    <x v="1"/>
    <n v="3"/>
    <n v="1647"/>
    <n v="21"/>
  </r>
  <r>
    <n v="299"/>
    <x v="59"/>
    <x v="276"/>
    <s v="Ward"/>
    <s v="Kilcullen"/>
    <s v="wkilcullenij@canalblog.com#mailto:wkilcullenij@canalblog.com#"/>
    <s v="717-434-5647"/>
    <s v="7324 Porter Center"/>
    <s v="Lancaster"/>
    <s v="Pennsylvania"/>
    <n v="17622"/>
    <s v="EB511"/>
    <s v="Helicopter Drones"/>
    <n v="20.95"/>
    <n v="4"/>
    <x v="0"/>
    <n v="3"/>
    <n v="62.849999999999994"/>
    <n v="21"/>
  </r>
  <r>
    <n v="300"/>
    <x v="59"/>
    <x v="277"/>
    <s v="Ethelred"/>
    <s v="Cleworth"/>
    <s v="ecleworthcq@hp.com#mailto:ecleworthcq@hp.com#"/>
    <s v="614-277-1641"/>
    <s v="9921 Scofield Point"/>
    <s v="Columbus"/>
    <s v="Ohio"/>
    <n v="43204"/>
    <s v="RK603"/>
    <s v="BYOR-1500"/>
    <n v="189"/>
    <n v="5"/>
    <x v="4"/>
    <n v="2"/>
    <n v="378"/>
    <n v="21"/>
  </r>
  <r>
    <n v="301"/>
    <x v="60"/>
    <x v="278"/>
    <s v="Valentina"/>
    <s v="Rennocks"/>
    <s v="vrennocks5n@ow.ly#mailto:vrennocks5n@ow.ly#"/>
    <s v="812-361-6404"/>
    <s v="4212 Melvin Plaza"/>
    <s v="Evansville"/>
    <s v="Indiana"/>
    <n v="47705"/>
    <s v="RK602"/>
    <s v="BYOR-1000"/>
    <n v="189"/>
    <n v="5"/>
    <x v="4"/>
    <n v="4"/>
    <n v="756"/>
    <n v="21"/>
  </r>
  <r>
    <n v="302"/>
    <x v="60"/>
    <x v="279"/>
    <s v="Gaultiero"/>
    <s v="Sweeting"/>
    <s v="gsweeting7t@w3.org#mailto:gsweeting7t@w3.org#"/>
    <s v="202-851-2910"/>
    <s v="71714 Bluejay Crossing"/>
    <s v="Silver Spring"/>
    <s v="Maryland"/>
    <n v="20910"/>
    <s v="DS303"/>
    <s v="DTD-7000 Drone"/>
    <n v="450"/>
    <n v="3"/>
    <x v="5"/>
    <n v="4"/>
    <n v="1800"/>
    <n v="21"/>
  </r>
  <r>
    <n v="303"/>
    <x v="60"/>
    <x v="280"/>
    <s v="Arabella"/>
    <s v="Cristoferi"/>
    <s v="acristoferid8@bigcartel.com#mailto:acristoferid8@bigcartel.com#"/>
    <s v="805-214-8929"/>
    <s v="82960 Glendale Lane"/>
    <s v="Simi Valley"/>
    <s v="California"/>
    <n v="93094"/>
    <s v="TV804"/>
    <s v="Drone Video Techniques"/>
    <n v="37.99"/>
    <n v="7"/>
    <x v="2"/>
    <n v="2"/>
    <n v="75.98"/>
    <n v="21"/>
  </r>
  <r>
    <n v="304"/>
    <x v="60"/>
    <x v="281"/>
    <s v="Pascal"/>
    <s v="Leber"/>
    <s v="pleberkj@sitemeter.com#mailto:pleberkj@sitemeter.com#"/>
    <s v="406-944-4848"/>
    <s v="60 Lillian Plaza"/>
    <s v="Billings"/>
    <s v="Montana"/>
    <n v="59112"/>
    <s v="EB506"/>
    <s v="Delta Robots"/>
    <n v="16.989999999999998"/>
    <n v="4"/>
    <x v="0"/>
    <n v="2"/>
    <n v="33.979999999999997"/>
    <n v="21"/>
  </r>
  <r>
    <n v="305"/>
    <x v="60"/>
    <x v="282"/>
    <s v="Nolly"/>
    <s v="Kippax"/>
    <s v="nkippax2j@auda.org.au#mailto:nkippax2j@auda.org.au#"/>
    <s v="703-238-7693"/>
    <s v="217 Washington Way"/>
    <s v="Washington"/>
    <s v="District of Columbia"/>
    <n v="20016"/>
    <s v="DK205"/>
    <s v="BYOD-350"/>
    <n v="89.95"/>
    <n v="2"/>
    <x v="3"/>
    <n v="5"/>
    <n v="449.75"/>
    <n v="21"/>
  </r>
  <r>
    <n v="306"/>
    <x v="60"/>
    <x v="283"/>
    <s v="Em"/>
    <s v="Blackader"/>
    <s v="eblackader1@timesonline.co.uk#mailto:eblackader1@timesonline.co.uk#"/>
    <s v="209-434-4404"/>
    <s v="214 Melvin Court"/>
    <s v="Stockton"/>
    <s v="California"/>
    <n v="95205"/>
    <s v="DK202"/>
    <s v="BYOD-200"/>
    <n v="58.95"/>
    <n v="2"/>
    <x v="3"/>
    <n v="2"/>
    <n v="117.9"/>
    <n v="21"/>
  </r>
  <r>
    <n v="307"/>
    <x v="60"/>
    <x v="284"/>
    <s v="Michal"/>
    <s v="Heaps"/>
    <s v="mheaps55@usatoday.com#mailto:mheaps55@usatoday.com#"/>
    <s v="651-504-8911"/>
    <s v="61918 Luster Road"/>
    <s v="Saint Paul"/>
    <s v="Minnesota"/>
    <n v="55172"/>
    <s v="BP110"/>
    <s v="Sleepy Eye Blueprint"/>
    <n v="11.99"/>
    <n v="1"/>
    <x v="6"/>
    <n v="2"/>
    <n v="23.98"/>
    <n v="21"/>
  </r>
  <r>
    <n v="308"/>
    <x v="60"/>
    <x v="285"/>
    <s v="Jillane"/>
    <s v="McKirton"/>
    <s v="jmckirtonb6@merriam-webster.com#mailto:jmckirtonb6@merriam-webster.com#"/>
    <s v="816-601-2018"/>
    <s v="3303 Park Meadow Trail"/>
    <s v="Kansas City"/>
    <s v="Missouri"/>
    <n v="64149"/>
    <s v="BP109"/>
    <s v="QuadroCopter Blueprint"/>
    <n v="10.99"/>
    <n v="1"/>
    <x v="6"/>
    <n v="5"/>
    <n v="54.95"/>
    <n v="21"/>
  </r>
  <r>
    <n v="309"/>
    <x v="60"/>
    <x v="286"/>
    <s v="Mirelle"/>
    <s v="Swaby"/>
    <s v="mswabye5@time.com#mailto:mswabye5@time.com#"/>
    <s v="952-777-6533"/>
    <s v="456 Manufacturers Street"/>
    <s v="Minneapolis"/>
    <s v="Minnesota"/>
    <n v="55407"/>
    <s v="DS304"/>
    <s v="DTE-QFN20 Drone"/>
    <n v="250"/>
    <n v="3"/>
    <x v="5"/>
    <n v="4"/>
    <n v="1000"/>
    <n v="21"/>
  </r>
  <r>
    <n v="310"/>
    <x v="61"/>
    <x v="287"/>
    <s v="Odelle"/>
    <s v="Walsh"/>
    <s v="owalshjg@si.edu#mailto:owalshjg@si.edu#"/>
    <s v="847-260-7042"/>
    <s v="77 Lake View Court"/>
    <s v="Chicago"/>
    <s v="Illinois"/>
    <n v="60630"/>
    <s v="RK605"/>
    <s v="BYOR-3000"/>
    <n v="214"/>
    <n v="5"/>
    <x v="4"/>
    <n v="3"/>
    <n v="642"/>
    <n v="21"/>
  </r>
  <r>
    <n v="311"/>
    <x v="61"/>
    <x v="288"/>
    <s v="Nata"/>
    <s v="Cockett"/>
    <s v="ncockettj0@ibm.com#mailto:ncockettj0@ibm.com#"/>
    <s v="804-411-6239"/>
    <s v="43 Morningstar Street"/>
    <s v="Richmond"/>
    <s v="Virginia"/>
    <n v="23293"/>
    <s v="TV805"/>
    <s v="Industrial 3D Printing"/>
    <n v="49"/>
    <n v="7"/>
    <x v="2"/>
    <n v="2"/>
    <n v="98"/>
    <n v="21"/>
  </r>
  <r>
    <n v="312"/>
    <x v="61"/>
    <x v="289"/>
    <s v="Astrix"/>
    <s v="Fanning"/>
    <s v="afanning12@dmoz.org#mailto:afanning12@dmoz.org#"/>
    <s v="817-897-1530"/>
    <s v="22 Garrison Hill"/>
    <s v="Arlington"/>
    <s v="Texas"/>
    <n v="76004"/>
    <s v="RS706"/>
    <s v="RWW-75 Robot"/>
    <n v="883"/>
    <n v="6"/>
    <x v="1"/>
    <n v="5"/>
    <n v="4415"/>
    <n v="21"/>
  </r>
  <r>
    <n v="313"/>
    <x v="61"/>
    <x v="195"/>
    <s v="Jany"/>
    <s v="Halliday"/>
    <s v="jhallidayrl@dell.com#mailto:jhallidayrl@dell.com#"/>
    <s v="503-659-9951"/>
    <s v="87 Village Center"/>
    <s v="Portland"/>
    <s v="Oregon"/>
    <n v="97206"/>
    <s v="EB506"/>
    <s v="Delta Robots"/>
    <n v="16.989999999999998"/>
    <n v="4"/>
    <x v="0"/>
    <n v="3"/>
    <n v="50.97"/>
    <n v="21"/>
  </r>
  <r>
    <n v="314"/>
    <x v="61"/>
    <x v="290"/>
    <s v="Mordy"/>
    <s v="Braunston"/>
    <s v="mbraunstonn3@histats.com#mailto:mbraunstonn3@histats.com#"/>
    <s v="212-739-3005"/>
    <s v="25805 Cody Trail"/>
    <s v="Brooklyn"/>
    <s v="New York"/>
    <n v="11254"/>
    <s v="TV812"/>
    <s v="Understanding Raspberry PI"/>
    <n v="28.99"/>
    <n v="7"/>
    <x v="2"/>
    <n v="3"/>
    <n v="86.97"/>
    <n v="21"/>
  </r>
  <r>
    <n v="315"/>
    <x v="61"/>
    <x v="291"/>
    <s v="Ajay"/>
    <s v="Hardy"/>
    <s v="ahardym@soup.io#mailto:ahardym@soup.io#"/>
    <s v="608-191-8536"/>
    <s v="1632 Northland Lane"/>
    <s v="Madison"/>
    <s v="Wisconsin"/>
    <n v="53716"/>
    <s v="RS702"/>
    <s v="MICR-23K Robot"/>
    <n v="899"/>
    <n v="6"/>
    <x v="1"/>
    <n v="1"/>
    <n v="899"/>
    <n v="21"/>
  </r>
  <r>
    <n v="316"/>
    <x v="61"/>
    <x v="292"/>
    <s v="Roland"/>
    <s v="Shiel"/>
    <s v="rshielcz@photobucket.com#mailto:rshielcz@photobucket.com#"/>
    <s v="212-166-6213"/>
    <s v="41535 Havey Parkway"/>
    <s v="Brooklyn"/>
    <s v="New York"/>
    <n v="11247"/>
    <s v="RS703"/>
    <s v="RCB-889 Robot"/>
    <n v="549"/>
    <n v="6"/>
    <x v="1"/>
    <n v="3"/>
    <n v="1647"/>
    <n v="21"/>
  </r>
  <r>
    <n v="317"/>
    <x v="61"/>
    <x v="293"/>
    <s v="Jeanne"/>
    <s v="Easter"/>
    <s v="jeasterop@tinypic.com#mailto:jeasterop@tinypic.com#"/>
    <s v="202-984-3482"/>
    <s v="8318 Carberry Drive"/>
    <s v="Washington"/>
    <s v="District of Columbia"/>
    <n v="20010"/>
    <s v="DS302"/>
    <s v="DC-304 Drone"/>
    <n v="395"/>
    <n v="3"/>
    <x v="5"/>
    <n v="3"/>
    <n v="1185"/>
    <n v="21"/>
  </r>
  <r>
    <n v="318"/>
    <x v="61"/>
    <x v="294"/>
    <s v="Pavlov"/>
    <s v="Jermey"/>
    <s v="pjermeyqp@hugedomains.com#mailto:pjermeyqp@hugedomains.com#"/>
    <s v="505-649-2438"/>
    <s v="60 Fisk Crossing"/>
    <s v="Santa Fe"/>
    <s v="New Mexico"/>
    <n v="87592"/>
    <s v="EB508"/>
    <s v="Fixed Wing Drones"/>
    <n v="15.5"/>
    <n v="4"/>
    <x v="0"/>
    <n v="4"/>
    <n v="62"/>
    <n v="21"/>
  </r>
  <r>
    <n v="319"/>
    <x v="62"/>
    <x v="295"/>
    <s v="Inna"/>
    <s v="Durnill"/>
    <s v="idurnillms@vinaora.com#mailto:idurnillms@vinaora.com#"/>
    <s v="559-779-6307"/>
    <s v="4043 Farwell Way"/>
    <s v="Fresno"/>
    <s v="California"/>
    <n v="93794"/>
    <s v="DK208"/>
    <s v="BYOD-500"/>
    <n v="167"/>
    <n v="2"/>
    <x v="3"/>
    <n v="1"/>
    <n v="167"/>
    <n v="21"/>
  </r>
  <r>
    <n v="320"/>
    <x v="62"/>
    <x v="296"/>
    <s v="Ricoriki"/>
    <s v="Hargreaves"/>
    <s v="rhargreaves2e@gizmodo.com#mailto:rhargreaves2e@gizmodo.com#"/>
    <s v="614-595-7457"/>
    <s v="42644 Oriole Road"/>
    <s v="Columbus"/>
    <s v="Ohio"/>
    <n v="43220"/>
    <s v="EB513"/>
    <s v="Photograph Drones"/>
    <n v="14.99"/>
    <n v="4"/>
    <x v="0"/>
    <n v="5"/>
    <n v="74.95"/>
    <n v="21"/>
  </r>
  <r>
    <n v="321"/>
    <x v="62"/>
    <x v="297"/>
    <s v="Stanton"/>
    <s v="Hasnip"/>
    <s v="shasnip86@qq.com#mailto:shasnip86@qq.com#"/>
    <s v="520-496-6400"/>
    <s v="8672 Bayside Road"/>
    <s v="Tucson"/>
    <s v="Arizona"/>
    <n v="85705"/>
    <s v="BP108"/>
    <s v="Panda Robot Blueprint"/>
    <n v="7.99"/>
    <n v="1"/>
    <x v="6"/>
    <n v="2"/>
    <n v="15.98"/>
    <n v="21"/>
  </r>
  <r>
    <n v="322"/>
    <x v="63"/>
    <x v="298"/>
    <s v="Drona"/>
    <s v="Levermore"/>
    <s v="dlevermoremw@amazon.de#mailto:dlevermoremw@amazon.de#"/>
    <s v="917-152-1048"/>
    <s v="9824 Transport Plaza"/>
    <s v="New York City"/>
    <s v="New York"/>
    <n v="10110"/>
    <s v="TV808"/>
    <s v="Robotic Essentials"/>
    <n v="34.99"/>
    <n v="7"/>
    <x v="2"/>
    <n v="4"/>
    <n v="139.96"/>
    <n v="21"/>
  </r>
  <r>
    <n v="323"/>
    <x v="64"/>
    <x v="299"/>
    <s v="Vicky"/>
    <s v="Ilyinski"/>
    <s v="vilyinskioe@amazonaws.com#mailto:vilyinskioe@amazonaws.com#"/>
    <s v="405-772-6246"/>
    <s v="413 Karstens Alley"/>
    <s v="Oklahoma City"/>
    <s v="Oklahoma"/>
    <n v="73109"/>
    <s v="DK204"/>
    <s v="BYOD-300"/>
    <n v="89"/>
    <n v="2"/>
    <x v="3"/>
    <n v="3"/>
    <n v="267"/>
    <n v="21"/>
  </r>
  <r>
    <n v="324"/>
    <x v="64"/>
    <x v="300"/>
    <s v="Robb"/>
    <s v="Keelan"/>
    <s v="rkeelanoc@yolasite.com#mailto:rkeelanoc@yolasite.com#"/>
    <s v="609-870-0022"/>
    <s v="8745 Golf Course Terrace"/>
    <s v="Trenton"/>
    <s v="New Jersey"/>
    <n v="8650"/>
    <s v="DK202"/>
    <s v="BYOD-200"/>
    <n v="58.95"/>
    <n v="2"/>
    <x v="3"/>
    <n v="2"/>
    <n v="117.9"/>
    <n v="21"/>
  </r>
  <r>
    <n v="325"/>
    <x v="64"/>
    <x v="26"/>
    <s v="Malvin"/>
    <s v="Ousley"/>
    <s v="mousley1o@pcworld.com#mailto:mousley1o@pcworld.com#"/>
    <s v="561-309-0608"/>
    <s v="683 Bowman Parkway"/>
    <s v="Boynton Beach"/>
    <s v="Florida"/>
    <n v="33436"/>
    <s v="EB513"/>
    <s v="Photograph Drones"/>
    <n v="14.99"/>
    <n v="4"/>
    <x v="0"/>
    <n v="1"/>
    <n v="14.99"/>
    <n v="21"/>
  </r>
  <r>
    <n v="326"/>
    <x v="65"/>
    <x v="301"/>
    <s v="Geoffry"/>
    <s v="Bonde"/>
    <s v="gbonde90@vimeo.com#mailto:gbonde90@vimeo.com#"/>
    <s v="415-176-9919"/>
    <s v="781 Larry Place"/>
    <s v="San Francisco"/>
    <s v="California"/>
    <n v="94159"/>
    <s v="BP107"/>
    <s v="Ladybug Robot Blueprint"/>
    <n v="12"/>
    <n v="1"/>
    <x v="6"/>
    <n v="5"/>
    <n v="60"/>
    <n v="21"/>
  </r>
  <r>
    <n v="327"/>
    <x v="65"/>
    <x v="235"/>
    <s v="Eleni"/>
    <s v="Nardi"/>
    <s v="enardipv@networkadvertising.org#mailto:enardipv@networkadvertising.org#"/>
    <s v="239-312-6375"/>
    <s v="94905 Hanson Alley"/>
    <s v="Cape Coral"/>
    <s v="Florida"/>
    <n v="33915"/>
    <s v="TV806"/>
    <s v="Mapping with Drones"/>
    <n v="49"/>
    <n v="7"/>
    <x v="2"/>
    <n v="4"/>
    <n v="196"/>
    <n v="21"/>
  </r>
  <r>
    <n v="328"/>
    <x v="65"/>
    <x v="302"/>
    <s v="Kimberley"/>
    <s v="Lye"/>
    <s v="klyer8@fotki.com#mailto:klyer8@fotki.com#"/>
    <s v="315-853-9271"/>
    <s v="801 Buhler Court"/>
    <s v="Syracuse"/>
    <s v="New York"/>
    <n v="13205"/>
    <s v="DS301"/>
    <s v="DA-SA702 Drone"/>
    <n v="399"/>
    <n v="3"/>
    <x v="5"/>
    <n v="5"/>
    <n v="1995"/>
    <n v="21"/>
  </r>
  <r>
    <n v="329"/>
    <x v="65"/>
    <x v="303"/>
    <s v="Othilie"/>
    <s v="Lakes"/>
    <s v="olakesar@tripadvisor.com#mailto:olakesar@tripadvisor.com#"/>
    <s v="727-801-9043"/>
    <s v="8898 Del Sol Lane"/>
    <s v="Saint Petersburg"/>
    <s v="Florida"/>
    <n v="33710"/>
    <s v="RK602"/>
    <s v="BYOR-1000"/>
    <n v="189"/>
    <n v="5"/>
    <x v="4"/>
    <n v="5"/>
    <n v="945"/>
    <n v="21"/>
  </r>
  <r>
    <n v="330"/>
    <x v="66"/>
    <x v="304"/>
    <s v="Robinia"/>
    <s v="Balog"/>
    <s v="rbalogiw@arstechnica.com#mailto:rbalogiw@arstechnica.com#"/>
    <s v="205-133-6098"/>
    <s v="565 Fairfield Terrace"/>
    <s v="Birmingham"/>
    <s v="Alabama"/>
    <n v="35220"/>
    <s v="RK603"/>
    <s v="BYOR-1500"/>
    <n v="189"/>
    <n v="5"/>
    <x v="4"/>
    <n v="2"/>
    <n v="378"/>
    <n v="21"/>
  </r>
  <r>
    <n v="331"/>
    <x v="66"/>
    <x v="281"/>
    <s v="Pascal"/>
    <s v="Leber"/>
    <s v="pleberkj@sitemeter.com#mailto:pleberkj@sitemeter.com#"/>
    <s v="406-944-4848"/>
    <s v="60 Lillian Plaza"/>
    <s v="Billings"/>
    <s v="Montana"/>
    <n v="59112"/>
    <s v="RS705"/>
    <s v="RQTE-554 Robot"/>
    <n v="684"/>
    <n v="6"/>
    <x v="1"/>
    <n v="1"/>
    <n v="684"/>
    <n v="21"/>
  </r>
  <r>
    <n v="332"/>
    <x v="66"/>
    <x v="153"/>
    <s v="Alec"/>
    <s v="Christol"/>
    <s v="achristolqa@networksolutions.com#mailto:achristolqa@networksolutions.com#"/>
    <s v="843-539-4800"/>
    <s v="170 Moulton Lane"/>
    <s v="Charleston"/>
    <s v="South Carolina"/>
    <n v="29424"/>
    <s v="DS302"/>
    <s v="DC-304 Drone"/>
    <n v="395"/>
    <n v="3"/>
    <x v="5"/>
    <n v="5"/>
    <n v="1975"/>
    <n v="21"/>
  </r>
  <r>
    <n v="333"/>
    <x v="66"/>
    <x v="305"/>
    <s v="Perry"/>
    <s v="Brace"/>
    <s v="pbracec3@shinystat.com#mailto:pbracec3@shinystat.com#"/>
    <s v="803-709-5801"/>
    <s v="49739 Marcy Court"/>
    <s v="Columbia"/>
    <s v="South Carolina"/>
    <n v="29220"/>
    <s v="EB506"/>
    <s v="Delta Robots"/>
    <n v="16.989999999999998"/>
    <n v="4"/>
    <x v="0"/>
    <n v="5"/>
    <n v="84.949999999999989"/>
    <n v="21"/>
  </r>
  <r>
    <n v="334"/>
    <x v="67"/>
    <x v="119"/>
    <s v="Johnathan"/>
    <s v="Ramsbotham"/>
    <s v="jramsbothamly@pagesperso-orange.fr#mailto:jramsbothamly@pagesperso-orange.fr#"/>
    <s v="785-829-9822"/>
    <s v="793 Hanson Alley"/>
    <s v="Topeka"/>
    <s v="Kansas"/>
    <n v="66699"/>
    <s v="TV805"/>
    <s v="Industrial 3D Printing"/>
    <n v="49"/>
    <n v="7"/>
    <x v="2"/>
    <n v="6"/>
    <n v="294"/>
    <n v="21"/>
  </r>
  <r>
    <n v="335"/>
    <x v="67"/>
    <x v="306"/>
    <s v="Margarette"/>
    <s v="Tebbit"/>
    <s v="mtebbitk9@constantcontact.com#mailto:mtebbitk9@constantcontact.com#"/>
    <s v="828-128-4781"/>
    <s v="38 Spohn Avenue"/>
    <s v="Asheville"/>
    <s v="North Carolina"/>
    <n v="28805"/>
    <s v="DS307"/>
    <s v="MICR-564K Drone"/>
    <n v="499"/>
    <n v="3"/>
    <x v="5"/>
    <n v="1"/>
    <n v="499"/>
    <n v="21"/>
  </r>
  <r>
    <n v="336"/>
    <x v="67"/>
    <x v="307"/>
    <s v="Vonni"/>
    <s v="Haslam"/>
    <s v="vhaslam4m@mit.edu#mailto:vhaslam4m@mit.edu#"/>
    <s v="217-774-7645"/>
    <s v="5547 Ramsey Pass"/>
    <s v="Springfield"/>
    <s v="Illinois"/>
    <n v="62718"/>
    <s v="TV813"/>
    <s v="Virtual Reality Basics"/>
    <n v="29.99"/>
    <n v="7"/>
    <x v="2"/>
    <n v="3"/>
    <n v="89.97"/>
    <n v="21"/>
  </r>
  <r>
    <n v="337"/>
    <x v="67"/>
    <x v="308"/>
    <s v="Corrinne"/>
    <s v="Tacey"/>
    <s v="ctaceydb@hp.com#mailto:ctaceydb@hp.com#"/>
    <s v="414-349-8236"/>
    <s v="4931 Waxwing Center"/>
    <s v="Milwaukee"/>
    <s v="Wisconsin"/>
    <n v="53277"/>
    <s v="EB507"/>
    <s v="Drone Building Essentials"/>
    <n v="13.99"/>
    <n v="4"/>
    <x v="0"/>
    <n v="6"/>
    <n v="83.94"/>
    <n v="21"/>
  </r>
  <r>
    <n v="338"/>
    <x v="67"/>
    <x v="309"/>
    <s v="Bethany"/>
    <s v="Scogin"/>
    <s v="bscoginm3@yelp.com#mailto:bscoginm3@yelp.com#"/>
    <s v="314-239-6111"/>
    <s v="685 Brown Hill"/>
    <s v="Saint Louis"/>
    <s v="Missouri"/>
    <n v="63121"/>
    <s v="RK602"/>
    <s v="BYOR-1000"/>
    <n v="189"/>
    <n v="5"/>
    <x v="4"/>
    <n v="4"/>
    <n v="756"/>
    <n v="21"/>
  </r>
  <r>
    <n v="339"/>
    <x v="67"/>
    <x v="310"/>
    <s v="Abramo"/>
    <s v="Jentzsch"/>
    <s v="ajentzschl1@de.vu#mailto:ajentzschl1@de.vu#"/>
    <s v="559-235-1237"/>
    <s v="2398 Redwing Drive"/>
    <s v="Fullerton"/>
    <s v="California"/>
    <n v="92640"/>
    <s v="RS702"/>
    <s v="MICR-23K Robot"/>
    <n v="899"/>
    <n v="6"/>
    <x v="1"/>
    <n v="3"/>
    <n v="2697"/>
    <n v="21"/>
  </r>
  <r>
    <n v="340"/>
    <x v="68"/>
    <x v="311"/>
    <s v="Shaun"/>
    <s v="Souttar"/>
    <s v="ssouttarmb@senate.gov#mailto:ssouttarmb@senate.gov#"/>
    <s v="512-736-6712"/>
    <s v="32349 Coolidge Junction"/>
    <s v="Austin"/>
    <s v="Texas"/>
    <n v="78726"/>
    <s v="TV804"/>
    <s v="Drone Video Techniques"/>
    <n v="37.99"/>
    <n v="7"/>
    <x v="2"/>
    <n v="1"/>
    <n v="37.99"/>
    <n v="21"/>
  </r>
  <r>
    <n v="341"/>
    <x v="68"/>
    <x v="312"/>
    <s v="Henrieta"/>
    <s v="Cubberley"/>
    <s v="hcubberley92@devhub.com#mailto:hcubberley92@devhub.com#"/>
    <s v="303-793-0781"/>
    <s v="90 Ludington Circle"/>
    <s v="Aurora"/>
    <s v="Colorado"/>
    <n v="80045"/>
    <s v="BP101"/>
    <s v="All Eyes Drone Blueprint"/>
    <n v="9.99"/>
    <n v="1"/>
    <x v="6"/>
    <n v="3"/>
    <n v="29.97"/>
    <n v="21"/>
  </r>
  <r>
    <n v="342"/>
    <x v="68"/>
    <x v="313"/>
    <s v="Ahmad"/>
    <s v="Lonie"/>
    <s v="aloniep3@pinterest.com#mailto:aloniep3@pinterest.com#"/>
    <s v="425-909-5358"/>
    <s v="79 Eastwood Drive"/>
    <s v="Bellevue"/>
    <s v="Washington"/>
    <n v="98008"/>
    <s v="EB506"/>
    <s v="Delta Robots"/>
    <n v="16.989999999999998"/>
    <n v="4"/>
    <x v="0"/>
    <n v="2"/>
    <n v="33.979999999999997"/>
    <n v="21"/>
  </r>
  <r>
    <n v="343"/>
    <x v="68"/>
    <x v="314"/>
    <s v="Tiena"/>
    <s v="McGarry"/>
    <s v="tmcgarry75@narod.ru#mailto:tmcgarry75@narod.ru#"/>
    <s v="202-356-4219"/>
    <s v="168 Nobel Crossing"/>
    <s v="Washington"/>
    <s v="District of Columbia"/>
    <n v="20220"/>
    <s v="RK604"/>
    <s v="BYOR-2640S"/>
    <n v="189"/>
    <n v="5"/>
    <x v="4"/>
    <n v="4"/>
    <n v="756"/>
    <n v="21"/>
  </r>
  <r>
    <n v="344"/>
    <x v="69"/>
    <x v="34"/>
    <s v="Christen"/>
    <s v="Loins"/>
    <s v="cloinsjc@mail.ru#mailto:cloinsjc@mail.ru#"/>
    <s v="405-188-4079"/>
    <s v="878 Thackeray Hill"/>
    <s v="Oklahoma City"/>
    <s v="Oklahoma"/>
    <n v="73135"/>
    <s v="BP108"/>
    <s v="Panda Robot Blueprint"/>
    <n v="7.99"/>
    <n v="1"/>
    <x v="6"/>
    <n v="4"/>
    <n v="31.96"/>
    <n v="21"/>
  </r>
  <r>
    <n v="345"/>
    <x v="69"/>
    <x v="315"/>
    <s v="Jenilee"/>
    <s v="Deaconson"/>
    <s v="jdeaconsonqb@usgs.gov#mailto:jdeaconsonqb@usgs.gov#"/>
    <s v="336-210-9085"/>
    <s v="84170 Commercial Road"/>
    <s v="Winston Salem"/>
    <s v="North Carolina"/>
    <n v="27110"/>
    <s v="RK605"/>
    <s v="BYOR-3000"/>
    <n v="214"/>
    <n v="5"/>
    <x v="4"/>
    <n v="3"/>
    <n v="642"/>
    <n v="21"/>
  </r>
  <r>
    <n v="346"/>
    <x v="69"/>
    <x v="316"/>
    <s v="Shirl"/>
    <s v="Pumfrey"/>
    <s v="spumfreyhi@hp.com#mailto:spumfreyhi@hp.com#"/>
    <s v="225-107-3323"/>
    <s v="9849 Lukken Junction"/>
    <s v="Baton Rouge"/>
    <s v="Louisiana"/>
    <n v="70820"/>
    <s v="BP110"/>
    <s v="Sleepy Eye Blueprint"/>
    <n v="11.99"/>
    <n v="1"/>
    <x v="6"/>
    <n v="3"/>
    <n v="35.97"/>
    <n v="21"/>
  </r>
  <r>
    <n v="347"/>
    <x v="70"/>
    <x v="317"/>
    <s v="Tommy"/>
    <s v="Pickworth"/>
    <s v="tpickworth4k@rambler.ru#mailto:tpickworth4k@rambler.ru#"/>
    <s v="704-111-2507"/>
    <s v="35364 Heffernan Drive"/>
    <s v="Charlotte"/>
    <s v="North Carolina"/>
    <n v="28247"/>
    <s v="EB501"/>
    <s v="Articulated Robots"/>
    <n v="23.99"/>
    <n v="4"/>
    <x v="0"/>
    <n v="3"/>
    <n v="71.97"/>
    <n v="21"/>
  </r>
  <r>
    <n v="348"/>
    <x v="70"/>
    <x v="318"/>
    <s v="Berri"/>
    <s v="Andrick"/>
    <s v="bandrickao@smugmug.com#mailto:bandrickao@smugmug.com#"/>
    <s v="571-877-8109"/>
    <s v="3214 Stuart Trail"/>
    <s v="Sterling"/>
    <s v="Virginia"/>
    <n v="20167"/>
    <s v="BP108"/>
    <s v="Panda Robot Blueprint"/>
    <n v="7.99"/>
    <n v="1"/>
    <x v="6"/>
    <n v="2"/>
    <n v="15.98"/>
    <n v="21"/>
  </r>
  <r>
    <n v="349"/>
    <x v="70"/>
    <x v="111"/>
    <s v="Stephan"/>
    <s v="Elliott"/>
    <s v="selliottqs@google.cn#mailto:selliottqs@google.cn#"/>
    <s v="316-469-8907"/>
    <s v="25 Mariners Cove Drive"/>
    <s v="Wichita"/>
    <s v="Kansas"/>
    <n v="67205"/>
    <s v="RS704"/>
    <s v="RLK-9920 Robot"/>
    <n v="699"/>
    <n v="6"/>
    <x v="1"/>
    <n v="3"/>
    <n v="2097"/>
    <n v="21"/>
  </r>
  <r>
    <n v="350"/>
    <x v="70"/>
    <x v="319"/>
    <s v="Deena"/>
    <s v="Marrill"/>
    <s v="dmarrillb5@sina.com.cn#mailto:dmarrillb5@sina.com.cn#"/>
    <s v="214-381-3294"/>
    <s v="73 Armistice Lane"/>
    <s v="Irving"/>
    <s v="Texas"/>
    <n v="75062"/>
    <s v="RK606"/>
    <s v="BYOR-3535"/>
    <n v="225"/>
    <n v="5"/>
    <x v="4"/>
    <n v="2"/>
    <n v="450"/>
    <n v="21"/>
  </r>
  <r>
    <n v="351"/>
    <x v="71"/>
    <x v="320"/>
    <s v="Lianne"/>
    <s v="Chippindall"/>
    <s v="lchippindallnr@reddit.com#mailto:lchippindallnr@reddit.com#"/>
    <s v="202-970-3479"/>
    <s v="82218 Twin Pines Avenue"/>
    <s v="Washington"/>
    <s v="District of Columbia"/>
    <n v="20220"/>
    <s v="RS706"/>
    <s v="RWW-75 Robot"/>
    <n v="883"/>
    <n v="6"/>
    <x v="1"/>
    <n v="4"/>
    <n v="3532"/>
    <n v="21"/>
  </r>
  <r>
    <n v="352"/>
    <x v="71"/>
    <x v="321"/>
    <s v="Farrel"/>
    <s v="Raylton"/>
    <s v="fraylton54@fema.gov#mailto:fraylton54@fema.gov#"/>
    <s v="303-494-2733"/>
    <s v="977 Schurz Hill"/>
    <s v="Englewood"/>
    <s v="Colorado"/>
    <n v="80150"/>
    <s v="DS306"/>
    <s v="DX-145 Drone"/>
    <n v="250"/>
    <n v="3"/>
    <x v="5"/>
    <n v="5"/>
    <n v="1250"/>
    <n v="21"/>
  </r>
  <r>
    <n v="353"/>
    <x v="71"/>
    <x v="322"/>
    <s v="Alexis"/>
    <s v="Cripps"/>
    <s v="acrippsgt@si.edu#mailto:acrippsgt@si.edu#"/>
    <s v="214-272-0754"/>
    <s v="99 Gale Junction"/>
    <s v="Dallas"/>
    <s v="Texas"/>
    <n v="75379"/>
    <s v="RS703"/>
    <s v="RCB-889 Robot"/>
    <n v="549"/>
    <n v="6"/>
    <x v="1"/>
    <n v="2"/>
    <n v="1098"/>
    <n v="21"/>
  </r>
  <r>
    <n v="354"/>
    <x v="71"/>
    <x v="323"/>
    <s v="Thorvald"/>
    <s v="Rippen"/>
    <s v="trippenig@wunderground.com#mailto:trippenig@wunderground.com#"/>
    <s v="951-203-5071"/>
    <s v="298 Banding Point"/>
    <s v="Moreno Valley"/>
    <s v="California"/>
    <n v="92555"/>
    <s v="DS302"/>
    <s v="DC-304 Drone"/>
    <n v="395"/>
    <n v="3"/>
    <x v="5"/>
    <n v="5"/>
    <n v="1975"/>
    <n v="21"/>
  </r>
  <r>
    <n v="355"/>
    <x v="71"/>
    <x v="324"/>
    <s v="Jacques"/>
    <s v="Simonsen"/>
    <s v="jsimonsence@vimeo.com#mailto:jsimonsence@vimeo.com#"/>
    <s v="301-107-2518"/>
    <s v="331 Mifflin Terrace"/>
    <s v="Silver Spring"/>
    <s v="Maryland"/>
    <n v="20904"/>
    <s v="BP110"/>
    <s v="Sleepy Eye Blueprint"/>
    <n v="11.99"/>
    <n v="1"/>
    <x v="6"/>
    <n v="4"/>
    <n v="47.96"/>
    <n v="21"/>
  </r>
  <r>
    <n v="356"/>
    <x v="72"/>
    <x v="325"/>
    <s v="Burch"/>
    <s v="Veall"/>
    <s v="bveallbd@newsvine.com#mailto:bveallbd@newsvine.com#"/>
    <s v="859-481-5328"/>
    <s v="58964 Green Ridge Center"/>
    <s v="Lexington"/>
    <s v="Kentucky"/>
    <n v="40596"/>
    <s v="TV812"/>
    <s v="Understanding Raspberry PI"/>
    <n v="28.99"/>
    <n v="7"/>
    <x v="2"/>
    <n v="3"/>
    <n v="86.97"/>
    <n v="21"/>
  </r>
  <r>
    <n v="357"/>
    <x v="72"/>
    <x v="326"/>
    <s v="Rebeka"/>
    <s v="Espinosa"/>
    <s v="respinosard@ebay.com#mailto:respinosard@ebay.com#"/>
    <s v="812-412-3136"/>
    <s v="877 Oak Valley Junction"/>
    <s v="Terre Haute"/>
    <s v="Indiana"/>
    <n v="47812"/>
    <s v="RK604"/>
    <s v="BYOR-2640S"/>
    <n v="189"/>
    <n v="5"/>
    <x v="4"/>
    <n v="5"/>
    <n v="945"/>
    <n v="21"/>
  </r>
  <r>
    <n v="358"/>
    <x v="72"/>
    <x v="327"/>
    <s v="Andrej"/>
    <s v="Bentley"/>
    <s v="abentleyx@miitbeian.gov.cn#mailto:abentleyx@miitbeian.gov.cn#"/>
    <s v="404-654-7013"/>
    <s v="594 Everett Pass"/>
    <s v="Atlanta"/>
    <s v="Georgia"/>
    <n v="31132"/>
    <s v="TV802"/>
    <s v="AI for Educators"/>
    <n v="49.95"/>
    <n v="7"/>
    <x v="2"/>
    <n v="5"/>
    <n v="249.75"/>
    <n v="21"/>
  </r>
  <r>
    <n v="359"/>
    <x v="73"/>
    <x v="328"/>
    <s v="Renato"/>
    <s v="Wadeling"/>
    <s v="rwadelinga6@bloglovin.com#mailto:rwadelinga6@bloglovin.com#"/>
    <s v="859-457-2262"/>
    <s v="99495 Loomis Parkway"/>
    <s v="Lexington"/>
    <s v="Kentucky"/>
    <n v="40576"/>
    <s v="EB514"/>
    <s v="Polar Robots"/>
    <n v="23.99"/>
    <n v="4"/>
    <x v="0"/>
    <n v="1"/>
    <n v="23.99"/>
    <n v="21"/>
  </r>
  <r>
    <n v="360"/>
    <x v="73"/>
    <x v="329"/>
    <s v="Waylin"/>
    <s v="Bernolet"/>
    <s v="wbernolet9v@ft.com#mailto:wbernolet9v@ft.com#"/>
    <s v="920-324-0981"/>
    <s v="58134 Bayside Center"/>
    <s v="Appleton"/>
    <s v="Wisconsin"/>
    <n v="54915"/>
    <s v="DK209"/>
    <s v="BYOD-550"/>
    <n v="179"/>
    <n v="2"/>
    <x v="3"/>
    <n v="4"/>
    <n v="716"/>
    <n v="21"/>
  </r>
  <r>
    <n v="361"/>
    <x v="73"/>
    <x v="330"/>
    <s v="Minny"/>
    <s v="Possek"/>
    <s v="mpossekfo@google.nl#mailto:mpossekfo@google.nl#"/>
    <s v="917-678-2151"/>
    <s v="30 Autumn Leaf Crossing"/>
    <s v="Flushing"/>
    <s v="New York"/>
    <n v="11355"/>
    <s v="BP104"/>
    <s v="Cat Robot Blueprint"/>
    <n v="4.99"/>
    <n v="1"/>
    <x v="6"/>
    <n v="1"/>
    <n v="4.99"/>
    <n v="21"/>
  </r>
  <r>
    <n v="362"/>
    <x v="73"/>
    <x v="331"/>
    <s v="Herb"/>
    <s v="Antonetti"/>
    <s v="hantonetti31@wix.com#mailto:hantonetti31@wix.com#"/>
    <s v="423-196-2033"/>
    <s v="25515 Declaration Hill"/>
    <s v="Chattanooga"/>
    <s v="Tennessee"/>
    <n v="37410"/>
    <s v="BP110"/>
    <s v="Sleepy Eye Blueprint"/>
    <n v="11.99"/>
    <n v="1"/>
    <x v="6"/>
    <n v="4"/>
    <n v="47.96"/>
    <n v="21"/>
  </r>
  <r>
    <n v="363"/>
    <x v="73"/>
    <x v="87"/>
    <s v="Jobye"/>
    <s v="Dobbinson"/>
    <s v="jdobbinson6o@globo.com#mailto:jdobbinson6o@globo.com#"/>
    <s v="432-594-4957"/>
    <s v="441 Arkansas Plaza"/>
    <s v="Odessa"/>
    <s v="Texas"/>
    <n v="79769"/>
    <s v="RK604"/>
    <s v="BYOR-2640S"/>
    <n v="189"/>
    <n v="5"/>
    <x v="4"/>
    <n v="2"/>
    <n v="378"/>
    <n v="21"/>
  </r>
  <r>
    <n v="364"/>
    <x v="74"/>
    <x v="332"/>
    <s v="Gennie"/>
    <s v="Kinge"/>
    <s v="gkingegn@pinterest.com#mailto:gkingegn@pinterest.com#"/>
    <s v="916-428-2995"/>
    <s v="4576 Florence Crossing"/>
    <s v="Sacramento"/>
    <s v="California"/>
    <n v="94280"/>
    <s v="RS707"/>
    <s v="RXW-9807 Robot"/>
    <n v="599"/>
    <n v="6"/>
    <x v="1"/>
    <n v="4"/>
    <n v="2396"/>
    <n v="21"/>
  </r>
  <r>
    <n v="365"/>
    <x v="74"/>
    <x v="333"/>
    <s v="Des"/>
    <s v="Scrace"/>
    <s v="dscracehm@google.ru#mailto:dscracehm@google.ru#"/>
    <s v="979-530-8909"/>
    <s v="78 Gina Place"/>
    <s v="Houston"/>
    <s v="Texas"/>
    <n v="77040"/>
    <s v="RK603"/>
    <s v="BYOR-1500"/>
    <n v="189"/>
    <n v="5"/>
    <x v="4"/>
    <n v="3"/>
    <n v="567"/>
    <n v="21"/>
  </r>
  <r>
    <n v="366"/>
    <x v="74"/>
    <x v="334"/>
    <s v="Lucais"/>
    <s v="Pettus"/>
    <s v="lpettusgl@domainmarket.com#mailto:lpettusgl@domainmarket.com#"/>
    <s v="314-162-9419"/>
    <s v="3547 Gulseth Parkway"/>
    <s v="Saint Louis"/>
    <s v="Missouri"/>
    <n v="63121"/>
    <s v="RS705"/>
    <s v="RQTE-554 Robot"/>
    <n v="684"/>
    <n v="6"/>
    <x v="1"/>
    <n v="3"/>
    <n v="2052"/>
    <n v="21"/>
  </r>
  <r>
    <n v="367"/>
    <x v="75"/>
    <x v="335"/>
    <s v="Bentley"/>
    <s v="Wansbury"/>
    <s v="bwansburyfy@cbsnews.com#mailto:bwansburyfy@cbsnews.com#"/>
    <s v="603-196-4669"/>
    <s v="77407 Pennsylvania Parkway"/>
    <s v="Manchester"/>
    <s v="New Hampshire"/>
    <n v="3105"/>
    <s v="RS705"/>
    <s v="RQTE-554 Robot"/>
    <n v="684"/>
    <n v="6"/>
    <x v="1"/>
    <n v="3"/>
    <n v="2052"/>
    <n v="21"/>
  </r>
  <r>
    <n v="368"/>
    <x v="75"/>
    <x v="336"/>
    <s v="Bertram"/>
    <s v="Scopham"/>
    <s v="bscophamor@homestead.com#mailto:bscophamor@homestead.com#"/>
    <s v="919-223-6666"/>
    <s v="232 Village Point"/>
    <s v="Durham"/>
    <s v="North Carolina"/>
    <n v="27705"/>
    <s v="EB508"/>
    <s v="Fixed Wing Drones"/>
    <n v="15.5"/>
    <n v="4"/>
    <x v="0"/>
    <n v="3"/>
    <n v="46.5"/>
    <n v="21"/>
  </r>
  <r>
    <n v="369"/>
    <x v="75"/>
    <x v="337"/>
    <s v="Bernadina"/>
    <s v="Hoys"/>
    <s v="bhoys51@smh.com.au#mailto:bhoys51@smh.com.au#"/>
    <s v="585-236-3171"/>
    <s v="4908 Holy Cross Hill"/>
    <s v="Rochester"/>
    <s v="New York"/>
    <n v="14624"/>
    <s v="TV806"/>
    <s v="Mapping with Drones"/>
    <n v="49"/>
    <n v="7"/>
    <x v="2"/>
    <n v="5"/>
    <n v="245"/>
    <n v="21"/>
  </r>
  <r>
    <n v="370"/>
    <x v="75"/>
    <x v="338"/>
    <s v="Padraic"/>
    <s v="Osban"/>
    <s v="posbanmn@redcross.org#mailto:posbanmn@redcross.org#"/>
    <s v="916-969-9057"/>
    <s v="93935 Monument Point"/>
    <s v="Sacramento"/>
    <s v="California"/>
    <n v="94286"/>
    <s v="DS307"/>
    <s v="MICR-564K Drone"/>
    <n v="499"/>
    <n v="3"/>
    <x v="5"/>
    <n v="5"/>
    <n v="2495"/>
    <n v="21"/>
  </r>
  <r>
    <n v="371"/>
    <x v="75"/>
    <x v="339"/>
    <s v="Chev"/>
    <s v="Rubbens"/>
    <s v="crubbens6t@disqus.com#mailto:crubbens6t@disqus.com#"/>
    <s v="281-527-6512"/>
    <s v="6266 Mariners Cove Trail"/>
    <s v="Houston"/>
    <s v="Texas"/>
    <n v="77293"/>
    <s v="BP105"/>
    <s v="Creature Robot Arms Blueprint"/>
    <n v="12"/>
    <n v="1"/>
    <x v="6"/>
    <n v="6"/>
    <n v="72"/>
    <n v="21"/>
  </r>
  <r>
    <n v="372"/>
    <x v="75"/>
    <x v="340"/>
    <s v="Everett"/>
    <s v="Bartels-Ellis"/>
    <s v="ebartelsellisll@va.gov#mailto:ebartelsellisll@va.gov#"/>
    <s v="815-527-6380"/>
    <s v="63426 Bellgrove Avenue"/>
    <s v="Rockford"/>
    <s v="Illinois"/>
    <n v="61105"/>
    <s v="EB504"/>
    <s v="Cartesian Robots"/>
    <n v="12.99"/>
    <n v="4"/>
    <x v="0"/>
    <n v="2"/>
    <n v="25.98"/>
    <n v="21"/>
  </r>
  <r>
    <n v="373"/>
    <x v="76"/>
    <x v="341"/>
    <s v="Alexei"/>
    <s v="Southall"/>
    <s v="asouthallg@sohu.com#mailto:asouthallg@sohu.com#"/>
    <s v="386-173-1925"/>
    <s v="78 Kim Pass"/>
    <s v="Daytona Beach"/>
    <s v="Florida"/>
    <n v="32123"/>
    <s v="BP110"/>
    <s v="Sleepy Eye Blueprint"/>
    <n v="11.99"/>
    <n v="1"/>
    <x v="6"/>
    <n v="1"/>
    <n v="11.99"/>
    <n v="21"/>
  </r>
  <r>
    <n v="374"/>
    <x v="76"/>
    <x v="342"/>
    <s v="Leicester"/>
    <s v="Staines"/>
    <s v="lstaines64@issuu.com#mailto:lstaines64@issuu.com#"/>
    <s v="559-791-9902"/>
    <s v="58 Southridge Alley"/>
    <s v="Modesto"/>
    <s v="California"/>
    <n v="95354"/>
    <s v="BP110"/>
    <s v="Sleepy Eye Blueprint"/>
    <n v="11.99"/>
    <n v="1"/>
    <x v="6"/>
    <n v="6"/>
    <n v="71.94"/>
    <n v="21"/>
  </r>
  <r>
    <n v="375"/>
    <x v="76"/>
    <x v="343"/>
    <s v="Cassaundra"/>
    <s v="Laurenzi"/>
    <s v="claurenzibt@noaa.gov#mailto:claurenzibt@noaa.gov#"/>
    <s v="754-355-6654"/>
    <s v="73504 Walton Drive"/>
    <s v="Pompano Beach"/>
    <s v="Florida"/>
    <n v="33075"/>
    <s v="RS702"/>
    <s v="MICR-23K Robot"/>
    <n v="899"/>
    <n v="6"/>
    <x v="1"/>
    <n v="3"/>
    <n v="2697"/>
    <n v="21"/>
  </r>
  <r>
    <n v="376"/>
    <x v="76"/>
    <x v="344"/>
    <s v="Tabby"/>
    <s v="O'Criane"/>
    <s v="tocriane96@flavors.me#mailto:tocriane96@flavors.me#"/>
    <s v="501-287-4304"/>
    <s v="481 Mitchell Circle"/>
    <s v="Little Rock"/>
    <s v="Arkansas"/>
    <n v="72209"/>
    <s v="EB517"/>
    <s v="SCARA Robots"/>
    <n v="19.5"/>
    <n v="4"/>
    <x v="0"/>
    <n v="3"/>
    <n v="58.5"/>
    <n v="21"/>
  </r>
  <r>
    <n v="377"/>
    <x v="77"/>
    <x v="345"/>
    <s v="Nappie"/>
    <s v="Seagood"/>
    <s v="nseagood4@paginegialle.it#mailto:nseagood4@paginegialle.it#"/>
    <s v="713-442-7802"/>
    <s v="5477 Golf Avenue"/>
    <s v="Houston"/>
    <s v="Texas"/>
    <n v="77206"/>
    <s v="BP102"/>
    <s v="Bsquare Robot Blueprint"/>
    <n v="8.99"/>
    <n v="1"/>
    <x v="6"/>
    <n v="3"/>
    <n v="26.97"/>
    <n v="21"/>
  </r>
  <r>
    <n v="378"/>
    <x v="77"/>
    <x v="346"/>
    <s v="Andee"/>
    <s v="Ambrosi"/>
    <s v="aambrosi3s@sogou.com#mailto:aambrosi3s@sogou.com#"/>
    <s v="518-501-1605"/>
    <s v="54183 Monument Lane"/>
    <s v="Albany"/>
    <s v="New York"/>
    <n v="12247"/>
    <s v="DK208"/>
    <s v="BYOD-500"/>
    <n v="167"/>
    <n v="2"/>
    <x v="3"/>
    <n v="4"/>
    <n v="668"/>
    <n v="21"/>
  </r>
  <r>
    <n v="379"/>
    <x v="78"/>
    <x v="347"/>
    <s v="Lanni"/>
    <s v="Hyder"/>
    <s v="lhydermu@microsoft.com#mailto:lhydermu@microsoft.com#"/>
    <s v="510-321-6339"/>
    <s v="207 Pierstorff Lane"/>
    <s v="Oakland"/>
    <s v="California"/>
    <n v="94611"/>
    <s v="EB505"/>
    <s v="Delivery Drones"/>
    <n v="14.99"/>
    <n v="4"/>
    <x v="0"/>
    <n v="3"/>
    <n v="44.97"/>
    <n v="21"/>
  </r>
  <r>
    <n v="380"/>
    <x v="78"/>
    <x v="348"/>
    <s v="Ryun"/>
    <s v="Tomkinson"/>
    <s v="rtomkinson47@nbcnews.com#mailto:rtomkinson47@nbcnews.com#"/>
    <s v="303-797-6149"/>
    <s v="2750 Northland Parkway"/>
    <s v="Denver"/>
    <s v="Colorado"/>
    <n v="80217"/>
    <s v="RS703"/>
    <s v="RCB-889 Robot"/>
    <n v="549"/>
    <n v="6"/>
    <x v="1"/>
    <n v="5"/>
    <n v="2745"/>
    <n v="21"/>
  </r>
  <r>
    <n v="381"/>
    <x v="78"/>
    <x v="349"/>
    <s v="Joyce"/>
    <s v="Harborow"/>
    <s v="jharborowia@rambler.ru#mailto:jharborowia@rambler.ru#"/>
    <s v="513-697-7890"/>
    <s v="3379 Karstens Hill"/>
    <s v="Dayton"/>
    <s v="Ohio"/>
    <n v="45419"/>
    <s v="BP109"/>
    <s v="QuadroCopter Blueprint"/>
    <n v="10.99"/>
    <n v="1"/>
    <x v="6"/>
    <n v="4"/>
    <n v="43.96"/>
    <n v="21"/>
  </r>
  <r>
    <n v="382"/>
    <x v="79"/>
    <x v="350"/>
    <s v="Major"/>
    <s v="Aynold"/>
    <s v="maynoldrp@typepad.com#mailto:maynoldrp@typepad.com#"/>
    <s v="608-327-8162"/>
    <s v="60 Hoard Junction"/>
    <s v="Madison"/>
    <s v="Wisconsin"/>
    <n v="53705"/>
    <s v="RK607"/>
    <s v="BYOR-4005"/>
    <n v="245"/>
    <n v="5"/>
    <x v="4"/>
    <n v="5"/>
    <n v="1225"/>
    <n v="21"/>
  </r>
  <r>
    <n v="383"/>
    <x v="79"/>
    <x v="351"/>
    <s v="Missy"/>
    <s v="Rodmell"/>
    <s v="mrodmellaf@feedburner.com#mailto:mrodmellaf@feedburner.com#"/>
    <s v="801-381-7737"/>
    <s v="50913 Del Sol Court"/>
    <s v="Salt Lake City"/>
    <s v="Utah"/>
    <n v="84130"/>
    <s v="TV805"/>
    <s v="Industrial 3D Printing"/>
    <n v="49"/>
    <n v="7"/>
    <x v="2"/>
    <n v="3"/>
    <n v="147"/>
    <n v="21"/>
  </r>
  <r>
    <n v="384"/>
    <x v="79"/>
    <x v="122"/>
    <s v="Chrysler"/>
    <s v="Chadwick"/>
    <s v="cchadwickg2@craigslist.org#mailto:cchadwickg2@craigslist.org#"/>
    <s v="661-262-2696"/>
    <s v="4171 Vidon Lane"/>
    <s v="Bakersfield"/>
    <s v="California"/>
    <n v="93399"/>
    <s v="BP110"/>
    <s v="Sleepy Eye Blueprint"/>
    <n v="11.99"/>
    <n v="1"/>
    <x v="6"/>
    <n v="4"/>
    <n v="47.96"/>
    <n v="21"/>
  </r>
  <r>
    <n v="385"/>
    <x v="79"/>
    <x v="352"/>
    <s v="Beatrisa"/>
    <s v="Drew-Clifton"/>
    <s v="bdrewclifton8y@nps.gov#mailto:bdrewclifton8y@nps.gov#"/>
    <s v="310-348-7017"/>
    <s v="5010 Autumn Leaf Lane"/>
    <s v="Inglewood"/>
    <s v="California"/>
    <n v="90398"/>
    <s v="BP104"/>
    <s v="Cat Robot Blueprint"/>
    <n v="4.99"/>
    <n v="1"/>
    <x v="6"/>
    <n v="6"/>
    <n v="29.94"/>
    <n v="21"/>
  </r>
  <r>
    <n v="386"/>
    <x v="79"/>
    <x v="353"/>
    <s v="Tracie"/>
    <s v="O'Keaveny"/>
    <s v="tokeaveny41@fastcompany.com#mailto:tokeaveny41@fastcompany.com#"/>
    <s v="713-998-3884"/>
    <s v="36 Hermina Park"/>
    <s v="Houston"/>
    <s v="Texas"/>
    <n v="77228"/>
    <s v="DK206"/>
    <s v="BYOD-400"/>
    <n v="119"/>
    <n v="2"/>
    <x v="3"/>
    <n v="4"/>
    <n v="476"/>
    <n v="21"/>
  </r>
  <r>
    <n v="387"/>
    <x v="80"/>
    <x v="233"/>
    <s v="Esther"/>
    <s v="Weeden"/>
    <s v="eweedeneb@google.ca#mailto:eweedeneb@google.ca#"/>
    <s v="814-490-8024"/>
    <s v="696 Gulseth Center"/>
    <s v="Erie"/>
    <s v="Pennsylvania"/>
    <n v="16565"/>
    <s v="TV809"/>
    <s v="Understanding 3D Printing"/>
    <n v="42.99"/>
    <n v="7"/>
    <x v="2"/>
    <n v="4"/>
    <n v="171.96"/>
    <n v="21"/>
  </r>
  <r>
    <n v="388"/>
    <x v="80"/>
    <x v="354"/>
    <s v="Lucias"/>
    <s v="Stubbins"/>
    <s v="lstubbinsmv@livejournal.com#mailto:lstubbinsmv@livejournal.com#"/>
    <s v="423-722-2755"/>
    <s v="702 Union Park"/>
    <s v="Chattanooga"/>
    <s v="Tennessee"/>
    <n v="37410"/>
    <s v="RK603"/>
    <s v="BYOR-1500"/>
    <n v="189"/>
    <n v="5"/>
    <x v="4"/>
    <n v="5"/>
    <n v="945"/>
    <n v="21"/>
  </r>
  <r>
    <n v="389"/>
    <x v="80"/>
    <x v="355"/>
    <s v="Enrique"/>
    <s v="Hynard"/>
    <s v="ehynardgc@slashdot.org#mailto:ehynardgc@slashdot.org#"/>
    <s v="937-291-7996"/>
    <s v="50 Beilfuss Pass"/>
    <s v="Hamilton"/>
    <s v="Ohio"/>
    <n v="45020"/>
    <s v="EB511"/>
    <s v="Helicopter Drones"/>
    <n v="20.95"/>
    <n v="4"/>
    <x v="0"/>
    <n v="5"/>
    <n v="104.75"/>
    <n v="21"/>
  </r>
  <r>
    <n v="390"/>
    <x v="80"/>
    <x v="356"/>
    <s v="Yuri"/>
    <s v="O'Daly"/>
    <s v="yodalyoa@bing.com#mailto:yodalyoa@bing.com#"/>
    <s v="609-861-1831"/>
    <s v="86727 Claremont Alley"/>
    <s v="Trenton"/>
    <s v="New Jersey"/>
    <n v="8638"/>
    <s v="BP110"/>
    <s v="Sleepy Eye Blueprint"/>
    <n v="11.99"/>
    <n v="1"/>
    <x v="6"/>
    <n v="1"/>
    <n v="11.99"/>
    <n v="21"/>
  </r>
  <r>
    <n v="391"/>
    <x v="80"/>
    <x v="357"/>
    <s v="Olly"/>
    <s v="Fedoronko"/>
    <s v="ofedoronkonk@salon.com#mailto:ofedoronkonk@salon.com#"/>
    <s v="408-372-0118"/>
    <s v="45305 Cascade Avenue"/>
    <s v="Sunnyvale"/>
    <s v="California"/>
    <n v="94089"/>
    <s v="BP102"/>
    <s v="Bsquare Robot Blueprint"/>
    <n v="8.99"/>
    <n v="1"/>
    <x v="6"/>
    <n v="4"/>
    <n v="35.96"/>
    <n v="21"/>
  </r>
  <r>
    <n v="392"/>
    <x v="80"/>
    <x v="153"/>
    <s v="Alec"/>
    <s v="Christol"/>
    <s v="achristolqa@networksolutions.com#mailto:achristolqa@networksolutions.com#"/>
    <s v="843-539-4800"/>
    <s v="170 Moulton Lane"/>
    <s v="Charleston"/>
    <s v="South Carolina"/>
    <n v="29424"/>
    <s v="DK207"/>
    <s v="BYOD-400S"/>
    <n v="129.94999999999999"/>
    <n v="2"/>
    <x v="3"/>
    <n v="4"/>
    <n v="519.79999999999995"/>
    <n v="21"/>
  </r>
  <r>
    <n v="393"/>
    <x v="81"/>
    <x v="358"/>
    <s v="Amberly"/>
    <s v="Corney"/>
    <s v="acorneyoq@uol.com.br#mailto:acorneyoq@uol.com.br#"/>
    <s v="803-129-5432"/>
    <s v="47 Veith Junction"/>
    <s v="Columbia"/>
    <s v="South Carolina"/>
    <n v="29225"/>
    <s v="TV808"/>
    <s v="Robotic Essentials"/>
    <n v="34.99"/>
    <n v="7"/>
    <x v="2"/>
    <n v="5"/>
    <n v="174.95000000000002"/>
    <n v="21"/>
  </r>
  <r>
    <n v="394"/>
    <x v="81"/>
    <x v="359"/>
    <s v="Rinaldo"/>
    <s v="Lafayette"/>
    <s v="rlafayette8x@prlog.org#mailto:rlafayette8x@prlog.org#"/>
    <s v="661-288-0461"/>
    <s v="488 Dovetail Street"/>
    <s v="Burbank"/>
    <s v="California"/>
    <n v="91520"/>
    <s v="EB503"/>
    <s v="Building Your Own Drone"/>
    <n v="24.99"/>
    <n v="4"/>
    <x v="0"/>
    <n v="4"/>
    <n v="99.96"/>
    <n v="21"/>
  </r>
  <r>
    <n v="395"/>
    <x v="81"/>
    <x v="360"/>
    <s v="Maureen"/>
    <s v="Tolliday"/>
    <s v="mtollidayo5@plala.or.jp#mailto:mtollidayo5@plala.or.jp#"/>
    <s v="309-646-6881"/>
    <s v="32190 Waxwing Plaza"/>
    <s v="Peoria"/>
    <s v="Illinois"/>
    <n v="61640"/>
    <s v="EB506"/>
    <s v="Delta Robots"/>
    <n v="16.989999999999998"/>
    <n v="4"/>
    <x v="0"/>
    <n v="4"/>
    <n v="67.959999999999994"/>
    <n v="21"/>
  </r>
  <r>
    <n v="396"/>
    <x v="81"/>
    <x v="327"/>
    <s v="Andrej"/>
    <s v="Bentley"/>
    <s v="abentleyx@miitbeian.gov.cn#mailto:abentleyx@miitbeian.gov.cn#"/>
    <s v="404-654-7013"/>
    <s v="594 Everett Pass"/>
    <s v="Atlanta"/>
    <s v="Georgia"/>
    <n v="31132"/>
    <s v="BP107"/>
    <s v="Ladybug Robot Blueprint"/>
    <n v="12"/>
    <n v="1"/>
    <x v="6"/>
    <n v="1"/>
    <n v="12"/>
    <n v="21"/>
  </r>
  <r>
    <n v="397"/>
    <x v="82"/>
    <x v="196"/>
    <s v="Brian"/>
    <s v="Crowther"/>
    <s v="bcrowthergs@cyberchimps.com#mailto:bcrowthergs@cyberchimps.com#"/>
    <s v="520-686-5167"/>
    <s v="59451 Onsgard Hill"/>
    <s v="Tucson"/>
    <s v="Arizona"/>
    <n v="85737"/>
    <s v="EB503"/>
    <s v="Building Your Own Drone"/>
    <n v="24.99"/>
    <n v="4"/>
    <x v="0"/>
    <n v="3"/>
    <n v="74.97"/>
    <n v="21"/>
  </r>
  <r>
    <n v="398"/>
    <x v="82"/>
    <x v="108"/>
    <s v="Amabelle"/>
    <s v="Kleinmintz"/>
    <s v="akleinmintz3g@xing.com#mailto:akleinmintz3g@xing.com#"/>
    <s v="303-213-8224"/>
    <s v="4388 Dahle Trail"/>
    <s v="Littleton"/>
    <s v="Colorado"/>
    <n v="80161"/>
    <s v="TV807"/>
    <s v="Open Source Code"/>
    <n v="32.950000000000003"/>
    <n v="7"/>
    <x v="2"/>
    <n v="4"/>
    <n v="131.80000000000001"/>
    <n v="21"/>
  </r>
  <r>
    <n v="399"/>
    <x v="82"/>
    <x v="361"/>
    <s v="Wilmer"/>
    <s v="Ahmed"/>
    <s v="wahmedqj@shareasale.com#mailto:wahmedqj@shareasale.com#"/>
    <s v="304-794-6384"/>
    <s v="91 South Drive"/>
    <s v="Charleston"/>
    <s v="West Virginia"/>
    <n v="25362"/>
    <s v="DK206"/>
    <s v="BYOD-400"/>
    <n v="119"/>
    <n v="2"/>
    <x v="3"/>
    <n v="5"/>
    <n v="595"/>
    <n v="21"/>
  </r>
  <r>
    <n v="400"/>
    <x v="82"/>
    <x v="362"/>
    <s v="Darb"/>
    <s v="Meaddowcroft"/>
    <s v="dmeaddowcrofth8@meetup.com#mailto:dmeaddowcrofth8@meetup.com#"/>
    <s v="253-131-5435"/>
    <s v="60 Doe Crossing Road"/>
    <s v="Tacoma"/>
    <s v="Washington"/>
    <n v="98442"/>
    <s v="TV808"/>
    <s v="Robotic Essentials"/>
    <n v="34.99"/>
    <n v="7"/>
    <x v="2"/>
    <n v="4"/>
    <n v="139.96"/>
    <n v="21"/>
  </r>
  <r>
    <n v="401"/>
    <x v="82"/>
    <x v="363"/>
    <s v="Dannie"/>
    <s v="Geockle"/>
    <s v="dgeockleoi@wiley.com#mailto:dgeockleoi@wiley.com#"/>
    <s v="352-842-5449"/>
    <s v="920 Redwing Lane"/>
    <s v="Ocala"/>
    <s v="Florida"/>
    <n v="34479"/>
    <s v="DK202"/>
    <s v="BYOD-200"/>
    <n v="58.95"/>
    <n v="2"/>
    <x v="3"/>
    <n v="3"/>
    <n v="176.85000000000002"/>
    <n v="21"/>
  </r>
  <r>
    <n v="402"/>
    <x v="83"/>
    <x v="364"/>
    <s v="Perle"/>
    <s v="Shellshear"/>
    <s v="pshellshearmk@photobucket.com#mailto:pshellshearmk@photobucket.com#"/>
    <s v="765-733-6004"/>
    <s v="35214 Lunder Place"/>
    <s v="Lafayette"/>
    <s v="Indiana"/>
    <n v="47905"/>
    <s v="DS301"/>
    <s v="DA-SA702 Drone"/>
    <n v="399"/>
    <n v="3"/>
    <x v="5"/>
    <n v="2"/>
    <n v="798"/>
    <n v="21"/>
  </r>
  <r>
    <n v="403"/>
    <x v="83"/>
    <x v="365"/>
    <s v="Aurelie"/>
    <s v="McGeorge"/>
    <s v="amcgeorgeog@wp.com#mailto:amcgeorgeog@wp.com#"/>
    <s v="815-659-7240"/>
    <s v="572 Stephen Road"/>
    <s v="Joliet"/>
    <s v="Illinois"/>
    <n v="60435"/>
    <s v="DK202"/>
    <s v="BYOD-200"/>
    <n v="58.95"/>
    <n v="2"/>
    <x v="3"/>
    <n v="4"/>
    <n v="235.8"/>
    <n v="21"/>
  </r>
  <r>
    <n v="404"/>
    <x v="84"/>
    <x v="366"/>
    <s v="Maud"/>
    <s v="Physick"/>
    <s v="mphysickms@vistaprint.com#mailto:mphysickms@vistaprint.com#"/>
    <s v="208-878-4890"/>
    <s v="94 Dahle Trail"/>
    <s v="Boise"/>
    <s v="Idaho"/>
    <n v="83705"/>
    <s v="BP101"/>
    <s v="All Eyes Drone Blueprint"/>
    <n v="9.99"/>
    <n v="1"/>
    <x v="6"/>
    <n v="2"/>
    <n v="19.98"/>
    <n v="21"/>
  </r>
  <r>
    <n v="405"/>
    <x v="84"/>
    <x v="367"/>
    <s v="Tyrone"/>
    <s v="Burnhams"/>
    <s v="tburnhamsqb@deviantart.com#mailto:tburnhamsqb@deviantart.com#"/>
    <s v="443-554-9340"/>
    <s v="530 Esker Plaza"/>
    <s v="Baltimore"/>
    <s v="Maryland"/>
    <n v="21239"/>
    <s v="DK203"/>
    <s v="BYOD-220"/>
    <n v="69"/>
    <n v="2"/>
    <x v="3"/>
    <n v="5"/>
    <n v="345"/>
    <n v="21"/>
  </r>
  <r>
    <n v="406"/>
    <x v="84"/>
    <x v="368"/>
    <s v="Llewellyn"/>
    <s v="Whillock"/>
    <s v="lwhillock3u@woothemes.com#mailto:lwhillock3u@woothemes.com#"/>
    <s v="586-701-5693"/>
    <s v="96898 Crownhardt Plaza"/>
    <s v="Detroit"/>
    <s v="Michigan"/>
    <n v="48206"/>
    <s v="DS307"/>
    <s v="MICR-564K Drone"/>
    <n v="499"/>
    <n v="3"/>
    <x v="5"/>
    <n v="1"/>
    <n v="499"/>
    <n v="21"/>
  </r>
  <r>
    <n v="407"/>
    <x v="85"/>
    <x v="369"/>
    <s v="Georgeanne"/>
    <s v="Eaves"/>
    <s v="geavesa6@discuz.net#mailto:geavesa6@discuz.net#"/>
    <s v="203-687-8826"/>
    <s v="954 West Park"/>
    <s v="Hartford"/>
    <s v="Connecticut"/>
    <n v="6105"/>
    <s v="TV813"/>
    <s v="Virtual Reality Basics"/>
    <n v="29.99"/>
    <n v="7"/>
    <x v="2"/>
    <n v="3"/>
    <n v="89.97"/>
    <n v="21"/>
  </r>
  <r>
    <n v="408"/>
    <x v="85"/>
    <x v="370"/>
    <s v="Phyllis"/>
    <s v="Lafranconi"/>
    <s v="plafranconi4r@google.it#mailto:plafranconi4r@google.it#"/>
    <s v="707-147-5590"/>
    <s v="705 Oak Valley Crossing"/>
    <s v="Petaluma"/>
    <s v="California"/>
    <n v="94975"/>
    <s v="BP110"/>
    <s v="Sleepy Eye Blueprint"/>
    <n v="11.99"/>
    <n v="1"/>
    <x v="6"/>
    <n v="2"/>
    <n v="23.98"/>
    <n v="21"/>
  </r>
  <r>
    <n v="409"/>
    <x v="85"/>
    <x v="231"/>
    <s v="Hubey"/>
    <s v="Haw"/>
    <s v="hhaw9q@answers.com#mailto:hhaw9q@answers.com#"/>
    <s v="208-546-2209"/>
    <s v="31498 Onsgard Trail"/>
    <s v="Boise"/>
    <s v="Idaho"/>
    <n v="83716"/>
    <s v="EB514"/>
    <s v="Polar Robots"/>
    <n v="23.99"/>
    <n v="4"/>
    <x v="0"/>
    <n v="6"/>
    <n v="143.94"/>
    <n v="21"/>
  </r>
  <r>
    <n v="410"/>
    <x v="85"/>
    <x v="76"/>
    <s v="Prisca"/>
    <s v="McTerlagh"/>
    <s v="pmcterlaghct@joomla.org#mailto:pmcterlaghct@joomla.org#"/>
    <s v="559-456-3212"/>
    <s v="738 Vernon Road"/>
    <s v="Fresno"/>
    <s v="California"/>
    <n v="93786"/>
    <s v="BP108"/>
    <s v="Panda Robot Blueprint"/>
    <n v="7.99"/>
    <n v="1"/>
    <x v="6"/>
    <n v="1"/>
    <n v="7.99"/>
    <n v="21"/>
  </r>
  <r>
    <n v="411"/>
    <x v="85"/>
    <x v="371"/>
    <s v="Guinna"/>
    <s v="Garces"/>
    <s v="ggarces8d@cisco.com#mailto:ggarces8d@cisco.com#"/>
    <s v="314-281-9731"/>
    <s v="460 Northport Point"/>
    <s v="Saint Louis"/>
    <s v="Missouri"/>
    <n v="63110"/>
    <s v="RK606"/>
    <s v="BYOR-3535"/>
    <n v="225"/>
    <n v="5"/>
    <x v="4"/>
    <n v="3"/>
    <n v="675"/>
    <n v="21"/>
  </r>
  <r>
    <n v="412"/>
    <x v="85"/>
    <x v="372"/>
    <s v="Lotti"/>
    <s v="McCuis"/>
    <s v="lmccuisbj@digg.com#mailto:lmccuisbj@digg.com#"/>
    <s v="404-390-6872"/>
    <s v="8863 Hintze Trail"/>
    <s v="Lawrenceville"/>
    <s v="Georgia"/>
    <n v="30045"/>
    <s v="TV804"/>
    <s v="Drone Video Techniques"/>
    <n v="37.99"/>
    <n v="7"/>
    <x v="2"/>
    <n v="3"/>
    <n v="113.97"/>
    <n v="21"/>
  </r>
  <r>
    <n v="413"/>
    <x v="86"/>
    <x v="373"/>
    <s v="Dionne"/>
    <s v="Parysowna"/>
    <s v="dparysowna48@multiply.com#mailto:dparysowna48@multiply.com#"/>
    <s v="859-399-0934"/>
    <s v="40716 Longview Avenue"/>
    <s v="Lexington"/>
    <s v="Kentucky"/>
    <n v="40591"/>
    <s v="RS707"/>
    <s v="RXW-9807 Robot"/>
    <n v="599"/>
    <n v="6"/>
    <x v="1"/>
    <n v="5"/>
    <n v="2995"/>
    <n v="21"/>
  </r>
  <r>
    <n v="414"/>
    <x v="86"/>
    <x v="374"/>
    <s v="Velma"/>
    <s v="Haws"/>
    <s v="vhawsii@engadget.com#mailto:vhawsii@engadget.com#"/>
    <s v="916-354-0281"/>
    <s v="22479 Union Drive"/>
    <s v="Sacramento"/>
    <s v="California"/>
    <n v="94286"/>
    <s v="DS306"/>
    <s v="DX-145 Drone"/>
    <n v="250"/>
    <n v="3"/>
    <x v="5"/>
    <n v="5"/>
    <n v="1250"/>
    <n v="21"/>
  </r>
  <r>
    <n v="415"/>
    <x v="86"/>
    <x v="375"/>
    <s v="Roger"/>
    <s v="Gilbee"/>
    <s v="rgilbeekq@cdbaby.com#mailto:rgilbeekq@cdbaby.com#"/>
    <s v="251-339-6395"/>
    <s v="751 Crest Line Junction"/>
    <s v="Mobile"/>
    <s v="Alabama"/>
    <n v="36605"/>
    <s v="EB504"/>
    <s v="Cartesian Robots"/>
    <n v="12.99"/>
    <n v="4"/>
    <x v="0"/>
    <n v="4"/>
    <n v="51.96"/>
    <n v="21"/>
  </r>
  <r>
    <n v="416"/>
    <x v="87"/>
    <x v="376"/>
    <s v="Angelita"/>
    <s v="Bernaert"/>
    <s v="abernaertc9@newyorker.com#mailto:abernaertc9@newyorker.com#"/>
    <s v="505-547-9327"/>
    <s v="932 Londonderry Pass"/>
    <s v="Albuquerque"/>
    <s v="New Mexico"/>
    <n v="87140"/>
    <s v="EB505"/>
    <s v="Delivery Drones"/>
    <n v="14.99"/>
    <n v="4"/>
    <x v="0"/>
    <n v="5"/>
    <n v="74.95"/>
    <n v="21"/>
  </r>
  <r>
    <n v="417"/>
    <x v="87"/>
    <x v="377"/>
    <s v="Sara-ann"/>
    <s v="Westby"/>
    <s v="swestby1v@msu.edu#mailto:swestby1v@msu.edu#"/>
    <s v="510-778-1066"/>
    <s v="85117 Scott Center"/>
    <s v="Berkeley"/>
    <s v="California"/>
    <n v="94712"/>
    <s v="TV811"/>
    <s v="Understanding Drone Regulations"/>
    <n v="27.5"/>
    <n v="7"/>
    <x v="2"/>
    <n v="1"/>
    <n v="27.5"/>
    <n v="21"/>
  </r>
  <r>
    <n v="418"/>
    <x v="87"/>
    <x v="378"/>
    <s v="Fawnia"/>
    <s v="Follacaro"/>
    <s v="ffollacaro85@nbcnews.com#mailto:ffollacaro85@nbcnews.com#"/>
    <s v="859-477-8978"/>
    <s v="84 Milwaukee Court"/>
    <s v="Lexington"/>
    <s v="Kentucky"/>
    <n v="40505"/>
    <s v="TV804"/>
    <s v="Drone Video Techniques"/>
    <n v="37.99"/>
    <n v="7"/>
    <x v="2"/>
    <n v="4"/>
    <n v="151.96"/>
    <n v="21"/>
  </r>
  <r>
    <n v="419"/>
    <x v="87"/>
    <x v="379"/>
    <s v="Marylee"/>
    <s v="Gemmill"/>
    <s v="mgemmillns@typepad.com#mailto:mgemmillns@typepad.com#"/>
    <s v="504-175-3040"/>
    <s v="422 Heffernan Plaza"/>
    <s v="New Orleans"/>
    <s v="Louisiana"/>
    <n v="70165"/>
    <s v="RS707"/>
    <s v="RXW-9807 Robot"/>
    <n v="599"/>
    <n v="6"/>
    <x v="1"/>
    <n v="3"/>
    <n v="1797"/>
    <n v="21"/>
  </r>
  <r>
    <n v="420"/>
    <x v="87"/>
    <x v="380"/>
    <s v="Brigham"/>
    <s v="Kemet"/>
    <s v="bkemet2w@nbcnews.com#mailto:bkemet2w@nbcnews.com#"/>
    <s v="312-524-4519"/>
    <s v="436 Pawling Parkway"/>
    <s v="Chicago"/>
    <s v="Illinois"/>
    <n v="60609"/>
    <s v="TV810"/>
    <s v="Understanding Automation"/>
    <n v="44.95"/>
    <n v="7"/>
    <x v="2"/>
    <n v="4"/>
    <n v="179.8"/>
    <n v="21"/>
  </r>
  <r>
    <n v="421"/>
    <x v="88"/>
    <x v="381"/>
    <s v="Hartwell"/>
    <s v="Docwra"/>
    <s v="hdocwradl@discuz.net#mailto:hdocwradl@discuz.net#"/>
    <s v="303-385-4005"/>
    <s v="8844 Cascade Terrace"/>
    <s v="Denver"/>
    <s v="Colorado"/>
    <n v="80243"/>
    <s v="TV806"/>
    <s v="Mapping with Drones"/>
    <n v="49"/>
    <n v="7"/>
    <x v="2"/>
    <n v="2"/>
    <n v="98"/>
    <n v="21"/>
  </r>
  <r>
    <n v="422"/>
    <x v="88"/>
    <x v="339"/>
    <s v="Chev"/>
    <s v="Rubbens"/>
    <s v="crubbens6t@disqus.com#mailto:crubbens6t@disqus.com#"/>
    <s v="281-527-6512"/>
    <s v="6266 Mariners Cove Trail"/>
    <s v="Houston"/>
    <s v="Texas"/>
    <n v="77293"/>
    <s v="DK208"/>
    <s v="BYOD-500"/>
    <n v="167"/>
    <n v="2"/>
    <x v="3"/>
    <n v="2"/>
    <n v="334"/>
    <n v="21"/>
  </r>
  <r>
    <n v="423"/>
    <x v="88"/>
    <x v="382"/>
    <s v="Mead"/>
    <s v="Whiteley"/>
    <s v="mwhiteleypw@istockphoto.com#mailto:mwhiteleypw@istockphoto.com#"/>
    <s v="609-361-4610"/>
    <s v="97 Westend Terrace"/>
    <s v="Trenton"/>
    <s v="New Jersey"/>
    <n v="8638"/>
    <s v="DS302"/>
    <s v="DC-304 Drone"/>
    <n v="395"/>
    <n v="3"/>
    <x v="5"/>
    <n v="3"/>
    <n v="1185"/>
    <n v="21"/>
  </r>
  <r>
    <n v="424"/>
    <x v="89"/>
    <x v="383"/>
    <s v="Gunner"/>
    <s v="Malbon"/>
    <s v="gmalbon26@auda.org.au#mailto:gmalbon26@auda.org.au#"/>
    <s v="502-605-7490"/>
    <s v="33 Sherman Place"/>
    <s v="Louisville"/>
    <s v="Kentucky"/>
    <n v="40225"/>
    <s v="DK201"/>
    <s v="BYOD-100"/>
    <n v="54"/>
    <n v="2"/>
    <x v="3"/>
    <n v="3"/>
    <n v="162"/>
    <n v="21"/>
  </r>
  <r>
    <n v="425"/>
    <x v="89"/>
    <x v="384"/>
    <s v="Jacquie"/>
    <s v="Gethins"/>
    <s v="jgethins4j@imageshack.us#mailto:jgethins4j@imageshack.us#"/>
    <s v="857-539-6738"/>
    <s v="33 Randy Drive"/>
    <s v="Boston"/>
    <s v="Massachusetts"/>
    <n v="2114"/>
    <s v="EB514"/>
    <s v="Polar Robots"/>
    <n v="23.99"/>
    <n v="4"/>
    <x v="0"/>
    <n v="2"/>
    <n v="47.98"/>
    <n v="21"/>
  </r>
  <r>
    <n v="426"/>
    <x v="89"/>
    <x v="385"/>
    <s v="Portia"/>
    <s v="Kock"/>
    <s v="pkockkj@npr.org#mailto:pkockkj@npr.org#"/>
    <s v="831-731-5900"/>
    <s v="78 Fairfield Pass"/>
    <s v="Salinas"/>
    <s v="California"/>
    <n v="93907"/>
    <s v="EB514"/>
    <s v="Polar Robots"/>
    <n v="23.99"/>
    <n v="4"/>
    <x v="0"/>
    <n v="4"/>
    <n v="95.96"/>
    <n v="21"/>
  </r>
  <r>
    <n v="427"/>
    <x v="90"/>
    <x v="386"/>
    <s v="Patsy"/>
    <s v="Emloch"/>
    <s v="pemlochdy@ebay.co.uk#mailto:pemlochdy@ebay.co.uk#"/>
    <s v="801-981-2613"/>
    <s v="70130 Summerview Drive"/>
    <s v="Provo"/>
    <s v="Utah"/>
    <n v="84605"/>
    <s v="BP110"/>
    <s v="Sleepy Eye Blueprint"/>
    <n v="11.99"/>
    <n v="1"/>
    <x v="6"/>
    <n v="3"/>
    <n v="35.97"/>
    <n v="20"/>
  </r>
  <r>
    <n v="428"/>
    <x v="90"/>
    <x v="335"/>
    <s v="Bentley"/>
    <s v="Wansbury"/>
    <s v="bwansburyfy@cbsnews.com#mailto:bwansburyfy@cbsnews.com#"/>
    <s v="603-196-4669"/>
    <s v="77407 Pennsylvania Parkway"/>
    <s v="Manchester"/>
    <s v="New Hampshire"/>
    <n v="3105"/>
    <s v="RS703"/>
    <s v="RCB-889 Robot"/>
    <n v="549"/>
    <n v="6"/>
    <x v="1"/>
    <n v="2"/>
    <n v="1098"/>
    <n v="20"/>
  </r>
  <r>
    <n v="429"/>
    <x v="90"/>
    <x v="387"/>
    <s v="Justus"/>
    <s v="Hamblington"/>
    <s v="jhamblington1j@omniture.com#mailto:jhamblington1j@omniture.com#"/>
    <s v="478-442-4221"/>
    <s v="1728 Tennessee Parkway"/>
    <s v="Macon"/>
    <s v="Georgia"/>
    <n v="31296"/>
    <s v="DK207"/>
    <s v="BYOD-400S"/>
    <n v="129.94999999999999"/>
    <n v="2"/>
    <x v="3"/>
    <n v="1"/>
    <n v="129.94999999999999"/>
    <n v="20"/>
  </r>
  <r>
    <n v="430"/>
    <x v="90"/>
    <x v="388"/>
    <s v="Yehudi"/>
    <s v="Sabathe"/>
    <s v="ysabathe34@wired.com#mailto:ysabathe34@wired.com#"/>
    <s v="304-856-3510"/>
    <s v="8957 Kennedy Terrace"/>
    <s v="Huntington"/>
    <s v="West Virginia"/>
    <n v="25770"/>
    <s v="DK208"/>
    <s v="BYOD-500"/>
    <n v="167"/>
    <n v="2"/>
    <x v="3"/>
    <n v="3"/>
    <n v="501"/>
    <n v="20"/>
  </r>
  <r>
    <n v="431"/>
    <x v="90"/>
    <x v="389"/>
    <s v="Anissa"/>
    <s v="Androsik"/>
    <s v="aandrosikl8@twitter.com#mailto:aandrosikl8@twitter.com#"/>
    <s v="404-897-8968"/>
    <s v="46 Del Mar Street"/>
    <s v="Atlanta"/>
    <s v="Georgia"/>
    <n v="30375"/>
    <s v="BP110"/>
    <s v="Sleepy Eye Blueprint"/>
    <n v="11.99"/>
    <n v="1"/>
    <x v="6"/>
    <n v="3"/>
    <n v="35.97"/>
    <n v="20"/>
  </r>
  <r>
    <n v="432"/>
    <x v="90"/>
    <x v="390"/>
    <s v="Regine"/>
    <s v="Christoffe"/>
    <s v="rchristoffelw@so-net.ne.jp#mailto:rchristoffelw@so-net.ne.jp#"/>
    <s v="410-767-3566"/>
    <s v="42998 Eliot Plaza"/>
    <s v="Baltimore"/>
    <s v="Maryland"/>
    <n v="21290"/>
    <s v="TV810"/>
    <s v="Understanding Automation"/>
    <n v="44.95"/>
    <n v="7"/>
    <x v="2"/>
    <n v="1"/>
    <n v="44.95"/>
    <n v="20"/>
  </r>
  <r>
    <n v="433"/>
    <x v="90"/>
    <x v="391"/>
    <s v="Benedetta"/>
    <s v="Colly"/>
    <s v="bcollyal@netvibes.com#mailto:bcollyal@netvibes.com#"/>
    <s v="850-997-1518"/>
    <s v="977 Iowa Hill"/>
    <s v="Pensacola"/>
    <s v="Florida"/>
    <n v="32511"/>
    <s v="EB518"/>
    <s v="Single Rotor Drones"/>
    <n v="14.99"/>
    <n v="4"/>
    <x v="0"/>
    <n v="1"/>
    <n v="14.99"/>
    <n v="20"/>
  </r>
  <r>
    <n v="434"/>
    <x v="90"/>
    <x v="392"/>
    <s v="Debor"/>
    <s v="Orhrt"/>
    <s v="dorhrtjc@sciencedaily.com#mailto:dorhrtjc@sciencedaily.com#"/>
    <s v="719-204-2619"/>
    <s v="19 Russell Circle"/>
    <s v="Pueblo"/>
    <s v="Colorado"/>
    <n v="81010"/>
    <s v="EB504"/>
    <s v="Cartesian Robots"/>
    <n v="12.99"/>
    <n v="4"/>
    <x v="0"/>
    <n v="5"/>
    <n v="64.95"/>
    <n v="20"/>
  </r>
  <r>
    <n v="435"/>
    <x v="90"/>
    <x v="393"/>
    <s v="Grant"/>
    <s v="Scandrett"/>
    <s v="gscandretta4@printfriendly.com#mailto:gscandretta4@printfriendly.com#"/>
    <s v="859-984-8382"/>
    <s v="240 Clyde Gallagher Point"/>
    <s v="Lexington"/>
    <s v="Kentucky"/>
    <n v="40596"/>
    <s v="DS307"/>
    <s v="MICR-564K Drone"/>
    <n v="499"/>
    <n v="3"/>
    <x v="5"/>
    <n v="5"/>
    <n v="2495"/>
    <n v="20"/>
  </r>
  <r>
    <n v="436"/>
    <x v="90"/>
    <x v="106"/>
    <s v="Karel"/>
    <s v="Lornsen"/>
    <s v="klornsenhy@is.gd#mailto:klornsenhy@is.gd#"/>
    <s v="513-863-2101"/>
    <s v="493 Comanche Lane"/>
    <s v="Cincinnati"/>
    <s v="Ohio"/>
    <n v="45228"/>
    <s v="EB513"/>
    <s v="Photograph Drones"/>
    <n v="14.99"/>
    <n v="4"/>
    <x v="0"/>
    <n v="5"/>
    <n v="74.95"/>
    <n v="20"/>
  </r>
  <r>
    <n v="437"/>
    <x v="91"/>
    <x v="394"/>
    <s v="Fredrika"/>
    <s v="Steers"/>
    <s v="fsteersiy@hatena.ne.jp#mailto:fsteersiy@hatena.ne.jp#"/>
    <s v="513-651-4419"/>
    <s v="470 Clemons Hill"/>
    <s v="Cincinnati"/>
    <s v="Ohio"/>
    <n v="45203"/>
    <s v="TV803"/>
    <s v="Cloud Computing"/>
    <n v="29.99"/>
    <n v="7"/>
    <x v="2"/>
    <n v="3"/>
    <n v="89.97"/>
    <n v="20"/>
  </r>
  <r>
    <n v="438"/>
    <x v="91"/>
    <x v="395"/>
    <s v="Lesli"/>
    <s v="Ormes"/>
    <s v="lormesn9@smh.com.au#mailto:lormesn9@smh.com.au#"/>
    <s v="309-235-8746"/>
    <s v="93 1st Court"/>
    <s v="Carol Stream"/>
    <s v="Illinois"/>
    <n v="60351"/>
    <s v="RS704"/>
    <s v="RLK-9920 Robot"/>
    <n v="699"/>
    <n v="6"/>
    <x v="1"/>
    <n v="5"/>
    <n v="3495"/>
    <n v="20"/>
  </r>
  <r>
    <n v="439"/>
    <x v="91"/>
    <x v="396"/>
    <s v="Fairfax"/>
    <s v="Bendle"/>
    <s v="fbendle6o@cbc.ca#mailto:fbendle6o@cbc.ca#"/>
    <s v="214-870-5666"/>
    <s v="846 Banding Lane"/>
    <s v="Dallas"/>
    <s v="Texas"/>
    <n v="75323"/>
    <s v="TV805"/>
    <s v="Industrial 3D Printing"/>
    <n v="49"/>
    <n v="7"/>
    <x v="2"/>
    <n v="4"/>
    <n v="196"/>
    <n v="20"/>
  </r>
  <r>
    <n v="440"/>
    <x v="92"/>
    <x v="397"/>
    <s v="Charil"/>
    <s v="Seear"/>
    <s v="cseear5f@mashable.com#mailto:cseear5f@mashable.com#"/>
    <s v="330-322-9246"/>
    <s v="95428 Nobel Trail"/>
    <s v="Akron"/>
    <s v="Ohio"/>
    <n v="44315"/>
    <s v="DK203"/>
    <s v="BYOD-220"/>
    <n v="69"/>
    <n v="2"/>
    <x v="3"/>
    <n v="6"/>
    <n v="414"/>
    <n v="20"/>
  </r>
  <r>
    <n v="441"/>
    <x v="92"/>
    <x v="340"/>
    <s v="Everett"/>
    <s v="Bartels-Ellis"/>
    <s v="ebartelsellisll@va.gov#mailto:ebartelsellisll@va.gov#"/>
    <s v="815-527-6380"/>
    <s v="63426 Bellgrove Avenue"/>
    <s v="Rockford"/>
    <s v="Illinois"/>
    <n v="61105"/>
    <s v="BP101"/>
    <s v="All Eyes Drone Blueprint"/>
    <n v="9.99"/>
    <n v="1"/>
    <x v="6"/>
    <n v="5"/>
    <n v="49.95"/>
    <n v="20"/>
  </r>
  <r>
    <n v="442"/>
    <x v="92"/>
    <x v="398"/>
    <s v="Skipper"/>
    <s v="Bolger"/>
    <s v="sbolgerfn@epa.gov#mailto:sbolgerfn@epa.gov#"/>
    <s v="916-234-8482"/>
    <s v="51919 Brown Plaza"/>
    <s v="Sacramento"/>
    <s v="California"/>
    <n v="94230"/>
    <s v="BP105"/>
    <s v="Creature Robot Arms Blueprint"/>
    <n v="12"/>
    <n v="1"/>
    <x v="6"/>
    <n v="3"/>
    <n v="36"/>
    <n v="20"/>
  </r>
  <r>
    <n v="443"/>
    <x v="92"/>
    <x v="399"/>
    <s v="Bobby"/>
    <s v="Tissington"/>
    <s v="btissington3f@apple.com#mailto:btissington3f@apple.com#"/>
    <s v="972-970-7301"/>
    <s v="90128 Butterfield Drive"/>
    <s v="Dallas"/>
    <s v="Texas"/>
    <n v="75342"/>
    <s v="DS302"/>
    <s v="DC-304 Drone"/>
    <n v="395"/>
    <n v="3"/>
    <x v="5"/>
    <n v="4"/>
    <n v="1580"/>
    <n v="20"/>
  </r>
  <r>
    <n v="444"/>
    <x v="92"/>
    <x v="400"/>
    <s v="Car"/>
    <s v="Vasyutin"/>
    <s v="cvasyutin5i@wix.com#mailto:cvasyutin5i@wix.com#"/>
    <s v="812-152-7125"/>
    <s v="21093 Anthes Pass"/>
    <s v="Evansville"/>
    <s v="Indiana"/>
    <n v="47705"/>
    <s v="EB511"/>
    <s v="Helicopter Drones"/>
    <n v="20.95"/>
    <n v="4"/>
    <x v="0"/>
    <n v="2"/>
    <n v="41.9"/>
    <n v="20"/>
  </r>
  <r>
    <n v="445"/>
    <x v="92"/>
    <x v="401"/>
    <s v="Tallie"/>
    <s v="Niezen"/>
    <s v="tniezen6u@symantec.com#mailto:tniezen6u@symantec.com#"/>
    <s v="702-572-5316"/>
    <s v="11104 Becker Center"/>
    <s v="Las Vegas"/>
    <s v="Nevada"/>
    <n v="89105"/>
    <s v="RK602"/>
    <s v="BYOR-1000"/>
    <n v="189"/>
    <n v="5"/>
    <x v="4"/>
    <n v="3"/>
    <n v="567"/>
    <n v="20"/>
  </r>
  <r>
    <n v="446"/>
    <x v="92"/>
    <x v="402"/>
    <s v="Karlotte"/>
    <s v="Brookesbie"/>
    <s v="kbrookesbie95@opera.com#mailto:kbrookesbie95@opera.com#"/>
    <s v="540-702-5355"/>
    <s v="209 Commercial Road"/>
    <s v="Roanoke"/>
    <s v="Virginia"/>
    <n v="24034"/>
    <s v="EB516"/>
    <s v="RTF Drones"/>
    <n v="16.989999999999998"/>
    <n v="4"/>
    <x v="0"/>
    <n v="4"/>
    <n v="67.959999999999994"/>
    <n v="20"/>
  </r>
  <r>
    <n v="447"/>
    <x v="92"/>
    <x v="85"/>
    <s v="Earvin"/>
    <s v="Askell"/>
    <s v="easkella0@eventbrite.com#mailto:easkella0@eventbrite.com#"/>
    <s v="504-932-0002"/>
    <s v="134 Cordelia Crossing"/>
    <s v="New Orleans"/>
    <s v="Louisiana"/>
    <n v="70129"/>
    <s v="TV802"/>
    <s v="AI for Educators"/>
    <n v="49.95"/>
    <n v="7"/>
    <x v="2"/>
    <n v="1"/>
    <n v="49.95"/>
    <n v="20"/>
  </r>
  <r>
    <n v="448"/>
    <x v="92"/>
    <x v="403"/>
    <s v="Aguste"/>
    <s v="Olanda"/>
    <s v="aolanda1f@cornell.edu#mailto:aolanda1f@cornell.edu#"/>
    <s v="814-818-5186"/>
    <s v="24 Bunker Hill Center"/>
    <s v="Johnstown"/>
    <s v="Pennsylvania"/>
    <n v="15906"/>
    <s v="DK209"/>
    <s v="BYOD-550"/>
    <n v="179"/>
    <n v="2"/>
    <x v="3"/>
    <n v="4"/>
    <n v="716"/>
    <n v="20"/>
  </r>
  <r>
    <n v="449"/>
    <x v="92"/>
    <x v="404"/>
    <s v="Dell"/>
    <s v="Leuren"/>
    <s v="dleurenpk@google.com#mailto:dleurenpk@google.com#"/>
    <s v="214-698-8479"/>
    <s v="521 Crest Line Junction"/>
    <s v="Dallas"/>
    <s v="Texas"/>
    <n v="75277"/>
    <s v="RK605"/>
    <s v="BYOR-3000"/>
    <n v="214"/>
    <n v="5"/>
    <x v="4"/>
    <n v="1"/>
    <n v="214"/>
    <n v="20"/>
  </r>
  <r>
    <n v="450"/>
    <x v="92"/>
    <x v="405"/>
    <s v="Edwin"/>
    <s v="Rowan"/>
    <s v="erowan6h@jigsy.com#mailto:erowan6h@jigsy.com#"/>
    <s v="214-295-8652"/>
    <s v="8297 Declaration Road"/>
    <s v="Mesquite"/>
    <s v="Texas"/>
    <n v="75185"/>
    <s v="EB505"/>
    <s v="Delivery Drones"/>
    <n v="14.99"/>
    <n v="4"/>
    <x v="0"/>
    <n v="5"/>
    <n v="74.95"/>
    <n v="20"/>
  </r>
  <r>
    <n v="451"/>
    <x v="92"/>
    <x v="406"/>
    <s v="Kendell"/>
    <s v="Delleschi"/>
    <s v="kdelleschij@howstuffworks.com#mailto:kdelleschij@howstuffworks.com#"/>
    <s v="706-254-7982"/>
    <s v="323 Welch Center"/>
    <s v="Columbus"/>
    <s v="Georgia"/>
    <n v="31914"/>
    <s v="DS305"/>
    <s v="DTI-84 Drone"/>
    <n v="455"/>
    <n v="3"/>
    <x v="5"/>
    <n v="5"/>
    <n v="2275"/>
    <n v="20"/>
  </r>
  <r>
    <n v="452"/>
    <x v="92"/>
    <x v="407"/>
    <s v="Aurea"/>
    <s v="Bluschke"/>
    <s v="abluschkegz@narod.ru#mailto:abluschkegz@narod.ru#"/>
    <s v="408-265-6034"/>
    <s v="508 Graedel Plaza"/>
    <s v="San Jose"/>
    <s v="California"/>
    <n v="95123"/>
    <s v="DS302"/>
    <s v="DC-304 Drone"/>
    <n v="395"/>
    <n v="3"/>
    <x v="5"/>
    <n v="3"/>
    <n v="1185"/>
    <n v="20"/>
  </r>
  <r>
    <n v="453"/>
    <x v="93"/>
    <x v="408"/>
    <s v="Stanleigh"/>
    <s v="Geater"/>
    <s v="sgeater52@mashable.com#mailto:sgeater52@mashable.com#"/>
    <s v="816-845-8604"/>
    <s v="4034 Corry Circle"/>
    <s v="Kansas City"/>
    <s v="Missouri"/>
    <n v="64179"/>
    <s v="RS702"/>
    <s v="MICR-23K Robot"/>
    <n v="899"/>
    <n v="6"/>
    <x v="1"/>
    <n v="2"/>
    <n v="1798"/>
    <n v="20"/>
  </r>
  <r>
    <n v="454"/>
    <x v="93"/>
    <x v="409"/>
    <s v="Emily"/>
    <s v="McMurdo"/>
    <s v="emcmurdore@ifeng.com#mailto:emcmurdore@ifeng.com#"/>
    <s v="785-795-0662"/>
    <s v="46264 Merrick Street"/>
    <s v="Topeka"/>
    <s v="Kansas"/>
    <n v="66629"/>
    <s v="EB505"/>
    <s v="Delivery Drones"/>
    <n v="14.99"/>
    <n v="4"/>
    <x v="0"/>
    <n v="3"/>
    <n v="44.97"/>
    <n v="20"/>
  </r>
  <r>
    <n v="455"/>
    <x v="93"/>
    <x v="117"/>
    <s v="Betsy"/>
    <s v="Soal"/>
    <s v="bsoalqt@chicagotribune.com#mailto:bsoalqt@chicagotribune.com#"/>
    <s v="919-551-6420"/>
    <s v="46324 Graedel Street"/>
    <s v="Durham"/>
    <s v="North Carolina"/>
    <n v="27705"/>
    <s v="DK205"/>
    <s v="BYOD-350"/>
    <n v="89.95"/>
    <n v="2"/>
    <x v="3"/>
    <n v="3"/>
    <n v="269.85000000000002"/>
    <n v="20"/>
  </r>
  <r>
    <n v="456"/>
    <x v="93"/>
    <x v="410"/>
    <s v="Aridatha"/>
    <s v="McEntagart"/>
    <s v="amcentagartde@bloglovin.com#mailto:amcentagartde@bloglovin.com#"/>
    <s v="408-992-2430"/>
    <s v="44 Milwaukee Parkway"/>
    <s v="San Jose"/>
    <s v="California"/>
    <n v="95194"/>
    <s v="EB513"/>
    <s v="Photograph Drones"/>
    <n v="14.99"/>
    <n v="4"/>
    <x v="0"/>
    <n v="4"/>
    <n v="59.96"/>
    <n v="20"/>
  </r>
  <r>
    <n v="457"/>
    <x v="94"/>
    <x v="411"/>
    <s v="Kaleb"/>
    <s v="Jones"/>
    <s v="kjonesor@addthis.com#mailto:kjonesor@addthis.com#"/>
    <s v="917-247-6911"/>
    <s v="70884 Haas Court"/>
    <s v="New York City"/>
    <s v="New York"/>
    <n v="10105"/>
    <s v="DK206"/>
    <s v="BYOD-400"/>
    <n v="119"/>
    <n v="2"/>
    <x v="3"/>
    <n v="2"/>
    <n v="238"/>
    <n v="20"/>
  </r>
  <r>
    <n v="458"/>
    <x v="94"/>
    <x v="210"/>
    <s v="Carly"/>
    <s v="Neno"/>
    <s v="cnenolz@mediafire.com#mailto:cnenolz@mediafire.com#"/>
    <s v="630-944-0993"/>
    <s v="61016 Daystar Place"/>
    <s v="Aurora"/>
    <s v="Illinois"/>
    <n v="60505"/>
    <s v="BP101"/>
    <s v="All Eyes Drone Blueprint"/>
    <n v="9.99"/>
    <n v="1"/>
    <x v="6"/>
    <n v="4"/>
    <n v="39.96"/>
    <n v="20"/>
  </r>
  <r>
    <n v="459"/>
    <x v="94"/>
    <x v="412"/>
    <s v="Bria"/>
    <s v="Bartosch"/>
    <s v="bbartosch86@admin.ch#mailto:bbartosch86@admin.ch#"/>
    <s v="404-341-0254"/>
    <s v="1842 7th Avenue"/>
    <s v="Duluth"/>
    <s v="Georgia"/>
    <n v="30096"/>
    <s v="DK205"/>
    <s v="BYOD-350"/>
    <n v="89.95"/>
    <n v="2"/>
    <x v="3"/>
    <n v="2"/>
    <n v="179.9"/>
    <n v="20"/>
  </r>
  <r>
    <n v="460"/>
    <x v="94"/>
    <x v="413"/>
    <s v="Linea"/>
    <s v="Yardy"/>
    <s v="lyardy2t@psu.edu#mailto:lyardy2t@psu.edu#"/>
    <s v="605-948-8467"/>
    <s v="78803 South Pass"/>
    <s v="Sioux Falls"/>
    <s v="South Dakota"/>
    <n v="57110"/>
    <s v="TV809"/>
    <s v="Understanding 3D Printing"/>
    <n v="42.99"/>
    <n v="7"/>
    <x v="2"/>
    <n v="5"/>
    <n v="214.95000000000002"/>
    <n v="20"/>
  </r>
  <r>
    <n v="461"/>
    <x v="94"/>
    <x v="112"/>
    <s v="Waylan"/>
    <s v="Waison"/>
    <s v="wwaisona4@people.com.cn#mailto:wwaisona4@people.com.cn#"/>
    <s v="319-169-0577"/>
    <s v="7952 Lakewood Gardens Drive"/>
    <s v="Cedar Rapids"/>
    <s v="Iowa"/>
    <n v="52405"/>
    <s v="RK607"/>
    <s v="BYOR-4005"/>
    <n v="245"/>
    <n v="5"/>
    <x v="4"/>
    <n v="6"/>
    <n v="1470"/>
    <n v="20"/>
  </r>
  <r>
    <n v="462"/>
    <x v="94"/>
    <x v="414"/>
    <s v="Rikki"/>
    <s v="Bevir"/>
    <s v="rbevirnj@blogspot.com#mailto:rbevirnj@blogspot.com#"/>
    <s v="713-764-2077"/>
    <s v="733 Rieder Lane"/>
    <s v="Houston"/>
    <s v="Texas"/>
    <n v="77260"/>
    <s v="TV802"/>
    <s v="AI for Educators"/>
    <n v="49.95"/>
    <n v="7"/>
    <x v="2"/>
    <n v="2"/>
    <n v="99.9"/>
    <n v="20"/>
  </r>
  <r>
    <n v="463"/>
    <x v="94"/>
    <x v="415"/>
    <s v="Anjanette"/>
    <s v="Glendza"/>
    <s v="aglendzafn@istockphoto.com#mailto:aglendzafn@istockphoto.com#"/>
    <s v="619-749-4931"/>
    <s v="5407 Waxwing Point"/>
    <s v="San Diego"/>
    <s v="California"/>
    <n v="92191"/>
    <s v="RS704"/>
    <s v="RLK-9920 Robot"/>
    <n v="699"/>
    <n v="6"/>
    <x v="1"/>
    <n v="3"/>
    <n v="2097"/>
    <n v="20"/>
  </r>
  <r>
    <n v="464"/>
    <x v="95"/>
    <x v="416"/>
    <s v="Christian"/>
    <s v="Kluger"/>
    <s v="cklugerlg@sfgate.com#mailto:cklugerlg@sfgate.com#"/>
    <s v="619-694-2511"/>
    <s v="90 Springview Alley"/>
    <s v="San Diego"/>
    <s v="California"/>
    <n v="92132"/>
    <s v="BP110"/>
    <s v="Sleepy Eye Blueprint"/>
    <n v="11.99"/>
    <n v="1"/>
    <x v="6"/>
    <n v="4"/>
    <n v="47.96"/>
    <n v="20"/>
  </r>
  <r>
    <n v="465"/>
    <x v="95"/>
    <x v="417"/>
    <s v="Brear"/>
    <s v="Barthod"/>
    <s v="bbarthode@sina.com.cn#mailto:bbarthode@sina.com.cn#"/>
    <s v="323-448-0622"/>
    <s v="87 Namekagon Junction"/>
    <s v="Long Beach"/>
    <s v="California"/>
    <n v="90805"/>
    <s v="BP104"/>
    <s v="Cat Robot Blueprint"/>
    <n v="4.99"/>
    <n v="1"/>
    <x v="6"/>
    <n v="6"/>
    <n v="29.94"/>
    <n v="20"/>
  </r>
  <r>
    <n v="466"/>
    <x v="95"/>
    <x v="231"/>
    <s v="Hubey"/>
    <s v="Haw"/>
    <s v="hhaw9q@answers.com#mailto:hhaw9q@answers.com#"/>
    <s v="208-546-2209"/>
    <s v="31498 Onsgard Trail"/>
    <s v="Boise"/>
    <s v="Idaho"/>
    <n v="83716"/>
    <s v="DS304"/>
    <s v="DTE-QFN20 Drone"/>
    <n v="250"/>
    <n v="3"/>
    <x v="5"/>
    <n v="2"/>
    <n v="500"/>
    <n v="20"/>
  </r>
  <r>
    <n v="467"/>
    <x v="95"/>
    <x v="418"/>
    <s v="Atalanta"/>
    <s v="Iveans"/>
    <s v="aiveanskk@wired.com#mailto:aiveanskk@wired.com#"/>
    <s v="217-367-1101"/>
    <s v="3712 Farwell Junction"/>
    <s v="Springfield"/>
    <s v="Illinois"/>
    <n v="62711"/>
    <s v="EB519"/>
    <s v="Spherical Robots"/>
    <n v="16.75"/>
    <n v="4"/>
    <x v="0"/>
    <n v="4"/>
    <n v="67"/>
    <n v="20"/>
  </r>
  <r>
    <n v="468"/>
    <x v="95"/>
    <x v="372"/>
    <s v="Lotti"/>
    <s v="McCuis"/>
    <s v="lmccuisbj@digg.com#mailto:lmccuisbj@digg.com#"/>
    <s v="404-390-6872"/>
    <s v="8863 Hintze Trail"/>
    <s v="Lawrenceville"/>
    <s v="Georgia"/>
    <n v="30045"/>
    <s v="EB516"/>
    <s v="RTF Drones"/>
    <n v="16.989999999999998"/>
    <n v="4"/>
    <x v="0"/>
    <n v="3"/>
    <n v="50.97"/>
    <n v="20"/>
  </r>
  <r>
    <n v="469"/>
    <x v="96"/>
    <x v="419"/>
    <s v="Cathlene"/>
    <s v="Bayless"/>
    <s v="cbaylessm3@mayoclinic.com#mailto:cbaylessm3@mayoclinic.com#"/>
    <s v="304-986-0580"/>
    <s v="28 Ridgeway Drive"/>
    <s v="Charleston"/>
    <s v="West Virginia"/>
    <n v="25313"/>
    <s v="BP105"/>
    <s v="Creature Robot Arms Blueprint"/>
    <n v="12"/>
    <n v="1"/>
    <x v="6"/>
    <n v="5"/>
    <n v="60"/>
    <n v="20"/>
  </r>
  <r>
    <n v="470"/>
    <x v="96"/>
    <x v="60"/>
    <s v="Lotti"/>
    <s v="Cridlon"/>
    <s v="lcridlonkj@sina.com.cn#mailto:lcridlonkj@sina.com.cn#"/>
    <s v="217-724-8971"/>
    <s v="30 Rieder Avenue"/>
    <s v="Springfield"/>
    <s v="Illinois"/>
    <n v="62723"/>
    <s v="DS301"/>
    <s v="DA-SA702 Drone"/>
    <n v="399"/>
    <n v="3"/>
    <x v="5"/>
    <n v="5"/>
    <n v="1995"/>
    <n v="20"/>
  </r>
  <r>
    <n v="471"/>
    <x v="96"/>
    <x v="420"/>
    <s v="Niles"/>
    <s v="Aaron"/>
    <s v="naaronoh@ihg.com#mailto:naaronoh@ihg.com#"/>
    <s v="410-471-4373"/>
    <s v="669 8th Road"/>
    <s v="Baltimore"/>
    <s v="Maryland"/>
    <n v="21216"/>
    <s v="EB518"/>
    <s v="Single Rotor Drones"/>
    <n v="14.99"/>
    <n v="4"/>
    <x v="0"/>
    <n v="3"/>
    <n v="44.97"/>
    <n v="20"/>
  </r>
  <r>
    <n v="472"/>
    <x v="96"/>
    <x v="128"/>
    <s v="Winona"/>
    <s v="Crewe"/>
    <s v="wcreweem@ycombinator.com#mailto:wcreweem@ycombinator.com#"/>
    <s v="907-327-2711"/>
    <s v="23 Sunfield Street"/>
    <s v="Anchorage"/>
    <s v="Alaska"/>
    <n v="99522"/>
    <s v="RK602"/>
    <s v="BYOR-1000"/>
    <n v="189"/>
    <n v="5"/>
    <x v="4"/>
    <n v="5"/>
    <n v="945"/>
    <n v="20"/>
  </r>
  <r>
    <n v="473"/>
    <x v="96"/>
    <x v="421"/>
    <s v="Clo"/>
    <s v="Illwell"/>
    <s v="cillwellk2@cdbaby.com#mailto:cillwellk2@cdbaby.com#"/>
    <s v="253-316-9740"/>
    <s v="6536 Hoepker Crossing"/>
    <s v="Tacoma"/>
    <s v="Washington"/>
    <n v="98417"/>
    <s v="EB520"/>
    <s v="Understanding Arduino"/>
    <n v="17.5"/>
    <n v="4"/>
    <x v="0"/>
    <n v="5"/>
    <n v="87.5"/>
    <n v="20"/>
  </r>
  <r>
    <n v="474"/>
    <x v="96"/>
    <x v="290"/>
    <s v="Mordy"/>
    <s v="Braunston"/>
    <s v="mbraunstonn3@histats.com#mailto:mbraunstonn3@histats.com#"/>
    <s v="212-739-3005"/>
    <s v="25805 Cody Trail"/>
    <s v="Brooklyn"/>
    <s v="New York"/>
    <n v="11254"/>
    <s v="TV810"/>
    <s v="Understanding Automation"/>
    <n v="44.95"/>
    <n v="7"/>
    <x v="2"/>
    <n v="2"/>
    <n v="89.9"/>
    <n v="20"/>
  </r>
  <r>
    <n v="475"/>
    <x v="96"/>
    <x v="422"/>
    <s v="Kalil"/>
    <s v="Antyukhin"/>
    <s v="kantyukhingx@com.com#mailto:kantyukhingx@com.com#"/>
    <s v="559-768-8581"/>
    <s v="30566 Truax Point"/>
    <s v="Fresno"/>
    <s v="California"/>
    <n v="93750"/>
    <s v="TV811"/>
    <s v="Understanding Drone Regulations"/>
    <n v="27.5"/>
    <n v="7"/>
    <x v="2"/>
    <n v="4"/>
    <n v="110"/>
    <n v="20"/>
  </r>
  <r>
    <n v="476"/>
    <x v="96"/>
    <x v="423"/>
    <s v="Morgen"/>
    <s v="Meneer"/>
    <s v="mmeneerkx@symantec.com#mailto:mmeneerkx@symantec.com#"/>
    <s v="386-984-9215"/>
    <s v="19 Arkansas Lane"/>
    <s v="Daytona Beach"/>
    <s v="Florida"/>
    <n v="32128"/>
    <s v="EB507"/>
    <s v="Drone Building Essentials"/>
    <n v="13.99"/>
    <n v="4"/>
    <x v="0"/>
    <n v="3"/>
    <n v="41.97"/>
    <n v="20"/>
  </r>
  <r>
    <n v="477"/>
    <x v="97"/>
    <x v="424"/>
    <s v="Anson"/>
    <s v="Anfusso"/>
    <s v="aanfussojg@t-online.de#mailto:aanfussojg@t-online.de#"/>
    <s v="319-871-1923"/>
    <s v="36 Tennessee Drive"/>
    <s v="Cedar Rapids"/>
    <s v="Iowa"/>
    <n v="52410"/>
    <s v="EB513"/>
    <s v="Photograph Drones"/>
    <n v="14.99"/>
    <n v="4"/>
    <x v="0"/>
    <n v="6"/>
    <n v="89.94"/>
    <n v="20"/>
  </r>
  <r>
    <n v="478"/>
    <x v="98"/>
    <x v="425"/>
    <s v="Alec"/>
    <s v="Trenfield"/>
    <s v="atrenfieldf6@nba.com#mailto:atrenfieldf6@nba.com#"/>
    <s v="508-944-5651"/>
    <s v="588 Prairie Rose Court"/>
    <s v="Boston"/>
    <s v="Massachusetts"/>
    <n v="2114"/>
    <s v="EB504"/>
    <s v="Cartesian Robots"/>
    <n v="12.99"/>
    <n v="4"/>
    <x v="0"/>
    <n v="5"/>
    <n v="64.95"/>
    <n v="20"/>
  </r>
  <r>
    <n v="479"/>
    <x v="98"/>
    <x v="219"/>
    <s v="Nari"/>
    <s v="Sexcey"/>
    <s v="nsexceyar@state.tx.us#mailto:nsexceyar@state.tx.us#"/>
    <s v="989-800-0883"/>
    <s v="9940 Meadow Vale Road"/>
    <s v="Saginaw"/>
    <s v="Michigan"/>
    <n v="48609"/>
    <s v="RS706"/>
    <s v="RWW-75 Robot"/>
    <n v="883"/>
    <n v="6"/>
    <x v="1"/>
    <n v="2"/>
    <n v="1766"/>
    <n v="20"/>
  </r>
  <r>
    <n v="480"/>
    <x v="98"/>
    <x v="426"/>
    <s v="Grady"/>
    <s v="Shand"/>
    <s v="gshandq@un.org#mailto:gshandq@un.org#"/>
    <s v="727-968-5991"/>
    <s v="1859 Petterle Circle"/>
    <s v="Saint Petersburg"/>
    <s v="Florida"/>
    <n v="33715"/>
    <s v="EB509"/>
    <s v="GPS Drones"/>
    <n v="19.989999999999998"/>
    <n v="4"/>
    <x v="0"/>
    <n v="3"/>
    <n v="59.97"/>
    <n v="20"/>
  </r>
  <r>
    <n v="481"/>
    <x v="98"/>
    <x v="427"/>
    <s v="Binny"/>
    <s v="Whetson"/>
    <s v="bwhetsonio@amazon.de#mailto:bwhetsonio@amazon.de#"/>
    <s v="585-968-0566"/>
    <s v="579 Sugar Circle"/>
    <s v="Rochester"/>
    <s v="New York"/>
    <n v="14619"/>
    <s v="TV805"/>
    <s v="Industrial 3D Printing"/>
    <n v="49"/>
    <n v="7"/>
    <x v="2"/>
    <n v="5"/>
    <n v="245"/>
    <n v="20"/>
  </r>
  <r>
    <n v="482"/>
    <x v="98"/>
    <x v="428"/>
    <s v="Stacy"/>
    <s v="Mahomet"/>
    <s v="smahomet19@thetimes.co.uk#mailto:smahomet19@thetimes.co.uk#"/>
    <s v="502-131-2454"/>
    <s v="13892 Tennessee Place"/>
    <s v="Louisville"/>
    <s v="Kentucky"/>
    <n v="40293"/>
    <s v="DK205"/>
    <s v="BYOD-350"/>
    <n v="89.95"/>
    <n v="2"/>
    <x v="3"/>
    <n v="3"/>
    <n v="269.85000000000002"/>
    <n v="20"/>
  </r>
  <r>
    <n v="483"/>
    <x v="99"/>
    <x v="162"/>
    <s v="Elroy"/>
    <s v="Anfonsi"/>
    <s v="eanfonsipu@wunderground.com#mailto:eanfonsipu@wunderground.com#"/>
    <s v="321-859-8946"/>
    <s v="9092 Maple Alley"/>
    <s v="Orlando"/>
    <s v="Florida"/>
    <n v="32825"/>
    <s v="DK208"/>
    <s v="BYOD-500"/>
    <n v="167"/>
    <n v="2"/>
    <x v="3"/>
    <n v="2"/>
    <n v="334"/>
    <n v="20"/>
  </r>
  <r>
    <n v="484"/>
    <x v="99"/>
    <x v="429"/>
    <s v="Spike"/>
    <s v="Blunsden"/>
    <s v="sblunsdenkd@geocities.jp#mailto:sblunsdenkd@geocities.jp#"/>
    <s v="260-813-1420"/>
    <s v="7493 Gateway Pass"/>
    <s v="Fort Wayne"/>
    <s v="Indiana"/>
    <n v="46896"/>
    <s v="DK208"/>
    <s v="BYOD-500"/>
    <n v="167"/>
    <n v="2"/>
    <x v="3"/>
    <n v="3"/>
    <n v="501"/>
    <n v="20"/>
  </r>
  <r>
    <n v="485"/>
    <x v="99"/>
    <x v="430"/>
    <s v="Kelley"/>
    <s v="Essame"/>
    <s v="kessamehc@github.com#mailto:kessamehc@github.com#"/>
    <s v="469-675-2233"/>
    <s v="296 Canary Court"/>
    <s v="Dallas"/>
    <s v="Texas"/>
    <n v="75241"/>
    <s v="BP107"/>
    <s v="Ladybug Robot Blueprint"/>
    <n v="12"/>
    <n v="1"/>
    <x v="6"/>
    <n v="4"/>
    <n v="48"/>
    <n v="20"/>
  </r>
  <r>
    <n v="486"/>
    <x v="99"/>
    <x v="299"/>
    <s v="Vicky"/>
    <s v="Ilyinski"/>
    <s v="vilyinskioe@amazonaws.com#mailto:vilyinskioe@amazonaws.com#"/>
    <s v="405-772-6246"/>
    <s v="413 Karstens Alley"/>
    <s v="Oklahoma City"/>
    <s v="Oklahoma"/>
    <n v="73109"/>
    <s v="EB511"/>
    <s v="Helicopter Drones"/>
    <n v="20.95"/>
    <n v="4"/>
    <x v="0"/>
    <n v="4"/>
    <n v="83.8"/>
    <n v="20"/>
  </r>
  <r>
    <n v="487"/>
    <x v="99"/>
    <x v="431"/>
    <s v="Johannah"/>
    <s v="Jackways"/>
    <s v="jjackwaysgw@wiley.com#mailto:jjackwaysgw@wiley.com#"/>
    <s v="917-857-0221"/>
    <s v="97979 Myrtle Way"/>
    <s v="Jamaica"/>
    <s v="New York"/>
    <n v="11436"/>
    <s v="TV802"/>
    <s v="AI for Educators"/>
    <n v="49.95"/>
    <n v="7"/>
    <x v="2"/>
    <n v="3"/>
    <n v="149.85000000000002"/>
    <n v="20"/>
  </r>
  <r>
    <n v="488"/>
    <x v="100"/>
    <x v="432"/>
    <s v="Maury"/>
    <s v="Tarr"/>
    <s v="mtarrjp@theglobeandmail.com#mailto:mtarrjp@theglobeandmail.com#"/>
    <s v="305-671-5937"/>
    <s v="85 Lakewood Gardens Road"/>
    <s v="Miami"/>
    <s v="Florida"/>
    <n v="33196"/>
    <s v="EB506"/>
    <s v="Delta Robots"/>
    <n v="16.989999999999998"/>
    <n v="4"/>
    <x v="0"/>
    <n v="4"/>
    <n v="67.959999999999994"/>
    <n v="20"/>
  </r>
  <r>
    <n v="489"/>
    <x v="100"/>
    <x v="119"/>
    <s v="Johnathan"/>
    <s v="Ramsbotham"/>
    <s v="jramsbothamly@pagesperso-orange.fr#mailto:jramsbothamly@pagesperso-orange.fr#"/>
    <s v="785-829-9822"/>
    <s v="793 Hanson Alley"/>
    <s v="Topeka"/>
    <s v="Kansas"/>
    <n v="66699"/>
    <s v="RS703"/>
    <s v="RCB-889 Robot"/>
    <n v="549"/>
    <n v="6"/>
    <x v="1"/>
    <n v="2"/>
    <n v="1098"/>
    <n v="20"/>
  </r>
  <r>
    <n v="490"/>
    <x v="100"/>
    <x v="433"/>
    <s v="Charlena"/>
    <s v="Mayworth"/>
    <s v="cmayworthi2@time.com#mailto:cmayworthi2@time.com#"/>
    <s v="907-364-6287"/>
    <s v="463 Trailsway Crossing"/>
    <s v="Juneau"/>
    <s v="Alaska"/>
    <n v="99812"/>
    <s v="EB501"/>
    <s v="Articulated Robots"/>
    <n v="23.99"/>
    <n v="4"/>
    <x v="0"/>
    <n v="5"/>
    <n v="119.94999999999999"/>
    <n v="20"/>
  </r>
  <r>
    <n v="491"/>
    <x v="100"/>
    <x v="434"/>
    <s v="Johny"/>
    <s v="Conibere"/>
    <s v="jconibereae@disqus.com#mailto:jconibereae@disqus.com#"/>
    <s v="316-397-5015"/>
    <s v="399 Muir Plaza"/>
    <s v="Wichita"/>
    <s v="Kansas"/>
    <n v="67260"/>
    <s v="EB506"/>
    <s v="Delta Robots"/>
    <n v="16.989999999999998"/>
    <n v="4"/>
    <x v="0"/>
    <n v="3"/>
    <n v="50.97"/>
    <n v="20"/>
  </r>
  <r>
    <n v="492"/>
    <x v="101"/>
    <x v="435"/>
    <s v="Marcy"/>
    <s v="Roderick"/>
    <s v="mroderickm4@gizmodo.com#mailto:mroderickm4@gizmodo.com#"/>
    <s v="314-836-1017"/>
    <s v="74 Armistice Point"/>
    <s v="Saint Louis"/>
    <s v="Missouri"/>
    <n v="63121"/>
    <s v="EB502"/>
    <s v="Building Your First Robot"/>
    <n v="24.95"/>
    <n v="4"/>
    <x v="0"/>
    <n v="2"/>
    <n v="49.9"/>
    <n v="20"/>
  </r>
  <r>
    <n v="493"/>
    <x v="102"/>
    <x v="397"/>
    <s v="Charil"/>
    <s v="Seear"/>
    <s v="cseear5f@mashable.com#mailto:cseear5f@mashable.com#"/>
    <s v="330-322-9246"/>
    <s v="95428 Nobel Trail"/>
    <s v="Akron"/>
    <s v="Ohio"/>
    <n v="44315"/>
    <s v="EB507"/>
    <s v="Drone Building Essentials"/>
    <n v="13.99"/>
    <n v="4"/>
    <x v="0"/>
    <n v="4"/>
    <n v="55.96"/>
    <n v="20"/>
  </r>
  <r>
    <n v="494"/>
    <x v="102"/>
    <x v="436"/>
    <s v="Ingaberg"/>
    <s v="MacKeogh"/>
    <s v="imackeoghhh@foxnews.com#mailto:imackeoghhh@foxnews.com#"/>
    <s v="202-251-6833"/>
    <s v="95 Morningstar Parkway"/>
    <s v="Washington"/>
    <s v="District of Columbia"/>
    <n v="20036"/>
    <s v="RS702"/>
    <s v="MICR-23K Robot"/>
    <n v="899"/>
    <n v="6"/>
    <x v="1"/>
    <n v="3"/>
    <n v="2697"/>
    <n v="20"/>
  </r>
  <r>
    <n v="495"/>
    <x v="102"/>
    <x v="246"/>
    <s v="Betteann"/>
    <s v="Grace"/>
    <s v="bgraceg3@nih.gov#mailto:bgraceg3@nih.gov#"/>
    <s v="970-156-9758"/>
    <s v="47281 Northview Park"/>
    <s v="Grand Junction"/>
    <s v="Colorado"/>
    <n v="81505"/>
    <s v="TV806"/>
    <s v="Mapping with Drones"/>
    <n v="49"/>
    <n v="7"/>
    <x v="2"/>
    <n v="5"/>
    <n v="245"/>
    <n v="20"/>
  </r>
  <r>
    <n v="496"/>
    <x v="103"/>
    <x v="437"/>
    <s v="Kati"/>
    <s v="Genery"/>
    <s v="kgeneryda@howstuffworks.com#mailto:kgeneryda@howstuffworks.com#"/>
    <s v="502-735-1253"/>
    <s v="532 Mallory Drive"/>
    <s v="Louisville"/>
    <s v="Kentucky"/>
    <n v="40225"/>
    <s v="DK203"/>
    <s v="BYOD-220"/>
    <n v="69"/>
    <n v="2"/>
    <x v="3"/>
    <n v="5"/>
    <n v="345"/>
    <n v="20"/>
  </r>
  <r>
    <n v="497"/>
    <x v="103"/>
    <x v="438"/>
    <s v="Ab"/>
    <s v="Walsh"/>
    <s v="awalsh6a@mit.edu#mailto:awalsh6a@mit.edu#"/>
    <s v="704-331-6063"/>
    <s v="5787 Logan Avenue"/>
    <s v="Winston Salem"/>
    <s v="North Carolina"/>
    <n v="27105"/>
    <s v="DS307"/>
    <s v="MICR-564K Drone"/>
    <n v="499"/>
    <n v="3"/>
    <x v="5"/>
    <n v="4"/>
    <n v="1996"/>
    <n v="20"/>
  </r>
  <r>
    <n v="498"/>
    <x v="103"/>
    <x v="439"/>
    <s v="Vonny"/>
    <s v="Moreton"/>
    <s v="vmoretonpv@google.co.jp#mailto:vmoretonpv@google.co.jp#"/>
    <s v="702-412-2532"/>
    <s v="18855 Dayton Lane"/>
    <s v="Las Vegas"/>
    <s v="Nevada"/>
    <n v="89140"/>
    <s v="DK205"/>
    <s v="BYOD-350"/>
    <n v="89.95"/>
    <n v="2"/>
    <x v="3"/>
    <n v="5"/>
    <n v="449.75"/>
    <n v="20"/>
  </r>
  <r>
    <n v="499"/>
    <x v="103"/>
    <x v="440"/>
    <s v="Lida"/>
    <s v="Hasard"/>
    <s v="lhasarddw@instagram.com#mailto:lhasarddw@instagram.com#"/>
    <s v="540-752-9926"/>
    <s v="8767 Almo Plaza"/>
    <s v="Roanoke"/>
    <s v="Virginia"/>
    <n v="24024"/>
    <s v="RS706"/>
    <s v="RWW-75 Robot"/>
    <n v="883"/>
    <n v="6"/>
    <x v="1"/>
    <n v="4"/>
    <n v="3532"/>
    <n v="20"/>
  </r>
  <r>
    <n v="500"/>
    <x v="104"/>
    <x v="126"/>
    <s v="Cyrus"/>
    <s v="Ranking"/>
    <s v="crankingmd@shareasale.com#mailto:crankingmd@shareasale.com#"/>
    <s v="916-748-6202"/>
    <s v="58 Goodland Drive"/>
    <s v="Sacramento"/>
    <s v="California"/>
    <n v="94230"/>
    <s v="EB506"/>
    <s v="Delta Robots"/>
    <n v="16.989999999999998"/>
    <n v="4"/>
    <x v="0"/>
    <n v="3"/>
    <n v="50.97"/>
    <n v="20"/>
  </r>
  <r>
    <n v="501"/>
    <x v="104"/>
    <x v="441"/>
    <s v="Welch"/>
    <s v="Boncore"/>
    <s v="wboncorenr@so-net.ne.jp#mailto:wboncorenr@so-net.ne.jp#"/>
    <s v="302-891-9870"/>
    <s v="695 Roth Place"/>
    <s v="Wilmington"/>
    <s v="Delaware"/>
    <n v="19892"/>
    <s v="BP106"/>
    <s v="Hexacopter Drone Blueprint"/>
    <n v="8.99"/>
    <n v="1"/>
    <x v="6"/>
    <n v="4"/>
    <n v="35.96"/>
    <n v="20"/>
  </r>
  <r>
    <n v="502"/>
    <x v="105"/>
    <x v="171"/>
    <s v="Westbrooke"/>
    <s v="Conybear"/>
    <s v="wconybearoy@webnode.com#mailto:wconybearoy@webnode.com#"/>
    <s v="512-787-3932"/>
    <s v="49359 Onsgard Circle"/>
    <s v="Austin"/>
    <s v="Texas"/>
    <n v="78759"/>
    <s v="TV801"/>
    <s v="Aerial Security"/>
    <n v="36.99"/>
    <n v="7"/>
    <x v="2"/>
    <n v="3"/>
    <n v="110.97"/>
    <n v="20"/>
  </r>
  <r>
    <n v="503"/>
    <x v="105"/>
    <x v="442"/>
    <s v="Chaim"/>
    <s v="Artist"/>
    <s v="cartist90@theatlantic.com#mailto:cartist90@theatlantic.com#"/>
    <s v="573-707-8734"/>
    <s v="393 Melrose Center"/>
    <s v="Columbia"/>
    <s v="Missouri"/>
    <n v="65211"/>
    <s v="BP107"/>
    <s v="Ladybug Robot Blueprint"/>
    <n v="12"/>
    <n v="1"/>
    <x v="6"/>
    <n v="5"/>
    <n v="60"/>
    <n v="20"/>
  </r>
  <r>
    <n v="504"/>
    <x v="105"/>
    <x v="443"/>
    <s v="Una"/>
    <s v="Crosier"/>
    <s v="ucrosier1e@go.com#mailto:ucrosier1e@go.com#"/>
    <s v="213-391-3212"/>
    <s v="30504 Doe Crossing Drive"/>
    <s v="Los Angeles"/>
    <s v="California"/>
    <n v="90189"/>
    <s v="EB505"/>
    <s v="Delivery Drones"/>
    <n v="14.99"/>
    <n v="4"/>
    <x v="0"/>
    <n v="1"/>
    <n v="14.99"/>
    <n v="20"/>
  </r>
  <r>
    <n v="505"/>
    <x v="105"/>
    <x v="335"/>
    <s v="Bentley"/>
    <s v="Wansbury"/>
    <s v="bwansburyfy@cbsnews.com#mailto:bwansburyfy@cbsnews.com#"/>
    <s v="603-196-4669"/>
    <s v="77407 Pennsylvania Parkway"/>
    <s v="Manchester"/>
    <s v="New Hampshire"/>
    <n v="3105"/>
    <s v="EB507"/>
    <s v="Drone Building Essentials"/>
    <n v="13.99"/>
    <n v="4"/>
    <x v="0"/>
    <n v="3"/>
    <n v="41.97"/>
    <n v="20"/>
  </r>
  <r>
    <n v="506"/>
    <x v="105"/>
    <x v="444"/>
    <s v="Fawne"/>
    <s v="Mussared"/>
    <s v="fmussarede6@bbc.co.uk#mailto:fmussarede6@bbc.co.uk#"/>
    <s v="954-221-1341"/>
    <s v="206 Eastwood Drive"/>
    <s v="Pompano Beach"/>
    <s v="Florida"/>
    <n v="33064"/>
    <s v="RS703"/>
    <s v="RCB-889 Robot"/>
    <n v="549"/>
    <n v="6"/>
    <x v="1"/>
    <n v="4"/>
    <n v="2196"/>
    <n v="20"/>
  </r>
  <r>
    <n v="507"/>
    <x v="105"/>
    <x v="445"/>
    <s v="Griz"/>
    <s v="Crufts"/>
    <s v="gcruftsg0@fda.gov#mailto:gcruftsg0@fda.gov#"/>
    <s v="559-353-6330"/>
    <s v="70 Myrtle Lane"/>
    <s v="Fresno"/>
    <s v="California"/>
    <n v="93773"/>
    <s v="RK603"/>
    <s v="BYOR-1500"/>
    <n v="189"/>
    <n v="5"/>
    <x v="4"/>
    <n v="2"/>
    <n v="378"/>
    <n v="20"/>
  </r>
  <r>
    <n v="508"/>
    <x v="106"/>
    <x v="108"/>
    <s v="Amabelle"/>
    <s v="Kleinmintz"/>
    <s v="akleinmintz3g@xing.com#mailto:akleinmintz3g@xing.com#"/>
    <s v="303-213-8224"/>
    <s v="4388 Dahle Trail"/>
    <s v="Littleton"/>
    <s v="Colorado"/>
    <n v="80161"/>
    <s v="TV810"/>
    <s v="Understanding Automation"/>
    <n v="44.95"/>
    <n v="7"/>
    <x v="2"/>
    <n v="3"/>
    <n v="134.85000000000002"/>
    <n v="20"/>
  </r>
  <r>
    <n v="509"/>
    <x v="106"/>
    <x v="446"/>
    <s v="Briant"/>
    <s v="Wybrow"/>
    <s v="bwybrowgy@multiply.com#mailto:bwybrowgy@multiply.com#"/>
    <s v="202-470-9823"/>
    <s v="7406 Carberry Trail"/>
    <s v="Washington"/>
    <s v="District of Columbia"/>
    <n v="20226"/>
    <s v="BP108"/>
    <s v="Panda Robot Blueprint"/>
    <n v="7.99"/>
    <n v="1"/>
    <x v="6"/>
    <n v="2"/>
    <n v="15.98"/>
    <n v="20"/>
  </r>
  <r>
    <n v="510"/>
    <x v="106"/>
    <x v="447"/>
    <s v="Evanne"/>
    <s v="Bruce"/>
    <s v="ebrucejk@ftc.gov#mailto:ebrucejk@ftc.gov#"/>
    <s v="347-643-0354"/>
    <s v="662 Hoffman Hill"/>
    <s v="Flushing"/>
    <s v="New York"/>
    <n v="11388"/>
    <s v="RK607"/>
    <s v="BYOR-4005"/>
    <n v="245"/>
    <n v="5"/>
    <x v="4"/>
    <n v="3"/>
    <n v="735"/>
    <n v="20"/>
  </r>
  <r>
    <n v="511"/>
    <x v="106"/>
    <x v="448"/>
    <s v="Nerte"/>
    <s v="Shillabeer"/>
    <s v="nshillabeerle@skype.com#mailto:nshillabeerle@skype.com#"/>
    <s v="770-225-1309"/>
    <s v="78669 Kedzie Parkway"/>
    <s v="Atlanta"/>
    <s v="Georgia"/>
    <n v="30311"/>
    <s v="BP101"/>
    <s v="All Eyes Drone Blueprint"/>
    <n v="9.99"/>
    <n v="1"/>
    <x v="6"/>
    <n v="5"/>
    <n v="49.95"/>
    <n v="20"/>
  </r>
  <r>
    <n v="512"/>
    <x v="107"/>
    <x v="449"/>
    <s v="Avery"/>
    <s v="Avey"/>
    <s v="aaveyl7@disqus.com#mailto:aaveyl7@disqus.com#"/>
    <s v="412-373-3852"/>
    <s v="8380 Northfield Plaza"/>
    <s v="Pittsburgh"/>
    <s v="Pennsylvania"/>
    <n v="15250"/>
    <s v="RK607"/>
    <s v="BYOR-4005"/>
    <n v="245"/>
    <n v="5"/>
    <x v="4"/>
    <n v="3"/>
    <n v="735"/>
    <n v="20"/>
  </r>
  <r>
    <n v="513"/>
    <x v="107"/>
    <x v="450"/>
    <s v="Jodi"/>
    <s v="Dallison"/>
    <s v="jdallisongf@foxnews.com#mailto:jdallisongf@foxnews.com#"/>
    <s v="504-345-3769"/>
    <s v="2429 Sutherland Pass"/>
    <s v="New Orleans"/>
    <s v="Louisiana"/>
    <n v="70129"/>
    <s v="TV802"/>
    <s v="AI for Educators"/>
    <n v="49.95"/>
    <n v="7"/>
    <x v="2"/>
    <n v="3"/>
    <n v="149.85000000000002"/>
    <n v="20"/>
  </r>
  <r>
    <n v="514"/>
    <x v="107"/>
    <x v="451"/>
    <s v="Winni"/>
    <s v="Denmead"/>
    <s v="wdenmead7q@go.com#mailto:wdenmead7q@go.com#"/>
    <s v="504-415-0225"/>
    <s v="5339 Ridgeway Center"/>
    <s v="New Orleans"/>
    <s v="Louisiana"/>
    <n v="70165"/>
    <s v="EB502"/>
    <s v="Building Your First Robot"/>
    <n v="24.95"/>
    <n v="4"/>
    <x v="0"/>
    <n v="3"/>
    <n v="74.849999999999994"/>
    <n v="20"/>
  </r>
  <r>
    <n v="515"/>
    <x v="108"/>
    <x v="452"/>
    <s v="Lucien"/>
    <s v="Wakeford"/>
    <s v="lwakeforda@reuters.com#mailto:lwakeforda@reuters.com#"/>
    <s v="864-788-1380"/>
    <s v="84 Rockefeller Plaza"/>
    <s v="Greenville"/>
    <s v="South Carolina"/>
    <n v="29615"/>
    <s v="DK208"/>
    <s v="BYOD-500"/>
    <n v="167"/>
    <n v="2"/>
    <x v="3"/>
    <n v="1"/>
    <n v="167"/>
    <n v="20"/>
  </r>
  <r>
    <n v="516"/>
    <x v="108"/>
    <x v="453"/>
    <s v="Victoria"/>
    <s v="Buttrey"/>
    <s v="vbuttrey4a@earthlink.net#mailto:vbuttrey4a@earthlink.net#"/>
    <s v="210-821-0378"/>
    <s v="96 Lindbergh Park"/>
    <s v="San Antonio"/>
    <s v="Texas"/>
    <n v="78220"/>
    <s v="TV802"/>
    <s v="AI for Educators"/>
    <n v="49.95"/>
    <n v="7"/>
    <x v="2"/>
    <n v="5"/>
    <n v="249.75"/>
    <n v="20"/>
  </r>
  <r>
    <n v="517"/>
    <x v="109"/>
    <x v="454"/>
    <s v="Loleta"/>
    <s v="Pilley"/>
    <s v="lpilleyi2@moonfruit.com#mailto:lpilleyi2@moonfruit.com#"/>
    <s v="434-533-0610"/>
    <s v="45 Oriole Junction"/>
    <s v="Charlottesville"/>
    <s v="Virginia"/>
    <n v="22908"/>
    <s v="DK208"/>
    <s v="BYOD-500"/>
    <n v="167"/>
    <n v="2"/>
    <x v="3"/>
    <n v="5"/>
    <n v="835"/>
    <n v="20"/>
  </r>
  <r>
    <n v="518"/>
    <x v="109"/>
    <x v="455"/>
    <s v="Horatio"/>
    <s v="Burd"/>
    <s v="hburdfd@wired.com#mailto:hburdfd@wired.com#"/>
    <s v="718-734-0556"/>
    <s v="7978 Shasta Road"/>
    <s v="Brooklyn"/>
    <s v="New York"/>
    <n v="11205"/>
    <s v="EB511"/>
    <s v="Helicopter Drones"/>
    <n v="20.95"/>
    <n v="4"/>
    <x v="0"/>
    <n v="4"/>
    <n v="83.8"/>
    <n v="20"/>
  </r>
  <r>
    <n v="519"/>
    <x v="109"/>
    <x v="456"/>
    <s v="Cathi"/>
    <s v="Tierney"/>
    <s v="ctierney4p@myspace.com#mailto:ctierney4p@myspace.com#"/>
    <s v="202-439-9901"/>
    <s v="39984 Bowman Park"/>
    <s v="Washington"/>
    <s v="District of Columbia"/>
    <n v="20226"/>
    <s v="EB509"/>
    <s v="GPS Drones"/>
    <n v="19.989999999999998"/>
    <n v="4"/>
    <x v="0"/>
    <n v="3"/>
    <n v="59.97"/>
    <n v="20"/>
  </r>
  <r>
    <n v="520"/>
    <x v="109"/>
    <x v="457"/>
    <s v="Deloria"/>
    <s v="Haddy"/>
    <s v="dhaddy14@slate.com#mailto:dhaddy14@slate.com#"/>
    <s v="316-521-7084"/>
    <s v="11516 Buhler Avenue"/>
    <s v="Wichita"/>
    <s v="Kansas"/>
    <n v="67205"/>
    <s v="DK204"/>
    <s v="BYOD-300"/>
    <n v="89"/>
    <n v="2"/>
    <x v="3"/>
    <n v="6"/>
    <n v="534"/>
    <n v="20"/>
  </r>
  <r>
    <n v="521"/>
    <x v="109"/>
    <x v="59"/>
    <s v="Roby"/>
    <s v="Pitts"/>
    <s v="rpittsel@t.co#mailto:rpittsel@t.co#"/>
    <s v="912-562-7602"/>
    <s v="2870 5th Trail"/>
    <s v="Savannah"/>
    <s v="Georgia"/>
    <n v="31416"/>
    <s v="EB513"/>
    <s v="Photograph Drones"/>
    <n v="14.99"/>
    <n v="4"/>
    <x v="0"/>
    <n v="3"/>
    <n v="44.97"/>
    <n v="20"/>
  </r>
  <r>
    <n v="522"/>
    <x v="110"/>
    <x v="458"/>
    <s v="Blythe"/>
    <s v="Vanshin"/>
    <s v="bvanshinjo@forbes.com#mailto:bvanshinjo@forbes.com#"/>
    <s v="918-678-1928"/>
    <s v="230 Forster Place"/>
    <s v="Tulsa"/>
    <s v="Oklahoma"/>
    <n v="74193"/>
    <s v="EB514"/>
    <s v="Polar Robots"/>
    <n v="23.99"/>
    <n v="4"/>
    <x v="0"/>
    <n v="3"/>
    <n v="71.97"/>
    <n v="20"/>
  </r>
  <r>
    <n v="523"/>
    <x v="110"/>
    <x v="283"/>
    <s v="Em"/>
    <s v="Blackader"/>
    <s v="eblackader1@timesonline.co.uk#mailto:eblackader1@timesonline.co.uk#"/>
    <s v="209-434-4404"/>
    <s v="214 Melvin Court"/>
    <s v="Stockton"/>
    <s v="California"/>
    <n v="95205"/>
    <s v="RK603"/>
    <s v="BYOR-1500"/>
    <n v="189"/>
    <n v="5"/>
    <x v="4"/>
    <n v="1"/>
    <n v="189"/>
    <n v="20"/>
  </r>
  <r>
    <n v="524"/>
    <x v="110"/>
    <x v="459"/>
    <s v="Karalee"/>
    <s v="MacCawley"/>
    <s v="kmaccawley56@japanpost.jp#mailto:kmaccawley56@japanpost.jp#"/>
    <s v="208-612-5613"/>
    <s v="9898 Union Center"/>
    <s v="Boise"/>
    <s v="Idaho"/>
    <n v="83705"/>
    <s v="DS301"/>
    <s v="DA-SA702 Drone"/>
    <n v="399"/>
    <n v="3"/>
    <x v="5"/>
    <n v="3"/>
    <n v="1197"/>
    <n v="20"/>
  </r>
  <r>
    <n v="525"/>
    <x v="111"/>
    <x v="84"/>
    <s v="Marjie"/>
    <s v="Bodesson"/>
    <s v="mbodessondq@admin.ch#mailto:mbodessondq@admin.ch#"/>
    <s v="585-185-5026"/>
    <s v="52209 Manley Parkway"/>
    <s v="Rochester"/>
    <s v="New York"/>
    <n v="14683"/>
    <s v="EB502"/>
    <s v="Building Your First Robot"/>
    <n v="24.95"/>
    <n v="4"/>
    <x v="0"/>
    <n v="3"/>
    <n v="74.849999999999994"/>
    <n v="20"/>
  </r>
  <r>
    <n v="526"/>
    <x v="111"/>
    <x v="460"/>
    <s v="Bentley"/>
    <s v="Cawsby"/>
    <s v="bcawsbyol@economist.com#mailto:bcawsbyol@economist.com#"/>
    <s v="202-108-0938"/>
    <s v="615 Tennyson Parkway"/>
    <s v="Washington"/>
    <s v="District of Columbia"/>
    <n v="20029"/>
    <s v="RK606"/>
    <s v="BYOR-3535"/>
    <n v="225"/>
    <n v="5"/>
    <x v="4"/>
    <n v="2"/>
    <n v="450"/>
    <n v="20"/>
  </r>
  <r>
    <n v="527"/>
    <x v="111"/>
    <x v="461"/>
    <s v="Elora"/>
    <s v="Ponde"/>
    <s v="epondei9@1688.com#mailto:epondei9@1688.com#"/>
    <s v="516-770-7460"/>
    <s v="306 Burning Wood Pass"/>
    <s v="Port Washington"/>
    <s v="New York"/>
    <n v="11054"/>
    <s v="DS303"/>
    <s v="DTD-7000 Drone"/>
    <n v="450"/>
    <n v="3"/>
    <x v="5"/>
    <n v="2"/>
    <n v="900"/>
    <n v="20"/>
  </r>
  <r>
    <n v="528"/>
    <x v="112"/>
    <x v="462"/>
    <s v="Gerard"/>
    <s v="Witherdon"/>
    <s v="gwitherdon8m@ow.ly#mailto:gwitherdon8m@ow.ly#"/>
    <s v="405-794-2184"/>
    <s v="27 Golf View Parkway"/>
    <s v="Norman"/>
    <s v="Oklahoma"/>
    <n v="73071"/>
    <s v="TV807"/>
    <s v="Open Source Code"/>
    <n v="32.950000000000003"/>
    <n v="7"/>
    <x v="2"/>
    <n v="5"/>
    <n v="164.75"/>
    <n v="20"/>
  </r>
  <r>
    <n v="529"/>
    <x v="112"/>
    <x v="463"/>
    <s v="Ethe"/>
    <s v="Rawlison"/>
    <s v="erawlisonnz@umn.edu#mailto:erawlisonnz@umn.edu#"/>
    <s v="215-745-0648"/>
    <s v="54 Anthes Crossing"/>
    <s v="Philadelphia"/>
    <s v="Pennsylvania"/>
    <n v="19115"/>
    <s v="RS702"/>
    <s v="MICR-23K Robot"/>
    <n v="899"/>
    <n v="6"/>
    <x v="1"/>
    <n v="2"/>
    <n v="1798"/>
    <n v="20"/>
  </r>
  <r>
    <n v="530"/>
    <x v="112"/>
    <x v="76"/>
    <s v="Prisca"/>
    <s v="McTerlagh"/>
    <s v="pmcterlaghct@joomla.org#mailto:pmcterlaghct@joomla.org#"/>
    <s v="559-456-3212"/>
    <s v="738 Vernon Road"/>
    <s v="Fresno"/>
    <s v="California"/>
    <n v="93786"/>
    <s v="EB503"/>
    <s v="Building Your Own Drone"/>
    <n v="24.99"/>
    <n v="4"/>
    <x v="0"/>
    <n v="1"/>
    <n v="24.99"/>
    <n v="20"/>
  </r>
  <r>
    <n v="531"/>
    <x v="113"/>
    <x v="464"/>
    <s v="Jenna"/>
    <s v="Crofts"/>
    <s v="jcrofts3q@howstuffworks.com#mailto:jcrofts3q@howstuffworks.com#"/>
    <s v="952-830-6310"/>
    <s v="50 Farragut Center"/>
    <s v="Young America"/>
    <s v="Minnesota"/>
    <n v="55564"/>
    <s v="DS301"/>
    <s v="DA-SA702 Drone"/>
    <n v="399"/>
    <n v="3"/>
    <x v="5"/>
    <n v="5"/>
    <n v="1995"/>
    <n v="20"/>
  </r>
  <r>
    <n v="532"/>
    <x v="113"/>
    <x v="465"/>
    <s v="Robby"/>
    <s v="Dury"/>
    <s v="rduryd9@scientificamerican.com#mailto:rduryd9@scientificamerican.com#"/>
    <s v="414-270-5203"/>
    <s v="7462 Springs Lane"/>
    <s v="Milwaukee"/>
    <s v="Wisconsin"/>
    <n v="53263"/>
    <s v="BP107"/>
    <s v="Ladybug Robot Blueprint"/>
    <n v="12"/>
    <n v="1"/>
    <x v="6"/>
    <n v="3"/>
    <n v="36"/>
    <n v="20"/>
  </r>
  <r>
    <n v="533"/>
    <x v="113"/>
    <x v="466"/>
    <s v="Brett"/>
    <s v="Blues"/>
    <s v="bbluesnx@scientificamerican.com#mailto:bbluesnx@scientificamerican.com#"/>
    <s v="417-853-1183"/>
    <s v="60 Michigan Drive"/>
    <s v="Springfield"/>
    <s v="Missouri"/>
    <n v="65805"/>
    <s v="EB516"/>
    <s v="RTF Drones"/>
    <n v="16.989999999999998"/>
    <n v="4"/>
    <x v="0"/>
    <n v="5"/>
    <n v="84.949999999999989"/>
    <n v="20"/>
  </r>
  <r>
    <n v="534"/>
    <x v="113"/>
    <x v="467"/>
    <s v="Yvette"/>
    <s v="Mayze"/>
    <s v="ymayzebv@gravatar.com#mailto:ymayzebv@gravatar.com#"/>
    <s v="410-627-0514"/>
    <s v="5445 Sullivan Park"/>
    <s v="Ridgely"/>
    <s v="Maryland"/>
    <n v="21684"/>
    <s v="BP108"/>
    <s v="Panda Robot Blueprint"/>
    <n v="7.99"/>
    <n v="1"/>
    <x v="6"/>
    <n v="5"/>
    <n v="39.950000000000003"/>
    <n v="20"/>
  </r>
  <r>
    <n v="535"/>
    <x v="114"/>
    <x v="468"/>
    <s v="Jimmie"/>
    <s v="Gell"/>
    <s v="jgell7c@miibeian.gov.cn#mailto:jgell7c@miibeian.gov.cn#"/>
    <s v="916-442-5345"/>
    <s v="4098 4th Road"/>
    <s v="Sacramento"/>
    <s v="California"/>
    <n v="94280"/>
    <s v="EB504"/>
    <s v="Cartesian Robots"/>
    <n v="12.99"/>
    <n v="4"/>
    <x v="0"/>
    <n v="3"/>
    <n v="38.97"/>
    <n v="20"/>
  </r>
  <r>
    <n v="536"/>
    <x v="114"/>
    <x v="159"/>
    <s v="Bobby"/>
    <s v="Froom"/>
    <s v="bfroomq@acquirethisname.com#mailto:bfroomq@acquirethisname.com#"/>
    <s v="801-348-7036"/>
    <s v="69 Warrior Way"/>
    <s v="Salt Lake City"/>
    <s v="Utah"/>
    <n v="84140"/>
    <s v="TV812"/>
    <s v="Understanding Raspberry PI"/>
    <n v="28.99"/>
    <n v="7"/>
    <x v="2"/>
    <n v="4"/>
    <n v="115.96"/>
    <n v="20"/>
  </r>
  <r>
    <n v="537"/>
    <x v="114"/>
    <x v="469"/>
    <s v="Roselia"/>
    <s v="Cullip"/>
    <s v="rcullip99@hubpages.com#mailto:rcullip99@hubpages.com#"/>
    <s v="425-499-0693"/>
    <s v="39443 Shoshone Circle"/>
    <s v="Seattle"/>
    <s v="Washington"/>
    <n v="98115"/>
    <s v="BP101"/>
    <s v="All Eyes Drone Blueprint"/>
    <n v="9.99"/>
    <n v="1"/>
    <x v="6"/>
    <n v="4"/>
    <n v="39.96"/>
    <n v="20"/>
  </r>
  <r>
    <n v="538"/>
    <x v="114"/>
    <x v="470"/>
    <s v="Buiron"/>
    <s v="Haycock"/>
    <s v="bhaycock23@kickstarter.com#mailto:bhaycock23@kickstarter.com#"/>
    <s v="605-755-0590"/>
    <s v="395 Oakridge Parkway"/>
    <s v="Sioux Falls"/>
    <s v="South Dakota"/>
    <n v="57198"/>
    <s v="BP102"/>
    <s v="Bsquare Robot Blueprint"/>
    <n v="8.99"/>
    <n v="1"/>
    <x v="6"/>
    <n v="2"/>
    <n v="17.98"/>
    <n v="20"/>
  </r>
  <r>
    <n v="539"/>
    <x v="114"/>
    <x v="416"/>
    <s v="Christian"/>
    <s v="Kluger"/>
    <s v="cklugerlg@sfgate.com#mailto:cklugerlg@sfgate.com#"/>
    <s v="619-694-2511"/>
    <s v="90 Springview Alley"/>
    <s v="San Diego"/>
    <s v="California"/>
    <n v="92132"/>
    <s v="EB506"/>
    <s v="Delta Robots"/>
    <n v="16.989999999999998"/>
    <n v="4"/>
    <x v="0"/>
    <n v="3"/>
    <n v="50.97"/>
    <n v="20"/>
  </r>
  <r>
    <n v="540"/>
    <x v="114"/>
    <x v="471"/>
    <s v="Nissy"/>
    <s v="Guion"/>
    <s v="nguionk1@artisteer.com#mailto:nguionk1@artisteer.com#"/>
    <s v="916-383-8509"/>
    <s v="42 Longview Plaza"/>
    <s v="Sacramento"/>
    <s v="California"/>
    <n v="94250"/>
    <s v="RS702"/>
    <s v="MICR-23K Robot"/>
    <n v="899"/>
    <n v="6"/>
    <x v="1"/>
    <n v="5"/>
    <n v="4495"/>
    <n v="20"/>
  </r>
  <r>
    <n v="541"/>
    <x v="114"/>
    <x v="4"/>
    <s v="Lucita"/>
    <s v="Lesper"/>
    <s v="llespercx@com.com#mailto:llespercx@com.com#"/>
    <s v="515-193-2721"/>
    <s v="393 Holmberg Center"/>
    <s v="Des Moines"/>
    <s v="Iowa"/>
    <n v="50315"/>
    <s v="RS707"/>
    <s v="RXW-9807 Robot"/>
    <n v="599"/>
    <n v="6"/>
    <x v="1"/>
    <n v="3"/>
    <n v="1797"/>
    <n v="20"/>
  </r>
  <r>
    <n v="542"/>
    <x v="115"/>
    <x v="472"/>
    <s v="Noam"/>
    <s v="Mariyushkin"/>
    <s v="nmariyushkinp6@instagram.com#mailto:nmariyushkinp6@instagram.com#"/>
    <s v="502-808-7843"/>
    <s v="68063 Talisman Way"/>
    <s v="Louisville"/>
    <s v="Kentucky"/>
    <n v="40250"/>
    <s v="DS305"/>
    <s v="DTI-84 Drone"/>
    <n v="455"/>
    <n v="3"/>
    <x v="5"/>
    <n v="4"/>
    <n v="1820"/>
    <n v="20"/>
  </r>
  <r>
    <n v="543"/>
    <x v="115"/>
    <x v="473"/>
    <s v="Gennifer"/>
    <s v="Ballendine"/>
    <s v="gballendined2@trellian.com#mailto:gballendined2@trellian.com#"/>
    <s v="770-301-0335"/>
    <s v="960 Judy Court"/>
    <s v="Decatur"/>
    <s v="Georgia"/>
    <n v="30089"/>
    <s v="TV809"/>
    <s v="Understanding 3D Printing"/>
    <n v="42.99"/>
    <n v="7"/>
    <x v="2"/>
    <n v="3"/>
    <n v="128.97"/>
    <n v="20"/>
  </r>
  <r>
    <n v="544"/>
    <x v="115"/>
    <x v="143"/>
    <s v="Raina"/>
    <s v="Ranyelld"/>
    <s v="rranyelld5n@msn.com#mailto:rranyelld5n@msn.com#"/>
    <s v="805-711-8128"/>
    <s v="83 Mayer Point"/>
    <s v="Oxnard"/>
    <s v="California"/>
    <n v="93034"/>
    <s v="EB508"/>
    <s v="Fixed Wing Drones"/>
    <n v="15.5"/>
    <n v="4"/>
    <x v="0"/>
    <n v="4"/>
    <n v="62"/>
    <n v="20"/>
  </r>
  <r>
    <n v="545"/>
    <x v="116"/>
    <x v="276"/>
    <s v="Ward"/>
    <s v="Kilcullen"/>
    <s v="wkilcullenij@canalblog.com#mailto:wkilcullenij@canalblog.com#"/>
    <s v="717-434-5647"/>
    <s v="7324 Porter Center"/>
    <s v="Lancaster"/>
    <s v="Pennsylvania"/>
    <n v="17622"/>
    <s v="BP101"/>
    <s v="All Eyes Drone Blueprint"/>
    <n v="9.99"/>
    <n v="1"/>
    <x v="6"/>
    <n v="4"/>
    <n v="39.96"/>
    <n v="20"/>
  </r>
  <r>
    <n v="546"/>
    <x v="117"/>
    <x v="264"/>
    <s v="Winnifred"/>
    <s v="Oxlee"/>
    <s v="woxleemg@europa.eu#mailto:woxleemg@europa.eu#"/>
    <s v="954-691-2614"/>
    <s v="129 Bayside Street"/>
    <s v="Miami"/>
    <s v="Florida"/>
    <n v="33142"/>
    <s v="EB517"/>
    <s v="SCARA Robots"/>
    <n v="19.5"/>
    <n v="4"/>
    <x v="0"/>
    <n v="4"/>
    <n v="78"/>
    <n v="20"/>
  </r>
  <r>
    <n v="547"/>
    <x v="117"/>
    <x v="474"/>
    <s v="Debera"/>
    <s v="McKinlay"/>
    <s v="dmckinlayoj@google.fr#mailto:dmckinlayoj@google.fr#"/>
    <s v="818-617-4302"/>
    <s v="13228 American Street"/>
    <s v="Los Angeles"/>
    <s v="California"/>
    <n v="90065"/>
    <s v="BP110"/>
    <s v="Sleepy Eye Blueprint"/>
    <n v="11.99"/>
    <n v="1"/>
    <x v="6"/>
    <n v="2"/>
    <n v="23.98"/>
    <n v="20"/>
  </r>
  <r>
    <n v="548"/>
    <x v="118"/>
    <x v="475"/>
    <s v="Dniren"/>
    <s v="Choudhury"/>
    <s v="dchoudhury7a@yale.edu#mailto:dchoudhury7a@yale.edu#"/>
    <s v="425-356-1630"/>
    <s v="2247 Jenna Trail"/>
    <s v="Seattle"/>
    <s v="Washington"/>
    <n v="98140"/>
    <s v="EB511"/>
    <s v="Helicopter Drones"/>
    <n v="20.95"/>
    <n v="4"/>
    <x v="0"/>
    <n v="5"/>
    <n v="104.75"/>
    <n v="20"/>
  </r>
  <r>
    <n v="549"/>
    <x v="118"/>
    <x v="476"/>
    <s v="Philipa"/>
    <s v="Tomeo"/>
    <s v="ptomeod@cpanel.net#mailto:ptomeod@cpanel.net#"/>
    <s v="806-822-7575"/>
    <s v="52 Superior Parkway"/>
    <s v="Amarillo"/>
    <s v="Texas"/>
    <n v="79118"/>
    <s v="EB517"/>
    <s v="SCARA Robots"/>
    <n v="19.5"/>
    <n v="4"/>
    <x v="0"/>
    <n v="2"/>
    <n v="39"/>
    <n v="20"/>
  </r>
  <r>
    <n v="550"/>
    <x v="118"/>
    <x v="347"/>
    <s v="Lanni"/>
    <s v="Hyder"/>
    <s v="lhydermu@microsoft.com#mailto:lhydermu@microsoft.com#"/>
    <s v="510-321-6339"/>
    <s v="207 Pierstorff Lane"/>
    <s v="Oakland"/>
    <s v="California"/>
    <n v="94611"/>
    <s v="TV806"/>
    <s v="Mapping with Drones"/>
    <n v="49"/>
    <n v="7"/>
    <x v="2"/>
    <n v="3"/>
    <n v="147"/>
    <n v="20"/>
  </r>
  <r>
    <n v="551"/>
    <x v="118"/>
    <x v="477"/>
    <s v="Kendra"/>
    <s v="Twallin"/>
    <s v="ktwallinin@berkeley.edu#mailto:ktwallinin@berkeley.edu#"/>
    <s v="571-338-7601"/>
    <s v="84 Rowland Center"/>
    <s v="Falls Church"/>
    <s v="Virginia"/>
    <n v="22047"/>
    <s v="RK604"/>
    <s v="BYOR-2640S"/>
    <n v="189"/>
    <n v="5"/>
    <x v="4"/>
    <n v="3"/>
    <n v="567"/>
    <n v="20"/>
  </r>
  <r>
    <n v="552"/>
    <x v="118"/>
    <x v="478"/>
    <s v="Theadora"/>
    <s v="Pavlov"/>
    <s v="tpavlovnh@nps.gov#mailto:tpavlovnh@nps.gov#"/>
    <s v="626-924-1282"/>
    <s v="44815 Meadow Ridge Plaza"/>
    <s v="Pasadena"/>
    <s v="California"/>
    <n v="91103"/>
    <s v="BP107"/>
    <s v="Ladybug Robot Blueprint"/>
    <n v="12"/>
    <n v="1"/>
    <x v="6"/>
    <n v="6"/>
    <n v="72"/>
    <n v="20"/>
  </r>
  <r>
    <n v="553"/>
    <x v="119"/>
    <x v="479"/>
    <s v="Terry"/>
    <s v="Fern"/>
    <s v="tfernhk@trellian.com#mailto:tfernhk@trellian.com#"/>
    <s v="206-386-5524"/>
    <s v="89 Brown Avenue"/>
    <s v="Seattle"/>
    <s v="Washington"/>
    <n v="98185"/>
    <s v="TV801"/>
    <s v="Aerial Security"/>
    <n v="36.99"/>
    <n v="7"/>
    <x v="2"/>
    <n v="6"/>
    <n v="221.94"/>
    <n v="20"/>
  </r>
  <r>
    <n v="554"/>
    <x v="119"/>
    <x v="5"/>
    <s v="Llewellyn"/>
    <s v="Fromont"/>
    <s v="lfromonte9@de.vu#mailto:lfromonte9@de.vu#"/>
    <s v="205-279-7028"/>
    <s v="14 Rowland Lane"/>
    <s v="Birmingham"/>
    <s v="Alabama"/>
    <n v="35244"/>
    <s v="RK607"/>
    <s v="BYOR-4005"/>
    <n v="245"/>
    <n v="5"/>
    <x v="4"/>
    <n v="3"/>
    <n v="735"/>
    <n v="20"/>
  </r>
  <r>
    <n v="555"/>
    <x v="119"/>
    <x v="480"/>
    <s v="Avrom"/>
    <s v="Fullagar"/>
    <s v="afullagarpv@tamu.edu#mailto:afullagarpv@tamu.edu#"/>
    <s v="847-127-1340"/>
    <s v="9560 Summer Ridge Crossing"/>
    <s v="Schaumburg"/>
    <s v="Illinois"/>
    <n v="60193"/>
    <s v="BP104"/>
    <s v="Cat Robot Blueprint"/>
    <n v="4.99"/>
    <n v="1"/>
    <x v="6"/>
    <n v="5"/>
    <n v="24.950000000000003"/>
    <n v="20"/>
  </r>
  <r>
    <n v="556"/>
    <x v="119"/>
    <x v="481"/>
    <s v="Pearl"/>
    <s v="Lory"/>
    <s v="ploryf4@slideshare.net#mailto:ploryf4@slideshare.net#"/>
    <s v="402-430-0500"/>
    <s v="958 Pearson Trail"/>
    <s v="Omaha"/>
    <s v="Nebraska"/>
    <n v="68144"/>
    <s v="RS705"/>
    <s v="RQTE-554 Robot"/>
    <n v="684"/>
    <n v="6"/>
    <x v="1"/>
    <n v="3"/>
    <n v="2052"/>
    <n v="20"/>
  </r>
  <r>
    <n v="557"/>
    <x v="119"/>
    <x v="482"/>
    <s v="Rhody"/>
    <s v="Hankey"/>
    <s v="rhankey71@jigsy.com#mailto:rhankey71@jigsy.com#"/>
    <s v="314-947-2129"/>
    <s v="5086 Buhler Street"/>
    <s v="Saint Louis"/>
    <s v="Missouri"/>
    <n v="63180"/>
    <s v="EB517"/>
    <s v="SCARA Robots"/>
    <n v="19.5"/>
    <n v="4"/>
    <x v="0"/>
    <n v="4"/>
    <n v="78"/>
    <n v="20"/>
  </r>
  <r>
    <n v="558"/>
    <x v="120"/>
    <x v="483"/>
    <s v="Vonnie"/>
    <s v="Purvey"/>
    <s v="vpurveykv@w3.org#mailto:vpurveykv@w3.org#"/>
    <s v="503-299-6839"/>
    <s v="731 Magdeline Trail"/>
    <s v="Portland"/>
    <s v="Oregon"/>
    <n v="97221"/>
    <s v="BP110"/>
    <s v="Sleepy Eye Blueprint"/>
    <n v="11.99"/>
    <n v="1"/>
    <x v="6"/>
    <n v="2"/>
    <n v="23.98"/>
    <n v="19"/>
  </r>
  <r>
    <n v="559"/>
    <x v="120"/>
    <x v="484"/>
    <s v="Murray"/>
    <s v="Keys"/>
    <s v="mkeysp4@gizmodo.com#mailto:mkeysp4@gizmodo.com#"/>
    <s v="909-165-9386"/>
    <s v="33 Graedel Parkway"/>
    <s v="San Bernardino"/>
    <s v="California"/>
    <n v="92424"/>
    <s v="DK208"/>
    <s v="BYOD-500"/>
    <n v="167"/>
    <n v="2"/>
    <x v="3"/>
    <n v="2"/>
    <n v="334"/>
    <n v="19"/>
  </r>
  <r>
    <n v="560"/>
    <x v="121"/>
    <x v="485"/>
    <s v="Saundra"/>
    <s v="Ambler"/>
    <s v="samblerrf@dagondesign.com#mailto:samblerrf@dagondesign.com#"/>
    <s v="412-676-9574"/>
    <s v="82926 Russell Trail"/>
    <s v="Pittsburgh"/>
    <s v="Pennsylvania"/>
    <n v="15220"/>
    <s v="DS305"/>
    <s v="DTI-84 Drone"/>
    <n v="455"/>
    <n v="3"/>
    <x v="5"/>
    <n v="2"/>
    <n v="910"/>
    <n v="19"/>
  </r>
  <r>
    <n v="561"/>
    <x v="122"/>
    <x v="486"/>
    <s v="Curran"/>
    <s v="Oaks"/>
    <s v="coaks1g@gravatar.com#mailto:coaks1g@gravatar.com#"/>
    <s v="760-980-3555"/>
    <s v="80955 Comanche Hill"/>
    <s v="San Bernardino"/>
    <s v="California"/>
    <n v="92415"/>
    <s v="BP105"/>
    <s v="Creature Robot Arms Blueprint"/>
    <n v="12"/>
    <n v="1"/>
    <x v="6"/>
    <n v="2"/>
    <n v="24"/>
    <n v="19"/>
  </r>
  <r>
    <n v="562"/>
    <x v="122"/>
    <x v="42"/>
    <s v="Devi"/>
    <s v="Shelborne"/>
    <s v="dshelborne6w@4shared.com#mailto:dshelborne6w@4shared.com#"/>
    <s v="706-386-0118"/>
    <s v="85 Judy Street"/>
    <s v="Columbus"/>
    <s v="Georgia"/>
    <n v="31998"/>
    <s v="BP110"/>
    <s v="Sleepy Eye Blueprint"/>
    <n v="11.99"/>
    <n v="1"/>
    <x v="6"/>
    <n v="2"/>
    <n v="23.98"/>
    <n v="19"/>
  </r>
  <r>
    <n v="563"/>
    <x v="122"/>
    <x v="487"/>
    <s v="Sherry"/>
    <s v="McFarlan"/>
    <s v="smcfarlan7b@chronoengine.com#mailto:smcfarlan7b@chronoengine.com#"/>
    <s v="407-860-1768"/>
    <s v="827 Prairieview Crossing"/>
    <s v="Orlando"/>
    <s v="Florida"/>
    <n v="32808"/>
    <s v="EB520"/>
    <s v="Understanding Arduino"/>
    <n v="17.5"/>
    <n v="4"/>
    <x v="0"/>
    <n v="4"/>
    <n v="70"/>
    <n v="19"/>
  </r>
  <r>
    <n v="564"/>
    <x v="122"/>
    <x v="488"/>
    <s v="Rowland"/>
    <s v="Eldered"/>
    <s v="relderedmw@hubpages.com#mailto:relderedmw@hubpages.com#"/>
    <s v="330-708-9740"/>
    <s v="2504 Norway Maple Junction"/>
    <s v="Akron"/>
    <s v="Ohio"/>
    <n v="44329"/>
    <s v="BP106"/>
    <s v="Hexacopter Drone Blueprint"/>
    <n v="8.99"/>
    <n v="1"/>
    <x v="6"/>
    <n v="2"/>
    <n v="17.98"/>
    <n v="19"/>
  </r>
  <r>
    <n v="565"/>
    <x v="123"/>
    <x v="446"/>
    <s v="Briant"/>
    <s v="Wybrow"/>
    <s v="bwybrowgy@multiply.com#mailto:bwybrowgy@multiply.com#"/>
    <s v="202-470-9823"/>
    <s v="7406 Carberry Trail"/>
    <s v="Washington"/>
    <s v="District of Columbia"/>
    <n v="20226"/>
    <s v="DK207"/>
    <s v="BYOD-400S"/>
    <n v="129.94999999999999"/>
    <n v="2"/>
    <x v="3"/>
    <n v="4"/>
    <n v="519.79999999999995"/>
    <n v="19"/>
  </r>
  <r>
    <n v="566"/>
    <x v="123"/>
    <x v="255"/>
    <s v="Cornela"/>
    <s v="Bunnell"/>
    <s v="cbunnellma@google.nl#mailto:cbunnellma@google.nl#"/>
    <s v="901-927-4282"/>
    <s v="76125 Trailsway Parkway"/>
    <s v="Memphis"/>
    <s v="Tennessee"/>
    <n v="38181"/>
    <s v="DS301"/>
    <s v="DA-SA702 Drone"/>
    <n v="399"/>
    <n v="3"/>
    <x v="5"/>
    <n v="2"/>
    <n v="798"/>
    <n v="19"/>
  </r>
  <r>
    <n v="567"/>
    <x v="123"/>
    <x v="489"/>
    <s v="Tracy"/>
    <s v="Lynock"/>
    <s v="tlynock21@wunderground.com#mailto:tlynock21@wunderground.com#"/>
    <s v="916-277-7331"/>
    <s v="34657 Hintze Parkway"/>
    <s v="Chico"/>
    <s v="California"/>
    <n v="95973"/>
    <s v="DK203"/>
    <s v="BYOD-220"/>
    <n v="69"/>
    <n v="2"/>
    <x v="3"/>
    <n v="4"/>
    <n v="276"/>
    <n v="19"/>
  </r>
  <r>
    <n v="568"/>
    <x v="123"/>
    <x v="490"/>
    <s v="Abel"/>
    <s v="Strike"/>
    <s v="astrikei9@opensource.org#mailto:astrikei9@opensource.org#"/>
    <s v="267-168-6705"/>
    <s v="86 Farwell Junction"/>
    <s v="Philadelphia"/>
    <s v="Pennsylvania"/>
    <n v="19136"/>
    <s v="BP106"/>
    <s v="Hexacopter Drone Blueprint"/>
    <n v="8.99"/>
    <n v="1"/>
    <x v="6"/>
    <n v="4"/>
    <n v="35.96"/>
    <n v="19"/>
  </r>
  <r>
    <n v="569"/>
    <x v="123"/>
    <x v="491"/>
    <s v="Kaycee"/>
    <s v="Marshfield"/>
    <s v="kmarshfieldcs@jiathis.com#mailto:kmarshfieldcs@jiathis.com#"/>
    <s v="563-329-5171"/>
    <s v="6048 Crescent Oaks Avenue"/>
    <s v="Davenport"/>
    <s v="Iowa"/>
    <n v="52804"/>
    <s v="DK202"/>
    <s v="BYOD-200"/>
    <n v="58.95"/>
    <n v="2"/>
    <x v="3"/>
    <n v="2"/>
    <n v="117.9"/>
    <n v="19"/>
  </r>
  <r>
    <n v="570"/>
    <x v="123"/>
    <x v="290"/>
    <s v="Mordy"/>
    <s v="Braunston"/>
    <s v="mbraunstonn3@histats.com#mailto:mbraunstonn3@histats.com#"/>
    <s v="212-739-3005"/>
    <s v="25805 Cody Trail"/>
    <s v="Brooklyn"/>
    <s v="New York"/>
    <n v="11254"/>
    <s v="BP106"/>
    <s v="Hexacopter Drone Blueprint"/>
    <n v="8.99"/>
    <n v="1"/>
    <x v="6"/>
    <n v="6"/>
    <n v="53.94"/>
    <n v="19"/>
  </r>
  <r>
    <n v="571"/>
    <x v="124"/>
    <x v="492"/>
    <s v="Ursula"/>
    <s v="Logsdale"/>
    <s v="ulogsdale5w@joomla.org#mailto:ulogsdale5w@joomla.org#"/>
    <s v="901-596-9405"/>
    <s v="11 Shopko Alley"/>
    <s v="Memphis"/>
    <s v="Tennessee"/>
    <n v="38197"/>
    <s v="EB507"/>
    <s v="Drone Building Essentials"/>
    <n v="13.99"/>
    <n v="4"/>
    <x v="0"/>
    <n v="5"/>
    <n v="69.95"/>
    <n v="19"/>
  </r>
  <r>
    <n v="572"/>
    <x v="124"/>
    <x v="493"/>
    <s v="Giavani"/>
    <s v="Newlands"/>
    <s v="gnewlandsc8@discuz.net#mailto:gnewlandsc8@discuz.net#"/>
    <s v="915-652-4261"/>
    <s v="31 Banding Junction"/>
    <s v="El Paso"/>
    <s v="Texas"/>
    <n v="79977"/>
    <s v="EB519"/>
    <s v="Spherical Robots"/>
    <n v="16.75"/>
    <n v="4"/>
    <x v="0"/>
    <n v="3"/>
    <n v="50.25"/>
    <n v="19"/>
  </r>
  <r>
    <n v="573"/>
    <x v="124"/>
    <x v="494"/>
    <s v="Devlin"/>
    <s v="Nock"/>
    <s v="dnockb7@ycombinator.com#mailto:dnockb7@ycombinator.com#"/>
    <s v="512-700-9863"/>
    <s v="91004 Esker Park"/>
    <s v="Austin"/>
    <s v="Texas"/>
    <n v="78764"/>
    <s v="TV806"/>
    <s v="Mapping with Drones"/>
    <n v="49"/>
    <n v="7"/>
    <x v="2"/>
    <n v="2"/>
    <n v="98"/>
    <n v="19"/>
  </r>
  <r>
    <n v="574"/>
    <x v="124"/>
    <x v="495"/>
    <s v="Marena"/>
    <s v="Plewman"/>
    <s v="mplewmano7@woothemes.com#mailto:mplewmano7@woothemes.com#"/>
    <s v="518-317-1240"/>
    <s v="271 Buhler Alley"/>
    <s v="Schenectady"/>
    <s v="New York"/>
    <n v="12325"/>
    <s v="TV809"/>
    <s v="Understanding 3D Printing"/>
    <n v="42.99"/>
    <n v="7"/>
    <x v="2"/>
    <n v="3"/>
    <n v="128.97"/>
    <n v="19"/>
  </r>
  <r>
    <n v="575"/>
    <x v="125"/>
    <x v="388"/>
    <s v="Yehudi"/>
    <s v="Sabathe"/>
    <s v="ysabathe34@wired.com#mailto:ysabathe34@wired.com#"/>
    <s v="304-856-3510"/>
    <s v="8957 Kennedy Terrace"/>
    <s v="Huntington"/>
    <s v="West Virginia"/>
    <n v="25770"/>
    <s v="BP101"/>
    <s v="All Eyes Drone Blueprint"/>
    <n v="9.99"/>
    <n v="1"/>
    <x v="6"/>
    <n v="2"/>
    <n v="19.98"/>
    <n v="19"/>
  </r>
  <r>
    <n v="576"/>
    <x v="125"/>
    <x v="297"/>
    <s v="Stanton"/>
    <s v="Hasnip"/>
    <s v="shasnip86@qq.com#mailto:shasnip86@qq.com#"/>
    <s v="520-496-6400"/>
    <s v="8672 Bayside Road"/>
    <s v="Tucson"/>
    <s v="Arizona"/>
    <n v="85705"/>
    <s v="BP110"/>
    <s v="Sleepy Eye Blueprint"/>
    <n v="11.99"/>
    <n v="1"/>
    <x v="6"/>
    <n v="4"/>
    <n v="47.96"/>
    <n v="19"/>
  </r>
  <r>
    <n v="577"/>
    <x v="125"/>
    <x v="496"/>
    <s v="Sabra"/>
    <s v="Battell"/>
    <s v="sbattellj4@soundcloud.com#mailto:sbattellj4@soundcloud.com#"/>
    <s v="210-304-4439"/>
    <s v="8522 Mcbride Circle"/>
    <s v="San Antonio"/>
    <s v="Texas"/>
    <n v="78235"/>
    <s v="TV809"/>
    <s v="Understanding 3D Printing"/>
    <n v="42.99"/>
    <n v="7"/>
    <x v="2"/>
    <n v="5"/>
    <n v="214.95000000000002"/>
    <n v="19"/>
  </r>
  <r>
    <n v="578"/>
    <x v="125"/>
    <x v="497"/>
    <s v="Byran"/>
    <s v="Bowering"/>
    <s v="bbowering7w@buzzfeed.com#mailto:bbowering7w@buzzfeed.com#"/>
    <s v="718-320-9968"/>
    <s v="2296 Hazelcrest Point"/>
    <s v="Brooklyn"/>
    <s v="New York"/>
    <n v="11236"/>
    <s v="BP109"/>
    <s v="QuadroCopter Blueprint"/>
    <n v="10.99"/>
    <n v="1"/>
    <x v="6"/>
    <n v="1"/>
    <n v="10.99"/>
    <n v="19"/>
  </r>
  <r>
    <n v="579"/>
    <x v="126"/>
    <x v="498"/>
    <s v="Veradis"/>
    <s v="Coste"/>
    <s v="vcosteb2@umn.edu#mailto:vcosteb2@umn.edu#"/>
    <s v="616-735-0517"/>
    <s v="97 Elmside Crossing"/>
    <s v="Grand Rapids"/>
    <s v="Michigan"/>
    <n v="49560"/>
    <s v="BP107"/>
    <s v="Ladybug Robot Blueprint"/>
    <n v="12"/>
    <n v="1"/>
    <x v="6"/>
    <n v="2"/>
    <n v="24"/>
    <n v="19"/>
  </r>
  <r>
    <n v="580"/>
    <x v="126"/>
    <x v="178"/>
    <s v="Zonda"/>
    <s v="Poolman"/>
    <s v="zpoolmaniz@linkedin.com#mailto:zpoolmaniz@linkedin.com#"/>
    <s v="701-504-0789"/>
    <s v="125 Ryan Avenue"/>
    <s v="Fargo"/>
    <s v="North Dakota"/>
    <n v="58122"/>
    <s v="DK208"/>
    <s v="BYOD-500"/>
    <n v="167"/>
    <n v="2"/>
    <x v="3"/>
    <n v="5"/>
    <n v="835"/>
    <n v="19"/>
  </r>
  <r>
    <n v="581"/>
    <x v="126"/>
    <x v="499"/>
    <s v="Vernice"/>
    <s v="Elvidge"/>
    <s v="velvidgeid@thetimes.co.uk#mailto:velvidgeid@thetimes.co.uk#"/>
    <s v="713-385-2780"/>
    <s v="755 Kedzie Alley"/>
    <s v="Houston"/>
    <s v="Texas"/>
    <n v="77255"/>
    <s v="EB514"/>
    <s v="Polar Robots"/>
    <n v="23.99"/>
    <n v="4"/>
    <x v="0"/>
    <n v="3"/>
    <n v="71.97"/>
    <n v="19"/>
  </r>
  <r>
    <n v="582"/>
    <x v="126"/>
    <x v="500"/>
    <s v="Cecil"/>
    <s v="Ives"/>
    <s v="civeslf@sina.com.cn#mailto:civeslf@sina.com.cn#"/>
    <s v="505-803-6133"/>
    <s v="967 Rigney Parkway"/>
    <s v="Albuquerque"/>
    <s v="New Mexico"/>
    <n v="87190"/>
    <s v="TV804"/>
    <s v="Drone Video Techniques"/>
    <n v="37.99"/>
    <n v="7"/>
    <x v="2"/>
    <n v="2"/>
    <n v="75.98"/>
    <n v="19"/>
  </r>
  <r>
    <n v="583"/>
    <x v="126"/>
    <x v="501"/>
    <s v="Tessa"/>
    <s v="Charette"/>
    <s v="tcharette2c@google.com.br#mailto:tcharette2c@google.com.br#"/>
    <s v="330-632-5115"/>
    <s v="7289 Fuller Road"/>
    <s v="Akron"/>
    <s v="Ohio"/>
    <n v="44321"/>
    <s v="DK203"/>
    <s v="BYOD-220"/>
    <n v="69"/>
    <n v="2"/>
    <x v="3"/>
    <n v="2"/>
    <n v="138"/>
    <n v="19"/>
  </r>
  <r>
    <n v="584"/>
    <x v="127"/>
    <x v="502"/>
    <s v="Nolana"/>
    <s v="Duplain"/>
    <s v="nduplain50@stanford.edu#mailto:nduplain50@stanford.edu#"/>
    <s v="361-632-9931"/>
    <s v="26 Service Avenue"/>
    <s v="Corpus Christi"/>
    <s v="Texas"/>
    <n v="78410"/>
    <s v="BP106"/>
    <s v="Hexacopter Drone Blueprint"/>
    <n v="8.99"/>
    <n v="1"/>
    <x v="6"/>
    <n v="2"/>
    <n v="17.98"/>
    <n v="19"/>
  </r>
  <r>
    <n v="585"/>
    <x v="127"/>
    <x v="99"/>
    <s v="Lynette"/>
    <s v="McIver"/>
    <s v="lmciverr0@linkedin.com#mailto:lmciverr0@linkedin.com#"/>
    <s v="239-233-7953"/>
    <s v="2742 Nova Street"/>
    <s v="Lehigh Acres"/>
    <s v="Florida"/>
    <n v="33972"/>
    <s v="DK209"/>
    <s v="BYOD-550"/>
    <n v="179"/>
    <n v="2"/>
    <x v="3"/>
    <n v="1"/>
    <n v="179"/>
    <n v="19"/>
  </r>
  <r>
    <n v="586"/>
    <x v="127"/>
    <x v="43"/>
    <s v="Earlie"/>
    <s v="Mergue"/>
    <s v="emergue9q@nhs.uk#mailto:emergue9q@nhs.uk#"/>
    <s v="336-581-3838"/>
    <s v="4881 Schurz Street"/>
    <s v="Greensboro"/>
    <s v="North Carolina"/>
    <n v="27499"/>
    <s v="BP109"/>
    <s v="QuadroCopter Blueprint"/>
    <n v="10.99"/>
    <n v="1"/>
    <x v="6"/>
    <n v="3"/>
    <n v="32.97"/>
    <n v="19"/>
  </r>
  <r>
    <n v="587"/>
    <x v="127"/>
    <x v="341"/>
    <s v="Alexei"/>
    <s v="Southall"/>
    <s v="asouthallg@sohu.com#mailto:asouthallg@sohu.com#"/>
    <s v="386-173-1925"/>
    <s v="78 Kim Pass"/>
    <s v="Daytona Beach"/>
    <s v="Florida"/>
    <n v="32123"/>
    <s v="TV808"/>
    <s v="Robotic Essentials"/>
    <n v="34.99"/>
    <n v="7"/>
    <x v="2"/>
    <n v="3"/>
    <n v="104.97"/>
    <n v="19"/>
  </r>
  <r>
    <n v="588"/>
    <x v="127"/>
    <x v="503"/>
    <s v="Mikol"/>
    <s v="Yitzhak"/>
    <s v="myitzhakl5@stumbleupon.com#mailto:myitzhakl5@stumbleupon.com#"/>
    <s v="215-599-7988"/>
    <s v="22220 Westerfield Place"/>
    <s v="Philadelphia"/>
    <s v="Pennsylvania"/>
    <n v="19093"/>
    <s v="BP109"/>
    <s v="QuadroCopter Blueprint"/>
    <n v="10.99"/>
    <n v="1"/>
    <x v="6"/>
    <n v="5"/>
    <n v="54.95"/>
    <n v="19"/>
  </r>
  <r>
    <n v="589"/>
    <x v="127"/>
    <x v="504"/>
    <s v="Donnell"/>
    <s v="Standen"/>
    <s v="dstanden3u@zdnet.com#mailto:dstanden3u@zdnet.com#"/>
    <s v="540-174-2152"/>
    <s v="24555 Northland Avenue"/>
    <s v="Roanoke"/>
    <s v="Virginia"/>
    <n v="24024"/>
    <s v="BP101"/>
    <s v="All Eyes Drone Blueprint"/>
    <n v="9.99"/>
    <n v="1"/>
    <x v="6"/>
    <n v="3"/>
    <n v="29.97"/>
    <n v="19"/>
  </r>
  <r>
    <n v="590"/>
    <x v="127"/>
    <x v="505"/>
    <s v="Hetty"/>
    <s v="Insworth"/>
    <s v="hinsworthi8@miibeian.gov.cn#mailto:hinsworthi8@miibeian.gov.cn#"/>
    <s v="404-251-0776"/>
    <s v="2910 Manitowish Parkway"/>
    <s v="Atlanta"/>
    <s v="Georgia"/>
    <n v="31132"/>
    <s v="EB511"/>
    <s v="Helicopter Drones"/>
    <n v="20.95"/>
    <n v="4"/>
    <x v="0"/>
    <n v="4"/>
    <n v="83.8"/>
    <n v="19"/>
  </r>
  <r>
    <n v="591"/>
    <x v="127"/>
    <x v="506"/>
    <s v="Babara"/>
    <s v="Abrahamsson"/>
    <s v="babrahamssonje@twitter.com#mailto:babrahamssonje@twitter.com#"/>
    <s v="267-258-0401"/>
    <s v="1732 Pearson Court"/>
    <s v="Philadelphia"/>
    <s v="Pennsylvania"/>
    <n v="19104"/>
    <s v="EB509"/>
    <s v="GPS Drones"/>
    <n v="19.989999999999998"/>
    <n v="4"/>
    <x v="0"/>
    <n v="4"/>
    <n v="79.959999999999994"/>
    <n v="19"/>
  </r>
  <r>
    <n v="592"/>
    <x v="127"/>
    <x v="507"/>
    <s v="Rayner"/>
    <s v="Echalier"/>
    <s v="rechalier4o@hexun.com#mailto:rechalier4o@hexun.com#"/>
    <s v="213-264-3748"/>
    <s v="8213 Towne Point"/>
    <s v="Los Angeles"/>
    <s v="California"/>
    <n v="90189"/>
    <s v="DS306"/>
    <s v="DX-145 Drone"/>
    <n v="250"/>
    <n v="3"/>
    <x v="5"/>
    <n v="1"/>
    <n v="250"/>
    <n v="19"/>
  </r>
  <r>
    <n v="593"/>
    <x v="127"/>
    <x v="508"/>
    <s v="Bald"/>
    <s v="Pettisall"/>
    <s v="bpettisallnx@usatoday.com#mailto:bpettisallnx@usatoday.com#"/>
    <s v="210-261-3080"/>
    <s v="2779 Marcy Drive"/>
    <s v="San Antonio"/>
    <s v="Texas"/>
    <n v="78265"/>
    <s v="RS704"/>
    <s v="RLK-9920 Robot"/>
    <n v="699"/>
    <n v="6"/>
    <x v="1"/>
    <n v="5"/>
    <n v="3495"/>
    <n v="19"/>
  </r>
  <r>
    <n v="594"/>
    <x v="128"/>
    <x v="509"/>
    <s v="Marijn"/>
    <s v="Alden"/>
    <s v="maldenr@g.co#mailto:maldenr@g.co#"/>
    <s v="504-532-4987"/>
    <s v="77718 La Follette Alley"/>
    <s v="New Orleans"/>
    <s v="Louisiana"/>
    <n v="70154"/>
    <s v="EB516"/>
    <s v="RTF Drones"/>
    <n v="16.989999999999998"/>
    <n v="4"/>
    <x v="0"/>
    <n v="4"/>
    <n v="67.959999999999994"/>
    <n v="19"/>
  </r>
  <r>
    <n v="595"/>
    <x v="128"/>
    <x v="67"/>
    <s v="Tadio"/>
    <s v="Spavon"/>
    <s v="tspavon3q@tumblr.com#mailto:tspavon3q@tumblr.com#"/>
    <s v="312-557-3715"/>
    <s v="71 John Wall Point"/>
    <s v="Chicago"/>
    <s v="Illinois"/>
    <n v="60624"/>
    <s v="BP109"/>
    <s v="QuadroCopter Blueprint"/>
    <n v="10.99"/>
    <n v="1"/>
    <x v="6"/>
    <n v="4"/>
    <n v="43.96"/>
    <n v="19"/>
  </r>
  <r>
    <n v="596"/>
    <x v="128"/>
    <x v="510"/>
    <s v="Birgitta"/>
    <s v="Decourcy"/>
    <s v="bdecourcy5n@blogspot.com#mailto:bdecourcy5n@blogspot.com#"/>
    <s v="251-377-1872"/>
    <s v="35 Arrowood Point"/>
    <s v="Mobile"/>
    <s v="Alabama"/>
    <n v="36628"/>
    <s v="BP106"/>
    <s v="Hexacopter Drone Blueprint"/>
    <n v="8.99"/>
    <n v="1"/>
    <x v="6"/>
    <n v="2"/>
    <n v="17.98"/>
    <n v="19"/>
  </r>
  <r>
    <n v="597"/>
    <x v="128"/>
    <x v="511"/>
    <s v="Hyatt"/>
    <s v="Darwent"/>
    <s v="hdarwentx@csmonitor.com#mailto:hdarwentx@csmonitor.com#"/>
    <s v="571-368-9211"/>
    <s v="26542 Chinook Point"/>
    <s v="Arlington"/>
    <s v="Virginia"/>
    <n v="22244"/>
    <s v="BP110"/>
    <s v="Sleepy Eye Blueprint"/>
    <n v="11.99"/>
    <n v="1"/>
    <x v="6"/>
    <n v="3"/>
    <n v="35.97"/>
    <n v="19"/>
  </r>
  <r>
    <n v="598"/>
    <x v="128"/>
    <x v="512"/>
    <s v="Carmelia"/>
    <s v="Rohfsen"/>
    <s v="crohfsenoz@umn.edu#mailto:crohfsenoz@umn.edu#"/>
    <s v="863-782-8158"/>
    <s v="6628 Havey Court"/>
    <s v="Lakeland"/>
    <s v="Florida"/>
    <n v="33805"/>
    <s v="RK604"/>
    <s v="BYOR-2640S"/>
    <n v="189"/>
    <n v="5"/>
    <x v="4"/>
    <n v="2"/>
    <n v="378"/>
    <n v="19"/>
  </r>
  <r>
    <n v="599"/>
    <x v="128"/>
    <x v="143"/>
    <s v="Raina"/>
    <s v="Ranyelld"/>
    <s v="rranyelld5n@msn.com#mailto:rranyelld5n@msn.com#"/>
    <s v="805-711-8128"/>
    <s v="83 Mayer Point"/>
    <s v="Oxnard"/>
    <s v="California"/>
    <n v="93034"/>
    <s v="DS303"/>
    <s v="DTD-7000 Drone"/>
    <n v="450"/>
    <n v="3"/>
    <x v="5"/>
    <n v="3"/>
    <n v="1350"/>
    <n v="19"/>
  </r>
  <r>
    <n v="600"/>
    <x v="128"/>
    <x v="431"/>
    <s v="Johannah"/>
    <s v="Jackways"/>
    <s v="jjackwaysgw@wiley.com#mailto:jjackwaysgw@wiley.com#"/>
    <s v="917-857-0221"/>
    <s v="97979 Myrtle Way"/>
    <s v="Jamaica"/>
    <s v="New York"/>
    <n v="11436"/>
    <s v="EB516"/>
    <s v="RTF Drones"/>
    <n v="16.989999999999998"/>
    <n v="4"/>
    <x v="0"/>
    <n v="3"/>
    <n v="50.97"/>
    <n v="19"/>
  </r>
  <r>
    <n v="601"/>
    <x v="128"/>
    <x v="235"/>
    <s v="Eleni"/>
    <s v="Nardi"/>
    <s v="enardipv@networkadvertising.org#mailto:enardipv@networkadvertising.org#"/>
    <s v="239-312-6375"/>
    <s v="94905 Hanson Alley"/>
    <s v="Cape Coral"/>
    <s v="Florida"/>
    <n v="33915"/>
    <s v="DS303"/>
    <s v="DTD-7000 Drone"/>
    <n v="450"/>
    <n v="3"/>
    <x v="5"/>
    <n v="3"/>
    <n v="1350"/>
    <n v="19"/>
  </r>
  <r>
    <n v="602"/>
    <x v="128"/>
    <x v="513"/>
    <s v="Trixie"/>
    <s v="Janisson"/>
    <s v="tjanissondo@oakley.com#mailto:tjanissondo@oakley.com#"/>
    <s v="205-726-0380"/>
    <s v="97072 Fairfield Way"/>
    <s v="Tuscaloosa"/>
    <s v="Alabama"/>
    <n v="35405"/>
    <s v="BP110"/>
    <s v="Sleepy Eye Blueprint"/>
    <n v="11.99"/>
    <n v="1"/>
    <x v="6"/>
    <n v="2"/>
    <n v="23.98"/>
    <n v="19"/>
  </r>
  <r>
    <n v="603"/>
    <x v="128"/>
    <x v="514"/>
    <s v="Krystyna"/>
    <s v="Coyte"/>
    <s v="kcoytenm@bandcamp.com#mailto:kcoytenm@bandcamp.com#"/>
    <s v="215-676-8212"/>
    <s v="47 Spohn Way"/>
    <s v="Philadelphia"/>
    <s v="Pennsylvania"/>
    <n v="19093"/>
    <s v="RK605"/>
    <s v="BYOR-3000"/>
    <n v="214"/>
    <n v="5"/>
    <x v="4"/>
    <n v="5"/>
    <n v="1070"/>
    <n v="19"/>
  </r>
  <r>
    <n v="604"/>
    <x v="129"/>
    <x v="515"/>
    <s v="Isahella"/>
    <s v="Bastock"/>
    <s v="ibastock3e@noaa.gov#mailto:ibastock3e@noaa.gov#"/>
    <s v="571-641-1420"/>
    <s v="88403 Prairie Rose Parkway"/>
    <s v="Alexandria"/>
    <s v="Virginia"/>
    <n v="22333"/>
    <s v="RK606"/>
    <s v="BYOR-3535"/>
    <n v="225"/>
    <n v="5"/>
    <x v="4"/>
    <n v="5"/>
    <n v="1125"/>
    <n v="19"/>
  </r>
  <r>
    <n v="605"/>
    <x v="129"/>
    <x v="226"/>
    <s v="Burnard"/>
    <s v="Stichel"/>
    <s v="bstichelom@adobe.com#mailto:bstichelom@adobe.com#"/>
    <s v="214-895-6012"/>
    <s v="182 Leroy Way"/>
    <s v="Garland"/>
    <s v="Texas"/>
    <n v="75049"/>
    <s v="TV804"/>
    <s v="Drone Video Techniques"/>
    <n v="37.99"/>
    <n v="7"/>
    <x v="2"/>
    <n v="2"/>
    <n v="75.98"/>
    <n v="19"/>
  </r>
  <r>
    <n v="606"/>
    <x v="129"/>
    <x v="516"/>
    <s v="Catlaina"/>
    <s v="Renon"/>
    <s v="crenonny@webeden.co.uk#mailto:crenonny@webeden.co.uk#"/>
    <s v="786-940-9822"/>
    <s v="90 Tony Plaza"/>
    <s v="Miami"/>
    <s v="Florida"/>
    <n v="33153"/>
    <s v="EB519"/>
    <s v="Spherical Robots"/>
    <n v="16.75"/>
    <n v="4"/>
    <x v="0"/>
    <n v="3"/>
    <n v="50.25"/>
    <n v="19"/>
  </r>
  <r>
    <n v="607"/>
    <x v="129"/>
    <x v="517"/>
    <s v="Ben"/>
    <s v="Yitzhok"/>
    <s v="byitzhokgq@blogtalkradio.com#mailto:byitzhokgq@blogtalkradio.com#"/>
    <s v="518-695-9634"/>
    <s v="6697 Londonderry Hill"/>
    <s v="Albany"/>
    <s v="New York"/>
    <n v="12222"/>
    <s v="DS307"/>
    <s v="MICR-564K Drone"/>
    <n v="499"/>
    <n v="3"/>
    <x v="5"/>
    <n v="6"/>
    <n v="2994"/>
    <n v="19"/>
  </r>
  <r>
    <n v="608"/>
    <x v="130"/>
    <x v="245"/>
    <s v="Raimundo"/>
    <s v="Avard"/>
    <s v="ravardff@yelp.com#mailto:ravardff@yelp.com#"/>
    <s v="415-850-8906"/>
    <s v="3274 Fairfield Parkway"/>
    <s v="Oakland"/>
    <s v="California"/>
    <n v="94611"/>
    <s v="EB520"/>
    <s v="Understanding Arduino"/>
    <n v="17.5"/>
    <n v="4"/>
    <x v="0"/>
    <n v="3"/>
    <n v="52.5"/>
    <n v="19"/>
  </r>
  <r>
    <n v="609"/>
    <x v="130"/>
    <x v="518"/>
    <s v="Pascale"/>
    <s v="Cubuzzi"/>
    <s v="pcubuzzi4z@studiopress.com#mailto:pcubuzzi4z@studiopress.com#"/>
    <s v="518-390-0457"/>
    <s v="9426 Dunning Drive"/>
    <s v="Schenectady"/>
    <s v="New York"/>
    <n v="12305"/>
    <s v="BP105"/>
    <s v="Creature Robot Arms Blueprint"/>
    <n v="12"/>
    <n v="1"/>
    <x v="6"/>
    <n v="3"/>
    <n v="36"/>
    <n v="19"/>
  </r>
  <r>
    <n v="610"/>
    <x v="130"/>
    <x v="519"/>
    <s v="Isabel"/>
    <s v="Soro"/>
    <s v="isorohr@symantec.com#mailto:isorohr@symantec.com#"/>
    <s v="605-138-8756"/>
    <s v="885 Ruskin Drive"/>
    <s v="Sioux Falls"/>
    <s v="South Dakota"/>
    <n v="57198"/>
    <s v="TV803"/>
    <s v="Cloud Computing"/>
    <n v="29.99"/>
    <n v="7"/>
    <x v="2"/>
    <n v="2"/>
    <n v="59.98"/>
    <n v="19"/>
  </r>
  <r>
    <n v="611"/>
    <x v="130"/>
    <x v="520"/>
    <s v="Aubree"/>
    <s v="Pomphrey"/>
    <s v="apomphreyi1@narod.ru#mailto:apomphreyi1@narod.ru#"/>
    <s v="520-969-5162"/>
    <s v="37345 Lakewood Terrace"/>
    <s v="Tucson"/>
    <s v="Arizona"/>
    <n v="85720"/>
    <s v="EB517"/>
    <s v="SCARA Robots"/>
    <n v="19.5"/>
    <n v="4"/>
    <x v="0"/>
    <n v="3"/>
    <n v="58.5"/>
    <n v="19"/>
  </r>
  <r>
    <n v="612"/>
    <x v="130"/>
    <x v="521"/>
    <s v="Jerrold"/>
    <s v="Hector"/>
    <s v="jhectores@geocities.com#mailto:jhectores@geocities.com#"/>
    <s v="559-989-8821"/>
    <s v="63002 Burrows Drive"/>
    <s v="Fresno"/>
    <s v="California"/>
    <n v="93786"/>
    <s v="TV806"/>
    <s v="Mapping with Drones"/>
    <n v="49"/>
    <n v="7"/>
    <x v="2"/>
    <n v="2"/>
    <n v="98"/>
    <n v="19"/>
  </r>
  <r>
    <n v="613"/>
    <x v="131"/>
    <x v="522"/>
    <s v="Yves"/>
    <s v="Althrop"/>
    <s v="yalthrop8n@google.co.jp#mailto:yalthrop8n@google.co.jp#"/>
    <s v="414-400-1265"/>
    <s v="999 Mariners Cove Pass"/>
    <s v="Milwaukee"/>
    <s v="Wisconsin"/>
    <n v="53215"/>
    <s v="DK202"/>
    <s v="BYOD-200"/>
    <n v="58.95"/>
    <n v="2"/>
    <x v="3"/>
    <n v="3"/>
    <n v="176.85000000000002"/>
    <n v="19"/>
  </r>
  <r>
    <n v="614"/>
    <x v="131"/>
    <x v="523"/>
    <s v="Renato"/>
    <s v="Tuxwell"/>
    <s v="rtuxwellip@squidoo.com#mailto:rtuxwellip@squidoo.com#"/>
    <s v="773-497-7298"/>
    <s v="529 Elgar Place"/>
    <s v="Chicago"/>
    <s v="Illinois"/>
    <n v="60641"/>
    <s v="TV807"/>
    <s v="Open Source Code"/>
    <n v="32.950000000000003"/>
    <n v="7"/>
    <x v="2"/>
    <n v="4"/>
    <n v="131.80000000000001"/>
    <n v="19"/>
  </r>
  <r>
    <n v="615"/>
    <x v="131"/>
    <x v="48"/>
    <s v="Trip"/>
    <s v="Trowel"/>
    <s v="ttrowel3@joomla.org#mailto:ttrowel3@joomla.org#"/>
    <s v="240-538-1627"/>
    <s v="43 Loomis Drive"/>
    <s v="Hagerstown"/>
    <s v="Maryland"/>
    <n v="21747"/>
    <s v="EB506"/>
    <s v="Delta Robots"/>
    <n v="16.989999999999998"/>
    <n v="4"/>
    <x v="0"/>
    <n v="3"/>
    <n v="50.97"/>
    <n v="19"/>
  </r>
  <r>
    <n v="616"/>
    <x v="132"/>
    <x v="157"/>
    <s v="Chaddy"/>
    <s v="Droghan"/>
    <s v="cdroghanpg@over-blog.com#mailto:cdroghanpg@over-blog.com#"/>
    <s v="253-309-2302"/>
    <s v="9803 Di Loreto Trail"/>
    <s v="Tacoma"/>
    <s v="Washington"/>
    <n v="98481"/>
    <s v="EB506"/>
    <s v="Delta Robots"/>
    <n v="16.989999999999998"/>
    <n v="4"/>
    <x v="0"/>
    <n v="5"/>
    <n v="84.949999999999989"/>
    <n v="19"/>
  </r>
  <r>
    <n v="617"/>
    <x v="132"/>
    <x v="524"/>
    <s v="Magdalena"/>
    <s v="Nurdin"/>
    <s v="mnurdinku@nydailynews.com#mailto:mnurdinku@nydailynews.com#"/>
    <s v="540-589-9892"/>
    <s v="7324 Merry Way"/>
    <s v="Roanoke"/>
    <s v="Virginia"/>
    <n v="24009"/>
    <s v="RK603"/>
    <s v="BYOR-1500"/>
    <n v="189"/>
    <n v="5"/>
    <x v="4"/>
    <n v="1"/>
    <n v="189"/>
    <n v="19"/>
  </r>
  <r>
    <n v="618"/>
    <x v="132"/>
    <x v="525"/>
    <s v="Janek"/>
    <s v="Yerborn"/>
    <s v="jyerbornfe@tumblr.com#mailto:jyerbornfe@tumblr.com#"/>
    <s v="718-415-8610"/>
    <s v="80898 Merry Alley"/>
    <s v="Bronx"/>
    <s v="New York"/>
    <n v="10454"/>
    <s v="DK201"/>
    <s v="BYOD-100"/>
    <n v="54"/>
    <n v="2"/>
    <x v="3"/>
    <n v="3"/>
    <n v="162"/>
    <n v="19"/>
  </r>
  <r>
    <n v="619"/>
    <x v="132"/>
    <x v="393"/>
    <s v="Grant"/>
    <s v="Scandrett"/>
    <s v="gscandretta4@printfriendly.com#mailto:gscandretta4@printfriendly.com#"/>
    <s v="859-984-8382"/>
    <s v="240 Clyde Gallagher Point"/>
    <s v="Lexington"/>
    <s v="Kentucky"/>
    <n v="40596"/>
    <s v="TV807"/>
    <s v="Open Source Code"/>
    <n v="32.950000000000003"/>
    <n v="7"/>
    <x v="2"/>
    <n v="4"/>
    <n v="131.80000000000001"/>
    <n v="19"/>
  </r>
  <r>
    <n v="620"/>
    <x v="132"/>
    <x v="526"/>
    <s v="Cherey"/>
    <s v="Davydochkin"/>
    <s v="cdavydochkini3@google.com.hk#mailto:cdavydochkini3@google.com.hk#"/>
    <s v="202-695-1827"/>
    <s v="98840 Huxley Drive"/>
    <s v="Washington"/>
    <s v="District of Columbia"/>
    <n v="20016"/>
    <s v="BP106"/>
    <s v="Hexacopter Drone Blueprint"/>
    <n v="8.99"/>
    <n v="1"/>
    <x v="6"/>
    <n v="2"/>
    <n v="17.98"/>
    <n v="19"/>
  </r>
  <r>
    <n v="621"/>
    <x v="132"/>
    <x v="527"/>
    <s v="Shelley"/>
    <s v="Shee"/>
    <s v="ssheerj@photobucket.com#mailto:ssheerj@photobucket.com#"/>
    <s v="813-952-9241"/>
    <s v="7750 Ramsey Plaza"/>
    <s v="Tampa"/>
    <s v="Florida"/>
    <n v="33605"/>
    <s v="EB513"/>
    <s v="Photograph Drones"/>
    <n v="14.99"/>
    <n v="4"/>
    <x v="0"/>
    <n v="5"/>
    <n v="74.95"/>
    <n v="19"/>
  </r>
  <r>
    <n v="622"/>
    <x v="132"/>
    <x v="528"/>
    <s v="Newton"/>
    <s v="Iglesia"/>
    <s v="niglesia2s@stumbleupon.com#mailto:niglesia2s@stumbleupon.com#"/>
    <s v="520-127-0154"/>
    <s v="39253 Killdeer Street"/>
    <s v="Prescott"/>
    <s v="Arizona"/>
    <n v="86305"/>
    <s v="RS703"/>
    <s v="RCB-889 Robot"/>
    <n v="549"/>
    <n v="6"/>
    <x v="1"/>
    <n v="4"/>
    <n v="2196"/>
    <n v="19"/>
  </r>
  <r>
    <n v="623"/>
    <x v="133"/>
    <x v="5"/>
    <s v="Llewellyn"/>
    <s v="Fromont"/>
    <s v="lfromonte9@de.vu#mailto:lfromonte9@de.vu#"/>
    <s v="205-279-7028"/>
    <s v="14 Rowland Lane"/>
    <s v="Birmingham"/>
    <s v="Alabama"/>
    <n v="35244"/>
    <s v="BP109"/>
    <s v="QuadroCopter Blueprint"/>
    <n v="10.99"/>
    <n v="1"/>
    <x v="6"/>
    <n v="2"/>
    <n v="21.98"/>
    <n v="19"/>
  </r>
  <r>
    <n v="624"/>
    <x v="133"/>
    <x v="529"/>
    <s v="Haroun"/>
    <s v="Donaldson"/>
    <s v="hdonaldsonnr@myspace.com#mailto:hdonaldsonnr@myspace.com#"/>
    <s v="217-308-8278"/>
    <s v="728 Village Crossing"/>
    <s v="Springfield"/>
    <s v="Illinois"/>
    <n v="62764"/>
    <s v="RS704"/>
    <s v="RLK-9920 Robot"/>
    <n v="699"/>
    <n v="6"/>
    <x v="1"/>
    <n v="3"/>
    <n v="2097"/>
    <n v="19"/>
  </r>
  <r>
    <n v="625"/>
    <x v="133"/>
    <x v="530"/>
    <s v="Ferd"/>
    <s v="Sline"/>
    <s v="fsline8d@marketwatch.com#mailto:fsline8d@marketwatch.com#"/>
    <s v="404-506-4050"/>
    <s v="946 Bunker Hill Lane"/>
    <s v="Atlanta"/>
    <s v="Georgia"/>
    <n v="30336"/>
    <s v="EB519"/>
    <s v="Spherical Robots"/>
    <n v="16.75"/>
    <n v="4"/>
    <x v="0"/>
    <n v="4"/>
    <n v="67"/>
    <n v="19"/>
  </r>
  <r>
    <n v="626"/>
    <x v="133"/>
    <x v="294"/>
    <s v="Pavlov"/>
    <s v="Jermey"/>
    <s v="pjermeyqp@hugedomains.com#mailto:pjermeyqp@hugedomains.com#"/>
    <s v="505-649-2438"/>
    <s v="60 Fisk Crossing"/>
    <s v="Santa Fe"/>
    <s v="New Mexico"/>
    <n v="87592"/>
    <s v="DS307"/>
    <s v="MICR-564K Drone"/>
    <n v="499"/>
    <n v="3"/>
    <x v="5"/>
    <n v="1"/>
    <n v="499"/>
    <n v="19"/>
  </r>
  <r>
    <n v="627"/>
    <x v="133"/>
    <x v="531"/>
    <s v="Georgena"/>
    <s v="Brettle"/>
    <s v="gbrettlehs@sciencedaily.com#mailto:gbrettlehs@sciencedaily.com#"/>
    <s v="202-692-5203"/>
    <s v="41 Glacier Hill Alley"/>
    <s v="Washington"/>
    <s v="District of Columbia"/>
    <n v="20260"/>
    <s v="RK605"/>
    <s v="BYOR-3000"/>
    <n v="214"/>
    <n v="5"/>
    <x v="4"/>
    <n v="2"/>
    <n v="428"/>
    <n v="19"/>
  </r>
  <r>
    <n v="628"/>
    <x v="133"/>
    <x v="532"/>
    <s v="Kristen"/>
    <s v="Bolingbroke"/>
    <s v="kbolingbrokeq1@posterous.com#mailto:kbolingbrokeq1@posterous.com#"/>
    <s v="413-433-7289"/>
    <s v="78 Thackeray Trail"/>
    <s v="Springfield"/>
    <s v="Massachusetts"/>
    <n v="1152"/>
    <s v="DK206"/>
    <s v="BYOD-400"/>
    <n v="119"/>
    <n v="2"/>
    <x v="3"/>
    <n v="5"/>
    <n v="595"/>
    <n v="19"/>
  </r>
  <r>
    <n v="629"/>
    <x v="133"/>
    <x v="254"/>
    <s v="Trstram"/>
    <s v="Hamil"/>
    <s v="thamil87@telegraph.co.uk#mailto:thamil87@telegraph.co.uk#"/>
    <s v="313-388-6568"/>
    <s v="2151 Algoma Way"/>
    <s v="Detroit"/>
    <s v="Michigan"/>
    <n v="48267"/>
    <s v="TV811"/>
    <s v="Understanding Drone Regulations"/>
    <n v="27.5"/>
    <n v="7"/>
    <x v="2"/>
    <n v="1"/>
    <n v="27.5"/>
    <n v="19"/>
  </r>
  <r>
    <n v="630"/>
    <x v="134"/>
    <x v="510"/>
    <s v="Birgitta"/>
    <s v="Decourcy"/>
    <s v="bdecourcy5n@blogspot.com#mailto:bdecourcy5n@blogspot.com#"/>
    <s v="251-377-1872"/>
    <s v="35 Arrowood Point"/>
    <s v="Mobile"/>
    <s v="Alabama"/>
    <n v="36628"/>
    <s v="TV808"/>
    <s v="Robotic Essentials"/>
    <n v="34.99"/>
    <n v="7"/>
    <x v="2"/>
    <n v="4"/>
    <n v="139.96"/>
    <n v="19"/>
  </r>
  <r>
    <n v="631"/>
    <x v="134"/>
    <x v="533"/>
    <s v="Jerry"/>
    <s v="Nizet"/>
    <s v="jnizet22@multiply.com#mailto:jnizet22@multiply.com#"/>
    <s v="734-654-0229"/>
    <s v="1730 Acker Hill"/>
    <s v="Dearborn"/>
    <s v="Michigan"/>
    <n v="48126"/>
    <s v="BP101"/>
    <s v="All Eyes Drone Blueprint"/>
    <n v="9.99"/>
    <n v="1"/>
    <x v="6"/>
    <n v="3"/>
    <n v="29.97"/>
    <n v="19"/>
  </r>
  <r>
    <n v="632"/>
    <x v="134"/>
    <x v="534"/>
    <s v="Wandie"/>
    <s v="Lyness"/>
    <s v="wlyness2x@twitpic.com#mailto:wlyness2x@twitpic.com#"/>
    <s v="619-445-3052"/>
    <s v="7228 Colorado Road"/>
    <s v="San Diego"/>
    <s v="California"/>
    <n v="92153"/>
    <s v="EB513"/>
    <s v="Photograph Drones"/>
    <n v="14.99"/>
    <n v="4"/>
    <x v="0"/>
    <n v="5"/>
    <n v="74.95"/>
    <n v="19"/>
  </r>
  <r>
    <n v="633"/>
    <x v="134"/>
    <x v="362"/>
    <s v="Darb"/>
    <s v="Meaddowcroft"/>
    <s v="dmeaddowcrofth8@meetup.com#mailto:dmeaddowcrofth8@meetup.com#"/>
    <s v="253-131-5435"/>
    <s v="60 Doe Crossing Road"/>
    <s v="Tacoma"/>
    <s v="Washington"/>
    <n v="98442"/>
    <s v="RK606"/>
    <s v="BYOR-3535"/>
    <n v="225"/>
    <n v="5"/>
    <x v="4"/>
    <n v="2"/>
    <n v="450"/>
    <n v="19"/>
  </r>
  <r>
    <n v="634"/>
    <x v="135"/>
    <x v="535"/>
    <s v="Kelley"/>
    <s v="De Matteis"/>
    <s v="kdejf@trellian.com#mailto:kdejf@trellian.com#"/>
    <s v="513-699-7458"/>
    <s v="97 Spohn Street"/>
    <s v="Cincinnati"/>
    <s v="Ohio"/>
    <n v="45999"/>
    <s v="RS703"/>
    <s v="RCB-889 Robot"/>
    <n v="549"/>
    <n v="6"/>
    <x v="1"/>
    <n v="3"/>
    <n v="1647"/>
    <n v="19"/>
  </r>
  <r>
    <n v="635"/>
    <x v="135"/>
    <x v="536"/>
    <s v="Edwina"/>
    <s v="Byrd"/>
    <s v="ebyrdcf@twitter.com#mailto:ebyrdcf@twitter.com#"/>
    <s v="405-677-9612"/>
    <s v="65797 Sullivan Junction"/>
    <s v="Oklahoma City"/>
    <s v="Oklahoma"/>
    <n v="73142"/>
    <s v="DK209"/>
    <s v="BYOD-550"/>
    <n v="179"/>
    <n v="2"/>
    <x v="3"/>
    <n v="5"/>
    <n v="895"/>
    <n v="19"/>
  </r>
  <r>
    <n v="636"/>
    <x v="135"/>
    <x v="144"/>
    <s v="Loutitia"/>
    <s v="Cota"/>
    <s v="lcotaeq@prweb.com#mailto:lcotaeq@prweb.com#"/>
    <s v="510-783-2470"/>
    <s v="62921 Farwell Point"/>
    <s v="Oakland"/>
    <s v="California"/>
    <n v="94627"/>
    <s v="TV806"/>
    <s v="Mapping with Drones"/>
    <n v="49"/>
    <n v="7"/>
    <x v="2"/>
    <n v="3"/>
    <n v="147"/>
    <n v="19"/>
  </r>
  <r>
    <n v="637"/>
    <x v="135"/>
    <x v="537"/>
    <s v="Betty"/>
    <s v="Petheridge"/>
    <s v="bpetheridged7@aboutads.info#mailto:bpetheridged7@aboutads.info#"/>
    <s v="810-131-7217"/>
    <s v="662 Rieder Center"/>
    <s v="Warren"/>
    <s v="Michigan"/>
    <n v="48092"/>
    <s v="DS301"/>
    <s v="DA-SA702 Drone"/>
    <n v="399"/>
    <n v="3"/>
    <x v="5"/>
    <n v="6"/>
    <n v="2394"/>
    <n v="19"/>
  </r>
  <r>
    <n v="638"/>
    <x v="135"/>
    <x v="538"/>
    <s v="Saloma"/>
    <s v="Hannaford"/>
    <s v="shannafordmz@sciencedirect.com#mailto:shannafordmz@sciencedirect.com#"/>
    <s v="260-682-0549"/>
    <s v="474 Texas Lane"/>
    <s v="Fort Wayne"/>
    <s v="Indiana"/>
    <n v="46896"/>
    <s v="DS302"/>
    <s v="DC-304 Drone"/>
    <n v="395"/>
    <n v="3"/>
    <x v="5"/>
    <n v="4"/>
    <n v="1580"/>
    <n v="19"/>
  </r>
  <r>
    <n v="639"/>
    <x v="135"/>
    <x v="539"/>
    <s v="Cliff"/>
    <s v="Stanion"/>
    <s v="cstanionpm@photobucket.com#mailto:cstanionpm@photobucket.com#"/>
    <s v="757-374-4846"/>
    <s v="21819 Caliangt Circle"/>
    <s v="Hampton"/>
    <s v="Virginia"/>
    <n v="23663"/>
    <s v="DK201"/>
    <s v="BYOD-100"/>
    <n v="54"/>
    <n v="2"/>
    <x v="3"/>
    <n v="3"/>
    <n v="162"/>
    <n v="19"/>
  </r>
  <r>
    <n v="640"/>
    <x v="136"/>
    <x v="540"/>
    <s v="Magdalen"/>
    <s v="Downing"/>
    <s v="mdowningi@creativecommons.org#mailto:mdowningi@creativecommons.org#"/>
    <s v="602-272-4053"/>
    <s v="287 Brown Plaza"/>
    <s v="Phoenix"/>
    <s v="Arizona"/>
    <n v="85083"/>
    <s v="BP110"/>
    <s v="Sleepy Eye Blueprint"/>
    <n v="11.99"/>
    <n v="1"/>
    <x v="6"/>
    <n v="4"/>
    <n v="47.96"/>
    <n v="19"/>
  </r>
  <r>
    <n v="641"/>
    <x v="136"/>
    <x v="541"/>
    <s v="Lorena"/>
    <s v="Dibb"/>
    <s v="ldibb9h@huffingtonpost.com#mailto:ldibb9h@huffingtonpost.com#"/>
    <s v="860-392-1809"/>
    <s v="20024 Stephen Trail"/>
    <s v="Hartford"/>
    <s v="Connecticut"/>
    <n v="6120"/>
    <s v="DS305"/>
    <s v="DTI-84 Drone"/>
    <n v="455"/>
    <n v="3"/>
    <x v="5"/>
    <n v="5"/>
    <n v="2275"/>
    <n v="19"/>
  </r>
  <r>
    <n v="642"/>
    <x v="136"/>
    <x v="542"/>
    <s v="Jackie"/>
    <s v="Johnes"/>
    <s v="jjohnesgq@ca.gov#mailto:jjohnesgq@ca.gov#"/>
    <s v="941-491-1065"/>
    <s v="19 Sunnyside Trail"/>
    <s v="North Port"/>
    <s v="Florida"/>
    <n v="34290"/>
    <s v="TV807"/>
    <s v="Open Source Code"/>
    <n v="32.950000000000003"/>
    <n v="7"/>
    <x v="2"/>
    <n v="4"/>
    <n v="131.80000000000001"/>
    <n v="19"/>
  </r>
  <r>
    <n v="643"/>
    <x v="136"/>
    <x v="543"/>
    <s v="Ely"/>
    <s v="Hightown"/>
    <s v="ehightown7@free.fr#mailto:ehightown7@free.fr#"/>
    <s v="312-610-0644"/>
    <s v="28539 Marquette Circle"/>
    <s v="Chicago"/>
    <s v="Illinois"/>
    <n v="60681"/>
    <s v="DK209"/>
    <s v="BYOD-550"/>
    <n v="179"/>
    <n v="2"/>
    <x v="3"/>
    <n v="2"/>
    <n v="358"/>
    <n v="19"/>
  </r>
  <r>
    <n v="644"/>
    <x v="136"/>
    <x v="544"/>
    <s v="Wat"/>
    <s v="Giacubo"/>
    <s v="wgiacubokb@twitter.com#mailto:wgiacubokb@twitter.com#"/>
    <s v="775-598-4971"/>
    <s v="4161 Green Ridge Circle"/>
    <s v="Reno"/>
    <s v="Nevada"/>
    <n v="89519"/>
    <s v="TV804"/>
    <s v="Drone Video Techniques"/>
    <n v="37.99"/>
    <n v="7"/>
    <x v="2"/>
    <n v="5"/>
    <n v="189.95000000000002"/>
    <n v="19"/>
  </r>
  <r>
    <n v="645"/>
    <x v="136"/>
    <x v="210"/>
    <s v="Carly"/>
    <s v="Neno"/>
    <s v="cnenolz@mediafire.com#mailto:cnenolz@mediafire.com#"/>
    <s v="630-944-0993"/>
    <s v="61016 Daystar Place"/>
    <s v="Aurora"/>
    <s v="Illinois"/>
    <n v="60505"/>
    <s v="EB520"/>
    <s v="Understanding Arduino"/>
    <n v="17.5"/>
    <n v="4"/>
    <x v="0"/>
    <n v="5"/>
    <n v="87.5"/>
    <n v="19"/>
  </r>
  <r>
    <n v="646"/>
    <x v="136"/>
    <x v="159"/>
    <s v="Bobby"/>
    <s v="Froom"/>
    <s v="bfroomq@acquirethisname.com#mailto:bfroomq@acquirethisname.com#"/>
    <s v="801-348-7036"/>
    <s v="69 Warrior Way"/>
    <s v="Salt Lake City"/>
    <s v="Utah"/>
    <n v="84140"/>
    <s v="DK202"/>
    <s v="BYOD-200"/>
    <n v="58.95"/>
    <n v="2"/>
    <x v="3"/>
    <n v="3"/>
    <n v="176.85000000000002"/>
    <n v="19"/>
  </r>
  <r>
    <n v="647"/>
    <x v="137"/>
    <x v="324"/>
    <s v="Jacques"/>
    <s v="Simonsen"/>
    <s v="jsimonsence@vimeo.com#mailto:jsimonsence@vimeo.com#"/>
    <s v="301-107-2518"/>
    <s v="331 Mifflin Terrace"/>
    <s v="Silver Spring"/>
    <s v="Maryland"/>
    <n v="20904"/>
    <s v="RS704"/>
    <s v="RLK-9920 Robot"/>
    <n v="699"/>
    <n v="6"/>
    <x v="1"/>
    <n v="6"/>
    <n v="4194"/>
    <n v="19"/>
  </r>
  <r>
    <n v="648"/>
    <x v="137"/>
    <x v="545"/>
    <s v="Cyndia"/>
    <s v="Tupling"/>
    <s v="ctuplingcx@cornell.edu#mailto:ctuplingcx@cornell.edu#"/>
    <s v="651-757-4921"/>
    <s v="893 Grover Lane"/>
    <s v="Saint Paul"/>
    <s v="Minnesota"/>
    <n v="55166"/>
    <s v="TV812"/>
    <s v="Understanding Raspberry PI"/>
    <n v="28.99"/>
    <n v="7"/>
    <x v="2"/>
    <n v="3"/>
    <n v="86.97"/>
    <n v="19"/>
  </r>
  <r>
    <n v="649"/>
    <x v="137"/>
    <x v="546"/>
    <s v="Amerigo"/>
    <s v="Reck"/>
    <s v="areckkc@blogspot.com#mailto:areckkc@blogspot.com#"/>
    <s v="619-758-5441"/>
    <s v="583 Glendale Hill"/>
    <s v="San Diego"/>
    <s v="California"/>
    <n v="92145"/>
    <s v="BP110"/>
    <s v="Sleepy Eye Blueprint"/>
    <n v="11.99"/>
    <n v="1"/>
    <x v="6"/>
    <n v="3"/>
    <n v="35.97"/>
    <n v="19"/>
  </r>
  <r>
    <n v="650"/>
    <x v="137"/>
    <x v="206"/>
    <s v="Luca"/>
    <s v="Arnaudon"/>
    <s v="larnaudonqm@uol.com.br#mailto:larnaudonqm@uol.com.br#"/>
    <s v="303-501-3272"/>
    <s v="236 Michigan Street"/>
    <s v="Denver"/>
    <s v="Colorado"/>
    <n v="80241"/>
    <s v="EB516"/>
    <s v="RTF Drones"/>
    <n v="16.989999999999998"/>
    <n v="4"/>
    <x v="0"/>
    <n v="3"/>
    <n v="50.97"/>
    <n v="19"/>
  </r>
  <r>
    <n v="651"/>
    <x v="138"/>
    <x v="396"/>
    <s v="Fairfax"/>
    <s v="Bendle"/>
    <s v="fbendle6o@cbc.ca#mailto:fbendle6o@cbc.ca#"/>
    <s v="214-870-5666"/>
    <s v="846 Banding Lane"/>
    <s v="Dallas"/>
    <s v="Texas"/>
    <n v="75323"/>
    <s v="DS307"/>
    <s v="MICR-564K Drone"/>
    <n v="499"/>
    <n v="3"/>
    <x v="5"/>
    <n v="3"/>
    <n v="1497"/>
    <n v="19"/>
  </r>
  <r>
    <n v="652"/>
    <x v="138"/>
    <x v="428"/>
    <s v="Stacy"/>
    <s v="Mahomet"/>
    <s v="smahomet19@thetimes.co.uk#mailto:smahomet19@thetimes.co.uk#"/>
    <s v="502-131-2454"/>
    <s v="13892 Tennessee Place"/>
    <s v="Louisville"/>
    <s v="Kentucky"/>
    <n v="40293"/>
    <s v="DS304"/>
    <s v="DTE-QFN20 Drone"/>
    <n v="250"/>
    <n v="3"/>
    <x v="5"/>
    <n v="2"/>
    <n v="500"/>
    <n v="19"/>
  </r>
  <r>
    <n v="653"/>
    <x v="138"/>
    <x v="547"/>
    <s v="Diana"/>
    <s v="Sollett"/>
    <s v="dsollettq0@1und1.de#mailto:dsollettq0@1und1.de#"/>
    <s v="804-166-1438"/>
    <s v="47833 Dennis Lane"/>
    <s v="Richmond"/>
    <s v="Virginia"/>
    <n v="23260"/>
    <s v="DK201"/>
    <s v="BYOD-100"/>
    <n v="54"/>
    <n v="2"/>
    <x v="3"/>
    <n v="3"/>
    <n v="162"/>
    <n v="19"/>
  </r>
  <r>
    <n v="654"/>
    <x v="138"/>
    <x v="548"/>
    <s v="Carmine"/>
    <s v="Priestnall"/>
    <s v="cpriestnalli5@japanpost.jp#mailto:cpriestnalli5@japanpost.jp#"/>
    <s v="817-517-8710"/>
    <s v="5628 Leroy Avenue"/>
    <s v="Denton"/>
    <s v="Texas"/>
    <n v="76210"/>
    <s v="RS705"/>
    <s v="RQTE-554 Robot"/>
    <n v="684"/>
    <n v="6"/>
    <x v="1"/>
    <n v="5"/>
    <n v="3420"/>
    <n v="19"/>
  </r>
  <r>
    <n v="655"/>
    <x v="138"/>
    <x v="549"/>
    <s v="Karolina"/>
    <s v="Pieter"/>
    <s v="kpieterg1@hibu.com#mailto:kpieterg1@hibu.com#"/>
    <s v="952-742-4963"/>
    <s v="46 Lakewood Court"/>
    <s v="Young America"/>
    <s v="Minnesota"/>
    <n v="55551"/>
    <s v="TV803"/>
    <s v="Cloud Computing"/>
    <n v="29.99"/>
    <n v="7"/>
    <x v="2"/>
    <n v="2"/>
    <n v="59.98"/>
    <n v="19"/>
  </r>
  <r>
    <n v="656"/>
    <x v="138"/>
    <x v="550"/>
    <s v="Darsie"/>
    <s v="Whitland"/>
    <s v="dwhitlandrr@w3.org#mailto:dwhitlandrr@w3.org#"/>
    <s v="702-341-0695"/>
    <s v="699 Larry Terrace"/>
    <s v="Las Vegas"/>
    <s v="Nevada"/>
    <n v="89140"/>
    <s v="DK206"/>
    <s v="BYOD-400"/>
    <n v="119"/>
    <n v="2"/>
    <x v="3"/>
    <n v="1"/>
    <n v="119"/>
    <n v="19"/>
  </r>
  <r>
    <n v="657"/>
    <x v="138"/>
    <x v="292"/>
    <s v="Roland"/>
    <s v="Shiel"/>
    <s v="rshielcz@photobucket.com#mailto:rshielcz@photobucket.com#"/>
    <s v="212-166-6213"/>
    <s v="41535 Havey Parkway"/>
    <s v="Brooklyn"/>
    <s v="New York"/>
    <n v="11247"/>
    <s v="BP109"/>
    <s v="QuadroCopter Blueprint"/>
    <n v="10.99"/>
    <n v="1"/>
    <x v="6"/>
    <n v="3"/>
    <n v="32.97"/>
    <n v="19"/>
  </r>
  <r>
    <n v="658"/>
    <x v="138"/>
    <x v="551"/>
    <s v="Ilise"/>
    <s v="Wasiela"/>
    <s v="iwasielaal@amazon.co.jp#mailto:iwasielaal@amazon.co.jp#"/>
    <s v="281-559-5135"/>
    <s v="8596 Dorton Court"/>
    <s v="Houston"/>
    <s v="Texas"/>
    <n v="77040"/>
    <s v="TV802"/>
    <s v="AI for Educators"/>
    <n v="49.95"/>
    <n v="7"/>
    <x v="2"/>
    <n v="4"/>
    <n v="199.8"/>
    <n v="19"/>
  </r>
  <r>
    <n v="659"/>
    <x v="138"/>
    <x v="552"/>
    <s v="Wren"/>
    <s v="Rowlstone"/>
    <s v="wrowlstone4z@google.nl#mailto:wrowlstone4z@google.nl#"/>
    <s v="914-962-6876"/>
    <s v="335 Scott Point"/>
    <s v="White Plains"/>
    <s v="New York"/>
    <n v="10633"/>
    <s v="DS303"/>
    <s v="DTD-7000 Drone"/>
    <n v="450"/>
    <n v="3"/>
    <x v="5"/>
    <n v="4"/>
    <n v="1800"/>
    <n v="19"/>
  </r>
  <r>
    <n v="660"/>
    <x v="139"/>
    <x v="155"/>
    <s v="Ginger"/>
    <s v="Daspar"/>
    <s v="gdaspark4@unesco.org#mailto:gdaspark4@unesco.org#"/>
    <s v="205-171-0996"/>
    <s v="82475 Lindbergh Place"/>
    <s v="Birmingham"/>
    <s v="Alabama"/>
    <n v="35279"/>
    <s v="DS307"/>
    <s v="MICR-564K Drone"/>
    <n v="499"/>
    <n v="3"/>
    <x v="5"/>
    <n v="5"/>
    <n v="2495"/>
    <n v="19"/>
  </r>
  <r>
    <n v="661"/>
    <x v="139"/>
    <x v="553"/>
    <s v="Brit"/>
    <s v="McConigal"/>
    <s v="bmcconigalrm@si.edu#mailto:bmcconigalrm@si.edu#"/>
    <s v="309-437-0344"/>
    <s v="2243 Jenna Center"/>
    <s v="Peoria"/>
    <s v="Illinois"/>
    <n v="61614"/>
    <s v="RK602"/>
    <s v="BYOR-1000"/>
    <n v="189"/>
    <n v="5"/>
    <x v="4"/>
    <n v="3"/>
    <n v="567"/>
    <n v="19"/>
  </r>
  <r>
    <n v="662"/>
    <x v="139"/>
    <x v="554"/>
    <s v="Mattie"/>
    <s v="Janicki"/>
    <s v="mjanicki6y@amazon.co.uk#mailto:mjanicki6y@amazon.co.uk#"/>
    <s v="806-469-2022"/>
    <s v="235 Rusk Alley"/>
    <s v="Lubbock"/>
    <s v="Texas"/>
    <n v="79405"/>
    <s v="RS703"/>
    <s v="RCB-889 Robot"/>
    <n v="549"/>
    <n v="6"/>
    <x v="1"/>
    <n v="5"/>
    <n v="2745"/>
    <n v="19"/>
  </r>
  <r>
    <n v="663"/>
    <x v="139"/>
    <x v="220"/>
    <s v="Benedikt"/>
    <s v="Isson"/>
    <s v="bissonrn@wufoo.com#mailto:bissonrn@wufoo.com#"/>
    <s v="763-705-3396"/>
    <s v="4310 Hansons Place"/>
    <s v="Minneapolis"/>
    <s v="Minnesota"/>
    <n v="55402"/>
    <s v="BP110"/>
    <s v="Sleepy Eye Blueprint"/>
    <n v="11.99"/>
    <n v="1"/>
    <x v="6"/>
    <n v="4"/>
    <n v="47.96"/>
    <n v="19"/>
  </r>
  <r>
    <n v="664"/>
    <x v="139"/>
    <x v="149"/>
    <s v="Godfry"/>
    <s v="Macenzy"/>
    <s v="gmacenzy8g@constantcontact.com#mailto:gmacenzy8g@constantcontact.com#"/>
    <s v="217-620-3248"/>
    <s v="61 Luster Avenue"/>
    <s v="Springfield"/>
    <s v="Illinois"/>
    <n v="62711"/>
    <s v="EB514"/>
    <s v="Polar Robots"/>
    <n v="23.99"/>
    <n v="4"/>
    <x v="0"/>
    <n v="6"/>
    <n v="143.94"/>
    <n v="19"/>
  </r>
  <r>
    <n v="665"/>
    <x v="139"/>
    <x v="555"/>
    <s v="Conrade"/>
    <s v="Allder"/>
    <s v="callderhy@oaic.gov.au#mailto:callderhy@oaic.gov.au#"/>
    <s v="217-137-2011"/>
    <s v="48471 Shoshone Road"/>
    <s v="Springfield"/>
    <s v="Illinois"/>
    <n v="62705"/>
    <s v="EB512"/>
    <s v="Multi Rotor Drones"/>
    <n v="24.95"/>
    <n v="4"/>
    <x v="0"/>
    <n v="5"/>
    <n v="124.75"/>
    <n v="19"/>
  </r>
  <r>
    <n v="666"/>
    <x v="140"/>
    <x v="556"/>
    <s v="Sim"/>
    <s v="Bowler"/>
    <s v="sbowlerz@diigo.com#mailto:sbowlerz@diigo.com#"/>
    <s v="915-210-9967"/>
    <s v="62 Columbus Court"/>
    <s v="El Paso"/>
    <s v="Texas"/>
    <n v="88558"/>
    <s v="RS703"/>
    <s v="RCB-889 Robot"/>
    <n v="549"/>
    <n v="6"/>
    <x v="1"/>
    <n v="2"/>
    <n v="1098"/>
    <n v="19"/>
  </r>
  <r>
    <n v="667"/>
    <x v="140"/>
    <x v="557"/>
    <s v="Roselin"/>
    <s v="Coupland"/>
    <s v="rcouplandgz@google.com.br#mailto:rcouplandgz@google.com.br#"/>
    <s v="830-258-1420"/>
    <s v="8477 Swallow Alley"/>
    <s v="San Antonio"/>
    <s v="Texas"/>
    <n v="78260"/>
    <s v="TV802"/>
    <s v="AI for Educators"/>
    <n v="49.95"/>
    <n v="7"/>
    <x v="2"/>
    <n v="1"/>
    <n v="49.95"/>
    <n v="19"/>
  </r>
  <r>
    <n v="668"/>
    <x v="140"/>
    <x v="558"/>
    <s v="Amy"/>
    <s v="Kelwaybamber"/>
    <s v="akelwaybamber47@pinterest.com#mailto:akelwaybamber47@pinterest.com#"/>
    <s v="561-315-0102"/>
    <s v="2928 Acker Road"/>
    <s v="Boca Raton"/>
    <s v="Florida"/>
    <n v="33487"/>
    <s v="BP110"/>
    <s v="Sleepy Eye Blueprint"/>
    <n v="11.99"/>
    <n v="1"/>
    <x v="6"/>
    <n v="4"/>
    <n v="47.96"/>
    <n v="19"/>
  </r>
  <r>
    <n v="669"/>
    <x v="140"/>
    <x v="559"/>
    <s v="Dory"/>
    <s v="Drysdale"/>
    <s v="ddrysdalej8@ucoz.com#mailto:ddrysdalej8@ucoz.com#"/>
    <s v="864-902-9805"/>
    <s v="64 Randy Place"/>
    <s v="Greenville"/>
    <s v="South Carolina"/>
    <n v="29615"/>
    <s v="RK602"/>
    <s v="BYOR-1000"/>
    <n v="189"/>
    <n v="5"/>
    <x v="4"/>
    <n v="5"/>
    <n v="945"/>
    <n v="19"/>
  </r>
  <r>
    <n v="670"/>
    <x v="140"/>
    <x v="225"/>
    <s v="Jerrome"/>
    <s v="Dowling"/>
    <s v="jdowlingn3@google.it#mailto:jdowlingn3@google.it#"/>
    <s v="989-867-9636"/>
    <s v="72 Bluestem Way"/>
    <s v="Saginaw"/>
    <s v="Michigan"/>
    <n v="48604"/>
    <s v="DK204"/>
    <s v="BYOD-300"/>
    <n v="89"/>
    <n v="2"/>
    <x v="3"/>
    <n v="6"/>
    <n v="534"/>
    <n v="19"/>
  </r>
  <r>
    <n v="671"/>
    <x v="141"/>
    <x v="560"/>
    <s v="Rowena"/>
    <s v="McCandless"/>
    <s v="rmccandless5r@ameblo.jp#mailto:rmccandless5r@ameblo.jp#"/>
    <s v="915-821-4857"/>
    <s v="92906 Hooker Center"/>
    <s v="El Paso"/>
    <s v="Texas"/>
    <n v="79940"/>
    <s v="EB521"/>
    <s v="Understanding Artificial Intelligence"/>
    <n v="19.5"/>
    <n v="4"/>
    <x v="0"/>
    <n v="1"/>
    <n v="19.5"/>
    <n v="19"/>
  </r>
  <r>
    <n v="672"/>
    <x v="141"/>
    <x v="561"/>
    <s v="Karon"/>
    <s v="Lemasney"/>
    <s v="klemasneyga@cpanel.net#mailto:klemasneyga@cpanel.net#"/>
    <s v="304-256-4480"/>
    <s v="770 Bultman Alley"/>
    <s v="Charleston"/>
    <s v="West Virginia"/>
    <n v="25389"/>
    <s v="EB504"/>
    <s v="Cartesian Robots"/>
    <n v="12.99"/>
    <n v="4"/>
    <x v="0"/>
    <n v="3"/>
    <n v="38.97"/>
    <n v="19"/>
  </r>
  <r>
    <n v="673"/>
    <x v="141"/>
    <x v="475"/>
    <s v="Dniren"/>
    <s v="Choudhury"/>
    <s v="dchoudhury7a@yale.edu#mailto:dchoudhury7a@yale.edu#"/>
    <s v="425-356-1630"/>
    <s v="2247 Jenna Trail"/>
    <s v="Seattle"/>
    <s v="Washington"/>
    <n v="98140"/>
    <s v="BP106"/>
    <s v="Hexacopter Drone Blueprint"/>
    <n v="8.99"/>
    <n v="1"/>
    <x v="6"/>
    <n v="4"/>
    <n v="35.96"/>
    <n v="19"/>
  </r>
  <r>
    <n v="674"/>
    <x v="141"/>
    <x v="562"/>
    <s v="Allard"/>
    <s v="Dalloway"/>
    <s v="adallowaygg@mozilla.com#mailto:adallowaygg@mozilla.com#"/>
    <s v="920-342-8693"/>
    <s v="203 Buena Vista Parkway"/>
    <s v="Green Bay"/>
    <s v="Wisconsin"/>
    <n v="54305"/>
    <s v="TV804"/>
    <s v="Drone Video Techniques"/>
    <n v="37.99"/>
    <n v="7"/>
    <x v="2"/>
    <n v="2"/>
    <n v="75.98"/>
    <n v="19"/>
  </r>
  <r>
    <n v="675"/>
    <x v="142"/>
    <x v="563"/>
    <s v="Kirsti"/>
    <s v="Clericoates"/>
    <s v="kclericoatesko@engadget.com#mailto:kclericoatesko@engadget.com#"/>
    <s v="330-745-7299"/>
    <s v="43690 Continental Center"/>
    <s v="Youngstown"/>
    <s v="Ohio"/>
    <n v="44505"/>
    <s v="DS304"/>
    <s v="DTE-QFN20 Drone"/>
    <n v="250"/>
    <n v="3"/>
    <x v="5"/>
    <n v="2"/>
    <n v="500"/>
    <n v="19"/>
  </r>
  <r>
    <n v="676"/>
    <x v="142"/>
    <x v="564"/>
    <s v="Nancy"/>
    <s v="Le Conte"/>
    <s v="nle6u@nbcnews.com#mailto:nle6u@nbcnews.com#"/>
    <s v="316-233-4888"/>
    <s v="41286 Dexter Street"/>
    <s v="Wichita"/>
    <s v="Kansas"/>
    <n v="67230"/>
    <s v="TV810"/>
    <s v="Understanding Automation"/>
    <n v="44.95"/>
    <n v="7"/>
    <x v="2"/>
    <n v="2"/>
    <n v="89.9"/>
    <n v="19"/>
  </r>
  <r>
    <n v="677"/>
    <x v="142"/>
    <x v="565"/>
    <s v="Randal"/>
    <s v="Slocomb"/>
    <s v="rslocombbh@wunderground.com#mailto:rslocombbh@wunderground.com#"/>
    <s v="920-775-1029"/>
    <s v="167 Raven Avenue"/>
    <s v="Appleton"/>
    <s v="Wisconsin"/>
    <n v="54915"/>
    <s v="TV802"/>
    <s v="AI for Educators"/>
    <n v="49.95"/>
    <n v="7"/>
    <x v="2"/>
    <n v="1"/>
    <n v="49.95"/>
    <n v="19"/>
  </r>
  <r>
    <n v="678"/>
    <x v="142"/>
    <x v="566"/>
    <s v="Nancie"/>
    <s v="Motherwell"/>
    <s v="nmotherwello3@istockphoto.com#mailto:nmotherwello3@istockphoto.com#"/>
    <s v="770-130-2276"/>
    <s v="73 Reinke Junction"/>
    <s v="Atlanta"/>
    <s v="Georgia"/>
    <n v="31119"/>
    <s v="DS306"/>
    <s v="DX-145 Drone"/>
    <n v="250"/>
    <n v="3"/>
    <x v="5"/>
    <n v="4"/>
    <n v="1000"/>
    <n v="19"/>
  </r>
  <r>
    <n v="679"/>
    <x v="142"/>
    <x v="287"/>
    <s v="Odelle"/>
    <s v="Walsh"/>
    <s v="owalshjg@si.edu#mailto:owalshjg@si.edu#"/>
    <s v="847-260-7042"/>
    <s v="77 Lake View Court"/>
    <s v="Chicago"/>
    <s v="Illinois"/>
    <n v="60630"/>
    <s v="TV808"/>
    <s v="Robotic Essentials"/>
    <n v="34.99"/>
    <n v="7"/>
    <x v="2"/>
    <n v="3"/>
    <n v="104.97"/>
    <n v="19"/>
  </r>
  <r>
    <n v="680"/>
    <x v="143"/>
    <x v="444"/>
    <s v="Fawne"/>
    <s v="Mussared"/>
    <s v="fmussarede6@bbc.co.uk#mailto:fmussarede6@bbc.co.uk#"/>
    <s v="954-221-1341"/>
    <s v="206 Eastwood Drive"/>
    <s v="Pompano Beach"/>
    <s v="Florida"/>
    <n v="33064"/>
    <s v="EB508"/>
    <s v="Fixed Wing Drones"/>
    <n v="15.5"/>
    <n v="4"/>
    <x v="0"/>
    <n v="4"/>
    <n v="62"/>
    <n v="19"/>
  </r>
  <r>
    <n v="681"/>
    <x v="143"/>
    <x v="567"/>
    <s v="Deborah"/>
    <s v="Hachette"/>
    <s v="dhachette2u@gizmodo.com#mailto:dhachette2u@gizmodo.com#"/>
    <s v="608-660-3043"/>
    <s v="27116 Boyd Parkway"/>
    <s v="Madison"/>
    <s v="Wisconsin"/>
    <n v="53785"/>
    <s v="DK205"/>
    <s v="BYOD-350"/>
    <n v="89.95"/>
    <n v="2"/>
    <x v="3"/>
    <n v="2"/>
    <n v="179.9"/>
    <n v="19"/>
  </r>
  <r>
    <n v="682"/>
    <x v="143"/>
    <x v="249"/>
    <s v="Oswell"/>
    <s v="Gottschalk"/>
    <s v="ogottschalk7l@vinaora.com#mailto:ogottschalk7l@vinaora.com#"/>
    <s v="612-771-3712"/>
    <s v="44 Towne Plaza"/>
    <s v="Minneapolis"/>
    <s v="Minnesota"/>
    <n v="55428"/>
    <s v="DK207"/>
    <s v="BYOD-400S"/>
    <n v="129.94999999999999"/>
    <n v="2"/>
    <x v="3"/>
    <n v="1"/>
    <n v="129.94999999999999"/>
    <n v="19"/>
  </r>
  <r>
    <n v="683"/>
    <x v="143"/>
    <x v="77"/>
    <s v="Patricia"/>
    <s v="Sherrott"/>
    <s v="psherrottp2@e-recht24.de#mailto:psherrottp2@e-recht24.de#"/>
    <s v="302-391-3666"/>
    <s v="8329 Sundown Alley"/>
    <s v="Newark"/>
    <s v="Delaware"/>
    <n v="19714"/>
    <s v="RS703"/>
    <s v="RCB-889 Robot"/>
    <n v="549"/>
    <n v="6"/>
    <x v="1"/>
    <n v="2"/>
    <n v="1098"/>
    <n v="19"/>
  </r>
  <r>
    <n v="684"/>
    <x v="143"/>
    <x v="568"/>
    <s v="Donovan"/>
    <s v="Linzee"/>
    <s v="dlinzee4e@wsj.com#mailto:dlinzee4e@wsj.com#"/>
    <s v="253-661-1560"/>
    <s v="19514 Kipling Parkway"/>
    <s v="Tacoma"/>
    <s v="Washington"/>
    <n v="98464"/>
    <s v="DK205"/>
    <s v="BYOD-350"/>
    <n v="89.95"/>
    <n v="2"/>
    <x v="3"/>
    <n v="4"/>
    <n v="359.8"/>
    <n v="19"/>
  </r>
  <r>
    <n v="685"/>
    <x v="144"/>
    <x v="557"/>
    <s v="Roselin"/>
    <s v="Coupland"/>
    <s v="rcouplandgz@google.com.br#mailto:rcouplandgz@google.com.br#"/>
    <s v="830-258-1420"/>
    <s v="8477 Swallow Alley"/>
    <s v="San Antonio"/>
    <s v="Texas"/>
    <n v="78260"/>
    <s v="DK207"/>
    <s v="BYOD-400S"/>
    <n v="129.94999999999999"/>
    <n v="2"/>
    <x v="3"/>
    <n v="1"/>
    <n v="129.94999999999999"/>
    <n v="19"/>
  </r>
  <r>
    <n v="686"/>
    <x v="144"/>
    <x v="569"/>
    <s v="Jared"/>
    <s v="Rosgen"/>
    <s v="jrosgenpy@marriott.com#mailto:jrosgenpy@marriott.com#"/>
    <s v="215-520-1401"/>
    <s v="43 Parkside Street"/>
    <s v="Philadelphia"/>
    <s v="Pennsylvania"/>
    <n v="19196"/>
    <s v="RS703"/>
    <s v="RCB-889 Robot"/>
    <n v="549"/>
    <n v="6"/>
    <x v="1"/>
    <n v="4"/>
    <n v="2196"/>
    <n v="19"/>
  </r>
  <r>
    <n v="687"/>
    <x v="144"/>
    <x v="570"/>
    <s v="Morissa"/>
    <s v="Vasic"/>
    <s v="mvasiclp@sourceforge.net#mailto:mvasiclp@sourceforge.net#"/>
    <s v="727-419-6625"/>
    <s v="49 Susan Avenue"/>
    <s v="Saint Petersburg"/>
    <s v="Florida"/>
    <n v="33705"/>
    <s v="TV805"/>
    <s v="Industrial 3D Printing"/>
    <n v="49"/>
    <n v="7"/>
    <x v="2"/>
    <n v="5"/>
    <n v="245"/>
    <n v="19"/>
  </r>
  <r>
    <n v="688"/>
    <x v="145"/>
    <x v="571"/>
    <s v="Sauveur"/>
    <s v="Sein"/>
    <s v="ssein9u@unesco.org#mailto:ssein9u@unesco.org#"/>
    <s v="402-347-9359"/>
    <s v="16 Welch Avenue"/>
    <s v="Omaha"/>
    <s v="Nebraska"/>
    <n v="68110"/>
    <s v="DK203"/>
    <s v="BYOD-220"/>
    <n v="69"/>
    <n v="2"/>
    <x v="3"/>
    <n v="3"/>
    <n v="207"/>
    <n v="19"/>
  </r>
  <r>
    <n v="689"/>
    <x v="145"/>
    <x v="572"/>
    <s v="Wallis"/>
    <s v="Gaveltone"/>
    <s v="wgaveltonepz@hud.gov#mailto:wgaveltonepz@hud.gov#"/>
    <s v="901-227-9007"/>
    <s v="1837 Scofield Center"/>
    <s v="Memphis"/>
    <s v="Tennessee"/>
    <n v="38181"/>
    <s v="EB502"/>
    <s v="Building Your First Robot"/>
    <n v="24.95"/>
    <n v="4"/>
    <x v="0"/>
    <n v="4"/>
    <n v="99.8"/>
    <n v="19"/>
  </r>
  <r>
    <n v="690"/>
    <x v="145"/>
    <x v="183"/>
    <s v="Tobe"/>
    <s v="Sailor"/>
    <s v="tsailoro4@barnesandnoble.com#mailto:tsailoro4@barnesandnoble.com#"/>
    <s v="702-589-2999"/>
    <s v="19 Barby Court"/>
    <s v="Las Vegas"/>
    <s v="Nevada"/>
    <n v="89155"/>
    <s v="EB521"/>
    <s v="Understanding Artificial Intelligence"/>
    <n v="19.5"/>
    <n v="4"/>
    <x v="0"/>
    <n v="4"/>
    <n v="78"/>
    <n v="19"/>
  </r>
  <r>
    <n v="691"/>
    <x v="145"/>
    <x v="573"/>
    <s v="Dorian"/>
    <s v="Hakey"/>
    <s v="dhakey77@businessinsider.com#mailto:dhakey77@businessinsider.com#"/>
    <s v="757-336-1891"/>
    <s v="8990 Hintze Road"/>
    <s v="Norfolk"/>
    <s v="Virginia"/>
    <n v="23509"/>
    <s v="DK207"/>
    <s v="BYOD-400S"/>
    <n v="129.94999999999999"/>
    <n v="2"/>
    <x v="3"/>
    <n v="5"/>
    <n v="649.75"/>
    <n v="19"/>
  </r>
  <r>
    <n v="692"/>
    <x v="145"/>
    <x v="574"/>
    <s v="Keri"/>
    <s v="Kingwell"/>
    <s v="kkingwell2k@sphinn.com#mailto:kkingwell2k@sphinn.com#"/>
    <s v="940-486-3909"/>
    <s v="871 Sauthoff Way"/>
    <s v="Wichita Falls"/>
    <s v="Texas"/>
    <n v="76310"/>
    <s v="EB506"/>
    <s v="Delta Robots"/>
    <n v="16.989999999999998"/>
    <n v="4"/>
    <x v="0"/>
    <n v="3"/>
    <n v="50.97"/>
    <n v="19"/>
  </r>
  <r>
    <n v="693"/>
    <x v="145"/>
    <x v="355"/>
    <s v="Enrique"/>
    <s v="Hynard"/>
    <s v="ehynardgc@slashdot.org#mailto:ehynardgc@slashdot.org#"/>
    <s v="937-291-7996"/>
    <s v="50 Beilfuss Pass"/>
    <s v="Hamilton"/>
    <s v="Ohio"/>
    <n v="45020"/>
    <s v="BP110"/>
    <s v="Sleepy Eye Blueprint"/>
    <n v="11.99"/>
    <n v="1"/>
    <x v="6"/>
    <n v="3"/>
    <n v="35.97"/>
    <n v="19"/>
  </r>
  <r>
    <n v="694"/>
    <x v="146"/>
    <x v="116"/>
    <s v="Marcella"/>
    <s v="Patey"/>
    <s v="mpatey9h@barnesandnoble.com#mailto:mpatey9h@barnesandnoble.com#"/>
    <s v="408-799-0176"/>
    <s v="233 Dwight Circle"/>
    <s v="San Jose"/>
    <s v="California"/>
    <n v="95108"/>
    <s v="DS307"/>
    <s v="MICR-564K Drone"/>
    <n v="499"/>
    <n v="3"/>
    <x v="5"/>
    <n v="2"/>
    <n v="998"/>
    <n v="19"/>
  </r>
  <r>
    <n v="695"/>
    <x v="146"/>
    <x v="575"/>
    <s v="Hazel"/>
    <s v="Butlin"/>
    <s v="hbutlinaa@whitehouse.gov#mailto:hbutlinaa@whitehouse.gov#"/>
    <s v="573-546-8748"/>
    <s v="5023 Everett Point"/>
    <s v="Jefferson City"/>
    <s v="Missouri"/>
    <n v="65110"/>
    <s v="RK606"/>
    <s v="BYOR-3535"/>
    <n v="225"/>
    <n v="5"/>
    <x v="4"/>
    <n v="5"/>
    <n v="1125"/>
    <n v="19"/>
  </r>
  <r>
    <n v="696"/>
    <x v="146"/>
    <x v="576"/>
    <s v="Candie"/>
    <s v="Frere"/>
    <s v="cfrerehs@upenn.edu#mailto:cfrerehs@upenn.edu#"/>
    <s v="804-682-9276"/>
    <s v="6821 Westend Avenue"/>
    <s v="Richmond"/>
    <s v="Virginia"/>
    <n v="23260"/>
    <s v="DK208"/>
    <s v="BYOD-500"/>
    <n v="167"/>
    <n v="2"/>
    <x v="3"/>
    <n v="4"/>
    <n v="668"/>
    <n v="19"/>
  </r>
  <r>
    <n v="697"/>
    <x v="146"/>
    <x v="577"/>
    <s v="Darrel"/>
    <s v="Taunton"/>
    <s v="dtauntond0@about.me#mailto:dtauntond0@about.me#"/>
    <s v="415-531-6315"/>
    <s v="35 Nobel Pass"/>
    <s v="San Francisco"/>
    <s v="California"/>
    <n v="94137"/>
    <s v="EB507"/>
    <s v="Drone Building Essentials"/>
    <n v="13.99"/>
    <n v="4"/>
    <x v="0"/>
    <n v="3"/>
    <n v="41.97"/>
    <n v="19"/>
  </r>
  <r>
    <n v="698"/>
    <x v="147"/>
    <x v="578"/>
    <s v="Dorian"/>
    <s v="Henlon"/>
    <s v="dhenlonc2@blogs.com#mailto:dhenlonc2@blogs.com#"/>
    <s v="303-394-5294"/>
    <s v="92 Eastlawn Lane"/>
    <s v="Denver"/>
    <s v="Colorado"/>
    <n v="80279"/>
    <s v="RK602"/>
    <s v="BYOR-1000"/>
    <n v="189"/>
    <n v="5"/>
    <x v="4"/>
    <n v="3"/>
    <n v="567"/>
    <n v="19"/>
  </r>
  <r>
    <n v="699"/>
    <x v="147"/>
    <x v="498"/>
    <s v="Veradis"/>
    <s v="Coste"/>
    <s v="vcosteb2@umn.edu#mailto:vcosteb2@umn.edu#"/>
    <s v="616-735-0517"/>
    <s v="97 Elmside Crossing"/>
    <s v="Grand Rapids"/>
    <s v="Michigan"/>
    <n v="49560"/>
    <s v="DK202"/>
    <s v="BYOD-200"/>
    <n v="58.95"/>
    <n v="2"/>
    <x v="3"/>
    <n v="4"/>
    <n v="235.8"/>
    <n v="19"/>
  </r>
  <r>
    <n v="700"/>
    <x v="147"/>
    <x v="579"/>
    <s v="Joane"/>
    <s v="Newlin"/>
    <s v="jnewlinq9@admin.ch#mailto:jnewlinq9@admin.ch#"/>
    <s v="601-651-4275"/>
    <s v="8756 Bluejay Junction"/>
    <s v="Jackson"/>
    <s v="Mississippi"/>
    <n v="39216"/>
    <s v="EB520"/>
    <s v="Understanding Arduino"/>
    <n v="17.5"/>
    <n v="4"/>
    <x v="0"/>
    <n v="4"/>
    <n v="70"/>
    <n v="19"/>
  </r>
  <r>
    <n v="701"/>
    <x v="147"/>
    <x v="580"/>
    <s v="Normie"/>
    <s v="Shaw"/>
    <s v="nshaw9u@craigslist.org#mailto:nshaw9u@craigslist.org#"/>
    <s v="571-477-6696"/>
    <s v="240 Old Gate Alley"/>
    <s v="Arlington"/>
    <s v="Virginia"/>
    <n v="22212"/>
    <s v="TV801"/>
    <s v="Aerial Security"/>
    <n v="36.99"/>
    <n v="7"/>
    <x v="2"/>
    <n v="5"/>
    <n v="184.95000000000002"/>
    <n v="19"/>
  </r>
  <r>
    <n v="702"/>
    <x v="148"/>
    <x v="581"/>
    <s v="Reagen"/>
    <s v="Bulstrode"/>
    <s v="rbulstrodel4@noaa.gov#mailto:rbulstrodel4@noaa.gov#"/>
    <s v="218-438-6633"/>
    <s v="19867 Crowley Avenue"/>
    <s v="Minneapolis"/>
    <s v="Minnesota"/>
    <n v="55423"/>
    <s v="EB520"/>
    <s v="Understanding Arduino"/>
    <n v="17.5"/>
    <n v="4"/>
    <x v="0"/>
    <n v="4"/>
    <n v="70"/>
    <n v="19"/>
  </r>
  <r>
    <n v="703"/>
    <x v="148"/>
    <x v="582"/>
    <s v="Willetta"/>
    <s v="Ellingham"/>
    <s v="wellinghamho@npr.org#mailto:wellinghamho@npr.org#"/>
    <s v="716-396-6295"/>
    <s v="234 Fulton Junction"/>
    <s v="Buffalo"/>
    <s v="New York"/>
    <n v="14276"/>
    <s v="EB503"/>
    <s v="Building Your Own Drone"/>
    <n v="24.99"/>
    <n v="4"/>
    <x v="0"/>
    <n v="5"/>
    <n v="124.94999999999999"/>
    <n v="19"/>
  </r>
  <r>
    <n v="704"/>
    <x v="148"/>
    <x v="583"/>
    <s v="Torrie"/>
    <s v="Coytes"/>
    <s v="tcoytesas@technorati.com#mailto:tcoytesas@technorati.com#"/>
    <s v="763-220-4635"/>
    <s v="95 Lawn Junction"/>
    <s v="Monticello"/>
    <s v="Minnesota"/>
    <n v="55565"/>
    <s v="TV808"/>
    <s v="Robotic Essentials"/>
    <n v="34.99"/>
    <n v="7"/>
    <x v="2"/>
    <n v="3"/>
    <n v="104.97"/>
    <n v="19"/>
  </r>
  <r>
    <n v="705"/>
    <x v="148"/>
    <x v="387"/>
    <s v="Justus"/>
    <s v="Hamblington"/>
    <s v="jhamblington1j@omniture.com#mailto:jhamblington1j@omniture.com#"/>
    <s v="478-442-4221"/>
    <s v="1728 Tennessee Parkway"/>
    <s v="Macon"/>
    <s v="Georgia"/>
    <n v="31296"/>
    <s v="TV804"/>
    <s v="Drone Video Techniques"/>
    <n v="37.99"/>
    <n v="7"/>
    <x v="2"/>
    <n v="3"/>
    <n v="113.97"/>
    <n v="19"/>
  </r>
  <r>
    <n v="706"/>
    <x v="148"/>
    <x v="584"/>
    <s v="Lorant"/>
    <s v="Thumann"/>
    <s v="lthumanno7@sakura.ne.jp#mailto:lthumanno7@sakura.ne.jp#"/>
    <s v="618-864-6125"/>
    <s v="45641 Mcguire Trail"/>
    <s v="East Saint Louis"/>
    <s v="Illinois"/>
    <n v="62205"/>
    <s v="DS304"/>
    <s v="DTE-QFN20 Drone"/>
    <n v="250"/>
    <n v="3"/>
    <x v="5"/>
    <n v="3"/>
    <n v="750"/>
    <n v="19"/>
  </r>
  <r>
    <n v="707"/>
    <x v="149"/>
    <x v="567"/>
    <s v="Deborah"/>
    <s v="Hachette"/>
    <s v="dhachette2u@gizmodo.com#mailto:dhachette2u@gizmodo.com#"/>
    <s v="608-660-3043"/>
    <s v="27116 Boyd Parkway"/>
    <s v="Madison"/>
    <s v="Wisconsin"/>
    <n v="53785"/>
    <s v="EB503"/>
    <s v="Building Your Own Drone"/>
    <n v="24.99"/>
    <n v="4"/>
    <x v="0"/>
    <n v="2"/>
    <n v="49.98"/>
    <n v="19"/>
  </r>
  <r>
    <n v="708"/>
    <x v="149"/>
    <x v="45"/>
    <s v="Fiorenze"/>
    <s v="Uebel"/>
    <s v="fuebeli@army.mil#mailto:fuebeli@army.mil#"/>
    <s v="419-405-2775"/>
    <s v="244 Ohio Street"/>
    <s v="Lima"/>
    <s v="Ohio"/>
    <n v="45807"/>
    <s v="DS301"/>
    <s v="DA-SA702 Drone"/>
    <n v="399"/>
    <n v="3"/>
    <x v="5"/>
    <n v="2"/>
    <n v="798"/>
    <n v="19"/>
  </r>
  <r>
    <n v="709"/>
    <x v="149"/>
    <x v="259"/>
    <s v="Kelley"/>
    <s v="Garrold"/>
    <s v="kgarroldqn@blogtalkradio.com#mailto:kgarroldqn@blogtalkradio.com#"/>
    <s v="812-765-0448"/>
    <s v="38241 Barby Lane"/>
    <s v="Evansville"/>
    <s v="Indiana"/>
    <n v="47712"/>
    <s v="TV807"/>
    <s v="Open Source Code"/>
    <n v="32.950000000000003"/>
    <n v="7"/>
    <x v="2"/>
    <n v="4"/>
    <n v="131.80000000000001"/>
    <n v="19"/>
  </r>
  <r>
    <n v="710"/>
    <x v="149"/>
    <x v="585"/>
    <s v="Wolfy"/>
    <s v="Halgarth"/>
    <s v="whalgarth13@bloomberg.com#mailto:whalgarth13@bloomberg.com#"/>
    <s v="518-616-1816"/>
    <s v="165 Autumn Leaf Lane"/>
    <s v="Albany"/>
    <s v="New York"/>
    <n v="12262"/>
    <s v="BP102"/>
    <s v="Bsquare Robot Blueprint"/>
    <n v="8.99"/>
    <n v="1"/>
    <x v="6"/>
    <n v="4"/>
    <n v="35.96"/>
    <n v="19"/>
  </r>
  <r>
    <n v="711"/>
    <x v="149"/>
    <x v="586"/>
    <s v="Hanny"/>
    <s v="Goslin"/>
    <s v="hgoslindk@live.com#mailto:hgoslindk@live.com#"/>
    <s v="408-617-5917"/>
    <s v="33309 Clyde Gallagher Court"/>
    <s v="San Jose"/>
    <s v="California"/>
    <n v="95138"/>
    <s v="DK205"/>
    <s v="BYOD-350"/>
    <n v="89.95"/>
    <n v="2"/>
    <x v="3"/>
    <n v="4"/>
    <n v="359.8"/>
    <n v="19"/>
  </r>
  <r>
    <n v="712"/>
    <x v="149"/>
    <x v="587"/>
    <s v="Albert"/>
    <s v="Gouldthorpe"/>
    <s v="agouldthorpegr@virginia.edu#mailto:agouldthorpegr@virginia.edu#"/>
    <s v="816-956-5676"/>
    <s v="50236 Cody Avenue"/>
    <s v="Lees Summit"/>
    <s v="Missouri"/>
    <n v="64082"/>
    <s v="DS305"/>
    <s v="DTI-84 Drone"/>
    <n v="455"/>
    <n v="3"/>
    <x v="5"/>
    <n v="5"/>
    <n v="2275"/>
    <n v="19"/>
  </r>
  <r>
    <n v="713"/>
    <x v="149"/>
    <x v="588"/>
    <s v="Katleen"/>
    <s v="Rumford"/>
    <s v="krumford8a@wikia.com#mailto:krumford8a@wikia.com#"/>
    <s v="317-630-5960"/>
    <s v="78 Carey Junction"/>
    <s v="Indianapolis"/>
    <s v="Indiana"/>
    <n v="46239"/>
    <s v="DS305"/>
    <s v="DTI-84 Drone"/>
    <n v="455"/>
    <n v="3"/>
    <x v="5"/>
    <n v="4"/>
    <n v="1820"/>
    <n v="19"/>
  </r>
  <r>
    <n v="714"/>
    <x v="149"/>
    <x v="589"/>
    <s v="Greg"/>
    <s v="Sprull"/>
    <s v="gsprulli4@angelfire.com#mailto:gsprulli4@angelfire.com#"/>
    <s v="251-289-1891"/>
    <s v="868 Spenser Drive"/>
    <s v="Mobile"/>
    <s v="Alabama"/>
    <n v="36622"/>
    <s v="RK607"/>
    <s v="BYOR-4005"/>
    <n v="245"/>
    <n v="5"/>
    <x v="4"/>
    <n v="3"/>
    <n v="735"/>
    <n v="19"/>
  </r>
  <r>
    <n v="715"/>
    <x v="149"/>
    <x v="590"/>
    <s v="Phillie"/>
    <s v="Waylett"/>
    <s v="pwaylett1r@nymag.com#mailto:pwaylett1r@nymag.com#"/>
    <s v="323-724-1832"/>
    <s v="66643 Green Ridge Place"/>
    <s v="Glendale"/>
    <s v="California"/>
    <n v="91205"/>
    <s v="DS302"/>
    <s v="DC-304 Drone"/>
    <n v="395"/>
    <n v="3"/>
    <x v="5"/>
    <n v="2"/>
    <n v="790"/>
    <n v="19"/>
  </r>
  <r>
    <n v="716"/>
    <x v="150"/>
    <x v="591"/>
    <s v="Netta"/>
    <s v="Gruczka"/>
    <s v="ngruczkara@google.it#mailto:ngruczkara@google.it#"/>
    <s v="810-355-7248"/>
    <s v="31 Blackbird Park"/>
    <s v="Flint"/>
    <s v="Michigan"/>
    <n v="48550"/>
    <s v="RS703"/>
    <s v="RCB-889 Robot"/>
    <n v="549"/>
    <n v="6"/>
    <x v="1"/>
    <n v="4"/>
    <n v="2196"/>
    <n v="19"/>
  </r>
  <r>
    <n v="717"/>
    <x v="150"/>
    <x v="480"/>
    <s v="Avrom"/>
    <s v="Fullagar"/>
    <s v="afullagarpv@tamu.edu#mailto:afullagarpv@tamu.edu#"/>
    <s v="847-127-1340"/>
    <s v="9560 Summer Ridge Crossing"/>
    <s v="Schaumburg"/>
    <s v="Illinois"/>
    <n v="60193"/>
    <s v="TV813"/>
    <s v="Virtual Reality Basics"/>
    <n v="29.99"/>
    <n v="7"/>
    <x v="2"/>
    <n v="4"/>
    <n v="119.96"/>
    <n v="19"/>
  </r>
  <r>
    <n v="718"/>
    <x v="150"/>
    <x v="592"/>
    <s v="Karlotte"/>
    <s v="Banbridge"/>
    <s v="kbanbridgehl@shop-pro.jp#mailto:kbanbridgehl@shop-pro.jp#"/>
    <s v="305-381-7932"/>
    <s v="233 7th Hill"/>
    <s v="Miami"/>
    <s v="Florida"/>
    <n v="33196"/>
    <s v="TV806"/>
    <s v="Mapping with Drones"/>
    <n v="49"/>
    <n v="7"/>
    <x v="2"/>
    <n v="5"/>
    <n v="245"/>
    <n v="19"/>
  </r>
  <r>
    <n v="719"/>
    <x v="150"/>
    <x v="237"/>
    <s v="Christoforo"/>
    <s v="Lanney"/>
    <s v="clanneyiu@imdb.com#mailto:clanneyiu@imdb.com#"/>
    <s v="330-557-6005"/>
    <s v="24330 Randy Circle"/>
    <s v="Canton"/>
    <s v="Ohio"/>
    <n v="44760"/>
    <s v="EB516"/>
    <s v="RTF Drones"/>
    <n v="16.989999999999998"/>
    <n v="4"/>
    <x v="0"/>
    <n v="4"/>
    <n v="67.959999999999994"/>
    <n v="19"/>
  </r>
  <r>
    <n v="720"/>
    <x v="151"/>
    <x v="593"/>
    <s v="Collie"/>
    <s v="Ansty"/>
    <s v="cansty8j@oaic.gov.au#mailto:cansty8j@oaic.gov.au#"/>
    <s v="904-311-0446"/>
    <s v="42 Ilene Crossing"/>
    <s v="Jacksonville"/>
    <s v="Florida"/>
    <n v="32225"/>
    <s v="BP102"/>
    <s v="Bsquare Robot Blueprint"/>
    <n v="8.99"/>
    <n v="1"/>
    <x v="6"/>
    <n v="3"/>
    <n v="26.97"/>
    <n v="18"/>
  </r>
  <r>
    <n v="721"/>
    <x v="151"/>
    <x v="594"/>
    <s v="Siobhan"/>
    <s v="Sabbatier"/>
    <s v="ssabbatier5w@mediafire.com#mailto:ssabbatier5w@mediafire.com#"/>
    <s v="315-685-1145"/>
    <s v="53795 Pankratz Alley"/>
    <s v="Rochester"/>
    <s v="New York"/>
    <n v="14614"/>
    <s v="DK209"/>
    <s v="BYOD-550"/>
    <n v="179"/>
    <n v="2"/>
    <x v="3"/>
    <n v="3"/>
    <n v="537"/>
    <n v="18"/>
  </r>
  <r>
    <n v="722"/>
    <x v="151"/>
    <x v="261"/>
    <s v="Nicolais"/>
    <s v="Yerson"/>
    <s v="nyersonp5@mlb.com#mailto:nyersonp5@mlb.com#"/>
    <s v="765-862-2587"/>
    <s v="2593 Sommers Avenue"/>
    <s v="Lafayette"/>
    <s v="Indiana"/>
    <n v="47905"/>
    <s v="EB508"/>
    <s v="Fixed Wing Drones"/>
    <n v="15.5"/>
    <n v="4"/>
    <x v="0"/>
    <n v="5"/>
    <n v="77.5"/>
    <n v="18"/>
  </r>
  <r>
    <n v="723"/>
    <x v="151"/>
    <x v="595"/>
    <s v="Joey"/>
    <s v="Woodier"/>
    <s v="jwoodiercp@netlog.com#mailto:jwoodiercp@netlog.com#"/>
    <s v="727-347-5473"/>
    <s v="5959 Rutledge Street"/>
    <s v="Saint Petersburg"/>
    <s v="Florida"/>
    <n v="33710"/>
    <s v="RK604"/>
    <s v="BYOR-2640S"/>
    <n v="189"/>
    <n v="5"/>
    <x v="4"/>
    <n v="2"/>
    <n v="378"/>
    <n v="18"/>
  </r>
  <r>
    <n v="724"/>
    <x v="151"/>
    <x v="596"/>
    <s v="Barde"/>
    <s v="Le feuvre"/>
    <s v="bleek@creativecommons.org#mailto:bleek@creativecommons.org#"/>
    <s v="901-392-3426"/>
    <s v="8857 Derek Lane"/>
    <s v="Memphis"/>
    <s v="Tennessee"/>
    <n v="38131"/>
    <s v="DK205"/>
    <s v="BYOD-350"/>
    <n v="89.95"/>
    <n v="2"/>
    <x v="3"/>
    <n v="5"/>
    <n v="449.75"/>
    <n v="18"/>
  </r>
  <r>
    <n v="725"/>
    <x v="152"/>
    <x v="120"/>
    <s v="Eugenia"/>
    <s v="Casale"/>
    <s v="ecasaleql@nhs.uk#mailto:ecasaleql@nhs.uk#"/>
    <s v="504-459-0702"/>
    <s v="847 North Parkway"/>
    <s v="New Orleans"/>
    <s v="Louisiana"/>
    <n v="70179"/>
    <s v="TV812"/>
    <s v="Understanding Raspberry PI"/>
    <n v="28.99"/>
    <n v="7"/>
    <x v="2"/>
    <n v="3"/>
    <n v="86.97"/>
    <n v="18"/>
  </r>
  <r>
    <n v="726"/>
    <x v="152"/>
    <x v="597"/>
    <s v="Scottie"/>
    <s v="Winear"/>
    <s v="swinear7e@reddit.com#mailto:swinear7e@reddit.com#"/>
    <s v="484-149-2786"/>
    <s v="64031 Division Terrace"/>
    <s v="Valley Forge"/>
    <s v="Pennsylvania"/>
    <n v="19495"/>
    <s v="TV813"/>
    <s v="Virtual Reality Basics"/>
    <n v="29.99"/>
    <n v="7"/>
    <x v="2"/>
    <n v="2"/>
    <n v="59.98"/>
    <n v="18"/>
  </r>
  <r>
    <n v="727"/>
    <x v="152"/>
    <x v="221"/>
    <s v="Daveen"/>
    <s v="Ottey"/>
    <s v="dotteyf0@scribd.com#mailto:dotteyf0@scribd.com#"/>
    <s v="803-393-4121"/>
    <s v="211 Duke Alley"/>
    <s v="Aiken"/>
    <s v="South Carolina"/>
    <n v="29805"/>
    <s v="BP109"/>
    <s v="QuadroCopter Blueprint"/>
    <n v="10.99"/>
    <n v="1"/>
    <x v="6"/>
    <n v="4"/>
    <n v="43.96"/>
    <n v="18"/>
  </r>
  <r>
    <n v="728"/>
    <x v="152"/>
    <x v="598"/>
    <s v="Celestina"/>
    <s v="McGahern"/>
    <s v="cmcgaherncd@ucoz.ru#mailto:cmcgaherncd@ucoz.ru#"/>
    <s v="952-508-6397"/>
    <s v="32 Magdeline Circle"/>
    <s v="Minneapolis"/>
    <s v="Minnesota"/>
    <n v="55412"/>
    <s v="DK209"/>
    <s v="BYOD-550"/>
    <n v="179"/>
    <n v="2"/>
    <x v="3"/>
    <n v="5"/>
    <n v="895"/>
    <n v="18"/>
  </r>
  <r>
    <n v="729"/>
    <x v="152"/>
    <x v="599"/>
    <s v="Jaclyn"/>
    <s v="Cleaton"/>
    <s v="jcleatonh1@bandcamp.com#mailto:jcleatonh1@bandcamp.com#"/>
    <s v="212-310-8122"/>
    <s v="5508 Orin Circle"/>
    <s v="New York City"/>
    <s v="New York"/>
    <n v="10292"/>
    <s v="DS304"/>
    <s v="DTE-QFN20 Drone"/>
    <n v="250"/>
    <n v="3"/>
    <x v="5"/>
    <n v="4"/>
    <n v="1000"/>
    <n v="18"/>
  </r>
  <r>
    <n v="730"/>
    <x v="152"/>
    <x v="600"/>
    <s v="Tedman"/>
    <s v="Stockings"/>
    <s v="tstockings94@opera.com#mailto:tstockings94@opera.com#"/>
    <s v="810-434-7886"/>
    <s v="406 Rigney Drive"/>
    <s v="Flint"/>
    <s v="Michigan"/>
    <n v="48550"/>
    <s v="TV810"/>
    <s v="Understanding Automation"/>
    <n v="44.95"/>
    <n v="7"/>
    <x v="2"/>
    <n v="4"/>
    <n v="179.8"/>
    <n v="18"/>
  </r>
  <r>
    <n v="731"/>
    <x v="152"/>
    <x v="601"/>
    <s v="Hoyt"/>
    <s v="Stainfield"/>
    <s v="hstainfieldqj@163.com#mailto:hstainfieldqj@163.com#"/>
    <s v="901-183-3299"/>
    <s v="32 Mcbride Trail"/>
    <s v="Memphis"/>
    <s v="Tennessee"/>
    <n v="38136"/>
    <s v="RS702"/>
    <s v="MICR-23K Robot"/>
    <n v="899"/>
    <n v="6"/>
    <x v="1"/>
    <n v="1"/>
    <n v="899"/>
    <n v="18"/>
  </r>
  <r>
    <n v="732"/>
    <x v="152"/>
    <x v="602"/>
    <s v="Glenine"/>
    <s v="Bruniges"/>
    <s v="gbrunigesq5@soup.io#mailto:gbrunigesq5@soup.io#"/>
    <s v="336-666-5534"/>
    <s v="762 Dixon Drive"/>
    <s v="Winston Salem"/>
    <s v="North Carolina"/>
    <n v="27150"/>
    <s v="DK202"/>
    <s v="BYOD-200"/>
    <n v="58.95"/>
    <n v="2"/>
    <x v="3"/>
    <n v="2"/>
    <n v="117.9"/>
    <n v="18"/>
  </r>
  <r>
    <n v="733"/>
    <x v="152"/>
    <x v="603"/>
    <s v="Conway"/>
    <s v="Perritt"/>
    <s v="cperrittov@homestead.com#mailto:cperrittov@homestead.com#"/>
    <s v="404-311-7215"/>
    <s v="67 Raven Way"/>
    <s v="Atlanta"/>
    <s v="Georgia"/>
    <n v="30392"/>
    <s v="TV802"/>
    <s v="AI for Educators"/>
    <n v="49.95"/>
    <n v="7"/>
    <x v="2"/>
    <n v="1"/>
    <n v="49.95"/>
    <n v="18"/>
  </r>
  <r>
    <n v="734"/>
    <x v="152"/>
    <x v="511"/>
    <s v="Hyatt"/>
    <s v="Darwent"/>
    <s v="hdarwentx@csmonitor.com#mailto:hdarwentx@csmonitor.com#"/>
    <s v="571-368-9211"/>
    <s v="26542 Chinook Point"/>
    <s v="Arlington"/>
    <s v="Virginia"/>
    <n v="22244"/>
    <s v="RS705"/>
    <s v="RQTE-554 Robot"/>
    <n v="684"/>
    <n v="6"/>
    <x v="1"/>
    <n v="3"/>
    <n v="2052"/>
    <n v="18"/>
  </r>
  <r>
    <n v="735"/>
    <x v="152"/>
    <x v="604"/>
    <s v="Ellyn"/>
    <s v="Staff"/>
    <s v="estafffz@ehow.com#mailto:estafffz@ehow.com#"/>
    <s v="808-161-5549"/>
    <s v="45744 Pearson Park"/>
    <s v="Honolulu"/>
    <s v="Hawaii"/>
    <n v="96810"/>
    <s v="EB504"/>
    <s v="Cartesian Robots"/>
    <n v="12.99"/>
    <n v="4"/>
    <x v="0"/>
    <n v="4"/>
    <n v="51.96"/>
    <n v="18"/>
  </r>
  <r>
    <n v="736"/>
    <x v="153"/>
    <x v="605"/>
    <s v="Dedie"/>
    <s v="Perelli"/>
    <s v="dperellihx@dagondesign.com#mailto:dperellihx@dagondesign.com#"/>
    <s v="907-509-4716"/>
    <s v="61 Service Pass"/>
    <s v="Fairbanks"/>
    <s v="Alaska"/>
    <n v="99790"/>
    <s v="EB513"/>
    <s v="Photograph Drones"/>
    <n v="14.99"/>
    <n v="4"/>
    <x v="0"/>
    <n v="4"/>
    <n v="59.96"/>
    <n v="18"/>
  </r>
  <r>
    <n v="737"/>
    <x v="153"/>
    <x v="606"/>
    <s v="Worden"/>
    <s v="Gobeau"/>
    <s v="wgobeauk5@un.org#mailto:wgobeauk5@un.org#"/>
    <s v="775-456-7879"/>
    <s v="700 7th Place"/>
    <s v="Reno"/>
    <s v="Nevada"/>
    <n v="89595"/>
    <s v="BP107"/>
    <s v="Ladybug Robot Blueprint"/>
    <n v="12"/>
    <n v="1"/>
    <x v="6"/>
    <n v="5"/>
    <n v="60"/>
    <n v="18"/>
  </r>
  <r>
    <n v="738"/>
    <x v="153"/>
    <x v="269"/>
    <s v="Suki"/>
    <s v="Dixcee"/>
    <s v="sdixceekl@vkontakte.ru#mailto:sdixceekl@vkontakte.ru#"/>
    <s v="337-654-6362"/>
    <s v="2139 Buena Vista Hill"/>
    <s v="Lafayette"/>
    <s v="Louisiana"/>
    <n v="70593"/>
    <s v="TV810"/>
    <s v="Understanding Automation"/>
    <n v="44.95"/>
    <n v="7"/>
    <x v="2"/>
    <n v="1"/>
    <n v="44.95"/>
    <n v="18"/>
  </r>
  <r>
    <n v="739"/>
    <x v="153"/>
    <x v="558"/>
    <s v="Amy"/>
    <s v="Kelwaybamber"/>
    <s v="akelwaybamber47@pinterest.com#mailto:akelwaybamber47@pinterest.com#"/>
    <s v="561-315-0102"/>
    <s v="2928 Acker Road"/>
    <s v="Boca Raton"/>
    <s v="Florida"/>
    <n v="33487"/>
    <s v="EB505"/>
    <s v="Delivery Drones"/>
    <n v="14.99"/>
    <n v="4"/>
    <x v="0"/>
    <n v="4"/>
    <n v="59.96"/>
    <n v="18"/>
  </r>
  <r>
    <n v="740"/>
    <x v="154"/>
    <x v="280"/>
    <s v="Arabella"/>
    <s v="Cristoferi"/>
    <s v="acristoferid8@bigcartel.com#mailto:acristoferid8@bigcartel.com#"/>
    <s v="805-214-8929"/>
    <s v="82960 Glendale Lane"/>
    <s v="Simi Valley"/>
    <s v="California"/>
    <n v="93094"/>
    <s v="EB507"/>
    <s v="Drone Building Essentials"/>
    <n v="13.99"/>
    <n v="4"/>
    <x v="0"/>
    <n v="5"/>
    <n v="69.95"/>
    <n v="18"/>
  </r>
  <r>
    <n v="741"/>
    <x v="154"/>
    <x v="607"/>
    <s v="Gonzalo"/>
    <s v="Kitto"/>
    <s v="gkittokf@icq.com#mailto:gkittokf@icq.com#"/>
    <s v="316-915-6700"/>
    <s v="88816 Gateway Center"/>
    <s v="Wichita"/>
    <s v="Kansas"/>
    <n v="67260"/>
    <s v="DK202"/>
    <s v="BYOD-200"/>
    <n v="58.95"/>
    <n v="2"/>
    <x v="3"/>
    <n v="6"/>
    <n v="353.70000000000005"/>
    <n v="18"/>
  </r>
  <r>
    <n v="742"/>
    <x v="154"/>
    <x v="608"/>
    <s v="Clem"/>
    <s v="Baldin"/>
    <s v="cbaldinjv@berkeley.edu#mailto:cbaldinjv@berkeley.edu#"/>
    <s v="202-158-7729"/>
    <s v="8339 Haas Road"/>
    <s v="Washington"/>
    <s v="District of Columbia"/>
    <n v="20535"/>
    <s v="TV808"/>
    <s v="Robotic Essentials"/>
    <n v="34.99"/>
    <n v="7"/>
    <x v="2"/>
    <n v="2"/>
    <n v="69.98"/>
    <n v="18"/>
  </r>
  <r>
    <n v="743"/>
    <x v="155"/>
    <x v="469"/>
    <s v="Roselia"/>
    <s v="Cullip"/>
    <s v="rcullip99@hubpages.com#mailto:rcullip99@hubpages.com#"/>
    <s v="425-499-0693"/>
    <s v="39443 Shoshone Circle"/>
    <s v="Seattle"/>
    <s v="Washington"/>
    <n v="98115"/>
    <s v="RK607"/>
    <s v="BYOR-4005"/>
    <n v="245"/>
    <n v="5"/>
    <x v="4"/>
    <n v="6"/>
    <n v="1470"/>
    <n v="18"/>
  </r>
  <r>
    <n v="744"/>
    <x v="155"/>
    <x v="609"/>
    <s v="Britt"/>
    <s v="Choppen"/>
    <s v="bchoppencc@goo.gl#mailto:bchoppencc@goo.gl#"/>
    <s v="718-431-2310"/>
    <s v="5091 Nancy Way"/>
    <s v="Brooklyn"/>
    <s v="New York"/>
    <n v="11225"/>
    <s v="EB512"/>
    <s v="Multi Rotor Drones"/>
    <n v="24.95"/>
    <n v="4"/>
    <x v="0"/>
    <n v="3"/>
    <n v="74.849999999999994"/>
    <n v="18"/>
  </r>
  <r>
    <n v="745"/>
    <x v="155"/>
    <x v="610"/>
    <s v="Claude"/>
    <s v="Nisuis"/>
    <s v="cnisuis5v@cloudflare.com#mailto:cnisuis5v@cloudflare.com#"/>
    <s v="413-210-6932"/>
    <s v="286 Linden Pass"/>
    <s v="Springfield"/>
    <s v="Massachusetts"/>
    <n v="1114"/>
    <s v="EB502"/>
    <s v="Building Your First Robot"/>
    <n v="24.95"/>
    <n v="4"/>
    <x v="0"/>
    <n v="4"/>
    <n v="99.8"/>
    <n v="18"/>
  </r>
  <r>
    <n v="746"/>
    <x v="155"/>
    <x v="611"/>
    <s v="Jobyna"/>
    <s v="Jordan"/>
    <s v="jjordanne@prweb.com#mailto:jjordanne@prweb.com#"/>
    <s v="321-258-4425"/>
    <s v="8618 Starling Street"/>
    <s v="Melbourne"/>
    <s v="Florida"/>
    <n v="32941"/>
    <s v="EB503"/>
    <s v="Building Your Own Drone"/>
    <n v="24.99"/>
    <n v="4"/>
    <x v="0"/>
    <n v="4"/>
    <n v="99.96"/>
    <n v="18"/>
  </r>
  <r>
    <n v="747"/>
    <x v="155"/>
    <x v="612"/>
    <s v="Georgy"/>
    <s v="Claiton"/>
    <s v="gclaitonrh@marketwatch.com#mailto:gclaitonrh@marketwatch.com#"/>
    <s v="503-870-9134"/>
    <s v="26 Reindahl Avenue"/>
    <s v="Portland"/>
    <s v="Oregon"/>
    <n v="97211"/>
    <s v="DK209"/>
    <s v="BYOD-550"/>
    <n v="179"/>
    <n v="2"/>
    <x v="3"/>
    <n v="6"/>
    <n v="1074"/>
    <n v="18"/>
  </r>
  <r>
    <n v="748"/>
    <x v="156"/>
    <x v="613"/>
    <s v="Claybourne"/>
    <s v="Andrichuk"/>
    <s v="candrichukrd@wikimedia.org#mailto:candrichukrd@wikimedia.org#"/>
    <s v="513-924-8463"/>
    <s v="2869 1st Alley"/>
    <s v="Cincinnati"/>
    <s v="Ohio"/>
    <n v="45208"/>
    <s v="DS306"/>
    <s v="DX-145 Drone"/>
    <n v="250"/>
    <n v="3"/>
    <x v="5"/>
    <n v="2"/>
    <n v="500"/>
    <n v="18"/>
  </r>
  <r>
    <n v="749"/>
    <x v="156"/>
    <x v="414"/>
    <s v="Rikki"/>
    <s v="Bevir"/>
    <s v="rbevirnj@blogspot.com#mailto:rbevirnj@blogspot.com#"/>
    <s v="713-764-2077"/>
    <s v="733 Rieder Lane"/>
    <s v="Houston"/>
    <s v="Texas"/>
    <n v="77260"/>
    <s v="EB506"/>
    <s v="Delta Robots"/>
    <n v="16.989999999999998"/>
    <n v="4"/>
    <x v="0"/>
    <n v="3"/>
    <n v="50.97"/>
    <n v="18"/>
  </r>
  <r>
    <n v="750"/>
    <x v="157"/>
    <x v="614"/>
    <s v="Ogdon"/>
    <s v="Cainey"/>
    <s v="ocainey6t@simplemachines.org#mailto:ocainey6t@simplemachines.org#"/>
    <s v="339-876-9436"/>
    <s v="25 North Place"/>
    <s v="Woburn"/>
    <s v="Massachusetts"/>
    <n v="1813"/>
    <s v="EB513"/>
    <s v="Photograph Drones"/>
    <n v="14.99"/>
    <n v="4"/>
    <x v="0"/>
    <n v="4"/>
    <n v="59.96"/>
    <n v="18"/>
  </r>
  <r>
    <n v="751"/>
    <x v="157"/>
    <x v="99"/>
    <s v="Lynette"/>
    <s v="McIver"/>
    <s v="lmciverr0@linkedin.com#mailto:lmciverr0@linkedin.com#"/>
    <s v="239-233-7953"/>
    <s v="2742 Nova Street"/>
    <s v="Lehigh Acres"/>
    <s v="Florida"/>
    <n v="33972"/>
    <s v="EB502"/>
    <s v="Building Your First Robot"/>
    <n v="24.95"/>
    <n v="4"/>
    <x v="0"/>
    <n v="2"/>
    <n v="49.9"/>
    <n v="18"/>
  </r>
  <r>
    <n v="752"/>
    <x v="157"/>
    <x v="41"/>
    <s v="Myrlene"/>
    <s v="Knyvett"/>
    <s v="mknyvettt@spiegel.de#mailto:mknyvettt@spiegel.de#"/>
    <s v="913-324-6134"/>
    <s v="8047 Chive Hill"/>
    <s v="Shawnee Mission"/>
    <s v="Kansas"/>
    <n v="66286"/>
    <s v="RS706"/>
    <s v="RWW-75 Robot"/>
    <n v="883"/>
    <n v="6"/>
    <x v="1"/>
    <n v="3"/>
    <n v="2649"/>
    <n v="18"/>
  </r>
  <r>
    <n v="753"/>
    <x v="157"/>
    <x v="615"/>
    <s v="Fairlie"/>
    <s v="Patesel"/>
    <s v="fpatesel7u@slideshare.net#mailto:fpatesel7u@slideshare.net#"/>
    <s v="304-456-3100"/>
    <s v="62886 Colorado Street"/>
    <s v="Huntington"/>
    <s v="West Virginia"/>
    <n v="25709"/>
    <s v="DK203"/>
    <s v="BYOD-220"/>
    <n v="69"/>
    <n v="2"/>
    <x v="3"/>
    <n v="5"/>
    <n v="345"/>
    <n v="18"/>
  </r>
  <r>
    <n v="754"/>
    <x v="157"/>
    <x v="616"/>
    <s v="Klemens"/>
    <s v="Bolf"/>
    <s v="kbolf8z@smh.com.au#mailto:kbolf8z@smh.com.au#"/>
    <s v="602-682-9926"/>
    <s v="2633 Pond Lane"/>
    <s v="Phoenix"/>
    <s v="Arizona"/>
    <n v="85053"/>
    <s v="EB512"/>
    <s v="Multi Rotor Drones"/>
    <n v="24.95"/>
    <n v="4"/>
    <x v="0"/>
    <n v="6"/>
    <n v="149.69999999999999"/>
    <n v="18"/>
  </r>
  <r>
    <n v="755"/>
    <x v="158"/>
    <x v="617"/>
    <s v="Marita"/>
    <s v="Bignall"/>
    <s v="mbignall8i@vinaora.com#mailto:mbignall8i@vinaora.com#"/>
    <s v="571-362-6096"/>
    <s v="465 Sunfield Crossing"/>
    <s v="Sterling"/>
    <s v="Virginia"/>
    <n v="20167"/>
    <s v="EB507"/>
    <s v="Drone Building Essentials"/>
    <n v="13.99"/>
    <n v="4"/>
    <x v="0"/>
    <n v="5"/>
    <n v="69.95"/>
    <n v="18"/>
  </r>
  <r>
    <n v="756"/>
    <x v="158"/>
    <x v="618"/>
    <s v="Randall"/>
    <s v="Brusin"/>
    <s v="rbrusin2r@comcast.net#mailto:rbrusin2r@comcast.net#"/>
    <s v="901-680-2983"/>
    <s v="79799 La Follette Parkway"/>
    <s v="Memphis"/>
    <s v="Tennessee"/>
    <n v="38150"/>
    <s v="DS305"/>
    <s v="DTI-84 Drone"/>
    <n v="455"/>
    <n v="3"/>
    <x v="5"/>
    <n v="5"/>
    <n v="2275"/>
    <n v="18"/>
  </r>
  <r>
    <n v="757"/>
    <x v="158"/>
    <x v="388"/>
    <s v="Yehudi"/>
    <s v="Sabathe"/>
    <s v="ysabathe34@wired.com#mailto:ysabathe34@wired.com#"/>
    <s v="304-856-3510"/>
    <s v="8957 Kennedy Terrace"/>
    <s v="Huntington"/>
    <s v="West Virginia"/>
    <n v="25770"/>
    <s v="TV809"/>
    <s v="Understanding 3D Printing"/>
    <n v="42.99"/>
    <n v="7"/>
    <x v="2"/>
    <n v="2"/>
    <n v="85.98"/>
    <n v="18"/>
  </r>
  <r>
    <n v="758"/>
    <x v="158"/>
    <x v="619"/>
    <s v="Flinn"/>
    <s v="Neate"/>
    <s v="fneate3a@tinyurl.com#mailto:fneate3a@tinyurl.com#"/>
    <s v="805-138-3674"/>
    <s v="75 Schurz Way"/>
    <s v="Bakersfield"/>
    <s v="California"/>
    <n v="93305"/>
    <s v="BP104"/>
    <s v="Cat Robot Blueprint"/>
    <n v="4.99"/>
    <n v="1"/>
    <x v="6"/>
    <n v="6"/>
    <n v="29.94"/>
    <n v="18"/>
  </r>
  <r>
    <n v="759"/>
    <x v="159"/>
    <x v="312"/>
    <s v="Henrieta"/>
    <s v="Cubberley"/>
    <s v="hcubberley92@devhub.com#mailto:hcubberley92@devhub.com#"/>
    <s v="303-793-0781"/>
    <s v="90 Ludington Circle"/>
    <s v="Aurora"/>
    <s v="Colorado"/>
    <n v="80045"/>
    <s v="DS305"/>
    <s v="DTI-84 Drone"/>
    <n v="455"/>
    <n v="3"/>
    <x v="5"/>
    <n v="4"/>
    <n v="1820"/>
    <n v="18"/>
  </r>
  <r>
    <n v="760"/>
    <x v="159"/>
    <x v="620"/>
    <s v="Hort"/>
    <s v="Treske"/>
    <s v="htresked1@i2i.jp#mailto:htresked1@i2i.jp#"/>
    <s v="916-669-9932"/>
    <s v="98131 Bultman Plaza"/>
    <s v="Sacramento"/>
    <s v="California"/>
    <n v="95852"/>
    <s v="RS705"/>
    <s v="RQTE-554 Robot"/>
    <n v="684"/>
    <n v="6"/>
    <x v="1"/>
    <n v="6"/>
    <n v="4104"/>
    <n v="18"/>
  </r>
  <r>
    <n v="761"/>
    <x v="159"/>
    <x v="621"/>
    <s v="Patricio"/>
    <s v="Coils"/>
    <s v="pcoilsrg@cam.ac.uk#mailto:pcoilsrg@cam.ac.uk#"/>
    <s v="816-590-3012"/>
    <s v="492 Bowman Junction"/>
    <s v="Shawnee Mission"/>
    <s v="Kansas"/>
    <n v="66205"/>
    <s v="TV804"/>
    <s v="Drone Video Techniques"/>
    <n v="37.99"/>
    <n v="7"/>
    <x v="2"/>
    <n v="3"/>
    <n v="113.97"/>
    <n v="18"/>
  </r>
  <r>
    <n v="762"/>
    <x v="159"/>
    <x v="622"/>
    <s v="Alejandra"/>
    <s v="Abry"/>
    <s v="aabryaw@hibu.com#mailto:aabryaw@hibu.com#"/>
    <s v="562-179-3866"/>
    <s v="715 Crescent Oaks Avenue"/>
    <s v="Long Beach"/>
    <s v="California"/>
    <n v="90831"/>
    <s v="EB503"/>
    <s v="Building Your Own Drone"/>
    <n v="24.99"/>
    <n v="4"/>
    <x v="0"/>
    <n v="1"/>
    <n v="24.99"/>
    <n v="18"/>
  </r>
  <r>
    <n v="763"/>
    <x v="159"/>
    <x v="623"/>
    <s v="Tommie"/>
    <s v="Schultze"/>
    <s v="tschultzeq@thetimes.co.uk#mailto:tschultzeq@thetimes.co.uk#"/>
    <s v="260-929-0447"/>
    <s v="294 Anhalt Lane"/>
    <s v="Fort Wayne"/>
    <s v="Indiana"/>
    <n v="46862"/>
    <s v="EB508"/>
    <s v="Fixed Wing Drones"/>
    <n v="15.5"/>
    <n v="4"/>
    <x v="0"/>
    <n v="3"/>
    <n v="46.5"/>
    <n v="18"/>
  </r>
  <r>
    <n v="764"/>
    <x v="159"/>
    <x v="4"/>
    <s v="Lucita"/>
    <s v="Lesper"/>
    <s v="llespercx@com.com#mailto:llespercx@com.com#"/>
    <s v="515-193-2721"/>
    <s v="393 Holmberg Center"/>
    <s v="Des Moines"/>
    <s v="Iowa"/>
    <n v="50315"/>
    <s v="TV808"/>
    <s v="Robotic Essentials"/>
    <n v="34.99"/>
    <n v="7"/>
    <x v="2"/>
    <n v="4"/>
    <n v="139.96"/>
    <n v="18"/>
  </r>
  <r>
    <n v="765"/>
    <x v="160"/>
    <x v="624"/>
    <s v="Natalya"/>
    <s v="Uppett"/>
    <s v="nuppett2w@redcross.org#mailto:nuppett2w@redcross.org#"/>
    <s v="617-158-3596"/>
    <s v="7303 Harbort Lane"/>
    <s v="Boston"/>
    <s v="Massachusetts"/>
    <n v="2298"/>
    <s v="EB507"/>
    <s v="Drone Building Essentials"/>
    <n v="13.99"/>
    <n v="4"/>
    <x v="0"/>
    <n v="5"/>
    <n v="69.95"/>
    <n v="18"/>
  </r>
  <r>
    <n v="766"/>
    <x v="160"/>
    <x v="625"/>
    <s v="Trudy"/>
    <s v="Plowman"/>
    <s v="tplowman7y@ucoz.com#mailto:tplowman7y@ucoz.com#"/>
    <s v="704-404-6316"/>
    <s v="4764 Stuart Crossing"/>
    <s v="Gastonia"/>
    <s v="North Carolina"/>
    <n v="28055"/>
    <s v="BP106"/>
    <s v="Hexacopter Drone Blueprint"/>
    <n v="8.99"/>
    <n v="1"/>
    <x v="6"/>
    <n v="2"/>
    <n v="17.98"/>
    <n v="18"/>
  </r>
  <r>
    <n v="767"/>
    <x v="160"/>
    <x v="626"/>
    <s v="Red"/>
    <s v="Winning"/>
    <s v="rwinning5s@buzzfeed.com#mailto:rwinning5s@buzzfeed.com#"/>
    <s v="217-566-2153"/>
    <s v="6504 Fair Oaks Hill"/>
    <s v="Springfield"/>
    <s v="Illinois"/>
    <n v="62794"/>
    <s v="EB511"/>
    <s v="Helicopter Drones"/>
    <n v="20.95"/>
    <n v="4"/>
    <x v="0"/>
    <n v="3"/>
    <n v="62.849999999999994"/>
    <n v="18"/>
  </r>
  <r>
    <n v="768"/>
    <x v="160"/>
    <x v="627"/>
    <s v="Davie"/>
    <s v="Ewbanks"/>
    <s v="dewbanksf0@google.es#mailto:dewbanksf0@google.es#"/>
    <s v="570-716-5553"/>
    <s v="21 North Place"/>
    <s v="Scranton"/>
    <s v="Pennsylvania"/>
    <n v="18505"/>
    <s v="TV803"/>
    <s v="Cloud Computing"/>
    <n v="29.99"/>
    <n v="7"/>
    <x v="2"/>
    <n v="4"/>
    <n v="119.96"/>
    <n v="18"/>
  </r>
  <r>
    <n v="769"/>
    <x v="161"/>
    <x v="628"/>
    <s v="Romola"/>
    <s v="O'Shiel"/>
    <s v="roshieldi@tiny.cc#mailto:roshieldi@tiny.cc#"/>
    <s v="203-194-8057"/>
    <s v="6964 Lindbergh Street"/>
    <s v="Bridgeport"/>
    <s v="Connecticut"/>
    <n v="6606"/>
    <s v="EB506"/>
    <s v="Delta Robots"/>
    <n v="16.989999999999998"/>
    <n v="4"/>
    <x v="0"/>
    <n v="4"/>
    <n v="67.959999999999994"/>
    <n v="18"/>
  </r>
  <r>
    <n v="770"/>
    <x v="161"/>
    <x v="629"/>
    <s v="Eduino"/>
    <s v="Jablonski"/>
    <s v="ejablonskidi@adobe.com#mailto:ejablonskidi@adobe.com#"/>
    <s v="478-149-4825"/>
    <s v="335 Monica Hill"/>
    <s v="Macon"/>
    <s v="Georgia"/>
    <n v="31210"/>
    <s v="DK207"/>
    <s v="BYOD-400S"/>
    <n v="129.94999999999999"/>
    <n v="2"/>
    <x v="3"/>
    <n v="4"/>
    <n v="519.79999999999995"/>
    <n v="18"/>
  </r>
  <r>
    <n v="771"/>
    <x v="161"/>
    <x v="27"/>
    <s v="Elke"/>
    <s v="Porter"/>
    <s v="eporter9k@google.co.uk#mailto:eporter9k@google.co.uk#"/>
    <s v="510-401-0835"/>
    <s v="63 Anthes Trail"/>
    <s v="Oakland"/>
    <s v="California"/>
    <n v="94611"/>
    <s v="EB501"/>
    <s v="Articulated Robots"/>
    <n v="23.99"/>
    <n v="4"/>
    <x v="0"/>
    <n v="1"/>
    <n v="23.99"/>
    <n v="18"/>
  </r>
  <r>
    <n v="772"/>
    <x v="161"/>
    <x v="548"/>
    <s v="Carmine"/>
    <s v="Priestnall"/>
    <s v="cpriestnalli5@japanpost.jp#mailto:cpriestnalli5@japanpost.jp#"/>
    <s v="817-517-8710"/>
    <s v="5628 Leroy Avenue"/>
    <s v="Denton"/>
    <s v="Texas"/>
    <n v="76210"/>
    <s v="DK209"/>
    <s v="BYOD-550"/>
    <n v="179"/>
    <n v="2"/>
    <x v="3"/>
    <n v="5"/>
    <n v="895"/>
    <n v="18"/>
  </r>
  <r>
    <n v="773"/>
    <x v="162"/>
    <x v="630"/>
    <s v="Bat"/>
    <s v="Marner"/>
    <s v="bmarnerb7@umn.edu#mailto:bmarnerb7@umn.edu#"/>
    <s v="952-543-4000"/>
    <s v="4735 Delladonna Court"/>
    <s v="Young America"/>
    <s v="Minnesota"/>
    <n v="55573"/>
    <s v="EB518"/>
    <s v="Single Rotor Drones"/>
    <n v="14.99"/>
    <n v="4"/>
    <x v="0"/>
    <n v="3"/>
    <n v="44.97"/>
    <n v="18"/>
  </r>
  <r>
    <n v="774"/>
    <x v="163"/>
    <x v="631"/>
    <s v="Tome"/>
    <s v="Ettles"/>
    <s v="tettlescg@wikimedia.org#mailto:tettlescg@wikimedia.org#"/>
    <s v="626-180-6416"/>
    <s v="98516 Del Sol Terrace"/>
    <s v="Pasadena"/>
    <s v="California"/>
    <n v="91186"/>
    <s v="RK605"/>
    <s v="BYOR-3000"/>
    <n v="214"/>
    <n v="5"/>
    <x v="4"/>
    <n v="3"/>
    <n v="642"/>
    <n v="18"/>
  </r>
  <r>
    <n v="775"/>
    <x v="163"/>
    <x v="632"/>
    <s v="Kacie"/>
    <s v="MacAvaddy"/>
    <s v="kmacavaddypj@zdnet.com#mailto:kmacavaddypj@zdnet.com#"/>
    <s v="901-137-4352"/>
    <s v="2852 Schurz Place"/>
    <s v="Memphis"/>
    <s v="Tennessee"/>
    <n v="38126"/>
    <s v="TV801"/>
    <s v="Aerial Security"/>
    <n v="36.99"/>
    <n v="7"/>
    <x v="2"/>
    <n v="5"/>
    <n v="184.95000000000002"/>
    <n v="18"/>
  </r>
  <r>
    <n v="776"/>
    <x v="163"/>
    <x v="633"/>
    <s v="Lily"/>
    <s v="O'Reilly"/>
    <s v="loreillyk9@noaa.gov#mailto:loreillyk9@noaa.gov#"/>
    <s v="407-745-9384"/>
    <s v="97318 Onsgard Way"/>
    <s v="Winter Haven"/>
    <s v="Florida"/>
    <n v="33884"/>
    <s v="EB509"/>
    <s v="GPS Drones"/>
    <n v="19.989999999999998"/>
    <n v="4"/>
    <x v="0"/>
    <n v="4"/>
    <n v="79.959999999999994"/>
    <n v="18"/>
  </r>
  <r>
    <n v="777"/>
    <x v="164"/>
    <x v="518"/>
    <s v="Pascale"/>
    <s v="Cubuzzi"/>
    <s v="pcubuzzi4z@studiopress.com#mailto:pcubuzzi4z@studiopress.com#"/>
    <s v="518-390-0457"/>
    <s v="9426 Dunning Drive"/>
    <s v="Schenectady"/>
    <s v="New York"/>
    <n v="12305"/>
    <s v="DK205"/>
    <s v="BYOD-350"/>
    <n v="89.95"/>
    <n v="2"/>
    <x v="3"/>
    <n v="2"/>
    <n v="179.9"/>
    <n v="18"/>
  </r>
  <r>
    <n v="778"/>
    <x v="164"/>
    <x v="634"/>
    <s v="Lauren"/>
    <s v="Le Pine"/>
    <s v="llee6@reddit.com#mailto:llee6@reddit.com#"/>
    <s v="609-309-1551"/>
    <s v="85 Bowman Junction"/>
    <s v="Trenton"/>
    <s v="New Jersey"/>
    <n v="8650"/>
    <s v="TV813"/>
    <s v="Virtual Reality Basics"/>
    <n v="29.99"/>
    <n v="7"/>
    <x v="2"/>
    <n v="6"/>
    <n v="179.94"/>
    <n v="18"/>
  </r>
  <r>
    <n v="779"/>
    <x v="165"/>
    <x v="472"/>
    <s v="Noam"/>
    <s v="Mariyushkin"/>
    <s v="nmariyushkinp6@instagram.com#mailto:nmariyushkinp6@instagram.com#"/>
    <s v="502-808-7843"/>
    <s v="68063 Talisman Way"/>
    <s v="Louisville"/>
    <s v="Kentucky"/>
    <n v="40250"/>
    <s v="BP109"/>
    <s v="QuadroCopter Blueprint"/>
    <n v="10.99"/>
    <n v="1"/>
    <x v="6"/>
    <n v="2"/>
    <n v="21.98"/>
    <n v="18"/>
  </r>
  <r>
    <n v="780"/>
    <x v="165"/>
    <x v="635"/>
    <s v="Ediva"/>
    <s v="Kenford"/>
    <s v="ekenfordqw@amazon.co.jp#mailto:ekenfordqw@amazon.co.jp#"/>
    <s v="337-355-7190"/>
    <s v="6656 Bluejay Road"/>
    <s v="Lake Charles"/>
    <s v="Louisiana"/>
    <n v="70607"/>
    <s v="TV806"/>
    <s v="Mapping with Drones"/>
    <n v="49"/>
    <n v="7"/>
    <x v="2"/>
    <n v="3"/>
    <n v="147"/>
    <n v="18"/>
  </r>
  <r>
    <n v="781"/>
    <x v="165"/>
    <x v="636"/>
    <s v="Harvey"/>
    <s v="Mallows"/>
    <s v="hmallowsnk@walmart.com#mailto:hmallowsnk@walmart.com#"/>
    <s v="513-777-0352"/>
    <s v="1678 Twin Pines Lane"/>
    <s v="Cincinnati"/>
    <s v="Ohio"/>
    <n v="45238"/>
    <s v="RK606"/>
    <s v="BYOR-3535"/>
    <n v="225"/>
    <n v="5"/>
    <x v="4"/>
    <n v="6"/>
    <n v="1350"/>
    <n v="18"/>
  </r>
  <r>
    <n v="782"/>
    <x v="166"/>
    <x v="637"/>
    <s v="Nicolai"/>
    <s v="Wardrop"/>
    <s v="nwardropob@netlog.com#mailto:nwardropob@netlog.com#"/>
    <s v="616-830-6589"/>
    <s v="431 Rigney Center"/>
    <s v="Grand Rapids"/>
    <s v="Michigan"/>
    <n v="49560"/>
    <s v="BP110"/>
    <s v="Sleepy Eye Blueprint"/>
    <n v="11.99"/>
    <n v="1"/>
    <x v="6"/>
    <n v="4"/>
    <n v="47.96"/>
    <n v="18"/>
  </r>
  <r>
    <n v="783"/>
    <x v="166"/>
    <x v="638"/>
    <s v="Alphonso"/>
    <s v="Grzelewski"/>
    <s v="agrzelewskimt@intel.com#mailto:agrzelewskimt@intel.com#"/>
    <s v="520-953-8300"/>
    <s v="10105 Elka Hill"/>
    <s v="Tucson"/>
    <s v="Arizona"/>
    <n v="85720"/>
    <s v="BP108"/>
    <s v="Panda Robot Blueprint"/>
    <n v="7.99"/>
    <n v="1"/>
    <x v="6"/>
    <n v="4"/>
    <n v="31.96"/>
    <n v="18"/>
  </r>
  <r>
    <n v="784"/>
    <x v="166"/>
    <x v="639"/>
    <s v="Kacey"/>
    <s v="Meeus"/>
    <s v="kmeeuskw@csmonitor.com#mailto:kmeeuskw@csmonitor.com#"/>
    <s v="814-930-2514"/>
    <s v="18583 Anhalt Road"/>
    <s v="Erie"/>
    <s v="Pennsylvania"/>
    <n v="16505"/>
    <s v="TV812"/>
    <s v="Understanding Raspberry PI"/>
    <n v="28.99"/>
    <n v="7"/>
    <x v="2"/>
    <n v="3"/>
    <n v="86.97"/>
    <n v="18"/>
  </r>
  <r>
    <n v="785"/>
    <x v="166"/>
    <x v="640"/>
    <s v="Chuck"/>
    <s v="Sarvar"/>
    <s v="csarvarl6@freewebs.com#mailto:csarvarl6@freewebs.com#"/>
    <s v="901-775-8032"/>
    <s v="85896 Carey Crossing"/>
    <s v="Memphis"/>
    <s v="Tennessee"/>
    <n v="38188"/>
    <s v="DK207"/>
    <s v="BYOD-400S"/>
    <n v="129.94999999999999"/>
    <n v="2"/>
    <x v="3"/>
    <n v="3"/>
    <n v="389.84999999999997"/>
    <n v="18"/>
  </r>
  <r>
    <n v="786"/>
    <x v="166"/>
    <x v="536"/>
    <s v="Edwina"/>
    <s v="Byrd"/>
    <s v="ebyrdcf@twitter.com#mailto:ebyrdcf@twitter.com#"/>
    <s v="405-677-9612"/>
    <s v="65797 Sullivan Junction"/>
    <s v="Oklahoma City"/>
    <s v="Oklahoma"/>
    <n v="73142"/>
    <s v="RK602"/>
    <s v="BYOR-1000"/>
    <n v="189"/>
    <n v="5"/>
    <x v="4"/>
    <n v="3"/>
    <n v="567"/>
    <n v="18"/>
  </r>
  <r>
    <n v="787"/>
    <x v="166"/>
    <x v="641"/>
    <s v="Thibaud"/>
    <s v="Elloy"/>
    <s v="telloy3x@bigcartel.com#mailto:telloy3x@bigcartel.com#"/>
    <s v="907-153-5339"/>
    <s v="113 Comanche Road"/>
    <s v="Anchorage"/>
    <s v="Alaska"/>
    <n v="99599"/>
    <s v="EB520"/>
    <s v="Understanding Arduino"/>
    <n v="17.5"/>
    <n v="4"/>
    <x v="0"/>
    <n v="4"/>
    <n v="70"/>
    <n v="18"/>
  </r>
  <r>
    <n v="788"/>
    <x v="167"/>
    <x v="637"/>
    <s v="Nicolai"/>
    <s v="Wardrop"/>
    <s v="nwardropob@netlog.com#mailto:nwardropob@netlog.com#"/>
    <s v="616-830-6589"/>
    <s v="431 Rigney Center"/>
    <s v="Grand Rapids"/>
    <s v="Michigan"/>
    <n v="49560"/>
    <s v="TV811"/>
    <s v="Understanding Drone Regulations"/>
    <n v="27.5"/>
    <n v="7"/>
    <x v="2"/>
    <n v="6"/>
    <n v="165"/>
    <n v="18"/>
  </r>
  <r>
    <n v="789"/>
    <x v="167"/>
    <x v="642"/>
    <s v="Viv"/>
    <s v="Frankton"/>
    <s v="vfranktonpt@ustream.tv#mailto:vfranktonpt@ustream.tv#"/>
    <s v="225-884-5858"/>
    <s v="279 Eastlawn Park"/>
    <s v="Baton Rouge"/>
    <s v="Louisiana"/>
    <n v="70815"/>
    <s v="TV811"/>
    <s v="Understanding Drone Regulations"/>
    <n v="27.5"/>
    <n v="7"/>
    <x v="2"/>
    <n v="4"/>
    <n v="110"/>
    <n v="18"/>
  </r>
  <r>
    <n v="790"/>
    <x v="167"/>
    <x v="643"/>
    <s v="Bibby"/>
    <s v="Yerrington"/>
    <s v="byerringtonct@intel.com#mailto:byerringtonct@intel.com#"/>
    <s v="734-977-6632"/>
    <s v="97 Esch Park"/>
    <s v="Ann Arbor"/>
    <s v="Michigan"/>
    <n v="48107"/>
    <s v="EB509"/>
    <s v="GPS Drones"/>
    <n v="19.989999999999998"/>
    <n v="4"/>
    <x v="0"/>
    <n v="4"/>
    <n v="79.959999999999994"/>
    <n v="18"/>
  </r>
  <r>
    <n v="791"/>
    <x v="168"/>
    <x v="644"/>
    <s v="Tracie"/>
    <s v="Pegden"/>
    <s v="tpegden7c@google.de#mailto:tpegden7c@google.de#"/>
    <s v="303-792-5477"/>
    <s v="98 Towne Lane"/>
    <s v="Denver"/>
    <s v="Colorado"/>
    <n v="80241"/>
    <s v="RK604"/>
    <s v="BYOR-2640S"/>
    <n v="189"/>
    <n v="5"/>
    <x v="4"/>
    <n v="3"/>
    <n v="567"/>
    <n v="18"/>
  </r>
  <r>
    <n v="792"/>
    <x v="168"/>
    <x v="645"/>
    <s v="Jacquie"/>
    <s v="Dewis"/>
    <s v="jdewiscj@twitter.com#mailto:jdewiscj@twitter.com#"/>
    <s v="313-504-7970"/>
    <s v="60813 Bonner Hill"/>
    <s v="Detroit"/>
    <s v="Michigan"/>
    <n v="48217"/>
    <s v="RK605"/>
    <s v="BYOR-3000"/>
    <n v="214"/>
    <n v="5"/>
    <x v="4"/>
    <n v="5"/>
    <n v="1070"/>
    <n v="18"/>
  </r>
  <r>
    <n v="793"/>
    <x v="169"/>
    <x v="67"/>
    <s v="Tadio"/>
    <s v="Spavon"/>
    <s v="tspavon3q@tumblr.com#mailto:tspavon3q@tumblr.com#"/>
    <s v="312-557-3715"/>
    <s v="71 John Wall Point"/>
    <s v="Chicago"/>
    <s v="Illinois"/>
    <n v="60624"/>
    <s v="DK207"/>
    <s v="BYOD-400S"/>
    <n v="129.94999999999999"/>
    <n v="2"/>
    <x v="3"/>
    <n v="4"/>
    <n v="519.79999999999995"/>
    <n v="18"/>
  </r>
  <r>
    <n v="794"/>
    <x v="169"/>
    <x v="646"/>
    <s v="Kathe"/>
    <s v="Duesbury"/>
    <s v="kduesbury8d@tripod.com#mailto:kduesbury8d@tripod.com#"/>
    <s v="206-953-7395"/>
    <s v="6021 Corry Place"/>
    <s v="Seattle"/>
    <s v="Washington"/>
    <n v="98133"/>
    <s v="DK204"/>
    <s v="BYOD-300"/>
    <n v="89"/>
    <n v="2"/>
    <x v="3"/>
    <n v="4"/>
    <n v="356"/>
    <n v="18"/>
  </r>
  <r>
    <n v="795"/>
    <x v="169"/>
    <x v="647"/>
    <s v="Constanta"/>
    <s v="Addams"/>
    <s v="caddams8p@google.it#mailto:caddams8p@google.it#"/>
    <s v="763-140-4470"/>
    <s v="356 Dunning Circle"/>
    <s v="Monticello"/>
    <s v="Minnesota"/>
    <n v="55585"/>
    <s v="EB511"/>
    <s v="Helicopter Drones"/>
    <n v="20.95"/>
    <n v="4"/>
    <x v="0"/>
    <n v="4"/>
    <n v="83.8"/>
    <n v="18"/>
  </r>
  <r>
    <n v="796"/>
    <x v="169"/>
    <x v="301"/>
    <s v="Geoffry"/>
    <s v="Bonde"/>
    <s v="gbonde90@vimeo.com#mailto:gbonde90@vimeo.com#"/>
    <s v="415-176-9919"/>
    <s v="781 Larry Place"/>
    <s v="San Francisco"/>
    <s v="California"/>
    <n v="94159"/>
    <s v="DK205"/>
    <s v="BYOD-350"/>
    <n v="89.95"/>
    <n v="2"/>
    <x v="3"/>
    <n v="3"/>
    <n v="269.85000000000002"/>
    <n v="18"/>
  </r>
  <r>
    <n v="797"/>
    <x v="169"/>
    <x v="648"/>
    <s v="Adorne"/>
    <s v="Zappel"/>
    <s v="azappeley@intel.com#mailto:azappeley@intel.com#"/>
    <s v="260-521-1410"/>
    <s v="42 Schiller Street"/>
    <s v="Fort Wayne"/>
    <s v="Indiana"/>
    <n v="46852"/>
    <s v="TV812"/>
    <s v="Understanding Raspberry PI"/>
    <n v="28.99"/>
    <n v="7"/>
    <x v="2"/>
    <n v="2"/>
    <n v="57.98"/>
    <n v="18"/>
  </r>
  <r>
    <n v="798"/>
    <x v="169"/>
    <x v="649"/>
    <s v="Junie"/>
    <s v="Linnard"/>
    <s v="jlinnard3f@plala.or.jp#mailto:jlinnard3f@plala.or.jp#"/>
    <s v="615-376-5871"/>
    <s v="3312 Lakewood Terrace"/>
    <s v="Nashville"/>
    <s v="Tennessee"/>
    <n v="37228"/>
    <s v="BP108"/>
    <s v="Panda Robot Blueprint"/>
    <n v="7.99"/>
    <n v="1"/>
    <x v="6"/>
    <n v="1"/>
    <n v="7.99"/>
    <n v="18"/>
  </r>
  <r>
    <n v="799"/>
    <x v="169"/>
    <x v="650"/>
    <s v="Chet"/>
    <s v="Seage"/>
    <s v="cseageev@slate.com#mailto:cseageev@slate.com#"/>
    <s v="619-147-1626"/>
    <s v="51645 Delladonna Circle"/>
    <s v="San Diego"/>
    <s v="California"/>
    <n v="92196"/>
    <s v="BP105"/>
    <s v="Creature Robot Arms Blueprint"/>
    <n v="12"/>
    <n v="1"/>
    <x v="6"/>
    <n v="6"/>
    <n v="72"/>
    <n v="18"/>
  </r>
  <r>
    <n v="800"/>
    <x v="170"/>
    <x v="651"/>
    <s v="Bekki"/>
    <s v="Mayhew"/>
    <s v="bmayhew81@people.com.cn#mailto:bmayhew81@people.com.cn#"/>
    <s v="571-976-5117"/>
    <s v="887 Sheridan Plaza"/>
    <s v="Arlington"/>
    <s v="Virginia"/>
    <n v="22217"/>
    <s v="RK604"/>
    <s v="BYOR-2640S"/>
    <n v="189"/>
    <n v="5"/>
    <x v="4"/>
    <n v="3"/>
    <n v="567"/>
    <n v="18"/>
  </r>
  <r>
    <n v="801"/>
    <x v="170"/>
    <x v="652"/>
    <s v="Collete"/>
    <s v="Corbitt"/>
    <s v="ccorbittif@java.com#mailto:ccorbittif@java.com#"/>
    <s v="510-620-4415"/>
    <s v="50 Lawn Lane"/>
    <s v="Oakland"/>
    <s v="California"/>
    <n v="94605"/>
    <s v="TV811"/>
    <s v="Understanding Drone Regulations"/>
    <n v="27.5"/>
    <n v="7"/>
    <x v="2"/>
    <n v="2"/>
    <n v="55"/>
    <n v="18"/>
  </r>
  <r>
    <n v="802"/>
    <x v="170"/>
    <x v="320"/>
    <s v="Lianne"/>
    <s v="Chippindall"/>
    <s v="lchippindallnr@reddit.com#mailto:lchippindallnr@reddit.com#"/>
    <s v="202-970-3479"/>
    <s v="82218 Twin Pines Avenue"/>
    <s v="Washington"/>
    <s v="District of Columbia"/>
    <n v="20220"/>
    <s v="DS305"/>
    <s v="DTI-84 Drone"/>
    <n v="455"/>
    <n v="3"/>
    <x v="5"/>
    <n v="2"/>
    <n v="910"/>
    <n v="18"/>
  </r>
  <r>
    <n v="803"/>
    <x v="170"/>
    <x v="653"/>
    <s v="Mersey"/>
    <s v="Shrubsall"/>
    <s v="mshrubsallpf@psu.edu#mailto:mshrubsallpf@psu.edu#"/>
    <s v="502-238-4622"/>
    <s v="96 Red Cloud Hill"/>
    <s v="Louisville"/>
    <s v="Kentucky"/>
    <n v="40293"/>
    <s v="DK203"/>
    <s v="BYOD-220"/>
    <n v="69"/>
    <n v="2"/>
    <x v="3"/>
    <n v="4"/>
    <n v="276"/>
    <n v="18"/>
  </r>
  <r>
    <n v="804"/>
    <x v="170"/>
    <x v="654"/>
    <s v="Cletis"/>
    <s v="Gentreau"/>
    <s v="cgentreauj5@ftc.gov#mailto:cgentreauj5@ftc.gov#"/>
    <s v="918-116-5059"/>
    <s v="14 Mcbride Junction"/>
    <s v="Tulsa"/>
    <s v="Oklahoma"/>
    <n v="74116"/>
    <s v="EB518"/>
    <s v="Single Rotor Drones"/>
    <n v="14.99"/>
    <n v="4"/>
    <x v="0"/>
    <n v="5"/>
    <n v="74.95"/>
    <n v="18"/>
  </r>
  <r>
    <n v="805"/>
    <x v="171"/>
    <x v="655"/>
    <s v="Margaretta"/>
    <s v="Gales"/>
    <s v="mgales3v@123-reg.co.uk#mailto:mgales3v@123-reg.co.uk#"/>
    <s v="626-430-8051"/>
    <s v="13515 Scoville Center"/>
    <s v="Alhambra"/>
    <s v="California"/>
    <n v="91841"/>
    <s v="DS303"/>
    <s v="DTD-7000 Drone"/>
    <n v="450"/>
    <n v="3"/>
    <x v="5"/>
    <n v="5"/>
    <n v="2250"/>
    <n v="18"/>
  </r>
  <r>
    <n v="806"/>
    <x v="171"/>
    <x v="172"/>
    <s v="Oralle"/>
    <s v="Zoellner"/>
    <s v="ozoellner21@mediafire.com#mailto:ozoellner21@mediafire.com#"/>
    <s v="309-521-4580"/>
    <s v="60 Pennsylvania Street"/>
    <s v="Peoria"/>
    <s v="Illinois"/>
    <n v="61651"/>
    <s v="TV813"/>
    <s v="Virtual Reality Basics"/>
    <n v="29.99"/>
    <n v="7"/>
    <x v="2"/>
    <n v="1"/>
    <n v="29.99"/>
    <n v="18"/>
  </r>
  <r>
    <n v="807"/>
    <x v="171"/>
    <x v="398"/>
    <s v="Skipper"/>
    <s v="Bolger"/>
    <s v="sbolgerfn@epa.gov#mailto:sbolgerfn@epa.gov#"/>
    <s v="916-234-8482"/>
    <s v="51919 Brown Plaza"/>
    <s v="Sacramento"/>
    <s v="California"/>
    <n v="94230"/>
    <s v="DS301"/>
    <s v="DA-SA702 Drone"/>
    <n v="399"/>
    <n v="3"/>
    <x v="5"/>
    <n v="3"/>
    <n v="1197"/>
    <n v="18"/>
  </r>
  <r>
    <n v="808"/>
    <x v="172"/>
    <x v="656"/>
    <s v="Cassandry"/>
    <s v="Schult"/>
    <s v="cschultca@economist.com#mailto:cschultca@economist.com#"/>
    <s v="513-896-5345"/>
    <s v="330 Rowland Junction"/>
    <s v="Cincinnati"/>
    <s v="Ohio"/>
    <n v="45999"/>
    <s v="DK204"/>
    <s v="BYOD-300"/>
    <n v="89"/>
    <n v="2"/>
    <x v="3"/>
    <n v="4"/>
    <n v="356"/>
    <n v="18"/>
  </r>
  <r>
    <n v="809"/>
    <x v="172"/>
    <x v="657"/>
    <s v="Cordy"/>
    <s v="Corder"/>
    <s v="ccorderkv@bluehost.com#mailto:ccorderkv@bluehost.com#"/>
    <s v="248-645-5795"/>
    <s v="83 Thierer Center"/>
    <s v="Farmington"/>
    <s v="Michigan"/>
    <n v="48335"/>
    <s v="RK606"/>
    <s v="BYOR-3535"/>
    <n v="225"/>
    <n v="5"/>
    <x v="4"/>
    <n v="6"/>
    <n v="1350"/>
    <n v="18"/>
  </r>
  <r>
    <n v="810"/>
    <x v="172"/>
    <x v="658"/>
    <s v="Norman"/>
    <s v="Foale"/>
    <s v="nfoaleda@nasa.gov#mailto:nfoaleda@nasa.gov#"/>
    <s v="303-727-2090"/>
    <s v="91 Pierstorff Junction"/>
    <s v="Englewood"/>
    <s v="Colorado"/>
    <n v="80150"/>
    <s v="RS705"/>
    <s v="RQTE-554 Robot"/>
    <n v="684"/>
    <n v="6"/>
    <x v="1"/>
    <n v="4"/>
    <n v="2736"/>
    <n v="18"/>
  </r>
  <r>
    <n v="811"/>
    <x v="172"/>
    <x v="76"/>
    <s v="Prisca"/>
    <s v="McTerlagh"/>
    <s v="pmcterlaghct@joomla.org#mailto:pmcterlaghct@joomla.org#"/>
    <s v="559-456-3212"/>
    <s v="738 Vernon Road"/>
    <s v="Fresno"/>
    <s v="California"/>
    <n v="93786"/>
    <s v="DS303"/>
    <s v="DTD-7000 Drone"/>
    <n v="450"/>
    <n v="3"/>
    <x v="5"/>
    <n v="2"/>
    <n v="900"/>
    <n v="18"/>
  </r>
  <r>
    <n v="812"/>
    <x v="172"/>
    <x v="659"/>
    <s v="Robyn"/>
    <s v="Rings"/>
    <s v="rrings8c@ovh.net#mailto:rrings8c@ovh.net#"/>
    <s v="815-509-8373"/>
    <s v="5140 Anzinger Hill"/>
    <s v="Rockford"/>
    <s v="Illinois"/>
    <n v="61105"/>
    <s v="DK201"/>
    <s v="BYOD-100"/>
    <n v="54"/>
    <n v="2"/>
    <x v="3"/>
    <n v="5"/>
    <n v="270"/>
    <n v="18"/>
  </r>
  <r>
    <n v="813"/>
    <x v="172"/>
    <x v="660"/>
    <s v="Gusty"/>
    <s v="Mackilpatrick"/>
    <s v="gmackilpatrickrf@utexas.edu#mailto:gmackilpatrickrf@utexas.edu#"/>
    <s v="979-513-8742"/>
    <s v="861 Oneill Crossing"/>
    <s v="College Station"/>
    <s v="Texas"/>
    <n v="77844"/>
    <s v="EB518"/>
    <s v="Single Rotor Drones"/>
    <n v="14.99"/>
    <n v="4"/>
    <x v="0"/>
    <n v="1"/>
    <n v="14.99"/>
    <n v="18"/>
  </r>
  <r>
    <n v="814"/>
    <x v="173"/>
    <x v="661"/>
    <s v="Randal"/>
    <s v="MacDavitt"/>
    <s v="rmacdavitt6z@dagondesign.com#mailto:rmacdavitt6z@dagondesign.com#"/>
    <s v="404-588-7154"/>
    <s v="97 Warrior Lane"/>
    <s v="Atlanta"/>
    <s v="Georgia"/>
    <n v="30375"/>
    <s v="TV803"/>
    <s v="Cloud Computing"/>
    <n v="29.99"/>
    <n v="7"/>
    <x v="2"/>
    <n v="2"/>
    <n v="59.98"/>
    <n v="18"/>
  </r>
  <r>
    <n v="815"/>
    <x v="173"/>
    <x v="662"/>
    <s v="Hermine"/>
    <s v="Fruin"/>
    <s v="hfruin38@constantcontact.com#mailto:hfruin38@constantcontact.com#"/>
    <s v="336-558-4392"/>
    <s v="67176 Hovde Point"/>
    <s v="Winston Salem"/>
    <s v="North Carolina"/>
    <n v="27110"/>
    <s v="BP104"/>
    <s v="Cat Robot Blueprint"/>
    <n v="4.99"/>
    <n v="1"/>
    <x v="6"/>
    <n v="3"/>
    <n v="14.97"/>
    <n v="18"/>
  </r>
  <r>
    <n v="816"/>
    <x v="173"/>
    <x v="328"/>
    <s v="Renato"/>
    <s v="Wadeling"/>
    <s v="rwadelinga6@bloglovin.com#mailto:rwadelinga6@bloglovin.com#"/>
    <s v="859-457-2262"/>
    <s v="99495 Loomis Parkway"/>
    <s v="Lexington"/>
    <s v="Kentucky"/>
    <n v="40576"/>
    <s v="DK208"/>
    <s v="BYOD-500"/>
    <n v="167"/>
    <n v="2"/>
    <x v="3"/>
    <n v="3"/>
    <n v="501"/>
    <n v="18"/>
  </r>
  <r>
    <n v="817"/>
    <x v="173"/>
    <x v="457"/>
    <s v="Deloria"/>
    <s v="Haddy"/>
    <s v="dhaddy14@slate.com#mailto:dhaddy14@slate.com#"/>
    <s v="316-521-7084"/>
    <s v="11516 Buhler Avenue"/>
    <s v="Wichita"/>
    <s v="Kansas"/>
    <n v="67205"/>
    <s v="EB506"/>
    <s v="Delta Robots"/>
    <n v="16.989999999999998"/>
    <n v="4"/>
    <x v="0"/>
    <n v="3"/>
    <n v="50.97"/>
    <n v="18"/>
  </r>
  <r>
    <n v="818"/>
    <x v="173"/>
    <x v="663"/>
    <s v="Idell"/>
    <s v="Dyson"/>
    <s v="idyson1n@toplist.cz#mailto:idyson1n@toplist.cz#"/>
    <s v="972-775-4027"/>
    <s v="7660 Doe Crossing Avenue"/>
    <s v="Plano"/>
    <s v="Texas"/>
    <n v="75074"/>
    <s v="RK603"/>
    <s v="BYOR-1500"/>
    <n v="189"/>
    <n v="5"/>
    <x v="4"/>
    <n v="4"/>
    <n v="756"/>
    <n v="18"/>
  </r>
  <r>
    <n v="819"/>
    <x v="174"/>
    <x v="664"/>
    <s v="Gerty"/>
    <s v="O'Shavlan"/>
    <s v="goshavlan1c@ow.ly#mailto:goshavlan1c@ow.ly#"/>
    <s v="314-331-0868"/>
    <s v="40 Clove Drive"/>
    <s v="Saint Louis"/>
    <s v="Missouri"/>
    <n v="63180"/>
    <s v="BP107"/>
    <s v="Ladybug Robot Blueprint"/>
    <n v="12"/>
    <n v="1"/>
    <x v="6"/>
    <n v="3"/>
    <n v="36"/>
    <n v="18"/>
  </r>
  <r>
    <n v="820"/>
    <x v="174"/>
    <x v="665"/>
    <s v="Jessamine"/>
    <s v="Denney"/>
    <s v="jdenney7x@meetup.com#mailto:jdenney7x@meetup.com#"/>
    <s v="405-721-4904"/>
    <s v="92 Crescent Oaks Junction"/>
    <s v="Oklahoma City"/>
    <s v="Oklahoma"/>
    <n v="73124"/>
    <s v="TV805"/>
    <s v="Industrial 3D Printing"/>
    <n v="49"/>
    <n v="7"/>
    <x v="2"/>
    <n v="1"/>
    <n v="49"/>
    <n v="18"/>
  </r>
  <r>
    <n v="821"/>
    <x v="175"/>
    <x v="666"/>
    <s v="Wylma"/>
    <s v="Bohlje"/>
    <s v="wbohlje9@digg.com#mailto:wbohlje9@digg.com#"/>
    <s v="817-557-2057"/>
    <s v="94862 Lyons Way"/>
    <s v="Fort Worth"/>
    <s v="Texas"/>
    <n v="76121"/>
    <s v="RK605"/>
    <s v="BYOR-3000"/>
    <n v="214"/>
    <n v="5"/>
    <x v="4"/>
    <n v="3"/>
    <n v="642"/>
    <n v="18"/>
  </r>
  <r>
    <n v="822"/>
    <x v="175"/>
    <x v="667"/>
    <s v="Bathsheba"/>
    <s v="Toothill"/>
    <s v="btoothillfo@ezinearticles.com#mailto:btoothillfo@ezinearticles.com#"/>
    <s v="713-180-0646"/>
    <s v="132 Mcbride Terrace"/>
    <s v="Houston"/>
    <s v="Texas"/>
    <n v="77055"/>
    <s v="DK208"/>
    <s v="BYOD-500"/>
    <n v="167"/>
    <n v="2"/>
    <x v="3"/>
    <n v="5"/>
    <n v="835"/>
    <n v="18"/>
  </r>
  <r>
    <n v="823"/>
    <x v="175"/>
    <x v="50"/>
    <s v="Pace"/>
    <s v="Grigoroni"/>
    <s v="pgrigoroni8x@nbcnews.com#mailto:pgrigoroni8x@nbcnews.com#"/>
    <s v="914-144-0790"/>
    <s v="4582 Arapahoe Parkway"/>
    <s v="Bronx"/>
    <s v="New York"/>
    <n v="10464"/>
    <s v="DK203"/>
    <s v="BYOD-220"/>
    <n v="69"/>
    <n v="2"/>
    <x v="3"/>
    <n v="4"/>
    <n v="276"/>
    <n v="18"/>
  </r>
  <r>
    <n v="824"/>
    <x v="175"/>
    <x v="182"/>
    <s v="Werner"/>
    <s v="Spark"/>
    <s v="wspark10@mashable.com#mailto:wspark10@mashable.com#"/>
    <s v="703-179-7835"/>
    <s v="38236 Spohn Street"/>
    <s v="Reston"/>
    <s v="Virginia"/>
    <n v="20195"/>
    <s v="RS702"/>
    <s v="MICR-23K Robot"/>
    <n v="899"/>
    <n v="6"/>
    <x v="1"/>
    <n v="4"/>
    <n v="3596"/>
    <n v="18"/>
  </r>
  <r>
    <n v="825"/>
    <x v="175"/>
    <x v="657"/>
    <s v="Cordy"/>
    <s v="Corder"/>
    <s v="ccorderkv@bluehost.com#mailto:ccorderkv@bluehost.com#"/>
    <s v="248-645-5795"/>
    <s v="83 Thierer Center"/>
    <s v="Farmington"/>
    <s v="Michigan"/>
    <n v="48335"/>
    <s v="DK205"/>
    <s v="BYOD-350"/>
    <n v="89.95"/>
    <n v="2"/>
    <x v="3"/>
    <n v="5"/>
    <n v="449.75"/>
    <n v="18"/>
  </r>
  <r>
    <n v="826"/>
    <x v="175"/>
    <x v="668"/>
    <s v="Yevette"/>
    <s v="Harris"/>
    <s v="yharrisck@google.co.jp#mailto:yharrisck@google.co.jp#"/>
    <s v="502-903-9670"/>
    <s v="653 Superior Crossing"/>
    <s v="Louisville"/>
    <s v="Kentucky"/>
    <n v="40287"/>
    <s v="EB520"/>
    <s v="Understanding Arduino"/>
    <n v="17.5"/>
    <n v="4"/>
    <x v="0"/>
    <n v="5"/>
    <n v="87.5"/>
    <n v="18"/>
  </r>
  <r>
    <n v="827"/>
    <x v="175"/>
    <x v="669"/>
    <s v="Ardeen"/>
    <s v="Matusevich"/>
    <s v="amatusevichex@pagesperso-orange.fr#mailto:amatusevichex@pagesperso-orange.fr#"/>
    <s v="862-286-6771"/>
    <s v="22151 Victoria Alley"/>
    <s v="Paterson"/>
    <s v="New Jersey"/>
    <n v="7544"/>
    <s v="BP102"/>
    <s v="Bsquare Robot Blueprint"/>
    <n v="8.99"/>
    <n v="1"/>
    <x v="6"/>
    <n v="4"/>
    <n v="35.96"/>
    <n v="18"/>
  </r>
  <r>
    <n v="828"/>
    <x v="176"/>
    <x v="670"/>
    <s v="Timoteo"/>
    <s v="Panton"/>
    <s v="tpantonld@51.la#mailto:tpantonld@51.la#"/>
    <s v="407-535-0110"/>
    <s v="75881 Scoville Road"/>
    <s v="Orlando"/>
    <s v="Florida"/>
    <n v="32859"/>
    <s v="RS703"/>
    <s v="RCB-889 Robot"/>
    <n v="549"/>
    <n v="6"/>
    <x v="1"/>
    <n v="3"/>
    <n v="1647"/>
    <n v="18"/>
  </r>
  <r>
    <n v="829"/>
    <x v="176"/>
    <x v="358"/>
    <s v="Amberly"/>
    <s v="Corney"/>
    <s v="acorneyoq@uol.com.br#mailto:acorneyoq@uol.com.br#"/>
    <s v="803-129-5432"/>
    <s v="47 Veith Junction"/>
    <s v="Columbia"/>
    <s v="South Carolina"/>
    <n v="29225"/>
    <s v="BP107"/>
    <s v="Ladybug Robot Blueprint"/>
    <n v="12"/>
    <n v="1"/>
    <x v="6"/>
    <n v="5"/>
    <n v="60"/>
    <n v="18"/>
  </r>
  <r>
    <n v="830"/>
    <x v="176"/>
    <x v="496"/>
    <s v="Sabra"/>
    <s v="Battell"/>
    <s v="sbattellj4@soundcloud.com#mailto:sbattellj4@soundcloud.com#"/>
    <s v="210-304-4439"/>
    <s v="8522 Mcbride Circle"/>
    <s v="San Antonio"/>
    <s v="Texas"/>
    <n v="78235"/>
    <s v="TV804"/>
    <s v="Drone Video Techniques"/>
    <n v="37.99"/>
    <n v="7"/>
    <x v="2"/>
    <n v="6"/>
    <n v="227.94"/>
    <n v="18"/>
  </r>
  <r>
    <n v="831"/>
    <x v="176"/>
    <x v="671"/>
    <s v="Siobhan"/>
    <s v="Gildea"/>
    <s v="sgildeah4@github.io#mailto:sgildeah4@github.io#"/>
    <s v="260-960-4036"/>
    <s v="8310 Banding Circle"/>
    <s v="Fort Wayne"/>
    <s v="Indiana"/>
    <n v="46867"/>
    <s v="RS703"/>
    <s v="RCB-889 Robot"/>
    <n v="549"/>
    <n v="6"/>
    <x v="1"/>
    <n v="2"/>
    <n v="1098"/>
    <n v="18"/>
  </r>
  <r>
    <n v="832"/>
    <x v="177"/>
    <x v="180"/>
    <s v="Clemmy"/>
    <s v="Scarr"/>
    <s v="cscarr9m@yahoo.com#mailto:cscarr9m@yahoo.com#"/>
    <s v="334-639-4266"/>
    <s v="6238 Oak Terrace"/>
    <s v="Montgomery"/>
    <s v="Alabama"/>
    <n v="36177"/>
    <s v="EB512"/>
    <s v="Multi Rotor Drones"/>
    <n v="24.95"/>
    <n v="4"/>
    <x v="0"/>
    <n v="4"/>
    <n v="99.8"/>
    <n v="18"/>
  </r>
  <r>
    <n v="833"/>
    <x v="177"/>
    <x v="526"/>
    <s v="Cherey"/>
    <s v="Davydochkin"/>
    <s v="cdavydochkini3@google.com.hk#mailto:cdavydochkini3@google.com.hk#"/>
    <s v="202-695-1827"/>
    <s v="98840 Huxley Drive"/>
    <s v="Washington"/>
    <s v="District of Columbia"/>
    <n v="20016"/>
    <s v="DS302"/>
    <s v="DC-304 Drone"/>
    <n v="395"/>
    <n v="3"/>
    <x v="5"/>
    <n v="4"/>
    <n v="1580"/>
    <n v="18"/>
  </r>
  <r>
    <n v="834"/>
    <x v="177"/>
    <x v="467"/>
    <s v="Yvette"/>
    <s v="Mayze"/>
    <s v="ymayzebv@gravatar.com#mailto:ymayzebv@gravatar.com#"/>
    <s v="410-627-0514"/>
    <s v="5445 Sullivan Park"/>
    <s v="Ridgely"/>
    <s v="Maryland"/>
    <n v="21684"/>
    <s v="DK206"/>
    <s v="BYOD-400"/>
    <n v="119"/>
    <n v="2"/>
    <x v="3"/>
    <n v="4"/>
    <n v="476"/>
    <n v="18"/>
  </r>
  <r>
    <n v="835"/>
    <x v="178"/>
    <x v="672"/>
    <s v="Bastien"/>
    <s v="Di Boldi"/>
    <s v="bdi6g@aol.com#mailto:bdi6g@aol.com#"/>
    <s v="951-107-0693"/>
    <s v="8642 Sutteridge Drive"/>
    <s v="San Bernardino"/>
    <s v="California"/>
    <n v="92410"/>
    <s v="DS305"/>
    <s v="DTI-84 Drone"/>
    <n v="455"/>
    <n v="3"/>
    <x v="5"/>
    <n v="3"/>
    <n v="1365"/>
    <n v="18"/>
  </r>
  <r>
    <n v="836"/>
    <x v="178"/>
    <x v="673"/>
    <s v="Ronny"/>
    <s v="Joannet"/>
    <s v="rjoannet8r@prnewswire.com#mailto:rjoannet8r@prnewswire.com#"/>
    <s v="210-704-3087"/>
    <s v="53 Bunker Hill Avenue"/>
    <s v="San Antonio"/>
    <s v="Texas"/>
    <n v="78265"/>
    <s v="BP109"/>
    <s v="QuadroCopter Blueprint"/>
    <n v="10.99"/>
    <n v="1"/>
    <x v="6"/>
    <n v="4"/>
    <n v="43.96"/>
    <n v="18"/>
  </r>
  <r>
    <n v="837"/>
    <x v="178"/>
    <x v="674"/>
    <s v="Morten"/>
    <s v="Aspray"/>
    <s v="masprayr8@shareasale.com#mailto:masprayr8@shareasale.com#"/>
    <s v="612-407-5478"/>
    <s v="11 Beilfuss Court"/>
    <s v="Minneapolis"/>
    <s v="Minnesota"/>
    <n v="55417"/>
    <s v="BP106"/>
    <s v="Hexacopter Drone Blueprint"/>
    <n v="8.99"/>
    <n v="1"/>
    <x v="6"/>
    <n v="3"/>
    <n v="26.97"/>
    <n v="18"/>
  </r>
  <r>
    <n v="838"/>
    <x v="178"/>
    <x v="211"/>
    <s v="Corbin"/>
    <s v="Swan"/>
    <s v="cswanm7@ft.com#mailto:cswanm7@ft.com#"/>
    <s v="650-230-5552"/>
    <s v="90212 Esch Place"/>
    <s v="Redwood City"/>
    <s v="California"/>
    <n v="94064"/>
    <s v="RK607"/>
    <s v="BYOR-4005"/>
    <n v="245"/>
    <n v="5"/>
    <x v="4"/>
    <n v="4"/>
    <n v="980"/>
    <n v="18"/>
  </r>
  <r>
    <n v="839"/>
    <x v="178"/>
    <x v="675"/>
    <s v="Nathanial"/>
    <s v="De Banke"/>
    <s v="ndemv@skyrock.com#mailto:ndemv@skyrock.com#"/>
    <s v="303-745-4573"/>
    <s v="7966 Clemons Street"/>
    <s v="Denver"/>
    <s v="Colorado"/>
    <n v="80299"/>
    <s v="BP101"/>
    <s v="All Eyes Drone Blueprint"/>
    <n v="9.99"/>
    <n v="1"/>
    <x v="6"/>
    <n v="4"/>
    <n v="39.96"/>
    <n v="18"/>
  </r>
  <r>
    <n v="840"/>
    <x v="179"/>
    <x v="676"/>
    <s v="Janaye"/>
    <s v="Liddle"/>
    <s v="jliddleiv@skype.com#mailto:jliddleiv@skype.com#"/>
    <s v="859-919-2069"/>
    <s v="1260 Porter Center"/>
    <s v="Lexington"/>
    <s v="Kentucky"/>
    <n v="40586"/>
    <s v="RK602"/>
    <s v="BYOR-1000"/>
    <n v="189"/>
    <n v="5"/>
    <x v="4"/>
    <n v="4"/>
    <n v="756"/>
    <n v="18"/>
  </r>
  <r>
    <n v="841"/>
    <x v="180"/>
    <x v="269"/>
    <s v="Suki"/>
    <s v="Dixcee"/>
    <s v="sdixceekl@vkontakte.ru#mailto:sdixceekl@vkontakte.ru#"/>
    <s v="337-654-6362"/>
    <s v="2139 Buena Vista Hill"/>
    <s v="Lafayette"/>
    <s v="Louisiana"/>
    <n v="70593"/>
    <s v="EB505"/>
    <s v="Delivery Drones"/>
    <n v="14.99"/>
    <n v="4"/>
    <x v="0"/>
    <n v="3"/>
    <n v="44.97"/>
    <n v="18"/>
  </r>
  <r>
    <n v="842"/>
    <x v="180"/>
    <x v="677"/>
    <s v="Angelo"/>
    <s v="Widdup"/>
    <s v="awiddup44@addthis.com#mailto:awiddup44@addthis.com#"/>
    <s v="763-907-1580"/>
    <s v="54327 Harbort Street"/>
    <s v="Saint Paul"/>
    <s v="Minnesota"/>
    <n v="55115"/>
    <s v="RK604"/>
    <s v="BYOR-2640S"/>
    <n v="189"/>
    <n v="5"/>
    <x v="4"/>
    <n v="5"/>
    <n v="945"/>
    <n v="18"/>
  </r>
  <r>
    <n v="843"/>
    <x v="180"/>
    <x v="627"/>
    <s v="Davie"/>
    <s v="Ewbanks"/>
    <s v="dewbanksf0@google.es#mailto:dewbanksf0@google.es#"/>
    <s v="570-716-5553"/>
    <s v="21 North Place"/>
    <s v="Scranton"/>
    <s v="Pennsylvania"/>
    <n v="18505"/>
    <s v="RS706"/>
    <s v="RWW-75 Robot"/>
    <n v="883"/>
    <n v="6"/>
    <x v="1"/>
    <n v="5"/>
    <n v="4415"/>
    <n v="18"/>
  </r>
  <r>
    <n v="844"/>
    <x v="181"/>
    <x v="678"/>
    <s v="Julietta"/>
    <s v="Milby"/>
    <s v="jmilbyft@flavors.me#mailto:jmilbyft@flavors.me#"/>
    <s v="540-748-6427"/>
    <s v="38 West Drive"/>
    <s v="Roanoke"/>
    <s v="Virginia"/>
    <n v="24040"/>
    <s v="RK602"/>
    <s v="BYOR-1000"/>
    <n v="189"/>
    <n v="5"/>
    <x v="4"/>
    <n v="3"/>
    <n v="567"/>
    <n v="17"/>
  </r>
  <r>
    <n v="845"/>
    <x v="181"/>
    <x v="679"/>
    <s v="Laney"/>
    <s v="Creagh"/>
    <s v="lcreagh2h@weather.com#mailto:lcreagh2h@weather.com#"/>
    <s v="818-613-5833"/>
    <s v="733 Elmside Road"/>
    <s v="Brea"/>
    <s v="California"/>
    <n v="92822"/>
    <s v="RK602"/>
    <s v="BYOR-1000"/>
    <n v="189"/>
    <n v="5"/>
    <x v="4"/>
    <n v="4"/>
    <n v="756"/>
    <n v="17"/>
  </r>
  <r>
    <n v="846"/>
    <x v="181"/>
    <x v="680"/>
    <s v="Seana"/>
    <s v="Hinge"/>
    <s v="shinged4@ustream.tv#mailto:shinged4@ustream.tv#"/>
    <s v="509-393-4946"/>
    <s v="9168 High Crossing Point"/>
    <s v="Spokane"/>
    <s v="Washington"/>
    <n v="99252"/>
    <s v="EB505"/>
    <s v="Delivery Drones"/>
    <n v="14.99"/>
    <n v="4"/>
    <x v="0"/>
    <n v="5"/>
    <n v="74.95"/>
    <n v="17"/>
  </r>
  <r>
    <n v="847"/>
    <x v="181"/>
    <x v="313"/>
    <s v="Ahmad"/>
    <s v="Lonie"/>
    <s v="aloniep3@pinterest.com#mailto:aloniep3@pinterest.com#"/>
    <s v="425-909-5358"/>
    <s v="79 Eastwood Drive"/>
    <s v="Bellevue"/>
    <s v="Washington"/>
    <n v="98008"/>
    <s v="DK202"/>
    <s v="BYOD-200"/>
    <n v="58.95"/>
    <n v="2"/>
    <x v="3"/>
    <n v="4"/>
    <n v="235.8"/>
    <n v="17"/>
  </r>
  <r>
    <n v="848"/>
    <x v="181"/>
    <x v="667"/>
    <s v="Bathsheba"/>
    <s v="Toothill"/>
    <s v="btoothillfo@ezinearticles.com#mailto:btoothillfo@ezinearticles.com#"/>
    <s v="713-180-0646"/>
    <s v="132 Mcbride Terrace"/>
    <s v="Houston"/>
    <s v="Texas"/>
    <n v="77055"/>
    <s v="DS301"/>
    <s v="DA-SA702 Drone"/>
    <n v="399"/>
    <n v="3"/>
    <x v="5"/>
    <n v="6"/>
    <n v="2394"/>
    <n v="17"/>
  </r>
  <r>
    <n v="849"/>
    <x v="181"/>
    <x v="681"/>
    <s v="Bary"/>
    <s v="Daniely"/>
    <s v="bdaniely5s@histats.com#mailto:bdaniely5s@histats.com#"/>
    <s v="361-224-8786"/>
    <s v="52831 Pankratz Court"/>
    <s v="Corpus Christi"/>
    <s v="Texas"/>
    <n v="78405"/>
    <s v="RS706"/>
    <s v="RWW-75 Robot"/>
    <n v="883"/>
    <n v="6"/>
    <x v="1"/>
    <n v="4"/>
    <n v="3532"/>
    <n v="17"/>
  </r>
  <r>
    <n v="850"/>
    <x v="182"/>
    <x v="682"/>
    <s v="Rayshell"/>
    <s v="Large"/>
    <s v="rlargefw@about.com#mailto:rlargefw@about.com#"/>
    <s v="510-922-0764"/>
    <s v="23768 Ryan Hill"/>
    <s v="Berkeley"/>
    <s v="California"/>
    <n v="94712"/>
    <s v="BP106"/>
    <s v="Hexacopter Drone Blueprint"/>
    <n v="8.99"/>
    <n v="1"/>
    <x v="6"/>
    <n v="5"/>
    <n v="44.95"/>
    <n v="17"/>
  </r>
  <r>
    <n v="851"/>
    <x v="182"/>
    <x v="683"/>
    <s v="Dianne"/>
    <s v="Keasy"/>
    <s v="dkeasymh@boston.com#mailto:dkeasymh@boston.com#"/>
    <s v="602-663-5223"/>
    <s v="6945 Almo Park"/>
    <s v="Phoenix"/>
    <s v="Arizona"/>
    <n v="85053"/>
    <s v="EB514"/>
    <s v="Polar Robots"/>
    <n v="23.99"/>
    <n v="4"/>
    <x v="0"/>
    <n v="4"/>
    <n v="95.96"/>
    <n v="17"/>
  </r>
  <r>
    <n v="852"/>
    <x v="182"/>
    <x v="62"/>
    <s v="Carlie"/>
    <s v="Pala"/>
    <s v="cpala1d@mysql.com#mailto:cpala1d@mysql.com#"/>
    <s v="563-279-3211"/>
    <s v="765 Del Sol Way"/>
    <s v="Davenport"/>
    <s v="Iowa"/>
    <n v="52804"/>
    <s v="TV805"/>
    <s v="Industrial 3D Printing"/>
    <n v="49"/>
    <n v="7"/>
    <x v="2"/>
    <n v="5"/>
    <n v="245"/>
    <n v="17"/>
  </r>
  <r>
    <n v="853"/>
    <x v="182"/>
    <x v="684"/>
    <s v="Iorgos"/>
    <s v="Priden"/>
    <s v="ipridenn5@cocolog-nifty.com#mailto:ipridenn5@cocolog-nifty.com#"/>
    <s v="770-668-8604"/>
    <s v="45233 Russell Alley"/>
    <s v="Atlanta"/>
    <s v="Georgia"/>
    <n v="31119"/>
    <s v="BP101"/>
    <s v="All Eyes Drone Blueprint"/>
    <n v="9.99"/>
    <n v="1"/>
    <x v="6"/>
    <n v="6"/>
    <n v="59.94"/>
    <n v="17"/>
  </r>
  <r>
    <n v="854"/>
    <x v="182"/>
    <x v="685"/>
    <s v="Alvan"/>
    <s v="Hawkslee"/>
    <s v="ahawksleea7@hubpages.com#mailto:ahawksleea7@hubpages.com#"/>
    <s v="937-191-5529"/>
    <s v="698 Farragut Avenue"/>
    <s v="Dayton"/>
    <s v="Ohio"/>
    <n v="45440"/>
    <s v="EB507"/>
    <s v="Drone Building Essentials"/>
    <n v="13.99"/>
    <n v="4"/>
    <x v="0"/>
    <n v="4"/>
    <n v="55.96"/>
    <n v="17"/>
  </r>
  <r>
    <n v="855"/>
    <x v="183"/>
    <x v="686"/>
    <s v="Maritsa"/>
    <s v="MacCaughan"/>
    <s v="mmaccaughanak@plala.or.jp#mailto:mmaccaughanak@plala.or.jp#"/>
    <s v="608-506-0124"/>
    <s v="1378 Corry Point"/>
    <s v="Madison"/>
    <s v="Wisconsin"/>
    <n v="53726"/>
    <s v="EB519"/>
    <s v="Spherical Robots"/>
    <n v="16.75"/>
    <n v="4"/>
    <x v="0"/>
    <n v="4"/>
    <n v="67"/>
    <n v="17"/>
  </r>
  <r>
    <n v="856"/>
    <x v="183"/>
    <x v="669"/>
    <s v="Ardeen"/>
    <s v="Matusevich"/>
    <s v="amatusevichex@pagesperso-orange.fr#mailto:amatusevichex@pagesperso-orange.fr#"/>
    <s v="862-286-6771"/>
    <s v="22151 Victoria Alley"/>
    <s v="Paterson"/>
    <s v="New Jersey"/>
    <n v="7544"/>
    <s v="TV813"/>
    <s v="Virtual Reality Basics"/>
    <n v="29.99"/>
    <n v="7"/>
    <x v="2"/>
    <n v="3"/>
    <n v="89.97"/>
    <n v="17"/>
  </r>
  <r>
    <n v="857"/>
    <x v="183"/>
    <x v="687"/>
    <s v="Silvano"/>
    <s v="Twinterman"/>
    <s v="stwintermanbg@e-recht24.de#mailto:stwintermanbg@e-recht24.de#"/>
    <s v="404-259-4969"/>
    <s v="90 Fuller Pass"/>
    <s v="Atlanta"/>
    <s v="Georgia"/>
    <n v="30392"/>
    <s v="DK201"/>
    <s v="BYOD-100"/>
    <n v="54"/>
    <n v="2"/>
    <x v="3"/>
    <n v="6"/>
    <n v="324"/>
    <n v="17"/>
  </r>
  <r>
    <n v="858"/>
    <x v="184"/>
    <x v="688"/>
    <s v="Care"/>
    <s v="Espinas"/>
    <s v="cespinasn4@nih.gov#mailto:cespinasn4@nih.gov#"/>
    <s v="707-572-2225"/>
    <s v="6553 Heath Terrace"/>
    <s v="Petaluma"/>
    <s v="California"/>
    <n v="94975"/>
    <s v="TV804"/>
    <s v="Drone Video Techniques"/>
    <n v="37.99"/>
    <n v="7"/>
    <x v="2"/>
    <n v="6"/>
    <n v="227.94"/>
    <n v="17"/>
  </r>
  <r>
    <n v="859"/>
    <x v="184"/>
    <x v="689"/>
    <s v="Aura"/>
    <s v="Carde"/>
    <s v="acardegs@ft.com#mailto:acardegs@ft.com#"/>
    <s v="225-349-3242"/>
    <s v="740 Pennsylvania Drive"/>
    <s v="Baton Rouge"/>
    <s v="Louisiana"/>
    <n v="70810"/>
    <s v="RS703"/>
    <s v="RCB-889 Robot"/>
    <n v="549"/>
    <n v="6"/>
    <x v="1"/>
    <n v="3"/>
    <n v="1647"/>
    <n v="17"/>
  </r>
  <r>
    <n v="860"/>
    <x v="184"/>
    <x v="690"/>
    <s v="Benedikta"/>
    <s v="Habben"/>
    <s v="bhabben33@ftc.gov#mailto:bhabben33@ftc.gov#"/>
    <s v="830-894-2080"/>
    <s v="2388 Russell Point"/>
    <s v="San Antonio"/>
    <s v="Texas"/>
    <n v="78255"/>
    <s v="BP106"/>
    <s v="Hexacopter Drone Blueprint"/>
    <n v="8.99"/>
    <n v="1"/>
    <x v="6"/>
    <n v="4"/>
    <n v="35.96"/>
    <n v="17"/>
  </r>
  <r>
    <n v="861"/>
    <x v="184"/>
    <x v="691"/>
    <s v="Clevey"/>
    <s v="Dreng"/>
    <s v="cdreng8t@bloglines.com#mailto:cdreng8t@bloglines.com#"/>
    <s v="305-999-0522"/>
    <s v="5790 Stang Lane"/>
    <s v="Miami Beach"/>
    <s v="Florida"/>
    <n v="33141"/>
    <s v="RS704"/>
    <s v="RLK-9920 Robot"/>
    <n v="699"/>
    <n v="6"/>
    <x v="1"/>
    <n v="3"/>
    <n v="2097"/>
    <n v="17"/>
  </r>
  <r>
    <n v="862"/>
    <x v="184"/>
    <x v="188"/>
    <s v="Bern"/>
    <s v="Hrishanok"/>
    <s v="bhrishanokd2@archive.org#mailto:bhrishanokd2@archive.org#"/>
    <s v="626-269-0421"/>
    <s v="996 Victoria Drive"/>
    <s v="Pasadena"/>
    <s v="California"/>
    <n v="91186"/>
    <s v="EB502"/>
    <s v="Building Your First Robot"/>
    <n v="24.95"/>
    <n v="4"/>
    <x v="0"/>
    <n v="3"/>
    <n v="74.849999999999994"/>
    <n v="17"/>
  </r>
  <r>
    <n v="863"/>
    <x v="184"/>
    <x v="110"/>
    <s v="Dorthea"/>
    <s v="Mirrlees"/>
    <s v="dmirrleesnf@sitemeter.com#mailto:dmirrleesnf@sitemeter.com#"/>
    <s v="201-498-0813"/>
    <s v="3089 Glendale Place"/>
    <s v="Newark"/>
    <s v="New Jersey"/>
    <n v="7112"/>
    <s v="BP105"/>
    <s v="Creature Robot Arms Blueprint"/>
    <n v="12"/>
    <n v="1"/>
    <x v="6"/>
    <n v="1"/>
    <n v="12"/>
    <n v="17"/>
  </r>
  <r>
    <n v="864"/>
    <x v="184"/>
    <x v="692"/>
    <s v="Cirilo"/>
    <s v="Bristoe"/>
    <s v="cbristoe99@answers.com#mailto:cbristoe99@answers.com#"/>
    <s v="724-100-3431"/>
    <s v="365 Fallview Drive"/>
    <s v="Pittsburgh"/>
    <s v="Pennsylvania"/>
    <n v="15205"/>
    <s v="DS306"/>
    <s v="DX-145 Drone"/>
    <n v="250"/>
    <n v="3"/>
    <x v="5"/>
    <n v="4"/>
    <n v="1000"/>
    <n v="17"/>
  </r>
  <r>
    <n v="865"/>
    <x v="185"/>
    <x v="693"/>
    <s v="Worth"/>
    <s v="Fideler"/>
    <s v="wfidelerfc@elpais.com#mailto:wfidelerfc@elpais.com#"/>
    <s v="601-525-9532"/>
    <s v="2158 Eastlawn Way"/>
    <s v="Meridian"/>
    <s v="Mississippi"/>
    <n v="39305"/>
    <s v="BP110"/>
    <s v="Sleepy Eye Blueprint"/>
    <n v="11.99"/>
    <n v="1"/>
    <x v="6"/>
    <n v="6"/>
    <n v="71.94"/>
    <n v="17"/>
  </r>
  <r>
    <n v="866"/>
    <x v="185"/>
    <x v="694"/>
    <s v="Margeaux"/>
    <s v="Stygall"/>
    <s v="mstygallnb@cisco.com#mailto:mstygallnb@cisco.com#"/>
    <s v="806-580-0858"/>
    <s v="24 Manufacturers Parkway"/>
    <s v="Amarillo"/>
    <s v="Texas"/>
    <n v="79171"/>
    <s v="TV807"/>
    <s v="Open Source Code"/>
    <n v="32.950000000000003"/>
    <n v="7"/>
    <x v="2"/>
    <n v="3"/>
    <n v="98.850000000000009"/>
    <n v="17"/>
  </r>
  <r>
    <n v="867"/>
    <x v="185"/>
    <x v="344"/>
    <s v="Tabby"/>
    <s v="O'Criane"/>
    <s v="tocriane96@flavors.me#mailto:tocriane96@flavors.me#"/>
    <s v="501-287-4304"/>
    <s v="481 Mitchell Circle"/>
    <s v="Little Rock"/>
    <s v="Arkansas"/>
    <n v="72209"/>
    <s v="EB517"/>
    <s v="SCARA Robots"/>
    <n v="19.5"/>
    <n v="4"/>
    <x v="0"/>
    <n v="4"/>
    <n v="78"/>
    <n v="17"/>
  </r>
  <r>
    <n v="868"/>
    <x v="185"/>
    <x v="555"/>
    <s v="Conrade"/>
    <s v="Allder"/>
    <s v="callderhy@oaic.gov.au#mailto:callderhy@oaic.gov.au#"/>
    <s v="217-137-2011"/>
    <s v="48471 Shoshone Road"/>
    <s v="Springfield"/>
    <s v="Illinois"/>
    <n v="62705"/>
    <s v="DS302"/>
    <s v="DC-304 Drone"/>
    <n v="395"/>
    <n v="3"/>
    <x v="5"/>
    <n v="3"/>
    <n v="1185"/>
    <n v="17"/>
  </r>
  <r>
    <n v="869"/>
    <x v="185"/>
    <x v="695"/>
    <s v="Darnell"/>
    <s v="Lafee"/>
    <s v="dlafeemx@youtube.com#mailto:dlafeemx@youtube.com#"/>
    <s v="310-701-3699"/>
    <s v="8843 4th Park"/>
    <s v="Inglewood"/>
    <s v="California"/>
    <n v="90310"/>
    <s v="TV804"/>
    <s v="Drone Video Techniques"/>
    <n v="37.99"/>
    <n v="7"/>
    <x v="2"/>
    <n v="6"/>
    <n v="227.94"/>
    <n v="17"/>
  </r>
  <r>
    <n v="870"/>
    <x v="185"/>
    <x v="534"/>
    <s v="Wandie"/>
    <s v="Lyness"/>
    <s v="wlyness2x@twitpic.com#mailto:wlyness2x@twitpic.com#"/>
    <s v="619-445-3052"/>
    <s v="7228 Colorado Road"/>
    <s v="San Diego"/>
    <s v="California"/>
    <n v="92153"/>
    <s v="TV802"/>
    <s v="AI for Educators"/>
    <n v="49.95"/>
    <n v="7"/>
    <x v="2"/>
    <n v="2"/>
    <n v="99.9"/>
    <n v="17"/>
  </r>
  <r>
    <n v="871"/>
    <x v="186"/>
    <x v="696"/>
    <s v="Jaquenetta"/>
    <s v="Ginley"/>
    <s v="jginley9y@seesaa.net#mailto:jginley9y@seesaa.net#"/>
    <s v="937-237-3671"/>
    <s v="91 Bluestem Drive"/>
    <s v="Dayton"/>
    <s v="Ohio"/>
    <n v="45454"/>
    <s v="EB521"/>
    <s v="Understanding Artificial Intelligence"/>
    <n v="19.5"/>
    <n v="4"/>
    <x v="0"/>
    <n v="4"/>
    <n v="78"/>
    <n v="17"/>
  </r>
  <r>
    <n v="872"/>
    <x v="186"/>
    <x v="697"/>
    <s v="Livvy"/>
    <s v="Arthey"/>
    <s v="lartheyd6@cnbc.com#mailto:lartheyd6@cnbc.com#"/>
    <s v="502-493-7347"/>
    <s v="63 5th Street"/>
    <s v="Louisville"/>
    <s v="Kentucky"/>
    <n v="40298"/>
    <s v="DS304"/>
    <s v="DTE-QFN20 Drone"/>
    <n v="250"/>
    <n v="3"/>
    <x v="5"/>
    <n v="3"/>
    <n v="750"/>
    <n v="17"/>
  </r>
  <r>
    <n v="873"/>
    <x v="186"/>
    <x v="132"/>
    <s v="Mattias"/>
    <s v="Merigon"/>
    <s v="mmerigonaz@go.com#mailto:mmerigonaz@go.com#"/>
    <s v="561-826-5930"/>
    <s v="43374 Bay Park"/>
    <s v="Boynton Beach"/>
    <s v="Florida"/>
    <n v="33436"/>
    <s v="EB507"/>
    <s v="Drone Building Essentials"/>
    <n v="13.99"/>
    <n v="4"/>
    <x v="0"/>
    <n v="4"/>
    <n v="55.96"/>
    <n v="17"/>
  </r>
  <r>
    <n v="874"/>
    <x v="187"/>
    <x v="698"/>
    <s v="Jobie"/>
    <s v="Pinchen"/>
    <s v="jpinchen15@behance.net#mailto:jpinchen15@behance.net#"/>
    <s v="205-844-2402"/>
    <s v="4319 Coleman Lane"/>
    <s v="Birmingham"/>
    <s v="Alabama"/>
    <n v="35231"/>
    <s v="TV812"/>
    <s v="Understanding Raspberry PI"/>
    <n v="28.99"/>
    <n v="7"/>
    <x v="2"/>
    <n v="1"/>
    <n v="28.99"/>
    <n v="17"/>
  </r>
  <r>
    <n v="875"/>
    <x v="187"/>
    <x v="288"/>
    <s v="Nata"/>
    <s v="Cockett"/>
    <s v="ncockettj0@ibm.com#mailto:ncockettj0@ibm.com#"/>
    <s v="804-411-6239"/>
    <s v="43 Morningstar Street"/>
    <s v="Richmond"/>
    <s v="Virginia"/>
    <n v="23293"/>
    <s v="EB519"/>
    <s v="Spherical Robots"/>
    <n v="16.75"/>
    <n v="4"/>
    <x v="0"/>
    <n v="4"/>
    <n v="67"/>
    <n v="17"/>
  </r>
  <r>
    <n v="876"/>
    <x v="187"/>
    <x v="699"/>
    <s v="Allsun"/>
    <s v="Hattersley"/>
    <s v="ahattersleyiy@hao123.com#mailto:ahattersleyiy@hao123.com#"/>
    <s v="402-485-4735"/>
    <s v="648 Melody Park"/>
    <s v="Omaha"/>
    <s v="Nebraska"/>
    <n v="68134"/>
    <s v="DK204"/>
    <s v="BYOD-300"/>
    <n v="89"/>
    <n v="2"/>
    <x v="3"/>
    <n v="6"/>
    <n v="534"/>
    <n v="17"/>
  </r>
  <r>
    <n v="877"/>
    <x v="188"/>
    <x v="700"/>
    <s v="Alfie"/>
    <s v="Dinse"/>
    <s v="adinsec8@cam.ac.uk#mailto:adinsec8@cam.ac.uk#"/>
    <s v="805-373-6557"/>
    <s v="76 7th Avenue"/>
    <s v="Simi Valley"/>
    <s v="California"/>
    <n v="93094"/>
    <s v="DS303"/>
    <s v="DTD-7000 Drone"/>
    <n v="450"/>
    <n v="3"/>
    <x v="5"/>
    <n v="2"/>
    <n v="900"/>
    <n v="17"/>
  </r>
  <r>
    <n v="878"/>
    <x v="188"/>
    <x v="701"/>
    <s v="Ashley"/>
    <s v="Lawtie"/>
    <s v="alawtieeu@networksolutions.com#mailto:alawtieeu@networksolutions.com#"/>
    <s v="716-668-9289"/>
    <s v="24257 Eagan Way"/>
    <s v="Buffalo"/>
    <s v="New York"/>
    <n v="14205"/>
    <s v="RK604"/>
    <s v="BYOR-2640S"/>
    <n v="189"/>
    <n v="5"/>
    <x v="4"/>
    <n v="5"/>
    <n v="945"/>
    <n v="17"/>
  </r>
  <r>
    <n v="879"/>
    <x v="188"/>
    <x v="702"/>
    <s v="Gratiana"/>
    <s v="Miere"/>
    <s v="gmieren4@taobao.com#mailto:gmieren4@taobao.com#"/>
    <s v="615-809-6450"/>
    <s v="90 Blaine Lane"/>
    <s v="Nashville"/>
    <s v="Tennessee"/>
    <n v="37215"/>
    <s v="EB517"/>
    <s v="SCARA Robots"/>
    <n v="19.5"/>
    <n v="4"/>
    <x v="0"/>
    <n v="5"/>
    <n v="97.5"/>
    <n v="17"/>
  </r>
  <r>
    <n v="880"/>
    <x v="188"/>
    <x v="454"/>
    <s v="Loleta"/>
    <s v="Pilley"/>
    <s v="lpilleyi2@moonfruit.com#mailto:lpilleyi2@moonfruit.com#"/>
    <s v="434-533-0610"/>
    <s v="45 Oriole Junction"/>
    <s v="Charlottesville"/>
    <s v="Virginia"/>
    <n v="22908"/>
    <s v="DS306"/>
    <s v="DX-145 Drone"/>
    <n v="250"/>
    <n v="3"/>
    <x v="5"/>
    <n v="5"/>
    <n v="1250"/>
    <n v="17"/>
  </r>
  <r>
    <n v="881"/>
    <x v="188"/>
    <x v="703"/>
    <s v="Abagail"/>
    <s v="Defraine"/>
    <s v="adefrainecw@example.com#mailto:adefrainecw@example.com#"/>
    <s v="407-844-9436"/>
    <s v="277 Sherman Way"/>
    <s v="Orlando"/>
    <s v="Florida"/>
    <n v="32830"/>
    <s v="TV803"/>
    <s v="Cloud Computing"/>
    <n v="29.99"/>
    <n v="7"/>
    <x v="2"/>
    <n v="5"/>
    <n v="149.94999999999999"/>
    <n v="17"/>
  </r>
  <r>
    <n v="882"/>
    <x v="188"/>
    <x v="321"/>
    <s v="Farrel"/>
    <s v="Raylton"/>
    <s v="fraylton54@fema.gov#mailto:fraylton54@fema.gov#"/>
    <s v="303-494-2733"/>
    <s v="977 Schurz Hill"/>
    <s v="Englewood"/>
    <s v="Colorado"/>
    <n v="80150"/>
    <s v="TV801"/>
    <s v="Aerial Security"/>
    <n v="36.99"/>
    <n v="7"/>
    <x v="2"/>
    <n v="5"/>
    <n v="184.95000000000002"/>
    <n v="17"/>
  </r>
  <r>
    <n v="883"/>
    <x v="188"/>
    <x v="704"/>
    <s v="Joly"/>
    <s v="Avann"/>
    <s v="javann71@adobe.com#mailto:javann71@adobe.com#"/>
    <s v="863-190-6319"/>
    <s v="51 Lillian Street"/>
    <s v="Lakeland"/>
    <s v="Florida"/>
    <n v="33805"/>
    <s v="EB503"/>
    <s v="Building Your Own Drone"/>
    <n v="24.99"/>
    <n v="4"/>
    <x v="0"/>
    <n v="3"/>
    <n v="74.97"/>
    <n v="17"/>
  </r>
  <r>
    <n v="884"/>
    <x v="188"/>
    <x v="705"/>
    <s v="Dedie"/>
    <s v="Pabelik"/>
    <s v="dpabelik52@lulu.com#mailto:dpabelik52@lulu.com#"/>
    <s v="904-830-0378"/>
    <s v="95 Harbort Lane"/>
    <s v="Jacksonville"/>
    <s v="Florida"/>
    <n v="32230"/>
    <s v="TV804"/>
    <s v="Drone Video Techniques"/>
    <n v="37.99"/>
    <n v="7"/>
    <x v="2"/>
    <n v="3"/>
    <n v="113.97"/>
    <n v="17"/>
  </r>
  <r>
    <n v="885"/>
    <x v="188"/>
    <x v="706"/>
    <s v="Fairleigh"/>
    <s v="Peiser"/>
    <s v="fpeiser7b@yale.edu#mailto:fpeiser7b@yale.edu#"/>
    <s v="208-902-5848"/>
    <s v="106 Birchwood Park"/>
    <s v="Pocatello"/>
    <s v="Idaho"/>
    <n v="83206"/>
    <s v="TV803"/>
    <s v="Cloud Computing"/>
    <n v="29.99"/>
    <n v="7"/>
    <x v="2"/>
    <n v="5"/>
    <n v="149.94999999999999"/>
    <n v="17"/>
  </r>
  <r>
    <n v="886"/>
    <x v="188"/>
    <x v="707"/>
    <s v="Shauna"/>
    <s v="Gallehawk"/>
    <s v="sgallehawkmy@tinyurl.com#mailto:sgallehawkmy@tinyurl.com#"/>
    <s v="770-523-8111"/>
    <s v="41 Hudson Street"/>
    <s v="Marietta"/>
    <s v="Georgia"/>
    <n v="30061"/>
    <s v="DS306"/>
    <s v="DX-145 Drone"/>
    <n v="250"/>
    <n v="3"/>
    <x v="5"/>
    <n v="3"/>
    <n v="750"/>
    <n v="17"/>
  </r>
  <r>
    <n v="887"/>
    <x v="189"/>
    <x v="364"/>
    <s v="Perle"/>
    <s v="Shellshear"/>
    <s v="pshellshearmk@photobucket.com#mailto:pshellshearmk@photobucket.com#"/>
    <s v="765-733-6004"/>
    <s v="35214 Lunder Place"/>
    <s v="Lafayette"/>
    <s v="Indiana"/>
    <n v="47905"/>
    <s v="EB513"/>
    <s v="Photograph Drones"/>
    <n v="14.99"/>
    <n v="4"/>
    <x v="0"/>
    <n v="4"/>
    <n v="59.96"/>
    <n v="17"/>
  </r>
  <r>
    <n v="888"/>
    <x v="189"/>
    <x v="622"/>
    <s v="Alejandra"/>
    <s v="Abry"/>
    <s v="aabryaw@hibu.com#mailto:aabryaw@hibu.com#"/>
    <s v="562-179-3866"/>
    <s v="715 Crescent Oaks Avenue"/>
    <s v="Long Beach"/>
    <s v="California"/>
    <n v="90831"/>
    <s v="DS304"/>
    <s v="DTE-QFN20 Drone"/>
    <n v="250"/>
    <n v="3"/>
    <x v="5"/>
    <n v="2"/>
    <n v="500"/>
    <n v="17"/>
  </r>
  <r>
    <n v="889"/>
    <x v="189"/>
    <x v="368"/>
    <s v="Llewellyn"/>
    <s v="Whillock"/>
    <s v="lwhillock3u@woothemes.com#mailto:lwhillock3u@woothemes.com#"/>
    <s v="586-701-5693"/>
    <s v="96898 Crownhardt Plaza"/>
    <s v="Detroit"/>
    <s v="Michigan"/>
    <n v="48206"/>
    <s v="BP102"/>
    <s v="Bsquare Robot Blueprint"/>
    <n v="8.99"/>
    <n v="1"/>
    <x v="6"/>
    <n v="6"/>
    <n v="53.94"/>
    <n v="17"/>
  </r>
  <r>
    <n v="890"/>
    <x v="189"/>
    <x v="708"/>
    <s v="Haley"/>
    <s v="Carff"/>
    <s v="hcarfflq@freewebs.com#mailto:hcarfflq@freewebs.com#"/>
    <s v="614-158-5244"/>
    <s v="30400 Park Meadow Place"/>
    <s v="Columbus"/>
    <s v="Ohio"/>
    <n v="43231"/>
    <s v="EB507"/>
    <s v="Drone Building Essentials"/>
    <n v="13.99"/>
    <n v="4"/>
    <x v="0"/>
    <n v="6"/>
    <n v="83.94"/>
    <n v="17"/>
  </r>
  <r>
    <n v="891"/>
    <x v="189"/>
    <x v="709"/>
    <s v="Lem"/>
    <s v="Stenhouse"/>
    <s v="lstenhousemj@businessweek.com#mailto:lstenhousemj@businessweek.com#"/>
    <s v="425-930-4097"/>
    <s v="45 Schlimgen Lane"/>
    <s v="Everett"/>
    <s v="Washington"/>
    <n v="98206"/>
    <s v="EB502"/>
    <s v="Building Your First Robot"/>
    <n v="24.95"/>
    <n v="4"/>
    <x v="0"/>
    <n v="2"/>
    <n v="49.9"/>
    <n v="17"/>
  </r>
  <r>
    <n v="892"/>
    <x v="190"/>
    <x v="710"/>
    <s v="Raynard"/>
    <s v="McFeat"/>
    <s v="rmcfeatgj@skyrock.com#mailto:rmcfeatgj@skyrock.com#"/>
    <s v="646-305-9721"/>
    <s v="96 Acker Pass"/>
    <s v="New York City"/>
    <s v="New York"/>
    <n v="10029"/>
    <s v="DK204"/>
    <s v="BYOD-300"/>
    <n v="89"/>
    <n v="2"/>
    <x v="3"/>
    <n v="6"/>
    <n v="534"/>
    <n v="17"/>
  </r>
  <r>
    <n v="893"/>
    <x v="190"/>
    <x v="568"/>
    <s v="Donovan"/>
    <s v="Linzee"/>
    <s v="dlinzee4e@wsj.com#mailto:dlinzee4e@wsj.com#"/>
    <s v="253-661-1560"/>
    <s v="19514 Kipling Parkway"/>
    <s v="Tacoma"/>
    <s v="Washington"/>
    <n v="98464"/>
    <s v="EB518"/>
    <s v="Single Rotor Drones"/>
    <n v="14.99"/>
    <n v="4"/>
    <x v="0"/>
    <n v="6"/>
    <n v="89.94"/>
    <n v="17"/>
  </r>
  <r>
    <n v="894"/>
    <x v="190"/>
    <x v="711"/>
    <s v="Annette"/>
    <s v="Eddisford"/>
    <s v="aeddisforder@slate.com#mailto:aeddisforder@slate.com#"/>
    <s v="850-344-4227"/>
    <s v="930 Anzinger Drive"/>
    <s v="Tallahassee"/>
    <s v="Florida"/>
    <n v="32314"/>
    <s v="DK209"/>
    <s v="BYOD-550"/>
    <n v="179"/>
    <n v="2"/>
    <x v="3"/>
    <n v="5"/>
    <n v="895"/>
    <n v="17"/>
  </r>
  <r>
    <n v="895"/>
    <x v="190"/>
    <x v="712"/>
    <s v="Rainer"/>
    <s v="Hazart"/>
    <s v="rhazartc6@hp.com#mailto:rhazartc6@hp.com#"/>
    <s v="601-649-2607"/>
    <s v="11 Lillian Park"/>
    <s v="Jackson"/>
    <s v="Mississippi"/>
    <n v="39216"/>
    <s v="BP101"/>
    <s v="All Eyes Drone Blueprint"/>
    <n v="9.99"/>
    <n v="1"/>
    <x v="6"/>
    <n v="3"/>
    <n v="29.97"/>
    <n v="17"/>
  </r>
  <r>
    <n v="896"/>
    <x v="190"/>
    <x v="713"/>
    <s v="Jon"/>
    <s v="Pau"/>
    <s v="jpaug4@wordpress.org#mailto:jpaug4@wordpress.org#"/>
    <s v="305-498-2537"/>
    <s v="90 Eliot Circle"/>
    <s v="Miami"/>
    <s v="Florida"/>
    <n v="33190"/>
    <s v="DK205"/>
    <s v="BYOD-350"/>
    <n v="89.95"/>
    <n v="2"/>
    <x v="3"/>
    <n v="3"/>
    <n v="269.85000000000002"/>
    <n v="17"/>
  </r>
  <r>
    <n v="897"/>
    <x v="190"/>
    <x v="714"/>
    <s v="Isabel"/>
    <s v="Climson"/>
    <s v="iclimson4j@surveymonkey.com#mailto:iclimson4j@surveymonkey.com#"/>
    <s v="913-583-7224"/>
    <s v="13 Cottonwood Parkway"/>
    <s v="Kansas City"/>
    <s v="Kansas"/>
    <n v="66112"/>
    <s v="DS307"/>
    <s v="MICR-564K Drone"/>
    <n v="499"/>
    <n v="3"/>
    <x v="5"/>
    <n v="2"/>
    <n v="998"/>
    <n v="17"/>
  </r>
  <r>
    <n v="898"/>
    <x v="190"/>
    <x v="715"/>
    <s v="Lemmy"/>
    <s v="Kubatsch"/>
    <s v="lkubatsch2v@tamu.edu#mailto:lkubatsch2v@tamu.edu#"/>
    <s v="479-682-5609"/>
    <s v="69150 Cambridge Plaza"/>
    <s v="Fort Smith"/>
    <s v="Arkansas"/>
    <n v="72916"/>
    <s v="TV813"/>
    <s v="Virtual Reality Basics"/>
    <n v="29.99"/>
    <n v="7"/>
    <x v="2"/>
    <n v="5"/>
    <n v="149.94999999999999"/>
    <n v="17"/>
  </r>
  <r>
    <n v="899"/>
    <x v="190"/>
    <x v="235"/>
    <s v="Eleni"/>
    <s v="Nardi"/>
    <s v="enardipv@networkadvertising.org#mailto:enardipv@networkadvertising.org#"/>
    <s v="239-312-6375"/>
    <s v="94905 Hanson Alley"/>
    <s v="Cape Coral"/>
    <s v="Florida"/>
    <n v="33915"/>
    <s v="DS306"/>
    <s v="DX-145 Drone"/>
    <n v="250"/>
    <n v="3"/>
    <x v="5"/>
    <n v="3"/>
    <n v="750"/>
    <n v="17"/>
  </r>
  <r>
    <n v="900"/>
    <x v="191"/>
    <x v="716"/>
    <s v="Jayson"/>
    <s v="By"/>
    <s v="jby72@ow.ly#mailto:jby72@ow.ly#"/>
    <s v="518-744-9979"/>
    <s v="4511 Lighthouse Bay Plaza"/>
    <s v="Albany"/>
    <s v="New York"/>
    <n v="12237"/>
    <s v="EB517"/>
    <s v="SCARA Robots"/>
    <n v="19.5"/>
    <n v="4"/>
    <x v="0"/>
    <n v="5"/>
    <n v="97.5"/>
    <n v="17"/>
  </r>
  <r>
    <n v="901"/>
    <x v="191"/>
    <x v="717"/>
    <s v="Alford"/>
    <s v="Roddy"/>
    <s v="aroddy41@dmoz.org#mailto:aroddy41@dmoz.org#"/>
    <s v="616-592-3514"/>
    <s v="62246 Norway Maple Terrace"/>
    <s v="Grand Rapids"/>
    <s v="Michigan"/>
    <n v="49510"/>
    <s v="DS307"/>
    <s v="MICR-564K Drone"/>
    <n v="499"/>
    <n v="3"/>
    <x v="5"/>
    <n v="3"/>
    <n v="1497"/>
    <n v="17"/>
  </r>
  <r>
    <n v="902"/>
    <x v="191"/>
    <x v="530"/>
    <s v="Ferd"/>
    <s v="Sline"/>
    <s v="fsline8d@marketwatch.com#mailto:fsline8d@marketwatch.com#"/>
    <s v="404-506-4050"/>
    <s v="946 Bunker Hill Lane"/>
    <s v="Atlanta"/>
    <s v="Georgia"/>
    <n v="30336"/>
    <s v="TV802"/>
    <s v="AI for Educators"/>
    <n v="49.95"/>
    <n v="7"/>
    <x v="2"/>
    <n v="3"/>
    <n v="149.85000000000002"/>
    <n v="17"/>
  </r>
  <r>
    <n v="903"/>
    <x v="191"/>
    <x v="622"/>
    <s v="Alejandra"/>
    <s v="Abry"/>
    <s v="aabryaw@hibu.com#mailto:aabryaw@hibu.com#"/>
    <s v="562-179-3866"/>
    <s v="715 Crescent Oaks Avenue"/>
    <s v="Long Beach"/>
    <s v="California"/>
    <n v="90831"/>
    <s v="DK205"/>
    <s v="BYOD-350"/>
    <n v="89.95"/>
    <n v="2"/>
    <x v="3"/>
    <n v="3"/>
    <n v="269.85000000000002"/>
    <n v="17"/>
  </r>
  <r>
    <n v="904"/>
    <x v="191"/>
    <x v="718"/>
    <s v="Kennie"/>
    <s v="Kington"/>
    <s v="kkington20@barnesandnoble.com#mailto:kkington20@barnesandnoble.com#"/>
    <s v="214-964-2586"/>
    <s v="82774 Lakewood Gardens Way"/>
    <s v="Dallas"/>
    <s v="Texas"/>
    <n v="75241"/>
    <s v="BP105"/>
    <s v="Creature Robot Arms Blueprint"/>
    <n v="12"/>
    <n v="1"/>
    <x v="6"/>
    <n v="2"/>
    <n v="24"/>
    <n v="17"/>
  </r>
  <r>
    <n v="905"/>
    <x v="191"/>
    <x v="719"/>
    <s v="Susana"/>
    <s v="Baglow"/>
    <s v="sbaglow4r@columbia.edu#mailto:sbaglow4r@columbia.edu#"/>
    <s v="253-966-7000"/>
    <s v="5249 Elmside Plaza"/>
    <s v="Tacoma"/>
    <s v="Washington"/>
    <n v="98481"/>
    <s v="EB502"/>
    <s v="Building Your First Robot"/>
    <n v="24.95"/>
    <n v="4"/>
    <x v="0"/>
    <n v="4"/>
    <n v="99.8"/>
    <n v="17"/>
  </r>
  <r>
    <n v="906"/>
    <x v="192"/>
    <x v="525"/>
    <s v="Janek"/>
    <s v="Yerborn"/>
    <s v="jyerbornfe@tumblr.com#mailto:jyerbornfe@tumblr.com#"/>
    <s v="718-415-8610"/>
    <s v="80898 Merry Alley"/>
    <s v="Bronx"/>
    <s v="New York"/>
    <n v="10454"/>
    <s v="DS301"/>
    <s v="DA-SA702 Drone"/>
    <n v="399"/>
    <n v="3"/>
    <x v="5"/>
    <n v="2"/>
    <n v="798"/>
    <n v="17"/>
  </r>
  <r>
    <n v="907"/>
    <x v="192"/>
    <x v="720"/>
    <s v="Alyda"/>
    <s v="Lucchi"/>
    <s v="alucchijb@usda.gov#mailto:alucchijb@usda.gov#"/>
    <s v="832-758-0424"/>
    <s v="33 Tony Center"/>
    <s v="Houston"/>
    <s v="Texas"/>
    <n v="77065"/>
    <s v="DS301"/>
    <s v="DA-SA702 Drone"/>
    <n v="399"/>
    <n v="3"/>
    <x v="5"/>
    <n v="2"/>
    <n v="798"/>
    <n v="17"/>
  </r>
  <r>
    <n v="908"/>
    <x v="192"/>
    <x v="721"/>
    <s v="Karney"/>
    <s v="Giacobazzi"/>
    <s v="kgiacobazzirc@china.com.cn#mailto:kgiacobazzirc@china.com.cn#"/>
    <s v="515-321-4710"/>
    <s v="110 Derek Junction"/>
    <s v="Des Moines"/>
    <s v="Iowa"/>
    <n v="50335"/>
    <s v="RS706"/>
    <s v="RWW-75 Robot"/>
    <n v="883"/>
    <n v="6"/>
    <x v="1"/>
    <n v="1"/>
    <n v="883"/>
    <n v="17"/>
  </r>
  <r>
    <n v="909"/>
    <x v="192"/>
    <x v="63"/>
    <s v="Blake"/>
    <s v="Heditch"/>
    <s v="bheditchad@icq.com#mailto:bheditchad@icq.com#"/>
    <s v="305-763-2489"/>
    <s v="40588 Hoffman Trail"/>
    <s v="Miami"/>
    <s v="Florida"/>
    <n v="33129"/>
    <s v="RK602"/>
    <s v="BYOR-1000"/>
    <n v="189"/>
    <n v="5"/>
    <x v="4"/>
    <n v="5"/>
    <n v="945"/>
    <n v="17"/>
  </r>
  <r>
    <n v="910"/>
    <x v="192"/>
    <x v="722"/>
    <s v="Cynthie"/>
    <s v="Slocum"/>
    <s v="cslocumlm@constantcontact.com#mailto:cslocumlm@constantcontact.com#"/>
    <s v="214-349-8512"/>
    <s v="6170 Harbort Center"/>
    <s v="Dallas"/>
    <s v="Texas"/>
    <n v="75397"/>
    <s v="EB503"/>
    <s v="Building Your Own Drone"/>
    <n v="24.99"/>
    <n v="4"/>
    <x v="0"/>
    <n v="3"/>
    <n v="74.97"/>
    <n v="17"/>
  </r>
  <r>
    <n v="911"/>
    <x v="193"/>
    <x v="723"/>
    <s v="Olivier"/>
    <s v="Royse"/>
    <s v="oroyseom@last.fm#mailto:oroyseom@last.fm#"/>
    <s v="304-856-6610"/>
    <s v="286 Cardinal Pass"/>
    <s v="Charleston"/>
    <s v="West Virginia"/>
    <n v="25331"/>
    <s v="RK605"/>
    <s v="BYOR-3000"/>
    <n v="214"/>
    <n v="5"/>
    <x v="4"/>
    <n v="2"/>
    <n v="428"/>
    <n v="17"/>
  </r>
  <r>
    <n v="912"/>
    <x v="193"/>
    <x v="724"/>
    <s v="Dareen"/>
    <s v="Kunes"/>
    <s v="dkunes4g@dyndns.org#mailto:dkunes4g@dyndns.org#"/>
    <s v="303-204-5565"/>
    <s v="3061 Coleman Alley"/>
    <s v="Denver"/>
    <s v="Colorado"/>
    <n v="80241"/>
    <s v="EB502"/>
    <s v="Building Your First Robot"/>
    <n v="24.95"/>
    <n v="4"/>
    <x v="0"/>
    <n v="3"/>
    <n v="74.849999999999994"/>
    <n v="17"/>
  </r>
  <r>
    <n v="913"/>
    <x v="193"/>
    <x v="725"/>
    <s v="Dorian"/>
    <s v="Softley"/>
    <s v="dsoftleykc@ehow.com#mailto:dsoftleykc@ehow.com#"/>
    <s v="419-584-1392"/>
    <s v="98 Morning Way"/>
    <s v="Toledo"/>
    <s v="Ohio"/>
    <n v="43656"/>
    <s v="TV807"/>
    <s v="Open Source Code"/>
    <n v="32.950000000000003"/>
    <n v="7"/>
    <x v="2"/>
    <n v="4"/>
    <n v="131.80000000000001"/>
    <n v="17"/>
  </r>
  <r>
    <n v="914"/>
    <x v="193"/>
    <x v="726"/>
    <s v="Kiersten"/>
    <s v="Alasdair"/>
    <s v="kalasdairce@tmall.com#mailto:kalasdairce@tmall.com#"/>
    <s v="312-516-0402"/>
    <s v="7777 Golf Crossing"/>
    <s v="Chicago"/>
    <s v="Illinois"/>
    <n v="60674"/>
    <s v="TV808"/>
    <s v="Robotic Essentials"/>
    <n v="34.99"/>
    <n v="7"/>
    <x v="2"/>
    <n v="2"/>
    <n v="69.98"/>
    <n v="17"/>
  </r>
  <r>
    <n v="915"/>
    <x v="193"/>
    <x v="432"/>
    <s v="Maury"/>
    <s v="Tarr"/>
    <s v="mtarrjp@theglobeandmail.com#mailto:mtarrjp@theglobeandmail.com#"/>
    <s v="305-671-5937"/>
    <s v="85 Lakewood Gardens Road"/>
    <s v="Miami"/>
    <s v="Florida"/>
    <n v="33196"/>
    <s v="RS705"/>
    <s v="RQTE-554 Robot"/>
    <n v="684"/>
    <n v="6"/>
    <x v="1"/>
    <n v="2"/>
    <n v="1368"/>
    <n v="17"/>
  </r>
  <r>
    <n v="916"/>
    <x v="193"/>
    <x v="87"/>
    <s v="Jobye"/>
    <s v="Dobbinson"/>
    <s v="jdobbinson6o@globo.com#mailto:jdobbinson6o@globo.com#"/>
    <s v="432-594-4957"/>
    <s v="441 Arkansas Plaza"/>
    <s v="Odessa"/>
    <s v="Texas"/>
    <n v="79769"/>
    <s v="TV802"/>
    <s v="AI for Educators"/>
    <n v="49.95"/>
    <n v="7"/>
    <x v="2"/>
    <n v="3"/>
    <n v="149.85000000000002"/>
    <n v="17"/>
  </r>
  <r>
    <n v="917"/>
    <x v="194"/>
    <x v="727"/>
    <s v="Maryellen"/>
    <s v="Pirazzi"/>
    <s v="mpirazzig7@about.me#mailto:mpirazzig7@about.me#"/>
    <s v="304-306-7730"/>
    <s v="23279 Fairfield Place"/>
    <s v="Huntington"/>
    <s v="West Virginia"/>
    <n v="25726"/>
    <s v="BP108"/>
    <s v="Panda Robot Blueprint"/>
    <n v="7.99"/>
    <n v="1"/>
    <x v="6"/>
    <n v="5"/>
    <n v="39.950000000000003"/>
    <n v="17"/>
  </r>
  <r>
    <n v="918"/>
    <x v="194"/>
    <x v="728"/>
    <s v="Rafaellle"/>
    <s v="Blunsom"/>
    <s v="rblunsom1w@oaic.gov.au#mailto:rblunsom1w@oaic.gov.au#"/>
    <s v="214-869-6632"/>
    <s v="5128 Arrowood Crossing"/>
    <s v="Dallas"/>
    <s v="Texas"/>
    <n v="75392"/>
    <s v="EB503"/>
    <s v="Building Your Own Drone"/>
    <n v="24.99"/>
    <n v="4"/>
    <x v="0"/>
    <n v="2"/>
    <n v="49.98"/>
    <n v="17"/>
  </r>
  <r>
    <n v="919"/>
    <x v="194"/>
    <x v="729"/>
    <s v="Daphene"/>
    <s v="Torrecilla"/>
    <s v="dtorrecilla46@indiegogo.com#mailto:dtorrecilla46@indiegogo.com#"/>
    <s v="704-989-6711"/>
    <s v="47598 American Ash Parkway"/>
    <s v="Charlotte"/>
    <s v="North Carolina"/>
    <n v="28272"/>
    <s v="DK204"/>
    <s v="BYOD-300"/>
    <n v="89"/>
    <n v="2"/>
    <x v="3"/>
    <n v="2"/>
    <n v="178"/>
    <n v="17"/>
  </r>
  <r>
    <n v="920"/>
    <x v="194"/>
    <x v="730"/>
    <s v="Winfield"/>
    <s v="Uren"/>
    <s v="wurenec@uiuc.edu#mailto:wurenec@uiuc.edu#"/>
    <s v="937-746-9437"/>
    <s v="33517 Mockingbird Alley"/>
    <s v="Dayton"/>
    <s v="Ohio"/>
    <n v="45490"/>
    <s v="EB507"/>
    <s v="Drone Building Essentials"/>
    <n v="13.99"/>
    <n v="4"/>
    <x v="0"/>
    <n v="4"/>
    <n v="55.96"/>
    <n v="17"/>
  </r>
  <r>
    <n v="921"/>
    <x v="194"/>
    <x v="721"/>
    <s v="Karney"/>
    <s v="Giacobazzi"/>
    <s v="kgiacobazzirc@china.com.cn#mailto:kgiacobazzirc@china.com.cn#"/>
    <s v="515-321-4710"/>
    <s v="110 Derek Junction"/>
    <s v="Des Moines"/>
    <s v="Iowa"/>
    <n v="50335"/>
    <s v="TV808"/>
    <s v="Robotic Essentials"/>
    <n v="34.99"/>
    <n v="7"/>
    <x v="2"/>
    <n v="5"/>
    <n v="174.95000000000002"/>
    <n v="17"/>
  </r>
  <r>
    <n v="922"/>
    <x v="194"/>
    <x v="731"/>
    <s v="Dido"/>
    <s v="Thomazet"/>
    <s v="dthomazetc2@merriam-webster.com#mailto:dthomazetc2@merriam-webster.com#"/>
    <s v="770-251-7441"/>
    <s v="3723 Morrow Place"/>
    <s v="Decatur"/>
    <s v="Georgia"/>
    <n v="30033"/>
    <s v="RK607"/>
    <s v="BYOR-4005"/>
    <n v="245"/>
    <n v="5"/>
    <x v="4"/>
    <n v="3"/>
    <n v="735"/>
    <n v="17"/>
  </r>
  <r>
    <n v="923"/>
    <x v="195"/>
    <x v="732"/>
    <s v="Angele"/>
    <s v="Heeley"/>
    <s v="aheeleyna@amazon.co.jp#mailto:aheeleyna@amazon.co.jp#"/>
    <s v="217-847-7793"/>
    <s v="38096 Chinook Crossing"/>
    <s v="Springfield"/>
    <s v="Illinois"/>
    <n v="62756"/>
    <s v="BP109"/>
    <s v="QuadroCopter Blueprint"/>
    <n v="10.99"/>
    <n v="1"/>
    <x v="6"/>
    <n v="3"/>
    <n v="32.97"/>
    <n v="17"/>
  </r>
  <r>
    <n v="924"/>
    <x v="195"/>
    <x v="290"/>
    <s v="Mordy"/>
    <s v="Braunston"/>
    <s v="mbraunstonn3@histats.com#mailto:mbraunstonn3@histats.com#"/>
    <s v="212-739-3005"/>
    <s v="25805 Cody Trail"/>
    <s v="Brooklyn"/>
    <s v="New York"/>
    <n v="11254"/>
    <s v="TV812"/>
    <s v="Understanding Raspberry PI"/>
    <n v="28.99"/>
    <n v="7"/>
    <x v="2"/>
    <n v="4"/>
    <n v="115.96"/>
    <n v="17"/>
  </r>
  <r>
    <n v="925"/>
    <x v="195"/>
    <x v="733"/>
    <s v="Ivette"/>
    <s v="Ashlee"/>
    <s v="iashleeqv@tumblr.com#mailto:iashleeqv@tumblr.com#"/>
    <s v="419-811-4659"/>
    <s v="9553 Melody Plaza"/>
    <s v="Toledo"/>
    <s v="Ohio"/>
    <n v="43666"/>
    <s v="DK205"/>
    <s v="BYOD-350"/>
    <n v="89.95"/>
    <n v="2"/>
    <x v="3"/>
    <n v="2"/>
    <n v="179.9"/>
    <n v="17"/>
  </r>
  <r>
    <n v="926"/>
    <x v="196"/>
    <x v="734"/>
    <s v="Elisha"/>
    <s v="Harmstone"/>
    <s v="eharmstone9d@unicef.org#mailto:eharmstone9d@unicef.org#"/>
    <s v="979-496-6185"/>
    <s v="2871 Hansons Alley"/>
    <s v="College Station"/>
    <s v="Texas"/>
    <n v="77844"/>
    <s v="BP108"/>
    <s v="Panda Robot Blueprint"/>
    <n v="7.99"/>
    <n v="1"/>
    <x v="6"/>
    <n v="6"/>
    <n v="47.94"/>
    <n v="17"/>
  </r>
  <r>
    <n v="927"/>
    <x v="196"/>
    <x v="735"/>
    <s v="Eugenia"/>
    <s v="Baiden"/>
    <s v="ebaidenb0@mapquest.com#mailto:ebaidenb0@mapquest.com#"/>
    <s v="954-187-7566"/>
    <s v="5671 Crowley Lane"/>
    <s v="Fort Lauderdale"/>
    <s v="Florida"/>
    <n v="33330"/>
    <s v="BP106"/>
    <s v="Hexacopter Drone Blueprint"/>
    <n v="8.99"/>
    <n v="1"/>
    <x v="6"/>
    <n v="5"/>
    <n v="44.95"/>
    <n v="17"/>
  </r>
  <r>
    <n v="928"/>
    <x v="197"/>
    <x v="736"/>
    <s v="Starlene"/>
    <s v="Klausen"/>
    <s v="sklausenr8@github.com#mailto:sklausenr8@github.com#"/>
    <s v="405-841-9429"/>
    <s v="19 Delladonna Way"/>
    <s v="Oklahoma City"/>
    <s v="Oklahoma"/>
    <n v="73119"/>
    <s v="BP102"/>
    <s v="Bsquare Robot Blueprint"/>
    <n v="8.99"/>
    <n v="1"/>
    <x v="6"/>
    <n v="2"/>
    <n v="17.98"/>
    <n v="17"/>
  </r>
  <r>
    <n v="929"/>
    <x v="197"/>
    <x v="737"/>
    <s v="Jethro"/>
    <s v="Breagan"/>
    <s v="jbreagancl@symantec.com#mailto:jbreagancl@symantec.com#"/>
    <s v="225-763-1523"/>
    <s v="125 Nobel Place"/>
    <s v="Baton Rouge"/>
    <s v="Louisiana"/>
    <n v="70820"/>
    <s v="EB503"/>
    <s v="Building Your Own Drone"/>
    <n v="24.99"/>
    <n v="4"/>
    <x v="0"/>
    <n v="4"/>
    <n v="99.96"/>
    <n v="17"/>
  </r>
  <r>
    <n v="930"/>
    <x v="198"/>
    <x v="738"/>
    <s v="Massimo"/>
    <s v="Ells"/>
    <s v="mellskr@chicagotribune.com#mailto:mellskr@chicagotribune.com#"/>
    <s v="830-655-3552"/>
    <s v="4664 Brentwood Parkway"/>
    <s v="San Antonio"/>
    <s v="Texas"/>
    <n v="78245"/>
    <s v="BP108"/>
    <s v="Panda Robot Blueprint"/>
    <n v="7.99"/>
    <n v="1"/>
    <x v="6"/>
    <n v="5"/>
    <n v="39.950000000000003"/>
    <n v="17"/>
  </r>
  <r>
    <n v="931"/>
    <x v="198"/>
    <x v="739"/>
    <s v="Allissa"/>
    <s v="Johananov"/>
    <s v="ajohananovix@miibeian.gov.cn#mailto:ajohananovix@miibeian.gov.cn#"/>
    <s v="206-596-7618"/>
    <s v="496 Chinook Road"/>
    <s v="Seattle"/>
    <s v="Washington"/>
    <n v="98104"/>
    <s v="TV809"/>
    <s v="Understanding 3D Printing"/>
    <n v="42.99"/>
    <n v="7"/>
    <x v="2"/>
    <n v="5"/>
    <n v="214.95000000000002"/>
    <n v="17"/>
  </r>
  <r>
    <n v="932"/>
    <x v="198"/>
    <x v="694"/>
    <s v="Margeaux"/>
    <s v="Stygall"/>
    <s v="mstygallnb@cisco.com#mailto:mstygallnb@cisco.com#"/>
    <s v="806-580-0858"/>
    <s v="24 Manufacturers Parkway"/>
    <s v="Amarillo"/>
    <s v="Texas"/>
    <n v="79171"/>
    <s v="TV802"/>
    <s v="AI for Educators"/>
    <n v="49.95"/>
    <n v="7"/>
    <x v="2"/>
    <n v="3"/>
    <n v="149.85000000000002"/>
    <n v="17"/>
  </r>
  <r>
    <n v="933"/>
    <x v="198"/>
    <x v="740"/>
    <s v="Munmro"/>
    <s v="Betke"/>
    <s v="mbetkepi@goo.gl#mailto:mbetkepi@goo.gl#"/>
    <s v="469-545-7623"/>
    <s v="5380 Heath Hill"/>
    <s v="Garland"/>
    <s v="Texas"/>
    <n v="75044"/>
    <s v="TV813"/>
    <s v="Virtual Reality Basics"/>
    <n v="29.99"/>
    <n v="7"/>
    <x v="2"/>
    <n v="3"/>
    <n v="89.97"/>
    <n v="17"/>
  </r>
  <r>
    <n v="934"/>
    <x v="198"/>
    <x v="741"/>
    <s v="Orazio"/>
    <s v="Vivian"/>
    <s v="ovivianhs@umich.edu#mailto:ovivianhs@umich.edu#"/>
    <s v="323-925-9266"/>
    <s v="38 Vahlen Lane"/>
    <s v="Los Angeles"/>
    <s v="California"/>
    <n v="90040"/>
    <s v="EB517"/>
    <s v="SCARA Robots"/>
    <n v="19.5"/>
    <n v="4"/>
    <x v="0"/>
    <n v="3"/>
    <n v="58.5"/>
    <n v="17"/>
  </r>
  <r>
    <n v="935"/>
    <x v="199"/>
    <x v="742"/>
    <s v="Alison"/>
    <s v="Scranny"/>
    <s v="ascranny8u@tmall.com#mailto:ascranny8u@tmall.com#"/>
    <s v="312-516-9067"/>
    <s v="73 Helena Drive"/>
    <s v="Chicago"/>
    <s v="Illinois"/>
    <n v="60669"/>
    <s v="TV810"/>
    <s v="Understanding Automation"/>
    <n v="44.95"/>
    <n v="7"/>
    <x v="2"/>
    <n v="2"/>
    <n v="89.9"/>
    <n v="17"/>
  </r>
  <r>
    <n v="936"/>
    <x v="199"/>
    <x v="424"/>
    <s v="Anson"/>
    <s v="Anfusso"/>
    <s v="aanfussojg@t-online.de#mailto:aanfussojg@t-online.de#"/>
    <s v="319-871-1923"/>
    <s v="36 Tennessee Drive"/>
    <s v="Cedar Rapids"/>
    <s v="Iowa"/>
    <n v="52410"/>
    <s v="BP104"/>
    <s v="Cat Robot Blueprint"/>
    <n v="4.99"/>
    <n v="1"/>
    <x v="6"/>
    <n v="6"/>
    <n v="29.94"/>
    <n v="17"/>
  </r>
  <r>
    <n v="937"/>
    <x v="199"/>
    <x v="439"/>
    <s v="Vonny"/>
    <s v="Moreton"/>
    <s v="vmoretonpv@google.co.jp#mailto:vmoretonpv@google.co.jp#"/>
    <s v="702-412-2532"/>
    <s v="18855 Dayton Lane"/>
    <s v="Las Vegas"/>
    <s v="Nevada"/>
    <n v="89140"/>
    <s v="RK602"/>
    <s v="BYOR-1000"/>
    <n v="189"/>
    <n v="5"/>
    <x v="4"/>
    <n v="4"/>
    <n v="756"/>
    <n v="17"/>
  </r>
  <r>
    <n v="938"/>
    <x v="199"/>
    <x v="485"/>
    <s v="Saundra"/>
    <s v="Ambler"/>
    <s v="samblerrf@dagondesign.com#mailto:samblerrf@dagondesign.com#"/>
    <s v="412-676-9574"/>
    <s v="82926 Russell Trail"/>
    <s v="Pittsburgh"/>
    <s v="Pennsylvania"/>
    <n v="15220"/>
    <s v="RS702"/>
    <s v="MICR-23K Robot"/>
    <n v="899"/>
    <n v="6"/>
    <x v="1"/>
    <n v="3"/>
    <n v="2697"/>
    <n v="17"/>
  </r>
  <r>
    <n v="939"/>
    <x v="199"/>
    <x v="743"/>
    <s v="Chelsy"/>
    <s v="Collop"/>
    <s v="ccollopoi@delicious.com#mailto:ccollopoi@delicious.com#"/>
    <s v="412-943-7336"/>
    <s v="680 Bluestem Trail"/>
    <s v="Pittsburgh"/>
    <s v="Pennsylvania"/>
    <n v="15274"/>
    <s v="BP107"/>
    <s v="Ladybug Robot Blueprint"/>
    <n v="12"/>
    <n v="1"/>
    <x v="6"/>
    <n v="5"/>
    <n v="60"/>
    <n v="17"/>
  </r>
  <r>
    <n v="940"/>
    <x v="200"/>
    <x v="744"/>
    <s v="Nickolai"/>
    <s v="Briton"/>
    <s v="nbritonax@miibeian.gov.cn#mailto:nbritonax@miibeian.gov.cn#"/>
    <s v="408-960-9140"/>
    <s v="993 Pepper Wood Pass"/>
    <s v="San Jose"/>
    <s v="California"/>
    <n v="95155"/>
    <s v="BP108"/>
    <s v="Panda Robot Blueprint"/>
    <n v="7.99"/>
    <n v="1"/>
    <x v="6"/>
    <n v="2"/>
    <n v="15.98"/>
    <n v="17"/>
  </r>
  <r>
    <n v="941"/>
    <x v="200"/>
    <x v="745"/>
    <s v="Elaina"/>
    <s v="Clemenzi"/>
    <s v="eclemenzih0@rediff.com#mailto:eclemenzih0@rediff.com#"/>
    <s v="516-479-7139"/>
    <s v="30525 Ruskin Alley"/>
    <s v="Great Neck"/>
    <s v="New York"/>
    <n v="11024"/>
    <s v="TV808"/>
    <s v="Robotic Essentials"/>
    <n v="34.99"/>
    <n v="7"/>
    <x v="2"/>
    <n v="3"/>
    <n v="104.97"/>
    <n v="17"/>
  </r>
  <r>
    <n v="942"/>
    <x v="200"/>
    <x v="387"/>
    <s v="Justus"/>
    <s v="Hamblington"/>
    <s v="jhamblington1j@omniture.com#mailto:jhamblington1j@omniture.com#"/>
    <s v="478-442-4221"/>
    <s v="1728 Tennessee Parkway"/>
    <s v="Macon"/>
    <s v="Georgia"/>
    <n v="31296"/>
    <s v="DS301"/>
    <s v="DA-SA702 Drone"/>
    <n v="399"/>
    <n v="3"/>
    <x v="5"/>
    <n v="3"/>
    <n v="1197"/>
    <n v="17"/>
  </r>
  <r>
    <n v="943"/>
    <x v="200"/>
    <x v="746"/>
    <s v="Betteanne"/>
    <s v="Tullis"/>
    <s v="btullisjs@digg.com#mailto:btullisjs@digg.com#"/>
    <s v="713-371-6630"/>
    <s v="284 Moose Park"/>
    <s v="Houston"/>
    <s v="Texas"/>
    <n v="77266"/>
    <s v="EB507"/>
    <s v="Drone Building Essentials"/>
    <n v="13.99"/>
    <n v="4"/>
    <x v="0"/>
    <n v="4"/>
    <n v="55.96"/>
    <n v="17"/>
  </r>
  <r>
    <n v="944"/>
    <x v="200"/>
    <x v="747"/>
    <s v="Tim"/>
    <s v="Honig"/>
    <s v="thonig4c@google.ru#mailto:thonig4c@google.ru#"/>
    <s v="763-107-5720"/>
    <s v="463 Mifflin Plaza"/>
    <s v="Maple Plain"/>
    <s v="Minnesota"/>
    <n v="55572"/>
    <s v="TV804"/>
    <s v="Drone Video Techniques"/>
    <n v="37.99"/>
    <n v="7"/>
    <x v="2"/>
    <n v="4"/>
    <n v="151.96"/>
    <n v="17"/>
  </r>
  <r>
    <n v="945"/>
    <x v="201"/>
    <x v="433"/>
    <s v="Charlena"/>
    <s v="Mayworth"/>
    <s v="cmayworthi2@time.com#mailto:cmayworthi2@time.com#"/>
    <s v="907-364-6287"/>
    <s v="463 Trailsway Crossing"/>
    <s v="Juneau"/>
    <s v="Alaska"/>
    <n v="99812"/>
    <s v="EB504"/>
    <s v="Cartesian Robots"/>
    <n v="12.99"/>
    <n v="4"/>
    <x v="0"/>
    <n v="3"/>
    <n v="38.97"/>
    <n v="17"/>
  </r>
  <r>
    <n v="946"/>
    <x v="201"/>
    <x v="748"/>
    <s v="Lily"/>
    <s v="Holbury"/>
    <s v="lholburybk@furl.net#mailto:lholburybk@furl.net#"/>
    <s v="704-499-3352"/>
    <s v="23601 Artisan Trail"/>
    <s v="Charlotte"/>
    <s v="North Carolina"/>
    <n v="28215"/>
    <s v="DK201"/>
    <s v="BYOD-100"/>
    <n v="54"/>
    <n v="2"/>
    <x v="3"/>
    <n v="5"/>
    <n v="270"/>
    <n v="17"/>
  </r>
  <r>
    <n v="947"/>
    <x v="201"/>
    <x v="749"/>
    <s v="Monte"/>
    <s v="Ghelerdini"/>
    <s v="mghelerdini45@studiopress.com#mailto:mghelerdini45@studiopress.com#"/>
    <s v="469-840-4435"/>
    <s v="24993 Lukken Parkway"/>
    <s v="Dallas"/>
    <s v="Texas"/>
    <n v="75246"/>
    <s v="DS306"/>
    <s v="DX-145 Drone"/>
    <n v="250"/>
    <n v="3"/>
    <x v="5"/>
    <n v="2"/>
    <n v="500"/>
    <n v="17"/>
  </r>
  <r>
    <n v="948"/>
    <x v="201"/>
    <x v="713"/>
    <s v="Jon"/>
    <s v="Pau"/>
    <s v="jpaug4@wordpress.org#mailto:jpaug4@wordpress.org#"/>
    <s v="305-498-2537"/>
    <s v="90 Eliot Circle"/>
    <s v="Miami"/>
    <s v="Florida"/>
    <n v="33190"/>
    <s v="RK603"/>
    <s v="BYOR-1500"/>
    <n v="189"/>
    <n v="5"/>
    <x v="4"/>
    <n v="4"/>
    <n v="756"/>
    <n v="17"/>
  </r>
  <r>
    <n v="949"/>
    <x v="201"/>
    <x v="750"/>
    <s v="Jack"/>
    <s v="Dobby"/>
    <s v="jdobby73@ocn.ne.jp#mailto:jdobby73@ocn.ne.jp#"/>
    <s v="916-728-6425"/>
    <s v="8167 Spenser Trail"/>
    <s v="Sacramento"/>
    <s v="California"/>
    <n v="94250"/>
    <s v="EB505"/>
    <s v="Delivery Drones"/>
    <n v="14.99"/>
    <n v="4"/>
    <x v="0"/>
    <n v="2"/>
    <n v="29.98"/>
    <n v="17"/>
  </r>
  <r>
    <n v="950"/>
    <x v="201"/>
    <x v="751"/>
    <s v="Harriette"/>
    <s v="Cuckoo"/>
    <s v="hcuckoooy@nba.com#mailto:hcuckoooy@nba.com#"/>
    <s v="703-945-1919"/>
    <s v="5393 Village Green Parkway"/>
    <s v="Washington"/>
    <s v="District of Columbia"/>
    <n v="20041"/>
    <s v="EB514"/>
    <s v="Polar Robots"/>
    <n v="23.99"/>
    <n v="4"/>
    <x v="0"/>
    <n v="5"/>
    <n v="119.94999999999999"/>
    <n v="17"/>
  </r>
  <r>
    <n v="951"/>
    <x v="201"/>
    <x v="671"/>
    <s v="Siobhan"/>
    <s v="Gildea"/>
    <s v="sgildeah4@github.io#mailto:sgildeah4@github.io#"/>
    <s v="260-960-4036"/>
    <s v="8310 Banding Circle"/>
    <s v="Fort Wayne"/>
    <s v="Indiana"/>
    <n v="46867"/>
    <s v="DK203"/>
    <s v="BYOD-220"/>
    <n v="69"/>
    <n v="2"/>
    <x v="3"/>
    <n v="4"/>
    <n v="276"/>
    <n v="17"/>
  </r>
  <r>
    <n v="952"/>
    <x v="201"/>
    <x v="69"/>
    <s v="Genni"/>
    <s v="Masic"/>
    <s v="gmasic8k@whitehouse.gov#mailto:gmasic8k@whitehouse.gov#"/>
    <s v="970-861-1444"/>
    <s v="58200 Cottonwood Pass"/>
    <s v="Greeley"/>
    <s v="Colorado"/>
    <n v="80638"/>
    <s v="TV802"/>
    <s v="AI for Educators"/>
    <n v="49.95"/>
    <n v="7"/>
    <x v="2"/>
    <n v="4"/>
    <n v="199.8"/>
    <n v="17"/>
  </r>
  <r>
    <n v="953"/>
    <x v="201"/>
    <x v="752"/>
    <s v="Rosie"/>
    <s v="Primak"/>
    <s v="rprimak91@imageshack.us#mailto:rprimak91@imageshack.us#"/>
    <s v="775-855-8568"/>
    <s v="5307 Blaine Center"/>
    <s v="Reno"/>
    <s v="Nevada"/>
    <n v="89519"/>
    <s v="RK603"/>
    <s v="BYOR-1500"/>
    <n v="189"/>
    <n v="5"/>
    <x v="4"/>
    <n v="3"/>
    <n v="567"/>
    <n v="17"/>
  </r>
  <r>
    <n v="954"/>
    <x v="202"/>
    <x v="502"/>
    <s v="Nolana"/>
    <s v="Duplain"/>
    <s v="nduplain50@stanford.edu#mailto:nduplain50@stanford.edu#"/>
    <s v="361-632-9931"/>
    <s v="26 Service Avenue"/>
    <s v="Corpus Christi"/>
    <s v="Texas"/>
    <n v="78410"/>
    <s v="DS303"/>
    <s v="DTD-7000 Drone"/>
    <n v="450"/>
    <n v="3"/>
    <x v="5"/>
    <n v="3"/>
    <n v="1350"/>
    <n v="17"/>
  </r>
  <r>
    <n v="955"/>
    <x v="202"/>
    <x v="444"/>
    <s v="Fawne"/>
    <s v="Mussared"/>
    <s v="fmussarede6@bbc.co.uk#mailto:fmussarede6@bbc.co.uk#"/>
    <s v="954-221-1341"/>
    <s v="206 Eastwood Drive"/>
    <s v="Pompano Beach"/>
    <s v="Florida"/>
    <n v="33064"/>
    <s v="DS303"/>
    <s v="DTD-7000 Drone"/>
    <n v="450"/>
    <n v="3"/>
    <x v="5"/>
    <n v="4"/>
    <n v="1800"/>
    <n v="17"/>
  </r>
  <r>
    <n v="956"/>
    <x v="202"/>
    <x v="563"/>
    <s v="Kirsti"/>
    <s v="Clericoates"/>
    <s v="kclericoatesko@engadget.com#mailto:kclericoatesko@engadget.com#"/>
    <s v="330-745-7299"/>
    <s v="43690 Continental Center"/>
    <s v="Youngstown"/>
    <s v="Ohio"/>
    <n v="44505"/>
    <s v="DS301"/>
    <s v="DA-SA702 Drone"/>
    <n v="399"/>
    <n v="3"/>
    <x v="5"/>
    <n v="4"/>
    <n v="1596"/>
    <n v="17"/>
  </r>
  <r>
    <n v="957"/>
    <x v="202"/>
    <x v="753"/>
    <s v="Megen"/>
    <s v="Colborn"/>
    <s v="mcolbornlx@java.com#mailto:mcolbornlx@java.com#"/>
    <s v="330-647-9636"/>
    <s v="40633 Linden Center"/>
    <s v="Canton"/>
    <s v="Ohio"/>
    <n v="44710"/>
    <s v="TV804"/>
    <s v="Drone Video Techniques"/>
    <n v="37.99"/>
    <n v="7"/>
    <x v="2"/>
    <n v="1"/>
    <n v="37.99"/>
    <n v="17"/>
  </r>
  <r>
    <n v="958"/>
    <x v="202"/>
    <x v="310"/>
    <s v="Abramo"/>
    <s v="Jentzsch"/>
    <s v="ajentzschl1@de.vu#mailto:ajentzschl1@de.vu#"/>
    <s v="559-235-1237"/>
    <s v="2398 Redwing Drive"/>
    <s v="Fullerton"/>
    <s v="California"/>
    <n v="92640"/>
    <s v="RK607"/>
    <s v="BYOR-4005"/>
    <n v="245"/>
    <n v="5"/>
    <x v="4"/>
    <n v="4"/>
    <n v="980"/>
    <n v="17"/>
  </r>
  <r>
    <n v="959"/>
    <x v="202"/>
    <x v="207"/>
    <s v="Kitty"/>
    <s v="Brewitt"/>
    <s v="kbrewittgf@mac.com#mailto:kbrewittgf@mac.com#"/>
    <s v="810-711-0085"/>
    <s v="5620 Havey Terrace"/>
    <s v="Flint"/>
    <s v="Michigan"/>
    <n v="48505"/>
    <s v="TV807"/>
    <s v="Open Source Code"/>
    <n v="32.950000000000003"/>
    <n v="7"/>
    <x v="2"/>
    <n v="5"/>
    <n v="164.75"/>
    <n v="17"/>
  </r>
  <r>
    <n v="960"/>
    <x v="202"/>
    <x v="242"/>
    <s v="Bail"/>
    <s v="MacKintosh"/>
    <s v="bmackintoshiu@google.co.jp#mailto:bmackintoshiu@google.co.jp#"/>
    <s v="402-353-3493"/>
    <s v="37099 Rowland Plaza"/>
    <s v="Lincoln"/>
    <s v="Nebraska"/>
    <n v="68517"/>
    <s v="EB503"/>
    <s v="Building Your Own Drone"/>
    <n v="24.99"/>
    <n v="4"/>
    <x v="0"/>
    <n v="3"/>
    <n v="74.97"/>
    <n v="17"/>
  </r>
  <r>
    <n v="961"/>
    <x v="202"/>
    <x v="754"/>
    <s v="Kassey"/>
    <s v="Winfindale"/>
    <s v="kwinfindale8t@sciencedaily.com#mailto:kwinfindale8t@sciencedaily.com#"/>
    <s v="832-897-6760"/>
    <s v="520 Forest Run Drive"/>
    <s v="Houston"/>
    <s v="Texas"/>
    <n v="77266"/>
    <s v="RK606"/>
    <s v="BYOR-3535"/>
    <n v="225"/>
    <n v="5"/>
    <x v="4"/>
    <n v="6"/>
    <n v="1350"/>
    <n v="17"/>
  </r>
  <r>
    <n v="962"/>
    <x v="203"/>
    <x v="755"/>
    <s v="Kathlin"/>
    <s v="Agar"/>
    <s v="kagarnv@mit.edu#mailto:kagarnv@mit.edu#"/>
    <s v="404-356-5415"/>
    <s v="31522 Northfield Terrace"/>
    <s v="Atlanta"/>
    <s v="Georgia"/>
    <n v="31136"/>
    <s v="TV810"/>
    <s v="Understanding Automation"/>
    <n v="44.95"/>
    <n v="7"/>
    <x v="2"/>
    <n v="4"/>
    <n v="179.8"/>
    <n v="17"/>
  </r>
  <r>
    <n v="963"/>
    <x v="203"/>
    <x v="756"/>
    <s v="Shaine"/>
    <s v="Gumme"/>
    <s v="sgummehu@theguardian.com#mailto:sgummehu@theguardian.com#"/>
    <s v="405-699-8322"/>
    <s v="83 Gateway Crossing"/>
    <s v="Oklahoma City"/>
    <s v="Oklahoma"/>
    <n v="73124"/>
    <s v="RS707"/>
    <s v="RXW-9807 Robot"/>
    <n v="599"/>
    <n v="6"/>
    <x v="1"/>
    <n v="5"/>
    <n v="2995"/>
    <n v="17"/>
  </r>
  <r>
    <n v="964"/>
    <x v="203"/>
    <x v="757"/>
    <s v="Allsun"/>
    <s v="Meiner"/>
    <s v="ameinerrd@google.ca#mailto:ameinerrd@google.ca#"/>
    <s v="415-345-5335"/>
    <s v="94886 Gateway Pass"/>
    <s v="San Francisco"/>
    <s v="California"/>
    <n v="94177"/>
    <s v="DK201"/>
    <s v="BYOD-100"/>
    <n v="54"/>
    <n v="2"/>
    <x v="3"/>
    <n v="2"/>
    <n v="108"/>
    <n v="17"/>
  </r>
  <r>
    <n v="965"/>
    <x v="203"/>
    <x v="708"/>
    <s v="Haley"/>
    <s v="Carff"/>
    <s v="hcarfflq@freewebs.com#mailto:hcarfflq@freewebs.com#"/>
    <s v="614-158-5244"/>
    <s v="30400 Park Meadow Place"/>
    <s v="Columbus"/>
    <s v="Ohio"/>
    <n v="43231"/>
    <s v="EB512"/>
    <s v="Multi Rotor Drones"/>
    <n v="24.95"/>
    <n v="4"/>
    <x v="0"/>
    <n v="2"/>
    <n v="49.9"/>
    <n v="17"/>
  </r>
  <r>
    <n v="966"/>
    <x v="204"/>
    <x v="758"/>
    <s v="Merci"/>
    <s v="Anning"/>
    <s v="manningh7@nifty.com#mailto:manningh7@nifty.com#"/>
    <s v="302-243-6591"/>
    <s v="53420 Basil Point"/>
    <s v="Wilmington"/>
    <s v="Delaware"/>
    <n v="19897"/>
    <s v="EB508"/>
    <s v="Fixed Wing Drones"/>
    <n v="15.5"/>
    <n v="4"/>
    <x v="0"/>
    <n v="2"/>
    <n v="31"/>
    <n v="17"/>
  </r>
  <r>
    <n v="967"/>
    <x v="204"/>
    <x v="759"/>
    <s v="Haslett"/>
    <s v="Grayling"/>
    <s v="hgrayling8b@flavors.me#mailto:hgrayling8b@flavors.me#"/>
    <s v="323-542-7453"/>
    <s v="7595 Russell Center"/>
    <s v="Los Angeles"/>
    <s v="California"/>
    <n v="90065"/>
    <s v="TV808"/>
    <s v="Robotic Essentials"/>
    <n v="34.99"/>
    <n v="7"/>
    <x v="2"/>
    <n v="3"/>
    <n v="104.97"/>
    <n v="17"/>
  </r>
  <r>
    <n v="968"/>
    <x v="205"/>
    <x v="760"/>
    <s v="Roby"/>
    <s v="Gilbey"/>
    <s v="rgilbeyat@clickbank.net#mailto:rgilbeyat@clickbank.net#"/>
    <s v="434-150-9295"/>
    <s v="598 Kipling Trail"/>
    <s v="Manassas"/>
    <s v="Virginia"/>
    <n v="22111"/>
    <s v="BP110"/>
    <s v="Sleepy Eye Blueprint"/>
    <n v="11.99"/>
    <n v="1"/>
    <x v="6"/>
    <n v="5"/>
    <n v="59.95"/>
    <n v="17"/>
  </r>
  <r>
    <n v="969"/>
    <x v="206"/>
    <x v="761"/>
    <s v="Rhoda"/>
    <s v="Bagge"/>
    <s v="rbagge56@ucla.edu#mailto:rbagge56@ucla.edu#"/>
    <s v="651-770-1961"/>
    <s v="63 Summer Ridge Trail"/>
    <s v="Saint Paul"/>
    <s v="Minnesota"/>
    <n v="55166"/>
    <s v="DS306"/>
    <s v="DX-145 Drone"/>
    <n v="250"/>
    <n v="3"/>
    <x v="5"/>
    <n v="1"/>
    <n v="250"/>
    <n v="17"/>
  </r>
  <r>
    <n v="970"/>
    <x v="206"/>
    <x v="762"/>
    <s v="Giusto"/>
    <s v="Dykes"/>
    <s v="gdykes98@prlog.org#mailto:gdykes98@prlog.org#"/>
    <s v="603-174-7434"/>
    <s v="24 Orin Court"/>
    <s v="Portsmouth"/>
    <s v="New Hampshire"/>
    <n v="3804"/>
    <s v="DS305"/>
    <s v="DTI-84 Drone"/>
    <n v="455"/>
    <n v="3"/>
    <x v="5"/>
    <n v="5"/>
    <n v="2275"/>
    <n v="17"/>
  </r>
  <r>
    <n v="971"/>
    <x v="206"/>
    <x v="763"/>
    <s v="Debor"/>
    <s v="Agronski"/>
    <s v="dagronskiq9@surveymonkey.com#mailto:dagronskiq9@surveymonkey.com#"/>
    <s v="727-713-5831"/>
    <s v="79520 Mcbride Lane"/>
    <s v="Clearwater"/>
    <s v="Florida"/>
    <n v="33763"/>
    <s v="DS302"/>
    <s v="DC-304 Drone"/>
    <n v="395"/>
    <n v="3"/>
    <x v="5"/>
    <n v="6"/>
    <n v="2370"/>
    <n v="17"/>
  </r>
  <r>
    <n v="972"/>
    <x v="206"/>
    <x v="764"/>
    <s v="Brinna"/>
    <s v="Suddock"/>
    <s v="bsuddock1z@oaic.gov.au#mailto:bsuddock1z@oaic.gov.au#"/>
    <s v="619-530-2876"/>
    <s v="21294 Artisan Crossing"/>
    <s v="San Diego"/>
    <s v="California"/>
    <n v="92191"/>
    <s v="EB501"/>
    <s v="Articulated Robots"/>
    <n v="23.99"/>
    <n v="4"/>
    <x v="0"/>
    <n v="5"/>
    <n v="119.94999999999999"/>
    <n v="17"/>
  </r>
  <r>
    <n v="973"/>
    <x v="207"/>
    <x v="390"/>
    <s v="Regine"/>
    <s v="Christoffe"/>
    <s v="rchristoffelw@so-net.ne.jp#mailto:rchristoffelw@so-net.ne.jp#"/>
    <s v="410-767-3566"/>
    <s v="42998 Eliot Plaza"/>
    <s v="Baltimore"/>
    <s v="Maryland"/>
    <n v="21290"/>
    <s v="TV802"/>
    <s v="AI for Educators"/>
    <n v="49.95"/>
    <n v="7"/>
    <x v="2"/>
    <n v="1"/>
    <n v="49.95"/>
    <n v="17"/>
  </r>
  <r>
    <n v="974"/>
    <x v="207"/>
    <x v="765"/>
    <s v="Jacki"/>
    <s v="Kleinzweig"/>
    <s v="jkleinzweigla@bluehost.com#mailto:jkleinzweigla@bluehost.com#"/>
    <s v="602-821-1270"/>
    <s v="87827 Forest Run Lane"/>
    <s v="Chandler"/>
    <s v="Arizona"/>
    <n v="85246"/>
    <s v="BP105"/>
    <s v="Creature Robot Arms Blueprint"/>
    <n v="12"/>
    <n v="1"/>
    <x v="6"/>
    <n v="5"/>
    <n v="60"/>
    <n v="17"/>
  </r>
  <r>
    <n v="975"/>
    <x v="208"/>
    <x v="766"/>
    <s v="Deane"/>
    <s v="Bromage"/>
    <s v="dbromagem4@tuttocitta.it#mailto:dbromagem4@tuttocitta.it#"/>
    <s v="206-302-6228"/>
    <s v="8565 Sugar Park"/>
    <s v="Bellevue"/>
    <s v="Washington"/>
    <n v="98008"/>
    <s v="RK605"/>
    <s v="BYOR-3000"/>
    <n v="214"/>
    <n v="5"/>
    <x v="4"/>
    <n v="4"/>
    <n v="856"/>
    <n v="17"/>
  </r>
  <r>
    <n v="976"/>
    <x v="208"/>
    <x v="767"/>
    <s v="Robin"/>
    <s v="Scambler"/>
    <s v="rscamblernd@dedecms.com#mailto:rscamblernd@dedecms.com#"/>
    <s v="505-180-0482"/>
    <s v="7610 Ohio Avenue"/>
    <s v="Albuquerque"/>
    <s v="New Mexico"/>
    <n v="87195"/>
    <s v="RS705"/>
    <s v="RQTE-554 Robot"/>
    <n v="684"/>
    <n v="6"/>
    <x v="1"/>
    <n v="2"/>
    <n v="1368"/>
    <n v="17"/>
  </r>
  <r>
    <n v="977"/>
    <x v="208"/>
    <x v="768"/>
    <s v="Zorah"/>
    <s v="Sarrell"/>
    <s v="zsarrell9r@jugem.jp#mailto:zsarrell9r@jugem.jp#"/>
    <s v="704-658-9753"/>
    <s v="148 Homewood Place"/>
    <s v="Charlotte"/>
    <s v="North Carolina"/>
    <n v="28289"/>
    <s v="EB519"/>
    <s v="Spherical Robots"/>
    <n v="16.75"/>
    <n v="4"/>
    <x v="0"/>
    <n v="5"/>
    <n v="83.75"/>
    <n v="17"/>
  </r>
  <r>
    <n v="978"/>
    <x v="208"/>
    <x v="769"/>
    <s v="Sigmund"/>
    <s v="Bodycote"/>
    <s v="sbodycotekg@jalbum.net#mailto:sbodycotekg@jalbum.net#"/>
    <s v="405-646-5976"/>
    <s v="6911 Brown Center"/>
    <s v="Oklahoma City"/>
    <s v="Oklahoma"/>
    <n v="73173"/>
    <s v="EB513"/>
    <s v="Photograph Drones"/>
    <n v="14.99"/>
    <n v="4"/>
    <x v="0"/>
    <n v="3"/>
    <n v="44.97"/>
    <n v="17"/>
  </r>
  <r>
    <n v="979"/>
    <x v="209"/>
    <x v="770"/>
    <s v="Hope"/>
    <s v="Trask"/>
    <s v="htrask5m@oaic.gov.au#mailto:htrask5m@oaic.gov.au#"/>
    <s v="602-833-9960"/>
    <s v="2470 Waxwing Place"/>
    <s v="Phoenix"/>
    <s v="Arizona"/>
    <n v="85077"/>
    <s v="TV809"/>
    <s v="Understanding 3D Printing"/>
    <n v="42.99"/>
    <n v="7"/>
    <x v="2"/>
    <n v="1"/>
    <n v="42.99"/>
    <n v="17"/>
  </r>
  <r>
    <n v="980"/>
    <x v="209"/>
    <x v="771"/>
    <s v="Vitoria"/>
    <s v="Kirkhouse"/>
    <s v="vkirkhousecy@squidoo.com#mailto:vkirkhousecy@squidoo.com#"/>
    <s v="318-849-9766"/>
    <s v="14526 Kingsford Terrace"/>
    <s v="Boston"/>
    <s v="Massachusetts"/>
    <n v="2104"/>
    <s v="RS707"/>
    <s v="RXW-9807 Robot"/>
    <n v="599"/>
    <n v="6"/>
    <x v="1"/>
    <n v="6"/>
    <n v="3594"/>
    <n v="17"/>
  </r>
  <r>
    <n v="981"/>
    <x v="209"/>
    <x v="772"/>
    <s v="Tina"/>
    <s v="Argontt"/>
    <s v="targonttna@indiegogo.com#mailto:targonttna@indiegogo.com#"/>
    <s v="202-759-9721"/>
    <s v="13628 Ohio Drive"/>
    <s v="Washington"/>
    <s v="District of Columbia"/>
    <n v="20238"/>
    <s v="TV809"/>
    <s v="Understanding 3D Printing"/>
    <n v="42.99"/>
    <n v="7"/>
    <x v="2"/>
    <n v="4"/>
    <n v="171.96"/>
    <n v="17"/>
  </r>
  <r>
    <n v="982"/>
    <x v="209"/>
    <x v="773"/>
    <s v="Leland"/>
    <s v="Andrysek"/>
    <s v="landryseko1@time.com#mailto:landryseko1@time.com#"/>
    <s v="202-725-5379"/>
    <s v="54 Gale Plaza"/>
    <s v="Washington"/>
    <s v="District of Columbia"/>
    <n v="20380"/>
    <s v="BP109"/>
    <s v="QuadroCopter Blueprint"/>
    <n v="10.99"/>
    <n v="1"/>
    <x v="6"/>
    <n v="5"/>
    <n v="54.95"/>
    <n v="17"/>
  </r>
  <r>
    <n v="983"/>
    <x v="209"/>
    <x v="774"/>
    <s v="Andy"/>
    <s v="Woodruff"/>
    <s v="awoodruffo@techcrunch.com#mailto:awoodruffo@techcrunch.com#"/>
    <s v="315-377-2198"/>
    <s v="8278 Scott Terrace"/>
    <s v="Rochester"/>
    <s v="New York"/>
    <n v="14614"/>
    <s v="BP110"/>
    <s v="Sleepy Eye Blueprint"/>
    <n v="11.99"/>
    <n v="1"/>
    <x v="6"/>
    <n v="4"/>
    <n v="47.96"/>
    <n v="17"/>
  </r>
  <r>
    <n v="984"/>
    <x v="209"/>
    <x v="775"/>
    <s v="Danyette"/>
    <s v="Piatek"/>
    <s v="dpiatek2j@printfriendly.com#mailto:dpiatek2j@printfriendly.com#"/>
    <s v="585-504-4833"/>
    <s v="2512 Macpherson Drive"/>
    <s v="Rochester"/>
    <s v="New York"/>
    <n v="14609"/>
    <s v="TV809"/>
    <s v="Understanding 3D Printing"/>
    <n v="42.99"/>
    <n v="7"/>
    <x v="2"/>
    <n v="3"/>
    <n v="128.97"/>
    <n v="17"/>
  </r>
  <r>
    <n v="985"/>
    <x v="209"/>
    <x v="776"/>
    <s v="Randie"/>
    <s v="Keeling"/>
    <s v="rkeeling3y@redcross.org#mailto:rkeeling3y@redcross.org#"/>
    <s v="386-590-8633"/>
    <s v="96026 Kings Crossing"/>
    <s v="Daytona Beach"/>
    <s v="Florida"/>
    <n v="32123"/>
    <s v="RK607"/>
    <s v="BYOR-4005"/>
    <n v="245"/>
    <n v="5"/>
    <x v="4"/>
    <n v="3"/>
    <n v="735"/>
    <n v="17"/>
  </r>
  <r>
    <n v="986"/>
    <x v="210"/>
    <x v="777"/>
    <s v="Ruthanne"/>
    <s v="Vernon"/>
    <s v="rvernon5i@dion.ne.jp#mailto:rvernon5i@dion.ne.jp#"/>
    <s v="612-476-6728"/>
    <s v="56612 Fairfield Avenue"/>
    <s v="Minneapolis"/>
    <s v="Minnesota"/>
    <n v="55436"/>
    <s v="DK208"/>
    <s v="BYOD-500"/>
    <n v="167"/>
    <n v="2"/>
    <x v="3"/>
    <n v="5"/>
    <n v="835"/>
    <n v="17"/>
  </r>
  <r>
    <n v="987"/>
    <x v="210"/>
    <x v="778"/>
    <s v="Whitby"/>
    <s v="MacDowal"/>
    <s v="wmacdowalb6@themeforest.net#mailto:wmacdowalb6@themeforest.net#"/>
    <s v="619-410-8955"/>
    <s v="55 Twin Pines Parkway"/>
    <s v="San Diego"/>
    <s v="California"/>
    <n v="92176"/>
    <s v="RS703"/>
    <s v="RCB-889 Robot"/>
    <n v="549"/>
    <n v="6"/>
    <x v="1"/>
    <n v="5"/>
    <n v="2745"/>
    <n v="17"/>
  </r>
  <r>
    <n v="988"/>
    <x v="210"/>
    <x v="779"/>
    <s v="Bert"/>
    <s v="Girardi"/>
    <s v="bgirardipx@istockphoto.com#mailto:bgirardipx@istockphoto.com#"/>
    <s v="941-349-2749"/>
    <s v="62 Drewry Way"/>
    <s v="Bonita Springs"/>
    <s v="Florida"/>
    <n v="34135"/>
    <s v="BP109"/>
    <s v="QuadroCopter Blueprint"/>
    <n v="10.99"/>
    <n v="1"/>
    <x v="6"/>
    <n v="2"/>
    <n v="21.98"/>
    <n v="17"/>
  </r>
  <r>
    <n v="989"/>
    <x v="210"/>
    <x v="96"/>
    <s v="Buffy"/>
    <s v="Mourant"/>
    <s v="bmourant33@bluehost.com#mailto:bmourant33@bluehost.com#"/>
    <s v="812-979-6980"/>
    <s v="4387 Chive Plaza"/>
    <s v="Evansville"/>
    <s v="Indiana"/>
    <n v="47712"/>
    <s v="TV809"/>
    <s v="Understanding 3D Printing"/>
    <n v="42.99"/>
    <n v="7"/>
    <x v="2"/>
    <n v="4"/>
    <n v="171.96"/>
    <n v="17"/>
  </r>
  <r>
    <n v="990"/>
    <x v="210"/>
    <x v="780"/>
    <s v="Vivianne"/>
    <s v="Nemchinov"/>
    <s v="vnemchinovq7@wiley.com#mailto:vnemchinovq7@wiley.com#"/>
    <s v="254-178-8385"/>
    <s v="82095 Sommers Drive"/>
    <s v="Temple"/>
    <s v="Texas"/>
    <n v="76505"/>
    <s v="DK201"/>
    <s v="BYOD-100"/>
    <n v="54"/>
    <n v="2"/>
    <x v="3"/>
    <n v="4"/>
    <n v="216"/>
    <n v="17"/>
  </r>
  <r>
    <n v="991"/>
    <x v="210"/>
    <x v="781"/>
    <s v="Duky"/>
    <s v="Theodoris"/>
    <s v="dtheodoris2s@drupal.org#mailto:dtheodoris2s@drupal.org#"/>
    <s v="518-417-5694"/>
    <s v="746 Kings Trail"/>
    <s v="Albany"/>
    <s v="New York"/>
    <n v="12232"/>
    <s v="DK207"/>
    <s v="BYOD-400S"/>
    <n v="129.94999999999999"/>
    <n v="2"/>
    <x v="3"/>
    <n v="3"/>
    <n v="389.84999999999997"/>
    <n v="17"/>
  </r>
  <r>
    <n v="992"/>
    <x v="211"/>
    <x v="782"/>
    <s v="Vivian"/>
    <s v="Andretti"/>
    <s v="vandrettiro@exblog.jp#mailto:vandrettiro@exblog.jp#"/>
    <s v="610-899-2734"/>
    <s v="869 Mariners Cove Park"/>
    <s v="Reading"/>
    <s v="Pennsylvania"/>
    <n v="19605"/>
    <s v="TV806"/>
    <s v="Mapping with Drones"/>
    <n v="49"/>
    <n v="7"/>
    <x v="2"/>
    <n v="2"/>
    <n v="98"/>
    <n v="17"/>
  </r>
  <r>
    <n v="993"/>
    <x v="211"/>
    <x v="783"/>
    <s v="Rafael"/>
    <s v="Richly"/>
    <s v="rrichlyg8@infoseek.co.jp#mailto:rrichlyg8@infoseek.co.jp#"/>
    <s v="305-373-8290"/>
    <s v="91 Kensington Center"/>
    <s v="Miami Beach"/>
    <s v="Florida"/>
    <n v="33141"/>
    <s v="DK205"/>
    <s v="BYOD-350"/>
    <n v="89.95"/>
    <n v="2"/>
    <x v="3"/>
    <n v="4"/>
    <n v="359.8"/>
    <n v="17"/>
  </r>
  <r>
    <n v="994"/>
    <x v="211"/>
    <x v="784"/>
    <s v="Karia"/>
    <s v="Gladdolph"/>
    <s v="kgladdolphln@smugmug.com#mailto:kgladdolphln@smugmug.com#"/>
    <s v="217-525-9910"/>
    <s v="7666 Atwood Street"/>
    <s v="Decatur"/>
    <s v="Illinois"/>
    <n v="62525"/>
    <s v="RK607"/>
    <s v="BYOR-4005"/>
    <n v="245"/>
    <n v="5"/>
    <x v="4"/>
    <n v="3"/>
    <n v="735"/>
    <n v="17"/>
  </r>
  <r>
    <n v="995"/>
    <x v="211"/>
    <x v="760"/>
    <s v="Roby"/>
    <s v="Gilbey"/>
    <s v="rgilbeyat@clickbank.net#mailto:rgilbeyat@clickbank.net#"/>
    <s v="434-150-9295"/>
    <s v="598 Kipling Trail"/>
    <s v="Manassas"/>
    <s v="Virginia"/>
    <n v="22111"/>
    <s v="RS704"/>
    <s v="RLK-9920 Robot"/>
    <n v="699"/>
    <n v="6"/>
    <x v="1"/>
    <n v="5"/>
    <n v="3495"/>
    <n v="17"/>
  </r>
  <r>
    <n v="996"/>
    <x v="212"/>
    <x v="785"/>
    <s v="Jermaine"/>
    <s v="Brecknock"/>
    <s v="jbrecknockhr@youtube.com#mailto:jbrecknockhr@youtube.com#"/>
    <s v="718-306-6112"/>
    <s v="75 Monument Junction"/>
    <s v="Brooklyn"/>
    <s v="New York"/>
    <n v="11205"/>
    <s v="DS305"/>
    <s v="DTI-84 Drone"/>
    <n v="455"/>
    <n v="3"/>
    <x v="5"/>
    <n v="3"/>
    <n v="1365"/>
    <n v="16"/>
  </r>
  <r>
    <n v="997"/>
    <x v="212"/>
    <x v="646"/>
    <s v="Kathe"/>
    <s v="Duesbury"/>
    <s v="kduesbury8d@tripod.com#mailto:kduesbury8d@tripod.com#"/>
    <s v="206-953-7395"/>
    <s v="6021 Corry Place"/>
    <s v="Seattle"/>
    <s v="Washington"/>
    <n v="98133"/>
    <s v="BP107"/>
    <s v="Ladybug Robot Blueprint"/>
    <n v="12"/>
    <n v="1"/>
    <x v="6"/>
    <n v="2"/>
    <n v="24"/>
    <n v="16"/>
  </r>
  <r>
    <n v="998"/>
    <x v="213"/>
    <x v="786"/>
    <s v="Berk"/>
    <s v="Feenan"/>
    <s v="bfeenanej@hc360.com#mailto:bfeenanej@hc360.com#"/>
    <s v="318-901-6582"/>
    <s v="29 Arizona Drive"/>
    <s v="Shreveport"/>
    <s v="Louisiana"/>
    <n v="71161"/>
    <s v="BP105"/>
    <s v="Creature Robot Arms Blueprint"/>
    <n v="12"/>
    <n v="1"/>
    <x v="6"/>
    <n v="4"/>
    <n v="48"/>
    <n v="16"/>
  </r>
  <r>
    <n v="999"/>
    <x v="213"/>
    <x v="787"/>
    <s v="Derrek"/>
    <s v="Shalloo"/>
    <s v="dshalloo5i@redcross.org#mailto:dshalloo5i@redcross.org#"/>
    <s v="509-980-7050"/>
    <s v="98412 Stang Circle"/>
    <s v="Yakima"/>
    <s v="Washington"/>
    <n v="98907"/>
    <s v="DK208"/>
    <s v="BYOD-500"/>
    <n v="167"/>
    <n v="2"/>
    <x v="3"/>
    <n v="3"/>
    <n v="501"/>
    <n v="16"/>
  </r>
  <r>
    <n v="1000"/>
    <x v="214"/>
    <x v="788"/>
    <s v="Far"/>
    <s v="Pow"/>
    <s v="fpow1y@mlb.com#mailto:fpow1y@mlb.com#"/>
    <s v="662-736-1064"/>
    <s v="44 Portage Place"/>
    <s v="Columbus"/>
    <s v="Mississippi"/>
    <n v="39705"/>
    <s v="TV811"/>
    <s v="Understanding Drone Regulations"/>
    <n v="27.5"/>
    <n v="7"/>
    <x v="2"/>
    <n v="4"/>
    <n v="110"/>
    <n v="16"/>
  </r>
  <r>
    <n v="1001"/>
    <x v="214"/>
    <x v="297"/>
    <s v="Stanton"/>
    <s v="Hasnip"/>
    <s v="shasnip86@qq.com#mailto:shasnip86@qq.com#"/>
    <s v="520-496-6400"/>
    <s v="8672 Bayside Road"/>
    <s v="Tucson"/>
    <s v="Arizona"/>
    <n v="85705"/>
    <s v="RK607"/>
    <s v="BYOR-4005"/>
    <n v="245"/>
    <n v="5"/>
    <x v="4"/>
    <n v="4"/>
    <n v="980"/>
    <n v="16"/>
  </r>
  <r>
    <n v="1002"/>
    <x v="214"/>
    <x v="597"/>
    <s v="Scottie"/>
    <s v="Winear"/>
    <s v="swinear7e@reddit.com#mailto:swinear7e@reddit.com#"/>
    <s v="484-149-2786"/>
    <s v="64031 Division Terrace"/>
    <s v="Valley Forge"/>
    <s v="Pennsylvania"/>
    <n v="19495"/>
    <s v="BP110"/>
    <s v="Sleepy Eye Blueprint"/>
    <n v="11.99"/>
    <n v="1"/>
    <x v="6"/>
    <n v="2"/>
    <n v="23.98"/>
    <n v="16"/>
  </r>
  <r>
    <n v="1003"/>
    <x v="214"/>
    <x v="789"/>
    <s v="Benito"/>
    <s v="Chitty"/>
    <s v="bchittyft@admin.ch#mailto:bchittyft@admin.ch#"/>
    <s v="304-869-8443"/>
    <s v="13 Hanover Pass"/>
    <s v="Huntington"/>
    <s v="West Virginia"/>
    <n v="25709"/>
    <s v="BP104"/>
    <s v="Cat Robot Blueprint"/>
    <n v="4.99"/>
    <n v="1"/>
    <x v="6"/>
    <n v="2"/>
    <n v="9.98"/>
    <n v="16"/>
  </r>
  <r>
    <n v="1004"/>
    <x v="214"/>
    <x v="790"/>
    <s v="Dede"/>
    <s v="Templar"/>
    <s v="dtemplarnm@slideshare.net#mailto:dtemplarnm@slideshare.net#"/>
    <s v="973-322-1697"/>
    <s v="6139 Crownhardt Parkway"/>
    <s v="Newark"/>
    <s v="New Jersey"/>
    <n v="7112"/>
    <s v="RK605"/>
    <s v="BYOR-3000"/>
    <n v="214"/>
    <n v="5"/>
    <x v="4"/>
    <n v="4"/>
    <n v="856"/>
    <n v="16"/>
  </r>
  <r>
    <n v="1005"/>
    <x v="214"/>
    <x v="791"/>
    <s v="Stormy"/>
    <s v="Ibbs"/>
    <s v="sibbsid@furl.net#mailto:sibbsid@furl.net#"/>
    <s v="626-216-7870"/>
    <s v="3904 Elmside Junction"/>
    <s v="Pasadena"/>
    <s v="California"/>
    <n v="91103"/>
    <s v="BP106"/>
    <s v="Hexacopter Drone Blueprint"/>
    <n v="8.99"/>
    <n v="1"/>
    <x v="6"/>
    <n v="3"/>
    <n v="26.97"/>
    <n v="16"/>
  </r>
  <r>
    <n v="1006"/>
    <x v="214"/>
    <x v="792"/>
    <s v="Estel"/>
    <s v="Hamprecht"/>
    <s v="ehamprecht18@dot.gov#mailto:ehamprecht18@dot.gov#"/>
    <s v="615-131-6827"/>
    <s v="301 Blue Bill Park Lane"/>
    <s v="Nashville"/>
    <s v="Tennessee"/>
    <n v="37210"/>
    <s v="DK207"/>
    <s v="BYOD-400S"/>
    <n v="129.94999999999999"/>
    <n v="2"/>
    <x v="3"/>
    <n v="3"/>
    <n v="389.84999999999997"/>
    <n v="16"/>
  </r>
  <r>
    <n v="1007"/>
    <x v="214"/>
    <x v="471"/>
    <s v="Nissy"/>
    <s v="Guion"/>
    <s v="nguionk1@artisteer.com#mailto:nguionk1@artisteer.com#"/>
    <s v="916-383-8509"/>
    <s v="42 Longview Plaza"/>
    <s v="Sacramento"/>
    <s v="California"/>
    <n v="94250"/>
    <s v="EB505"/>
    <s v="Delivery Drones"/>
    <n v="14.99"/>
    <n v="4"/>
    <x v="0"/>
    <n v="4"/>
    <n v="59.96"/>
    <n v="16"/>
  </r>
  <r>
    <n v="1008"/>
    <x v="214"/>
    <x v="793"/>
    <s v="Hillyer"/>
    <s v="Pead"/>
    <s v="hpeadq5@wikia.com#mailto:hpeadq5@wikia.com#"/>
    <s v="303-823-4082"/>
    <s v="6815 Calypso Lane"/>
    <s v="Denver"/>
    <s v="Colorado"/>
    <n v="80279"/>
    <s v="DS307"/>
    <s v="MICR-564K Drone"/>
    <n v="499"/>
    <n v="3"/>
    <x v="5"/>
    <n v="5"/>
    <n v="2495"/>
    <n v="16"/>
  </r>
  <r>
    <n v="1009"/>
    <x v="215"/>
    <x v="511"/>
    <s v="Hyatt"/>
    <s v="Darwent"/>
    <s v="hdarwentx@csmonitor.com#mailto:hdarwentx@csmonitor.com#"/>
    <s v="571-368-9211"/>
    <s v="26542 Chinook Point"/>
    <s v="Arlington"/>
    <s v="Virginia"/>
    <n v="22244"/>
    <s v="EB519"/>
    <s v="Spherical Robots"/>
    <n v="16.75"/>
    <n v="4"/>
    <x v="0"/>
    <n v="6"/>
    <n v="100.5"/>
    <n v="16"/>
  </r>
  <r>
    <n v="1010"/>
    <x v="215"/>
    <x v="794"/>
    <s v="Margery"/>
    <s v="Pourvoieur"/>
    <s v="mpourvoieure0@weibo.com#mailto:mpourvoieure0@weibo.com#"/>
    <s v="772-627-1160"/>
    <s v="98780 Oak Valley Circle"/>
    <s v="Fort Pierce"/>
    <s v="Florida"/>
    <n v="34949"/>
    <s v="DK203"/>
    <s v="BYOD-220"/>
    <n v="69"/>
    <n v="2"/>
    <x v="3"/>
    <n v="5"/>
    <n v="345"/>
    <n v="16"/>
  </r>
  <r>
    <n v="1011"/>
    <x v="215"/>
    <x v="482"/>
    <s v="Rhody"/>
    <s v="Hankey"/>
    <s v="rhankey71@jigsy.com#mailto:rhankey71@jigsy.com#"/>
    <s v="314-947-2129"/>
    <s v="5086 Buhler Street"/>
    <s v="Saint Louis"/>
    <s v="Missouri"/>
    <n v="63180"/>
    <s v="EB517"/>
    <s v="SCARA Robots"/>
    <n v="19.5"/>
    <n v="4"/>
    <x v="0"/>
    <n v="4"/>
    <n v="78"/>
    <n v="16"/>
  </r>
  <r>
    <n v="1012"/>
    <x v="215"/>
    <x v="795"/>
    <s v="Purcell"/>
    <s v="Dubose"/>
    <s v="pduboself@photobucket.com#mailto:pduboself@photobucket.com#"/>
    <s v="712-790-2083"/>
    <s v="59 Mccormick Junction"/>
    <s v="Sioux City"/>
    <s v="Iowa"/>
    <n v="51105"/>
    <s v="DK208"/>
    <s v="BYOD-500"/>
    <n v="167"/>
    <n v="2"/>
    <x v="3"/>
    <n v="5"/>
    <n v="835"/>
    <n v="16"/>
  </r>
  <r>
    <n v="1013"/>
    <x v="215"/>
    <x v="796"/>
    <s v="Milty"/>
    <s v="Taree"/>
    <s v="mtareefc@google.com#mailto:mtareefc@google.com#"/>
    <s v="707-525-2518"/>
    <s v="13288 Paget Drive"/>
    <s v="Petaluma"/>
    <s v="California"/>
    <n v="94975"/>
    <s v="DK208"/>
    <s v="BYOD-500"/>
    <n v="167"/>
    <n v="2"/>
    <x v="3"/>
    <n v="3"/>
    <n v="501"/>
    <n v="16"/>
  </r>
  <r>
    <n v="1014"/>
    <x v="216"/>
    <x v="797"/>
    <s v="Charmian"/>
    <s v="Vanderson"/>
    <s v="cvanderson92@vimeo.com#mailto:cvanderson92@vimeo.com#"/>
    <s v="773-275-5042"/>
    <s v="458 Gulseth Way"/>
    <s v="Chicago"/>
    <s v="Illinois"/>
    <n v="60641"/>
    <s v="DS304"/>
    <s v="DTE-QFN20 Drone"/>
    <n v="250"/>
    <n v="3"/>
    <x v="5"/>
    <n v="4"/>
    <n v="1000"/>
    <n v="16"/>
  </r>
  <r>
    <n v="1015"/>
    <x v="217"/>
    <x v="643"/>
    <s v="Bibby"/>
    <s v="Yerrington"/>
    <s v="byerringtonct@intel.com#mailto:byerringtonct@intel.com#"/>
    <s v="734-977-6632"/>
    <s v="97 Esch Park"/>
    <s v="Ann Arbor"/>
    <s v="Michigan"/>
    <n v="48107"/>
    <s v="EB506"/>
    <s v="Delta Robots"/>
    <n v="16.989999999999998"/>
    <n v="4"/>
    <x v="0"/>
    <n v="5"/>
    <n v="84.949999999999989"/>
    <n v="16"/>
  </r>
  <r>
    <n v="1016"/>
    <x v="217"/>
    <x v="798"/>
    <s v="Rodi"/>
    <s v="Barff"/>
    <s v="rbarfflh@oracle.com#mailto:rbarfflh@oracle.com#"/>
    <s v="936-886-7550"/>
    <s v="527 Cambridge Avenue"/>
    <s v="Houston"/>
    <s v="Texas"/>
    <n v="77090"/>
    <s v="RK603"/>
    <s v="BYOR-1500"/>
    <n v="189"/>
    <n v="5"/>
    <x v="4"/>
    <n v="2"/>
    <n v="378"/>
    <n v="16"/>
  </r>
  <r>
    <n v="1017"/>
    <x v="217"/>
    <x v="799"/>
    <s v="Vivi"/>
    <s v="Oels"/>
    <s v="voels7q@virginia.edu#mailto:voels7q@virginia.edu#"/>
    <s v="520-703-4730"/>
    <s v="426 Union Street"/>
    <s v="Tucson"/>
    <s v="Arizona"/>
    <n v="85732"/>
    <s v="RS707"/>
    <s v="RXW-9807 Robot"/>
    <n v="599"/>
    <n v="6"/>
    <x v="1"/>
    <n v="1"/>
    <n v="599"/>
    <n v="16"/>
  </r>
  <r>
    <n v="1018"/>
    <x v="217"/>
    <x v="269"/>
    <s v="Suki"/>
    <s v="Dixcee"/>
    <s v="sdixceekl@vkontakte.ru#mailto:sdixceekl@vkontakte.ru#"/>
    <s v="337-654-6362"/>
    <s v="2139 Buena Vista Hill"/>
    <s v="Lafayette"/>
    <s v="Louisiana"/>
    <n v="70593"/>
    <s v="EB513"/>
    <s v="Photograph Drones"/>
    <n v="14.99"/>
    <n v="4"/>
    <x v="0"/>
    <n v="4"/>
    <n v="59.96"/>
    <n v="16"/>
  </r>
  <r>
    <n v="1019"/>
    <x v="217"/>
    <x v="800"/>
    <s v="Ermin"/>
    <s v="Matlock"/>
    <s v="ematlockrn@xrea.com#mailto:ematlockrn@xrea.com#"/>
    <s v="202-900-7306"/>
    <s v="1680 Crownhardt Place"/>
    <s v="Washington"/>
    <s v="District of Columbia"/>
    <n v="20299"/>
    <s v="DK206"/>
    <s v="BYOD-400"/>
    <n v="119"/>
    <n v="2"/>
    <x v="3"/>
    <n v="2"/>
    <n v="238"/>
    <n v="16"/>
  </r>
  <r>
    <n v="1020"/>
    <x v="217"/>
    <x v="801"/>
    <s v="Lea"/>
    <s v="Poland"/>
    <s v="lpolandmi@goodreads.com#mailto:lpolandmi@goodreads.com#"/>
    <s v="859-400-3642"/>
    <s v="927 Dawn Crossing"/>
    <s v="Lexington"/>
    <s v="Kentucky"/>
    <n v="40576"/>
    <s v="DS301"/>
    <s v="DA-SA702 Drone"/>
    <n v="399"/>
    <n v="3"/>
    <x v="5"/>
    <n v="2"/>
    <n v="798"/>
    <n v="16"/>
  </r>
  <r>
    <n v="1021"/>
    <x v="218"/>
    <x v="802"/>
    <s v="Selia"/>
    <s v="Risdale"/>
    <s v="srisdale6s@purevolume.com#mailto:srisdale6s@purevolume.com#"/>
    <s v="801-464-6918"/>
    <s v="399 Katie Street"/>
    <s v="Salt Lake City"/>
    <s v="Utah"/>
    <n v="84145"/>
    <s v="EB512"/>
    <s v="Multi Rotor Drones"/>
    <n v="24.95"/>
    <n v="4"/>
    <x v="0"/>
    <n v="4"/>
    <n v="99.8"/>
    <n v="16"/>
  </r>
  <r>
    <n v="1022"/>
    <x v="218"/>
    <x v="683"/>
    <s v="Dianne"/>
    <s v="Keasy"/>
    <s v="dkeasymh@boston.com#mailto:dkeasymh@boston.com#"/>
    <s v="602-663-5223"/>
    <s v="6945 Almo Park"/>
    <s v="Phoenix"/>
    <s v="Arizona"/>
    <n v="85053"/>
    <s v="RS703"/>
    <s v="RCB-889 Robot"/>
    <n v="549"/>
    <n v="6"/>
    <x v="1"/>
    <n v="2"/>
    <n v="1098"/>
    <n v="16"/>
  </r>
  <r>
    <n v="1023"/>
    <x v="218"/>
    <x v="332"/>
    <s v="Gennie"/>
    <s v="Kinge"/>
    <s v="gkingegn@pinterest.com#mailto:gkingegn@pinterest.com#"/>
    <s v="916-428-2995"/>
    <s v="4576 Florence Crossing"/>
    <s v="Sacramento"/>
    <s v="California"/>
    <n v="94280"/>
    <s v="RS706"/>
    <s v="RWW-75 Robot"/>
    <n v="883"/>
    <n v="6"/>
    <x v="1"/>
    <n v="5"/>
    <n v="4415"/>
    <n v="16"/>
  </r>
  <r>
    <n v="1024"/>
    <x v="218"/>
    <x v="803"/>
    <s v="Germaine"/>
    <s v="Farran"/>
    <s v="gfarranbs@hugedomains.com#mailto:gfarranbs@hugedomains.com#"/>
    <s v="208-317-2219"/>
    <s v="464 Killdeer Pass"/>
    <s v="Boise"/>
    <s v="Idaho"/>
    <n v="83722"/>
    <s v="EB501"/>
    <s v="Articulated Robots"/>
    <n v="23.99"/>
    <n v="4"/>
    <x v="0"/>
    <n v="4"/>
    <n v="95.96"/>
    <n v="16"/>
  </r>
  <r>
    <n v="1025"/>
    <x v="219"/>
    <x v="804"/>
    <s v="Sibyl"/>
    <s v="Ibbison"/>
    <s v="sibbisonls@smugmug.com#mailto:sibbisonls@smugmug.com#"/>
    <s v="309-222-6187"/>
    <s v="85 Claremont Avenue"/>
    <s v="Bloomington"/>
    <s v="Illinois"/>
    <n v="61709"/>
    <s v="EB505"/>
    <s v="Delivery Drones"/>
    <n v="14.99"/>
    <n v="4"/>
    <x v="0"/>
    <n v="6"/>
    <n v="89.94"/>
    <n v="16"/>
  </r>
  <r>
    <n v="1026"/>
    <x v="219"/>
    <x v="805"/>
    <s v="Carlyn"/>
    <s v="Syce"/>
    <s v="csycea9@reuters.com#mailto:csycea9@reuters.com#"/>
    <s v="205-900-6485"/>
    <s v="4353 Mayer Park"/>
    <s v="Birmingham"/>
    <s v="Alabama"/>
    <n v="35254"/>
    <s v="DS304"/>
    <s v="DTE-QFN20 Drone"/>
    <n v="250"/>
    <n v="3"/>
    <x v="5"/>
    <n v="4"/>
    <n v="1000"/>
    <n v="16"/>
  </r>
  <r>
    <n v="1027"/>
    <x v="219"/>
    <x v="806"/>
    <s v="Ibby"/>
    <s v="Romer"/>
    <s v="iromer51@merriam-webster.com#mailto:iromer51@merriam-webster.com#"/>
    <s v="302-139-0261"/>
    <s v="79909 Buell Place"/>
    <s v="Wilmington"/>
    <s v="Delaware"/>
    <n v="19897"/>
    <s v="BP102"/>
    <s v="Bsquare Robot Blueprint"/>
    <n v="8.99"/>
    <n v="1"/>
    <x v="6"/>
    <n v="5"/>
    <n v="44.95"/>
    <n v="16"/>
  </r>
  <r>
    <n v="1028"/>
    <x v="219"/>
    <x v="524"/>
    <s v="Magdalena"/>
    <s v="Nurdin"/>
    <s v="mnurdinku@nydailynews.com#mailto:mnurdinku@nydailynews.com#"/>
    <s v="540-589-9892"/>
    <s v="7324 Merry Way"/>
    <s v="Roanoke"/>
    <s v="Virginia"/>
    <n v="24009"/>
    <s v="RS702"/>
    <s v="MICR-23K Robot"/>
    <n v="899"/>
    <n v="6"/>
    <x v="1"/>
    <n v="4"/>
    <n v="3596"/>
    <n v="16"/>
  </r>
  <r>
    <n v="1029"/>
    <x v="219"/>
    <x v="807"/>
    <s v="Dionisio"/>
    <s v="Van Giffen"/>
    <s v="dvanqq@economist.com#mailto:dvanqq@economist.com#"/>
    <s v="954-512-5355"/>
    <s v="8471 Anthes Road"/>
    <s v="Fort Lauderdale"/>
    <s v="Florida"/>
    <n v="33330"/>
    <s v="EB519"/>
    <s v="Spherical Robots"/>
    <n v="16.75"/>
    <n v="4"/>
    <x v="0"/>
    <n v="2"/>
    <n v="33.5"/>
    <n v="16"/>
  </r>
  <r>
    <n v="1030"/>
    <x v="220"/>
    <x v="446"/>
    <s v="Briant"/>
    <s v="Wybrow"/>
    <s v="bwybrowgy@multiply.com#mailto:bwybrowgy@multiply.com#"/>
    <s v="202-470-9823"/>
    <s v="7406 Carberry Trail"/>
    <s v="Washington"/>
    <s v="District of Columbia"/>
    <n v="20226"/>
    <s v="RS702"/>
    <s v="MICR-23K Robot"/>
    <n v="899"/>
    <n v="6"/>
    <x v="1"/>
    <n v="2"/>
    <n v="1798"/>
    <n v="16"/>
  </r>
  <r>
    <n v="1031"/>
    <x v="220"/>
    <x v="588"/>
    <s v="Katleen"/>
    <s v="Rumford"/>
    <s v="krumford8a@wikia.com#mailto:krumford8a@wikia.com#"/>
    <s v="317-630-5960"/>
    <s v="78 Carey Junction"/>
    <s v="Indianapolis"/>
    <s v="Indiana"/>
    <n v="46239"/>
    <s v="RS706"/>
    <s v="RWW-75 Robot"/>
    <n v="883"/>
    <n v="6"/>
    <x v="1"/>
    <n v="3"/>
    <n v="2649"/>
    <n v="16"/>
  </r>
  <r>
    <n v="1032"/>
    <x v="220"/>
    <x v="646"/>
    <s v="Kathe"/>
    <s v="Duesbury"/>
    <s v="kduesbury8d@tripod.com#mailto:kduesbury8d@tripod.com#"/>
    <s v="206-953-7395"/>
    <s v="6021 Corry Place"/>
    <s v="Seattle"/>
    <s v="Washington"/>
    <n v="98133"/>
    <s v="DS302"/>
    <s v="DC-304 Drone"/>
    <n v="395"/>
    <n v="3"/>
    <x v="5"/>
    <n v="4"/>
    <n v="1580"/>
    <n v="16"/>
  </r>
  <r>
    <n v="1033"/>
    <x v="220"/>
    <x v="808"/>
    <s v="Becka"/>
    <s v="Hegden"/>
    <s v="bhegden7x@scientificamerican.com#mailto:bhegden7x@scientificamerican.com#"/>
    <s v="302-710-8827"/>
    <s v="60 Sauthoff Terrace"/>
    <s v="Newark"/>
    <s v="Delaware"/>
    <n v="19725"/>
    <s v="DK204"/>
    <s v="BYOD-300"/>
    <n v="89"/>
    <n v="2"/>
    <x v="3"/>
    <n v="4"/>
    <n v="356"/>
    <n v="16"/>
  </r>
  <r>
    <n v="1034"/>
    <x v="220"/>
    <x v="809"/>
    <s v="Stuart"/>
    <s v="Ruberti"/>
    <s v="sruberti9l@dion.ne.jp#mailto:sruberti9l@dion.ne.jp#"/>
    <s v="602-945-2112"/>
    <s v="5864 Nelson Hill"/>
    <s v="Phoenix"/>
    <s v="Arizona"/>
    <n v="85020"/>
    <s v="BP109"/>
    <s v="QuadroCopter Blueprint"/>
    <n v="10.99"/>
    <n v="1"/>
    <x v="6"/>
    <n v="4"/>
    <n v="43.96"/>
    <n v="16"/>
  </r>
  <r>
    <n v="1035"/>
    <x v="221"/>
    <x v="472"/>
    <s v="Noam"/>
    <s v="Mariyushkin"/>
    <s v="nmariyushkinp6@instagram.com#mailto:nmariyushkinp6@instagram.com#"/>
    <s v="502-808-7843"/>
    <s v="68063 Talisman Way"/>
    <s v="Louisville"/>
    <s v="Kentucky"/>
    <n v="40250"/>
    <s v="RK606"/>
    <s v="BYOR-3535"/>
    <n v="225"/>
    <n v="5"/>
    <x v="4"/>
    <n v="4"/>
    <n v="900"/>
    <n v="16"/>
  </r>
  <r>
    <n v="1036"/>
    <x v="221"/>
    <x v="123"/>
    <s v="Trista"/>
    <s v="Orsman"/>
    <s v="torsman16@quantcast.com#mailto:torsman16@quantcast.com#"/>
    <s v="765-730-7805"/>
    <s v="490 Grayhawk Road"/>
    <s v="Muncie"/>
    <s v="Indiana"/>
    <n v="47306"/>
    <s v="TV813"/>
    <s v="Virtual Reality Basics"/>
    <n v="29.99"/>
    <n v="7"/>
    <x v="2"/>
    <n v="3"/>
    <n v="89.97"/>
    <n v="16"/>
  </r>
  <r>
    <n v="1037"/>
    <x v="221"/>
    <x v="810"/>
    <s v="Rosita"/>
    <s v="Baswall"/>
    <s v="rbaswall9t@topsy.com#mailto:rbaswall9t@topsy.com#"/>
    <s v="718-552-1634"/>
    <s v="80410 Northfield Trail"/>
    <s v="Staten Island"/>
    <s v="New York"/>
    <n v="10305"/>
    <s v="DK204"/>
    <s v="BYOD-300"/>
    <n v="89"/>
    <n v="2"/>
    <x v="3"/>
    <n v="3"/>
    <n v="267"/>
    <n v="16"/>
  </r>
  <r>
    <n v="1038"/>
    <x v="221"/>
    <x v="811"/>
    <s v="Frank"/>
    <s v="Martini"/>
    <s v="fmartinil2@ucoz.ru#mailto:fmartinil2@ucoz.ru#"/>
    <s v="773-893-7290"/>
    <s v="102 Memorial Hill"/>
    <s v="Chicago"/>
    <s v="Illinois"/>
    <n v="60619"/>
    <s v="TV804"/>
    <s v="Drone Video Techniques"/>
    <n v="37.99"/>
    <n v="7"/>
    <x v="2"/>
    <n v="3"/>
    <n v="113.97"/>
    <n v="16"/>
  </r>
  <r>
    <n v="1039"/>
    <x v="221"/>
    <x v="812"/>
    <s v="Silvano"/>
    <s v="Instrell"/>
    <s v="sinstrell7v@newyorker.com#mailto:sinstrell7v@newyorker.com#"/>
    <s v="203-189-8203"/>
    <s v="6239 Russell Crossing"/>
    <s v="Norwalk"/>
    <s v="Connecticut"/>
    <n v="6859"/>
    <s v="DK207"/>
    <s v="BYOD-400S"/>
    <n v="129.94999999999999"/>
    <n v="2"/>
    <x v="3"/>
    <n v="2"/>
    <n v="259.89999999999998"/>
    <n v="16"/>
  </r>
  <r>
    <n v="1040"/>
    <x v="222"/>
    <x v="813"/>
    <s v="Clemence"/>
    <s v="McKinstry"/>
    <s v="cmckinstry3g@wired.com#mailto:cmckinstry3g@wired.com#"/>
    <s v="303-668-8990"/>
    <s v="90 Vahlen Way"/>
    <s v="Denver"/>
    <s v="Colorado"/>
    <n v="80262"/>
    <s v="RK607"/>
    <s v="BYOR-4005"/>
    <n v="245"/>
    <n v="5"/>
    <x v="4"/>
    <n v="3"/>
    <n v="735"/>
    <n v="16"/>
  </r>
  <r>
    <n v="1041"/>
    <x v="222"/>
    <x v="814"/>
    <s v="Laney"/>
    <s v="Olford"/>
    <s v="lolfordpj@marriott.com#mailto:lolfordpj@marriott.com#"/>
    <s v="702-748-8009"/>
    <s v="20 Mayfield Terrace"/>
    <s v="North Las Vegas"/>
    <s v="Nevada"/>
    <n v="89036"/>
    <s v="EB518"/>
    <s v="Single Rotor Drones"/>
    <n v="14.99"/>
    <n v="4"/>
    <x v="0"/>
    <n v="4"/>
    <n v="59.96"/>
    <n v="16"/>
  </r>
  <r>
    <n v="1042"/>
    <x v="222"/>
    <x v="810"/>
    <s v="Rosita"/>
    <s v="Baswall"/>
    <s v="rbaswall9t@topsy.com#mailto:rbaswall9t@topsy.com#"/>
    <s v="718-552-1634"/>
    <s v="80410 Northfield Trail"/>
    <s v="Staten Island"/>
    <s v="New York"/>
    <n v="10305"/>
    <s v="TV806"/>
    <s v="Mapping with Drones"/>
    <n v="49"/>
    <n v="7"/>
    <x v="2"/>
    <n v="4"/>
    <n v="196"/>
    <n v="16"/>
  </r>
  <r>
    <n v="1043"/>
    <x v="222"/>
    <x v="815"/>
    <s v="Carly"/>
    <s v="Lots"/>
    <s v="clotse8@arizona.edu#mailto:clotse8@arizona.edu#"/>
    <s v="281-439-4866"/>
    <s v="36369 Donald Point"/>
    <s v="Houston"/>
    <s v="Texas"/>
    <n v="77035"/>
    <s v="DK202"/>
    <s v="BYOD-200"/>
    <n v="58.95"/>
    <n v="2"/>
    <x v="3"/>
    <n v="4"/>
    <n v="235.8"/>
    <n v="16"/>
  </r>
  <r>
    <n v="1044"/>
    <x v="222"/>
    <x v="619"/>
    <s v="Flinn"/>
    <s v="Neate"/>
    <s v="fneate3a@tinyurl.com#mailto:fneate3a@tinyurl.com#"/>
    <s v="805-138-3674"/>
    <s v="75 Schurz Way"/>
    <s v="Bakersfield"/>
    <s v="California"/>
    <n v="93305"/>
    <s v="DS301"/>
    <s v="DA-SA702 Drone"/>
    <n v="399"/>
    <n v="3"/>
    <x v="5"/>
    <n v="5"/>
    <n v="1995"/>
    <n v="16"/>
  </r>
  <r>
    <n v="1045"/>
    <x v="223"/>
    <x v="166"/>
    <s v="Ingamar"/>
    <s v="Johanning"/>
    <s v="ijohanningrq@t-online.de#mailto:ijohanningrq@t-online.de#"/>
    <s v="816-977-9115"/>
    <s v="71 Onsgard Way"/>
    <s v="Kansas City"/>
    <s v="Kansas"/>
    <n v="66112"/>
    <s v="EB504"/>
    <s v="Cartesian Robots"/>
    <n v="12.99"/>
    <n v="4"/>
    <x v="0"/>
    <n v="2"/>
    <n v="25.98"/>
    <n v="16"/>
  </r>
  <r>
    <n v="1046"/>
    <x v="223"/>
    <x v="816"/>
    <s v="Godiva"/>
    <s v="Jirusek"/>
    <s v="gjirusekby@360.cn#mailto:gjirusekby@360.cn#"/>
    <s v="317-919-4191"/>
    <s v="251 Lien Parkway"/>
    <s v="Indianapolis"/>
    <s v="Indiana"/>
    <n v="46295"/>
    <s v="RK602"/>
    <s v="BYOR-1000"/>
    <n v="189"/>
    <n v="5"/>
    <x v="4"/>
    <n v="2"/>
    <n v="378"/>
    <n v="16"/>
  </r>
  <r>
    <n v="1047"/>
    <x v="223"/>
    <x v="197"/>
    <s v="Tracy"/>
    <s v="Marians"/>
    <s v="tmariansc4@dmoz.org#mailto:tmariansc4@dmoz.org#"/>
    <s v="626-469-5165"/>
    <s v="96 Carey Drive"/>
    <s v="Corona"/>
    <s v="California"/>
    <n v="92883"/>
    <s v="EB506"/>
    <s v="Delta Robots"/>
    <n v="16.989999999999998"/>
    <n v="4"/>
    <x v="0"/>
    <n v="2"/>
    <n v="33.979999999999997"/>
    <n v="16"/>
  </r>
  <r>
    <n v="1048"/>
    <x v="224"/>
    <x v="817"/>
    <s v="Waring"/>
    <s v="Pickering"/>
    <s v="wpickeringii@google.com.hk#mailto:wpickeringii@google.com.hk#"/>
    <s v="318-973-7638"/>
    <s v="53 Waxwing Pass"/>
    <s v="Alexandria"/>
    <s v="Louisiana"/>
    <n v="71307"/>
    <s v="EB501"/>
    <s v="Articulated Robots"/>
    <n v="23.99"/>
    <n v="4"/>
    <x v="0"/>
    <n v="2"/>
    <n v="47.98"/>
    <n v="16"/>
  </r>
  <r>
    <n v="1049"/>
    <x v="225"/>
    <x v="818"/>
    <s v="Jefferson"/>
    <s v="Aers"/>
    <s v="jaerso5@taobao.com#mailto:jaerso5@taobao.com#"/>
    <s v="775-467-6701"/>
    <s v="53 Ridgeway Pass"/>
    <s v="Reno"/>
    <s v="Nevada"/>
    <n v="89510"/>
    <s v="TV811"/>
    <s v="Understanding Drone Regulations"/>
    <n v="27.5"/>
    <n v="7"/>
    <x v="2"/>
    <n v="1"/>
    <n v="27.5"/>
    <n v="16"/>
  </r>
  <r>
    <n v="1050"/>
    <x v="226"/>
    <x v="819"/>
    <s v="Matty"/>
    <s v="Monnoyer"/>
    <s v="mmonnoyercu@deviantart.com#mailto:mmonnoyercu@deviantart.com#"/>
    <s v="302-668-4455"/>
    <s v="465 Center Place"/>
    <s v="Wilmington"/>
    <s v="Delaware"/>
    <n v="19886"/>
    <s v="EB520"/>
    <s v="Understanding Arduino"/>
    <n v="17.5"/>
    <n v="4"/>
    <x v="0"/>
    <n v="5"/>
    <n v="87.5"/>
    <n v="16"/>
  </r>
  <r>
    <n v="1051"/>
    <x v="226"/>
    <x v="820"/>
    <s v="Gabby"/>
    <s v="MacLennan"/>
    <s v="gmaclennan8b@businesswire.com#mailto:gmaclennan8b@businesswire.com#"/>
    <s v="570-318-3563"/>
    <s v="4060 Anthes Drive"/>
    <s v="Wilkes Barre"/>
    <s v="Pennsylvania"/>
    <n v="18706"/>
    <s v="RS706"/>
    <s v="RWW-75 Robot"/>
    <n v="883"/>
    <n v="6"/>
    <x v="1"/>
    <n v="3"/>
    <n v="2649"/>
    <n v="16"/>
  </r>
  <r>
    <n v="1052"/>
    <x v="226"/>
    <x v="138"/>
    <s v="Gabie"/>
    <s v="Enoch"/>
    <s v="genochef@networkadvertising.org#mailto:genochef@networkadvertising.org#"/>
    <s v="813-179-7771"/>
    <s v="48 Crowley Drive"/>
    <s v="Zephyrhills"/>
    <s v="Florida"/>
    <n v="33543"/>
    <s v="DS304"/>
    <s v="DTE-QFN20 Drone"/>
    <n v="250"/>
    <n v="3"/>
    <x v="5"/>
    <n v="5"/>
    <n v="1250"/>
    <n v="16"/>
  </r>
  <r>
    <n v="1053"/>
    <x v="226"/>
    <x v="821"/>
    <s v="Hendrika"/>
    <s v="Charlo"/>
    <s v="hcharlor3@hao123.com#mailto:hcharlor3@hao123.com#"/>
    <s v="925-640-5798"/>
    <s v="25 Elka Drive"/>
    <s v="Concord"/>
    <s v="California"/>
    <n v="94522"/>
    <s v="TV811"/>
    <s v="Understanding Drone Regulations"/>
    <n v="27.5"/>
    <n v="7"/>
    <x v="2"/>
    <n v="2"/>
    <n v="55"/>
    <n v="16"/>
  </r>
  <r>
    <n v="1054"/>
    <x v="226"/>
    <x v="822"/>
    <s v="Wynn"/>
    <s v="Thom"/>
    <s v="wthom74@guardian.co.uk#mailto:wthom74@guardian.co.uk#"/>
    <s v="425-546-1358"/>
    <s v="327 Milwaukee Drive"/>
    <s v="Kent"/>
    <s v="Washington"/>
    <n v="98042"/>
    <s v="RK604"/>
    <s v="BYOR-2640S"/>
    <n v="189"/>
    <n v="5"/>
    <x v="4"/>
    <n v="4"/>
    <n v="756"/>
    <n v="16"/>
  </r>
  <r>
    <n v="1055"/>
    <x v="226"/>
    <x v="823"/>
    <s v="Goldina"/>
    <s v="Baldacchi"/>
    <s v="gbaldacchiaj@prnewswire.com#mailto:gbaldacchiaj@prnewswire.com#"/>
    <s v="718-956-1357"/>
    <s v="36888 Esch Crossing"/>
    <s v="Bronx"/>
    <s v="New York"/>
    <n v="10474"/>
    <s v="RK605"/>
    <s v="BYOR-3000"/>
    <n v="214"/>
    <n v="5"/>
    <x v="4"/>
    <n v="3"/>
    <n v="642"/>
    <n v="16"/>
  </r>
  <r>
    <n v="1056"/>
    <x v="226"/>
    <x v="331"/>
    <s v="Herb"/>
    <s v="Antonetti"/>
    <s v="hantonetti31@wix.com#mailto:hantonetti31@wix.com#"/>
    <s v="423-196-2033"/>
    <s v="25515 Declaration Hill"/>
    <s v="Chattanooga"/>
    <s v="Tennessee"/>
    <n v="37410"/>
    <s v="BP108"/>
    <s v="Panda Robot Blueprint"/>
    <n v="7.99"/>
    <n v="1"/>
    <x v="6"/>
    <n v="3"/>
    <n v="23.97"/>
    <n v="16"/>
  </r>
  <r>
    <n v="1057"/>
    <x v="227"/>
    <x v="499"/>
    <s v="Vernice"/>
    <s v="Elvidge"/>
    <s v="velvidgeid@thetimes.co.uk#mailto:velvidgeid@thetimes.co.uk#"/>
    <s v="713-385-2780"/>
    <s v="755 Kedzie Alley"/>
    <s v="Houston"/>
    <s v="Texas"/>
    <n v="77255"/>
    <s v="DK207"/>
    <s v="BYOD-400S"/>
    <n v="129.94999999999999"/>
    <n v="2"/>
    <x v="3"/>
    <n v="3"/>
    <n v="389.84999999999997"/>
    <n v="16"/>
  </r>
  <r>
    <n v="1058"/>
    <x v="227"/>
    <x v="252"/>
    <s v="Monte"/>
    <s v="Scutter"/>
    <s v="mscutter9h@skype.com#mailto:mscutter9h@skype.com#"/>
    <s v="973-630-2665"/>
    <s v="841 Grover Way"/>
    <s v="Newark"/>
    <s v="New Jersey"/>
    <n v="7112"/>
    <s v="TV805"/>
    <s v="Industrial 3D Printing"/>
    <n v="49"/>
    <n v="7"/>
    <x v="2"/>
    <n v="6"/>
    <n v="294"/>
    <n v="16"/>
  </r>
  <r>
    <n v="1059"/>
    <x v="227"/>
    <x v="824"/>
    <s v="Thatcher"/>
    <s v="McQuillan"/>
    <s v="tmcquillanl3@nps.gov#mailto:tmcquillanl3@nps.gov#"/>
    <s v="561-672-3858"/>
    <s v="90760 Moland Avenue"/>
    <s v="Pompano Beach"/>
    <s v="Florida"/>
    <n v="33064"/>
    <s v="EB517"/>
    <s v="SCARA Robots"/>
    <n v="19.5"/>
    <n v="4"/>
    <x v="0"/>
    <n v="1"/>
    <n v="19.5"/>
    <n v="16"/>
  </r>
  <r>
    <n v="1060"/>
    <x v="227"/>
    <x v="320"/>
    <s v="Lianne"/>
    <s v="Chippindall"/>
    <s v="lchippindallnr@reddit.com#mailto:lchippindallnr@reddit.com#"/>
    <s v="202-970-3479"/>
    <s v="82218 Twin Pines Avenue"/>
    <s v="Washington"/>
    <s v="District of Columbia"/>
    <n v="20220"/>
    <s v="EB509"/>
    <s v="GPS Drones"/>
    <n v="19.989999999999998"/>
    <n v="4"/>
    <x v="0"/>
    <n v="4"/>
    <n v="79.959999999999994"/>
    <n v="16"/>
  </r>
  <r>
    <n v="1061"/>
    <x v="228"/>
    <x v="596"/>
    <s v="Barde"/>
    <s v="Le feuvre"/>
    <s v="bleek@creativecommons.org#mailto:bleek@creativecommons.org#"/>
    <s v="901-392-3426"/>
    <s v="8857 Derek Lane"/>
    <s v="Memphis"/>
    <s v="Tennessee"/>
    <n v="38131"/>
    <s v="RS704"/>
    <s v="RLK-9920 Robot"/>
    <n v="699"/>
    <n v="6"/>
    <x v="1"/>
    <n v="6"/>
    <n v="4194"/>
    <n v="16"/>
  </r>
  <r>
    <n v="1062"/>
    <x v="228"/>
    <x v="825"/>
    <s v="Gerard"/>
    <s v="Boutell"/>
    <s v="gboutell1p@yolasite.com#mailto:gboutell1p@yolasite.com#"/>
    <s v="339-146-4303"/>
    <s v="66408 Heath Avenue"/>
    <s v="Woburn"/>
    <s v="Massachusetts"/>
    <n v="1813"/>
    <s v="RS705"/>
    <s v="RQTE-554 Robot"/>
    <n v="684"/>
    <n v="6"/>
    <x v="1"/>
    <n v="4"/>
    <n v="2736"/>
    <n v="16"/>
  </r>
  <r>
    <n v="1063"/>
    <x v="228"/>
    <x v="826"/>
    <s v="Billie"/>
    <s v="Barnewille"/>
    <s v="bbarnewille5a@ycombinator.com#mailto:bbarnewille5a@ycombinator.com#"/>
    <s v="859-960-0351"/>
    <s v="96 Hoepker Street"/>
    <s v="Lexington"/>
    <s v="Kentucky"/>
    <n v="40546"/>
    <s v="BP106"/>
    <s v="Hexacopter Drone Blueprint"/>
    <n v="8.99"/>
    <n v="1"/>
    <x v="6"/>
    <n v="4"/>
    <n v="35.96"/>
    <n v="16"/>
  </r>
  <r>
    <n v="1064"/>
    <x v="228"/>
    <x v="232"/>
    <s v="Nicola"/>
    <s v="Fulham"/>
    <s v="nfulham5t@fda.gov#mailto:nfulham5t@fda.gov#"/>
    <s v="415-407-2186"/>
    <s v="4309 Sloan Lane"/>
    <s v="San Francisco"/>
    <s v="California"/>
    <n v="94116"/>
    <s v="BP106"/>
    <s v="Hexacopter Drone Blueprint"/>
    <n v="8.99"/>
    <n v="1"/>
    <x v="6"/>
    <n v="3"/>
    <n v="26.97"/>
    <n v="16"/>
  </r>
  <r>
    <n v="1065"/>
    <x v="228"/>
    <x v="827"/>
    <s v="Stormi"/>
    <s v="Forty"/>
    <s v="sforty6@fc2.com#mailto:sforty6@fc2.com#"/>
    <s v="508-161-2015"/>
    <s v="2469 Lyons Trail"/>
    <s v="Worcester"/>
    <s v="Massachusetts"/>
    <n v="1605"/>
    <s v="BP101"/>
    <s v="All Eyes Drone Blueprint"/>
    <n v="9.99"/>
    <n v="1"/>
    <x v="6"/>
    <n v="4"/>
    <n v="39.96"/>
    <n v="16"/>
  </r>
  <r>
    <n v="1066"/>
    <x v="228"/>
    <x v="828"/>
    <s v="Care"/>
    <s v="Caccavella"/>
    <s v="ccaccavellaed@wordpress.org#mailto:ccaccavellaed@wordpress.org#"/>
    <s v="415-280-1606"/>
    <s v="2162 Comanche Place"/>
    <s v="San Francisco"/>
    <s v="California"/>
    <n v="94154"/>
    <s v="TV802"/>
    <s v="AI for Educators"/>
    <n v="49.95"/>
    <n v="7"/>
    <x v="2"/>
    <n v="3"/>
    <n v="149.85000000000002"/>
    <n v="16"/>
  </r>
  <r>
    <n v="1067"/>
    <x v="228"/>
    <x v="829"/>
    <s v="Jenda"/>
    <s v="Wiley"/>
    <s v="jwileyh2@wordpress.com#mailto:jwileyh2@wordpress.com#"/>
    <s v="304-351-3677"/>
    <s v="6498 East Parkway"/>
    <s v="Huntington"/>
    <s v="West Virginia"/>
    <n v="25709"/>
    <s v="DK202"/>
    <s v="BYOD-200"/>
    <n v="58.95"/>
    <n v="2"/>
    <x v="3"/>
    <n v="5"/>
    <n v="294.75"/>
    <n v="16"/>
  </r>
  <r>
    <n v="1068"/>
    <x v="228"/>
    <x v="268"/>
    <s v="Adel"/>
    <s v="Duberry"/>
    <s v="aduberryoq@hugedomains.com#mailto:aduberryoq@hugedomains.com#"/>
    <s v="609-890-5816"/>
    <s v="925 4th Way"/>
    <s v="Trenton"/>
    <s v="New Jersey"/>
    <n v="8619"/>
    <s v="DS302"/>
    <s v="DC-304 Drone"/>
    <n v="395"/>
    <n v="3"/>
    <x v="5"/>
    <n v="4"/>
    <n v="1580"/>
    <n v="16"/>
  </r>
  <r>
    <n v="1069"/>
    <x v="229"/>
    <x v="830"/>
    <s v="Sheena"/>
    <s v="Steuhlmeyer"/>
    <s v="ssteuhlmeyer35@vimeo.com#mailto:ssteuhlmeyer35@vimeo.com#"/>
    <s v="505-724-7051"/>
    <s v="967 Lunder Avenue"/>
    <s v="Albuquerque"/>
    <s v="New Mexico"/>
    <n v="87201"/>
    <s v="BP108"/>
    <s v="Panda Robot Blueprint"/>
    <n v="7.99"/>
    <n v="1"/>
    <x v="6"/>
    <n v="2"/>
    <n v="15.98"/>
    <n v="16"/>
  </r>
  <r>
    <n v="1070"/>
    <x v="229"/>
    <x v="831"/>
    <s v="Cameron"/>
    <s v="Filipiak"/>
    <s v="cfilipiak68@nbcnews.com#mailto:cfilipiak68@nbcnews.com#"/>
    <s v="603-507-7462"/>
    <s v="3289 Fieldstone Terrace"/>
    <s v="Portsmouth"/>
    <s v="New Hampshire"/>
    <n v="3804"/>
    <s v="RK607"/>
    <s v="BYOR-4005"/>
    <n v="245"/>
    <n v="5"/>
    <x v="4"/>
    <n v="2"/>
    <n v="490"/>
    <n v="16"/>
  </r>
  <r>
    <n v="1071"/>
    <x v="229"/>
    <x v="832"/>
    <s v="Ignacius"/>
    <s v="Belchem"/>
    <s v="ibelchem2@webmd.com#mailto:ibelchem2@webmd.com#"/>
    <s v="937-967-1110"/>
    <s v="7789 Bowman Trail"/>
    <s v="Dayton"/>
    <s v="Ohio"/>
    <n v="45408"/>
    <s v="BP104"/>
    <s v="Cat Robot Blueprint"/>
    <n v="4.99"/>
    <n v="1"/>
    <x v="6"/>
    <n v="5"/>
    <n v="24.950000000000003"/>
    <n v="16"/>
  </r>
  <r>
    <n v="1072"/>
    <x v="230"/>
    <x v="794"/>
    <s v="Margery"/>
    <s v="Pourvoieur"/>
    <s v="mpourvoieure0@weibo.com#mailto:mpourvoieure0@weibo.com#"/>
    <s v="772-627-1160"/>
    <s v="98780 Oak Valley Circle"/>
    <s v="Fort Pierce"/>
    <s v="Florida"/>
    <n v="34949"/>
    <s v="TV813"/>
    <s v="Virtual Reality Basics"/>
    <n v="29.99"/>
    <n v="7"/>
    <x v="2"/>
    <n v="3"/>
    <n v="89.97"/>
    <n v="16"/>
  </r>
  <r>
    <n v="1073"/>
    <x v="230"/>
    <x v="713"/>
    <s v="Jon"/>
    <s v="Pau"/>
    <s v="jpaug4@wordpress.org#mailto:jpaug4@wordpress.org#"/>
    <s v="305-498-2537"/>
    <s v="90 Eliot Circle"/>
    <s v="Miami"/>
    <s v="Florida"/>
    <n v="33190"/>
    <s v="RS703"/>
    <s v="RCB-889 Robot"/>
    <n v="549"/>
    <n v="6"/>
    <x v="1"/>
    <n v="4"/>
    <n v="2196"/>
    <n v="16"/>
  </r>
  <r>
    <n v="1074"/>
    <x v="230"/>
    <x v="833"/>
    <s v="Corny"/>
    <s v="Sowrah"/>
    <s v="csowrahah@opera.com#mailto:csowrahah@opera.com#"/>
    <s v="718-471-4276"/>
    <s v="92 Sunfield Park"/>
    <s v="Bronx"/>
    <s v="New York"/>
    <n v="10454"/>
    <s v="EB512"/>
    <s v="Multi Rotor Drones"/>
    <n v="24.95"/>
    <n v="4"/>
    <x v="0"/>
    <n v="4"/>
    <n v="99.8"/>
    <n v="16"/>
  </r>
  <r>
    <n v="1075"/>
    <x v="230"/>
    <x v="672"/>
    <s v="Bastien"/>
    <s v="Di Boldi"/>
    <s v="bdi6g@aol.com#mailto:bdi6g@aol.com#"/>
    <s v="951-107-0693"/>
    <s v="8642 Sutteridge Drive"/>
    <s v="San Bernardino"/>
    <s v="California"/>
    <n v="92410"/>
    <s v="EB511"/>
    <s v="Helicopter Drones"/>
    <n v="20.95"/>
    <n v="4"/>
    <x v="0"/>
    <n v="4"/>
    <n v="83.8"/>
    <n v="16"/>
  </r>
  <r>
    <n v="1076"/>
    <x v="231"/>
    <x v="623"/>
    <s v="Tommie"/>
    <s v="Schultze"/>
    <s v="tschultzeq@thetimes.co.uk#mailto:tschultzeq@thetimes.co.uk#"/>
    <s v="260-929-0447"/>
    <s v="294 Anhalt Lane"/>
    <s v="Fort Wayne"/>
    <s v="Indiana"/>
    <n v="46862"/>
    <s v="RS702"/>
    <s v="MICR-23K Robot"/>
    <n v="899"/>
    <n v="6"/>
    <x v="1"/>
    <n v="4"/>
    <n v="3596"/>
    <n v="16"/>
  </r>
  <r>
    <n v="1077"/>
    <x v="231"/>
    <x v="834"/>
    <s v="Andonis"/>
    <s v="Barszczewski"/>
    <s v="abarszczewski6m@github.io#mailto:abarszczewski6m@github.io#"/>
    <s v="203-370-8808"/>
    <s v="8707 Eliot Crossing"/>
    <s v="Hartford"/>
    <s v="Connecticut"/>
    <n v="6105"/>
    <s v="EB516"/>
    <s v="RTF Drones"/>
    <n v="16.989999999999998"/>
    <n v="4"/>
    <x v="0"/>
    <n v="4"/>
    <n v="67.959999999999994"/>
    <n v="16"/>
  </r>
  <r>
    <n v="1078"/>
    <x v="232"/>
    <x v="175"/>
    <s v="Dalenna"/>
    <s v="Oliver-Paull"/>
    <s v="doliverpaullmb@vinaora.com#mailto:doliverpaullmb@vinaora.com#"/>
    <s v="260-830-9859"/>
    <s v="78 Park Meadow Avenue"/>
    <s v="Fort Wayne"/>
    <s v="Indiana"/>
    <n v="46896"/>
    <s v="DK201"/>
    <s v="BYOD-100"/>
    <n v="54"/>
    <n v="2"/>
    <x v="3"/>
    <n v="2"/>
    <n v="108"/>
    <n v="16"/>
  </r>
  <r>
    <n v="1079"/>
    <x v="232"/>
    <x v="835"/>
    <s v="Othilie"/>
    <s v="Cicullo"/>
    <s v="ocicullonm@dmoz.org#mailto:ocicullonm@dmoz.org#"/>
    <s v="260-886-4602"/>
    <s v="63 Burrows Parkway"/>
    <s v="Fort Wayne"/>
    <s v="Indiana"/>
    <n v="46896"/>
    <s v="DS302"/>
    <s v="DC-304 Drone"/>
    <n v="395"/>
    <n v="3"/>
    <x v="5"/>
    <n v="3"/>
    <n v="1185"/>
    <n v="16"/>
  </r>
  <r>
    <n v="1080"/>
    <x v="232"/>
    <x v="836"/>
    <s v="Leslie"/>
    <s v="Probet"/>
    <s v="lprobeten@youtube.com#mailto:lprobeten@youtube.com#"/>
    <s v="509-781-2009"/>
    <s v="798 Dexter Terrace"/>
    <s v="Spokane"/>
    <s v="Washington"/>
    <n v="99260"/>
    <s v="DK209"/>
    <s v="BYOD-550"/>
    <n v="179"/>
    <n v="2"/>
    <x v="3"/>
    <n v="5"/>
    <n v="895"/>
    <n v="16"/>
  </r>
  <r>
    <n v="1081"/>
    <x v="232"/>
    <x v="837"/>
    <s v="Lilith"/>
    <s v="Hughes"/>
    <s v="lhughes8y@qq.com#mailto:lhughes8y@qq.com#"/>
    <s v="602-833-7435"/>
    <s v="30 Surrey Trail"/>
    <s v="Phoenix"/>
    <s v="Arizona"/>
    <n v="85045"/>
    <s v="RS706"/>
    <s v="RWW-75 Robot"/>
    <n v="883"/>
    <n v="6"/>
    <x v="1"/>
    <n v="1"/>
    <n v="883"/>
    <n v="16"/>
  </r>
  <r>
    <n v="1082"/>
    <x v="233"/>
    <x v="838"/>
    <s v="Alaster"/>
    <s v="Chesnay"/>
    <s v="achesnaymo@ebay.com#mailto:achesnaymo@ebay.com#"/>
    <s v="269-931-8671"/>
    <s v="83136 Northfield Avenue"/>
    <s v="Battle Creek"/>
    <s v="Michigan"/>
    <n v="49018"/>
    <s v="DK208"/>
    <s v="BYOD-500"/>
    <n v="167"/>
    <n v="2"/>
    <x v="3"/>
    <n v="4"/>
    <n v="668"/>
    <n v="16"/>
  </r>
  <r>
    <n v="1083"/>
    <x v="233"/>
    <x v="839"/>
    <s v="Heidie"/>
    <s v="Winyard"/>
    <s v="hwinyardc4@i2i.jp#mailto:hwinyardc4@i2i.jp#"/>
    <s v="989-456-9563"/>
    <s v="902 Texas Pass"/>
    <s v="Saginaw"/>
    <s v="Michigan"/>
    <n v="48609"/>
    <s v="DS301"/>
    <s v="DA-SA702 Drone"/>
    <n v="399"/>
    <n v="3"/>
    <x v="5"/>
    <n v="5"/>
    <n v="1995"/>
    <n v="16"/>
  </r>
  <r>
    <n v="1084"/>
    <x v="233"/>
    <x v="840"/>
    <s v="Winnie"/>
    <s v="Mizzen"/>
    <s v="wmizzenjm@go.com#mailto:wmizzenjm@go.com#"/>
    <s v="330-514-1664"/>
    <s v="60 Morningstar Lane"/>
    <s v="Youngstown"/>
    <s v="Ohio"/>
    <n v="44505"/>
    <s v="EB506"/>
    <s v="Delta Robots"/>
    <n v="16.989999999999998"/>
    <n v="4"/>
    <x v="0"/>
    <n v="3"/>
    <n v="50.97"/>
    <n v="16"/>
  </r>
  <r>
    <n v="1085"/>
    <x v="233"/>
    <x v="480"/>
    <s v="Avrom"/>
    <s v="Fullagar"/>
    <s v="afullagarpv@tamu.edu#mailto:afullagarpv@tamu.edu#"/>
    <s v="847-127-1340"/>
    <s v="9560 Summer Ridge Crossing"/>
    <s v="Schaumburg"/>
    <s v="Illinois"/>
    <n v="60193"/>
    <s v="EB518"/>
    <s v="Single Rotor Drones"/>
    <n v="14.99"/>
    <n v="4"/>
    <x v="0"/>
    <n v="2"/>
    <n v="29.98"/>
    <n v="16"/>
  </r>
  <r>
    <n v="1086"/>
    <x v="233"/>
    <x v="205"/>
    <s v="Harlan"/>
    <s v="Faulconer"/>
    <s v="hfaulconerbv@msu.edu#mailto:hfaulconerbv@msu.edu#"/>
    <s v="409-649-7964"/>
    <s v="8119 Commercial Hill"/>
    <s v="Galveston"/>
    <s v="Texas"/>
    <n v="77554"/>
    <s v="EB514"/>
    <s v="Polar Robots"/>
    <n v="23.99"/>
    <n v="4"/>
    <x v="0"/>
    <n v="4"/>
    <n v="95.96"/>
    <n v="16"/>
  </r>
  <r>
    <n v="1087"/>
    <x v="233"/>
    <x v="841"/>
    <s v="Ransom"/>
    <s v="Arthars"/>
    <s v="rarthars3e@mysql.com#mailto:rarthars3e@mysql.com#"/>
    <s v="713-512-9253"/>
    <s v="43 Mayfield Avenue"/>
    <s v="Humble"/>
    <s v="Texas"/>
    <n v="77346"/>
    <s v="BP107"/>
    <s v="Ladybug Robot Blueprint"/>
    <n v="12"/>
    <n v="1"/>
    <x v="6"/>
    <n v="5"/>
    <n v="60"/>
    <n v="16"/>
  </r>
  <r>
    <n v="1088"/>
    <x v="233"/>
    <x v="501"/>
    <s v="Tessa"/>
    <s v="Charette"/>
    <s v="tcharette2c@google.com.br#mailto:tcharette2c@google.com.br#"/>
    <s v="330-632-5115"/>
    <s v="7289 Fuller Road"/>
    <s v="Akron"/>
    <s v="Ohio"/>
    <n v="44321"/>
    <s v="EB518"/>
    <s v="Single Rotor Drones"/>
    <n v="14.99"/>
    <n v="4"/>
    <x v="0"/>
    <n v="5"/>
    <n v="74.95"/>
    <n v="16"/>
  </r>
  <r>
    <n v="1089"/>
    <x v="234"/>
    <x v="842"/>
    <s v="Theda"/>
    <s v="Zimmerman"/>
    <s v="tzimmerman1p@multiply.com#mailto:tzimmerman1p@multiply.com#"/>
    <s v="859-659-2064"/>
    <s v="43885 Division Road"/>
    <s v="Lexington"/>
    <s v="Kentucky"/>
    <n v="40546"/>
    <s v="EB520"/>
    <s v="Understanding Arduino"/>
    <n v="17.5"/>
    <n v="4"/>
    <x v="0"/>
    <n v="2"/>
    <n v="35"/>
    <n v="16"/>
  </r>
  <r>
    <n v="1090"/>
    <x v="235"/>
    <x v="843"/>
    <s v="Berkie"/>
    <s v="Jentges"/>
    <s v="bjentgese8@deliciousdays.com#mailto:bjentgese8@deliciousdays.com#"/>
    <s v="716-722-4068"/>
    <s v="85373 Del Sol Lane"/>
    <s v="Buffalo"/>
    <s v="New York"/>
    <n v="14276"/>
    <s v="DK201"/>
    <s v="BYOD-100"/>
    <n v="54"/>
    <n v="2"/>
    <x v="3"/>
    <n v="4"/>
    <n v="216"/>
    <n v="16"/>
  </r>
  <r>
    <n v="1091"/>
    <x v="235"/>
    <x v="844"/>
    <s v="Eddie"/>
    <s v="Kennaway"/>
    <s v="ekennaway61@gnu.org#mailto:ekennaway61@gnu.org#"/>
    <s v="786-420-2319"/>
    <s v="38089 Stephen Circle"/>
    <s v="Miami"/>
    <s v="Florida"/>
    <n v="33164"/>
    <s v="BP110"/>
    <s v="Sleepy Eye Blueprint"/>
    <n v="11.99"/>
    <n v="1"/>
    <x v="6"/>
    <n v="2"/>
    <n v="23.98"/>
    <n v="16"/>
  </r>
  <r>
    <n v="1092"/>
    <x v="235"/>
    <x v="374"/>
    <s v="Velma"/>
    <s v="Haws"/>
    <s v="vhawsii@engadget.com#mailto:vhawsii@engadget.com#"/>
    <s v="916-354-0281"/>
    <s v="22479 Union Drive"/>
    <s v="Sacramento"/>
    <s v="California"/>
    <n v="94286"/>
    <s v="RK604"/>
    <s v="BYOR-2640S"/>
    <n v="189"/>
    <n v="5"/>
    <x v="4"/>
    <n v="3"/>
    <n v="567"/>
    <n v="16"/>
  </r>
  <r>
    <n v="1093"/>
    <x v="235"/>
    <x v="673"/>
    <s v="Ronny"/>
    <s v="Joannet"/>
    <s v="rjoannet8r@prnewswire.com#mailto:rjoannet8r@prnewswire.com#"/>
    <s v="210-704-3087"/>
    <s v="53 Bunker Hill Avenue"/>
    <s v="San Antonio"/>
    <s v="Texas"/>
    <n v="78265"/>
    <s v="DK205"/>
    <s v="BYOD-350"/>
    <n v="89.95"/>
    <n v="2"/>
    <x v="3"/>
    <n v="4"/>
    <n v="359.8"/>
    <n v="16"/>
  </r>
  <r>
    <n v="1094"/>
    <x v="235"/>
    <x v="292"/>
    <s v="Roland"/>
    <s v="Shiel"/>
    <s v="rshielcz@photobucket.com#mailto:rshielcz@photobucket.com#"/>
    <s v="212-166-6213"/>
    <s v="41535 Havey Parkway"/>
    <s v="Brooklyn"/>
    <s v="New York"/>
    <n v="11247"/>
    <s v="RK602"/>
    <s v="BYOR-1000"/>
    <n v="189"/>
    <n v="5"/>
    <x v="4"/>
    <n v="6"/>
    <n v="1134"/>
    <n v="16"/>
  </r>
  <r>
    <n v="1095"/>
    <x v="235"/>
    <x v="845"/>
    <s v="Vernon"/>
    <s v="de Almeida"/>
    <s v="vde2y@sciencedirect.com#mailto:vde2y@sciencedirect.com#"/>
    <s v="215-340-0023"/>
    <s v="22 Atwood Terrace"/>
    <s v="Philadelphia"/>
    <s v="Pennsylvania"/>
    <n v="19131"/>
    <s v="DK203"/>
    <s v="BYOD-220"/>
    <n v="69"/>
    <n v="2"/>
    <x v="3"/>
    <n v="4"/>
    <n v="276"/>
    <n v="16"/>
  </r>
  <r>
    <n v="1096"/>
    <x v="235"/>
    <x v="846"/>
    <s v="Fonzie"/>
    <s v="Casero"/>
    <s v="fcaseroes@cnet.com#mailto:fcaseroes@cnet.com#"/>
    <s v="309-854-3405"/>
    <s v="966 Lukken Parkway"/>
    <s v="Peoria"/>
    <s v="Illinois"/>
    <n v="61605"/>
    <s v="DK202"/>
    <s v="BYOD-200"/>
    <n v="58.95"/>
    <n v="2"/>
    <x v="3"/>
    <n v="4"/>
    <n v="235.8"/>
    <n v="16"/>
  </r>
  <r>
    <n v="1097"/>
    <x v="235"/>
    <x v="68"/>
    <s v="Umberto"/>
    <s v="Lamboll"/>
    <s v="ulamboll9z@sciencedirect.com#mailto:ulamboll9z@sciencedirect.com#"/>
    <s v="559-628-8903"/>
    <s v="552 Rockefeller Park"/>
    <s v="Fresno"/>
    <s v="California"/>
    <n v="93740"/>
    <s v="EB516"/>
    <s v="RTF Drones"/>
    <n v="16.989999999999998"/>
    <n v="4"/>
    <x v="0"/>
    <n v="3"/>
    <n v="50.97"/>
    <n v="16"/>
  </r>
  <r>
    <n v="1098"/>
    <x v="236"/>
    <x v="239"/>
    <s v="Bryna"/>
    <s v="Cumberpatch"/>
    <s v="bcumberpatchjr@auda.org.au#mailto:bcumberpatchjr@auda.org.au#"/>
    <s v="205-731-4813"/>
    <s v="6665 Marcy Street"/>
    <s v="Birmingham"/>
    <s v="Alabama"/>
    <n v="35225"/>
    <s v="BP101"/>
    <s v="All Eyes Drone Blueprint"/>
    <n v="9.99"/>
    <n v="1"/>
    <x v="6"/>
    <n v="2"/>
    <n v="19.98"/>
    <n v="16"/>
  </r>
  <r>
    <n v="1099"/>
    <x v="236"/>
    <x v="466"/>
    <s v="Brett"/>
    <s v="Blues"/>
    <s v="bbluesnx@scientificamerican.com#mailto:bbluesnx@scientificamerican.com#"/>
    <s v="417-853-1183"/>
    <s v="60 Michigan Drive"/>
    <s v="Springfield"/>
    <s v="Missouri"/>
    <n v="65805"/>
    <s v="TV803"/>
    <s v="Cloud Computing"/>
    <n v="29.99"/>
    <n v="7"/>
    <x v="2"/>
    <n v="5"/>
    <n v="149.94999999999999"/>
    <n v="16"/>
  </r>
  <r>
    <n v="1100"/>
    <x v="236"/>
    <x v="847"/>
    <s v="Carlie"/>
    <s v="Matthieson"/>
    <s v="cmatthiesonhg@oracle.com#mailto:cmatthiesonhg@oracle.com#"/>
    <s v="952-319-3377"/>
    <s v="42363 Autumn Leaf Pass"/>
    <s v="Young America"/>
    <s v="Minnesota"/>
    <n v="55564"/>
    <s v="DK206"/>
    <s v="BYOD-400"/>
    <n v="119"/>
    <n v="2"/>
    <x v="3"/>
    <n v="4"/>
    <n v="476"/>
    <n v="16"/>
  </r>
  <r>
    <n v="1101"/>
    <x v="236"/>
    <x v="3"/>
    <s v="Elna"/>
    <s v="De Angelo"/>
    <s v="edew@nba.com#mailto:edew@nba.com#"/>
    <s v="808-945-4067"/>
    <s v="78 Shasta Park"/>
    <s v="Honolulu"/>
    <s v="Hawaii"/>
    <n v="96820"/>
    <s v="BP108"/>
    <s v="Panda Robot Blueprint"/>
    <n v="7.99"/>
    <n v="1"/>
    <x v="6"/>
    <n v="4"/>
    <n v="31.96"/>
    <n v="16"/>
  </r>
  <r>
    <n v="1102"/>
    <x v="236"/>
    <x v="380"/>
    <s v="Brigham"/>
    <s v="Kemet"/>
    <s v="bkemet2w@nbcnews.com#mailto:bkemet2w@nbcnews.com#"/>
    <s v="312-524-4519"/>
    <s v="436 Pawling Parkway"/>
    <s v="Chicago"/>
    <s v="Illinois"/>
    <n v="60609"/>
    <s v="DK204"/>
    <s v="BYOD-300"/>
    <n v="89"/>
    <n v="2"/>
    <x v="3"/>
    <n v="5"/>
    <n v="445"/>
    <n v="16"/>
  </r>
  <r>
    <n v="1103"/>
    <x v="237"/>
    <x v="848"/>
    <s v="Maud"/>
    <s v="Kattenhorn"/>
    <s v="mkattenhorn66@sfgate.com#mailto:mkattenhorn66@sfgate.com#"/>
    <s v="480-353-2073"/>
    <s v="70301 Anthes Lane"/>
    <s v="Apache Junction"/>
    <s v="Arizona"/>
    <n v="85219"/>
    <s v="DS303"/>
    <s v="DTD-7000 Drone"/>
    <n v="450"/>
    <n v="3"/>
    <x v="5"/>
    <n v="5"/>
    <n v="2250"/>
    <n v="16"/>
  </r>
  <r>
    <n v="1104"/>
    <x v="237"/>
    <x v="744"/>
    <s v="Nickolai"/>
    <s v="Briton"/>
    <s v="nbritonax@miibeian.gov.cn#mailto:nbritonax@miibeian.gov.cn#"/>
    <s v="408-960-9140"/>
    <s v="993 Pepper Wood Pass"/>
    <s v="San Jose"/>
    <s v="California"/>
    <n v="95155"/>
    <s v="RK604"/>
    <s v="BYOR-2640S"/>
    <n v="189"/>
    <n v="5"/>
    <x v="4"/>
    <n v="3"/>
    <n v="567"/>
    <n v="16"/>
  </r>
  <r>
    <n v="1105"/>
    <x v="237"/>
    <x v="849"/>
    <s v="Reinwald"/>
    <s v="Alekseev"/>
    <s v="ralekseev5o@elpais.com#mailto:ralekseev5o@elpais.com#"/>
    <s v="253-458-4383"/>
    <s v="33 Butterfield Avenue"/>
    <s v="Olympia"/>
    <s v="Washington"/>
    <n v="98516"/>
    <s v="EB504"/>
    <s v="Cartesian Robots"/>
    <n v="12.99"/>
    <n v="4"/>
    <x v="0"/>
    <n v="4"/>
    <n v="51.96"/>
    <n v="16"/>
  </r>
  <r>
    <n v="1106"/>
    <x v="237"/>
    <x v="168"/>
    <s v="Dionne"/>
    <s v="Armytage"/>
    <s v="darmytagehc@mediafire.com#mailto:darmytagehc@mediafire.com#"/>
    <s v="909-648-9952"/>
    <s v="637 Maple Plaza"/>
    <s v="Riverside"/>
    <s v="California"/>
    <n v="92505"/>
    <s v="EB519"/>
    <s v="Spherical Robots"/>
    <n v="16.75"/>
    <n v="4"/>
    <x v="0"/>
    <n v="6"/>
    <n v="100.5"/>
    <n v="16"/>
  </r>
  <r>
    <n v="1107"/>
    <x v="238"/>
    <x v="850"/>
    <s v="Lorilee"/>
    <s v="Horsley"/>
    <s v="lhorsley6m@geocities.com#mailto:lhorsley6m@geocities.com#"/>
    <s v="682-528-2406"/>
    <s v="1255 Waywood Center"/>
    <s v="Fort Worth"/>
    <s v="Texas"/>
    <n v="76198"/>
    <s v="RK606"/>
    <s v="BYOR-3535"/>
    <n v="225"/>
    <n v="5"/>
    <x v="4"/>
    <n v="2"/>
    <n v="450"/>
    <n v="16"/>
  </r>
  <r>
    <n v="1108"/>
    <x v="238"/>
    <x v="426"/>
    <s v="Grady"/>
    <s v="Shand"/>
    <s v="gshandq@un.org#mailto:gshandq@un.org#"/>
    <s v="727-968-5991"/>
    <s v="1859 Petterle Circle"/>
    <s v="Saint Petersburg"/>
    <s v="Florida"/>
    <n v="33715"/>
    <s v="DS301"/>
    <s v="DA-SA702 Drone"/>
    <n v="399"/>
    <n v="3"/>
    <x v="5"/>
    <n v="2"/>
    <n v="798"/>
    <n v="16"/>
  </r>
  <r>
    <n v="1109"/>
    <x v="238"/>
    <x v="851"/>
    <s v="Isidor"/>
    <s v="Asman"/>
    <s v="iasman6a@wired.com#mailto:iasman6a@wired.com#"/>
    <s v="626-899-0980"/>
    <s v="5544 Cherokee Terrace"/>
    <s v="Pasadena"/>
    <s v="California"/>
    <n v="91125"/>
    <s v="TV801"/>
    <s v="Aerial Security"/>
    <n v="36.99"/>
    <n v="7"/>
    <x v="2"/>
    <n v="3"/>
    <n v="110.97"/>
    <n v="16"/>
  </r>
  <r>
    <n v="1110"/>
    <x v="238"/>
    <x v="461"/>
    <s v="Elora"/>
    <s v="Ponde"/>
    <s v="epondei9@1688.com#mailto:epondei9@1688.com#"/>
    <s v="516-770-7460"/>
    <s v="306 Burning Wood Pass"/>
    <s v="Port Washington"/>
    <s v="New York"/>
    <n v="11054"/>
    <s v="TV804"/>
    <s v="Drone Video Techniques"/>
    <n v="37.99"/>
    <n v="7"/>
    <x v="2"/>
    <n v="3"/>
    <n v="113.97"/>
    <n v="16"/>
  </r>
  <r>
    <n v="1111"/>
    <x v="238"/>
    <x v="852"/>
    <s v="Swen"/>
    <s v="Godsell"/>
    <s v="sgodsell65@aol.com#mailto:sgodsell65@aol.com#"/>
    <s v="704-375-4110"/>
    <s v="70676 Huxley Crossing"/>
    <s v="Charlotte"/>
    <s v="North Carolina"/>
    <n v="28220"/>
    <s v="DS301"/>
    <s v="DA-SA702 Drone"/>
    <n v="399"/>
    <n v="3"/>
    <x v="5"/>
    <n v="3"/>
    <n v="1197"/>
    <n v="16"/>
  </r>
  <r>
    <n v="1112"/>
    <x v="239"/>
    <x v="138"/>
    <s v="Gabie"/>
    <s v="Enoch"/>
    <s v="genochef@networkadvertising.org#mailto:genochef@networkadvertising.org#"/>
    <s v="813-179-7771"/>
    <s v="48 Crowley Drive"/>
    <s v="Zephyrhills"/>
    <s v="Florida"/>
    <n v="33543"/>
    <s v="RS702"/>
    <s v="MICR-23K Robot"/>
    <n v="899"/>
    <n v="6"/>
    <x v="1"/>
    <n v="6"/>
    <n v="5394"/>
    <n v="16"/>
  </r>
  <r>
    <n v="1113"/>
    <x v="239"/>
    <x v="77"/>
    <s v="Patricia"/>
    <s v="Sherrott"/>
    <s v="psherrottp2@e-recht24.de#mailto:psherrottp2@e-recht24.de#"/>
    <s v="302-391-3666"/>
    <s v="8329 Sundown Alley"/>
    <s v="Newark"/>
    <s v="Delaware"/>
    <n v="19714"/>
    <s v="RS707"/>
    <s v="RXW-9807 Robot"/>
    <n v="599"/>
    <n v="6"/>
    <x v="1"/>
    <n v="3"/>
    <n v="1797"/>
    <n v="16"/>
  </r>
  <r>
    <n v="1114"/>
    <x v="239"/>
    <x v="302"/>
    <s v="Kimberley"/>
    <s v="Lye"/>
    <s v="klyer8@fotki.com#mailto:klyer8@fotki.com#"/>
    <s v="315-853-9271"/>
    <s v="801 Buhler Court"/>
    <s v="Syracuse"/>
    <s v="New York"/>
    <n v="13205"/>
    <s v="EB511"/>
    <s v="Helicopter Drones"/>
    <n v="20.95"/>
    <n v="4"/>
    <x v="0"/>
    <n v="1"/>
    <n v="20.95"/>
    <n v="16"/>
  </r>
  <r>
    <n v="1115"/>
    <x v="239"/>
    <x v="381"/>
    <s v="Hartwell"/>
    <s v="Docwra"/>
    <s v="hdocwradl@discuz.net#mailto:hdocwradl@discuz.net#"/>
    <s v="303-385-4005"/>
    <s v="8844 Cascade Terrace"/>
    <s v="Denver"/>
    <s v="Colorado"/>
    <n v="80243"/>
    <s v="DS305"/>
    <s v="DTI-84 Drone"/>
    <n v="455"/>
    <n v="3"/>
    <x v="5"/>
    <n v="3"/>
    <n v="1365"/>
    <n v="16"/>
  </r>
  <r>
    <n v="1116"/>
    <x v="240"/>
    <x v="853"/>
    <s v="Viviyan"/>
    <s v="De Micoli"/>
    <s v="vdej0@live.com#mailto:vdej0@live.com#"/>
    <s v="915-511-3097"/>
    <s v="91 Johnson Center"/>
    <s v="El Paso"/>
    <s v="Texas"/>
    <n v="79994"/>
    <s v="RK607"/>
    <s v="BYOR-4005"/>
    <n v="245"/>
    <n v="5"/>
    <x v="4"/>
    <n v="2"/>
    <n v="490"/>
    <n v="16"/>
  </r>
  <r>
    <n v="1117"/>
    <x v="240"/>
    <x v="854"/>
    <s v="Bev"/>
    <s v="Megainey"/>
    <s v="bmegaineyhk@blogtalkradio.com#mailto:bmegaineyhk@blogtalkradio.com#"/>
    <s v="978-932-7070"/>
    <s v="16 School Trail"/>
    <s v="Boston"/>
    <s v="Massachusetts"/>
    <n v="2283"/>
    <s v="BP108"/>
    <s v="Panda Robot Blueprint"/>
    <n v="7.99"/>
    <n v="1"/>
    <x v="6"/>
    <n v="6"/>
    <n v="47.94"/>
    <n v="16"/>
  </r>
  <r>
    <n v="1118"/>
    <x v="240"/>
    <x v="423"/>
    <s v="Morgen"/>
    <s v="Meneer"/>
    <s v="mmeneerkx@symantec.com#mailto:mmeneerkx@symantec.com#"/>
    <s v="386-984-9215"/>
    <s v="19 Arkansas Lane"/>
    <s v="Daytona Beach"/>
    <s v="Florida"/>
    <n v="32128"/>
    <s v="EB511"/>
    <s v="Helicopter Drones"/>
    <n v="20.95"/>
    <n v="4"/>
    <x v="0"/>
    <n v="1"/>
    <n v="20.95"/>
    <n v="16"/>
  </r>
  <r>
    <n v="1119"/>
    <x v="240"/>
    <x v="633"/>
    <s v="Lily"/>
    <s v="O'Reilly"/>
    <s v="loreillyk9@noaa.gov#mailto:loreillyk9@noaa.gov#"/>
    <s v="407-745-9384"/>
    <s v="97318 Onsgard Way"/>
    <s v="Winter Haven"/>
    <s v="Florida"/>
    <n v="33884"/>
    <s v="RS704"/>
    <s v="RLK-9920 Robot"/>
    <n v="699"/>
    <n v="6"/>
    <x v="1"/>
    <n v="5"/>
    <n v="3495"/>
    <n v="16"/>
  </r>
  <r>
    <n v="1120"/>
    <x v="241"/>
    <x v="855"/>
    <s v="Mason"/>
    <s v="Caddan"/>
    <s v="mcaddan7a@tinyurl.com#mailto:mcaddan7a@tinyurl.com#"/>
    <s v="770-960-6820"/>
    <s v="26 Steensland Way"/>
    <s v="Decatur"/>
    <s v="Georgia"/>
    <n v="30089"/>
    <s v="DK208"/>
    <s v="BYOD-500"/>
    <n v="167"/>
    <n v="2"/>
    <x v="3"/>
    <n v="3"/>
    <n v="501"/>
    <n v="16"/>
  </r>
  <r>
    <n v="1121"/>
    <x v="241"/>
    <x v="856"/>
    <s v="Marielle"/>
    <s v="Gasquoine"/>
    <s v="mgasquoinei8@yale.edu#mailto:mgasquoinei8@yale.edu#"/>
    <s v="281-283-3995"/>
    <s v="1967 Aberg Parkway"/>
    <s v="Spring"/>
    <s v="Texas"/>
    <n v="77386"/>
    <s v="EB505"/>
    <s v="Delivery Drones"/>
    <n v="14.99"/>
    <n v="4"/>
    <x v="0"/>
    <n v="2"/>
    <n v="29.98"/>
    <n v="16"/>
  </r>
  <r>
    <n v="1122"/>
    <x v="242"/>
    <x v="358"/>
    <s v="Amberly"/>
    <s v="Corney"/>
    <s v="acorneyoq@uol.com.br#mailto:acorneyoq@uol.com.br#"/>
    <s v="803-129-5432"/>
    <s v="47 Veith Junction"/>
    <s v="Columbia"/>
    <s v="South Carolina"/>
    <n v="29225"/>
    <s v="DK202"/>
    <s v="BYOD-200"/>
    <n v="58.95"/>
    <n v="2"/>
    <x v="3"/>
    <n v="4"/>
    <n v="235.8"/>
    <n v="16"/>
  </r>
  <r>
    <n v="1123"/>
    <x v="242"/>
    <x v="700"/>
    <s v="Alfie"/>
    <s v="Dinse"/>
    <s v="adinsec8@cam.ac.uk#mailto:adinsec8@cam.ac.uk#"/>
    <s v="805-373-6557"/>
    <s v="76 7th Avenue"/>
    <s v="Simi Valley"/>
    <s v="California"/>
    <n v="93094"/>
    <s v="TV808"/>
    <s v="Robotic Essentials"/>
    <n v="34.99"/>
    <n v="7"/>
    <x v="2"/>
    <n v="2"/>
    <n v="69.98"/>
    <n v="16"/>
  </r>
  <r>
    <n v="1124"/>
    <x v="243"/>
    <x v="857"/>
    <s v="Quincey"/>
    <s v="Gowland"/>
    <s v="qgowlanddn@jalbum.net#mailto:qgowlanddn@jalbum.net#"/>
    <s v="479-642-9878"/>
    <s v="434 Everett Circle"/>
    <s v="Fort Smith"/>
    <s v="Arkansas"/>
    <n v="72905"/>
    <s v="BP106"/>
    <s v="Hexacopter Drone Blueprint"/>
    <n v="8.99"/>
    <n v="1"/>
    <x v="6"/>
    <n v="4"/>
    <n v="35.96"/>
    <n v="15"/>
  </r>
  <r>
    <n v="1125"/>
    <x v="243"/>
    <x v="858"/>
    <s v="Alina"/>
    <s v="Lockley"/>
    <s v="alockleyn8@behance.net#mailto:alockleyn8@behance.net#"/>
    <s v="937-977-4017"/>
    <s v="5190 Prairieview Crossing"/>
    <s v="Dayton"/>
    <s v="Ohio"/>
    <n v="45408"/>
    <s v="DS304"/>
    <s v="DTE-QFN20 Drone"/>
    <n v="250"/>
    <n v="3"/>
    <x v="5"/>
    <n v="3"/>
    <n v="750"/>
    <n v="15"/>
  </r>
  <r>
    <n v="1126"/>
    <x v="243"/>
    <x v="859"/>
    <s v="Davy"/>
    <s v="Dunsmore"/>
    <s v="ddunsmorehu@deliciousdays.com#mailto:ddunsmorehu@deliciousdays.com#"/>
    <s v="865-498-2284"/>
    <s v="585 Forster Lane"/>
    <s v="Knoxville"/>
    <s v="Tennessee"/>
    <n v="37939"/>
    <s v="EB504"/>
    <s v="Cartesian Robots"/>
    <n v="12.99"/>
    <n v="4"/>
    <x v="0"/>
    <n v="3"/>
    <n v="38.97"/>
    <n v="15"/>
  </r>
  <r>
    <n v="1127"/>
    <x v="243"/>
    <x v="860"/>
    <s v="Cher"/>
    <s v="Poole"/>
    <s v="cpoole8a@europa.eu#mailto:cpoole8a@europa.eu#"/>
    <s v="443-834-2340"/>
    <s v="64 Superior Avenue"/>
    <s v="Baltimore"/>
    <s v="Maryland"/>
    <n v="21211"/>
    <s v="DK205"/>
    <s v="BYOD-350"/>
    <n v="89.95"/>
    <n v="2"/>
    <x v="3"/>
    <n v="6"/>
    <n v="539.70000000000005"/>
    <n v="15"/>
  </r>
  <r>
    <n v="1128"/>
    <x v="243"/>
    <x v="861"/>
    <s v="Siffre"/>
    <s v="Hellcat"/>
    <s v="shellcatj9@economist.com#mailto:shellcatj9@economist.com#"/>
    <s v="559-122-7163"/>
    <s v="5667 Troy Way"/>
    <s v="Fresno"/>
    <s v="California"/>
    <n v="93704"/>
    <s v="EB509"/>
    <s v="GPS Drones"/>
    <n v="19.989999999999998"/>
    <n v="4"/>
    <x v="0"/>
    <n v="2"/>
    <n v="39.979999999999997"/>
    <n v="15"/>
  </r>
  <r>
    <n v="1129"/>
    <x v="243"/>
    <x v="862"/>
    <s v="Geri"/>
    <s v="Haddock"/>
    <s v="ghaddock54@live.com#mailto:ghaddock54@live.com#"/>
    <s v="501-406-6693"/>
    <s v="1842 Gale Place"/>
    <s v="North Little Rock"/>
    <s v="Arkansas"/>
    <n v="72199"/>
    <s v="EB509"/>
    <s v="GPS Drones"/>
    <n v="19.989999999999998"/>
    <n v="4"/>
    <x v="0"/>
    <n v="5"/>
    <n v="99.949999999999989"/>
    <n v="15"/>
  </r>
  <r>
    <n v="1130"/>
    <x v="243"/>
    <x v="289"/>
    <s v="Astrix"/>
    <s v="Fanning"/>
    <s v="afanning12@dmoz.org#mailto:afanning12@dmoz.org#"/>
    <s v="817-897-1530"/>
    <s v="22 Garrison Hill"/>
    <s v="Arlington"/>
    <s v="Texas"/>
    <n v="76004"/>
    <s v="EB509"/>
    <s v="GPS Drones"/>
    <n v="19.989999999999998"/>
    <n v="4"/>
    <x v="0"/>
    <n v="3"/>
    <n v="59.97"/>
    <n v="15"/>
  </r>
  <r>
    <n v="1131"/>
    <x v="243"/>
    <x v="863"/>
    <s v="Glynis"/>
    <s v="Laguerre"/>
    <s v="glaguerrej6@ftc.gov#mailto:glaguerrej6@ftc.gov#"/>
    <s v="336-838-2525"/>
    <s v="492 Arrowood Street"/>
    <s v="Winston Salem"/>
    <s v="North Carolina"/>
    <n v="27150"/>
    <s v="BP101"/>
    <s v="All Eyes Drone Blueprint"/>
    <n v="9.99"/>
    <n v="1"/>
    <x v="6"/>
    <n v="3"/>
    <n v="29.97"/>
    <n v="15"/>
  </r>
  <r>
    <n v="1132"/>
    <x v="243"/>
    <x v="864"/>
    <s v="Nicola"/>
    <s v="Hullbrook"/>
    <s v="nhullbrooklj@accuweather.com#mailto:nhullbrooklj@accuweather.com#"/>
    <s v="714-646-3179"/>
    <s v="129 Bartillon Court"/>
    <s v="Irvine"/>
    <s v="California"/>
    <n v="92717"/>
    <s v="EB503"/>
    <s v="Building Your Own Drone"/>
    <n v="24.99"/>
    <n v="4"/>
    <x v="0"/>
    <n v="5"/>
    <n v="124.94999999999999"/>
    <n v="15"/>
  </r>
  <r>
    <n v="1133"/>
    <x v="243"/>
    <x v="865"/>
    <s v="Kienan"/>
    <s v="Agiolfinger"/>
    <s v="kagiolfingeri2@reverbnation.com#mailto:kagiolfingeri2@reverbnation.com#"/>
    <s v="303-821-2331"/>
    <s v="1043 Goodland Road"/>
    <s v="Littleton"/>
    <s v="Colorado"/>
    <n v="80161"/>
    <s v="RS703"/>
    <s v="RCB-889 Robot"/>
    <n v="549"/>
    <n v="6"/>
    <x v="1"/>
    <n v="3"/>
    <n v="1647"/>
    <n v="15"/>
  </r>
  <r>
    <n v="1134"/>
    <x v="243"/>
    <x v="139"/>
    <s v="Ravid"/>
    <s v="Scoines"/>
    <s v="rscoinesk6@blogspot.com#mailto:rscoinesk6@blogspot.com#"/>
    <s v="608-267-9606"/>
    <s v="773 Atwood Trail"/>
    <s v="Madison"/>
    <s v="Wisconsin"/>
    <n v="53779"/>
    <s v="RS702"/>
    <s v="MICR-23K Robot"/>
    <n v="899"/>
    <n v="6"/>
    <x v="1"/>
    <n v="3"/>
    <n v="2697"/>
    <n v="15"/>
  </r>
  <r>
    <n v="1135"/>
    <x v="244"/>
    <x v="866"/>
    <s v="Hermie"/>
    <s v="Totterdill"/>
    <s v="htotterdillky@wordpress.org#mailto:htotterdillky@wordpress.org#"/>
    <s v="817-604-2258"/>
    <s v="64 Valley Edge Court"/>
    <s v="Fort Worth"/>
    <s v="Texas"/>
    <n v="76121"/>
    <s v="BP108"/>
    <s v="Panda Robot Blueprint"/>
    <n v="7.99"/>
    <n v="1"/>
    <x v="6"/>
    <n v="6"/>
    <n v="47.94"/>
    <n v="15"/>
  </r>
  <r>
    <n v="1136"/>
    <x v="244"/>
    <x v="867"/>
    <s v="Morgan"/>
    <s v="Manske"/>
    <s v="mmanske7c@amazonaws.com#mailto:mmanske7c@amazonaws.com#"/>
    <s v="508-205-2127"/>
    <s v="265 Surrey Park"/>
    <s v="Brockton"/>
    <s v="Massachusetts"/>
    <n v="2305"/>
    <s v="BP105"/>
    <s v="Creature Robot Arms Blueprint"/>
    <n v="12"/>
    <n v="1"/>
    <x v="6"/>
    <n v="3"/>
    <n v="36"/>
    <n v="15"/>
  </r>
  <r>
    <n v="1137"/>
    <x v="244"/>
    <x v="291"/>
    <s v="Ajay"/>
    <s v="Hardy"/>
    <s v="ahardym@soup.io#mailto:ahardym@soup.io#"/>
    <s v="608-191-8536"/>
    <s v="1632 Northland Lane"/>
    <s v="Madison"/>
    <s v="Wisconsin"/>
    <n v="53716"/>
    <s v="TV806"/>
    <s v="Mapping with Drones"/>
    <n v="49"/>
    <n v="7"/>
    <x v="2"/>
    <n v="3"/>
    <n v="147"/>
    <n v="15"/>
  </r>
  <r>
    <n v="1138"/>
    <x v="244"/>
    <x v="858"/>
    <s v="Alina"/>
    <s v="Lockley"/>
    <s v="alockleyn8@behance.net#mailto:alockleyn8@behance.net#"/>
    <s v="937-977-4017"/>
    <s v="5190 Prairieview Crossing"/>
    <s v="Dayton"/>
    <s v="Ohio"/>
    <n v="45408"/>
    <s v="RS703"/>
    <s v="RCB-889 Robot"/>
    <n v="549"/>
    <n v="6"/>
    <x v="1"/>
    <n v="4"/>
    <n v="2196"/>
    <n v="15"/>
  </r>
  <r>
    <n v="1139"/>
    <x v="244"/>
    <x v="767"/>
    <s v="Robin"/>
    <s v="Scambler"/>
    <s v="rscamblernd@dedecms.com#mailto:rscamblernd@dedecms.com#"/>
    <s v="505-180-0482"/>
    <s v="7610 Ohio Avenue"/>
    <s v="Albuquerque"/>
    <s v="New Mexico"/>
    <n v="87195"/>
    <s v="DS306"/>
    <s v="DX-145 Drone"/>
    <n v="250"/>
    <n v="3"/>
    <x v="5"/>
    <n v="4"/>
    <n v="1000"/>
    <n v="15"/>
  </r>
  <r>
    <n v="1140"/>
    <x v="244"/>
    <x v="407"/>
    <s v="Aurea"/>
    <s v="Bluschke"/>
    <s v="abluschkegz@narod.ru#mailto:abluschkegz@narod.ru#"/>
    <s v="408-265-6034"/>
    <s v="508 Graedel Plaza"/>
    <s v="San Jose"/>
    <s v="California"/>
    <n v="95123"/>
    <s v="RK606"/>
    <s v="BYOR-3535"/>
    <n v="225"/>
    <n v="5"/>
    <x v="4"/>
    <n v="1"/>
    <n v="225"/>
    <n v="15"/>
  </r>
  <r>
    <n v="1141"/>
    <x v="244"/>
    <x v="868"/>
    <s v="Betsy"/>
    <s v="Buncombe"/>
    <s v="bbuncombeqn@goodreads.com#mailto:bbuncombeqn@goodreads.com#"/>
    <s v="205-757-8485"/>
    <s v="30136 Fairview Hill"/>
    <s v="Birmingham"/>
    <s v="Alabama"/>
    <n v="35244"/>
    <s v="RS707"/>
    <s v="RXW-9807 Robot"/>
    <n v="599"/>
    <n v="6"/>
    <x v="1"/>
    <n v="4"/>
    <n v="2396"/>
    <n v="15"/>
  </r>
  <r>
    <n v="1142"/>
    <x v="245"/>
    <x v="869"/>
    <s v="Ring"/>
    <s v="Potticary"/>
    <s v="rpotticaryni@tinyurl.com#mailto:rpotticaryni@tinyurl.com#"/>
    <s v="386-305-8707"/>
    <s v="91722 Dryden Park"/>
    <s v="Daytona Beach"/>
    <s v="Florida"/>
    <n v="32128"/>
    <s v="TV813"/>
    <s v="Virtual Reality Basics"/>
    <n v="29.99"/>
    <n v="7"/>
    <x v="2"/>
    <n v="2"/>
    <n v="59.98"/>
    <n v="15"/>
  </r>
  <r>
    <n v="1143"/>
    <x v="245"/>
    <x v="870"/>
    <s v="Kary"/>
    <s v="Pedro"/>
    <s v="kpedro46@blog.com#mailto:kpedro46@blog.com#"/>
    <s v="214-162-0767"/>
    <s v="665 Glacier Hill Avenue"/>
    <s v="Dallas"/>
    <s v="Texas"/>
    <n v="75323"/>
    <s v="DS307"/>
    <s v="MICR-564K Drone"/>
    <n v="499"/>
    <n v="3"/>
    <x v="5"/>
    <n v="6"/>
    <n v="2994"/>
    <n v="15"/>
  </r>
  <r>
    <n v="1144"/>
    <x v="245"/>
    <x v="871"/>
    <s v="Markos"/>
    <s v="Ede"/>
    <s v="mede1c@diigo.com#mailto:mede1c@diigo.com#"/>
    <s v="323-784-1145"/>
    <s v="74716 Mosinee Lane"/>
    <s v="North Hollywood"/>
    <s v="California"/>
    <n v="91606"/>
    <s v="TV813"/>
    <s v="Virtual Reality Basics"/>
    <n v="29.99"/>
    <n v="7"/>
    <x v="2"/>
    <n v="5"/>
    <n v="149.94999999999999"/>
    <n v="15"/>
  </r>
  <r>
    <n v="1145"/>
    <x v="246"/>
    <x v="247"/>
    <s v="Daron"/>
    <s v="McGrorty"/>
    <s v="dmcgrortyin@google.co.jp#mailto:dmcgrortyin@google.co.jp#"/>
    <s v="908-904-6394"/>
    <s v="530 Lakewood Junction"/>
    <s v="Elizabeth"/>
    <s v="New Jersey"/>
    <n v="7208"/>
    <s v="RS707"/>
    <s v="RXW-9807 Robot"/>
    <n v="599"/>
    <n v="6"/>
    <x v="1"/>
    <n v="5"/>
    <n v="2995"/>
    <n v="15"/>
  </r>
  <r>
    <n v="1146"/>
    <x v="246"/>
    <x v="119"/>
    <s v="Johnathan"/>
    <s v="Ramsbotham"/>
    <s v="jramsbothamly@pagesperso-orange.fr#mailto:jramsbothamly@pagesperso-orange.fr#"/>
    <s v="785-829-9822"/>
    <s v="793 Hanson Alley"/>
    <s v="Topeka"/>
    <s v="Kansas"/>
    <n v="66699"/>
    <s v="TV809"/>
    <s v="Understanding 3D Printing"/>
    <n v="42.99"/>
    <n v="7"/>
    <x v="2"/>
    <n v="2"/>
    <n v="85.98"/>
    <n v="15"/>
  </r>
  <r>
    <n v="1147"/>
    <x v="246"/>
    <x v="872"/>
    <s v="Raf"/>
    <s v="Cokayne"/>
    <s v="rcokayneh6@sciencedaily.com#mailto:rcokayneh6@sciencedaily.com#"/>
    <s v="651-758-4753"/>
    <s v="61 Monterey Crossing"/>
    <s v="Saint Paul"/>
    <s v="Minnesota"/>
    <n v="55166"/>
    <s v="DK207"/>
    <s v="BYOD-400S"/>
    <n v="129.94999999999999"/>
    <n v="2"/>
    <x v="3"/>
    <n v="1"/>
    <n v="129.94999999999999"/>
    <n v="15"/>
  </r>
  <r>
    <n v="1148"/>
    <x v="246"/>
    <x v="263"/>
    <s v="Pattin"/>
    <s v="Wallman"/>
    <s v="pwallmanam@booking.com#mailto:pwallmanam@booking.com#"/>
    <s v="203-658-1399"/>
    <s v="318 Anzinger Street"/>
    <s v="Stamford"/>
    <s v="Connecticut"/>
    <n v="6905"/>
    <s v="RK602"/>
    <s v="BYOR-1000"/>
    <n v="189"/>
    <n v="5"/>
    <x v="4"/>
    <n v="5"/>
    <n v="945"/>
    <n v="15"/>
  </r>
  <r>
    <n v="1149"/>
    <x v="246"/>
    <x v="873"/>
    <s v="Bealle"/>
    <s v="Ferrolli"/>
    <s v="bferrolli8c@cbsnews.com#mailto:bferrolli8c@cbsnews.com#"/>
    <s v="843-111-2279"/>
    <s v="1704 Cascade Terrace"/>
    <s v="Charleston"/>
    <s v="South Carolina"/>
    <n v="29424"/>
    <s v="EB504"/>
    <s v="Cartesian Robots"/>
    <n v="12.99"/>
    <n v="4"/>
    <x v="0"/>
    <n v="2"/>
    <n v="25.98"/>
    <n v="15"/>
  </r>
  <r>
    <n v="1150"/>
    <x v="246"/>
    <x v="874"/>
    <s v="Mart"/>
    <s v="Bettis"/>
    <s v="mbettis6i@sciencedirect.com#mailto:mbettis6i@sciencedirect.com#"/>
    <s v="316-415-9293"/>
    <s v="32 Corry Terrace"/>
    <s v="Wichita"/>
    <s v="Kansas"/>
    <n v="67220"/>
    <s v="BP105"/>
    <s v="Creature Robot Arms Blueprint"/>
    <n v="12"/>
    <n v="1"/>
    <x v="6"/>
    <n v="4"/>
    <n v="48"/>
    <n v="15"/>
  </r>
  <r>
    <n v="1151"/>
    <x v="246"/>
    <x v="441"/>
    <s v="Welch"/>
    <s v="Boncore"/>
    <s v="wboncorenr@so-net.ne.jp#mailto:wboncorenr@so-net.ne.jp#"/>
    <s v="302-891-9870"/>
    <s v="695 Roth Place"/>
    <s v="Wilmington"/>
    <s v="Delaware"/>
    <n v="19892"/>
    <s v="EB519"/>
    <s v="Spherical Robots"/>
    <n v="16.75"/>
    <n v="4"/>
    <x v="0"/>
    <n v="5"/>
    <n v="83.75"/>
    <n v="15"/>
  </r>
  <r>
    <n v="1152"/>
    <x v="246"/>
    <x v="79"/>
    <s v="Marco"/>
    <s v="Fernley"/>
    <s v="mfernleyah@fastcompany.com#mailto:mfernleyah@fastcompany.com#"/>
    <s v="205-426-6515"/>
    <s v="285 Lunder Place"/>
    <s v="Birmingham"/>
    <s v="Alabama"/>
    <n v="35290"/>
    <s v="DS303"/>
    <s v="DTD-7000 Drone"/>
    <n v="450"/>
    <n v="3"/>
    <x v="5"/>
    <n v="6"/>
    <n v="2700"/>
    <n v="15"/>
  </r>
  <r>
    <n v="1153"/>
    <x v="246"/>
    <x v="875"/>
    <s v="Gracie"/>
    <s v="Moens"/>
    <s v="gmoensqa@gnu.org#mailto:gmoensqa@gnu.org#"/>
    <s v="480-258-2950"/>
    <s v="8477 Farmco Point"/>
    <s v="Scottsdale"/>
    <s v="Arizona"/>
    <n v="85271"/>
    <s v="EB520"/>
    <s v="Understanding Arduino"/>
    <n v="17.5"/>
    <n v="4"/>
    <x v="0"/>
    <n v="2"/>
    <n v="35"/>
    <n v="15"/>
  </r>
  <r>
    <n v="1154"/>
    <x v="247"/>
    <x v="467"/>
    <s v="Yvette"/>
    <s v="Mayze"/>
    <s v="ymayzebv@gravatar.com#mailto:ymayzebv@gravatar.com#"/>
    <s v="410-627-0514"/>
    <s v="5445 Sullivan Park"/>
    <s v="Ridgely"/>
    <s v="Maryland"/>
    <n v="21684"/>
    <s v="DK201"/>
    <s v="BYOD-100"/>
    <n v="54"/>
    <n v="2"/>
    <x v="3"/>
    <n v="2"/>
    <n v="108"/>
    <n v="15"/>
  </r>
  <r>
    <n v="1155"/>
    <x v="247"/>
    <x v="61"/>
    <s v="Helli"/>
    <s v="Bamlet"/>
    <s v="hbamletr9@google.nl#mailto:hbamletr9@google.nl#"/>
    <s v="712-962-2122"/>
    <s v="90 Dorton Road"/>
    <s v="Sioux City"/>
    <s v="Iowa"/>
    <n v="51105"/>
    <s v="DK207"/>
    <s v="BYOD-400S"/>
    <n v="129.94999999999999"/>
    <n v="2"/>
    <x v="3"/>
    <n v="3"/>
    <n v="389.84999999999997"/>
    <n v="15"/>
  </r>
  <r>
    <n v="1156"/>
    <x v="247"/>
    <x v="472"/>
    <s v="Noam"/>
    <s v="Mariyushkin"/>
    <s v="nmariyushkinp6@instagram.com#mailto:nmariyushkinp6@instagram.com#"/>
    <s v="502-808-7843"/>
    <s v="68063 Talisman Way"/>
    <s v="Louisville"/>
    <s v="Kentucky"/>
    <n v="40250"/>
    <s v="TV811"/>
    <s v="Understanding Drone Regulations"/>
    <n v="27.5"/>
    <n v="7"/>
    <x v="2"/>
    <n v="3"/>
    <n v="82.5"/>
    <n v="15"/>
  </r>
  <r>
    <n v="1157"/>
    <x v="247"/>
    <x v="876"/>
    <s v="Chrissie"/>
    <s v="Gothliff"/>
    <s v="cgothlifffm@jalbum.net#mailto:cgothlifffm@jalbum.net#"/>
    <s v="404-385-2460"/>
    <s v="2972 Ludington Point"/>
    <s v="Atlanta"/>
    <s v="Georgia"/>
    <n v="30386"/>
    <s v="BP101"/>
    <s v="All Eyes Drone Blueprint"/>
    <n v="9.99"/>
    <n v="1"/>
    <x v="6"/>
    <n v="4"/>
    <n v="39.96"/>
    <n v="15"/>
  </r>
  <r>
    <n v="1158"/>
    <x v="247"/>
    <x v="877"/>
    <s v="Riccardo"/>
    <s v="McMurtyr"/>
    <s v="rmcmurtyray@dot.gov#mailto:rmcmurtyray@dot.gov#"/>
    <s v="518-555-9659"/>
    <s v="39 Kenwood Circle"/>
    <s v="Albany"/>
    <s v="New York"/>
    <n v="12210"/>
    <s v="EB518"/>
    <s v="Single Rotor Drones"/>
    <n v="14.99"/>
    <n v="4"/>
    <x v="0"/>
    <n v="1"/>
    <n v="14.99"/>
    <n v="15"/>
  </r>
  <r>
    <n v="1159"/>
    <x v="248"/>
    <x v="743"/>
    <s v="Chelsy"/>
    <s v="Collop"/>
    <s v="ccollopoi@delicious.com#mailto:ccollopoi@delicious.com#"/>
    <s v="412-943-7336"/>
    <s v="680 Bluestem Trail"/>
    <s v="Pittsburgh"/>
    <s v="Pennsylvania"/>
    <n v="15274"/>
    <s v="BP110"/>
    <s v="Sleepy Eye Blueprint"/>
    <n v="11.99"/>
    <n v="1"/>
    <x v="6"/>
    <n v="2"/>
    <n v="23.98"/>
    <n v="15"/>
  </r>
  <r>
    <n v="1160"/>
    <x v="248"/>
    <x v="489"/>
    <s v="Tracy"/>
    <s v="Lynock"/>
    <s v="tlynock21@wunderground.com#mailto:tlynock21@wunderground.com#"/>
    <s v="916-277-7331"/>
    <s v="34657 Hintze Parkway"/>
    <s v="Chico"/>
    <s v="California"/>
    <n v="95973"/>
    <s v="RS702"/>
    <s v="MICR-23K Robot"/>
    <n v="899"/>
    <n v="6"/>
    <x v="1"/>
    <n v="3"/>
    <n v="2697"/>
    <n v="15"/>
  </r>
  <r>
    <n v="1161"/>
    <x v="249"/>
    <x v="506"/>
    <s v="Babara"/>
    <s v="Abrahamsson"/>
    <s v="babrahamssonje@twitter.com#mailto:babrahamssonje@twitter.com#"/>
    <s v="267-258-0401"/>
    <s v="1732 Pearson Court"/>
    <s v="Philadelphia"/>
    <s v="Pennsylvania"/>
    <n v="19104"/>
    <s v="RS707"/>
    <s v="RXW-9807 Robot"/>
    <n v="599"/>
    <n v="6"/>
    <x v="1"/>
    <n v="3"/>
    <n v="1797"/>
    <n v="15"/>
  </r>
  <r>
    <n v="1162"/>
    <x v="249"/>
    <x v="878"/>
    <s v="Angy"/>
    <s v="Millions"/>
    <s v="amillionspa@hc360.com#mailto:amillionspa@hc360.com#"/>
    <s v="585-907-0841"/>
    <s v="28 Paget Parkway"/>
    <s v="Rochester"/>
    <s v="New York"/>
    <n v="14619"/>
    <s v="EB503"/>
    <s v="Building Your Own Drone"/>
    <n v="24.99"/>
    <n v="4"/>
    <x v="0"/>
    <n v="4"/>
    <n v="99.96"/>
    <n v="15"/>
  </r>
  <r>
    <n v="1163"/>
    <x v="249"/>
    <x v="879"/>
    <s v="Urbain"/>
    <s v="Tourry"/>
    <s v="utourrylr@delicious.com#mailto:utourrylr@delicious.com#"/>
    <s v="254-171-4580"/>
    <s v="90249 Melody Court"/>
    <s v="Waco"/>
    <s v="Texas"/>
    <n v="76705"/>
    <s v="EB511"/>
    <s v="Helicopter Drones"/>
    <n v="20.95"/>
    <n v="4"/>
    <x v="0"/>
    <n v="2"/>
    <n v="41.9"/>
    <n v="15"/>
  </r>
  <r>
    <n v="1164"/>
    <x v="250"/>
    <x v="193"/>
    <s v="Timmy"/>
    <s v="Toulch"/>
    <s v="ttoulchi5@ehow.com#mailto:ttoulchi5@ehow.com#"/>
    <s v="602-174-5282"/>
    <s v="1237 Leroy Avenue"/>
    <s v="Phoenix"/>
    <s v="Arizona"/>
    <n v="85030"/>
    <s v="TV807"/>
    <s v="Open Source Code"/>
    <n v="32.950000000000003"/>
    <n v="7"/>
    <x v="2"/>
    <n v="3"/>
    <n v="98.850000000000009"/>
    <n v="15"/>
  </r>
  <r>
    <n v="1165"/>
    <x v="250"/>
    <x v="126"/>
    <s v="Cyrus"/>
    <s v="Ranking"/>
    <s v="crankingmd@shareasale.com#mailto:crankingmd@shareasale.com#"/>
    <s v="916-748-6202"/>
    <s v="58 Goodland Drive"/>
    <s v="Sacramento"/>
    <s v="California"/>
    <n v="94230"/>
    <s v="TV808"/>
    <s v="Robotic Essentials"/>
    <n v="34.99"/>
    <n v="7"/>
    <x v="2"/>
    <n v="3"/>
    <n v="104.97"/>
    <n v="15"/>
  </r>
  <r>
    <n v="1166"/>
    <x v="250"/>
    <x v="880"/>
    <s v="Stephenie"/>
    <s v="O' Liddy"/>
    <s v="sobu@squarespace.com#mailto:sobu@squarespace.com#"/>
    <s v="602-885-2988"/>
    <s v="232 Walton Lane"/>
    <s v="Phoenix"/>
    <s v="Arizona"/>
    <n v="85040"/>
    <s v="BP102"/>
    <s v="Bsquare Robot Blueprint"/>
    <n v="8.99"/>
    <n v="1"/>
    <x v="6"/>
    <n v="4"/>
    <n v="35.96"/>
    <n v="15"/>
  </r>
  <r>
    <n v="1167"/>
    <x v="251"/>
    <x v="881"/>
    <s v="Lise"/>
    <s v="Jacklin"/>
    <s v="ljacklinci@hatena.ne.jp#mailto:ljacklinci@hatena.ne.jp#"/>
    <s v="619-375-2080"/>
    <s v="333 Rowland Plaza"/>
    <s v="San Diego"/>
    <s v="California"/>
    <n v="92186"/>
    <s v="RK602"/>
    <s v="BYOR-1000"/>
    <n v="189"/>
    <n v="5"/>
    <x v="4"/>
    <n v="3"/>
    <n v="567"/>
    <n v="15"/>
  </r>
  <r>
    <n v="1168"/>
    <x v="251"/>
    <x v="882"/>
    <s v="Ashton"/>
    <s v="Mansion"/>
    <s v="amansion85@china.com.cn#mailto:amansion85@china.com.cn#"/>
    <s v="510-593-1754"/>
    <s v="8303 Golf Course Alley"/>
    <s v="Sacramento"/>
    <s v="California"/>
    <n v="95823"/>
    <s v="EB513"/>
    <s v="Photograph Drones"/>
    <n v="14.99"/>
    <n v="4"/>
    <x v="0"/>
    <n v="5"/>
    <n v="74.95"/>
    <n v="15"/>
  </r>
  <r>
    <n v="1169"/>
    <x v="251"/>
    <x v="668"/>
    <s v="Yevette"/>
    <s v="Harris"/>
    <s v="yharrisck@google.co.jp#mailto:yharrisck@google.co.jp#"/>
    <s v="502-903-9670"/>
    <s v="653 Superior Crossing"/>
    <s v="Louisville"/>
    <s v="Kentucky"/>
    <n v="40287"/>
    <s v="EB516"/>
    <s v="RTF Drones"/>
    <n v="16.989999999999998"/>
    <n v="4"/>
    <x v="0"/>
    <n v="2"/>
    <n v="33.979999999999997"/>
    <n v="15"/>
  </r>
  <r>
    <n v="1170"/>
    <x v="251"/>
    <x v="883"/>
    <s v="Hetti"/>
    <s v="Capponer"/>
    <s v="hcapponer8k@deviantart.com#mailto:hcapponer8k@deviantart.com#"/>
    <s v="213-437-5475"/>
    <s v="64 Harper Avenue"/>
    <s v="Los Angeles"/>
    <s v="California"/>
    <n v="90055"/>
    <s v="BP102"/>
    <s v="Bsquare Robot Blueprint"/>
    <n v="8.99"/>
    <n v="1"/>
    <x v="6"/>
    <n v="5"/>
    <n v="44.95"/>
    <n v="15"/>
  </r>
  <r>
    <n v="1171"/>
    <x v="251"/>
    <x v="884"/>
    <s v="Yuri"/>
    <s v="Dudley"/>
    <s v="ydudley9o@salon.com#mailto:ydudley9o@salon.com#"/>
    <s v="202-813-4251"/>
    <s v="45 Susan Place"/>
    <s v="Washington"/>
    <s v="District of Columbia"/>
    <n v="20268"/>
    <s v="EB502"/>
    <s v="Building Your First Robot"/>
    <n v="24.95"/>
    <n v="4"/>
    <x v="0"/>
    <n v="2"/>
    <n v="49.9"/>
    <n v="15"/>
  </r>
  <r>
    <n v="1172"/>
    <x v="251"/>
    <x v="179"/>
    <s v="Lewie"/>
    <s v="Roback"/>
    <s v="lrobacknn@newyorker.com#mailto:lrobacknn@newyorker.com#"/>
    <s v="608-222-2920"/>
    <s v="458 Vernon Place"/>
    <s v="Madison"/>
    <s v="Wisconsin"/>
    <n v="53710"/>
    <s v="EB509"/>
    <s v="GPS Drones"/>
    <n v="19.989999999999998"/>
    <n v="4"/>
    <x v="0"/>
    <n v="3"/>
    <n v="59.97"/>
    <n v="15"/>
  </r>
  <r>
    <n v="1173"/>
    <x v="251"/>
    <x v="885"/>
    <s v="Ernestus"/>
    <s v="Sandbrook"/>
    <s v="esandbrook9v@dagondesign.com#mailto:esandbrook9v@dagondesign.com#"/>
    <s v="510-371-1633"/>
    <s v="6672 Basil Road"/>
    <s v="Hayward"/>
    <s v="California"/>
    <n v="94544"/>
    <s v="TV809"/>
    <s v="Understanding 3D Printing"/>
    <n v="42.99"/>
    <n v="7"/>
    <x v="2"/>
    <n v="2"/>
    <n v="85.98"/>
    <n v="15"/>
  </r>
  <r>
    <n v="1174"/>
    <x v="251"/>
    <x v="886"/>
    <s v="Audrie"/>
    <s v="Nuschke"/>
    <s v="anuschke5l@devhub.com#mailto:anuschke5l@devhub.com#"/>
    <s v="585-401-7814"/>
    <s v="85 Westend Point"/>
    <s v="Rochester"/>
    <s v="New York"/>
    <n v="14619"/>
    <s v="TV810"/>
    <s v="Understanding Automation"/>
    <n v="44.95"/>
    <n v="7"/>
    <x v="2"/>
    <n v="4"/>
    <n v="179.8"/>
    <n v="15"/>
  </r>
  <r>
    <n v="1175"/>
    <x v="251"/>
    <x v="778"/>
    <s v="Whitby"/>
    <s v="MacDowal"/>
    <s v="wmacdowalb6@themeforest.net#mailto:wmacdowalb6@themeforest.net#"/>
    <s v="619-410-8955"/>
    <s v="55 Twin Pines Parkway"/>
    <s v="San Diego"/>
    <s v="California"/>
    <n v="92176"/>
    <s v="DK209"/>
    <s v="BYOD-550"/>
    <n v="179"/>
    <n v="2"/>
    <x v="3"/>
    <n v="4"/>
    <n v="716"/>
    <n v="15"/>
  </r>
  <r>
    <n v="1176"/>
    <x v="252"/>
    <x v="786"/>
    <s v="Berk"/>
    <s v="Feenan"/>
    <s v="bfeenanej@hc360.com#mailto:bfeenanej@hc360.com#"/>
    <s v="318-901-6582"/>
    <s v="29 Arizona Drive"/>
    <s v="Shreveport"/>
    <s v="Louisiana"/>
    <n v="71161"/>
    <s v="DK209"/>
    <s v="BYOD-550"/>
    <n v="179"/>
    <n v="2"/>
    <x v="3"/>
    <n v="2"/>
    <n v="358"/>
    <n v="15"/>
  </r>
  <r>
    <n v="1177"/>
    <x v="252"/>
    <x v="808"/>
    <s v="Becka"/>
    <s v="Hegden"/>
    <s v="bhegden7x@scientificamerican.com#mailto:bhegden7x@scientificamerican.com#"/>
    <s v="302-710-8827"/>
    <s v="60 Sauthoff Terrace"/>
    <s v="Newark"/>
    <s v="Delaware"/>
    <n v="19725"/>
    <s v="RS706"/>
    <s v="RWW-75 Robot"/>
    <n v="883"/>
    <n v="6"/>
    <x v="1"/>
    <n v="5"/>
    <n v="4415"/>
    <n v="15"/>
  </r>
  <r>
    <n v="1178"/>
    <x v="252"/>
    <x v="887"/>
    <s v="Brnaba"/>
    <s v="Vasilechko"/>
    <s v="bvasilechkon8@unblog.fr#mailto:bvasilechkon8@unblog.fr#"/>
    <s v="816-391-5666"/>
    <s v="71 Melody Park"/>
    <s v="Kansas City"/>
    <s v="Missouri"/>
    <n v="64136"/>
    <s v="TV809"/>
    <s v="Understanding 3D Printing"/>
    <n v="42.99"/>
    <n v="7"/>
    <x v="2"/>
    <n v="4"/>
    <n v="171.96"/>
    <n v="15"/>
  </r>
  <r>
    <n v="1179"/>
    <x v="252"/>
    <x v="888"/>
    <s v="Sharleen"/>
    <s v="Ricciardo"/>
    <s v="sricciardo57@creativecommons.org#mailto:sricciardo57@creativecommons.org#"/>
    <s v="325-170-7863"/>
    <s v="871 Cody Circle"/>
    <s v="San Angelo"/>
    <s v="Texas"/>
    <n v="76905"/>
    <s v="RK606"/>
    <s v="BYOR-3535"/>
    <n v="225"/>
    <n v="5"/>
    <x v="4"/>
    <n v="4"/>
    <n v="900"/>
    <n v="15"/>
  </r>
  <r>
    <n v="1180"/>
    <x v="252"/>
    <x v="889"/>
    <s v="Daven"/>
    <s v="Tondeur"/>
    <s v="dtondeura@baidu.com#mailto:dtondeura@baidu.com#"/>
    <s v="903-501-4121"/>
    <s v="37 South Parkway"/>
    <s v="Longview"/>
    <s v="Texas"/>
    <n v="75605"/>
    <s v="TV807"/>
    <s v="Open Source Code"/>
    <n v="32.950000000000003"/>
    <n v="7"/>
    <x v="2"/>
    <n v="5"/>
    <n v="164.75"/>
    <n v="15"/>
  </r>
  <r>
    <n v="1181"/>
    <x v="252"/>
    <x v="890"/>
    <s v="Amitie"/>
    <s v="Alyokhin"/>
    <s v="aalyokhinho@imageshack.us#mailto:aalyokhinho@imageshack.us#"/>
    <s v="215-968-5092"/>
    <s v="86840 Mayfield Trail"/>
    <s v="Philadelphia"/>
    <s v="Pennsylvania"/>
    <n v="19160"/>
    <s v="DK202"/>
    <s v="BYOD-200"/>
    <n v="58.95"/>
    <n v="2"/>
    <x v="3"/>
    <n v="5"/>
    <n v="294.75"/>
    <n v="15"/>
  </r>
  <r>
    <n v="1182"/>
    <x v="253"/>
    <x v="655"/>
    <s v="Margaretta"/>
    <s v="Gales"/>
    <s v="mgales3v@123-reg.co.uk#mailto:mgales3v@123-reg.co.uk#"/>
    <s v="626-430-8051"/>
    <s v="13515 Scoville Center"/>
    <s v="Alhambra"/>
    <s v="California"/>
    <n v="91841"/>
    <s v="RS702"/>
    <s v="MICR-23K Robot"/>
    <n v="899"/>
    <n v="6"/>
    <x v="1"/>
    <n v="4"/>
    <n v="3596"/>
    <n v="15"/>
  </r>
  <r>
    <n v="1183"/>
    <x v="253"/>
    <x v="891"/>
    <s v="Courtnay"/>
    <s v="Cassell"/>
    <s v="ccassellq3@japanpost.jp#mailto:ccassellq3@japanpost.jp#"/>
    <s v="781-658-7114"/>
    <s v="802 Oriole Avenue"/>
    <s v="Cambridge"/>
    <s v="Massachusetts"/>
    <n v="2142"/>
    <s v="EB504"/>
    <s v="Cartesian Robots"/>
    <n v="12.99"/>
    <n v="4"/>
    <x v="0"/>
    <n v="2"/>
    <n v="25.98"/>
    <n v="15"/>
  </r>
  <r>
    <n v="1184"/>
    <x v="253"/>
    <x v="892"/>
    <s v="Myriam"/>
    <s v="Ravenscroftt"/>
    <s v="mravenscrofttap@vinaora.com#mailto:mravenscrofttap@vinaora.com#"/>
    <s v="402-701-2282"/>
    <s v="91864 Warner Way"/>
    <s v="Omaha"/>
    <s v="Nebraska"/>
    <n v="68110"/>
    <s v="TV808"/>
    <s v="Robotic Essentials"/>
    <n v="34.99"/>
    <n v="7"/>
    <x v="2"/>
    <n v="3"/>
    <n v="104.97"/>
    <n v="15"/>
  </r>
  <r>
    <n v="1185"/>
    <x v="254"/>
    <x v="893"/>
    <s v="Carmine"/>
    <s v="Cruz"/>
    <s v="ccruzcn@ca.gov#mailto:ccruzcn@ca.gov#"/>
    <s v="415-232-2349"/>
    <s v="6334 Hazelcrest Crossing"/>
    <s v="San Francisco"/>
    <s v="California"/>
    <n v="94132"/>
    <s v="RS707"/>
    <s v="RXW-9807 Robot"/>
    <n v="599"/>
    <n v="6"/>
    <x v="1"/>
    <n v="5"/>
    <n v="2995"/>
    <n v="15"/>
  </r>
  <r>
    <n v="1186"/>
    <x v="254"/>
    <x v="716"/>
    <s v="Jayson"/>
    <s v="By"/>
    <s v="jby72@ow.ly#mailto:jby72@ow.ly#"/>
    <s v="518-744-9979"/>
    <s v="4511 Lighthouse Bay Plaza"/>
    <s v="Albany"/>
    <s v="New York"/>
    <n v="12237"/>
    <s v="RS703"/>
    <s v="RCB-889 Robot"/>
    <n v="549"/>
    <n v="6"/>
    <x v="1"/>
    <n v="6"/>
    <n v="3294"/>
    <n v="15"/>
  </r>
  <r>
    <n v="1187"/>
    <x v="254"/>
    <x v="894"/>
    <s v="Sibby"/>
    <s v="Fishe"/>
    <s v="sfishepe@163.com#mailto:sfishepe@163.com#"/>
    <s v="646-291-0029"/>
    <s v="12881 Northwestern Street"/>
    <s v="New York City"/>
    <s v="New York"/>
    <n v="10060"/>
    <s v="EB519"/>
    <s v="Spherical Robots"/>
    <n v="16.75"/>
    <n v="4"/>
    <x v="0"/>
    <n v="3"/>
    <n v="50.25"/>
    <n v="15"/>
  </r>
  <r>
    <n v="1188"/>
    <x v="254"/>
    <x v="758"/>
    <s v="Merci"/>
    <s v="Anning"/>
    <s v="manningh7@nifty.com#mailto:manningh7@nifty.com#"/>
    <s v="302-243-6591"/>
    <s v="53420 Basil Point"/>
    <s v="Wilmington"/>
    <s v="Delaware"/>
    <n v="19897"/>
    <s v="EB509"/>
    <s v="GPS Drones"/>
    <n v="19.989999999999998"/>
    <n v="4"/>
    <x v="0"/>
    <n v="2"/>
    <n v="39.979999999999997"/>
    <n v="15"/>
  </r>
  <r>
    <n v="1189"/>
    <x v="255"/>
    <x v="895"/>
    <s v="Angel"/>
    <s v="Ainscow"/>
    <s v="aainscow1y@fastcompany.com#mailto:aainscow1y@fastcompany.com#"/>
    <s v="425-634-2972"/>
    <s v="25668 Hovde Crossing"/>
    <s v="Seattle"/>
    <s v="Washington"/>
    <n v="98140"/>
    <s v="DK208"/>
    <s v="BYOD-500"/>
    <n v="167"/>
    <n v="2"/>
    <x v="3"/>
    <n v="2"/>
    <n v="334"/>
    <n v="15"/>
  </r>
  <r>
    <n v="1190"/>
    <x v="255"/>
    <x v="896"/>
    <s v="Nanny"/>
    <s v="Olsson"/>
    <s v="nolsson50@hc360.com#mailto:nolsson50@hc360.com#"/>
    <s v="702-671-1145"/>
    <s v="613 Sage Way"/>
    <s v="Las Vegas"/>
    <s v="Nevada"/>
    <n v="89130"/>
    <s v="EB513"/>
    <s v="Photograph Drones"/>
    <n v="14.99"/>
    <n v="4"/>
    <x v="0"/>
    <n v="5"/>
    <n v="74.95"/>
    <n v="15"/>
  </r>
  <r>
    <n v="1191"/>
    <x v="255"/>
    <x v="897"/>
    <s v="Mimi"/>
    <s v="Tomasik"/>
    <s v="mtomasik9i@shareasale.com#mailto:mtomasik9i@shareasale.com#"/>
    <s v="325-852-7266"/>
    <s v="30211 1st Drive"/>
    <s v="Abilene"/>
    <s v="Texas"/>
    <n v="79699"/>
    <s v="TV804"/>
    <s v="Drone Video Techniques"/>
    <n v="37.99"/>
    <n v="7"/>
    <x v="2"/>
    <n v="5"/>
    <n v="189.95000000000002"/>
    <n v="15"/>
  </r>
  <r>
    <n v="1192"/>
    <x v="255"/>
    <x v="267"/>
    <s v="Staci"/>
    <s v="Zollner"/>
    <s v="szollner5m@skype.com#mailto:szollner5m@skype.com#"/>
    <s v="619-789-1594"/>
    <s v="23281 Southridge Alley"/>
    <s v="San Diego"/>
    <s v="California"/>
    <n v="92105"/>
    <s v="TV804"/>
    <s v="Drone Video Techniques"/>
    <n v="37.99"/>
    <n v="7"/>
    <x v="2"/>
    <n v="2"/>
    <n v="75.98"/>
    <n v="15"/>
  </r>
  <r>
    <n v="1193"/>
    <x v="255"/>
    <x v="898"/>
    <s v="Whitby"/>
    <s v="Hearse"/>
    <s v="whearseno@liveinternet.ru#mailto:whearseno@liveinternet.ru#"/>
    <s v="386-736-9111"/>
    <s v="59559 Rieder Road"/>
    <s v="Daytona Beach"/>
    <s v="Florida"/>
    <n v="32128"/>
    <s v="EB503"/>
    <s v="Building Your Own Drone"/>
    <n v="24.99"/>
    <n v="4"/>
    <x v="0"/>
    <n v="5"/>
    <n v="124.94999999999999"/>
    <n v="15"/>
  </r>
  <r>
    <n v="1194"/>
    <x v="255"/>
    <x v="15"/>
    <s v="Bee"/>
    <s v="Bockh"/>
    <s v="bbockhc0@jimdo.com#mailto:bbockhc0@jimdo.com#"/>
    <s v="818-466-4284"/>
    <s v="26267 Esker Circle"/>
    <s v="Torrance"/>
    <s v="California"/>
    <n v="90510"/>
    <s v="DS304"/>
    <s v="DTE-QFN20 Drone"/>
    <n v="250"/>
    <n v="3"/>
    <x v="5"/>
    <n v="5"/>
    <n v="1250"/>
    <n v="15"/>
  </r>
  <r>
    <n v="1195"/>
    <x v="255"/>
    <x v="149"/>
    <s v="Godfry"/>
    <s v="Macenzy"/>
    <s v="gmacenzy8g@constantcontact.com#mailto:gmacenzy8g@constantcontact.com#"/>
    <s v="217-620-3248"/>
    <s v="61 Luster Avenue"/>
    <s v="Springfield"/>
    <s v="Illinois"/>
    <n v="62711"/>
    <s v="EB506"/>
    <s v="Delta Robots"/>
    <n v="16.989999999999998"/>
    <n v="4"/>
    <x v="0"/>
    <n v="6"/>
    <n v="101.94"/>
    <n v="15"/>
  </r>
  <r>
    <n v="1196"/>
    <x v="256"/>
    <x v="886"/>
    <s v="Audrie"/>
    <s v="Nuschke"/>
    <s v="anuschke5l@devhub.com#mailto:anuschke5l@devhub.com#"/>
    <s v="585-401-7814"/>
    <s v="85 Westend Point"/>
    <s v="Rochester"/>
    <s v="New York"/>
    <n v="14619"/>
    <s v="RS707"/>
    <s v="RXW-9807 Robot"/>
    <n v="599"/>
    <n v="6"/>
    <x v="1"/>
    <n v="4"/>
    <n v="2396"/>
    <n v="15"/>
  </r>
  <r>
    <n v="1197"/>
    <x v="256"/>
    <x v="810"/>
    <s v="Rosita"/>
    <s v="Baswall"/>
    <s v="rbaswall9t@topsy.com#mailto:rbaswall9t@topsy.com#"/>
    <s v="718-552-1634"/>
    <s v="80410 Northfield Trail"/>
    <s v="Staten Island"/>
    <s v="New York"/>
    <n v="10305"/>
    <s v="EB507"/>
    <s v="Drone Building Essentials"/>
    <n v="13.99"/>
    <n v="4"/>
    <x v="0"/>
    <n v="3"/>
    <n v="41.97"/>
    <n v="15"/>
  </r>
  <r>
    <n v="1198"/>
    <x v="256"/>
    <x v="899"/>
    <s v="Diahann"/>
    <s v="Harcourt"/>
    <s v="dharcourthv@is.gd#mailto:dharcourthv@is.gd#"/>
    <s v="316-555-5313"/>
    <s v="2901 Sunnyside Trail"/>
    <s v="Wichita"/>
    <s v="Kansas"/>
    <n v="67260"/>
    <s v="EB509"/>
    <s v="GPS Drones"/>
    <n v="19.989999999999998"/>
    <n v="4"/>
    <x v="0"/>
    <n v="3"/>
    <n v="59.97"/>
    <n v="15"/>
  </r>
  <r>
    <n v="1199"/>
    <x v="256"/>
    <x v="885"/>
    <s v="Ernestus"/>
    <s v="Sandbrook"/>
    <s v="esandbrook9v@dagondesign.com#mailto:esandbrook9v@dagondesign.com#"/>
    <s v="510-371-1633"/>
    <s v="6672 Basil Road"/>
    <s v="Hayward"/>
    <s v="California"/>
    <n v="94544"/>
    <s v="BP110"/>
    <s v="Sleepy Eye Blueprint"/>
    <n v="11.99"/>
    <n v="1"/>
    <x v="6"/>
    <n v="4"/>
    <n v="47.96"/>
    <n v="15"/>
  </r>
  <r>
    <n v="1200"/>
    <x v="257"/>
    <x v="900"/>
    <s v="Ailee"/>
    <s v="Chantrell"/>
    <s v="achantrell7i@pagesperso-orange.fr#mailto:achantrell7i@pagesperso-orange.fr#"/>
    <s v="402-408-1057"/>
    <s v="4717 Buena Vista Junction"/>
    <s v="Lincoln"/>
    <s v="Nebraska"/>
    <n v="68531"/>
    <s v="DK202"/>
    <s v="BYOD-200"/>
    <n v="58.95"/>
    <n v="2"/>
    <x v="3"/>
    <n v="5"/>
    <n v="294.75"/>
    <n v="15"/>
  </r>
  <r>
    <n v="1201"/>
    <x v="257"/>
    <x v="901"/>
    <s v="Charmion"/>
    <s v="Le Gassick"/>
    <s v="clecm@miibeian.gov.cn#mailto:clecm@miibeian.gov.cn#"/>
    <s v="318-709-1564"/>
    <s v="245 Hovde Trail"/>
    <s v="Shreveport"/>
    <s v="Louisiana"/>
    <n v="71137"/>
    <s v="TV807"/>
    <s v="Open Source Code"/>
    <n v="32.950000000000003"/>
    <n v="7"/>
    <x v="2"/>
    <n v="4"/>
    <n v="131.80000000000001"/>
    <n v="15"/>
  </r>
  <r>
    <n v="1202"/>
    <x v="257"/>
    <x v="540"/>
    <s v="Magdalen"/>
    <s v="Downing"/>
    <s v="mdowningi@creativecommons.org#mailto:mdowningi@creativecommons.org#"/>
    <s v="602-272-4053"/>
    <s v="287 Brown Plaza"/>
    <s v="Phoenix"/>
    <s v="Arizona"/>
    <n v="85083"/>
    <s v="BP106"/>
    <s v="Hexacopter Drone Blueprint"/>
    <n v="8.99"/>
    <n v="1"/>
    <x v="6"/>
    <n v="5"/>
    <n v="44.95"/>
    <n v="15"/>
  </r>
  <r>
    <n v="1203"/>
    <x v="258"/>
    <x v="902"/>
    <s v="Dorella"/>
    <s v="Saxton"/>
    <s v="dsaxton96@cornell.edu#mailto:dsaxton96@cornell.edu#"/>
    <s v="404-165-3184"/>
    <s v="48 Prairieview Crossing"/>
    <s v="Duluth"/>
    <s v="Georgia"/>
    <n v="30096"/>
    <s v="DK206"/>
    <s v="BYOD-400"/>
    <n v="119"/>
    <n v="2"/>
    <x v="3"/>
    <n v="4"/>
    <n v="476"/>
    <n v="15"/>
  </r>
  <r>
    <n v="1204"/>
    <x v="258"/>
    <x v="491"/>
    <s v="Kaycee"/>
    <s v="Marshfield"/>
    <s v="kmarshfieldcs@jiathis.com#mailto:kmarshfieldcs@jiathis.com#"/>
    <s v="563-329-5171"/>
    <s v="6048 Crescent Oaks Avenue"/>
    <s v="Davenport"/>
    <s v="Iowa"/>
    <n v="52804"/>
    <s v="TV810"/>
    <s v="Understanding Automation"/>
    <n v="44.95"/>
    <n v="7"/>
    <x v="2"/>
    <n v="2"/>
    <n v="89.9"/>
    <n v="15"/>
  </r>
  <r>
    <n v="1205"/>
    <x v="258"/>
    <x v="903"/>
    <s v="Tadd"/>
    <s v="Ind"/>
    <s v="tindoo@globo.com#mailto:tindoo@globo.com#"/>
    <s v="850-249-4444"/>
    <s v="596 Mccormick Way"/>
    <s v="Pensacola"/>
    <s v="Florida"/>
    <n v="32505"/>
    <s v="EB503"/>
    <s v="Building Your Own Drone"/>
    <n v="24.99"/>
    <n v="4"/>
    <x v="0"/>
    <n v="3"/>
    <n v="74.97"/>
    <n v="15"/>
  </r>
  <r>
    <n v="1206"/>
    <x v="258"/>
    <x v="904"/>
    <s v="Sara"/>
    <s v="Gruszka"/>
    <s v="sgruszkanv@yellowpages.com#mailto:sgruszkanv@yellowpages.com#"/>
    <s v="773-719-5988"/>
    <s v="80942 Crest Line Crossing"/>
    <s v="Chicago"/>
    <s v="Illinois"/>
    <n v="60646"/>
    <s v="BP104"/>
    <s v="Cat Robot Blueprint"/>
    <n v="4.99"/>
    <n v="1"/>
    <x v="6"/>
    <n v="5"/>
    <n v="24.950000000000003"/>
    <n v="15"/>
  </r>
  <r>
    <n v="1207"/>
    <x v="258"/>
    <x v="19"/>
    <s v="Norris"/>
    <s v="Maven"/>
    <s v="nmaven3o@go.com#mailto:nmaven3o@go.com#"/>
    <s v="941-794-7947"/>
    <s v="142 Scoville Park"/>
    <s v="Sarasota"/>
    <s v="Florida"/>
    <n v="34276"/>
    <s v="TV805"/>
    <s v="Industrial 3D Printing"/>
    <n v="49"/>
    <n v="7"/>
    <x v="2"/>
    <n v="3"/>
    <n v="147"/>
    <n v="15"/>
  </r>
  <r>
    <n v="1208"/>
    <x v="258"/>
    <x v="905"/>
    <s v="Ezequiel"/>
    <s v="Blakeden"/>
    <s v="eblakedenhc@imgur.com#mailto:eblakedenhc@imgur.com#"/>
    <s v="502-452-5341"/>
    <s v="24 Stone Corner Circle"/>
    <s v="Louisville"/>
    <s v="Kentucky"/>
    <n v="40287"/>
    <s v="BP110"/>
    <s v="Sleepy Eye Blueprint"/>
    <n v="11.99"/>
    <n v="1"/>
    <x v="6"/>
    <n v="2"/>
    <n v="23.98"/>
    <n v="15"/>
  </r>
  <r>
    <n v="1209"/>
    <x v="258"/>
    <x v="906"/>
    <s v="Munmro"/>
    <s v="McConnell"/>
    <s v="mmcconnell2h@ning.com#mailto:mmcconnell2h@ning.com#"/>
    <s v="520-791-7119"/>
    <s v="25 Maywood Point"/>
    <s v="Prescott"/>
    <s v="Arizona"/>
    <n v="86305"/>
    <s v="DK202"/>
    <s v="BYOD-200"/>
    <n v="58.95"/>
    <n v="2"/>
    <x v="3"/>
    <n v="4"/>
    <n v="235.8"/>
    <n v="15"/>
  </r>
  <r>
    <n v="1210"/>
    <x v="259"/>
    <x v="4"/>
    <s v="Lucita"/>
    <s v="Lesper"/>
    <s v="llespercx@com.com#mailto:llespercx@com.com#"/>
    <s v="515-193-2721"/>
    <s v="393 Holmberg Center"/>
    <s v="Des Moines"/>
    <s v="Iowa"/>
    <n v="50315"/>
    <s v="RS704"/>
    <s v="RLK-9920 Robot"/>
    <n v="699"/>
    <n v="6"/>
    <x v="1"/>
    <n v="2"/>
    <n v="1398"/>
    <n v="15"/>
  </r>
  <r>
    <n v="1211"/>
    <x v="259"/>
    <x v="686"/>
    <s v="Maritsa"/>
    <s v="MacCaughan"/>
    <s v="mmaccaughanak@plala.or.jp#mailto:mmaccaughanak@plala.or.jp#"/>
    <s v="608-506-0124"/>
    <s v="1378 Corry Point"/>
    <s v="Madison"/>
    <s v="Wisconsin"/>
    <n v="53726"/>
    <s v="TV809"/>
    <s v="Understanding 3D Printing"/>
    <n v="42.99"/>
    <n v="7"/>
    <x v="2"/>
    <n v="6"/>
    <n v="257.94"/>
    <n v="15"/>
  </r>
  <r>
    <n v="1212"/>
    <x v="259"/>
    <x v="761"/>
    <s v="Rhoda"/>
    <s v="Bagge"/>
    <s v="rbagge56@ucla.edu#mailto:rbagge56@ucla.edu#"/>
    <s v="651-770-1961"/>
    <s v="63 Summer Ridge Trail"/>
    <s v="Saint Paul"/>
    <s v="Minnesota"/>
    <n v="55166"/>
    <s v="DK207"/>
    <s v="BYOD-400S"/>
    <n v="129.94999999999999"/>
    <n v="2"/>
    <x v="3"/>
    <n v="5"/>
    <n v="649.75"/>
    <n v="15"/>
  </r>
  <r>
    <n v="1213"/>
    <x v="259"/>
    <x v="907"/>
    <s v="Doe"/>
    <s v="O'Luby"/>
    <s v="doluby5t@pcworld.com#mailto:doluby5t@pcworld.com#"/>
    <s v="907-578-9972"/>
    <s v="3035 Sunfield Trail"/>
    <s v="Fairbanks"/>
    <s v="Alaska"/>
    <n v="99790"/>
    <s v="RK605"/>
    <s v="BYOR-3000"/>
    <n v="214"/>
    <n v="5"/>
    <x v="4"/>
    <n v="2"/>
    <n v="428"/>
    <n v="15"/>
  </r>
  <r>
    <n v="1214"/>
    <x v="259"/>
    <x v="881"/>
    <s v="Lise"/>
    <s v="Jacklin"/>
    <s v="ljacklinci@hatena.ne.jp#mailto:ljacklinci@hatena.ne.jp#"/>
    <s v="619-375-2080"/>
    <s v="333 Rowland Plaza"/>
    <s v="San Diego"/>
    <s v="California"/>
    <n v="92186"/>
    <s v="TV808"/>
    <s v="Robotic Essentials"/>
    <n v="34.99"/>
    <n v="7"/>
    <x v="2"/>
    <n v="2"/>
    <n v="69.98"/>
    <n v="15"/>
  </r>
  <r>
    <n v="1215"/>
    <x v="259"/>
    <x v="563"/>
    <s v="Kirsti"/>
    <s v="Clericoates"/>
    <s v="kclericoatesko@engadget.com#mailto:kclericoatesko@engadget.com#"/>
    <s v="330-745-7299"/>
    <s v="43690 Continental Center"/>
    <s v="Youngstown"/>
    <s v="Ohio"/>
    <n v="44505"/>
    <s v="EB519"/>
    <s v="Spherical Robots"/>
    <n v="16.75"/>
    <n v="4"/>
    <x v="0"/>
    <n v="5"/>
    <n v="83.75"/>
    <n v="15"/>
  </r>
  <r>
    <n v="1216"/>
    <x v="259"/>
    <x v="304"/>
    <s v="Robinia"/>
    <s v="Balog"/>
    <s v="rbalogiw@arstechnica.com#mailto:rbalogiw@arstechnica.com#"/>
    <s v="205-133-6098"/>
    <s v="565 Fairfield Terrace"/>
    <s v="Birmingham"/>
    <s v="Alabama"/>
    <n v="35220"/>
    <s v="TV809"/>
    <s v="Understanding 3D Printing"/>
    <n v="42.99"/>
    <n v="7"/>
    <x v="2"/>
    <n v="4"/>
    <n v="171.96"/>
    <n v="15"/>
  </r>
  <r>
    <n v="1217"/>
    <x v="260"/>
    <x v="908"/>
    <s v="Zora"/>
    <s v="Rossetti"/>
    <s v="zrossettii7@wordpress.org#mailto:zrossettii7@wordpress.org#"/>
    <s v="202-832-5341"/>
    <s v="83 Maywood Point"/>
    <s v="Washington"/>
    <s v="District of Columbia"/>
    <n v="20566"/>
    <s v="EB512"/>
    <s v="Multi Rotor Drones"/>
    <n v="24.95"/>
    <n v="4"/>
    <x v="0"/>
    <n v="4"/>
    <n v="99.8"/>
    <n v="15"/>
  </r>
  <r>
    <n v="1218"/>
    <x v="260"/>
    <x v="909"/>
    <s v="Sibelle"/>
    <s v="Vassie"/>
    <s v="svassie59@cam.ac.uk#mailto:svassie59@cam.ac.uk#"/>
    <s v="408-645-0310"/>
    <s v="40 Alpine Way"/>
    <s v="San Jose"/>
    <s v="California"/>
    <n v="95118"/>
    <s v="BP101"/>
    <s v="All Eyes Drone Blueprint"/>
    <n v="9.99"/>
    <n v="1"/>
    <x v="6"/>
    <n v="5"/>
    <n v="49.95"/>
    <n v="15"/>
  </r>
  <r>
    <n v="1219"/>
    <x v="260"/>
    <x v="910"/>
    <s v="Phaidra"/>
    <s v="Ingerson"/>
    <s v="pingerson9f@webmd.com#mailto:pingerson9f@webmd.com#"/>
    <s v="520-216-8240"/>
    <s v="968 Green Ridge Road"/>
    <s v="Tucson"/>
    <s v="Arizona"/>
    <n v="85748"/>
    <s v="EB512"/>
    <s v="Multi Rotor Drones"/>
    <n v="24.95"/>
    <n v="4"/>
    <x v="0"/>
    <n v="4"/>
    <n v="99.8"/>
    <n v="15"/>
  </r>
  <r>
    <n v="1220"/>
    <x v="260"/>
    <x v="626"/>
    <s v="Red"/>
    <s v="Winning"/>
    <s v="rwinning5s@buzzfeed.com#mailto:rwinning5s@buzzfeed.com#"/>
    <s v="217-566-2153"/>
    <s v="6504 Fair Oaks Hill"/>
    <s v="Springfield"/>
    <s v="Illinois"/>
    <n v="62794"/>
    <s v="EB514"/>
    <s v="Polar Robots"/>
    <n v="23.99"/>
    <n v="4"/>
    <x v="0"/>
    <n v="4"/>
    <n v="95.96"/>
    <n v="15"/>
  </r>
  <r>
    <n v="1221"/>
    <x v="260"/>
    <x v="268"/>
    <s v="Adel"/>
    <s v="Duberry"/>
    <s v="aduberryoq@hugedomains.com#mailto:aduberryoq@hugedomains.com#"/>
    <s v="609-890-5816"/>
    <s v="925 4th Way"/>
    <s v="Trenton"/>
    <s v="New Jersey"/>
    <n v="8619"/>
    <s v="RS704"/>
    <s v="RLK-9920 Robot"/>
    <n v="699"/>
    <n v="6"/>
    <x v="1"/>
    <n v="4"/>
    <n v="2796"/>
    <n v="15"/>
  </r>
  <r>
    <n v="1222"/>
    <x v="260"/>
    <x v="911"/>
    <s v="Gabriel"/>
    <s v="Gallaher"/>
    <s v="ggallaherhm@newsvine.com#mailto:ggallaherhm@newsvine.com#"/>
    <s v="602-754-4213"/>
    <s v="22 Karstens Terrace"/>
    <s v="Phoenix"/>
    <s v="Arizona"/>
    <n v="85053"/>
    <s v="RS703"/>
    <s v="RCB-889 Robot"/>
    <n v="549"/>
    <n v="6"/>
    <x v="1"/>
    <n v="4"/>
    <n v="2196"/>
    <n v="15"/>
  </r>
  <r>
    <n v="1223"/>
    <x v="261"/>
    <x v="912"/>
    <s v="Jeanine"/>
    <s v="Merit"/>
    <s v="jmeritib@sphinn.com#mailto:jmeritib@sphinn.com#"/>
    <s v="608-370-2421"/>
    <s v="171 Iowa Parkway"/>
    <s v="Madison"/>
    <s v="Wisconsin"/>
    <n v="53726"/>
    <s v="DS304"/>
    <s v="DTE-QFN20 Drone"/>
    <n v="250"/>
    <n v="3"/>
    <x v="5"/>
    <n v="2"/>
    <n v="500"/>
    <n v="15"/>
  </r>
  <r>
    <n v="1224"/>
    <x v="261"/>
    <x v="718"/>
    <s v="Kennie"/>
    <s v="Kington"/>
    <s v="kkington20@barnesandnoble.com#mailto:kkington20@barnesandnoble.com#"/>
    <s v="214-964-2586"/>
    <s v="82774 Lakewood Gardens Way"/>
    <s v="Dallas"/>
    <s v="Texas"/>
    <n v="75241"/>
    <s v="BP105"/>
    <s v="Creature Robot Arms Blueprint"/>
    <n v="12"/>
    <n v="1"/>
    <x v="6"/>
    <n v="5"/>
    <n v="60"/>
    <n v="15"/>
  </r>
  <r>
    <n v="1225"/>
    <x v="261"/>
    <x v="3"/>
    <s v="Elna"/>
    <s v="De Angelo"/>
    <s v="edew@nba.com#mailto:edew@nba.com#"/>
    <s v="808-945-4067"/>
    <s v="78 Shasta Park"/>
    <s v="Honolulu"/>
    <s v="Hawaii"/>
    <n v="96820"/>
    <s v="EB504"/>
    <s v="Cartesian Robots"/>
    <n v="12.99"/>
    <n v="4"/>
    <x v="0"/>
    <n v="2"/>
    <n v="25.98"/>
    <n v="15"/>
  </r>
  <r>
    <n v="1226"/>
    <x v="261"/>
    <x v="913"/>
    <s v="Jock"/>
    <s v="Spurett"/>
    <s v="jspurettt@exblog.jp#mailto:jspurettt@exblog.jp#"/>
    <s v="706-970-2520"/>
    <s v="54 Continental Hill"/>
    <s v="Columbus"/>
    <s v="Georgia"/>
    <n v="31904"/>
    <s v="TV811"/>
    <s v="Understanding Drone Regulations"/>
    <n v="27.5"/>
    <n v="7"/>
    <x v="2"/>
    <n v="2"/>
    <n v="55"/>
    <n v="15"/>
  </r>
  <r>
    <n v="1227"/>
    <x v="261"/>
    <x v="914"/>
    <s v="Shell"/>
    <s v="Huyghe"/>
    <s v="shuyghe11@redcross.org#mailto:shuyghe11@redcross.org#"/>
    <s v="228-248-7197"/>
    <s v="93576 Talisman Center"/>
    <s v="Biloxi"/>
    <s v="Mississippi"/>
    <n v="39534"/>
    <s v="EB514"/>
    <s v="Polar Robots"/>
    <n v="23.99"/>
    <n v="4"/>
    <x v="0"/>
    <n v="3"/>
    <n v="71.97"/>
    <n v="15"/>
  </r>
  <r>
    <n v="1228"/>
    <x v="261"/>
    <x v="915"/>
    <s v="Orelee"/>
    <s v="Leeves"/>
    <s v="oleevesmc@naver.com#mailto:oleevesmc@naver.com#"/>
    <s v="501-928-9385"/>
    <s v="1490 Stone Corner Point"/>
    <s v="Little Rock"/>
    <s v="Arkansas"/>
    <n v="72204"/>
    <s v="EB511"/>
    <s v="Helicopter Drones"/>
    <n v="20.95"/>
    <n v="4"/>
    <x v="0"/>
    <n v="2"/>
    <n v="41.9"/>
    <n v="15"/>
  </r>
  <r>
    <n v="1229"/>
    <x v="261"/>
    <x v="916"/>
    <s v="Konstanze"/>
    <s v="Hearse"/>
    <s v="khearsepd@jugem.jp#mailto:khearsepd@jugem.jp#"/>
    <s v="330-562-6385"/>
    <s v="6796 3rd Drive"/>
    <s v="Youngstown"/>
    <s v="Ohio"/>
    <n v="44511"/>
    <s v="EB509"/>
    <s v="GPS Drones"/>
    <n v="19.989999999999998"/>
    <n v="4"/>
    <x v="0"/>
    <n v="1"/>
    <n v="19.989999999999998"/>
    <n v="15"/>
  </r>
  <r>
    <n v="1230"/>
    <x v="262"/>
    <x v="917"/>
    <s v="Tannie"/>
    <s v="Warlock"/>
    <s v="twarlock1x@geocities.com#mailto:twarlock1x@geocities.com#"/>
    <s v="330-458-1327"/>
    <s v="525 Little Fleur Terrace"/>
    <s v="Youngstown"/>
    <s v="Ohio"/>
    <n v="44505"/>
    <s v="TV805"/>
    <s v="Industrial 3D Printing"/>
    <n v="49"/>
    <n v="7"/>
    <x v="2"/>
    <n v="5"/>
    <n v="245"/>
    <n v="15"/>
  </r>
  <r>
    <n v="1231"/>
    <x v="263"/>
    <x v="161"/>
    <s v="Gale"/>
    <s v="Gallen"/>
    <s v="ggallene1@moonfruit.com#mailto:ggallene1@moonfruit.com#"/>
    <s v="830-241-0916"/>
    <s v="672 Thierer Trail"/>
    <s v="San Antonio"/>
    <s v="Texas"/>
    <n v="78255"/>
    <s v="EB503"/>
    <s v="Building Your Own Drone"/>
    <n v="24.99"/>
    <n v="4"/>
    <x v="0"/>
    <n v="2"/>
    <n v="49.98"/>
    <n v="15"/>
  </r>
  <r>
    <n v="1232"/>
    <x v="263"/>
    <x v="918"/>
    <s v="Quincy"/>
    <s v="Gors"/>
    <s v="qgorsc3@wikipedia.org#mailto:qgorsc3@wikipedia.org#"/>
    <s v="302-330-6339"/>
    <s v="81035 Coolidge Way"/>
    <s v="Wilmington"/>
    <s v="Delaware"/>
    <n v="19897"/>
    <s v="EB514"/>
    <s v="Polar Robots"/>
    <n v="23.99"/>
    <n v="4"/>
    <x v="0"/>
    <n v="5"/>
    <n v="119.94999999999999"/>
    <n v="15"/>
  </r>
  <r>
    <n v="1233"/>
    <x v="264"/>
    <x v="122"/>
    <s v="Chrysler"/>
    <s v="Chadwick"/>
    <s v="cchadwickg2@craigslist.org#mailto:cchadwickg2@craigslist.org#"/>
    <s v="661-262-2696"/>
    <s v="4171 Vidon Lane"/>
    <s v="Bakersfield"/>
    <s v="California"/>
    <n v="93399"/>
    <s v="RS706"/>
    <s v="RWW-75 Robot"/>
    <n v="883"/>
    <n v="6"/>
    <x v="1"/>
    <n v="6"/>
    <n v="5298"/>
    <n v="15"/>
  </r>
  <r>
    <n v="1234"/>
    <x v="264"/>
    <x v="879"/>
    <s v="Urbain"/>
    <s v="Tourry"/>
    <s v="utourrylr@delicious.com#mailto:utourrylr@delicious.com#"/>
    <s v="254-171-4580"/>
    <s v="90249 Melody Court"/>
    <s v="Waco"/>
    <s v="Texas"/>
    <n v="76705"/>
    <s v="DK202"/>
    <s v="BYOD-200"/>
    <n v="58.95"/>
    <n v="2"/>
    <x v="3"/>
    <n v="6"/>
    <n v="353.70000000000005"/>
    <n v="15"/>
  </r>
  <r>
    <n v="1235"/>
    <x v="264"/>
    <x v="263"/>
    <s v="Pattin"/>
    <s v="Wallman"/>
    <s v="pwallmanam@booking.com#mailto:pwallmanam@booking.com#"/>
    <s v="203-658-1399"/>
    <s v="318 Anzinger Street"/>
    <s v="Stamford"/>
    <s v="Connecticut"/>
    <n v="6905"/>
    <s v="BP110"/>
    <s v="Sleepy Eye Blueprint"/>
    <n v="11.99"/>
    <n v="1"/>
    <x v="6"/>
    <n v="5"/>
    <n v="59.95"/>
    <n v="15"/>
  </r>
  <r>
    <n v="1236"/>
    <x v="264"/>
    <x v="919"/>
    <s v="Roi"/>
    <s v="Marchand"/>
    <s v="rmarchandhj@google.ru#mailto:rmarchandhj@google.ru#"/>
    <s v="970-826-7483"/>
    <s v="46653 Lunder Circle"/>
    <s v="Greeley"/>
    <s v="Colorado"/>
    <n v="80638"/>
    <s v="RK605"/>
    <s v="BYOR-3000"/>
    <n v="214"/>
    <n v="5"/>
    <x v="4"/>
    <n v="4"/>
    <n v="856"/>
    <n v="15"/>
  </r>
  <r>
    <n v="1237"/>
    <x v="264"/>
    <x v="920"/>
    <s v="Karim"/>
    <s v="Coen"/>
    <s v="kcoen29@loc.gov#mailto:kcoen29@loc.gov#"/>
    <s v="912-210-1194"/>
    <s v="6922 Golf View Junction"/>
    <s v="Savannah"/>
    <s v="Georgia"/>
    <n v="31405"/>
    <s v="TV803"/>
    <s v="Cloud Computing"/>
    <n v="29.99"/>
    <n v="7"/>
    <x v="2"/>
    <n v="2"/>
    <n v="59.98"/>
    <n v="15"/>
  </r>
  <r>
    <n v="1238"/>
    <x v="264"/>
    <x v="803"/>
    <s v="Germaine"/>
    <s v="Farran"/>
    <s v="gfarranbs@hugedomains.com#mailto:gfarranbs@hugedomains.com#"/>
    <s v="208-317-2219"/>
    <s v="464 Killdeer Pass"/>
    <s v="Boise"/>
    <s v="Idaho"/>
    <n v="83722"/>
    <s v="TV801"/>
    <s v="Aerial Security"/>
    <n v="36.99"/>
    <n v="7"/>
    <x v="2"/>
    <n v="5"/>
    <n v="184.95000000000002"/>
    <n v="15"/>
  </r>
  <r>
    <n v="1239"/>
    <x v="264"/>
    <x v="921"/>
    <s v="Brittney"/>
    <s v="Whiteman"/>
    <s v="bwhitemanpf@dailymail.co.uk#mailto:bwhitemanpf@dailymail.co.uk#"/>
    <s v="509-388-3211"/>
    <s v="64 Iowa Pass"/>
    <s v="Spokane"/>
    <s v="Washington"/>
    <n v="99205"/>
    <s v="EB508"/>
    <s v="Fixed Wing Drones"/>
    <n v="15.5"/>
    <n v="4"/>
    <x v="0"/>
    <n v="5"/>
    <n v="77.5"/>
    <n v="15"/>
  </r>
  <r>
    <n v="1240"/>
    <x v="264"/>
    <x v="922"/>
    <s v="Neil"/>
    <s v="Pitsall"/>
    <s v="npitsalloa@baidu.com#mailto:npitsalloa@baidu.com#"/>
    <s v="772-401-1034"/>
    <s v="812 Londonderry Junction"/>
    <s v="Port Saint Lucie"/>
    <s v="Florida"/>
    <n v="34985"/>
    <s v="BP110"/>
    <s v="Sleepy Eye Blueprint"/>
    <n v="11.99"/>
    <n v="1"/>
    <x v="6"/>
    <n v="3"/>
    <n v="35.97"/>
    <n v="15"/>
  </r>
  <r>
    <n v="1241"/>
    <x v="264"/>
    <x v="923"/>
    <s v="Cobbie"/>
    <s v="Tunny"/>
    <s v="ctunnyhk@nytimes.com#mailto:ctunnyhk@nytimes.com#"/>
    <s v="202-209-1121"/>
    <s v="2690 Grayhawk Way"/>
    <s v="Washington"/>
    <s v="District of Columbia"/>
    <n v="20591"/>
    <s v="BP105"/>
    <s v="Creature Robot Arms Blueprint"/>
    <n v="12"/>
    <n v="1"/>
    <x v="6"/>
    <n v="6"/>
    <n v="72"/>
    <n v="15"/>
  </r>
  <r>
    <n v="1242"/>
    <x v="264"/>
    <x v="924"/>
    <s v="Leif"/>
    <s v="Bleakley"/>
    <s v="lbleakley86@w3.org#mailto:lbleakley86@w3.org#"/>
    <s v="314-621-3413"/>
    <s v="68562 Eastwood Pass"/>
    <s v="Saint Louis"/>
    <s v="Missouri"/>
    <n v="63126"/>
    <s v="DK202"/>
    <s v="BYOD-200"/>
    <n v="58.95"/>
    <n v="2"/>
    <x v="3"/>
    <n v="4"/>
    <n v="235.8"/>
    <n v="15"/>
  </r>
  <r>
    <n v="1243"/>
    <x v="265"/>
    <x v="925"/>
    <s v="Randolph"/>
    <s v="Seson"/>
    <s v="rseson7w@google.it#mailto:rseson7w@google.it#"/>
    <s v="636-849-9769"/>
    <s v="58 Farmco Point"/>
    <s v="Saint Louis"/>
    <s v="Missouri"/>
    <n v="63131"/>
    <s v="RK606"/>
    <s v="BYOR-3535"/>
    <n v="225"/>
    <n v="5"/>
    <x v="4"/>
    <n v="1"/>
    <n v="225"/>
    <n v="15"/>
  </r>
  <r>
    <n v="1244"/>
    <x v="265"/>
    <x v="312"/>
    <s v="Henrieta"/>
    <s v="Cubberley"/>
    <s v="hcubberley92@devhub.com#mailto:hcubberley92@devhub.com#"/>
    <s v="303-793-0781"/>
    <s v="90 Ludington Circle"/>
    <s v="Aurora"/>
    <s v="Colorado"/>
    <n v="80045"/>
    <s v="BP106"/>
    <s v="Hexacopter Drone Blueprint"/>
    <n v="8.99"/>
    <n v="1"/>
    <x v="6"/>
    <n v="5"/>
    <n v="44.95"/>
    <n v="15"/>
  </r>
  <r>
    <n v="1245"/>
    <x v="265"/>
    <x v="926"/>
    <s v="Anitra"/>
    <s v="Colenutt"/>
    <s v="acolenuttmu@ask.com#mailto:acolenuttmu@ask.com#"/>
    <s v="216-591-0512"/>
    <s v="72 Springs Terrace"/>
    <s v="Cleveland"/>
    <s v="Ohio"/>
    <n v="44118"/>
    <s v="TV803"/>
    <s v="Cloud Computing"/>
    <n v="29.99"/>
    <n v="7"/>
    <x v="2"/>
    <n v="3"/>
    <n v="89.97"/>
    <n v="15"/>
  </r>
  <r>
    <n v="1246"/>
    <x v="265"/>
    <x v="927"/>
    <s v="Persis"/>
    <s v="Christer"/>
    <s v="pchristerhx@businesswire.com#mailto:pchristerhx@businesswire.com#"/>
    <s v="325-341-0824"/>
    <s v="15687 Del Sol Court"/>
    <s v="Abilene"/>
    <s v="Texas"/>
    <n v="79605"/>
    <s v="RS704"/>
    <s v="RLK-9920 Robot"/>
    <n v="699"/>
    <n v="6"/>
    <x v="1"/>
    <n v="3"/>
    <n v="2097"/>
    <n v="15"/>
  </r>
  <r>
    <n v="1247"/>
    <x v="265"/>
    <x v="928"/>
    <s v="Gabriel"/>
    <s v="Polini"/>
    <s v="gpolinidr@howstuffworks.com#mailto:gpolinidr@howstuffworks.com#"/>
    <s v="972-141-8548"/>
    <s v="8562 Waxwing Alley"/>
    <s v="Garland"/>
    <s v="Texas"/>
    <n v="75044"/>
    <s v="BP107"/>
    <s v="Ladybug Robot Blueprint"/>
    <n v="12"/>
    <n v="1"/>
    <x v="6"/>
    <n v="3"/>
    <n v="36"/>
    <n v="15"/>
  </r>
  <r>
    <n v="1248"/>
    <x v="265"/>
    <x v="929"/>
    <s v="Em"/>
    <s v="Heatherington"/>
    <s v="eheatherington2p@google.fr#mailto:eheatherington2p@google.fr#"/>
    <s v="402-204-9922"/>
    <s v="25448 Truax Alley"/>
    <s v="Omaha"/>
    <s v="Nebraska"/>
    <n v="68134"/>
    <s v="TV812"/>
    <s v="Understanding Raspberry PI"/>
    <n v="28.99"/>
    <n v="7"/>
    <x v="2"/>
    <n v="2"/>
    <n v="57.98"/>
    <n v="15"/>
  </r>
  <r>
    <n v="1249"/>
    <x v="266"/>
    <x v="930"/>
    <s v="Marty"/>
    <s v="Tokley"/>
    <s v="mtokley66@topsy.com#mailto:mtokley66@topsy.com#"/>
    <s v="410-659-2397"/>
    <s v="9650 Nevada Road"/>
    <s v="Baltimore"/>
    <s v="Maryland"/>
    <n v="21265"/>
    <s v="RS702"/>
    <s v="MICR-23K Robot"/>
    <n v="899"/>
    <n v="6"/>
    <x v="1"/>
    <n v="2"/>
    <n v="1798"/>
    <n v="15"/>
  </r>
  <r>
    <n v="1250"/>
    <x v="266"/>
    <x v="931"/>
    <s v="Maryl"/>
    <s v="Mathet"/>
    <s v="mmathetj1@cargocollective.com#mailto:mmathetj1@cargocollective.com#"/>
    <s v="704-292-9160"/>
    <s v="86184 Gerald Place"/>
    <s v="Charlotte"/>
    <s v="North Carolina"/>
    <n v="28289"/>
    <s v="EB518"/>
    <s v="Single Rotor Drones"/>
    <n v="14.99"/>
    <n v="4"/>
    <x v="0"/>
    <n v="5"/>
    <n v="74.95"/>
    <n v="15"/>
  </r>
  <r>
    <n v="1251"/>
    <x v="266"/>
    <x v="496"/>
    <s v="Sabra"/>
    <s v="Battell"/>
    <s v="sbattellj4@soundcloud.com#mailto:sbattellj4@soundcloud.com#"/>
    <s v="210-304-4439"/>
    <s v="8522 Mcbride Circle"/>
    <s v="San Antonio"/>
    <s v="Texas"/>
    <n v="78235"/>
    <s v="TV807"/>
    <s v="Open Source Code"/>
    <n v="32.950000000000003"/>
    <n v="7"/>
    <x v="2"/>
    <n v="2"/>
    <n v="65.900000000000006"/>
    <n v="15"/>
  </r>
  <r>
    <n v="1252"/>
    <x v="267"/>
    <x v="932"/>
    <s v="Olav"/>
    <s v="Wisbey"/>
    <s v="owisbeyr9@microsoft.com#mailto:owisbeyr9@microsoft.com#"/>
    <s v="309-910-6377"/>
    <s v="32 Anniversary Alley"/>
    <s v="Carol Stream"/>
    <s v="Illinois"/>
    <n v="60158"/>
    <s v="RK606"/>
    <s v="BYOR-3535"/>
    <n v="225"/>
    <n v="5"/>
    <x v="4"/>
    <n v="6"/>
    <n v="1350"/>
    <n v="15"/>
  </r>
  <r>
    <n v="1253"/>
    <x v="267"/>
    <x v="573"/>
    <s v="Dorian"/>
    <s v="Hakey"/>
    <s v="dhakey77@businessinsider.com#mailto:dhakey77@businessinsider.com#"/>
    <s v="757-336-1891"/>
    <s v="8990 Hintze Road"/>
    <s v="Norfolk"/>
    <s v="Virginia"/>
    <n v="23509"/>
    <s v="EB516"/>
    <s v="RTF Drones"/>
    <n v="16.989999999999998"/>
    <n v="4"/>
    <x v="0"/>
    <n v="1"/>
    <n v="16.989999999999998"/>
    <n v="15"/>
  </r>
  <r>
    <n v="1254"/>
    <x v="267"/>
    <x v="730"/>
    <s v="Winfield"/>
    <s v="Uren"/>
    <s v="wurenec@uiuc.edu#mailto:wurenec@uiuc.edu#"/>
    <s v="937-746-9437"/>
    <s v="33517 Mockingbird Alley"/>
    <s v="Dayton"/>
    <s v="Ohio"/>
    <n v="45490"/>
    <s v="EB521"/>
    <s v="Understanding Artificial Intelligence"/>
    <n v="19.5"/>
    <n v="4"/>
    <x v="0"/>
    <n v="3"/>
    <n v="58.5"/>
    <n v="15"/>
  </r>
  <r>
    <n v="1255"/>
    <x v="267"/>
    <x v="933"/>
    <s v="Idalia"/>
    <s v="Arnowitz"/>
    <s v="iarnowitzn6@bloomberg.com#mailto:iarnowitzn6@bloomberg.com#"/>
    <s v="303-664-6664"/>
    <s v="37582 Alpine Parkway"/>
    <s v="Denver"/>
    <s v="Colorado"/>
    <n v="80291"/>
    <s v="TV806"/>
    <s v="Mapping with Drones"/>
    <n v="49"/>
    <n v="7"/>
    <x v="2"/>
    <n v="4"/>
    <n v="196"/>
    <n v="15"/>
  </r>
  <r>
    <n v="1256"/>
    <x v="267"/>
    <x v="934"/>
    <s v="Armin"/>
    <s v="Measen"/>
    <s v="ameasenbt@hubpages.com#mailto:ameasenbt@hubpages.com#"/>
    <s v="862-394-4120"/>
    <s v="934 Shasta Terrace"/>
    <s v="Newark"/>
    <s v="New Jersey"/>
    <n v="7195"/>
    <s v="EB513"/>
    <s v="Photograph Drones"/>
    <n v="14.99"/>
    <n v="4"/>
    <x v="0"/>
    <n v="4"/>
    <n v="59.96"/>
    <n v="15"/>
  </r>
  <r>
    <n v="1257"/>
    <x v="267"/>
    <x v="935"/>
    <s v="Sallyann"/>
    <s v="Revington"/>
    <s v="srevington5b@de.vu#mailto:srevington5b@de.vu#"/>
    <s v="205-266-7499"/>
    <s v="291 Farmco Plaza"/>
    <s v="Tuscaloosa"/>
    <s v="Alabama"/>
    <n v="35487"/>
    <s v="TV801"/>
    <s v="Aerial Security"/>
    <n v="36.99"/>
    <n v="7"/>
    <x v="2"/>
    <n v="4"/>
    <n v="147.96"/>
    <n v="15"/>
  </r>
  <r>
    <n v="1258"/>
    <x v="268"/>
    <x v="45"/>
    <s v="Fiorenze"/>
    <s v="Uebel"/>
    <s v="fuebeli@army.mil#mailto:fuebeli@army.mil#"/>
    <s v="419-405-2775"/>
    <s v="244 Ohio Street"/>
    <s v="Lima"/>
    <s v="Ohio"/>
    <n v="45807"/>
    <s v="DK203"/>
    <s v="BYOD-220"/>
    <n v="69"/>
    <n v="2"/>
    <x v="3"/>
    <n v="3"/>
    <n v="207"/>
    <n v="15"/>
  </r>
  <r>
    <n v="1259"/>
    <x v="268"/>
    <x v="936"/>
    <s v="Emelina"/>
    <s v="Nestle"/>
    <s v="enestle3o@mac.com#mailto:enestle3o@mac.com#"/>
    <s v="212-140-2024"/>
    <s v="79830 Prairieview Terrace"/>
    <s v="Jamaica"/>
    <s v="New York"/>
    <n v="11431"/>
    <s v="DK203"/>
    <s v="BYOD-220"/>
    <n v="69"/>
    <n v="2"/>
    <x v="3"/>
    <n v="3"/>
    <n v="207"/>
    <n v="15"/>
  </r>
  <r>
    <n v="1260"/>
    <x v="268"/>
    <x v="79"/>
    <s v="Marco"/>
    <s v="Fernley"/>
    <s v="mfernleyah@fastcompany.com#mailto:mfernleyah@fastcompany.com#"/>
    <s v="205-426-6515"/>
    <s v="285 Lunder Place"/>
    <s v="Birmingham"/>
    <s v="Alabama"/>
    <n v="35290"/>
    <s v="TV807"/>
    <s v="Open Source Code"/>
    <n v="32.950000000000003"/>
    <n v="7"/>
    <x v="2"/>
    <n v="5"/>
    <n v="164.75"/>
    <n v="15"/>
  </r>
  <r>
    <n v="1261"/>
    <x v="268"/>
    <x v="937"/>
    <s v="Mair"/>
    <s v="Mallabar"/>
    <s v="mmallabarc5@buzzfeed.com#mailto:mmallabarc5@buzzfeed.com#"/>
    <s v="612-620-4583"/>
    <s v="26142 Eliot Center"/>
    <s v="Saint Paul"/>
    <s v="Minnesota"/>
    <n v="55108"/>
    <s v="RS703"/>
    <s v="RCB-889 Robot"/>
    <n v="549"/>
    <n v="6"/>
    <x v="1"/>
    <n v="4"/>
    <n v="2196"/>
    <n v="15"/>
  </r>
  <r>
    <n v="1262"/>
    <x v="268"/>
    <x v="333"/>
    <s v="Des"/>
    <s v="Scrace"/>
    <s v="dscracehm@google.ru#mailto:dscracehm@google.ru#"/>
    <s v="979-530-8909"/>
    <s v="78 Gina Place"/>
    <s v="Houston"/>
    <s v="Texas"/>
    <n v="77040"/>
    <s v="TV804"/>
    <s v="Drone Video Techniques"/>
    <n v="37.99"/>
    <n v="7"/>
    <x v="2"/>
    <n v="2"/>
    <n v="75.98"/>
    <n v="15"/>
  </r>
  <r>
    <n v="1263"/>
    <x v="269"/>
    <x v="938"/>
    <s v="Gratiana"/>
    <s v="Atwood"/>
    <s v="gatwood6i@stanford.edu#mailto:gatwood6i@stanford.edu#"/>
    <s v="414-624-7175"/>
    <s v="31 Stephen Trail"/>
    <s v="Milwaukee"/>
    <s v="Wisconsin"/>
    <n v="53234"/>
    <s v="EB520"/>
    <s v="Understanding Arduino"/>
    <n v="17.5"/>
    <n v="4"/>
    <x v="0"/>
    <n v="5"/>
    <n v="87.5"/>
    <n v="15"/>
  </r>
  <r>
    <n v="1264"/>
    <x v="269"/>
    <x v="430"/>
    <s v="Kelley"/>
    <s v="Essame"/>
    <s v="kessamehc@github.com#mailto:kessamehc@github.com#"/>
    <s v="469-675-2233"/>
    <s v="296 Canary Court"/>
    <s v="Dallas"/>
    <s v="Texas"/>
    <n v="75241"/>
    <s v="DK206"/>
    <s v="BYOD-400"/>
    <n v="119"/>
    <n v="2"/>
    <x v="3"/>
    <n v="2"/>
    <n v="238"/>
    <n v="15"/>
  </r>
  <r>
    <n v="1265"/>
    <x v="269"/>
    <x v="312"/>
    <s v="Henrieta"/>
    <s v="Cubberley"/>
    <s v="hcubberley92@devhub.com#mailto:hcubberley92@devhub.com#"/>
    <s v="303-793-0781"/>
    <s v="90 Ludington Circle"/>
    <s v="Aurora"/>
    <s v="Colorado"/>
    <n v="80045"/>
    <s v="TV803"/>
    <s v="Cloud Computing"/>
    <n v="29.99"/>
    <n v="7"/>
    <x v="2"/>
    <n v="3"/>
    <n v="89.97"/>
    <n v="15"/>
  </r>
  <r>
    <n v="1266"/>
    <x v="270"/>
    <x v="120"/>
    <s v="Eugenia"/>
    <s v="Casale"/>
    <s v="ecasaleql@nhs.uk#mailto:ecasaleql@nhs.uk#"/>
    <s v="504-459-0702"/>
    <s v="847 North Parkway"/>
    <s v="New Orleans"/>
    <s v="Louisiana"/>
    <n v="70179"/>
    <s v="DS305"/>
    <s v="DTI-84 Drone"/>
    <n v="455"/>
    <n v="3"/>
    <x v="5"/>
    <n v="3"/>
    <n v="1365"/>
    <n v="15"/>
  </r>
  <r>
    <n v="1267"/>
    <x v="270"/>
    <x v="939"/>
    <s v="Miltie"/>
    <s v="Menlove"/>
    <s v="mmenlovelb@sbwire.com#mailto:mmenlovelb@sbwire.com#"/>
    <s v="559-325-0924"/>
    <s v="6792 International Lane"/>
    <s v="Fresno"/>
    <s v="California"/>
    <n v="93786"/>
    <s v="TV807"/>
    <s v="Open Source Code"/>
    <n v="32.950000000000003"/>
    <n v="7"/>
    <x v="2"/>
    <n v="4"/>
    <n v="131.80000000000001"/>
    <n v="15"/>
  </r>
  <r>
    <n v="1268"/>
    <x v="270"/>
    <x v="821"/>
    <s v="Hendrika"/>
    <s v="Charlo"/>
    <s v="hcharlor3@hao123.com#mailto:hcharlor3@hao123.com#"/>
    <s v="925-640-5798"/>
    <s v="25 Elka Drive"/>
    <s v="Concord"/>
    <s v="California"/>
    <n v="94522"/>
    <s v="TV811"/>
    <s v="Understanding Drone Regulations"/>
    <n v="27.5"/>
    <n v="7"/>
    <x v="2"/>
    <n v="3"/>
    <n v="82.5"/>
    <n v="15"/>
  </r>
  <r>
    <n v="1269"/>
    <x v="270"/>
    <x v="845"/>
    <s v="Vernon"/>
    <s v="de Almeida"/>
    <s v="vde2y@sciencedirect.com#mailto:vde2y@sciencedirect.com#"/>
    <s v="215-340-0023"/>
    <s v="22 Atwood Terrace"/>
    <s v="Philadelphia"/>
    <s v="Pennsylvania"/>
    <n v="19131"/>
    <s v="EB513"/>
    <s v="Photograph Drones"/>
    <n v="14.99"/>
    <n v="4"/>
    <x v="0"/>
    <n v="1"/>
    <n v="14.99"/>
    <n v="15"/>
  </r>
  <r>
    <n v="1270"/>
    <x v="270"/>
    <x v="940"/>
    <s v="Chaunce"/>
    <s v="Pardi"/>
    <s v="cpardidp@wordpress.com#mailto:cpardidp@wordpress.com#"/>
    <s v="605-320-8491"/>
    <s v="81853 Lighthouse Bay Road"/>
    <s v="Sioux Falls"/>
    <s v="South Dakota"/>
    <n v="57193"/>
    <s v="RK603"/>
    <s v="BYOR-1500"/>
    <n v="189"/>
    <n v="5"/>
    <x v="4"/>
    <n v="3"/>
    <n v="567"/>
    <n v="15"/>
  </r>
  <r>
    <n v="1271"/>
    <x v="270"/>
    <x v="941"/>
    <s v="Richie"/>
    <s v="Domoney"/>
    <s v="rdomoney10@washingtonpost.com#mailto:rdomoney10@washingtonpost.com#"/>
    <s v="919-366-1962"/>
    <s v="38 Maple Avenue"/>
    <s v="Raleigh"/>
    <s v="North Carolina"/>
    <n v="27605"/>
    <s v="TV804"/>
    <s v="Drone Video Techniques"/>
    <n v="37.99"/>
    <n v="7"/>
    <x v="2"/>
    <n v="2"/>
    <n v="75.98"/>
    <n v="15"/>
  </r>
  <r>
    <n v="1272"/>
    <x v="271"/>
    <x v="272"/>
    <s v="Ricky"/>
    <s v="Hutchin"/>
    <s v="rhutchin7y@springer.com#mailto:rhutchin7y@springer.com#"/>
    <s v="202-123-8111"/>
    <s v="5759 Independence Drive"/>
    <s v="Washington"/>
    <s v="District of Columbia"/>
    <n v="20436"/>
    <s v="EB511"/>
    <s v="Helicopter Drones"/>
    <n v="20.95"/>
    <n v="4"/>
    <x v="0"/>
    <n v="4"/>
    <n v="83.8"/>
    <n v="15"/>
  </r>
  <r>
    <n v="1273"/>
    <x v="271"/>
    <x v="199"/>
    <s v="Boyce"/>
    <s v="Sorton"/>
    <s v="bsortongk@amazon.de#mailto:bsortongk@amazon.de#"/>
    <s v="701-832-6745"/>
    <s v="750 Utah Plaza"/>
    <s v="Bismarck"/>
    <s v="North Dakota"/>
    <n v="58505"/>
    <s v="DS307"/>
    <s v="MICR-564K Drone"/>
    <n v="499"/>
    <n v="3"/>
    <x v="5"/>
    <n v="4"/>
    <n v="1996"/>
    <n v="15"/>
  </r>
  <r>
    <n v="1274"/>
    <x v="271"/>
    <x v="942"/>
    <s v="Gabrielle"/>
    <s v="Willans"/>
    <s v="gwillansih@yahoo.com#mailto:gwillansih@yahoo.com#"/>
    <s v="503-181-7765"/>
    <s v="49 Kingsford Road"/>
    <s v="Beaverton"/>
    <s v="Oregon"/>
    <n v="97075"/>
    <s v="EB517"/>
    <s v="SCARA Robots"/>
    <n v="19.5"/>
    <n v="4"/>
    <x v="0"/>
    <n v="3"/>
    <n v="58.5"/>
    <n v="15"/>
  </r>
  <r>
    <n v="1275"/>
    <x v="271"/>
    <x v="649"/>
    <s v="Junie"/>
    <s v="Linnard"/>
    <s v="jlinnard3f@plala.or.jp#mailto:jlinnard3f@plala.or.jp#"/>
    <s v="615-376-5871"/>
    <s v="3312 Lakewood Terrace"/>
    <s v="Nashville"/>
    <s v="Tennessee"/>
    <n v="37228"/>
    <s v="EB517"/>
    <s v="SCARA Robots"/>
    <n v="19.5"/>
    <n v="4"/>
    <x v="0"/>
    <n v="2"/>
    <n v="39"/>
    <n v="15"/>
  </r>
  <r>
    <n v="1276"/>
    <x v="271"/>
    <x v="943"/>
    <s v="Brinna"/>
    <s v="Abramovitz"/>
    <s v="babramovitzep@about.com#mailto:babramovitzep@about.com#"/>
    <s v="605-977-4274"/>
    <s v="732 Killdeer Way"/>
    <s v="Sioux Falls"/>
    <s v="South Dakota"/>
    <n v="57110"/>
    <s v="TV809"/>
    <s v="Understanding 3D Printing"/>
    <n v="42.99"/>
    <n v="7"/>
    <x v="2"/>
    <n v="6"/>
    <n v="257.94"/>
    <n v="15"/>
  </r>
  <r>
    <n v="1277"/>
    <x v="272"/>
    <x v="944"/>
    <s v="Gabe"/>
    <s v="Craise"/>
    <s v="gcraiseo1@weibo.com#mailto:gcraiseo1@weibo.com#"/>
    <s v="507-762-9532"/>
    <s v="47 Brickson Park Court"/>
    <s v="Rochester"/>
    <s v="Minnesota"/>
    <n v="55905"/>
    <s v="DK204"/>
    <s v="BYOD-300"/>
    <n v="89"/>
    <n v="2"/>
    <x v="3"/>
    <n v="4"/>
    <n v="356"/>
    <n v="15"/>
  </r>
  <r>
    <n v="1278"/>
    <x v="272"/>
    <x v="84"/>
    <s v="Marjie"/>
    <s v="Bodesson"/>
    <s v="mbodessondq@admin.ch#mailto:mbodessondq@admin.ch#"/>
    <s v="585-185-5026"/>
    <s v="52209 Manley Parkway"/>
    <s v="Rochester"/>
    <s v="New York"/>
    <n v="14683"/>
    <s v="DK202"/>
    <s v="BYOD-200"/>
    <n v="58.95"/>
    <n v="2"/>
    <x v="3"/>
    <n v="4"/>
    <n v="235.8"/>
    <n v="15"/>
  </r>
  <r>
    <n v="1279"/>
    <x v="272"/>
    <x v="362"/>
    <s v="Darb"/>
    <s v="Meaddowcroft"/>
    <s v="dmeaddowcrofth8@meetup.com#mailto:dmeaddowcrofth8@meetup.com#"/>
    <s v="253-131-5435"/>
    <s v="60 Doe Crossing Road"/>
    <s v="Tacoma"/>
    <s v="Washington"/>
    <n v="98442"/>
    <s v="EB520"/>
    <s v="Understanding Arduino"/>
    <n v="17.5"/>
    <n v="4"/>
    <x v="0"/>
    <n v="4"/>
    <n v="70"/>
    <n v="15"/>
  </r>
  <r>
    <n v="1280"/>
    <x v="272"/>
    <x v="210"/>
    <s v="Carly"/>
    <s v="Neno"/>
    <s v="cnenolz@mediafire.com#mailto:cnenolz@mediafire.com#"/>
    <s v="630-944-0993"/>
    <s v="61016 Daystar Place"/>
    <s v="Aurora"/>
    <s v="Illinois"/>
    <n v="60505"/>
    <s v="RK603"/>
    <s v="BYOR-1500"/>
    <n v="189"/>
    <n v="5"/>
    <x v="4"/>
    <n v="2"/>
    <n v="378"/>
    <n v="15"/>
  </r>
  <r>
    <n v="1281"/>
    <x v="272"/>
    <x v="945"/>
    <s v="Arvy"/>
    <s v="Farris"/>
    <s v="afarris5j@mediafire.com#mailto:afarris5j@mediafire.com#"/>
    <s v="650-945-7231"/>
    <s v="9547 Butternut Street"/>
    <s v="San Jose"/>
    <s v="California"/>
    <n v="95113"/>
    <s v="RK606"/>
    <s v="BYOR-3535"/>
    <n v="225"/>
    <n v="5"/>
    <x v="4"/>
    <n v="3"/>
    <n v="675"/>
    <n v="15"/>
  </r>
  <r>
    <n v="1282"/>
    <x v="272"/>
    <x v="621"/>
    <s v="Patricio"/>
    <s v="Coils"/>
    <s v="pcoilsrg@cam.ac.uk#mailto:pcoilsrg@cam.ac.uk#"/>
    <s v="816-590-3012"/>
    <s v="492 Bowman Junction"/>
    <s v="Shawnee Mission"/>
    <s v="Kansas"/>
    <n v="66205"/>
    <s v="RK605"/>
    <s v="BYOR-3000"/>
    <n v="214"/>
    <n v="5"/>
    <x v="4"/>
    <n v="3"/>
    <n v="642"/>
    <n v="15"/>
  </r>
  <r>
    <n v="1283"/>
    <x v="272"/>
    <x v="467"/>
    <s v="Yvette"/>
    <s v="Mayze"/>
    <s v="ymayzebv@gravatar.com#mailto:ymayzebv@gravatar.com#"/>
    <s v="410-627-0514"/>
    <s v="5445 Sullivan Park"/>
    <s v="Ridgely"/>
    <s v="Maryland"/>
    <n v="21684"/>
    <s v="EB501"/>
    <s v="Articulated Robots"/>
    <n v="23.99"/>
    <n v="4"/>
    <x v="0"/>
    <n v="3"/>
    <n v="71.97"/>
    <n v="15"/>
  </r>
  <r>
    <n v="1284"/>
    <x v="273"/>
    <x v="806"/>
    <s v="Ibby"/>
    <s v="Romer"/>
    <s v="iromer51@merriam-webster.com#mailto:iromer51@merriam-webster.com#"/>
    <s v="302-139-0261"/>
    <s v="79909 Buell Place"/>
    <s v="Wilmington"/>
    <s v="Delaware"/>
    <n v="19897"/>
    <s v="RK607"/>
    <s v="BYOR-4005"/>
    <n v="245"/>
    <n v="5"/>
    <x v="4"/>
    <n v="4"/>
    <n v="980"/>
    <n v="14"/>
  </r>
  <r>
    <n v="1285"/>
    <x v="273"/>
    <x v="471"/>
    <s v="Nissy"/>
    <s v="Guion"/>
    <s v="nguionk1@artisteer.com#mailto:nguionk1@artisteer.com#"/>
    <s v="916-383-8509"/>
    <s v="42 Longview Plaza"/>
    <s v="Sacramento"/>
    <s v="California"/>
    <n v="94250"/>
    <s v="DK206"/>
    <s v="BYOD-400"/>
    <n v="119"/>
    <n v="2"/>
    <x v="3"/>
    <n v="3"/>
    <n v="357"/>
    <n v="14"/>
  </r>
  <r>
    <n v="1286"/>
    <x v="273"/>
    <x v="946"/>
    <s v="Fran"/>
    <s v="Barnsdale"/>
    <s v="fbarnsdaleea@stanford.edu#mailto:fbarnsdaleea@stanford.edu#"/>
    <s v="808-413-3948"/>
    <s v="285 Spenser Circle"/>
    <s v="Honolulu"/>
    <s v="Hawaii"/>
    <n v="96805"/>
    <s v="EB519"/>
    <s v="Spherical Robots"/>
    <n v="16.75"/>
    <n v="4"/>
    <x v="0"/>
    <n v="2"/>
    <n v="33.5"/>
    <n v="14"/>
  </r>
  <r>
    <n v="1287"/>
    <x v="273"/>
    <x v="947"/>
    <s v="Gary"/>
    <s v="Beadel"/>
    <s v="gbeadel7t@spiegel.de#mailto:gbeadel7t@spiegel.de#"/>
    <s v="919-815-1176"/>
    <s v="5832 Dovetail Street"/>
    <s v="Durham"/>
    <s v="North Carolina"/>
    <n v="27710"/>
    <s v="DK204"/>
    <s v="BYOD-300"/>
    <n v="89"/>
    <n v="2"/>
    <x v="3"/>
    <n v="3"/>
    <n v="267"/>
    <n v="14"/>
  </r>
  <r>
    <n v="1288"/>
    <x v="274"/>
    <x v="948"/>
    <s v="Crin"/>
    <s v="Mahady"/>
    <s v="cmahadyik@1und1.de#mailto:cmahadyik@1und1.de#"/>
    <s v="210-477-4846"/>
    <s v="4786 Spenser Trail"/>
    <s v="San Antonio"/>
    <s v="Texas"/>
    <n v="78220"/>
    <s v="RK606"/>
    <s v="BYOR-3535"/>
    <n v="225"/>
    <n v="5"/>
    <x v="4"/>
    <n v="2"/>
    <n v="450"/>
    <n v="14"/>
  </r>
  <r>
    <n v="1289"/>
    <x v="274"/>
    <x v="949"/>
    <s v="Ulrica"/>
    <s v="Kopecka"/>
    <s v="ukopecka4h@ox.ac.uk#mailto:ukopecka4h@ox.ac.uk#"/>
    <s v="612-774-3312"/>
    <s v="339 Cambridge Park"/>
    <s v="Minneapolis"/>
    <s v="Minnesota"/>
    <n v="55458"/>
    <s v="TV808"/>
    <s v="Robotic Essentials"/>
    <n v="34.99"/>
    <n v="7"/>
    <x v="2"/>
    <n v="3"/>
    <n v="104.97"/>
    <n v="14"/>
  </r>
  <r>
    <n v="1290"/>
    <x v="274"/>
    <x v="950"/>
    <s v="Beret"/>
    <s v="Sheerin"/>
    <s v="bsheerinu@php.net#mailto:bsheerinu@php.net#"/>
    <s v="805-933-1947"/>
    <s v="77890 Gina Terrace"/>
    <s v="San Luis Obispo"/>
    <s v="California"/>
    <n v="93407"/>
    <s v="DK204"/>
    <s v="BYOD-300"/>
    <n v="89"/>
    <n v="2"/>
    <x v="3"/>
    <n v="3"/>
    <n v="267"/>
    <n v="14"/>
  </r>
  <r>
    <n v="1291"/>
    <x v="274"/>
    <x v="951"/>
    <s v="Wilt"/>
    <s v="Clampton"/>
    <s v="wclamptonjc@pen.io#mailto:wclamptonjc@pen.io#"/>
    <s v="615-618-6057"/>
    <s v="80805 Garrison Court"/>
    <s v="Nashville"/>
    <s v="Tennessee"/>
    <n v="37235"/>
    <s v="DK204"/>
    <s v="BYOD-300"/>
    <n v="89"/>
    <n v="2"/>
    <x v="3"/>
    <n v="2"/>
    <n v="178"/>
    <n v="14"/>
  </r>
  <r>
    <n v="1292"/>
    <x v="274"/>
    <x v="792"/>
    <s v="Estel"/>
    <s v="Hamprecht"/>
    <s v="ehamprecht18@dot.gov#mailto:ehamprecht18@dot.gov#"/>
    <s v="615-131-6827"/>
    <s v="301 Blue Bill Park Lane"/>
    <s v="Nashville"/>
    <s v="Tennessee"/>
    <n v="37210"/>
    <s v="TV802"/>
    <s v="AI for Educators"/>
    <n v="49.95"/>
    <n v="7"/>
    <x v="2"/>
    <n v="2"/>
    <n v="99.9"/>
    <n v="14"/>
  </r>
  <r>
    <n v="1293"/>
    <x v="274"/>
    <x v="952"/>
    <s v="Gabi"/>
    <s v="Haet"/>
    <s v="ghaethj@npr.org#mailto:ghaethj@npr.org#"/>
    <s v="425-603-2806"/>
    <s v="28 Chinook Crossing"/>
    <s v="Seattle"/>
    <s v="Washington"/>
    <n v="98115"/>
    <s v="BP108"/>
    <s v="Panda Robot Blueprint"/>
    <n v="7.99"/>
    <n v="1"/>
    <x v="6"/>
    <n v="3"/>
    <n v="23.97"/>
    <n v="14"/>
  </r>
  <r>
    <n v="1294"/>
    <x v="275"/>
    <x v="953"/>
    <s v="Eb"/>
    <s v="Jurczik"/>
    <s v="ejurczik1j@booking.com#mailto:ejurczik1j@booking.com#"/>
    <s v="571-790-1482"/>
    <s v="58320 Browning Lane"/>
    <s v="Fairfax"/>
    <s v="Virginia"/>
    <n v="22036"/>
    <s v="EB506"/>
    <s v="Delta Robots"/>
    <n v="16.989999999999998"/>
    <n v="4"/>
    <x v="0"/>
    <n v="4"/>
    <n v="67.959999999999994"/>
    <n v="14"/>
  </r>
  <r>
    <n v="1295"/>
    <x v="276"/>
    <x v="954"/>
    <s v="Lonnie"/>
    <s v="Shera"/>
    <s v="lshera4f@opera.com#mailto:lshera4f@opera.com#"/>
    <s v="865-940-6634"/>
    <s v="1678 Chive Junction"/>
    <s v="Knoxville"/>
    <s v="Tennessee"/>
    <n v="37914"/>
    <s v="TV810"/>
    <s v="Understanding Automation"/>
    <n v="44.95"/>
    <n v="7"/>
    <x v="2"/>
    <n v="4"/>
    <n v="179.8"/>
    <n v="14"/>
  </r>
  <r>
    <n v="1296"/>
    <x v="276"/>
    <x v="955"/>
    <s v="Brittan"/>
    <s v="Reubens"/>
    <s v="breubens76@taobao.com#mailto:breubens76@taobao.com#"/>
    <s v="804-531-6324"/>
    <s v="39 Burning Wood Place"/>
    <s v="Richmond"/>
    <s v="Virginia"/>
    <n v="23220"/>
    <s v="RS704"/>
    <s v="RLK-9920 Robot"/>
    <n v="699"/>
    <n v="6"/>
    <x v="1"/>
    <n v="5"/>
    <n v="3495"/>
    <n v="14"/>
  </r>
  <r>
    <n v="1297"/>
    <x v="276"/>
    <x v="956"/>
    <s v="Dugald"/>
    <s v="Shuter"/>
    <s v="dshuterl0@dot.gov#mailto:dshuterl0@dot.gov#"/>
    <s v="614-985-9404"/>
    <s v="388 Southridge Street"/>
    <s v="Columbus"/>
    <s v="Ohio"/>
    <n v="43284"/>
    <s v="EB517"/>
    <s v="SCARA Robots"/>
    <n v="19.5"/>
    <n v="4"/>
    <x v="0"/>
    <n v="4"/>
    <n v="78"/>
    <n v="14"/>
  </r>
  <r>
    <n v="1298"/>
    <x v="276"/>
    <x v="34"/>
    <s v="Christen"/>
    <s v="Loins"/>
    <s v="cloinsjc@mail.ru#mailto:cloinsjc@mail.ru#"/>
    <s v="405-188-4079"/>
    <s v="878 Thackeray Hill"/>
    <s v="Oklahoma City"/>
    <s v="Oklahoma"/>
    <n v="73135"/>
    <s v="BP105"/>
    <s v="Creature Robot Arms Blueprint"/>
    <n v="12"/>
    <n v="1"/>
    <x v="6"/>
    <n v="4"/>
    <n v="48"/>
    <n v="14"/>
  </r>
  <r>
    <n v="1299"/>
    <x v="277"/>
    <x v="957"/>
    <s v="Starr"/>
    <s v="Conochie"/>
    <s v="sconochie8k@networksolutions.com#mailto:sconochie8k@networksolutions.com#"/>
    <s v="201-627-1196"/>
    <s v="43846 Lakewood Point"/>
    <s v="Paterson"/>
    <s v="New Jersey"/>
    <n v="7522"/>
    <s v="DS301"/>
    <s v="DA-SA702 Drone"/>
    <n v="399"/>
    <n v="3"/>
    <x v="5"/>
    <n v="4"/>
    <n v="1596"/>
    <n v="14"/>
  </r>
  <r>
    <n v="1300"/>
    <x v="277"/>
    <x v="958"/>
    <s v="Gratiana"/>
    <s v="Gosnoll"/>
    <s v="ggosnoll2p@google.com.hk#mailto:ggosnoll2p@google.com.hk#"/>
    <s v="801-792-1006"/>
    <s v="94 Stuart Place"/>
    <s v="Salt Lake City"/>
    <s v="Utah"/>
    <n v="84140"/>
    <s v="BP105"/>
    <s v="Creature Robot Arms Blueprint"/>
    <n v="12"/>
    <n v="1"/>
    <x v="6"/>
    <n v="5"/>
    <n v="60"/>
    <n v="14"/>
  </r>
  <r>
    <n v="1301"/>
    <x v="277"/>
    <x v="959"/>
    <s v="Stacy"/>
    <s v="Duxbury"/>
    <s v="sduxbury2c@dell.com#mailto:sduxbury2c@dell.com#"/>
    <s v="405-718-3365"/>
    <s v="25 Forest Dale Circle"/>
    <s v="Oklahoma City"/>
    <s v="Oklahoma"/>
    <n v="73197"/>
    <s v="EB520"/>
    <s v="Understanding Arduino"/>
    <n v="17.5"/>
    <n v="4"/>
    <x v="0"/>
    <n v="6"/>
    <n v="105"/>
    <n v="14"/>
  </r>
  <r>
    <n v="1302"/>
    <x v="277"/>
    <x v="703"/>
    <s v="Abagail"/>
    <s v="Defraine"/>
    <s v="adefrainecw@example.com#mailto:adefrainecw@example.com#"/>
    <s v="407-844-9436"/>
    <s v="277 Sherman Way"/>
    <s v="Orlando"/>
    <s v="Florida"/>
    <n v="32830"/>
    <s v="EB518"/>
    <s v="Single Rotor Drones"/>
    <n v="14.99"/>
    <n v="4"/>
    <x v="0"/>
    <n v="5"/>
    <n v="74.95"/>
    <n v="14"/>
  </r>
  <r>
    <n v="1303"/>
    <x v="278"/>
    <x v="329"/>
    <s v="Waylin"/>
    <s v="Bernolet"/>
    <s v="wbernolet9v@ft.com#mailto:wbernolet9v@ft.com#"/>
    <s v="920-324-0981"/>
    <s v="58134 Bayside Center"/>
    <s v="Appleton"/>
    <s v="Wisconsin"/>
    <n v="54915"/>
    <s v="BP107"/>
    <s v="Ladybug Robot Blueprint"/>
    <n v="12"/>
    <n v="1"/>
    <x v="6"/>
    <n v="3"/>
    <n v="36"/>
    <n v="14"/>
  </r>
  <r>
    <n v="1304"/>
    <x v="278"/>
    <x v="960"/>
    <s v="Rowan"/>
    <s v="Cronk"/>
    <s v="rcronk30@europa.eu#mailto:rcronk30@europa.eu#"/>
    <s v="713-321-8463"/>
    <s v="82209 Helena Crossing"/>
    <s v="Houston"/>
    <s v="Texas"/>
    <n v="77240"/>
    <s v="EB502"/>
    <s v="Building Your First Robot"/>
    <n v="24.95"/>
    <n v="4"/>
    <x v="0"/>
    <n v="5"/>
    <n v="124.75"/>
    <n v="14"/>
  </r>
  <r>
    <n v="1305"/>
    <x v="278"/>
    <x v="961"/>
    <s v="Corrine"/>
    <s v="Hurtic"/>
    <s v="churticoc@infoseek.co.jp#mailto:churticoc@infoseek.co.jp#"/>
    <s v="405-949-8485"/>
    <s v="475 Blackbird Street"/>
    <s v="Oklahoma City"/>
    <s v="Oklahoma"/>
    <n v="73124"/>
    <s v="RK606"/>
    <s v="BYOR-3535"/>
    <n v="225"/>
    <n v="5"/>
    <x v="4"/>
    <n v="6"/>
    <n v="1350"/>
    <n v="14"/>
  </r>
  <r>
    <n v="1306"/>
    <x v="278"/>
    <x v="861"/>
    <s v="Siffre"/>
    <s v="Hellcat"/>
    <s v="shellcatj9@economist.com#mailto:shellcatj9@economist.com#"/>
    <s v="559-122-7163"/>
    <s v="5667 Troy Way"/>
    <s v="Fresno"/>
    <s v="California"/>
    <n v="93704"/>
    <s v="RS702"/>
    <s v="MICR-23K Robot"/>
    <n v="899"/>
    <n v="6"/>
    <x v="1"/>
    <n v="4"/>
    <n v="3596"/>
    <n v="14"/>
  </r>
  <r>
    <n v="1307"/>
    <x v="279"/>
    <x v="217"/>
    <s v="Binky"/>
    <s v="Waiton"/>
    <s v="bwaiton1@geocities.com#mailto:bwaiton1@geocities.com#"/>
    <s v="608-426-7604"/>
    <s v="778 Onsgard Junction"/>
    <s v="Madison"/>
    <s v="Wisconsin"/>
    <n v="53716"/>
    <s v="DS307"/>
    <s v="MICR-564K Drone"/>
    <n v="499"/>
    <n v="3"/>
    <x v="5"/>
    <n v="4"/>
    <n v="1996"/>
    <n v="14"/>
  </r>
  <r>
    <n v="1308"/>
    <x v="279"/>
    <x v="962"/>
    <s v="Melosa"/>
    <s v="Heasley"/>
    <s v="mheasleyd1@cnet.com#mailto:mheasleyd1@cnet.com#"/>
    <s v="507-757-2143"/>
    <s v="7819 Westerfield Lane"/>
    <s v="Rochester"/>
    <s v="Minnesota"/>
    <n v="55905"/>
    <s v="EB519"/>
    <s v="Spherical Robots"/>
    <n v="16.75"/>
    <n v="4"/>
    <x v="0"/>
    <n v="5"/>
    <n v="83.75"/>
    <n v="14"/>
  </r>
  <r>
    <n v="1309"/>
    <x v="279"/>
    <x v="802"/>
    <s v="Selia"/>
    <s v="Risdale"/>
    <s v="srisdale6s@purevolume.com#mailto:srisdale6s@purevolume.com#"/>
    <s v="801-464-6918"/>
    <s v="399 Katie Street"/>
    <s v="Salt Lake City"/>
    <s v="Utah"/>
    <n v="84145"/>
    <s v="DK206"/>
    <s v="BYOD-400"/>
    <n v="119"/>
    <n v="2"/>
    <x v="3"/>
    <n v="3"/>
    <n v="357"/>
    <n v="14"/>
  </r>
  <r>
    <n v="1310"/>
    <x v="279"/>
    <x v="963"/>
    <s v="Ferrel"/>
    <s v="Colpus"/>
    <s v="fcolpus9b@prlog.org#mailto:fcolpus9b@prlog.org#"/>
    <s v="510-866-2443"/>
    <s v="39745 Oak Valley Circle"/>
    <s v="Berkeley"/>
    <s v="California"/>
    <n v="94712"/>
    <s v="BP104"/>
    <s v="Cat Robot Blueprint"/>
    <n v="4.99"/>
    <n v="1"/>
    <x v="6"/>
    <n v="3"/>
    <n v="14.97"/>
    <n v="14"/>
  </r>
  <r>
    <n v="1311"/>
    <x v="279"/>
    <x v="964"/>
    <s v="Bennie"/>
    <s v="Petera"/>
    <s v="bpeteragb@wufoo.com#mailto:bpeteragb@wufoo.com#"/>
    <s v="404-557-0175"/>
    <s v="2278 Corscot Court"/>
    <s v="Atlanta"/>
    <s v="Georgia"/>
    <n v="30356"/>
    <s v="RK604"/>
    <s v="BYOR-2640S"/>
    <n v="189"/>
    <n v="5"/>
    <x v="4"/>
    <n v="1"/>
    <n v="189"/>
    <n v="14"/>
  </r>
  <r>
    <n v="1312"/>
    <x v="280"/>
    <x v="60"/>
    <s v="Lotti"/>
    <s v="Cridlon"/>
    <s v="lcridlonkj@sina.com.cn#mailto:lcridlonkj@sina.com.cn#"/>
    <s v="217-724-8971"/>
    <s v="30 Rieder Avenue"/>
    <s v="Springfield"/>
    <s v="Illinois"/>
    <n v="62723"/>
    <s v="EB512"/>
    <s v="Multi Rotor Drones"/>
    <n v="24.95"/>
    <n v="4"/>
    <x v="0"/>
    <n v="4"/>
    <n v="99.8"/>
    <n v="14"/>
  </r>
  <r>
    <n v="1313"/>
    <x v="280"/>
    <x v="965"/>
    <s v="Misti"/>
    <s v="Vose"/>
    <s v="mvosemk@hugedomains.com#mailto:mvosemk@hugedomains.com#"/>
    <s v="617-567-1451"/>
    <s v="625 Larry Pass"/>
    <s v="Boston"/>
    <s v="Massachusetts"/>
    <n v="2109"/>
    <s v="EB504"/>
    <s v="Cartesian Robots"/>
    <n v="12.99"/>
    <n v="4"/>
    <x v="0"/>
    <n v="2"/>
    <n v="25.98"/>
    <n v="14"/>
  </r>
  <r>
    <n v="1314"/>
    <x v="280"/>
    <x v="208"/>
    <s v="Riki"/>
    <s v="Oxtiby"/>
    <s v="roxtibyp1@slashdot.org#mailto:roxtibyp1@slashdot.org#"/>
    <s v="515-412-6534"/>
    <s v="6288 Monica Alley"/>
    <s v="Des Moines"/>
    <s v="Iowa"/>
    <n v="50981"/>
    <s v="EB519"/>
    <s v="Spherical Robots"/>
    <n v="16.75"/>
    <n v="4"/>
    <x v="0"/>
    <n v="3"/>
    <n v="50.25"/>
    <n v="14"/>
  </r>
  <r>
    <n v="1315"/>
    <x v="280"/>
    <x v="966"/>
    <s v="Sal"/>
    <s v="Alcock"/>
    <s v="salcocknx@mtv.com#mailto:salcocknx@mtv.com#"/>
    <s v="808-627-6301"/>
    <s v="18152 Forest Dale Crossing"/>
    <s v="Honolulu"/>
    <s v="Hawaii"/>
    <n v="96850"/>
    <s v="TV803"/>
    <s v="Cloud Computing"/>
    <n v="29.99"/>
    <n v="7"/>
    <x v="2"/>
    <n v="4"/>
    <n v="119.96"/>
    <n v="14"/>
  </r>
  <r>
    <n v="1316"/>
    <x v="281"/>
    <x v="638"/>
    <s v="Alphonso"/>
    <s v="Grzelewski"/>
    <s v="agrzelewskimt@intel.com#mailto:agrzelewskimt@intel.com#"/>
    <s v="520-953-8300"/>
    <s v="10105 Elka Hill"/>
    <s v="Tucson"/>
    <s v="Arizona"/>
    <n v="85720"/>
    <s v="DK203"/>
    <s v="BYOD-220"/>
    <n v="69"/>
    <n v="2"/>
    <x v="3"/>
    <n v="4"/>
    <n v="276"/>
    <n v="14"/>
  </r>
  <r>
    <n v="1317"/>
    <x v="281"/>
    <x v="967"/>
    <s v="Duffie"/>
    <s v="Wolton"/>
    <s v="dwoltonay@engadget.com#mailto:dwoltonay@engadget.com#"/>
    <s v="858-262-1743"/>
    <s v="1520 North Park"/>
    <s v="San Diego"/>
    <s v="California"/>
    <n v="92127"/>
    <s v="TV802"/>
    <s v="AI for Educators"/>
    <n v="49.95"/>
    <n v="7"/>
    <x v="2"/>
    <n v="4"/>
    <n v="199.8"/>
    <n v="14"/>
  </r>
  <r>
    <n v="1318"/>
    <x v="281"/>
    <x v="968"/>
    <s v="Joachim"/>
    <s v="Carass"/>
    <s v="jcarass7r@webeden.co.uk#mailto:jcarass7r@webeden.co.uk#"/>
    <s v="347-450-8545"/>
    <s v="64487 Vermont Place"/>
    <s v="Brooklyn"/>
    <s v="New York"/>
    <n v="11241"/>
    <s v="TV804"/>
    <s v="Drone Video Techniques"/>
    <n v="37.99"/>
    <n v="7"/>
    <x v="2"/>
    <n v="4"/>
    <n v="151.96"/>
    <n v="14"/>
  </r>
  <r>
    <n v="1319"/>
    <x v="281"/>
    <x v="832"/>
    <s v="Ignacius"/>
    <s v="Belchem"/>
    <s v="ibelchem2@webmd.com#mailto:ibelchem2@webmd.com#"/>
    <s v="937-967-1110"/>
    <s v="7789 Bowman Trail"/>
    <s v="Dayton"/>
    <s v="Ohio"/>
    <n v="45408"/>
    <s v="TV805"/>
    <s v="Industrial 3D Printing"/>
    <n v="49"/>
    <n v="7"/>
    <x v="2"/>
    <n v="4"/>
    <n v="196"/>
    <n v="14"/>
  </r>
  <r>
    <n v="1320"/>
    <x v="282"/>
    <x v="451"/>
    <s v="Winni"/>
    <s v="Denmead"/>
    <s v="wdenmead7q@go.com#mailto:wdenmead7q@go.com#"/>
    <s v="504-415-0225"/>
    <s v="5339 Ridgeway Center"/>
    <s v="New Orleans"/>
    <s v="Louisiana"/>
    <n v="70165"/>
    <s v="BP101"/>
    <s v="All Eyes Drone Blueprint"/>
    <n v="9.99"/>
    <n v="1"/>
    <x v="6"/>
    <n v="2"/>
    <n v="19.98"/>
    <n v="14"/>
  </r>
  <r>
    <n v="1321"/>
    <x v="282"/>
    <x v="969"/>
    <s v="Lucille"/>
    <s v="Monnoyer"/>
    <s v="lmonnoyerc@nyu.edu#mailto:lmonnoyerc@nyu.edu#"/>
    <s v="704-334-7791"/>
    <s v="15174 Ryan Center"/>
    <s v="Charlotte"/>
    <s v="North Carolina"/>
    <n v="28225"/>
    <s v="BP106"/>
    <s v="Hexacopter Drone Blueprint"/>
    <n v="8.99"/>
    <n v="1"/>
    <x v="6"/>
    <n v="5"/>
    <n v="44.95"/>
    <n v="14"/>
  </r>
  <r>
    <n v="1322"/>
    <x v="282"/>
    <x v="970"/>
    <s v="Tabbatha"/>
    <s v="Little"/>
    <s v="tlittlejd@liveinternet.ru#mailto:tlittlejd@liveinternet.ru#"/>
    <s v="202-497-2434"/>
    <s v="38 Carpenter Lane"/>
    <s v="Washington"/>
    <s v="District of Columbia"/>
    <n v="20425"/>
    <s v="DK207"/>
    <s v="BYOD-400S"/>
    <n v="129.94999999999999"/>
    <n v="2"/>
    <x v="3"/>
    <n v="5"/>
    <n v="649.75"/>
    <n v="14"/>
  </r>
  <r>
    <n v="1323"/>
    <x v="282"/>
    <x v="361"/>
    <s v="Wilmer"/>
    <s v="Ahmed"/>
    <s v="wahmedqj@shareasale.com#mailto:wahmedqj@shareasale.com#"/>
    <s v="304-794-6384"/>
    <s v="91 South Drive"/>
    <s v="Charleston"/>
    <s v="West Virginia"/>
    <n v="25362"/>
    <s v="RK605"/>
    <s v="BYOR-3000"/>
    <n v="214"/>
    <n v="5"/>
    <x v="4"/>
    <n v="6"/>
    <n v="1284"/>
    <n v="14"/>
  </r>
  <r>
    <n v="1324"/>
    <x v="282"/>
    <x v="971"/>
    <s v="Netta"/>
    <s v="Prowse"/>
    <s v="nprowseps@nationalgeographic.com#mailto:nprowseps@nationalgeographic.com#"/>
    <s v="501-163-7051"/>
    <s v="3907 Mayer Drive"/>
    <s v="Little Rock"/>
    <s v="Arkansas"/>
    <n v="72215"/>
    <s v="BP102"/>
    <s v="Bsquare Robot Blueprint"/>
    <n v="8.99"/>
    <n v="1"/>
    <x v="6"/>
    <n v="4"/>
    <n v="35.96"/>
    <n v="14"/>
  </r>
  <r>
    <n v="1325"/>
    <x v="282"/>
    <x v="698"/>
    <s v="Jobie"/>
    <s v="Pinchen"/>
    <s v="jpinchen15@behance.net#mailto:jpinchen15@behance.net#"/>
    <s v="205-844-2402"/>
    <s v="4319 Coleman Lane"/>
    <s v="Birmingham"/>
    <s v="Alabama"/>
    <n v="35231"/>
    <s v="TV802"/>
    <s v="AI for Educators"/>
    <n v="49.95"/>
    <n v="7"/>
    <x v="2"/>
    <n v="3"/>
    <n v="149.85000000000002"/>
    <n v="14"/>
  </r>
  <r>
    <n v="1326"/>
    <x v="282"/>
    <x v="972"/>
    <s v="Flin"/>
    <s v="Inkin"/>
    <s v="finkinb5@economist.com#mailto:finkinb5@economist.com#"/>
    <s v="203-126-0625"/>
    <s v="84408 Helena Circle"/>
    <s v="Waterbury"/>
    <s v="Connecticut"/>
    <n v="6721"/>
    <s v="TV810"/>
    <s v="Understanding Automation"/>
    <n v="44.95"/>
    <n v="7"/>
    <x v="2"/>
    <n v="4"/>
    <n v="179.8"/>
    <n v="14"/>
  </r>
  <r>
    <n v="1327"/>
    <x v="282"/>
    <x v="973"/>
    <s v="Isaiah"/>
    <s v="Arrol"/>
    <s v="iarrolog@bloglines.com#mailto:iarrolog@bloglines.com#"/>
    <s v="215-379-3587"/>
    <s v="95155 Mayer Circle"/>
    <s v="Philadelphia"/>
    <s v="Pennsylvania"/>
    <n v="19196"/>
    <s v="DK206"/>
    <s v="BYOD-400"/>
    <n v="119"/>
    <n v="2"/>
    <x v="3"/>
    <n v="2"/>
    <n v="238"/>
    <n v="14"/>
  </r>
  <r>
    <n v="1328"/>
    <x v="282"/>
    <x v="324"/>
    <s v="Jacques"/>
    <s v="Simonsen"/>
    <s v="jsimonsence@vimeo.com#mailto:jsimonsence@vimeo.com#"/>
    <s v="301-107-2518"/>
    <s v="331 Mifflin Terrace"/>
    <s v="Silver Spring"/>
    <s v="Maryland"/>
    <n v="20904"/>
    <s v="BP105"/>
    <s v="Creature Robot Arms Blueprint"/>
    <n v="12"/>
    <n v="1"/>
    <x v="6"/>
    <n v="6"/>
    <n v="72"/>
    <n v="14"/>
  </r>
  <r>
    <n v="1329"/>
    <x v="283"/>
    <x v="329"/>
    <s v="Waylin"/>
    <s v="Bernolet"/>
    <s v="wbernolet9v@ft.com#mailto:wbernolet9v@ft.com#"/>
    <s v="920-324-0981"/>
    <s v="58134 Bayside Center"/>
    <s v="Appleton"/>
    <s v="Wisconsin"/>
    <n v="54915"/>
    <s v="RK604"/>
    <s v="BYOR-2640S"/>
    <n v="189"/>
    <n v="5"/>
    <x v="4"/>
    <n v="3"/>
    <n v="567"/>
    <n v="14"/>
  </r>
  <r>
    <n v="1330"/>
    <x v="283"/>
    <x v="974"/>
    <s v="Berna"/>
    <s v="MacDermott"/>
    <s v="bmacdermottpj@flickr.com#mailto:bmacdermottpj@flickr.com#"/>
    <s v="765-837-3978"/>
    <s v="853 Sullivan Way"/>
    <s v="Muncie"/>
    <s v="Indiana"/>
    <n v="47306"/>
    <s v="DK204"/>
    <s v="BYOD-300"/>
    <n v="89"/>
    <n v="2"/>
    <x v="3"/>
    <n v="5"/>
    <n v="445"/>
    <n v="14"/>
  </r>
  <r>
    <n v="1331"/>
    <x v="283"/>
    <x v="975"/>
    <s v="Brear"/>
    <s v="Curm"/>
    <s v="bcurme4@umich.edu#mailto:bcurme4@umich.edu#"/>
    <s v="713-686-0064"/>
    <s v="5566 Eggendart Court"/>
    <s v="Houston"/>
    <s v="Texas"/>
    <n v="77228"/>
    <s v="EB521"/>
    <s v="Understanding Artificial Intelligence"/>
    <n v="19.5"/>
    <n v="4"/>
    <x v="0"/>
    <n v="5"/>
    <n v="97.5"/>
    <n v="14"/>
  </r>
  <r>
    <n v="1332"/>
    <x v="284"/>
    <x v="976"/>
    <s v="Marchall"/>
    <s v="Scholard"/>
    <s v="mscholard2z@blinklist.com#mailto:mscholard2z@blinklist.com#"/>
    <s v="254-866-4338"/>
    <s v="7918 Bay Pass"/>
    <s v="Gatesville"/>
    <s v="Texas"/>
    <n v="76598"/>
    <s v="DS306"/>
    <s v="DX-145 Drone"/>
    <n v="250"/>
    <n v="3"/>
    <x v="5"/>
    <n v="5"/>
    <n v="1250"/>
    <n v="14"/>
  </r>
  <r>
    <n v="1333"/>
    <x v="284"/>
    <x v="751"/>
    <s v="Harriette"/>
    <s v="Cuckoo"/>
    <s v="hcuckoooy@nba.com#mailto:hcuckoooy@nba.com#"/>
    <s v="703-945-1919"/>
    <s v="5393 Village Green Parkway"/>
    <s v="Washington"/>
    <s v="District of Columbia"/>
    <n v="20041"/>
    <s v="EB508"/>
    <s v="Fixed Wing Drones"/>
    <n v="15.5"/>
    <n v="4"/>
    <x v="0"/>
    <n v="3"/>
    <n v="46.5"/>
    <n v="14"/>
  </r>
  <r>
    <n v="1334"/>
    <x v="284"/>
    <x v="977"/>
    <s v="Derril"/>
    <s v="Durran"/>
    <s v="ddurran9j@eepurl.com#mailto:ddurran9j@eepurl.com#"/>
    <s v="478-598-9325"/>
    <s v="1319 Acker Alley"/>
    <s v="Macon"/>
    <s v="Georgia"/>
    <n v="31296"/>
    <s v="DS305"/>
    <s v="DTI-84 Drone"/>
    <n v="455"/>
    <n v="3"/>
    <x v="5"/>
    <n v="3"/>
    <n v="1365"/>
    <n v="14"/>
  </r>
  <r>
    <n v="1335"/>
    <x v="284"/>
    <x v="84"/>
    <s v="Marjie"/>
    <s v="Bodesson"/>
    <s v="mbodessondq@admin.ch#mailto:mbodessondq@admin.ch#"/>
    <s v="585-185-5026"/>
    <s v="52209 Manley Parkway"/>
    <s v="Rochester"/>
    <s v="New York"/>
    <n v="14683"/>
    <s v="DS305"/>
    <s v="DTI-84 Drone"/>
    <n v="455"/>
    <n v="3"/>
    <x v="5"/>
    <n v="3"/>
    <n v="1365"/>
    <n v="14"/>
  </r>
  <r>
    <n v="1336"/>
    <x v="285"/>
    <x v="867"/>
    <s v="Morgan"/>
    <s v="Manske"/>
    <s v="mmanske7c@amazonaws.com#mailto:mmanske7c@amazonaws.com#"/>
    <s v="508-205-2127"/>
    <s v="265 Surrey Park"/>
    <s v="Brockton"/>
    <s v="Massachusetts"/>
    <n v="2305"/>
    <s v="TV808"/>
    <s v="Robotic Essentials"/>
    <n v="34.99"/>
    <n v="7"/>
    <x v="2"/>
    <n v="4"/>
    <n v="139.96"/>
    <n v="14"/>
  </r>
  <r>
    <n v="1337"/>
    <x v="285"/>
    <x v="308"/>
    <s v="Corrinne"/>
    <s v="Tacey"/>
    <s v="ctaceydb@hp.com#mailto:ctaceydb@hp.com#"/>
    <s v="414-349-8236"/>
    <s v="4931 Waxwing Center"/>
    <s v="Milwaukee"/>
    <s v="Wisconsin"/>
    <n v="53277"/>
    <s v="RS704"/>
    <s v="RLK-9920 Robot"/>
    <n v="699"/>
    <n v="6"/>
    <x v="1"/>
    <n v="5"/>
    <n v="3495"/>
    <n v="14"/>
  </r>
  <r>
    <n v="1338"/>
    <x v="285"/>
    <x v="888"/>
    <s v="Sharleen"/>
    <s v="Ricciardo"/>
    <s v="sricciardo57@creativecommons.org#mailto:sricciardo57@creativecommons.org#"/>
    <s v="325-170-7863"/>
    <s v="871 Cody Circle"/>
    <s v="San Angelo"/>
    <s v="Texas"/>
    <n v="76905"/>
    <s v="EB508"/>
    <s v="Fixed Wing Drones"/>
    <n v="15.5"/>
    <n v="4"/>
    <x v="0"/>
    <n v="3"/>
    <n v="46.5"/>
    <n v="14"/>
  </r>
  <r>
    <n v="1339"/>
    <x v="285"/>
    <x v="978"/>
    <s v="Britteny"/>
    <s v="Turnell"/>
    <s v="bturnell3i@java.com#mailto:bturnell3i@java.com#"/>
    <s v="608-830-7602"/>
    <s v="1361 Springview Place"/>
    <s v="Madison"/>
    <s v="Wisconsin"/>
    <n v="53705"/>
    <s v="EB505"/>
    <s v="Delivery Drones"/>
    <n v="14.99"/>
    <n v="4"/>
    <x v="0"/>
    <n v="3"/>
    <n v="44.97"/>
    <n v="14"/>
  </r>
  <r>
    <n v="1340"/>
    <x v="285"/>
    <x v="25"/>
    <s v="Bird"/>
    <s v="Chittenden"/>
    <s v="bchittendenot@e-recht24.de#mailto:bchittendenot@e-recht24.de#"/>
    <s v="202-884-7359"/>
    <s v="290 Columbus Parkway"/>
    <s v="Washington"/>
    <s v="District of Columbia"/>
    <n v="20380"/>
    <s v="RS705"/>
    <s v="RQTE-554 Robot"/>
    <n v="684"/>
    <n v="6"/>
    <x v="1"/>
    <n v="4"/>
    <n v="2736"/>
    <n v="14"/>
  </r>
  <r>
    <n v="1341"/>
    <x v="285"/>
    <x v="979"/>
    <s v="Thor"/>
    <s v="Illiston"/>
    <s v="tillistonmj@prlog.org#mailto:tillistonmj@prlog.org#"/>
    <s v="313-494-1547"/>
    <s v="27 Lakeland Terrace"/>
    <s v="Detroit"/>
    <s v="Michigan"/>
    <n v="48267"/>
    <s v="TV806"/>
    <s v="Mapping with Drones"/>
    <n v="49"/>
    <n v="7"/>
    <x v="2"/>
    <n v="2"/>
    <n v="98"/>
    <n v="14"/>
  </r>
  <r>
    <n v="1342"/>
    <x v="286"/>
    <x v="338"/>
    <s v="Padraic"/>
    <s v="Osban"/>
    <s v="posbanmn@redcross.org#mailto:posbanmn@redcross.org#"/>
    <s v="916-969-9057"/>
    <s v="93935 Monument Point"/>
    <s v="Sacramento"/>
    <s v="California"/>
    <n v="94286"/>
    <s v="TV810"/>
    <s v="Understanding Automation"/>
    <n v="44.95"/>
    <n v="7"/>
    <x v="2"/>
    <n v="4"/>
    <n v="179.8"/>
    <n v="14"/>
  </r>
  <r>
    <n v="1343"/>
    <x v="286"/>
    <x v="28"/>
    <s v="Peterus"/>
    <s v="Gaskal"/>
    <s v="pgaskalb9@webnode.com#mailto:pgaskalb9@webnode.com#"/>
    <s v="347-728-4628"/>
    <s v="3351 Cherokee Lane"/>
    <s v="Flushing"/>
    <s v="New York"/>
    <n v="11388"/>
    <s v="EB520"/>
    <s v="Understanding Arduino"/>
    <n v="17.5"/>
    <n v="4"/>
    <x v="0"/>
    <n v="2"/>
    <n v="35"/>
    <n v="14"/>
  </r>
  <r>
    <n v="1344"/>
    <x v="286"/>
    <x v="980"/>
    <s v="Chase"/>
    <s v="Gherardesci"/>
    <s v="cgherardescipa@altervista.org#mailto:cgherardescipa@altervista.org#"/>
    <s v="217-624-5917"/>
    <s v="36885 Rusk Crossing"/>
    <s v="Springfield"/>
    <s v="Illinois"/>
    <n v="62711"/>
    <s v="DS303"/>
    <s v="DTD-7000 Drone"/>
    <n v="450"/>
    <n v="3"/>
    <x v="5"/>
    <n v="3"/>
    <n v="1350"/>
    <n v="14"/>
  </r>
  <r>
    <n v="1345"/>
    <x v="286"/>
    <x v="981"/>
    <s v="Vyky"/>
    <s v="Stobbie"/>
    <s v="vstobbieae@diigo.com#mailto:vstobbieae@diigo.com#"/>
    <s v="515-154-6571"/>
    <s v="7632 Rutledge Hill"/>
    <s v="Des Moines"/>
    <s v="Iowa"/>
    <n v="50305"/>
    <s v="EB521"/>
    <s v="Understanding Artificial Intelligence"/>
    <n v="19.5"/>
    <n v="4"/>
    <x v="0"/>
    <n v="4"/>
    <n v="78"/>
    <n v="14"/>
  </r>
  <r>
    <n v="1346"/>
    <x v="286"/>
    <x v="495"/>
    <s v="Marena"/>
    <s v="Plewman"/>
    <s v="mplewmano7@woothemes.com#mailto:mplewmano7@woothemes.com#"/>
    <s v="518-317-1240"/>
    <s v="271 Buhler Alley"/>
    <s v="Schenectady"/>
    <s v="New York"/>
    <n v="12325"/>
    <s v="TV812"/>
    <s v="Understanding Raspberry PI"/>
    <n v="28.99"/>
    <n v="7"/>
    <x v="2"/>
    <n v="6"/>
    <n v="173.94"/>
    <n v="14"/>
  </r>
  <r>
    <n v="1347"/>
    <x v="286"/>
    <x v="982"/>
    <s v="Lonni"/>
    <s v="Lockner"/>
    <s v="llockner5c@pen.io#mailto:llockner5c@pen.io#"/>
    <s v="806-409-4752"/>
    <s v="51 Summerview Way"/>
    <s v="Lubbock"/>
    <s v="Texas"/>
    <n v="79415"/>
    <s v="DK208"/>
    <s v="BYOD-500"/>
    <n v="167"/>
    <n v="2"/>
    <x v="3"/>
    <n v="2"/>
    <n v="334"/>
    <n v="14"/>
  </r>
  <r>
    <n v="1348"/>
    <x v="286"/>
    <x v="387"/>
    <s v="Justus"/>
    <s v="Hamblington"/>
    <s v="jhamblington1j@omniture.com#mailto:jhamblington1j@omniture.com#"/>
    <s v="478-442-4221"/>
    <s v="1728 Tennessee Parkway"/>
    <s v="Macon"/>
    <s v="Georgia"/>
    <n v="31296"/>
    <s v="BP105"/>
    <s v="Creature Robot Arms Blueprint"/>
    <n v="12"/>
    <n v="1"/>
    <x v="6"/>
    <n v="5"/>
    <n v="60"/>
    <n v="14"/>
  </r>
  <r>
    <n v="1349"/>
    <x v="287"/>
    <x v="673"/>
    <s v="Ronny"/>
    <s v="Joannet"/>
    <s v="rjoannet8r@prnewswire.com#mailto:rjoannet8r@prnewswire.com#"/>
    <s v="210-704-3087"/>
    <s v="53 Bunker Hill Avenue"/>
    <s v="San Antonio"/>
    <s v="Texas"/>
    <n v="78265"/>
    <s v="EB514"/>
    <s v="Polar Robots"/>
    <n v="23.99"/>
    <n v="4"/>
    <x v="0"/>
    <n v="2"/>
    <n v="47.98"/>
    <n v="14"/>
  </r>
  <r>
    <n v="1350"/>
    <x v="287"/>
    <x v="557"/>
    <s v="Roselin"/>
    <s v="Coupland"/>
    <s v="rcouplandgz@google.com.br#mailto:rcouplandgz@google.com.br#"/>
    <s v="830-258-1420"/>
    <s v="8477 Swallow Alley"/>
    <s v="San Antonio"/>
    <s v="Texas"/>
    <n v="78260"/>
    <s v="EB513"/>
    <s v="Photograph Drones"/>
    <n v="14.99"/>
    <n v="4"/>
    <x v="0"/>
    <n v="1"/>
    <n v="14.99"/>
    <n v="14"/>
  </r>
  <r>
    <n v="1351"/>
    <x v="287"/>
    <x v="983"/>
    <s v="Nettie"/>
    <s v="Overel"/>
    <s v="noverel1y@taobao.com#mailto:noverel1y@taobao.com#"/>
    <s v="813-890-7978"/>
    <s v="357 Graedel Court"/>
    <s v="Zephyrhills"/>
    <s v="Florida"/>
    <n v="33543"/>
    <s v="BP104"/>
    <s v="Cat Robot Blueprint"/>
    <n v="4.99"/>
    <n v="1"/>
    <x v="6"/>
    <n v="2"/>
    <n v="9.98"/>
    <n v="14"/>
  </r>
  <r>
    <n v="1352"/>
    <x v="287"/>
    <x v="413"/>
    <s v="Linea"/>
    <s v="Yardy"/>
    <s v="lyardy2t@psu.edu#mailto:lyardy2t@psu.edu#"/>
    <s v="605-948-8467"/>
    <s v="78803 South Pass"/>
    <s v="Sioux Falls"/>
    <s v="South Dakota"/>
    <n v="57110"/>
    <s v="RK607"/>
    <s v="BYOR-4005"/>
    <n v="245"/>
    <n v="5"/>
    <x v="4"/>
    <n v="4"/>
    <n v="980"/>
    <n v="14"/>
  </r>
  <r>
    <n v="1353"/>
    <x v="287"/>
    <x v="984"/>
    <s v="Jasen"/>
    <s v="Lattka"/>
    <s v="jlattka2f@tuttocitta.it#mailto:jlattka2f@tuttocitta.it#"/>
    <s v="989-319-4673"/>
    <s v="45582 Loftsgordon Plaza"/>
    <s v="Midland"/>
    <s v="Michigan"/>
    <n v="48670"/>
    <s v="BP110"/>
    <s v="Sleepy Eye Blueprint"/>
    <n v="11.99"/>
    <n v="1"/>
    <x v="6"/>
    <n v="3"/>
    <n v="35.97"/>
    <n v="14"/>
  </r>
  <r>
    <n v="1354"/>
    <x v="287"/>
    <x v="417"/>
    <s v="Brear"/>
    <s v="Barthod"/>
    <s v="bbarthode@sina.com.cn#mailto:bbarthode@sina.com.cn#"/>
    <s v="323-448-0622"/>
    <s v="87 Namekagon Junction"/>
    <s v="Long Beach"/>
    <s v="California"/>
    <n v="90805"/>
    <s v="DK204"/>
    <s v="BYOD-300"/>
    <n v="89"/>
    <n v="2"/>
    <x v="3"/>
    <n v="2"/>
    <n v="178"/>
    <n v="14"/>
  </r>
  <r>
    <n v="1355"/>
    <x v="287"/>
    <x v="776"/>
    <s v="Randie"/>
    <s v="Keeling"/>
    <s v="rkeeling3y@redcross.org#mailto:rkeeling3y@redcross.org#"/>
    <s v="386-590-8633"/>
    <s v="96026 Kings Crossing"/>
    <s v="Daytona Beach"/>
    <s v="Florida"/>
    <n v="32123"/>
    <s v="DS305"/>
    <s v="DTI-84 Drone"/>
    <n v="455"/>
    <n v="3"/>
    <x v="5"/>
    <n v="3"/>
    <n v="1365"/>
    <n v="14"/>
  </r>
  <r>
    <n v="1356"/>
    <x v="287"/>
    <x v="679"/>
    <s v="Laney"/>
    <s v="Creagh"/>
    <s v="lcreagh2h@weather.com#mailto:lcreagh2h@weather.com#"/>
    <s v="818-613-5833"/>
    <s v="733 Elmside Road"/>
    <s v="Brea"/>
    <s v="California"/>
    <n v="92822"/>
    <s v="TV813"/>
    <s v="Virtual Reality Basics"/>
    <n v="29.99"/>
    <n v="7"/>
    <x v="2"/>
    <n v="4"/>
    <n v="119.96"/>
    <n v="14"/>
  </r>
  <r>
    <n v="1357"/>
    <x v="287"/>
    <x v="287"/>
    <s v="Odelle"/>
    <s v="Walsh"/>
    <s v="owalshjg@si.edu#mailto:owalshjg@si.edu#"/>
    <s v="847-260-7042"/>
    <s v="77 Lake View Court"/>
    <s v="Chicago"/>
    <s v="Illinois"/>
    <n v="60630"/>
    <s v="DS303"/>
    <s v="DTD-7000 Drone"/>
    <n v="450"/>
    <n v="3"/>
    <x v="5"/>
    <n v="5"/>
    <n v="2250"/>
    <n v="14"/>
  </r>
  <r>
    <n v="1358"/>
    <x v="287"/>
    <x v="985"/>
    <s v="Rasla"/>
    <s v="Greening"/>
    <s v="rgreening1f@webeden.co.uk#mailto:rgreening1f@webeden.co.uk#"/>
    <s v="806-639-5980"/>
    <s v="495 Hauk Court"/>
    <s v="Amarillo"/>
    <s v="Texas"/>
    <n v="79159"/>
    <s v="EB517"/>
    <s v="SCARA Robots"/>
    <n v="19.5"/>
    <n v="4"/>
    <x v="0"/>
    <n v="3"/>
    <n v="58.5"/>
    <n v="14"/>
  </r>
  <r>
    <n v="1359"/>
    <x v="288"/>
    <x v="248"/>
    <s v="Sal"/>
    <s v="Locock"/>
    <s v="slocockig@wp.com#mailto:slocockig@wp.com#"/>
    <s v="203-469-6193"/>
    <s v="42110 Hansons Point"/>
    <s v="New Haven"/>
    <s v="Connecticut"/>
    <n v="6520"/>
    <s v="BP105"/>
    <s v="Creature Robot Arms Blueprint"/>
    <n v="12"/>
    <n v="1"/>
    <x v="6"/>
    <n v="5"/>
    <n v="60"/>
    <n v="14"/>
  </r>
  <r>
    <n v="1360"/>
    <x v="288"/>
    <x v="647"/>
    <s v="Constanta"/>
    <s v="Addams"/>
    <s v="caddams8p@google.it#mailto:caddams8p@google.it#"/>
    <s v="763-140-4470"/>
    <s v="356 Dunning Circle"/>
    <s v="Monticello"/>
    <s v="Minnesota"/>
    <n v="55585"/>
    <s v="BP108"/>
    <s v="Panda Robot Blueprint"/>
    <n v="7.99"/>
    <n v="1"/>
    <x v="6"/>
    <n v="5"/>
    <n v="39.950000000000003"/>
    <n v="14"/>
  </r>
  <r>
    <n v="1361"/>
    <x v="288"/>
    <x v="986"/>
    <s v="Aylmar"/>
    <s v="Cornick"/>
    <s v="acornickg2@spiegel.de#mailto:acornickg2@spiegel.de#"/>
    <s v="713-176-9018"/>
    <s v="59 Petterle Road"/>
    <s v="Houston"/>
    <s v="Texas"/>
    <n v="77060"/>
    <s v="BP104"/>
    <s v="Cat Robot Blueprint"/>
    <n v="4.99"/>
    <n v="1"/>
    <x v="6"/>
    <n v="3"/>
    <n v="14.97"/>
    <n v="14"/>
  </r>
  <r>
    <n v="1362"/>
    <x v="289"/>
    <x v="987"/>
    <s v="Elvina"/>
    <s v="Nornasell"/>
    <s v="enornasell3v@vkontakte.ru#mailto:enornasell3v@vkontakte.ru#"/>
    <s v="571-947-0275"/>
    <s v="44 Butterfield Trail"/>
    <s v="Merrifield"/>
    <s v="Virginia"/>
    <n v="22119"/>
    <s v="DS306"/>
    <s v="DX-145 Drone"/>
    <n v="250"/>
    <n v="3"/>
    <x v="5"/>
    <n v="2"/>
    <n v="500"/>
    <n v="14"/>
  </r>
  <r>
    <n v="1363"/>
    <x v="289"/>
    <x v="740"/>
    <s v="Munmro"/>
    <s v="Betke"/>
    <s v="mbetkepi@goo.gl#mailto:mbetkepi@goo.gl#"/>
    <s v="469-545-7623"/>
    <s v="5380 Heath Hill"/>
    <s v="Garland"/>
    <s v="Texas"/>
    <n v="75044"/>
    <s v="TV809"/>
    <s v="Understanding 3D Printing"/>
    <n v="42.99"/>
    <n v="7"/>
    <x v="2"/>
    <n v="3"/>
    <n v="128.97"/>
    <n v="14"/>
  </r>
  <r>
    <n v="1364"/>
    <x v="289"/>
    <x v="286"/>
    <s v="Mirelle"/>
    <s v="Swaby"/>
    <s v="mswabye5@time.com#mailto:mswabye5@time.com#"/>
    <s v="952-777-6533"/>
    <s v="456 Manufacturers Street"/>
    <s v="Minneapolis"/>
    <s v="Minnesota"/>
    <n v="55407"/>
    <s v="EB520"/>
    <s v="Understanding Arduino"/>
    <n v="17.5"/>
    <n v="4"/>
    <x v="0"/>
    <n v="3"/>
    <n v="52.5"/>
    <n v="14"/>
  </r>
  <r>
    <n v="1365"/>
    <x v="290"/>
    <x v="988"/>
    <s v="Emyle"/>
    <s v="Capron"/>
    <s v="ecapron4l@tripadvisor.com#mailto:ecapron4l@tripadvisor.com#"/>
    <s v="224-891-4108"/>
    <s v="335 Lake View Park"/>
    <s v="Chicago"/>
    <s v="Illinois"/>
    <n v="60604"/>
    <s v="EB502"/>
    <s v="Building Your First Robot"/>
    <n v="24.95"/>
    <n v="4"/>
    <x v="0"/>
    <n v="5"/>
    <n v="124.75"/>
    <n v="14"/>
  </r>
  <r>
    <n v="1366"/>
    <x v="290"/>
    <x v="989"/>
    <s v="Kimmie"/>
    <s v="Bucke"/>
    <s v="kbuckepn@4shared.com#mailto:kbuckepn@4shared.com#"/>
    <s v="312-463-0682"/>
    <s v="933 Prentice Way"/>
    <s v="Chicago"/>
    <s v="Illinois"/>
    <n v="60663"/>
    <s v="EB511"/>
    <s v="Helicopter Drones"/>
    <n v="20.95"/>
    <n v="4"/>
    <x v="0"/>
    <n v="2"/>
    <n v="41.9"/>
    <n v="14"/>
  </r>
  <r>
    <n v="1367"/>
    <x v="290"/>
    <x v="704"/>
    <s v="Joly"/>
    <s v="Avann"/>
    <s v="javann71@adobe.com#mailto:javann71@adobe.com#"/>
    <s v="863-190-6319"/>
    <s v="51 Lillian Street"/>
    <s v="Lakeland"/>
    <s v="Florida"/>
    <n v="33805"/>
    <s v="RK607"/>
    <s v="BYOR-4005"/>
    <n v="245"/>
    <n v="5"/>
    <x v="4"/>
    <n v="4"/>
    <n v="980"/>
    <n v="14"/>
  </r>
  <r>
    <n v="1368"/>
    <x v="290"/>
    <x v="13"/>
    <s v="Aindrea"/>
    <s v="Kingaby"/>
    <s v="akingaby78@deviantart.com#mailto:akingaby78@deviantart.com#"/>
    <s v="561-589-4452"/>
    <s v="40 Browning Plaza"/>
    <s v="West Palm Beach"/>
    <s v="Florida"/>
    <n v="33416"/>
    <s v="DK207"/>
    <s v="BYOD-400S"/>
    <n v="129.94999999999999"/>
    <n v="2"/>
    <x v="3"/>
    <n v="5"/>
    <n v="649.75"/>
    <n v="14"/>
  </r>
  <r>
    <n v="1369"/>
    <x v="290"/>
    <x v="268"/>
    <s v="Adel"/>
    <s v="Duberry"/>
    <s v="aduberryoq@hugedomains.com#mailto:aduberryoq@hugedomains.com#"/>
    <s v="609-890-5816"/>
    <s v="925 4th Way"/>
    <s v="Trenton"/>
    <s v="New Jersey"/>
    <n v="8619"/>
    <s v="DS307"/>
    <s v="MICR-564K Drone"/>
    <n v="499"/>
    <n v="3"/>
    <x v="5"/>
    <n v="3"/>
    <n v="1497"/>
    <n v="14"/>
  </r>
  <r>
    <n v="1370"/>
    <x v="290"/>
    <x v="990"/>
    <s v="Aili"/>
    <s v="Stockey"/>
    <s v="astockey3d@irs.gov#mailto:astockey3d@irs.gov#"/>
    <s v="617-830-3938"/>
    <s v="90 Northfield Court"/>
    <s v="Lynn"/>
    <s v="Massachusetts"/>
    <n v="1905"/>
    <s v="EB502"/>
    <s v="Building Your First Robot"/>
    <n v="24.95"/>
    <n v="4"/>
    <x v="0"/>
    <n v="3"/>
    <n v="74.849999999999994"/>
    <n v="14"/>
  </r>
  <r>
    <n v="1371"/>
    <x v="291"/>
    <x v="3"/>
    <s v="Elna"/>
    <s v="De Angelo"/>
    <s v="edew@nba.com#mailto:edew@nba.com#"/>
    <s v="808-945-4067"/>
    <s v="78 Shasta Park"/>
    <s v="Honolulu"/>
    <s v="Hawaii"/>
    <n v="96820"/>
    <s v="EB505"/>
    <s v="Delivery Drones"/>
    <n v="14.99"/>
    <n v="4"/>
    <x v="0"/>
    <n v="4"/>
    <n v="59.96"/>
    <n v="14"/>
  </r>
  <r>
    <n v="1372"/>
    <x v="291"/>
    <x v="735"/>
    <s v="Eugenia"/>
    <s v="Baiden"/>
    <s v="ebaidenb0@mapquest.com#mailto:ebaidenb0@mapquest.com#"/>
    <s v="954-187-7566"/>
    <s v="5671 Crowley Lane"/>
    <s v="Fort Lauderdale"/>
    <s v="Florida"/>
    <n v="33330"/>
    <s v="DS305"/>
    <s v="DTI-84 Drone"/>
    <n v="455"/>
    <n v="3"/>
    <x v="5"/>
    <n v="3"/>
    <n v="1365"/>
    <n v="14"/>
  </r>
  <r>
    <n v="1373"/>
    <x v="291"/>
    <x v="731"/>
    <s v="Dido"/>
    <s v="Thomazet"/>
    <s v="dthomazetc2@merriam-webster.com#mailto:dthomazetc2@merriam-webster.com#"/>
    <s v="770-251-7441"/>
    <s v="3723 Morrow Place"/>
    <s v="Decatur"/>
    <s v="Georgia"/>
    <n v="30033"/>
    <s v="EB511"/>
    <s v="Helicopter Drones"/>
    <n v="20.95"/>
    <n v="4"/>
    <x v="0"/>
    <n v="2"/>
    <n v="41.9"/>
    <n v="14"/>
  </r>
  <r>
    <n v="1374"/>
    <x v="291"/>
    <x v="991"/>
    <s v="Ardene"/>
    <s v="Davidi"/>
    <s v="adavidih9@vinaora.com#mailto:adavidih9@vinaora.com#"/>
    <s v="516-277-4707"/>
    <s v="7695 Crest Line Place"/>
    <s v="New Hyde Park"/>
    <s v="New York"/>
    <n v="11044"/>
    <s v="DK202"/>
    <s v="BYOD-200"/>
    <n v="58.95"/>
    <n v="2"/>
    <x v="3"/>
    <n v="3"/>
    <n v="176.85000000000002"/>
    <n v="14"/>
  </r>
  <r>
    <n v="1375"/>
    <x v="291"/>
    <x v="992"/>
    <s v="Myca"/>
    <s v="Kitchinghan"/>
    <s v="mkitchinghan5p@utexas.edu#mailto:mkitchinghan5p@utexas.edu#"/>
    <s v="602-327-8475"/>
    <s v="47 Mesta Pass"/>
    <s v="Phoenix"/>
    <s v="Arizona"/>
    <n v="85077"/>
    <s v="RK604"/>
    <s v="BYOR-2640S"/>
    <n v="189"/>
    <n v="5"/>
    <x v="4"/>
    <n v="3"/>
    <n v="567"/>
    <n v="14"/>
  </r>
  <r>
    <n v="1376"/>
    <x v="292"/>
    <x v="993"/>
    <s v="Bunni"/>
    <s v="Yerby"/>
    <s v="byerbymh@oakley.com#mailto:byerbymh@oakley.com#"/>
    <s v="502-891-2898"/>
    <s v="31 Dixon Place"/>
    <s v="Louisville"/>
    <s v="Kentucky"/>
    <n v="40256"/>
    <s v="RS704"/>
    <s v="RLK-9920 Robot"/>
    <n v="699"/>
    <n v="6"/>
    <x v="1"/>
    <n v="6"/>
    <n v="4194"/>
    <n v="14"/>
  </r>
  <r>
    <n v="1377"/>
    <x v="292"/>
    <x v="994"/>
    <s v="Cristen"/>
    <s v="Elles"/>
    <s v="cellesgw@barnesandnoble.com#mailto:cellesgw@barnesandnoble.com#"/>
    <s v="619-232-1557"/>
    <s v="2714 Walton Park"/>
    <s v="San Diego"/>
    <s v="California"/>
    <n v="92196"/>
    <s v="TV810"/>
    <s v="Understanding Automation"/>
    <n v="44.95"/>
    <n v="7"/>
    <x v="2"/>
    <n v="3"/>
    <n v="134.85000000000002"/>
    <n v="14"/>
  </r>
  <r>
    <n v="1378"/>
    <x v="292"/>
    <x v="435"/>
    <s v="Marcy"/>
    <s v="Roderick"/>
    <s v="mroderickm4@gizmodo.com#mailto:mroderickm4@gizmodo.com#"/>
    <s v="314-836-1017"/>
    <s v="74 Armistice Point"/>
    <s v="Saint Louis"/>
    <s v="Missouri"/>
    <n v="63121"/>
    <s v="EB509"/>
    <s v="GPS Drones"/>
    <n v="19.989999999999998"/>
    <n v="4"/>
    <x v="0"/>
    <n v="4"/>
    <n v="79.959999999999994"/>
    <n v="14"/>
  </r>
  <r>
    <n v="1379"/>
    <x v="293"/>
    <x v="995"/>
    <s v="Ariel"/>
    <s v="Brogan"/>
    <s v="abrogang8@bandcamp.com#mailto:abrogang8@bandcamp.com#"/>
    <s v="361-774-9192"/>
    <s v="84378 7th Center"/>
    <s v="Corpus Christi"/>
    <s v="Texas"/>
    <n v="78470"/>
    <s v="TV801"/>
    <s v="Aerial Security"/>
    <n v="36.99"/>
    <n v="7"/>
    <x v="2"/>
    <n v="6"/>
    <n v="221.94"/>
    <n v="14"/>
  </r>
  <r>
    <n v="1380"/>
    <x v="293"/>
    <x v="996"/>
    <s v="Johann"/>
    <s v="Misken"/>
    <s v="jmiskenoj@symantec.com#mailto:jmiskenoj@symantec.com#"/>
    <s v="724-450-1226"/>
    <s v="27756 Montana Road"/>
    <s v="Pittsburgh"/>
    <s v="Pennsylvania"/>
    <n v="15210"/>
    <s v="BP110"/>
    <s v="Sleepy Eye Blueprint"/>
    <n v="11.99"/>
    <n v="1"/>
    <x v="6"/>
    <n v="4"/>
    <n v="47.96"/>
    <n v="14"/>
  </r>
  <r>
    <n v="1381"/>
    <x v="293"/>
    <x v="253"/>
    <s v="Sollie"/>
    <s v="Ixer"/>
    <s v="sixer2o@wikipedia.org#mailto:sixer2o@wikipedia.org#"/>
    <s v="251-940-4696"/>
    <s v="40971 Farmco Way"/>
    <s v="Mobile"/>
    <s v="Alabama"/>
    <n v="36622"/>
    <s v="TV806"/>
    <s v="Mapping with Drones"/>
    <n v="49"/>
    <n v="7"/>
    <x v="2"/>
    <n v="2"/>
    <n v="98"/>
    <n v="14"/>
  </r>
  <r>
    <n v="1382"/>
    <x v="293"/>
    <x v="997"/>
    <s v="Leone"/>
    <s v="Bossons"/>
    <s v="lbossonsd1@github.com#mailto:lbossonsd1@github.com#"/>
    <s v="713-541-9989"/>
    <s v="2629 Monterey Court"/>
    <s v="Houston"/>
    <s v="Texas"/>
    <n v="77060"/>
    <s v="RK605"/>
    <s v="BYOR-3000"/>
    <n v="214"/>
    <n v="5"/>
    <x v="4"/>
    <n v="4"/>
    <n v="856"/>
    <n v="14"/>
  </r>
  <r>
    <n v="1383"/>
    <x v="293"/>
    <x v="998"/>
    <s v="Gabriella"/>
    <s v="McDirmid"/>
    <s v="gmcdirmidmm@yolasite.com#mailto:gmcdirmidmm@yolasite.com#"/>
    <s v="818-438-5596"/>
    <s v="42931 Superior Trail"/>
    <s v="Torrance"/>
    <s v="California"/>
    <n v="90510"/>
    <s v="EB504"/>
    <s v="Cartesian Robots"/>
    <n v="12.99"/>
    <n v="4"/>
    <x v="0"/>
    <n v="2"/>
    <n v="25.98"/>
    <n v="14"/>
  </r>
  <r>
    <n v="1384"/>
    <x v="293"/>
    <x v="999"/>
    <s v="Alameda"/>
    <s v="MacElroy"/>
    <s v="amacelroy7h@guardian.co.uk#mailto:amacelroy7h@guardian.co.uk#"/>
    <s v="941-379-9132"/>
    <s v="3746 Coolidge Avenue"/>
    <s v="Sarasota"/>
    <s v="Florida"/>
    <n v="34238"/>
    <s v="RS707"/>
    <s v="RXW-9807 Robot"/>
    <n v="599"/>
    <n v="6"/>
    <x v="1"/>
    <n v="3"/>
    <n v="1797"/>
    <n v="14"/>
  </r>
  <r>
    <n v="1385"/>
    <x v="294"/>
    <x v="1000"/>
    <s v="Desiree"/>
    <s v="Hennemann"/>
    <s v="dhennemanna3@oakley.com#mailto:dhennemanna3@oakley.com#"/>
    <s v="914-438-4451"/>
    <s v="21291 Cherokee Avenue"/>
    <s v="Mount Vernon"/>
    <s v="New York"/>
    <n v="10557"/>
    <s v="RS707"/>
    <s v="RXW-9807 Robot"/>
    <n v="599"/>
    <n v="6"/>
    <x v="1"/>
    <n v="5"/>
    <n v="2995"/>
    <n v="14"/>
  </r>
  <r>
    <n v="1386"/>
    <x v="294"/>
    <x v="1001"/>
    <s v="Berta"/>
    <s v="Tuttle"/>
    <s v="btuttlekz@webeden.co.uk#mailto:btuttlekz@webeden.co.uk#"/>
    <s v="202-605-2356"/>
    <s v="86592 School Circle"/>
    <s v="Washington"/>
    <s v="District of Columbia"/>
    <n v="20099"/>
    <s v="EB520"/>
    <s v="Understanding Arduino"/>
    <n v="17.5"/>
    <n v="4"/>
    <x v="0"/>
    <n v="3"/>
    <n v="52.5"/>
    <n v="14"/>
  </r>
  <r>
    <n v="1387"/>
    <x v="294"/>
    <x v="1002"/>
    <s v="Raff"/>
    <s v="Fulk"/>
    <s v="rfulkph@ucsd.edu#mailto:rfulkph@ucsd.edu#"/>
    <s v="208-709-0858"/>
    <s v="86 Aberg Pass"/>
    <s v="Pocatello"/>
    <s v="Idaho"/>
    <n v="83206"/>
    <s v="EB507"/>
    <s v="Drone Building Essentials"/>
    <n v="13.99"/>
    <n v="4"/>
    <x v="0"/>
    <n v="6"/>
    <n v="83.94"/>
    <n v="14"/>
  </r>
  <r>
    <n v="1388"/>
    <x v="294"/>
    <x v="208"/>
    <s v="Riki"/>
    <s v="Oxtiby"/>
    <s v="roxtibyp1@slashdot.org#mailto:roxtibyp1@slashdot.org#"/>
    <s v="515-412-6534"/>
    <s v="6288 Monica Alley"/>
    <s v="Des Moines"/>
    <s v="Iowa"/>
    <n v="50981"/>
    <s v="EB503"/>
    <s v="Building Your Own Drone"/>
    <n v="24.99"/>
    <n v="4"/>
    <x v="0"/>
    <n v="4"/>
    <n v="99.96"/>
    <n v="14"/>
  </r>
  <r>
    <n v="1389"/>
    <x v="294"/>
    <x v="592"/>
    <s v="Karlotte"/>
    <s v="Banbridge"/>
    <s v="kbanbridgehl@shop-pro.jp#mailto:kbanbridgehl@shop-pro.jp#"/>
    <s v="305-381-7932"/>
    <s v="233 7th Hill"/>
    <s v="Miami"/>
    <s v="Florida"/>
    <n v="33196"/>
    <s v="TV811"/>
    <s v="Understanding Drone Regulations"/>
    <n v="27.5"/>
    <n v="7"/>
    <x v="2"/>
    <n v="4"/>
    <n v="110"/>
    <n v="14"/>
  </r>
  <r>
    <n v="1390"/>
    <x v="294"/>
    <x v="1003"/>
    <s v="Tanya"/>
    <s v="Annies"/>
    <s v="tannies8u@ucsd.edu#mailto:tannies8u@ucsd.edu#"/>
    <s v="503-808-7321"/>
    <s v="20228 Dapin Junction"/>
    <s v="Beaverton"/>
    <s v="Oregon"/>
    <n v="97075"/>
    <s v="DS304"/>
    <s v="DTE-QFN20 Drone"/>
    <n v="250"/>
    <n v="3"/>
    <x v="5"/>
    <n v="1"/>
    <n v="250"/>
    <n v="14"/>
  </r>
  <r>
    <n v="1391"/>
    <x v="295"/>
    <x v="224"/>
    <s v="Lavena"/>
    <s v="Hacard"/>
    <s v="lhacardic@drupal.org#mailto:lhacardic@drupal.org#"/>
    <s v="865-209-3514"/>
    <s v="3178 Oakridge Parkway"/>
    <s v="Knoxville"/>
    <s v="Tennessee"/>
    <n v="37919"/>
    <s v="TV813"/>
    <s v="Virtual Reality Basics"/>
    <n v="29.99"/>
    <n v="7"/>
    <x v="2"/>
    <n v="5"/>
    <n v="149.94999999999999"/>
    <n v="14"/>
  </r>
  <r>
    <n v="1392"/>
    <x v="295"/>
    <x v="1004"/>
    <s v="Margret"/>
    <s v="Fuentes"/>
    <s v="mfuentes12@icq.com#mailto:mfuentes12@icq.com#"/>
    <s v="303-391-1984"/>
    <s v="48343 South Junction"/>
    <s v="Denver"/>
    <s v="Colorado"/>
    <n v="80217"/>
    <s v="TV807"/>
    <s v="Open Source Code"/>
    <n v="32.950000000000003"/>
    <n v="7"/>
    <x v="2"/>
    <n v="3"/>
    <n v="98.850000000000009"/>
    <n v="14"/>
  </r>
  <r>
    <n v="1393"/>
    <x v="295"/>
    <x v="98"/>
    <s v="Selia"/>
    <s v="Albrighton"/>
    <s v="salbrightonbf@paginegialle.it#mailto:salbrightonbf@paginegialle.it#"/>
    <s v="202-636-8025"/>
    <s v="15 Welch Plaza"/>
    <s v="Washington"/>
    <s v="District of Columbia"/>
    <n v="20520"/>
    <s v="BP108"/>
    <s v="Panda Robot Blueprint"/>
    <n v="7.99"/>
    <n v="1"/>
    <x v="6"/>
    <n v="3"/>
    <n v="23.97"/>
    <n v="14"/>
  </r>
  <r>
    <n v="1394"/>
    <x v="295"/>
    <x v="1005"/>
    <s v="Katerina"/>
    <s v="Kempstone"/>
    <s v="kkempstone3t@harvard.edu#mailto:kkempstone3t@harvard.edu#"/>
    <s v="303-823-7990"/>
    <s v="4153 7th Park"/>
    <s v="Denver"/>
    <s v="Colorado"/>
    <n v="80217"/>
    <s v="EB504"/>
    <s v="Cartesian Robots"/>
    <n v="12.99"/>
    <n v="4"/>
    <x v="0"/>
    <n v="4"/>
    <n v="51.96"/>
    <n v="14"/>
  </r>
  <r>
    <n v="1395"/>
    <x v="295"/>
    <x v="506"/>
    <s v="Babara"/>
    <s v="Abrahamsson"/>
    <s v="babrahamssonje@twitter.com#mailto:babrahamssonje@twitter.com#"/>
    <s v="267-258-0401"/>
    <s v="1732 Pearson Court"/>
    <s v="Philadelphia"/>
    <s v="Pennsylvania"/>
    <n v="19104"/>
    <s v="RK603"/>
    <s v="BYOR-1500"/>
    <n v="189"/>
    <n v="5"/>
    <x v="4"/>
    <n v="5"/>
    <n v="945"/>
    <n v="14"/>
  </r>
  <r>
    <n v="1396"/>
    <x v="295"/>
    <x v="1006"/>
    <s v="Andree"/>
    <s v="Vango"/>
    <s v="avangoh7@tamu.edu#mailto:avangoh7@tamu.edu#"/>
    <s v="313-165-9379"/>
    <s v="18 Leroy Road"/>
    <s v="Detroit"/>
    <s v="Michigan"/>
    <n v="48275"/>
    <s v="TV808"/>
    <s v="Robotic Essentials"/>
    <n v="34.99"/>
    <n v="7"/>
    <x v="2"/>
    <n v="3"/>
    <n v="104.97"/>
    <n v="14"/>
  </r>
  <r>
    <n v="1397"/>
    <x v="295"/>
    <x v="1007"/>
    <s v="Philippa"/>
    <s v="Monini"/>
    <s v="pmonini37@jigsy.com#mailto:pmonini37@jigsy.com#"/>
    <s v="757-328-4397"/>
    <s v="2163 Bayside Avenue"/>
    <s v="Newport News"/>
    <s v="Virginia"/>
    <n v="23612"/>
    <s v="TV801"/>
    <s v="Aerial Security"/>
    <n v="36.99"/>
    <n v="7"/>
    <x v="2"/>
    <n v="6"/>
    <n v="221.94"/>
    <n v="14"/>
  </r>
  <r>
    <n v="1398"/>
    <x v="296"/>
    <x v="394"/>
    <s v="Fredrika"/>
    <s v="Steers"/>
    <s v="fsteersiy@hatena.ne.jp#mailto:fsteersiy@hatena.ne.jp#"/>
    <s v="513-651-4419"/>
    <s v="470 Clemons Hill"/>
    <s v="Cincinnati"/>
    <s v="Ohio"/>
    <n v="45203"/>
    <s v="BP107"/>
    <s v="Ladybug Robot Blueprint"/>
    <n v="12"/>
    <n v="1"/>
    <x v="6"/>
    <n v="1"/>
    <n v="12"/>
    <n v="14"/>
  </r>
  <r>
    <n v="1399"/>
    <x v="296"/>
    <x v="894"/>
    <s v="Sibby"/>
    <s v="Fishe"/>
    <s v="sfishepe@163.com#mailto:sfishepe@163.com#"/>
    <s v="646-291-0029"/>
    <s v="12881 Northwestern Street"/>
    <s v="New York City"/>
    <s v="New York"/>
    <n v="10060"/>
    <s v="TV802"/>
    <s v="AI for Educators"/>
    <n v="49.95"/>
    <n v="7"/>
    <x v="2"/>
    <n v="2"/>
    <n v="99.9"/>
    <n v="14"/>
  </r>
  <r>
    <n v="1400"/>
    <x v="296"/>
    <x v="1008"/>
    <s v="Renelle"/>
    <s v="Frangello"/>
    <s v="rfrangello6l@icio.us#mailto:rfrangello6l@icio.us#"/>
    <s v="216-418-5486"/>
    <s v="28442 Florence Lane"/>
    <s v="Cleveland"/>
    <s v="Ohio"/>
    <n v="44191"/>
    <s v="BP110"/>
    <s v="Sleepy Eye Blueprint"/>
    <n v="11.99"/>
    <n v="1"/>
    <x v="6"/>
    <n v="5"/>
    <n v="59.95"/>
    <n v="14"/>
  </r>
  <r>
    <n v="1401"/>
    <x v="296"/>
    <x v="860"/>
    <s v="Cher"/>
    <s v="Poole"/>
    <s v="cpoole8a@europa.eu#mailto:cpoole8a@europa.eu#"/>
    <s v="443-834-2340"/>
    <s v="64 Superior Avenue"/>
    <s v="Baltimore"/>
    <s v="Maryland"/>
    <n v="21211"/>
    <s v="RK602"/>
    <s v="BYOR-1000"/>
    <n v="189"/>
    <n v="5"/>
    <x v="4"/>
    <n v="1"/>
    <n v="189"/>
    <n v="14"/>
  </r>
  <r>
    <n v="1402"/>
    <x v="296"/>
    <x v="1009"/>
    <s v="Feodora"/>
    <s v="Dockrey"/>
    <s v="fdockreybr@imageshack.us#mailto:fdockreybr@imageshack.us#"/>
    <s v="314-610-6543"/>
    <s v="14614 Nobel Junction"/>
    <s v="Saint Louis"/>
    <s v="Missouri"/>
    <n v="63126"/>
    <s v="DS301"/>
    <s v="DA-SA702 Drone"/>
    <n v="399"/>
    <n v="3"/>
    <x v="5"/>
    <n v="3"/>
    <n v="1197"/>
    <n v="14"/>
  </r>
  <r>
    <n v="1403"/>
    <x v="297"/>
    <x v="1010"/>
    <s v="Allyn"/>
    <s v="Krollmann"/>
    <s v="akrollmannnc@google.ru#mailto:akrollmannnc@google.ru#"/>
    <s v="978-589-2239"/>
    <s v="76 Tony Trail"/>
    <s v="Boston"/>
    <s v="Massachusetts"/>
    <n v="2283"/>
    <s v="EB514"/>
    <s v="Polar Robots"/>
    <n v="23.99"/>
    <n v="4"/>
    <x v="0"/>
    <n v="2"/>
    <n v="47.98"/>
    <n v="14"/>
  </r>
  <r>
    <n v="1404"/>
    <x v="297"/>
    <x v="300"/>
    <s v="Robb"/>
    <s v="Keelan"/>
    <s v="rkeelanoc@yolasite.com#mailto:rkeelanoc@yolasite.com#"/>
    <s v="609-870-0022"/>
    <s v="8745 Golf Course Terrace"/>
    <s v="Trenton"/>
    <s v="New Jersey"/>
    <n v="8650"/>
    <s v="RS702"/>
    <s v="MICR-23K Robot"/>
    <n v="899"/>
    <n v="6"/>
    <x v="1"/>
    <n v="3"/>
    <n v="2697"/>
    <n v="14"/>
  </r>
  <r>
    <n v="1405"/>
    <x v="297"/>
    <x v="1011"/>
    <s v="Dante"/>
    <s v="Whittington"/>
    <s v="dwhittingtoncz@mozilla.org#mailto:dwhittingtoncz@mozilla.org#"/>
    <s v="256-633-7875"/>
    <s v="10220 Montana Lane"/>
    <s v="Huntsville"/>
    <s v="Alabama"/>
    <n v="35810"/>
    <s v="DK209"/>
    <s v="BYOD-550"/>
    <n v="179"/>
    <n v="2"/>
    <x v="3"/>
    <n v="2"/>
    <n v="358"/>
    <n v="14"/>
  </r>
  <r>
    <n v="1406"/>
    <x v="297"/>
    <x v="537"/>
    <s v="Betty"/>
    <s v="Petheridge"/>
    <s v="bpetheridged7@aboutads.info#mailto:bpetheridged7@aboutads.info#"/>
    <s v="810-131-7217"/>
    <s v="662 Rieder Center"/>
    <s v="Warren"/>
    <s v="Michigan"/>
    <n v="48092"/>
    <s v="TV812"/>
    <s v="Understanding Raspberry PI"/>
    <n v="28.99"/>
    <n v="7"/>
    <x v="2"/>
    <n v="5"/>
    <n v="144.94999999999999"/>
    <n v="14"/>
  </r>
  <r>
    <n v="1407"/>
    <x v="297"/>
    <x v="1012"/>
    <s v="Walther"/>
    <s v="Farney"/>
    <s v="wfarney6p@smh.com.au#mailto:wfarney6p@smh.com.au#"/>
    <s v="713-358-4387"/>
    <s v="1725 Hagan Road"/>
    <s v="Houston"/>
    <s v="Texas"/>
    <n v="77035"/>
    <s v="EB511"/>
    <s v="Helicopter Drones"/>
    <n v="20.95"/>
    <n v="4"/>
    <x v="0"/>
    <n v="5"/>
    <n v="104.75"/>
    <n v="14"/>
  </r>
  <r>
    <n v="1408"/>
    <x v="297"/>
    <x v="1013"/>
    <s v="Tamarah"/>
    <s v="Baynton"/>
    <s v="tbayntonjh@blogtalkradio.com#mailto:tbayntonjh@blogtalkradio.com#"/>
    <s v="907-162-7982"/>
    <s v="892 Cordelia Park"/>
    <s v="Juneau"/>
    <s v="Alaska"/>
    <n v="99812"/>
    <s v="BP110"/>
    <s v="Sleepy Eye Blueprint"/>
    <n v="11.99"/>
    <n v="1"/>
    <x v="6"/>
    <n v="3"/>
    <n v="35.97"/>
    <n v="14"/>
  </r>
  <r>
    <n v="1409"/>
    <x v="298"/>
    <x v="134"/>
    <s v="Daryl"/>
    <s v="Wimbury"/>
    <s v="dwimburya7@nationalgeographic.com#mailto:dwimburya7@nationalgeographic.com#"/>
    <s v="860-145-2971"/>
    <s v="225 Ridge Oak Pass"/>
    <s v="Hartford"/>
    <s v="Connecticut"/>
    <n v="6145"/>
    <s v="RS704"/>
    <s v="RLK-9920 Robot"/>
    <n v="699"/>
    <n v="6"/>
    <x v="1"/>
    <n v="3"/>
    <n v="2097"/>
    <n v="14"/>
  </r>
  <r>
    <n v="1410"/>
    <x v="298"/>
    <x v="1014"/>
    <s v="Granville"/>
    <s v="Conti"/>
    <s v="gconti35@springer.com#mailto:gconti35@springer.com#"/>
    <s v="801-283-4589"/>
    <s v="180 Eastwood Pass"/>
    <s v="Salt Lake City"/>
    <s v="Utah"/>
    <n v="84152"/>
    <s v="EB508"/>
    <s v="Fixed Wing Drones"/>
    <n v="15.5"/>
    <n v="4"/>
    <x v="0"/>
    <n v="3"/>
    <n v="46.5"/>
    <n v="14"/>
  </r>
  <r>
    <n v="1411"/>
    <x v="299"/>
    <x v="1015"/>
    <s v="Nissie"/>
    <s v="McSperron"/>
    <s v="nmcsperronj7@miitbeian.gov.cn#mailto:nmcsperronj7@miitbeian.gov.cn#"/>
    <s v="213-669-3740"/>
    <s v="19448 Little Fleur Road"/>
    <s v="Los Angeles"/>
    <s v="California"/>
    <n v="90101"/>
    <s v="RS703"/>
    <s v="RCB-889 Robot"/>
    <n v="549"/>
    <n v="6"/>
    <x v="1"/>
    <n v="3"/>
    <n v="1647"/>
    <n v="14"/>
  </r>
  <r>
    <n v="1412"/>
    <x v="299"/>
    <x v="1016"/>
    <s v="Allyson"/>
    <s v="Keppin"/>
    <s v="akeppin4m@addtoany.com#mailto:akeppin4m@addtoany.com#"/>
    <s v="504-901-9921"/>
    <s v="5046 Mosinee Road"/>
    <s v="New Orleans"/>
    <s v="Louisiana"/>
    <n v="70124"/>
    <s v="DK201"/>
    <s v="BYOD-100"/>
    <n v="54"/>
    <n v="2"/>
    <x v="3"/>
    <n v="3"/>
    <n v="162"/>
    <n v="14"/>
  </r>
  <r>
    <n v="1413"/>
    <x v="299"/>
    <x v="585"/>
    <s v="Wolfy"/>
    <s v="Halgarth"/>
    <s v="whalgarth13@bloomberg.com#mailto:whalgarth13@bloomberg.com#"/>
    <s v="518-616-1816"/>
    <s v="165 Autumn Leaf Lane"/>
    <s v="Albany"/>
    <s v="New York"/>
    <n v="12262"/>
    <s v="RK607"/>
    <s v="BYOR-4005"/>
    <n v="245"/>
    <n v="5"/>
    <x v="4"/>
    <n v="4"/>
    <n v="980"/>
    <n v="14"/>
  </r>
  <r>
    <n v="1414"/>
    <x v="299"/>
    <x v="669"/>
    <s v="Ardeen"/>
    <s v="Matusevich"/>
    <s v="amatusevichex@pagesperso-orange.fr#mailto:amatusevichex@pagesperso-orange.fr#"/>
    <s v="862-286-6771"/>
    <s v="22151 Victoria Alley"/>
    <s v="Paterson"/>
    <s v="New Jersey"/>
    <n v="7544"/>
    <s v="EB513"/>
    <s v="Photograph Drones"/>
    <n v="14.99"/>
    <n v="4"/>
    <x v="0"/>
    <n v="6"/>
    <n v="89.94"/>
    <n v="14"/>
  </r>
  <r>
    <n v="1415"/>
    <x v="299"/>
    <x v="37"/>
    <s v="Milli"/>
    <s v="Mulcaster"/>
    <s v="mmulcasterks@spiegel.de#mailto:mmulcasterks@spiegel.de#"/>
    <s v="614-135-7193"/>
    <s v="400 Northview Circle"/>
    <s v="Columbus"/>
    <s v="Ohio"/>
    <n v="43284"/>
    <s v="DS307"/>
    <s v="MICR-564K Drone"/>
    <n v="499"/>
    <n v="3"/>
    <x v="5"/>
    <n v="3"/>
    <n v="1497"/>
    <n v="14"/>
  </r>
  <r>
    <n v="1416"/>
    <x v="299"/>
    <x v="286"/>
    <s v="Mirelle"/>
    <s v="Swaby"/>
    <s v="mswabye5@time.com#mailto:mswabye5@time.com#"/>
    <s v="952-777-6533"/>
    <s v="456 Manufacturers Street"/>
    <s v="Minneapolis"/>
    <s v="Minnesota"/>
    <n v="55407"/>
    <s v="TV811"/>
    <s v="Understanding Drone Regulations"/>
    <n v="27.5"/>
    <n v="7"/>
    <x v="2"/>
    <n v="4"/>
    <n v="110"/>
    <n v="14"/>
  </r>
  <r>
    <n v="1417"/>
    <x v="299"/>
    <x v="1017"/>
    <s v="Forrest"/>
    <s v="Lowdeane"/>
    <s v="flowdeaneb7@google.ca#mailto:flowdeaneb7@google.ca#"/>
    <s v="205-191-4282"/>
    <s v="728 Barnett Place"/>
    <s v="Birmingham"/>
    <s v="Alabama"/>
    <n v="35244"/>
    <s v="BP110"/>
    <s v="Sleepy Eye Blueprint"/>
    <n v="11.99"/>
    <n v="1"/>
    <x v="6"/>
    <n v="5"/>
    <n v="59.95"/>
    <n v="14"/>
  </r>
  <r>
    <n v="1418"/>
    <x v="300"/>
    <x v="69"/>
    <s v="Genni"/>
    <s v="Masic"/>
    <s v="gmasic8k@whitehouse.gov#mailto:gmasic8k@whitehouse.gov#"/>
    <s v="970-861-1444"/>
    <s v="58200 Cottonwood Pass"/>
    <s v="Greeley"/>
    <s v="Colorado"/>
    <n v="80638"/>
    <s v="EB518"/>
    <s v="Single Rotor Drones"/>
    <n v="14.99"/>
    <n v="4"/>
    <x v="0"/>
    <n v="4"/>
    <n v="59.96"/>
    <n v="14"/>
  </r>
  <r>
    <n v="1419"/>
    <x v="300"/>
    <x v="1018"/>
    <s v="Jacenta"/>
    <s v="Robus"/>
    <s v="jrobus9b@miitbeian.gov.cn#mailto:jrobus9b@miitbeian.gov.cn#"/>
    <s v="719-956-1884"/>
    <s v="64 Dunning Junction"/>
    <s v="Colorado Springs"/>
    <s v="Colorado"/>
    <n v="80995"/>
    <s v="EB503"/>
    <s v="Building Your Own Drone"/>
    <n v="24.99"/>
    <n v="4"/>
    <x v="0"/>
    <n v="2"/>
    <n v="49.98"/>
    <n v="14"/>
  </r>
  <r>
    <n v="1420"/>
    <x v="300"/>
    <x v="1019"/>
    <s v="Denise"/>
    <s v="Lardez"/>
    <s v="dlardezgv@businessinsider.com#mailto:dlardezgv@businessinsider.com#"/>
    <s v="714-337-9832"/>
    <s v="257 6th Plaza"/>
    <s v="Fullerton"/>
    <s v="California"/>
    <n v="92835"/>
    <s v="DK209"/>
    <s v="BYOD-550"/>
    <n v="179"/>
    <n v="2"/>
    <x v="3"/>
    <n v="1"/>
    <n v="179"/>
    <n v="14"/>
  </r>
  <r>
    <n v="1421"/>
    <x v="300"/>
    <x v="1020"/>
    <s v="Michaelina"/>
    <s v="Lincke"/>
    <s v="mlinckeh5@ebay.com#mailto:mlinckeh5@ebay.com#"/>
    <s v="609-657-7146"/>
    <s v="3018 Doe Crossing Avenue"/>
    <s v="Trenton"/>
    <s v="New Jersey"/>
    <n v="8695"/>
    <s v="RS703"/>
    <s v="RCB-889 Robot"/>
    <n v="549"/>
    <n v="6"/>
    <x v="1"/>
    <n v="4"/>
    <n v="2196"/>
    <n v="14"/>
  </r>
  <r>
    <n v="1422"/>
    <x v="301"/>
    <x v="1021"/>
    <s v="Iorgos"/>
    <s v="Dureden"/>
    <s v="iduredengd@github.com#mailto:iduredengd@github.com#"/>
    <s v="724-384-2041"/>
    <s v="81352 Talisman Trail"/>
    <s v="Pittsburgh"/>
    <s v="Pennsylvania"/>
    <n v="15235"/>
    <s v="DK207"/>
    <s v="BYOD-400S"/>
    <n v="129.94999999999999"/>
    <n v="2"/>
    <x v="3"/>
    <n v="5"/>
    <n v="649.75"/>
    <n v="14"/>
  </r>
  <r>
    <n v="1423"/>
    <x v="301"/>
    <x v="1022"/>
    <s v="Raphael"/>
    <s v="Kedie"/>
    <s v="rkediebz@uol.com.br#mailto:rkediebz@uol.com.br#"/>
    <s v="757-334-0519"/>
    <s v="6221 Novick Alley"/>
    <s v="Virginia Beach"/>
    <s v="Virginia"/>
    <n v="23459"/>
    <s v="DK203"/>
    <s v="BYOD-220"/>
    <n v="69"/>
    <n v="2"/>
    <x v="3"/>
    <n v="3"/>
    <n v="207"/>
    <n v="14"/>
  </r>
  <r>
    <n v="1424"/>
    <x v="301"/>
    <x v="1023"/>
    <s v="Alverta"/>
    <s v="Hiley"/>
    <s v="ahileycr@hc360.com#mailto:ahileycr@hc360.com#"/>
    <s v="407-374-5208"/>
    <s v="63048 Glendale Drive"/>
    <s v="Orlando"/>
    <s v="Florida"/>
    <n v="32808"/>
    <s v="TV807"/>
    <s v="Open Source Code"/>
    <n v="32.950000000000003"/>
    <n v="7"/>
    <x v="2"/>
    <n v="3"/>
    <n v="98.850000000000009"/>
    <n v="14"/>
  </r>
  <r>
    <n v="1425"/>
    <x v="301"/>
    <x v="1024"/>
    <s v="Rodolfo"/>
    <s v="Freear"/>
    <s v="rfreearew@deviantart.com#mailto:rfreearew@deviantart.com#"/>
    <s v="952-913-3961"/>
    <s v="72090 Judy Pass"/>
    <s v="Minneapolis"/>
    <s v="Minnesota"/>
    <n v="55412"/>
    <s v="TV810"/>
    <s v="Understanding Automation"/>
    <n v="44.95"/>
    <n v="7"/>
    <x v="2"/>
    <n v="5"/>
    <n v="224.75"/>
    <n v="14"/>
  </r>
  <r>
    <n v="1426"/>
    <x v="302"/>
    <x v="1025"/>
    <s v="Shaine"/>
    <s v="McGrann"/>
    <s v="smcgrann77@imageshack.us#mailto:smcgrann77@imageshack.us#"/>
    <s v="254-706-0818"/>
    <s v="19 Straubel Park"/>
    <s v="Waco"/>
    <s v="Texas"/>
    <n v="76705"/>
    <s v="EB521"/>
    <s v="Understanding Artificial Intelligence"/>
    <n v="19.5"/>
    <n v="4"/>
    <x v="0"/>
    <n v="1"/>
    <n v="19.5"/>
    <n v="14"/>
  </r>
  <r>
    <n v="1427"/>
    <x v="302"/>
    <x v="859"/>
    <s v="Davy"/>
    <s v="Dunsmore"/>
    <s v="ddunsmorehu@deliciousdays.com#mailto:ddunsmorehu@deliciousdays.com#"/>
    <s v="865-498-2284"/>
    <s v="585 Forster Lane"/>
    <s v="Knoxville"/>
    <s v="Tennessee"/>
    <n v="37939"/>
    <s v="TV808"/>
    <s v="Robotic Essentials"/>
    <n v="34.99"/>
    <n v="7"/>
    <x v="2"/>
    <n v="3"/>
    <n v="104.97"/>
    <n v="14"/>
  </r>
  <r>
    <n v="1428"/>
    <x v="302"/>
    <x v="1026"/>
    <s v="Tamra"/>
    <s v="Huett"/>
    <s v="thuettkq@last.fm#mailto:thuettkq@last.fm#"/>
    <s v="304-121-1752"/>
    <s v="9662 Schurz Lane"/>
    <s v="Huntington"/>
    <s v="West Virginia"/>
    <n v="25726"/>
    <s v="EB502"/>
    <s v="Building Your First Robot"/>
    <n v="24.95"/>
    <n v="4"/>
    <x v="0"/>
    <n v="4"/>
    <n v="99.8"/>
    <n v="14"/>
  </r>
  <r>
    <n v="1429"/>
    <x v="302"/>
    <x v="860"/>
    <s v="Cher"/>
    <s v="Poole"/>
    <s v="cpoole8a@europa.eu#mailto:cpoole8a@europa.eu#"/>
    <s v="443-834-2340"/>
    <s v="64 Superior Avenue"/>
    <s v="Baltimore"/>
    <s v="Maryland"/>
    <n v="21211"/>
    <s v="DK204"/>
    <s v="BYOD-300"/>
    <n v="89"/>
    <n v="2"/>
    <x v="3"/>
    <n v="4"/>
    <n v="356"/>
    <n v="14"/>
  </r>
  <r>
    <n v="1430"/>
    <x v="303"/>
    <x v="582"/>
    <s v="Willetta"/>
    <s v="Ellingham"/>
    <s v="wellinghamho@npr.org#mailto:wellinghamho@npr.org#"/>
    <s v="716-396-6295"/>
    <s v="234 Fulton Junction"/>
    <s v="Buffalo"/>
    <s v="New York"/>
    <n v="14276"/>
    <s v="BP102"/>
    <s v="Bsquare Robot Blueprint"/>
    <n v="8.99"/>
    <n v="1"/>
    <x v="6"/>
    <n v="4"/>
    <n v="35.96"/>
    <n v="14"/>
  </r>
  <r>
    <n v="1431"/>
    <x v="303"/>
    <x v="433"/>
    <s v="Charlena"/>
    <s v="Mayworth"/>
    <s v="cmayworthi2@time.com#mailto:cmayworthi2@time.com#"/>
    <s v="907-364-6287"/>
    <s v="463 Trailsway Crossing"/>
    <s v="Juneau"/>
    <s v="Alaska"/>
    <n v="99812"/>
    <s v="EB503"/>
    <s v="Building Your Own Drone"/>
    <n v="24.99"/>
    <n v="4"/>
    <x v="0"/>
    <n v="3"/>
    <n v="74.97"/>
    <n v="14"/>
  </r>
  <r>
    <n v="1432"/>
    <x v="303"/>
    <x v="115"/>
    <s v="Dorie"/>
    <s v="Westmacott"/>
    <s v="dwestmacottdo@hubpages.com#mailto:dwestmacottdo@hubpages.com#"/>
    <s v="907-144-6926"/>
    <s v="9255 Talmadge Place"/>
    <s v="Anchorage"/>
    <s v="Alaska"/>
    <n v="99599"/>
    <s v="EB506"/>
    <s v="Delta Robots"/>
    <n v="16.989999999999998"/>
    <n v="4"/>
    <x v="0"/>
    <n v="4"/>
    <n v="67.959999999999994"/>
    <n v="14"/>
  </r>
  <r>
    <n v="1433"/>
    <x v="303"/>
    <x v="352"/>
    <s v="Beatrisa"/>
    <s v="Drew-Clifton"/>
    <s v="bdrewclifton8y@nps.gov#mailto:bdrewclifton8y@nps.gov#"/>
    <s v="310-348-7017"/>
    <s v="5010 Autumn Leaf Lane"/>
    <s v="Inglewood"/>
    <s v="California"/>
    <n v="90398"/>
    <s v="DK205"/>
    <s v="BYOD-350"/>
    <n v="89.95"/>
    <n v="2"/>
    <x v="3"/>
    <n v="1"/>
    <n v="89.95"/>
    <n v="14"/>
  </r>
  <r>
    <n v="1434"/>
    <x v="304"/>
    <x v="1027"/>
    <s v="Cobby"/>
    <s v="Kiessel"/>
    <s v="ckiesselg6@state.tx.us#mailto:ckiesselg6@state.tx.us#"/>
    <s v="321-410-5181"/>
    <s v="9992 Coleman Pass"/>
    <s v="Melbourne"/>
    <s v="Florida"/>
    <n v="32919"/>
    <s v="TV805"/>
    <s v="Industrial 3D Printing"/>
    <n v="49"/>
    <n v="7"/>
    <x v="2"/>
    <n v="4"/>
    <n v="196"/>
    <n v="13"/>
  </r>
  <r>
    <n v="1435"/>
    <x v="304"/>
    <x v="117"/>
    <s v="Betsy"/>
    <s v="Soal"/>
    <s v="bsoalqt@chicagotribune.com#mailto:bsoalqt@chicagotribune.com#"/>
    <s v="919-551-6420"/>
    <s v="46324 Graedel Street"/>
    <s v="Durham"/>
    <s v="North Carolina"/>
    <n v="27705"/>
    <s v="TV801"/>
    <s v="Aerial Security"/>
    <n v="36.99"/>
    <n v="7"/>
    <x v="2"/>
    <n v="4"/>
    <n v="147.96"/>
    <n v="13"/>
  </r>
  <r>
    <n v="1436"/>
    <x v="305"/>
    <x v="130"/>
    <s v="Gladys"/>
    <s v="O'Donnell"/>
    <s v="godonnellal@freewebs.com#mailto:godonnellal@freewebs.com#"/>
    <s v="757-472-4442"/>
    <s v="38505 Fisk Street"/>
    <s v="Norfolk"/>
    <s v="Virginia"/>
    <n v="23520"/>
    <s v="TV808"/>
    <s v="Robotic Essentials"/>
    <n v="34.99"/>
    <n v="7"/>
    <x v="2"/>
    <n v="4"/>
    <n v="139.96"/>
    <n v="13"/>
  </r>
  <r>
    <n v="1437"/>
    <x v="305"/>
    <x v="493"/>
    <s v="Giavani"/>
    <s v="Newlands"/>
    <s v="gnewlandsc8@discuz.net#mailto:gnewlandsc8@discuz.net#"/>
    <s v="915-652-4261"/>
    <s v="31 Banding Junction"/>
    <s v="El Paso"/>
    <s v="Texas"/>
    <n v="79977"/>
    <s v="BP108"/>
    <s v="Panda Robot Blueprint"/>
    <n v="7.99"/>
    <n v="1"/>
    <x v="6"/>
    <n v="6"/>
    <n v="47.94"/>
    <n v="13"/>
  </r>
  <r>
    <n v="1438"/>
    <x v="305"/>
    <x v="1028"/>
    <s v="Ryun"/>
    <s v="Gemson"/>
    <s v="rgemsongx@dropbox.com#mailto:rgemsongx@dropbox.com#"/>
    <s v="602-487-8017"/>
    <s v="84717 Marcy Hill"/>
    <s v="Tempe"/>
    <s v="Arizona"/>
    <n v="85284"/>
    <s v="RK602"/>
    <s v="BYOR-1000"/>
    <n v="189"/>
    <n v="5"/>
    <x v="4"/>
    <n v="4"/>
    <n v="756"/>
    <n v="13"/>
  </r>
  <r>
    <n v="1439"/>
    <x v="305"/>
    <x v="774"/>
    <s v="Andy"/>
    <s v="Woodruff"/>
    <s v="awoodruffo@techcrunch.com#mailto:awoodruffo@techcrunch.com#"/>
    <s v="315-377-2198"/>
    <s v="8278 Scott Terrace"/>
    <s v="Rochester"/>
    <s v="New York"/>
    <n v="14614"/>
    <s v="DS307"/>
    <s v="MICR-564K Drone"/>
    <n v="499"/>
    <n v="3"/>
    <x v="5"/>
    <n v="5"/>
    <n v="2495"/>
    <n v="13"/>
  </r>
  <r>
    <n v="1440"/>
    <x v="306"/>
    <x v="141"/>
    <s v="Hendrika"/>
    <s v="Tidman"/>
    <s v="htidmanmv@ucla.edu#mailto:htidmanmv@ucla.edu#"/>
    <s v="865-570-2574"/>
    <s v="79403 Park Meadow Lane"/>
    <s v="Knoxville"/>
    <s v="Tennessee"/>
    <n v="37924"/>
    <s v="DS306"/>
    <s v="DX-145 Drone"/>
    <n v="250"/>
    <n v="3"/>
    <x v="5"/>
    <n v="4"/>
    <n v="1000"/>
    <n v="13"/>
  </r>
  <r>
    <n v="1441"/>
    <x v="306"/>
    <x v="1029"/>
    <s v="Eamon"/>
    <s v="Salway"/>
    <s v="esalwaygc@cnn.com#mailto:esalwaygc@cnn.com#"/>
    <s v="901-639-5372"/>
    <s v="19886 Merry Junction"/>
    <s v="Memphis"/>
    <s v="Tennessee"/>
    <n v="38143"/>
    <s v="DS305"/>
    <s v="DTI-84 Drone"/>
    <n v="455"/>
    <n v="3"/>
    <x v="5"/>
    <n v="2"/>
    <n v="910"/>
    <n v="13"/>
  </r>
  <r>
    <n v="1442"/>
    <x v="306"/>
    <x v="217"/>
    <s v="Binky"/>
    <s v="Waiton"/>
    <s v="bwaiton1@geocities.com#mailto:bwaiton1@geocities.com#"/>
    <s v="608-426-7604"/>
    <s v="778 Onsgard Junction"/>
    <s v="Madison"/>
    <s v="Wisconsin"/>
    <n v="53716"/>
    <s v="TV804"/>
    <s v="Drone Video Techniques"/>
    <n v="37.99"/>
    <n v="7"/>
    <x v="2"/>
    <n v="2"/>
    <n v="75.98"/>
    <n v="13"/>
  </r>
  <r>
    <n v="1443"/>
    <x v="306"/>
    <x v="1030"/>
    <s v="Johannes"/>
    <s v="Smalls"/>
    <s v="jsmallsgz@topsy.com#mailto:jsmallsgz@topsy.com#"/>
    <s v="862-343-0232"/>
    <s v="82621 Sullivan Plaza"/>
    <s v="Paterson"/>
    <s v="New Jersey"/>
    <n v="7544"/>
    <s v="RK604"/>
    <s v="BYOR-2640S"/>
    <n v="189"/>
    <n v="5"/>
    <x v="4"/>
    <n v="1"/>
    <n v="189"/>
    <n v="13"/>
  </r>
  <r>
    <n v="1444"/>
    <x v="306"/>
    <x v="55"/>
    <s v="Dill"/>
    <s v="Gyrgorcewicx"/>
    <s v="dgyrgorcewicx5@1und1.de#mailto:dgyrgorcewicx5@1und1.de#"/>
    <s v="918-471-3145"/>
    <s v="771 Corry Court"/>
    <s v="Tulsa"/>
    <s v="Oklahoma"/>
    <n v="74116"/>
    <s v="RS705"/>
    <s v="RQTE-554 Robot"/>
    <n v="684"/>
    <n v="6"/>
    <x v="1"/>
    <n v="3"/>
    <n v="2052"/>
    <n v="13"/>
  </r>
  <r>
    <n v="1445"/>
    <x v="306"/>
    <x v="747"/>
    <s v="Tim"/>
    <s v="Honig"/>
    <s v="thonig4c@google.ru#mailto:thonig4c@google.ru#"/>
    <s v="763-107-5720"/>
    <s v="463 Mifflin Plaza"/>
    <s v="Maple Plain"/>
    <s v="Minnesota"/>
    <n v="55572"/>
    <s v="BP101"/>
    <s v="All Eyes Drone Blueprint"/>
    <n v="9.99"/>
    <n v="1"/>
    <x v="6"/>
    <n v="4"/>
    <n v="39.96"/>
    <n v="13"/>
  </r>
  <r>
    <n v="1446"/>
    <x v="307"/>
    <x v="1031"/>
    <s v="Eveleen"/>
    <s v="Ceney"/>
    <s v="eceney3@odnoklassniki.ru#mailto:eceney3@odnoklassniki.ru#"/>
    <s v="952-846-8041"/>
    <s v="13 Thompson Drive"/>
    <s v="Maple Plain"/>
    <s v="Minnesota"/>
    <n v="55579"/>
    <s v="DK202"/>
    <s v="BYOD-200"/>
    <n v="58.95"/>
    <n v="2"/>
    <x v="3"/>
    <n v="1"/>
    <n v="58.95"/>
    <n v="13"/>
  </r>
  <r>
    <n v="1447"/>
    <x v="307"/>
    <x v="1032"/>
    <s v="Izaak"/>
    <s v="Belfelt"/>
    <s v="ibelfelteo@dedecms.com#mailto:ibelfelteo@dedecms.com#"/>
    <s v="773-972-6546"/>
    <s v="2232 Banding Terrace"/>
    <s v="Chicago"/>
    <s v="Illinois"/>
    <n v="60630"/>
    <s v="DK201"/>
    <s v="BYOD-100"/>
    <n v="54"/>
    <n v="2"/>
    <x v="3"/>
    <n v="3"/>
    <n v="162"/>
    <n v="13"/>
  </r>
  <r>
    <n v="1448"/>
    <x v="307"/>
    <x v="1014"/>
    <s v="Granville"/>
    <s v="Conti"/>
    <s v="gconti35@springer.com#mailto:gconti35@springer.com#"/>
    <s v="801-283-4589"/>
    <s v="180 Eastwood Pass"/>
    <s v="Salt Lake City"/>
    <s v="Utah"/>
    <n v="84152"/>
    <s v="TV803"/>
    <s v="Cloud Computing"/>
    <n v="29.99"/>
    <n v="7"/>
    <x v="2"/>
    <n v="5"/>
    <n v="149.94999999999999"/>
    <n v="13"/>
  </r>
  <r>
    <n v="1449"/>
    <x v="307"/>
    <x v="1033"/>
    <s v="Zsa"/>
    <s v="zsa Wilshere"/>
    <s v="zzsa1s@quantcast.com#mailto:zzsa1s@quantcast.com#"/>
    <s v="503-186-7239"/>
    <s v="381 Havey Lane"/>
    <s v="Portland"/>
    <s v="Oregon"/>
    <n v="97296"/>
    <s v="RK606"/>
    <s v="BYOR-3535"/>
    <n v="225"/>
    <n v="5"/>
    <x v="4"/>
    <n v="4"/>
    <n v="900"/>
    <n v="13"/>
  </r>
  <r>
    <n v="1450"/>
    <x v="307"/>
    <x v="740"/>
    <s v="Munmro"/>
    <s v="Betke"/>
    <s v="mbetkepi@goo.gl#mailto:mbetkepi@goo.gl#"/>
    <s v="469-545-7623"/>
    <s v="5380 Heath Hill"/>
    <s v="Garland"/>
    <s v="Texas"/>
    <n v="75044"/>
    <s v="EB521"/>
    <s v="Understanding Artificial Intelligence"/>
    <n v="19.5"/>
    <n v="4"/>
    <x v="0"/>
    <n v="4"/>
    <n v="78"/>
    <n v="13"/>
  </r>
  <r>
    <n v="1451"/>
    <x v="308"/>
    <x v="1034"/>
    <s v="Zarah"/>
    <s v="Stanes"/>
    <s v="zstanes3a@google.com#mailto:zstanes3a@google.com#"/>
    <s v="515-510-2799"/>
    <s v="581 Graedel Park"/>
    <s v="Des Moines"/>
    <s v="Iowa"/>
    <n v="50347"/>
    <s v="EB516"/>
    <s v="RTF Drones"/>
    <n v="16.989999999999998"/>
    <n v="4"/>
    <x v="0"/>
    <n v="5"/>
    <n v="84.949999999999989"/>
    <n v="13"/>
  </r>
  <r>
    <n v="1452"/>
    <x v="308"/>
    <x v="732"/>
    <s v="Angele"/>
    <s v="Heeley"/>
    <s v="aheeleyna@amazon.co.jp#mailto:aheeleyna@amazon.co.jp#"/>
    <s v="217-847-7793"/>
    <s v="38096 Chinook Crossing"/>
    <s v="Springfield"/>
    <s v="Illinois"/>
    <n v="62756"/>
    <s v="BP107"/>
    <s v="Ladybug Robot Blueprint"/>
    <n v="12"/>
    <n v="1"/>
    <x v="6"/>
    <n v="3"/>
    <n v="36"/>
    <n v="13"/>
  </r>
  <r>
    <n v="1453"/>
    <x v="308"/>
    <x v="1035"/>
    <s v="Ronalda"/>
    <s v="Wisniowski"/>
    <s v="rwisniowskig8@baidu.com#mailto:rwisniowskig8@baidu.com#"/>
    <s v="714-171-9474"/>
    <s v="381 Carpenter Place"/>
    <s v="Anaheim"/>
    <s v="California"/>
    <n v="92812"/>
    <s v="TV802"/>
    <s v="AI for Educators"/>
    <n v="49.95"/>
    <n v="7"/>
    <x v="2"/>
    <n v="2"/>
    <n v="99.9"/>
    <n v="13"/>
  </r>
  <r>
    <n v="1454"/>
    <x v="308"/>
    <x v="205"/>
    <s v="Harlan"/>
    <s v="Faulconer"/>
    <s v="hfaulconerbv@msu.edu#mailto:hfaulconerbv@msu.edu#"/>
    <s v="409-649-7964"/>
    <s v="8119 Commercial Hill"/>
    <s v="Galveston"/>
    <s v="Texas"/>
    <n v="77554"/>
    <s v="TV806"/>
    <s v="Mapping with Drones"/>
    <n v="49"/>
    <n v="7"/>
    <x v="2"/>
    <n v="3"/>
    <n v="147"/>
    <n v="13"/>
  </r>
  <r>
    <n v="1455"/>
    <x v="309"/>
    <x v="1036"/>
    <s v="Analise"/>
    <s v="Philo"/>
    <s v="aphiloji@state.tx.us#mailto:aphiloji@state.tx.us#"/>
    <s v="651-601-2483"/>
    <s v="60138 Hintze Park"/>
    <s v="Minneapolis"/>
    <s v="Minnesota"/>
    <n v="55441"/>
    <s v="RS705"/>
    <s v="RQTE-554 Robot"/>
    <n v="684"/>
    <n v="6"/>
    <x v="1"/>
    <n v="4"/>
    <n v="2736"/>
    <n v="13"/>
  </r>
  <r>
    <n v="1456"/>
    <x v="310"/>
    <x v="182"/>
    <s v="Werner"/>
    <s v="Spark"/>
    <s v="wspark10@mashable.com#mailto:wspark10@mashable.com#"/>
    <s v="703-179-7835"/>
    <s v="38236 Spohn Street"/>
    <s v="Reston"/>
    <s v="Virginia"/>
    <n v="20195"/>
    <s v="DK205"/>
    <s v="BYOD-350"/>
    <n v="89.95"/>
    <n v="2"/>
    <x v="3"/>
    <n v="6"/>
    <n v="539.70000000000005"/>
    <n v="13"/>
  </r>
  <r>
    <n v="1457"/>
    <x v="310"/>
    <x v="1037"/>
    <s v="Eada"/>
    <s v="Andrejevic"/>
    <s v="eandrejevic2i@people.com.cn#mailto:eandrejevic2i@people.com.cn#"/>
    <s v="205-702-0359"/>
    <s v="548 Dawn Circle"/>
    <s v="Birmingham"/>
    <s v="Alabama"/>
    <n v="35295"/>
    <s v="RK604"/>
    <s v="BYOR-2640S"/>
    <n v="189"/>
    <n v="5"/>
    <x v="4"/>
    <n v="3"/>
    <n v="567"/>
    <n v="13"/>
  </r>
  <r>
    <n v="1458"/>
    <x v="311"/>
    <x v="569"/>
    <s v="Jared"/>
    <s v="Rosgen"/>
    <s v="jrosgenpy@marriott.com#mailto:jrosgenpy@marriott.com#"/>
    <s v="215-520-1401"/>
    <s v="43 Parkside Street"/>
    <s v="Philadelphia"/>
    <s v="Pennsylvania"/>
    <n v="19196"/>
    <s v="RK607"/>
    <s v="BYOR-4005"/>
    <n v="245"/>
    <n v="5"/>
    <x v="4"/>
    <n v="3"/>
    <n v="735"/>
    <n v="13"/>
  </r>
  <r>
    <n v="1459"/>
    <x v="311"/>
    <x v="1038"/>
    <s v="Augustin"/>
    <s v="Loughman"/>
    <s v="aloughmanmb@devhub.com#mailto:aloughmanmb@devhub.com#"/>
    <s v="917-835-0404"/>
    <s v="1852 Anniversary Plaza"/>
    <s v="Jamaica"/>
    <s v="New York"/>
    <n v="11436"/>
    <s v="TV804"/>
    <s v="Drone Video Techniques"/>
    <n v="37.99"/>
    <n v="7"/>
    <x v="2"/>
    <n v="1"/>
    <n v="37.99"/>
    <n v="13"/>
  </r>
  <r>
    <n v="1460"/>
    <x v="311"/>
    <x v="749"/>
    <s v="Monte"/>
    <s v="Ghelerdini"/>
    <s v="mghelerdini45@studiopress.com#mailto:mghelerdini45@studiopress.com#"/>
    <s v="469-840-4435"/>
    <s v="24993 Lukken Parkway"/>
    <s v="Dallas"/>
    <s v="Texas"/>
    <n v="75246"/>
    <s v="RK602"/>
    <s v="BYOR-1000"/>
    <n v="189"/>
    <n v="5"/>
    <x v="4"/>
    <n v="4"/>
    <n v="756"/>
    <n v="13"/>
  </r>
  <r>
    <n v="1461"/>
    <x v="311"/>
    <x v="1039"/>
    <s v="Joshia"/>
    <s v="Kinvan"/>
    <s v="jkinvand4@yale.edu#mailto:jkinvand4@yale.edu#"/>
    <s v="717-664-8649"/>
    <s v="923 5th Lane"/>
    <s v="Harrisburg"/>
    <s v="Pennsylvania"/>
    <n v="17105"/>
    <s v="EB506"/>
    <s v="Delta Robots"/>
    <n v="16.989999999999998"/>
    <n v="4"/>
    <x v="0"/>
    <n v="4"/>
    <n v="67.959999999999994"/>
    <n v="13"/>
  </r>
  <r>
    <n v="1462"/>
    <x v="312"/>
    <x v="560"/>
    <s v="Rowena"/>
    <s v="McCandless"/>
    <s v="rmccandless5r@ameblo.jp#mailto:rmccandless5r@ameblo.jp#"/>
    <s v="915-821-4857"/>
    <s v="92906 Hooker Center"/>
    <s v="El Paso"/>
    <s v="Texas"/>
    <n v="79940"/>
    <s v="RK606"/>
    <s v="BYOR-3535"/>
    <n v="225"/>
    <n v="5"/>
    <x v="4"/>
    <n v="5"/>
    <n v="1125"/>
    <n v="13"/>
  </r>
  <r>
    <n v="1463"/>
    <x v="312"/>
    <x v="1040"/>
    <s v="Jackqueline"/>
    <s v="Romanet"/>
    <s v="jromanetqs@google.co.jp#mailto:jromanetqs@google.co.jp#"/>
    <s v="682-686-4235"/>
    <s v="2143 Upham Lane"/>
    <s v="Fort Worth"/>
    <s v="Texas"/>
    <n v="76192"/>
    <s v="TV811"/>
    <s v="Understanding Drone Regulations"/>
    <n v="27.5"/>
    <n v="7"/>
    <x v="2"/>
    <n v="3"/>
    <n v="82.5"/>
    <n v="13"/>
  </r>
  <r>
    <n v="1464"/>
    <x v="312"/>
    <x v="1041"/>
    <s v="Godfree"/>
    <s v="Reside"/>
    <s v="gresideno@aol.com#mailto:gresideno@aol.com#"/>
    <s v="225-447-3493"/>
    <s v="33059 Erie Plaza"/>
    <s v="Baton Rouge"/>
    <s v="Louisiana"/>
    <n v="70805"/>
    <s v="RS703"/>
    <s v="RCB-889 Robot"/>
    <n v="549"/>
    <n v="6"/>
    <x v="1"/>
    <n v="3"/>
    <n v="1647"/>
    <n v="13"/>
  </r>
  <r>
    <n v="1465"/>
    <x v="313"/>
    <x v="1042"/>
    <s v="Brandie"/>
    <s v="Wooff"/>
    <s v="bwooffr4@printfriendly.com#mailto:bwooffr4@printfriendly.com#"/>
    <s v="304-187-0585"/>
    <s v="34 Talmadge Parkway"/>
    <s v="Charleston"/>
    <s v="West Virginia"/>
    <n v="25336"/>
    <s v="TV809"/>
    <s v="Understanding 3D Printing"/>
    <n v="42.99"/>
    <n v="7"/>
    <x v="2"/>
    <n v="1"/>
    <n v="42.99"/>
    <n v="13"/>
  </r>
  <r>
    <n v="1466"/>
    <x v="313"/>
    <x v="1043"/>
    <s v="Erik"/>
    <s v="Grinley"/>
    <s v="egrinleyfb@slate.com#mailto:egrinleyfb@slate.com#"/>
    <s v="225-579-8699"/>
    <s v="3692 Pennsylvania Street"/>
    <s v="Baton Rouge"/>
    <s v="Louisiana"/>
    <n v="70815"/>
    <s v="DK209"/>
    <s v="BYOD-550"/>
    <n v="179"/>
    <n v="2"/>
    <x v="3"/>
    <n v="3"/>
    <n v="537"/>
    <n v="13"/>
  </r>
  <r>
    <n v="1467"/>
    <x v="313"/>
    <x v="1044"/>
    <s v="Stormie"/>
    <s v="Gwilym"/>
    <s v="sgwilymhh@mapy.cz#mailto:sgwilymhh@mapy.cz#"/>
    <s v="239-832-8667"/>
    <s v="1375 Dakota Road"/>
    <s v="Cape Coral"/>
    <s v="Florida"/>
    <n v="33915"/>
    <s v="TV812"/>
    <s v="Understanding Raspberry PI"/>
    <n v="28.99"/>
    <n v="7"/>
    <x v="2"/>
    <n v="2"/>
    <n v="57.98"/>
    <n v="13"/>
  </r>
  <r>
    <n v="1468"/>
    <x v="313"/>
    <x v="1045"/>
    <s v="Julieta"/>
    <s v="Robbert"/>
    <s v="jrobbertov@people.com.cn#mailto:jrobbertov@people.com.cn#"/>
    <s v="812-348-7904"/>
    <s v="26 Eagan Parkway"/>
    <s v="Evansville"/>
    <s v="Indiana"/>
    <n v="47719"/>
    <s v="RK606"/>
    <s v="BYOR-3535"/>
    <n v="225"/>
    <n v="5"/>
    <x v="4"/>
    <n v="2"/>
    <n v="450"/>
    <n v="13"/>
  </r>
  <r>
    <n v="1469"/>
    <x v="313"/>
    <x v="1046"/>
    <s v="Katherine"/>
    <s v="Icom"/>
    <s v="kicomci@digg.com#mailto:kicomci@digg.com#"/>
    <s v="248-355-5622"/>
    <s v="66976 3rd Street"/>
    <s v="Troy"/>
    <s v="Michigan"/>
    <n v="48098"/>
    <s v="EB516"/>
    <s v="RTF Drones"/>
    <n v="16.989999999999998"/>
    <n v="4"/>
    <x v="0"/>
    <n v="5"/>
    <n v="84.949999999999989"/>
    <n v="13"/>
  </r>
  <r>
    <n v="1470"/>
    <x v="314"/>
    <x v="1047"/>
    <s v="Curran"/>
    <s v="MacMichael"/>
    <s v="cmacmichael5y@businesswire.com#mailto:cmacmichael5y@businesswire.com#"/>
    <s v="520-968-8763"/>
    <s v="4949 Hauk Road"/>
    <s v="Tucson"/>
    <s v="Arizona"/>
    <n v="85705"/>
    <s v="EB514"/>
    <s v="Polar Robots"/>
    <n v="23.99"/>
    <n v="4"/>
    <x v="0"/>
    <n v="3"/>
    <n v="71.97"/>
    <n v="13"/>
  </r>
  <r>
    <n v="1471"/>
    <x v="314"/>
    <x v="223"/>
    <s v="Banky"/>
    <s v="Shavel"/>
    <s v="bshavelo8@ihg.com#mailto:bshavelo8@ihg.com#"/>
    <s v="404-663-2101"/>
    <s v="5208 Ronald Regan Parkway"/>
    <s v="Atlanta"/>
    <s v="Georgia"/>
    <n v="30392"/>
    <s v="DK202"/>
    <s v="BYOD-200"/>
    <n v="58.95"/>
    <n v="2"/>
    <x v="3"/>
    <n v="1"/>
    <n v="58.95"/>
    <n v="13"/>
  </r>
  <r>
    <n v="1472"/>
    <x v="314"/>
    <x v="1011"/>
    <s v="Dante"/>
    <s v="Whittington"/>
    <s v="dwhittingtoncz@mozilla.org#mailto:dwhittingtoncz@mozilla.org#"/>
    <s v="256-633-7875"/>
    <s v="10220 Montana Lane"/>
    <s v="Huntsville"/>
    <s v="Alabama"/>
    <n v="35810"/>
    <s v="TV803"/>
    <s v="Cloud Computing"/>
    <n v="29.99"/>
    <n v="7"/>
    <x v="2"/>
    <n v="2"/>
    <n v="59.98"/>
    <n v="13"/>
  </r>
  <r>
    <n v="1473"/>
    <x v="314"/>
    <x v="196"/>
    <s v="Brian"/>
    <s v="Crowther"/>
    <s v="bcrowthergs@cyberchimps.com#mailto:bcrowthergs@cyberchimps.com#"/>
    <s v="520-686-5167"/>
    <s v="59451 Onsgard Hill"/>
    <s v="Tucson"/>
    <s v="Arizona"/>
    <n v="85737"/>
    <s v="EB521"/>
    <s v="Understanding Artificial Intelligence"/>
    <n v="19.5"/>
    <n v="4"/>
    <x v="0"/>
    <n v="5"/>
    <n v="97.5"/>
    <n v="13"/>
  </r>
  <r>
    <n v="1474"/>
    <x v="314"/>
    <x v="982"/>
    <s v="Lonni"/>
    <s v="Lockner"/>
    <s v="llockner5c@pen.io#mailto:llockner5c@pen.io#"/>
    <s v="806-409-4752"/>
    <s v="51 Summerview Way"/>
    <s v="Lubbock"/>
    <s v="Texas"/>
    <n v="79415"/>
    <s v="DK202"/>
    <s v="BYOD-200"/>
    <n v="58.95"/>
    <n v="2"/>
    <x v="3"/>
    <n v="3"/>
    <n v="176.85000000000002"/>
    <n v="13"/>
  </r>
  <r>
    <n v="1475"/>
    <x v="315"/>
    <x v="534"/>
    <s v="Wandie"/>
    <s v="Lyness"/>
    <s v="wlyness2x@twitpic.com#mailto:wlyness2x@twitpic.com#"/>
    <s v="619-445-3052"/>
    <s v="7228 Colorado Road"/>
    <s v="San Diego"/>
    <s v="California"/>
    <n v="92153"/>
    <s v="EB503"/>
    <s v="Building Your Own Drone"/>
    <n v="24.99"/>
    <n v="4"/>
    <x v="0"/>
    <n v="5"/>
    <n v="124.94999999999999"/>
    <n v="13"/>
  </r>
  <r>
    <n v="1476"/>
    <x v="315"/>
    <x v="1030"/>
    <s v="Johannes"/>
    <s v="Smalls"/>
    <s v="jsmallsgz@topsy.com#mailto:jsmallsgz@topsy.com#"/>
    <s v="862-343-0232"/>
    <s v="82621 Sullivan Plaza"/>
    <s v="Paterson"/>
    <s v="New Jersey"/>
    <n v="7544"/>
    <s v="EB516"/>
    <s v="RTF Drones"/>
    <n v="16.989999999999998"/>
    <n v="4"/>
    <x v="0"/>
    <n v="2"/>
    <n v="33.979999999999997"/>
    <n v="13"/>
  </r>
  <r>
    <n v="1477"/>
    <x v="315"/>
    <x v="611"/>
    <s v="Jobyna"/>
    <s v="Jordan"/>
    <s v="jjordanne@prweb.com#mailto:jjordanne@prweb.com#"/>
    <s v="321-258-4425"/>
    <s v="8618 Starling Street"/>
    <s v="Melbourne"/>
    <s v="Florida"/>
    <n v="32941"/>
    <s v="RK602"/>
    <s v="BYOR-1000"/>
    <n v="189"/>
    <n v="5"/>
    <x v="4"/>
    <n v="5"/>
    <n v="945"/>
    <n v="13"/>
  </r>
  <r>
    <n v="1478"/>
    <x v="315"/>
    <x v="1048"/>
    <s v="Hillier"/>
    <s v="Endrizzi"/>
    <s v="hendrizzik4@japanpost.jp#mailto:hendrizzik4@japanpost.jp#"/>
    <s v="330-630-0498"/>
    <s v="23875 Trailsway Alley"/>
    <s v="Canton"/>
    <s v="Ohio"/>
    <n v="44710"/>
    <s v="BP104"/>
    <s v="Cat Robot Blueprint"/>
    <n v="4.99"/>
    <n v="1"/>
    <x v="6"/>
    <n v="5"/>
    <n v="24.950000000000003"/>
    <n v="13"/>
  </r>
  <r>
    <n v="1479"/>
    <x v="316"/>
    <x v="1049"/>
    <s v="Stuart"/>
    <s v="Varley"/>
    <s v="svarleyfe@nsw.gov.au#mailto:svarleyfe@nsw.gov.au#"/>
    <s v="713-579-9937"/>
    <s v="912 Ridge Oak Circle"/>
    <s v="Houston"/>
    <s v="Texas"/>
    <n v="77201"/>
    <s v="DS305"/>
    <s v="DTI-84 Drone"/>
    <n v="455"/>
    <n v="3"/>
    <x v="5"/>
    <n v="5"/>
    <n v="2275"/>
    <n v="13"/>
  </r>
  <r>
    <n v="1480"/>
    <x v="316"/>
    <x v="701"/>
    <s v="Ashley"/>
    <s v="Lawtie"/>
    <s v="alawtieeu@networksolutions.com#mailto:alawtieeu@networksolutions.com#"/>
    <s v="716-668-9289"/>
    <s v="24257 Eagan Way"/>
    <s v="Buffalo"/>
    <s v="New York"/>
    <n v="14205"/>
    <s v="DK205"/>
    <s v="BYOD-350"/>
    <n v="89.95"/>
    <n v="2"/>
    <x v="3"/>
    <n v="5"/>
    <n v="449.75"/>
    <n v="13"/>
  </r>
  <r>
    <n v="1481"/>
    <x v="316"/>
    <x v="650"/>
    <s v="Chet"/>
    <s v="Seage"/>
    <s v="cseageev@slate.com#mailto:cseageev@slate.com#"/>
    <s v="619-147-1626"/>
    <s v="51645 Delladonna Circle"/>
    <s v="San Diego"/>
    <s v="California"/>
    <n v="92196"/>
    <s v="RK603"/>
    <s v="BYOR-1500"/>
    <n v="189"/>
    <n v="5"/>
    <x v="4"/>
    <n v="5"/>
    <n v="945"/>
    <n v="13"/>
  </r>
  <r>
    <n v="1482"/>
    <x v="316"/>
    <x v="340"/>
    <s v="Everett"/>
    <s v="Bartels-Ellis"/>
    <s v="ebartelsellisll@va.gov#mailto:ebartelsellisll@va.gov#"/>
    <s v="815-527-6380"/>
    <s v="63426 Bellgrove Avenue"/>
    <s v="Rockford"/>
    <s v="Illinois"/>
    <n v="61105"/>
    <s v="DS306"/>
    <s v="DX-145 Drone"/>
    <n v="250"/>
    <n v="3"/>
    <x v="5"/>
    <n v="3"/>
    <n v="750"/>
    <n v="13"/>
  </r>
  <r>
    <n v="1483"/>
    <x v="316"/>
    <x v="1050"/>
    <s v="Lincoln"/>
    <s v="Bloxholm"/>
    <s v="lbloxholmx@cloudflare.com#mailto:lbloxholmx@cloudflare.com#"/>
    <s v="254-259-0627"/>
    <s v="36 Bluejay Street"/>
    <s v="Killeen"/>
    <s v="Texas"/>
    <n v="76544"/>
    <s v="BP105"/>
    <s v="Creature Robot Arms Blueprint"/>
    <n v="12"/>
    <n v="1"/>
    <x v="6"/>
    <n v="1"/>
    <n v="12"/>
    <n v="13"/>
  </r>
  <r>
    <n v="1484"/>
    <x v="316"/>
    <x v="1051"/>
    <s v="David"/>
    <s v="De Giovanni"/>
    <s v="ddebi@chronoengine.com#mailto:ddebi@chronoengine.com#"/>
    <s v="904-878-1880"/>
    <s v="20389 Pine View Center"/>
    <s v="Jacksonville"/>
    <s v="Florida"/>
    <n v="32209"/>
    <s v="EB505"/>
    <s v="Delivery Drones"/>
    <n v="14.99"/>
    <n v="4"/>
    <x v="0"/>
    <n v="3"/>
    <n v="44.97"/>
    <n v="13"/>
  </r>
  <r>
    <n v="1485"/>
    <x v="317"/>
    <x v="1052"/>
    <s v="Brnaby"/>
    <s v="Waszczyk"/>
    <s v="bwaszczykpm@fda.gov#mailto:bwaszczykpm@fda.gov#"/>
    <s v="210-207-8336"/>
    <s v="64 Brentwood Plaza"/>
    <s v="San Antonio"/>
    <s v="Texas"/>
    <n v="78265"/>
    <s v="TV812"/>
    <s v="Understanding Raspberry PI"/>
    <n v="28.99"/>
    <n v="7"/>
    <x v="2"/>
    <n v="3"/>
    <n v="86.97"/>
    <n v="13"/>
  </r>
  <r>
    <n v="1486"/>
    <x v="317"/>
    <x v="1053"/>
    <s v="Krysta"/>
    <s v="Djurdjevic"/>
    <s v="kdjurdjevicim@harvard.edu#mailto:kdjurdjevicim@harvard.edu#"/>
    <s v="251-560-6231"/>
    <s v="1928 Moland Crossing"/>
    <s v="Mobile"/>
    <s v="Alabama"/>
    <n v="36628"/>
    <s v="RK603"/>
    <s v="BYOR-1500"/>
    <n v="189"/>
    <n v="5"/>
    <x v="4"/>
    <n v="5"/>
    <n v="945"/>
    <n v="13"/>
  </r>
  <r>
    <n v="1487"/>
    <x v="317"/>
    <x v="1054"/>
    <s v="Rey"/>
    <s v="Attersoll"/>
    <s v="rattersoll29@soundcloud.com#mailto:rattersoll29@soundcloud.com#"/>
    <s v="423-585-0574"/>
    <s v="74728 Annamark Center"/>
    <s v="Chattanooga"/>
    <s v="Tennessee"/>
    <n v="37416"/>
    <s v="RK603"/>
    <s v="BYOR-1500"/>
    <n v="189"/>
    <n v="5"/>
    <x v="4"/>
    <n v="1"/>
    <n v="189"/>
    <n v="13"/>
  </r>
  <r>
    <n v="1488"/>
    <x v="317"/>
    <x v="1055"/>
    <s v="Barty"/>
    <s v="Dennerly"/>
    <s v="bdennerly7h@si.edu#mailto:bdennerly7h@si.edu#"/>
    <s v="763-211-4040"/>
    <s v="8160 Eagan Road"/>
    <s v="Loretto"/>
    <s v="Minnesota"/>
    <n v="55598"/>
    <s v="EB505"/>
    <s v="Delivery Drones"/>
    <n v="14.99"/>
    <n v="4"/>
    <x v="0"/>
    <n v="3"/>
    <n v="44.97"/>
    <n v="13"/>
  </r>
  <r>
    <n v="1489"/>
    <x v="317"/>
    <x v="785"/>
    <s v="Jermaine"/>
    <s v="Brecknock"/>
    <s v="jbrecknockhr@youtube.com#mailto:jbrecknockhr@youtube.com#"/>
    <s v="718-306-6112"/>
    <s v="75 Monument Junction"/>
    <s v="Brooklyn"/>
    <s v="New York"/>
    <n v="11205"/>
    <s v="TV802"/>
    <s v="AI for Educators"/>
    <n v="49.95"/>
    <n v="7"/>
    <x v="2"/>
    <n v="3"/>
    <n v="149.85000000000002"/>
    <n v="13"/>
  </r>
  <r>
    <n v="1490"/>
    <x v="318"/>
    <x v="1056"/>
    <s v="Odelia"/>
    <s v="Jamblin"/>
    <s v="ojamblinbx@ycombinator.com#mailto:ojamblinbx@ycombinator.com#"/>
    <s v="205-527-7124"/>
    <s v="10 Hoepker Avenue"/>
    <s v="Birmingham"/>
    <s v="Alabama"/>
    <n v="35263"/>
    <s v="RK604"/>
    <s v="BYOR-2640S"/>
    <n v="189"/>
    <n v="5"/>
    <x v="4"/>
    <n v="3"/>
    <n v="567"/>
    <n v="13"/>
  </r>
  <r>
    <n v="1491"/>
    <x v="318"/>
    <x v="973"/>
    <s v="Isaiah"/>
    <s v="Arrol"/>
    <s v="iarrolog@bloglines.com#mailto:iarrolog@bloglines.com#"/>
    <s v="215-379-3587"/>
    <s v="95155 Mayer Circle"/>
    <s v="Philadelphia"/>
    <s v="Pennsylvania"/>
    <n v="19196"/>
    <s v="EB518"/>
    <s v="Single Rotor Drones"/>
    <n v="14.99"/>
    <n v="4"/>
    <x v="0"/>
    <n v="5"/>
    <n v="74.95"/>
    <n v="13"/>
  </r>
  <r>
    <n v="1492"/>
    <x v="318"/>
    <x v="445"/>
    <s v="Griz"/>
    <s v="Crufts"/>
    <s v="gcruftsg0@fda.gov#mailto:gcruftsg0@fda.gov#"/>
    <s v="559-353-6330"/>
    <s v="70 Myrtle Lane"/>
    <s v="Fresno"/>
    <s v="California"/>
    <n v="93773"/>
    <s v="EB520"/>
    <s v="Understanding Arduino"/>
    <n v="17.5"/>
    <n v="4"/>
    <x v="0"/>
    <n v="2"/>
    <n v="35"/>
    <n v="13"/>
  </r>
  <r>
    <n v="1493"/>
    <x v="318"/>
    <x v="478"/>
    <s v="Theadora"/>
    <s v="Pavlov"/>
    <s v="tpavlovnh@nps.gov#mailto:tpavlovnh@nps.gov#"/>
    <s v="626-924-1282"/>
    <s v="44815 Meadow Ridge Plaza"/>
    <s v="Pasadena"/>
    <s v="California"/>
    <n v="91103"/>
    <s v="RS707"/>
    <s v="RXW-9807 Robot"/>
    <n v="599"/>
    <n v="6"/>
    <x v="1"/>
    <n v="2"/>
    <n v="1198"/>
    <n v="13"/>
  </r>
  <r>
    <n v="1494"/>
    <x v="318"/>
    <x v="1057"/>
    <s v="Kristoforo"/>
    <s v="Shimwell"/>
    <s v="kshimwell94@soup.io#mailto:kshimwell94@soup.io#"/>
    <s v="480-106-2175"/>
    <s v="53 Annamark Alley"/>
    <s v="Phoenix"/>
    <s v="Arizona"/>
    <n v="85020"/>
    <s v="TV808"/>
    <s v="Robotic Essentials"/>
    <n v="34.99"/>
    <n v="7"/>
    <x v="2"/>
    <n v="4"/>
    <n v="139.96"/>
    <n v="13"/>
  </r>
  <r>
    <n v="1495"/>
    <x v="318"/>
    <x v="596"/>
    <s v="Barde"/>
    <s v="Le feuvre"/>
    <s v="bleek@creativecommons.org#mailto:bleek@creativecommons.org#"/>
    <s v="901-392-3426"/>
    <s v="8857 Derek Lane"/>
    <s v="Memphis"/>
    <s v="Tennessee"/>
    <n v="38131"/>
    <s v="RK602"/>
    <s v="BYOR-1000"/>
    <n v="189"/>
    <n v="5"/>
    <x v="4"/>
    <n v="4"/>
    <n v="756"/>
    <n v="13"/>
  </r>
  <r>
    <n v="1496"/>
    <x v="318"/>
    <x v="868"/>
    <s v="Betsy"/>
    <s v="Buncombe"/>
    <s v="bbuncombeqn@goodreads.com#mailto:bbuncombeqn@goodreads.com#"/>
    <s v="205-757-8485"/>
    <s v="30136 Fairview Hill"/>
    <s v="Birmingham"/>
    <s v="Alabama"/>
    <n v="35244"/>
    <s v="RK604"/>
    <s v="BYOR-2640S"/>
    <n v="189"/>
    <n v="5"/>
    <x v="4"/>
    <n v="5"/>
    <n v="945"/>
    <n v="13"/>
  </r>
  <r>
    <n v="1497"/>
    <x v="318"/>
    <x v="796"/>
    <s v="Milty"/>
    <s v="Taree"/>
    <s v="mtareefc@google.com#mailto:mtareefc@google.com#"/>
    <s v="707-525-2518"/>
    <s v="13288 Paget Drive"/>
    <s v="Petaluma"/>
    <s v="California"/>
    <n v="94975"/>
    <s v="EB505"/>
    <s v="Delivery Drones"/>
    <n v="14.99"/>
    <n v="4"/>
    <x v="0"/>
    <n v="2"/>
    <n v="29.98"/>
    <n v="13"/>
  </r>
  <r>
    <n v="1498"/>
    <x v="318"/>
    <x v="206"/>
    <s v="Luca"/>
    <s v="Arnaudon"/>
    <s v="larnaudonqm@uol.com.br#mailto:larnaudonqm@uol.com.br#"/>
    <s v="303-501-3272"/>
    <s v="236 Michigan Street"/>
    <s v="Denver"/>
    <s v="Colorado"/>
    <n v="80241"/>
    <s v="RK603"/>
    <s v="BYOR-1500"/>
    <n v="189"/>
    <n v="5"/>
    <x v="4"/>
    <n v="6"/>
    <n v="1134"/>
    <n v="13"/>
  </r>
  <r>
    <n v="1499"/>
    <x v="318"/>
    <x v="388"/>
    <s v="Yehudi"/>
    <s v="Sabathe"/>
    <s v="ysabathe34@wired.com#mailto:ysabathe34@wired.com#"/>
    <s v="304-856-3510"/>
    <s v="8957 Kennedy Terrace"/>
    <s v="Huntington"/>
    <s v="West Virginia"/>
    <n v="25770"/>
    <s v="DS304"/>
    <s v="DTE-QFN20 Drone"/>
    <n v="250"/>
    <n v="3"/>
    <x v="5"/>
    <n v="5"/>
    <n v="1250"/>
    <n v="13"/>
  </r>
  <r>
    <n v="1500"/>
    <x v="318"/>
    <x v="349"/>
    <s v="Joyce"/>
    <s v="Harborow"/>
    <s v="jharborowia@rambler.ru#mailto:jharborowia@rambler.ru#"/>
    <s v="513-697-7890"/>
    <s v="3379 Karstens Hill"/>
    <s v="Dayton"/>
    <s v="Ohio"/>
    <n v="45419"/>
    <s v="BP109"/>
    <s v="QuadroCopter Blueprint"/>
    <n v="10.99"/>
    <n v="1"/>
    <x v="6"/>
    <n v="3"/>
    <n v="32.97"/>
    <n v="13"/>
  </r>
  <r>
    <n v="1501"/>
    <x v="319"/>
    <x v="269"/>
    <s v="Suki"/>
    <s v="Dixcee"/>
    <s v="sdixceekl@vkontakte.ru#mailto:sdixceekl@vkontakte.ru#"/>
    <s v="337-654-6362"/>
    <s v="2139 Buena Vista Hill"/>
    <s v="Lafayette"/>
    <s v="Louisiana"/>
    <n v="70593"/>
    <s v="TV812"/>
    <s v="Understanding Raspberry PI"/>
    <n v="28.99"/>
    <n v="7"/>
    <x v="2"/>
    <n v="4"/>
    <n v="115.96"/>
    <n v="13"/>
  </r>
  <r>
    <n v="1502"/>
    <x v="319"/>
    <x v="1058"/>
    <s v="Philippa"/>
    <s v="Goatman"/>
    <s v="pgoatman7m@alibaba.com#mailto:pgoatman7m@alibaba.com#"/>
    <s v="915-417-2848"/>
    <s v="158 Truax Circle"/>
    <s v="El Paso"/>
    <s v="Texas"/>
    <n v="79934"/>
    <s v="DK203"/>
    <s v="BYOD-220"/>
    <n v="69"/>
    <n v="2"/>
    <x v="3"/>
    <n v="5"/>
    <n v="345"/>
    <n v="13"/>
  </r>
  <r>
    <n v="1503"/>
    <x v="319"/>
    <x v="1059"/>
    <s v="Rivi"/>
    <s v="Mikalski"/>
    <s v="rmikalski4q@joomla.org#mailto:rmikalski4q@joomla.org#"/>
    <s v="217-671-8599"/>
    <s v="73911 Charing Cross Road"/>
    <s v="Springfield"/>
    <s v="Illinois"/>
    <n v="62764"/>
    <s v="RS702"/>
    <s v="MICR-23K Robot"/>
    <n v="899"/>
    <n v="6"/>
    <x v="1"/>
    <n v="6"/>
    <n v="5394"/>
    <n v="13"/>
  </r>
  <r>
    <n v="1504"/>
    <x v="320"/>
    <x v="893"/>
    <s v="Carmine"/>
    <s v="Cruz"/>
    <s v="ccruzcn@ca.gov#mailto:ccruzcn@ca.gov#"/>
    <s v="415-232-2349"/>
    <s v="6334 Hazelcrest Crossing"/>
    <s v="San Francisco"/>
    <s v="California"/>
    <n v="94132"/>
    <s v="TV813"/>
    <s v="Virtual Reality Basics"/>
    <n v="29.99"/>
    <n v="7"/>
    <x v="2"/>
    <n v="3"/>
    <n v="89.97"/>
    <n v="13"/>
  </r>
  <r>
    <n v="1505"/>
    <x v="320"/>
    <x v="99"/>
    <s v="Lynette"/>
    <s v="McIver"/>
    <s v="lmciverr0@linkedin.com#mailto:lmciverr0@linkedin.com#"/>
    <s v="239-233-7953"/>
    <s v="2742 Nova Street"/>
    <s v="Lehigh Acres"/>
    <s v="Florida"/>
    <n v="33972"/>
    <s v="RS705"/>
    <s v="RQTE-554 Robot"/>
    <n v="684"/>
    <n v="6"/>
    <x v="1"/>
    <n v="1"/>
    <n v="684"/>
    <n v="13"/>
  </r>
  <r>
    <n v="1506"/>
    <x v="320"/>
    <x v="1060"/>
    <s v="Bryn"/>
    <s v="Gulliford"/>
    <s v="bgulliforded@wordpress.com#mailto:bgulliforded@wordpress.com#"/>
    <s v="203-246-1515"/>
    <s v="1453 Kim Circle"/>
    <s v="Waterbury"/>
    <s v="Connecticut"/>
    <n v="6726"/>
    <s v="RS705"/>
    <s v="RQTE-554 Robot"/>
    <n v="684"/>
    <n v="6"/>
    <x v="1"/>
    <n v="5"/>
    <n v="3420"/>
    <n v="13"/>
  </r>
  <r>
    <n v="1507"/>
    <x v="320"/>
    <x v="1061"/>
    <s v="Giovanni"/>
    <s v="Kirkhouse"/>
    <s v="gkirkhousen3@reddit.com#mailto:gkirkhousen3@reddit.com#"/>
    <s v="907-535-4785"/>
    <s v="61020 Kipling Trail"/>
    <s v="Anchorage"/>
    <s v="Alaska"/>
    <n v="99512"/>
    <s v="TV802"/>
    <s v="AI for Educators"/>
    <n v="49.95"/>
    <n v="7"/>
    <x v="2"/>
    <n v="4"/>
    <n v="199.8"/>
    <n v="13"/>
  </r>
  <r>
    <n v="1508"/>
    <x v="320"/>
    <x v="417"/>
    <s v="Brear"/>
    <s v="Barthod"/>
    <s v="bbarthode@sina.com.cn#mailto:bbarthode@sina.com.cn#"/>
    <s v="323-448-0622"/>
    <s v="87 Namekagon Junction"/>
    <s v="Long Beach"/>
    <s v="California"/>
    <n v="90805"/>
    <s v="RS702"/>
    <s v="MICR-23K Robot"/>
    <n v="899"/>
    <n v="6"/>
    <x v="1"/>
    <n v="2"/>
    <n v="1798"/>
    <n v="13"/>
  </r>
  <r>
    <n v="1509"/>
    <x v="320"/>
    <x v="1062"/>
    <s v="Jaquenetta"/>
    <s v="Matignon"/>
    <s v="jmatignon7o@dailymotion.com#mailto:jmatignon7o@dailymotion.com#"/>
    <s v="915-970-9621"/>
    <s v="833 Birchwood Avenue"/>
    <s v="El Paso"/>
    <s v="Texas"/>
    <n v="79977"/>
    <s v="DK205"/>
    <s v="BYOD-350"/>
    <n v="89.95"/>
    <n v="2"/>
    <x v="3"/>
    <n v="3"/>
    <n v="269.85000000000002"/>
    <n v="13"/>
  </r>
  <r>
    <n v="1510"/>
    <x v="320"/>
    <x v="1063"/>
    <s v="Aime"/>
    <s v="Burhouse"/>
    <s v="aburhouseke@a8.net#mailto:aburhouseke@a8.net#"/>
    <s v="336-260-9867"/>
    <s v="98 Graedel Court"/>
    <s v="Winston Salem"/>
    <s v="North Carolina"/>
    <n v="27150"/>
    <s v="BP104"/>
    <s v="Cat Robot Blueprint"/>
    <n v="4.99"/>
    <n v="1"/>
    <x v="6"/>
    <n v="4"/>
    <n v="19.96"/>
    <n v="13"/>
  </r>
  <r>
    <n v="1511"/>
    <x v="320"/>
    <x v="911"/>
    <s v="Gabriel"/>
    <s v="Gallaher"/>
    <s v="ggallaherhm@newsvine.com#mailto:ggallaherhm@newsvine.com#"/>
    <s v="602-754-4213"/>
    <s v="22 Karstens Terrace"/>
    <s v="Phoenix"/>
    <s v="Arizona"/>
    <n v="85053"/>
    <s v="TV807"/>
    <s v="Open Source Code"/>
    <n v="32.950000000000003"/>
    <n v="7"/>
    <x v="2"/>
    <n v="4"/>
    <n v="131.80000000000001"/>
    <n v="13"/>
  </r>
  <r>
    <n v="1512"/>
    <x v="321"/>
    <x v="741"/>
    <s v="Orazio"/>
    <s v="Vivian"/>
    <s v="ovivianhs@umich.edu#mailto:ovivianhs@umich.edu#"/>
    <s v="323-925-9266"/>
    <s v="38 Vahlen Lane"/>
    <s v="Los Angeles"/>
    <s v="California"/>
    <n v="90040"/>
    <s v="EB514"/>
    <s v="Polar Robots"/>
    <n v="23.99"/>
    <n v="4"/>
    <x v="0"/>
    <n v="3"/>
    <n v="71.97"/>
    <n v="13"/>
  </r>
  <r>
    <n v="1513"/>
    <x v="321"/>
    <x v="204"/>
    <s v="Eran"/>
    <s v="Grombridge"/>
    <s v="egrombridge88@upenn.edu#mailto:egrombridge88@upenn.edu#"/>
    <s v="202-366-2994"/>
    <s v="5776 Washington Point"/>
    <s v="Washington"/>
    <s v="District of Columbia"/>
    <n v="20244"/>
    <s v="EB516"/>
    <s v="RTF Drones"/>
    <n v="16.989999999999998"/>
    <n v="4"/>
    <x v="0"/>
    <n v="4"/>
    <n v="67.959999999999994"/>
    <n v="13"/>
  </r>
  <r>
    <n v="1514"/>
    <x v="321"/>
    <x v="1064"/>
    <s v="Daisie"/>
    <s v="Connelly"/>
    <s v="dconnelly6d@seattletimes.com#mailto:dconnelly6d@seattletimes.com#"/>
    <s v="202-653-9458"/>
    <s v="3724 Stuart Place"/>
    <s v="Washington"/>
    <s v="District of Columbia"/>
    <n v="20546"/>
    <s v="BP102"/>
    <s v="Bsquare Robot Blueprint"/>
    <n v="8.99"/>
    <n v="1"/>
    <x v="6"/>
    <n v="1"/>
    <n v="8.99"/>
    <n v="13"/>
  </r>
  <r>
    <n v="1515"/>
    <x v="321"/>
    <x v="557"/>
    <s v="Roselin"/>
    <s v="Coupland"/>
    <s v="rcouplandgz@google.com.br#mailto:rcouplandgz@google.com.br#"/>
    <s v="830-258-1420"/>
    <s v="8477 Swallow Alley"/>
    <s v="San Antonio"/>
    <s v="Texas"/>
    <n v="78260"/>
    <s v="BP110"/>
    <s v="Sleepy Eye Blueprint"/>
    <n v="11.99"/>
    <n v="1"/>
    <x v="6"/>
    <n v="3"/>
    <n v="35.97"/>
    <n v="13"/>
  </r>
  <r>
    <n v="1516"/>
    <x v="321"/>
    <x v="894"/>
    <s v="Sibby"/>
    <s v="Fishe"/>
    <s v="sfishepe@163.com#mailto:sfishepe@163.com#"/>
    <s v="646-291-0029"/>
    <s v="12881 Northwestern Street"/>
    <s v="New York City"/>
    <s v="New York"/>
    <n v="10060"/>
    <s v="TV809"/>
    <s v="Understanding 3D Printing"/>
    <n v="42.99"/>
    <n v="7"/>
    <x v="2"/>
    <n v="3"/>
    <n v="128.97"/>
    <n v="13"/>
  </r>
  <r>
    <n v="1517"/>
    <x v="322"/>
    <x v="1065"/>
    <s v="Maddie"/>
    <s v="Fowlston"/>
    <s v="mfowlston58@mozilla.org#mailto:mfowlston58@mozilla.org#"/>
    <s v="202-249-2738"/>
    <s v="73 Mandrake Drive"/>
    <s v="Washington"/>
    <s v="District of Columbia"/>
    <n v="20551"/>
    <s v="EB501"/>
    <s v="Articulated Robots"/>
    <n v="23.99"/>
    <n v="4"/>
    <x v="0"/>
    <n v="4"/>
    <n v="95.96"/>
    <n v="13"/>
  </r>
  <r>
    <n v="1518"/>
    <x v="322"/>
    <x v="1066"/>
    <s v="Adriana"/>
    <s v="Freyn"/>
    <s v="afreynne@alexa.com#mailto:afreynne@alexa.com#"/>
    <s v="863-273-9116"/>
    <s v="8763 Crownhardt Alley"/>
    <s v="Lakeland"/>
    <s v="Florida"/>
    <n v="33811"/>
    <s v="EB511"/>
    <s v="Helicopter Drones"/>
    <n v="20.95"/>
    <n v="4"/>
    <x v="0"/>
    <n v="4"/>
    <n v="83.8"/>
    <n v="13"/>
  </r>
  <r>
    <n v="1519"/>
    <x v="322"/>
    <x v="562"/>
    <s v="Allard"/>
    <s v="Dalloway"/>
    <s v="adallowaygg@mozilla.com#mailto:adallowaygg@mozilla.com#"/>
    <s v="920-342-8693"/>
    <s v="203 Buena Vista Parkway"/>
    <s v="Green Bay"/>
    <s v="Wisconsin"/>
    <n v="54305"/>
    <s v="EB519"/>
    <s v="Spherical Robots"/>
    <n v="16.75"/>
    <n v="4"/>
    <x v="0"/>
    <n v="5"/>
    <n v="83.75"/>
    <n v="13"/>
  </r>
  <r>
    <n v="1520"/>
    <x v="323"/>
    <x v="1067"/>
    <s v="Harli"/>
    <s v="McEttigen"/>
    <s v="hmcettigenn@alibaba.com#mailto:hmcettigenn@alibaba.com#"/>
    <s v="603-628-3760"/>
    <s v="25306 Tennessee Parkway"/>
    <s v="Portsmouth"/>
    <s v="New Hampshire"/>
    <n v="3804"/>
    <s v="TV808"/>
    <s v="Robotic Essentials"/>
    <n v="34.99"/>
    <n v="7"/>
    <x v="2"/>
    <n v="5"/>
    <n v="174.95000000000002"/>
    <n v="13"/>
  </r>
  <r>
    <n v="1521"/>
    <x v="323"/>
    <x v="428"/>
    <s v="Stacy"/>
    <s v="Mahomet"/>
    <s v="smahomet19@thetimes.co.uk#mailto:smahomet19@thetimes.co.uk#"/>
    <s v="502-131-2454"/>
    <s v="13892 Tennessee Place"/>
    <s v="Louisville"/>
    <s v="Kentucky"/>
    <n v="40293"/>
    <s v="RS707"/>
    <s v="RXW-9807 Robot"/>
    <n v="599"/>
    <n v="6"/>
    <x v="1"/>
    <n v="5"/>
    <n v="2995"/>
    <n v="13"/>
  </r>
  <r>
    <n v="1522"/>
    <x v="324"/>
    <x v="521"/>
    <s v="Jerrold"/>
    <s v="Hector"/>
    <s v="jhectores@geocities.com#mailto:jhectores@geocities.com#"/>
    <s v="559-989-8821"/>
    <s v="63002 Burrows Drive"/>
    <s v="Fresno"/>
    <s v="California"/>
    <n v="93786"/>
    <s v="DS305"/>
    <s v="DTI-84 Drone"/>
    <n v="455"/>
    <n v="3"/>
    <x v="5"/>
    <n v="6"/>
    <n v="2730"/>
    <n v="13"/>
  </r>
  <r>
    <n v="1523"/>
    <x v="324"/>
    <x v="244"/>
    <s v="Halley"/>
    <s v="Brisley"/>
    <s v="hbrisleygo@telegraph.co.uk#mailto:hbrisleygo@telegraph.co.uk#"/>
    <s v="402-656-5698"/>
    <s v="23 Maryland Trail"/>
    <s v="Omaha"/>
    <s v="Nebraska"/>
    <n v="68197"/>
    <s v="DK205"/>
    <s v="BYOD-350"/>
    <n v="89.95"/>
    <n v="2"/>
    <x v="3"/>
    <n v="5"/>
    <n v="449.75"/>
    <n v="13"/>
  </r>
  <r>
    <n v="1524"/>
    <x v="324"/>
    <x v="1068"/>
    <s v="Rollins"/>
    <s v="Devil"/>
    <s v="rdevil97@feedburner.com#mailto:rdevil97@feedburner.com#"/>
    <s v="408-604-5195"/>
    <s v="69 Union Parkway"/>
    <s v="San Jose"/>
    <s v="California"/>
    <n v="95155"/>
    <s v="EB521"/>
    <s v="Understanding Artificial Intelligence"/>
    <n v="19.5"/>
    <n v="4"/>
    <x v="0"/>
    <n v="3"/>
    <n v="58.5"/>
    <n v="13"/>
  </r>
  <r>
    <n v="1525"/>
    <x v="324"/>
    <x v="1069"/>
    <s v="Hal"/>
    <s v="MacElroy"/>
    <s v="hmacelroyi7@biglobe.ne.jp#mailto:hmacelroyi7@biglobe.ne.jp#"/>
    <s v="760-832-3827"/>
    <s v="78208 Oakridge Road"/>
    <s v="San Diego"/>
    <s v="California"/>
    <n v="92121"/>
    <s v="TV813"/>
    <s v="Virtual Reality Basics"/>
    <n v="29.99"/>
    <n v="7"/>
    <x v="2"/>
    <n v="4"/>
    <n v="119.96"/>
    <n v="13"/>
  </r>
  <r>
    <n v="1526"/>
    <x v="324"/>
    <x v="1070"/>
    <s v="Gavan"/>
    <s v="Mackie"/>
    <s v="gmackie99@clickbank.net#mailto:gmackie99@clickbank.net#"/>
    <s v="661-592-8571"/>
    <s v="96695 Leroy Place"/>
    <s v="Palmdale"/>
    <s v="California"/>
    <n v="93591"/>
    <s v="RK605"/>
    <s v="BYOR-3000"/>
    <n v="214"/>
    <n v="5"/>
    <x v="4"/>
    <n v="5"/>
    <n v="1070"/>
    <n v="13"/>
  </r>
  <r>
    <n v="1527"/>
    <x v="324"/>
    <x v="820"/>
    <s v="Gabby"/>
    <s v="MacLennan"/>
    <s v="gmaclennan8b@businesswire.com#mailto:gmaclennan8b@businesswire.com#"/>
    <s v="570-318-3563"/>
    <s v="4060 Anthes Drive"/>
    <s v="Wilkes Barre"/>
    <s v="Pennsylvania"/>
    <n v="18706"/>
    <s v="EB503"/>
    <s v="Building Your Own Drone"/>
    <n v="24.99"/>
    <n v="4"/>
    <x v="0"/>
    <n v="3"/>
    <n v="74.97"/>
    <n v="13"/>
  </r>
  <r>
    <n v="1528"/>
    <x v="324"/>
    <x v="1071"/>
    <s v="Klarika"/>
    <s v="Geane"/>
    <s v="kgeane37@google.com.hk#mailto:kgeane37@google.com.hk#"/>
    <s v="303-587-5734"/>
    <s v="29 Briar Crest Junction"/>
    <s v="Aurora"/>
    <s v="Colorado"/>
    <n v="80044"/>
    <s v="BP104"/>
    <s v="Cat Robot Blueprint"/>
    <n v="4.99"/>
    <n v="1"/>
    <x v="6"/>
    <n v="2"/>
    <n v="9.98"/>
    <n v="13"/>
  </r>
  <r>
    <n v="1529"/>
    <x v="324"/>
    <x v="1072"/>
    <s v="Myrah"/>
    <s v="Smullen"/>
    <s v="msmullenh1@yelp.com#mailto:msmullenh1@yelp.com#"/>
    <s v="704-727-5938"/>
    <s v="72663 Linden Junction"/>
    <s v="Charlotte"/>
    <s v="North Carolina"/>
    <n v="28215"/>
    <s v="RK607"/>
    <s v="BYOR-4005"/>
    <n v="245"/>
    <n v="5"/>
    <x v="4"/>
    <n v="2"/>
    <n v="490"/>
    <n v="13"/>
  </r>
  <r>
    <n v="1530"/>
    <x v="325"/>
    <x v="1073"/>
    <s v="Ken"/>
    <s v="Vasyukov"/>
    <s v="kvasyukovfx@cnn.com#mailto:kvasyukovfx@cnn.com#"/>
    <s v="765-932-3539"/>
    <s v="1863 Lillian Point"/>
    <s v="Lafayette"/>
    <s v="Indiana"/>
    <n v="47905"/>
    <s v="EB506"/>
    <s v="Delta Robots"/>
    <n v="16.989999999999998"/>
    <n v="4"/>
    <x v="0"/>
    <n v="4"/>
    <n v="67.959999999999994"/>
    <n v="13"/>
  </r>
  <r>
    <n v="1531"/>
    <x v="325"/>
    <x v="1074"/>
    <s v="Sacha"/>
    <s v="Camlin"/>
    <s v="scamlin6x@chicagotribune.com#mailto:scamlin6x@chicagotribune.com#"/>
    <s v="515-787-9311"/>
    <s v="12444 Texas Court"/>
    <s v="Des Moines"/>
    <s v="Iowa"/>
    <n v="50362"/>
    <s v="RS702"/>
    <s v="MICR-23K Robot"/>
    <n v="899"/>
    <n v="6"/>
    <x v="1"/>
    <n v="2"/>
    <n v="1798"/>
    <n v="13"/>
  </r>
  <r>
    <n v="1532"/>
    <x v="326"/>
    <x v="480"/>
    <s v="Avrom"/>
    <s v="Fullagar"/>
    <s v="afullagarpv@tamu.edu#mailto:afullagarpv@tamu.edu#"/>
    <s v="847-127-1340"/>
    <s v="9560 Summer Ridge Crossing"/>
    <s v="Schaumburg"/>
    <s v="Illinois"/>
    <n v="60193"/>
    <s v="TV804"/>
    <s v="Drone Video Techniques"/>
    <n v="37.99"/>
    <n v="7"/>
    <x v="2"/>
    <n v="5"/>
    <n v="189.95000000000002"/>
    <n v="13"/>
  </r>
  <r>
    <n v="1533"/>
    <x v="326"/>
    <x v="709"/>
    <s v="Lem"/>
    <s v="Stenhouse"/>
    <s v="lstenhousemj@businessweek.com#mailto:lstenhousemj@businessweek.com#"/>
    <s v="425-930-4097"/>
    <s v="45 Schlimgen Lane"/>
    <s v="Everett"/>
    <s v="Washington"/>
    <n v="98206"/>
    <s v="EB505"/>
    <s v="Delivery Drones"/>
    <n v="14.99"/>
    <n v="4"/>
    <x v="0"/>
    <n v="3"/>
    <n v="44.97"/>
    <n v="13"/>
  </r>
  <r>
    <n v="1534"/>
    <x v="326"/>
    <x v="1075"/>
    <s v="Cordie"/>
    <s v="Roseby"/>
    <s v="crosebym3@twitter.com#mailto:crosebym3@twitter.com#"/>
    <s v="714-916-4677"/>
    <s v="432 Sycamore Hill"/>
    <s v="Orange"/>
    <s v="California"/>
    <n v="92862"/>
    <s v="EB519"/>
    <s v="Spherical Robots"/>
    <n v="16.75"/>
    <n v="4"/>
    <x v="0"/>
    <n v="4"/>
    <n v="67"/>
    <n v="13"/>
  </r>
  <r>
    <n v="1535"/>
    <x v="327"/>
    <x v="1076"/>
    <s v="Osmond"/>
    <s v="Creane"/>
    <s v="ocreanekp@nature.com#mailto:ocreanekp@nature.com#"/>
    <s v="407-805-9105"/>
    <s v="591 Esker Road"/>
    <s v="Orlando"/>
    <s v="Florida"/>
    <n v="32808"/>
    <s v="EB502"/>
    <s v="Building Your First Robot"/>
    <n v="24.95"/>
    <n v="4"/>
    <x v="0"/>
    <n v="3"/>
    <n v="74.849999999999994"/>
    <n v="13"/>
  </r>
  <r>
    <n v="1536"/>
    <x v="327"/>
    <x v="1077"/>
    <s v="Levon"/>
    <s v="Bhatia"/>
    <s v="lbhatiafi@exblog.jp#mailto:lbhatiafi@exblog.jp#"/>
    <s v="405-233-6437"/>
    <s v="183 Green Crossing"/>
    <s v="Oklahoma City"/>
    <s v="Oklahoma"/>
    <n v="73173"/>
    <s v="BP110"/>
    <s v="Sleepy Eye Blueprint"/>
    <n v="11.99"/>
    <n v="1"/>
    <x v="6"/>
    <n v="2"/>
    <n v="23.98"/>
    <n v="13"/>
  </r>
  <r>
    <n v="1537"/>
    <x v="327"/>
    <x v="589"/>
    <s v="Greg"/>
    <s v="Sprull"/>
    <s v="gsprulli4@angelfire.com#mailto:gsprulli4@angelfire.com#"/>
    <s v="251-289-1891"/>
    <s v="868 Spenser Drive"/>
    <s v="Mobile"/>
    <s v="Alabama"/>
    <n v="36622"/>
    <s v="BP106"/>
    <s v="Hexacopter Drone Blueprint"/>
    <n v="8.99"/>
    <n v="1"/>
    <x v="6"/>
    <n v="5"/>
    <n v="44.95"/>
    <n v="13"/>
  </r>
  <r>
    <n v="1538"/>
    <x v="327"/>
    <x v="677"/>
    <s v="Angelo"/>
    <s v="Widdup"/>
    <s v="awiddup44@addthis.com#mailto:awiddup44@addthis.com#"/>
    <s v="763-907-1580"/>
    <s v="54327 Harbort Street"/>
    <s v="Saint Paul"/>
    <s v="Minnesota"/>
    <n v="55115"/>
    <s v="DS304"/>
    <s v="DTE-QFN20 Drone"/>
    <n v="250"/>
    <n v="3"/>
    <x v="5"/>
    <n v="3"/>
    <n v="750"/>
    <n v="13"/>
  </r>
  <r>
    <n v="1539"/>
    <x v="327"/>
    <x v="261"/>
    <s v="Nicolais"/>
    <s v="Yerson"/>
    <s v="nyersonp5@mlb.com#mailto:nyersonp5@mlb.com#"/>
    <s v="765-862-2587"/>
    <s v="2593 Sommers Avenue"/>
    <s v="Lafayette"/>
    <s v="Indiana"/>
    <n v="47905"/>
    <s v="TV802"/>
    <s v="AI for Educators"/>
    <n v="49.95"/>
    <n v="7"/>
    <x v="2"/>
    <n v="6"/>
    <n v="299.70000000000005"/>
    <n v="13"/>
  </r>
  <r>
    <n v="1540"/>
    <x v="328"/>
    <x v="1078"/>
    <s v="Vito"/>
    <s v="Canwell"/>
    <s v="vcanwell9n@buzzfeed.com#mailto:vcanwell9n@buzzfeed.com#"/>
    <s v="281-979-1172"/>
    <s v="5176 Burrows Street"/>
    <s v="Houston"/>
    <s v="Texas"/>
    <n v="77085"/>
    <s v="RK605"/>
    <s v="BYOR-3000"/>
    <n v="214"/>
    <n v="5"/>
    <x v="4"/>
    <n v="4"/>
    <n v="856"/>
    <n v="13"/>
  </r>
  <r>
    <n v="1541"/>
    <x v="328"/>
    <x v="1079"/>
    <s v="Maridel"/>
    <s v="Drayson"/>
    <s v="mdrayson93@stanford.edu#mailto:mdrayson93@stanford.edu#"/>
    <s v="520-197-3980"/>
    <s v="371 Transport Lane"/>
    <s v="Tucson"/>
    <s v="Arizona"/>
    <n v="85720"/>
    <s v="DS301"/>
    <s v="DA-SA702 Drone"/>
    <n v="399"/>
    <n v="3"/>
    <x v="5"/>
    <n v="2"/>
    <n v="798"/>
    <n v="13"/>
  </r>
  <r>
    <n v="1542"/>
    <x v="328"/>
    <x v="539"/>
    <s v="Cliff"/>
    <s v="Stanion"/>
    <s v="cstanionpm@photobucket.com#mailto:cstanionpm@photobucket.com#"/>
    <s v="757-374-4846"/>
    <s v="21819 Caliangt Circle"/>
    <s v="Hampton"/>
    <s v="Virginia"/>
    <n v="23663"/>
    <s v="RS702"/>
    <s v="MICR-23K Robot"/>
    <n v="899"/>
    <n v="6"/>
    <x v="1"/>
    <n v="2"/>
    <n v="1798"/>
    <n v="13"/>
  </r>
  <r>
    <n v="1543"/>
    <x v="329"/>
    <x v="1080"/>
    <s v="Veronica"/>
    <s v="McFee"/>
    <s v="vmcfeee7@wiley.com#mailto:vmcfeee7@wiley.com#"/>
    <s v="313-990-3940"/>
    <s v="6261 Jay Terrace"/>
    <s v="Detroit"/>
    <s v="Michigan"/>
    <n v="48267"/>
    <s v="RS703"/>
    <s v="RCB-889 Robot"/>
    <n v="549"/>
    <n v="6"/>
    <x v="1"/>
    <n v="5"/>
    <n v="2745"/>
    <n v="13"/>
  </r>
  <r>
    <n v="1544"/>
    <x v="329"/>
    <x v="1081"/>
    <s v="Quint"/>
    <s v="Rozalski"/>
    <s v="qrozalskip7@diigo.com#mailto:qrozalskip7@diigo.com#"/>
    <s v="304-258-9637"/>
    <s v="10626 Gulseth Point"/>
    <s v="Morgantown"/>
    <s v="West Virginia"/>
    <n v="26505"/>
    <s v="TV801"/>
    <s v="Aerial Security"/>
    <n v="36.99"/>
    <n v="7"/>
    <x v="2"/>
    <n v="5"/>
    <n v="184.95000000000002"/>
    <n v="13"/>
  </r>
  <r>
    <n v="1545"/>
    <x v="329"/>
    <x v="88"/>
    <s v="Archibaldo"/>
    <s v="Olekhov"/>
    <s v="aolekhovn7@webmd.com#mailto:aolekhovn7@webmd.com#"/>
    <s v="801-517-1671"/>
    <s v="65938 Twin Pines Parkway"/>
    <s v="Salt Lake City"/>
    <s v="Utah"/>
    <n v="84120"/>
    <s v="DK209"/>
    <s v="BYOD-550"/>
    <n v="179"/>
    <n v="2"/>
    <x v="3"/>
    <n v="4"/>
    <n v="716"/>
    <n v="13"/>
  </r>
  <r>
    <n v="1546"/>
    <x v="330"/>
    <x v="565"/>
    <s v="Randal"/>
    <s v="Slocomb"/>
    <s v="rslocombbh@wunderground.com#mailto:rslocombbh@wunderground.com#"/>
    <s v="920-775-1029"/>
    <s v="167 Raven Avenue"/>
    <s v="Appleton"/>
    <s v="Wisconsin"/>
    <n v="54915"/>
    <s v="DS303"/>
    <s v="DTD-7000 Drone"/>
    <n v="450"/>
    <n v="3"/>
    <x v="5"/>
    <n v="5"/>
    <n v="2250"/>
    <n v="13"/>
  </r>
  <r>
    <n v="1547"/>
    <x v="331"/>
    <x v="921"/>
    <s v="Brittney"/>
    <s v="Whiteman"/>
    <s v="bwhitemanpf@dailymail.co.uk#mailto:bwhitemanpf@dailymail.co.uk#"/>
    <s v="509-388-3211"/>
    <s v="64 Iowa Pass"/>
    <s v="Spokane"/>
    <s v="Washington"/>
    <n v="99205"/>
    <s v="DS307"/>
    <s v="MICR-564K Drone"/>
    <n v="499"/>
    <n v="3"/>
    <x v="5"/>
    <n v="6"/>
    <n v="2994"/>
    <n v="13"/>
  </r>
  <r>
    <n v="1548"/>
    <x v="331"/>
    <x v="1082"/>
    <s v="Arni"/>
    <s v="Maylin"/>
    <s v="amaylin91@cbc.ca#mailto:amaylin91@cbc.ca#"/>
    <s v="405-731-1086"/>
    <s v="45500 Caliangt Pass"/>
    <s v="Oklahoma City"/>
    <s v="Oklahoma"/>
    <n v="73104"/>
    <s v="TV805"/>
    <s v="Industrial 3D Printing"/>
    <n v="49"/>
    <n v="7"/>
    <x v="2"/>
    <n v="2"/>
    <n v="98"/>
    <n v="13"/>
  </r>
  <r>
    <n v="1549"/>
    <x v="331"/>
    <x v="1083"/>
    <s v="Perrine"/>
    <s v="Lampke"/>
    <s v="plampkefp@umn.edu#mailto:plampkefp@umn.edu#"/>
    <s v="775-989-9195"/>
    <s v="35 Waywood Road"/>
    <s v="Carson City"/>
    <s v="Nevada"/>
    <n v="89714"/>
    <s v="RK604"/>
    <s v="BYOR-2640S"/>
    <n v="189"/>
    <n v="5"/>
    <x v="4"/>
    <n v="2"/>
    <n v="378"/>
    <n v="13"/>
  </r>
  <r>
    <n v="1550"/>
    <x v="331"/>
    <x v="1084"/>
    <s v="Lewie"/>
    <s v="Suche"/>
    <s v="lsuche3z@latimes.com#mailto:lsuche3z@latimes.com#"/>
    <s v="216-509-1460"/>
    <s v="1301 Anderson Circle"/>
    <s v="Cleveland"/>
    <s v="Ohio"/>
    <n v="44105"/>
    <s v="RK605"/>
    <s v="BYOR-3000"/>
    <n v="214"/>
    <n v="5"/>
    <x v="4"/>
    <n v="4"/>
    <n v="856"/>
    <n v="13"/>
  </r>
  <r>
    <n v="1551"/>
    <x v="332"/>
    <x v="415"/>
    <s v="Anjanette"/>
    <s v="Glendza"/>
    <s v="aglendzafn@istockphoto.com#mailto:aglendzafn@istockphoto.com#"/>
    <s v="619-749-4931"/>
    <s v="5407 Waxwing Point"/>
    <s v="San Diego"/>
    <s v="California"/>
    <n v="92191"/>
    <s v="DK208"/>
    <s v="BYOD-500"/>
    <n v="167"/>
    <n v="2"/>
    <x v="3"/>
    <n v="2"/>
    <n v="334"/>
    <n v="12"/>
  </r>
  <r>
    <n v="1552"/>
    <x v="332"/>
    <x v="1085"/>
    <s v="Joelle"/>
    <s v="Vollam"/>
    <s v="jvollamlt@cam.ac.uk#mailto:jvollamlt@cam.ac.uk#"/>
    <s v="915-909-3869"/>
    <s v="722 Thackeray Drive"/>
    <s v="El Paso"/>
    <s v="Texas"/>
    <n v="88535"/>
    <s v="EB521"/>
    <s v="Understanding Artificial Intelligence"/>
    <n v="19.5"/>
    <n v="4"/>
    <x v="0"/>
    <n v="2"/>
    <n v="39"/>
    <n v="12"/>
  </r>
  <r>
    <n v="1553"/>
    <x v="332"/>
    <x v="521"/>
    <s v="Jerrold"/>
    <s v="Hector"/>
    <s v="jhectores@geocities.com#mailto:jhectores@geocities.com#"/>
    <s v="559-989-8821"/>
    <s v="63002 Burrows Drive"/>
    <s v="Fresno"/>
    <s v="California"/>
    <n v="93786"/>
    <s v="EB504"/>
    <s v="Cartesian Robots"/>
    <n v="12.99"/>
    <n v="4"/>
    <x v="0"/>
    <n v="5"/>
    <n v="64.95"/>
    <n v="12"/>
  </r>
  <r>
    <n v="1554"/>
    <x v="333"/>
    <x v="1086"/>
    <s v="Vinita"/>
    <s v="Sitch"/>
    <s v="vsitchkp@phoca.cz#mailto:vsitchkp@phoca.cz#"/>
    <s v="559-106-0679"/>
    <s v="5157 Meadow Valley Court"/>
    <s v="Fresno"/>
    <s v="California"/>
    <n v="93750"/>
    <s v="DK207"/>
    <s v="BYOD-400S"/>
    <n v="129.94999999999999"/>
    <n v="2"/>
    <x v="3"/>
    <n v="6"/>
    <n v="779.69999999999993"/>
    <n v="12"/>
  </r>
  <r>
    <n v="1555"/>
    <x v="333"/>
    <x v="795"/>
    <s v="Purcell"/>
    <s v="Dubose"/>
    <s v="pduboself@photobucket.com#mailto:pduboself@photobucket.com#"/>
    <s v="712-790-2083"/>
    <s v="59 Mccormick Junction"/>
    <s v="Sioux City"/>
    <s v="Iowa"/>
    <n v="51105"/>
    <s v="RK607"/>
    <s v="BYOR-4005"/>
    <n v="245"/>
    <n v="5"/>
    <x v="4"/>
    <n v="1"/>
    <n v="245"/>
    <n v="12"/>
  </r>
  <r>
    <n v="1556"/>
    <x v="333"/>
    <x v="1087"/>
    <s v="Isidore"/>
    <s v="Stronack"/>
    <s v="istronacki1@discuz.net#mailto:istronacki1@discuz.net#"/>
    <s v="941-619-7696"/>
    <s v="823 Burning Wood Point"/>
    <s v="Sarasota"/>
    <s v="Florida"/>
    <n v="34276"/>
    <s v="TV808"/>
    <s v="Robotic Essentials"/>
    <n v="34.99"/>
    <n v="7"/>
    <x v="2"/>
    <n v="5"/>
    <n v="174.95000000000002"/>
    <n v="12"/>
  </r>
  <r>
    <n v="1557"/>
    <x v="333"/>
    <x v="457"/>
    <s v="Deloria"/>
    <s v="Haddy"/>
    <s v="dhaddy14@slate.com#mailto:dhaddy14@slate.com#"/>
    <s v="316-521-7084"/>
    <s v="11516 Buhler Avenue"/>
    <s v="Wichita"/>
    <s v="Kansas"/>
    <n v="67205"/>
    <s v="BP105"/>
    <s v="Creature Robot Arms Blueprint"/>
    <n v="12"/>
    <n v="1"/>
    <x v="6"/>
    <n v="5"/>
    <n v="60"/>
    <n v="12"/>
  </r>
  <r>
    <n v="1558"/>
    <x v="333"/>
    <x v="600"/>
    <s v="Tedman"/>
    <s v="Stockings"/>
    <s v="tstockings94@opera.com#mailto:tstockings94@opera.com#"/>
    <s v="810-434-7886"/>
    <s v="406 Rigney Drive"/>
    <s v="Flint"/>
    <s v="Michigan"/>
    <n v="48550"/>
    <s v="EB516"/>
    <s v="RTF Drones"/>
    <n v="16.989999999999998"/>
    <n v="4"/>
    <x v="0"/>
    <n v="3"/>
    <n v="50.97"/>
    <n v="12"/>
  </r>
  <r>
    <n v="1559"/>
    <x v="333"/>
    <x v="1088"/>
    <s v="Kalindi"/>
    <s v="Brimblecomb"/>
    <s v="kbrimblecombqg@diigo.com#mailto:kbrimblecombqg@diigo.com#"/>
    <s v="202-984-1575"/>
    <s v="512 Comanche Circle"/>
    <s v="Washington"/>
    <s v="District of Columbia"/>
    <n v="20575"/>
    <s v="EB516"/>
    <s v="RTF Drones"/>
    <n v="16.989999999999998"/>
    <n v="4"/>
    <x v="0"/>
    <n v="4"/>
    <n v="67.959999999999994"/>
    <n v="12"/>
  </r>
  <r>
    <n v="1560"/>
    <x v="334"/>
    <x v="1089"/>
    <s v="Laurianne"/>
    <s v="Tippetts"/>
    <s v="ltippettsfq@aol.com#mailto:ltippettsfq@aol.com#"/>
    <s v="717-310-9275"/>
    <s v="8813 Dunning Place"/>
    <s v="Harrisburg"/>
    <s v="Pennsylvania"/>
    <n v="17140"/>
    <s v="RK606"/>
    <s v="BYOR-3535"/>
    <n v="225"/>
    <n v="5"/>
    <x v="4"/>
    <n v="3"/>
    <n v="675"/>
    <n v="12"/>
  </r>
  <r>
    <n v="1561"/>
    <x v="335"/>
    <x v="1090"/>
    <s v="Lenette"/>
    <s v="Tremellier"/>
    <s v="ltremellier83@hubpages.com#mailto:ltremellier83@hubpages.com#"/>
    <s v="323-986-6784"/>
    <s v="76 Riverside Alley"/>
    <s v="Los Angeles"/>
    <s v="California"/>
    <n v="90040"/>
    <s v="DK201"/>
    <s v="BYOD-100"/>
    <n v="54"/>
    <n v="2"/>
    <x v="3"/>
    <n v="3"/>
    <n v="162"/>
    <n v="12"/>
  </r>
  <r>
    <n v="1562"/>
    <x v="335"/>
    <x v="317"/>
    <s v="Tommy"/>
    <s v="Pickworth"/>
    <s v="tpickworth4k@rambler.ru#mailto:tpickworth4k@rambler.ru#"/>
    <s v="704-111-2507"/>
    <s v="35364 Heffernan Drive"/>
    <s v="Charlotte"/>
    <s v="North Carolina"/>
    <n v="28247"/>
    <s v="DK206"/>
    <s v="BYOD-400"/>
    <n v="119"/>
    <n v="2"/>
    <x v="3"/>
    <n v="5"/>
    <n v="595"/>
    <n v="12"/>
  </r>
  <r>
    <n v="1563"/>
    <x v="335"/>
    <x v="1074"/>
    <s v="Sacha"/>
    <s v="Camlin"/>
    <s v="scamlin6x@chicagotribune.com#mailto:scamlin6x@chicagotribune.com#"/>
    <s v="515-787-9311"/>
    <s v="12444 Texas Court"/>
    <s v="Des Moines"/>
    <s v="Iowa"/>
    <n v="50362"/>
    <s v="EB506"/>
    <s v="Delta Robots"/>
    <n v="16.989999999999998"/>
    <n v="4"/>
    <x v="0"/>
    <n v="2"/>
    <n v="33.979999999999997"/>
    <n v="12"/>
  </r>
  <r>
    <n v="1564"/>
    <x v="335"/>
    <x v="24"/>
    <s v="Xena"/>
    <s v="Hulle"/>
    <s v="xhulle6v@shinystat.com#mailto:xhulle6v@shinystat.com#"/>
    <s v="704-860-5834"/>
    <s v="3663 Gateway Center"/>
    <s v="Charlotte"/>
    <s v="North Carolina"/>
    <n v="28235"/>
    <s v="EB509"/>
    <s v="GPS Drones"/>
    <n v="19.989999999999998"/>
    <n v="4"/>
    <x v="0"/>
    <n v="4"/>
    <n v="79.959999999999994"/>
    <n v="12"/>
  </r>
  <r>
    <n v="1565"/>
    <x v="335"/>
    <x v="832"/>
    <s v="Ignacius"/>
    <s v="Belchem"/>
    <s v="ibelchem2@webmd.com#mailto:ibelchem2@webmd.com#"/>
    <s v="937-967-1110"/>
    <s v="7789 Bowman Trail"/>
    <s v="Dayton"/>
    <s v="Ohio"/>
    <n v="45408"/>
    <s v="DK209"/>
    <s v="BYOD-550"/>
    <n v="179"/>
    <n v="2"/>
    <x v="3"/>
    <n v="5"/>
    <n v="895"/>
    <n v="12"/>
  </r>
  <r>
    <n v="1566"/>
    <x v="335"/>
    <x v="476"/>
    <s v="Philipa"/>
    <s v="Tomeo"/>
    <s v="ptomeod@cpanel.net#mailto:ptomeod@cpanel.net#"/>
    <s v="806-822-7575"/>
    <s v="52 Superior Parkway"/>
    <s v="Amarillo"/>
    <s v="Texas"/>
    <n v="79118"/>
    <s v="TV808"/>
    <s v="Robotic Essentials"/>
    <n v="34.99"/>
    <n v="7"/>
    <x v="2"/>
    <n v="5"/>
    <n v="174.95000000000002"/>
    <n v="12"/>
  </r>
  <r>
    <n v="1567"/>
    <x v="336"/>
    <x v="1091"/>
    <s v="Nikos"/>
    <s v="Pulteneye"/>
    <s v="npulteneyeio@pcworld.com#mailto:npulteneyeio@pcworld.com#"/>
    <s v="810-372-6463"/>
    <s v="8041 Lindbergh Road"/>
    <s v="Flint"/>
    <s v="Michigan"/>
    <n v="48555"/>
    <s v="EB514"/>
    <s v="Polar Robots"/>
    <n v="23.99"/>
    <n v="4"/>
    <x v="0"/>
    <n v="5"/>
    <n v="119.94999999999999"/>
    <n v="12"/>
  </r>
  <r>
    <n v="1568"/>
    <x v="336"/>
    <x v="1092"/>
    <s v="Arron"/>
    <s v="Stannas"/>
    <s v="astannaskh@usatoday.com#mailto:astannaskh@usatoday.com#"/>
    <s v="915-946-6197"/>
    <s v="50 Roth Way"/>
    <s v="El Paso"/>
    <s v="Texas"/>
    <n v="88569"/>
    <s v="DK207"/>
    <s v="BYOD-400S"/>
    <n v="129.94999999999999"/>
    <n v="2"/>
    <x v="3"/>
    <n v="2"/>
    <n v="259.89999999999998"/>
    <n v="12"/>
  </r>
  <r>
    <n v="1569"/>
    <x v="336"/>
    <x v="244"/>
    <s v="Halley"/>
    <s v="Brisley"/>
    <s v="hbrisleygo@telegraph.co.uk#mailto:hbrisleygo@telegraph.co.uk#"/>
    <s v="402-656-5698"/>
    <s v="23 Maryland Trail"/>
    <s v="Omaha"/>
    <s v="Nebraska"/>
    <n v="68197"/>
    <s v="EB503"/>
    <s v="Building Your Own Drone"/>
    <n v="24.99"/>
    <n v="4"/>
    <x v="0"/>
    <n v="4"/>
    <n v="99.96"/>
    <n v="12"/>
  </r>
  <r>
    <n v="1570"/>
    <x v="336"/>
    <x v="912"/>
    <s v="Jeanine"/>
    <s v="Merit"/>
    <s v="jmeritib@sphinn.com#mailto:jmeritib@sphinn.com#"/>
    <s v="608-370-2421"/>
    <s v="171 Iowa Parkway"/>
    <s v="Madison"/>
    <s v="Wisconsin"/>
    <n v="53726"/>
    <s v="DS307"/>
    <s v="MICR-564K Drone"/>
    <n v="499"/>
    <n v="3"/>
    <x v="5"/>
    <n v="4"/>
    <n v="1996"/>
    <n v="12"/>
  </r>
  <r>
    <n v="1571"/>
    <x v="336"/>
    <x v="795"/>
    <s v="Purcell"/>
    <s v="Dubose"/>
    <s v="pduboself@photobucket.com#mailto:pduboself@photobucket.com#"/>
    <s v="712-790-2083"/>
    <s v="59 Mccormick Junction"/>
    <s v="Sioux City"/>
    <s v="Iowa"/>
    <n v="51105"/>
    <s v="BP110"/>
    <s v="Sleepy Eye Blueprint"/>
    <n v="11.99"/>
    <n v="1"/>
    <x v="6"/>
    <n v="5"/>
    <n v="59.95"/>
    <n v="12"/>
  </r>
  <r>
    <n v="1572"/>
    <x v="336"/>
    <x v="514"/>
    <s v="Krystyna"/>
    <s v="Coyte"/>
    <s v="kcoytenm@bandcamp.com#mailto:kcoytenm@bandcamp.com#"/>
    <s v="215-676-8212"/>
    <s v="47 Spohn Way"/>
    <s v="Philadelphia"/>
    <s v="Pennsylvania"/>
    <n v="19093"/>
    <s v="EB512"/>
    <s v="Multi Rotor Drones"/>
    <n v="24.95"/>
    <n v="4"/>
    <x v="0"/>
    <n v="3"/>
    <n v="74.849999999999994"/>
    <n v="12"/>
  </r>
  <r>
    <n v="1573"/>
    <x v="336"/>
    <x v="293"/>
    <s v="Jeanne"/>
    <s v="Easter"/>
    <s v="jeasterop@tinypic.com#mailto:jeasterop@tinypic.com#"/>
    <s v="202-984-3482"/>
    <s v="8318 Carberry Drive"/>
    <s v="Washington"/>
    <s v="District of Columbia"/>
    <n v="20010"/>
    <s v="TV804"/>
    <s v="Drone Video Techniques"/>
    <n v="37.99"/>
    <n v="7"/>
    <x v="2"/>
    <n v="5"/>
    <n v="189.95000000000002"/>
    <n v="12"/>
  </r>
  <r>
    <n v="1574"/>
    <x v="336"/>
    <x v="50"/>
    <s v="Pace"/>
    <s v="Grigoroni"/>
    <s v="pgrigoroni8x@nbcnews.com#mailto:pgrigoroni8x@nbcnews.com#"/>
    <s v="914-144-0790"/>
    <s v="4582 Arapahoe Parkway"/>
    <s v="Bronx"/>
    <s v="New York"/>
    <n v="10464"/>
    <s v="DK203"/>
    <s v="BYOD-220"/>
    <n v="69"/>
    <n v="2"/>
    <x v="3"/>
    <n v="3"/>
    <n v="207"/>
    <n v="12"/>
  </r>
  <r>
    <n v="1575"/>
    <x v="336"/>
    <x v="1093"/>
    <s v="Atlante"/>
    <s v="Calladine"/>
    <s v="acalladineai@narod.ru#mailto:acalladineai@narod.ru#"/>
    <s v="609-387-4907"/>
    <s v="81 Starling Center"/>
    <s v="Trenton"/>
    <s v="New Jersey"/>
    <n v="8695"/>
    <s v="TV812"/>
    <s v="Understanding Raspberry PI"/>
    <n v="28.99"/>
    <n v="7"/>
    <x v="2"/>
    <n v="4"/>
    <n v="115.96"/>
    <n v="12"/>
  </r>
  <r>
    <n v="1576"/>
    <x v="337"/>
    <x v="1094"/>
    <s v="Regine"/>
    <s v="Tobias"/>
    <s v="rtobiasnt@alexa.com#mailto:rtobiasnt@alexa.com#"/>
    <s v="718-136-9079"/>
    <s v="949 Daystar Terrace"/>
    <s v="Jamaica"/>
    <s v="New York"/>
    <n v="11480"/>
    <s v="DS307"/>
    <s v="MICR-564K Drone"/>
    <n v="499"/>
    <n v="3"/>
    <x v="5"/>
    <n v="2"/>
    <n v="998"/>
    <n v="12"/>
  </r>
  <r>
    <n v="1577"/>
    <x v="337"/>
    <x v="1095"/>
    <s v="Benyamin"/>
    <s v="Armfirld"/>
    <s v="barmfirlda5@dailymotion.com#mailto:barmfirlda5@dailymotion.com#"/>
    <s v="206-102-2114"/>
    <s v="152 Forest Run Center"/>
    <s v="Seattle"/>
    <s v="Washington"/>
    <n v="98115"/>
    <s v="EB517"/>
    <s v="SCARA Robots"/>
    <n v="19.5"/>
    <n v="4"/>
    <x v="0"/>
    <n v="2"/>
    <n v="39"/>
    <n v="12"/>
  </r>
  <r>
    <n v="1578"/>
    <x v="337"/>
    <x v="1096"/>
    <s v="Genni"/>
    <s v="Coopey"/>
    <s v="gcoopeydc@samsung.com#mailto:gcoopeydc@samsung.com#"/>
    <s v="770-719-4641"/>
    <s v="45538 Norway Maple Road"/>
    <s v="Atlanta"/>
    <s v="Georgia"/>
    <n v="31119"/>
    <s v="TV801"/>
    <s v="Aerial Security"/>
    <n v="36.99"/>
    <n v="7"/>
    <x v="2"/>
    <n v="3"/>
    <n v="110.97"/>
    <n v="12"/>
  </r>
  <r>
    <n v="1579"/>
    <x v="337"/>
    <x v="731"/>
    <s v="Dido"/>
    <s v="Thomazet"/>
    <s v="dthomazetc2@merriam-webster.com#mailto:dthomazetc2@merriam-webster.com#"/>
    <s v="770-251-7441"/>
    <s v="3723 Morrow Place"/>
    <s v="Decatur"/>
    <s v="Georgia"/>
    <n v="30033"/>
    <s v="TV802"/>
    <s v="AI for Educators"/>
    <n v="49.95"/>
    <n v="7"/>
    <x v="2"/>
    <n v="4"/>
    <n v="199.8"/>
    <n v="12"/>
  </r>
  <r>
    <n v="1580"/>
    <x v="337"/>
    <x v="1097"/>
    <s v="Ermengarde"/>
    <s v="Holleworth"/>
    <s v="eholleworth6j@de.vu#mailto:eholleworth6j@de.vu#"/>
    <s v="804-818-3671"/>
    <s v="36 Luster Alley"/>
    <s v="Richmond"/>
    <s v="Virginia"/>
    <n v="23220"/>
    <s v="TV804"/>
    <s v="Drone Video Techniques"/>
    <n v="37.99"/>
    <n v="7"/>
    <x v="2"/>
    <n v="3"/>
    <n v="113.97"/>
    <n v="12"/>
  </r>
  <r>
    <n v="1581"/>
    <x v="338"/>
    <x v="1098"/>
    <s v="Sharyl"/>
    <s v="Brando"/>
    <s v="sbrando88@cpanel.net#mailto:sbrando88@cpanel.net#"/>
    <s v="619-235-3930"/>
    <s v="9007 Myrtle Center"/>
    <s v="San Diego"/>
    <s v="California"/>
    <n v="92170"/>
    <s v="BP101"/>
    <s v="All Eyes Drone Blueprint"/>
    <n v="9.99"/>
    <n v="1"/>
    <x v="6"/>
    <n v="4"/>
    <n v="39.96"/>
    <n v="12"/>
  </r>
  <r>
    <n v="1582"/>
    <x v="338"/>
    <x v="801"/>
    <s v="Lea"/>
    <s v="Poland"/>
    <s v="lpolandmi@goodreads.com#mailto:lpolandmi@goodreads.com#"/>
    <s v="859-400-3642"/>
    <s v="927 Dawn Crossing"/>
    <s v="Lexington"/>
    <s v="Kentucky"/>
    <n v="40576"/>
    <s v="EB512"/>
    <s v="Multi Rotor Drones"/>
    <n v="24.95"/>
    <n v="4"/>
    <x v="0"/>
    <n v="4"/>
    <n v="99.8"/>
    <n v="12"/>
  </r>
  <r>
    <n v="1583"/>
    <x v="338"/>
    <x v="327"/>
    <s v="Andrej"/>
    <s v="Bentley"/>
    <s v="abentleyx@miitbeian.gov.cn#mailto:abentleyx@miitbeian.gov.cn#"/>
    <s v="404-654-7013"/>
    <s v="594 Everett Pass"/>
    <s v="Atlanta"/>
    <s v="Georgia"/>
    <n v="31132"/>
    <s v="EB516"/>
    <s v="RTF Drones"/>
    <n v="16.989999999999998"/>
    <n v="4"/>
    <x v="0"/>
    <n v="3"/>
    <n v="50.97"/>
    <n v="12"/>
  </r>
  <r>
    <n v="1584"/>
    <x v="338"/>
    <x v="1099"/>
    <s v="Obed"/>
    <s v="Graith"/>
    <s v="ograithaq@bbc.co.uk#mailto:ograithaq@bbc.co.uk#"/>
    <s v="917-536-9138"/>
    <s v="74 Nancy Avenue"/>
    <s v="New York City"/>
    <s v="New York"/>
    <n v="10045"/>
    <s v="EB504"/>
    <s v="Cartesian Robots"/>
    <n v="12.99"/>
    <n v="4"/>
    <x v="0"/>
    <n v="3"/>
    <n v="38.97"/>
    <n v="12"/>
  </r>
  <r>
    <n v="1585"/>
    <x v="339"/>
    <x v="1100"/>
    <s v="Loria"/>
    <s v="Breukelman"/>
    <s v="lbreukelman2q@pinterest.com#mailto:lbreukelman2q@pinterest.com#"/>
    <s v="812-811-2681"/>
    <s v="5853 Merchant Crossing"/>
    <s v="Evansville"/>
    <s v="Indiana"/>
    <n v="47732"/>
    <s v="RK607"/>
    <s v="BYOR-4005"/>
    <n v="245"/>
    <n v="5"/>
    <x v="4"/>
    <n v="2"/>
    <n v="490"/>
    <n v="12"/>
  </r>
  <r>
    <n v="1586"/>
    <x v="339"/>
    <x v="1101"/>
    <s v="Hadleigh"/>
    <s v="Skyner"/>
    <s v="hskyner9o@arizona.edu#mailto:hskyner9o@arizona.edu#"/>
    <s v="850-667-6136"/>
    <s v="2746 Bluejay Place"/>
    <s v="Tallahassee"/>
    <s v="Florida"/>
    <n v="32304"/>
    <s v="TV809"/>
    <s v="Understanding 3D Printing"/>
    <n v="42.99"/>
    <n v="7"/>
    <x v="2"/>
    <n v="3"/>
    <n v="128.97"/>
    <n v="12"/>
  </r>
  <r>
    <n v="1587"/>
    <x v="339"/>
    <x v="1095"/>
    <s v="Benyamin"/>
    <s v="Armfirld"/>
    <s v="barmfirlda5@dailymotion.com#mailto:barmfirlda5@dailymotion.com#"/>
    <s v="206-102-2114"/>
    <s v="152 Forest Run Center"/>
    <s v="Seattle"/>
    <s v="Washington"/>
    <n v="98115"/>
    <s v="BP105"/>
    <s v="Creature Robot Arms Blueprint"/>
    <n v="12"/>
    <n v="1"/>
    <x v="6"/>
    <n v="3"/>
    <n v="36"/>
    <n v="12"/>
  </r>
  <r>
    <n v="1588"/>
    <x v="339"/>
    <x v="374"/>
    <s v="Velma"/>
    <s v="Haws"/>
    <s v="vhawsii@engadget.com#mailto:vhawsii@engadget.com#"/>
    <s v="916-354-0281"/>
    <s v="22479 Union Drive"/>
    <s v="Sacramento"/>
    <s v="California"/>
    <n v="94286"/>
    <s v="DK203"/>
    <s v="BYOD-220"/>
    <n v="69"/>
    <n v="2"/>
    <x v="3"/>
    <n v="1"/>
    <n v="69"/>
    <n v="12"/>
  </r>
  <r>
    <n v="1589"/>
    <x v="339"/>
    <x v="348"/>
    <s v="Ryun"/>
    <s v="Tomkinson"/>
    <s v="rtomkinson47@nbcnews.com#mailto:rtomkinson47@nbcnews.com#"/>
    <s v="303-797-6149"/>
    <s v="2750 Northland Parkway"/>
    <s v="Denver"/>
    <s v="Colorado"/>
    <n v="80217"/>
    <s v="DS305"/>
    <s v="DTI-84 Drone"/>
    <n v="455"/>
    <n v="3"/>
    <x v="5"/>
    <n v="4"/>
    <n v="1820"/>
    <n v="12"/>
  </r>
  <r>
    <n v="1590"/>
    <x v="340"/>
    <x v="1102"/>
    <s v="Kirby"/>
    <s v="Brownlea"/>
    <s v="kbrownlea7p@fema.gov#mailto:kbrownlea7p@fema.gov#"/>
    <s v="864-615-2351"/>
    <s v="53773 Larry Junction"/>
    <s v="Spartanburg"/>
    <s v="South Carolina"/>
    <n v="29305"/>
    <s v="TV805"/>
    <s v="Industrial 3D Printing"/>
    <n v="49"/>
    <n v="7"/>
    <x v="2"/>
    <n v="5"/>
    <n v="245"/>
    <n v="12"/>
  </r>
  <r>
    <n v="1591"/>
    <x v="340"/>
    <x v="849"/>
    <s v="Reinwald"/>
    <s v="Alekseev"/>
    <s v="ralekseev5o@elpais.com#mailto:ralekseev5o@elpais.com#"/>
    <s v="253-458-4383"/>
    <s v="33 Butterfield Avenue"/>
    <s v="Olympia"/>
    <s v="Washington"/>
    <n v="98516"/>
    <s v="TV810"/>
    <s v="Understanding Automation"/>
    <n v="44.95"/>
    <n v="7"/>
    <x v="2"/>
    <n v="3"/>
    <n v="134.85000000000002"/>
    <n v="12"/>
  </r>
  <r>
    <n v="1592"/>
    <x v="340"/>
    <x v="585"/>
    <s v="Wolfy"/>
    <s v="Halgarth"/>
    <s v="whalgarth13@bloomberg.com#mailto:whalgarth13@bloomberg.com#"/>
    <s v="518-616-1816"/>
    <s v="165 Autumn Leaf Lane"/>
    <s v="Albany"/>
    <s v="New York"/>
    <n v="12262"/>
    <s v="EB505"/>
    <s v="Delivery Drones"/>
    <n v="14.99"/>
    <n v="4"/>
    <x v="0"/>
    <n v="3"/>
    <n v="44.97"/>
    <n v="12"/>
  </r>
  <r>
    <n v="1593"/>
    <x v="340"/>
    <x v="67"/>
    <s v="Tadio"/>
    <s v="Spavon"/>
    <s v="tspavon3q@tumblr.com#mailto:tspavon3q@tumblr.com#"/>
    <s v="312-557-3715"/>
    <s v="71 John Wall Point"/>
    <s v="Chicago"/>
    <s v="Illinois"/>
    <n v="60624"/>
    <s v="TV804"/>
    <s v="Drone Video Techniques"/>
    <n v="37.99"/>
    <n v="7"/>
    <x v="2"/>
    <n v="3"/>
    <n v="113.97"/>
    <n v="12"/>
  </r>
  <r>
    <n v="1594"/>
    <x v="340"/>
    <x v="444"/>
    <s v="Fawne"/>
    <s v="Mussared"/>
    <s v="fmussarede6@bbc.co.uk#mailto:fmussarede6@bbc.co.uk#"/>
    <s v="954-221-1341"/>
    <s v="206 Eastwood Drive"/>
    <s v="Pompano Beach"/>
    <s v="Florida"/>
    <n v="33064"/>
    <s v="EB508"/>
    <s v="Fixed Wing Drones"/>
    <n v="15.5"/>
    <n v="4"/>
    <x v="0"/>
    <n v="2"/>
    <n v="31"/>
    <n v="12"/>
  </r>
  <r>
    <n v="1595"/>
    <x v="340"/>
    <x v="1103"/>
    <s v="Arron"/>
    <s v="Cutcliffe"/>
    <s v="acutcliffelh@infoseek.co.jp#mailto:acutcliffelh@infoseek.co.jp#"/>
    <s v="517-467-3239"/>
    <s v="85 Ridgeview Alley"/>
    <s v="Lansing"/>
    <s v="Michigan"/>
    <n v="48930"/>
    <s v="RS702"/>
    <s v="MICR-23K Robot"/>
    <n v="899"/>
    <n v="6"/>
    <x v="1"/>
    <n v="3"/>
    <n v="2697"/>
    <n v="12"/>
  </r>
  <r>
    <n v="1596"/>
    <x v="340"/>
    <x v="814"/>
    <s v="Laney"/>
    <s v="Olford"/>
    <s v="lolfordpj@marriott.com#mailto:lolfordpj@marriott.com#"/>
    <s v="702-748-8009"/>
    <s v="20 Mayfield Terrace"/>
    <s v="North Las Vegas"/>
    <s v="Nevada"/>
    <n v="89036"/>
    <s v="RS706"/>
    <s v="RWW-75 Robot"/>
    <n v="883"/>
    <n v="6"/>
    <x v="1"/>
    <n v="2"/>
    <n v="1766"/>
    <n v="12"/>
  </r>
  <r>
    <n v="1597"/>
    <x v="340"/>
    <x v="246"/>
    <s v="Betteann"/>
    <s v="Grace"/>
    <s v="bgraceg3@nih.gov#mailto:bgraceg3@nih.gov#"/>
    <s v="970-156-9758"/>
    <s v="47281 Northview Park"/>
    <s v="Grand Junction"/>
    <s v="Colorado"/>
    <n v="81505"/>
    <s v="EB507"/>
    <s v="Drone Building Essentials"/>
    <n v="13.99"/>
    <n v="4"/>
    <x v="0"/>
    <n v="5"/>
    <n v="69.95"/>
    <n v="12"/>
  </r>
  <r>
    <n v="1598"/>
    <x v="341"/>
    <x v="1104"/>
    <s v="Purcell"/>
    <s v="Wickey"/>
    <s v="pwickeykn@noaa.gov#mailto:pwickeykn@noaa.gov#"/>
    <s v="952-195-0197"/>
    <s v="991 Northfield Parkway"/>
    <s v="Young America"/>
    <s v="Minnesota"/>
    <n v="55551"/>
    <s v="EB519"/>
    <s v="Spherical Robots"/>
    <n v="16.75"/>
    <n v="4"/>
    <x v="0"/>
    <n v="3"/>
    <n v="50.25"/>
    <n v="12"/>
  </r>
  <r>
    <n v="1599"/>
    <x v="341"/>
    <x v="1105"/>
    <s v="Tracie"/>
    <s v="Grayston"/>
    <s v="tgrayston7k@pagesperso-orange.fr#mailto:tgrayston7k@pagesperso-orange.fr#"/>
    <s v="404-868-2391"/>
    <s v="672 Comanche Way"/>
    <s v="Atlanta"/>
    <s v="Georgia"/>
    <n v="30343"/>
    <s v="RS705"/>
    <s v="RQTE-554 Robot"/>
    <n v="684"/>
    <n v="6"/>
    <x v="1"/>
    <n v="5"/>
    <n v="3420"/>
    <n v="12"/>
  </r>
  <r>
    <n v="1600"/>
    <x v="341"/>
    <x v="1106"/>
    <s v="Esther"/>
    <s v="Semerad"/>
    <s v="esemeradra@dion.ne.jp#mailto:esemeradra@dion.ne.jp#"/>
    <s v="801-777-0932"/>
    <s v="31 Upham Trail"/>
    <s v="Salt Lake City"/>
    <s v="Utah"/>
    <n v="84120"/>
    <s v="RK607"/>
    <s v="BYOR-4005"/>
    <n v="245"/>
    <n v="5"/>
    <x v="4"/>
    <n v="5"/>
    <n v="1225"/>
    <n v="12"/>
  </r>
  <r>
    <n v="1601"/>
    <x v="341"/>
    <x v="559"/>
    <s v="Dory"/>
    <s v="Drysdale"/>
    <s v="ddrysdalej8@ucoz.com#mailto:ddrysdalej8@ucoz.com#"/>
    <s v="864-902-9805"/>
    <s v="64 Randy Place"/>
    <s v="Greenville"/>
    <s v="South Carolina"/>
    <n v="29615"/>
    <s v="DS304"/>
    <s v="DTE-QFN20 Drone"/>
    <n v="250"/>
    <n v="3"/>
    <x v="5"/>
    <n v="2"/>
    <n v="500"/>
    <n v="12"/>
  </r>
  <r>
    <n v="1602"/>
    <x v="341"/>
    <x v="217"/>
    <s v="Binky"/>
    <s v="Waiton"/>
    <s v="bwaiton1@geocities.com#mailto:bwaiton1@geocities.com#"/>
    <s v="608-426-7604"/>
    <s v="778 Onsgard Junction"/>
    <s v="Madison"/>
    <s v="Wisconsin"/>
    <n v="53716"/>
    <s v="TV808"/>
    <s v="Robotic Essentials"/>
    <n v="34.99"/>
    <n v="7"/>
    <x v="2"/>
    <n v="3"/>
    <n v="104.97"/>
    <n v="12"/>
  </r>
  <r>
    <n v="1603"/>
    <x v="342"/>
    <x v="1107"/>
    <s v="Dov"/>
    <s v="Bamsey"/>
    <s v="dbamsey14@admin.ch#mailto:dbamsey14@admin.ch#"/>
    <s v="337-776-5286"/>
    <s v="58 Golden Leaf Alley"/>
    <s v="Lake Charles"/>
    <s v="Louisiana"/>
    <n v="70616"/>
    <s v="TV801"/>
    <s v="Aerial Security"/>
    <n v="36.99"/>
    <n v="7"/>
    <x v="2"/>
    <n v="2"/>
    <n v="73.98"/>
    <n v="12"/>
  </r>
  <r>
    <n v="1604"/>
    <x v="342"/>
    <x v="1108"/>
    <s v="Elaina"/>
    <s v="Jobey"/>
    <s v="ejobeyh3@scribd.com#mailto:ejobeyh3@scribd.com#"/>
    <s v="574-305-9519"/>
    <s v="17 Dorton Avenue"/>
    <s v="South Bend"/>
    <s v="Indiana"/>
    <n v="46634"/>
    <s v="RS703"/>
    <s v="RCB-889 Robot"/>
    <n v="549"/>
    <n v="6"/>
    <x v="1"/>
    <n v="2"/>
    <n v="1098"/>
    <n v="12"/>
  </r>
  <r>
    <n v="1605"/>
    <x v="342"/>
    <x v="1109"/>
    <s v="Georgianna"/>
    <s v="Harrild"/>
    <s v="gharrild56@sogou.com#mailto:gharrild56@sogou.com#"/>
    <s v="806-282-8051"/>
    <s v="25 Monument Trail"/>
    <s v="Amarillo"/>
    <s v="Texas"/>
    <n v="79159"/>
    <s v="EB516"/>
    <s v="RTF Drones"/>
    <n v="16.989999999999998"/>
    <n v="4"/>
    <x v="0"/>
    <n v="2"/>
    <n v="33.979999999999997"/>
    <n v="12"/>
  </r>
  <r>
    <n v="1606"/>
    <x v="342"/>
    <x v="1110"/>
    <s v="Adrianne"/>
    <s v="Jumonet"/>
    <s v="ajumonetoi@cbc.ca#mailto:ajumonetoi@cbc.ca#"/>
    <s v="404-738-8285"/>
    <s v="9842 Ridgeway Place"/>
    <s v="Atlanta"/>
    <s v="Georgia"/>
    <n v="31190"/>
    <s v="DS306"/>
    <s v="DX-145 Drone"/>
    <n v="250"/>
    <n v="3"/>
    <x v="5"/>
    <n v="5"/>
    <n v="1250"/>
    <n v="12"/>
  </r>
  <r>
    <n v="1607"/>
    <x v="342"/>
    <x v="985"/>
    <s v="Rasla"/>
    <s v="Greening"/>
    <s v="rgreening1f@webeden.co.uk#mailto:rgreening1f@webeden.co.uk#"/>
    <s v="806-639-5980"/>
    <s v="495 Hauk Court"/>
    <s v="Amarillo"/>
    <s v="Texas"/>
    <n v="79159"/>
    <s v="EB514"/>
    <s v="Polar Robots"/>
    <n v="23.99"/>
    <n v="4"/>
    <x v="0"/>
    <n v="4"/>
    <n v="95.96"/>
    <n v="12"/>
  </r>
  <r>
    <n v="1608"/>
    <x v="343"/>
    <x v="1111"/>
    <s v="Tove"/>
    <s v="Gianilli"/>
    <s v="tgianilli6c@newsvine.com#mailto:tgianilli6c@newsvine.com#"/>
    <s v="615-670-3121"/>
    <s v="18 David Point"/>
    <s v="Nashville"/>
    <s v="Tennessee"/>
    <n v="37215"/>
    <s v="RS704"/>
    <s v="RLK-9920 Robot"/>
    <n v="699"/>
    <n v="6"/>
    <x v="1"/>
    <n v="6"/>
    <n v="4194"/>
    <n v="12"/>
  </r>
  <r>
    <n v="1609"/>
    <x v="343"/>
    <x v="895"/>
    <s v="Angel"/>
    <s v="Ainscow"/>
    <s v="aainscow1y@fastcompany.com#mailto:aainscow1y@fastcompany.com#"/>
    <s v="425-634-2972"/>
    <s v="25668 Hovde Crossing"/>
    <s v="Seattle"/>
    <s v="Washington"/>
    <n v="98140"/>
    <s v="EB521"/>
    <s v="Understanding Artificial Intelligence"/>
    <n v="19.5"/>
    <n v="4"/>
    <x v="0"/>
    <n v="4"/>
    <n v="78"/>
    <n v="12"/>
  </r>
  <r>
    <n v="1610"/>
    <x v="343"/>
    <x v="1112"/>
    <s v="Brunhilda"/>
    <s v="Lerner"/>
    <s v="blernerlv@umn.edu#mailto:blernerlv@umn.edu#"/>
    <s v="419-146-9873"/>
    <s v="72450 Burning Wood Circle"/>
    <s v="Toledo"/>
    <s v="Ohio"/>
    <n v="43666"/>
    <s v="BP106"/>
    <s v="Hexacopter Drone Blueprint"/>
    <n v="8.99"/>
    <n v="1"/>
    <x v="6"/>
    <n v="6"/>
    <n v="53.94"/>
    <n v="12"/>
  </r>
  <r>
    <n v="1611"/>
    <x v="343"/>
    <x v="1113"/>
    <s v="Maia"/>
    <s v="Baudino"/>
    <s v="mbaudinoav@about.com#mailto:mbaudinoav@about.com#"/>
    <s v="202-394-5426"/>
    <s v="70 School Place"/>
    <s v="Washington"/>
    <s v="District of Columbia"/>
    <n v="20392"/>
    <s v="RS707"/>
    <s v="RXW-9807 Robot"/>
    <n v="599"/>
    <n v="6"/>
    <x v="1"/>
    <n v="4"/>
    <n v="2396"/>
    <n v="12"/>
  </r>
  <r>
    <n v="1612"/>
    <x v="344"/>
    <x v="489"/>
    <s v="Tracy"/>
    <s v="Lynock"/>
    <s v="tlynock21@wunderground.com#mailto:tlynock21@wunderground.com#"/>
    <s v="916-277-7331"/>
    <s v="34657 Hintze Parkway"/>
    <s v="Chico"/>
    <s v="California"/>
    <n v="95973"/>
    <s v="DK208"/>
    <s v="BYOD-500"/>
    <n v="167"/>
    <n v="2"/>
    <x v="3"/>
    <n v="3"/>
    <n v="501"/>
    <n v="12"/>
  </r>
  <r>
    <n v="1613"/>
    <x v="344"/>
    <x v="1064"/>
    <s v="Daisie"/>
    <s v="Connelly"/>
    <s v="dconnelly6d@seattletimes.com#mailto:dconnelly6d@seattletimes.com#"/>
    <s v="202-653-9458"/>
    <s v="3724 Stuart Place"/>
    <s v="Washington"/>
    <s v="District of Columbia"/>
    <n v="20546"/>
    <s v="TV812"/>
    <s v="Understanding Raspberry PI"/>
    <n v="28.99"/>
    <n v="7"/>
    <x v="2"/>
    <n v="3"/>
    <n v="86.97"/>
    <n v="12"/>
  </r>
  <r>
    <n v="1614"/>
    <x v="344"/>
    <x v="668"/>
    <s v="Yevette"/>
    <s v="Harris"/>
    <s v="yharrisck@google.co.jp#mailto:yharrisck@google.co.jp#"/>
    <s v="502-903-9670"/>
    <s v="653 Superior Crossing"/>
    <s v="Louisville"/>
    <s v="Kentucky"/>
    <n v="40287"/>
    <s v="DS307"/>
    <s v="MICR-564K Drone"/>
    <n v="499"/>
    <n v="3"/>
    <x v="5"/>
    <n v="3"/>
    <n v="1497"/>
    <n v="12"/>
  </r>
  <r>
    <n v="1615"/>
    <x v="344"/>
    <x v="1114"/>
    <s v="Joyce"/>
    <s v="Brayshay"/>
    <s v="jbrayshayq3@flavors.me#mailto:jbrayshayq3@flavors.me#"/>
    <s v="806-216-0370"/>
    <s v="40083 Dakota Alley"/>
    <s v="Lubbock"/>
    <s v="Texas"/>
    <n v="79491"/>
    <s v="EB505"/>
    <s v="Delivery Drones"/>
    <n v="14.99"/>
    <n v="4"/>
    <x v="0"/>
    <n v="4"/>
    <n v="59.96"/>
    <n v="12"/>
  </r>
  <r>
    <n v="1616"/>
    <x v="344"/>
    <x v="40"/>
    <s v="Natividad"/>
    <s v="de Pinna"/>
    <s v="ndegv@sakura.ne.jp#mailto:ndegv@sakura.ne.jp#"/>
    <s v="256-667-5155"/>
    <s v="285 Cherokee Place"/>
    <s v="Anniston"/>
    <s v="Alabama"/>
    <n v="36205"/>
    <s v="TV803"/>
    <s v="Cloud Computing"/>
    <n v="29.99"/>
    <n v="7"/>
    <x v="2"/>
    <n v="2"/>
    <n v="59.98"/>
    <n v="12"/>
  </r>
  <r>
    <n v="1617"/>
    <x v="344"/>
    <x v="1115"/>
    <s v="Darby"/>
    <s v="Doram"/>
    <s v="ddoramo8@wikipedia.org#mailto:ddoramo8@wikipedia.org#"/>
    <s v="801-404-0740"/>
    <s v="4202 Northridge Road"/>
    <s v="Salt Lake City"/>
    <s v="Utah"/>
    <n v="84120"/>
    <s v="EB519"/>
    <s v="Spherical Robots"/>
    <n v="16.75"/>
    <n v="4"/>
    <x v="0"/>
    <n v="4"/>
    <n v="67"/>
    <n v="12"/>
  </r>
  <r>
    <n v="1618"/>
    <x v="345"/>
    <x v="475"/>
    <s v="Dniren"/>
    <s v="Choudhury"/>
    <s v="dchoudhury7a@yale.edu#mailto:dchoudhury7a@yale.edu#"/>
    <s v="425-356-1630"/>
    <s v="2247 Jenna Trail"/>
    <s v="Seattle"/>
    <s v="Washington"/>
    <n v="98140"/>
    <s v="EB521"/>
    <s v="Understanding Artificial Intelligence"/>
    <n v="19.5"/>
    <n v="4"/>
    <x v="0"/>
    <n v="2"/>
    <n v="39"/>
    <n v="12"/>
  </r>
  <r>
    <n v="1619"/>
    <x v="345"/>
    <x v="437"/>
    <s v="Kati"/>
    <s v="Genery"/>
    <s v="kgeneryda@howstuffworks.com#mailto:kgeneryda@howstuffworks.com#"/>
    <s v="502-735-1253"/>
    <s v="532 Mallory Drive"/>
    <s v="Louisville"/>
    <s v="Kentucky"/>
    <n v="40225"/>
    <s v="EB517"/>
    <s v="SCARA Robots"/>
    <n v="19.5"/>
    <n v="4"/>
    <x v="0"/>
    <n v="4"/>
    <n v="78"/>
    <n v="12"/>
  </r>
  <r>
    <n v="1620"/>
    <x v="345"/>
    <x v="1116"/>
    <s v="Ingram"/>
    <s v="Weddeburn - Scrimgeour"/>
    <s v="iweddeburn4p@ocn.ne.jp#mailto:iweddeburn4p@ocn.ne.jp#"/>
    <s v="717-863-9284"/>
    <s v="76577 John Wall Point"/>
    <s v="Harrisburg"/>
    <s v="Pennsylvania"/>
    <n v="17121"/>
    <s v="DK206"/>
    <s v="BYOD-400"/>
    <n v="119"/>
    <n v="2"/>
    <x v="3"/>
    <n v="3"/>
    <n v="357"/>
    <n v="12"/>
  </r>
  <r>
    <n v="1621"/>
    <x v="345"/>
    <x v="303"/>
    <s v="Othilie"/>
    <s v="Lakes"/>
    <s v="olakesar@tripadvisor.com#mailto:olakesar@tripadvisor.com#"/>
    <s v="727-801-9043"/>
    <s v="8898 Del Sol Lane"/>
    <s v="Saint Petersburg"/>
    <s v="Florida"/>
    <n v="33710"/>
    <s v="TV810"/>
    <s v="Understanding Automation"/>
    <n v="44.95"/>
    <n v="7"/>
    <x v="2"/>
    <n v="6"/>
    <n v="269.70000000000005"/>
    <n v="12"/>
  </r>
  <r>
    <n v="1622"/>
    <x v="346"/>
    <x v="1117"/>
    <s v="Karlie"/>
    <s v="Esel"/>
    <s v="keseloj@feedburner.com#mailto:keseloj@feedburner.com#"/>
    <s v="406-155-6141"/>
    <s v="42 Morning Way"/>
    <s v="Billings"/>
    <s v="Montana"/>
    <n v="59112"/>
    <s v="EB516"/>
    <s v="RTF Drones"/>
    <n v="16.989999999999998"/>
    <n v="4"/>
    <x v="0"/>
    <n v="4"/>
    <n v="67.959999999999994"/>
    <n v="12"/>
  </r>
  <r>
    <n v="1623"/>
    <x v="347"/>
    <x v="976"/>
    <s v="Marchall"/>
    <s v="Scholard"/>
    <s v="mscholard2z@blinklist.com#mailto:mscholard2z@blinklist.com#"/>
    <s v="254-866-4338"/>
    <s v="7918 Bay Pass"/>
    <s v="Gatesville"/>
    <s v="Texas"/>
    <n v="76598"/>
    <s v="DS304"/>
    <s v="DTE-QFN20 Drone"/>
    <n v="250"/>
    <n v="3"/>
    <x v="5"/>
    <n v="2"/>
    <n v="500"/>
    <n v="12"/>
  </r>
  <r>
    <n v="1624"/>
    <x v="347"/>
    <x v="1118"/>
    <s v="Warden"/>
    <s v="Schmuhl"/>
    <s v="wschmuhl5x@mediafire.com#mailto:wschmuhl5x@mediafire.com#"/>
    <s v="626-790-7643"/>
    <s v="559 Grayhawk Street"/>
    <s v="Pasadena"/>
    <s v="California"/>
    <n v="91117"/>
    <s v="EB503"/>
    <s v="Building Your Own Drone"/>
    <n v="24.99"/>
    <n v="4"/>
    <x v="0"/>
    <n v="1"/>
    <n v="24.99"/>
    <n v="12"/>
  </r>
  <r>
    <n v="1625"/>
    <x v="347"/>
    <x v="311"/>
    <s v="Shaun"/>
    <s v="Souttar"/>
    <s v="ssouttarmb@senate.gov#mailto:ssouttarmb@senate.gov#"/>
    <s v="512-736-6712"/>
    <s v="32349 Coolidge Junction"/>
    <s v="Austin"/>
    <s v="Texas"/>
    <n v="78726"/>
    <s v="BP104"/>
    <s v="Cat Robot Blueprint"/>
    <n v="4.99"/>
    <n v="1"/>
    <x v="6"/>
    <n v="3"/>
    <n v="14.97"/>
    <n v="12"/>
  </r>
  <r>
    <n v="1626"/>
    <x v="348"/>
    <x v="1119"/>
    <s v="Lowell"/>
    <s v="Fagg"/>
    <s v="lfaggad@shareasale.com#mailto:lfaggad@shareasale.com#"/>
    <s v="561-892-0220"/>
    <s v="43 Grover Drive"/>
    <s v="Lake Worth"/>
    <s v="Florida"/>
    <n v="33462"/>
    <s v="DK209"/>
    <s v="BYOD-550"/>
    <n v="179"/>
    <n v="2"/>
    <x v="3"/>
    <n v="3"/>
    <n v="537"/>
    <n v="12"/>
  </r>
  <r>
    <n v="1627"/>
    <x v="348"/>
    <x v="244"/>
    <s v="Halley"/>
    <s v="Brisley"/>
    <s v="hbrisleygo@telegraph.co.uk#mailto:hbrisleygo@telegraph.co.uk#"/>
    <s v="402-656-5698"/>
    <s v="23 Maryland Trail"/>
    <s v="Omaha"/>
    <s v="Nebraska"/>
    <n v="68197"/>
    <s v="RK603"/>
    <s v="BYOR-1500"/>
    <n v="189"/>
    <n v="5"/>
    <x v="4"/>
    <n v="5"/>
    <n v="945"/>
    <n v="12"/>
  </r>
  <r>
    <n v="1628"/>
    <x v="348"/>
    <x v="449"/>
    <s v="Avery"/>
    <s v="Avey"/>
    <s v="aaveyl7@disqus.com#mailto:aaveyl7@disqus.com#"/>
    <s v="412-373-3852"/>
    <s v="8380 Northfield Plaza"/>
    <s v="Pittsburgh"/>
    <s v="Pennsylvania"/>
    <n v="15250"/>
    <s v="EB518"/>
    <s v="Single Rotor Drones"/>
    <n v="14.99"/>
    <n v="4"/>
    <x v="0"/>
    <n v="5"/>
    <n v="74.95"/>
    <n v="12"/>
  </r>
  <r>
    <n v="1629"/>
    <x v="349"/>
    <x v="1120"/>
    <s v="Angelico"/>
    <s v="Mytton"/>
    <s v="amyttond7@google.es#mailto:amyttond7@google.es#"/>
    <s v="404-171-8432"/>
    <s v="16905 Manufacturers Alley"/>
    <s v="Lawrenceville"/>
    <s v="Georgia"/>
    <n v="30045"/>
    <s v="BP108"/>
    <s v="Panda Robot Blueprint"/>
    <n v="7.99"/>
    <n v="1"/>
    <x v="6"/>
    <n v="4"/>
    <n v="31.96"/>
    <n v="12"/>
  </r>
  <r>
    <n v="1630"/>
    <x v="349"/>
    <x v="1121"/>
    <s v="Shana"/>
    <s v="Fryatt"/>
    <s v="sfryattp4@freewebs.com#mailto:sfryattp4@freewebs.com#"/>
    <s v="812-716-5136"/>
    <s v="3475 Granby Way"/>
    <s v="Bloomington"/>
    <s v="Indiana"/>
    <n v="47405"/>
    <s v="DS307"/>
    <s v="MICR-564K Drone"/>
    <n v="499"/>
    <n v="3"/>
    <x v="5"/>
    <n v="3"/>
    <n v="1497"/>
    <n v="12"/>
  </r>
  <r>
    <n v="1631"/>
    <x v="349"/>
    <x v="1122"/>
    <s v="Correy"/>
    <s v="Sandford"/>
    <s v="csandford4m@over-blog.com#mailto:csandford4m@over-blog.com#"/>
    <s v="757-362-0892"/>
    <s v="18 Cottonwood Pass"/>
    <s v="Chesapeake"/>
    <s v="Virginia"/>
    <n v="23324"/>
    <s v="EB517"/>
    <s v="SCARA Robots"/>
    <n v="19.5"/>
    <n v="4"/>
    <x v="0"/>
    <n v="3"/>
    <n v="58.5"/>
    <n v="12"/>
  </r>
  <r>
    <n v="1632"/>
    <x v="349"/>
    <x v="1123"/>
    <s v="Guinna"/>
    <s v="Hanlon"/>
    <s v="ghanlon9e@sun.com#mailto:ghanlon9e@sun.com#"/>
    <s v="619-690-7035"/>
    <s v="10692 Kensington Crossing"/>
    <s v="San Diego"/>
    <s v="California"/>
    <n v="92176"/>
    <s v="DS306"/>
    <s v="DX-145 Drone"/>
    <n v="250"/>
    <n v="3"/>
    <x v="5"/>
    <n v="5"/>
    <n v="1250"/>
    <n v="12"/>
  </r>
  <r>
    <n v="1633"/>
    <x v="349"/>
    <x v="742"/>
    <s v="Alison"/>
    <s v="Scranny"/>
    <s v="ascranny8u@tmall.com#mailto:ascranny8u@tmall.com#"/>
    <s v="312-516-9067"/>
    <s v="73 Helena Drive"/>
    <s v="Chicago"/>
    <s v="Illinois"/>
    <n v="60669"/>
    <s v="RK603"/>
    <s v="BYOR-1500"/>
    <n v="189"/>
    <n v="5"/>
    <x v="4"/>
    <n v="5"/>
    <n v="945"/>
    <n v="12"/>
  </r>
  <r>
    <n v="1634"/>
    <x v="350"/>
    <x v="183"/>
    <s v="Tobe"/>
    <s v="Sailor"/>
    <s v="tsailoro4@barnesandnoble.com#mailto:tsailoro4@barnesandnoble.com#"/>
    <s v="702-589-2999"/>
    <s v="19 Barby Court"/>
    <s v="Las Vegas"/>
    <s v="Nevada"/>
    <n v="89155"/>
    <s v="TV812"/>
    <s v="Understanding Raspberry PI"/>
    <n v="28.99"/>
    <n v="7"/>
    <x v="2"/>
    <n v="3"/>
    <n v="86.97"/>
    <n v="12"/>
  </r>
  <r>
    <n v="1635"/>
    <x v="351"/>
    <x v="1124"/>
    <s v="Tami"/>
    <s v="Antonopoulos"/>
    <s v="tantonopoulos8f@virginia.edu#mailto:tantonopoulos8f@virginia.edu#"/>
    <s v="504-786-5067"/>
    <s v="3793 American Center"/>
    <s v="New Orleans"/>
    <s v="Louisiana"/>
    <n v="70142"/>
    <s v="EB513"/>
    <s v="Photograph Drones"/>
    <n v="14.99"/>
    <n v="4"/>
    <x v="0"/>
    <n v="5"/>
    <n v="74.95"/>
    <n v="12"/>
  </r>
  <r>
    <n v="1636"/>
    <x v="351"/>
    <x v="5"/>
    <s v="Llewellyn"/>
    <s v="Fromont"/>
    <s v="lfromonte9@de.vu#mailto:lfromonte9@de.vu#"/>
    <s v="205-279-7028"/>
    <s v="14 Rowland Lane"/>
    <s v="Birmingham"/>
    <s v="Alabama"/>
    <n v="35244"/>
    <s v="RS706"/>
    <s v="RWW-75 Robot"/>
    <n v="883"/>
    <n v="6"/>
    <x v="1"/>
    <n v="5"/>
    <n v="4415"/>
    <n v="12"/>
  </r>
  <r>
    <n v="1637"/>
    <x v="351"/>
    <x v="1125"/>
    <s v="Desmund"/>
    <s v="Grimditch"/>
    <s v="dgrimditch8i@prweb.com#mailto:dgrimditch8i@prweb.com#"/>
    <s v="917-500-4796"/>
    <s v="6870 Elgar Road"/>
    <s v="Bronx"/>
    <s v="New York"/>
    <n v="10474"/>
    <s v="RS705"/>
    <s v="RQTE-554 Robot"/>
    <n v="684"/>
    <n v="6"/>
    <x v="1"/>
    <n v="4"/>
    <n v="2736"/>
    <n v="12"/>
  </r>
  <r>
    <n v="1638"/>
    <x v="351"/>
    <x v="1126"/>
    <s v="Ursola"/>
    <s v="Brigshaw"/>
    <s v="ubrigshawkp@mac.com#mailto:ubrigshawkp@mac.com#"/>
    <s v="480-399-4651"/>
    <s v="604 Golf Place"/>
    <s v="Phoenix"/>
    <s v="Arizona"/>
    <n v="85005"/>
    <s v="BP110"/>
    <s v="Sleepy Eye Blueprint"/>
    <n v="11.99"/>
    <n v="1"/>
    <x v="6"/>
    <n v="3"/>
    <n v="35.97"/>
    <n v="12"/>
  </r>
  <r>
    <n v="1639"/>
    <x v="351"/>
    <x v="1127"/>
    <s v="Pablo"/>
    <s v="Lupson"/>
    <s v="plupsonmq@cafepress.com#mailto:plupsonmq@cafepress.com#"/>
    <s v="775-473-1280"/>
    <s v="36 Daystar Terrace"/>
    <s v="Sparks"/>
    <s v="Nevada"/>
    <n v="89436"/>
    <s v="RS705"/>
    <s v="RQTE-554 Robot"/>
    <n v="684"/>
    <n v="6"/>
    <x v="1"/>
    <n v="5"/>
    <n v="3420"/>
    <n v="12"/>
  </r>
  <r>
    <n v="1640"/>
    <x v="351"/>
    <x v="1128"/>
    <s v="Silvan"/>
    <s v="Cessford"/>
    <s v="scessfordr7@geocities.com#mailto:scessfordr7@geocities.com#"/>
    <s v="210-654-4041"/>
    <s v="73811 Hoard Place"/>
    <s v="San Antonio"/>
    <s v="Texas"/>
    <n v="78265"/>
    <s v="RS707"/>
    <s v="RXW-9807 Robot"/>
    <n v="599"/>
    <n v="6"/>
    <x v="1"/>
    <n v="2"/>
    <n v="1198"/>
    <n v="12"/>
  </r>
  <r>
    <n v="1641"/>
    <x v="351"/>
    <x v="738"/>
    <s v="Massimo"/>
    <s v="Ells"/>
    <s v="mellskr@chicagotribune.com#mailto:mellskr@chicagotribune.com#"/>
    <s v="830-655-3552"/>
    <s v="4664 Brentwood Parkway"/>
    <s v="San Antonio"/>
    <s v="Texas"/>
    <n v="78245"/>
    <s v="DK208"/>
    <s v="BYOD-500"/>
    <n v="167"/>
    <n v="2"/>
    <x v="3"/>
    <n v="3"/>
    <n v="501"/>
    <n v="12"/>
  </r>
  <r>
    <n v="1642"/>
    <x v="352"/>
    <x v="1129"/>
    <s v="Robin"/>
    <s v="Thaxter"/>
    <s v="rthaxter82@intel.com#mailto:rthaxter82@intel.com#"/>
    <s v="816-134-9075"/>
    <s v="64 Sheridan Junction"/>
    <s v="Lees Summit"/>
    <s v="Missouri"/>
    <n v="64082"/>
    <s v="DS305"/>
    <s v="DTI-84 Drone"/>
    <n v="455"/>
    <n v="3"/>
    <x v="5"/>
    <n v="2"/>
    <n v="910"/>
    <n v="12"/>
  </r>
  <r>
    <n v="1643"/>
    <x v="352"/>
    <x v="1130"/>
    <s v="Julissa"/>
    <s v="Brannan"/>
    <s v="jbrannanq9@ustream.tv#mailto:jbrannanq9@ustream.tv#"/>
    <s v="937-370-0536"/>
    <s v="600 Bowman Trail"/>
    <s v="Dayton"/>
    <s v="Ohio"/>
    <n v="45454"/>
    <s v="RK606"/>
    <s v="BYOR-3535"/>
    <n v="225"/>
    <n v="5"/>
    <x v="4"/>
    <n v="2"/>
    <n v="450"/>
    <n v="12"/>
  </r>
  <r>
    <n v="1644"/>
    <x v="352"/>
    <x v="1116"/>
    <s v="Ingram"/>
    <s v="Weddeburn - Scrimgeour"/>
    <s v="iweddeburn4p@ocn.ne.jp#mailto:iweddeburn4p@ocn.ne.jp#"/>
    <s v="717-863-9284"/>
    <s v="76577 John Wall Point"/>
    <s v="Harrisburg"/>
    <s v="Pennsylvania"/>
    <n v="17121"/>
    <s v="TV809"/>
    <s v="Understanding 3D Printing"/>
    <n v="42.99"/>
    <n v="7"/>
    <x v="2"/>
    <n v="2"/>
    <n v="85.98"/>
    <n v="12"/>
  </r>
  <r>
    <n v="1645"/>
    <x v="352"/>
    <x v="549"/>
    <s v="Karolina"/>
    <s v="Pieter"/>
    <s v="kpieterg1@hibu.com#mailto:kpieterg1@hibu.com#"/>
    <s v="952-742-4963"/>
    <s v="46 Lakewood Court"/>
    <s v="Young America"/>
    <s v="Minnesota"/>
    <n v="55551"/>
    <s v="EB517"/>
    <s v="SCARA Robots"/>
    <n v="19.5"/>
    <n v="4"/>
    <x v="0"/>
    <n v="4"/>
    <n v="78"/>
    <n v="12"/>
  </r>
  <r>
    <n v="1646"/>
    <x v="353"/>
    <x v="1131"/>
    <s v="Mia"/>
    <s v="Walkden"/>
    <s v="mwalkdenf8@springer.com#mailto:mwalkdenf8@springer.com#"/>
    <s v="512-259-6968"/>
    <s v="986 Del Sol Trail"/>
    <s v="Austin"/>
    <s v="Texas"/>
    <n v="78769"/>
    <s v="TV810"/>
    <s v="Understanding Automation"/>
    <n v="44.95"/>
    <n v="7"/>
    <x v="2"/>
    <n v="3"/>
    <n v="134.85000000000002"/>
    <n v="12"/>
  </r>
  <r>
    <n v="1647"/>
    <x v="353"/>
    <x v="680"/>
    <s v="Seana"/>
    <s v="Hinge"/>
    <s v="shinged4@ustream.tv#mailto:shinged4@ustream.tv#"/>
    <s v="509-393-4946"/>
    <s v="9168 High Crossing Point"/>
    <s v="Spokane"/>
    <s v="Washington"/>
    <n v="99252"/>
    <s v="DS306"/>
    <s v="DX-145 Drone"/>
    <n v="250"/>
    <n v="3"/>
    <x v="5"/>
    <n v="2"/>
    <n v="500"/>
    <n v="12"/>
  </r>
  <r>
    <n v="1648"/>
    <x v="353"/>
    <x v="746"/>
    <s v="Betteanne"/>
    <s v="Tullis"/>
    <s v="btullisjs@digg.com#mailto:btullisjs@digg.com#"/>
    <s v="713-371-6630"/>
    <s v="284 Moose Park"/>
    <s v="Houston"/>
    <s v="Texas"/>
    <n v="77266"/>
    <s v="BP105"/>
    <s v="Creature Robot Arms Blueprint"/>
    <n v="12"/>
    <n v="1"/>
    <x v="6"/>
    <n v="5"/>
    <n v="60"/>
    <n v="12"/>
  </r>
  <r>
    <n v="1649"/>
    <x v="353"/>
    <x v="1132"/>
    <s v="Darby"/>
    <s v="Hopewell"/>
    <s v="dhopewellk4@creativecommons.org#mailto:dhopewellk4@creativecommons.org#"/>
    <s v="202-451-7202"/>
    <s v="33495 Scott Place"/>
    <s v="Washington"/>
    <s v="District of Columbia"/>
    <n v="20425"/>
    <s v="RS702"/>
    <s v="MICR-23K Robot"/>
    <n v="899"/>
    <n v="6"/>
    <x v="1"/>
    <n v="6"/>
    <n v="5394"/>
    <n v="12"/>
  </r>
  <r>
    <n v="1650"/>
    <x v="353"/>
    <x v="1133"/>
    <s v="Kailey"/>
    <s v="Quartermain"/>
    <s v="kquartermainmp@ning.com#mailto:kquartermainmp@ning.com#"/>
    <s v="603-385-0085"/>
    <s v="50279 Londonderry Hill"/>
    <s v="Portsmouth"/>
    <s v="New Hampshire"/>
    <n v="214"/>
    <s v="TV813"/>
    <s v="Virtual Reality Basics"/>
    <n v="29.99"/>
    <n v="7"/>
    <x v="2"/>
    <n v="3"/>
    <n v="89.97"/>
    <n v="12"/>
  </r>
  <r>
    <n v="1651"/>
    <x v="353"/>
    <x v="1116"/>
    <s v="Ingram"/>
    <s v="Weddeburn - Scrimgeour"/>
    <s v="iweddeburn4p@ocn.ne.jp#mailto:iweddeburn4p@ocn.ne.jp#"/>
    <s v="717-863-9284"/>
    <s v="76577 John Wall Point"/>
    <s v="Harrisburg"/>
    <s v="Pennsylvania"/>
    <n v="17121"/>
    <s v="TV810"/>
    <s v="Understanding Automation"/>
    <n v="44.95"/>
    <n v="7"/>
    <x v="2"/>
    <n v="3"/>
    <n v="134.85000000000002"/>
    <n v="12"/>
  </r>
  <r>
    <n v="1652"/>
    <x v="353"/>
    <x v="517"/>
    <s v="Ben"/>
    <s v="Yitzhok"/>
    <s v="byitzhokgq@blogtalkradio.com#mailto:byitzhokgq@blogtalkradio.com#"/>
    <s v="518-695-9634"/>
    <s v="6697 Londonderry Hill"/>
    <s v="Albany"/>
    <s v="New York"/>
    <n v="12222"/>
    <s v="RK603"/>
    <s v="BYOR-1500"/>
    <n v="189"/>
    <n v="5"/>
    <x v="4"/>
    <n v="3"/>
    <n v="567"/>
    <n v="12"/>
  </r>
  <r>
    <n v="1653"/>
    <x v="353"/>
    <x v="1008"/>
    <s v="Renelle"/>
    <s v="Frangello"/>
    <s v="rfrangello6l@icio.us#mailto:rfrangello6l@icio.us#"/>
    <s v="216-418-5486"/>
    <s v="28442 Florence Lane"/>
    <s v="Cleveland"/>
    <s v="Ohio"/>
    <n v="44191"/>
    <s v="BP108"/>
    <s v="Panda Robot Blueprint"/>
    <n v="7.99"/>
    <n v="1"/>
    <x v="6"/>
    <n v="3"/>
    <n v="23.97"/>
    <n v="12"/>
  </r>
  <r>
    <n v="1654"/>
    <x v="353"/>
    <x v="846"/>
    <s v="Fonzie"/>
    <s v="Casero"/>
    <s v="fcaseroes@cnet.com#mailto:fcaseroes@cnet.com#"/>
    <s v="309-854-3405"/>
    <s v="966 Lukken Parkway"/>
    <s v="Peoria"/>
    <s v="Illinois"/>
    <n v="61605"/>
    <s v="BP106"/>
    <s v="Hexacopter Drone Blueprint"/>
    <n v="8.99"/>
    <n v="1"/>
    <x v="6"/>
    <n v="3"/>
    <n v="26.97"/>
    <n v="12"/>
  </r>
  <r>
    <n v="1655"/>
    <x v="354"/>
    <x v="1134"/>
    <s v="Hyacinth"/>
    <s v="Slark"/>
    <s v="hslarkpp@csmonitor.com#mailto:hslarkpp@csmonitor.com#"/>
    <s v="313-270-5607"/>
    <s v="378 Mosinee Center"/>
    <s v="Detroit"/>
    <s v="Michigan"/>
    <n v="48217"/>
    <s v="EB507"/>
    <s v="Drone Building Essentials"/>
    <n v="13.99"/>
    <n v="4"/>
    <x v="0"/>
    <n v="4"/>
    <n v="55.96"/>
    <n v="12"/>
  </r>
  <r>
    <n v="1656"/>
    <x v="354"/>
    <x v="1135"/>
    <s v="Wells"/>
    <s v="Grieveson"/>
    <s v="wgrievesonoo@latimes.com#mailto:wgrievesonoo@latimes.com#"/>
    <s v="818-513-0970"/>
    <s v="39321 Oak Valley Trail"/>
    <s v="Torrance"/>
    <s v="California"/>
    <n v="90510"/>
    <s v="RK605"/>
    <s v="BYOR-3000"/>
    <n v="214"/>
    <n v="5"/>
    <x v="4"/>
    <n v="3"/>
    <n v="642"/>
    <n v="12"/>
  </r>
  <r>
    <n v="1657"/>
    <x v="354"/>
    <x v="1136"/>
    <s v="Morgan"/>
    <s v="Paddell"/>
    <s v="mpaddell6k@jiathis.com#mailto:mpaddell6k@jiathis.com#"/>
    <s v="860-111-3856"/>
    <s v="904 Washington Road"/>
    <s v="Hartford"/>
    <s v="Connecticut"/>
    <n v="6145"/>
    <s v="TV805"/>
    <s v="Industrial 3D Printing"/>
    <n v="49"/>
    <n v="7"/>
    <x v="2"/>
    <n v="4"/>
    <n v="196"/>
    <n v="12"/>
  </r>
  <r>
    <n v="1658"/>
    <x v="354"/>
    <x v="283"/>
    <s v="Em"/>
    <s v="Blackader"/>
    <s v="eblackader1@timesonline.co.uk#mailto:eblackader1@timesonline.co.uk#"/>
    <s v="209-434-4404"/>
    <s v="214 Melvin Court"/>
    <s v="Stockton"/>
    <s v="California"/>
    <n v="95205"/>
    <s v="EB501"/>
    <s v="Articulated Robots"/>
    <n v="23.99"/>
    <n v="4"/>
    <x v="0"/>
    <n v="5"/>
    <n v="119.94999999999999"/>
    <n v="12"/>
  </r>
  <r>
    <n v="1659"/>
    <x v="354"/>
    <x v="209"/>
    <s v="Gwyneth"/>
    <s v="Goodere"/>
    <s v="ggoodere4q@scientificamerican.com#mailto:ggoodere4q@scientificamerican.com#"/>
    <s v="402-238-8421"/>
    <s v="9481 Westend Park"/>
    <s v="Omaha"/>
    <s v="Nebraska"/>
    <n v="68144"/>
    <s v="EB503"/>
    <s v="Building Your Own Drone"/>
    <n v="24.99"/>
    <n v="4"/>
    <x v="0"/>
    <n v="3"/>
    <n v="74.97"/>
    <n v="12"/>
  </r>
  <r>
    <n v="1660"/>
    <x v="355"/>
    <x v="385"/>
    <s v="Portia"/>
    <s v="Kock"/>
    <s v="pkockkj@npr.org#mailto:pkockkj@npr.org#"/>
    <s v="831-731-5900"/>
    <s v="78 Fairfield Pass"/>
    <s v="Salinas"/>
    <s v="California"/>
    <n v="93907"/>
    <s v="RK606"/>
    <s v="BYOR-3535"/>
    <n v="225"/>
    <n v="5"/>
    <x v="4"/>
    <n v="4"/>
    <n v="900"/>
    <n v="12"/>
  </r>
  <r>
    <n v="1661"/>
    <x v="355"/>
    <x v="734"/>
    <s v="Elisha"/>
    <s v="Harmstone"/>
    <s v="eharmstone9d@unicef.org#mailto:eharmstone9d@unicef.org#"/>
    <s v="979-496-6185"/>
    <s v="2871 Hansons Alley"/>
    <s v="College Station"/>
    <s v="Texas"/>
    <n v="77844"/>
    <s v="TV801"/>
    <s v="Aerial Security"/>
    <n v="36.99"/>
    <n v="7"/>
    <x v="2"/>
    <n v="3"/>
    <n v="110.97"/>
    <n v="12"/>
  </r>
  <r>
    <n v="1662"/>
    <x v="355"/>
    <x v="1137"/>
    <s v="Lurline"/>
    <s v="Fannin"/>
    <s v="lfanninou@tinypic.com#mailto:lfanninou@tinypic.com#"/>
    <s v="571-303-2509"/>
    <s v="63 Arizona Point"/>
    <s v="Fairfax"/>
    <s v="Virginia"/>
    <n v="22036"/>
    <s v="RK603"/>
    <s v="BYOR-1500"/>
    <n v="189"/>
    <n v="5"/>
    <x v="4"/>
    <n v="3"/>
    <n v="567"/>
    <n v="12"/>
  </r>
  <r>
    <n v="1663"/>
    <x v="355"/>
    <x v="1138"/>
    <s v="Julee"/>
    <s v="Rozanski"/>
    <s v="jrozanski9k@parallels.com#mailto:jrozanski9k@parallels.com#"/>
    <s v="405-935-5614"/>
    <s v="150 Loeprich Circle"/>
    <s v="Oklahoma City"/>
    <s v="Oklahoma"/>
    <n v="73142"/>
    <s v="EB505"/>
    <s v="Delivery Drones"/>
    <n v="14.99"/>
    <n v="4"/>
    <x v="0"/>
    <n v="5"/>
    <n v="74.95"/>
    <n v="12"/>
  </r>
  <r>
    <n v="1664"/>
    <x v="355"/>
    <x v="1084"/>
    <s v="Lewie"/>
    <s v="Suche"/>
    <s v="lsuche3z@latimes.com#mailto:lsuche3z@latimes.com#"/>
    <s v="216-509-1460"/>
    <s v="1301 Anderson Circle"/>
    <s v="Cleveland"/>
    <s v="Ohio"/>
    <n v="44105"/>
    <s v="EB519"/>
    <s v="Spherical Robots"/>
    <n v="16.75"/>
    <n v="4"/>
    <x v="0"/>
    <n v="3"/>
    <n v="50.25"/>
    <n v="12"/>
  </r>
  <r>
    <n v="1665"/>
    <x v="355"/>
    <x v="221"/>
    <s v="Daveen"/>
    <s v="Ottey"/>
    <s v="dotteyf0@scribd.com#mailto:dotteyf0@scribd.com#"/>
    <s v="803-393-4121"/>
    <s v="211 Duke Alley"/>
    <s v="Aiken"/>
    <s v="South Carolina"/>
    <n v="29805"/>
    <s v="EB509"/>
    <s v="GPS Drones"/>
    <n v="19.989999999999998"/>
    <n v="4"/>
    <x v="0"/>
    <n v="6"/>
    <n v="119.94"/>
    <n v="12"/>
  </r>
  <r>
    <n v="1666"/>
    <x v="356"/>
    <x v="866"/>
    <s v="Hermie"/>
    <s v="Totterdill"/>
    <s v="htotterdillky@wordpress.org#mailto:htotterdillky@wordpress.org#"/>
    <s v="817-604-2258"/>
    <s v="64 Valley Edge Court"/>
    <s v="Fort Worth"/>
    <s v="Texas"/>
    <n v="76121"/>
    <s v="TV804"/>
    <s v="Drone Video Techniques"/>
    <n v="37.99"/>
    <n v="7"/>
    <x v="2"/>
    <n v="5"/>
    <n v="189.95000000000002"/>
    <n v="12"/>
  </r>
  <r>
    <n v="1667"/>
    <x v="356"/>
    <x v="130"/>
    <s v="Gladys"/>
    <s v="O'Donnell"/>
    <s v="godonnellal@freewebs.com#mailto:godonnellal@freewebs.com#"/>
    <s v="757-472-4442"/>
    <s v="38505 Fisk Street"/>
    <s v="Norfolk"/>
    <s v="Virginia"/>
    <n v="23520"/>
    <s v="EB511"/>
    <s v="Helicopter Drones"/>
    <n v="20.95"/>
    <n v="4"/>
    <x v="0"/>
    <n v="4"/>
    <n v="83.8"/>
    <n v="12"/>
  </r>
  <r>
    <n v="1668"/>
    <x v="356"/>
    <x v="1139"/>
    <s v="Hasty"/>
    <s v="Fontell"/>
    <s v="hfontelldn@wix.com#mailto:hfontelldn@wix.com#"/>
    <s v="540-733-8569"/>
    <s v="6628 Emmet Terrace"/>
    <s v="Roanoke"/>
    <s v="Virginia"/>
    <n v="24048"/>
    <s v="TV811"/>
    <s v="Understanding Drone Regulations"/>
    <n v="27.5"/>
    <n v="7"/>
    <x v="2"/>
    <n v="2"/>
    <n v="55"/>
    <n v="12"/>
  </r>
  <r>
    <n v="1669"/>
    <x v="356"/>
    <x v="677"/>
    <s v="Angelo"/>
    <s v="Widdup"/>
    <s v="awiddup44@addthis.com#mailto:awiddup44@addthis.com#"/>
    <s v="763-907-1580"/>
    <s v="54327 Harbort Street"/>
    <s v="Saint Paul"/>
    <s v="Minnesota"/>
    <n v="55115"/>
    <s v="TV808"/>
    <s v="Robotic Essentials"/>
    <n v="34.99"/>
    <n v="7"/>
    <x v="2"/>
    <n v="3"/>
    <n v="104.97"/>
    <n v="12"/>
  </r>
  <r>
    <n v="1670"/>
    <x v="356"/>
    <x v="1140"/>
    <s v="Renault"/>
    <s v="Savatier"/>
    <s v="rsavatieraq@answers.com#mailto:rsavatieraq@answers.com#"/>
    <s v="412-921-2687"/>
    <s v="43411 Hermina Hill"/>
    <s v="Pittsburgh"/>
    <s v="Pennsylvania"/>
    <n v="15235"/>
    <s v="TV801"/>
    <s v="Aerial Security"/>
    <n v="36.99"/>
    <n v="7"/>
    <x v="2"/>
    <n v="6"/>
    <n v="221.94"/>
    <n v="12"/>
  </r>
  <r>
    <n v="1671"/>
    <x v="356"/>
    <x v="561"/>
    <s v="Karon"/>
    <s v="Lemasney"/>
    <s v="klemasneyga@cpanel.net#mailto:klemasneyga@cpanel.net#"/>
    <s v="304-256-4480"/>
    <s v="770 Bultman Alley"/>
    <s v="Charleston"/>
    <s v="West Virginia"/>
    <n v="25389"/>
    <s v="TV809"/>
    <s v="Understanding 3D Printing"/>
    <n v="42.99"/>
    <n v="7"/>
    <x v="2"/>
    <n v="6"/>
    <n v="257.94"/>
    <n v="12"/>
  </r>
  <r>
    <n v="1672"/>
    <x v="357"/>
    <x v="1141"/>
    <s v="Gelya"/>
    <s v="Elner"/>
    <s v="gelnerd6@sina.com.cn#mailto:gelnerd6@sina.com.cn#"/>
    <s v="520-305-2088"/>
    <s v="75 Amoth Point"/>
    <s v="Tucson"/>
    <s v="Arizona"/>
    <n v="85743"/>
    <s v="DS305"/>
    <s v="DTI-84 Drone"/>
    <n v="455"/>
    <n v="3"/>
    <x v="5"/>
    <n v="3"/>
    <n v="1365"/>
    <n v="12"/>
  </r>
  <r>
    <n v="1673"/>
    <x v="358"/>
    <x v="366"/>
    <s v="Maud"/>
    <s v="Physick"/>
    <s v="mphysickms@vistaprint.com#mailto:mphysickms@vistaprint.com#"/>
    <s v="208-878-4890"/>
    <s v="94 Dahle Trail"/>
    <s v="Boise"/>
    <s v="Idaho"/>
    <n v="83705"/>
    <s v="TV809"/>
    <s v="Understanding 3D Printing"/>
    <n v="42.99"/>
    <n v="7"/>
    <x v="2"/>
    <n v="4"/>
    <n v="171.96"/>
    <n v="12"/>
  </r>
  <r>
    <n v="1674"/>
    <x v="358"/>
    <x v="314"/>
    <s v="Tiena"/>
    <s v="McGarry"/>
    <s v="tmcgarry75@narod.ru#mailto:tmcgarry75@narod.ru#"/>
    <s v="202-356-4219"/>
    <s v="168 Nobel Crossing"/>
    <s v="Washington"/>
    <s v="District of Columbia"/>
    <n v="20220"/>
    <s v="DS306"/>
    <s v="DX-145 Drone"/>
    <n v="250"/>
    <n v="3"/>
    <x v="5"/>
    <n v="5"/>
    <n v="1250"/>
    <n v="12"/>
  </r>
  <r>
    <n v="1675"/>
    <x v="359"/>
    <x v="494"/>
    <s v="Devlin"/>
    <s v="Nock"/>
    <s v="dnockb7@ycombinator.com#mailto:dnockb7@ycombinator.com#"/>
    <s v="512-700-9863"/>
    <s v="91004 Esker Park"/>
    <s v="Austin"/>
    <s v="Texas"/>
    <n v="78764"/>
    <s v="DK201"/>
    <s v="BYOD-100"/>
    <n v="54"/>
    <n v="2"/>
    <x v="3"/>
    <n v="2"/>
    <n v="108"/>
    <n v="12"/>
  </r>
  <r>
    <n v="1676"/>
    <x v="359"/>
    <x v="200"/>
    <s v="Marco"/>
    <s v="Buckmaster"/>
    <s v="mbuckmaster6b@mediafire.com#mailto:mbuckmaster6b@mediafire.com#"/>
    <s v="810-583-9766"/>
    <s v="45096 Surrey Park"/>
    <s v="Detroit"/>
    <s v="Michigan"/>
    <n v="48211"/>
    <s v="TV806"/>
    <s v="Mapping with Drones"/>
    <n v="49"/>
    <n v="7"/>
    <x v="2"/>
    <n v="5"/>
    <n v="245"/>
    <n v="12"/>
  </r>
  <r>
    <n v="1677"/>
    <x v="359"/>
    <x v="1142"/>
    <s v="Arnuad"/>
    <s v="Kellaway"/>
    <s v="akellawayds@github.io#mailto:akellawayds@github.io#"/>
    <s v="404-134-3964"/>
    <s v="565 Jenna Way"/>
    <s v="Lawrenceville"/>
    <s v="Georgia"/>
    <n v="30245"/>
    <s v="EB517"/>
    <s v="SCARA Robots"/>
    <n v="19.5"/>
    <n v="4"/>
    <x v="0"/>
    <n v="5"/>
    <n v="97.5"/>
    <n v="12"/>
  </r>
  <r>
    <n v="1678"/>
    <x v="359"/>
    <x v="1143"/>
    <s v="Jessika"/>
    <s v="Patriche"/>
    <s v="jpatricheg4@paypal.com#mailto:jpatricheg4@paypal.com#"/>
    <s v="202-793-2832"/>
    <s v="79 Dryden Way"/>
    <s v="Washington"/>
    <s v="District of Columbia"/>
    <n v="20051"/>
    <s v="DS306"/>
    <s v="DX-145 Drone"/>
    <n v="250"/>
    <n v="3"/>
    <x v="5"/>
    <n v="3"/>
    <n v="750"/>
    <n v="12"/>
  </r>
  <r>
    <n v="1679"/>
    <x v="359"/>
    <x v="1144"/>
    <s v="Jillane"/>
    <s v="Matuska"/>
    <s v="jmatuskame@ft.com#mailto:jmatuskame@ft.com#"/>
    <s v="404-905-4941"/>
    <s v="70 Bultman Place"/>
    <s v="Atlanta"/>
    <s v="Georgia"/>
    <n v="31132"/>
    <s v="BP102"/>
    <s v="Bsquare Robot Blueprint"/>
    <n v="8.99"/>
    <n v="1"/>
    <x v="6"/>
    <n v="6"/>
    <n v="53.94"/>
    <n v="12"/>
  </r>
  <r>
    <n v="1680"/>
    <x v="359"/>
    <x v="22"/>
    <s v="Deina"/>
    <s v="Kainz"/>
    <s v="dkainzh6@freewebs.com#mailto:dkainzh6@freewebs.com#"/>
    <s v="518-801-6959"/>
    <s v="6962 Northport Alley"/>
    <s v="Albany"/>
    <s v="New York"/>
    <n v="12262"/>
    <s v="DK202"/>
    <s v="BYOD-200"/>
    <n v="58.95"/>
    <n v="2"/>
    <x v="3"/>
    <n v="6"/>
    <n v="353.70000000000005"/>
    <n v="12"/>
  </r>
  <r>
    <n v="1681"/>
    <x v="360"/>
    <x v="542"/>
    <s v="Jackie"/>
    <s v="Johnes"/>
    <s v="jjohnesgq@ca.gov#mailto:jjohnesgq@ca.gov#"/>
    <s v="941-491-1065"/>
    <s v="19 Sunnyside Trail"/>
    <s v="North Port"/>
    <s v="Florida"/>
    <n v="34290"/>
    <s v="EB517"/>
    <s v="SCARA Robots"/>
    <n v="19.5"/>
    <n v="4"/>
    <x v="0"/>
    <n v="2"/>
    <n v="39"/>
    <n v="12"/>
  </r>
  <r>
    <n v="1682"/>
    <x v="360"/>
    <x v="1145"/>
    <s v="Cally"/>
    <s v="Roughley"/>
    <s v="croughleyhg@paypal.com#mailto:croughleyhg@paypal.com#"/>
    <s v="228-639-2642"/>
    <s v="27595 Springs Terrace"/>
    <s v="Gulfport"/>
    <s v="Mississippi"/>
    <n v="39505"/>
    <s v="TV813"/>
    <s v="Virtual Reality Basics"/>
    <n v="29.99"/>
    <n v="7"/>
    <x v="2"/>
    <n v="5"/>
    <n v="149.94999999999999"/>
    <n v="12"/>
  </r>
  <r>
    <n v="1683"/>
    <x v="360"/>
    <x v="1146"/>
    <s v="Jeanelle"/>
    <s v="Rayhill"/>
    <s v="jrayhille0@chronoengine.com#mailto:jrayhille0@chronoengine.com#"/>
    <s v="225-874-3502"/>
    <s v="1506 Namekagon Circle"/>
    <s v="Baton Rouge"/>
    <s v="Louisiana"/>
    <n v="70826"/>
    <s v="BP110"/>
    <s v="Sleepy Eye Blueprint"/>
    <n v="11.99"/>
    <n v="1"/>
    <x v="6"/>
    <n v="1"/>
    <n v="11.99"/>
    <n v="12"/>
  </r>
  <r>
    <n v="1684"/>
    <x v="361"/>
    <x v="1147"/>
    <s v="Hamid"/>
    <s v="Dunford"/>
    <s v="hdunfordlo@amazon.co.jp#mailto:hdunfordlo@amazon.co.jp#"/>
    <s v="913-854-8107"/>
    <s v="25 Mendota Alley"/>
    <s v="Shawnee Mission"/>
    <s v="Kansas"/>
    <n v="66225"/>
    <s v="TV803"/>
    <s v="Cloud Computing"/>
    <n v="29.99"/>
    <n v="7"/>
    <x v="2"/>
    <n v="1"/>
    <n v="29.99"/>
    <n v="12"/>
  </r>
  <r>
    <n v="1685"/>
    <x v="361"/>
    <x v="860"/>
    <s v="Cher"/>
    <s v="Poole"/>
    <s v="cpoole8a@europa.eu#mailto:cpoole8a@europa.eu#"/>
    <s v="443-834-2340"/>
    <s v="64 Superior Avenue"/>
    <s v="Baltimore"/>
    <s v="Maryland"/>
    <n v="21211"/>
    <s v="BP104"/>
    <s v="Cat Robot Blueprint"/>
    <n v="4.99"/>
    <n v="1"/>
    <x v="6"/>
    <n v="3"/>
    <n v="14.97"/>
    <n v="12"/>
  </r>
  <r>
    <n v="1686"/>
    <x v="361"/>
    <x v="62"/>
    <s v="Carlie"/>
    <s v="Pala"/>
    <s v="cpala1d@mysql.com#mailto:cpala1d@mysql.com#"/>
    <s v="563-279-3211"/>
    <s v="765 Del Sol Way"/>
    <s v="Davenport"/>
    <s v="Iowa"/>
    <n v="52804"/>
    <s v="EB521"/>
    <s v="Understanding Artificial Intelligence"/>
    <n v="19.5"/>
    <n v="4"/>
    <x v="0"/>
    <n v="3"/>
    <n v="58.5"/>
    <n v="12"/>
  </r>
  <r>
    <n v="1687"/>
    <x v="362"/>
    <x v="1027"/>
    <s v="Cobby"/>
    <s v="Kiessel"/>
    <s v="ckiesselg6@state.tx.us#mailto:ckiesselg6@state.tx.us#"/>
    <s v="321-410-5181"/>
    <s v="9992 Coleman Pass"/>
    <s v="Melbourne"/>
    <s v="Florida"/>
    <n v="32919"/>
    <s v="RK606"/>
    <s v="BYOR-3535"/>
    <n v="225"/>
    <n v="5"/>
    <x v="4"/>
    <n v="4"/>
    <n v="900"/>
    <n v="12"/>
  </r>
  <r>
    <n v="1688"/>
    <x v="362"/>
    <x v="1148"/>
    <s v="Aridatha"/>
    <s v="Revett"/>
    <s v="arevettrq@boston.com#mailto:arevettrq@boston.com#"/>
    <s v="361-625-5012"/>
    <s v="19703 Grasskamp Road"/>
    <s v="Corpus Christi"/>
    <s v="Texas"/>
    <n v="78470"/>
    <s v="DS307"/>
    <s v="MICR-564K Drone"/>
    <n v="499"/>
    <n v="3"/>
    <x v="5"/>
    <n v="3"/>
    <n v="1497"/>
    <n v="12"/>
  </r>
  <r>
    <n v="1689"/>
    <x v="362"/>
    <x v="102"/>
    <s v="Adolphe"/>
    <s v="Volker"/>
    <s v="avolkernk@pen.io#mailto:avolkernk@pen.io#"/>
    <s v="208-130-9339"/>
    <s v="7219 Gateway Pass"/>
    <s v="Idaho Falls"/>
    <s v="Idaho"/>
    <n v="83405"/>
    <s v="EB517"/>
    <s v="SCARA Robots"/>
    <n v="19.5"/>
    <n v="4"/>
    <x v="0"/>
    <n v="3"/>
    <n v="58.5"/>
    <n v="12"/>
  </r>
  <r>
    <n v="1690"/>
    <x v="362"/>
    <x v="1149"/>
    <s v="Willi"/>
    <s v="Ortiger"/>
    <s v="wortigerp5@noaa.gov#mailto:wortigerp5@noaa.gov#"/>
    <s v="860-411-5922"/>
    <s v="80 Bartillon Place"/>
    <s v="Hartford"/>
    <s v="Connecticut"/>
    <n v="6145"/>
    <s v="EB506"/>
    <s v="Delta Robots"/>
    <n v="16.989999999999998"/>
    <n v="4"/>
    <x v="0"/>
    <n v="4"/>
    <n v="67.959999999999994"/>
    <n v="12"/>
  </r>
  <r>
    <n v="1691"/>
    <x v="362"/>
    <x v="554"/>
    <s v="Mattie"/>
    <s v="Janicki"/>
    <s v="mjanicki6y@amazon.co.uk#mailto:mjanicki6y@amazon.co.uk#"/>
    <s v="806-469-2022"/>
    <s v="235 Rusk Alley"/>
    <s v="Lubbock"/>
    <s v="Texas"/>
    <n v="79405"/>
    <s v="DS304"/>
    <s v="DTE-QFN20 Drone"/>
    <n v="250"/>
    <n v="3"/>
    <x v="5"/>
    <n v="2"/>
    <n v="500"/>
    <n v="12"/>
  </r>
  <r>
    <n v="1692"/>
    <x v="362"/>
    <x v="1150"/>
    <s v="Gherardo"/>
    <s v="Gerlts"/>
    <s v="ggerlts9y@newsvine.com#mailto:ggerlts9y@newsvine.com#"/>
    <s v="718-212-3804"/>
    <s v="538 North Parkway"/>
    <s v="Jamaica"/>
    <s v="New York"/>
    <n v="11480"/>
    <s v="EB509"/>
    <s v="GPS Drones"/>
    <n v="19.989999999999998"/>
    <n v="4"/>
    <x v="0"/>
    <n v="4"/>
    <n v="79.959999999999994"/>
    <n v="12"/>
  </r>
  <r>
    <n v="1693"/>
    <x v="362"/>
    <x v="1103"/>
    <s v="Arron"/>
    <s v="Cutcliffe"/>
    <s v="acutcliffelh@infoseek.co.jp#mailto:acutcliffelh@infoseek.co.jp#"/>
    <s v="517-467-3239"/>
    <s v="85 Ridgeview Alley"/>
    <s v="Lansing"/>
    <s v="Michigan"/>
    <n v="48930"/>
    <s v="BP105"/>
    <s v="Creature Robot Arms Blueprint"/>
    <n v="12"/>
    <n v="1"/>
    <x v="6"/>
    <n v="4"/>
    <n v="48"/>
    <n v="12"/>
  </r>
  <r>
    <n v="1694"/>
    <x v="363"/>
    <x v="1151"/>
    <s v="Sauveur"/>
    <s v="Tunnow"/>
    <s v="stunnowdb@soup.io#mailto:stunnowdb@soup.io#"/>
    <s v="617-402-0380"/>
    <s v="6711 Sugar Terrace"/>
    <s v="Boston"/>
    <s v="Massachusetts"/>
    <n v="2109"/>
    <s v="EB505"/>
    <s v="Delivery Drones"/>
    <n v="14.99"/>
    <n v="4"/>
    <x v="0"/>
    <n v="4"/>
    <n v="59.96"/>
    <n v="11"/>
  </r>
  <r>
    <n v="1695"/>
    <x v="363"/>
    <x v="1152"/>
    <s v="Carma"/>
    <s v="Threlfall"/>
    <s v="cthrelfallih@loc.gov#mailto:cthrelfallih@loc.gov#"/>
    <s v="714-103-8258"/>
    <s v="76462 Hintze Point"/>
    <s v="Irvine"/>
    <s v="California"/>
    <n v="92612"/>
    <s v="EB512"/>
    <s v="Multi Rotor Drones"/>
    <n v="24.95"/>
    <n v="4"/>
    <x v="0"/>
    <n v="5"/>
    <n v="124.75"/>
    <n v="11"/>
  </r>
  <r>
    <n v="1696"/>
    <x v="363"/>
    <x v="1153"/>
    <s v="Letitia"/>
    <s v="Geare"/>
    <s v="lgearem6@weather.com#mailto:lgearem6@weather.com#"/>
    <s v="254-901-5795"/>
    <s v="39 Memorial Alley"/>
    <s v="Killeen"/>
    <s v="Texas"/>
    <n v="76544"/>
    <s v="DS302"/>
    <s v="DC-304 Drone"/>
    <n v="395"/>
    <n v="3"/>
    <x v="5"/>
    <n v="2"/>
    <n v="790"/>
    <n v="11"/>
  </r>
  <r>
    <n v="1697"/>
    <x v="364"/>
    <x v="1154"/>
    <s v="Maire"/>
    <s v="Staines"/>
    <s v="mstaines96@mail.ru#mailto:mstaines96@mail.ru#"/>
    <s v="626-321-2550"/>
    <s v="77469 Elmside Circle"/>
    <s v="Pasadena"/>
    <s v="California"/>
    <n v="91131"/>
    <s v="EB509"/>
    <s v="GPS Drones"/>
    <n v="19.989999999999998"/>
    <n v="4"/>
    <x v="0"/>
    <n v="2"/>
    <n v="39.979999999999997"/>
    <n v="11"/>
  </r>
  <r>
    <n v="1698"/>
    <x v="364"/>
    <x v="1155"/>
    <s v="Angelika"/>
    <s v="Purchon"/>
    <s v="apurchonep@live.com#mailto:apurchonep@live.com#"/>
    <s v="606-688-7776"/>
    <s v="2937 Macpherson Way"/>
    <s v="London"/>
    <s v="Kentucky"/>
    <n v="40745"/>
    <s v="DS304"/>
    <s v="DTE-QFN20 Drone"/>
    <n v="250"/>
    <n v="3"/>
    <x v="5"/>
    <n v="4"/>
    <n v="1000"/>
    <n v="11"/>
  </r>
  <r>
    <n v="1699"/>
    <x v="364"/>
    <x v="654"/>
    <s v="Cletis"/>
    <s v="Gentreau"/>
    <s v="cgentreauj5@ftc.gov#mailto:cgentreauj5@ftc.gov#"/>
    <s v="918-116-5059"/>
    <s v="14 Mcbride Junction"/>
    <s v="Tulsa"/>
    <s v="Oklahoma"/>
    <n v="74116"/>
    <s v="RK603"/>
    <s v="BYOR-1500"/>
    <n v="189"/>
    <n v="5"/>
    <x v="4"/>
    <n v="1"/>
    <n v="189"/>
    <n v="11"/>
  </r>
  <r>
    <n v="1700"/>
    <x v="364"/>
    <x v="1156"/>
    <s v="Bryn"/>
    <s v="Shillington"/>
    <s v="bshillingtonn7@imageshack.us#mailto:bshillingtonn7@imageshack.us#"/>
    <s v="915-452-5732"/>
    <s v="9655 Dottie Place"/>
    <s v="El Paso"/>
    <s v="Texas"/>
    <n v="79999"/>
    <s v="BP102"/>
    <s v="Bsquare Robot Blueprint"/>
    <n v="8.99"/>
    <n v="1"/>
    <x v="6"/>
    <n v="3"/>
    <n v="26.97"/>
    <n v="11"/>
  </r>
  <r>
    <n v="1701"/>
    <x v="365"/>
    <x v="372"/>
    <s v="Lotti"/>
    <s v="McCuis"/>
    <s v="lmccuisbj@digg.com#mailto:lmccuisbj@digg.com#"/>
    <s v="404-390-6872"/>
    <s v="8863 Hintze Trail"/>
    <s v="Lawrenceville"/>
    <s v="Georgia"/>
    <n v="30045"/>
    <s v="EB507"/>
    <s v="Drone Building Essentials"/>
    <n v="13.99"/>
    <n v="4"/>
    <x v="0"/>
    <n v="3"/>
    <n v="41.97"/>
    <n v="11"/>
  </r>
  <r>
    <n v="1702"/>
    <x v="365"/>
    <x v="787"/>
    <s v="Derrek"/>
    <s v="Shalloo"/>
    <s v="dshalloo5i@redcross.org#mailto:dshalloo5i@redcross.org#"/>
    <s v="509-980-7050"/>
    <s v="98412 Stang Circle"/>
    <s v="Yakima"/>
    <s v="Washington"/>
    <n v="98907"/>
    <s v="RK605"/>
    <s v="BYOR-3000"/>
    <n v="214"/>
    <n v="5"/>
    <x v="4"/>
    <n v="4"/>
    <n v="856"/>
    <n v="11"/>
  </r>
  <r>
    <n v="1703"/>
    <x v="365"/>
    <x v="329"/>
    <s v="Waylin"/>
    <s v="Bernolet"/>
    <s v="wbernolet9v@ft.com#mailto:wbernolet9v@ft.com#"/>
    <s v="920-324-0981"/>
    <s v="58134 Bayside Center"/>
    <s v="Appleton"/>
    <s v="Wisconsin"/>
    <n v="54915"/>
    <s v="TV802"/>
    <s v="AI for Educators"/>
    <n v="49.95"/>
    <n v="7"/>
    <x v="2"/>
    <n v="3"/>
    <n v="149.85000000000002"/>
    <n v="11"/>
  </r>
  <r>
    <n v="1704"/>
    <x v="365"/>
    <x v="1120"/>
    <s v="Angelico"/>
    <s v="Mytton"/>
    <s v="amyttond7@google.es#mailto:amyttond7@google.es#"/>
    <s v="404-171-8432"/>
    <s v="16905 Manufacturers Alley"/>
    <s v="Lawrenceville"/>
    <s v="Georgia"/>
    <n v="30045"/>
    <s v="RS706"/>
    <s v="RWW-75 Robot"/>
    <n v="883"/>
    <n v="6"/>
    <x v="1"/>
    <n v="3"/>
    <n v="2649"/>
    <n v="11"/>
  </r>
  <r>
    <n v="1705"/>
    <x v="365"/>
    <x v="771"/>
    <s v="Vitoria"/>
    <s v="Kirkhouse"/>
    <s v="vkirkhousecy@squidoo.com#mailto:vkirkhousecy@squidoo.com#"/>
    <s v="318-849-9766"/>
    <s v="14526 Kingsford Terrace"/>
    <s v="Boston"/>
    <s v="Massachusetts"/>
    <n v="2104"/>
    <s v="TV809"/>
    <s v="Understanding 3D Printing"/>
    <n v="42.99"/>
    <n v="7"/>
    <x v="2"/>
    <n v="3"/>
    <n v="128.97"/>
    <n v="11"/>
  </r>
  <r>
    <n v="1706"/>
    <x v="365"/>
    <x v="408"/>
    <s v="Stanleigh"/>
    <s v="Geater"/>
    <s v="sgeater52@mashable.com#mailto:sgeater52@mashable.com#"/>
    <s v="816-845-8604"/>
    <s v="4034 Corry Circle"/>
    <s v="Kansas City"/>
    <s v="Missouri"/>
    <n v="64179"/>
    <s v="DK206"/>
    <s v="BYOD-400"/>
    <n v="119"/>
    <n v="2"/>
    <x v="3"/>
    <n v="4"/>
    <n v="476"/>
    <n v="11"/>
  </r>
  <r>
    <n v="1707"/>
    <x v="366"/>
    <x v="1157"/>
    <s v="Serge"/>
    <s v="Shafto"/>
    <s v="sshaftolx@hostgator.com#mailto:sshaftolx@hostgator.com#"/>
    <s v="419-866-2125"/>
    <s v="61927 Loomis Lane"/>
    <s v="Toledo"/>
    <s v="Ohio"/>
    <n v="43605"/>
    <s v="EB504"/>
    <s v="Cartesian Robots"/>
    <n v="12.99"/>
    <n v="4"/>
    <x v="0"/>
    <n v="3"/>
    <n v="38.97"/>
    <n v="11"/>
  </r>
  <r>
    <n v="1708"/>
    <x v="366"/>
    <x v="1158"/>
    <s v="Ned"/>
    <s v="Valentinuzzi"/>
    <s v="nvalentinuzzi9g@jigsy.com#mailto:nvalentinuzzi9g@jigsy.com#"/>
    <s v="419-544-9997"/>
    <s v="84256 Derek Trail"/>
    <s v="Toledo"/>
    <s v="Ohio"/>
    <n v="43666"/>
    <s v="EB501"/>
    <s v="Articulated Robots"/>
    <n v="23.99"/>
    <n v="4"/>
    <x v="0"/>
    <n v="1"/>
    <n v="23.99"/>
    <n v="11"/>
  </r>
  <r>
    <n v="1709"/>
    <x v="366"/>
    <x v="1159"/>
    <s v="Gilles"/>
    <s v="Okeshott"/>
    <s v="gokeshottqp@ning.com#mailto:gokeshottqp@ning.com#"/>
    <s v="757-217-9804"/>
    <s v="3510 Park Meadow Alley"/>
    <s v="Norfolk"/>
    <s v="Virginia"/>
    <n v="23551"/>
    <s v="DS306"/>
    <s v="DX-145 Drone"/>
    <n v="250"/>
    <n v="3"/>
    <x v="5"/>
    <n v="2"/>
    <n v="500"/>
    <n v="11"/>
  </r>
  <r>
    <n v="1710"/>
    <x v="366"/>
    <x v="142"/>
    <s v="Rahel"/>
    <s v="Georgelin"/>
    <s v="rgeorgelin5v@istockphoto.com#mailto:rgeorgelin5v@istockphoto.com#"/>
    <s v="646-164-7966"/>
    <s v="780 Dovetail Circle"/>
    <s v="Brooklyn"/>
    <s v="New York"/>
    <n v="11215"/>
    <s v="EB502"/>
    <s v="Building Your First Robot"/>
    <n v="24.95"/>
    <n v="4"/>
    <x v="0"/>
    <n v="5"/>
    <n v="124.75"/>
    <n v="11"/>
  </r>
  <r>
    <n v="1711"/>
    <x v="366"/>
    <x v="929"/>
    <s v="Em"/>
    <s v="Heatherington"/>
    <s v="eheatherington2p@google.fr#mailto:eheatherington2p@google.fr#"/>
    <s v="402-204-9922"/>
    <s v="25448 Truax Alley"/>
    <s v="Omaha"/>
    <s v="Nebraska"/>
    <n v="68134"/>
    <s v="DK208"/>
    <s v="BYOD-500"/>
    <n v="167"/>
    <n v="2"/>
    <x v="3"/>
    <n v="2"/>
    <n v="334"/>
    <n v="11"/>
  </r>
  <r>
    <n v="1712"/>
    <x v="366"/>
    <x v="1160"/>
    <s v="Delila"/>
    <s v="Dabinett"/>
    <s v="ddabinettba@ameblo.jp#mailto:ddabinettba@ameblo.jp#"/>
    <s v="317-668-6922"/>
    <s v="763 Barby Place"/>
    <s v="Indianapolis"/>
    <s v="Indiana"/>
    <n v="46231"/>
    <s v="DS307"/>
    <s v="MICR-564K Drone"/>
    <n v="499"/>
    <n v="3"/>
    <x v="5"/>
    <n v="2"/>
    <n v="998"/>
    <n v="11"/>
  </r>
  <r>
    <n v="1713"/>
    <x v="366"/>
    <x v="1161"/>
    <s v="Tarrance"/>
    <s v="Faye"/>
    <s v="tfaye3w@newsvine.com#mailto:tfaye3w@newsvine.com#"/>
    <s v="908-526-4548"/>
    <s v="269 Kingsford Park"/>
    <s v="Jersey City"/>
    <s v="New Jersey"/>
    <n v="7310"/>
    <s v="DK205"/>
    <s v="BYOD-350"/>
    <n v="89.95"/>
    <n v="2"/>
    <x v="3"/>
    <n v="4"/>
    <n v="359.8"/>
    <n v="11"/>
  </r>
  <r>
    <n v="1714"/>
    <x v="366"/>
    <x v="376"/>
    <s v="Angelita"/>
    <s v="Bernaert"/>
    <s v="abernaertc9@newyorker.com#mailto:abernaertc9@newyorker.com#"/>
    <s v="505-547-9327"/>
    <s v="932 Londonderry Pass"/>
    <s v="Albuquerque"/>
    <s v="New Mexico"/>
    <n v="87140"/>
    <s v="TV806"/>
    <s v="Mapping with Drones"/>
    <n v="49"/>
    <n v="7"/>
    <x v="2"/>
    <n v="5"/>
    <n v="245"/>
    <n v="11"/>
  </r>
  <r>
    <n v="1715"/>
    <x v="366"/>
    <x v="1162"/>
    <s v="Andromache"/>
    <s v="Ruvel"/>
    <s v="aruvel1u@vk.com#mailto:aruvel1u@vk.com#"/>
    <s v="775-477-8077"/>
    <s v="51807 Golf Course Place"/>
    <s v="Sparks"/>
    <s v="Nevada"/>
    <n v="89436"/>
    <s v="EB511"/>
    <s v="Helicopter Drones"/>
    <n v="20.95"/>
    <n v="4"/>
    <x v="0"/>
    <n v="5"/>
    <n v="104.75"/>
    <n v="11"/>
  </r>
  <r>
    <n v="1716"/>
    <x v="367"/>
    <x v="365"/>
    <s v="Aurelie"/>
    <s v="McGeorge"/>
    <s v="amcgeorgeog@wp.com#mailto:amcgeorgeog@wp.com#"/>
    <s v="815-659-7240"/>
    <s v="572 Stephen Road"/>
    <s v="Joliet"/>
    <s v="Illinois"/>
    <n v="60435"/>
    <s v="EB508"/>
    <s v="Fixed Wing Drones"/>
    <n v="15.5"/>
    <n v="4"/>
    <x v="0"/>
    <n v="3"/>
    <n v="46.5"/>
    <n v="11"/>
  </r>
  <r>
    <n v="1717"/>
    <x v="367"/>
    <x v="1163"/>
    <s v="Corey"/>
    <s v="McIlwreath"/>
    <s v="cmcilwreathl2@youku.com#mailto:cmcilwreathl2@youku.com#"/>
    <s v="801-797-4369"/>
    <s v="884 Warner Lane"/>
    <s v="Salt Lake City"/>
    <s v="Utah"/>
    <n v="84120"/>
    <s v="TV812"/>
    <s v="Understanding Raspberry PI"/>
    <n v="28.99"/>
    <n v="7"/>
    <x v="2"/>
    <n v="3"/>
    <n v="86.97"/>
    <n v="11"/>
  </r>
  <r>
    <n v="1718"/>
    <x v="367"/>
    <x v="1037"/>
    <s v="Eada"/>
    <s v="Andrejevic"/>
    <s v="eandrejevic2i@people.com.cn#mailto:eandrejevic2i@people.com.cn#"/>
    <s v="205-702-0359"/>
    <s v="548 Dawn Circle"/>
    <s v="Birmingham"/>
    <s v="Alabama"/>
    <n v="35295"/>
    <s v="TV801"/>
    <s v="Aerial Security"/>
    <n v="36.99"/>
    <n v="7"/>
    <x v="2"/>
    <n v="2"/>
    <n v="73.98"/>
    <n v="11"/>
  </r>
  <r>
    <n v="1719"/>
    <x v="367"/>
    <x v="1039"/>
    <s v="Joshia"/>
    <s v="Kinvan"/>
    <s v="jkinvand4@yale.edu#mailto:jkinvand4@yale.edu#"/>
    <s v="717-664-8649"/>
    <s v="923 5th Lane"/>
    <s v="Harrisburg"/>
    <s v="Pennsylvania"/>
    <n v="17105"/>
    <s v="EB519"/>
    <s v="Spherical Robots"/>
    <n v="16.75"/>
    <n v="4"/>
    <x v="0"/>
    <n v="3"/>
    <n v="50.25"/>
    <n v="11"/>
  </r>
  <r>
    <n v="1720"/>
    <x v="368"/>
    <x v="318"/>
    <s v="Berri"/>
    <s v="Andrick"/>
    <s v="bandrickao@smugmug.com#mailto:bandrickao@smugmug.com#"/>
    <s v="571-877-8109"/>
    <s v="3214 Stuart Trail"/>
    <s v="Sterling"/>
    <s v="Virginia"/>
    <n v="20167"/>
    <s v="BP102"/>
    <s v="Bsquare Robot Blueprint"/>
    <n v="8.99"/>
    <n v="1"/>
    <x v="6"/>
    <n v="2"/>
    <n v="17.98"/>
    <n v="11"/>
  </r>
  <r>
    <n v="1721"/>
    <x v="368"/>
    <x v="606"/>
    <s v="Worden"/>
    <s v="Gobeau"/>
    <s v="wgobeauk5@un.org#mailto:wgobeauk5@un.org#"/>
    <s v="775-456-7879"/>
    <s v="700 7th Place"/>
    <s v="Reno"/>
    <s v="Nevada"/>
    <n v="89595"/>
    <s v="EB508"/>
    <s v="Fixed Wing Drones"/>
    <n v="15.5"/>
    <n v="4"/>
    <x v="0"/>
    <n v="4"/>
    <n v="62"/>
    <n v="11"/>
  </r>
  <r>
    <n v="1722"/>
    <x v="368"/>
    <x v="1164"/>
    <s v="Keelby"/>
    <s v="Bonnet"/>
    <s v="kbonnetmg@google.com.br#mailto:kbonnetmg@google.com.br#"/>
    <s v="949-555-7810"/>
    <s v="72312 Luster Place"/>
    <s v="Los Angeles"/>
    <s v="California"/>
    <n v="90010"/>
    <s v="DK206"/>
    <s v="BYOD-400"/>
    <n v="119"/>
    <n v="2"/>
    <x v="3"/>
    <n v="2"/>
    <n v="238"/>
    <n v="11"/>
  </r>
  <r>
    <n v="1723"/>
    <x v="369"/>
    <x v="431"/>
    <s v="Johannah"/>
    <s v="Jackways"/>
    <s v="jjackwaysgw@wiley.com#mailto:jjackwaysgw@wiley.com#"/>
    <s v="917-857-0221"/>
    <s v="97979 Myrtle Way"/>
    <s v="Jamaica"/>
    <s v="New York"/>
    <n v="11436"/>
    <s v="TV804"/>
    <s v="Drone Video Techniques"/>
    <n v="37.99"/>
    <n v="7"/>
    <x v="2"/>
    <n v="2"/>
    <n v="75.98"/>
    <n v="11"/>
  </r>
  <r>
    <n v="1724"/>
    <x v="369"/>
    <x v="638"/>
    <s v="Alphonso"/>
    <s v="Grzelewski"/>
    <s v="agrzelewskimt@intel.com#mailto:agrzelewskimt@intel.com#"/>
    <s v="520-953-8300"/>
    <s v="10105 Elka Hill"/>
    <s v="Tucson"/>
    <s v="Arizona"/>
    <n v="85720"/>
    <s v="EB508"/>
    <s v="Fixed Wing Drones"/>
    <n v="15.5"/>
    <n v="4"/>
    <x v="0"/>
    <n v="3"/>
    <n v="46.5"/>
    <n v="11"/>
  </r>
  <r>
    <n v="1725"/>
    <x v="369"/>
    <x v="849"/>
    <s v="Reinwald"/>
    <s v="Alekseev"/>
    <s v="ralekseev5o@elpais.com#mailto:ralekseev5o@elpais.com#"/>
    <s v="253-458-4383"/>
    <s v="33 Butterfield Avenue"/>
    <s v="Olympia"/>
    <s v="Washington"/>
    <n v="98516"/>
    <s v="RK605"/>
    <s v="BYOR-3000"/>
    <n v="214"/>
    <n v="5"/>
    <x v="4"/>
    <n v="4"/>
    <n v="856"/>
    <n v="11"/>
  </r>
  <r>
    <n v="1726"/>
    <x v="370"/>
    <x v="94"/>
    <s v="Jobye"/>
    <s v="Hambelton"/>
    <s v="jhambelton76@moonfruit.com#mailto:jhambelton76@moonfruit.com#"/>
    <s v="951-239-4546"/>
    <s v="1846 Ridge Oak Crossing"/>
    <s v="Riverside"/>
    <s v="California"/>
    <n v="92519"/>
    <s v="DS305"/>
    <s v="DTI-84 Drone"/>
    <n v="455"/>
    <n v="3"/>
    <x v="5"/>
    <n v="3"/>
    <n v="1365"/>
    <n v="11"/>
  </r>
  <r>
    <n v="1727"/>
    <x v="370"/>
    <x v="383"/>
    <s v="Gunner"/>
    <s v="Malbon"/>
    <s v="gmalbon26@auda.org.au#mailto:gmalbon26@auda.org.au#"/>
    <s v="502-605-7490"/>
    <s v="33 Sherman Place"/>
    <s v="Louisville"/>
    <s v="Kentucky"/>
    <n v="40225"/>
    <s v="DS304"/>
    <s v="DTE-QFN20 Drone"/>
    <n v="250"/>
    <n v="3"/>
    <x v="5"/>
    <n v="5"/>
    <n v="1250"/>
    <n v="11"/>
  </r>
  <r>
    <n v="1728"/>
    <x v="371"/>
    <x v="1165"/>
    <s v="Symon"/>
    <s v="Burmaster"/>
    <s v="sburmaster31@mashable.com#mailto:sburmaster31@mashable.com#"/>
    <s v="843-380-3390"/>
    <s v="658 Hanover Pass"/>
    <s v="Beaufort"/>
    <s v="South Carolina"/>
    <n v="29905"/>
    <s v="DS304"/>
    <s v="DTE-QFN20 Drone"/>
    <n v="250"/>
    <n v="3"/>
    <x v="5"/>
    <n v="4"/>
    <n v="1000"/>
    <n v="11"/>
  </r>
  <r>
    <n v="1729"/>
    <x v="371"/>
    <x v="425"/>
    <s v="Alec"/>
    <s v="Trenfield"/>
    <s v="atrenfieldf6@nba.com#mailto:atrenfieldf6@nba.com#"/>
    <s v="508-944-5651"/>
    <s v="588 Prairie Rose Court"/>
    <s v="Boston"/>
    <s v="Massachusetts"/>
    <n v="2114"/>
    <s v="EB513"/>
    <s v="Photograph Drones"/>
    <n v="14.99"/>
    <n v="4"/>
    <x v="0"/>
    <n v="1"/>
    <n v="14.99"/>
    <n v="11"/>
  </r>
  <r>
    <n v="1730"/>
    <x v="371"/>
    <x v="1166"/>
    <s v="Tisha"/>
    <s v="Benezeit"/>
    <s v="tbenezeits@ucoz.com#mailto:tbenezeits@ucoz.com#"/>
    <s v="509-164-4521"/>
    <s v="40 4th Avenue"/>
    <s v="Spokane"/>
    <s v="Washington"/>
    <n v="99210"/>
    <s v="EB512"/>
    <s v="Multi Rotor Drones"/>
    <n v="24.95"/>
    <n v="4"/>
    <x v="0"/>
    <n v="5"/>
    <n v="124.75"/>
    <n v="11"/>
  </r>
  <r>
    <n v="1731"/>
    <x v="371"/>
    <x v="1167"/>
    <s v="Halimeda"/>
    <s v="Lemmanbie"/>
    <s v="hlemmanbie20@canalblog.com#mailto:hlemmanbie20@canalblog.com#"/>
    <s v="602-651-4490"/>
    <s v="216 Vidon Road"/>
    <s v="Phoenix"/>
    <s v="Arizona"/>
    <n v="85005"/>
    <s v="DS305"/>
    <s v="DTI-84 Drone"/>
    <n v="455"/>
    <n v="3"/>
    <x v="5"/>
    <n v="4"/>
    <n v="1820"/>
    <n v="11"/>
  </r>
  <r>
    <n v="1732"/>
    <x v="372"/>
    <x v="1101"/>
    <s v="Hadleigh"/>
    <s v="Skyner"/>
    <s v="hskyner9o@arizona.edu#mailto:hskyner9o@arizona.edu#"/>
    <s v="850-667-6136"/>
    <s v="2746 Bluejay Place"/>
    <s v="Tallahassee"/>
    <s v="Florida"/>
    <n v="32304"/>
    <s v="DS306"/>
    <s v="DX-145 Drone"/>
    <n v="250"/>
    <n v="3"/>
    <x v="5"/>
    <n v="2"/>
    <n v="500"/>
    <n v="11"/>
  </r>
  <r>
    <n v="1733"/>
    <x v="373"/>
    <x v="715"/>
    <s v="Lemmy"/>
    <s v="Kubatsch"/>
    <s v="lkubatsch2v@tamu.edu#mailto:lkubatsch2v@tamu.edu#"/>
    <s v="479-682-5609"/>
    <s v="69150 Cambridge Plaza"/>
    <s v="Fort Smith"/>
    <s v="Arkansas"/>
    <n v="72916"/>
    <s v="RS702"/>
    <s v="MICR-23K Robot"/>
    <n v="899"/>
    <n v="6"/>
    <x v="1"/>
    <n v="6"/>
    <n v="5394"/>
    <n v="11"/>
  </r>
  <r>
    <n v="1734"/>
    <x v="373"/>
    <x v="433"/>
    <s v="Charlena"/>
    <s v="Mayworth"/>
    <s v="cmayworthi2@time.com#mailto:cmayworthi2@time.com#"/>
    <s v="907-364-6287"/>
    <s v="463 Trailsway Crossing"/>
    <s v="Juneau"/>
    <s v="Alaska"/>
    <n v="99812"/>
    <s v="EB509"/>
    <s v="GPS Drones"/>
    <n v="19.989999999999998"/>
    <n v="4"/>
    <x v="0"/>
    <n v="4"/>
    <n v="79.959999999999994"/>
    <n v="11"/>
  </r>
  <r>
    <n v="1735"/>
    <x v="373"/>
    <x v="165"/>
    <s v="Ivor"/>
    <s v="McShirrie"/>
    <s v="imcshirrie2f@squidoo.com#mailto:imcshirrie2f@squidoo.com#"/>
    <s v="501-544-7221"/>
    <s v="53 Iowa Street"/>
    <s v="Hot Springs National Park"/>
    <s v="Arkansas"/>
    <n v="71914"/>
    <s v="RK602"/>
    <s v="BYOR-1000"/>
    <n v="189"/>
    <n v="5"/>
    <x v="4"/>
    <n v="3"/>
    <n v="567"/>
    <n v="11"/>
  </r>
  <r>
    <n v="1736"/>
    <x v="373"/>
    <x v="555"/>
    <s v="Conrade"/>
    <s v="Allder"/>
    <s v="callderhy@oaic.gov.au#mailto:callderhy@oaic.gov.au#"/>
    <s v="217-137-2011"/>
    <s v="48471 Shoshone Road"/>
    <s v="Springfield"/>
    <s v="Illinois"/>
    <n v="62705"/>
    <s v="EB513"/>
    <s v="Photograph Drones"/>
    <n v="14.99"/>
    <n v="4"/>
    <x v="0"/>
    <n v="4"/>
    <n v="59.96"/>
    <n v="11"/>
  </r>
  <r>
    <n v="1737"/>
    <x v="373"/>
    <x v="416"/>
    <s v="Christian"/>
    <s v="Kluger"/>
    <s v="cklugerlg@sfgate.com#mailto:cklugerlg@sfgate.com#"/>
    <s v="619-694-2511"/>
    <s v="90 Springview Alley"/>
    <s v="San Diego"/>
    <s v="California"/>
    <n v="92132"/>
    <s v="EB508"/>
    <s v="Fixed Wing Drones"/>
    <n v="15.5"/>
    <n v="4"/>
    <x v="0"/>
    <n v="3"/>
    <n v="46.5"/>
    <n v="11"/>
  </r>
  <r>
    <n v="1738"/>
    <x v="373"/>
    <x v="1168"/>
    <s v="Bob"/>
    <s v="Chattington"/>
    <s v="bchattingtonkm@un.org#mailto:bchattingtonkm@un.org#"/>
    <s v="661-289-2097"/>
    <s v="44 Lakewood Gardens Plaza"/>
    <s v="Lancaster"/>
    <s v="California"/>
    <n v="93584"/>
    <s v="TV803"/>
    <s v="Cloud Computing"/>
    <n v="29.99"/>
    <n v="7"/>
    <x v="2"/>
    <n v="3"/>
    <n v="89.97"/>
    <n v="11"/>
  </r>
  <r>
    <n v="1739"/>
    <x v="373"/>
    <x v="919"/>
    <s v="Roi"/>
    <s v="Marchand"/>
    <s v="rmarchandhj@google.ru#mailto:rmarchandhj@google.ru#"/>
    <s v="970-826-7483"/>
    <s v="46653 Lunder Circle"/>
    <s v="Greeley"/>
    <s v="Colorado"/>
    <n v="80638"/>
    <s v="DS303"/>
    <s v="DTD-7000 Drone"/>
    <n v="450"/>
    <n v="3"/>
    <x v="5"/>
    <n v="6"/>
    <n v="2700"/>
    <n v="11"/>
  </r>
  <r>
    <n v="1740"/>
    <x v="374"/>
    <x v="1169"/>
    <s v="Arlinda"/>
    <s v="Hegge"/>
    <s v="aheggeg1@yellowpages.com#mailto:aheggeg1@yellowpages.com#"/>
    <s v="614-912-8880"/>
    <s v="15120 Pine View Way"/>
    <s v="Columbus"/>
    <s v="Ohio"/>
    <n v="43204"/>
    <s v="TV809"/>
    <s v="Understanding 3D Printing"/>
    <n v="42.99"/>
    <n v="7"/>
    <x v="2"/>
    <n v="4"/>
    <n v="171.96"/>
    <n v="11"/>
  </r>
  <r>
    <n v="1741"/>
    <x v="374"/>
    <x v="1170"/>
    <s v="Debby"/>
    <s v="McCourtie"/>
    <s v="dmccourtie4s@vistaprint.com#mailto:dmccourtie4s@vistaprint.com#"/>
    <s v="415-548-8883"/>
    <s v="3877 Debra Crossing"/>
    <s v="San Rafael"/>
    <s v="California"/>
    <n v="94913"/>
    <s v="RS702"/>
    <s v="MICR-23K Robot"/>
    <n v="899"/>
    <n v="6"/>
    <x v="1"/>
    <n v="5"/>
    <n v="4495"/>
    <n v="11"/>
  </r>
  <r>
    <n v="1742"/>
    <x v="374"/>
    <x v="1171"/>
    <s v="Mariquilla"/>
    <s v="Stovin"/>
    <s v="mstovin3z@indiegogo.com#mailto:mstovin3z@indiegogo.com#"/>
    <s v="832-585-5166"/>
    <s v="562 Sutherland Plaza"/>
    <s v="Houston"/>
    <s v="Texas"/>
    <n v="77266"/>
    <s v="TV806"/>
    <s v="Mapping with Drones"/>
    <n v="49"/>
    <n v="7"/>
    <x v="2"/>
    <n v="4"/>
    <n v="196"/>
    <n v="11"/>
  </r>
  <r>
    <n v="1743"/>
    <x v="374"/>
    <x v="1172"/>
    <s v="Judah"/>
    <s v="Redwin"/>
    <s v="jredwin34@joomla.org#mailto:jredwin34@joomla.org#"/>
    <s v="573-587-7548"/>
    <s v="707 Golf View Junction"/>
    <s v="Columbia"/>
    <s v="Missouri"/>
    <n v="65218"/>
    <s v="RS707"/>
    <s v="RXW-9807 Robot"/>
    <n v="599"/>
    <n v="6"/>
    <x v="1"/>
    <n v="3"/>
    <n v="1797"/>
    <n v="11"/>
  </r>
  <r>
    <n v="1744"/>
    <x v="374"/>
    <x v="70"/>
    <s v="Roobbie"/>
    <s v="Dermot"/>
    <s v="rdermotm7@spotify.com#mailto:rdermotm7@spotify.com#"/>
    <s v="202-245-2944"/>
    <s v="5977 Bunker Hill Crossing"/>
    <s v="Washington"/>
    <s v="District of Columbia"/>
    <n v="20029"/>
    <s v="RK606"/>
    <s v="BYOR-3535"/>
    <n v="225"/>
    <n v="5"/>
    <x v="4"/>
    <n v="5"/>
    <n v="1125"/>
    <n v="11"/>
  </r>
  <r>
    <n v="1745"/>
    <x v="375"/>
    <x v="1173"/>
    <s v="Orelia"/>
    <s v="Diter"/>
    <s v="oditernu@shutterfly.com#mailto:oditernu@shutterfly.com#"/>
    <s v="850-433-6173"/>
    <s v="48 Farwell Crossing"/>
    <s v="Tallahassee"/>
    <s v="Florida"/>
    <n v="32309"/>
    <s v="BP107"/>
    <s v="Ladybug Robot Blueprint"/>
    <n v="12"/>
    <n v="1"/>
    <x v="6"/>
    <n v="5"/>
    <n v="60"/>
    <n v="11"/>
  </r>
  <r>
    <n v="1746"/>
    <x v="375"/>
    <x v="121"/>
    <s v="Merilee"/>
    <s v="Denis"/>
    <s v="mdeniscc@angelfire.com#mailto:mdeniscc@angelfire.com#"/>
    <s v="334-558-7800"/>
    <s v="4064 2nd Terrace"/>
    <s v="Montgomery"/>
    <s v="Alabama"/>
    <n v="36125"/>
    <s v="TV808"/>
    <s v="Robotic Essentials"/>
    <n v="34.99"/>
    <n v="7"/>
    <x v="2"/>
    <n v="5"/>
    <n v="174.95000000000002"/>
    <n v="11"/>
  </r>
  <r>
    <n v="1747"/>
    <x v="375"/>
    <x v="1174"/>
    <s v="Torrin"/>
    <s v="West"/>
    <s v="twest8o@friendfeed.com#mailto:twest8o@friendfeed.com#"/>
    <s v="251-259-1682"/>
    <s v="127 Oak Park"/>
    <s v="Mobile"/>
    <s v="Alabama"/>
    <n v="36605"/>
    <s v="BP102"/>
    <s v="Bsquare Robot Blueprint"/>
    <n v="8.99"/>
    <n v="1"/>
    <x v="6"/>
    <n v="3"/>
    <n v="26.97"/>
    <n v="11"/>
  </r>
  <r>
    <n v="1748"/>
    <x v="375"/>
    <x v="1175"/>
    <s v="Doro"/>
    <s v="Elnor"/>
    <s v="delnorm2@earthlink.net#mailto:delnorm2@earthlink.net#"/>
    <s v="309-295-3583"/>
    <s v="96 Dovetail Court"/>
    <s v="Peoria"/>
    <s v="Illinois"/>
    <n v="61605"/>
    <s v="BP106"/>
    <s v="Hexacopter Drone Blueprint"/>
    <n v="8.99"/>
    <n v="1"/>
    <x v="6"/>
    <n v="3"/>
    <n v="26.97"/>
    <n v="11"/>
  </r>
  <r>
    <n v="1749"/>
    <x v="375"/>
    <x v="1176"/>
    <s v="Cristian"/>
    <s v="Barker"/>
    <s v="cbarker7t@clickbank.net#mailto:cbarker7t@clickbank.net#"/>
    <s v="727-277-3163"/>
    <s v="39076 Declaration Parkway"/>
    <s v="Saint Petersburg"/>
    <s v="Florida"/>
    <n v="33705"/>
    <s v="RK607"/>
    <s v="BYOR-4005"/>
    <n v="245"/>
    <n v="5"/>
    <x v="4"/>
    <n v="5"/>
    <n v="1225"/>
    <n v="11"/>
  </r>
  <r>
    <n v="1750"/>
    <x v="375"/>
    <x v="1177"/>
    <s v="Pearl"/>
    <s v="Rollason"/>
    <s v="prollasoneg@washingtonpost.com#mailto:prollasoneg@washingtonpost.com#"/>
    <s v="661-511-3688"/>
    <s v="38289 Everett Crossing"/>
    <s v="Lancaster"/>
    <s v="California"/>
    <n v="93584"/>
    <s v="EB508"/>
    <s v="Fixed Wing Drones"/>
    <n v="15.5"/>
    <n v="4"/>
    <x v="0"/>
    <n v="4"/>
    <n v="62"/>
    <n v="11"/>
  </r>
  <r>
    <n v="1751"/>
    <x v="375"/>
    <x v="1178"/>
    <s v="Kahaleel"/>
    <s v="Prium"/>
    <s v="kpriumd9@clickbank.net#mailto:kpriumd9@clickbank.net#"/>
    <s v="757-205-1455"/>
    <s v="9295 Ridge Oak Parkway"/>
    <s v="Norfolk"/>
    <s v="Virginia"/>
    <n v="23509"/>
    <s v="EB506"/>
    <s v="Delta Robots"/>
    <n v="16.989999999999998"/>
    <n v="4"/>
    <x v="0"/>
    <n v="3"/>
    <n v="50.97"/>
    <n v="11"/>
  </r>
  <r>
    <n v="1752"/>
    <x v="375"/>
    <x v="1179"/>
    <s v="Brigham"/>
    <s v="Lampkin"/>
    <s v="blampkinw@ihg.com#mailto:blampkinw@ihg.com#"/>
    <s v="858-289-4089"/>
    <s v="74 Oneill Point"/>
    <s v="San Diego"/>
    <s v="California"/>
    <n v="92110"/>
    <s v="BP110"/>
    <s v="Sleepy Eye Blueprint"/>
    <n v="11.99"/>
    <n v="1"/>
    <x v="6"/>
    <n v="5"/>
    <n v="59.95"/>
    <n v="11"/>
  </r>
  <r>
    <n v="1753"/>
    <x v="376"/>
    <x v="1180"/>
    <s v="Morganica"/>
    <s v="Abelwhite"/>
    <s v="mabelwhitecs@yahoo.com#mailto:mabelwhitecs@yahoo.com#"/>
    <s v="772-664-3833"/>
    <s v="33 Amoth Terrace"/>
    <s v="Vero Beach"/>
    <s v="Florida"/>
    <n v="32964"/>
    <s v="EB513"/>
    <s v="Photograph Drones"/>
    <n v="14.99"/>
    <n v="4"/>
    <x v="0"/>
    <n v="6"/>
    <n v="89.94"/>
    <n v="11"/>
  </r>
  <r>
    <n v="1754"/>
    <x v="376"/>
    <x v="1181"/>
    <s v="Sybyl"/>
    <s v="Bulled"/>
    <s v="sbulled7p@hibu.com#mailto:sbulled7p@hibu.com#"/>
    <s v="626-169-5184"/>
    <s v="8089 Moland Lane"/>
    <s v="Pasadena"/>
    <s v="California"/>
    <n v="91103"/>
    <s v="EB501"/>
    <s v="Articulated Robots"/>
    <n v="23.99"/>
    <n v="4"/>
    <x v="0"/>
    <n v="4"/>
    <n v="95.96"/>
    <n v="11"/>
  </r>
  <r>
    <n v="1755"/>
    <x v="376"/>
    <x v="1182"/>
    <s v="Brig"/>
    <s v="Rapper"/>
    <s v="brapperl4@va.gov#mailto:brapperl4@va.gov#"/>
    <s v="716-927-1414"/>
    <s v="48 Kipling Hill"/>
    <s v="Buffalo"/>
    <s v="New York"/>
    <n v="14276"/>
    <s v="BP101"/>
    <s v="All Eyes Drone Blueprint"/>
    <n v="9.99"/>
    <n v="1"/>
    <x v="6"/>
    <n v="2"/>
    <n v="19.98"/>
    <n v="11"/>
  </r>
  <r>
    <n v="1756"/>
    <x v="376"/>
    <x v="1098"/>
    <s v="Sharyl"/>
    <s v="Brando"/>
    <s v="sbrando88@cpanel.net#mailto:sbrando88@cpanel.net#"/>
    <s v="619-235-3930"/>
    <s v="9007 Myrtle Center"/>
    <s v="San Diego"/>
    <s v="California"/>
    <n v="92170"/>
    <s v="BP101"/>
    <s v="All Eyes Drone Blueprint"/>
    <n v="9.99"/>
    <n v="1"/>
    <x v="6"/>
    <n v="2"/>
    <n v="19.98"/>
    <n v="11"/>
  </r>
  <r>
    <n v="1757"/>
    <x v="376"/>
    <x v="1021"/>
    <s v="Iorgos"/>
    <s v="Dureden"/>
    <s v="iduredengd@github.com#mailto:iduredengd@github.com#"/>
    <s v="724-384-2041"/>
    <s v="81352 Talisman Trail"/>
    <s v="Pittsburgh"/>
    <s v="Pennsylvania"/>
    <n v="15235"/>
    <s v="DS302"/>
    <s v="DC-304 Drone"/>
    <n v="395"/>
    <n v="3"/>
    <x v="5"/>
    <n v="2"/>
    <n v="790"/>
    <n v="11"/>
  </r>
  <r>
    <n v="1758"/>
    <x v="377"/>
    <x v="1183"/>
    <s v="Free"/>
    <s v="Kolodziejski"/>
    <s v="fkolodziejskie@about.com#mailto:fkolodziejskie@about.com#"/>
    <s v="773-539-8197"/>
    <s v="786 Sachtjen Street"/>
    <s v="Chicago"/>
    <s v="Illinois"/>
    <n v="60657"/>
    <s v="BP101"/>
    <s v="All Eyes Drone Blueprint"/>
    <n v="9.99"/>
    <n v="1"/>
    <x v="6"/>
    <n v="1"/>
    <n v="9.99"/>
    <n v="11"/>
  </r>
  <r>
    <n v="1759"/>
    <x v="377"/>
    <x v="676"/>
    <s v="Janaye"/>
    <s v="Liddle"/>
    <s v="jliddleiv@skype.com#mailto:jliddleiv@skype.com#"/>
    <s v="859-919-2069"/>
    <s v="1260 Porter Center"/>
    <s v="Lexington"/>
    <s v="Kentucky"/>
    <n v="40586"/>
    <s v="TV802"/>
    <s v="AI for Educators"/>
    <n v="49.95"/>
    <n v="7"/>
    <x v="2"/>
    <n v="4"/>
    <n v="199.8"/>
    <n v="11"/>
  </r>
  <r>
    <n v="1760"/>
    <x v="377"/>
    <x v="716"/>
    <s v="Jayson"/>
    <s v="By"/>
    <s v="jby72@ow.ly#mailto:jby72@ow.ly#"/>
    <s v="518-744-9979"/>
    <s v="4511 Lighthouse Bay Plaza"/>
    <s v="Albany"/>
    <s v="New York"/>
    <n v="12237"/>
    <s v="RK604"/>
    <s v="BYOR-2640S"/>
    <n v="189"/>
    <n v="5"/>
    <x v="4"/>
    <n v="5"/>
    <n v="945"/>
    <n v="11"/>
  </r>
  <r>
    <n v="1761"/>
    <x v="377"/>
    <x v="1184"/>
    <s v="Alvie"/>
    <s v="Gawthrope"/>
    <s v="agawthrope1v@intel.com#mailto:agawthrope1v@intel.com#"/>
    <s v="904-828-4535"/>
    <s v="6314 4th Drive"/>
    <s v="Jacksonville"/>
    <s v="Florida"/>
    <n v="32255"/>
    <s v="DK201"/>
    <s v="BYOD-100"/>
    <n v="54"/>
    <n v="2"/>
    <x v="3"/>
    <n v="5"/>
    <n v="270"/>
    <n v="11"/>
  </r>
  <r>
    <n v="1762"/>
    <x v="377"/>
    <x v="788"/>
    <s v="Far"/>
    <s v="Pow"/>
    <s v="fpow1y@mlb.com#mailto:fpow1y@mlb.com#"/>
    <s v="662-736-1064"/>
    <s v="44 Portage Place"/>
    <s v="Columbus"/>
    <s v="Mississippi"/>
    <n v="39705"/>
    <s v="BP104"/>
    <s v="Cat Robot Blueprint"/>
    <n v="4.99"/>
    <n v="1"/>
    <x v="6"/>
    <n v="5"/>
    <n v="24.950000000000003"/>
    <n v="11"/>
  </r>
  <r>
    <n v="1763"/>
    <x v="378"/>
    <x v="1163"/>
    <s v="Corey"/>
    <s v="McIlwreath"/>
    <s v="cmcilwreathl2@youku.com#mailto:cmcilwreathl2@youku.com#"/>
    <s v="801-797-4369"/>
    <s v="884 Warner Lane"/>
    <s v="Salt Lake City"/>
    <s v="Utah"/>
    <n v="84120"/>
    <s v="EB502"/>
    <s v="Building Your First Robot"/>
    <n v="24.95"/>
    <n v="4"/>
    <x v="0"/>
    <n v="4"/>
    <n v="99.8"/>
    <n v="11"/>
  </r>
  <r>
    <n v="1764"/>
    <x v="378"/>
    <x v="80"/>
    <s v="Row"/>
    <s v="Hebner"/>
    <s v="rhebner7v@hugedomains.com#mailto:rhebner7v@hugedomains.com#"/>
    <s v="714-296-4939"/>
    <s v="91 Ilene Pass"/>
    <s v="Irvine"/>
    <s v="California"/>
    <n v="92717"/>
    <s v="EB514"/>
    <s v="Polar Robots"/>
    <n v="23.99"/>
    <n v="4"/>
    <x v="0"/>
    <n v="2"/>
    <n v="47.98"/>
    <n v="11"/>
  </r>
  <r>
    <n v="1765"/>
    <x v="378"/>
    <x v="1185"/>
    <s v="Ebony"/>
    <s v="Roelofs"/>
    <s v="eroelofsl6@trellian.com#mailto:eroelofsl6@trellian.com#"/>
    <s v="317-522-5510"/>
    <s v="1332 Gina Hill"/>
    <s v="Indianapolis"/>
    <s v="Indiana"/>
    <n v="46247"/>
    <s v="TV804"/>
    <s v="Drone Video Techniques"/>
    <n v="37.99"/>
    <n v="7"/>
    <x v="2"/>
    <n v="1"/>
    <n v="37.99"/>
    <n v="11"/>
  </r>
  <r>
    <n v="1766"/>
    <x v="378"/>
    <x v="663"/>
    <s v="Idell"/>
    <s v="Dyson"/>
    <s v="idyson1n@toplist.cz#mailto:idyson1n@toplist.cz#"/>
    <s v="972-775-4027"/>
    <s v="7660 Doe Crossing Avenue"/>
    <s v="Plano"/>
    <s v="Texas"/>
    <n v="75074"/>
    <s v="BP106"/>
    <s v="Hexacopter Drone Blueprint"/>
    <n v="8.99"/>
    <n v="1"/>
    <x v="6"/>
    <n v="4"/>
    <n v="35.96"/>
    <n v="11"/>
  </r>
  <r>
    <n v="1767"/>
    <x v="378"/>
    <x v="294"/>
    <s v="Pavlov"/>
    <s v="Jermey"/>
    <s v="pjermeyqp@hugedomains.com#mailto:pjermeyqp@hugedomains.com#"/>
    <s v="505-649-2438"/>
    <s v="60 Fisk Crossing"/>
    <s v="Santa Fe"/>
    <s v="New Mexico"/>
    <n v="87592"/>
    <s v="DK203"/>
    <s v="BYOD-220"/>
    <n v="69"/>
    <n v="2"/>
    <x v="3"/>
    <n v="1"/>
    <n v="69"/>
    <n v="11"/>
  </r>
  <r>
    <n v="1768"/>
    <x v="378"/>
    <x v="1081"/>
    <s v="Quint"/>
    <s v="Rozalski"/>
    <s v="qrozalskip7@diigo.com#mailto:qrozalskip7@diigo.com#"/>
    <s v="304-258-9637"/>
    <s v="10626 Gulseth Point"/>
    <s v="Morgantown"/>
    <s v="West Virginia"/>
    <n v="26505"/>
    <s v="RS707"/>
    <s v="RXW-9807 Robot"/>
    <n v="599"/>
    <n v="6"/>
    <x v="1"/>
    <n v="1"/>
    <n v="599"/>
    <n v="11"/>
  </r>
  <r>
    <n v="1769"/>
    <x v="378"/>
    <x v="1186"/>
    <s v="Fraser"/>
    <s v="Wardroper"/>
    <s v="fwardroperhw@domainmarket.com#mailto:fwardroperhw@domainmarket.com#"/>
    <s v="951-835-8186"/>
    <s v="522 Rowland Trail"/>
    <s v="Riverside"/>
    <s v="California"/>
    <n v="92513"/>
    <s v="DK204"/>
    <s v="BYOD-300"/>
    <n v="89"/>
    <n v="2"/>
    <x v="3"/>
    <n v="6"/>
    <n v="534"/>
    <n v="11"/>
  </r>
  <r>
    <n v="1770"/>
    <x v="379"/>
    <x v="1187"/>
    <s v="Dulsea"/>
    <s v="Hothersall"/>
    <s v="dhothersallp6@dell.com#mailto:dhothersallp6@dell.com#"/>
    <s v="405-486-6545"/>
    <s v="2624 Tomscot Junction"/>
    <s v="Oklahoma City"/>
    <s v="Oklahoma"/>
    <n v="73152"/>
    <s v="BP110"/>
    <s v="Sleepy Eye Blueprint"/>
    <n v="11.99"/>
    <n v="1"/>
    <x v="6"/>
    <n v="1"/>
    <n v="11.99"/>
    <n v="11"/>
  </r>
  <r>
    <n v="1771"/>
    <x v="379"/>
    <x v="92"/>
    <s v="Carlie"/>
    <s v="Stedman"/>
    <s v="cstedmanby@prnewswire.com#mailto:cstedmanby@prnewswire.com#"/>
    <s v="916-941-5428"/>
    <s v="795 Artisan Lane"/>
    <s v="Sacramento"/>
    <s v="California"/>
    <n v="94273"/>
    <s v="TV801"/>
    <s v="Aerial Security"/>
    <n v="36.99"/>
    <n v="7"/>
    <x v="2"/>
    <n v="5"/>
    <n v="184.95000000000002"/>
    <n v="11"/>
  </r>
  <r>
    <n v="1772"/>
    <x v="379"/>
    <x v="43"/>
    <s v="Earlie"/>
    <s v="Mergue"/>
    <s v="emergue9q@nhs.uk#mailto:emergue9q@nhs.uk#"/>
    <s v="336-581-3838"/>
    <s v="4881 Schurz Street"/>
    <s v="Greensboro"/>
    <s v="North Carolina"/>
    <n v="27499"/>
    <s v="EB506"/>
    <s v="Delta Robots"/>
    <n v="16.989999999999998"/>
    <n v="4"/>
    <x v="0"/>
    <n v="6"/>
    <n v="101.94"/>
    <n v="11"/>
  </r>
  <r>
    <n v="1773"/>
    <x v="379"/>
    <x v="851"/>
    <s v="Isidor"/>
    <s v="Asman"/>
    <s v="iasman6a@wired.com#mailto:iasman6a@wired.com#"/>
    <s v="626-899-0980"/>
    <s v="5544 Cherokee Terrace"/>
    <s v="Pasadena"/>
    <s v="California"/>
    <n v="91125"/>
    <s v="RK605"/>
    <s v="BYOR-3000"/>
    <n v="214"/>
    <n v="5"/>
    <x v="4"/>
    <n v="3"/>
    <n v="642"/>
    <n v="11"/>
  </r>
  <r>
    <n v="1774"/>
    <x v="379"/>
    <x v="452"/>
    <s v="Lucien"/>
    <s v="Wakeford"/>
    <s v="lwakeforda@reuters.com#mailto:lwakeforda@reuters.com#"/>
    <s v="864-788-1380"/>
    <s v="84 Rockefeller Plaza"/>
    <s v="Greenville"/>
    <s v="South Carolina"/>
    <n v="29615"/>
    <s v="TV813"/>
    <s v="Virtual Reality Basics"/>
    <n v="29.99"/>
    <n v="7"/>
    <x v="2"/>
    <n v="3"/>
    <n v="89.97"/>
    <n v="11"/>
  </r>
  <r>
    <n v="1775"/>
    <x v="379"/>
    <x v="289"/>
    <s v="Astrix"/>
    <s v="Fanning"/>
    <s v="afanning12@dmoz.org#mailto:afanning12@dmoz.org#"/>
    <s v="817-897-1530"/>
    <s v="22 Garrison Hill"/>
    <s v="Arlington"/>
    <s v="Texas"/>
    <n v="76004"/>
    <s v="RS705"/>
    <s v="RQTE-554 Robot"/>
    <n v="684"/>
    <n v="6"/>
    <x v="1"/>
    <n v="3"/>
    <n v="2052"/>
    <n v="11"/>
  </r>
  <r>
    <n v="1776"/>
    <x v="380"/>
    <x v="844"/>
    <s v="Eddie"/>
    <s v="Kennaway"/>
    <s v="ekennaway61@gnu.org#mailto:ekennaway61@gnu.org#"/>
    <s v="786-420-2319"/>
    <s v="38089 Stephen Circle"/>
    <s v="Miami"/>
    <s v="Florida"/>
    <n v="33164"/>
    <s v="RS704"/>
    <s v="RLK-9920 Robot"/>
    <n v="699"/>
    <n v="6"/>
    <x v="1"/>
    <n v="3"/>
    <n v="2097"/>
    <n v="11"/>
  </r>
  <r>
    <n v="1777"/>
    <x v="380"/>
    <x v="1188"/>
    <s v="Annelise"/>
    <s v="Genders"/>
    <s v="agenders72@virginia.edu#mailto:agenders72@virginia.edu#"/>
    <s v="240-191-9933"/>
    <s v="9379 Dottie Center"/>
    <s v="Silver Spring"/>
    <s v="Maryland"/>
    <n v="20918"/>
    <s v="DS301"/>
    <s v="DA-SA702 Drone"/>
    <n v="399"/>
    <n v="3"/>
    <x v="5"/>
    <n v="2"/>
    <n v="798"/>
    <n v="11"/>
  </r>
  <r>
    <n v="1778"/>
    <x v="380"/>
    <x v="437"/>
    <s v="Kati"/>
    <s v="Genery"/>
    <s v="kgeneryda@howstuffworks.com#mailto:kgeneryda@howstuffworks.com#"/>
    <s v="502-735-1253"/>
    <s v="532 Mallory Drive"/>
    <s v="Louisville"/>
    <s v="Kentucky"/>
    <n v="40225"/>
    <s v="TV813"/>
    <s v="Virtual Reality Basics"/>
    <n v="29.99"/>
    <n v="7"/>
    <x v="2"/>
    <n v="2"/>
    <n v="59.98"/>
    <n v="11"/>
  </r>
  <r>
    <n v="1779"/>
    <x v="380"/>
    <x v="1189"/>
    <s v="Kennith"/>
    <s v="McCulley"/>
    <s v="kmcculleykh@boston.com#mailto:kmcculleykh@boston.com#"/>
    <s v="601-460-4144"/>
    <s v="76061 Bunker Hill Way"/>
    <s v="Jackson"/>
    <s v="Mississippi"/>
    <n v="39210"/>
    <s v="RK607"/>
    <s v="BYOR-4005"/>
    <n v="245"/>
    <n v="5"/>
    <x v="4"/>
    <n v="2"/>
    <n v="490"/>
    <n v="11"/>
  </r>
  <r>
    <n v="1780"/>
    <x v="380"/>
    <x v="1190"/>
    <s v="Alis"/>
    <s v="Merlin"/>
    <s v="amerlindg@google.es#mailto:amerlindg@google.es#"/>
    <s v="520-753-9555"/>
    <s v="2356 Mitchell Drive"/>
    <s v="Tucson"/>
    <s v="Arizona"/>
    <n v="85748"/>
    <s v="DS307"/>
    <s v="MICR-564K Drone"/>
    <n v="499"/>
    <n v="3"/>
    <x v="5"/>
    <n v="2"/>
    <n v="998"/>
    <n v="11"/>
  </r>
  <r>
    <n v="1781"/>
    <x v="381"/>
    <x v="1191"/>
    <s v="Kaspar"/>
    <s v="Tipple"/>
    <s v="ktipplekm@chicagotribune.com#mailto:ktipplekm@chicagotribune.com#"/>
    <s v="313-487-7766"/>
    <s v="61190 Doe Crossing Court"/>
    <s v="Detroit"/>
    <s v="Michigan"/>
    <n v="48217"/>
    <s v="DK202"/>
    <s v="BYOD-200"/>
    <n v="58.95"/>
    <n v="2"/>
    <x v="3"/>
    <n v="4"/>
    <n v="235.8"/>
    <n v="11"/>
  </r>
  <r>
    <n v="1782"/>
    <x v="381"/>
    <x v="107"/>
    <s v="Delcine"/>
    <s v="Giffard"/>
    <s v="dgiffard72@aboutads.info#mailto:dgiffard72@aboutads.info#"/>
    <s v="315-900-9170"/>
    <s v="50972 Prairie Rose Park"/>
    <s v="Syracuse"/>
    <s v="New York"/>
    <n v="13210"/>
    <s v="DS304"/>
    <s v="DTE-QFN20 Drone"/>
    <n v="250"/>
    <n v="3"/>
    <x v="5"/>
    <n v="5"/>
    <n v="1250"/>
    <n v="11"/>
  </r>
  <r>
    <n v="1783"/>
    <x v="381"/>
    <x v="546"/>
    <s v="Amerigo"/>
    <s v="Reck"/>
    <s v="areckkc@blogspot.com#mailto:areckkc@blogspot.com#"/>
    <s v="619-758-5441"/>
    <s v="583 Glendale Hill"/>
    <s v="San Diego"/>
    <s v="California"/>
    <n v="92145"/>
    <s v="TV807"/>
    <s v="Open Source Code"/>
    <n v="32.950000000000003"/>
    <n v="7"/>
    <x v="2"/>
    <n v="2"/>
    <n v="65.900000000000006"/>
    <n v="11"/>
  </r>
  <r>
    <n v="1784"/>
    <x v="381"/>
    <x v="845"/>
    <s v="Vernon"/>
    <s v="de Almeida"/>
    <s v="vde2y@sciencedirect.com#mailto:vde2y@sciencedirect.com#"/>
    <s v="215-340-0023"/>
    <s v="22 Atwood Terrace"/>
    <s v="Philadelphia"/>
    <s v="Pennsylvania"/>
    <n v="19131"/>
    <s v="DK205"/>
    <s v="BYOD-350"/>
    <n v="89.95"/>
    <n v="2"/>
    <x v="3"/>
    <n v="6"/>
    <n v="539.70000000000005"/>
    <n v="11"/>
  </r>
  <r>
    <n v="1785"/>
    <x v="382"/>
    <x v="672"/>
    <s v="Bastien"/>
    <s v="Di Boldi"/>
    <s v="bdi6g@aol.com#mailto:bdi6g@aol.com#"/>
    <s v="951-107-0693"/>
    <s v="8642 Sutteridge Drive"/>
    <s v="San Bernardino"/>
    <s v="California"/>
    <n v="92410"/>
    <s v="TV811"/>
    <s v="Understanding Drone Regulations"/>
    <n v="27.5"/>
    <n v="7"/>
    <x v="2"/>
    <n v="3"/>
    <n v="82.5"/>
    <n v="11"/>
  </r>
  <r>
    <n v="1786"/>
    <x v="383"/>
    <x v="693"/>
    <s v="Worth"/>
    <s v="Fideler"/>
    <s v="wfidelerfc@elpais.com#mailto:wfidelerfc@elpais.com#"/>
    <s v="601-525-9532"/>
    <s v="2158 Eastlawn Way"/>
    <s v="Meridian"/>
    <s v="Mississippi"/>
    <n v="39305"/>
    <s v="TV807"/>
    <s v="Open Source Code"/>
    <n v="32.950000000000003"/>
    <n v="7"/>
    <x v="2"/>
    <n v="1"/>
    <n v="32.950000000000003"/>
    <n v="11"/>
  </r>
  <r>
    <n v="1787"/>
    <x v="383"/>
    <x v="1174"/>
    <s v="Torrin"/>
    <s v="West"/>
    <s v="twest8o@friendfeed.com#mailto:twest8o@friendfeed.com#"/>
    <s v="251-259-1682"/>
    <s v="127 Oak Park"/>
    <s v="Mobile"/>
    <s v="Alabama"/>
    <n v="36605"/>
    <s v="EB519"/>
    <s v="Spherical Robots"/>
    <n v="16.75"/>
    <n v="4"/>
    <x v="0"/>
    <n v="1"/>
    <n v="16.75"/>
    <n v="11"/>
  </r>
  <r>
    <n v="1788"/>
    <x v="383"/>
    <x v="1032"/>
    <s v="Izaak"/>
    <s v="Belfelt"/>
    <s v="ibelfelteo@dedecms.com#mailto:ibelfelteo@dedecms.com#"/>
    <s v="773-972-6546"/>
    <s v="2232 Banding Terrace"/>
    <s v="Chicago"/>
    <s v="Illinois"/>
    <n v="60630"/>
    <s v="TV802"/>
    <s v="AI for Educators"/>
    <n v="49.95"/>
    <n v="7"/>
    <x v="2"/>
    <n v="6"/>
    <n v="299.70000000000005"/>
    <n v="11"/>
  </r>
  <r>
    <n v="1789"/>
    <x v="383"/>
    <x v="424"/>
    <s v="Anson"/>
    <s v="Anfusso"/>
    <s v="aanfussojg@t-online.de#mailto:aanfussojg@t-online.de#"/>
    <s v="319-871-1923"/>
    <s v="36 Tennessee Drive"/>
    <s v="Cedar Rapids"/>
    <s v="Iowa"/>
    <n v="52410"/>
    <s v="EB505"/>
    <s v="Delivery Drones"/>
    <n v="14.99"/>
    <n v="4"/>
    <x v="0"/>
    <n v="3"/>
    <n v="44.97"/>
    <n v="11"/>
  </r>
  <r>
    <n v="1790"/>
    <x v="384"/>
    <x v="1192"/>
    <s v="Cristabel"/>
    <s v="Staig"/>
    <s v="cstaigrp@wordpress.org#mailto:cstaigrp@wordpress.org#"/>
    <s v="603-690-9220"/>
    <s v="7553 Fieldstone Drive"/>
    <s v="Manchester"/>
    <s v="New Hampshire"/>
    <n v="3105"/>
    <s v="EB507"/>
    <s v="Drone Building Essentials"/>
    <n v="13.99"/>
    <n v="4"/>
    <x v="0"/>
    <n v="4"/>
    <n v="55.96"/>
    <n v="11"/>
  </r>
  <r>
    <n v="1791"/>
    <x v="384"/>
    <x v="1193"/>
    <s v="Kiri"/>
    <s v="MacTeague"/>
    <s v="kmacteaguec4@uiuc.edu#mailto:kmacteaguec4@uiuc.edu#"/>
    <s v="832-779-7828"/>
    <s v="40 Hooker Avenue"/>
    <s v="Houston"/>
    <s v="Texas"/>
    <n v="77055"/>
    <s v="TV806"/>
    <s v="Mapping with Drones"/>
    <n v="49"/>
    <n v="7"/>
    <x v="2"/>
    <n v="3"/>
    <n v="147"/>
    <n v="11"/>
  </r>
  <r>
    <n v="1792"/>
    <x v="384"/>
    <x v="811"/>
    <s v="Frank"/>
    <s v="Martini"/>
    <s v="fmartinil2@ucoz.ru#mailto:fmartinil2@ucoz.ru#"/>
    <s v="773-893-7290"/>
    <s v="102 Memorial Hill"/>
    <s v="Chicago"/>
    <s v="Illinois"/>
    <n v="60619"/>
    <s v="DK206"/>
    <s v="BYOD-400"/>
    <n v="119"/>
    <n v="2"/>
    <x v="3"/>
    <n v="4"/>
    <n v="476"/>
    <n v="11"/>
  </r>
  <r>
    <n v="1793"/>
    <x v="384"/>
    <x v="1194"/>
    <s v="Chick"/>
    <s v="McGrath"/>
    <s v="cmcgrathn8@aol.com#mailto:cmcgrathn8@aol.com#"/>
    <s v="225-414-3073"/>
    <s v="74 Granby Lane"/>
    <s v="Baton Rouge"/>
    <s v="Louisiana"/>
    <n v="70815"/>
    <s v="EB521"/>
    <s v="Understanding Artificial Intelligence"/>
    <n v="19.5"/>
    <n v="4"/>
    <x v="0"/>
    <n v="6"/>
    <n v="117"/>
    <n v="11"/>
  </r>
  <r>
    <n v="1794"/>
    <x v="384"/>
    <x v="1195"/>
    <s v="Deck"/>
    <s v="Riccardini"/>
    <s v="driccardinijb@eventbrite.com#mailto:driccardinijb@eventbrite.com#"/>
    <s v="217-349-0823"/>
    <s v="731 Waubesa Plaza"/>
    <s v="Decatur"/>
    <s v="Illinois"/>
    <n v="62525"/>
    <s v="EB512"/>
    <s v="Multi Rotor Drones"/>
    <n v="24.95"/>
    <n v="4"/>
    <x v="0"/>
    <n v="3"/>
    <n v="74.849999999999994"/>
    <n v="11"/>
  </r>
  <r>
    <n v="1795"/>
    <x v="384"/>
    <x v="762"/>
    <s v="Giusto"/>
    <s v="Dykes"/>
    <s v="gdykes98@prlog.org#mailto:gdykes98@prlog.org#"/>
    <s v="603-174-7434"/>
    <s v="24 Orin Court"/>
    <s v="Portsmouth"/>
    <s v="New Hampshire"/>
    <n v="3804"/>
    <s v="EB501"/>
    <s v="Articulated Robots"/>
    <n v="23.99"/>
    <n v="4"/>
    <x v="0"/>
    <n v="5"/>
    <n v="119.94999999999999"/>
    <n v="11"/>
  </r>
  <r>
    <n v="1796"/>
    <x v="384"/>
    <x v="485"/>
    <s v="Saundra"/>
    <s v="Ambler"/>
    <s v="samblerrf@dagondesign.com#mailto:samblerrf@dagondesign.com#"/>
    <s v="412-676-9574"/>
    <s v="82926 Russell Trail"/>
    <s v="Pittsburgh"/>
    <s v="Pennsylvania"/>
    <n v="15220"/>
    <s v="RS705"/>
    <s v="RQTE-554 Robot"/>
    <n v="684"/>
    <n v="6"/>
    <x v="1"/>
    <n v="2"/>
    <n v="1368"/>
    <n v="11"/>
  </r>
  <r>
    <n v="1797"/>
    <x v="384"/>
    <x v="1196"/>
    <s v="Nixie"/>
    <s v="Corday"/>
    <s v="ncordayee@boston.com#mailto:ncordayee@boston.com#"/>
    <s v="215-667-6780"/>
    <s v="4897 7th Parkway"/>
    <s v="Philadelphia"/>
    <s v="Pennsylvania"/>
    <n v="19131"/>
    <s v="DS302"/>
    <s v="DC-304 Drone"/>
    <n v="395"/>
    <n v="3"/>
    <x v="5"/>
    <n v="4"/>
    <n v="1580"/>
    <n v="11"/>
  </r>
  <r>
    <n v="1798"/>
    <x v="385"/>
    <x v="889"/>
    <s v="Daven"/>
    <s v="Tondeur"/>
    <s v="dtondeura@baidu.com#mailto:dtondeura@baidu.com#"/>
    <s v="903-501-4121"/>
    <s v="37 South Parkway"/>
    <s v="Longview"/>
    <s v="Texas"/>
    <n v="75605"/>
    <s v="RK604"/>
    <s v="BYOR-2640S"/>
    <n v="189"/>
    <n v="5"/>
    <x v="4"/>
    <n v="4"/>
    <n v="756"/>
    <n v="11"/>
  </r>
  <r>
    <n v="1799"/>
    <x v="385"/>
    <x v="1197"/>
    <s v="Benjy"/>
    <s v="Epp"/>
    <s v="beppkl@latimes.com#mailto:beppkl@latimes.com#"/>
    <s v="941-236-2163"/>
    <s v="6450 Tennyson Hill"/>
    <s v="Bradenton"/>
    <s v="Florida"/>
    <n v="34282"/>
    <s v="RS707"/>
    <s v="RXW-9807 Robot"/>
    <n v="599"/>
    <n v="6"/>
    <x v="1"/>
    <n v="4"/>
    <n v="2396"/>
    <n v="11"/>
  </r>
  <r>
    <n v="1800"/>
    <x v="385"/>
    <x v="469"/>
    <s v="Roselia"/>
    <s v="Cullip"/>
    <s v="rcullip99@hubpages.com#mailto:rcullip99@hubpages.com#"/>
    <s v="425-499-0693"/>
    <s v="39443 Shoshone Circle"/>
    <s v="Seattle"/>
    <s v="Washington"/>
    <n v="98115"/>
    <s v="EB514"/>
    <s v="Polar Robots"/>
    <n v="23.99"/>
    <n v="4"/>
    <x v="0"/>
    <n v="3"/>
    <n v="71.97"/>
    <n v="11"/>
  </r>
  <r>
    <n v="1801"/>
    <x v="385"/>
    <x v="1110"/>
    <s v="Adrianne"/>
    <s v="Jumonet"/>
    <s v="ajumonetoi@cbc.ca#mailto:ajumonetoi@cbc.ca#"/>
    <s v="404-738-8285"/>
    <s v="9842 Ridgeway Place"/>
    <s v="Atlanta"/>
    <s v="Georgia"/>
    <n v="31190"/>
    <s v="EB503"/>
    <s v="Building Your Own Drone"/>
    <n v="24.99"/>
    <n v="4"/>
    <x v="0"/>
    <n v="4"/>
    <n v="99.96"/>
    <n v="11"/>
  </r>
  <r>
    <n v="1802"/>
    <x v="386"/>
    <x v="1046"/>
    <s v="Katherine"/>
    <s v="Icom"/>
    <s v="kicomci@digg.com#mailto:kicomci@digg.com#"/>
    <s v="248-355-5622"/>
    <s v="66976 3rd Street"/>
    <s v="Troy"/>
    <s v="Michigan"/>
    <n v="48098"/>
    <s v="TV810"/>
    <s v="Understanding Automation"/>
    <n v="44.95"/>
    <n v="7"/>
    <x v="2"/>
    <n v="2"/>
    <n v="89.9"/>
    <n v="11"/>
  </r>
  <r>
    <n v="1803"/>
    <x v="386"/>
    <x v="1198"/>
    <s v="Gerianna"/>
    <s v="Bourhill"/>
    <s v="gbourhill5q@woothemes.com#mailto:gbourhill5q@woothemes.com#"/>
    <s v="281-472-9787"/>
    <s v="77 Portage Parkway"/>
    <s v="Houston"/>
    <s v="Texas"/>
    <n v="77050"/>
    <s v="DK204"/>
    <s v="BYOD-300"/>
    <n v="89"/>
    <n v="2"/>
    <x v="3"/>
    <n v="2"/>
    <n v="178"/>
    <n v="11"/>
  </r>
  <r>
    <n v="1804"/>
    <x v="386"/>
    <x v="193"/>
    <s v="Timmy"/>
    <s v="Toulch"/>
    <s v="ttoulchi5@ehow.com#mailto:ttoulchi5@ehow.com#"/>
    <s v="602-174-5282"/>
    <s v="1237 Leroy Avenue"/>
    <s v="Phoenix"/>
    <s v="Arizona"/>
    <n v="85030"/>
    <s v="DS305"/>
    <s v="DTI-84 Drone"/>
    <n v="455"/>
    <n v="3"/>
    <x v="5"/>
    <n v="4"/>
    <n v="1820"/>
    <n v="11"/>
  </r>
  <r>
    <n v="1805"/>
    <x v="386"/>
    <x v="1199"/>
    <s v="Tibold"/>
    <s v="Gumby"/>
    <s v="tgumby1g@arstechnica.com#mailto:tgumby1g@arstechnica.com#"/>
    <s v="609-853-9558"/>
    <s v="32 Northfield Circle"/>
    <s v="Trenton"/>
    <s v="New Jersey"/>
    <n v="8695"/>
    <s v="TV812"/>
    <s v="Understanding Raspberry PI"/>
    <n v="28.99"/>
    <n v="7"/>
    <x v="2"/>
    <n v="4"/>
    <n v="115.96"/>
    <n v="11"/>
  </r>
  <r>
    <n v="1806"/>
    <x v="386"/>
    <x v="1200"/>
    <s v="Josepha"/>
    <s v="Seth"/>
    <s v="jsethkt@google.fr#mailto:jsethkt@google.fr#"/>
    <s v="713-447-5213"/>
    <s v="1968 Village Place"/>
    <s v="Houston"/>
    <s v="Texas"/>
    <n v="77035"/>
    <s v="DS301"/>
    <s v="DA-SA702 Drone"/>
    <n v="399"/>
    <n v="3"/>
    <x v="5"/>
    <n v="2"/>
    <n v="798"/>
    <n v="11"/>
  </r>
  <r>
    <n v="1807"/>
    <x v="386"/>
    <x v="779"/>
    <s v="Bert"/>
    <s v="Girardi"/>
    <s v="bgirardipx@istockphoto.com#mailto:bgirardipx@istockphoto.com#"/>
    <s v="941-349-2749"/>
    <s v="62 Drewry Way"/>
    <s v="Bonita Springs"/>
    <s v="Florida"/>
    <n v="34135"/>
    <s v="DS302"/>
    <s v="DC-304 Drone"/>
    <n v="395"/>
    <n v="3"/>
    <x v="5"/>
    <n v="5"/>
    <n v="1975"/>
    <n v="11"/>
  </r>
  <r>
    <n v="1808"/>
    <x v="386"/>
    <x v="1201"/>
    <s v="Daria"/>
    <s v="Dodge"/>
    <s v="ddodgeob@google.cn#mailto:ddodgeob@google.cn#"/>
    <s v="619-646-8593"/>
    <s v="4399 Annamark Crossing"/>
    <s v="San Diego"/>
    <s v="California"/>
    <n v="92191"/>
    <s v="RK605"/>
    <s v="BYOR-3000"/>
    <n v="214"/>
    <n v="5"/>
    <x v="4"/>
    <n v="4"/>
    <n v="856"/>
    <n v="11"/>
  </r>
  <r>
    <n v="1809"/>
    <x v="386"/>
    <x v="152"/>
    <s v="Carie"/>
    <s v="Lowth"/>
    <s v="clowth9p@rakuten.co.jp#mailto:clowth9p@rakuten.co.jp#"/>
    <s v="646-838-7389"/>
    <s v="4438 Spaight Pass"/>
    <s v="New York City"/>
    <s v="New York"/>
    <n v="10060"/>
    <s v="DK202"/>
    <s v="BYOD-200"/>
    <n v="58.95"/>
    <n v="2"/>
    <x v="3"/>
    <n v="5"/>
    <n v="294.75"/>
    <n v="11"/>
  </r>
  <r>
    <n v="1810"/>
    <x v="386"/>
    <x v="262"/>
    <s v="Louisette"/>
    <s v="Ditch"/>
    <s v="lditchnu@mlb.com#mailto:lditchnu@mlb.com#"/>
    <s v="843-914-4036"/>
    <s v="61 Kinsman Way"/>
    <s v="Beaufort"/>
    <s v="South Carolina"/>
    <n v="29905"/>
    <s v="EB513"/>
    <s v="Photograph Drones"/>
    <n v="14.99"/>
    <n v="4"/>
    <x v="0"/>
    <n v="4"/>
    <n v="59.96"/>
    <n v="11"/>
  </r>
  <r>
    <n v="1811"/>
    <x v="386"/>
    <x v="1202"/>
    <s v="Nissa"/>
    <s v="Lyptrade"/>
    <s v="nlyptradels@usa.gov#mailto:nlyptradels@usa.gov#"/>
    <s v="915-223-8095"/>
    <s v="91808 Express Circle"/>
    <s v="El Paso"/>
    <s v="Texas"/>
    <n v="79977"/>
    <s v="DK204"/>
    <s v="BYOD-300"/>
    <n v="89"/>
    <n v="2"/>
    <x v="3"/>
    <n v="2"/>
    <n v="178"/>
    <n v="11"/>
  </r>
  <r>
    <n v="1812"/>
    <x v="386"/>
    <x v="529"/>
    <s v="Haroun"/>
    <s v="Donaldson"/>
    <s v="hdonaldsonnr@myspace.com#mailto:hdonaldsonnr@myspace.com#"/>
    <s v="217-308-8278"/>
    <s v="728 Village Crossing"/>
    <s v="Springfield"/>
    <s v="Illinois"/>
    <n v="62764"/>
    <s v="EB501"/>
    <s v="Articulated Robots"/>
    <n v="23.99"/>
    <n v="4"/>
    <x v="0"/>
    <n v="5"/>
    <n v="119.94999999999999"/>
    <n v="11"/>
  </r>
  <r>
    <n v="1813"/>
    <x v="386"/>
    <x v="1203"/>
    <s v="Lonnie"/>
    <s v="McComiskie"/>
    <s v="lmccomiskiemr@whitehouse.gov#mailto:lmccomiskiemr@whitehouse.gov#"/>
    <s v="808-453-7330"/>
    <s v="591 Marquette Place"/>
    <s v="Honolulu"/>
    <s v="Hawaii"/>
    <n v="96835"/>
    <s v="BP108"/>
    <s v="Panda Robot Blueprint"/>
    <n v="7.99"/>
    <n v="1"/>
    <x v="6"/>
    <n v="2"/>
    <n v="15.98"/>
    <n v="11"/>
  </r>
  <r>
    <n v="1814"/>
    <x v="386"/>
    <x v="1204"/>
    <s v="Ave"/>
    <s v="Coggeshall"/>
    <s v="acoggeshalloz@ucoz.com#mailto:acoggeshalloz@ucoz.com#"/>
    <s v="850-425-0691"/>
    <s v="290 Warner Park"/>
    <s v="Tallahassee"/>
    <s v="Florida"/>
    <n v="32399"/>
    <s v="TV803"/>
    <s v="Cloud Computing"/>
    <n v="29.99"/>
    <n v="7"/>
    <x v="2"/>
    <n v="2"/>
    <n v="59.98"/>
    <n v="11"/>
  </r>
  <r>
    <n v="1815"/>
    <x v="387"/>
    <x v="1017"/>
    <s v="Forrest"/>
    <s v="Lowdeane"/>
    <s v="flowdeaneb7@google.ca#mailto:flowdeaneb7@google.ca#"/>
    <s v="205-191-4282"/>
    <s v="728 Barnett Place"/>
    <s v="Birmingham"/>
    <s v="Alabama"/>
    <n v="35244"/>
    <s v="EB518"/>
    <s v="Single Rotor Drones"/>
    <n v="14.99"/>
    <n v="4"/>
    <x v="0"/>
    <n v="1"/>
    <n v="14.99"/>
    <n v="11"/>
  </r>
  <r>
    <n v="1816"/>
    <x v="387"/>
    <x v="34"/>
    <s v="Christen"/>
    <s v="Loins"/>
    <s v="cloinsjc@mail.ru#mailto:cloinsjc@mail.ru#"/>
    <s v="405-188-4079"/>
    <s v="878 Thackeray Hill"/>
    <s v="Oklahoma City"/>
    <s v="Oklahoma"/>
    <n v="73135"/>
    <s v="EB508"/>
    <s v="Fixed Wing Drones"/>
    <n v="15.5"/>
    <n v="4"/>
    <x v="0"/>
    <n v="6"/>
    <n v="93"/>
    <n v="11"/>
  </r>
  <r>
    <n v="1817"/>
    <x v="387"/>
    <x v="730"/>
    <s v="Winfield"/>
    <s v="Uren"/>
    <s v="wurenec@uiuc.edu#mailto:wurenec@uiuc.edu#"/>
    <s v="937-746-9437"/>
    <s v="33517 Mockingbird Alley"/>
    <s v="Dayton"/>
    <s v="Ohio"/>
    <n v="45490"/>
    <s v="DK208"/>
    <s v="BYOD-500"/>
    <n v="167"/>
    <n v="2"/>
    <x v="3"/>
    <n v="2"/>
    <n v="334"/>
    <n v="11"/>
  </r>
  <r>
    <n v="1818"/>
    <x v="387"/>
    <x v="275"/>
    <s v="Diahann"/>
    <s v="Hoult"/>
    <s v="dhoultek@exblog.jp#mailto:dhoultek@exblog.jp#"/>
    <s v="213-863-2947"/>
    <s v="473 Merrick Park"/>
    <s v="Los Angeles"/>
    <s v="California"/>
    <n v="90101"/>
    <s v="DK205"/>
    <s v="BYOD-350"/>
    <n v="89.95"/>
    <n v="2"/>
    <x v="3"/>
    <n v="2"/>
    <n v="179.9"/>
    <n v="11"/>
  </r>
  <r>
    <n v="1819"/>
    <x v="387"/>
    <x v="1205"/>
    <s v="Nikolai"/>
    <s v="Hukin"/>
    <s v="nhukin15@sourceforge.net#mailto:nhukin15@sourceforge.net#"/>
    <s v="805-935-2589"/>
    <s v="6830 David Park"/>
    <s v="Ventura"/>
    <s v="California"/>
    <n v="93005"/>
    <s v="BP109"/>
    <s v="QuadroCopter Blueprint"/>
    <n v="10.99"/>
    <n v="1"/>
    <x v="6"/>
    <n v="3"/>
    <n v="32.97"/>
    <n v="11"/>
  </r>
  <r>
    <n v="1820"/>
    <x v="388"/>
    <x v="568"/>
    <s v="Donovan"/>
    <s v="Linzee"/>
    <s v="dlinzee4e@wsj.com#mailto:dlinzee4e@wsj.com#"/>
    <s v="253-661-1560"/>
    <s v="19514 Kipling Parkway"/>
    <s v="Tacoma"/>
    <s v="Washington"/>
    <n v="98464"/>
    <s v="EB507"/>
    <s v="Drone Building Essentials"/>
    <n v="13.99"/>
    <n v="4"/>
    <x v="0"/>
    <n v="2"/>
    <n v="27.98"/>
    <n v="11"/>
  </r>
  <r>
    <n v="1821"/>
    <x v="388"/>
    <x v="1178"/>
    <s v="Kahaleel"/>
    <s v="Prium"/>
    <s v="kpriumd9@clickbank.net#mailto:kpriumd9@clickbank.net#"/>
    <s v="757-205-1455"/>
    <s v="9295 Ridge Oak Parkway"/>
    <s v="Norfolk"/>
    <s v="Virginia"/>
    <n v="23509"/>
    <s v="TV812"/>
    <s v="Understanding Raspberry PI"/>
    <n v="28.99"/>
    <n v="7"/>
    <x v="2"/>
    <n v="3"/>
    <n v="86.97"/>
    <n v="11"/>
  </r>
  <r>
    <n v="1822"/>
    <x v="388"/>
    <x v="1129"/>
    <s v="Robin"/>
    <s v="Thaxter"/>
    <s v="rthaxter82@intel.com#mailto:rthaxter82@intel.com#"/>
    <s v="816-134-9075"/>
    <s v="64 Sheridan Junction"/>
    <s v="Lees Summit"/>
    <s v="Missouri"/>
    <n v="64082"/>
    <s v="TV808"/>
    <s v="Robotic Essentials"/>
    <n v="34.99"/>
    <n v="7"/>
    <x v="2"/>
    <n v="3"/>
    <n v="104.97"/>
    <n v="11"/>
  </r>
  <r>
    <n v="1823"/>
    <x v="388"/>
    <x v="1103"/>
    <s v="Arron"/>
    <s v="Cutcliffe"/>
    <s v="acutcliffelh@infoseek.co.jp#mailto:acutcliffelh@infoseek.co.jp#"/>
    <s v="517-467-3239"/>
    <s v="85 Ridgeview Alley"/>
    <s v="Lansing"/>
    <s v="Michigan"/>
    <n v="48930"/>
    <s v="RK604"/>
    <s v="BYOR-2640S"/>
    <n v="189"/>
    <n v="5"/>
    <x v="4"/>
    <n v="3"/>
    <n v="567"/>
    <n v="11"/>
  </r>
  <r>
    <n v="1824"/>
    <x v="388"/>
    <x v="1124"/>
    <s v="Tami"/>
    <s v="Antonopoulos"/>
    <s v="tantonopoulos8f@virginia.edu#mailto:tantonopoulos8f@virginia.edu#"/>
    <s v="504-786-5067"/>
    <s v="3793 American Center"/>
    <s v="New Orleans"/>
    <s v="Louisiana"/>
    <n v="70142"/>
    <s v="DK207"/>
    <s v="BYOD-400S"/>
    <n v="129.94999999999999"/>
    <n v="2"/>
    <x v="3"/>
    <n v="2"/>
    <n v="259.89999999999998"/>
    <n v="11"/>
  </r>
  <r>
    <n v="1825"/>
    <x v="389"/>
    <x v="1206"/>
    <s v="Brandea"/>
    <s v="Adamsson"/>
    <s v="badamssonfa@webeden.co.uk#mailto:badamssonfa@webeden.co.uk#"/>
    <s v="502-295-4925"/>
    <s v="254 Golf Course Park"/>
    <s v="Louisville"/>
    <s v="Kentucky"/>
    <n v="40233"/>
    <s v="DK207"/>
    <s v="BYOD-400S"/>
    <n v="129.94999999999999"/>
    <n v="2"/>
    <x v="3"/>
    <n v="3"/>
    <n v="389.84999999999997"/>
    <n v="11"/>
  </r>
  <r>
    <n v="1826"/>
    <x v="389"/>
    <x v="1207"/>
    <s v="Weber"/>
    <s v="Tippell"/>
    <s v="wtippelldy@cdc.gov#mailto:wtippelldy@cdc.gov#"/>
    <s v="213-548-2468"/>
    <s v="16529 Johnson Plaza"/>
    <s v="Los Angeles"/>
    <s v="California"/>
    <n v="90050"/>
    <s v="DK204"/>
    <s v="BYOD-300"/>
    <n v="89"/>
    <n v="2"/>
    <x v="3"/>
    <n v="2"/>
    <n v="178"/>
    <n v="11"/>
  </r>
  <r>
    <n v="1827"/>
    <x v="389"/>
    <x v="1208"/>
    <s v="Chauncey"/>
    <s v="Lawful"/>
    <s v="clawful9l@tinypic.com#mailto:clawful9l@tinypic.com#"/>
    <s v="512-125-4344"/>
    <s v="38435 Susan Parkway"/>
    <s v="Austin"/>
    <s v="Texas"/>
    <n v="78721"/>
    <s v="RS704"/>
    <s v="RLK-9920 Robot"/>
    <n v="699"/>
    <n v="6"/>
    <x v="1"/>
    <n v="4"/>
    <n v="2796"/>
    <n v="11"/>
  </r>
  <r>
    <n v="1828"/>
    <x v="389"/>
    <x v="554"/>
    <s v="Mattie"/>
    <s v="Janicki"/>
    <s v="mjanicki6y@amazon.co.uk#mailto:mjanicki6y@amazon.co.uk#"/>
    <s v="806-469-2022"/>
    <s v="235 Rusk Alley"/>
    <s v="Lubbock"/>
    <s v="Texas"/>
    <n v="79405"/>
    <s v="RS707"/>
    <s v="RXW-9807 Robot"/>
    <n v="599"/>
    <n v="6"/>
    <x v="1"/>
    <n v="5"/>
    <n v="2995"/>
    <n v="11"/>
  </r>
  <r>
    <n v="1829"/>
    <x v="390"/>
    <x v="535"/>
    <s v="Kelley"/>
    <s v="De Matteis"/>
    <s v="kdejf@trellian.com#mailto:kdejf@trellian.com#"/>
    <s v="513-699-7458"/>
    <s v="97 Spohn Street"/>
    <s v="Cincinnati"/>
    <s v="Ohio"/>
    <n v="45999"/>
    <s v="TV810"/>
    <s v="Understanding Automation"/>
    <n v="44.95"/>
    <n v="7"/>
    <x v="2"/>
    <n v="4"/>
    <n v="179.8"/>
    <n v="11"/>
  </r>
  <r>
    <n v="1830"/>
    <x v="390"/>
    <x v="1209"/>
    <s v="Donalt"/>
    <s v="Tilbey"/>
    <s v="dtilbey5p@ow.ly#mailto:dtilbey5p@ow.ly#"/>
    <s v="415-509-1958"/>
    <s v="1866 Karstens Alley"/>
    <s v="San Francisco"/>
    <s v="California"/>
    <n v="94137"/>
    <s v="TV804"/>
    <s v="Drone Video Techniques"/>
    <n v="37.99"/>
    <n v="7"/>
    <x v="2"/>
    <n v="4"/>
    <n v="151.96"/>
    <n v="11"/>
  </r>
  <r>
    <n v="1831"/>
    <x v="391"/>
    <x v="241"/>
    <s v="Marleah"/>
    <s v="Suggett"/>
    <s v="msuggettgh@php.net#mailto:msuggettgh@php.net#"/>
    <s v="513-418-1518"/>
    <s v="425 Sunfield Plaza"/>
    <s v="Cincinnati"/>
    <s v="Ohio"/>
    <n v="45218"/>
    <s v="DS305"/>
    <s v="DTI-84 Drone"/>
    <n v="455"/>
    <n v="3"/>
    <x v="5"/>
    <n v="3"/>
    <n v="1365"/>
    <n v="11"/>
  </r>
  <r>
    <n v="1832"/>
    <x v="391"/>
    <x v="582"/>
    <s v="Willetta"/>
    <s v="Ellingham"/>
    <s v="wellinghamho@npr.org#mailto:wellinghamho@npr.org#"/>
    <s v="716-396-6295"/>
    <s v="234 Fulton Junction"/>
    <s v="Buffalo"/>
    <s v="New York"/>
    <n v="14276"/>
    <s v="RK607"/>
    <s v="BYOR-4005"/>
    <n v="245"/>
    <n v="5"/>
    <x v="4"/>
    <n v="3"/>
    <n v="735"/>
    <n v="11"/>
  </r>
  <r>
    <n v="1833"/>
    <x v="391"/>
    <x v="1053"/>
    <s v="Krysta"/>
    <s v="Djurdjevic"/>
    <s v="kdjurdjevicim@harvard.edu#mailto:kdjurdjevicim@harvard.edu#"/>
    <s v="251-560-6231"/>
    <s v="1928 Moland Crossing"/>
    <s v="Mobile"/>
    <s v="Alabama"/>
    <n v="36628"/>
    <s v="BP109"/>
    <s v="QuadroCopter Blueprint"/>
    <n v="10.99"/>
    <n v="1"/>
    <x v="6"/>
    <n v="2"/>
    <n v="21.98"/>
    <n v="11"/>
  </r>
  <r>
    <n v="1834"/>
    <x v="391"/>
    <x v="1034"/>
    <s v="Zarah"/>
    <s v="Stanes"/>
    <s v="zstanes3a@google.com#mailto:zstanes3a@google.com#"/>
    <s v="515-510-2799"/>
    <s v="581 Graedel Park"/>
    <s v="Des Moines"/>
    <s v="Iowa"/>
    <n v="50347"/>
    <s v="DK209"/>
    <s v="BYOD-550"/>
    <n v="179"/>
    <n v="2"/>
    <x v="3"/>
    <n v="6"/>
    <n v="1074"/>
    <n v="11"/>
  </r>
  <r>
    <n v="1835"/>
    <x v="391"/>
    <x v="1210"/>
    <s v="Stephine"/>
    <s v="Broadstock"/>
    <s v="sbroadstocklo@hao123.com#mailto:sbroadstocklo@hao123.com#"/>
    <s v="310-279-2389"/>
    <s v="26 Eagle Crest Terrace"/>
    <s v="Santa Monica"/>
    <s v="California"/>
    <n v="90410"/>
    <s v="DS302"/>
    <s v="DC-304 Drone"/>
    <n v="395"/>
    <n v="3"/>
    <x v="5"/>
    <n v="4"/>
    <n v="1580"/>
    <n v="11"/>
  </r>
  <r>
    <n v="1836"/>
    <x v="391"/>
    <x v="373"/>
    <s v="Dionne"/>
    <s v="Parysowna"/>
    <s v="dparysowna48@multiply.com#mailto:dparysowna48@multiply.com#"/>
    <s v="859-399-0934"/>
    <s v="40716 Longview Avenue"/>
    <s v="Lexington"/>
    <s v="Kentucky"/>
    <n v="40591"/>
    <s v="EB501"/>
    <s v="Articulated Robots"/>
    <n v="23.99"/>
    <n v="4"/>
    <x v="0"/>
    <n v="2"/>
    <n v="47.98"/>
    <n v="11"/>
  </r>
  <r>
    <n v="1837"/>
    <x v="391"/>
    <x v="696"/>
    <s v="Jaquenetta"/>
    <s v="Ginley"/>
    <s v="jginley9y@seesaa.net#mailto:jginley9y@seesaa.net#"/>
    <s v="937-237-3671"/>
    <s v="91 Bluestem Drive"/>
    <s v="Dayton"/>
    <s v="Ohio"/>
    <n v="45454"/>
    <s v="BP101"/>
    <s v="All Eyes Drone Blueprint"/>
    <n v="9.99"/>
    <n v="1"/>
    <x v="6"/>
    <n v="5"/>
    <n v="49.95"/>
    <n v="11"/>
  </r>
  <r>
    <n v="1838"/>
    <x v="391"/>
    <x v="763"/>
    <s v="Debor"/>
    <s v="Agronski"/>
    <s v="dagronskiq9@surveymonkey.com#mailto:dagronskiq9@surveymonkey.com#"/>
    <s v="727-713-5831"/>
    <s v="79520 Mcbride Lane"/>
    <s v="Clearwater"/>
    <s v="Florida"/>
    <n v="33763"/>
    <s v="EB501"/>
    <s v="Articulated Robots"/>
    <n v="23.99"/>
    <n v="4"/>
    <x v="0"/>
    <n v="6"/>
    <n v="143.94"/>
    <n v="11"/>
  </r>
  <r>
    <n v="1839"/>
    <x v="392"/>
    <x v="419"/>
    <s v="Cathlene"/>
    <s v="Bayless"/>
    <s v="cbaylessm3@mayoclinic.com#mailto:cbaylessm3@mayoclinic.com#"/>
    <s v="304-986-0580"/>
    <s v="28 Ridgeway Drive"/>
    <s v="Charleston"/>
    <s v="West Virginia"/>
    <n v="25313"/>
    <s v="DK209"/>
    <s v="BYOD-550"/>
    <n v="179"/>
    <n v="2"/>
    <x v="3"/>
    <n v="2"/>
    <n v="358"/>
    <n v="11"/>
  </r>
  <r>
    <n v="1840"/>
    <x v="392"/>
    <x v="1017"/>
    <s v="Forrest"/>
    <s v="Lowdeane"/>
    <s v="flowdeaneb7@google.ca#mailto:flowdeaneb7@google.ca#"/>
    <s v="205-191-4282"/>
    <s v="728 Barnett Place"/>
    <s v="Birmingham"/>
    <s v="Alabama"/>
    <n v="35244"/>
    <s v="EB517"/>
    <s v="SCARA Robots"/>
    <n v="19.5"/>
    <n v="4"/>
    <x v="0"/>
    <n v="6"/>
    <n v="117"/>
    <n v="11"/>
  </r>
  <r>
    <n v="1841"/>
    <x v="392"/>
    <x v="787"/>
    <s v="Derrek"/>
    <s v="Shalloo"/>
    <s v="dshalloo5i@redcross.org#mailto:dshalloo5i@redcross.org#"/>
    <s v="509-980-7050"/>
    <s v="98412 Stang Circle"/>
    <s v="Yakima"/>
    <s v="Washington"/>
    <n v="98907"/>
    <s v="DK202"/>
    <s v="BYOD-200"/>
    <n v="58.95"/>
    <n v="2"/>
    <x v="3"/>
    <n v="4"/>
    <n v="235.8"/>
    <n v="11"/>
  </r>
  <r>
    <n v="1842"/>
    <x v="392"/>
    <x v="1211"/>
    <s v="Brady"/>
    <s v="Medeway"/>
    <s v="bmedewaylp@dailymotion.com#mailto:bmedewaylp@dailymotion.com#"/>
    <s v="415-848-8824"/>
    <s v="90986 Trailsway Crossing"/>
    <s v="San Francisco"/>
    <s v="California"/>
    <n v="94116"/>
    <s v="EB507"/>
    <s v="Drone Building Essentials"/>
    <n v="13.99"/>
    <n v="4"/>
    <x v="0"/>
    <n v="4"/>
    <n v="55.96"/>
    <n v="11"/>
  </r>
  <r>
    <n v="1843"/>
    <x v="392"/>
    <x v="1212"/>
    <s v="Trevar"/>
    <s v="Arch"/>
    <s v="tarchnl@gnu.org#mailto:tarchnl@gnu.org#"/>
    <s v="309-493-7020"/>
    <s v="70 Golf Course Pass"/>
    <s v="Peoria"/>
    <s v="Illinois"/>
    <n v="61651"/>
    <s v="RK602"/>
    <s v="BYOR-1000"/>
    <n v="189"/>
    <n v="5"/>
    <x v="4"/>
    <n v="2"/>
    <n v="378"/>
    <n v="11"/>
  </r>
  <r>
    <n v="1844"/>
    <x v="393"/>
    <x v="1213"/>
    <s v="Rebbecca"/>
    <s v="Borland"/>
    <s v="rborlanddf@guardian.co.uk#mailto:rborlanddf@guardian.co.uk#"/>
    <s v="713-540-9705"/>
    <s v="950 Melrose Lane"/>
    <s v="Houston"/>
    <s v="Texas"/>
    <n v="77060"/>
    <s v="TV808"/>
    <s v="Robotic Essentials"/>
    <n v="34.99"/>
    <n v="7"/>
    <x v="2"/>
    <n v="6"/>
    <n v="209.94"/>
    <n v="11"/>
  </r>
  <r>
    <n v="1845"/>
    <x v="393"/>
    <x v="158"/>
    <s v="Cello"/>
    <s v="Gillion"/>
    <s v="cgillionm7@cdc.gov#mailto:cgillionm7@cdc.gov#"/>
    <s v="713-235-8878"/>
    <s v="9565 3rd Parkway"/>
    <s v="Houston"/>
    <s v="Texas"/>
    <n v="77255"/>
    <s v="EB503"/>
    <s v="Building Your Own Drone"/>
    <n v="24.99"/>
    <n v="4"/>
    <x v="0"/>
    <n v="4"/>
    <n v="99.96"/>
    <n v="11"/>
  </r>
  <r>
    <n v="1846"/>
    <x v="393"/>
    <x v="1214"/>
    <s v="Dennet"/>
    <s v="Burniston"/>
    <s v="dburnistondv@nymag.com#mailto:dburnistondv@nymag.com#"/>
    <s v="812-309-5534"/>
    <s v="27 Hoepker Parkway"/>
    <s v="Evansville"/>
    <s v="Indiana"/>
    <n v="47719"/>
    <s v="EB518"/>
    <s v="Single Rotor Drones"/>
    <n v="14.99"/>
    <n v="4"/>
    <x v="0"/>
    <n v="3"/>
    <n v="44.97"/>
    <n v="11"/>
  </r>
  <r>
    <n v="1847"/>
    <x v="393"/>
    <x v="952"/>
    <s v="Gabi"/>
    <s v="Haet"/>
    <s v="ghaethj@npr.org#mailto:ghaethj@npr.org#"/>
    <s v="425-603-2806"/>
    <s v="28 Chinook Crossing"/>
    <s v="Seattle"/>
    <s v="Washington"/>
    <n v="98115"/>
    <s v="EB504"/>
    <s v="Cartesian Robots"/>
    <n v="12.99"/>
    <n v="4"/>
    <x v="0"/>
    <n v="4"/>
    <n v="51.96"/>
    <n v="11"/>
  </r>
  <r>
    <n v="1848"/>
    <x v="393"/>
    <x v="891"/>
    <s v="Courtnay"/>
    <s v="Cassell"/>
    <s v="ccassellq3@japanpost.jp#mailto:ccassellq3@japanpost.jp#"/>
    <s v="781-658-7114"/>
    <s v="802 Oriole Avenue"/>
    <s v="Cambridge"/>
    <s v="Massachusetts"/>
    <n v="2142"/>
    <s v="TV804"/>
    <s v="Drone Video Techniques"/>
    <n v="37.99"/>
    <n v="7"/>
    <x v="2"/>
    <n v="4"/>
    <n v="151.96"/>
    <n v="11"/>
  </r>
  <r>
    <n v="1849"/>
    <x v="393"/>
    <x v="1210"/>
    <s v="Stephine"/>
    <s v="Broadstock"/>
    <s v="sbroadstocklo@hao123.com#mailto:sbroadstocklo@hao123.com#"/>
    <s v="310-279-2389"/>
    <s v="26 Eagle Crest Terrace"/>
    <s v="Santa Monica"/>
    <s v="California"/>
    <n v="90410"/>
    <s v="TV805"/>
    <s v="Industrial 3D Printing"/>
    <n v="49"/>
    <n v="7"/>
    <x v="2"/>
    <n v="5"/>
    <n v="245"/>
    <n v="11"/>
  </r>
  <r>
    <n v="1850"/>
    <x v="393"/>
    <x v="1215"/>
    <s v="Ola"/>
    <s v="Punch"/>
    <s v="opunchm8@123-reg.co.uk#mailto:opunchm8@123-reg.co.uk#"/>
    <s v="571-265-7062"/>
    <s v="92282 Pleasure Terrace"/>
    <s v="Alexandria"/>
    <s v="Virginia"/>
    <n v="22333"/>
    <s v="EB504"/>
    <s v="Cartesian Robots"/>
    <n v="12.99"/>
    <n v="4"/>
    <x v="0"/>
    <n v="1"/>
    <n v="12.99"/>
    <n v="11"/>
  </r>
  <r>
    <n v="1851"/>
    <x v="394"/>
    <x v="1129"/>
    <s v="Robin"/>
    <s v="Thaxter"/>
    <s v="rthaxter82@intel.com#mailto:rthaxter82@intel.com#"/>
    <s v="816-134-9075"/>
    <s v="64 Sheridan Junction"/>
    <s v="Lees Summit"/>
    <s v="Missouri"/>
    <n v="64082"/>
    <s v="RK602"/>
    <s v="BYOR-1000"/>
    <n v="189"/>
    <n v="5"/>
    <x v="4"/>
    <n v="3"/>
    <n v="567"/>
    <n v="10"/>
  </r>
  <r>
    <n v="1852"/>
    <x v="394"/>
    <x v="1116"/>
    <s v="Ingram"/>
    <s v="Weddeburn - Scrimgeour"/>
    <s v="iweddeburn4p@ocn.ne.jp#mailto:iweddeburn4p@ocn.ne.jp#"/>
    <s v="717-863-9284"/>
    <s v="76577 John Wall Point"/>
    <s v="Harrisburg"/>
    <s v="Pennsylvania"/>
    <n v="17121"/>
    <s v="DK202"/>
    <s v="BYOD-200"/>
    <n v="58.95"/>
    <n v="2"/>
    <x v="3"/>
    <n v="3"/>
    <n v="176.85000000000002"/>
    <n v="10"/>
  </r>
  <r>
    <n v="1853"/>
    <x v="394"/>
    <x v="277"/>
    <s v="Ethelred"/>
    <s v="Cleworth"/>
    <s v="ecleworthcq@hp.com#mailto:ecleworthcq@hp.com#"/>
    <s v="614-277-1641"/>
    <s v="9921 Scofield Point"/>
    <s v="Columbus"/>
    <s v="Ohio"/>
    <n v="43204"/>
    <s v="DK204"/>
    <s v="BYOD-300"/>
    <n v="89"/>
    <n v="2"/>
    <x v="3"/>
    <n v="3"/>
    <n v="267"/>
    <n v="10"/>
  </r>
  <r>
    <n v="1854"/>
    <x v="394"/>
    <x v="1216"/>
    <s v="Arnold"/>
    <s v="Sommersett"/>
    <s v="asommersettce@list-manage.com#mailto:asommersettce@list-manage.com#"/>
    <s v="571-294-4174"/>
    <s v="426 Marcy Trail"/>
    <s v="Reston"/>
    <s v="Virginia"/>
    <n v="22096"/>
    <s v="BP106"/>
    <s v="Hexacopter Drone Blueprint"/>
    <n v="8.99"/>
    <n v="1"/>
    <x v="6"/>
    <n v="4"/>
    <n v="35.96"/>
    <n v="10"/>
  </r>
  <r>
    <n v="1855"/>
    <x v="395"/>
    <x v="1217"/>
    <s v="Christophe"/>
    <s v="Meletti"/>
    <s v="cmelettifh@tripadvisor.com#mailto:cmelettifh@tripadvisor.com#"/>
    <s v="319-439-8722"/>
    <s v="50348 Milwaukee Plaza"/>
    <s v="Waterloo"/>
    <s v="Iowa"/>
    <n v="50706"/>
    <s v="EB506"/>
    <s v="Delta Robots"/>
    <n v="16.989999999999998"/>
    <n v="4"/>
    <x v="0"/>
    <n v="3"/>
    <n v="50.97"/>
    <n v="10"/>
  </r>
  <r>
    <n v="1856"/>
    <x v="395"/>
    <x v="1218"/>
    <s v="Madlin"/>
    <s v="Joberne"/>
    <s v="mjoberneh5@cam.ac.uk#mailto:mjoberneh5@cam.ac.uk#"/>
    <s v="713-806-5786"/>
    <s v="9801 Colorado Street"/>
    <s v="Houston"/>
    <s v="Texas"/>
    <n v="77276"/>
    <s v="BP104"/>
    <s v="Cat Robot Blueprint"/>
    <n v="4.99"/>
    <n v="1"/>
    <x v="6"/>
    <n v="2"/>
    <n v="9.98"/>
    <n v="10"/>
  </r>
  <r>
    <n v="1857"/>
    <x v="395"/>
    <x v="1219"/>
    <s v="Jorrie"/>
    <s v="McManamen"/>
    <s v="jmcmanamenex@indiegogo.com#mailto:jmcmanamenex@indiegogo.com#"/>
    <s v="210-674-0482"/>
    <s v="116 Donald Street"/>
    <s v="San Antonio"/>
    <s v="Texas"/>
    <n v="78205"/>
    <s v="EB509"/>
    <s v="GPS Drones"/>
    <n v="19.989999999999998"/>
    <n v="4"/>
    <x v="0"/>
    <n v="5"/>
    <n v="99.949999999999989"/>
    <n v="10"/>
  </r>
  <r>
    <n v="1858"/>
    <x v="395"/>
    <x v="1220"/>
    <s v="Ada"/>
    <s v="Byrth"/>
    <s v="abyrthrb@mac.com#mailto:abyrthrb@mac.com#"/>
    <s v="361-717-5995"/>
    <s v="4638 Eastlawn Drive"/>
    <s v="Corpus Christi"/>
    <s v="Texas"/>
    <n v="78405"/>
    <s v="DK203"/>
    <s v="BYOD-220"/>
    <n v="69"/>
    <n v="2"/>
    <x v="3"/>
    <n v="5"/>
    <n v="345"/>
    <n v="10"/>
  </r>
  <r>
    <n v="1859"/>
    <x v="396"/>
    <x v="48"/>
    <s v="Trip"/>
    <s v="Trowel"/>
    <s v="ttrowel3@joomla.org#mailto:ttrowel3@joomla.org#"/>
    <s v="240-538-1627"/>
    <s v="43 Loomis Drive"/>
    <s v="Hagerstown"/>
    <s v="Maryland"/>
    <n v="21747"/>
    <s v="EB520"/>
    <s v="Understanding Arduino"/>
    <n v="17.5"/>
    <n v="4"/>
    <x v="0"/>
    <n v="2"/>
    <n v="35"/>
    <n v="10"/>
  </r>
  <r>
    <n v="1860"/>
    <x v="396"/>
    <x v="994"/>
    <s v="Cristen"/>
    <s v="Elles"/>
    <s v="cellesgw@barnesandnoble.com#mailto:cellesgw@barnesandnoble.com#"/>
    <s v="619-232-1557"/>
    <s v="2714 Walton Park"/>
    <s v="San Diego"/>
    <s v="California"/>
    <n v="92196"/>
    <s v="EB503"/>
    <s v="Building Your Own Drone"/>
    <n v="24.99"/>
    <n v="4"/>
    <x v="0"/>
    <n v="4"/>
    <n v="99.96"/>
    <n v="10"/>
  </r>
  <r>
    <n v="1861"/>
    <x v="397"/>
    <x v="1100"/>
    <s v="Loria"/>
    <s v="Breukelman"/>
    <s v="lbreukelman2q@pinterest.com#mailto:lbreukelman2q@pinterest.com#"/>
    <s v="812-811-2681"/>
    <s v="5853 Merchant Crossing"/>
    <s v="Evansville"/>
    <s v="Indiana"/>
    <n v="47732"/>
    <s v="RK607"/>
    <s v="BYOR-4005"/>
    <n v="245"/>
    <n v="5"/>
    <x v="4"/>
    <n v="3"/>
    <n v="735"/>
    <n v="10"/>
  </r>
  <r>
    <n v="1862"/>
    <x v="397"/>
    <x v="1221"/>
    <s v="Cornelle"/>
    <s v="Van der Hoeven"/>
    <s v="cvanaw@creativecommons.org#mailto:cvanaw@creativecommons.org#"/>
    <s v="915-977-9922"/>
    <s v="379 Magdeline Place"/>
    <s v="El Paso"/>
    <s v="Texas"/>
    <n v="88514"/>
    <s v="RS705"/>
    <s v="RQTE-554 Robot"/>
    <n v="684"/>
    <n v="6"/>
    <x v="1"/>
    <n v="4"/>
    <n v="2736"/>
    <n v="10"/>
  </r>
  <r>
    <n v="1863"/>
    <x v="397"/>
    <x v="494"/>
    <s v="Devlin"/>
    <s v="Nock"/>
    <s v="dnockb7@ycombinator.com#mailto:dnockb7@ycombinator.com#"/>
    <s v="512-700-9863"/>
    <s v="91004 Esker Park"/>
    <s v="Austin"/>
    <s v="Texas"/>
    <n v="78764"/>
    <s v="RS703"/>
    <s v="RCB-889 Robot"/>
    <n v="549"/>
    <n v="6"/>
    <x v="1"/>
    <n v="5"/>
    <n v="2745"/>
    <n v="10"/>
  </r>
  <r>
    <n v="1864"/>
    <x v="398"/>
    <x v="624"/>
    <s v="Natalya"/>
    <s v="Uppett"/>
    <s v="nuppett2w@redcross.org#mailto:nuppett2w@redcross.org#"/>
    <s v="617-158-3596"/>
    <s v="7303 Harbort Lane"/>
    <s v="Boston"/>
    <s v="Massachusetts"/>
    <n v="2298"/>
    <s v="BP102"/>
    <s v="Bsquare Robot Blueprint"/>
    <n v="8.99"/>
    <n v="1"/>
    <x v="6"/>
    <n v="3"/>
    <n v="26.97"/>
    <n v="10"/>
  </r>
  <r>
    <n v="1865"/>
    <x v="398"/>
    <x v="880"/>
    <s v="Stephenie"/>
    <s v="O' Liddy"/>
    <s v="sobu@squarespace.com#mailto:sobu@squarespace.com#"/>
    <s v="602-885-2988"/>
    <s v="232 Walton Lane"/>
    <s v="Phoenix"/>
    <s v="Arizona"/>
    <n v="85040"/>
    <s v="DS302"/>
    <s v="DC-304 Drone"/>
    <n v="395"/>
    <n v="3"/>
    <x v="5"/>
    <n v="6"/>
    <n v="2370"/>
    <n v="10"/>
  </r>
  <r>
    <n v="1866"/>
    <x v="398"/>
    <x v="1015"/>
    <s v="Nissie"/>
    <s v="McSperron"/>
    <s v="nmcsperronj7@miitbeian.gov.cn#mailto:nmcsperronj7@miitbeian.gov.cn#"/>
    <s v="213-669-3740"/>
    <s v="19448 Little Fleur Road"/>
    <s v="Los Angeles"/>
    <s v="California"/>
    <n v="90101"/>
    <s v="DK208"/>
    <s v="BYOD-500"/>
    <n v="167"/>
    <n v="2"/>
    <x v="3"/>
    <n v="5"/>
    <n v="835"/>
    <n v="10"/>
  </r>
  <r>
    <n v="1867"/>
    <x v="398"/>
    <x v="1152"/>
    <s v="Carma"/>
    <s v="Threlfall"/>
    <s v="cthrelfallih@loc.gov#mailto:cthrelfallih@loc.gov#"/>
    <s v="714-103-8258"/>
    <s v="76462 Hintze Point"/>
    <s v="Irvine"/>
    <s v="California"/>
    <n v="92612"/>
    <s v="DS302"/>
    <s v="DC-304 Drone"/>
    <n v="395"/>
    <n v="3"/>
    <x v="5"/>
    <n v="4"/>
    <n v="1580"/>
    <n v="10"/>
  </r>
  <r>
    <n v="1868"/>
    <x v="399"/>
    <x v="840"/>
    <s v="Winnie"/>
    <s v="Mizzen"/>
    <s v="wmizzenjm@go.com#mailto:wmizzenjm@go.com#"/>
    <s v="330-514-1664"/>
    <s v="60 Morningstar Lane"/>
    <s v="Youngstown"/>
    <s v="Ohio"/>
    <n v="44505"/>
    <s v="EB506"/>
    <s v="Delta Robots"/>
    <n v="16.989999999999998"/>
    <n v="4"/>
    <x v="0"/>
    <n v="2"/>
    <n v="33.979999999999997"/>
    <n v="10"/>
  </r>
  <r>
    <n v="1869"/>
    <x v="399"/>
    <x v="1222"/>
    <s v="August"/>
    <s v="Cumberpatch"/>
    <s v="acumberpatch25@sfgate.com#mailto:acumberpatch25@sfgate.com#"/>
    <s v="419-500-4361"/>
    <s v="17297 Village Drive"/>
    <s v="Toledo"/>
    <s v="Ohio"/>
    <n v="43666"/>
    <s v="DK208"/>
    <s v="BYOD-500"/>
    <n v="167"/>
    <n v="2"/>
    <x v="3"/>
    <n v="3"/>
    <n v="501"/>
    <n v="10"/>
  </r>
  <r>
    <n v="1870"/>
    <x v="399"/>
    <x v="877"/>
    <s v="Riccardo"/>
    <s v="McMurtyr"/>
    <s v="rmcmurtyray@dot.gov#mailto:rmcmurtyray@dot.gov#"/>
    <s v="518-555-9659"/>
    <s v="39 Kenwood Circle"/>
    <s v="Albany"/>
    <s v="New York"/>
    <n v="12210"/>
    <s v="EB512"/>
    <s v="Multi Rotor Drones"/>
    <n v="24.95"/>
    <n v="4"/>
    <x v="0"/>
    <n v="3"/>
    <n v="74.849999999999994"/>
    <n v="10"/>
  </r>
  <r>
    <n v="1871"/>
    <x v="399"/>
    <x v="367"/>
    <s v="Tyrone"/>
    <s v="Burnhams"/>
    <s v="tburnhamsqb@deviantart.com#mailto:tburnhamsqb@deviantart.com#"/>
    <s v="443-554-9340"/>
    <s v="530 Esker Plaza"/>
    <s v="Baltimore"/>
    <s v="Maryland"/>
    <n v="21239"/>
    <s v="EB501"/>
    <s v="Articulated Robots"/>
    <n v="23.99"/>
    <n v="4"/>
    <x v="0"/>
    <n v="2"/>
    <n v="47.98"/>
    <n v="10"/>
  </r>
  <r>
    <n v="1872"/>
    <x v="399"/>
    <x v="674"/>
    <s v="Morten"/>
    <s v="Aspray"/>
    <s v="masprayr8@shareasale.com#mailto:masprayr8@shareasale.com#"/>
    <s v="612-407-5478"/>
    <s v="11 Beilfuss Court"/>
    <s v="Minneapolis"/>
    <s v="Minnesota"/>
    <n v="55417"/>
    <s v="TV803"/>
    <s v="Cloud Computing"/>
    <n v="29.99"/>
    <n v="7"/>
    <x v="2"/>
    <n v="2"/>
    <n v="59.98"/>
    <n v="10"/>
  </r>
  <r>
    <n v="1873"/>
    <x v="399"/>
    <x v="436"/>
    <s v="Ingaberg"/>
    <s v="MacKeogh"/>
    <s v="imackeoghhh@foxnews.com#mailto:imackeoghhh@foxnews.com#"/>
    <s v="202-251-6833"/>
    <s v="95 Morningstar Parkway"/>
    <s v="Washington"/>
    <s v="District of Columbia"/>
    <n v="20036"/>
    <s v="RS702"/>
    <s v="MICR-23K Robot"/>
    <n v="899"/>
    <n v="6"/>
    <x v="1"/>
    <n v="4"/>
    <n v="3596"/>
    <n v="10"/>
  </r>
  <r>
    <n v="1874"/>
    <x v="400"/>
    <x v="1223"/>
    <s v="Georgine"/>
    <s v="Mander"/>
    <s v="gmander4i@biblegateway.com#mailto:gmander4i@biblegateway.com#"/>
    <s v="208-817-6664"/>
    <s v="80 Summer Ridge Drive"/>
    <s v="Boise"/>
    <s v="Idaho"/>
    <n v="83711"/>
    <s v="DK207"/>
    <s v="BYOD-400S"/>
    <n v="129.94999999999999"/>
    <n v="2"/>
    <x v="3"/>
    <n v="4"/>
    <n v="519.79999999999995"/>
    <n v="10"/>
  </r>
  <r>
    <n v="1875"/>
    <x v="400"/>
    <x v="551"/>
    <s v="Ilise"/>
    <s v="Wasiela"/>
    <s v="iwasielaal@amazon.co.jp#mailto:iwasielaal@amazon.co.jp#"/>
    <s v="281-559-5135"/>
    <s v="8596 Dorton Court"/>
    <s v="Houston"/>
    <s v="Texas"/>
    <n v="77040"/>
    <s v="EB517"/>
    <s v="SCARA Robots"/>
    <n v="19.5"/>
    <n v="4"/>
    <x v="0"/>
    <n v="3"/>
    <n v="58.5"/>
    <n v="10"/>
  </r>
  <r>
    <n v="1876"/>
    <x v="400"/>
    <x v="1224"/>
    <s v="Etti"/>
    <s v="Belamy"/>
    <s v="ebelamyq5@t-online.de#mailto:ebelamyq5@t-online.de#"/>
    <s v="303-483-2276"/>
    <s v="65251 Sunbrook Court"/>
    <s v="Denver"/>
    <s v="Colorado"/>
    <n v="80262"/>
    <s v="RK603"/>
    <s v="BYOR-1500"/>
    <n v="189"/>
    <n v="5"/>
    <x v="4"/>
    <n v="3"/>
    <n v="567"/>
    <n v="10"/>
  </r>
  <r>
    <n v="1877"/>
    <x v="400"/>
    <x v="744"/>
    <s v="Nickolai"/>
    <s v="Briton"/>
    <s v="nbritonax@miibeian.gov.cn#mailto:nbritonax@miibeian.gov.cn#"/>
    <s v="408-960-9140"/>
    <s v="993 Pepper Wood Pass"/>
    <s v="San Jose"/>
    <s v="California"/>
    <n v="95155"/>
    <s v="EB521"/>
    <s v="Understanding Artificial Intelligence"/>
    <n v="19.5"/>
    <n v="4"/>
    <x v="0"/>
    <n v="2"/>
    <n v="39"/>
    <n v="10"/>
  </r>
  <r>
    <n v="1878"/>
    <x v="401"/>
    <x v="7"/>
    <s v="Kalinda"/>
    <s v="Steers"/>
    <s v="ksteershp@ameblo.jp#mailto:ksteershp@ameblo.jp#"/>
    <s v="619-322-8326"/>
    <s v="13871 Summit Place"/>
    <s v="San Diego"/>
    <s v="California"/>
    <n v="92137"/>
    <s v="RS707"/>
    <s v="RXW-9807 Robot"/>
    <n v="599"/>
    <n v="6"/>
    <x v="1"/>
    <n v="5"/>
    <n v="2995"/>
    <n v="10"/>
  </r>
  <r>
    <n v="1879"/>
    <x v="401"/>
    <x v="1225"/>
    <s v="Hannie"/>
    <s v="Furnival"/>
    <s v="hfurnivall1@bing.com#mailto:hfurnivall1@bing.com#"/>
    <s v="512-586-6164"/>
    <s v="961 Service Terrace"/>
    <s v="Round Rock"/>
    <s v="Texas"/>
    <n v="78682"/>
    <s v="EB512"/>
    <s v="Multi Rotor Drones"/>
    <n v="24.95"/>
    <n v="4"/>
    <x v="0"/>
    <n v="5"/>
    <n v="124.75"/>
    <n v="10"/>
  </r>
  <r>
    <n v="1880"/>
    <x v="401"/>
    <x v="351"/>
    <s v="Missy"/>
    <s v="Rodmell"/>
    <s v="mrodmellaf@feedburner.com#mailto:mrodmellaf@feedburner.com#"/>
    <s v="801-381-7737"/>
    <s v="50913 Del Sol Court"/>
    <s v="Salt Lake City"/>
    <s v="Utah"/>
    <n v="84130"/>
    <s v="EB519"/>
    <s v="Spherical Robots"/>
    <n v="16.75"/>
    <n v="4"/>
    <x v="0"/>
    <n v="3"/>
    <n v="50.25"/>
    <n v="10"/>
  </r>
  <r>
    <n v="1881"/>
    <x v="401"/>
    <x v="1226"/>
    <s v="Gardener"/>
    <s v="Tolomio"/>
    <s v="gtolomioo@ebay.co.uk#mailto:gtolomioo@ebay.co.uk#"/>
    <s v="859-948-2340"/>
    <s v="10650 Sundown Court"/>
    <s v="Lexington"/>
    <s v="Kentucky"/>
    <n v="40586"/>
    <s v="DK203"/>
    <s v="BYOD-220"/>
    <n v="69"/>
    <n v="2"/>
    <x v="3"/>
    <n v="1"/>
    <n v="69"/>
    <n v="10"/>
  </r>
  <r>
    <n v="1882"/>
    <x v="401"/>
    <x v="233"/>
    <s v="Esther"/>
    <s v="Weeden"/>
    <s v="eweedeneb@google.ca#mailto:eweedeneb@google.ca#"/>
    <s v="814-490-8024"/>
    <s v="696 Gulseth Center"/>
    <s v="Erie"/>
    <s v="Pennsylvania"/>
    <n v="16565"/>
    <s v="BP104"/>
    <s v="Cat Robot Blueprint"/>
    <n v="4.99"/>
    <n v="1"/>
    <x v="6"/>
    <n v="5"/>
    <n v="24.950000000000003"/>
    <n v="10"/>
  </r>
  <r>
    <n v="1883"/>
    <x v="401"/>
    <x v="1227"/>
    <s v="Robinet"/>
    <s v="Attenbrow"/>
    <s v="rattenbrowb9@jigsy.com#mailto:rattenbrowb9@jigsy.com#"/>
    <s v="303-367-3441"/>
    <s v="273 Grim Center"/>
    <s v="Aurora"/>
    <s v="Colorado"/>
    <n v="80044"/>
    <s v="DK206"/>
    <s v="BYOD-400"/>
    <n v="119"/>
    <n v="2"/>
    <x v="3"/>
    <n v="3"/>
    <n v="357"/>
    <n v="10"/>
  </r>
  <r>
    <n v="1884"/>
    <x v="401"/>
    <x v="1228"/>
    <s v="Alano"/>
    <s v="Fairpo"/>
    <s v="afairpoge@joomla.org#mailto:afairpoge@joomla.org#"/>
    <s v="518-158-8612"/>
    <s v="2402 Kedzie Hill"/>
    <s v="Albany"/>
    <s v="New York"/>
    <n v="12242"/>
    <s v="TV809"/>
    <s v="Understanding 3D Printing"/>
    <n v="42.99"/>
    <n v="7"/>
    <x v="2"/>
    <n v="3"/>
    <n v="128.97"/>
    <n v="10"/>
  </r>
  <r>
    <n v="1885"/>
    <x v="401"/>
    <x v="1052"/>
    <s v="Brnaby"/>
    <s v="Waszczyk"/>
    <s v="bwaszczykpm@fda.gov#mailto:bwaszczykpm@fda.gov#"/>
    <s v="210-207-8336"/>
    <s v="64 Brentwood Plaza"/>
    <s v="San Antonio"/>
    <s v="Texas"/>
    <n v="78265"/>
    <s v="EB511"/>
    <s v="Helicopter Drones"/>
    <n v="20.95"/>
    <n v="4"/>
    <x v="0"/>
    <n v="3"/>
    <n v="62.849999999999994"/>
    <n v="10"/>
  </r>
  <r>
    <n v="1886"/>
    <x v="402"/>
    <x v="774"/>
    <s v="Andy"/>
    <s v="Woodruff"/>
    <s v="awoodruffo@techcrunch.com#mailto:awoodruffo@techcrunch.com#"/>
    <s v="315-377-2198"/>
    <s v="8278 Scott Terrace"/>
    <s v="Rochester"/>
    <s v="New York"/>
    <n v="14614"/>
    <s v="DK209"/>
    <s v="BYOD-550"/>
    <n v="179"/>
    <n v="2"/>
    <x v="3"/>
    <n v="3"/>
    <n v="537"/>
    <n v="10"/>
  </r>
  <r>
    <n v="1887"/>
    <x v="402"/>
    <x v="113"/>
    <s v="Fonsie"/>
    <s v="Aron"/>
    <s v="faron9f@51.la#mailto:faron9f@51.la#"/>
    <s v="619-680-6204"/>
    <s v="272 Elka Way"/>
    <s v="San Diego"/>
    <s v="California"/>
    <n v="92153"/>
    <s v="DK203"/>
    <s v="BYOD-220"/>
    <n v="69"/>
    <n v="2"/>
    <x v="3"/>
    <n v="2"/>
    <n v="138"/>
    <n v="10"/>
  </r>
  <r>
    <n v="1888"/>
    <x v="402"/>
    <x v="1229"/>
    <s v="Ermentrude"/>
    <s v="Abels"/>
    <s v="eabelsrh@domainmarket.com#mailto:eabelsrh@domainmarket.com#"/>
    <s v="704-299-4564"/>
    <s v="3975 Tennessee Court"/>
    <s v="Charlotte"/>
    <s v="North Carolina"/>
    <n v="28299"/>
    <s v="EB504"/>
    <s v="Cartesian Robots"/>
    <n v="12.99"/>
    <n v="4"/>
    <x v="0"/>
    <n v="5"/>
    <n v="64.95"/>
    <n v="10"/>
  </r>
  <r>
    <n v="1889"/>
    <x v="402"/>
    <x v="196"/>
    <s v="Brian"/>
    <s v="Crowther"/>
    <s v="bcrowthergs@cyberchimps.com#mailto:bcrowthergs@cyberchimps.com#"/>
    <s v="520-686-5167"/>
    <s v="59451 Onsgard Hill"/>
    <s v="Tucson"/>
    <s v="Arizona"/>
    <n v="85737"/>
    <s v="TV803"/>
    <s v="Cloud Computing"/>
    <n v="29.99"/>
    <n v="7"/>
    <x v="2"/>
    <n v="3"/>
    <n v="89.97"/>
    <n v="10"/>
  </r>
  <r>
    <n v="1890"/>
    <x v="403"/>
    <x v="1230"/>
    <s v="Linnet"/>
    <s v="Bleiman"/>
    <s v="lbleimanl4@alexa.com#mailto:lbleimanl4@alexa.com#"/>
    <s v="727-644-4323"/>
    <s v="106 8th Hill"/>
    <s v="Tampa"/>
    <s v="Florida"/>
    <n v="33625"/>
    <s v="EB511"/>
    <s v="Helicopter Drones"/>
    <n v="20.95"/>
    <n v="4"/>
    <x v="0"/>
    <n v="3"/>
    <n v="62.849999999999994"/>
    <n v="10"/>
  </r>
  <r>
    <n v="1891"/>
    <x v="403"/>
    <x v="612"/>
    <s v="Georgy"/>
    <s v="Claiton"/>
    <s v="gclaitonrh@marketwatch.com#mailto:gclaitonrh@marketwatch.com#"/>
    <s v="503-870-9134"/>
    <s v="26 Reindahl Avenue"/>
    <s v="Portland"/>
    <s v="Oregon"/>
    <n v="97211"/>
    <s v="EB514"/>
    <s v="Polar Robots"/>
    <n v="23.99"/>
    <n v="4"/>
    <x v="0"/>
    <n v="5"/>
    <n v="119.94999999999999"/>
    <n v="10"/>
  </r>
  <r>
    <n v="1892"/>
    <x v="403"/>
    <x v="1231"/>
    <s v="Ashlee"/>
    <s v="Haversham"/>
    <s v="ahaversham6f@abc.net.au#mailto:ahaversham6f@abc.net.au#"/>
    <s v="510-806-8861"/>
    <s v="48 Dayton Plaza"/>
    <s v="Oakland"/>
    <s v="California"/>
    <n v="94660"/>
    <s v="EB517"/>
    <s v="SCARA Robots"/>
    <n v="19.5"/>
    <n v="4"/>
    <x v="0"/>
    <n v="3"/>
    <n v="58.5"/>
    <n v="10"/>
  </r>
  <r>
    <n v="1893"/>
    <x v="403"/>
    <x v="536"/>
    <s v="Edwina"/>
    <s v="Byrd"/>
    <s v="ebyrdcf@twitter.com#mailto:ebyrdcf@twitter.com#"/>
    <s v="405-677-9612"/>
    <s v="65797 Sullivan Junction"/>
    <s v="Oklahoma City"/>
    <s v="Oklahoma"/>
    <n v="73142"/>
    <s v="RS707"/>
    <s v="RXW-9807 Robot"/>
    <n v="599"/>
    <n v="6"/>
    <x v="1"/>
    <n v="2"/>
    <n v="1198"/>
    <n v="10"/>
  </r>
  <r>
    <n v="1894"/>
    <x v="404"/>
    <x v="1232"/>
    <s v="Patience"/>
    <s v="Menendez"/>
    <s v="pmenendezcv@squarespace.com#mailto:pmenendezcv@squarespace.com#"/>
    <s v="281-465-9276"/>
    <s v="30 Hoffman Point"/>
    <s v="Galveston"/>
    <s v="Texas"/>
    <n v="77554"/>
    <s v="BP107"/>
    <s v="Ladybug Robot Blueprint"/>
    <n v="12"/>
    <n v="1"/>
    <x v="6"/>
    <n v="3"/>
    <n v="36"/>
    <n v="10"/>
  </r>
  <r>
    <n v="1895"/>
    <x v="404"/>
    <x v="729"/>
    <s v="Daphene"/>
    <s v="Torrecilla"/>
    <s v="dtorrecilla46@indiegogo.com#mailto:dtorrecilla46@indiegogo.com#"/>
    <s v="704-989-6711"/>
    <s v="47598 American Ash Parkway"/>
    <s v="Charlotte"/>
    <s v="North Carolina"/>
    <n v="28272"/>
    <s v="BP101"/>
    <s v="All Eyes Drone Blueprint"/>
    <n v="9.99"/>
    <n v="1"/>
    <x v="6"/>
    <n v="3"/>
    <n v="29.97"/>
    <n v="10"/>
  </r>
  <r>
    <n v="1896"/>
    <x v="404"/>
    <x v="138"/>
    <s v="Gabie"/>
    <s v="Enoch"/>
    <s v="genochef@networkadvertising.org#mailto:genochef@networkadvertising.org#"/>
    <s v="813-179-7771"/>
    <s v="48 Crowley Drive"/>
    <s v="Zephyrhills"/>
    <s v="Florida"/>
    <n v="33543"/>
    <s v="DK201"/>
    <s v="BYOD-100"/>
    <n v="54"/>
    <n v="2"/>
    <x v="3"/>
    <n v="3"/>
    <n v="162"/>
    <n v="10"/>
  </r>
  <r>
    <n v="1897"/>
    <x v="404"/>
    <x v="812"/>
    <s v="Silvano"/>
    <s v="Instrell"/>
    <s v="sinstrell7v@newyorker.com#mailto:sinstrell7v@newyorker.com#"/>
    <s v="203-189-8203"/>
    <s v="6239 Russell Crossing"/>
    <s v="Norwalk"/>
    <s v="Connecticut"/>
    <n v="6859"/>
    <s v="EB511"/>
    <s v="Helicopter Drones"/>
    <n v="20.95"/>
    <n v="4"/>
    <x v="0"/>
    <n v="2"/>
    <n v="41.9"/>
    <n v="10"/>
  </r>
  <r>
    <n v="1898"/>
    <x v="405"/>
    <x v="331"/>
    <s v="Herb"/>
    <s v="Antonetti"/>
    <s v="hantonetti31@wix.com#mailto:hantonetti31@wix.com#"/>
    <s v="423-196-2033"/>
    <s v="25515 Declaration Hill"/>
    <s v="Chattanooga"/>
    <s v="Tennessee"/>
    <n v="37410"/>
    <s v="BP110"/>
    <s v="Sleepy Eye Blueprint"/>
    <n v="11.99"/>
    <n v="1"/>
    <x v="6"/>
    <n v="5"/>
    <n v="59.95"/>
    <n v="10"/>
  </r>
  <r>
    <n v="1899"/>
    <x v="405"/>
    <x v="1233"/>
    <s v="Marta"/>
    <s v="Diben"/>
    <s v="mdibenn6@blogger.com#mailto:mdibenn6@blogger.com#"/>
    <s v="941-434-3337"/>
    <s v="279 Orin Circle"/>
    <s v="Sarasota"/>
    <s v="Florida"/>
    <n v="34276"/>
    <s v="TV810"/>
    <s v="Understanding Automation"/>
    <n v="44.95"/>
    <n v="7"/>
    <x v="2"/>
    <n v="5"/>
    <n v="224.75"/>
    <n v="10"/>
  </r>
  <r>
    <n v="1900"/>
    <x v="405"/>
    <x v="1234"/>
    <s v="Ailbert"/>
    <s v="Brende"/>
    <s v="abrende6e@harvard.edu#mailto:abrende6e@harvard.edu#"/>
    <s v="501-867-6807"/>
    <s v="63 Raven Crossing"/>
    <s v="Little Rock"/>
    <s v="Arkansas"/>
    <n v="72204"/>
    <s v="EB509"/>
    <s v="GPS Drones"/>
    <n v="19.989999999999998"/>
    <n v="4"/>
    <x v="0"/>
    <n v="2"/>
    <n v="39.979999999999997"/>
    <n v="10"/>
  </r>
  <r>
    <n v="1901"/>
    <x v="405"/>
    <x v="62"/>
    <s v="Carlie"/>
    <s v="Pala"/>
    <s v="cpala1d@mysql.com#mailto:cpala1d@mysql.com#"/>
    <s v="563-279-3211"/>
    <s v="765 Del Sol Way"/>
    <s v="Davenport"/>
    <s v="Iowa"/>
    <n v="52804"/>
    <s v="EB517"/>
    <s v="SCARA Robots"/>
    <n v="19.5"/>
    <n v="4"/>
    <x v="0"/>
    <n v="5"/>
    <n v="97.5"/>
    <n v="10"/>
  </r>
  <r>
    <n v="1902"/>
    <x v="405"/>
    <x v="1235"/>
    <s v="Lorne"/>
    <s v="McGarvey"/>
    <s v="lmcgarveyfn@unesco.org#mailto:lmcgarveyfn@unesco.org#"/>
    <s v="512-218-4938"/>
    <s v="4000 Heffernan Plaza"/>
    <s v="Austin"/>
    <s v="Texas"/>
    <n v="78764"/>
    <s v="RS707"/>
    <s v="RXW-9807 Robot"/>
    <n v="599"/>
    <n v="6"/>
    <x v="1"/>
    <n v="6"/>
    <n v="3594"/>
    <n v="10"/>
  </r>
  <r>
    <n v="1903"/>
    <x v="405"/>
    <x v="236"/>
    <s v="Clerissa"/>
    <s v="Gallehock"/>
    <s v="cgallehockkf@xinhuanet.com#mailto:cgallehockkf@xinhuanet.com#"/>
    <s v="303-491-4538"/>
    <s v="7526 Sheridan Parkway"/>
    <s v="Denver"/>
    <s v="Colorado"/>
    <n v="80291"/>
    <s v="BP104"/>
    <s v="Cat Robot Blueprint"/>
    <n v="4.99"/>
    <n v="1"/>
    <x v="6"/>
    <n v="2"/>
    <n v="9.98"/>
    <n v="10"/>
  </r>
  <r>
    <n v="1904"/>
    <x v="406"/>
    <x v="95"/>
    <s v="Marybeth"/>
    <s v="O'Rodane"/>
    <s v="morodaneac@furl.net#mailto:morodaneac@furl.net#"/>
    <s v="415-631-8243"/>
    <s v="8220 Arapahoe Alley"/>
    <s v="San Francisco"/>
    <s v="California"/>
    <n v="94159"/>
    <s v="EB521"/>
    <s v="Understanding Artificial Intelligence"/>
    <n v="19.5"/>
    <n v="4"/>
    <x v="0"/>
    <n v="4"/>
    <n v="78"/>
    <n v="10"/>
  </r>
  <r>
    <n v="1905"/>
    <x v="406"/>
    <x v="1236"/>
    <s v="Darnall"/>
    <s v="Berns"/>
    <s v="dbernsgt@soundcloud.com#mailto:dbernsgt@soundcloud.com#"/>
    <s v="757-968-8016"/>
    <s v="71290 Moland Street"/>
    <s v="Virginia Beach"/>
    <s v="Virginia"/>
    <n v="23464"/>
    <s v="EB514"/>
    <s v="Polar Robots"/>
    <n v="23.99"/>
    <n v="4"/>
    <x v="0"/>
    <n v="4"/>
    <n v="95.96"/>
    <n v="10"/>
  </r>
  <r>
    <n v="1906"/>
    <x v="406"/>
    <x v="644"/>
    <s v="Tracie"/>
    <s v="Pegden"/>
    <s v="tpegden7c@google.de#mailto:tpegden7c@google.de#"/>
    <s v="303-792-5477"/>
    <s v="98 Towne Lane"/>
    <s v="Denver"/>
    <s v="Colorado"/>
    <n v="80241"/>
    <s v="EB502"/>
    <s v="Building Your First Robot"/>
    <n v="24.95"/>
    <n v="4"/>
    <x v="0"/>
    <n v="3"/>
    <n v="74.849999999999994"/>
    <n v="10"/>
  </r>
  <r>
    <n v="1907"/>
    <x v="406"/>
    <x v="1032"/>
    <s v="Izaak"/>
    <s v="Belfelt"/>
    <s v="ibelfelteo@dedecms.com#mailto:ibelfelteo@dedecms.com#"/>
    <s v="773-972-6546"/>
    <s v="2232 Banding Terrace"/>
    <s v="Chicago"/>
    <s v="Illinois"/>
    <n v="60630"/>
    <s v="EB505"/>
    <s v="Delivery Drones"/>
    <n v="14.99"/>
    <n v="4"/>
    <x v="0"/>
    <n v="3"/>
    <n v="44.97"/>
    <n v="10"/>
  </r>
  <r>
    <n v="1908"/>
    <x v="406"/>
    <x v="849"/>
    <s v="Reinwald"/>
    <s v="Alekseev"/>
    <s v="ralekseev5o@elpais.com#mailto:ralekseev5o@elpais.com#"/>
    <s v="253-458-4383"/>
    <s v="33 Butterfield Avenue"/>
    <s v="Olympia"/>
    <s v="Washington"/>
    <n v="98516"/>
    <s v="BP107"/>
    <s v="Ladybug Robot Blueprint"/>
    <n v="12"/>
    <n v="1"/>
    <x v="6"/>
    <n v="6"/>
    <n v="72"/>
    <n v="10"/>
  </r>
  <r>
    <n v="1909"/>
    <x v="406"/>
    <x v="1237"/>
    <s v="Birk"/>
    <s v="Foort"/>
    <s v="bfoortdl@vimeo.com#mailto:bfoortdl@vimeo.com#"/>
    <s v="610-980-7330"/>
    <s v="577 Farwell Road"/>
    <s v="Philadelphia"/>
    <s v="Pennsylvania"/>
    <n v="19120"/>
    <s v="RK603"/>
    <s v="BYOR-1500"/>
    <n v="189"/>
    <n v="5"/>
    <x v="4"/>
    <n v="2"/>
    <n v="378"/>
    <n v="10"/>
  </r>
  <r>
    <n v="1910"/>
    <x v="406"/>
    <x v="357"/>
    <s v="Olly"/>
    <s v="Fedoronko"/>
    <s v="ofedoronkonk@salon.com#mailto:ofedoronkonk@salon.com#"/>
    <s v="408-372-0118"/>
    <s v="45305 Cascade Avenue"/>
    <s v="Sunnyvale"/>
    <s v="California"/>
    <n v="94089"/>
    <s v="RK602"/>
    <s v="BYOR-1000"/>
    <n v="189"/>
    <n v="5"/>
    <x v="4"/>
    <n v="5"/>
    <n v="945"/>
    <n v="10"/>
  </r>
  <r>
    <n v="1911"/>
    <x v="406"/>
    <x v="1238"/>
    <s v="Claire"/>
    <s v="Crowther"/>
    <s v="ccrowtherlf@huffingtonpost.com#mailto:ccrowtherlf@huffingtonpost.com#"/>
    <s v="626-327-6382"/>
    <s v="77619 Bay Plaza"/>
    <s v="Pasadena"/>
    <s v="California"/>
    <n v="91117"/>
    <s v="BP102"/>
    <s v="Bsquare Robot Blueprint"/>
    <n v="8.99"/>
    <n v="1"/>
    <x v="6"/>
    <n v="5"/>
    <n v="44.95"/>
    <n v="10"/>
  </r>
  <r>
    <n v="1912"/>
    <x v="406"/>
    <x v="1239"/>
    <s v="Atalanta"/>
    <s v="Arendsen"/>
    <s v="aarendsenpl@state.tx.us#mailto:aarendsenpl@state.tx.us#"/>
    <s v="520-937-8245"/>
    <s v="58789 Dayton Place"/>
    <s v="Prescott"/>
    <s v="Arizona"/>
    <n v="86305"/>
    <s v="DK203"/>
    <s v="BYOD-220"/>
    <n v="69"/>
    <n v="2"/>
    <x v="3"/>
    <n v="3"/>
    <n v="207"/>
    <n v="10"/>
  </r>
  <r>
    <n v="1913"/>
    <x v="407"/>
    <x v="1240"/>
    <s v="Vania"/>
    <s v="MacMurray"/>
    <s v="vmacmurrayks@cpanel.net#mailto:vmacmurrayks@cpanel.net#"/>
    <s v="717-372-9166"/>
    <s v="558 Mallory Avenue"/>
    <s v="Lancaster"/>
    <s v="Pennsylvania"/>
    <n v="17622"/>
    <s v="BP110"/>
    <s v="Sleepy Eye Blueprint"/>
    <n v="11.99"/>
    <n v="1"/>
    <x v="6"/>
    <n v="3"/>
    <n v="35.97"/>
    <n v="10"/>
  </r>
  <r>
    <n v="1914"/>
    <x v="407"/>
    <x v="1196"/>
    <s v="Nixie"/>
    <s v="Corday"/>
    <s v="ncordayee@boston.com#mailto:ncordayee@boston.com#"/>
    <s v="215-667-6780"/>
    <s v="4897 7th Parkway"/>
    <s v="Philadelphia"/>
    <s v="Pennsylvania"/>
    <n v="19131"/>
    <s v="EB502"/>
    <s v="Building Your First Robot"/>
    <n v="24.95"/>
    <n v="4"/>
    <x v="0"/>
    <n v="2"/>
    <n v="49.9"/>
    <n v="10"/>
  </r>
  <r>
    <n v="1915"/>
    <x v="407"/>
    <x v="1241"/>
    <s v="Johanna"/>
    <s v="Massei"/>
    <s v="jmasseic9@google.it#mailto:jmasseic9@google.it#"/>
    <s v="203-690-4235"/>
    <s v="532 Dottie Parkway"/>
    <s v="Waterbury"/>
    <s v="Connecticut"/>
    <n v="6721"/>
    <s v="RK607"/>
    <s v="BYOR-4005"/>
    <n v="245"/>
    <n v="5"/>
    <x v="4"/>
    <n v="5"/>
    <n v="1225"/>
    <n v="10"/>
  </r>
  <r>
    <n v="1916"/>
    <x v="407"/>
    <x v="1158"/>
    <s v="Ned"/>
    <s v="Valentinuzzi"/>
    <s v="nvalentinuzzi9g@jigsy.com#mailto:nvalentinuzzi9g@jigsy.com#"/>
    <s v="419-544-9997"/>
    <s v="84256 Derek Trail"/>
    <s v="Toledo"/>
    <s v="Ohio"/>
    <n v="43666"/>
    <s v="DS304"/>
    <s v="DTE-QFN20 Drone"/>
    <n v="250"/>
    <n v="3"/>
    <x v="5"/>
    <n v="4"/>
    <n v="1000"/>
    <n v="10"/>
  </r>
  <r>
    <n v="1917"/>
    <x v="407"/>
    <x v="390"/>
    <s v="Regine"/>
    <s v="Christoffe"/>
    <s v="rchristoffelw@so-net.ne.jp#mailto:rchristoffelw@so-net.ne.jp#"/>
    <s v="410-767-3566"/>
    <s v="42998 Eliot Plaza"/>
    <s v="Baltimore"/>
    <s v="Maryland"/>
    <n v="21290"/>
    <s v="DS302"/>
    <s v="DC-304 Drone"/>
    <n v="395"/>
    <n v="3"/>
    <x v="5"/>
    <n v="2"/>
    <n v="790"/>
    <n v="10"/>
  </r>
  <r>
    <n v="1918"/>
    <x v="408"/>
    <x v="1242"/>
    <s v="Dollie"/>
    <s v="Pennells"/>
    <s v="dpennellsju@businessweek.com#mailto:dpennellsju@businessweek.com#"/>
    <s v="520-163-2920"/>
    <s v="49 Delladonna Alley"/>
    <s v="Tucson"/>
    <s v="Arizona"/>
    <n v="85743"/>
    <s v="DK201"/>
    <s v="BYOD-100"/>
    <n v="54"/>
    <n v="2"/>
    <x v="3"/>
    <n v="5"/>
    <n v="270"/>
    <n v="10"/>
  </r>
  <r>
    <n v="1919"/>
    <x v="408"/>
    <x v="838"/>
    <s v="Alaster"/>
    <s v="Chesnay"/>
    <s v="achesnaymo@ebay.com#mailto:achesnaymo@ebay.com#"/>
    <s v="269-931-8671"/>
    <s v="83136 Northfield Avenue"/>
    <s v="Battle Creek"/>
    <s v="Michigan"/>
    <n v="49018"/>
    <s v="TV808"/>
    <s v="Robotic Essentials"/>
    <n v="34.99"/>
    <n v="7"/>
    <x v="2"/>
    <n v="4"/>
    <n v="139.96"/>
    <n v="10"/>
  </r>
  <r>
    <n v="1920"/>
    <x v="408"/>
    <x v="909"/>
    <s v="Sibelle"/>
    <s v="Vassie"/>
    <s v="svassie59@cam.ac.uk#mailto:svassie59@cam.ac.uk#"/>
    <s v="408-645-0310"/>
    <s v="40 Alpine Way"/>
    <s v="San Jose"/>
    <s v="California"/>
    <n v="95118"/>
    <s v="EB504"/>
    <s v="Cartesian Robots"/>
    <n v="12.99"/>
    <n v="4"/>
    <x v="0"/>
    <n v="3"/>
    <n v="38.97"/>
    <n v="10"/>
  </r>
  <r>
    <n v="1921"/>
    <x v="408"/>
    <x v="1243"/>
    <s v="Fonz"/>
    <s v="Fidell"/>
    <s v="ffidellfz@wordpress.com#mailto:ffidellfz@wordpress.com#"/>
    <s v="704-689-8919"/>
    <s v="143 Vermont Point"/>
    <s v="Charlotte"/>
    <s v="North Carolina"/>
    <n v="28299"/>
    <s v="DK208"/>
    <s v="BYOD-500"/>
    <n v="167"/>
    <n v="2"/>
    <x v="3"/>
    <n v="3"/>
    <n v="501"/>
    <n v="10"/>
  </r>
  <r>
    <n v="1922"/>
    <x v="408"/>
    <x v="992"/>
    <s v="Myca"/>
    <s v="Kitchinghan"/>
    <s v="mkitchinghan5p@utexas.edu#mailto:mkitchinghan5p@utexas.edu#"/>
    <s v="602-327-8475"/>
    <s v="47 Mesta Pass"/>
    <s v="Phoenix"/>
    <s v="Arizona"/>
    <n v="85077"/>
    <s v="RS702"/>
    <s v="MICR-23K Robot"/>
    <n v="899"/>
    <n v="6"/>
    <x v="1"/>
    <n v="1"/>
    <n v="899"/>
    <n v="10"/>
  </r>
  <r>
    <n v="1923"/>
    <x v="408"/>
    <x v="416"/>
    <s v="Christian"/>
    <s v="Kluger"/>
    <s v="cklugerlg@sfgate.com#mailto:cklugerlg@sfgate.com#"/>
    <s v="619-694-2511"/>
    <s v="90 Springview Alley"/>
    <s v="San Diego"/>
    <s v="California"/>
    <n v="92132"/>
    <s v="TV813"/>
    <s v="Virtual Reality Basics"/>
    <n v="29.99"/>
    <n v="7"/>
    <x v="2"/>
    <n v="3"/>
    <n v="89.97"/>
    <n v="10"/>
  </r>
  <r>
    <n v="1924"/>
    <x v="408"/>
    <x v="205"/>
    <s v="Harlan"/>
    <s v="Faulconer"/>
    <s v="hfaulconerbv@msu.edu#mailto:hfaulconerbv@msu.edu#"/>
    <s v="409-649-7964"/>
    <s v="8119 Commercial Hill"/>
    <s v="Galveston"/>
    <s v="Texas"/>
    <n v="77554"/>
    <s v="EB517"/>
    <s v="SCARA Robots"/>
    <n v="19.5"/>
    <n v="4"/>
    <x v="0"/>
    <n v="3"/>
    <n v="58.5"/>
    <n v="10"/>
  </r>
  <r>
    <n v="1925"/>
    <x v="409"/>
    <x v="1244"/>
    <s v="Maddy"/>
    <s v="Baume"/>
    <s v="mbaumer2@wikispaces.com#mailto:mbaumer2@wikispaces.com#"/>
    <s v="303-763-1756"/>
    <s v="82545 Mayfield Avenue"/>
    <s v="Denver"/>
    <s v="Colorado"/>
    <n v="80262"/>
    <s v="DK204"/>
    <s v="BYOD-300"/>
    <n v="89"/>
    <n v="2"/>
    <x v="3"/>
    <n v="4"/>
    <n v="356"/>
    <n v="10"/>
  </r>
  <r>
    <n v="1926"/>
    <x v="409"/>
    <x v="758"/>
    <s v="Merci"/>
    <s v="Anning"/>
    <s v="manningh7@nifty.com#mailto:manningh7@nifty.com#"/>
    <s v="302-243-6591"/>
    <s v="53420 Basil Point"/>
    <s v="Wilmington"/>
    <s v="Delaware"/>
    <n v="19897"/>
    <s v="BP107"/>
    <s v="Ladybug Robot Blueprint"/>
    <n v="12"/>
    <n v="1"/>
    <x v="6"/>
    <n v="3"/>
    <n v="36"/>
    <n v="10"/>
  </r>
  <r>
    <n v="1927"/>
    <x v="409"/>
    <x v="1245"/>
    <s v="Zonnya"/>
    <s v="Machon"/>
    <s v="zmachoncf@rediff.com#mailto:zmachoncf@rediff.com#"/>
    <s v="501-347-8560"/>
    <s v="3475 Sycamore Street"/>
    <s v="Hot Springs National Park"/>
    <s v="Arkansas"/>
    <n v="71914"/>
    <s v="TV811"/>
    <s v="Understanding Drone Regulations"/>
    <n v="27.5"/>
    <n v="7"/>
    <x v="2"/>
    <n v="2"/>
    <n v="55"/>
    <n v="10"/>
  </r>
  <r>
    <n v="1928"/>
    <x v="409"/>
    <x v="1171"/>
    <s v="Mariquilla"/>
    <s v="Stovin"/>
    <s v="mstovin3z@indiegogo.com#mailto:mstovin3z@indiegogo.com#"/>
    <s v="832-585-5166"/>
    <s v="562 Sutherland Plaza"/>
    <s v="Houston"/>
    <s v="Texas"/>
    <n v="77266"/>
    <s v="DS305"/>
    <s v="DTI-84 Drone"/>
    <n v="455"/>
    <n v="3"/>
    <x v="5"/>
    <n v="4"/>
    <n v="1820"/>
    <n v="10"/>
  </r>
  <r>
    <n v="1929"/>
    <x v="409"/>
    <x v="275"/>
    <s v="Diahann"/>
    <s v="Hoult"/>
    <s v="dhoultek@exblog.jp#mailto:dhoultek@exblog.jp#"/>
    <s v="213-863-2947"/>
    <s v="473 Merrick Park"/>
    <s v="Los Angeles"/>
    <s v="California"/>
    <n v="90101"/>
    <s v="TV804"/>
    <s v="Drone Video Techniques"/>
    <n v="37.99"/>
    <n v="7"/>
    <x v="2"/>
    <n v="2"/>
    <n v="75.98"/>
    <n v="10"/>
  </r>
  <r>
    <n v="1930"/>
    <x v="409"/>
    <x v="1246"/>
    <s v="Thea"/>
    <s v="Ferroni"/>
    <s v="tferronibc@instagram.com#mailto:tferronibc@instagram.com#"/>
    <s v="515-721-3257"/>
    <s v="63 Grayhawk Junction"/>
    <s v="Des Moines"/>
    <s v="Iowa"/>
    <n v="50393"/>
    <s v="DK208"/>
    <s v="BYOD-500"/>
    <n v="167"/>
    <n v="2"/>
    <x v="3"/>
    <n v="3"/>
    <n v="501"/>
    <n v="10"/>
  </r>
  <r>
    <n v="1931"/>
    <x v="409"/>
    <x v="1247"/>
    <s v="Ira"/>
    <s v="Hale"/>
    <s v="ihalei4@nifty.com#mailto:ihalei4@nifty.com#"/>
    <s v="813-433-9503"/>
    <s v="55574 Monument Street"/>
    <s v="Tampa"/>
    <s v="Florida"/>
    <n v="33673"/>
    <s v="BP101"/>
    <s v="All Eyes Drone Blueprint"/>
    <n v="9.99"/>
    <n v="1"/>
    <x v="6"/>
    <n v="4"/>
    <n v="39.96"/>
    <n v="10"/>
  </r>
  <r>
    <n v="1932"/>
    <x v="409"/>
    <x v="395"/>
    <s v="Lesli"/>
    <s v="Ormes"/>
    <s v="lormesn9@smh.com.au#mailto:lormesn9@smh.com.au#"/>
    <s v="309-235-8746"/>
    <s v="93 1st Court"/>
    <s v="Carol Stream"/>
    <s v="Illinois"/>
    <n v="60351"/>
    <s v="EB507"/>
    <s v="Drone Building Essentials"/>
    <n v="13.99"/>
    <n v="4"/>
    <x v="0"/>
    <n v="4"/>
    <n v="55.96"/>
    <n v="10"/>
  </r>
  <r>
    <n v="1933"/>
    <x v="410"/>
    <x v="1248"/>
    <s v="Terrence"/>
    <s v="Lewisham"/>
    <s v="tlewisham51@intel.com#mailto:tlewisham51@intel.com#"/>
    <s v="202-197-4367"/>
    <s v="18 Red Cloud Plaza"/>
    <s v="Washington"/>
    <s v="District of Columbia"/>
    <n v="20599"/>
    <s v="RS704"/>
    <s v="RLK-9920 Robot"/>
    <n v="699"/>
    <n v="6"/>
    <x v="1"/>
    <n v="3"/>
    <n v="2097"/>
    <n v="10"/>
  </r>
  <r>
    <n v="1934"/>
    <x v="410"/>
    <x v="1114"/>
    <s v="Joyce"/>
    <s v="Brayshay"/>
    <s v="jbrayshayq3@flavors.me#mailto:jbrayshayq3@flavors.me#"/>
    <s v="806-216-0370"/>
    <s v="40083 Dakota Alley"/>
    <s v="Lubbock"/>
    <s v="Texas"/>
    <n v="79491"/>
    <s v="RS705"/>
    <s v="RQTE-554 Robot"/>
    <n v="684"/>
    <n v="6"/>
    <x v="1"/>
    <n v="4"/>
    <n v="2736"/>
    <n v="10"/>
  </r>
  <r>
    <n v="1935"/>
    <x v="411"/>
    <x v="68"/>
    <s v="Umberto"/>
    <s v="Lamboll"/>
    <s v="ulamboll9z@sciencedirect.com#mailto:ulamboll9z@sciencedirect.com#"/>
    <s v="559-628-8903"/>
    <s v="552 Rockefeller Park"/>
    <s v="Fresno"/>
    <s v="California"/>
    <n v="93740"/>
    <s v="EB509"/>
    <s v="GPS Drones"/>
    <n v="19.989999999999998"/>
    <n v="4"/>
    <x v="0"/>
    <n v="4"/>
    <n v="79.959999999999994"/>
    <n v="10"/>
  </r>
  <r>
    <n v="1936"/>
    <x v="411"/>
    <x v="62"/>
    <s v="Carlie"/>
    <s v="Pala"/>
    <s v="cpala1d@mysql.com#mailto:cpala1d@mysql.com#"/>
    <s v="563-279-3211"/>
    <s v="765 Del Sol Way"/>
    <s v="Davenport"/>
    <s v="Iowa"/>
    <n v="52804"/>
    <s v="RK607"/>
    <s v="BYOR-4005"/>
    <n v="245"/>
    <n v="5"/>
    <x v="4"/>
    <n v="3"/>
    <n v="735"/>
    <n v="10"/>
  </r>
  <r>
    <n v="1937"/>
    <x v="411"/>
    <x v="1249"/>
    <s v="Rycca"/>
    <s v="Sunshine"/>
    <s v="rsunshineln@cdc.gov#mailto:rsunshineln@cdc.gov#"/>
    <s v="949-702-6599"/>
    <s v="14 Gerald Center"/>
    <s v="Orange"/>
    <s v="California"/>
    <n v="92867"/>
    <s v="TV802"/>
    <s v="AI for Educators"/>
    <n v="49.95"/>
    <n v="7"/>
    <x v="2"/>
    <n v="4"/>
    <n v="199.8"/>
    <n v="10"/>
  </r>
  <r>
    <n v="1938"/>
    <x v="411"/>
    <x v="209"/>
    <s v="Gwyneth"/>
    <s v="Goodere"/>
    <s v="ggoodere4q@scientificamerican.com#mailto:ggoodere4q@scientificamerican.com#"/>
    <s v="402-238-8421"/>
    <s v="9481 Westend Park"/>
    <s v="Omaha"/>
    <s v="Nebraska"/>
    <n v="68144"/>
    <s v="DS303"/>
    <s v="DTD-7000 Drone"/>
    <n v="450"/>
    <n v="3"/>
    <x v="5"/>
    <n v="2"/>
    <n v="900"/>
    <n v="10"/>
  </r>
  <r>
    <n v="1939"/>
    <x v="412"/>
    <x v="1250"/>
    <s v="Elsie"/>
    <s v="Grigore"/>
    <s v="egrigoree2@51.la#mailto:egrigoree2@51.la#"/>
    <s v="407-193-0931"/>
    <s v="15 Schiller Way"/>
    <s v="Orlando"/>
    <s v="Florida"/>
    <n v="32835"/>
    <s v="DS303"/>
    <s v="DTD-7000 Drone"/>
    <n v="450"/>
    <n v="3"/>
    <x v="5"/>
    <n v="4"/>
    <n v="1800"/>
    <n v="10"/>
  </r>
  <r>
    <n v="1940"/>
    <x v="412"/>
    <x v="1251"/>
    <s v="Granny"/>
    <s v="Matevosian"/>
    <s v="gmatevosianhe@domainmarket.com#mailto:gmatevosianhe@domainmarket.com#"/>
    <s v="816-240-3398"/>
    <s v="7037 Bay Center"/>
    <s v="Kansas City"/>
    <s v="Missouri"/>
    <n v="64144"/>
    <s v="RS705"/>
    <s v="RQTE-554 Robot"/>
    <n v="684"/>
    <n v="6"/>
    <x v="1"/>
    <n v="3"/>
    <n v="2052"/>
    <n v="10"/>
  </r>
  <r>
    <n v="1941"/>
    <x v="413"/>
    <x v="1252"/>
    <s v="Adelaide"/>
    <s v="Harriagn"/>
    <s v="aharriagnfu@google.ru#mailto:aharriagnfu@google.ru#"/>
    <s v="713-420-2277"/>
    <s v="444 Summit Hill"/>
    <s v="Houston"/>
    <s v="Texas"/>
    <n v="77234"/>
    <s v="RS705"/>
    <s v="RQTE-554 Robot"/>
    <n v="684"/>
    <n v="6"/>
    <x v="1"/>
    <n v="4"/>
    <n v="2736"/>
    <n v="10"/>
  </r>
  <r>
    <n v="1942"/>
    <x v="413"/>
    <x v="310"/>
    <s v="Abramo"/>
    <s v="Jentzsch"/>
    <s v="ajentzschl1@de.vu#mailto:ajentzschl1@de.vu#"/>
    <s v="559-235-1237"/>
    <s v="2398 Redwing Drive"/>
    <s v="Fullerton"/>
    <s v="California"/>
    <n v="92640"/>
    <s v="TV801"/>
    <s v="Aerial Security"/>
    <n v="36.99"/>
    <n v="7"/>
    <x v="2"/>
    <n v="5"/>
    <n v="184.95000000000002"/>
    <n v="10"/>
  </r>
  <r>
    <n v="1943"/>
    <x v="413"/>
    <x v="508"/>
    <s v="Bald"/>
    <s v="Pettisall"/>
    <s v="bpettisallnx@usatoday.com#mailto:bpettisallnx@usatoday.com#"/>
    <s v="210-261-3080"/>
    <s v="2779 Marcy Drive"/>
    <s v="San Antonio"/>
    <s v="Texas"/>
    <n v="78265"/>
    <s v="DK205"/>
    <s v="BYOD-350"/>
    <n v="89.95"/>
    <n v="2"/>
    <x v="3"/>
    <n v="2"/>
    <n v="179.9"/>
    <n v="10"/>
  </r>
  <r>
    <n v="1944"/>
    <x v="414"/>
    <x v="1253"/>
    <s v="Bartholomew"/>
    <s v="Casier"/>
    <s v="bcasier9v@tamu.edu#mailto:bcasier9v@tamu.edu#"/>
    <s v="562-443-9696"/>
    <s v="75842 Laurel Junction"/>
    <s v="Whittier"/>
    <s v="California"/>
    <n v="90610"/>
    <s v="DK202"/>
    <s v="BYOD-200"/>
    <n v="58.95"/>
    <n v="2"/>
    <x v="3"/>
    <n v="3"/>
    <n v="176.85000000000002"/>
    <n v="10"/>
  </r>
  <r>
    <n v="1945"/>
    <x v="414"/>
    <x v="1254"/>
    <s v="Alaric"/>
    <s v="Eschalotte"/>
    <s v="aeschalotteih@virginia.edu#mailto:aeschalotteih@virginia.edu#"/>
    <s v="915-342-8160"/>
    <s v="417 Forest Run Junction"/>
    <s v="El Paso"/>
    <s v="Texas"/>
    <n v="88553"/>
    <s v="TV812"/>
    <s v="Understanding Raspberry PI"/>
    <n v="28.99"/>
    <n v="7"/>
    <x v="2"/>
    <n v="2"/>
    <n v="57.98"/>
    <n v="10"/>
  </r>
  <r>
    <n v="1946"/>
    <x v="414"/>
    <x v="217"/>
    <s v="Binky"/>
    <s v="Waiton"/>
    <s v="bwaiton1@geocities.com#mailto:bwaiton1@geocities.com#"/>
    <s v="608-426-7604"/>
    <s v="778 Onsgard Junction"/>
    <s v="Madison"/>
    <s v="Wisconsin"/>
    <n v="53716"/>
    <s v="EB514"/>
    <s v="Polar Robots"/>
    <n v="23.99"/>
    <n v="4"/>
    <x v="0"/>
    <n v="5"/>
    <n v="119.94999999999999"/>
    <n v="10"/>
  </r>
  <r>
    <n v="1947"/>
    <x v="414"/>
    <x v="906"/>
    <s v="Munmro"/>
    <s v="McConnell"/>
    <s v="mmcconnell2h@ning.com#mailto:mmcconnell2h@ning.com#"/>
    <s v="520-791-7119"/>
    <s v="25 Maywood Point"/>
    <s v="Prescott"/>
    <s v="Arizona"/>
    <n v="86305"/>
    <s v="TV802"/>
    <s v="AI for Educators"/>
    <n v="49.95"/>
    <n v="7"/>
    <x v="2"/>
    <n v="3"/>
    <n v="149.85000000000002"/>
    <n v="10"/>
  </r>
  <r>
    <n v="1948"/>
    <x v="415"/>
    <x v="961"/>
    <s v="Corrine"/>
    <s v="Hurtic"/>
    <s v="churticoc@infoseek.co.jp#mailto:churticoc@infoseek.co.jp#"/>
    <s v="405-949-8485"/>
    <s v="475 Blackbird Street"/>
    <s v="Oklahoma City"/>
    <s v="Oklahoma"/>
    <n v="73124"/>
    <s v="EB503"/>
    <s v="Building Your Own Drone"/>
    <n v="24.99"/>
    <n v="4"/>
    <x v="0"/>
    <n v="3"/>
    <n v="74.97"/>
    <n v="10"/>
  </r>
  <r>
    <n v="1949"/>
    <x v="415"/>
    <x v="13"/>
    <s v="Aindrea"/>
    <s v="Kingaby"/>
    <s v="akingaby78@deviantart.com#mailto:akingaby78@deviantart.com#"/>
    <s v="561-589-4452"/>
    <s v="40 Browning Plaza"/>
    <s v="West Palm Beach"/>
    <s v="Florida"/>
    <n v="33416"/>
    <s v="EB505"/>
    <s v="Delivery Drones"/>
    <n v="14.99"/>
    <n v="4"/>
    <x v="0"/>
    <n v="3"/>
    <n v="44.97"/>
    <n v="10"/>
  </r>
  <r>
    <n v="1950"/>
    <x v="415"/>
    <x v="502"/>
    <s v="Nolana"/>
    <s v="Duplain"/>
    <s v="nduplain50@stanford.edu#mailto:nduplain50@stanford.edu#"/>
    <s v="361-632-9931"/>
    <s v="26 Service Avenue"/>
    <s v="Corpus Christi"/>
    <s v="Texas"/>
    <n v="78410"/>
    <s v="EB519"/>
    <s v="Spherical Robots"/>
    <n v="16.75"/>
    <n v="4"/>
    <x v="0"/>
    <n v="1"/>
    <n v="16.75"/>
    <n v="10"/>
  </r>
  <r>
    <n v="1951"/>
    <x v="415"/>
    <x v="1255"/>
    <s v="Thurstan"/>
    <s v="Pulfer"/>
    <s v="tpulferql@wsj.com#mailto:tpulferql@wsj.com#"/>
    <s v="504-228-6063"/>
    <s v="6953 Comanche Hill"/>
    <s v="New Orleans"/>
    <s v="Louisiana"/>
    <n v="70116"/>
    <s v="EB521"/>
    <s v="Understanding Artificial Intelligence"/>
    <n v="19.5"/>
    <n v="4"/>
    <x v="0"/>
    <n v="4"/>
    <n v="78"/>
    <n v="10"/>
  </r>
  <r>
    <n v="1952"/>
    <x v="415"/>
    <x v="170"/>
    <s v="Carole"/>
    <s v="Halliburton"/>
    <s v="challiburtonjx@wordpress.com#mailto:challiburtonjx@wordpress.com#"/>
    <s v="907-659-9515"/>
    <s v="452 Bowman Place"/>
    <s v="Anchorage"/>
    <s v="Alaska"/>
    <n v="99517"/>
    <s v="EB508"/>
    <s v="Fixed Wing Drones"/>
    <n v="15.5"/>
    <n v="4"/>
    <x v="0"/>
    <n v="2"/>
    <n v="31"/>
    <n v="10"/>
  </r>
  <r>
    <n v="1953"/>
    <x v="415"/>
    <x v="830"/>
    <s v="Sheena"/>
    <s v="Steuhlmeyer"/>
    <s v="ssteuhlmeyer35@vimeo.com#mailto:ssteuhlmeyer35@vimeo.com#"/>
    <s v="505-724-7051"/>
    <s v="967 Lunder Avenue"/>
    <s v="Albuquerque"/>
    <s v="New Mexico"/>
    <n v="87201"/>
    <s v="RS702"/>
    <s v="MICR-23K Robot"/>
    <n v="899"/>
    <n v="6"/>
    <x v="1"/>
    <n v="3"/>
    <n v="2697"/>
    <n v="10"/>
  </r>
  <r>
    <n v="1954"/>
    <x v="415"/>
    <x v="1256"/>
    <s v="Arlin"/>
    <s v="Relf"/>
    <s v="arelfro@dion.ne.jp#mailto:arelfro@dion.ne.jp#"/>
    <s v="412-806-2344"/>
    <s v="94021 New Castle Circle"/>
    <s v="Pittsburgh"/>
    <s v="Pennsylvania"/>
    <n v="15255"/>
    <s v="DK203"/>
    <s v="BYOD-220"/>
    <n v="69"/>
    <n v="2"/>
    <x v="3"/>
    <n v="2"/>
    <n v="138"/>
    <n v="10"/>
  </r>
  <r>
    <n v="1955"/>
    <x v="416"/>
    <x v="982"/>
    <s v="Lonni"/>
    <s v="Lockner"/>
    <s v="llockner5c@pen.io#mailto:llockner5c@pen.io#"/>
    <s v="806-409-4752"/>
    <s v="51 Summerview Way"/>
    <s v="Lubbock"/>
    <s v="Texas"/>
    <n v="79415"/>
    <s v="RK604"/>
    <s v="BYOR-2640S"/>
    <n v="189"/>
    <n v="5"/>
    <x v="4"/>
    <n v="4"/>
    <n v="756"/>
    <n v="10"/>
  </r>
  <r>
    <n v="1956"/>
    <x v="416"/>
    <x v="1257"/>
    <s v="Micheil"/>
    <s v="Woodford"/>
    <s v="mwoodfordez@microsoft.com#mailto:mwoodfordez@microsoft.com#"/>
    <s v="718-500-5249"/>
    <s v="62 Green Ridge Center"/>
    <s v="Brooklyn"/>
    <s v="New York"/>
    <n v="11220"/>
    <s v="EB514"/>
    <s v="Polar Robots"/>
    <n v="23.99"/>
    <n v="4"/>
    <x v="0"/>
    <n v="4"/>
    <n v="95.96"/>
    <n v="10"/>
  </r>
  <r>
    <n v="1957"/>
    <x v="416"/>
    <x v="320"/>
    <s v="Lianne"/>
    <s v="Chippindall"/>
    <s v="lchippindallnr@reddit.com#mailto:lchippindallnr@reddit.com#"/>
    <s v="202-970-3479"/>
    <s v="82218 Twin Pines Avenue"/>
    <s v="Washington"/>
    <s v="District of Columbia"/>
    <n v="20220"/>
    <s v="TV805"/>
    <s v="Industrial 3D Printing"/>
    <n v="49"/>
    <n v="7"/>
    <x v="2"/>
    <n v="5"/>
    <n v="245"/>
    <n v="10"/>
  </r>
  <r>
    <n v="1958"/>
    <x v="416"/>
    <x v="1258"/>
    <s v="Roderick"/>
    <s v="Winship"/>
    <s v="rwinship67@ox.ac.uk#mailto:rwinship67@ox.ac.uk#"/>
    <s v="605-900-3169"/>
    <s v="31109 Marcy Avenue"/>
    <s v="Sioux Falls"/>
    <s v="South Dakota"/>
    <n v="57105"/>
    <s v="DS302"/>
    <s v="DC-304 Drone"/>
    <n v="395"/>
    <n v="3"/>
    <x v="5"/>
    <n v="1"/>
    <n v="395"/>
    <n v="10"/>
  </r>
  <r>
    <n v="1959"/>
    <x v="416"/>
    <x v="612"/>
    <s v="Georgy"/>
    <s v="Claiton"/>
    <s v="gclaitonrh@marketwatch.com#mailto:gclaitonrh@marketwatch.com#"/>
    <s v="503-870-9134"/>
    <s v="26 Reindahl Avenue"/>
    <s v="Portland"/>
    <s v="Oregon"/>
    <n v="97211"/>
    <s v="BP107"/>
    <s v="Ladybug Robot Blueprint"/>
    <n v="12"/>
    <n v="1"/>
    <x v="6"/>
    <n v="4"/>
    <n v="48"/>
    <n v="10"/>
  </r>
  <r>
    <n v="1960"/>
    <x v="417"/>
    <x v="1259"/>
    <s v="Carlynn"/>
    <s v="Bourthoumieux"/>
    <s v="cbourthoumieuxlg@behance.net#mailto:cbourthoumieuxlg@behance.net#"/>
    <s v="334-858-8369"/>
    <s v="345 Prentice Crossing"/>
    <s v="Montgomery"/>
    <s v="Alabama"/>
    <n v="36109"/>
    <s v="RS704"/>
    <s v="RLK-9920 Robot"/>
    <n v="699"/>
    <n v="6"/>
    <x v="1"/>
    <n v="3"/>
    <n v="2097"/>
    <n v="10"/>
  </r>
  <r>
    <n v="1961"/>
    <x v="417"/>
    <x v="1260"/>
    <s v="Tonia"/>
    <s v="Zanni"/>
    <s v="tzannimc@umich.edu#mailto:tzannimc@umich.edu#"/>
    <s v="218-912-2872"/>
    <s v="300 Packers Alley"/>
    <s v="Duluth"/>
    <s v="Minnesota"/>
    <n v="55811"/>
    <s v="BP104"/>
    <s v="Cat Robot Blueprint"/>
    <n v="4.99"/>
    <n v="1"/>
    <x v="6"/>
    <n v="4"/>
    <n v="19.96"/>
    <n v="10"/>
  </r>
  <r>
    <n v="1962"/>
    <x v="417"/>
    <x v="291"/>
    <s v="Ajay"/>
    <s v="Hardy"/>
    <s v="ahardym@soup.io#mailto:ahardym@soup.io#"/>
    <s v="608-191-8536"/>
    <s v="1632 Northland Lane"/>
    <s v="Madison"/>
    <s v="Wisconsin"/>
    <n v="53716"/>
    <s v="DS301"/>
    <s v="DA-SA702 Drone"/>
    <n v="399"/>
    <n v="3"/>
    <x v="5"/>
    <n v="5"/>
    <n v="1995"/>
    <n v="10"/>
  </r>
  <r>
    <n v="1963"/>
    <x v="417"/>
    <x v="102"/>
    <s v="Adolphe"/>
    <s v="Volker"/>
    <s v="avolkernk@pen.io#mailto:avolkernk@pen.io#"/>
    <s v="208-130-9339"/>
    <s v="7219 Gateway Pass"/>
    <s v="Idaho Falls"/>
    <s v="Idaho"/>
    <n v="83405"/>
    <s v="BP104"/>
    <s v="Cat Robot Blueprint"/>
    <n v="4.99"/>
    <n v="1"/>
    <x v="6"/>
    <n v="1"/>
    <n v="4.99"/>
    <n v="10"/>
  </r>
  <r>
    <n v="1964"/>
    <x v="417"/>
    <x v="466"/>
    <s v="Brett"/>
    <s v="Blues"/>
    <s v="bbluesnx@scientificamerican.com#mailto:bbluesnx@scientificamerican.com#"/>
    <s v="417-853-1183"/>
    <s v="60 Michigan Drive"/>
    <s v="Springfield"/>
    <s v="Missouri"/>
    <n v="65805"/>
    <s v="EB519"/>
    <s v="Spherical Robots"/>
    <n v="16.75"/>
    <n v="4"/>
    <x v="0"/>
    <n v="3"/>
    <n v="50.25"/>
    <n v="10"/>
  </r>
  <r>
    <n v="1965"/>
    <x v="418"/>
    <x v="116"/>
    <s v="Marcella"/>
    <s v="Patey"/>
    <s v="mpatey9h@barnesandnoble.com#mailto:mpatey9h@barnesandnoble.com#"/>
    <s v="408-799-0176"/>
    <s v="233 Dwight Circle"/>
    <s v="San Jose"/>
    <s v="California"/>
    <n v="95108"/>
    <s v="TV809"/>
    <s v="Understanding 3D Printing"/>
    <n v="42.99"/>
    <n v="7"/>
    <x v="2"/>
    <n v="3"/>
    <n v="128.97"/>
    <n v="10"/>
  </r>
  <r>
    <n v="1966"/>
    <x v="418"/>
    <x v="738"/>
    <s v="Massimo"/>
    <s v="Ells"/>
    <s v="mellskr@chicagotribune.com#mailto:mellskr@chicagotribune.com#"/>
    <s v="830-655-3552"/>
    <s v="4664 Brentwood Parkway"/>
    <s v="San Antonio"/>
    <s v="Texas"/>
    <n v="78245"/>
    <s v="BP108"/>
    <s v="Panda Robot Blueprint"/>
    <n v="7.99"/>
    <n v="1"/>
    <x v="6"/>
    <n v="4"/>
    <n v="31.96"/>
    <n v="10"/>
  </r>
  <r>
    <n v="1967"/>
    <x v="418"/>
    <x v="1261"/>
    <s v="Verine"/>
    <s v="Dilgarno"/>
    <s v="vdilgarno2u@360.cn#mailto:vdilgarno2u@360.cn#"/>
    <s v="404-444-9032"/>
    <s v="91679 Marquette Drive"/>
    <s v="Atlanta"/>
    <s v="Georgia"/>
    <n v="30336"/>
    <s v="DS304"/>
    <s v="DTE-QFN20 Drone"/>
    <n v="250"/>
    <n v="3"/>
    <x v="5"/>
    <n v="2"/>
    <n v="500"/>
    <n v="10"/>
  </r>
  <r>
    <n v="1968"/>
    <x v="418"/>
    <x v="1262"/>
    <s v="Langsdon"/>
    <s v="Freschini"/>
    <s v="lfreschini59@histats.com#mailto:lfreschini59@histats.com#"/>
    <s v="612-643-6385"/>
    <s v="51 Grover Trail"/>
    <s v="Minneapolis"/>
    <s v="Minnesota"/>
    <n v="55458"/>
    <s v="TV804"/>
    <s v="Drone Video Techniques"/>
    <n v="37.99"/>
    <n v="7"/>
    <x v="2"/>
    <n v="2"/>
    <n v="75.98"/>
    <n v="10"/>
  </r>
  <r>
    <n v="1969"/>
    <x v="418"/>
    <x v="648"/>
    <s v="Adorne"/>
    <s v="Zappel"/>
    <s v="azappeley@intel.com#mailto:azappeley@intel.com#"/>
    <s v="260-521-1410"/>
    <s v="42 Schiller Street"/>
    <s v="Fort Wayne"/>
    <s v="Indiana"/>
    <n v="46852"/>
    <s v="BP107"/>
    <s v="Ladybug Robot Blueprint"/>
    <n v="12"/>
    <n v="1"/>
    <x v="6"/>
    <n v="5"/>
    <n v="60"/>
    <n v="10"/>
  </r>
  <r>
    <n v="1970"/>
    <x v="418"/>
    <x v="1263"/>
    <s v="Agathe"/>
    <s v="Roadknight"/>
    <s v="aroadknightmu@hud.gov#mailto:aroadknightmu@hud.gov#"/>
    <s v="314-661-0084"/>
    <s v="4846 Toban Court"/>
    <s v="Saint Louis"/>
    <s v="Missouri"/>
    <n v="63196"/>
    <s v="BP108"/>
    <s v="Panda Robot Blueprint"/>
    <n v="7.99"/>
    <n v="1"/>
    <x v="6"/>
    <n v="5"/>
    <n v="39.950000000000003"/>
    <n v="10"/>
  </r>
  <r>
    <n v="1971"/>
    <x v="419"/>
    <x v="1237"/>
    <s v="Birk"/>
    <s v="Foort"/>
    <s v="bfoortdl@vimeo.com#mailto:bfoortdl@vimeo.com#"/>
    <s v="610-980-7330"/>
    <s v="577 Farwell Road"/>
    <s v="Philadelphia"/>
    <s v="Pennsylvania"/>
    <n v="19120"/>
    <s v="EB507"/>
    <s v="Drone Building Essentials"/>
    <n v="13.99"/>
    <n v="4"/>
    <x v="0"/>
    <n v="6"/>
    <n v="83.94"/>
    <n v="10"/>
  </r>
  <r>
    <n v="1972"/>
    <x v="419"/>
    <x v="1264"/>
    <s v="Torrin"/>
    <s v="Hails"/>
    <s v="thails9l@theglobeandmail.com#mailto:thails9l@theglobeandmail.com#"/>
    <s v="314-430-0119"/>
    <s v="506 Haas Drive"/>
    <s v="Saint Louis"/>
    <s v="Missouri"/>
    <n v="63196"/>
    <s v="EB518"/>
    <s v="Single Rotor Drones"/>
    <n v="14.99"/>
    <n v="4"/>
    <x v="0"/>
    <n v="3"/>
    <n v="44.97"/>
    <n v="10"/>
  </r>
  <r>
    <n v="1973"/>
    <x v="419"/>
    <x v="1265"/>
    <s v="Eberto"/>
    <s v="Chantree"/>
    <s v="echantreeou@hp.com#mailto:echantreeou@hp.com#"/>
    <s v="661-692-2550"/>
    <s v="9725 Rockefeller Pass"/>
    <s v="Bakersfield"/>
    <s v="California"/>
    <n v="93311"/>
    <s v="DS306"/>
    <s v="DX-145 Drone"/>
    <n v="250"/>
    <n v="3"/>
    <x v="5"/>
    <n v="6"/>
    <n v="1500"/>
    <n v="10"/>
  </r>
  <r>
    <n v="1974"/>
    <x v="419"/>
    <x v="1222"/>
    <s v="August"/>
    <s v="Cumberpatch"/>
    <s v="acumberpatch25@sfgate.com#mailto:acumberpatch25@sfgate.com#"/>
    <s v="419-500-4361"/>
    <s v="17297 Village Drive"/>
    <s v="Toledo"/>
    <s v="Ohio"/>
    <n v="43666"/>
    <s v="DS301"/>
    <s v="DA-SA702 Drone"/>
    <n v="399"/>
    <n v="3"/>
    <x v="5"/>
    <n v="5"/>
    <n v="1995"/>
    <n v="10"/>
  </r>
  <r>
    <n v="1975"/>
    <x v="419"/>
    <x v="1038"/>
    <s v="Augustin"/>
    <s v="Loughman"/>
    <s v="aloughmanmb@devhub.com#mailto:aloughmanmb@devhub.com#"/>
    <s v="917-835-0404"/>
    <s v="1852 Anniversary Plaza"/>
    <s v="Jamaica"/>
    <s v="New York"/>
    <n v="11436"/>
    <s v="EB501"/>
    <s v="Articulated Robots"/>
    <n v="23.99"/>
    <n v="4"/>
    <x v="0"/>
    <n v="5"/>
    <n v="119.94999999999999"/>
    <n v="10"/>
  </r>
  <r>
    <n v="1976"/>
    <x v="420"/>
    <x v="1266"/>
    <s v="Buddie"/>
    <s v="Rowles"/>
    <s v="browlesiq@godaddy.com#mailto:browlesiq@godaddy.com#"/>
    <s v="608-276-9272"/>
    <s v="4608 Rusk Center"/>
    <s v="Madison"/>
    <s v="Wisconsin"/>
    <n v="53785"/>
    <s v="TV807"/>
    <s v="Open Source Code"/>
    <n v="32.950000000000003"/>
    <n v="7"/>
    <x v="2"/>
    <n v="1"/>
    <n v="32.950000000000003"/>
    <n v="10"/>
  </r>
  <r>
    <n v="1977"/>
    <x v="420"/>
    <x v="1267"/>
    <s v="Thalia"/>
    <s v="Cuniam"/>
    <s v="tcuniampb@smugmug.com#mailto:tcuniampb@smugmug.com#"/>
    <s v="661-189-5642"/>
    <s v="21272 Autumn Leaf Center"/>
    <s v="Bakersfield"/>
    <s v="California"/>
    <n v="93399"/>
    <s v="RS704"/>
    <s v="RLK-9920 Robot"/>
    <n v="699"/>
    <n v="6"/>
    <x v="1"/>
    <n v="2"/>
    <n v="1398"/>
    <n v="10"/>
  </r>
  <r>
    <n v="1978"/>
    <x v="420"/>
    <x v="1268"/>
    <s v="Dell"/>
    <s v="MacIntosh"/>
    <s v="dmacintoshv@unesco.org#mailto:dmacintoshv@unesco.org#"/>
    <s v="202-614-5560"/>
    <s v="98 Blaine Lane"/>
    <s v="Washington"/>
    <s v="District of Columbia"/>
    <n v="20010"/>
    <s v="RK607"/>
    <s v="BYOR-4005"/>
    <n v="245"/>
    <n v="5"/>
    <x v="4"/>
    <n v="2"/>
    <n v="490"/>
    <n v="10"/>
  </r>
  <r>
    <n v="1979"/>
    <x v="421"/>
    <x v="1269"/>
    <s v="Ralina"/>
    <s v="Sneden"/>
    <s v="rsneden5y@dailymail.co.uk#mailto:rsneden5y@dailymail.co.uk#"/>
    <s v="515-827-3865"/>
    <s v="6115 Menomonie Avenue"/>
    <s v="Des Moines"/>
    <s v="Iowa"/>
    <n v="50305"/>
    <s v="TV809"/>
    <s v="Understanding 3D Printing"/>
    <n v="42.99"/>
    <n v="7"/>
    <x v="2"/>
    <n v="3"/>
    <n v="128.97"/>
    <n v="10"/>
  </r>
  <r>
    <n v="1980"/>
    <x v="421"/>
    <x v="655"/>
    <s v="Margaretta"/>
    <s v="Gales"/>
    <s v="mgales3v@123-reg.co.uk#mailto:mgales3v@123-reg.co.uk#"/>
    <s v="626-430-8051"/>
    <s v="13515 Scoville Center"/>
    <s v="Alhambra"/>
    <s v="California"/>
    <n v="91841"/>
    <s v="RK602"/>
    <s v="BYOR-1000"/>
    <n v="189"/>
    <n v="5"/>
    <x v="4"/>
    <n v="4"/>
    <n v="756"/>
    <n v="10"/>
  </r>
  <r>
    <n v="1981"/>
    <x v="421"/>
    <x v="747"/>
    <s v="Tim"/>
    <s v="Honig"/>
    <s v="thonig4c@google.ru#mailto:thonig4c@google.ru#"/>
    <s v="763-107-5720"/>
    <s v="463 Mifflin Plaza"/>
    <s v="Maple Plain"/>
    <s v="Minnesota"/>
    <n v="55572"/>
    <s v="DK205"/>
    <s v="BYOD-350"/>
    <n v="89.95"/>
    <n v="2"/>
    <x v="3"/>
    <n v="4"/>
    <n v="359.8"/>
    <n v="10"/>
  </r>
  <r>
    <n v="1982"/>
    <x v="421"/>
    <x v="1270"/>
    <s v="Nora"/>
    <s v="Geffcock"/>
    <s v="ngeffcock6z@weebly.com#mailto:ngeffcock6z@weebly.com#"/>
    <s v="615-360-7213"/>
    <s v="47 Crest Line Point"/>
    <s v="Nashville"/>
    <s v="Tennessee"/>
    <n v="37245"/>
    <s v="DS305"/>
    <s v="DTI-84 Drone"/>
    <n v="455"/>
    <n v="3"/>
    <x v="5"/>
    <n v="6"/>
    <n v="2730"/>
    <n v="10"/>
  </r>
  <r>
    <n v="1983"/>
    <x v="422"/>
    <x v="1271"/>
    <s v="Giovanni"/>
    <s v="Gheorghie"/>
    <s v="ggheorghieox@washingtonpost.com#mailto:ggheorghieox@washingtonpost.com#"/>
    <s v="713-181-2029"/>
    <s v="620 School Trail"/>
    <s v="Houston"/>
    <s v="Texas"/>
    <n v="77276"/>
    <s v="DK208"/>
    <s v="BYOD-500"/>
    <n v="167"/>
    <n v="2"/>
    <x v="3"/>
    <n v="2"/>
    <n v="334"/>
    <n v="9"/>
  </r>
  <r>
    <n v="1984"/>
    <x v="422"/>
    <x v="913"/>
    <s v="Jock"/>
    <s v="Spurett"/>
    <s v="jspurettt@exblog.jp#mailto:jspurettt@exblog.jp#"/>
    <s v="706-970-2520"/>
    <s v="54 Continental Hill"/>
    <s v="Columbus"/>
    <s v="Georgia"/>
    <n v="31904"/>
    <s v="TV804"/>
    <s v="Drone Video Techniques"/>
    <n v="37.99"/>
    <n v="7"/>
    <x v="2"/>
    <n v="3"/>
    <n v="113.97"/>
    <n v="9"/>
  </r>
  <r>
    <n v="1985"/>
    <x v="422"/>
    <x v="559"/>
    <s v="Dory"/>
    <s v="Drysdale"/>
    <s v="ddrysdalej8@ucoz.com#mailto:ddrysdalej8@ucoz.com#"/>
    <s v="864-902-9805"/>
    <s v="64 Randy Place"/>
    <s v="Greenville"/>
    <s v="South Carolina"/>
    <n v="29615"/>
    <s v="DK208"/>
    <s v="BYOD-500"/>
    <n v="167"/>
    <n v="2"/>
    <x v="3"/>
    <n v="3"/>
    <n v="501"/>
    <n v="9"/>
  </r>
  <r>
    <n v="1986"/>
    <x v="422"/>
    <x v="939"/>
    <s v="Miltie"/>
    <s v="Menlove"/>
    <s v="mmenlovelb@sbwire.com#mailto:mmenlovelb@sbwire.com#"/>
    <s v="559-325-0924"/>
    <s v="6792 International Lane"/>
    <s v="Fresno"/>
    <s v="California"/>
    <n v="93786"/>
    <s v="DK207"/>
    <s v="BYOD-400S"/>
    <n v="129.94999999999999"/>
    <n v="2"/>
    <x v="3"/>
    <n v="5"/>
    <n v="649.75"/>
    <n v="9"/>
  </r>
  <r>
    <n v="1987"/>
    <x v="422"/>
    <x v="1272"/>
    <s v="Marney"/>
    <s v="Lillford"/>
    <s v="mlillford24@yelp.com#mailto:mlillford24@yelp.com#"/>
    <s v="419-357-5256"/>
    <s v="27053 Vahlen Pass"/>
    <s v="Toledo"/>
    <s v="Ohio"/>
    <n v="43605"/>
    <s v="DS303"/>
    <s v="DTD-7000 Drone"/>
    <n v="450"/>
    <n v="3"/>
    <x v="5"/>
    <n v="2"/>
    <n v="900"/>
    <n v="9"/>
  </r>
  <r>
    <n v="1988"/>
    <x v="422"/>
    <x v="1273"/>
    <s v="Annie"/>
    <s v="Walklott"/>
    <s v="awalklott49@independent.co.uk#mailto:awalklott49@independent.co.uk#"/>
    <s v="205-524-0796"/>
    <s v="8848 Clove Lane"/>
    <s v="Tuscaloosa"/>
    <s v="Alabama"/>
    <n v="35487"/>
    <s v="DS302"/>
    <s v="DC-304 Drone"/>
    <n v="395"/>
    <n v="3"/>
    <x v="5"/>
    <n v="2"/>
    <n v="790"/>
    <n v="9"/>
  </r>
  <r>
    <n v="1989"/>
    <x v="422"/>
    <x v="278"/>
    <s v="Valentina"/>
    <s v="Rennocks"/>
    <s v="vrennocks5n@ow.ly#mailto:vrennocks5n@ow.ly#"/>
    <s v="812-361-6404"/>
    <s v="4212 Melvin Plaza"/>
    <s v="Evansville"/>
    <s v="Indiana"/>
    <n v="47705"/>
    <s v="RS703"/>
    <s v="RCB-889 Robot"/>
    <n v="549"/>
    <n v="6"/>
    <x v="1"/>
    <n v="4"/>
    <n v="2196"/>
    <n v="9"/>
  </r>
  <r>
    <n v="1990"/>
    <x v="422"/>
    <x v="1274"/>
    <s v="Shelby"/>
    <s v="O' Concannon"/>
    <s v="sojf@businessinsider.com#mailto:sojf@businessinsider.com#"/>
    <s v="402-506-9276"/>
    <s v="2405 Crowley Crossing"/>
    <s v="Omaha"/>
    <s v="Nebraska"/>
    <n v="68179"/>
    <s v="DK204"/>
    <s v="BYOD-300"/>
    <n v="89"/>
    <n v="2"/>
    <x v="3"/>
    <n v="4"/>
    <n v="356"/>
    <n v="9"/>
  </r>
  <r>
    <n v="1991"/>
    <x v="422"/>
    <x v="858"/>
    <s v="Alina"/>
    <s v="Lockley"/>
    <s v="alockleyn8@behance.net#mailto:alockleyn8@behance.net#"/>
    <s v="937-977-4017"/>
    <s v="5190 Prairieview Crossing"/>
    <s v="Dayton"/>
    <s v="Ohio"/>
    <n v="45408"/>
    <s v="DS305"/>
    <s v="DTI-84 Drone"/>
    <n v="455"/>
    <n v="3"/>
    <x v="5"/>
    <n v="4"/>
    <n v="1820"/>
    <n v="9"/>
  </r>
  <r>
    <n v="1992"/>
    <x v="423"/>
    <x v="109"/>
    <s v="Heddi"/>
    <s v="Wissby"/>
    <s v="hwissbypy@msu.edu#mailto:hwissbypy@msu.edu#"/>
    <s v="312-802-9067"/>
    <s v="9702 Redwing Place"/>
    <s v="Chicago"/>
    <s v="Illinois"/>
    <n v="60657"/>
    <s v="BP110"/>
    <s v="Sleepy Eye Blueprint"/>
    <n v="11.99"/>
    <n v="1"/>
    <x v="6"/>
    <n v="4"/>
    <n v="47.96"/>
    <n v="9"/>
  </r>
  <r>
    <n v="1993"/>
    <x v="423"/>
    <x v="1021"/>
    <s v="Iorgos"/>
    <s v="Dureden"/>
    <s v="iduredengd@github.com#mailto:iduredengd@github.com#"/>
    <s v="724-384-2041"/>
    <s v="81352 Talisman Trail"/>
    <s v="Pittsburgh"/>
    <s v="Pennsylvania"/>
    <n v="15235"/>
    <s v="TV801"/>
    <s v="Aerial Security"/>
    <n v="36.99"/>
    <n v="7"/>
    <x v="2"/>
    <n v="4"/>
    <n v="147.96"/>
    <n v="9"/>
  </r>
  <r>
    <n v="1994"/>
    <x v="423"/>
    <x v="932"/>
    <s v="Olav"/>
    <s v="Wisbey"/>
    <s v="owisbeyr9@microsoft.com#mailto:owisbeyr9@microsoft.com#"/>
    <s v="309-910-6377"/>
    <s v="32 Anniversary Alley"/>
    <s v="Carol Stream"/>
    <s v="Illinois"/>
    <n v="60158"/>
    <s v="RK606"/>
    <s v="BYOR-3535"/>
    <n v="225"/>
    <n v="5"/>
    <x v="4"/>
    <n v="3"/>
    <n v="675"/>
    <n v="9"/>
  </r>
  <r>
    <n v="1995"/>
    <x v="423"/>
    <x v="123"/>
    <s v="Trista"/>
    <s v="Orsman"/>
    <s v="torsman16@quantcast.com#mailto:torsman16@quantcast.com#"/>
    <s v="765-730-7805"/>
    <s v="490 Grayhawk Road"/>
    <s v="Muncie"/>
    <s v="Indiana"/>
    <n v="47306"/>
    <s v="TV805"/>
    <s v="Industrial 3D Printing"/>
    <n v="49"/>
    <n v="7"/>
    <x v="2"/>
    <n v="2"/>
    <n v="98"/>
    <n v="9"/>
  </r>
  <r>
    <n v="1996"/>
    <x v="424"/>
    <x v="1231"/>
    <s v="Ashlee"/>
    <s v="Haversham"/>
    <s v="ahaversham6f@abc.net.au#mailto:ahaversham6f@abc.net.au#"/>
    <s v="510-806-8861"/>
    <s v="48 Dayton Plaza"/>
    <s v="Oakland"/>
    <s v="California"/>
    <n v="94660"/>
    <s v="RS707"/>
    <s v="RXW-9807 Robot"/>
    <n v="599"/>
    <n v="6"/>
    <x v="1"/>
    <n v="2"/>
    <n v="1198"/>
    <n v="9"/>
  </r>
  <r>
    <n v="1997"/>
    <x v="424"/>
    <x v="414"/>
    <s v="Rikki"/>
    <s v="Bevir"/>
    <s v="rbevirnj@blogspot.com#mailto:rbevirnj@blogspot.com#"/>
    <s v="713-764-2077"/>
    <s v="733 Rieder Lane"/>
    <s v="Houston"/>
    <s v="Texas"/>
    <n v="77260"/>
    <s v="RK606"/>
    <s v="BYOR-3535"/>
    <n v="225"/>
    <n v="5"/>
    <x v="4"/>
    <n v="2"/>
    <n v="450"/>
    <n v="9"/>
  </r>
  <r>
    <n v="1998"/>
    <x v="424"/>
    <x v="1275"/>
    <s v="Darci"/>
    <s v="Babber"/>
    <s v="dbabber48@nytimes.com#mailto:dbabber48@nytimes.com#"/>
    <s v="415-791-3528"/>
    <s v="96723 Scott Terrace"/>
    <s v="San Francisco"/>
    <s v="California"/>
    <n v="94159"/>
    <s v="DK205"/>
    <s v="BYOD-350"/>
    <n v="89.95"/>
    <n v="2"/>
    <x v="3"/>
    <n v="2"/>
    <n v="179.9"/>
    <n v="9"/>
  </r>
  <r>
    <n v="1999"/>
    <x v="425"/>
    <x v="376"/>
    <s v="Angelita"/>
    <s v="Bernaert"/>
    <s v="abernaertc9@newyorker.com#mailto:abernaertc9@newyorker.com#"/>
    <s v="505-547-9327"/>
    <s v="932 Londonderry Pass"/>
    <s v="Albuquerque"/>
    <s v="New Mexico"/>
    <n v="87140"/>
    <s v="EB521"/>
    <s v="Understanding Artificial Intelligence"/>
    <n v="19.5"/>
    <n v="4"/>
    <x v="0"/>
    <n v="2"/>
    <n v="39"/>
    <n v="9"/>
  </r>
  <r>
    <n v="2000"/>
    <x v="425"/>
    <x v="908"/>
    <s v="Zora"/>
    <s v="Rossetti"/>
    <s v="zrossettii7@wordpress.org#mailto:zrossettii7@wordpress.org#"/>
    <s v="202-832-5341"/>
    <s v="83 Maywood Point"/>
    <s v="Washington"/>
    <s v="District of Columbia"/>
    <n v="20566"/>
    <s v="EB506"/>
    <s v="Delta Robots"/>
    <n v="16.989999999999998"/>
    <n v="4"/>
    <x v="0"/>
    <n v="4"/>
    <n v="67.959999999999994"/>
    <n v="9"/>
  </r>
  <r>
    <n v="2001"/>
    <x v="425"/>
    <x v="1276"/>
    <s v="Pail"/>
    <s v="Franken"/>
    <s v="pfranken1o@ihg.com#mailto:pfranken1o@ihg.com#"/>
    <s v="785-796-8223"/>
    <s v="934 Becker Alley"/>
    <s v="Topeka"/>
    <s v="Kansas"/>
    <n v="66629"/>
    <s v="EB505"/>
    <s v="Delivery Drones"/>
    <n v="14.99"/>
    <n v="4"/>
    <x v="0"/>
    <n v="4"/>
    <n v="59.96"/>
    <n v="9"/>
  </r>
  <r>
    <n v="2002"/>
    <x v="425"/>
    <x v="1277"/>
    <s v="Randee"/>
    <s v="McCook"/>
    <s v="rmccookma@studiopress.com#mailto:rmccookma@studiopress.com#"/>
    <s v="774-768-1289"/>
    <s v="11 Jay Way"/>
    <s v="Worcester"/>
    <s v="Massachusetts"/>
    <n v="1610"/>
    <s v="TV810"/>
    <s v="Understanding Automation"/>
    <n v="44.95"/>
    <n v="7"/>
    <x v="2"/>
    <n v="6"/>
    <n v="269.70000000000005"/>
    <n v="9"/>
  </r>
  <r>
    <n v="2003"/>
    <x v="425"/>
    <x v="1278"/>
    <s v="Noelle"/>
    <s v="Carlile"/>
    <s v="ncarlile37@mit.edu#mailto:ncarlile37@mit.edu#"/>
    <s v="405-745-9826"/>
    <s v="539 Crowley Parkway"/>
    <s v="Oklahoma City"/>
    <s v="Oklahoma"/>
    <n v="73114"/>
    <s v="EB514"/>
    <s v="Polar Robots"/>
    <n v="23.99"/>
    <n v="4"/>
    <x v="0"/>
    <n v="3"/>
    <n v="71.97"/>
    <n v="9"/>
  </r>
  <r>
    <n v="2004"/>
    <x v="426"/>
    <x v="309"/>
    <s v="Bethany"/>
    <s v="Scogin"/>
    <s v="bscoginm3@yelp.com#mailto:bscoginm3@yelp.com#"/>
    <s v="314-239-6111"/>
    <s v="685 Brown Hill"/>
    <s v="Saint Louis"/>
    <s v="Missouri"/>
    <n v="63121"/>
    <s v="DK203"/>
    <s v="BYOD-220"/>
    <n v="69"/>
    <n v="2"/>
    <x v="3"/>
    <n v="4"/>
    <n v="276"/>
    <n v="9"/>
  </r>
  <r>
    <n v="2005"/>
    <x v="426"/>
    <x v="257"/>
    <s v="Joanie"/>
    <s v="Ponsford"/>
    <s v="jponsford2o@booking.com#mailto:jponsford2o@booking.com#"/>
    <s v="915-578-5438"/>
    <s v="5179 Graedel Pass"/>
    <s v="El Paso"/>
    <s v="Texas"/>
    <n v="88546"/>
    <s v="RS702"/>
    <s v="MICR-23K Robot"/>
    <n v="899"/>
    <n v="6"/>
    <x v="1"/>
    <n v="1"/>
    <n v="899"/>
    <n v="9"/>
  </r>
  <r>
    <n v="2006"/>
    <x v="426"/>
    <x v="1279"/>
    <s v="Olivero"/>
    <s v="Hinckes"/>
    <s v="ohinckes64@nbcnews.com#mailto:ohinckes64@nbcnews.com#"/>
    <s v="585-807-3624"/>
    <s v="737 Twin Pines Drive"/>
    <s v="Rochester"/>
    <s v="New York"/>
    <n v="14624"/>
    <s v="TV807"/>
    <s v="Open Source Code"/>
    <n v="32.950000000000003"/>
    <n v="7"/>
    <x v="2"/>
    <n v="3"/>
    <n v="98.850000000000009"/>
    <n v="9"/>
  </r>
  <r>
    <n v="2007"/>
    <x v="426"/>
    <x v="1260"/>
    <s v="Tonia"/>
    <s v="Zanni"/>
    <s v="tzannimc@umich.edu#mailto:tzannimc@umich.edu#"/>
    <s v="218-912-2872"/>
    <s v="300 Packers Alley"/>
    <s v="Duluth"/>
    <s v="Minnesota"/>
    <n v="55811"/>
    <s v="RK604"/>
    <s v="BYOR-2640S"/>
    <n v="189"/>
    <n v="5"/>
    <x v="4"/>
    <n v="5"/>
    <n v="945"/>
    <n v="9"/>
  </r>
  <r>
    <n v="2008"/>
    <x v="427"/>
    <x v="1280"/>
    <s v="Trude"/>
    <s v="Manderson"/>
    <s v="tmandersonr7@patch.com#mailto:tmandersonr7@patch.com#"/>
    <s v="210-967-1682"/>
    <s v="11 Vernon Crossing"/>
    <s v="San Antonio"/>
    <s v="Texas"/>
    <n v="78265"/>
    <s v="TV802"/>
    <s v="AI for Educators"/>
    <n v="49.95"/>
    <n v="7"/>
    <x v="2"/>
    <n v="4"/>
    <n v="199.8"/>
    <n v="9"/>
  </r>
  <r>
    <n v="2009"/>
    <x v="427"/>
    <x v="702"/>
    <s v="Gratiana"/>
    <s v="Miere"/>
    <s v="gmieren4@taobao.com#mailto:gmieren4@taobao.com#"/>
    <s v="615-809-6450"/>
    <s v="90 Blaine Lane"/>
    <s v="Nashville"/>
    <s v="Tennessee"/>
    <n v="37215"/>
    <s v="TV803"/>
    <s v="Cloud Computing"/>
    <n v="29.99"/>
    <n v="7"/>
    <x v="2"/>
    <n v="2"/>
    <n v="59.98"/>
    <n v="9"/>
  </r>
  <r>
    <n v="2010"/>
    <x v="427"/>
    <x v="492"/>
    <s v="Ursula"/>
    <s v="Logsdale"/>
    <s v="ulogsdale5w@joomla.org#mailto:ulogsdale5w@joomla.org#"/>
    <s v="901-596-9405"/>
    <s v="11 Shopko Alley"/>
    <s v="Memphis"/>
    <s v="Tennessee"/>
    <n v="38197"/>
    <s v="EB506"/>
    <s v="Delta Robots"/>
    <n v="16.989999999999998"/>
    <n v="4"/>
    <x v="0"/>
    <n v="3"/>
    <n v="50.97"/>
    <n v="9"/>
  </r>
  <r>
    <n v="2011"/>
    <x v="428"/>
    <x v="1281"/>
    <s v="Nevil"/>
    <s v="Webberley"/>
    <s v="nwebberley8w@studiopress.com#mailto:nwebberley8w@studiopress.com#"/>
    <s v="202-740-6665"/>
    <s v="573 6th Road"/>
    <s v="Washington"/>
    <s v="District of Columbia"/>
    <n v="20010"/>
    <s v="BP107"/>
    <s v="Ladybug Robot Blueprint"/>
    <n v="12"/>
    <n v="1"/>
    <x v="6"/>
    <n v="4"/>
    <n v="48"/>
    <n v="9"/>
  </r>
  <r>
    <n v="2012"/>
    <x v="428"/>
    <x v="1282"/>
    <s v="Cristabel"/>
    <s v="Grzelak"/>
    <s v="cgrzelak1w@feedburner.com#mailto:cgrzelak1w@feedburner.com#"/>
    <s v="901-728-2743"/>
    <s v="450 Northridge Plaza"/>
    <s v="Memphis"/>
    <s v="Tennessee"/>
    <n v="38150"/>
    <s v="DK208"/>
    <s v="BYOD-500"/>
    <n v="167"/>
    <n v="2"/>
    <x v="3"/>
    <n v="5"/>
    <n v="835"/>
    <n v="9"/>
  </r>
  <r>
    <n v="2013"/>
    <x v="428"/>
    <x v="1283"/>
    <s v="Irita"/>
    <s v="Foulkes"/>
    <s v="ifoulkes16@t-online.de#mailto:ifoulkes16@t-online.de#"/>
    <s v="515-837-9110"/>
    <s v="57328 Shopko Place"/>
    <s v="Des Moines"/>
    <s v="Iowa"/>
    <n v="50936"/>
    <s v="EB505"/>
    <s v="Delivery Drones"/>
    <n v="14.99"/>
    <n v="4"/>
    <x v="0"/>
    <n v="4"/>
    <n v="59.96"/>
    <n v="9"/>
  </r>
  <r>
    <n v="2014"/>
    <x v="428"/>
    <x v="767"/>
    <s v="Robin"/>
    <s v="Scambler"/>
    <s v="rscamblernd@dedecms.com#mailto:rscamblernd@dedecms.com#"/>
    <s v="505-180-0482"/>
    <s v="7610 Ohio Avenue"/>
    <s v="Albuquerque"/>
    <s v="New Mexico"/>
    <n v="87195"/>
    <s v="EB516"/>
    <s v="RTF Drones"/>
    <n v="16.989999999999998"/>
    <n v="4"/>
    <x v="0"/>
    <n v="3"/>
    <n v="50.97"/>
    <n v="9"/>
  </r>
  <r>
    <n v="2015"/>
    <x v="428"/>
    <x v="1284"/>
    <s v="Simona"/>
    <s v="Moylan"/>
    <s v="smoylan83@etsy.com#mailto:smoylan83@etsy.com#"/>
    <s v="810-912-8724"/>
    <s v="8372 Nevada Road"/>
    <s v="Flint"/>
    <s v="Michigan"/>
    <n v="48505"/>
    <s v="BP110"/>
    <s v="Sleepy Eye Blueprint"/>
    <n v="11.99"/>
    <n v="1"/>
    <x v="6"/>
    <n v="4"/>
    <n v="47.96"/>
    <n v="9"/>
  </r>
  <r>
    <n v="2016"/>
    <x v="428"/>
    <x v="1232"/>
    <s v="Patience"/>
    <s v="Menendez"/>
    <s v="pmenendezcv@squarespace.com#mailto:pmenendezcv@squarespace.com#"/>
    <s v="281-465-9276"/>
    <s v="30 Hoffman Point"/>
    <s v="Galveston"/>
    <s v="Texas"/>
    <n v="77554"/>
    <s v="BP104"/>
    <s v="Cat Robot Blueprint"/>
    <n v="4.99"/>
    <n v="1"/>
    <x v="6"/>
    <n v="5"/>
    <n v="24.950000000000003"/>
    <n v="9"/>
  </r>
  <r>
    <n v="2017"/>
    <x v="428"/>
    <x v="188"/>
    <s v="Bern"/>
    <s v="Hrishanok"/>
    <s v="bhrishanokd2@archive.org#mailto:bhrishanokd2@archive.org#"/>
    <s v="626-269-0421"/>
    <s v="996 Victoria Drive"/>
    <s v="Pasadena"/>
    <s v="California"/>
    <n v="91186"/>
    <s v="DS301"/>
    <s v="DA-SA702 Drone"/>
    <n v="399"/>
    <n v="3"/>
    <x v="5"/>
    <n v="2"/>
    <n v="798"/>
    <n v="9"/>
  </r>
  <r>
    <n v="2018"/>
    <x v="428"/>
    <x v="514"/>
    <s v="Krystyna"/>
    <s v="Coyte"/>
    <s v="kcoytenm@bandcamp.com#mailto:kcoytenm@bandcamp.com#"/>
    <s v="215-676-8212"/>
    <s v="47 Spohn Way"/>
    <s v="Philadelphia"/>
    <s v="Pennsylvania"/>
    <n v="19093"/>
    <s v="DS305"/>
    <s v="DTI-84 Drone"/>
    <n v="455"/>
    <n v="3"/>
    <x v="5"/>
    <n v="3"/>
    <n v="1365"/>
    <n v="9"/>
  </r>
  <r>
    <n v="2019"/>
    <x v="428"/>
    <x v="1178"/>
    <s v="Kahaleel"/>
    <s v="Prium"/>
    <s v="kpriumd9@clickbank.net#mailto:kpriumd9@clickbank.net#"/>
    <s v="757-205-1455"/>
    <s v="9295 Ridge Oak Parkway"/>
    <s v="Norfolk"/>
    <s v="Virginia"/>
    <n v="23509"/>
    <s v="DK206"/>
    <s v="BYOD-400"/>
    <n v="119"/>
    <n v="2"/>
    <x v="3"/>
    <n v="6"/>
    <n v="714"/>
    <n v="9"/>
  </r>
  <r>
    <n v="2020"/>
    <x v="428"/>
    <x v="1285"/>
    <s v="Ara"/>
    <s v="Saylor"/>
    <s v="asaylor4g@weebly.com#mailto:asaylor4g@weebly.com#"/>
    <s v="419-340-0252"/>
    <s v="37558 Carberry Avenue"/>
    <s v="Toledo"/>
    <s v="Ohio"/>
    <n v="43615"/>
    <s v="BP102"/>
    <s v="Bsquare Robot Blueprint"/>
    <n v="8.99"/>
    <n v="1"/>
    <x v="6"/>
    <n v="3"/>
    <n v="26.97"/>
    <n v="9"/>
  </r>
  <r>
    <n v="2021"/>
    <x v="429"/>
    <x v="352"/>
    <s v="Beatrisa"/>
    <s v="Drew-Clifton"/>
    <s v="bdrewclifton8y@nps.gov#mailto:bdrewclifton8y@nps.gov#"/>
    <s v="310-348-7017"/>
    <s v="5010 Autumn Leaf Lane"/>
    <s v="Inglewood"/>
    <s v="California"/>
    <n v="90398"/>
    <s v="TV809"/>
    <s v="Understanding 3D Printing"/>
    <n v="42.99"/>
    <n v="7"/>
    <x v="2"/>
    <n v="2"/>
    <n v="85.98"/>
    <n v="9"/>
  </r>
  <r>
    <n v="2022"/>
    <x v="430"/>
    <x v="1286"/>
    <s v="Skippie"/>
    <s v="Youll"/>
    <s v="syoull17@house.gov#mailto:syoull17@house.gov#"/>
    <s v="317-157-1911"/>
    <s v="68670 Holmberg Alley"/>
    <s v="Indianapolis"/>
    <s v="Indiana"/>
    <n v="46231"/>
    <s v="DS301"/>
    <s v="DA-SA702 Drone"/>
    <n v="399"/>
    <n v="3"/>
    <x v="5"/>
    <n v="2"/>
    <n v="798"/>
    <n v="9"/>
  </r>
  <r>
    <n v="2023"/>
    <x v="430"/>
    <x v="649"/>
    <s v="Junie"/>
    <s v="Linnard"/>
    <s v="jlinnard3f@plala.or.jp#mailto:jlinnard3f@plala.or.jp#"/>
    <s v="615-376-5871"/>
    <s v="3312 Lakewood Terrace"/>
    <s v="Nashville"/>
    <s v="Tennessee"/>
    <n v="37228"/>
    <s v="EB504"/>
    <s v="Cartesian Robots"/>
    <n v="12.99"/>
    <n v="4"/>
    <x v="0"/>
    <n v="3"/>
    <n v="38.97"/>
    <n v="9"/>
  </r>
  <r>
    <n v="2024"/>
    <x v="430"/>
    <x v="1233"/>
    <s v="Marta"/>
    <s v="Diben"/>
    <s v="mdibenn6@blogger.com#mailto:mdibenn6@blogger.com#"/>
    <s v="941-434-3337"/>
    <s v="279 Orin Circle"/>
    <s v="Sarasota"/>
    <s v="Florida"/>
    <n v="34276"/>
    <s v="DK202"/>
    <s v="BYOD-200"/>
    <n v="58.95"/>
    <n v="2"/>
    <x v="3"/>
    <n v="5"/>
    <n v="294.75"/>
    <n v="9"/>
  </r>
  <r>
    <n v="2025"/>
    <x v="430"/>
    <x v="386"/>
    <s v="Patsy"/>
    <s v="Emloch"/>
    <s v="pemlochdy@ebay.co.uk#mailto:pemlochdy@ebay.co.uk#"/>
    <s v="801-981-2613"/>
    <s v="70130 Summerview Drive"/>
    <s v="Provo"/>
    <s v="Utah"/>
    <n v="84605"/>
    <s v="EB513"/>
    <s v="Photograph Drones"/>
    <n v="14.99"/>
    <n v="4"/>
    <x v="0"/>
    <n v="4"/>
    <n v="59.96"/>
    <n v="9"/>
  </r>
  <r>
    <n v="2026"/>
    <x v="431"/>
    <x v="236"/>
    <s v="Clerissa"/>
    <s v="Gallehock"/>
    <s v="cgallehockkf@xinhuanet.com#mailto:cgallehockkf@xinhuanet.com#"/>
    <s v="303-491-4538"/>
    <s v="7526 Sheridan Parkway"/>
    <s v="Denver"/>
    <s v="Colorado"/>
    <n v="80291"/>
    <s v="EB516"/>
    <s v="RTF Drones"/>
    <n v="16.989999999999998"/>
    <n v="4"/>
    <x v="0"/>
    <n v="4"/>
    <n v="67.959999999999994"/>
    <n v="9"/>
  </r>
  <r>
    <n v="2027"/>
    <x v="431"/>
    <x v="362"/>
    <s v="Darb"/>
    <s v="Meaddowcroft"/>
    <s v="dmeaddowcrofth8@meetup.com#mailto:dmeaddowcrofth8@meetup.com#"/>
    <s v="253-131-5435"/>
    <s v="60 Doe Crossing Road"/>
    <s v="Tacoma"/>
    <s v="Washington"/>
    <n v="98442"/>
    <s v="RK604"/>
    <s v="BYOR-2640S"/>
    <n v="189"/>
    <n v="5"/>
    <x v="4"/>
    <n v="2"/>
    <n v="378"/>
    <n v="9"/>
  </r>
  <r>
    <n v="2028"/>
    <x v="432"/>
    <x v="1287"/>
    <s v="Kimberlyn"/>
    <s v="Annett"/>
    <s v="kannett8p@wikia.com#mailto:kannett8p@wikia.com#"/>
    <s v="213-310-6539"/>
    <s v="30672 Main Trail"/>
    <s v="Van Nuys"/>
    <s v="California"/>
    <n v="91499"/>
    <s v="TV806"/>
    <s v="Mapping with Drones"/>
    <n v="49"/>
    <n v="7"/>
    <x v="2"/>
    <n v="5"/>
    <n v="245"/>
    <n v="9"/>
  </r>
  <r>
    <n v="2029"/>
    <x v="432"/>
    <x v="1053"/>
    <s v="Krysta"/>
    <s v="Djurdjevic"/>
    <s v="kdjurdjevicim@harvard.edu#mailto:kdjurdjevicim@harvard.edu#"/>
    <s v="251-560-6231"/>
    <s v="1928 Moland Crossing"/>
    <s v="Mobile"/>
    <s v="Alabama"/>
    <n v="36628"/>
    <s v="BP101"/>
    <s v="All Eyes Drone Blueprint"/>
    <n v="9.99"/>
    <n v="1"/>
    <x v="6"/>
    <n v="2"/>
    <n v="19.98"/>
    <n v="9"/>
  </r>
  <r>
    <n v="2030"/>
    <x v="432"/>
    <x v="1288"/>
    <s v="Hyman"/>
    <s v="Melling"/>
    <s v="hmelling1b@miibeian.gov.cn#mailto:hmelling1b@miibeian.gov.cn#"/>
    <s v="773-405-0755"/>
    <s v="83 Esker Center"/>
    <s v="Chicago"/>
    <s v="Illinois"/>
    <n v="60609"/>
    <s v="EB505"/>
    <s v="Delivery Drones"/>
    <n v="14.99"/>
    <n v="4"/>
    <x v="0"/>
    <n v="3"/>
    <n v="44.97"/>
    <n v="9"/>
  </r>
  <r>
    <n v="2031"/>
    <x v="432"/>
    <x v="351"/>
    <s v="Missy"/>
    <s v="Rodmell"/>
    <s v="mrodmellaf@feedburner.com#mailto:mrodmellaf@feedburner.com#"/>
    <s v="801-381-7737"/>
    <s v="50913 Del Sol Court"/>
    <s v="Salt Lake City"/>
    <s v="Utah"/>
    <n v="84130"/>
    <s v="RS706"/>
    <s v="RWW-75 Robot"/>
    <n v="883"/>
    <n v="6"/>
    <x v="1"/>
    <n v="1"/>
    <n v="883"/>
    <n v="9"/>
  </r>
  <r>
    <n v="2032"/>
    <x v="433"/>
    <x v="1289"/>
    <s v="Kareem"/>
    <s v="Cavan"/>
    <s v="kcavanbe@bbb.org#mailto:kcavanbe@bbb.org#"/>
    <s v="904-443-5626"/>
    <s v="72 Evergreen Center"/>
    <s v="Jacksonville"/>
    <s v="Florida"/>
    <n v="32215"/>
    <s v="TV807"/>
    <s v="Open Source Code"/>
    <n v="32.950000000000003"/>
    <n v="7"/>
    <x v="2"/>
    <n v="2"/>
    <n v="65.900000000000006"/>
    <n v="9"/>
  </r>
  <r>
    <n v="2033"/>
    <x v="433"/>
    <x v="698"/>
    <s v="Jobie"/>
    <s v="Pinchen"/>
    <s v="jpinchen15@behance.net#mailto:jpinchen15@behance.net#"/>
    <s v="205-844-2402"/>
    <s v="4319 Coleman Lane"/>
    <s v="Birmingham"/>
    <s v="Alabama"/>
    <n v="35231"/>
    <s v="EB503"/>
    <s v="Building Your Own Drone"/>
    <n v="24.99"/>
    <n v="4"/>
    <x v="0"/>
    <n v="6"/>
    <n v="149.94"/>
    <n v="9"/>
  </r>
  <r>
    <n v="2034"/>
    <x v="433"/>
    <x v="1055"/>
    <s v="Barty"/>
    <s v="Dennerly"/>
    <s v="bdennerly7h@si.edu#mailto:bdennerly7h@si.edu#"/>
    <s v="763-211-4040"/>
    <s v="8160 Eagan Road"/>
    <s v="Loretto"/>
    <s v="Minnesota"/>
    <n v="55598"/>
    <s v="EB508"/>
    <s v="Fixed Wing Drones"/>
    <n v="15.5"/>
    <n v="4"/>
    <x v="0"/>
    <n v="3"/>
    <n v="46.5"/>
    <n v="9"/>
  </r>
  <r>
    <n v="2035"/>
    <x v="433"/>
    <x v="668"/>
    <s v="Yevette"/>
    <s v="Harris"/>
    <s v="yharrisck@google.co.jp#mailto:yharrisck@google.co.jp#"/>
    <s v="502-903-9670"/>
    <s v="653 Superior Crossing"/>
    <s v="Louisville"/>
    <s v="Kentucky"/>
    <n v="40287"/>
    <s v="EB507"/>
    <s v="Drone Building Essentials"/>
    <n v="13.99"/>
    <n v="4"/>
    <x v="0"/>
    <n v="3"/>
    <n v="41.97"/>
    <n v="9"/>
  </r>
  <r>
    <n v="2036"/>
    <x v="433"/>
    <x v="255"/>
    <s v="Cornela"/>
    <s v="Bunnell"/>
    <s v="cbunnellma@google.nl#mailto:cbunnellma@google.nl#"/>
    <s v="901-927-4282"/>
    <s v="76125 Trailsway Parkway"/>
    <s v="Memphis"/>
    <s v="Tennessee"/>
    <n v="38181"/>
    <s v="BP102"/>
    <s v="Bsquare Robot Blueprint"/>
    <n v="8.99"/>
    <n v="1"/>
    <x v="6"/>
    <n v="3"/>
    <n v="26.97"/>
    <n v="9"/>
  </r>
  <r>
    <n v="2037"/>
    <x v="434"/>
    <x v="1191"/>
    <s v="Kaspar"/>
    <s v="Tipple"/>
    <s v="ktipplekm@chicagotribune.com#mailto:ktipplekm@chicagotribune.com#"/>
    <s v="313-487-7766"/>
    <s v="61190 Doe Crossing Court"/>
    <s v="Detroit"/>
    <s v="Michigan"/>
    <n v="48217"/>
    <s v="DS302"/>
    <s v="DC-304 Drone"/>
    <n v="395"/>
    <n v="3"/>
    <x v="5"/>
    <n v="3"/>
    <n v="1185"/>
    <n v="9"/>
  </r>
  <r>
    <n v="2038"/>
    <x v="434"/>
    <x v="801"/>
    <s v="Lea"/>
    <s v="Poland"/>
    <s v="lpolandmi@goodreads.com#mailto:lpolandmi@goodreads.com#"/>
    <s v="859-400-3642"/>
    <s v="927 Dawn Crossing"/>
    <s v="Lexington"/>
    <s v="Kentucky"/>
    <n v="40576"/>
    <s v="TV812"/>
    <s v="Understanding Raspberry PI"/>
    <n v="28.99"/>
    <n v="7"/>
    <x v="2"/>
    <n v="2"/>
    <n v="57.98"/>
    <n v="9"/>
  </r>
  <r>
    <n v="2039"/>
    <x v="434"/>
    <x v="984"/>
    <s v="Jasen"/>
    <s v="Lattka"/>
    <s v="jlattka2f@tuttocitta.it#mailto:jlattka2f@tuttocitta.it#"/>
    <s v="989-319-4673"/>
    <s v="45582 Loftsgordon Plaza"/>
    <s v="Midland"/>
    <s v="Michigan"/>
    <n v="48670"/>
    <s v="TV802"/>
    <s v="AI for Educators"/>
    <n v="49.95"/>
    <n v="7"/>
    <x v="2"/>
    <n v="3"/>
    <n v="149.85000000000002"/>
    <n v="9"/>
  </r>
  <r>
    <n v="2040"/>
    <x v="434"/>
    <x v="343"/>
    <s v="Cassaundra"/>
    <s v="Laurenzi"/>
    <s v="claurenzibt@noaa.gov#mailto:claurenzibt@noaa.gov#"/>
    <s v="754-355-6654"/>
    <s v="73504 Walton Drive"/>
    <s v="Pompano Beach"/>
    <s v="Florida"/>
    <n v="33075"/>
    <s v="EB520"/>
    <s v="Understanding Arduino"/>
    <n v="17.5"/>
    <n v="4"/>
    <x v="0"/>
    <n v="3"/>
    <n v="52.5"/>
    <n v="9"/>
  </r>
  <r>
    <n v="2041"/>
    <x v="434"/>
    <x v="1290"/>
    <s v="Moe"/>
    <s v="Faulo"/>
    <s v="mfaulocn@blogtalkradio.com#mailto:mfaulocn@blogtalkradio.com#"/>
    <s v="561-148-2698"/>
    <s v="91 Bunker Hill Parkway"/>
    <s v="Boca Raton"/>
    <s v="Florida"/>
    <n v="33487"/>
    <s v="RS703"/>
    <s v="RCB-889 Robot"/>
    <n v="549"/>
    <n v="6"/>
    <x v="1"/>
    <n v="2"/>
    <n v="1098"/>
    <n v="9"/>
  </r>
  <r>
    <n v="2042"/>
    <x v="435"/>
    <x v="1291"/>
    <s v="Emanuel"/>
    <s v="Zanutti"/>
    <s v="ezanuttii6@rakuten.co.jp#mailto:ezanuttii6@rakuten.co.jp#"/>
    <s v="915-289-5748"/>
    <s v="62 Forest Run Center"/>
    <s v="El Paso"/>
    <s v="Texas"/>
    <n v="88563"/>
    <s v="TV810"/>
    <s v="Understanding Automation"/>
    <n v="44.95"/>
    <n v="7"/>
    <x v="2"/>
    <n v="3"/>
    <n v="134.85000000000002"/>
    <n v="9"/>
  </r>
  <r>
    <n v="2043"/>
    <x v="435"/>
    <x v="153"/>
    <s v="Alec"/>
    <s v="Christol"/>
    <s v="achristolqa@networksolutions.com#mailto:achristolqa@networksolutions.com#"/>
    <s v="843-539-4800"/>
    <s v="170 Moulton Lane"/>
    <s v="Charleston"/>
    <s v="South Carolina"/>
    <n v="29424"/>
    <s v="TV802"/>
    <s v="AI for Educators"/>
    <n v="49.95"/>
    <n v="7"/>
    <x v="2"/>
    <n v="4"/>
    <n v="199.8"/>
    <n v="9"/>
  </r>
  <r>
    <n v="2044"/>
    <x v="435"/>
    <x v="109"/>
    <s v="Heddi"/>
    <s v="Wissby"/>
    <s v="hwissbypy@msu.edu#mailto:hwissbypy@msu.edu#"/>
    <s v="312-802-9067"/>
    <s v="9702 Redwing Place"/>
    <s v="Chicago"/>
    <s v="Illinois"/>
    <n v="60657"/>
    <s v="TV813"/>
    <s v="Virtual Reality Basics"/>
    <n v="29.99"/>
    <n v="7"/>
    <x v="2"/>
    <n v="4"/>
    <n v="119.96"/>
    <n v="9"/>
  </r>
  <r>
    <n v="2045"/>
    <x v="435"/>
    <x v="499"/>
    <s v="Vernice"/>
    <s v="Elvidge"/>
    <s v="velvidgeid@thetimes.co.uk#mailto:velvidgeid@thetimes.co.uk#"/>
    <s v="713-385-2780"/>
    <s v="755 Kedzie Alley"/>
    <s v="Houston"/>
    <s v="Texas"/>
    <n v="77255"/>
    <s v="EB519"/>
    <s v="Spherical Robots"/>
    <n v="16.75"/>
    <n v="4"/>
    <x v="0"/>
    <n v="4"/>
    <n v="67"/>
    <n v="9"/>
  </r>
  <r>
    <n v="2046"/>
    <x v="435"/>
    <x v="1292"/>
    <s v="Padriac"/>
    <s v="Gow"/>
    <s v="pgowfy@businessweek.com#mailto:pgowfy@businessweek.com#"/>
    <s v="937-426-7150"/>
    <s v="43410 Muir Lane"/>
    <s v="Dayton"/>
    <s v="Ohio"/>
    <n v="45440"/>
    <s v="EB506"/>
    <s v="Delta Robots"/>
    <n v="16.989999999999998"/>
    <n v="4"/>
    <x v="0"/>
    <n v="2"/>
    <n v="33.979999999999997"/>
    <n v="9"/>
  </r>
  <r>
    <n v="2047"/>
    <x v="435"/>
    <x v="69"/>
    <s v="Genni"/>
    <s v="Masic"/>
    <s v="gmasic8k@whitehouse.gov#mailto:gmasic8k@whitehouse.gov#"/>
    <s v="970-861-1444"/>
    <s v="58200 Cottonwood Pass"/>
    <s v="Greeley"/>
    <s v="Colorado"/>
    <n v="80638"/>
    <s v="DK201"/>
    <s v="BYOD-100"/>
    <n v="54"/>
    <n v="2"/>
    <x v="3"/>
    <n v="5"/>
    <n v="270"/>
    <n v="9"/>
  </r>
  <r>
    <n v="2048"/>
    <x v="435"/>
    <x v="1157"/>
    <s v="Serge"/>
    <s v="Shafto"/>
    <s v="sshaftolx@hostgator.com#mailto:sshaftolx@hostgator.com#"/>
    <s v="419-866-2125"/>
    <s v="61927 Loomis Lane"/>
    <s v="Toledo"/>
    <s v="Ohio"/>
    <n v="43605"/>
    <s v="EB507"/>
    <s v="Drone Building Essentials"/>
    <n v="13.99"/>
    <n v="4"/>
    <x v="0"/>
    <n v="4"/>
    <n v="55.96"/>
    <n v="9"/>
  </r>
  <r>
    <n v="2049"/>
    <x v="436"/>
    <x v="1293"/>
    <s v="Vivie"/>
    <s v="Seeking"/>
    <s v="vseeking2g@virginia.edu#mailto:vseeking2g@virginia.edu#"/>
    <s v="719-973-3807"/>
    <s v="34 Leroy Parkway"/>
    <s v="Colorado Springs"/>
    <s v="Colorado"/>
    <n v="80940"/>
    <s v="DS306"/>
    <s v="DX-145 Drone"/>
    <n v="250"/>
    <n v="3"/>
    <x v="5"/>
    <n v="4"/>
    <n v="1000"/>
    <n v="9"/>
  </r>
  <r>
    <n v="2050"/>
    <x v="436"/>
    <x v="1098"/>
    <s v="Sharyl"/>
    <s v="Brando"/>
    <s v="sbrando88@cpanel.net#mailto:sbrando88@cpanel.net#"/>
    <s v="619-235-3930"/>
    <s v="9007 Myrtle Center"/>
    <s v="San Diego"/>
    <s v="California"/>
    <n v="92170"/>
    <s v="TV808"/>
    <s v="Robotic Essentials"/>
    <n v="34.99"/>
    <n v="7"/>
    <x v="2"/>
    <n v="3"/>
    <n v="104.97"/>
    <n v="9"/>
  </r>
  <r>
    <n v="2051"/>
    <x v="437"/>
    <x v="1294"/>
    <s v="Marty"/>
    <s v="Tomashov"/>
    <s v="mtomashovqz@youku.com#mailto:mtomashovqz@youku.com#"/>
    <s v="206-720-1828"/>
    <s v="16961 Lakewood Road"/>
    <s v="Seattle"/>
    <s v="Washington"/>
    <n v="98195"/>
    <s v="BP107"/>
    <s v="Ladybug Robot Blueprint"/>
    <n v="12"/>
    <n v="1"/>
    <x v="6"/>
    <n v="5"/>
    <n v="60"/>
    <n v="9"/>
  </r>
  <r>
    <n v="2052"/>
    <x v="437"/>
    <x v="1149"/>
    <s v="Willi"/>
    <s v="Ortiger"/>
    <s v="wortigerp5@noaa.gov#mailto:wortigerp5@noaa.gov#"/>
    <s v="860-411-5922"/>
    <s v="80 Bartillon Place"/>
    <s v="Hartford"/>
    <s v="Connecticut"/>
    <n v="6145"/>
    <s v="DS304"/>
    <s v="DTE-QFN20 Drone"/>
    <n v="250"/>
    <n v="3"/>
    <x v="5"/>
    <n v="2"/>
    <n v="500"/>
    <n v="9"/>
  </r>
  <r>
    <n v="2053"/>
    <x v="437"/>
    <x v="68"/>
    <s v="Umberto"/>
    <s v="Lamboll"/>
    <s v="ulamboll9z@sciencedirect.com#mailto:ulamboll9z@sciencedirect.com#"/>
    <s v="559-628-8903"/>
    <s v="552 Rockefeller Park"/>
    <s v="Fresno"/>
    <s v="California"/>
    <n v="93740"/>
    <s v="RS704"/>
    <s v="RLK-9920 Robot"/>
    <n v="699"/>
    <n v="6"/>
    <x v="1"/>
    <n v="2"/>
    <n v="1398"/>
    <n v="9"/>
  </r>
  <r>
    <n v="2054"/>
    <x v="437"/>
    <x v="69"/>
    <s v="Genni"/>
    <s v="Masic"/>
    <s v="gmasic8k@whitehouse.gov#mailto:gmasic8k@whitehouse.gov#"/>
    <s v="970-861-1444"/>
    <s v="58200 Cottonwood Pass"/>
    <s v="Greeley"/>
    <s v="Colorado"/>
    <n v="80638"/>
    <s v="TV811"/>
    <s v="Understanding Drone Regulations"/>
    <n v="27.5"/>
    <n v="7"/>
    <x v="2"/>
    <n v="4"/>
    <n v="110"/>
    <n v="9"/>
  </r>
  <r>
    <n v="2055"/>
    <x v="437"/>
    <x v="900"/>
    <s v="Ailee"/>
    <s v="Chantrell"/>
    <s v="achantrell7i@pagesperso-orange.fr#mailto:achantrell7i@pagesperso-orange.fr#"/>
    <s v="402-408-1057"/>
    <s v="4717 Buena Vista Junction"/>
    <s v="Lincoln"/>
    <s v="Nebraska"/>
    <n v="68531"/>
    <s v="BP101"/>
    <s v="All Eyes Drone Blueprint"/>
    <n v="9.99"/>
    <n v="1"/>
    <x v="6"/>
    <n v="3"/>
    <n v="29.97"/>
    <n v="9"/>
  </r>
  <r>
    <n v="2056"/>
    <x v="437"/>
    <x v="479"/>
    <s v="Terry"/>
    <s v="Fern"/>
    <s v="tfernhk@trellian.com#mailto:tfernhk@trellian.com#"/>
    <s v="206-386-5524"/>
    <s v="89 Brown Avenue"/>
    <s v="Seattle"/>
    <s v="Washington"/>
    <n v="98185"/>
    <s v="DK201"/>
    <s v="BYOD-100"/>
    <n v="54"/>
    <n v="2"/>
    <x v="3"/>
    <n v="2"/>
    <n v="108"/>
    <n v="9"/>
  </r>
  <r>
    <n v="2057"/>
    <x v="438"/>
    <x v="921"/>
    <s v="Brittney"/>
    <s v="Whiteman"/>
    <s v="bwhitemanpf@dailymail.co.uk#mailto:bwhitemanpf@dailymail.co.uk#"/>
    <s v="509-388-3211"/>
    <s v="64 Iowa Pass"/>
    <s v="Spokane"/>
    <s v="Washington"/>
    <n v="99205"/>
    <s v="DK204"/>
    <s v="BYOD-300"/>
    <n v="89"/>
    <n v="2"/>
    <x v="3"/>
    <n v="3"/>
    <n v="267"/>
    <n v="9"/>
  </r>
  <r>
    <n v="2058"/>
    <x v="438"/>
    <x v="127"/>
    <s v="Bondy"/>
    <s v="Flint"/>
    <s v="bflintls@bloglovin.com#mailto:bflintls@bloglovin.com#"/>
    <s v="702-505-0627"/>
    <s v="840 Portage Point"/>
    <s v="Santa Barbara"/>
    <s v="California"/>
    <n v="93111"/>
    <s v="RK606"/>
    <s v="BYOR-3535"/>
    <n v="225"/>
    <n v="5"/>
    <x v="4"/>
    <n v="4"/>
    <n v="900"/>
    <n v="9"/>
  </r>
  <r>
    <n v="2059"/>
    <x v="439"/>
    <x v="1029"/>
    <s v="Eamon"/>
    <s v="Salway"/>
    <s v="esalwaygc@cnn.com#mailto:esalwaygc@cnn.com#"/>
    <s v="901-639-5372"/>
    <s v="19886 Merry Junction"/>
    <s v="Memphis"/>
    <s v="Tennessee"/>
    <n v="38143"/>
    <s v="EB512"/>
    <s v="Multi Rotor Drones"/>
    <n v="24.95"/>
    <n v="4"/>
    <x v="0"/>
    <n v="3"/>
    <n v="74.849999999999994"/>
    <n v="9"/>
  </r>
  <r>
    <n v="2060"/>
    <x v="439"/>
    <x v="397"/>
    <s v="Charil"/>
    <s v="Seear"/>
    <s v="cseear5f@mashable.com#mailto:cseear5f@mashable.com#"/>
    <s v="330-322-9246"/>
    <s v="95428 Nobel Trail"/>
    <s v="Akron"/>
    <s v="Ohio"/>
    <n v="44315"/>
    <s v="TV812"/>
    <s v="Understanding Raspberry PI"/>
    <n v="28.99"/>
    <n v="7"/>
    <x v="2"/>
    <n v="1"/>
    <n v="28.99"/>
    <n v="9"/>
  </r>
  <r>
    <n v="2061"/>
    <x v="439"/>
    <x v="1295"/>
    <s v="Adams"/>
    <s v="Zimmermanns"/>
    <s v="azimmermanns3x@feedburner.com#mailto:azimmermanns3x@feedburner.com#"/>
    <s v="480-765-4865"/>
    <s v="2362 Grim Terrace"/>
    <s v="Gilbert"/>
    <s v="Arizona"/>
    <n v="85297"/>
    <s v="BP104"/>
    <s v="Cat Robot Blueprint"/>
    <n v="4.99"/>
    <n v="1"/>
    <x v="6"/>
    <n v="2"/>
    <n v="9.98"/>
    <n v="9"/>
  </r>
  <r>
    <n v="2062"/>
    <x v="439"/>
    <x v="388"/>
    <s v="Yehudi"/>
    <s v="Sabathe"/>
    <s v="ysabathe34@wired.com#mailto:ysabathe34@wired.com#"/>
    <s v="304-856-3510"/>
    <s v="8957 Kennedy Terrace"/>
    <s v="Huntington"/>
    <s v="West Virginia"/>
    <n v="25770"/>
    <s v="DS306"/>
    <s v="DX-145 Drone"/>
    <n v="250"/>
    <n v="3"/>
    <x v="5"/>
    <n v="2"/>
    <n v="500"/>
    <n v="9"/>
  </r>
  <r>
    <n v="2063"/>
    <x v="440"/>
    <x v="88"/>
    <s v="Archibaldo"/>
    <s v="Olekhov"/>
    <s v="aolekhovn7@webmd.com#mailto:aolekhovn7@webmd.com#"/>
    <s v="801-517-1671"/>
    <s v="65938 Twin Pines Parkway"/>
    <s v="Salt Lake City"/>
    <s v="Utah"/>
    <n v="84120"/>
    <s v="TV811"/>
    <s v="Understanding Drone Regulations"/>
    <n v="27.5"/>
    <n v="7"/>
    <x v="2"/>
    <n v="2"/>
    <n v="55"/>
    <n v="9"/>
  </r>
  <r>
    <n v="2064"/>
    <x v="440"/>
    <x v="891"/>
    <s v="Courtnay"/>
    <s v="Cassell"/>
    <s v="ccassellq3@japanpost.jp#mailto:ccassellq3@japanpost.jp#"/>
    <s v="781-658-7114"/>
    <s v="802 Oriole Avenue"/>
    <s v="Cambridge"/>
    <s v="Massachusetts"/>
    <n v="2142"/>
    <s v="EB501"/>
    <s v="Articulated Robots"/>
    <n v="23.99"/>
    <n v="4"/>
    <x v="0"/>
    <n v="5"/>
    <n v="119.94999999999999"/>
    <n v="9"/>
  </r>
  <r>
    <n v="2065"/>
    <x v="440"/>
    <x v="1296"/>
    <s v="Cesaro"/>
    <s v="Niland"/>
    <s v="cnilandp@fema.gov#mailto:cnilandp@fema.gov#"/>
    <s v="419-530-2839"/>
    <s v="89562 Clarendon Terrace"/>
    <s v="Toledo"/>
    <s v="Ohio"/>
    <n v="43699"/>
    <s v="TV812"/>
    <s v="Understanding Raspberry PI"/>
    <n v="28.99"/>
    <n v="7"/>
    <x v="2"/>
    <n v="2"/>
    <n v="57.98"/>
    <n v="9"/>
  </r>
  <r>
    <n v="2066"/>
    <x v="440"/>
    <x v="679"/>
    <s v="Laney"/>
    <s v="Creagh"/>
    <s v="lcreagh2h@weather.com#mailto:lcreagh2h@weather.com#"/>
    <s v="818-613-5833"/>
    <s v="733 Elmside Road"/>
    <s v="Brea"/>
    <s v="California"/>
    <n v="92822"/>
    <s v="EB504"/>
    <s v="Cartesian Robots"/>
    <n v="12.99"/>
    <n v="4"/>
    <x v="0"/>
    <n v="3"/>
    <n v="38.97"/>
    <n v="9"/>
  </r>
  <r>
    <n v="2067"/>
    <x v="440"/>
    <x v="81"/>
    <s v="Everett"/>
    <s v="Silman"/>
    <s v="esilmanri@indiegogo.com#mailto:esilmanri@indiegogo.com#"/>
    <s v="210-355-3453"/>
    <s v="72 Vahlen Place"/>
    <s v="San Antonio"/>
    <s v="Texas"/>
    <n v="78230"/>
    <s v="EB501"/>
    <s v="Articulated Robots"/>
    <n v="23.99"/>
    <n v="4"/>
    <x v="0"/>
    <n v="4"/>
    <n v="95.96"/>
    <n v="9"/>
  </r>
  <r>
    <n v="2068"/>
    <x v="440"/>
    <x v="1013"/>
    <s v="Tamarah"/>
    <s v="Baynton"/>
    <s v="tbayntonjh@blogtalkradio.com#mailto:tbayntonjh@blogtalkradio.com#"/>
    <s v="907-162-7982"/>
    <s v="892 Cordelia Park"/>
    <s v="Juneau"/>
    <s v="Alaska"/>
    <n v="99812"/>
    <s v="DS307"/>
    <s v="MICR-564K Drone"/>
    <n v="499"/>
    <n v="3"/>
    <x v="5"/>
    <n v="3"/>
    <n v="1497"/>
    <n v="9"/>
  </r>
  <r>
    <n v="2069"/>
    <x v="441"/>
    <x v="1179"/>
    <s v="Brigham"/>
    <s v="Lampkin"/>
    <s v="blampkinw@ihg.com#mailto:blampkinw@ihg.com#"/>
    <s v="858-289-4089"/>
    <s v="74 Oneill Point"/>
    <s v="San Diego"/>
    <s v="California"/>
    <n v="92110"/>
    <s v="EB508"/>
    <s v="Fixed Wing Drones"/>
    <n v="15.5"/>
    <n v="4"/>
    <x v="0"/>
    <n v="2"/>
    <n v="31"/>
    <n v="9"/>
  </r>
  <r>
    <n v="2070"/>
    <x v="441"/>
    <x v="1297"/>
    <s v="Fedora"/>
    <s v="Esselin"/>
    <s v="fesselinb8@adobe.com#mailto:fesselinb8@adobe.com#"/>
    <s v="954-772-9943"/>
    <s v="60 Forest Dale Crossing"/>
    <s v="Fort Lauderdale"/>
    <s v="Florida"/>
    <n v="33315"/>
    <s v="BP108"/>
    <s v="Panda Robot Blueprint"/>
    <n v="7.99"/>
    <n v="1"/>
    <x v="6"/>
    <n v="4"/>
    <n v="31.96"/>
    <n v="9"/>
  </r>
  <r>
    <n v="2071"/>
    <x v="441"/>
    <x v="1298"/>
    <s v="Judas"/>
    <s v="Bruneau"/>
    <s v="jbruneau5d@blinklist.com#mailto:jbruneau5d@blinklist.com#"/>
    <s v="217-126-5190"/>
    <s v="21 Brown Hill"/>
    <s v="Springfield"/>
    <s v="Illinois"/>
    <n v="62776"/>
    <s v="EB511"/>
    <s v="Helicopter Drones"/>
    <n v="20.95"/>
    <n v="4"/>
    <x v="0"/>
    <n v="4"/>
    <n v="83.8"/>
    <n v="9"/>
  </r>
  <r>
    <n v="2072"/>
    <x v="441"/>
    <x v="112"/>
    <s v="Waylan"/>
    <s v="Waison"/>
    <s v="wwaisona4@people.com.cn#mailto:wwaisona4@people.com.cn#"/>
    <s v="319-169-0577"/>
    <s v="7952 Lakewood Gardens Drive"/>
    <s v="Cedar Rapids"/>
    <s v="Iowa"/>
    <n v="52405"/>
    <s v="BP110"/>
    <s v="Sleepy Eye Blueprint"/>
    <n v="11.99"/>
    <n v="1"/>
    <x v="6"/>
    <n v="5"/>
    <n v="59.95"/>
    <n v="9"/>
  </r>
  <r>
    <n v="2073"/>
    <x v="442"/>
    <x v="1299"/>
    <s v="Noby"/>
    <s v="Goolden"/>
    <s v="ngoolden9s@slashdot.org#mailto:ngoolden9s@slashdot.org#"/>
    <s v="585-227-2998"/>
    <s v="3000 Moland Pass"/>
    <s v="Rochester"/>
    <s v="New York"/>
    <n v="14604"/>
    <s v="DK203"/>
    <s v="BYOD-220"/>
    <n v="69"/>
    <n v="2"/>
    <x v="3"/>
    <n v="4"/>
    <n v="276"/>
    <n v="9"/>
  </r>
  <r>
    <n v="2074"/>
    <x v="443"/>
    <x v="548"/>
    <s v="Carmine"/>
    <s v="Priestnall"/>
    <s v="cpriestnalli5@japanpost.jp#mailto:cpriestnalli5@japanpost.jp#"/>
    <s v="817-517-8710"/>
    <s v="5628 Leroy Avenue"/>
    <s v="Denton"/>
    <s v="Texas"/>
    <n v="76210"/>
    <s v="DK206"/>
    <s v="BYOD-400"/>
    <n v="119"/>
    <n v="2"/>
    <x v="3"/>
    <n v="4"/>
    <n v="476"/>
    <n v="9"/>
  </r>
  <r>
    <n v="2075"/>
    <x v="443"/>
    <x v="218"/>
    <s v="Aurore"/>
    <s v="Rudinger"/>
    <s v="arudingerbh@nps.gov#mailto:arudingerbh@nps.gov#"/>
    <s v="432-380-4820"/>
    <s v="5625 Macpherson Hill"/>
    <s v="Odessa"/>
    <s v="Texas"/>
    <n v="79764"/>
    <s v="DS305"/>
    <s v="DTI-84 Drone"/>
    <n v="455"/>
    <n v="3"/>
    <x v="5"/>
    <n v="3"/>
    <n v="1365"/>
    <n v="9"/>
  </r>
  <r>
    <n v="2076"/>
    <x v="443"/>
    <x v="872"/>
    <s v="Raf"/>
    <s v="Cokayne"/>
    <s v="rcokayneh6@sciencedaily.com#mailto:rcokayneh6@sciencedaily.com#"/>
    <s v="651-758-4753"/>
    <s v="61 Monterey Crossing"/>
    <s v="Saint Paul"/>
    <s v="Minnesota"/>
    <n v="55166"/>
    <s v="BP101"/>
    <s v="All Eyes Drone Blueprint"/>
    <n v="9.99"/>
    <n v="1"/>
    <x v="6"/>
    <n v="4"/>
    <n v="39.96"/>
    <n v="9"/>
  </r>
  <r>
    <n v="2077"/>
    <x v="443"/>
    <x v="777"/>
    <s v="Ruthanne"/>
    <s v="Vernon"/>
    <s v="rvernon5i@dion.ne.jp#mailto:rvernon5i@dion.ne.jp#"/>
    <s v="612-476-6728"/>
    <s v="56612 Fairfield Avenue"/>
    <s v="Minneapolis"/>
    <s v="Minnesota"/>
    <n v="55436"/>
    <s v="RK602"/>
    <s v="BYOR-1000"/>
    <n v="189"/>
    <n v="5"/>
    <x v="4"/>
    <n v="2"/>
    <n v="378"/>
    <n v="9"/>
  </r>
  <r>
    <n v="2078"/>
    <x v="443"/>
    <x v="443"/>
    <s v="Una"/>
    <s v="Crosier"/>
    <s v="ucrosier1e@go.com#mailto:ucrosier1e@go.com#"/>
    <s v="213-391-3212"/>
    <s v="30504 Doe Crossing Drive"/>
    <s v="Los Angeles"/>
    <s v="California"/>
    <n v="90189"/>
    <s v="DS306"/>
    <s v="DX-145 Drone"/>
    <n v="250"/>
    <n v="3"/>
    <x v="5"/>
    <n v="4"/>
    <n v="1000"/>
    <n v="9"/>
  </r>
  <r>
    <n v="2079"/>
    <x v="444"/>
    <x v="253"/>
    <s v="Sollie"/>
    <s v="Ixer"/>
    <s v="sixer2o@wikipedia.org#mailto:sixer2o@wikipedia.org#"/>
    <s v="251-940-4696"/>
    <s v="40971 Farmco Way"/>
    <s v="Mobile"/>
    <s v="Alabama"/>
    <n v="36622"/>
    <s v="DS307"/>
    <s v="MICR-564K Drone"/>
    <n v="499"/>
    <n v="3"/>
    <x v="5"/>
    <n v="4"/>
    <n v="1996"/>
    <n v="9"/>
  </r>
  <r>
    <n v="2080"/>
    <x v="445"/>
    <x v="1246"/>
    <s v="Thea"/>
    <s v="Ferroni"/>
    <s v="tferronibc@instagram.com#mailto:tferronibc@instagram.com#"/>
    <s v="515-721-3257"/>
    <s v="63 Grayhawk Junction"/>
    <s v="Des Moines"/>
    <s v="Iowa"/>
    <n v="50393"/>
    <s v="RS705"/>
    <s v="RQTE-554 Robot"/>
    <n v="684"/>
    <n v="6"/>
    <x v="1"/>
    <n v="3"/>
    <n v="2052"/>
    <n v="9"/>
  </r>
  <r>
    <n v="2081"/>
    <x v="445"/>
    <x v="1020"/>
    <s v="Michaelina"/>
    <s v="Lincke"/>
    <s v="mlinckeh5@ebay.com#mailto:mlinckeh5@ebay.com#"/>
    <s v="609-657-7146"/>
    <s v="3018 Doe Crossing Avenue"/>
    <s v="Trenton"/>
    <s v="New Jersey"/>
    <n v="8695"/>
    <s v="TV801"/>
    <s v="Aerial Security"/>
    <n v="36.99"/>
    <n v="7"/>
    <x v="2"/>
    <n v="3"/>
    <n v="110.97"/>
    <n v="9"/>
  </r>
  <r>
    <n v="2082"/>
    <x v="445"/>
    <x v="851"/>
    <s v="Isidor"/>
    <s v="Asman"/>
    <s v="iasman6a@wired.com#mailto:iasman6a@wired.com#"/>
    <s v="626-899-0980"/>
    <s v="5544 Cherokee Terrace"/>
    <s v="Pasadena"/>
    <s v="California"/>
    <n v="91125"/>
    <s v="DK206"/>
    <s v="BYOD-400"/>
    <n v="119"/>
    <n v="2"/>
    <x v="3"/>
    <n v="2"/>
    <n v="238"/>
    <n v="9"/>
  </r>
  <r>
    <n v="2083"/>
    <x v="445"/>
    <x v="1300"/>
    <s v="Brewer"/>
    <s v="Fernehough"/>
    <s v="bfernehougho9@com.com#mailto:bfernehougho9@com.com#"/>
    <s v="352-569-1389"/>
    <s v="340 Mallard Terrace"/>
    <s v="Ocala"/>
    <s v="Florida"/>
    <n v="34474"/>
    <s v="DK207"/>
    <s v="BYOD-400S"/>
    <n v="129.94999999999999"/>
    <n v="2"/>
    <x v="3"/>
    <n v="4"/>
    <n v="519.79999999999995"/>
    <n v="9"/>
  </r>
  <r>
    <n v="2084"/>
    <x v="445"/>
    <x v="1301"/>
    <s v="Beverlee"/>
    <s v="Hards"/>
    <s v="bhardsqu@example.com#mailto:bhardsqu@example.com#"/>
    <s v="936-781-4613"/>
    <s v="48772 Maywood Center"/>
    <s v="Beaumont"/>
    <s v="Texas"/>
    <n v="77713"/>
    <s v="RS707"/>
    <s v="RXW-9807 Robot"/>
    <n v="599"/>
    <n v="6"/>
    <x v="1"/>
    <n v="4"/>
    <n v="2396"/>
    <n v="9"/>
  </r>
  <r>
    <n v="2085"/>
    <x v="445"/>
    <x v="1302"/>
    <s v="Gardie"/>
    <s v="Morriss"/>
    <s v="gmorriss2p@google.co.jp#mailto:gmorriss2p@google.co.jp#"/>
    <s v="415-748-9965"/>
    <s v="9770 Clove Plaza"/>
    <s v="San Francisco"/>
    <s v="California"/>
    <n v="94154"/>
    <s v="TV807"/>
    <s v="Open Source Code"/>
    <n v="32.950000000000003"/>
    <n v="7"/>
    <x v="2"/>
    <n v="4"/>
    <n v="131.80000000000001"/>
    <n v="9"/>
  </r>
  <r>
    <n v="2086"/>
    <x v="445"/>
    <x v="1280"/>
    <s v="Trude"/>
    <s v="Manderson"/>
    <s v="tmandersonr7@patch.com#mailto:tmandersonr7@patch.com#"/>
    <s v="210-967-1682"/>
    <s v="11 Vernon Crossing"/>
    <s v="San Antonio"/>
    <s v="Texas"/>
    <n v="78265"/>
    <s v="DK203"/>
    <s v="BYOD-220"/>
    <n v="69"/>
    <n v="2"/>
    <x v="3"/>
    <n v="3"/>
    <n v="207"/>
    <n v="9"/>
  </r>
  <r>
    <n v="2087"/>
    <x v="446"/>
    <x v="1088"/>
    <s v="Kalindi"/>
    <s v="Brimblecomb"/>
    <s v="kbrimblecombqg@diigo.com#mailto:kbrimblecombqg@diigo.com#"/>
    <s v="202-984-1575"/>
    <s v="512 Comanche Circle"/>
    <s v="Washington"/>
    <s v="District of Columbia"/>
    <n v="20575"/>
    <s v="BP109"/>
    <s v="QuadroCopter Blueprint"/>
    <n v="10.99"/>
    <n v="1"/>
    <x v="6"/>
    <n v="2"/>
    <n v="21.98"/>
    <n v="9"/>
  </r>
  <r>
    <n v="2088"/>
    <x v="446"/>
    <x v="925"/>
    <s v="Randolph"/>
    <s v="Seson"/>
    <s v="rseson7w@google.it#mailto:rseson7w@google.it#"/>
    <s v="636-849-9769"/>
    <s v="58 Farmco Point"/>
    <s v="Saint Louis"/>
    <s v="Missouri"/>
    <n v="63131"/>
    <s v="EB516"/>
    <s v="RTF Drones"/>
    <n v="16.989999999999998"/>
    <n v="4"/>
    <x v="0"/>
    <n v="3"/>
    <n v="50.97"/>
    <n v="9"/>
  </r>
  <r>
    <n v="2089"/>
    <x v="446"/>
    <x v="916"/>
    <s v="Konstanze"/>
    <s v="Hearse"/>
    <s v="khearsepd@jugem.jp#mailto:khearsepd@jugem.jp#"/>
    <s v="330-562-6385"/>
    <s v="6796 3rd Drive"/>
    <s v="Youngstown"/>
    <s v="Ohio"/>
    <n v="44511"/>
    <s v="DS303"/>
    <s v="DTD-7000 Drone"/>
    <n v="450"/>
    <n v="3"/>
    <x v="5"/>
    <n v="5"/>
    <n v="2250"/>
    <n v="9"/>
  </r>
  <r>
    <n v="2090"/>
    <x v="446"/>
    <x v="1303"/>
    <s v="Kevina"/>
    <s v="Richmond"/>
    <s v="krichmond9g@mozilla.org#mailto:krichmond9g@mozilla.org#"/>
    <s v="479-133-6841"/>
    <s v="6214 Del Mar Terrace"/>
    <s v="Fort Smith"/>
    <s v="Arkansas"/>
    <n v="72916"/>
    <s v="BP109"/>
    <s v="QuadroCopter Blueprint"/>
    <n v="10.99"/>
    <n v="1"/>
    <x v="6"/>
    <n v="3"/>
    <n v="32.97"/>
    <n v="9"/>
  </r>
  <r>
    <n v="2091"/>
    <x v="446"/>
    <x v="331"/>
    <s v="Herb"/>
    <s v="Antonetti"/>
    <s v="hantonetti31@wix.com#mailto:hantonetti31@wix.com#"/>
    <s v="423-196-2033"/>
    <s v="25515 Declaration Hill"/>
    <s v="Chattanooga"/>
    <s v="Tennessee"/>
    <n v="37410"/>
    <s v="EB511"/>
    <s v="Helicopter Drones"/>
    <n v="20.95"/>
    <n v="4"/>
    <x v="0"/>
    <n v="5"/>
    <n v="104.75"/>
    <n v="9"/>
  </r>
  <r>
    <n v="2092"/>
    <x v="446"/>
    <x v="1304"/>
    <s v="Jock"/>
    <s v="Crat"/>
    <s v="jcratkx@unc.edu#mailto:jcratkx@unc.edu#"/>
    <s v="267-189-4278"/>
    <s v="829 Pepper Wood Street"/>
    <s v="Philadelphia"/>
    <s v="Pennsylvania"/>
    <n v="19115"/>
    <s v="DK203"/>
    <s v="BYOD-220"/>
    <n v="69"/>
    <n v="2"/>
    <x v="3"/>
    <n v="3"/>
    <n v="207"/>
    <n v="9"/>
  </r>
  <r>
    <n v="2093"/>
    <x v="446"/>
    <x v="1058"/>
    <s v="Philippa"/>
    <s v="Goatman"/>
    <s v="pgoatman7m@alibaba.com#mailto:pgoatman7m@alibaba.com#"/>
    <s v="915-417-2848"/>
    <s v="158 Truax Circle"/>
    <s v="El Paso"/>
    <s v="Texas"/>
    <n v="79934"/>
    <s v="EB521"/>
    <s v="Understanding Artificial Intelligence"/>
    <n v="19.5"/>
    <n v="4"/>
    <x v="0"/>
    <n v="3"/>
    <n v="58.5"/>
    <n v="9"/>
  </r>
  <r>
    <n v="2094"/>
    <x v="447"/>
    <x v="1305"/>
    <s v="Pandora"/>
    <s v="Punter"/>
    <s v="ppunterlx@pcworld.com#mailto:ppunterlx@pcworld.com#"/>
    <s v="941-380-8925"/>
    <s v="6112 Carpenter Alley"/>
    <s v="Naples"/>
    <s v="Florida"/>
    <n v="34102"/>
    <s v="DK206"/>
    <s v="BYOD-400"/>
    <n v="119"/>
    <n v="2"/>
    <x v="3"/>
    <n v="5"/>
    <n v="595"/>
    <n v="9"/>
  </r>
  <r>
    <n v="2095"/>
    <x v="447"/>
    <x v="1306"/>
    <s v="Athena"/>
    <s v="Dunsire"/>
    <s v="adunsire1q@feedburner.com#mailto:adunsire1q@feedburner.com#"/>
    <s v="904-499-5974"/>
    <s v="440 Hoffman Junction"/>
    <s v="Jacksonville"/>
    <s v="Florida"/>
    <n v="32204"/>
    <s v="EB514"/>
    <s v="Polar Robots"/>
    <n v="23.99"/>
    <n v="4"/>
    <x v="0"/>
    <n v="3"/>
    <n v="71.97"/>
    <n v="9"/>
  </r>
  <r>
    <n v="2096"/>
    <x v="447"/>
    <x v="449"/>
    <s v="Avery"/>
    <s v="Avey"/>
    <s v="aaveyl7@disqus.com#mailto:aaveyl7@disqus.com#"/>
    <s v="412-373-3852"/>
    <s v="8380 Northfield Plaza"/>
    <s v="Pittsburgh"/>
    <s v="Pennsylvania"/>
    <n v="15250"/>
    <s v="EB502"/>
    <s v="Building Your First Robot"/>
    <n v="24.95"/>
    <n v="4"/>
    <x v="0"/>
    <n v="1"/>
    <n v="24.95"/>
    <n v="9"/>
  </r>
  <r>
    <n v="2097"/>
    <x v="447"/>
    <x v="1307"/>
    <s v="Gayler"/>
    <s v="Emeney"/>
    <s v="gemeneyci@wikimedia.org#mailto:gemeneyci@wikimedia.org#"/>
    <s v="323-803-0514"/>
    <s v="668 Nevada Avenue"/>
    <s v="North Hollywood"/>
    <s v="California"/>
    <n v="91606"/>
    <s v="EB504"/>
    <s v="Cartesian Robots"/>
    <n v="12.99"/>
    <n v="4"/>
    <x v="0"/>
    <n v="4"/>
    <n v="51.96"/>
    <n v="9"/>
  </r>
  <r>
    <n v="2098"/>
    <x v="448"/>
    <x v="1308"/>
    <s v="Clair"/>
    <s v="Gretham"/>
    <s v="cgrethambu@mashable.com#mailto:cgrethambu@mashable.com#"/>
    <s v="785-724-1915"/>
    <s v="23190 Forest Street"/>
    <s v="Topeka"/>
    <s v="Kansas"/>
    <n v="66622"/>
    <s v="DK201"/>
    <s v="BYOD-100"/>
    <n v="54"/>
    <n v="2"/>
    <x v="3"/>
    <n v="2"/>
    <n v="108"/>
    <n v="9"/>
  </r>
  <r>
    <n v="2099"/>
    <x v="448"/>
    <x v="1074"/>
    <s v="Sacha"/>
    <s v="Camlin"/>
    <s v="scamlin6x@chicagotribune.com#mailto:scamlin6x@chicagotribune.com#"/>
    <s v="515-787-9311"/>
    <s v="12444 Texas Court"/>
    <s v="Des Moines"/>
    <s v="Iowa"/>
    <n v="50362"/>
    <s v="EB502"/>
    <s v="Building Your First Robot"/>
    <n v="24.95"/>
    <n v="4"/>
    <x v="0"/>
    <n v="3"/>
    <n v="74.849999999999994"/>
    <n v="9"/>
  </r>
  <r>
    <n v="2100"/>
    <x v="449"/>
    <x v="1228"/>
    <s v="Alano"/>
    <s v="Fairpo"/>
    <s v="afairpoge@joomla.org#mailto:afairpoge@joomla.org#"/>
    <s v="518-158-8612"/>
    <s v="2402 Kedzie Hill"/>
    <s v="Albany"/>
    <s v="New York"/>
    <n v="12242"/>
    <s v="EB512"/>
    <s v="Multi Rotor Drones"/>
    <n v="24.95"/>
    <n v="4"/>
    <x v="0"/>
    <n v="5"/>
    <n v="124.75"/>
    <n v="9"/>
  </r>
  <r>
    <n v="2101"/>
    <x v="449"/>
    <x v="14"/>
    <s v="Catlee"/>
    <s v="Royle"/>
    <s v="croylede@dot.gov#mailto:croylede@dot.gov#"/>
    <s v="757-631-1417"/>
    <s v="36 Artisan Street"/>
    <s v="Virginia Beach"/>
    <s v="Virginia"/>
    <n v="23459"/>
    <s v="DK208"/>
    <s v="BYOD-500"/>
    <n v="167"/>
    <n v="2"/>
    <x v="3"/>
    <n v="5"/>
    <n v="835"/>
    <n v="9"/>
  </r>
  <r>
    <n v="2102"/>
    <x v="449"/>
    <x v="246"/>
    <s v="Betteann"/>
    <s v="Grace"/>
    <s v="bgraceg3@nih.gov#mailto:bgraceg3@nih.gov#"/>
    <s v="970-156-9758"/>
    <s v="47281 Northview Park"/>
    <s v="Grand Junction"/>
    <s v="Colorado"/>
    <n v="81505"/>
    <s v="DK203"/>
    <s v="BYOD-220"/>
    <n v="69"/>
    <n v="2"/>
    <x v="3"/>
    <n v="4"/>
    <n v="276"/>
    <n v="9"/>
  </r>
  <r>
    <n v="2103"/>
    <x v="449"/>
    <x v="109"/>
    <s v="Heddi"/>
    <s v="Wissby"/>
    <s v="hwissbypy@msu.edu#mailto:hwissbypy@msu.edu#"/>
    <s v="312-802-9067"/>
    <s v="9702 Redwing Place"/>
    <s v="Chicago"/>
    <s v="Illinois"/>
    <n v="60657"/>
    <s v="EB513"/>
    <s v="Photograph Drones"/>
    <n v="14.99"/>
    <n v="4"/>
    <x v="0"/>
    <n v="3"/>
    <n v="44.97"/>
    <n v="9"/>
  </r>
  <r>
    <n v="2104"/>
    <x v="450"/>
    <x v="1043"/>
    <s v="Erik"/>
    <s v="Grinley"/>
    <s v="egrinleyfb@slate.com#mailto:egrinleyfb@slate.com#"/>
    <s v="225-579-8699"/>
    <s v="3692 Pennsylvania Street"/>
    <s v="Baton Rouge"/>
    <s v="Louisiana"/>
    <n v="70815"/>
    <s v="DS303"/>
    <s v="DTD-7000 Drone"/>
    <n v="450"/>
    <n v="3"/>
    <x v="5"/>
    <n v="2"/>
    <n v="900"/>
    <n v="9"/>
  </r>
  <r>
    <n v="2105"/>
    <x v="450"/>
    <x v="54"/>
    <s v="Shepherd"/>
    <s v="Byas"/>
    <s v="sbyasnq@netvibes.com#mailto:sbyasnq@netvibes.com#"/>
    <s v="213-844-8441"/>
    <s v="78 Dottie Street"/>
    <s v="Los Angeles"/>
    <s v="California"/>
    <n v="90087"/>
    <s v="DS307"/>
    <s v="MICR-564K Drone"/>
    <n v="499"/>
    <n v="3"/>
    <x v="5"/>
    <n v="2"/>
    <n v="998"/>
    <n v="9"/>
  </r>
  <r>
    <n v="2106"/>
    <x v="450"/>
    <x v="1309"/>
    <s v="Lynnelle"/>
    <s v="Beckensall"/>
    <s v="lbeckensall2c@mlb.com#mailto:lbeckensall2c@mlb.com#"/>
    <s v="215-389-5413"/>
    <s v="53479 Lerdahl Trail"/>
    <s v="Philadelphia"/>
    <s v="Pennsylvania"/>
    <n v="19178"/>
    <s v="TV812"/>
    <s v="Understanding Raspberry PI"/>
    <n v="28.99"/>
    <n v="7"/>
    <x v="2"/>
    <n v="1"/>
    <n v="28.99"/>
    <n v="9"/>
  </r>
  <r>
    <n v="2107"/>
    <x v="450"/>
    <x v="394"/>
    <s v="Fredrika"/>
    <s v="Steers"/>
    <s v="fsteersiy@hatena.ne.jp#mailto:fsteersiy@hatena.ne.jp#"/>
    <s v="513-651-4419"/>
    <s v="470 Clemons Hill"/>
    <s v="Cincinnati"/>
    <s v="Ohio"/>
    <n v="45203"/>
    <s v="EB520"/>
    <s v="Understanding Arduino"/>
    <n v="17.5"/>
    <n v="4"/>
    <x v="0"/>
    <n v="3"/>
    <n v="52.5"/>
    <n v="9"/>
  </r>
  <r>
    <n v="2108"/>
    <x v="450"/>
    <x v="1089"/>
    <s v="Laurianne"/>
    <s v="Tippetts"/>
    <s v="ltippettsfq@aol.com#mailto:ltippettsfq@aol.com#"/>
    <s v="717-310-9275"/>
    <s v="8813 Dunning Place"/>
    <s v="Harrisburg"/>
    <s v="Pennsylvania"/>
    <n v="17140"/>
    <s v="DS301"/>
    <s v="DA-SA702 Drone"/>
    <n v="399"/>
    <n v="3"/>
    <x v="5"/>
    <n v="6"/>
    <n v="2394"/>
    <n v="9"/>
  </r>
  <r>
    <n v="2109"/>
    <x v="450"/>
    <x v="642"/>
    <s v="Viv"/>
    <s v="Frankton"/>
    <s v="vfranktonpt@ustream.tv#mailto:vfranktonpt@ustream.tv#"/>
    <s v="225-884-5858"/>
    <s v="279 Eastlawn Park"/>
    <s v="Baton Rouge"/>
    <s v="Louisiana"/>
    <n v="70815"/>
    <s v="TV801"/>
    <s v="Aerial Security"/>
    <n v="36.99"/>
    <n v="7"/>
    <x v="2"/>
    <n v="1"/>
    <n v="36.99"/>
    <n v="9"/>
  </r>
  <r>
    <n v="2110"/>
    <x v="450"/>
    <x v="1310"/>
    <s v="Gwendolyn"/>
    <s v="Boomes"/>
    <s v="gboomesjr@scribd.com#mailto:gboomesjr@scribd.com#"/>
    <s v="603-967-0452"/>
    <s v="3487 Forest Parkway"/>
    <s v="Portsmouth"/>
    <s v="New Hampshire"/>
    <n v="214"/>
    <s v="RK605"/>
    <s v="BYOR-3000"/>
    <n v="214"/>
    <n v="5"/>
    <x v="4"/>
    <n v="2"/>
    <n v="428"/>
    <n v="9"/>
  </r>
  <r>
    <n v="2111"/>
    <x v="450"/>
    <x v="270"/>
    <s v="Esmeralda"/>
    <s v="McRory"/>
    <s v="emcrory6y@mac.com#mailto:emcrory6y@mac.com#"/>
    <s v="205-885-5499"/>
    <s v="368 Briar Crest Circle"/>
    <s v="Birmingham"/>
    <s v="Alabama"/>
    <n v="35242"/>
    <s v="DK206"/>
    <s v="BYOD-400"/>
    <n v="119"/>
    <n v="2"/>
    <x v="3"/>
    <n v="2"/>
    <n v="238"/>
    <n v="9"/>
  </r>
  <r>
    <n v="2112"/>
    <x v="450"/>
    <x v="573"/>
    <s v="Dorian"/>
    <s v="Hakey"/>
    <s v="dhakey77@businessinsider.com#mailto:dhakey77@businessinsider.com#"/>
    <s v="757-336-1891"/>
    <s v="8990 Hintze Road"/>
    <s v="Norfolk"/>
    <s v="Virginia"/>
    <n v="23509"/>
    <s v="BP108"/>
    <s v="Panda Robot Blueprint"/>
    <n v="7.99"/>
    <n v="1"/>
    <x v="6"/>
    <n v="2"/>
    <n v="15.98"/>
    <n v="9"/>
  </r>
  <r>
    <n v="2113"/>
    <x v="451"/>
    <x v="652"/>
    <s v="Collete"/>
    <s v="Corbitt"/>
    <s v="ccorbittif@java.com#mailto:ccorbittif@java.com#"/>
    <s v="510-620-4415"/>
    <s v="50 Lawn Lane"/>
    <s v="Oakland"/>
    <s v="California"/>
    <n v="94605"/>
    <s v="DS305"/>
    <s v="DTI-84 Drone"/>
    <n v="455"/>
    <n v="3"/>
    <x v="5"/>
    <n v="3"/>
    <n v="1365"/>
    <n v="9"/>
  </r>
  <r>
    <n v="2114"/>
    <x v="451"/>
    <x v="337"/>
    <s v="Bernadina"/>
    <s v="Hoys"/>
    <s v="bhoys51@smh.com.au#mailto:bhoys51@smh.com.au#"/>
    <s v="585-236-3171"/>
    <s v="4908 Holy Cross Hill"/>
    <s v="Rochester"/>
    <s v="New York"/>
    <n v="14624"/>
    <s v="DK202"/>
    <s v="BYOD-200"/>
    <n v="58.95"/>
    <n v="2"/>
    <x v="3"/>
    <n v="3"/>
    <n v="176.85000000000002"/>
    <n v="9"/>
  </r>
  <r>
    <n v="2115"/>
    <x v="451"/>
    <x v="469"/>
    <s v="Roselia"/>
    <s v="Cullip"/>
    <s v="rcullip99@hubpages.com#mailto:rcullip99@hubpages.com#"/>
    <s v="425-499-0693"/>
    <s v="39443 Shoshone Circle"/>
    <s v="Seattle"/>
    <s v="Washington"/>
    <n v="98115"/>
    <s v="EB503"/>
    <s v="Building Your Own Drone"/>
    <n v="24.99"/>
    <n v="4"/>
    <x v="0"/>
    <n v="3"/>
    <n v="74.97"/>
    <n v="9"/>
  </r>
  <r>
    <n v="2116"/>
    <x v="451"/>
    <x v="1311"/>
    <s v="Eugenie"/>
    <s v="Carmo"/>
    <s v="ecarmojq@aol.com#mailto:ecarmojq@aol.com#"/>
    <s v="209-898-6368"/>
    <s v="28716 Mcguire Parkway"/>
    <s v="Stockton"/>
    <s v="California"/>
    <n v="95210"/>
    <s v="RS705"/>
    <s v="RQTE-554 Robot"/>
    <n v="684"/>
    <n v="6"/>
    <x v="1"/>
    <n v="4"/>
    <n v="2736"/>
    <n v="9"/>
  </r>
  <r>
    <n v="2117"/>
    <x v="452"/>
    <x v="297"/>
    <s v="Stanton"/>
    <s v="Hasnip"/>
    <s v="shasnip86@qq.com#mailto:shasnip86@qq.com#"/>
    <s v="520-496-6400"/>
    <s v="8672 Bayside Road"/>
    <s v="Tucson"/>
    <s v="Arizona"/>
    <n v="85705"/>
    <s v="EB507"/>
    <s v="Drone Building Essentials"/>
    <n v="13.99"/>
    <n v="4"/>
    <x v="0"/>
    <n v="3"/>
    <n v="41.97"/>
    <n v="9"/>
  </r>
  <r>
    <n v="2118"/>
    <x v="452"/>
    <x v="557"/>
    <s v="Roselin"/>
    <s v="Coupland"/>
    <s v="rcouplandgz@google.com.br#mailto:rcouplandgz@google.com.br#"/>
    <s v="830-258-1420"/>
    <s v="8477 Swallow Alley"/>
    <s v="San Antonio"/>
    <s v="Texas"/>
    <n v="78260"/>
    <s v="EB505"/>
    <s v="Delivery Drones"/>
    <n v="14.99"/>
    <n v="4"/>
    <x v="0"/>
    <n v="5"/>
    <n v="74.95"/>
    <n v="9"/>
  </r>
  <r>
    <n v="2119"/>
    <x v="452"/>
    <x v="1312"/>
    <s v="Elizabeth"/>
    <s v="Poppleston"/>
    <s v="epoppleston1m@gizmodo.com#mailto:epoppleston1m@gizmodo.com#"/>
    <s v="608-436-3858"/>
    <s v="293 Westend Plaza"/>
    <s v="Madison"/>
    <s v="Wisconsin"/>
    <n v="53710"/>
    <s v="EB514"/>
    <s v="Polar Robots"/>
    <n v="23.99"/>
    <n v="4"/>
    <x v="0"/>
    <n v="4"/>
    <n v="95.96"/>
    <n v="9"/>
  </r>
  <r>
    <n v="2120"/>
    <x v="453"/>
    <x v="565"/>
    <s v="Randal"/>
    <s v="Slocomb"/>
    <s v="rslocombbh@wunderground.com#mailto:rslocombbh@wunderground.com#"/>
    <s v="920-775-1029"/>
    <s v="167 Raven Avenue"/>
    <s v="Appleton"/>
    <s v="Wisconsin"/>
    <n v="54915"/>
    <s v="BP110"/>
    <s v="Sleepy Eye Blueprint"/>
    <n v="11.99"/>
    <n v="1"/>
    <x v="6"/>
    <n v="5"/>
    <n v="59.95"/>
    <n v="8"/>
  </r>
  <r>
    <n v="2121"/>
    <x v="453"/>
    <x v="1313"/>
    <s v="Sherill"/>
    <s v="Heis"/>
    <s v="sheis9c@blogtalkradio.com#mailto:sheis9c@blogtalkradio.com#"/>
    <s v="303-662-2285"/>
    <s v="383 Buell Park"/>
    <s v="Denver"/>
    <s v="Colorado"/>
    <n v="80279"/>
    <s v="DK204"/>
    <s v="BYOD-300"/>
    <n v="89"/>
    <n v="2"/>
    <x v="3"/>
    <n v="6"/>
    <n v="534"/>
    <n v="8"/>
  </r>
  <r>
    <n v="2122"/>
    <x v="453"/>
    <x v="1314"/>
    <s v="Jaymee"/>
    <s v="Aucourte"/>
    <s v="jaucourteen@imageshack.us#mailto:jaucourteen@imageshack.us#"/>
    <s v="253-592-1771"/>
    <s v="515 Warrior Circle"/>
    <s v="Tacoma"/>
    <s v="Washington"/>
    <n v="98405"/>
    <s v="TV813"/>
    <s v="Virtual Reality Basics"/>
    <n v="29.99"/>
    <n v="7"/>
    <x v="2"/>
    <n v="1"/>
    <n v="29.99"/>
    <n v="8"/>
  </r>
  <r>
    <n v="2123"/>
    <x v="453"/>
    <x v="1315"/>
    <s v="Harland"/>
    <s v="Sparke"/>
    <s v="hsparkebr@odnoklassniki.ru#mailto:hsparkebr@odnoklassniki.ru#"/>
    <s v="706-647-2647"/>
    <s v="93634 2nd Way"/>
    <s v="Augusta"/>
    <s v="Georgia"/>
    <n v="30911"/>
    <s v="RS707"/>
    <s v="RXW-9807 Robot"/>
    <n v="599"/>
    <n v="6"/>
    <x v="1"/>
    <n v="5"/>
    <n v="2995"/>
    <n v="8"/>
  </r>
  <r>
    <n v="2124"/>
    <x v="453"/>
    <x v="214"/>
    <s v="Chrysler"/>
    <s v="Klemenz"/>
    <s v="cklemenzmn@ezinearticles.com#mailto:cklemenzmn@ezinearticles.com#"/>
    <s v="510-106-5346"/>
    <s v="8319 Dayton Trail"/>
    <s v="Oakland"/>
    <s v="California"/>
    <n v="94605"/>
    <s v="DK203"/>
    <s v="BYOD-220"/>
    <n v="69"/>
    <n v="2"/>
    <x v="3"/>
    <n v="3"/>
    <n v="207"/>
    <n v="8"/>
  </r>
  <r>
    <n v="2125"/>
    <x v="454"/>
    <x v="668"/>
    <s v="Yevette"/>
    <s v="Harris"/>
    <s v="yharrisck@google.co.jp#mailto:yharrisck@google.co.jp#"/>
    <s v="502-903-9670"/>
    <s v="653 Superior Crossing"/>
    <s v="Louisville"/>
    <s v="Kentucky"/>
    <n v="40287"/>
    <s v="RK605"/>
    <s v="BYOR-3000"/>
    <n v="214"/>
    <n v="5"/>
    <x v="4"/>
    <n v="5"/>
    <n v="1070"/>
    <n v="8"/>
  </r>
  <r>
    <n v="2126"/>
    <x v="454"/>
    <x v="23"/>
    <s v="Paula"/>
    <s v="Olivi"/>
    <s v="polivio2@ft.com#mailto:polivio2@ft.com#"/>
    <s v="916-157-5425"/>
    <s v="5707 Hayes Drive"/>
    <s v="Sacramento"/>
    <s v="California"/>
    <n v="94286"/>
    <s v="DS306"/>
    <s v="DX-145 Drone"/>
    <n v="250"/>
    <n v="3"/>
    <x v="5"/>
    <n v="5"/>
    <n v="1250"/>
    <n v="8"/>
  </r>
  <r>
    <n v="2127"/>
    <x v="454"/>
    <x v="952"/>
    <s v="Gabi"/>
    <s v="Haet"/>
    <s v="ghaethj@npr.org#mailto:ghaethj@npr.org#"/>
    <s v="425-603-2806"/>
    <s v="28 Chinook Crossing"/>
    <s v="Seattle"/>
    <s v="Washington"/>
    <n v="98115"/>
    <s v="DS305"/>
    <s v="DTI-84 Drone"/>
    <n v="455"/>
    <n v="3"/>
    <x v="5"/>
    <n v="5"/>
    <n v="2275"/>
    <n v="8"/>
  </r>
  <r>
    <n v="2128"/>
    <x v="454"/>
    <x v="172"/>
    <s v="Oralle"/>
    <s v="Zoellner"/>
    <s v="ozoellner21@mediafire.com#mailto:ozoellner21@mediafire.com#"/>
    <s v="309-521-4580"/>
    <s v="60 Pennsylvania Street"/>
    <s v="Peoria"/>
    <s v="Illinois"/>
    <n v="61651"/>
    <s v="TV802"/>
    <s v="AI for Educators"/>
    <n v="49.95"/>
    <n v="7"/>
    <x v="2"/>
    <n v="2"/>
    <n v="99.9"/>
    <n v="8"/>
  </r>
  <r>
    <n v="2129"/>
    <x v="454"/>
    <x v="237"/>
    <s v="Christoforo"/>
    <s v="Lanney"/>
    <s v="clanneyiu@imdb.com#mailto:clanneyiu@imdb.com#"/>
    <s v="330-557-6005"/>
    <s v="24330 Randy Circle"/>
    <s v="Canton"/>
    <s v="Ohio"/>
    <n v="44760"/>
    <s v="EB512"/>
    <s v="Multi Rotor Drones"/>
    <n v="24.95"/>
    <n v="4"/>
    <x v="0"/>
    <n v="5"/>
    <n v="124.75"/>
    <n v="8"/>
  </r>
  <r>
    <n v="2130"/>
    <x v="454"/>
    <x v="859"/>
    <s v="Davy"/>
    <s v="Dunsmore"/>
    <s v="ddunsmorehu@deliciousdays.com#mailto:ddunsmorehu@deliciousdays.com#"/>
    <s v="865-498-2284"/>
    <s v="585 Forster Lane"/>
    <s v="Knoxville"/>
    <s v="Tennessee"/>
    <n v="37939"/>
    <s v="EB503"/>
    <s v="Building Your Own Drone"/>
    <n v="24.99"/>
    <n v="4"/>
    <x v="0"/>
    <n v="4"/>
    <n v="99.96"/>
    <n v="8"/>
  </r>
  <r>
    <n v="2131"/>
    <x v="454"/>
    <x v="381"/>
    <s v="Hartwell"/>
    <s v="Docwra"/>
    <s v="hdocwradl@discuz.net#mailto:hdocwradl@discuz.net#"/>
    <s v="303-385-4005"/>
    <s v="8844 Cascade Terrace"/>
    <s v="Denver"/>
    <s v="Colorado"/>
    <n v="80243"/>
    <s v="BP107"/>
    <s v="Ladybug Robot Blueprint"/>
    <n v="12"/>
    <n v="1"/>
    <x v="6"/>
    <n v="5"/>
    <n v="60"/>
    <n v="8"/>
  </r>
  <r>
    <n v="2132"/>
    <x v="454"/>
    <x v="745"/>
    <s v="Elaina"/>
    <s v="Clemenzi"/>
    <s v="eclemenzih0@rediff.com#mailto:eclemenzih0@rediff.com#"/>
    <s v="516-479-7139"/>
    <s v="30525 Ruskin Alley"/>
    <s v="Great Neck"/>
    <s v="New York"/>
    <n v="11024"/>
    <s v="RS704"/>
    <s v="RLK-9920 Robot"/>
    <n v="699"/>
    <n v="6"/>
    <x v="1"/>
    <n v="5"/>
    <n v="3495"/>
    <n v="8"/>
  </r>
  <r>
    <n v="2133"/>
    <x v="454"/>
    <x v="768"/>
    <s v="Zorah"/>
    <s v="Sarrell"/>
    <s v="zsarrell9r@jugem.jp#mailto:zsarrell9r@jugem.jp#"/>
    <s v="704-658-9753"/>
    <s v="148 Homewood Place"/>
    <s v="Charlotte"/>
    <s v="North Carolina"/>
    <n v="28289"/>
    <s v="EB505"/>
    <s v="Delivery Drones"/>
    <n v="14.99"/>
    <n v="4"/>
    <x v="0"/>
    <n v="3"/>
    <n v="44.97"/>
    <n v="8"/>
  </r>
  <r>
    <n v="2134"/>
    <x v="454"/>
    <x v="1011"/>
    <s v="Dante"/>
    <s v="Whittington"/>
    <s v="dwhittingtoncz@mozilla.org#mailto:dwhittingtoncz@mozilla.org#"/>
    <s v="256-633-7875"/>
    <s v="10220 Montana Lane"/>
    <s v="Huntsville"/>
    <s v="Alabama"/>
    <n v="35810"/>
    <s v="EB503"/>
    <s v="Building Your Own Drone"/>
    <n v="24.99"/>
    <n v="4"/>
    <x v="0"/>
    <n v="5"/>
    <n v="124.94999999999999"/>
    <n v="8"/>
  </r>
  <r>
    <n v="2135"/>
    <x v="454"/>
    <x v="1272"/>
    <s v="Marney"/>
    <s v="Lillford"/>
    <s v="mlillford24@yelp.com#mailto:mlillford24@yelp.com#"/>
    <s v="419-357-5256"/>
    <s v="27053 Vahlen Pass"/>
    <s v="Toledo"/>
    <s v="Ohio"/>
    <n v="43605"/>
    <s v="EB519"/>
    <s v="Spherical Robots"/>
    <n v="16.75"/>
    <n v="4"/>
    <x v="0"/>
    <n v="3"/>
    <n v="50.25"/>
    <n v="8"/>
  </r>
  <r>
    <n v="2136"/>
    <x v="455"/>
    <x v="1316"/>
    <s v="Bartholemy"/>
    <s v="Dunseath"/>
    <s v="bdunseathai@cisco.com#mailto:bdunseathai@cisco.com#"/>
    <s v="972-931-0516"/>
    <s v="42206 1st Junction"/>
    <s v="Dallas"/>
    <s v="Texas"/>
    <n v="75241"/>
    <s v="BP105"/>
    <s v="Creature Robot Arms Blueprint"/>
    <n v="12"/>
    <n v="1"/>
    <x v="6"/>
    <n v="5"/>
    <n v="60"/>
    <n v="8"/>
  </r>
  <r>
    <n v="2137"/>
    <x v="455"/>
    <x v="780"/>
    <s v="Vivianne"/>
    <s v="Nemchinov"/>
    <s v="vnemchinovq7@wiley.com#mailto:vnemchinovq7@wiley.com#"/>
    <s v="254-178-8385"/>
    <s v="82095 Sommers Drive"/>
    <s v="Temple"/>
    <s v="Texas"/>
    <n v="76505"/>
    <s v="DS305"/>
    <s v="DTI-84 Drone"/>
    <n v="455"/>
    <n v="3"/>
    <x v="5"/>
    <n v="1"/>
    <n v="455"/>
    <n v="8"/>
  </r>
  <r>
    <n v="2138"/>
    <x v="455"/>
    <x v="1317"/>
    <s v="Tanney"/>
    <s v="Hawkswood"/>
    <s v="thawkswoodbp@prweb.com#mailto:thawkswoodbp@prweb.com#"/>
    <s v="916-817-3301"/>
    <s v="44465 Sunnyside Parkway"/>
    <s v="Sacramento"/>
    <s v="California"/>
    <n v="94273"/>
    <s v="BP110"/>
    <s v="Sleepy Eye Blueprint"/>
    <n v="11.99"/>
    <n v="1"/>
    <x v="6"/>
    <n v="3"/>
    <n v="35.97"/>
    <n v="8"/>
  </r>
  <r>
    <n v="2139"/>
    <x v="455"/>
    <x v="985"/>
    <s v="Rasla"/>
    <s v="Greening"/>
    <s v="rgreening1f@webeden.co.uk#mailto:rgreening1f@webeden.co.uk#"/>
    <s v="806-639-5980"/>
    <s v="495 Hauk Court"/>
    <s v="Amarillo"/>
    <s v="Texas"/>
    <n v="79159"/>
    <s v="TV811"/>
    <s v="Understanding Drone Regulations"/>
    <n v="27.5"/>
    <n v="7"/>
    <x v="2"/>
    <n v="4"/>
    <n v="110"/>
    <n v="8"/>
  </r>
  <r>
    <n v="2140"/>
    <x v="455"/>
    <x v="886"/>
    <s v="Audrie"/>
    <s v="Nuschke"/>
    <s v="anuschke5l@devhub.com#mailto:anuschke5l@devhub.com#"/>
    <s v="585-401-7814"/>
    <s v="85 Westend Point"/>
    <s v="Rochester"/>
    <s v="New York"/>
    <n v="14619"/>
    <s v="EB502"/>
    <s v="Building Your First Robot"/>
    <n v="24.95"/>
    <n v="4"/>
    <x v="0"/>
    <n v="2"/>
    <n v="49.9"/>
    <n v="8"/>
  </r>
  <r>
    <n v="2141"/>
    <x v="456"/>
    <x v="958"/>
    <s v="Gratiana"/>
    <s v="Gosnoll"/>
    <s v="ggosnoll2p@google.com.hk#mailto:ggosnoll2p@google.com.hk#"/>
    <s v="801-792-1006"/>
    <s v="94 Stuart Place"/>
    <s v="Salt Lake City"/>
    <s v="Utah"/>
    <n v="84140"/>
    <s v="TV806"/>
    <s v="Mapping with Drones"/>
    <n v="49"/>
    <n v="7"/>
    <x v="2"/>
    <n v="3"/>
    <n v="147"/>
    <n v="8"/>
  </r>
  <r>
    <n v="2142"/>
    <x v="456"/>
    <x v="414"/>
    <s v="Rikki"/>
    <s v="Bevir"/>
    <s v="rbevirnj@blogspot.com#mailto:rbevirnj@blogspot.com#"/>
    <s v="713-764-2077"/>
    <s v="733 Rieder Lane"/>
    <s v="Houston"/>
    <s v="Texas"/>
    <n v="77260"/>
    <s v="EB507"/>
    <s v="Drone Building Essentials"/>
    <n v="13.99"/>
    <n v="4"/>
    <x v="0"/>
    <n v="2"/>
    <n v="27.98"/>
    <n v="8"/>
  </r>
  <r>
    <n v="2143"/>
    <x v="457"/>
    <x v="1318"/>
    <s v="Maje"/>
    <s v="Arens"/>
    <s v="marensn4@omniture.com#mailto:marensn4@omniture.com#"/>
    <s v="917-848-5638"/>
    <s v="2228 Sunnyside Street"/>
    <s v="Brooklyn"/>
    <s v="New York"/>
    <n v="11231"/>
    <s v="RK605"/>
    <s v="BYOR-3000"/>
    <n v="214"/>
    <n v="5"/>
    <x v="4"/>
    <n v="1"/>
    <n v="214"/>
    <n v="8"/>
  </r>
  <r>
    <n v="2144"/>
    <x v="457"/>
    <x v="1319"/>
    <s v="Vassily"/>
    <s v="Fraczek"/>
    <s v="vfraczekka@mashable.com#mailto:vfraczekka@mashable.com#"/>
    <s v="813-510-6773"/>
    <s v="21 Prairieview Avenue"/>
    <s v="Tampa"/>
    <s v="Florida"/>
    <n v="33673"/>
    <s v="TV810"/>
    <s v="Understanding Automation"/>
    <n v="44.95"/>
    <n v="7"/>
    <x v="2"/>
    <n v="3"/>
    <n v="134.85000000000002"/>
    <n v="8"/>
  </r>
  <r>
    <n v="2145"/>
    <x v="458"/>
    <x v="633"/>
    <s v="Lily"/>
    <s v="O'Reilly"/>
    <s v="loreillyk9@noaa.gov#mailto:loreillyk9@noaa.gov#"/>
    <s v="407-745-9384"/>
    <s v="97318 Onsgard Way"/>
    <s v="Winter Haven"/>
    <s v="Florida"/>
    <n v="33884"/>
    <s v="BP107"/>
    <s v="Ladybug Robot Blueprint"/>
    <n v="12"/>
    <n v="1"/>
    <x v="6"/>
    <n v="1"/>
    <n v="12"/>
    <n v="8"/>
  </r>
  <r>
    <n v="2146"/>
    <x v="459"/>
    <x v="1320"/>
    <s v="Ardelle"/>
    <s v="Brandone"/>
    <s v="abrandoneiw@wunderground.com#mailto:abrandoneiw@wunderground.com#"/>
    <s v="212-702-4094"/>
    <s v="43 Ridge Oak Crossing"/>
    <s v="New York City"/>
    <s v="New York"/>
    <n v="10203"/>
    <s v="TV806"/>
    <s v="Mapping with Drones"/>
    <n v="49"/>
    <n v="7"/>
    <x v="2"/>
    <n v="3"/>
    <n v="147"/>
    <n v="8"/>
  </r>
  <r>
    <n v="2147"/>
    <x v="459"/>
    <x v="1321"/>
    <s v="Golda"/>
    <s v="Leverington"/>
    <s v="gleveringtonkq@sina.com.cn#mailto:gleveringtonkq@sina.com.cn#"/>
    <s v="785-646-6153"/>
    <s v="49369 Utah Parkway"/>
    <s v="Topeka"/>
    <s v="Kansas"/>
    <n v="66622"/>
    <s v="DK201"/>
    <s v="BYOD-100"/>
    <n v="54"/>
    <n v="2"/>
    <x v="3"/>
    <n v="4"/>
    <n v="216"/>
    <n v="8"/>
  </r>
  <r>
    <n v="2148"/>
    <x v="460"/>
    <x v="672"/>
    <s v="Bastien"/>
    <s v="Di Boldi"/>
    <s v="bdi6g@aol.com#mailto:bdi6g@aol.com#"/>
    <s v="951-107-0693"/>
    <s v="8642 Sutteridge Drive"/>
    <s v="San Bernardino"/>
    <s v="California"/>
    <n v="92410"/>
    <s v="RK607"/>
    <s v="BYOR-4005"/>
    <n v="245"/>
    <n v="5"/>
    <x v="4"/>
    <n v="5"/>
    <n v="1225"/>
    <n v="8"/>
  </r>
  <r>
    <n v="2149"/>
    <x v="460"/>
    <x v="1192"/>
    <s v="Cristabel"/>
    <s v="Staig"/>
    <s v="cstaigrp@wordpress.org#mailto:cstaigrp@wordpress.org#"/>
    <s v="603-690-9220"/>
    <s v="7553 Fieldstone Drive"/>
    <s v="Manchester"/>
    <s v="New Hampshire"/>
    <n v="3105"/>
    <s v="RK606"/>
    <s v="BYOR-3535"/>
    <n v="225"/>
    <n v="5"/>
    <x v="4"/>
    <n v="2"/>
    <n v="450"/>
    <n v="8"/>
  </r>
  <r>
    <n v="2150"/>
    <x v="460"/>
    <x v="1322"/>
    <s v="Dunn"/>
    <s v="Tawton"/>
    <s v="dtawtonh@prweb.com#mailto:dtawtonh@prweb.com#"/>
    <s v="505-575-2287"/>
    <s v="108 Oak Valley Court"/>
    <s v="Las Cruces"/>
    <s v="New Mexico"/>
    <n v="88006"/>
    <s v="BP110"/>
    <s v="Sleepy Eye Blueprint"/>
    <n v="11.99"/>
    <n v="1"/>
    <x v="6"/>
    <n v="4"/>
    <n v="47.96"/>
    <n v="8"/>
  </r>
  <r>
    <n v="2151"/>
    <x v="460"/>
    <x v="1323"/>
    <s v="Jo"/>
    <s v="ann Murden"/>
    <s v="jann7r@arizona.edu#mailto:jann7r@arizona.edu#"/>
    <s v="202-592-4270"/>
    <s v="93042 Veith Circle"/>
    <s v="Washington"/>
    <s v="District of Columbia"/>
    <n v="20073"/>
    <s v="DK204"/>
    <s v="BYOD-300"/>
    <n v="89"/>
    <n v="2"/>
    <x v="3"/>
    <n v="3"/>
    <n v="267"/>
    <n v="8"/>
  </r>
  <r>
    <n v="2152"/>
    <x v="460"/>
    <x v="881"/>
    <s v="Lise"/>
    <s v="Jacklin"/>
    <s v="ljacklinci@hatena.ne.jp#mailto:ljacklinci@hatena.ne.jp#"/>
    <s v="619-375-2080"/>
    <s v="333 Rowland Plaza"/>
    <s v="San Diego"/>
    <s v="California"/>
    <n v="92186"/>
    <s v="TV806"/>
    <s v="Mapping with Drones"/>
    <n v="49"/>
    <n v="7"/>
    <x v="2"/>
    <n v="3"/>
    <n v="147"/>
    <n v="8"/>
  </r>
  <r>
    <n v="2153"/>
    <x v="460"/>
    <x v="1324"/>
    <s v="Alix"/>
    <s v="Durrett"/>
    <s v="adurrettcr@de.vu#mailto:adurrettcr@de.vu#"/>
    <s v="559-841-7710"/>
    <s v="90 Garrison Road"/>
    <s v="Fresno"/>
    <s v="California"/>
    <n v="93786"/>
    <s v="BP110"/>
    <s v="Sleepy Eye Blueprint"/>
    <n v="11.99"/>
    <n v="1"/>
    <x v="6"/>
    <n v="6"/>
    <n v="71.94"/>
    <n v="8"/>
  </r>
  <r>
    <n v="2154"/>
    <x v="461"/>
    <x v="1246"/>
    <s v="Thea"/>
    <s v="Ferroni"/>
    <s v="tferronibc@instagram.com#mailto:tferronibc@instagram.com#"/>
    <s v="515-721-3257"/>
    <s v="63 Grayhawk Junction"/>
    <s v="Des Moines"/>
    <s v="Iowa"/>
    <n v="50393"/>
    <s v="RK604"/>
    <s v="BYOR-2640S"/>
    <n v="189"/>
    <n v="5"/>
    <x v="4"/>
    <n v="2"/>
    <n v="378"/>
    <n v="8"/>
  </r>
  <r>
    <n v="2155"/>
    <x v="461"/>
    <x v="686"/>
    <s v="Maritsa"/>
    <s v="MacCaughan"/>
    <s v="mmaccaughanak@plala.or.jp#mailto:mmaccaughanak@plala.or.jp#"/>
    <s v="608-506-0124"/>
    <s v="1378 Corry Point"/>
    <s v="Madison"/>
    <s v="Wisconsin"/>
    <n v="53726"/>
    <s v="EB509"/>
    <s v="GPS Drones"/>
    <n v="19.989999999999998"/>
    <n v="4"/>
    <x v="0"/>
    <n v="5"/>
    <n v="99.949999999999989"/>
    <n v="8"/>
  </r>
  <r>
    <n v="2156"/>
    <x v="461"/>
    <x v="871"/>
    <s v="Markos"/>
    <s v="Ede"/>
    <s v="mede1c@diigo.com#mailto:mede1c@diigo.com#"/>
    <s v="323-784-1145"/>
    <s v="74716 Mosinee Lane"/>
    <s v="North Hollywood"/>
    <s v="California"/>
    <n v="91606"/>
    <s v="EB507"/>
    <s v="Drone Building Essentials"/>
    <n v="13.99"/>
    <n v="4"/>
    <x v="0"/>
    <n v="2"/>
    <n v="27.98"/>
    <n v="8"/>
  </r>
  <r>
    <n v="2157"/>
    <x v="461"/>
    <x v="1020"/>
    <s v="Michaelina"/>
    <s v="Lincke"/>
    <s v="mlinckeh5@ebay.com#mailto:mlinckeh5@ebay.com#"/>
    <s v="609-657-7146"/>
    <s v="3018 Doe Crossing Avenue"/>
    <s v="Trenton"/>
    <s v="New Jersey"/>
    <n v="8695"/>
    <s v="EB507"/>
    <s v="Drone Building Essentials"/>
    <n v="13.99"/>
    <n v="4"/>
    <x v="0"/>
    <n v="3"/>
    <n v="41.97"/>
    <n v="8"/>
  </r>
  <r>
    <n v="2158"/>
    <x v="461"/>
    <x v="89"/>
    <s v="Brunhilda"/>
    <s v="Wailes"/>
    <s v="bwailes4a@mac.com#mailto:bwailes4a@mac.com#"/>
    <s v="213-147-9443"/>
    <s v="180 Myrtle Court"/>
    <s v="Los Angeles"/>
    <s v="California"/>
    <n v="90050"/>
    <s v="RK603"/>
    <s v="BYOR-1500"/>
    <n v="189"/>
    <n v="5"/>
    <x v="4"/>
    <n v="4"/>
    <n v="756"/>
    <n v="8"/>
  </r>
  <r>
    <n v="2159"/>
    <x v="461"/>
    <x v="1325"/>
    <s v="Malissia"/>
    <s v="Lilloe"/>
    <s v="mlilloecn@columbia.edu#mailto:mlilloecn@columbia.edu#"/>
    <s v="260-289-5875"/>
    <s v="41438 Kings Trail"/>
    <s v="Fort Wayne"/>
    <s v="Indiana"/>
    <n v="46857"/>
    <s v="TV809"/>
    <s v="Understanding 3D Printing"/>
    <n v="42.99"/>
    <n v="7"/>
    <x v="2"/>
    <n v="4"/>
    <n v="171.96"/>
    <n v="8"/>
  </r>
  <r>
    <n v="2160"/>
    <x v="461"/>
    <x v="66"/>
    <s v="Danice"/>
    <s v="Bannell"/>
    <s v="dbannellcg@google.ru#mailto:dbannellcg@google.ru#"/>
    <s v="904-596-6916"/>
    <s v="74726 Meadow Vale Court"/>
    <s v="Jacksonville"/>
    <s v="Florida"/>
    <n v="32225"/>
    <s v="EB518"/>
    <s v="Single Rotor Drones"/>
    <n v="14.99"/>
    <n v="4"/>
    <x v="0"/>
    <n v="5"/>
    <n v="74.95"/>
    <n v="8"/>
  </r>
  <r>
    <n v="2161"/>
    <x v="462"/>
    <x v="1326"/>
    <s v="Betta"/>
    <s v="Armer"/>
    <s v="barmerfi@cbsnews.com#mailto:barmerfi@cbsnews.com#"/>
    <s v="432-739-9231"/>
    <s v="774 Hermina Terrace"/>
    <s v="Midland"/>
    <s v="Texas"/>
    <n v="79710"/>
    <s v="TV810"/>
    <s v="Understanding Automation"/>
    <n v="44.95"/>
    <n v="7"/>
    <x v="2"/>
    <n v="4"/>
    <n v="179.8"/>
    <n v="8"/>
  </r>
  <r>
    <n v="2162"/>
    <x v="462"/>
    <x v="1327"/>
    <s v="Janeta"/>
    <s v="Stein"/>
    <s v="jsteinbl@discovery.com#mailto:jsteinbl@discovery.com#"/>
    <s v="202-103-5233"/>
    <s v="342 Northland Crossing"/>
    <s v="Silver Spring"/>
    <s v="Maryland"/>
    <n v="20910"/>
    <s v="BP110"/>
    <s v="Sleepy Eye Blueprint"/>
    <n v="11.99"/>
    <n v="1"/>
    <x v="6"/>
    <n v="5"/>
    <n v="59.95"/>
    <n v="8"/>
  </r>
  <r>
    <n v="2163"/>
    <x v="462"/>
    <x v="224"/>
    <s v="Lavena"/>
    <s v="Hacard"/>
    <s v="lhacardic@drupal.org#mailto:lhacardic@drupal.org#"/>
    <s v="865-209-3514"/>
    <s v="3178 Oakridge Parkway"/>
    <s v="Knoxville"/>
    <s v="Tennessee"/>
    <n v="37919"/>
    <s v="TV808"/>
    <s v="Robotic Essentials"/>
    <n v="34.99"/>
    <n v="7"/>
    <x v="2"/>
    <n v="3"/>
    <n v="104.97"/>
    <n v="8"/>
  </r>
  <r>
    <n v="2164"/>
    <x v="462"/>
    <x v="638"/>
    <s v="Alphonso"/>
    <s v="Grzelewski"/>
    <s v="agrzelewskimt@intel.com#mailto:agrzelewskimt@intel.com#"/>
    <s v="520-953-8300"/>
    <s v="10105 Elka Hill"/>
    <s v="Tucson"/>
    <s v="Arizona"/>
    <n v="85720"/>
    <s v="EB506"/>
    <s v="Delta Robots"/>
    <n v="16.989999999999998"/>
    <n v="4"/>
    <x v="0"/>
    <n v="2"/>
    <n v="33.979999999999997"/>
    <n v="8"/>
  </r>
  <r>
    <n v="2165"/>
    <x v="462"/>
    <x v="955"/>
    <s v="Brittan"/>
    <s v="Reubens"/>
    <s v="breubens76@taobao.com#mailto:breubens76@taobao.com#"/>
    <s v="804-531-6324"/>
    <s v="39 Burning Wood Place"/>
    <s v="Richmond"/>
    <s v="Virginia"/>
    <n v="23220"/>
    <s v="RS706"/>
    <s v="RWW-75 Robot"/>
    <n v="883"/>
    <n v="6"/>
    <x v="1"/>
    <n v="4"/>
    <n v="3532"/>
    <n v="8"/>
  </r>
  <r>
    <n v="2166"/>
    <x v="463"/>
    <x v="988"/>
    <s v="Emyle"/>
    <s v="Capron"/>
    <s v="ecapron4l@tripadvisor.com#mailto:ecapron4l@tripadvisor.com#"/>
    <s v="224-891-4108"/>
    <s v="335 Lake View Park"/>
    <s v="Chicago"/>
    <s v="Illinois"/>
    <n v="60604"/>
    <s v="DK205"/>
    <s v="BYOD-350"/>
    <n v="89.95"/>
    <n v="2"/>
    <x v="3"/>
    <n v="6"/>
    <n v="539.70000000000005"/>
    <n v="8"/>
  </r>
  <r>
    <n v="2167"/>
    <x v="463"/>
    <x v="1328"/>
    <s v="Turner"/>
    <s v="Bodocs"/>
    <s v="tbodocs2@tumblr.com#mailto:tbodocs2@tumblr.com#"/>
    <s v="843-230-8487"/>
    <s v="2356 Muir Way"/>
    <s v="Myrtle Beach"/>
    <s v="South Carolina"/>
    <n v="29579"/>
    <s v="BP101"/>
    <s v="All Eyes Drone Blueprint"/>
    <n v="9.99"/>
    <n v="1"/>
    <x v="6"/>
    <n v="6"/>
    <n v="59.94"/>
    <n v="8"/>
  </r>
  <r>
    <n v="2168"/>
    <x v="463"/>
    <x v="1329"/>
    <s v="Myca"/>
    <s v="Clemo"/>
    <s v="mclemo90@mozilla.com#mailto:mclemo90@mozilla.com#"/>
    <s v="360-785-5703"/>
    <s v="3609 Burning Wood Pass"/>
    <s v="Vancouver"/>
    <s v="Washington"/>
    <n v="98687"/>
    <s v="DS303"/>
    <s v="DTD-7000 Drone"/>
    <n v="450"/>
    <n v="3"/>
    <x v="5"/>
    <n v="5"/>
    <n v="2250"/>
    <n v="8"/>
  </r>
  <r>
    <n v="2169"/>
    <x v="463"/>
    <x v="571"/>
    <s v="Sauveur"/>
    <s v="Sein"/>
    <s v="ssein9u@unesco.org#mailto:ssein9u@unesco.org#"/>
    <s v="402-347-9359"/>
    <s v="16 Welch Avenue"/>
    <s v="Omaha"/>
    <s v="Nebraska"/>
    <n v="68110"/>
    <s v="DK209"/>
    <s v="BYOD-550"/>
    <n v="179"/>
    <n v="2"/>
    <x v="3"/>
    <n v="2"/>
    <n v="358"/>
    <n v="8"/>
  </r>
  <r>
    <n v="2170"/>
    <x v="464"/>
    <x v="1315"/>
    <s v="Harland"/>
    <s v="Sparke"/>
    <s v="hsparkebr@odnoklassniki.ru#mailto:hsparkebr@odnoklassniki.ru#"/>
    <s v="706-647-2647"/>
    <s v="93634 2nd Way"/>
    <s v="Augusta"/>
    <s v="Georgia"/>
    <n v="30911"/>
    <s v="EB514"/>
    <s v="Polar Robots"/>
    <n v="23.99"/>
    <n v="4"/>
    <x v="0"/>
    <n v="2"/>
    <n v="47.98"/>
    <n v="8"/>
  </r>
  <r>
    <n v="2171"/>
    <x v="464"/>
    <x v="1330"/>
    <s v="Deonne"/>
    <s v="Di Batista"/>
    <s v="ddik8@sphinn.com#mailto:ddik8@sphinn.com#"/>
    <s v="206-561-9336"/>
    <s v="64462 Annamark Drive"/>
    <s v="Seattle"/>
    <s v="Washington"/>
    <n v="98115"/>
    <s v="EB504"/>
    <s v="Cartesian Robots"/>
    <n v="12.99"/>
    <n v="4"/>
    <x v="0"/>
    <n v="3"/>
    <n v="38.97"/>
    <n v="8"/>
  </r>
  <r>
    <n v="2172"/>
    <x v="464"/>
    <x v="1025"/>
    <s v="Shaine"/>
    <s v="McGrann"/>
    <s v="smcgrann77@imageshack.us#mailto:smcgrann77@imageshack.us#"/>
    <s v="254-706-0818"/>
    <s v="19 Straubel Park"/>
    <s v="Waco"/>
    <s v="Texas"/>
    <n v="76705"/>
    <s v="TV802"/>
    <s v="AI for Educators"/>
    <n v="49.95"/>
    <n v="7"/>
    <x v="2"/>
    <n v="3"/>
    <n v="149.85000000000002"/>
    <n v="8"/>
  </r>
  <r>
    <n v="2173"/>
    <x v="464"/>
    <x v="1331"/>
    <s v="Helaina"/>
    <s v="Bambury"/>
    <s v="hbamburyil@aol.com#mailto:hbamburyil@aol.com#"/>
    <s v="201-627-8480"/>
    <s v="75 Golf Course Circle"/>
    <s v="Paterson"/>
    <s v="New Jersey"/>
    <n v="7522"/>
    <s v="BP108"/>
    <s v="Panda Robot Blueprint"/>
    <n v="7.99"/>
    <n v="1"/>
    <x v="6"/>
    <n v="2"/>
    <n v="15.98"/>
    <n v="8"/>
  </r>
  <r>
    <n v="2174"/>
    <x v="464"/>
    <x v="74"/>
    <s v="Ashlee"/>
    <s v="Ghiron"/>
    <s v="aghironq4@123-reg.co.uk#mailto:aghironq4@123-reg.co.uk#"/>
    <s v="304-126-4623"/>
    <s v="97842 Continental Avenue"/>
    <s v="Charleston"/>
    <s v="West Virginia"/>
    <n v="25331"/>
    <s v="EB518"/>
    <s v="Single Rotor Drones"/>
    <n v="14.99"/>
    <n v="4"/>
    <x v="0"/>
    <n v="6"/>
    <n v="89.94"/>
    <n v="8"/>
  </r>
  <r>
    <n v="2175"/>
    <x v="464"/>
    <x v="1061"/>
    <s v="Giovanni"/>
    <s v="Kirkhouse"/>
    <s v="gkirkhousen3@reddit.com#mailto:gkirkhousen3@reddit.com#"/>
    <s v="907-535-4785"/>
    <s v="61020 Kipling Trail"/>
    <s v="Anchorage"/>
    <s v="Alaska"/>
    <n v="99512"/>
    <s v="DS302"/>
    <s v="DC-304 Drone"/>
    <n v="395"/>
    <n v="3"/>
    <x v="5"/>
    <n v="3"/>
    <n v="1185"/>
    <n v="8"/>
  </r>
  <r>
    <n v="2176"/>
    <x v="465"/>
    <x v="1332"/>
    <s v="Free"/>
    <s v="Stebbings"/>
    <s v="fstebbings6w@latimes.com#mailto:fstebbings6w@latimes.com#"/>
    <s v="804-522-5292"/>
    <s v="5317 Rusk Parkway"/>
    <s v="Richmond"/>
    <s v="Virginia"/>
    <n v="23293"/>
    <s v="DK208"/>
    <s v="BYOD-500"/>
    <n v="167"/>
    <n v="2"/>
    <x v="3"/>
    <n v="5"/>
    <n v="835"/>
    <n v="8"/>
  </r>
  <r>
    <n v="2177"/>
    <x v="465"/>
    <x v="424"/>
    <s v="Anson"/>
    <s v="Anfusso"/>
    <s v="aanfussojg@t-online.de#mailto:aanfussojg@t-online.de#"/>
    <s v="319-871-1923"/>
    <s v="36 Tennessee Drive"/>
    <s v="Cedar Rapids"/>
    <s v="Iowa"/>
    <n v="52410"/>
    <s v="BP102"/>
    <s v="Bsquare Robot Blueprint"/>
    <n v="8.99"/>
    <n v="1"/>
    <x v="6"/>
    <n v="3"/>
    <n v="26.97"/>
    <n v="8"/>
  </r>
  <r>
    <n v="2178"/>
    <x v="466"/>
    <x v="251"/>
    <s v="Brok"/>
    <s v="De Morena"/>
    <s v="bdej@posterous.com#mailto:bdej@posterous.com#"/>
    <s v="361-881-3664"/>
    <s v="2367 Welch Pass"/>
    <s v="Corpus Christi"/>
    <s v="Texas"/>
    <n v="78426"/>
    <s v="DS305"/>
    <s v="DTI-84 Drone"/>
    <n v="455"/>
    <n v="3"/>
    <x v="5"/>
    <n v="2"/>
    <n v="910"/>
    <n v="8"/>
  </r>
  <r>
    <n v="2179"/>
    <x v="466"/>
    <x v="656"/>
    <s v="Cassandry"/>
    <s v="Schult"/>
    <s v="cschultca@economist.com#mailto:cschultca@economist.com#"/>
    <s v="513-896-5345"/>
    <s v="330 Rowland Junction"/>
    <s v="Cincinnati"/>
    <s v="Ohio"/>
    <n v="45999"/>
    <s v="DS304"/>
    <s v="DTE-QFN20 Drone"/>
    <n v="250"/>
    <n v="3"/>
    <x v="5"/>
    <n v="5"/>
    <n v="1250"/>
    <n v="8"/>
  </r>
  <r>
    <n v="2180"/>
    <x v="466"/>
    <x v="1333"/>
    <s v="Britt"/>
    <s v="Martygin"/>
    <s v="bmartygineg@4shared.com#mailto:bmartygineg@4shared.com#"/>
    <s v="202-532-2583"/>
    <s v="50 Center Court"/>
    <s v="Washington"/>
    <s v="District of Columbia"/>
    <n v="20546"/>
    <s v="EB505"/>
    <s v="Delivery Drones"/>
    <n v="14.99"/>
    <n v="4"/>
    <x v="0"/>
    <n v="5"/>
    <n v="74.95"/>
    <n v="8"/>
  </r>
  <r>
    <n v="2181"/>
    <x v="466"/>
    <x v="352"/>
    <s v="Beatrisa"/>
    <s v="Drew-Clifton"/>
    <s v="bdrewclifton8y@nps.gov#mailto:bdrewclifton8y@nps.gov#"/>
    <s v="310-348-7017"/>
    <s v="5010 Autumn Leaf Lane"/>
    <s v="Inglewood"/>
    <s v="California"/>
    <n v="90398"/>
    <s v="EB501"/>
    <s v="Articulated Robots"/>
    <n v="23.99"/>
    <n v="4"/>
    <x v="0"/>
    <n v="2"/>
    <n v="47.98"/>
    <n v="8"/>
  </r>
  <r>
    <n v="2182"/>
    <x v="466"/>
    <x v="36"/>
    <s v="Nona"/>
    <s v="Clandillon"/>
    <s v="nclandillon9s@huffingtonpost.com#mailto:nclandillon9s@huffingtonpost.com#"/>
    <s v="402-493-0147"/>
    <s v="85735 Ruskin Trail"/>
    <s v="Lincoln"/>
    <s v="Nebraska"/>
    <n v="68517"/>
    <s v="RK602"/>
    <s v="BYOR-1000"/>
    <n v="189"/>
    <n v="5"/>
    <x v="4"/>
    <n v="3"/>
    <n v="567"/>
    <n v="8"/>
  </r>
  <r>
    <n v="2183"/>
    <x v="467"/>
    <x v="1334"/>
    <s v="Derk"/>
    <s v="Duddan"/>
    <s v="dduddanab@furl.net#mailto:dduddanab@furl.net#"/>
    <s v="908-547-2626"/>
    <s v="470 Longview Street"/>
    <s v="Elizabeth"/>
    <s v="New Jersey"/>
    <n v="7208"/>
    <s v="DK206"/>
    <s v="BYOD-400"/>
    <n v="119"/>
    <n v="2"/>
    <x v="3"/>
    <n v="3"/>
    <n v="357"/>
    <n v="8"/>
  </r>
  <r>
    <n v="2184"/>
    <x v="467"/>
    <x v="1335"/>
    <s v="Efren"/>
    <s v="Corley"/>
    <s v="ecorleyee@jiathis.com#mailto:ecorleyee@jiathis.com#"/>
    <s v="775-552-8467"/>
    <s v="33 Pierstorff Park"/>
    <s v="Carson City"/>
    <s v="Nevada"/>
    <n v="89714"/>
    <s v="BP102"/>
    <s v="Bsquare Robot Blueprint"/>
    <n v="8.99"/>
    <n v="1"/>
    <x v="6"/>
    <n v="1"/>
    <n v="8.99"/>
    <n v="8"/>
  </r>
  <r>
    <n v="2185"/>
    <x v="467"/>
    <x v="1336"/>
    <s v="Jewel"/>
    <s v="Prandoni"/>
    <s v="jprandoninu@bbb.org#mailto:jprandoninu@bbb.org#"/>
    <s v="915-608-1561"/>
    <s v="37 Susan Center"/>
    <s v="El Paso"/>
    <s v="Texas"/>
    <n v="88589"/>
    <s v="DK208"/>
    <s v="BYOD-500"/>
    <n v="167"/>
    <n v="2"/>
    <x v="3"/>
    <n v="4"/>
    <n v="668"/>
    <n v="8"/>
  </r>
  <r>
    <n v="2186"/>
    <x v="467"/>
    <x v="1337"/>
    <s v="Faber"/>
    <s v="Boosey"/>
    <s v="fbooseyjv@chicagotribune.com#mailto:fbooseyjv@chicagotribune.com#"/>
    <s v="804-270-9294"/>
    <s v="925 5th Hill"/>
    <s v="Richmond"/>
    <s v="Virginia"/>
    <n v="23237"/>
    <s v="EB501"/>
    <s v="Articulated Robots"/>
    <n v="23.99"/>
    <n v="4"/>
    <x v="0"/>
    <n v="6"/>
    <n v="143.94"/>
    <n v="8"/>
  </r>
  <r>
    <n v="2187"/>
    <x v="467"/>
    <x v="1338"/>
    <s v="Rubi"/>
    <s v="Benedek"/>
    <s v="rbenedekhm@gmpg.org#mailto:rbenedekhm@gmpg.org#"/>
    <s v="361-734-7429"/>
    <s v="7234 Merry Lane"/>
    <s v="Corpus Christi"/>
    <s v="Texas"/>
    <n v="78470"/>
    <s v="DS301"/>
    <s v="DA-SA702 Drone"/>
    <n v="399"/>
    <n v="3"/>
    <x v="5"/>
    <n v="3"/>
    <n v="1197"/>
    <n v="8"/>
  </r>
  <r>
    <n v="2188"/>
    <x v="467"/>
    <x v="164"/>
    <s v="Bobbie"/>
    <s v="Tomczynski"/>
    <s v="btomczynskinw@amazon.de#mailto:btomczynskinw@amazon.de#"/>
    <s v="612-125-7652"/>
    <s v="42298 Knutson Center"/>
    <s v="Minneapolis"/>
    <s v="Minnesota"/>
    <n v="55480"/>
    <s v="BP110"/>
    <s v="Sleepy Eye Blueprint"/>
    <n v="11.99"/>
    <n v="1"/>
    <x v="6"/>
    <n v="1"/>
    <n v="11.99"/>
    <n v="8"/>
  </r>
  <r>
    <n v="2189"/>
    <x v="467"/>
    <x v="208"/>
    <s v="Riki"/>
    <s v="Oxtiby"/>
    <s v="roxtibyp1@slashdot.org#mailto:roxtibyp1@slashdot.org#"/>
    <s v="515-412-6534"/>
    <s v="6288 Monica Alley"/>
    <s v="Des Moines"/>
    <s v="Iowa"/>
    <n v="50981"/>
    <s v="BP108"/>
    <s v="Panda Robot Blueprint"/>
    <n v="7.99"/>
    <n v="1"/>
    <x v="6"/>
    <n v="5"/>
    <n v="39.950000000000003"/>
    <n v="8"/>
  </r>
  <r>
    <n v="2190"/>
    <x v="468"/>
    <x v="803"/>
    <s v="Germaine"/>
    <s v="Farran"/>
    <s v="gfarranbs@hugedomains.com#mailto:gfarranbs@hugedomains.com#"/>
    <s v="208-317-2219"/>
    <s v="464 Killdeer Pass"/>
    <s v="Boise"/>
    <s v="Idaho"/>
    <n v="83722"/>
    <s v="TV812"/>
    <s v="Understanding Raspberry PI"/>
    <n v="28.99"/>
    <n v="7"/>
    <x v="2"/>
    <n v="5"/>
    <n v="144.94999999999999"/>
    <n v="8"/>
  </r>
  <r>
    <n v="2191"/>
    <x v="468"/>
    <x v="1158"/>
    <s v="Ned"/>
    <s v="Valentinuzzi"/>
    <s v="nvalentinuzzi9g@jigsy.com#mailto:nvalentinuzzi9g@jigsy.com#"/>
    <s v="419-544-9997"/>
    <s v="84256 Derek Trail"/>
    <s v="Toledo"/>
    <s v="Ohio"/>
    <n v="43666"/>
    <s v="RS705"/>
    <s v="RQTE-554 Robot"/>
    <n v="684"/>
    <n v="6"/>
    <x v="1"/>
    <n v="4"/>
    <n v="2736"/>
    <n v="8"/>
  </r>
  <r>
    <n v="2192"/>
    <x v="468"/>
    <x v="263"/>
    <s v="Pattin"/>
    <s v="Wallman"/>
    <s v="pwallmanam@booking.com#mailto:pwallmanam@booking.com#"/>
    <s v="203-658-1399"/>
    <s v="318 Anzinger Street"/>
    <s v="Stamford"/>
    <s v="Connecticut"/>
    <n v="6905"/>
    <s v="RS705"/>
    <s v="RQTE-554 Robot"/>
    <n v="684"/>
    <n v="6"/>
    <x v="1"/>
    <n v="4"/>
    <n v="2736"/>
    <n v="8"/>
  </r>
  <r>
    <n v="2193"/>
    <x v="468"/>
    <x v="1339"/>
    <s v="Brandtr"/>
    <s v="Hadingham"/>
    <s v="bhadingham3r@goo.ne.jp#mailto:bhadingham3r@goo.ne.jp#"/>
    <s v="913-705-9580"/>
    <s v="492 Grayhawk Park"/>
    <s v="Kansas City"/>
    <s v="Kansas"/>
    <n v="66160"/>
    <s v="RK603"/>
    <s v="BYOR-1500"/>
    <n v="189"/>
    <n v="5"/>
    <x v="4"/>
    <n v="2"/>
    <n v="378"/>
    <n v="8"/>
  </r>
  <r>
    <n v="2194"/>
    <x v="468"/>
    <x v="242"/>
    <s v="Bail"/>
    <s v="MacKintosh"/>
    <s v="bmackintoshiu@google.co.jp#mailto:bmackintoshiu@google.co.jp#"/>
    <s v="402-353-3493"/>
    <s v="37099 Rowland Plaza"/>
    <s v="Lincoln"/>
    <s v="Nebraska"/>
    <n v="68517"/>
    <s v="RK605"/>
    <s v="BYOR-3000"/>
    <n v="214"/>
    <n v="5"/>
    <x v="4"/>
    <n v="2"/>
    <n v="428"/>
    <n v="8"/>
  </r>
  <r>
    <n v="2195"/>
    <x v="469"/>
    <x v="1221"/>
    <s v="Cornelle"/>
    <s v="Van der Hoeven"/>
    <s v="cvanaw@creativecommons.org#mailto:cvanaw@creativecommons.org#"/>
    <s v="915-977-9922"/>
    <s v="379 Magdeline Place"/>
    <s v="El Paso"/>
    <s v="Texas"/>
    <n v="88514"/>
    <s v="DK208"/>
    <s v="BYOD-500"/>
    <n v="167"/>
    <n v="2"/>
    <x v="3"/>
    <n v="3"/>
    <n v="501"/>
    <n v="8"/>
  </r>
  <r>
    <n v="2196"/>
    <x v="469"/>
    <x v="1233"/>
    <s v="Marta"/>
    <s v="Diben"/>
    <s v="mdibenn6@blogger.com#mailto:mdibenn6@blogger.com#"/>
    <s v="941-434-3337"/>
    <s v="279 Orin Circle"/>
    <s v="Sarasota"/>
    <s v="Florida"/>
    <n v="34276"/>
    <s v="DS306"/>
    <s v="DX-145 Drone"/>
    <n v="250"/>
    <n v="3"/>
    <x v="5"/>
    <n v="4"/>
    <n v="1000"/>
    <n v="8"/>
  </r>
  <r>
    <n v="2197"/>
    <x v="469"/>
    <x v="522"/>
    <s v="Yves"/>
    <s v="Althrop"/>
    <s v="yalthrop8n@google.co.jp#mailto:yalthrop8n@google.co.jp#"/>
    <s v="414-400-1265"/>
    <s v="999 Mariners Cove Pass"/>
    <s v="Milwaukee"/>
    <s v="Wisconsin"/>
    <n v="53215"/>
    <s v="TV812"/>
    <s v="Understanding Raspberry PI"/>
    <n v="28.99"/>
    <n v="7"/>
    <x v="2"/>
    <n v="3"/>
    <n v="86.97"/>
    <n v="8"/>
  </r>
  <r>
    <n v="2198"/>
    <x v="470"/>
    <x v="824"/>
    <s v="Thatcher"/>
    <s v="McQuillan"/>
    <s v="tmcquillanl3@nps.gov#mailto:tmcquillanl3@nps.gov#"/>
    <s v="561-672-3858"/>
    <s v="90760 Moland Avenue"/>
    <s v="Pompano Beach"/>
    <s v="Florida"/>
    <n v="33064"/>
    <s v="EB514"/>
    <s v="Polar Robots"/>
    <n v="23.99"/>
    <n v="4"/>
    <x v="0"/>
    <n v="5"/>
    <n v="119.94999999999999"/>
    <n v="8"/>
  </r>
  <r>
    <n v="2199"/>
    <x v="470"/>
    <x v="1340"/>
    <s v="Cherye"/>
    <s v="Bartolomeoni"/>
    <s v="cbartolomeonihw@apple.com#mailto:cbartolomeonihw@apple.com#"/>
    <s v="281-169-8447"/>
    <s v="62272 Maryland Pass"/>
    <s v="Houston"/>
    <s v="Texas"/>
    <n v="77025"/>
    <s v="DS305"/>
    <s v="DTI-84 Drone"/>
    <n v="455"/>
    <n v="3"/>
    <x v="5"/>
    <n v="4"/>
    <n v="1820"/>
    <n v="8"/>
  </r>
  <r>
    <n v="2200"/>
    <x v="470"/>
    <x v="1341"/>
    <s v="Merl"/>
    <s v="Hasslocher"/>
    <s v="mhasslocherm8@paginegialle.it#mailto:mhasslocherm8@paginegialle.it#"/>
    <s v="754-559-2754"/>
    <s v="6682 Mccormick Parkway"/>
    <s v="Fort Lauderdale"/>
    <s v="Florida"/>
    <n v="33320"/>
    <s v="EB519"/>
    <s v="Spherical Robots"/>
    <n v="16.75"/>
    <n v="4"/>
    <x v="0"/>
    <n v="6"/>
    <n v="100.5"/>
    <n v="8"/>
  </r>
  <r>
    <n v="2201"/>
    <x v="470"/>
    <x v="1342"/>
    <s v="Willard"/>
    <s v="Sayer"/>
    <s v="wsayergy@prnewswire.com#mailto:wsayergy@prnewswire.com#"/>
    <s v="941-155-3684"/>
    <s v="91298 Schmedeman Pass"/>
    <s v="Bradenton"/>
    <s v="Florida"/>
    <n v="34205"/>
    <s v="EB506"/>
    <s v="Delta Robots"/>
    <n v="16.989999999999998"/>
    <n v="4"/>
    <x v="0"/>
    <n v="5"/>
    <n v="84.949999999999989"/>
    <n v="8"/>
  </r>
  <r>
    <n v="2202"/>
    <x v="470"/>
    <x v="1335"/>
    <s v="Efren"/>
    <s v="Corley"/>
    <s v="ecorleyee@jiathis.com#mailto:ecorleyee@jiathis.com#"/>
    <s v="775-552-8467"/>
    <s v="33 Pierstorff Park"/>
    <s v="Carson City"/>
    <s v="Nevada"/>
    <n v="89714"/>
    <s v="BP109"/>
    <s v="QuadroCopter Blueprint"/>
    <n v="10.99"/>
    <n v="1"/>
    <x v="6"/>
    <n v="3"/>
    <n v="32.97"/>
    <n v="8"/>
  </r>
  <r>
    <n v="2203"/>
    <x v="471"/>
    <x v="1343"/>
    <s v="Gianina"/>
    <s v="Rewcassell"/>
    <s v="grewcassellp5@noaa.gov#mailto:grewcassellp5@noaa.gov#"/>
    <s v="651-451-8131"/>
    <s v="46 Red Cloud Park"/>
    <s v="Minneapolis"/>
    <s v="Minnesota"/>
    <n v="55441"/>
    <s v="DK208"/>
    <s v="BYOD-500"/>
    <n v="167"/>
    <n v="2"/>
    <x v="3"/>
    <n v="3"/>
    <n v="501"/>
    <n v="8"/>
  </r>
  <r>
    <n v="2204"/>
    <x v="471"/>
    <x v="1064"/>
    <s v="Daisie"/>
    <s v="Connelly"/>
    <s v="dconnelly6d@seattletimes.com#mailto:dconnelly6d@seattletimes.com#"/>
    <s v="202-653-9458"/>
    <s v="3724 Stuart Place"/>
    <s v="Washington"/>
    <s v="District of Columbia"/>
    <n v="20546"/>
    <s v="DS303"/>
    <s v="DTD-7000 Drone"/>
    <n v="450"/>
    <n v="3"/>
    <x v="5"/>
    <n v="4"/>
    <n v="1800"/>
    <n v="8"/>
  </r>
  <r>
    <n v="2205"/>
    <x v="471"/>
    <x v="737"/>
    <s v="Jethro"/>
    <s v="Breagan"/>
    <s v="jbreagancl@symantec.com#mailto:jbreagancl@symantec.com#"/>
    <s v="225-763-1523"/>
    <s v="125 Nobel Place"/>
    <s v="Baton Rouge"/>
    <s v="Louisiana"/>
    <n v="70820"/>
    <s v="TV813"/>
    <s v="Virtual Reality Basics"/>
    <n v="29.99"/>
    <n v="7"/>
    <x v="2"/>
    <n v="4"/>
    <n v="119.96"/>
    <n v="8"/>
  </r>
  <r>
    <n v="2206"/>
    <x v="471"/>
    <x v="1344"/>
    <s v="Harlen"/>
    <s v="Phelan"/>
    <s v="hphelan93@weebly.com#mailto:hphelan93@weebly.com#"/>
    <s v="704-550-0582"/>
    <s v="639 Anthes Crossing"/>
    <s v="Gastonia"/>
    <s v="North Carolina"/>
    <n v="28055"/>
    <s v="EB521"/>
    <s v="Understanding Artificial Intelligence"/>
    <n v="19.5"/>
    <n v="4"/>
    <x v="0"/>
    <n v="2"/>
    <n v="39"/>
    <n v="8"/>
  </r>
  <r>
    <n v="2207"/>
    <x v="471"/>
    <x v="583"/>
    <s v="Torrie"/>
    <s v="Coytes"/>
    <s v="tcoytesas@technorati.com#mailto:tcoytesas@technorati.com#"/>
    <s v="763-220-4635"/>
    <s v="95 Lawn Junction"/>
    <s v="Monticello"/>
    <s v="Minnesota"/>
    <n v="55565"/>
    <s v="TV807"/>
    <s v="Open Source Code"/>
    <n v="32.950000000000003"/>
    <n v="7"/>
    <x v="2"/>
    <n v="5"/>
    <n v="164.75"/>
    <n v="8"/>
  </r>
  <r>
    <n v="2208"/>
    <x v="471"/>
    <x v="275"/>
    <s v="Diahann"/>
    <s v="Hoult"/>
    <s v="dhoultek@exblog.jp#mailto:dhoultek@exblog.jp#"/>
    <s v="213-863-2947"/>
    <s v="473 Merrick Park"/>
    <s v="Los Angeles"/>
    <s v="California"/>
    <n v="90101"/>
    <s v="BP101"/>
    <s v="All Eyes Drone Blueprint"/>
    <n v="9.99"/>
    <n v="1"/>
    <x v="6"/>
    <n v="3"/>
    <n v="29.97"/>
    <n v="8"/>
  </r>
  <r>
    <n v="2209"/>
    <x v="471"/>
    <x v="559"/>
    <s v="Dory"/>
    <s v="Drysdale"/>
    <s v="ddrysdalej8@ucoz.com#mailto:ddrysdalej8@ucoz.com#"/>
    <s v="864-902-9805"/>
    <s v="64 Randy Place"/>
    <s v="Greenville"/>
    <s v="South Carolina"/>
    <n v="29615"/>
    <s v="TV812"/>
    <s v="Understanding Raspberry PI"/>
    <n v="28.99"/>
    <n v="7"/>
    <x v="2"/>
    <n v="5"/>
    <n v="144.94999999999999"/>
    <n v="8"/>
  </r>
  <r>
    <n v="2210"/>
    <x v="472"/>
    <x v="1345"/>
    <s v="Anastasie"/>
    <s v="Lawlings"/>
    <s v="alawlings6s@cpanel.net#mailto:alawlings6s@cpanel.net#"/>
    <s v="408-621-0348"/>
    <s v="6967 Schlimgen Way"/>
    <s v="San Jose"/>
    <s v="California"/>
    <n v="95108"/>
    <s v="TV803"/>
    <s v="Cloud Computing"/>
    <n v="29.99"/>
    <n v="7"/>
    <x v="2"/>
    <n v="3"/>
    <n v="89.97"/>
    <n v="8"/>
  </r>
  <r>
    <n v="2211"/>
    <x v="472"/>
    <x v="1346"/>
    <s v="Chev"/>
    <s v="Lisett"/>
    <s v="clisetthb@icio.us#mailto:clisetthb@icio.us#"/>
    <s v="626-922-9441"/>
    <s v="583 Village Lane"/>
    <s v="Whittier"/>
    <s v="California"/>
    <n v="90605"/>
    <s v="RS703"/>
    <s v="RCB-889 Robot"/>
    <n v="549"/>
    <n v="6"/>
    <x v="1"/>
    <n v="4"/>
    <n v="2196"/>
    <n v="8"/>
  </r>
  <r>
    <n v="2212"/>
    <x v="472"/>
    <x v="1347"/>
    <s v="Bliss"/>
    <s v="Cordoba"/>
    <s v="bcordobaeg@google.pl#mailto:bcordobaeg@google.pl#"/>
    <s v="202-933-5194"/>
    <s v="86 Maple Alley"/>
    <s v="Washington"/>
    <s v="District of Columbia"/>
    <n v="20404"/>
    <s v="DK207"/>
    <s v="BYOD-400S"/>
    <n v="129.94999999999999"/>
    <n v="2"/>
    <x v="3"/>
    <n v="4"/>
    <n v="519.79999999999995"/>
    <n v="8"/>
  </r>
  <r>
    <n v="2213"/>
    <x v="472"/>
    <x v="1348"/>
    <s v="Randy"/>
    <s v="Devo"/>
    <s v="rdevoqd@about.me#mailto:rdevoqd@about.me#"/>
    <s v="203-239-1492"/>
    <s v="486 Forster Street"/>
    <s v="Stamford"/>
    <s v="Connecticut"/>
    <n v="6922"/>
    <s v="EB504"/>
    <s v="Cartesian Robots"/>
    <n v="12.99"/>
    <n v="4"/>
    <x v="0"/>
    <n v="4"/>
    <n v="51.96"/>
    <n v="8"/>
  </r>
  <r>
    <n v="2214"/>
    <x v="473"/>
    <x v="836"/>
    <s v="Leslie"/>
    <s v="Probet"/>
    <s v="lprobeten@youtube.com#mailto:lprobeten@youtube.com#"/>
    <s v="509-781-2009"/>
    <s v="798 Dexter Terrace"/>
    <s v="Spokane"/>
    <s v="Washington"/>
    <n v="99260"/>
    <s v="BP109"/>
    <s v="QuadroCopter Blueprint"/>
    <n v="10.99"/>
    <n v="1"/>
    <x v="6"/>
    <n v="5"/>
    <n v="54.95"/>
    <n v="8"/>
  </r>
  <r>
    <n v="2215"/>
    <x v="473"/>
    <x v="1349"/>
    <s v="Yuma"/>
    <s v="Thies"/>
    <s v="ythies3y@digg.com#mailto:ythies3y@digg.com#"/>
    <s v="505-663-5987"/>
    <s v="9870 Cascade Alley"/>
    <s v="Las Cruces"/>
    <s v="New Mexico"/>
    <n v="88006"/>
    <s v="DK203"/>
    <s v="BYOD-220"/>
    <n v="69"/>
    <n v="2"/>
    <x v="3"/>
    <n v="2"/>
    <n v="138"/>
    <n v="8"/>
  </r>
  <r>
    <n v="2216"/>
    <x v="474"/>
    <x v="1350"/>
    <s v="Galen"/>
    <s v="MacKereth"/>
    <s v="gmackerethm9@wordpress.com#mailto:gmackerethm9@wordpress.com#"/>
    <s v="319-756-0997"/>
    <s v="360 Anderson Road"/>
    <s v="Cedar Rapids"/>
    <s v="Iowa"/>
    <n v="52405"/>
    <s v="RK607"/>
    <s v="BYOR-4005"/>
    <n v="245"/>
    <n v="5"/>
    <x v="4"/>
    <n v="5"/>
    <n v="1225"/>
    <n v="8"/>
  </r>
  <r>
    <n v="2217"/>
    <x v="474"/>
    <x v="1315"/>
    <s v="Harland"/>
    <s v="Sparke"/>
    <s v="hsparkebr@odnoklassniki.ru#mailto:hsparkebr@odnoklassniki.ru#"/>
    <s v="706-647-2647"/>
    <s v="93634 2nd Way"/>
    <s v="Augusta"/>
    <s v="Georgia"/>
    <n v="30911"/>
    <s v="DS302"/>
    <s v="DC-304 Drone"/>
    <n v="395"/>
    <n v="3"/>
    <x v="5"/>
    <n v="3"/>
    <n v="1185"/>
    <n v="8"/>
  </r>
  <r>
    <n v="2218"/>
    <x v="474"/>
    <x v="1351"/>
    <s v="Eadith"/>
    <s v="Chicchelli"/>
    <s v="echicchelliko@surveymonkey.com#mailto:echicchelliko@surveymonkey.com#"/>
    <s v="704-977-8655"/>
    <s v="30997 Canary Avenue"/>
    <s v="Winston Salem"/>
    <s v="North Carolina"/>
    <n v="27105"/>
    <s v="BP108"/>
    <s v="Panda Robot Blueprint"/>
    <n v="7.99"/>
    <n v="1"/>
    <x v="6"/>
    <n v="2"/>
    <n v="15.98"/>
    <n v="8"/>
  </r>
  <r>
    <n v="2219"/>
    <x v="474"/>
    <x v="736"/>
    <s v="Starlene"/>
    <s v="Klausen"/>
    <s v="sklausenr8@github.com#mailto:sklausenr8@github.com#"/>
    <s v="405-841-9429"/>
    <s v="19 Delladonna Way"/>
    <s v="Oklahoma City"/>
    <s v="Oklahoma"/>
    <n v="73119"/>
    <s v="DS302"/>
    <s v="DC-304 Drone"/>
    <n v="395"/>
    <n v="3"/>
    <x v="5"/>
    <n v="4"/>
    <n v="1580"/>
    <n v="8"/>
  </r>
  <r>
    <n v="2220"/>
    <x v="474"/>
    <x v="1352"/>
    <s v="Jarrod"/>
    <s v="Ascrofte"/>
    <s v="jascroftef3@google.pl#mailto:jascroftef3@google.pl#"/>
    <s v="626-767-1506"/>
    <s v="17 Ridgeview Road"/>
    <s v="Pasadena"/>
    <s v="California"/>
    <n v="91125"/>
    <s v="EB514"/>
    <s v="Polar Robots"/>
    <n v="23.99"/>
    <n v="4"/>
    <x v="0"/>
    <n v="6"/>
    <n v="143.94"/>
    <n v="8"/>
  </r>
  <r>
    <n v="2221"/>
    <x v="474"/>
    <x v="217"/>
    <s v="Binky"/>
    <s v="Waiton"/>
    <s v="bwaiton1@geocities.com#mailto:bwaiton1@geocities.com#"/>
    <s v="608-426-7604"/>
    <s v="778 Onsgard Junction"/>
    <s v="Madison"/>
    <s v="Wisconsin"/>
    <n v="53716"/>
    <s v="TV803"/>
    <s v="Cloud Computing"/>
    <n v="29.99"/>
    <n v="7"/>
    <x v="2"/>
    <n v="3"/>
    <n v="89.97"/>
    <n v="8"/>
  </r>
  <r>
    <n v="2222"/>
    <x v="474"/>
    <x v="1353"/>
    <s v="Rona"/>
    <s v="Kunisch"/>
    <s v="rkunischfi@dion.ne.jp#mailto:rkunischfi@dion.ne.jp#"/>
    <s v="415-514-3255"/>
    <s v="911 Prentice Trail"/>
    <s v="San Francisco"/>
    <s v="California"/>
    <n v="94132"/>
    <s v="BP107"/>
    <s v="Ladybug Robot Blueprint"/>
    <n v="12"/>
    <n v="1"/>
    <x v="6"/>
    <n v="2"/>
    <n v="24"/>
    <n v="8"/>
  </r>
  <r>
    <n v="2223"/>
    <x v="475"/>
    <x v="241"/>
    <s v="Marleah"/>
    <s v="Suggett"/>
    <s v="msuggettgh@php.net#mailto:msuggettgh@php.net#"/>
    <s v="513-418-1518"/>
    <s v="425 Sunfield Plaza"/>
    <s v="Cincinnati"/>
    <s v="Ohio"/>
    <n v="45218"/>
    <s v="DK208"/>
    <s v="BYOD-500"/>
    <n v="167"/>
    <n v="2"/>
    <x v="3"/>
    <n v="1"/>
    <n v="167"/>
    <n v="8"/>
  </r>
  <r>
    <n v="2224"/>
    <x v="475"/>
    <x v="1354"/>
    <s v="Auberta"/>
    <s v="Sweetnam"/>
    <s v="asweetnamd0@europa.eu#mailto:asweetnamd0@europa.eu#"/>
    <s v="615-237-6129"/>
    <s v="8560 Hagan Crossing"/>
    <s v="Nashville"/>
    <s v="Tennessee"/>
    <n v="37245"/>
    <s v="RK605"/>
    <s v="BYOR-3000"/>
    <n v="214"/>
    <n v="5"/>
    <x v="4"/>
    <n v="4"/>
    <n v="856"/>
    <n v="8"/>
  </r>
  <r>
    <n v="2225"/>
    <x v="475"/>
    <x v="126"/>
    <s v="Cyrus"/>
    <s v="Ranking"/>
    <s v="crankingmd@shareasale.com#mailto:crankingmd@shareasale.com#"/>
    <s v="916-748-6202"/>
    <s v="58 Goodland Drive"/>
    <s v="Sacramento"/>
    <s v="California"/>
    <n v="94230"/>
    <s v="EB503"/>
    <s v="Building Your Own Drone"/>
    <n v="24.99"/>
    <n v="4"/>
    <x v="0"/>
    <n v="3"/>
    <n v="74.97"/>
    <n v="8"/>
  </r>
  <r>
    <n v="2226"/>
    <x v="475"/>
    <x v="1355"/>
    <s v="Annaliese"/>
    <s v="Sheeres"/>
    <s v="asheeresf7@reference.com#mailto:asheeresf7@reference.com#"/>
    <s v="314-251-0585"/>
    <s v="6461 Milwaukee Court"/>
    <s v="Saint Louis"/>
    <s v="Missouri"/>
    <n v="63158"/>
    <s v="DK206"/>
    <s v="BYOD-400"/>
    <n v="119"/>
    <n v="2"/>
    <x v="3"/>
    <n v="4"/>
    <n v="476"/>
    <n v="8"/>
  </r>
  <r>
    <n v="2227"/>
    <x v="475"/>
    <x v="1270"/>
    <s v="Nora"/>
    <s v="Geffcock"/>
    <s v="ngeffcock6z@weebly.com#mailto:ngeffcock6z@weebly.com#"/>
    <s v="615-360-7213"/>
    <s v="47 Crest Line Point"/>
    <s v="Nashville"/>
    <s v="Tennessee"/>
    <n v="37245"/>
    <s v="BP110"/>
    <s v="Sleepy Eye Blueprint"/>
    <n v="11.99"/>
    <n v="1"/>
    <x v="6"/>
    <n v="5"/>
    <n v="59.95"/>
    <n v="8"/>
  </r>
  <r>
    <n v="2228"/>
    <x v="475"/>
    <x v="1356"/>
    <s v="Elicia"/>
    <s v="Scorrer"/>
    <s v="escorrere3@cyberchimps.com#mailto:escorrere3@cyberchimps.com#"/>
    <s v="281-507-2690"/>
    <s v="71057 Ronald Regan Lane"/>
    <s v="Galveston"/>
    <s v="Texas"/>
    <n v="77554"/>
    <s v="EB512"/>
    <s v="Multi Rotor Drones"/>
    <n v="24.95"/>
    <n v="4"/>
    <x v="0"/>
    <n v="3"/>
    <n v="74.849999999999994"/>
    <n v="8"/>
  </r>
  <r>
    <n v="2229"/>
    <x v="475"/>
    <x v="474"/>
    <s v="Debera"/>
    <s v="McKinlay"/>
    <s v="dmckinlayoj@google.fr#mailto:dmckinlayoj@google.fr#"/>
    <s v="818-617-4302"/>
    <s v="13228 American Street"/>
    <s v="Los Angeles"/>
    <s v="California"/>
    <n v="90065"/>
    <s v="EB502"/>
    <s v="Building Your First Robot"/>
    <n v="24.95"/>
    <n v="4"/>
    <x v="0"/>
    <n v="4"/>
    <n v="99.8"/>
    <n v="8"/>
  </r>
  <r>
    <n v="2230"/>
    <x v="476"/>
    <x v="338"/>
    <s v="Padraic"/>
    <s v="Osban"/>
    <s v="posbanmn@redcross.org#mailto:posbanmn@redcross.org#"/>
    <s v="916-969-9057"/>
    <s v="93935 Monument Point"/>
    <s v="Sacramento"/>
    <s v="California"/>
    <n v="94286"/>
    <s v="TV809"/>
    <s v="Understanding 3D Printing"/>
    <n v="42.99"/>
    <n v="7"/>
    <x v="2"/>
    <n v="4"/>
    <n v="171.96"/>
    <n v="8"/>
  </r>
  <r>
    <n v="2231"/>
    <x v="476"/>
    <x v="641"/>
    <s v="Thibaud"/>
    <s v="Elloy"/>
    <s v="telloy3x@bigcartel.com#mailto:telloy3x@bigcartel.com#"/>
    <s v="907-153-5339"/>
    <s v="113 Comanche Road"/>
    <s v="Anchorage"/>
    <s v="Alaska"/>
    <n v="99599"/>
    <s v="DS301"/>
    <s v="DA-SA702 Drone"/>
    <n v="399"/>
    <n v="3"/>
    <x v="5"/>
    <n v="5"/>
    <n v="1995"/>
    <n v="8"/>
  </r>
  <r>
    <n v="2232"/>
    <x v="476"/>
    <x v="470"/>
    <s v="Buiron"/>
    <s v="Haycock"/>
    <s v="bhaycock23@kickstarter.com#mailto:bhaycock23@kickstarter.com#"/>
    <s v="605-755-0590"/>
    <s v="395 Oakridge Parkway"/>
    <s v="Sioux Falls"/>
    <s v="South Dakota"/>
    <n v="57198"/>
    <s v="TV801"/>
    <s v="Aerial Security"/>
    <n v="36.99"/>
    <n v="7"/>
    <x v="2"/>
    <n v="5"/>
    <n v="184.95000000000002"/>
    <n v="8"/>
  </r>
  <r>
    <n v="2233"/>
    <x v="476"/>
    <x v="415"/>
    <s v="Anjanette"/>
    <s v="Glendza"/>
    <s v="aglendzafn@istockphoto.com#mailto:aglendzafn@istockphoto.com#"/>
    <s v="619-749-4931"/>
    <s v="5407 Waxwing Point"/>
    <s v="San Diego"/>
    <s v="California"/>
    <n v="92191"/>
    <s v="TV802"/>
    <s v="AI for Educators"/>
    <n v="49.95"/>
    <n v="7"/>
    <x v="2"/>
    <n v="2"/>
    <n v="99.9"/>
    <n v="8"/>
  </r>
  <r>
    <n v="2234"/>
    <x v="476"/>
    <x v="1357"/>
    <s v="Brandon"/>
    <s v="Zorer"/>
    <s v="bzorer79@squarespace.com#mailto:bzorer79@squarespace.com#"/>
    <s v="859-812-4649"/>
    <s v="46 Hansons Court"/>
    <s v="Lexington"/>
    <s v="Kentucky"/>
    <n v="40596"/>
    <s v="TV808"/>
    <s v="Robotic Essentials"/>
    <n v="34.99"/>
    <n v="7"/>
    <x v="2"/>
    <n v="4"/>
    <n v="139.96"/>
    <n v="8"/>
  </r>
  <r>
    <n v="2235"/>
    <x v="476"/>
    <x v="1358"/>
    <s v="Skelly"/>
    <s v="Bubb"/>
    <s v="sbubbhd@springer.com#mailto:sbubbhd@springer.com#"/>
    <s v="415-696-7569"/>
    <s v="61985 Fordem Park"/>
    <s v="San Francisco"/>
    <s v="California"/>
    <n v="94147"/>
    <s v="TV807"/>
    <s v="Open Source Code"/>
    <n v="32.950000000000003"/>
    <n v="7"/>
    <x v="2"/>
    <n v="4"/>
    <n v="131.80000000000001"/>
    <n v="8"/>
  </r>
  <r>
    <n v="2236"/>
    <x v="476"/>
    <x v="1359"/>
    <s v="Amargo"/>
    <s v="Funcheon"/>
    <s v="afuncheondo@kickstarter.com#mailto:afuncheondo@kickstarter.com#"/>
    <s v="303-321-0142"/>
    <s v="8463 Bunker Hill Terrace"/>
    <s v="Denver"/>
    <s v="Colorado"/>
    <n v="80241"/>
    <s v="EB502"/>
    <s v="Building Your First Robot"/>
    <n v="24.95"/>
    <n v="4"/>
    <x v="0"/>
    <n v="2"/>
    <n v="49.9"/>
    <n v="8"/>
  </r>
  <r>
    <n v="2237"/>
    <x v="477"/>
    <x v="1360"/>
    <s v="Corny"/>
    <s v="Baroch"/>
    <s v="cbarochm2@dion.ne.jp#mailto:cbarochm2@dion.ne.jp#"/>
    <s v="212-623-3489"/>
    <s v="16337 La Follette Crossing"/>
    <s v="New York City"/>
    <s v="New York"/>
    <n v="10184"/>
    <s v="BP107"/>
    <s v="Ladybug Robot Blueprint"/>
    <n v="12"/>
    <n v="1"/>
    <x v="6"/>
    <n v="4"/>
    <n v="48"/>
    <n v="8"/>
  </r>
  <r>
    <n v="2238"/>
    <x v="477"/>
    <x v="829"/>
    <s v="Jenda"/>
    <s v="Wiley"/>
    <s v="jwileyh2@wordpress.com#mailto:jwileyh2@wordpress.com#"/>
    <s v="304-351-3677"/>
    <s v="6498 East Parkway"/>
    <s v="Huntington"/>
    <s v="West Virginia"/>
    <n v="25709"/>
    <s v="BP107"/>
    <s v="Ladybug Robot Blueprint"/>
    <n v="12"/>
    <n v="1"/>
    <x v="6"/>
    <n v="3"/>
    <n v="36"/>
    <n v="8"/>
  </r>
  <r>
    <n v="2239"/>
    <x v="477"/>
    <x v="242"/>
    <s v="Bail"/>
    <s v="MacKintosh"/>
    <s v="bmackintoshiu@google.co.jp#mailto:bmackintoshiu@google.co.jp#"/>
    <s v="402-353-3493"/>
    <s v="37099 Rowland Plaza"/>
    <s v="Lincoln"/>
    <s v="Nebraska"/>
    <n v="68517"/>
    <s v="TV810"/>
    <s v="Understanding Automation"/>
    <n v="44.95"/>
    <n v="7"/>
    <x v="2"/>
    <n v="3"/>
    <n v="134.85000000000002"/>
    <n v="8"/>
  </r>
  <r>
    <n v="2240"/>
    <x v="477"/>
    <x v="1361"/>
    <s v="Junie"/>
    <s v="Pharoah"/>
    <s v="jpharoahdz@goodreads.com#mailto:jpharoahdz@goodreads.com#"/>
    <s v="901-908-2696"/>
    <s v="43690 Dapin Junction"/>
    <s v="Memphis"/>
    <s v="Tennessee"/>
    <n v="38143"/>
    <s v="EB514"/>
    <s v="Polar Robots"/>
    <n v="23.99"/>
    <n v="4"/>
    <x v="0"/>
    <n v="5"/>
    <n v="119.94999999999999"/>
    <n v="8"/>
  </r>
  <r>
    <n v="2241"/>
    <x v="478"/>
    <x v="1362"/>
    <s v="Sherwood"/>
    <s v="Waddingham"/>
    <s v="swaddingham6c@businessweek.com#mailto:swaddingham6c@businessweek.com#"/>
    <s v="520-884-3493"/>
    <s v="57 Forster Street"/>
    <s v="Prescott"/>
    <s v="Arizona"/>
    <n v="86305"/>
    <s v="EB516"/>
    <s v="RTF Drones"/>
    <n v="16.989999999999998"/>
    <n v="4"/>
    <x v="0"/>
    <n v="1"/>
    <n v="16.989999999999998"/>
    <n v="8"/>
  </r>
  <r>
    <n v="2242"/>
    <x v="478"/>
    <x v="244"/>
    <s v="Halley"/>
    <s v="Brisley"/>
    <s v="hbrisleygo@telegraph.co.uk#mailto:hbrisleygo@telegraph.co.uk#"/>
    <s v="402-656-5698"/>
    <s v="23 Maryland Trail"/>
    <s v="Omaha"/>
    <s v="Nebraska"/>
    <n v="68197"/>
    <s v="EB503"/>
    <s v="Building Your Own Drone"/>
    <n v="24.99"/>
    <n v="4"/>
    <x v="0"/>
    <n v="3"/>
    <n v="74.97"/>
    <n v="8"/>
  </r>
  <r>
    <n v="2243"/>
    <x v="478"/>
    <x v="1258"/>
    <s v="Roderick"/>
    <s v="Winship"/>
    <s v="rwinship67@ox.ac.uk#mailto:rwinship67@ox.ac.uk#"/>
    <s v="605-900-3169"/>
    <s v="31109 Marcy Avenue"/>
    <s v="Sioux Falls"/>
    <s v="South Dakota"/>
    <n v="57105"/>
    <s v="RK606"/>
    <s v="BYOR-3535"/>
    <n v="225"/>
    <n v="5"/>
    <x v="4"/>
    <n v="4"/>
    <n v="900"/>
    <n v="8"/>
  </r>
  <r>
    <n v="2244"/>
    <x v="479"/>
    <x v="618"/>
    <s v="Randall"/>
    <s v="Brusin"/>
    <s v="rbrusin2r@comcast.net#mailto:rbrusin2r@comcast.net#"/>
    <s v="901-680-2983"/>
    <s v="79799 La Follette Parkway"/>
    <s v="Memphis"/>
    <s v="Tennessee"/>
    <n v="38150"/>
    <s v="EB506"/>
    <s v="Delta Robots"/>
    <n v="16.989999999999998"/>
    <n v="4"/>
    <x v="0"/>
    <n v="2"/>
    <n v="33.979999999999997"/>
    <n v="8"/>
  </r>
  <r>
    <n v="2245"/>
    <x v="479"/>
    <x v="156"/>
    <s v="Ellie"/>
    <s v="Worley"/>
    <s v="eworleyef@imdb.com#mailto:eworleyef@imdb.com#"/>
    <s v="614-765-2730"/>
    <s v="613 Ludington Drive"/>
    <s v="Columbus"/>
    <s v="Ohio"/>
    <n v="43284"/>
    <s v="BP102"/>
    <s v="Bsquare Robot Blueprint"/>
    <n v="8.99"/>
    <n v="1"/>
    <x v="6"/>
    <n v="4"/>
    <n v="35.96"/>
    <n v="8"/>
  </r>
  <r>
    <n v="2246"/>
    <x v="479"/>
    <x v="633"/>
    <s v="Lily"/>
    <s v="O'Reilly"/>
    <s v="loreillyk9@noaa.gov#mailto:loreillyk9@noaa.gov#"/>
    <s v="407-745-9384"/>
    <s v="97318 Onsgard Way"/>
    <s v="Winter Haven"/>
    <s v="Florida"/>
    <n v="33884"/>
    <s v="DS304"/>
    <s v="DTE-QFN20 Drone"/>
    <n v="250"/>
    <n v="3"/>
    <x v="5"/>
    <n v="5"/>
    <n v="1250"/>
    <n v="8"/>
  </r>
  <r>
    <n v="2247"/>
    <x v="480"/>
    <x v="768"/>
    <s v="Zorah"/>
    <s v="Sarrell"/>
    <s v="zsarrell9r@jugem.jp#mailto:zsarrell9r@jugem.jp#"/>
    <s v="704-658-9753"/>
    <s v="148 Homewood Place"/>
    <s v="Charlotte"/>
    <s v="North Carolina"/>
    <n v="28289"/>
    <s v="DK207"/>
    <s v="BYOD-400S"/>
    <n v="129.94999999999999"/>
    <n v="2"/>
    <x v="3"/>
    <n v="1"/>
    <n v="129.94999999999999"/>
    <n v="8"/>
  </r>
  <r>
    <n v="2248"/>
    <x v="480"/>
    <x v="1348"/>
    <s v="Randy"/>
    <s v="Devo"/>
    <s v="rdevoqd@about.me#mailto:rdevoqd@about.me#"/>
    <s v="203-239-1492"/>
    <s v="486 Forster Street"/>
    <s v="Stamford"/>
    <s v="Connecticut"/>
    <n v="6922"/>
    <s v="TV812"/>
    <s v="Understanding Raspberry PI"/>
    <n v="28.99"/>
    <n v="7"/>
    <x v="2"/>
    <n v="4"/>
    <n v="115.96"/>
    <n v="8"/>
  </r>
  <r>
    <n v="2249"/>
    <x v="480"/>
    <x v="240"/>
    <s v="Kellsie"/>
    <s v="Smeeton"/>
    <s v="ksmeetongu@wordpress.com#mailto:ksmeetongu@wordpress.com#"/>
    <s v="918-697-8316"/>
    <s v="98 Pepper Wood Crossing"/>
    <s v="Tulsa"/>
    <s v="Oklahoma"/>
    <n v="74133"/>
    <s v="RS706"/>
    <s v="RWW-75 Robot"/>
    <n v="883"/>
    <n v="6"/>
    <x v="1"/>
    <n v="5"/>
    <n v="4415"/>
    <n v="8"/>
  </r>
  <r>
    <n v="2250"/>
    <x v="480"/>
    <x v="144"/>
    <s v="Loutitia"/>
    <s v="Cota"/>
    <s v="lcotaeq@prweb.com#mailto:lcotaeq@prweb.com#"/>
    <s v="510-783-2470"/>
    <s v="62921 Farwell Point"/>
    <s v="Oakland"/>
    <s v="California"/>
    <n v="94627"/>
    <s v="RS707"/>
    <s v="RXW-9807 Robot"/>
    <n v="599"/>
    <n v="6"/>
    <x v="1"/>
    <n v="4"/>
    <n v="2396"/>
    <n v="8"/>
  </r>
  <r>
    <n v="2251"/>
    <x v="481"/>
    <x v="635"/>
    <s v="Ediva"/>
    <s v="Kenford"/>
    <s v="ekenfordqw@amazon.co.jp#mailto:ekenfordqw@amazon.co.jp#"/>
    <s v="337-355-7190"/>
    <s v="6656 Bluejay Road"/>
    <s v="Lake Charles"/>
    <s v="Louisiana"/>
    <n v="70607"/>
    <s v="RS703"/>
    <s v="RCB-889 Robot"/>
    <n v="549"/>
    <n v="6"/>
    <x v="1"/>
    <n v="3"/>
    <n v="1647"/>
    <n v="8"/>
  </r>
  <r>
    <n v="2252"/>
    <x v="481"/>
    <x v="1363"/>
    <s v="Alvan"/>
    <s v="Jepps"/>
    <s v="ajeppsjo@skype.com#mailto:ajeppsjo@skype.com#"/>
    <s v="215-611-9454"/>
    <s v="2699 Brown Terrace"/>
    <s v="Philadelphia"/>
    <s v="Pennsylvania"/>
    <n v="19131"/>
    <s v="EB513"/>
    <s v="Photograph Drones"/>
    <n v="14.99"/>
    <n v="4"/>
    <x v="0"/>
    <n v="2"/>
    <n v="29.98"/>
    <n v="8"/>
  </r>
  <r>
    <n v="2253"/>
    <x v="482"/>
    <x v="1364"/>
    <s v="Ludwig"/>
    <s v="Colman"/>
    <s v="lcolmandv@free.fr#mailto:lcolmandv@free.fr#"/>
    <s v="571-246-8374"/>
    <s v="4404 Orin Avenue"/>
    <s v="Arlington"/>
    <s v="Virginia"/>
    <n v="22234"/>
    <s v="EB505"/>
    <s v="Delivery Drones"/>
    <n v="14.99"/>
    <n v="4"/>
    <x v="0"/>
    <n v="3"/>
    <n v="44.97"/>
    <n v="8"/>
  </r>
  <r>
    <n v="2254"/>
    <x v="482"/>
    <x v="1137"/>
    <s v="Lurline"/>
    <s v="Fannin"/>
    <s v="lfanninou@tinypic.com#mailto:lfanninou@tinypic.com#"/>
    <s v="571-303-2509"/>
    <s v="63 Arizona Point"/>
    <s v="Fairfax"/>
    <s v="Virginia"/>
    <n v="22036"/>
    <s v="DK204"/>
    <s v="BYOD-300"/>
    <n v="89"/>
    <n v="2"/>
    <x v="3"/>
    <n v="2"/>
    <n v="178"/>
    <n v="8"/>
  </r>
  <r>
    <n v="2255"/>
    <x v="482"/>
    <x v="633"/>
    <s v="Lily"/>
    <s v="O'Reilly"/>
    <s v="loreillyk9@noaa.gov#mailto:loreillyk9@noaa.gov#"/>
    <s v="407-745-9384"/>
    <s v="97318 Onsgard Way"/>
    <s v="Winter Haven"/>
    <s v="Florida"/>
    <n v="33884"/>
    <s v="EB516"/>
    <s v="RTF Drones"/>
    <n v="16.989999999999998"/>
    <n v="4"/>
    <x v="0"/>
    <n v="3"/>
    <n v="50.97"/>
    <n v="8"/>
  </r>
  <r>
    <n v="2256"/>
    <x v="482"/>
    <x v="1262"/>
    <s v="Langsdon"/>
    <s v="Freschini"/>
    <s v="lfreschini59@histats.com#mailto:lfreschini59@histats.com#"/>
    <s v="612-643-6385"/>
    <s v="51 Grover Trail"/>
    <s v="Minneapolis"/>
    <s v="Minnesota"/>
    <n v="55458"/>
    <s v="DS301"/>
    <s v="DA-SA702 Drone"/>
    <n v="399"/>
    <n v="3"/>
    <x v="5"/>
    <n v="2"/>
    <n v="798"/>
    <n v="8"/>
  </r>
  <r>
    <n v="2257"/>
    <x v="482"/>
    <x v="1365"/>
    <s v="Madelena"/>
    <s v="Coom"/>
    <s v="mcoomlg@ocn.ne.jp#mailto:mcoomlg@ocn.ne.jp#"/>
    <s v="561-448-3345"/>
    <s v="6938 Westridge Drive"/>
    <s v="West Palm Beach"/>
    <s v="Florida"/>
    <n v="33416"/>
    <s v="RK607"/>
    <s v="BYOR-4005"/>
    <n v="245"/>
    <n v="5"/>
    <x v="4"/>
    <n v="6"/>
    <n v="1470"/>
    <n v="8"/>
  </r>
  <r>
    <n v="2258"/>
    <x v="483"/>
    <x v="485"/>
    <s v="Saundra"/>
    <s v="Ambler"/>
    <s v="samblerrf@dagondesign.com#mailto:samblerrf@dagondesign.com#"/>
    <s v="412-676-9574"/>
    <s v="82926 Russell Trail"/>
    <s v="Pittsburgh"/>
    <s v="Pennsylvania"/>
    <n v="15220"/>
    <s v="TV813"/>
    <s v="Virtual Reality Basics"/>
    <n v="29.99"/>
    <n v="7"/>
    <x v="2"/>
    <n v="3"/>
    <n v="89.97"/>
    <n v="7"/>
  </r>
  <r>
    <n v="2259"/>
    <x v="483"/>
    <x v="1366"/>
    <s v="Tilda"/>
    <s v="Pistol"/>
    <s v="tpistol34@mashable.com#mailto:tpistol34@mashable.com#"/>
    <s v="570-930-2196"/>
    <s v="69198 Cascade Way"/>
    <s v="Scranton"/>
    <s v="Pennsylvania"/>
    <n v="18514"/>
    <s v="EB520"/>
    <s v="Understanding Arduino"/>
    <n v="17.5"/>
    <n v="4"/>
    <x v="0"/>
    <n v="1"/>
    <n v="17.5"/>
    <n v="7"/>
  </r>
  <r>
    <n v="2260"/>
    <x v="483"/>
    <x v="1316"/>
    <s v="Bartholemy"/>
    <s v="Dunseath"/>
    <s v="bdunseathai@cisco.com#mailto:bdunseathai@cisco.com#"/>
    <s v="972-931-0516"/>
    <s v="42206 1st Junction"/>
    <s v="Dallas"/>
    <s v="Texas"/>
    <n v="75241"/>
    <s v="EB506"/>
    <s v="Delta Robots"/>
    <n v="16.989999999999998"/>
    <n v="4"/>
    <x v="0"/>
    <n v="6"/>
    <n v="101.94"/>
    <n v="7"/>
  </r>
  <r>
    <n v="2261"/>
    <x v="483"/>
    <x v="1037"/>
    <s v="Eada"/>
    <s v="Andrejevic"/>
    <s v="eandrejevic2i@people.com.cn#mailto:eandrejevic2i@people.com.cn#"/>
    <s v="205-702-0359"/>
    <s v="548 Dawn Circle"/>
    <s v="Birmingham"/>
    <s v="Alabama"/>
    <n v="35295"/>
    <s v="TV806"/>
    <s v="Mapping with Drones"/>
    <n v="49"/>
    <n v="7"/>
    <x v="2"/>
    <n v="4"/>
    <n v="196"/>
    <n v="7"/>
  </r>
  <r>
    <n v="2262"/>
    <x v="483"/>
    <x v="1042"/>
    <s v="Brandie"/>
    <s v="Wooff"/>
    <s v="bwooffr4@printfriendly.com#mailto:bwooffr4@printfriendly.com#"/>
    <s v="304-187-0585"/>
    <s v="34 Talmadge Parkway"/>
    <s v="Charleston"/>
    <s v="West Virginia"/>
    <n v="25336"/>
    <s v="BP108"/>
    <s v="Panda Robot Blueprint"/>
    <n v="7.99"/>
    <n v="1"/>
    <x v="6"/>
    <n v="5"/>
    <n v="39.950000000000003"/>
    <n v="7"/>
  </r>
  <r>
    <n v="2263"/>
    <x v="483"/>
    <x v="1367"/>
    <s v="Kristofer"/>
    <s v="Kneath"/>
    <s v="kkneathqp@spotify.com#mailto:kkneathqp@spotify.com#"/>
    <s v="210-137-0814"/>
    <s v="32303 Mitchell Crossing"/>
    <s v="San Antonio"/>
    <s v="Texas"/>
    <n v="78250"/>
    <s v="EB508"/>
    <s v="Fixed Wing Drones"/>
    <n v="15.5"/>
    <n v="4"/>
    <x v="0"/>
    <n v="4"/>
    <n v="62"/>
    <n v="7"/>
  </r>
  <r>
    <n v="2264"/>
    <x v="483"/>
    <x v="1368"/>
    <s v="Jessalin"/>
    <s v="Bestwerthick"/>
    <s v="jbestwerthick7n@sciencedaily.com#mailto:jbestwerthick7n@sciencedaily.com#"/>
    <s v="251-917-5882"/>
    <s v="771 Carpenter Pass"/>
    <s v="Mobile"/>
    <s v="Alabama"/>
    <n v="36616"/>
    <s v="EB521"/>
    <s v="Understanding Artificial Intelligence"/>
    <n v="19.5"/>
    <n v="4"/>
    <x v="0"/>
    <n v="5"/>
    <n v="97.5"/>
    <n v="7"/>
  </r>
  <r>
    <n v="2265"/>
    <x v="483"/>
    <x v="883"/>
    <s v="Hetti"/>
    <s v="Capponer"/>
    <s v="hcapponer8k@deviantart.com#mailto:hcapponer8k@deviantart.com#"/>
    <s v="213-437-5475"/>
    <s v="64 Harper Avenue"/>
    <s v="Los Angeles"/>
    <s v="California"/>
    <n v="90055"/>
    <s v="TV811"/>
    <s v="Understanding Drone Regulations"/>
    <n v="27.5"/>
    <n v="7"/>
    <x v="2"/>
    <n v="4"/>
    <n v="110"/>
    <n v="7"/>
  </r>
  <r>
    <n v="2266"/>
    <x v="484"/>
    <x v="867"/>
    <s v="Morgan"/>
    <s v="Manske"/>
    <s v="mmanske7c@amazonaws.com#mailto:mmanske7c@amazonaws.com#"/>
    <s v="508-205-2127"/>
    <s v="265 Surrey Park"/>
    <s v="Brockton"/>
    <s v="Massachusetts"/>
    <n v="2305"/>
    <s v="TV812"/>
    <s v="Understanding Raspberry PI"/>
    <n v="28.99"/>
    <n v="7"/>
    <x v="2"/>
    <n v="2"/>
    <n v="57.98"/>
    <n v="7"/>
  </r>
  <r>
    <n v="2267"/>
    <x v="484"/>
    <x v="619"/>
    <s v="Flinn"/>
    <s v="Neate"/>
    <s v="fneate3a@tinyurl.com#mailto:fneate3a@tinyurl.com#"/>
    <s v="805-138-3674"/>
    <s v="75 Schurz Way"/>
    <s v="Bakersfield"/>
    <s v="California"/>
    <n v="93305"/>
    <s v="RK605"/>
    <s v="BYOR-3000"/>
    <n v="214"/>
    <n v="5"/>
    <x v="4"/>
    <n v="5"/>
    <n v="1070"/>
    <n v="7"/>
  </r>
  <r>
    <n v="2268"/>
    <x v="484"/>
    <x v="950"/>
    <s v="Beret"/>
    <s v="Sheerin"/>
    <s v="bsheerinu@php.net#mailto:bsheerinu@php.net#"/>
    <s v="805-933-1947"/>
    <s v="77890 Gina Terrace"/>
    <s v="San Luis Obispo"/>
    <s v="California"/>
    <n v="93407"/>
    <s v="TV803"/>
    <s v="Cloud Computing"/>
    <n v="29.99"/>
    <n v="7"/>
    <x v="2"/>
    <n v="4"/>
    <n v="119.96"/>
    <n v="7"/>
  </r>
  <r>
    <n v="2269"/>
    <x v="484"/>
    <x v="705"/>
    <s v="Dedie"/>
    <s v="Pabelik"/>
    <s v="dpabelik52@lulu.com#mailto:dpabelik52@lulu.com#"/>
    <s v="904-830-0378"/>
    <s v="95 Harbort Lane"/>
    <s v="Jacksonville"/>
    <s v="Florida"/>
    <n v="32230"/>
    <s v="EB514"/>
    <s v="Polar Robots"/>
    <n v="23.99"/>
    <n v="4"/>
    <x v="0"/>
    <n v="4"/>
    <n v="95.96"/>
    <n v="7"/>
  </r>
  <r>
    <n v="2270"/>
    <x v="484"/>
    <x v="1369"/>
    <s v="Eva"/>
    <s v="Goretti"/>
    <s v="egorettilc@spiegel.de#mailto:egorettilc@spiegel.de#"/>
    <s v="203-613-5469"/>
    <s v="716 Northfield Junction"/>
    <s v="Fairfield"/>
    <s v="Connecticut"/>
    <n v="6825"/>
    <s v="RS704"/>
    <s v="RLK-9920 Robot"/>
    <n v="699"/>
    <n v="6"/>
    <x v="1"/>
    <n v="3"/>
    <n v="2097"/>
    <n v="7"/>
  </r>
  <r>
    <n v="2271"/>
    <x v="484"/>
    <x v="282"/>
    <s v="Nolly"/>
    <s v="Kippax"/>
    <s v="nkippax2j@auda.org.au#mailto:nkippax2j@auda.org.au#"/>
    <s v="703-238-7693"/>
    <s v="217 Washington Way"/>
    <s v="Washington"/>
    <s v="District of Columbia"/>
    <n v="20016"/>
    <s v="DS301"/>
    <s v="DA-SA702 Drone"/>
    <n v="399"/>
    <n v="3"/>
    <x v="5"/>
    <n v="3"/>
    <n v="1197"/>
    <n v="7"/>
  </r>
  <r>
    <n v="2272"/>
    <x v="485"/>
    <x v="1226"/>
    <s v="Gardener"/>
    <s v="Tolomio"/>
    <s v="gtolomioo@ebay.co.uk#mailto:gtolomioo@ebay.co.uk#"/>
    <s v="859-948-2340"/>
    <s v="10650 Sundown Court"/>
    <s v="Lexington"/>
    <s v="Kentucky"/>
    <n v="40586"/>
    <s v="EB512"/>
    <s v="Multi Rotor Drones"/>
    <n v="24.95"/>
    <n v="4"/>
    <x v="0"/>
    <n v="4"/>
    <n v="99.8"/>
    <n v="7"/>
  </r>
  <r>
    <n v="2273"/>
    <x v="485"/>
    <x v="1370"/>
    <s v="Upton"/>
    <s v="Brighouse"/>
    <s v="ubrighouse5w@elegantthemes.com#mailto:ubrighouse5w@elegantthemes.com#"/>
    <s v="212-778-2595"/>
    <s v="64458 Sycamore Trail"/>
    <s v="New York City"/>
    <s v="New York"/>
    <n v="10160"/>
    <s v="RS702"/>
    <s v="MICR-23K Robot"/>
    <n v="899"/>
    <n v="6"/>
    <x v="1"/>
    <n v="4"/>
    <n v="3596"/>
    <n v="7"/>
  </r>
  <r>
    <n v="2274"/>
    <x v="485"/>
    <x v="256"/>
    <s v="Haleigh"/>
    <s v="Coulter"/>
    <s v="hcoultercx@sciencedaily.com#mailto:hcoultercx@sciencedaily.com#"/>
    <s v="310-670-0381"/>
    <s v="48951 Nancy Junction"/>
    <s v="Inglewood"/>
    <s v="California"/>
    <n v="90305"/>
    <s v="RS706"/>
    <s v="RWW-75 Robot"/>
    <n v="883"/>
    <n v="6"/>
    <x v="1"/>
    <n v="4"/>
    <n v="3532"/>
    <n v="7"/>
  </r>
  <r>
    <n v="2275"/>
    <x v="485"/>
    <x v="1371"/>
    <s v="Eldridge"/>
    <s v="O' Molan"/>
    <s v="eo79@wikimedia.org#mailto:eo79@wikimedia.org#"/>
    <s v="941-894-8851"/>
    <s v="67 Russell Road"/>
    <s v="North Port"/>
    <s v="Florida"/>
    <n v="34290"/>
    <s v="EB514"/>
    <s v="Polar Robots"/>
    <n v="23.99"/>
    <n v="4"/>
    <x v="0"/>
    <n v="3"/>
    <n v="71.97"/>
    <n v="7"/>
  </r>
  <r>
    <n v="2276"/>
    <x v="485"/>
    <x v="55"/>
    <s v="Dill"/>
    <s v="Gyrgorcewicx"/>
    <s v="dgyrgorcewicx5@1und1.de#mailto:dgyrgorcewicx5@1und1.de#"/>
    <s v="918-471-3145"/>
    <s v="771 Corry Court"/>
    <s v="Tulsa"/>
    <s v="Oklahoma"/>
    <n v="74116"/>
    <s v="RK605"/>
    <s v="BYOR-3000"/>
    <n v="214"/>
    <n v="5"/>
    <x v="4"/>
    <n v="5"/>
    <n v="1070"/>
    <n v="7"/>
  </r>
  <r>
    <n v="2277"/>
    <x v="486"/>
    <x v="210"/>
    <s v="Carly"/>
    <s v="Neno"/>
    <s v="cnenolz@mediafire.com#mailto:cnenolz@mediafire.com#"/>
    <s v="630-944-0993"/>
    <s v="61016 Daystar Place"/>
    <s v="Aurora"/>
    <s v="Illinois"/>
    <n v="60505"/>
    <s v="TV813"/>
    <s v="Virtual Reality Basics"/>
    <n v="29.99"/>
    <n v="7"/>
    <x v="2"/>
    <n v="4"/>
    <n v="119.96"/>
    <n v="7"/>
  </r>
  <r>
    <n v="2278"/>
    <x v="486"/>
    <x v="1372"/>
    <s v="Chase"/>
    <s v="Watson"/>
    <s v="cwatsongg@jimdo.com#mailto:cwatsongg@jimdo.com#"/>
    <s v="402-352-7679"/>
    <s v="12 Old Shore Pass"/>
    <s v="Omaha"/>
    <s v="Nebraska"/>
    <n v="68164"/>
    <s v="DK206"/>
    <s v="BYOD-400"/>
    <n v="119"/>
    <n v="2"/>
    <x v="3"/>
    <n v="3"/>
    <n v="357"/>
    <n v="7"/>
  </r>
  <r>
    <n v="2279"/>
    <x v="486"/>
    <x v="931"/>
    <s v="Maryl"/>
    <s v="Mathet"/>
    <s v="mmathetj1@cargocollective.com#mailto:mmathetj1@cargocollective.com#"/>
    <s v="704-292-9160"/>
    <s v="86184 Gerald Place"/>
    <s v="Charlotte"/>
    <s v="North Carolina"/>
    <n v="28289"/>
    <s v="DS305"/>
    <s v="DTI-84 Drone"/>
    <n v="455"/>
    <n v="3"/>
    <x v="5"/>
    <n v="4"/>
    <n v="1820"/>
    <n v="7"/>
  </r>
  <r>
    <n v="2280"/>
    <x v="486"/>
    <x v="1373"/>
    <s v="Maisey"/>
    <s v="Coultas"/>
    <s v="mcoultas1v@npr.org#mailto:mcoultas1v@npr.org#"/>
    <s v="616-989-7793"/>
    <s v="32 Randy Court"/>
    <s v="Grand Rapids"/>
    <s v="Michigan"/>
    <n v="49518"/>
    <s v="BP104"/>
    <s v="Cat Robot Blueprint"/>
    <n v="4.99"/>
    <n v="1"/>
    <x v="6"/>
    <n v="3"/>
    <n v="14.97"/>
    <n v="7"/>
  </r>
  <r>
    <n v="2281"/>
    <x v="486"/>
    <x v="276"/>
    <s v="Ward"/>
    <s v="Kilcullen"/>
    <s v="wkilcullenij@canalblog.com#mailto:wkilcullenij@canalblog.com#"/>
    <s v="717-434-5647"/>
    <s v="7324 Porter Center"/>
    <s v="Lancaster"/>
    <s v="Pennsylvania"/>
    <n v="17622"/>
    <s v="TV801"/>
    <s v="Aerial Security"/>
    <n v="36.99"/>
    <n v="7"/>
    <x v="2"/>
    <n v="5"/>
    <n v="184.95000000000002"/>
    <n v="7"/>
  </r>
  <r>
    <n v="2282"/>
    <x v="486"/>
    <x v="1374"/>
    <s v="Toinette"/>
    <s v="Plitz"/>
    <s v="tplitzp3@constantcontact.com#mailto:tplitzp3@constantcontact.com#"/>
    <s v="508-932-3613"/>
    <s v="51 Forest Run Street"/>
    <s v="New Bedford"/>
    <s v="Massachusetts"/>
    <n v="2745"/>
    <s v="DS307"/>
    <s v="MICR-564K Drone"/>
    <n v="499"/>
    <n v="3"/>
    <x v="5"/>
    <n v="3"/>
    <n v="1497"/>
    <n v="7"/>
  </r>
  <r>
    <n v="2283"/>
    <x v="486"/>
    <x v="501"/>
    <s v="Tessa"/>
    <s v="Charette"/>
    <s v="tcharette2c@google.com.br#mailto:tcharette2c@google.com.br#"/>
    <s v="330-632-5115"/>
    <s v="7289 Fuller Road"/>
    <s v="Akron"/>
    <s v="Ohio"/>
    <n v="44321"/>
    <s v="TV801"/>
    <s v="Aerial Security"/>
    <n v="36.99"/>
    <n v="7"/>
    <x v="2"/>
    <n v="3"/>
    <n v="110.97"/>
    <n v="7"/>
  </r>
  <r>
    <n v="2284"/>
    <x v="486"/>
    <x v="1375"/>
    <s v="Sayres"/>
    <s v="McAlindon"/>
    <s v="smcalindonb8@state.tx.us#mailto:smcalindonb8@state.tx.us#"/>
    <s v="209-389-2651"/>
    <s v="160 Raven Point"/>
    <s v="Stockton"/>
    <s v="California"/>
    <n v="95298"/>
    <s v="RK604"/>
    <s v="BYOR-2640S"/>
    <n v="189"/>
    <n v="5"/>
    <x v="4"/>
    <n v="2"/>
    <n v="378"/>
    <n v="7"/>
  </r>
  <r>
    <n v="2285"/>
    <x v="487"/>
    <x v="185"/>
    <s v="Doralyn"/>
    <s v="Candey"/>
    <s v="dcandey3b@cocolog-nifty.com#mailto:dcandey3b@cocolog-nifty.com#"/>
    <s v="303-596-0127"/>
    <s v="3698 Walton Avenue"/>
    <s v="Denver"/>
    <s v="Colorado"/>
    <n v="80235"/>
    <s v="TV812"/>
    <s v="Understanding Raspberry PI"/>
    <n v="28.99"/>
    <n v="7"/>
    <x v="2"/>
    <n v="5"/>
    <n v="144.94999999999999"/>
    <n v="7"/>
  </r>
  <r>
    <n v="2286"/>
    <x v="487"/>
    <x v="14"/>
    <s v="Catlee"/>
    <s v="Royle"/>
    <s v="croylede@dot.gov#mailto:croylede@dot.gov#"/>
    <s v="757-631-1417"/>
    <s v="36 Artisan Street"/>
    <s v="Virginia Beach"/>
    <s v="Virginia"/>
    <n v="23459"/>
    <s v="EB516"/>
    <s v="RTF Drones"/>
    <n v="16.989999999999998"/>
    <n v="4"/>
    <x v="0"/>
    <n v="5"/>
    <n v="84.949999999999989"/>
    <n v="7"/>
  </r>
  <r>
    <n v="2287"/>
    <x v="487"/>
    <x v="165"/>
    <s v="Ivor"/>
    <s v="McShirrie"/>
    <s v="imcshirrie2f@squidoo.com#mailto:imcshirrie2f@squidoo.com#"/>
    <s v="501-544-7221"/>
    <s v="53 Iowa Street"/>
    <s v="Hot Springs National Park"/>
    <s v="Arkansas"/>
    <n v="71914"/>
    <s v="EB507"/>
    <s v="Drone Building Essentials"/>
    <n v="13.99"/>
    <n v="4"/>
    <x v="0"/>
    <n v="5"/>
    <n v="69.95"/>
    <n v="7"/>
  </r>
  <r>
    <n v="2288"/>
    <x v="488"/>
    <x v="837"/>
    <s v="Lilith"/>
    <s v="Hughes"/>
    <s v="lhughes8y@qq.com#mailto:lhughes8y@qq.com#"/>
    <s v="602-833-7435"/>
    <s v="30 Surrey Trail"/>
    <s v="Phoenix"/>
    <s v="Arizona"/>
    <n v="85045"/>
    <s v="DK209"/>
    <s v="BYOD-550"/>
    <n v="179"/>
    <n v="2"/>
    <x v="3"/>
    <n v="5"/>
    <n v="895"/>
    <n v="7"/>
  </r>
  <r>
    <n v="2289"/>
    <x v="488"/>
    <x v="1376"/>
    <s v="Cloe"/>
    <s v="Earngy"/>
    <s v="cearngydt@cbsnews.com#mailto:cearngydt@cbsnews.com#"/>
    <s v="281-238-6091"/>
    <s v="37 Northport Point"/>
    <s v="Houston"/>
    <s v="Texas"/>
    <n v="77020"/>
    <s v="EB512"/>
    <s v="Multi Rotor Drones"/>
    <n v="24.95"/>
    <n v="4"/>
    <x v="0"/>
    <n v="1"/>
    <n v="24.95"/>
    <n v="7"/>
  </r>
  <r>
    <n v="2290"/>
    <x v="488"/>
    <x v="1318"/>
    <s v="Maje"/>
    <s v="Arens"/>
    <s v="marensn4@omniture.com#mailto:marensn4@omniture.com#"/>
    <s v="917-848-5638"/>
    <s v="2228 Sunnyside Street"/>
    <s v="Brooklyn"/>
    <s v="New York"/>
    <n v="11231"/>
    <s v="EB521"/>
    <s v="Understanding Artificial Intelligence"/>
    <n v="19.5"/>
    <n v="4"/>
    <x v="0"/>
    <n v="4"/>
    <n v="78"/>
    <n v="7"/>
  </r>
  <r>
    <n v="2291"/>
    <x v="488"/>
    <x v="798"/>
    <s v="Rodi"/>
    <s v="Barff"/>
    <s v="rbarfflh@oracle.com#mailto:rbarfflh@oracle.com#"/>
    <s v="936-886-7550"/>
    <s v="527 Cambridge Avenue"/>
    <s v="Houston"/>
    <s v="Texas"/>
    <n v="77090"/>
    <s v="DK202"/>
    <s v="BYOD-200"/>
    <n v="58.95"/>
    <n v="2"/>
    <x v="3"/>
    <n v="3"/>
    <n v="176.85000000000002"/>
    <n v="7"/>
  </r>
  <r>
    <n v="2292"/>
    <x v="488"/>
    <x v="1315"/>
    <s v="Harland"/>
    <s v="Sparke"/>
    <s v="hsparkebr@odnoklassniki.ru#mailto:hsparkebr@odnoklassniki.ru#"/>
    <s v="706-647-2647"/>
    <s v="93634 2nd Way"/>
    <s v="Augusta"/>
    <s v="Georgia"/>
    <n v="30911"/>
    <s v="EB516"/>
    <s v="RTF Drones"/>
    <n v="16.989999999999998"/>
    <n v="4"/>
    <x v="0"/>
    <n v="3"/>
    <n v="50.97"/>
    <n v="7"/>
  </r>
  <r>
    <n v="2293"/>
    <x v="488"/>
    <x v="558"/>
    <s v="Amy"/>
    <s v="Kelwaybamber"/>
    <s v="akelwaybamber47@pinterest.com#mailto:akelwaybamber47@pinterest.com#"/>
    <s v="561-315-0102"/>
    <s v="2928 Acker Road"/>
    <s v="Boca Raton"/>
    <s v="Florida"/>
    <n v="33487"/>
    <s v="EB516"/>
    <s v="RTF Drones"/>
    <n v="16.989999999999998"/>
    <n v="4"/>
    <x v="0"/>
    <n v="1"/>
    <n v="16.989999999999998"/>
    <n v="7"/>
  </r>
  <r>
    <n v="2294"/>
    <x v="489"/>
    <x v="1204"/>
    <s v="Ave"/>
    <s v="Coggeshall"/>
    <s v="acoggeshalloz@ucoz.com#mailto:acoggeshalloz@ucoz.com#"/>
    <s v="850-425-0691"/>
    <s v="290 Warner Park"/>
    <s v="Tallahassee"/>
    <s v="Florida"/>
    <n v="32399"/>
    <s v="BP101"/>
    <s v="All Eyes Drone Blueprint"/>
    <n v="9.99"/>
    <n v="1"/>
    <x v="6"/>
    <n v="3"/>
    <n v="29.97"/>
    <n v="7"/>
  </r>
  <r>
    <n v="2295"/>
    <x v="489"/>
    <x v="1125"/>
    <s v="Desmund"/>
    <s v="Grimditch"/>
    <s v="dgrimditch8i@prweb.com#mailto:dgrimditch8i@prweb.com#"/>
    <s v="917-500-4796"/>
    <s v="6870 Elgar Road"/>
    <s v="Bronx"/>
    <s v="New York"/>
    <n v="10474"/>
    <s v="BP107"/>
    <s v="Ladybug Robot Blueprint"/>
    <n v="12"/>
    <n v="1"/>
    <x v="6"/>
    <n v="3"/>
    <n v="36"/>
    <n v="7"/>
  </r>
  <r>
    <n v="2296"/>
    <x v="489"/>
    <x v="416"/>
    <s v="Christian"/>
    <s v="Kluger"/>
    <s v="cklugerlg@sfgate.com#mailto:cklugerlg@sfgate.com#"/>
    <s v="619-694-2511"/>
    <s v="90 Springview Alley"/>
    <s v="San Diego"/>
    <s v="California"/>
    <n v="92132"/>
    <s v="RK604"/>
    <s v="BYOR-2640S"/>
    <n v="189"/>
    <n v="5"/>
    <x v="4"/>
    <n v="1"/>
    <n v="189"/>
    <n v="7"/>
  </r>
  <r>
    <n v="2297"/>
    <x v="489"/>
    <x v="469"/>
    <s v="Roselia"/>
    <s v="Cullip"/>
    <s v="rcullip99@hubpages.com#mailto:rcullip99@hubpages.com#"/>
    <s v="425-499-0693"/>
    <s v="39443 Shoshone Circle"/>
    <s v="Seattle"/>
    <s v="Washington"/>
    <n v="98115"/>
    <s v="TV804"/>
    <s v="Drone Video Techniques"/>
    <n v="37.99"/>
    <n v="7"/>
    <x v="2"/>
    <n v="5"/>
    <n v="189.95000000000002"/>
    <n v="7"/>
  </r>
  <r>
    <n v="2298"/>
    <x v="490"/>
    <x v="1377"/>
    <s v="Bernita"/>
    <s v="Zahor"/>
    <s v="bzahor4t@exblog.jp#mailto:bzahor4t@exblog.jp#"/>
    <s v="515-121-6982"/>
    <s v="5091 Hooker Circle"/>
    <s v="Des Moines"/>
    <s v="Iowa"/>
    <n v="50320"/>
    <s v="EB504"/>
    <s v="Cartesian Robots"/>
    <n v="12.99"/>
    <n v="4"/>
    <x v="0"/>
    <n v="5"/>
    <n v="64.95"/>
    <n v="7"/>
  </r>
  <r>
    <n v="2299"/>
    <x v="490"/>
    <x v="625"/>
    <s v="Trudy"/>
    <s v="Plowman"/>
    <s v="tplowman7y@ucoz.com#mailto:tplowman7y@ucoz.com#"/>
    <s v="704-404-6316"/>
    <s v="4764 Stuart Crossing"/>
    <s v="Gastonia"/>
    <s v="North Carolina"/>
    <n v="28055"/>
    <s v="BP104"/>
    <s v="Cat Robot Blueprint"/>
    <n v="4.99"/>
    <n v="1"/>
    <x v="6"/>
    <n v="3"/>
    <n v="14.97"/>
    <n v="7"/>
  </r>
  <r>
    <n v="2300"/>
    <x v="490"/>
    <x v="1378"/>
    <s v="Orrin"/>
    <s v="Novotna"/>
    <s v="onovotnanl@wordpress.org#mailto:onovotnanl@wordpress.org#"/>
    <s v="772-271-1443"/>
    <s v="75 Thackeray Alley"/>
    <s v="Fort Pierce"/>
    <s v="Florida"/>
    <n v="34949"/>
    <s v="EB514"/>
    <s v="Polar Robots"/>
    <n v="23.99"/>
    <n v="4"/>
    <x v="0"/>
    <n v="4"/>
    <n v="95.96"/>
    <n v="7"/>
  </r>
  <r>
    <n v="2301"/>
    <x v="491"/>
    <x v="398"/>
    <s v="Skipper"/>
    <s v="Bolger"/>
    <s v="sbolgerfn@epa.gov#mailto:sbolgerfn@epa.gov#"/>
    <s v="916-234-8482"/>
    <s v="51919 Brown Plaza"/>
    <s v="Sacramento"/>
    <s v="California"/>
    <n v="94230"/>
    <s v="EB502"/>
    <s v="Building Your First Robot"/>
    <n v="24.95"/>
    <n v="4"/>
    <x v="0"/>
    <n v="4"/>
    <n v="99.8"/>
    <n v="7"/>
  </r>
  <r>
    <n v="2302"/>
    <x v="491"/>
    <x v="1008"/>
    <s v="Renelle"/>
    <s v="Frangello"/>
    <s v="rfrangello6l@icio.us#mailto:rfrangello6l@icio.us#"/>
    <s v="216-418-5486"/>
    <s v="28442 Florence Lane"/>
    <s v="Cleveland"/>
    <s v="Ohio"/>
    <n v="44191"/>
    <s v="DK207"/>
    <s v="BYOD-400S"/>
    <n v="129.94999999999999"/>
    <n v="2"/>
    <x v="3"/>
    <n v="2"/>
    <n v="259.89999999999998"/>
    <n v="7"/>
  </r>
  <r>
    <n v="2303"/>
    <x v="492"/>
    <x v="1249"/>
    <s v="Rycca"/>
    <s v="Sunshine"/>
    <s v="rsunshineln@cdc.gov#mailto:rsunshineln@cdc.gov#"/>
    <s v="949-702-6599"/>
    <s v="14 Gerald Center"/>
    <s v="Orange"/>
    <s v="California"/>
    <n v="92867"/>
    <s v="TV809"/>
    <s v="Understanding 3D Printing"/>
    <n v="42.99"/>
    <n v="7"/>
    <x v="2"/>
    <n v="3"/>
    <n v="128.97"/>
    <n v="7"/>
  </r>
  <r>
    <n v="2304"/>
    <x v="492"/>
    <x v="1241"/>
    <s v="Johanna"/>
    <s v="Massei"/>
    <s v="jmasseic9@google.it#mailto:jmasseic9@google.it#"/>
    <s v="203-690-4235"/>
    <s v="532 Dottie Parkway"/>
    <s v="Waterbury"/>
    <s v="Connecticut"/>
    <n v="6721"/>
    <s v="DK206"/>
    <s v="BYOD-400"/>
    <n v="119"/>
    <n v="2"/>
    <x v="3"/>
    <n v="3"/>
    <n v="357"/>
    <n v="7"/>
  </r>
  <r>
    <n v="2305"/>
    <x v="492"/>
    <x v="932"/>
    <s v="Olav"/>
    <s v="Wisbey"/>
    <s v="owisbeyr9@microsoft.com#mailto:owisbeyr9@microsoft.com#"/>
    <s v="309-910-6377"/>
    <s v="32 Anniversary Alley"/>
    <s v="Carol Stream"/>
    <s v="Illinois"/>
    <n v="60158"/>
    <s v="EB508"/>
    <s v="Fixed Wing Drones"/>
    <n v="15.5"/>
    <n v="4"/>
    <x v="0"/>
    <n v="1"/>
    <n v="15.5"/>
    <n v="7"/>
  </r>
  <r>
    <n v="2306"/>
    <x v="492"/>
    <x v="959"/>
    <s v="Stacy"/>
    <s v="Duxbury"/>
    <s v="sduxbury2c@dell.com#mailto:sduxbury2c@dell.com#"/>
    <s v="405-718-3365"/>
    <s v="25 Forest Dale Circle"/>
    <s v="Oklahoma City"/>
    <s v="Oklahoma"/>
    <n v="73197"/>
    <s v="BP109"/>
    <s v="QuadroCopter Blueprint"/>
    <n v="10.99"/>
    <n v="1"/>
    <x v="6"/>
    <n v="2"/>
    <n v="21.98"/>
    <n v="7"/>
  </r>
  <r>
    <n v="2307"/>
    <x v="492"/>
    <x v="1379"/>
    <s v="Cozmo"/>
    <s v="Assur"/>
    <s v="cassurcz@cmu.edu#mailto:cassurcz@cmu.edu#"/>
    <s v="510-577-5348"/>
    <s v="4512 Eagan Junction"/>
    <s v="Berkeley"/>
    <s v="California"/>
    <n v="94712"/>
    <s v="EB502"/>
    <s v="Building Your First Robot"/>
    <n v="24.95"/>
    <n v="4"/>
    <x v="0"/>
    <n v="2"/>
    <n v="49.9"/>
    <n v="7"/>
  </r>
  <r>
    <n v="2308"/>
    <x v="492"/>
    <x v="1380"/>
    <s v="Geralda"/>
    <s v="Deas"/>
    <s v="gdeas6k@ustream.tv#mailto:gdeas6k@ustream.tv#"/>
    <s v="916-470-1596"/>
    <s v="99447 Namekagon Road"/>
    <s v="Sacramento"/>
    <s v="California"/>
    <n v="94297"/>
    <s v="RS703"/>
    <s v="RCB-889 Robot"/>
    <n v="549"/>
    <n v="6"/>
    <x v="1"/>
    <n v="4"/>
    <n v="2196"/>
    <n v="7"/>
  </r>
  <r>
    <n v="2309"/>
    <x v="492"/>
    <x v="1381"/>
    <s v="Clement"/>
    <s v="Milvarnie"/>
    <s v="cmilvarnie24@forbes.com#mailto:cmilvarnie24@forbes.com#"/>
    <s v="201-793-5980"/>
    <s v="885 Pierstorff Trail"/>
    <s v="Newark"/>
    <s v="New Jersey"/>
    <n v="7112"/>
    <s v="EB519"/>
    <s v="Spherical Robots"/>
    <n v="16.75"/>
    <n v="4"/>
    <x v="0"/>
    <n v="3"/>
    <n v="50.25"/>
    <n v="7"/>
  </r>
  <r>
    <n v="2310"/>
    <x v="492"/>
    <x v="1382"/>
    <s v="Mirelle"/>
    <s v="Abbatini"/>
    <s v="mabbatini71@state.gov#mailto:mabbatini71@state.gov#"/>
    <s v="520-406-2310"/>
    <s v="275 Northport Hill"/>
    <s v="Tucson"/>
    <s v="Arizona"/>
    <n v="85754"/>
    <s v="TV806"/>
    <s v="Mapping with Drones"/>
    <n v="49"/>
    <n v="7"/>
    <x v="2"/>
    <n v="4"/>
    <n v="196"/>
    <n v="7"/>
  </r>
  <r>
    <n v="2311"/>
    <x v="492"/>
    <x v="662"/>
    <s v="Hermine"/>
    <s v="Fruin"/>
    <s v="hfruin38@constantcontact.com#mailto:hfruin38@constantcontact.com#"/>
    <s v="336-558-4392"/>
    <s v="67176 Hovde Point"/>
    <s v="Winston Salem"/>
    <s v="North Carolina"/>
    <n v="27110"/>
    <s v="BP109"/>
    <s v="QuadroCopter Blueprint"/>
    <n v="10.99"/>
    <n v="1"/>
    <x v="6"/>
    <n v="3"/>
    <n v="32.97"/>
    <n v="7"/>
  </r>
  <r>
    <n v="2312"/>
    <x v="493"/>
    <x v="1383"/>
    <s v="Minna"/>
    <s v="Arrigo"/>
    <s v="marrigoly@hibu.com#mailto:marrigoly@hibu.com#"/>
    <s v="916-148-0676"/>
    <s v="167 Transport Alley"/>
    <s v="Sacramento"/>
    <s v="California"/>
    <n v="95813"/>
    <s v="TV806"/>
    <s v="Mapping with Drones"/>
    <n v="49"/>
    <n v="7"/>
    <x v="2"/>
    <n v="4"/>
    <n v="196"/>
    <n v="7"/>
  </r>
  <r>
    <n v="2313"/>
    <x v="493"/>
    <x v="734"/>
    <s v="Elisha"/>
    <s v="Harmstone"/>
    <s v="eharmstone9d@unicef.org#mailto:eharmstone9d@unicef.org#"/>
    <s v="979-496-6185"/>
    <s v="2871 Hansons Alley"/>
    <s v="College Station"/>
    <s v="Texas"/>
    <n v="77844"/>
    <s v="RK604"/>
    <s v="BYOR-2640S"/>
    <n v="189"/>
    <n v="5"/>
    <x v="4"/>
    <n v="4"/>
    <n v="756"/>
    <n v="7"/>
  </r>
  <r>
    <n v="2314"/>
    <x v="493"/>
    <x v="1134"/>
    <s v="Hyacinth"/>
    <s v="Slark"/>
    <s v="hslarkpp@csmonitor.com#mailto:hslarkpp@csmonitor.com#"/>
    <s v="313-270-5607"/>
    <s v="378 Mosinee Center"/>
    <s v="Detroit"/>
    <s v="Michigan"/>
    <n v="48217"/>
    <s v="EB503"/>
    <s v="Building Your Own Drone"/>
    <n v="24.99"/>
    <n v="4"/>
    <x v="0"/>
    <n v="6"/>
    <n v="149.94"/>
    <n v="7"/>
  </r>
  <r>
    <n v="2315"/>
    <x v="493"/>
    <x v="1059"/>
    <s v="Rivi"/>
    <s v="Mikalski"/>
    <s v="rmikalski4q@joomla.org#mailto:rmikalski4q@joomla.org#"/>
    <s v="217-671-8599"/>
    <s v="73911 Charing Cross Road"/>
    <s v="Springfield"/>
    <s v="Illinois"/>
    <n v="62764"/>
    <s v="RK607"/>
    <s v="BYOR-4005"/>
    <n v="245"/>
    <n v="5"/>
    <x v="4"/>
    <n v="4"/>
    <n v="980"/>
    <n v="7"/>
  </r>
  <r>
    <n v="2316"/>
    <x v="494"/>
    <x v="1384"/>
    <s v="Shaw"/>
    <s v="Cawston"/>
    <s v="scawstoni0@imgur.com#mailto:scawstoni0@imgur.com#"/>
    <s v="626-739-5894"/>
    <s v="18809 Montana Circle"/>
    <s v="Pasadena"/>
    <s v="California"/>
    <n v="91117"/>
    <s v="DK204"/>
    <s v="BYOD-300"/>
    <n v="89"/>
    <n v="2"/>
    <x v="3"/>
    <n v="5"/>
    <n v="445"/>
    <n v="7"/>
  </r>
  <r>
    <n v="2317"/>
    <x v="494"/>
    <x v="1385"/>
    <s v="Gratia"/>
    <s v="Sowle"/>
    <s v="gsowlef9@pinterest.com#mailto:gsowlef9@pinterest.com#"/>
    <s v="812-921-1328"/>
    <s v="718 Canary Pass"/>
    <s v="Evansville"/>
    <s v="Indiana"/>
    <n v="47705"/>
    <s v="BP102"/>
    <s v="Bsquare Robot Blueprint"/>
    <n v="8.99"/>
    <n v="1"/>
    <x v="6"/>
    <n v="4"/>
    <n v="35.96"/>
    <n v="7"/>
  </r>
  <r>
    <n v="2318"/>
    <x v="495"/>
    <x v="862"/>
    <s v="Geri"/>
    <s v="Haddock"/>
    <s v="ghaddock54@live.com#mailto:ghaddock54@live.com#"/>
    <s v="501-406-6693"/>
    <s v="1842 Gale Place"/>
    <s v="North Little Rock"/>
    <s v="Arkansas"/>
    <n v="72199"/>
    <s v="TV810"/>
    <s v="Understanding Automation"/>
    <n v="44.95"/>
    <n v="7"/>
    <x v="2"/>
    <n v="6"/>
    <n v="269.70000000000005"/>
    <n v="7"/>
  </r>
  <r>
    <n v="2319"/>
    <x v="495"/>
    <x v="134"/>
    <s v="Daryl"/>
    <s v="Wimbury"/>
    <s v="dwimburya7@nationalgeographic.com#mailto:dwimburya7@nationalgeographic.com#"/>
    <s v="860-145-2971"/>
    <s v="225 Ridge Oak Pass"/>
    <s v="Hartford"/>
    <s v="Connecticut"/>
    <n v="6145"/>
    <s v="DS302"/>
    <s v="DC-304 Drone"/>
    <n v="395"/>
    <n v="3"/>
    <x v="5"/>
    <n v="3"/>
    <n v="1185"/>
    <n v="7"/>
  </r>
  <r>
    <n v="2320"/>
    <x v="495"/>
    <x v="1386"/>
    <s v="Ange"/>
    <s v="Kieran"/>
    <s v="akieranps@naver.com#mailto:akieranps@naver.com#"/>
    <s v="205-324-9179"/>
    <s v="696 Graceland Lane"/>
    <s v="Birmingham"/>
    <s v="Alabama"/>
    <n v="35295"/>
    <s v="DK203"/>
    <s v="BYOD-220"/>
    <n v="69"/>
    <n v="2"/>
    <x v="3"/>
    <n v="2"/>
    <n v="138"/>
    <n v="7"/>
  </r>
  <r>
    <n v="2321"/>
    <x v="495"/>
    <x v="1387"/>
    <s v="Addy"/>
    <s v="Toohey"/>
    <s v="atooheyid@ucsd.edu#mailto:atooheyid@ucsd.edu#"/>
    <s v="410-479-0981"/>
    <s v="21932 Michigan Trail"/>
    <s v="Baltimore"/>
    <s v="Maryland"/>
    <n v="21211"/>
    <s v="EB520"/>
    <s v="Understanding Arduino"/>
    <n v="17.5"/>
    <n v="4"/>
    <x v="0"/>
    <n v="3"/>
    <n v="52.5"/>
    <n v="7"/>
  </r>
  <r>
    <n v="2322"/>
    <x v="495"/>
    <x v="884"/>
    <s v="Yuri"/>
    <s v="Dudley"/>
    <s v="ydudley9o@salon.com#mailto:ydudley9o@salon.com#"/>
    <s v="202-813-4251"/>
    <s v="45 Susan Place"/>
    <s v="Washington"/>
    <s v="District of Columbia"/>
    <n v="20268"/>
    <s v="EB514"/>
    <s v="Polar Robots"/>
    <n v="23.99"/>
    <n v="4"/>
    <x v="0"/>
    <n v="4"/>
    <n v="95.96"/>
    <n v="7"/>
  </r>
  <r>
    <n v="2323"/>
    <x v="495"/>
    <x v="1245"/>
    <s v="Zonnya"/>
    <s v="Machon"/>
    <s v="zmachoncf@rediff.com#mailto:zmachoncf@rediff.com#"/>
    <s v="501-347-8560"/>
    <s v="3475 Sycamore Street"/>
    <s v="Hot Springs National Park"/>
    <s v="Arkansas"/>
    <n v="71914"/>
    <s v="EB516"/>
    <s v="RTF Drones"/>
    <n v="16.989999999999998"/>
    <n v="4"/>
    <x v="0"/>
    <n v="1"/>
    <n v="16.989999999999998"/>
    <n v="7"/>
  </r>
  <r>
    <n v="2324"/>
    <x v="496"/>
    <x v="344"/>
    <s v="Tabby"/>
    <s v="O'Criane"/>
    <s v="tocriane96@flavors.me#mailto:tocriane96@flavors.me#"/>
    <s v="501-287-4304"/>
    <s v="481 Mitchell Circle"/>
    <s v="Little Rock"/>
    <s v="Arkansas"/>
    <n v="72209"/>
    <s v="EB508"/>
    <s v="Fixed Wing Drones"/>
    <n v="15.5"/>
    <n v="4"/>
    <x v="0"/>
    <n v="4"/>
    <n v="62"/>
    <n v="7"/>
  </r>
  <r>
    <n v="2325"/>
    <x v="496"/>
    <x v="380"/>
    <s v="Brigham"/>
    <s v="Kemet"/>
    <s v="bkemet2w@nbcnews.com#mailto:bkemet2w@nbcnews.com#"/>
    <s v="312-524-4519"/>
    <s v="436 Pawling Parkway"/>
    <s v="Chicago"/>
    <s v="Illinois"/>
    <n v="60609"/>
    <s v="TV801"/>
    <s v="Aerial Security"/>
    <n v="36.99"/>
    <n v="7"/>
    <x v="2"/>
    <n v="2"/>
    <n v="73.98"/>
    <n v="7"/>
  </r>
  <r>
    <n v="2326"/>
    <x v="496"/>
    <x v="442"/>
    <s v="Chaim"/>
    <s v="Artist"/>
    <s v="cartist90@theatlantic.com#mailto:cartist90@theatlantic.com#"/>
    <s v="573-707-8734"/>
    <s v="393 Melrose Center"/>
    <s v="Columbia"/>
    <s v="Missouri"/>
    <n v="65211"/>
    <s v="TV812"/>
    <s v="Understanding Raspberry PI"/>
    <n v="28.99"/>
    <n v="7"/>
    <x v="2"/>
    <n v="4"/>
    <n v="115.96"/>
    <n v="7"/>
  </r>
  <r>
    <n v="2327"/>
    <x v="496"/>
    <x v="443"/>
    <s v="Una"/>
    <s v="Crosier"/>
    <s v="ucrosier1e@go.com#mailto:ucrosier1e@go.com#"/>
    <s v="213-391-3212"/>
    <s v="30504 Doe Crossing Drive"/>
    <s v="Los Angeles"/>
    <s v="California"/>
    <n v="90189"/>
    <s v="DS301"/>
    <s v="DA-SA702 Drone"/>
    <n v="399"/>
    <n v="3"/>
    <x v="5"/>
    <n v="5"/>
    <n v="1995"/>
    <n v="7"/>
  </r>
  <r>
    <n v="2328"/>
    <x v="496"/>
    <x v="611"/>
    <s v="Jobyna"/>
    <s v="Jordan"/>
    <s v="jjordanne@prweb.com#mailto:jjordanne@prweb.com#"/>
    <s v="321-258-4425"/>
    <s v="8618 Starling Street"/>
    <s v="Melbourne"/>
    <s v="Florida"/>
    <n v="32941"/>
    <s v="BP101"/>
    <s v="All Eyes Drone Blueprint"/>
    <n v="9.99"/>
    <n v="1"/>
    <x v="6"/>
    <n v="6"/>
    <n v="59.94"/>
    <n v="7"/>
  </r>
  <r>
    <n v="2329"/>
    <x v="496"/>
    <x v="1388"/>
    <s v="Crosby"/>
    <s v="Cowland"/>
    <s v="ccowlando4@mediafire.com#mailto:ccowlando4@mediafire.com#"/>
    <s v="623-752-7927"/>
    <s v="37044 Tony Avenue"/>
    <s v="Scottsdale"/>
    <s v="Arizona"/>
    <n v="85260"/>
    <s v="RK606"/>
    <s v="BYOR-3535"/>
    <n v="225"/>
    <n v="5"/>
    <x v="4"/>
    <n v="5"/>
    <n v="1125"/>
    <n v="7"/>
  </r>
  <r>
    <n v="2330"/>
    <x v="496"/>
    <x v="782"/>
    <s v="Vivian"/>
    <s v="Andretti"/>
    <s v="vandrettiro@exblog.jp#mailto:vandrettiro@exblog.jp#"/>
    <s v="610-899-2734"/>
    <s v="869 Mariners Cove Park"/>
    <s v="Reading"/>
    <s v="Pennsylvania"/>
    <n v="19605"/>
    <s v="BP107"/>
    <s v="Ladybug Robot Blueprint"/>
    <n v="12"/>
    <n v="1"/>
    <x v="6"/>
    <n v="4"/>
    <n v="48"/>
    <n v="7"/>
  </r>
  <r>
    <n v="2331"/>
    <x v="497"/>
    <x v="1163"/>
    <s v="Corey"/>
    <s v="McIlwreath"/>
    <s v="cmcilwreathl2@youku.com#mailto:cmcilwreathl2@youku.com#"/>
    <s v="801-797-4369"/>
    <s v="884 Warner Lane"/>
    <s v="Salt Lake City"/>
    <s v="Utah"/>
    <n v="84120"/>
    <s v="EB507"/>
    <s v="Drone Building Essentials"/>
    <n v="13.99"/>
    <n v="4"/>
    <x v="0"/>
    <n v="4"/>
    <n v="55.96"/>
    <n v="7"/>
  </r>
  <r>
    <n v="2332"/>
    <x v="497"/>
    <x v="1247"/>
    <s v="Ira"/>
    <s v="Hale"/>
    <s v="ihalei4@nifty.com#mailto:ihalei4@nifty.com#"/>
    <s v="813-433-9503"/>
    <s v="55574 Monument Street"/>
    <s v="Tampa"/>
    <s v="Florida"/>
    <n v="33673"/>
    <s v="TV811"/>
    <s v="Understanding Drone Regulations"/>
    <n v="27.5"/>
    <n v="7"/>
    <x v="2"/>
    <n v="4"/>
    <n v="110"/>
    <n v="7"/>
  </r>
  <r>
    <n v="2333"/>
    <x v="497"/>
    <x v="1389"/>
    <s v="Lenci"/>
    <s v="Tomovic"/>
    <s v="ltomovicpp@symantec.com#mailto:ltomovicpp@symantec.com#"/>
    <s v="256-688-1784"/>
    <s v="41 Redwing Alley"/>
    <s v="Huntsville"/>
    <s v="Alabama"/>
    <n v="35815"/>
    <s v="RS705"/>
    <s v="RQTE-554 Robot"/>
    <n v="684"/>
    <n v="6"/>
    <x v="1"/>
    <n v="3"/>
    <n v="2052"/>
    <n v="7"/>
  </r>
  <r>
    <n v="2334"/>
    <x v="497"/>
    <x v="156"/>
    <s v="Ellie"/>
    <s v="Worley"/>
    <s v="eworleyef@imdb.com#mailto:eworleyef@imdb.com#"/>
    <s v="614-765-2730"/>
    <s v="613 Ludington Drive"/>
    <s v="Columbus"/>
    <s v="Ohio"/>
    <n v="43284"/>
    <s v="TV807"/>
    <s v="Open Source Code"/>
    <n v="32.950000000000003"/>
    <n v="7"/>
    <x v="2"/>
    <n v="3"/>
    <n v="98.850000000000009"/>
    <n v="7"/>
  </r>
  <r>
    <n v="2335"/>
    <x v="497"/>
    <x v="564"/>
    <s v="Nancy"/>
    <s v="Le Conte"/>
    <s v="nle6u@nbcnews.com#mailto:nle6u@nbcnews.com#"/>
    <s v="316-233-4888"/>
    <s v="41286 Dexter Street"/>
    <s v="Wichita"/>
    <s v="Kansas"/>
    <n v="67230"/>
    <s v="EB513"/>
    <s v="Photograph Drones"/>
    <n v="14.99"/>
    <n v="4"/>
    <x v="0"/>
    <n v="1"/>
    <n v="14.99"/>
    <n v="7"/>
  </r>
  <r>
    <n v="2336"/>
    <x v="498"/>
    <x v="830"/>
    <s v="Sheena"/>
    <s v="Steuhlmeyer"/>
    <s v="ssteuhlmeyer35@vimeo.com#mailto:ssteuhlmeyer35@vimeo.com#"/>
    <s v="505-724-7051"/>
    <s v="967 Lunder Avenue"/>
    <s v="Albuquerque"/>
    <s v="New Mexico"/>
    <n v="87201"/>
    <s v="RK604"/>
    <s v="BYOR-2640S"/>
    <n v="189"/>
    <n v="5"/>
    <x v="4"/>
    <n v="5"/>
    <n v="945"/>
    <n v="7"/>
  </r>
  <r>
    <n v="2337"/>
    <x v="498"/>
    <x v="1390"/>
    <s v="Minnnie"/>
    <s v="Wilbraham"/>
    <s v="mwilbrahame@cnn.com#mailto:mwilbrahame@cnn.com#"/>
    <s v="510-387-5103"/>
    <s v="15 Montana Avenue"/>
    <s v="Oakland"/>
    <s v="California"/>
    <n v="94660"/>
    <s v="EB504"/>
    <s v="Cartesian Robots"/>
    <n v="12.99"/>
    <n v="4"/>
    <x v="0"/>
    <n v="4"/>
    <n v="51.96"/>
    <n v="7"/>
  </r>
  <r>
    <n v="2338"/>
    <x v="498"/>
    <x v="1062"/>
    <s v="Jaquenetta"/>
    <s v="Matignon"/>
    <s v="jmatignon7o@dailymotion.com#mailto:jmatignon7o@dailymotion.com#"/>
    <s v="915-970-9621"/>
    <s v="833 Birchwood Avenue"/>
    <s v="El Paso"/>
    <s v="Texas"/>
    <n v="79977"/>
    <s v="RS702"/>
    <s v="MICR-23K Robot"/>
    <n v="899"/>
    <n v="6"/>
    <x v="1"/>
    <n v="2"/>
    <n v="1798"/>
    <n v="7"/>
  </r>
  <r>
    <n v="2339"/>
    <x v="498"/>
    <x v="1167"/>
    <s v="Halimeda"/>
    <s v="Lemmanbie"/>
    <s v="hlemmanbie20@canalblog.com#mailto:hlemmanbie20@canalblog.com#"/>
    <s v="602-651-4490"/>
    <s v="216 Vidon Road"/>
    <s v="Phoenix"/>
    <s v="Arizona"/>
    <n v="85005"/>
    <s v="RS706"/>
    <s v="RWW-75 Robot"/>
    <n v="883"/>
    <n v="6"/>
    <x v="1"/>
    <n v="2"/>
    <n v="1766"/>
    <n v="7"/>
  </r>
  <r>
    <n v="2340"/>
    <x v="498"/>
    <x v="1146"/>
    <s v="Jeanelle"/>
    <s v="Rayhill"/>
    <s v="jrayhille0@chronoengine.com#mailto:jrayhille0@chronoengine.com#"/>
    <s v="225-874-3502"/>
    <s v="1506 Namekagon Circle"/>
    <s v="Baton Rouge"/>
    <s v="Louisiana"/>
    <n v="70826"/>
    <s v="TV802"/>
    <s v="AI for Educators"/>
    <n v="49.95"/>
    <n v="7"/>
    <x v="2"/>
    <n v="5"/>
    <n v="249.75"/>
    <n v="7"/>
  </r>
  <r>
    <n v="2341"/>
    <x v="498"/>
    <x v="1391"/>
    <s v="Murdoch"/>
    <s v="Panks"/>
    <s v="mpanksjd@live.com#mailto:mpanksjd@live.com#"/>
    <s v="203-293-9407"/>
    <s v="884 Hoard Crossing"/>
    <s v="New Haven"/>
    <s v="Connecticut"/>
    <n v="6520"/>
    <s v="TV805"/>
    <s v="Industrial 3D Printing"/>
    <n v="49"/>
    <n v="7"/>
    <x v="2"/>
    <n v="6"/>
    <n v="294"/>
    <n v="7"/>
  </r>
  <r>
    <n v="2342"/>
    <x v="499"/>
    <x v="1317"/>
    <s v="Tanney"/>
    <s v="Hawkswood"/>
    <s v="thawkswoodbp@prweb.com#mailto:thawkswoodbp@prweb.com#"/>
    <s v="916-817-3301"/>
    <s v="44465 Sunnyside Parkway"/>
    <s v="Sacramento"/>
    <s v="California"/>
    <n v="94273"/>
    <s v="EB504"/>
    <s v="Cartesian Robots"/>
    <n v="12.99"/>
    <n v="4"/>
    <x v="0"/>
    <n v="3"/>
    <n v="38.97"/>
    <n v="7"/>
  </r>
  <r>
    <n v="2343"/>
    <x v="499"/>
    <x v="1392"/>
    <s v="Bunny"/>
    <s v="Trevan"/>
    <s v="btrevanmj@wordpress.org#mailto:btrevanmj@wordpress.org#"/>
    <s v="917-903-2827"/>
    <s v="52 Cascade Drive"/>
    <s v="Jamaica"/>
    <s v="New York"/>
    <n v="11436"/>
    <s v="TV811"/>
    <s v="Understanding Drone Regulations"/>
    <n v="27.5"/>
    <n v="7"/>
    <x v="2"/>
    <n v="5"/>
    <n v="137.5"/>
    <n v="7"/>
  </r>
  <r>
    <n v="2344"/>
    <x v="499"/>
    <x v="1393"/>
    <s v="Jorgan"/>
    <s v="Gregh"/>
    <s v="jgreghik@quantcast.com#mailto:jgreghik@quantcast.com#"/>
    <s v="727-518-4607"/>
    <s v="65 Commercial Terrace"/>
    <s v="Tampa"/>
    <s v="Florida"/>
    <n v="33625"/>
    <s v="DS304"/>
    <s v="DTE-QFN20 Drone"/>
    <n v="250"/>
    <n v="3"/>
    <x v="5"/>
    <n v="3"/>
    <n v="750"/>
    <n v="7"/>
  </r>
  <r>
    <n v="2345"/>
    <x v="499"/>
    <x v="856"/>
    <s v="Marielle"/>
    <s v="Gasquoine"/>
    <s v="mgasquoinei8@yale.edu#mailto:mgasquoinei8@yale.edu#"/>
    <s v="281-283-3995"/>
    <s v="1967 Aberg Parkway"/>
    <s v="Spring"/>
    <s v="Texas"/>
    <n v="77386"/>
    <s v="TV804"/>
    <s v="Drone Video Techniques"/>
    <n v="37.99"/>
    <n v="7"/>
    <x v="2"/>
    <n v="3"/>
    <n v="113.97"/>
    <n v="7"/>
  </r>
  <r>
    <n v="2346"/>
    <x v="499"/>
    <x v="415"/>
    <s v="Anjanette"/>
    <s v="Glendza"/>
    <s v="aglendzafn@istockphoto.com#mailto:aglendzafn@istockphoto.com#"/>
    <s v="619-749-4931"/>
    <s v="5407 Waxwing Point"/>
    <s v="San Diego"/>
    <s v="California"/>
    <n v="92191"/>
    <s v="RS704"/>
    <s v="RLK-9920 Robot"/>
    <n v="699"/>
    <n v="6"/>
    <x v="1"/>
    <n v="2"/>
    <n v="1398"/>
    <n v="7"/>
  </r>
  <r>
    <n v="2347"/>
    <x v="499"/>
    <x v="247"/>
    <s v="Daron"/>
    <s v="McGrorty"/>
    <s v="dmcgrortyin@google.co.jp#mailto:dmcgrortyin@google.co.jp#"/>
    <s v="908-904-6394"/>
    <s v="530 Lakewood Junction"/>
    <s v="Elizabeth"/>
    <s v="New Jersey"/>
    <n v="7208"/>
    <s v="EB521"/>
    <s v="Understanding Artificial Intelligence"/>
    <n v="19.5"/>
    <n v="4"/>
    <x v="0"/>
    <n v="5"/>
    <n v="97.5"/>
    <n v="7"/>
  </r>
  <r>
    <n v="2348"/>
    <x v="499"/>
    <x v="685"/>
    <s v="Alvan"/>
    <s v="Hawkslee"/>
    <s v="ahawksleea7@hubpages.com#mailto:ahawksleea7@hubpages.com#"/>
    <s v="937-191-5529"/>
    <s v="698 Farragut Avenue"/>
    <s v="Dayton"/>
    <s v="Ohio"/>
    <n v="45440"/>
    <s v="EB509"/>
    <s v="GPS Drones"/>
    <n v="19.989999999999998"/>
    <n v="4"/>
    <x v="0"/>
    <n v="4"/>
    <n v="79.959999999999994"/>
    <n v="7"/>
  </r>
  <r>
    <n v="2349"/>
    <x v="500"/>
    <x v="1237"/>
    <s v="Birk"/>
    <s v="Foort"/>
    <s v="bfoortdl@vimeo.com#mailto:bfoortdl@vimeo.com#"/>
    <s v="610-980-7330"/>
    <s v="577 Farwell Road"/>
    <s v="Philadelphia"/>
    <s v="Pennsylvania"/>
    <n v="19120"/>
    <s v="DK204"/>
    <s v="BYOD-300"/>
    <n v="89"/>
    <n v="2"/>
    <x v="3"/>
    <n v="2"/>
    <n v="178"/>
    <n v="7"/>
  </r>
  <r>
    <n v="2350"/>
    <x v="500"/>
    <x v="1394"/>
    <s v="Daniela"/>
    <s v="Hallard"/>
    <s v="dhallard4v@admin.ch#mailto:dhallard4v@admin.ch#"/>
    <s v="434-917-4976"/>
    <s v="50917 Hintze Center"/>
    <s v="Lynchburg"/>
    <s v="Virginia"/>
    <n v="24515"/>
    <s v="DK204"/>
    <s v="BYOD-300"/>
    <n v="89"/>
    <n v="2"/>
    <x v="3"/>
    <n v="2"/>
    <n v="178"/>
    <n v="7"/>
  </r>
  <r>
    <n v="2351"/>
    <x v="500"/>
    <x v="1395"/>
    <s v="Daryle"/>
    <s v="Espinas"/>
    <s v="despinasqa@umich.edu#mailto:despinasqa@umich.edu#"/>
    <s v="614-628-7676"/>
    <s v="698 Carioca Pass"/>
    <s v="Columbus"/>
    <s v="Ohio"/>
    <n v="43231"/>
    <s v="DS307"/>
    <s v="MICR-564K Drone"/>
    <n v="499"/>
    <n v="3"/>
    <x v="5"/>
    <n v="4"/>
    <n v="1996"/>
    <n v="7"/>
  </r>
  <r>
    <n v="2352"/>
    <x v="501"/>
    <x v="1396"/>
    <s v="Mala"/>
    <s v="Meneely"/>
    <s v="mmeneelyb@123-reg.co.uk#mailto:mmeneelyb@123-reg.co.uk#"/>
    <s v="312-245-5292"/>
    <s v="7937 Pierstorff Pass"/>
    <s v="Chicago"/>
    <s v="Illinois"/>
    <n v="60681"/>
    <s v="EB511"/>
    <s v="Helicopter Drones"/>
    <n v="20.95"/>
    <n v="4"/>
    <x v="0"/>
    <n v="3"/>
    <n v="62.849999999999994"/>
    <n v="7"/>
  </r>
  <r>
    <n v="2353"/>
    <x v="501"/>
    <x v="1397"/>
    <s v="Alta"/>
    <s v="Shakesby"/>
    <s v="ashakesbycp@forbes.com#mailto:ashakesbycp@forbes.com#"/>
    <s v="816-958-1524"/>
    <s v="276 Muir Place"/>
    <s v="Kansas City"/>
    <s v="Missouri"/>
    <n v="64149"/>
    <s v="EB503"/>
    <s v="Building Your Own Drone"/>
    <n v="24.99"/>
    <n v="4"/>
    <x v="0"/>
    <n v="3"/>
    <n v="74.97"/>
    <n v="7"/>
  </r>
  <r>
    <n v="2354"/>
    <x v="501"/>
    <x v="1040"/>
    <s v="Jackqueline"/>
    <s v="Romanet"/>
    <s v="jromanetqs@google.co.jp#mailto:jromanetqs@google.co.jp#"/>
    <s v="682-686-4235"/>
    <s v="2143 Upham Lane"/>
    <s v="Fort Worth"/>
    <s v="Texas"/>
    <n v="76192"/>
    <s v="BP101"/>
    <s v="All Eyes Drone Blueprint"/>
    <n v="9.99"/>
    <n v="1"/>
    <x v="6"/>
    <n v="5"/>
    <n v="49.95"/>
    <n v="7"/>
  </r>
  <r>
    <n v="2355"/>
    <x v="501"/>
    <x v="743"/>
    <s v="Chelsy"/>
    <s v="Collop"/>
    <s v="ccollopoi@delicious.com#mailto:ccollopoi@delicious.com#"/>
    <s v="412-943-7336"/>
    <s v="680 Bluestem Trail"/>
    <s v="Pittsburgh"/>
    <s v="Pennsylvania"/>
    <n v="15274"/>
    <s v="EB513"/>
    <s v="Photograph Drones"/>
    <n v="14.99"/>
    <n v="4"/>
    <x v="0"/>
    <n v="3"/>
    <n v="44.97"/>
    <n v="7"/>
  </r>
  <r>
    <n v="2356"/>
    <x v="501"/>
    <x v="43"/>
    <s v="Earlie"/>
    <s v="Mergue"/>
    <s v="emergue9q@nhs.uk#mailto:emergue9q@nhs.uk#"/>
    <s v="336-581-3838"/>
    <s v="4881 Schurz Street"/>
    <s v="Greensboro"/>
    <s v="North Carolina"/>
    <n v="27499"/>
    <s v="RS706"/>
    <s v="RWW-75 Robot"/>
    <n v="883"/>
    <n v="6"/>
    <x v="1"/>
    <n v="4"/>
    <n v="3532"/>
    <n v="7"/>
  </r>
  <r>
    <n v="2357"/>
    <x v="501"/>
    <x v="1357"/>
    <s v="Brandon"/>
    <s v="Zorer"/>
    <s v="bzorer79@squarespace.com#mailto:bzorer79@squarespace.com#"/>
    <s v="859-812-4649"/>
    <s v="46 Hansons Court"/>
    <s v="Lexington"/>
    <s v="Kentucky"/>
    <n v="40596"/>
    <s v="RS706"/>
    <s v="RWW-75 Robot"/>
    <n v="883"/>
    <n v="6"/>
    <x v="1"/>
    <n v="4"/>
    <n v="3532"/>
    <n v="7"/>
  </r>
  <r>
    <n v="2358"/>
    <x v="502"/>
    <x v="542"/>
    <s v="Jackie"/>
    <s v="Johnes"/>
    <s v="jjohnesgq@ca.gov#mailto:jjohnesgq@ca.gov#"/>
    <s v="941-491-1065"/>
    <s v="19 Sunnyside Trail"/>
    <s v="North Port"/>
    <s v="Florida"/>
    <n v="34290"/>
    <s v="DS303"/>
    <s v="DTD-7000 Drone"/>
    <n v="450"/>
    <n v="3"/>
    <x v="5"/>
    <n v="4"/>
    <n v="1800"/>
    <n v="7"/>
  </r>
  <r>
    <n v="2359"/>
    <x v="502"/>
    <x v="1398"/>
    <s v="Cherilyn"/>
    <s v="Chimenti"/>
    <s v="cchimentieu@discovery.com#mailto:cchimentieu@discovery.com#"/>
    <s v="518-230-9498"/>
    <s v="227 Prentice Center"/>
    <s v="Albany"/>
    <s v="New York"/>
    <n v="12227"/>
    <s v="BP110"/>
    <s v="Sleepy Eye Blueprint"/>
    <n v="11.99"/>
    <n v="1"/>
    <x v="6"/>
    <n v="3"/>
    <n v="35.97"/>
    <n v="7"/>
  </r>
  <r>
    <n v="2360"/>
    <x v="502"/>
    <x v="1399"/>
    <s v="Domenic"/>
    <s v="Sinney"/>
    <s v="dsinneyli@feedburner.com#mailto:dsinneyli@feedburner.com#"/>
    <s v="904-728-9303"/>
    <s v="33 Clarendon Drive"/>
    <s v="Jacksonville"/>
    <s v="Florida"/>
    <n v="32255"/>
    <s v="RK603"/>
    <s v="BYOR-1500"/>
    <n v="189"/>
    <n v="5"/>
    <x v="4"/>
    <n v="4"/>
    <n v="756"/>
    <n v="7"/>
  </r>
  <r>
    <n v="2361"/>
    <x v="503"/>
    <x v="1400"/>
    <s v="Nigel"/>
    <s v="Kittel"/>
    <s v="nkitteln1@g.co#mailto:nkitteln1@g.co#"/>
    <s v="336-264-0755"/>
    <s v="13672 Doe Crossing Pass"/>
    <s v="Greensboro"/>
    <s v="North Carolina"/>
    <n v="27404"/>
    <s v="BP108"/>
    <s v="Panda Robot Blueprint"/>
    <n v="7.99"/>
    <n v="1"/>
    <x v="6"/>
    <n v="2"/>
    <n v="15.98"/>
    <n v="7"/>
  </r>
  <r>
    <n v="2362"/>
    <x v="503"/>
    <x v="1401"/>
    <s v="Andra"/>
    <s v="Faucett"/>
    <s v="afaucettat@craigslist.org#mailto:afaucettat@craigslist.org#"/>
    <s v="317-358-5198"/>
    <s v="2172 Larry Terrace"/>
    <s v="Indianapolis"/>
    <s v="Indiana"/>
    <n v="46221"/>
    <s v="EB507"/>
    <s v="Drone Building Essentials"/>
    <n v="13.99"/>
    <n v="4"/>
    <x v="0"/>
    <n v="4"/>
    <n v="55.96"/>
    <n v="7"/>
  </r>
  <r>
    <n v="2363"/>
    <x v="503"/>
    <x v="1402"/>
    <s v="Florie"/>
    <s v="Boylin"/>
    <s v="fboyling@wordpress.org#mailto:fboyling@wordpress.org#"/>
    <s v="309-502-2605"/>
    <s v="511 Claremont Plaza"/>
    <s v="Carol Stream"/>
    <s v="Illinois"/>
    <n v="60351"/>
    <s v="EB502"/>
    <s v="Building Your First Robot"/>
    <n v="24.95"/>
    <n v="4"/>
    <x v="0"/>
    <n v="1"/>
    <n v="24.95"/>
    <n v="7"/>
  </r>
  <r>
    <n v="2364"/>
    <x v="504"/>
    <x v="1403"/>
    <s v="Candra"/>
    <s v="Burgyn"/>
    <s v="cburgynqf@jugem.jp#mailto:cburgynqf@jugem.jp#"/>
    <s v="212-813-2234"/>
    <s v="13 Duke Place"/>
    <s v="New York City"/>
    <s v="New York"/>
    <n v="10131"/>
    <s v="EB503"/>
    <s v="Building Your Own Drone"/>
    <n v="24.99"/>
    <n v="4"/>
    <x v="0"/>
    <n v="5"/>
    <n v="124.94999999999999"/>
    <n v="7"/>
  </r>
  <r>
    <n v="2365"/>
    <x v="504"/>
    <x v="449"/>
    <s v="Avery"/>
    <s v="Avey"/>
    <s v="aaveyl7@disqus.com#mailto:aaveyl7@disqus.com#"/>
    <s v="412-373-3852"/>
    <s v="8380 Northfield Plaza"/>
    <s v="Pittsburgh"/>
    <s v="Pennsylvania"/>
    <n v="15250"/>
    <s v="DS302"/>
    <s v="DC-304 Drone"/>
    <n v="395"/>
    <n v="3"/>
    <x v="5"/>
    <n v="2"/>
    <n v="790"/>
    <n v="7"/>
  </r>
  <r>
    <n v="2366"/>
    <x v="504"/>
    <x v="1294"/>
    <s v="Marty"/>
    <s v="Tomashov"/>
    <s v="mtomashovqz@youku.com#mailto:mtomashovqz@youku.com#"/>
    <s v="206-720-1828"/>
    <s v="16961 Lakewood Road"/>
    <s v="Seattle"/>
    <s v="Washington"/>
    <n v="98195"/>
    <s v="DS306"/>
    <s v="DX-145 Drone"/>
    <n v="250"/>
    <n v="3"/>
    <x v="5"/>
    <n v="2"/>
    <n v="500"/>
    <n v="7"/>
  </r>
  <r>
    <n v="2367"/>
    <x v="504"/>
    <x v="1404"/>
    <s v="Debee"/>
    <s v="Syrad"/>
    <s v="dsyradh0@phoca.cz#mailto:dsyradh0@phoca.cz#"/>
    <s v="425-235-2282"/>
    <s v="8811 Wayridge Junction"/>
    <s v="Seattle"/>
    <s v="Washington"/>
    <n v="98109"/>
    <s v="DS303"/>
    <s v="DTD-7000 Drone"/>
    <n v="450"/>
    <n v="3"/>
    <x v="5"/>
    <n v="2"/>
    <n v="900"/>
    <n v="7"/>
  </r>
  <r>
    <n v="2368"/>
    <x v="505"/>
    <x v="386"/>
    <s v="Patsy"/>
    <s v="Emloch"/>
    <s v="pemlochdy@ebay.co.uk#mailto:pemlochdy@ebay.co.uk#"/>
    <s v="801-981-2613"/>
    <s v="70130 Summerview Drive"/>
    <s v="Provo"/>
    <s v="Utah"/>
    <n v="84605"/>
    <s v="RK602"/>
    <s v="BYOR-1000"/>
    <n v="189"/>
    <n v="5"/>
    <x v="4"/>
    <n v="4"/>
    <n v="756"/>
    <n v="7"/>
  </r>
  <r>
    <n v="2369"/>
    <x v="505"/>
    <x v="1405"/>
    <s v="Lodovico"/>
    <s v="Binnie"/>
    <s v="lbinniebq@aol.com#mailto:lbinniebq@aol.com#"/>
    <s v="305-148-6783"/>
    <s v="37405 Arrowood Alley"/>
    <s v="Hollywood"/>
    <s v="Florida"/>
    <n v="33023"/>
    <s v="EB513"/>
    <s v="Photograph Drones"/>
    <n v="14.99"/>
    <n v="4"/>
    <x v="0"/>
    <n v="4"/>
    <n v="59.96"/>
    <n v="7"/>
  </r>
  <r>
    <n v="2370"/>
    <x v="505"/>
    <x v="342"/>
    <s v="Leicester"/>
    <s v="Staines"/>
    <s v="lstaines64@issuu.com#mailto:lstaines64@issuu.com#"/>
    <s v="559-791-9902"/>
    <s v="58 Southridge Alley"/>
    <s v="Modesto"/>
    <s v="California"/>
    <n v="95354"/>
    <s v="RK605"/>
    <s v="BYOR-3000"/>
    <n v="214"/>
    <n v="5"/>
    <x v="4"/>
    <n v="2"/>
    <n v="428"/>
    <n v="7"/>
  </r>
  <r>
    <n v="2371"/>
    <x v="505"/>
    <x v="42"/>
    <s v="Devi"/>
    <s v="Shelborne"/>
    <s v="dshelborne6w@4shared.com#mailto:dshelborne6w@4shared.com#"/>
    <s v="706-386-0118"/>
    <s v="85 Judy Street"/>
    <s v="Columbus"/>
    <s v="Georgia"/>
    <n v="31998"/>
    <s v="DK209"/>
    <s v="BYOD-550"/>
    <n v="179"/>
    <n v="2"/>
    <x v="3"/>
    <n v="5"/>
    <n v="895"/>
    <n v="7"/>
  </r>
  <r>
    <n v="2372"/>
    <x v="505"/>
    <x v="1406"/>
    <s v="Fairleigh"/>
    <s v="Spencley"/>
    <s v="fspencleyqv@posterous.com#mailto:fspencleyqv@posterous.com#"/>
    <s v="773-613-0871"/>
    <s v="6372 Crownhardt Circle"/>
    <s v="Chicago"/>
    <s v="Illinois"/>
    <n v="60609"/>
    <s v="RK602"/>
    <s v="BYOR-1000"/>
    <n v="189"/>
    <n v="5"/>
    <x v="4"/>
    <n v="3"/>
    <n v="567"/>
    <n v="7"/>
  </r>
  <r>
    <n v="2373"/>
    <x v="505"/>
    <x v="1407"/>
    <s v="Michael"/>
    <s v="Johannesson"/>
    <s v="mjohannessonki@walmart.com#mailto:mjohannessonki@walmart.com#"/>
    <s v="254-345-6635"/>
    <s v="4078 Lukken Avenue"/>
    <s v="Waco"/>
    <s v="Texas"/>
    <n v="76705"/>
    <s v="EB512"/>
    <s v="Multi Rotor Drones"/>
    <n v="24.95"/>
    <n v="4"/>
    <x v="0"/>
    <n v="4"/>
    <n v="99.8"/>
    <n v="7"/>
  </r>
  <r>
    <n v="2374"/>
    <x v="506"/>
    <x v="1408"/>
    <s v="Martainn"/>
    <s v="Alenichicov"/>
    <s v="malenichicovqh@ftc.gov#mailto:malenichicovqh@ftc.gov#"/>
    <s v="561-912-2066"/>
    <s v="58 Sloan Road"/>
    <s v="Lake Worth"/>
    <s v="Florida"/>
    <n v="33467"/>
    <s v="EB517"/>
    <s v="SCARA Robots"/>
    <n v="19.5"/>
    <n v="4"/>
    <x v="0"/>
    <n v="5"/>
    <n v="97.5"/>
    <n v="7"/>
  </r>
  <r>
    <n v="2375"/>
    <x v="506"/>
    <x v="145"/>
    <s v="Legra"/>
    <s v="Domenget"/>
    <s v="ldomengetg1@nsw.gov.au#mailto:ldomengetg1@nsw.gov.au#"/>
    <s v="480-148-1281"/>
    <s v="51 Loftsgordon Drive"/>
    <s v="Scottsdale"/>
    <s v="Arizona"/>
    <n v="85271"/>
    <s v="DK201"/>
    <s v="BYOD-100"/>
    <n v="54"/>
    <n v="2"/>
    <x v="3"/>
    <n v="3"/>
    <n v="162"/>
    <n v="7"/>
  </r>
  <r>
    <n v="2376"/>
    <x v="507"/>
    <x v="87"/>
    <s v="Jobye"/>
    <s v="Dobbinson"/>
    <s v="jdobbinson6o@globo.com#mailto:jdobbinson6o@globo.com#"/>
    <s v="432-594-4957"/>
    <s v="441 Arkansas Plaza"/>
    <s v="Odessa"/>
    <s v="Texas"/>
    <n v="79769"/>
    <s v="DK203"/>
    <s v="BYOD-220"/>
    <n v="69"/>
    <n v="2"/>
    <x v="3"/>
    <n v="3"/>
    <n v="207"/>
    <n v="7"/>
  </r>
  <r>
    <n v="2377"/>
    <x v="507"/>
    <x v="1167"/>
    <s v="Halimeda"/>
    <s v="Lemmanbie"/>
    <s v="hlemmanbie20@canalblog.com#mailto:hlemmanbie20@canalblog.com#"/>
    <s v="602-651-4490"/>
    <s v="216 Vidon Road"/>
    <s v="Phoenix"/>
    <s v="Arizona"/>
    <n v="85005"/>
    <s v="EB520"/>
    <s v="Understanding Arduino"/>
    <n v="17.5"/>
    <n v="4"/>
    <x v="0"/>
    <n v="2"/>
    <n v="35"/>
    <n v="7"/>
  </r>
  <r>
    <n v="2378"/>
    <x v="507"/>
    <x v="1280"/>
    <s v="Trude"/>
    <s v="Manderson"/>
    <s v="tmandersonr7@patch.com#mailto:tmandersonr7@patch.com#"/>
    <s v="210-967-1682"/>
    <s v="11 Vernon Crossing"/>
    <s v="San Antonio"/>
    <s v="Texas"/>
    <n v="78265"/>
    <s v="DS303"/>
    <s v="DTD-7000 Drone"/>
    <n v="450"/>
    <n v="3"/>
    <x v="5"/>
    <n v="2"/>
    <n v="900"/>
    <n v="7"/>
  </r>
  <r>
    <n v="2379"/>
    <x v="508"/>
    <x v="1409"/>
    <s v="Ethel"/>
    <s v="Woolforde"/>
    <s v="ewoolfordeil@google.co.jp#mailto:ewoolfordeil@google.co.jp#"/>
    <s v="754-970-0512"/>
    <s v="9368 Briar Crest Alley"/>
    <s v="Pompano Beach"/>
    <s v="Florida"/>
    <n v="33075"/>
    <s v="BP101"/>
    <s v="All Eyes Drone Blueprint"/>
    <n v="9.99"/>
    <n v="1"/>
    <x v="6"/>
    <n v="4"/>
    <n v="39.96"/>
    <n v="7"/>
  </r>
  <r>
    <n v="2380"/>
    <x v="508"/>
    <x v="1410"/>
    <s v="Roselle"/>
    <s v="Knevit"/>
    <s v="rknevitp@odnoklassniki.ru#mailto:rknevitp@odnoklassniki.ru#"/>
    <s v="309-915-7756"/>
    <s v="6031 Spohn Plaza"/>
    <s v="Carol Stream"/>
    <s v="Illinois"/>
    <n v="60158"/>
    <s v="BP110"/>
    <s v="Sleepy Eye Blueprint"/>
    <n v="11.99"/>
    <n v="1"/>
    <x v="6"/>
    <n v="3"/>
    <n v="35.97"/>
    <n v="7"/>
  </r>
  <r>
    <n v="2381"/>
    <x v="508"/>
    <x v="1411"/>
    <s v="Modesty"/>
    <s v="Loche"/>
    <s v="mlochei4@google.ca#mailto:mlochei4@google.ca#"/>
    <s v="615-725-3719"/>
    <s v="6537 Sherman Road"/>
    <s v="Nashville"/>
    <s v="Tennessee"/>
    <n v="37235"/>
    <s v="RK602"/>
    <s v="BYOR-1000"/>
    <n v="189"/>
    <n v="5"/>
    <x v="4"/>
    <n v="5"/>
    <n v="945"/>
    <n v="7"/>
  </r>
  <r>
    <n v="2382"/>
    <x v="509"/>
    <x v="1412"/>
    <s v="Myrtie"/>
    <s v="Feron"/>
    <s v="mferonns@over-blog.com#mailto:mferonns@over-blog.com#"/>
    <s v="512-450-1953"/>
    <s v="19076 Russell Center"/>
    <s v="Austin"/>
    <s v="Texas"/>
    <n v="78789"/>
    <s v="DK209"/>
    <s v="BYOD-550"/>
    <n v="179"/>
    <n v="2"/>
    <x v="3"/>
    <n v="4"/>
    <n v="716"/>
    <n v="7"/>
  </r>
  <r>
    <n v="2383"/>
    <x v="509"/>
    <x v="1413"/>
    <s v="Sky"/>
    <s v="Moxom"/>
    <s v="smoxomg6@fastcompany.com#mailto:smoxomg6@fastcompany.com#"/>
    <s v="801-609-6147"/>
    <s v="516 Maple Wood Alley"/>
    <s v="Salt Lake City"/>
    <s v="Utah"/>
    <n v="84140"/>
    <s v="EB518"/>
    <s v="Single Rotor Drones"/>
    <n v="14.99"/>
    <n v="4"/>
    <x v="0"/>
    <n v="3"/>
    <n v="44.97"/>
    <n v="7"/>
  </r>
  <r>
    <n v="2384"/>
    <x v="509"/>
    <x v="1414"/>
    <s v="Spike"/>
    <s v="Wedmore"/>
    <s v="swedmorend@technorati.com#mailto:swedmorend@technorati.com#"/>
    <s v="239-141-4714"/>
    <s v="5941 Westridge Circle"/>
    <s v="Fort Myers"/>
    <s v="Florida"/>
    <n v="33913"/>
    <s v="TV812"/>
    <s v="Understanding Raspberry PI"/>
    <n v="28.99"/>
    <n v="7"/>
    <x v="2"/>
    <n v="4"/>
    <n v="115.96"/>
    <n v="7"/>
  </r>
  <r>
    <n v="2385"/>
    <x v="510"/>
    <x v="209"/>
    <s v="Gwyneth"/>
    <s v="Goodere"/>
    <s v="ggoodere4q@scientificamerican.com#mailto:ggoodere4q@scientificamerican.com#"/>
    <s v="402-238-8421"/>
    <s v="9481 Westend Park"/>
    <s v="Omaha"/>
    <s v="Nebraska"/>
    <n v="68144"/>
    <s v="DK203"/>
    <s v="BYOD-220"/>
    <n v="69"/>
    <n v="2"/>
    <x v="3"/>
    <n v="4"/>
    <n v="276"/>
    <n v="7"/>
  </r>
  <r>
    <n v="2386"/>
    <x v="510"/>
    <x v="463"/>
    <s v="Ethe"/>
    <s v="Rawlison"/>
    <s v="erawlisonnz@umn.edu#mailto:erawlisonnz@umn.edu#"/>
    <s v="215-745-0648"/>
    <s v="54 Anthes Crossing"/>
    <s v="Philadelphia"/>
    <s v="Pennsylvania"/>
    <n v="19115"/>
    <s v="RS705"/>
    <s v="RQTE-554 Robot"/>
    <n v="684"/>
    <n v="6"/>
    <x v="1"/>
    <n v="5"/>
    <n v="3420"/>
    <n v="7"/>
  </r>
  <r>
    <n v="2387"/>
    <x v="511"/>
    <x v="1142"/>
    <s v="Arnuad"/>
    <s v="Kellaway"/>
    <s v="akellawayds@github.io#mailto:akellawayds@github.io#"/>
    <s v="404-134-3964"/>
    <s v="565 Jenna Way"/>
    <s v="Lawrenceville"/>
    <s v="Georgia"/>
    <n v="30245"/>
    <s v="RK607"/>
    <s v="BYOR-4005"/>
    <n v="245"/>
    <n v="5"/>
    <x v="4"/>
    <n v="2"/>
    <n v="490"/>
    <n v="7"/>
  </r>
  <r>
    <n v="2388"/>
    <x v="511"/>
    <x v="1179"/>
    <s v="Brigham"/>
    <s v="Lampkin"/>
    <s v="blampkinw@ihg.com#mailto:blampkinw@ihg.com#"/>
    <s v="858-289-4089"/>
    <s v="74 Oneill Point"/>
    <s v="San Diego"/>
    <s v="California"/>
    <n v="92110"/>
    <s v="TV808"/>
    <s v="Robotic Essentials"/>
    <n v="34.99"/>
    <n v="7"/>
    <x v="2"/>
    <n v="6"/>
    <n v="209.94"/>
    <n v="7"/>
  </r>
  <r>
    <n v="2389"/>
    <x v="512"/>
    <x v="1089"/>
    <s v="Laurianne"/>
    <s v="Tippetts"/>
    <s v="ltippettsfq@aol.com#mailto:ltippettsfq@aol.com#"/>
    <s v="717-310-9275"/>
    <s v="8813 Dunning Place"/>
    <s v="Harrisburg"/>
    <s v="Pennsylvania"/>
    <n v="17140"/>
    <s v="DK201"/>
    <s v="BYOD-100"/>
    <n v="54"/>
    <n v="2"/>
    <x v="3"/>
    <n v="6"/>
    <n v="324"/>
    <n v="7"/>
  </r>
  <r>
    <n v="2390"/>
    <x v="512"/>
    <x v="1415"/>
    <s v="Mikol"/>
    <s v="Wootton"/>
    <s v="mwoottonhl@de.vu#mailto:mwoottonhl@de.vu#"/>
    <s v="805-698-6902"/>
    <s v="31731 Warrior Junction"/>
    <s v="Bakersfield"/>
    <s v="California"/>
    <n v="93311"/>
    <s v="TV801"/>
    <s v="Aerial Security"/>
    <n v="36.99"/>
    <n v="7"/>
    <x v="2"/>
    <n v="3"/>
    <n v="110.97"/>
    <n v="7"/>
  </r>
  <r>
    <n v="2391"/>
    <x v="512"/>
    <x v="1416"/>
    <s v="Stu"/>
    <s v="Evason"/>
    <s v="sevason91@berkeley.edu#mailto:sevason91@berkeley.edu#"/>
    <s v="724-861-2047"/>
    <s v="38509 Old Shore Avenue"/>
    <s v="Pittsburgh"/>
    <s v="Pennsylvania"/>
    <n v="15235"/>
    <s v="RK602"/>
    <s v="BYOR-1000"/>
    <n v="189"/>
    <n v="5"/>
    <x v="4"/>
    <n v="4"/>
    <n v="756"/>
    <n v="7"/>
  </r>
  <r>
    <n v="2392"/>
    <x v="512"/>
    <x v="1417"/>
    <s v="Bunnie"/>
    <s v="Bedboro"/>
    <s v="bbedborohq@discuz.net#mailto:bbedborohq@discuz.net#"/>
    <s v="786-348-6657"/>
    <s v="5475 Goodland Court"/>
    <s v="Miami"/>
    <s v="Florida"/>
    <n v="33142"/>
    <s v="EB513"/>
    <s v="Photograph Drones"/>
    <n v="14.99"/>
    <n v="4"/>
    <x v="0"/>
    <n v="4"/>
    <n v="59.96"/>
    <n v="7"/>
  </r>
  <r>
    <n v="2393"/>
    <x v="513"/>
    <x v="1040"/>
    <s v="Jackqueline"/>
    <s v="Romanet"/>
    <s v="jromanetqs@google.co.jp#mailto:jromanetqs@google.co.jp#"/>
    <s v="682-686-4235"/>
    <s v="2143 Upham Lane"/>
    <s v="Fort Worth"/>
    <s v="Texas"/>
    <n v="76192"/>
    <s v="TV809"/>
    <s v="Understanding 3D Printing"/>
    <n v="42.99"/>
    <n v="7"/>
    <x v="2"/>
    <n v="3"/>
    <n v="128.97"/>
    <n v="7"/>
  </r>
  <r>
    <n v="2394"/>
    <x v="513"/>
    <x v="353"/>
    <s v="Tracie"/>
    <s v="O'Keaveny"/>
    <s v="tokeaveny41@fastcompany.com#mailto:tokeaveny41@fastcompany.com#"/>
    <s v="713-998-3884"/>
    <s v="36 Hermina Park"/>
    <s v="Houston"/>
    <s v="Texas"/>
    <n v="77228"/>
    <s v="EB507"/>
    <s v="Drone Building Essentials"/>
    <n v="13.99"/>
    <n v="4"/>
    <x v="0"/>
    <n v="5"/>
    <n v="69.95"/>
    <n v="7"/>
  </r>
  <r>
    <n v="2395"/>
    <x v="513"/>
    <x v="1418"/>
    <s v="Merissa"/>
    <s v="Everly"/>
    <s v="meverlyo2@spotify.com#mailto:meverlyo2@spotify.com#"/>
    <s v="574-213-5963"/>
    <s v="8507 Sutteridge Terrace"/>
    <s v="South Bend"/>
    <s v="Indiana"/>
    <n v="46699"/>
    <s v="EB518"/>
    <s v="Single Rotor Drones"/>
    <n v="14.99"/>
    <n v="4"/>
    <x v="0"/>
    <n v="5"/>
    <n v="74.95"/>
    <n v="7"/>
  </r>
  <r>
    <n v="2396"/>
    <x v="514"/>
    <x v="1322"/>
    <s v="Dunn"/>
    <s v="Tawton"/>
    <s v="dtawtonh@prweb.com#mailto:dtawtonh@prweb.com#"/>
    <s v="505-575-2287"/>
    <s v="108 Oak Valley Court"/>
    <s v="Las Cruces"/>
    <s v="New Mexico"/>
    <n v="88006"/>
    <s v="BP110"/>
    <s v="Sleepy Eye Blueprint"/>
    <n v="11.99"/>
    <n v="1"/>
    <x v="6"/>
    <n v="6"/>
    <n v="71.94"/>
    <n v="6"/>
  </r>
  <r>
    <n v="2397"/>
    <x v="514"/>
    <x v="1419"/>
    <s v="Dre"/>
    <s v="Donoher"/>
    <s v="ddonoherh2@joomla.org#mailto:ddonoherh2@joomla.org#"/>
    <s v="972-394-6649"/>
    <s v="21761 Village Center"/>
    <s v="Dallas"/>
    <s v="Texas"/>
    <n v="75226"/>
    <s v="DS303"/>
    <s v="DTD-7000 Drone"/>
    <n v="450"/>
    <n v="3"/>
    <x v="5"/>
    <n v="1"/>
    <n v="450"/>
    <n v="6"/>
  </r>
  <r>
    <n v="2398"/>
    <x v="514"/>
    <x v="176"/>
    <s v="Adolf"/>
    <s v="Kitchenham"/>
    <s v="akitchenhamga@tripadvisor.com#mailto:akitchenhamga@tripadvisor.com#"/>
    <s v="313-721-5011"/>
    <s v="27 Myrtle Crossing"/>
    <s v="Detroit"/>
    <s v="Michigan"/>
    <n v="48275"/>
    <s v="EB520"/>
    <s v="Understanding Arduino"/>
    <n v="17.5"/>
    <n v="4"/>
    <x v="0"/>
    <n v="1"/>
    <n v="17.5"/>
    <n v="6"/>
  </r>
  <r>
    <n v="2399"/>
    <x v="514"/>
    <x v="1420"/>
    <s v="Joli"/>
    <s v="Seeler"/>
    <s v="jseelerok@odnoklassniki.ru#mailto:jseelerok@odnoklassniki.ru#"/>
    <s v="801-893-4947"/>
    <s v="9566 Erie Alley"/>
    <s v="Salt Lake City"/>
    <s v="Utah"/>
    <n v="84110"/>
    <s v="BP104"/>
    <s v="Cat Robot Blueprint"/>
    <n v="4.99"/>
    <n v="1"/>
    <x v="6"/>
    <n v="3"/>
    <n v="14.97"/>
    <n v="6"/>
  </r>
  <r>
    <n v="2400"/>
    <x v="514"/>
    <x v="1328"/>
    <s v="Turner"/>
    <s v="Bodocs"/>
    <s v="tbodocs2@tumblr.com#mailto:tbodocs2@tumblr.com#"/>
    <s v="843-230-8487"/>
    <s v="2356 Muir Way"/>
    <s v="Myrtle Beach"/>
    <s v="South Carolina"/>
    <n v="29579"/>
    <s v="TV805"/>
    <s v="Industrial 3D Printing"/>
    <n v="49"/>
    <n v="7"/>
    <x v="2"/>
    <n v="3"/>
    <n v="147"/>
    <n v="6"/>
  </r>
  <r>
    <n v="2401"/>
    <x v="515"/>
    <x v="448"/>
    <s v="Nerte"/>
    <s v="Shillabeer"/>
    <s v="nshillabeerle@skype.com#mailto:nshillabeerle@skype.com#"/>
    <s v="770-225-1309"/>
    <s v="78669 Kedzie Parkway"/>
    <s v="Atlanta"/>
    <s v="Georgia"/>
    <n v="30311"/>
    <s v="RS702"/>
    <s v="MICR-23K Robot"/>
    <n v="899"/>
    <n v="6"/>
    <x v="1"/>
    <n v="3"/>
    <n v="2697"/>
    <n v="6"/>
  </r>
  <r>
    <n v="2402"/>
    <x v="515"/>
    <x v="690"/>
    <s v="Benedikta"/>
    <s v="Habben"/>
    <s v="bhabben33@ftc.gov#mailto:bhabben33@ftc.gov#"/>
    <s v="830-894-2080"/>
    <s v="2388 Russell Point"/>
    <s v="San Antonio"/>
    <s v="Texas"/>
    <n v="78255"/>
    <s v="DS305"/>
    <s v="DTI-84 Drone"/>
    <n v="455"/>
    <n v="3"/>
    <x v="5"/>
    <n v="1"/>
    <n v="455"/>
    <n v="6"/>
  </r>
  <r>
    <n v="2403"/>
    <x v="515"/>
    <x v="1421"/>
    <s v="Lynelle"/>
    <s v="Teal"/>
    <s v="lteal2l@cbc.ca#mailto:lteal2l@cbc.ca#"/>
    <s v="518-405-9160"/>
    <s v="1540 Homewood Hill"/>
    <s v="Schenectady"/>
    <s v="New York"/>
    <n v="12325"/>
    <s v="EB518"/>
    <s v="Single Rotor Drones"/>
    <n v="14.99"/>
    <n v="4"/>
    <x v="0"/>
    <n v="2"/>
    <n v="29.98"/>
    <n v="6"/>
  </r>
  <r>
    <n v="2404"/>
    <x v="515"/>
    <x v="1422"/>
    <s v="Berenice"/>
    <s v="Sambeck"/>
    <s v="bsambeck4f@wisc.edu#mailto:bsambeck4f@wisc.edu#"/>
    <s v="210-434-8915"/>
    <s v="6920 5th Parkway"/>
    <s v="San Antonio"/>
    <s v="Texas"/>
    <n v="78285"/>
    <s v="DK205"/>
    <s v="BYOD-350"/>
    <n v="89.95"/>
    <n v="2"/>
    <x v="3"/>
    <n v="4"/>
    <n v="359.8"/>
    <n v="6"/>
  </r>
  <r>
    <n v="2405"/>
    <x v="516"/>
    <x v="1423"/>
    <s v="Kimberlee"/>
    <s v="Brameld"/>
    <s v="kbramelddc@tinyurl.com#mailto:kbramelddc@tinyurl.com#"/>
    <s v="850-528-8971"/>
    <s v="61 Eagan Lane"/>
    <s v="Pensacola"/>
    <s v="Florida"/>
    <n v="32595"/>
    <s v="EB509"/>
    <s v="GPS Drones"/>
    <n v="19.989999999999998"/>
    <n v="4"/>
    <x v="0"/>
    <n v="3"/>
    <n v="59.97"/>
    <n v="6"/>
  </r>
  <r>
    <n v="2406"/>
    <x v="516"/>
    <x v="33"/>
    <s v="Audrey"/>
    <s v="Scarsbrooke"/>
    <s v="ascarsbrooke6g@bloglovin.com#mailto:ascarsbrooke6g@bloglovin.com#"/>
    <s v="601-921-1043"/>
    <s v="46414 Grover Way"/>
    <s v="Jackson"/>
    <s v="Mississippi"/>
    <n v="39216"/>
    <s v="DK202"/>
    <s v="BYOD-200"/>
    <n v="58.95"/>
    <n v="2"/>
    <x v="3"/>
    <n v="5"/>
    <n v="294.75"/>
    <n v="6"/>
  </r>
  <r>
    <n v="2407"/>
    <x v="516"/>
    <x v="892"/>
    <s v="Myriam"/>
    <s v="Ravenscroftt"/>
    <s v="mravenscrofttap@vinaora.com#mailto:mravenscrofttap@vinaora.com#"/>
    <s v="402-701-2282"/>
    <s v="91864 Warner Way"/>
    <s v="Omaha"/>
    <s v="Nebraska"/>
    <n v="68110"/>
    <s v="TV808"/>
    <s v="Robotic Essentials"/>
    <n v="34.99"/>
    <n v="7"/>
    <x v="2"/>
    <n v="1"/>
    <n v="34.99"/>
    <n v="6"/>
  </r>
  <r>
    <n v="2408"/>
    <x v="516"/>
    <x v="533"/>
    <s v="Jerry"/>
    <s v="Nizet"/>
    <s v="jnizet22@multiply.com#mailto:jnizet22@multiply.com#"/>
    <s v="734-654-0229"/>
    <s v="1730 Acker Hill"/>
    <s v="Dearborn"/>
    <s v="Michigan"/>
    <n v="48126"/>
    <s v="RK603"/>
    <s v="BYOR-1500"/>
    <n v="189"/>
    <n v="5"/>
    <x v="4"/>
    <n v="5"/>
    <n v="945"/>
    <n v="6"/>
  </r>
  <r>
    <n v="2409"/>
    <x v="516"/>
    <x v="374"/>
    <s v="Velma"/>
    <s v="Haws"/>
    <s v="vhawsii@engadget.com#mailto:vhawsii@engadget.com#"/>
    <s v="916-354-0281"/>
    <s v="22479 Union Drive"/>
    <s v="Sacramento"/>
    <s v="California"/>
    <n v="94286"/>
    <s v="BP110"/>
    <s v="Sleepy Eye Blueprint"/>
    <n v="11.99"/>
    <n v="1"/>
    <x v="6"/>
    <n v="5"/>
    <n v="59.95"/>
    <n v="6"/>
  </r>
  <r>
    <n v="2410"/>
    <x v="516"/>
    <x v="551"/>
    <s v="Ilise"/>
    <s v="Wasiela"/>
    <s v="iwasielaal@amazon.co.jp#mailto:iwasielaal@amazon.co.jp#"/>
    <s v="281-559-5135"/>
    <s v="8596 Dorton Court"/>
    <s v="Houston"/>
    <s v="Texas"/>
    <n v="77040"/>
    <s v="EB511"/>
    <s v="Helicopter Drones"/>
    <n v="20.95"/>
    <n v="4"/>
    <x v="0"/>
    <n v="3"/>
    <n v="62.849999999999994"/>
    <n v="6"/>
  </r>
  <r>
    <n v="2411"/>
    <x v="517"/>
    <x v="912"/>
    <s v="Jeanine"/>
    <s v="Merit"/>
    <s v="jmeritib@sphinn.com#mailto:jmeritib@sphinn.com#"/>
    <s v="608-370-2421"/>
    <s v="171 Iowa Parkway"/>
    <s v="Madison"/>
    <s v="Wisconsin"/>
    <n v="53726"/>
    <s v="TV804"/>
    <s v="Drone Video Techniques"/>
    <n v="37.99"/>
    <n v="7"/>
    <x v="2"/>
    <n v="3"/>
    <n v="113.97"/>
    <n v="6"/>
  </r>
  <r>
    <n v="2412"/>
    <x v="517"/>
    <x v="276"/>
    <s v="Ward"/>
    <s v="Kilcullen"/>
    <s v="wkilcullenij@canalblog.com#mailto:wkilcullenij@canalblog.com#"/>
    <s v="717-434-5647"/>
    <s v="7324 Porter Center"/>
    <s v="Lancaster"/>
    <s v="Pennsylvania"/>
    <n v="17622"/>
    <s v="DS302"/>
    <s v="DC-304 Drone"/>
    <n v="395"/>
    <n v="3"/>
    <x v="5"/>
    <n v="2"/>
    <n v="790"/>
    <n v="6"/>
  </r>
  <r>
    <n v="2413"/>
    <x v="517"/>
    <x v="1206"/>
    <s v="Brandea"/>
    <s v="Adamsson"/>
    <s v="badamssonfa@webeden.co.uk#mailto:badamssonfa@webeden.co.uk#"/>
    <s v="502-295-4925"/>
    <s v="254 Golf Course Park"/>
    <s v="Louisville"/>
    <s v="Kentucky"/>
    <n v="40233"/>
    <s v="TV813"/>
    <s v="Virtual Reality Basics"/>
    <n v="29.99"/>
    <n v="7"/>
    <x v="2"/>
    <n v="5"/>
    <n v="149.94999999999999"/>
    <n v="6"/>
  </r>
  <r>
    <n v="2414"/>
    <x v="517"/>
    <x v="141"/>
    <s v="Hendrika"/>
    <s v="Tidman"/>
    <s v="htidmanmv@ucla.edu#mailto:htidmanmv@ucla.edu#"/>
    <s v="865-570-2574"/>
    <s v="79403 Park Meadow Lane"/>
    <s v="Knoxville"/>
    <s v="Tennessee"/>
    <n v="37924"/>
    <s v="EB516"/>
    <s v="RTF Drones"/>
    <n v="16.989999999999998"/>
    <n v="4"/>
    <x v="0"/>
    <n v="4"/>
    <n v="67.959999999999994"/>
    <n v="6"/>
  </r>
  <r>
    <n v="2415"/>
    <x v="517"/>
    <x v="332"/>
    <s v="Gennie"/>
    <s v="Kinge"/>
    <s v="gkingegn@pinterest.com#mailto:gkingegn@pinterest.com#"/>
    <s v="916-428-2995"/>
    <s v="4576 Florence Crossing"/>
    <s v="Sacramento"/>
    <s v="California"/>
    <n v="94280"/>
    <s v="TV810"/>
    <s v="Understanding Automation"/>
    <n v="44.95"/>
    <n v="7"/>
    <x v="2"/>
    <n v="3"/>
    <n v="134.85000000000002"/>
    <n v="6"/>
  </r>
  <r>
    <n v="2416"/>
    <x v="517"/>
    <x v="149"/>
    <s v="Godfry"/>
    <s v="Macenzy"/>
    <s v="gmacenzy8g@constantcontact.com#mailto:gmacenzy8g@constantcontact.com#"/>
    <s v="217-620-3248"/>
    <s v="61 Luster Avenue"/>
    <s v="Springfield"/>
    <s v="Illinois"/>
    <n v="62711"/>
    <s v="DS304"/>
    <s v="DTE-QFN20 Drone"/>
    <n v="250"/>
    <n v="3"/>
    <x v="5"/>
    <n v="5"/>
    <n v="1250"/>
    <n v="6"/>
  </r>
  <r>
    <n v="2417"/>
    <x v="518"/>
    <x v="1424"/>
    <s v="Gan"/>
    <s v="Philipsson"/>
    <s v="gphilipsson2r@indiegogo.com#mailto:gphilipsson2r@indiegogo.com#"/>
    <s v="918-879-9183"/>
    <s v="5051 Westend Court"/>
    <s v="Tulsa"/>
    <s v="Oklahoma"/>
    <n v="74133"/>
    <s v="EB508"/>
    <s v="Fixed Wing Drones"/>
    <n v="15.5"/>
    <n v="4"/>
    <x v="0"/>
    <n v="1"/>
    <n v="15.5"/>
    <n v="6"/>
  </r>
  <r>
    <n v="2418"/>
    <x v="518"/>
    <x v="502"/>
    <s v="Nolana"/>
    <s v="Duplain"/>
    <s v="nduplain50@stanford.edu#mailto:nduplain50@stanford.edu#"/>
    <s v="361-632-9931"/>
    <s v="26 Service Avenue"/>
    <s v="Corpus Christi"/>
    <s v="Texas"/>
    <n v="78410"/>
    <s v="BP105"/>
    <s v="Creature Robot Arms Blueprint"/>
    <n v="12"/>
    <n v="1"/>
    <x v="6"/>
    <n v="3"/>
    <n v="36"/>
    <n v="6"/>
  </r>
  <r>
    <n v="2419"/>
    <x v="518"/>
    <x v="1425"/>
    <s v="Constantia"/>
    <s v="Carrick"/>
    <s v="ccarrickj3@ed.gov#mailto:ccarrickj3@ed.gov#"/>
    <s v="212-956-8641"/>
    <s v="4846 Saint Paul Place"/>
    <s v="Brooklyn"/>
    <s v="New York"/>
    <n v="11254"/>
    <s v="EB512"/>
    <s v="Multi Rotor Drones"/>
    <n v="24.95"/>
    <n v="4"/>
    <x v="0"/>
    <n v="3"/>
    <n v="74.849999999999994"/>
    <n v="6"/>
  </r>
  <r>
    <n v="2420"/>
    <x v="518"/>
    <x v="1141"/>
    <s v="Gelya"/>
    <s v="Elner"/>
    <s v="gelnerd6@sina.com.cn#mailto:gelnerd6@sina.com.cn#"/>
    <s v="520-305-2088"/>
    <s v="75 Amoth Point"/>
    <s v="Tucson"/>
    <s v="Arizona"/>
    <n v="85743"/>
    <s v="RK604"/>
    <s v="BYOR-2640S"/>
    <n v="189"/>
    <n v="5"/>
    <x v="4"/>
    <n v="3"/>
    <n v="567"/>
    <n v="6"/>
  </r>
  <r>
    <n v="2421"/>
    <x v="518"/>
    <x v="1264"/>
    <s v="Torrin"/>
    <s v="Hails"/>
    <s v="thails9l@theglobeandmail.com#mailto:thails9l@theglobeandmail.com#"/>
    <s v="314-430-0119"/>
    <s v="506 Haas Drive"/>
    <s v="Saint Louis"/>
    <s v="Missouri"/>
    <n v="63196"/>
    <s v="RK605"/>
    <s v="BYOR-3000"/>
    <n v="214"/>
    <n v="5"/>
    <x v="4"/>
    <n v="5"/>
    <n v="1070"/>
    <n v="6"/>
  </r>
  <r>
    <n v="2422"/>
    <x v="518"/>
    <x v="129"/>
    <s v="Frasquito"/>
    <s v="Honatsch"/>
    <s v="fhonatsch4p@epa.gov#mailto:fhonatsch4p@epa.gov#"/>
    <s v="860-967-3958"/>
    <s v="604 Gale Park"/>
    <s v="Hartford"/>
    <s v="Connecticut"/>
    <n v="6145"/>
    <s v="TV810"/>
    <s v="Understanding Automation"/>
    <n v="44.95"/>
    <n v="7"/>
    <x v="2"/>
    <n v="4"/>
    <n v="179.8"/>
    <n v="6"/>
  </r>
  <r>
    <n v="2423"/>
    <x v="518"/>
    <x v="1426"/>
    <s v="Leopold"/>
    <s v="Gerty"/>
    <s v="lgertyan@theguardian.com#mailto:lgertyan@theguardian.com#"/>
    <s v="702-669-5055"/>
    <s v="896 Fuller Center"/>
    <s v="Las Vegas"/>
    <s v="Nevada"/>
    <n v="89166"/>
    <s v="RK605"/>
    <s v="BYOR-3000"/>
    <n v="214"/>
    <n v="5"/>
    <x v="4"/>
    <n v="3"/>
    <n v="642"/>
    <n v="6"/>
  </r>
  <r>
    <n v="2424"/>
    <x v="519"/>
    <x v="519"/>
    <s v="Isabel"/>
    <s v="Soro"/>
    <s v="isorohr@symantec.com#mailto:isorohr@symantec.com#"/>
    <s v="605-138-8756"/>
    <s v="885 Ruskin Drive"/>
    <s v="Sioux Falls"/>
    <s v="South Dakota"/>
    <n v="57198"/>
    <s v="DK205"/>
    <s v="BYOD-350"/>
    <n v="89.95"/>
    <n v="2"/>
    <x v="3"/>
    <n v="3"/>
    <n v="269.85000000000002"/>
    <n v="6"/>
  </r>
  <r>
    <n v="2425"/>
    <x v="519"/>
    <x v="60"/>
    <s v="Lotti"/>
    <s v="Cridlon"/>
    <s v="lcridlonkj@sina.com.cn#mailto:lcridlonkj@sina.com.cn#"/>
    <s v="217-724-8971"/>
    <s v="30 Rieder Avenue"/>
    <s v="Springfield"/>
    <s v="Illinois"/>
    <n v="62723"/>
    <s v="DS304"/>
    <s v="DTE-QFN20 Drone"/>
    <n v="250"/>
    <n v="3"/>
    <x v="5"/>
    <n v="6"/>
    <n v="1500"/>
    <n v="6"/>
  </r>
  <r>
    <n v="2426"/>
    <x v="519"/>
    <x v="295"/>
    <s v="Inna"/>
    <s v="Durnill"/>
    <s v="idurnillms@vinaora.com#mailto:idurnillms@vinaora.com#"/>
    <s v="559-779-6307"/>
    <s v="4043 Farwell Way"/>
    <s v="Fresno"/>
    <s v="California"/>
    <n v="93794"/>
    <s v="DK203"/>
    <s v="BYOD-220"/>
    <n v="69"/>
    <n v="2"/>
    <x v="3"/>
    <n v="6"/>
    <n v="414"/>
    <n v="6"/>
  </r>
  <r>
    <n v="2427"/>
    <x v="519"/>
    <x v="187"/>
    <s v="Toiboid"/>
    <s v="Cowper"/>
    <s v="tcowper25@netlog.com#mailto:tcowper25@netlog.com#"/>
    <s v="682-326-7927"/>
    <s v="9211 Hayes Crossing"/>
    <s v="Fort Worth"/>
    <s v="Texas"/>
    <n v="76178"/>
    <s v="DS304"/>
    <s v="DTE-QFN20 Drone"/>
    <n v="250"/>
    <n v="3"/>
    <x v="5"/>
    <n v="5"/>
    <n v="1250"/>
    <n v="6"/>
  </r>
  <r>
    <n v="2428"/>
    <x v="519"/>
    <x v="482"/>
    <s v="Rhody"/>
    <s v="Hankey"/>
    <s v="rhankey71@jigsy.com#mailto:rhankey71@jigsy.com#"/>
    <s v="314-947-2129"/>
    <s v="5086 Buhler Street"/>
    <s v="Saint Louis"/>
    <s v="Missouri"/>
    <n v="63180"/>
    <s v="EB514"/>
    <s v="Polar Robots"/>
    <n v="23.99"/>
    <n v="4"/>
    <x v="0"/>
    <n v="1"/>
    <n v="23.99"/>
    <n v="6"/>
  </r>
  <r>
    <n v="2429"/>
    <x v="520"/>
    <x v="740"/>
    <s v="Munmro"/>
    <s v="Betke"/>
    <s v="mbetkepi@goo.gl#mailto:mbetkepi@goo.gl#"/>
    <s v="469-545-7623"/>
    <s v="5380 Heath Hill"/>
    <s v="Garland"/>
    <s v="Texas"/>
    <n v="75044"/>
    <s v="DK206"/>
    <s v="BYOD-400"/>
    <n v="119"/>
    <n v="2"/>
    <x v="3"/>
    <n v="3"/>
    <n v="357"/>
    <n v="6"/>
  </r>
  <r>
    <n v="2430"/>
    <x v="521"/>
    <x v="1427"/>
    <s v="Mora"/>
    <s v="Bisset"/>
    <s v="mbisset68@npr.org#mailto:mbisset68@npr.org#"/>
    <s v="972-444-7776"/>
    <s v="347 Forster Avenue"/>
    <s v="Dallas"/>
    <s v="Texas"/>
    <n v="75287"/>
    <s v="RS702"/>
    <s v="MICR-23K Robot"/>
    <n v="899"/>
    <n v="6"/>
    <x v="1"/>
    <n v="4"/>
    <n v="3596"/>
    <n v="6"/>
  </r>
  <r>
    <n v="2431"/>
    <x v="521"/>
    <x v="731"/>
    <s v="Dido"/>
    <s v="Thomazet"/>
    <s v="dthomazetc2@merriam-webster.com#mailto:dthomazetc2@merriam-webster.com#"/>
    <s v="770-251-7441"/>
    <s v="3723 Morrow Place"/>
    <s v="Decatur"/>
    <s v="Georgia"/>
    <n v="30033"/>
    <s v="BP102"/>
    <s v="Bsquare Robot Blueprint"/>
    <n v="8.99"/>
    <n v="1"/>
    <x v="6"/>
    <n v="2"/>
    <n v="17.98"/>
    <n v="6"/>
  </r>
  <r>
    <n v="2432"/>
    <x v="521"/>
    <x v="123"/>
    <s v="Trista"/>
    <s v="Orsman"/>
    <s v="torsman16@quantcast.com#mailto:torsman16@quantcast.com#"/>
    <s v="765-730-7805"/>
    <s v="490 Grayhawk Road"/>
    <s v="Muncie"/>
    <s v="Indiana"/>
    <n v="47306"/>
    <s v="EB502"/>
    <s v="Building Your First Robot"/>
    <n v="24.95"/>
    <n v="4"/>
    <x v="0"/>
    <n v="4"/>
    <n v="99.8"/>
    <n v="6"/>
  </r>
  <r>
    <n v="2433"/>
    <x v="521"/>
    <x v="1428"/>
    <s v="Jany"/>
    <s v="Gillam"/>
    <s v="jgillamit@cpanel.net#mailto:jgillamit@cpanel.net#"/>
    <s v="606-719-5255"/>
    <s v="79934 Utah Road"/>
    <s v="London"/>
    <s v="Kentucky"/>
    <n v="40745"/>
    <s v="EB508"/>
    <s v="Fixed Wing Drones"/>
    <n v="15.5"/>
    <n v="4"/>
    <x v="0"/>
    <n v="6"/>
    <n v="93"/>
    <n v="6"/>
  </r>
  <r>
    <n v="2434"/>
    <x v="521"/>
    <x v="998"/>
    <s v="Gabriella"/>
    <s v="McDirmid"/>
    <s v="gmcdirmidmm@yolasite.com#mailto:gmcdirmidmm@yolasite.com#"/>
    <s v="818-438-5596"/>
    <s v="42931 Superior Trail"/>
    <s v="Torrance"/>
    <s v="California"/>
    <n v="90510"/>
    <s v="EB503"/>
    <s v="Building Your Own Drone"/>
    <n v="24.99"/>
    <n v="4"/>
    <x v="0"/>
    <n v="3"/>
    <n v="74.97"/>
    <n v="6"/>
  </r>
  <r>
    <n v="2435"/>
    <x v="521"/>
    <x v="877"/>
    <s v="Riccardo"/>
    <s v="McMurtyr"/>
    <s v="rmcmurtyray@dot.gov#mailto:rmcmurtyray@dot.gov#"/>
    <s v="518-555-9659"/>
    <s v="39 Kenwood Circle"/>
    <s v="Albany"/>
    <s v="New York"/>
    <n v="12210"/>
    <s v="BP110"/>
    <s v="Sleepy Eye Blueprint"/>
    <n v="11.99"/>
    <n v="1"/>
    <x v="6"/>
    <n v="4"/>
    <n v="47.96"/>
    <n v="6"/>
  </r>
  <r>
    <n v="2436"/>
    <x v="522"/>
    <x v="102"/>
    <s v="Adolphe"/>
    <s v="Volker"/>
    <s v="avolkernk@pen.io#mailto:avolkernk@pen.io#"/>
    <s v="208-130-9339"/>
    <s v="7219 Gateway Pass"/>
    <s v="Idaho Falls"/>
    <s v="Idaho"/>
    <n v="83405"/>
    <s v="RK602"/>
    <s v="BYOR-1000"/>
    <n v="189"/>
    <n v="5"/>
    <x v="4"/>
    <n v="3"/>
    <n v="567"/>
    <n v="6"/>
  </r>
  <r>
    <n v="2437"/>
    <x v="522"/>
    <x v="687"/>
    <s v="Silvano"/>
    <s v="Twinterman"/>
    <s v="stwintermanbg@e-recht24.de#mailto:stwintermanbg@e-recht24.de#"/>
    <s v="404-259-4969"/>
    <s v="90 Fuller Pass"/>
    <s v="Atlanta"/>
    <s v="Georgia"/>
    <n v="30392"/>
    <s v="EB505"/>
    <s v="Delivery Drones"/>
    <n v="14.99"/>
    <n v="4"/>
    <x v="0"/>
    <n v="2"/>
    <n v="29.98"/>
    <n v="6"/>
  </r>
  <r>
    <n v="2438"/>
    <x v="522"/>
    <x v="139"/>
    <s v="Ravid"/>
    <s v="Scoines"/>
    <s v="rscoinesk6@blogspot.com#mailto:rscoinesk6@blogspot.com#"/>
    <s v="608-267-9606"/>
    <s v="773 Atwood Trail"/>
    <s v="Madison"/>
    <s v="Wisconsin"/>
    <n v="53779"/>
    <s v="EB519"/>
    <s v="Spherical Robots"/>
    <n v="16.75"/>
    <n v="4"/>
    <x v="0"/>
    <n v="4"/>
    <n v="67"/>
    <n v="6"/>
  </r>
  <r>
    <n v="2439"/>
    <x v="522"/>
    <x v="50"/>
    <s v="Pace"/>
    <s v="Grigoroni"/>
    <s v="pgrigoroni8x@nbcnews.com#mailto:pgrigoroni8x@nbcnews.com#"/>
    <s v="914-144-0790"/>
    <s v="4582 Arapahoe Parkway"/>
    <s v="Bronx"/>
    <s v="New York"/>
    <n v="10464"/>
    <s v="EB508"/>
    <s v="Fixed Wing Drones"/>
    <n v="15.5"/>
    <n v="4"/>
    <x v="0"/>
    <n v="2"/>
    <n v="31"/>
    <n v="6"/>
  </r>
  <r>
    <n v="2440"/>
    <x v="522"/>
    <x v="1206"/>
    <s v="Brandea"/>
    <s v="Adamsson"/>
    <s v="badamssonfa@webeden.co.uk#mailto:badamssonfa@webeden.co.uk#"/>
    <s v="502-295-4925"/>
    <s v="254 Golf Course Park"/>
    <s v="Louisville"/>
    <s v="Kentucky"/>
    <n v="40233"/>
    <s v="RK606"/>
    <s v="BYOR-3535"/>
    <n v="225"/>
    <n v="5"/>
    <x v="4"/>
    <n v="2"/>
    <n v="450"/>
    <n v="6"/>
  </r>
  <r>
    <n v="2441"/>
    <x v="523"/>
    <x v="671"/>
    <s v="Siobhan"/>
    <s v="Gildea"/>
    <s v="sgildeah4@github.io#mailto:sgildeah4@github.io#"/>
    <s v="260-960-4036"/>
    <s v="8310 Banding Circle"/>
    <s v="Fort Wayne"/>
    <s v="Indiana"/>
    <n v="46867"/>
    <s v="TV805"/>
    <s v="Industrial 3D Printing"/>
    <n v="49"/>
    <n v="7"/>
    <x v="2"/>
    <n v="2"/>
    <n v="98"/>
    <n v="6"/>
  </r>
  <r>
    <n v="2442"/>
    <x v="523"/>
    <x v="1429"/>
    <s v="Baron"/>
    <s v="Beathem"/>
    <s v="bbeathemd8@themeforest.net#mailto:bbeathemd8@themeforest.net#"/>
    <s v="770-688-8886"/>
    <s v="63 Gerald Plaza"/>
    <s v="Atlanta"/>
    <s v="Georgia"/>
    <n v="30323"/>
    <s v="DK204"/>
    <s v="BYOD-300"/>
    <n v="89"/>
    <n v="2"/>
    <x v="3"/>
    <n v="5"/>
    <n v="445"/>
    <n v="6"/>
  </r>
  <r>
    <n v="2443"/>
    <x v="523"/>
    <x v="1430"/>
    <s v="Tiphany"/>
    <s v="Applewhaite"/>
    <s v="tapplewhaiteqk@java.com#mailto:tapplewhaiteqk@java.com#"/>
    <s v="915-573-3600"/>
    <s v="885 Dorton Drive"/>
    <s v="El Paso"/>
    <s v="Texas"/>
    <n v="88525"/>
    <s v="BP110"/>
    <s v="Sleepy Eye Blueprint"/>
    <n v="11.99"/>
    <n v="1"/>
    <x v="6"/>
    <n v="4"/>
    <n v="47.96"/>
    <n v="6"/>
  </r>
  <r>
    <n v="2444"/>
    <x v="524"/>
    <x v="786"/>
    <s v="Berk"/>
    <s v="Feenan"/>
    <s v="bfeenanej@hc360.com#mailto:bfeenanej@hc360.com#"/>
    <s v="318-901-6582"/>
    <s v="29 Arizona Drive"/>
    <s v="Shreveport"/>
    <s v="Louisiana"/>
    <n v="71161"/>
    <s v="RS706"/>
    <s v="RWW-75 Robot"/>
    <n v="883"/>
    <n v="6"/>
    <x v="1"/>
    <n v="5"/>
    <n v="4415"/>
    <n v="6"/>
  </r>
  <r>
    <n v="2445"/>
    <x v="524"/>
    <x v="1339"/>
    <s v="Brandtr"/>
    <s v="Hadingham"/>
    <s v="bhadingham3r@goo.ne.jp#mailto:bhadingham3r@goo.ne.jp#"/>
    <s v="913-705-9580"/>
    <s v="492 Grayhawk Park"/>
    <s v="Kansas City"/>
    <s v="Kansas"/>
    <n v="66160"/>
    <s v="EB520"/>
    <s v="Understanding Arduino"/>
    <n v="17.5"/>
    <n v="4"/>
    <x v="0"/>
    <n v="5"/>
    <n v="87.5"/>
    <n v="6"/>
  </r>
  <r>
    <n v="2446"/>
    <x v="524"/>
    <x v="687"/>
    <s v="Silvano"/>
    <s v="Twinterman"/>
    <s v="stwintermanbg@e-recht24.de#mailto:stwintermanbg@e-recht24.de#"/>
    <s v="404-259-4969"/>
    <s v="90 Fuller Pass"/>
    <s v="Atlanta"/>
    <s v="Georgia"/>
    <n v="30392"/>
    <s v="EB520"/>
    <s v="Understanding Arduino"/>
    <n v="17.5"/>
    <n v="4"/>
    <x v="0"/>
    <n v="3"/>
    <n v="52.5"/>
    <n v="6"/>
  </r>
  <r>
    <n v="2447"/>
    <x v="524"/>
    <x v="1431"/>
    <s v="Myrtia"/>
    <s v="Scupham"/>
    <s v="mscuphamj1@oaic.gov.au#mailto:mscuphamj1@oaic.gov.au#"/>
    <s v="915-419-1740"/>
    <s v="23783 New Castle Park"/>
    <s v="El Paso"/>
    <s v="Texas"/>
    <n v="79994"/>
    <s v="DS306"/>
    <s v="DX-145 Drone"/>
    <n v="250"/>
    <n v="3"/>
    <x v="5"/>
    <n v="5"/>
    <n v="1250"/>
    <n v="6"/>
  </r>
  <r>
    <n v="2448"/>
    <x v="524"/>
    <x v="627"/>
    <s v="Davie"/>
    <s v="Ewbanks"/>
    <s v="dewbanksf0@google.es#mailto:dewbanksf0@google.es#"/>
    <s v="570-716-5553"/>
    <s v="21 North Place"/>
    <s v="Scranton"/>
    <s v="Pennsylvania"/>
    <n v="18505"/>
    <s v="DK209"/>
    <s v="BYOD-550"/>
    <n v="179"/>
    <n v="2"/>
    <x v="3"/>
    <n v="3"/>
    <n v="537"/>
    <n v="6"/>
  </r>
  <r>
    <n v="2449"/>
    <x v="524"/>
    <x v="187"/>
    <s v="Toiboid"/>
    <s v="Cowper"/>
    <s v="tcowper25@netlog.com#mailto:tcowper25@netlog.com#"/>
    <s v="682-326-7927"/>
    <s v="9211 Hayes Crossing"/>
    <s v="Fort Worth"/>
    <s v="Texas"/>
    <n v="76178"/>
    <s v="RS704"/>
    <s v="RLK-9920 Robot"/>
    <n v="699"/>
    <n v="6"/>
    <x v="1"/>
    <n v="3"/>
    <n v="2097"/>
    <n v="6"/>
  </r>
  <r>
    <n v="2450"/>
    <x v="524"/>
    <x v="1188"/>
    <s v="Annelise"/>
    <s v="Genders"/>
    <s v="agenders72@virginia.edu#mailto:agenders72@virginia.edu#"/>
    <s v="240-191-9933"/>
    <s v="9379 Dottie Center"/>
    <s v="Silver Spring"/>
    <s v="Maryland"/>
    <n v="20918"/>
    <s v="RS707"/>
    <s v="RXW-9807 Robot"/>
    <n v="599"/>
    <n v="6"/>
    <x v="1"/>
    <n v="3"/>
    <n v="1797"/>
    <n v="6"/>
  </r>
  <r>
    <n v="2451"/>
    <x v="525"/>
    <x v="1432"/>
    <s v="Roxana"/>
    <s v="Charville"/>
    <s v="rcharville3k@ovh.net#mailto:rcharville3k@ovh.net#"/>
    <s v="256-521-6301"/>
    <s v="181 Sundown Crossing"/>
    <s v="Anniston"/>
    <s v="Alabama"/>
    <n v="36205"/>
    <s v="RK602"/>
    <s v="BYOR-1000"/>
    <n v="189"/>
    <n v="5"/>
    <x v="4"/>
    <n v="3"/>
    <n v="567"/>
    <n v="6"/>
  </r>
  <r>
    <n v="2452"/>
    <x v="525"/>
    <x v="154"/>
    <s v="Farah"/>
    <s v="Brignall"/>
    <s v="fbrignalll3@google.com.au#mailto:fbrignalll3@google.com.au#"/>
    <s v="915-315-4770"/>
    <s v="79855 Sommers Junction"/>
    <s v="El Paso"/>
    <s v="Texas"/>
    <n v="79945"/>
    <s v="DS303"/>
    <s v="DTD-7000 Drone"/>
    <n v="450"/>
    <n v="3"/>
    <x v="5"/>
    <n v="5"/>
    <n v="2250"/>
    <n v="6"/>
  </r>
  <r>
    <n v="2453"/>
    <x v="525"/>
    <x v="451"/>
    <s v="Winni"/>
    <s v="Denmead"/>
    <s v="wdenmead7q@go.com#mailto:wdenmead7q@go.com#"/>
    <s v="504-415-0225"/>
    <s v="5339 Ridgeway Center"/>
    <s v="New Orleans"/>
    <s v="Louisiana"/>
    <n v="70165"/>
    <s v="BP109"/>
    <s v="QuadroCopter Blueprint"/>
    <n v="10.99"/>
    <n v="1"/>
    <x v="6"/>
    <n v="5"/>
    <n v="54.95"/>
    <n v="6"/>
  </r>
  <r>
    <n v="2454"/>
    <x v="525"/>
    <x v="122"/>
    <s v="Chrysler"/>
    <s v="Chadwick"/>
    <s v="cchadwickg2@craigslist.org#mailto:cchadwickg2@craigslist.org#"/>
    <s v="661-262-2696"/>
    <s v="4171 Vidon Lane"/>
    <s v="Bakersfield"/>
    <s v="California"/>
    <n v="93399"/>
    <s v="EB513"/>
    <s v="Photograph Drones"/>
    <n v="14.99"/>
    <n v="4"/>
    <x v="0"/>
    <n v="4"/>
    <n v="59.96"/>
    <n v="6"/>
  </r>
  <r>
    <n v="2455"/>
    <x v="525"/>
    <x v="610"/>
    <s v="Claude"/>
    <s v="Nisuis"/>
    <s v="cnisuis5v@cloudflare.com#mailto:cnisuis5v@cloudflare.com#"/>
    <s v="413-210-6932"/>
    <s v="286 Linden Pass"/>
    <s v="Springfield"/>
    <s v="Massachusetts"/>
    <n v="1114"/>
    <s v="TV804"/>
    <s v="Drone Video Techniques"/>
    <n v="37.99"/>
    <n v="7"/>
    <x v="2"/>
    <n v="3"/>
    <n v="113.97"/>
    <n v="6"/>
  </r>
  <r>
    <n v="2456"/>
    <x v="525"/>
    <x v="486"/>
    <s v="Curran"/>
    <s v="Oaks"/>
    <s v="coaks1g@gravatar.com#mailto:coaks1g@gravatar.com#"/>
    <s v="760-980-3555"/>
    <s v="80955 Comanche Hill"/>
    <s v="San Bernardino"/>
    <s v="California"/>
    <n v="92415"/>
    <s v="EB507"/>
    <s v="Drone Building Essentials"/>
    <n v="13.99"/>
    <n v="4"/>
    <x v="0"/>
    <n v="3"/>
    <n v="41.97"/>
    <n v="6"/>
  </r>
  <r>
    <n v="2457"/>
    <x v="525"/>
    <x v="344"/>
    <s v="Tabby"/>
    <s v="O'Criane"/>
    <s v="tocriane96@flavors.me#mailto:tocriane96@flavors.me#"/>
    <s v="501-287-4304"/>
    <s v="481 Mitchell Circle"/>
    <s v="Little Rock"/>
    <s v="Arkansas"/>
    <n v="72209"/>
    <s v="BP102"/>
    <s v="Bsquare Robot Blueprint"/>
    <n v="8.99"/>
    <n v="1"/>
    <x v="6"/>
    <n v="3"/>
    <n v="26.97"/>
    <n v="6"/>
  </r>
  <r>
    <n v="2458"/>
    <x v="526"/>
    <x v="1433"/>
    <s v="Guy"/>
    <s v="Brislane"/>
    <s v="gbrislanec6@xing.com#mailto:gbrislanec6@xing.com#"/>
    <s v="515-495-2976"/>
    <s v="30 Roxbury Hill"/>
    <s v="Des Moines"/>
    <s v="Iowa"/>
    <n v="50305"/>
    <s v="DS307"/>
    <s v="MICR-564K Drone"/>
    <n v="499"/>
    <n v="3"/>
    <x v="5"/>
    <n v="1"/>
    <n v="499"/>
    <n v="6"/>
  </r>
  <r>
    <n v="2459"/>
    <x v="526"/>
    <x v="955"/>
    <s v="Brittan"/>
    <s v="Reubens"/>
    <s v="breubens76@taobao.com#mailto:breubens76@taobao.com#"/>
    <s v="804-531-6324"/>
    <s v="39 Burning Wood Place"/>
    <s v="Richmond"/>
    <s v="Virginia"/>
    <n v="23220"/>
    <s v="DK208"/>
    <s v="BYOD-500"/>
    <n v="167"/>
    <n v="2"/>
    <x v="3"/>
    <n v="2"/>
    <n v="334"/>
    <n v="6"/>
  </r>
  <r>
    <n v="2460"/>
    <x v="526"/>
    <x v="178"/>
    <s v="Zonda"/>
    <s v="Poolman"/>
    <s v="zpoolmaniz@linkedin.com#mailto:zpoolmaniz@linkedin.com#"/>
    <s v="701-504-0789"/>
    <s v="125 Ryan Avenue"/>
    <s v="Fargo"/>
    <s v="North Dakota"/>
    <n v="58122"/>
    <s v="RS705"/>
    <s v="RQTE-554 Robot"/>
    <n v="684"/>
    <n v="6"/>
    <x v="1"/>
    <n v="5"/>
    <n v="3420"/>
    <n v="6"/>
  </r>
  <r>
    <n v="2461"/>
    <x v="526"/>
    <x v="1434"/>
    <s v="Geoffry"/>
    <s v="Deere"/>
    <s v="gdeere62@joomla.org#mailto:gdeere62@joomla.org#"/>
    <s v="941-132-7084"/>
    <s v="179 Blaine Park"/>
    <s v="Sarasota"/>
    <s v="Florida"/>
    <n v="34276"/>
    <s v="EB514"/>
    <s v="Polar Robots"/>
    <n v="23.99"/>
    <n v="4"/>
    <x v="0"/>
    <n v="5"/>
    <n v="119.94999999999999"/>
    <n v="6"/>
  </r>
  <r>
    <n v="2462"/>
    <x v="526"/>
    <x v="96"/>
    <s v="Buffy"/>
    <s v="Mourant"/>
    <s v="bmourant33@bluehost.com#mailto:bmourant33@bluehost.com#"/>
    <s v="812-979-6980"/>
    <s v="4387 Chive Plaza"/>
    <s v="Evansville"/>
    <s v="Indiana"/>
    <n v="47712"/>
    <s v="RS703"/>
    <s v="RCB-889 Robot"/>
    <n v="549"/>
    <n v="6"/>
    <x v="1"/>
    <n v="5"/>
    <n v="2745"/>
    <n v="6"/>
  </r>
  <r>
    <n v="2463"/>
    <x v="526"/>
    <x v="1435"/>
    <s v="Arlena"/>
    <s v="Hollyland"/>
    <s v="ahollyland65@marketwatch.com#mailto:ahollyland65@marketwatch.com#"/>
    <s v="910-567-2640"/>
    <s v="3260 Quincy Crossing"/>
    <s v="Wilmington"/>
    <s v="North Carolina"/>
    <n v="28410"/>
    <s v="TV805"/>
    <s v="Industrial 3D Printing"/>
    <n v="49"/>
    <n v="7"/>
    <x v="2"/>
    <n v="4"/>
    <n v="196"/>
    <n v="6"/>
  </r>
  <r>
    <n v="2464"/>
    <x v="526"/>
    <x v="760"/>
    <s v="Roby"/>
    <s v="Gilbey"/>
    <s v="rgilbeyat@clickbank.net#mailto:rgilbeyat@clickbank.net#"/>
    <s v="434-150-9295"/>
    <s v="598 Kipling Trail"/>
    <s v="Manassas"/>
    <s v="Virginia"/>
    <n v="22111"/>
    <s v="RK606"/>
    <s v="BYOR-3535"/>
    <n v="225"/>
    <n v="5"/>
    <x v="4"/>
    <n v="5"/>
    <n v="1125"/>
    <n v="6"/>
  </r>
  <r>
    <n v="2465"/>
    <x v="527"/>
    <x v="1436"/>
    <s v="Mehetabel"/>
    <s v="Murkin"/>
    <s v="mmurkin3j@de.vu#mailto:mmurkin3j@de.vu#"/>
    <s v="408-792-5776"/>
    <s v="72740 Farragut Street"/>
    <s v="San Jose"/>
    <s v="California"/>
    <n v="95133"/>
    <s v="EB504"/>
    <s v="Cartesian Robots"/>
    <n v="12.99"/>
    <n v="4"/>
    <x v="0"/>
    <n v="2"/>
    <n v="25.98"/>
    <n v="6"/>
  </r>
  <r>
    <n v="2466"/>
    <x v="527"/>
    <x v="1437"/>
    <s v="Allyn"/>
    <s v="Hallowell"/>
    <s v="ahallowellf1@bluehost.com#mailto:ahallowellf1@bluehost.com#"/>
    <s v="916-846-1804"/>
    <s v="91066 Westport Terrace"/>
    <s v="Sacramento"/>
    <s v="California"/>
    <n v="94237"/>
    <s v="EB502"/>
    <s v="Building Your First Robot"/>
    <n v="24.95"/>
    <n v="4"/>
    <x v="0"/>
    <n v="4"/>
    <n v="99.8"/>
    <n v="6"/>
  </r>
  <r>
    <n v="2467"/>
    <x v="527"/>
    <x v="1078"/>
    <s v="Vito"/>
    <s v="Canwell"/>
    <s v="vcanwell9n@buzzfeed.com#mailto:vcanwell9n@buzzfeed.com#"/>
    <s v="281-979-1172"/>
    <s v="5176 Burrows Street"/>
    <s v="Houston"/>
    <s v="Texas"/>
    <n v="77085"/>
    <s v="DS302"/>
    <s v="DC-304 Drone"/>
    <n v="395"/>
    <n v="3"/>
    <x v="5"/>
    <n v="3"/>
    <n v="1185"/>
    <n v="6"/>
  </r>
  <r>
    <n v="2468"/>
    <x v="527"/>
    <x v="1438"/>
    <s v="Normand"/>
    <s v="Ahrendsen"/>
    <s v="nahrendsenf@latimes.com#mailto:nahrendsenf@latimes.com#"/>
    <s v="214-667-8257"/>
    <s v="3871 Village Circle"/>
    <s v="Dallas"/>
    <s v="Texas"/>
    <n v="75221"/>
    <s v="BP108"/>
    <s v="Panda Robot Blueprint"/>
    <n v="7.99"/>
    <n v="1"/>
    <x v="6"/>
    <n v="3"/>
    <n v="23.97"/>
    <n v="6"/>
  </r>
  <r>
    <n v="2469"/>
    <x v="527"/>
    <x v="1439"/>
    <s v="Lilyan"/>
    <s v="Nannizzi"/>
    <s v="lnannizzigb@hugedomains.com#mailto:lnannizzigb@hugedomains.com#"/>
    <s v="253-983-6296"/>
    <s v="131 Erie Park"/>
    <s v="Tacoma"/>
    <s v="Washington"/>
    <n v="98424"/>
    <s v="EB517"/>
    <s v="SCARA Robots"/>
    <n v="19.5"/>
    <n v="4"/>
    <x v="0"/>
    <n v="3"/>
    <n v="58.5"/>
    <n v="6"/>
  </r>
  <r>
    <n v="2470"/>
    <x v="527"/>
    <x v="1163"/>
    <s v="Corey"/>
    <s v="McIlwreath"/>
    <s v="cmcilwreathl2@youku.com#mailto:cmcilwreathl2@youku.com#"/>
    <s v="801-797-4369"/>
    <s v="884 Warner Lane"/>
    <s v="Salt Lake City"/>
    <s v="Utah"/>
    <n v="84120"/>
    <s v="RS703"/>
    <s v="RCB-889 Robot"/>
    <n v="549"/>
    <n v="6"/>
    <x v="1"/>
    <n v="3"/>
    <n v="1647"/>
    <n v="6"/>
  </r>
  <r>
    <n v="2471"/>
    <x v="528"/>
    <x v="1129"/>
    <s v="Robin"/>
    <s v="Thaxter"/>
    <s v="rthaxter82@intel.com#mailto:rthaxter82@intel.com#"/>
    <s v="816-134-9075"/>
    <s v="64 Sheridan Junction"/>
    <s v="Lees Summit"/>
    <s v="Missouri"/>
    <n v="64082"/>
    <s v="EB502"/>
    <s v="Building Your First Robot"/>
    <n v="24.95"/>
    <n v="4"/>
    <x v="0"/>
    <n v="3"/>
    <n v="74.849999999999994"/>
    <n v="6"/>
  </r>
  <r>
    <n v="2472"/>
    <x v="528"/>
    <x v="1429"/>
    <s v="Baron"/>
    <s v="Beathem"/>
    <s v="bbeathemd8@themeforest.net#mailto:bbeathemd8@themeforest.net#"/>
    <s v="770-688-8886"/>
    <s v="63 Gerald Plaza"/>
    <s v="Atlanta"/>
    <s v="Georgia"/>
    <n v="30323"/>
    <s v="EB503"/>
    <s v="Building Your Own Drone"/>
    <n v="24.99"/>
    <n v="4"/>
    <x v="0"/>
    <n v="2"/>
    <n v="49.98"/>
    <n v="6"/>
  </r>
  <r>
    <n v="2473"/>
    <x v="528"/>
    <x v="433"/>
    <s v="Charlena"/>
    <s v="Mayworth"/>
    <s v="cmayworthi2@time.com#mailto:cmayworthi2@time.com#"/>
    <s v="907-364-6287"/>
    <s v="463 Trailsway Crossing"/>
    <s v="Juneau"/>
    <s v="Alaska"/>
    <n v="99812"/>
    <s v="TV813"/>
    <s v="Virtual Reality Basics"/>
    <n v="29.99"/>
    <n v="7"/>
    <x v="2"/>
    <n v="2"/>
    <n v="59.98"/>
    <n v="6"/>
  </r>
  <r>
    <n v="2474"/>
    <x v="528"/>
    <x v="959"/>
    <s v="Stacy"/>
    <s v="Duxbury"/>
    <s v="sduxbury2c@dell.com#mailto:sduxbury2c@dell.com#"/>
    <s v="405-718-3365"/>
    <s v="25 Forest Dale Circle"/>
    <s v="Oklahoma City"/>
    <s v="Oklahoma"/>
    <n v="73197"/>
    <s v="EB517"/>
    <s v="SCARA Robots"/>
    <n v="19.5"/>
    <n v="4"/>
    <x v="0"/>
    <n v="3"/>
    <n v="58.5"/>
    <n v="6"/>
  </r>
  <r>
    <n v="2475"/>
    <x v="528"/>
    <x v="1440"/>
    <s v="Joyce"/>
    <s v="Girardey"/>
    <s v="jgirardey1t@army.mil#mailto:jgirardey1t@army.mil#"/>
    <s v="504-247-2730"/>
    <s v="81879 Sunbrook Court"/>
    <s v="New Orleans"/>
    <s v="Louisiana"/>
    <n v="70160"/>
    <s v="BP107"/>
    <s v="Ladybug Robot Blueprint"/>
    <n v="12"/>
    <n v="1"/>
    <x v="6"/>
    <n v="5"/>
    <n v="60"/>
    <n v="6"/>
  </r>
  <r>
    <n v="2476"/>
    <x v="528"/>
    <x v="1441"/>
    <s v="Madel"/>
    <s v="Inold"/>
    <s v="minoldj6@odnoklassniki.ru#mailto:minoldj6@odnoklassniki.ru#"/>
    <s v="417-496-0012"/>
    <s v="68 Stang Alley"/>
    <s v="Springfield"/>
    <s v="Missouri"/>
    <n v="65805"/>
    <s v="DS305"/>
    <s v="DTI-84 Drone"/>
    <n v="455"/>
    <n v="3"/>
    <x v="5"/>
    <n v="3"/>
    <n v="1365"/>
    <n v="6"/>
  </r>
  <r>
    <n v="2477"/>
    <x v="528"/>
    <x v="1407"/>
    <s v="Michael"/>
    <s v="Johannesson"/>
    <s v="mjohannessonki@walmart.com#mailto:mjohannessonki@walmart.com#"/>
    <s v="254-345-6635"/>
    <s v="4078 Lukken Avenue"/>
    <s v="Waco"/>
    <s v="Texas"/>
    <n v="76705"/>
    <s v="BP105"/>
    <s v="Creature Robot Arms Blueprint"/>
    <n v="12"/>
    <n v="1"/>
    <x v="6"/>
    <n v="3"/>
    <n v="36"/>
    <n v="6"/>
  </r>
  <r>
    <n v="2478"/>
    <x v="528"/>
    <x v="1442"/>
    <s v="Waylen"/>
    <s v="O'Mohun"/>
    <s v="womohuno1@samsung.com#mailto:womohuno1@samsung.com#"/>
    <s v="202-518-9751"/>
    <s v="99 Maple Wood Avenue"/>
    <s v="Washington"/>
    <s v="District of Columbia"/>
    <n v="20436"/>
    <s v="EB518"/>
    <s v="Single Rotor Drones"/>
    <n v="14.99"/>
    <n v="4"/>
    <x v="0"/>
    <n v="6"/>
    <n v="89.94"/>
    <n v="6"/>
  </r>
  <r>
    <n v="2479"/>
    <x v="529"/>
    <x v="525"/>
    <s v="Janek"/>
    <s v="Yerborn"/>
    <s v="jyerbornfe@tumblr.com#mailto:jyerbornfe@tumblr.com#"/>
    <s v="718-415-8610"/>
    <s v="80898 Merry Alley"/>
    <s v="Bronx"/>
    <s v="New York"/>
    <n v="10454"/>
    <s v="DS306"/>
    <s v="DX-145 Drone"/>
    <n v="250"/>
    <n v="3"/>
    <x v="5"/>
    <n v="5"/>
    <n v="1250"/>
    <n v="6"/>
  </r>
  <r>
    <n v="2480"/>
    <x v="529"/>
    <x v="1152"/>
    <s v="Carma"/>
    <s v="Threlfall"/>
    <s v="cthrelfallih@loc.gov#mailto:cthrelfallih@loc.gov#"/>
    <s v="714-103-8258"/>
    <s v="76462 Hintze Point"/>
    <s v="Irvine"/>
    <s v="California"/>
    <n v="92612"/>
    <s v="RS703"/>
    <s v="RCB-889 Robot"/>
    <n v="549"/>
    <n v="6"/>
    <x v="1"/>
    <n v="6"/>
    <n v="3294"/>
    <n v="6"/>
  </r>
  <r>
    <n v="2481"/>
    <x v="529"/>
    <x v="1443"/>
    <s v="Lynnet"/>
    <s v="Pickavant"/>
    <s v="lpickavant69@mac.com#mailto:lpickavant69@mac.com#"/>
    <s v="313-118-8270"/>
    <s v="2255 Kennedy Way"/>
    <s v="Detroit"/>
    <s v="Michigan"/>
    <n v="48217"/>
    <s v="EB507"/>
    <s v="Drone Building Essentials"/>
    <n v="13.99"/>
    <n v="4"/>
    <x v="0"/>
    <n v="4"/>
    <n v="55.96"/>
    <n v="6"/>
  </r>
  <r>
    <n v="2482"/>
    <x v="530"/>
    <x v="394"/>
    <s v="Fredrika"/>
    <s v="Steers"/>
    <s v="fsteersiy@hatena.ne.jp#mailto:fsteersiy@hatena.ne.jp#"/>
    <s v="513-651-4419"/>
    <s v="470 Clemons Hill"/>
    <s v="Cincinnati"/>
    <s v="Ohio"/>
    <n v="45203"/>
    <s v="BP107"/>
    <s v="Ladybug Robot Blueprint"/>
    <n v="12"/>
    <n v="1"/>
    <x v="6"/>
    <n v="3"/>
    <n v="36"/>
    <n v="6"/>
  </r>
  <r>
    <n v="2483"/>
    <x v="530"/>
    <x v="667"/>
    <s v="Bathsheba"/>
    <s v="Toothill"/>
    <s v="btoothillfo@ezinearticles.com#mailto:btoothillfo@ezinearticles.com#"/>
    <s v="713-180-0646"/>
    <s v="132 Mcbride Terrace"/>
    <s v="Houston"/>
    <s v="Texas"/>
    <n v="77055"/>
    <s v="EB514"/>
    <s v="Polar Robots"/>
    <n v="23.99"/>
    <n v="4"/>
    <x v="0"/>
    <n v="3"/>
    <n v="71.97"/>
    <n v="6"/>
  </r>
  <r>
    <n v="2484"/>
    <x v="530"/>
    <x v="1028"/>
    <s v="Ryun"/>
    <s v="Gemson"/>
    <s v="rgemsongx@dropbox.com#mailto:rgemsongx@dropbox.com#"/>
    <s v="602-487-8017"/>
    <s v="84717 Marcy Hill"/>
    <s v="Tempe"/>
    <s v="Arizona"/>
    <n v="85284"/>
    <s v="TV805"/>
    <s v="Industrial 3D Printing"/>
    <n v="49"/>
    <n v="7"/>
    <x v="2"/>
    <n v="3"/>
    <n v="147"/>
    <n v="6"/>
  </r>
  <r>
    <n v="2485"/>
    <x v="530"/>
    <x v="664"/>
    <s v="Gerty"/>
    <s v="O'Shavlan"/>
    <s v="goshavlan1c@ow.ly#mailto:goshavlan1c@ow.ly#"/>
    <s v="314-331-0868"/>
    <s v="40 Clove Drive"/>
    <s v="Saint Louis"/>
    <s v="Missouri"/>
    <n v="63180"/>
    <s v="BP109"/>
    <s v="QuadroCopter Blueprint"/>
    <n v="10.99"/>
    <n v="1"/>
    <x v="6"/>
    <n v="4"/>
    <n v="43.96"/>
    <n v="6"/>
  </r>
  <r>
    <n v="2486"/>
    <x v="530"/>
    <x v="1199"/>
    <s v="Tibold"/>
    <s v="Gumby"/>
    <s v="tgumby1g@arstechnica.com#mailto:tgumby1g@arstechnica.com#"/>
    <s v="609-853-9558"/>
    <s v="32 Northfield Circle"/>
    <s v="Trenton"/>
    <s v="New Jersey"/>
    <n v="8695"/>
    <s v="EB508"/>
    <s v="Fixed Wing Drones"/>
    <n v="15.5"/>
    <n v="4"/>
    <x v="0"/>
    <n v="5"/>
    <n v="77.5"/>
    <n v="6"/>
  </r>
  <r>
    <n v="2487"/>
    <x v="530"/>
    <x v="1444"/>
    <s v="Ermentrude"/>
    <s v="Hegley"/>
    <s v="ehegley5f@amazon.co.jp#mailto:ehegley5f@amazon.co.jp#"/>
    <s v="859-670-7047"/>
    <s v="139 Cody Plaza"/>
    <s v="Lexington"/>
    <s v="Kentucky"/>
    <n v="40505"/>
    <s v="TV808"/>
    <s v="Robotic Essentials"/>
    <n v="34.99"/>
    <n v="7"/>
    <x v="2"/>
    <n v="4"/>
    <n v="139.96"/>
    <n v="6"/>
  </r>
  <r>
    <n v="2488"/>
    <x v="530"/>
    <x v="571"/>
    <s v="Sauveur"/>
    <s v="Sein"/>
    <s v="ssein9u@unesco.org#mailto:ssein9u@unesco.org#"/>
    <s v="402-347-9359"/>
    <s v="16 Welch Avenue"/>
    <s v="Omaha"/>
    <s v="Nebraska"/>
    <n v="68110"/>
    <s v="BP106"/>
    <s v="Hexacopter Drone Blueprint"/>
    <n v="8.99"/>
    <n v="1"/>
    <x v="6"/>
    <n v="4"/>
    <n v="35.96"/>
    <n v="6"/>
  </r>
  <r>
    <n v="2489"/>
    <x v="530"/>
    <x v="508"/>
    <s v="Bald"/>
    <s v="Pettisall"/>
    <s v="bpettisallnx@usatoday.com#mailto:bpettisallnx@usatoday.com#"/>
    <s v="210-261-3080"/>
    <s v="2779 Marcy Drive"/>
    <s v="San Antonio"/>
    <s v="Texas"/>
    <n v="78265"/>
    <s v="RK603"/>
    <s v="BYOR-1500"/>
    <n v="189"/>
    <n v="5"/>
    <x v="4"/>
    <n v="4"/>
    <n v="756"/>
    <n v="6"/>
  </r>
  <r>
    <n v="2490"/>
    <x v="530"/>
    <x v="165"/>
    <s v="Ivor"/>
    <s v="McShirrie"/>
    <s v="imcshirrie2f@squidoo.com#mailto:imcshirrie2f@squidoo.com#"/>
    <s v="501-544-7221"/>
    <s v="53 Iowa Street"/>
    <s v="Hot Springs National Park"/>
    <s v="Arkansas"/>
    <n v="71914"/>
    <s v="DK205"/>
    <s v="BYOD-350"/>
    <n v="89.95"/>
    <n v="2"/>
    <x v="3"/>
    <n v="2"/>
    <n v="179.9"/>
    <n v="6"/>
  </r>
  <r>
    <n v="2491"/>
    <x v="530"/>
    <x v="1445"/>
    <s v="Jaquith"/>
    <s v="Aishford"/>
    <s v="jaishfordjx@ftc.gov#mailto:jaishfordjx@ftc.gov#"/>
    <s v="602-787-7459"/>
    <s v="89 Blue Bill Park Plaza"/>
    <s v="Phoenix"/>
    <s v="Arizona"/>
    <n v="85045"/>
    <s v="TV810"/>
    <s v="Understanding Automation"/>
    <n v="44.95"/>
    <n v="7"/>
    <x v="2"/>
    <n v="4"/>
    <n v="179.8"/>
    <n v="6"/>
  </r>
  <r>
    <n v="2492"/>
    <x v="531"/>
    <x v="1446"/>
    <s v="Rich"/>
    <s v="Reicherz"/>
    <s v="rreicherzck@geocities.com#mailto:rreicherzck@geocities.com#"/>
    <s v="754-997-3345"/>
    <s v="3986 Carberry Hill"/>
    <s v="Fort Lauderdale"/>
    <s v="Florida"/>
    <n v="33345"/>
    <s v="TV810"/>
    <s v="Understanding Automation"/>
    <n v="44.95"/>
    <n v="7"/>
    <x v="2"/>
    <n v="5"/>
    <n v="224.75"/>
    <n v="6"/>
  </r>
  <r>
    <n v="2493"/>
    <x v="531"/>
    <x v="778"/>
    <s v="Whitby"/>
    <s v="MacDowal"/>
    <s v="wmacdowalb6@themeforest.net#mailto:wmacdowalb6@themeforest.net#"/>
    <s v="619-410-8955"/>
    <s v="55 Twin Pines Parkway"/>
    <s v="San Diego"/>
    <s v="California"/>
    <n v="92176"/>
    <s v="RS705"/>
    <s v="RQTE-554 Robot"/>
    <n v="684"/>
    <n v="6"/>
    <x v="1"/>
    <n v="6"/>
    <n v="4104"/>
    <n v="6"/>
  </r>
  <r>
    <n v="2494"/>
    <x v="531"/>
    <x v="150"/>
    <s v="Benji"/>
    <s v="Minkin"/>
    <s v="bminkinan@mtv.com#mailto:bminkinan@mtv.com#"/>
    <s v="907-154-4319"/>
    <s v="8389 Superior Park"/>
    <s v="Fairbanks"/>
    <s v="Alaska"/>
    <n v="99790"/>
    <s v="RS702"/>
    <s v="MICR-23K Robot"/>
    <n v="899"/>
    <n v="6"/>
    <x v="1"/>
    <n v="2"/>
    <n v="1798"/>
    <n v="6"/>
  </r>
  <r>
    <n v="2495"/>
    <x v="531"/>
    <x v="1266"/>
    <s v="Buddie"/>
    <s v="Rowles"/>
    <s v="browlesiq@godaddy.com#mailto:browlesiq@godaddy.com#"/>
    <s v="608-276-9272"/>
    <s v="4608 Rusk Center"/>
    <s v="Madison"/>
    <s v="Wisconsin"/>
    <n v="53785"/>
    <s v="EB507"/>
    <s v="Drone Building Essentials"/>
    <n v="13.99"/>
    <n v="4"/>
    <x v="0"/>
    <n v="1"/>
    <n v="13.99"/>
    <n v="6"/>
  </r>
  <r>
    <n v="2496"/>
    <x v="531"/>
    <x v="244"/>
    <s v="Halley"/>
    <s v="Brisley"/>
    <s v="hbrisleygo@telegraph.co.uk#mailto:hbrisleygo@telegraph.co.uk#"/>
    <s v="402-656-5698"/>
    <s v="23 Maryland Trail"/>
    <s v="Omaha"/>
    <s v="Nebraska"/>
    <n v="68197"/>
    <s v="EB503"/>
    <s v="Building Your Own Drone"/>
    <n v="24.99"/>
    <n v="4"/>
    <x v="0"/>
    <n v="4"/>
    <n v="99.96"/>
    <n v="6"/>
  </r>
  <r>
    <n v="2497"/>
    <x v="532"/>
    <x v="1401"/>
    <s v="Andra"/>
    <s v="Faucett"/>
    <s v="afaucettat@craigslist.org#mailto:afaucettat@craigslist.org#"/>
    <s v="317-358-5198"/>
    <s v="2172 Larry Terrace"/>
    <s v="Indianapolis"/>
    <s v="Indiana"/>
    <n v="46221"/>
    <s v="DK205"/>
    <s v="BYOD-350"/>
    <n v="89.95"/>
    <n v="2"/>
    <x v="3"/>
    <n v="4"/>
    <n v="359.8"/>
    <n v="6"/>
  </r>
  <r>
    <n v="2498"/>
    <x v="532"/>
    <x v="1284"/>
    <s v="Simona"/>
    <s v="Moylan"/>
    <s v="smoylan83@etsy.com#mailto:smoylan83@etsy.com#"/>
    <s v="810-912-8724"/>
    <s v="8372 Nevada Road"/>
    <s v="Flint"/>
    <s v="Michigan"/>
    <n v="48505"/>
    <s v="BP104"/>
    <s v="Cat Robot Blueprint"/>
    <n v="4.99"/>
    <n v="1"/>
    <x v="6"/>
    <n v="2"/>
    <n v="9.98"/>
    <n v="6"/>
  </r>
  <r>
    <n v="2499"/>
    <x v="532"/>
    <x v="1447"/>
    <s v="Cosme"/>
    <s v="Elloit"/>
    <s v="celloiti7@nydailynews.com#mailto:celloiti7@nydailynews.com#"/>
    <s v="619-416-7533"/>
    <s v="22 Service Trail"/>
    <s v="San Diego"/>
    <s v="California"/>
    <n v="92137"/>
    <s v="TV803"/>
    <s v="Cloud Computing"/>
    <n v="29.99"/>
    <n v="7"/>
    <x v="2"/>
    <n v="6"/>
    <n v="179.94"/>
    <n v="6"/>
  </r>
  <r>
    <n v="2500"/>
    <x v="532"/>
    <x v="853"/>
    <s v="Viviyan"/>
    <s v="De Micoli"/>
    <s v="vdej0@live.com#mailto:vdej0@live.com#"/>
    <s v="915-511-3097"/>
    <s v="91 Johnson Center"/>
    <s v="El Paso"/>
    <s v="Texas"/>
    <n v="79994"/>
    <s v="RK604"/>
    <s v="BYOR-2640S"/>
    <n v="189"/>
    <n v="5"/>
    <x v="4"/>
    <n v="5"/>
    <n v="945"/>
    <n v="6"/>
  </r>
  <r>
    <n v="2501"/>
    <x v="532"/>
    <x v="991"/>
    <s v="Ardene"/>
    <s v="Davidi"/>
    <s v="adavidih9@vinaora.com#mailto:adavidih9@vinaora.com#"/>
    <s v="516-277-4707"/>
    <s v="7695 Crest Line Place"/>
    <s v="New Hyde Park"/>
    <s v="New York"/>
    <n v="11044"/>
    <s v="DK202"/>
    <s v="BYOD-200"/>
    <n v="58.95"/>
    <n v="2"/>
    <x v="3"/>
    <n v="2"/>
    <n v="117.9"/>
    <n v="6"/>
  </r>
  <r>
    <n v="2502"/>
    <x v="533"/>
    <x v="1448"/>
    <s v="Margaretha"/>
    <s v="Bentall"/>
    <s v="mbentallbe@canalblog.com#mailto:mbentallbe@canalblog.com#"/>
    <s v="913-650-6968"/>
    <s v="86 Mcguire Terrace"/>
    <s v="Shawnee Mission"/>
    <s v="Kansas"/>
    <n v="66276"/>
    <s v="TV806"/>
    <s v="Mapping with Drones"/>
    <n v="49"/>
    <n v="7"/>
    <x v="2"/>
    <n v="4"/>
    <n v="196"/>
    <n v="6"/>
  </r>
  <r>
    <n v="2503"/>
    <x v="533"/>
    <x v="425"/>
    <s v="Alec"/>
    <s v="Trenfield"/>
    <s v="atrenfieldf6@nba.com#mailto:atrenfieldf6@nba.com#"/>
    <s v="508-944-5651"/>
    <s v="588 Prairie Rose Court"/>
    <s v="Boston"/>
    <s v="Massachusetts"/>
    <n v="2114"/>
    <s v="TV806"/>
    <s v="Mapping with Drones"/>
    <n v="49"/>
    <n v="7"/>
    <x v="2"/>
    <n v="1"/>
    <n v="49"/>
    <n v="6"/>
  </r>
  <r>
    <n v="2504"/>
    <x v="533"/>
    <x v="801"/>
    <s v="Lea"/>
    <s v="Poland"/>
    <s v="lpolandmi@goodreads.com#mailto:lpolandmi@goodreads.com#"/>
    <s v="859-400-3642"/>
    <s v="927 Dawn Crossing"/>
    <s v="Lexington"/>
    <s v="Kentucky"/>
    <n v="40576"/>
    <s v="TV809"/>
    <s v="Understanding 3D Printing"/>
    <n v="42.99"/>
    <n v="7"/>
    <x v="2"/>
    <n v="3"/>
    <n v="128.97"/>
    <n v="6"/>
  </r>
  <r>
    <n v="2505"/>
    <x v="534"/>
    <x v="1449"/>
    <s v="Freeland"/>
    <s v="Sharple"/>
    <s v="fsharplemr@ezinearticles.com#mailto:fsharplemr@ezinearticles.com#"/>
    <s v="210-253-5209"/>
    <s v="59656 Lerdahl Circle"/>
    <s v="San Antonio"/>
    <s v="Texas"/>
    <n v="78225"/>
    <s v="BP110"/>
    <s v="Sleepy Eye Blueprint"/>
    <n v="11.99"/>
    <n v="1"/>
    <x v="6"/>
    <n v="5"/>
    <n v="59.95"/>
    <n v="6"/>
  </r>
  <r>
    <n v="2506"/>
    <x v="534"/>
    <x v="615"/>
    <s v="Fairlie"/>
    <s v="Patesel"/>
    <s v="fpatesel7u@slideshare.net#mailto:fpatesel7u@slideshare.net#"/>
    <s v="304-456-3100"/>
    <s v="62886 Colorado Street"/>
    <s v="Huntington"/>
    <s v="West Virginia"/>
    <n v="25709"/>
    <s v="TV802"/>
    <s v="AI for Educators"/>
    <n v="49.95"/>
    <n v="7"/>
    <x v="2"/>
    <n v="4"/>
    <n v="199.8"/>
    <n v="6"/>
  </r>
  <r>
    <n v="2507"/>
    <x v="534"/>
    <x v="721"/>
    <s v="Karney"/>
    <s v="Giacobazzi"/>
    <s v="kgiacobazzirc@china.com.cn#mailto:kgiacobazzirc@china.com.cn#"/>
    <s v="515-321-4710"/>
    <s v="110 Derek Junction"/>
    <s v="Des Moines"/>
    <s v="Iowa"/>
    <n v="50335"/>
    <s v="DS301"/>
    <s v="DA-SA702 Drone"/>
    <n v="399"/>
    <n v="3"/>
    <x v="5"/>
    <n v="2"/>
    <n v="798"/>
    <n v="6"/>
  </r>
  <r>
    <n v="2508"/>
    <x v="534"/>
    <x v="1434"/>
    <s v="Geoffry"/>
    <s v="Deere"/>
    <s v="gdeere62@joomla.org#mailto:gdeere62@joomla.org#"/>
    <s v="941-132-7084"/>
    <s v="179 Blaine Park"/>
    <s v="Sarasota"/>
    <s v="Florida"/>
    <n v="34276"/>
    <s v="BP110"/>
    <s v="Sleepy Eye Blueprint"/>
    <n v="11.99"/>
    <n v="1"/>
    <x v="6"/>
    <n v="2"/>
    <n v="23.98"/>
    <n v="6"/>
  </r>
  <r>
    <n v="2509"/>
    <x v="534"/>
    <x v="1450"/>
    <s v="Rebeca"/>
    <s v="Pear"/>
    <s v="rpearfs@nytimes.com#mailto:rpearfs@nytimes.com#"/>
    <s v="719-392-3844"/>
    <s v="75 Stone Corner Avenue"/>
    <s v="Pueblo"/>
    <s v="Colorado"/>
    <n v="81005"/>
    <s v="RS705"/>
    <s v="RQTE-554 Robot"/>
    <n v="684"/>
    <n v="6"/>
    <x v="1"/>
    <n v="5"/>
    <n v="3420"/>
    <n v="6"/>
  </r>
  <r>
    <n v="2510"/>
    <x v="534"/>
    <x v="345"/>
    <s v="Nappie"/>
    <s v="Seagood"/>
    <s v="nseagood4@paginegialle.it#mailto:nseagood4@paginegialle.it#"/>
    <s v="713-442-7802"/>
    <s v="5477 Golf Avenue"/>
    <s v="Houston"/>
    <s v="Texas"/>
    <n v="77206"/>
    <s v="DK206"/>
    <s v="BYOD-400"/>
    <n v="119"/>
    <n v="2"/>
    <x v="3"/>
    <n v="5"/>
    <n v="595"/>
    <n v="6"/>
  </r>
  <r>
    <n v="2511"/>
    <x v="534"/>
    <x v="579"/>
    <s v="Joane"/>
    <s v="Newlin"/>
    <s v="jnewlinq9@admin.ch#mailto:jnewlinq9@admin.ch#"/>
    <s v="601-651-4275"/>
    <s v="8756 Bluejay Junction"/>
    <s v="Jackson"/>
    <s v="Mississippi"/>
    <n v="39216"/>
    <s v="BP109"/>
    <s v="QuadroCopter Blueprint"/>
    <n v="10.99"/>
    <n v="1"/>
    <x v="6"/>
    <n v="3"/>
    <n v="32.97"/>
    <n v="6"/>
  </r>
  <r>
    <n v="2512"/>
    <x v="534"/>
    <x v="171"/>
    <s v="Westbrooke"/>
    <s v="Conybear"/>
    <s v="wconybearoy@webnode.com#mailto:wconybearoy@webnode.com#"/>
    <s v="512-787-3932"/>
    <s v="49359 Onsgard Circle"/>
    <s v="Austin"/>
    <s v="Texas"/>
    <n v="78759"/>
    <s v="RK602"/>
    <s v="BYOR-1000"/>
    <n v="189"/>
    <n v="5"/>
    <x v="4"/>
    <n v="5"/>
    <n v="945"/>
    <n v="6"/>
  </r>
  <r>
    <n v="2513"/>
    <x v="534"/>
    <x v="1288"/>
    <s v="Hyman"/>
    <s v="Melling"/>
    <s v="hmelling1b@miibeian.gov.cn#mailto:hmelling1b@miibeian.gov.cn#"/>
    <s v="773-405-0755"/>
    <s v="83 Esker Center"/>
    <s v="Chicago"/>
    <s v="Illinois"/>
    <n v="60609"/>
    <s v="RS704"/>
    <s v="RLK-9920 Robot"/>
    <n v="699"/>
    <n v="6"/>
    <x v="1"/>
    <n v="2"/>
    <n v="1398"/>
    <n v="6"/>
  </r>
  <r>
    <n v="2514"/>
    <x v="534"/>
    <x v="961"/>
    <s v="Corrine"/>
    <s v="Hurtic"/>
    <s v="churticoc@infoseek.co.jp#mailto:churticoc@infoseek.co.jp#"/>
    <s v="405-949-8485"/>
    <s v="475 Blackbird Street"/>
    <s v="Oklahoma City"/>
    <s v="Oklahoma"/>
    <n v="73124"/>
    <s v="DS305"/>
    <s v="DTI-84 Drone"/>
    <n v="455"/>
    <n v="3"/>
    <x v="5"/>
    <n v="6"/>
    <n v="2730"/>
    <n v="6"/>
  </r>
  <r>
    <n v="2515"/>
    <x v="534"/>
    <x v="1451"/>
    <s v="Gail"/>
    <s v="Baldack"/>
    <s v="gbaldack5e@state.gov#mailto:gbaldack5e@state.gov#"/>
    <s v="918-112-7470"/>
    <s v="4596 Crownhardt Court"/>
    <s v="Tulsa"/>
    <s v="Oklahoma"/>
    <n v="74170"/>
    <s v="TV804"/>
    <s v="Drone Video Techniques"/>
    <n v="37.99"/>
    <n v="7"/>
    <x v="2"/>
    <n v="2"/>
    <n v="75.98"/>
    <n v="6"/>
  </r>
  <r>
    <n v="2516"/>
    <x v="535"/>
    <x v="600"/>
    <s v="Tedman"/>
    <s v="Stockings"/>
    <s v="tstockings94@opera.com#mailto:tstockings94@opera.com#"/>
    <s v="810-434-7886"/>
    <s v="406 Rigney Drive"/>
    <s v="Flint"/>
    <s v="Michigan"/>
    <n v="48550"/>
    <s v="BP107"/>
    <s v="Ladybug Robot Blueprint"/>
    <n v="12"/>
    <n v="1"/>
    <x v="6"/>
    <n v="4"/>
    <n v="48"/>
    <n v="6"/>
  </r>
  <r>
    <n v="2517"/>
    <x v="535"/>
    <x v="77"/>
    <s v="Patricia"/>
    <s v="Sherrott"/>
    <s v="psherrottp2@e-recht24.de#mailto:psherrottp2@e-recht24.de#"/>
    <s v="302-391-3666"/>
    <s v="8329 Sundown Alley"/>
    <s v="Newark"/>
    <s v="Delaware"/>
    <n v="19714"/>
    <s v="RS707"/>
    <s v="RXW-9807 Robot"/>
    <n v="599"/>
    <n v="6"/>
    <x v="1"/>
    <n v="5"/>
    <n v="2995"/>
    <n v="6"/>
  </r>
  <r>
    <n v="2518"/>
    <x v="535"/>
    <x v="229"/>
    <s v="Matty"/>
    <s v="Brabender"/>
    <s v="mbrabenderar@wikipedia.org#mailto:mbrabenderar@wikipedia.org#"/>
    <s v="305-155-1572"/>
    <s v="2730 Gina Place"/>
    <s v="Miami"/>
    <s v="Florida"/>
    <n v="33134"/>
    <s v="BP102"/>
    <s v="Bsquare Robot Blueprint"/>
    <n v="8.99"/>
    <n v="1"/>
    <x v="6"/>
    <n v="1"/>
    <n v="8.99"/>
    <n v="6"/>
  </r>
  <r>
    <n v="2519"/>
    <x v="535"/>
    <x v="272"/>
    <s v="Ricky"/>
    <s v="Hutchin"/>
    <s v="rhutchin7y@springer.com#mailto:rhutchin7y@springer.com#"/>
    <s v="202-123-8111"/>
    <s v="5759 Independence Drive"/>
    <s v="Washington"/>
    <s v="District of Columbia"/>
    <n v="20436"/>
    <s v="EB513"/>
    <s v="Photograph Drones"/>
    <n v="14.99"/>
    <n v="4"/>
    <x v="0"/>
    <n v="4"/>
    <n v="59.96"/>
    <n v="6"/>
  </r>
  <r>
    <n v="2520"/>
    <x v="535"/>
    <x v="846"/>
    <s v="Fonzie"/>
    <s v="Casero"/>
    <s v="fcaseroes@cnet.com#mailto:fcaseroes@cnet.com#"/>
    <s v="309-854-3405"/>
    <s v="966 Lukken Parkway"/>
    <s v="Peoria"/>
    <s v="Illinois"/>
    <n v="61605"/>
    <s v="DK203"/>
    <s v="BYOD-220"/>
    <n v="69"/>
    <n v="2"/>
    <x v="3"/>
    <n v="2"/>
    <n v="138"/>
    <n v="6"/>
  </r>
  <r>
    <n v="2521"/>
    <x v="535"/>
    <x v="1422"/>
    <s v="Berenice"/>
    <s v="Sambeck"/>
    <s v="bsambeck4f@wisc.edu#mailto:bsambeck4f@wisc.edu#"/>
    <s v="210-434-8915"/>
    <s v="6920 5th Parkway"/>
    <s v="San Antonio"/>
    <s v="Texas"/>
    <n v="78285"/>
    <s v="EB503"/>
    <s v="Building Your Own Drone"/>
    <n v="24.99"/>
    <n v="4"/>
    <x v="0"/>
    <n v="4"/>
    <n v="99.96"/>
    <n v="6"/>
  </r>
  <r>
    <n v="2522"/>
    <x v="535"/>
    <x v="595"/>
    <s v="Joey"/>
    <s v="Woodier"/>
    <s v="jwoodiercp@netlog.com#mailto:jwoodiercp@netlog.com#"/>
    <s v="727-347-5473"/>
    <s v="5959 Rutledge Street"/>
    <s v="Saint Petersburg"/>
    <s v="Florida"/>
    <n v="33710"/>
    <s v="RK602"/>
    <s v="BYOR-1000"/>
    <n v="189"/>
    <n v="5"/>
    <x v="4"/>
    <n v="1"/>
    <n v="189"/>
    <n v="6"/>
  </r>
  <r>
    <n v="2523"/>
    <x v="536"/>
    <x v="1452"/>
    <s v="Lauri"/>
    <s v="Richter"/>
    <s v="lrichter8e@163.com#mailto:lrichter8e@163.com#"/>
    <s v="504-728-1333"/>
    <s v="83092 Old Gate Plaza"/>
    <s v="New Orleans"/>
    <s v="Louisiana"/>
    <n v="70160"/>
    <s v="EB505"/>
    <s v="Delivery Drones"/>
    <n v="14.99"/>
    <n v="4"/>
    <x v="0"/>
    <n v="4"/>
    <n v="59.96"/>
    <n v="6"/>
  </r>
  <r>
    <n v="2524"/>
    <x v="536"/>
    <x v="354"/>
    <s v="Lucias"/>
    <s v="Stubbins"/>
    <s v="lstubbinsmv@livejournal.com#mailto:lstubbinsmv@livejournal.com#"/>
    <s v="423-722-2755"/>
    <s v="702 Union Park"/>
    <s v="Chattanooga"/>
    <s v="Tennessee"/>
    <n v="37410"/>
    <s v="BP104"/>
    <s v="Cat Robot Blueprint"/>
    <n v="4.99"/>
    <n v="1"/>
    <x v="6"/>
    <n v="3"/>
    <n v="14.97"/>
    <n v="6"/>
  </r>
  <r>
    <n v="2525"/>
    <x v="536"/>
    <x v="655"/>
    <s v="Margaretta"/>
    <s v="Gales"/>
    <s v="mgales3v@123-reg.co.uk#mailto:mgales3v@123-reg.co.uk#"/>
    <s v="626-430-8051"/>
    <s v="13515 Scoville Center"/>
    <s v="Alhambra"/>
    <s v="California"/>
    <n v="91841"/>
    <s v="EB503"/>
    <s v="Building Your Own Drone"/>
    <n v="24.99"/>
    <n v="4"/>
    <x v="0"/>
    <n v="5"/>
    <n v="124.94999999999999"/>
    <n v="6"/>
  </r>
  <r>
    <n v="2526"/>
    <x v="536"/>
    <x v="1453"/>
    <s v="Ursula"/>
    <s v="MacAindreis"/>
    <s v="umacaindreisle@4shared.com#mailto:umacaindreisle@4shared.com#"/>
    <s v="801-820-5267"/>
    <s v="33 Clyde Gallagher Court"/>
    <s v="Salt Lake City"/>
    <s v="Utah"/>
    <n v="84120"/>
    <s v="DK208"/>
    <s v="BYOD-500"/>
    <n v="167"/>
    <n v="2"/>
    <x v="3"/>
    <n v="3"/>
    <n v="501"/>
    <n v="6"/>
  </r>
  <r>
    <n v="2527"/>
    <x v="537"/>
    <x v="616"/>
    <s v="Klemens"/>
    <s v="Bolf"/>
    <s v="kbolf8z@smh.com.au#mailto:kbolf8z@smh.com.au#"/>
    <s v="602-682-9926"/>
    <s v="2633 Pond Lane"/>
    <s v="Phoenix"/>
    <s v="Arizona"/>
    <n v="85053"/>
    <s v="DK208"/>
    <s v="BYOD-500"/>
    <n v="167"/>
    <n v="2"/>
    <x v="3"/>
    <n v="6"/>
    <n v="1002"/>
    <n v="6"/>
  </r>
  <r>
    <n v="2528"/>
    <x v="537"/>
    <x v="538"/>
    <s v="Saloma"/>
    <s v="Hannaford"/>
    <s v="shannafordmz@sciencedirect.com#mailto:shannafordmz@sciencedirect.com#"/>
    <s v="260-682-0549"/>
    <s v="474 Texas Lane"/>
    <s v="Fort Wayne"/>
    <s v="Indiana"/>
    <n v="46896"/>
    <s v="DS307"/>
    <s v="MICR-564K Drone"/>
    <n v="499"/>
    <n v="3"/>
    <x v="5"/>
    <n v="3"/>
    <n v="1497"/>
    <n v="6"/>
  </r>
  <r>
    <n v="2529"/>
    <x v="537"/>
    <x v="1002"/>
    <s v="Raff"/>
    <s v="Fulk"/>
    <s v="rfulkph@ucsd.edu#mailto:rfulkph@ucsd.edu#"/>
    <s v="208-709-0858"/>
    <s v="86 Aberg Pass"/>
    <s v="Pocatello"/>
    <s v="Idaho"/>
    <n v="83206"/>
    <s v="EB502"/>
    <s v="Building Your First Robot"/>
    <n v="24.95"/>
    <n v="4"/>
    <x v="0"/>
    <n v="3"/>
    <n v="74.849999999999994"/>
    <n v="6"/>
  </r>
  <r>
    <n v="2530"/>
    <x v="537"/>
    <x v="646"/>
    <s v="Kathe"/>
    <s v="Duesbury"/>
    <s v="kduesbury8d@tripod.com#mailto:kduesbury8d@tripod.com#"/>
    <s v="206-953-7395"/>
    <s v="6021 Corry Place"/>
    <s v="Seattle"/>
    <s v="Washington"/>
    <n v="98133"/>
    <s v="TV809"/>
    <s v="Understanding 3D Printing"/>
    <n v="42.99"/>
    <n v="7"/>
    <x v="2"/>
    <n v="3"/>
    <n v="128.97"/>
    <n v="6"/>
  </r>
  <r>
    <n v="2531"/>
    <x v="537"/>
    <x v="234"/>
    <s v="Cecilius"/>
    <s v="Bentinck"/>
    <s v="cbentinckn0@indiegogo.com#mailto:cbentinckn0@indiegogo.com#"/>
    <s v="917-742-2420"/>
    <s v="92 Waywood Hill"/>
    <s v="New York City"/>
    <s v="New York"/>
    <n v="10110"/>
    <s v="BP107"/>
    <s v="Ladybug Robot Blueprint"/>
    <n v="12"/>
    <n v="1"/>
    <x v="6"/>
    <n v="2"/>
    <n v="24"/>
    <n v="6"/>
  </r>
  <r>
    <n v="2532"/>
    <x v="537"/>
    <x v="251"/>
    <s v="Brok"/>
    <s v="De Morena"/>
    <s v="bdej@posterous.com#mailto:bdej@posterous.com#"/>
    <s v="361-881-3664"/>
    <s v="2367 Welch Pass"/>
    <s v="Corpus Christi"/>
    <s v="Texas"/>
    <n v="78426"/>
    <s v="DS306"/>
    <s v="DX-145 Drone"/>
    <n v="250"/>
    <n v="3"/>
    <x v="5"/>
    <n v="3"/>
    <n v="750"/>
    <n v="6"/>
  </r>
  <r>
    <n v="2533"/>
    <x v="538"/>
    <x v="1454"/>
    <s v="Abbey"/>
    <s v="Cussins"/>
    <s v="acussinsax@bloomberg.com#mailto:acussinsax@bloomberg.com#"/>
    <s v="480-770-1126"/>
    <s v="909 Dorton Drive"/>
    <s v="Phoenix"/>
    <s v="Arizona"/>
    <n v="85045"/>
    <s v="RS702"/>
    <s v="MICR-23K Robot"/>
    <n v="899"/>
    <n v="6"/>
    <x v="1"/>
    <n v="1"/>
    <n v="899"/>
    <n v="6"/>
  </r>
  <r>
    <n v="2534"/>
    <x v="538"/>
    <x v="827"/>
    <s v="Stormi"/>
    <s v="Forty"/>
    <s v="sforty6@fc2.com#mailto:sforty6@fc2.com#"/>
    <s v="508-161-2015"/>
    <s v="2469 Lyons Trail"/>
    <s v="Worcester"/>
    <s v="Massachusetts"/>
    <n v="1605"/>
    <s v="EB513"/>
    <s v="Photograph Drones"/>
    <n v="14.99"/>
    <n v="4"/>
    <x v="0"/>
    <n v="5"/>
    <n v="74.95"/>
    <n v="6"/>
  </r>
  <r>
    <n v="2535"/>
    <x v="538"/>
    <x v="772"/>
    <s v="Tina"/>
    <s v="Argontt"/>
    <s v="targonttna@indiegogo.com#mailto:targonttna@indiegogo.com#"/>
    <s v="202-759-9721"/>
    <s v="13628 Ohio Drive"/>
    <s v="Washington"/>
    <s v="District of Columbia"/>
    <n v="20238"/>
    <s v="RS706"/>
    <s v="RWW-75 Robot"/>
    <n v="883"/>
    <n v="6"/>
    <x v="1"/>
    <n v="2"/>
    <n v="1766"/>
    <n v="6"/>
  </r>
  <r>
    <n v="2536"/>
    <x v="539"/>
    <x v="1455"/>
    <s v="Alina"/>
    <s v="Fallow"/>
    <s v="afallow74@vistaprint.com#mailto:afallow74@vistaprint.com#"/>
    <s v="515-596-7963"/>
    <s v="10670 Scofield Place"/>
    <s v="Des Moines"/>
    <s v="Iowa"/>
    <n v="50335"/>
    <s v="EB503"/>
    <s v="Building Your Own Drone"/>
    <n v="24.99"/>
    <n v="4"/>
    <x v="0"/>
    <n v="6"/>
    <n v="149.94"/>
    <n v="6"/>
  </r>
  <r>
    <n v="2537"/>
    <x v="539"/>
    <x v="60"/>
    <s v="Lotti"/>
    <s v="Cridlon"/>
    <s v="lcridlonkj@sina.com.cn#mailto:lcridlonkj@sina.com.cn#"/>
    <s v="217-724-8971"/>
    <s v="30 Rieder Avenue"/>
    <s v="Springfield"/>
    <s v="Illinois"/>
    <n v="62723"/>
    <s v="EB506"/>
    <s v="Delta Robots"/>
    <n v="16.989999999999998"/>
    <n v="4"/>
    <x v="0"/>
    <n v="5"/>
    <n v="84.949999999999989"/>
    <n v="6"/>
  </r>
  <r>
    <n v="2538"/>
    <x v="539"/>
    <x v="1456"/>
    <s v="Delaney"/>
    <s v="Mitham"/>
    <s v="dmithamcb@narod.ru#mailto:dmithamcb@narod.ru#"/>
    <s v="314-609-3749"/>
    <s v="5520 Ohio Terrace"/>
    <s v="Saint Louis"/>
    <s v="Missouri"/>
    <n v="63116"/>
    <s v="RK607"/>
    <s v="BYOR-4005"/>
    <n v="245"/>
    <n v="5"/>
    <x v="4"/>
    <n v="2"/>
    <n v="490"/>
    <n v="6"/>
  </r>
  <r>
    <n v="2539"/>
    <x v="539"/>
    <x v="798"/>
    <s v="Rodi"/>
    <s v="Barff"/>
    <s v="rbarfflh@oracle.com#mailto:rbarfflh@oracle.com#"/>
    <s v="936-886-7550"/>
    <s v="527 Cambridge Avenue"/>
    <s v="Houston"/>
    <s v="Texas"/>
    <n v="77090"/>
    <s v="EB505"/>
    <s v="Delivery Drones"/>
    <n v="14.99"/>
    <n v="4"/>
    <x v="0"/>
    <n v="3"/>
    <n v="44.97"/>
    <n v="6"/>
  </r>
  <r>
    <n v="2540"/>
    <x v="540"/>
    <x v="1349"/>
    <s v="Yuma"/>
    <s v="Thies"/>
    <s v="ythies3y@digg.com#mailto:ythies3y@digg.com#"/>
    <s v="505-663-5987"/>
    <s v="9870 Cascade Alley"/>
    <s v="Las Cruces"/>
    <s v="New Mexico"/>
    <n v="88006"/>
    <s v="DS305"/>
    <s v="DTI-84 Drone"/>
    <n v="455"/>
    <n v="3"/>
    <x v="5"/>
    <n v="6"/>
    <n v="2730"/>
    <n v="6"/>
  </r>
  <r>
    <n v="2541"/>
    <x v="540"/>
    <x v="269"/>
    <s v="Suki"/>
    <s v="Dixcee"/>
    <s v="sdixceekl@vkontakte.ru#mailto:sdixceekl@vkontakte.ru#"/>
    <s v="337-654-6362"/>
    <s v="2139 Buena Vista Hill"/>
    <s v="Lafayette"/>
    <s v="Louisiana"/>
    <n v="70593"/>
    <s v="DK209"/>
    <s v="BYOD-550"/>
    <n v="179"/>
    <n v="2"/>
    <x v="3"/>
    <n v="4"/>
    <n v="716"/>
    <n v="6"/>
  </r>
  <r>
    <n v="2542"/>
    <x v="540"/>
    <x v="1457"/>
    <s v="Cherey"/>
    <s v="Caitlin"/>
    <s v="ccaitlinlc@shutterfly.com#mailto:ccaitlinlc@shutterfly.com#"/>
    <s v="512-697-4624"/>
    <s v="89948 Ohio Crossing"/>
    <s v="Round Rock"/>
    <s v="Texas"/>
    <n v="78682"/>
    <s v="DS302"/>
    <s v="DC-304 Drone"/>
    <n v="395"/>
    <n v="3"/>
    <x v="5"/>
    <n v="1"/>
    <n v="395"/>
    <n v="6"/>
  </r>
  <r>
    <n v="2543"/>
    <x v="540"/>
    <x v="748"/>
    <s v="Lily"/>
    <s v="Holbury"/>
    <s v="lholburybk@furl.net#mailto:lholburybk@furl.net#"/>
    <s v="704-499-3352"/>
    <s v="23601 Artisan Trail"/>
    <s v="Charlotte"/>
    <s v="North Carolina"/>
    <n v="28215"/>
    <s v="EB521"/>
    <s v="Understanding Artificial Intelligence"/>
    <n v="19.5"/>
    <n v="4"/>
    <x v="0"/>
    <n v="3"/>
    <n v="58.5"/>
    <n v="6"/>
  </r>
  <r>
    <n v="2544"/>
    <x v="541"/>
    <x v="1416"/>
    <s v="Stu"/>
    <s v="Evason"/>
    <s v="sevason91@berkeley.edu#mailto:sevason91@berkeley.edu#"/>
    <s v="724-861-2047"/>
    <s v="38509 Old Shore Avenue"/>
    <s v="Pittsburgh"/>
    <s v="Pennsylvania"/>
    <n v="15235"/>
    <s v="DK202"/>
    <s v="BYOD-200"/>
    <n v="58.95"/>
    <n v="2"/>
    <x v="3"/>
    <n v="3"/>
    <n v="176.85000000000002"/>
    <n v="6"/>
  </r>
  <r>
    <n v="2545"/>
    <x v="541"/>
    <x v="1458"/>
    <s v="Robinett"/>
    <s v="Cossum"/>
    <s v="rcossumba@devhub.com#mailto:rcossumba@devhub.com#"/>
    <s v="314-377-5588"/>
    <s v="226 Karstens Hill"/>
    <s v="Saint Louis"/>
    <s v="Missouri"/>
    <n v="63169"/>
    <s v="DS303"/>
    <s v="DTD-7000 Drone"/>
    <n v="450"/>
    <n v="3"/>
    <x v="5"/>
    <n v="5"/>
    <n v="2250"/>
    <n v="6"/>
  </r>
  <r>
    <n v="2546"/>
    <x v="541"/>
    <x v="82"/>
    <s v="Drusy"/>
    <s v="Fison"/>
    <s v="dfison78@163.com#mailto:dfison78@163.com#"/>
    <s v="310-411-4694"/>
    <s v="35 Hermina Lane"/>
    <s v="Long Beach"/>
    <s v="California"/>
    <n v="90805"/>
    <s v="EB512"/>
    <s v="Multi Rotor Drones"/>
    <n v="24.95"/>
    <n v="4"/>
    <x v="0"/>
    <n v="4"/>
    <n v="99.8"/>
    <n v="6"/>
  </r>
  <r>
    <n v="2547"/>
    <x v="541"/>
    <x v="740"/>
    <s v="Munmro"/>
    <s v="Betke"/>
    <s v="mbetkepi@goo.gl#mailto:mbetkepi@goo.gl#"/>
    <s v="469-545-7623"/>
    <s v="5380 Heath Hill"/>
    <s v="Garland"/>
    <s v="Texas"/>
    <n v="75044"/>
    <s v="TV805"/>
    <s v="Industrial 3D Printing"/>
    <n v="49"/>
    <n v="7"/>
    <x v="2"/>
    <n v="4"/>
    <n v="196"/>
    <n v="6"/>
  </r>
  <r>
    <n v="2548"/>
    <x v="542"/>
    <x v="442"/>
    <s v="Chaim"/>
    <s v="Artist"/>
    <s v="cartist90@theatlantic.com#mailto:cartist90@theatlantic.com#"/>
    <s v="573-707-8734"/>
    <s v="393 Melrose Center"/>
    <s v="Columbia"/>
    <s v="Missouri"/>
    <n v="65211"/>
    <s v="TV804"/>
    <s v="Drone Video Techniques"/>
    <n v="37.99"/>
    <n v="7"/>
    <x v="2"/>
    <n v="3"/>
    <n v="113.97"/>
    <n v="6"/>
  </r>
  <r>
    <n v="2549"/>
    <x v="542"/>
    <x v="1459"/>
    <s v="Cary"/>
    <s v="Basterfield"/>
    <s v="cbasterfieldp7@indiatimes.com#mailto:cbasterfieldp7@indiatimes.com#"/>
    <s v="864-294-3389"/>
    <s v="22 1st Park"/>
    <s v="Spartanburg"/>
    <s v="South Carolina"/>
    <n v="29305"/>
    <s v="BP102"/>
    <s v="Bsquare Robot Blueprint"/>
    <n v="8.99"/>
    <n v="1"/>
    <x v="6"/>
    <n v="1"/>
    <n v="8.99"/>
    <n v="6"/>
  </r>
  <r>
    <n v="2550"/>
    <x v="542"/>
    <x v="263"/>
    <s v="Pattin"/>
    <s v="Wallman"/>
    <s v="pwallmanam@booking.com#mailto:pwallmanam@booking.com#"/>
    <s v="203-658-1399"/>
    <s v="318 Anzinger Street"/>
    <s v="Stamford"/>
    <s v="Connecticut"/>
    <n v="6905"/>
    <s v="DK201"/>
    <s v="BYOD-100"/>
    <n v="54"/>
    <n v="2"/>
    <x v="3"/>
    <n v="5"/>
    <n v="270"/>
    <n v="6"/>
  </r>
  <r>
    <n v="2551"/>
    <x v="542"/>
    <x v="1460"/>
    <s v="Christiano"/>
    <s v="Tuson"/>
    <s v="ctusonh0@hc360.com#mailto:ctusonh0@hc360.com#"/>
    <s v="504-191-9564"/>
    <s v="16417 Marcy Place"/>
    <s v="New Orleans"/>
    <s v="Louisiana"/>
    <n v="70149"/>
    <s v="BP105"/>
    <s v="Creature Robot Arms Blueprint"/>
    <n v="12"/>
    <n v="1"/>
    <x v="6"/>
    <n v="4"/>
    <n v="48"/>
    <n v="6"/>
  </r>
  <r>
    <n v="2552"/>
    <x v="542"/>
    <x v="490"/>
    <s v="Abel"/>
    <s v="Strike"/>
    <s v="astrikei9@opensource.org#mailto:astrikei9@opensource.org#"/>
    <s v="267-168-6705"/>
    <s v="86 Farwell Junction"/>
    <s v="Philadelphia"/>
    <s v="Pennsylvania"/>
    <n v="19136"/>
    <s v="EB508"/>
    <s v="Fixed Wing Drones"/>
    <n v="15.5"/>
    <n v="4"/>
    <x v="0"/>
    <n v="3"/>
    <n v="46.5"/>
    <n v="6"/>
  </r>
  <r>
    <n v="2553"/>
    <x v="542"/>
    <x v="965"/>
    <s v="Misti"/>
    <s v="Vose"/>
    <s v="mvosemk@hugedomains.com#mailto:mvosemk@hugedomains.com#"/>
    <s v="617-567-1451"/>
    <s v="625 Larry Pass"/>
    <s v="Boston"/>
    <s v="Massachusetts"/>
    <n v="2109"/>
    <s v="EB502"/>
    <s v="Building Your First Robot"/>
    <n v="24.95"/>
    <n v="4"/>
    <x v="0"/>
    <n v="5"/>
    <n v="124.75"/>
    <n v="6"/>
  </r>
  <r>
    <n v="2554"/>
    <x v="542"/>
    <x v="1461"/>
    <s v="Raff"/>
    <s v="Levay"/>
    <s v="rlevayis@angelfire.com#mailto:rlevayis@angelfire.com#"/>
    <s v="561-561-4825"/>
    <s v="3214 Bonner Plaza"/>
    <s v="Lake Worth"/>
    <s v="Florida"/>
    <n v="33467"/>
    <s v="BP105"/>
    <s v="Creature Robot Arms Blueprint"/>
    <n v="12"/>
    <n v="1"/>
    <x v="6"/>
    <n v="2"/>
    <n v="24"/>
    <n v="6"/>
  </r>
  <r>
    <n v="2555"/>
    <x v="543"/>
    <x v="197"/>
    <s v="Tracy"/>
    <s v="Marians"/>
    <s v="tmariansc4@dmoz.org#mailto:tmariansc4@dmoz.org#"/>
    <s v="626-469-5165"/>
    <s v="96 Carey Drive"/>
    <s v="Corona"/>
    <s v="California"/>
    <n v="92883"/>
    <s v="TV806"/>
    <s v="Mapping with Drones"/>
    <n v="49"/>
    <n v="7"/>
    <x v="2"/>
    <n v="1"/>
    <n v="49"/>
    <n v="6"/>
  </r>
  <r>
    <n v="2556"/>
    <x v="543"/>
    <x v="1462"/>
    <s v="Patsy"/>
    <s v="Colthard"/>
    <s v="pcoltharddt@nature.com#mailto:pcoltharddt@nature.com#"/>
    <s v="757-527-7221"/>
    <s v="5399 Hallows Place"/>
    <s v="Herndon"/>
    <s v="Virginia"/>
    <n v="22070"/>
    <s v="EB516"/>
    <s v="RTF Drones"/>
    <n v="16.989999999999998"/>
    <n v="4"/>
    <x v="0"/>
    <n v="4"/>
    <n v="67.959999999999994"/>
    <n v="6"/>
  </r>
  <r>
    <n v="2557"/>
    <x v="543"/>
    <x v="477"/>
    <s v="Kendra"/>
    <s v="Twallin"/>
    <s v="ktwallinin@berkeley.edu#mailto:ktwallinin@berkeley.edu#"/>
    <s v="571-338-7601"/>
    <s v="84 Rowland Center"/>
    <s v="Falls Church"/>
    <s v="Virginia"/>
    <n v="22047"/>
    <s v="DK209"/>
    <s v="BYOD-550"/>
    <n v="179"/>
    <n v="2"/>
    <x v="3"/>
    <n v="2"/>
    <n v="358"/>
    <n v="6"/>
  </r>
  <r>
    <n v="2558"/>
    <x v="543"/>
    <x v="1426"/>
    <s v="Leopold"/>
    <s v="Gerty"/>
    <s v="lgertyan@theguardian.com#mailto:lgertyan@theguardian.com#"/>
    <s v="702-669-5055"/>
    <s v="896 Fuller Center"/>
    <s v="Las Vegas"/>
    <s v="Nevada"/>
    <n v="89166"/>
    <s v="DK201"/>
    <s v="BYOD-100"/>
    <n v="54"/>
    <n v="2"/>
    <x v="3"/>
    <n v="3"/>
    <n v="162"/>
    <n v="6"/>
  </r>
  <r>
    <n v="2559"/>
    <x v="543"/>
    <x v="1156"/>
    <s v="Bryn"/>
    <s v="Shillington"/>
    <s v="bshillingtonn7@imageshack.us#mailto:bshillingtonn7@imageshack.us#"/>
    <s v="915-452-5732"/>
    <s v="9655 Dottie Place"/>
    <s v="El Paso"/>
    <s v="Texas"/>
    <n v="79999"/>
    <s v="EB518"/>
    <s v="Single Rotor Drones"/>
    <n v="14.99"/>
    <n v="4"/>
    <x v="0"/>
    <n v="3"/>
    <n v="44.97"/>
    <n v="6"/>
  </r>
  <r>
    <n v="2560"/>
    <x v="543"/>
    <x v="1107"/>
    <s v="Dov"/>
    <s v="Bamsey"/>
    <s v="dbamsey14@admin.ch#mailto:dbamsey14@admin.ch#"/>
    <s v="337-776-5286"/>
    <s v="58 Golden Leaf Alley"/>
    <s v="Lake Charles"/>
    <s v="Louisiana"/>
    <n v="70616"/>
    <s v="RS706"/>
    <s v="RWW-75 Robot"/>
    <n v="883"/>
    <n v="6"/>
    <x v="1"/>
    <n v="2"/>
    <n v="1766"/>
    <n v="6"/>
  </r>
  <r>
    <n v="2561"/>
    <x v="543"/>
    <x v="1463"/>
    <s v="Kendal"/>
    <s v="Utterson"/>
    <s v="kuttersonmz@arstechnica.com#mailto:kuttersonmz@arstechnica.com#"/>
    <s v="850-643-1098"/>
    <s v="824 8th Center"/>
    <s v="Panama City"/>
    <s v="Florida"/>
    <n v="32405"/>
    <s v="EB521"/>
    <s v="Understanding Artificial Intelligence"/>
    <n v="19.5"/>
    <n v="4"/>
    <x v="0"/>
    <n v="5"/>
    <n v="97.5"/>
    <n v="6"/>
  </r>
  <r>
    <n v="2562"/>
    <x v="543"/>
    <x v="1464"/>
    <s v="Stanfield"/>
    <s v="Weall"/>
    <s v="sweallf8@infoseek.co.jp#mailto:sweallf8@infoseek.co.jp#"/>
    <s v="952-136-0108"/>
    <s v="94 Killdeer Terrace"/>
    <s v="Young America"/>
    <s v="Minnesota"/>
    <n v="55573"/>
    <s v="DS303"/>
    <s v="DTD-7000 Drone"/>
    <n v="450"/>
    <n v="3"/>
    <x v="5"/>
    <n v="6"/>
    <n v="2700"/>
    <n v="6"/>
  </r>
  <r>
    <n v="2563"/>
    <x v="544"/>
    <x v="1018"/>
    <s v="Jacenta"/>
    <s v="Robus"/>
    <s v="jrobus9b@miitbeian.gov.cn#mailto:jrobus9b@miitbeian.gov.cn#"/>
    <s v="719-956-1884"/>
    <s v="64 Dunning Junction"/>
    <s v="Colorado Springs"/>
    <s v="Colorado"/>
    <n v="80995"/>
    <s v="BP107"/>
    <s v="Ladybug Robot Blueprint"/>
    <n v="12"/>
    <n v="1"/>
    <x v="6"/>
    <n v="3"/>
    <n v="36"/>
    <n v="5"/>
  </r>
  <r>
    <n v="2564"/>
    <x v="544"/>
    <x v="1363"/>
    <s v="Alvan"/>
    <s v="Jepps"/>
    <s v="ajeppsjo@skype.com#mailto:ajeppsjo@skype.com#"/>
    <s v="215-611-9454"/>
    <s v="2699 Brown Terrace"/>
    <s v="Philadelphia"/>
    <s v="Pennsylvania"/>
    <n v="19131"/>
    <s v="RK605"/>
    <s v="BYOR-3000"/>
    <n v="214"/>
    <n v="5"/>
    <x v="4"/>
    <n v="2"/>
    <n v="428"/>
    <n v="5"/>
  </r>
  <r>
    <n v="2565"/>
    <x v="544"/>
    <x v="154"/>
    <s v="Farah"/>
    <s v="Brignall"/>
    <s v="fbrignalll3@google.com.au#mailto:fbrignalll3@google.com.au#"/>
    <s v="915-315-4770"/>
    <s v="79855 Sommers Junction"/>
    <s v="El Paso"/>
    <s v="Texas"/>
    <n v="79945"/>
    <s v="EB511"/>
    <s v="Helicopter Drones"/>
    <n v="20.95"/>
    <n v="4"/>
    <x v="0"/>
    <n v="3"/>
    <n v="62.849999999999994"/>
    <n v="5"/>
  </r>
  <r>
    <n v="2566"/>
    <x v="544"/>
    <x v="61"/>
    <s v="Helli"/>
    <s v="Bamlet"/>
    <s v="hbamletr9@google.nl#mailto:hbamletr9@google.nl#"/>
    <s v="712-962-2122"/>
    <s v="90 Dorton Road"/>
    <s v="Sioux City"/>
    <s v="Iowa"/>
    <n v="51105"/>
    <s v="TV802"/>
    <s v="AI for Educators"/>
    <n v="49.95"/>
    <n v="7"/>
    <x v="2"/>
    <n v="2"/>
    <n v="99.9"/>
    <n v="5"/>
  </r>
  <r>
    <n v="2567"/>
    <x v="544"/>
    <x v="1465"/>
    <s v="Ivette"/>
    <s v="MacGillreich"/>
    <s v="imacgillreichfg@ucoz.ru#mailto:imacgillreichfg@ucoz.ru#"/>
    <s v="239-105-3460"/>
    <s v="79 Sunbrook Park"/>
    <s v="Fort Myers"/>
    <s v="Florida"/>
    <n v="33994"/>
    <s v="EB511"/>
    <s v="Helicopter Drones"/>
    <n v="20.95"/>
    <n v="4"/>
    <x v="0"/>
    <n v="2"/>
    <n v="41.9"/>
    <n v="5"/>
  </r>
  <r>
    <n v="2568"/>
    <x v="544"/>
    <x v="1133"/>
    <s v="Kailey"/>
    <s v="Quartermain"/>
    <s v="kquartermainmp@ning.com#mailto:kquartermainmp@ning.com#"/>
    <s v="603-385-0085"/>
    <s v="50279 Londonderry Hill"/>
    <s v="Portsmouth"/>
    <s v="New Hampshire"/>
    <n v="214"/>
    <s v="EB501"/>
    <s v="Articulated Robots"/>
    <n v="23.99"/>
    <n v="4"/>
    <x v="0"/>
    <n v="1"/>
    <n v="23.99"/>
    <n v="5"/>
  </r>
  <r>
    <n v="2569"/>
    <x v="544"/>
    <x v="1466"/>
    <s v="Joseito"/>
    <s v="Scadden"/>
    <s v="jscaddenpz@dot.gov#mailto:jscaddenpz@dot.gov#"/>
    <s v="909-110-0771"/>
    <s v="36742 Knutson Terrace"/>
    <s v="San Bernardino"/>
    <s v="California"/>
    <n v="92405"/>
    <s v="RK605"/>
    <s v="BYOR-3000"/>
    <n v="214"/>
    <n v="5"/>
    <x v="4"/>
    <n v="2"/>
    <n v="428"/>
    <n v="5"/>
  </r>
  <r>
    <n v="2570"/>
    <x v="544"/>
    <x v="1096"/>
    <s v="Genni"/>
    <s v="Coopey"/>
    <s v="gcoopeydc@samsung.com#mailto:gcoopeydc@samsung.com#"/>
    <s v="770-719-4641"/>
    <s v="45538 Norway Maple Road"/>
    <s v="Atlanta"/>
    <s v="Georgia"/>
    <n v="31119"/>
    <s v="EB521"/>
    <s v="Understanding Artificial Intelligence"/>
    <n v="19.5"/>
    <n v="4"/>
    <x v="0"/>
    <n v="4"/>
    <n v="78"/>
    <n v="5"/>
  </r>
  <r>
    <n v="2571"/>
    <x v="544"/>
    <x v="1386"/>
    <s v="Ange"/>
    <s v="Kieran"/>
    <s v="akieranps@naver.com#mailto:akieranps@naver.com#"/>
    <s v="205-324-9179"/>
    <s v="696 Graceland Lane"/>
    <s v="Birmingham"/>
    <s v="Alabama"/>
    <n v="35295"/>
    <s v="TV812"/>
    <s v="Understanding Raspberry PI"/>
    <n v="28.99"/>
    <n v="7"/>
    <x v="2"/>
    <n v="5"/>
    <n v="144.94999999999999"/>
    <n v="5"/>
  </r>
  <r>
    <n v="2572"/>
    <x v="545"/>
    <x v="752"/>
    <s v="Rosie"/>
    <s v="Primak"/>
    <s v="rprimak91@imageshack.us#mailto:rprimak91@imageshack.us#"/>
    <s v="775-855-8568"/>
    <s v="5307 Blaine Center"/>
    <s v="Reno"/>
    <s v="Nevada"/>
    <n v="89519"/>
    <s v="TV813"/>
    <s v="Virtual Reality Basics"/>
    <n v="29.99"/>
    <n v="7"/>
    <x v="2"/>
    <n v="2"/>
    <n v="59.98"/>
    <n v="5"/>
  </r>
  <r>
    <n v="2573"/>
    <x v="545"/>
    <x v="38"/>
    <s v="Hamlen"/>
    <s v="Wimes"/>
    <s v="hwimesbb@deviantart.com#mailto:hwimesbb@deviantart.com#"/>
    <s v="786-176-6425"/>
    <s v="43661 Coleman Court"/>
    <s v="Miami"/>
    <s v="Florida"/>
    <n v="33147"/>
    <s v="EB505"/>
    <s v="Delivery Drones"/>
    <n v="14.99"/>
    <n v="4"/>
    <x v="0"/>
    <n v="5"/>
    <n v="74.95"/>
    <n v="5"/>
  </r>
  <r>
    <n v="2574"/>
    <x v="545"/>
    <x v="291"/>
    <s v="Ajay"/>
    <s v="Hardy"/>
    <s v="ahardym@soup.io#mailto:ahardym@soup.io#"/>
    <s v="608-191-8536"/>
    <s v="1632 Northland Lane"/>
    <s v="Madison"/>
    <s v="Wisconsin"/>
    <n v="53716"/>
    <s v="TV808"/>
    <s v="Robotic Essentials"/>
    <n v="34.99"/>
    <n v="7"/>
    <x v="2"/>
    <n v="2"/>
    <n v="69.98"/>
    <n v="5"/>
  </r>
  <r>
    <n v="2575"/>
    <x v="546"/>
    <x v="1235"/>
    <s v="Lorne"/>
    <s v="McGarvey"/>
    <s v="lmcgarveyfn@unesco.org#mailto:lmcgarveyfn@unesco.org#"/>
    <s v="512-218-4938"/>
    <s v="4000 Heffernan Plaza"/>
    <s v="Austin"/>
    <s v="Texas"/>
    <n v="78764"/>
    <s v="TV808"/>
    <s v="Robotic Essentials"/>
    <n v="34.99"/>
    <n v="7"/>
    <x v="2"/>
    <n v="4"/>
    <n v="139.96"/>
    <n v="5"/>
  </r>
  <r>
    <n v="2576"/>
    <x v="546"/>
    <x v="859"/>
    <s v="Davy"/>
    <s v="Dunsmore"/>
    <s v="ddunsmorehu@deliciousdays.com#mailto:ddunsmorehu@deliciousdays.com#"/>
    <s v="865-498-2284"/>
    <s v="585 Forster Lane"/>
    <s v="Knoxville"/>
    <s v="Tennessee"/>
    <n v="37939"/>
    <s v="BP105"/>
    <s v="Creature Robot Arms Blueprint"/>
    <n v="12"/>
    <n v="1"/>
    <x v="6"/>
    <n v="4"/>
    <n v="48"/>
    <n v="5"/>
  </r>
  <r>
    <n v="2577"/>
    <x v="546"/>
    <x v="1467"/>
    <s v="Connie"/>
    <s v="Blatcher"/>
    <s v="cblatcher2y@163.com#mailto:cblatcher2y@163.com#"/>
    <s v="724-302-4893"/>
    <s v="127 Anderson Circle"/>
    <s v="Pittsburgh"/>
    <s v="Pennsylvania"/>
    <n v="15210"/>
    <s v="TV805"/>
    <s v="Industrial 3D Printing"/>
    <n v="49"/>
    <n v="7"/>
    <x v="2"/>
    <n v="4"/>
    <n v="196"/>
    <n v="5"/>
  </r>
  <r>
    <n v="2578"/>
    <x v="546"/>
    <x v="509"/>
    <s v="Marijn"/>
    <s v="Alden"/>
    <s v="maldenr@g.co#mailto:maldenr@g.co#"/>
    <s v="504-532-4987"/>
    <s v="77718 La Follette Alley"/>
    <s v="New Orleans"/>
    <s v="Louisiana"/>
    <n v="70154"/>
    <s v="BP109"/>
    <s v="QuadroCopter Blueprint"/>
    <n v="10.99"/>
    <n v="1"/>
    <x v="6"/>
    <n v="3"/>
    <n v="32.97"/>
    <n v="5"/>
  </r>
  <r>
    <n v="2579"/>
    <x v="546"/>
    <x v="1422"/>
    <s v="Berenice"/>
    <s v="Sambeck"/>
    <s v="bsambeck4f@wisc.edu#mailto:bsambeck4f@wisc.edu#"/>
    <s v="210-434-8915"/>
    <s v="6920 5th Parkway"/>
    <s v="San Antonio"/>
    <s v="Texas"/>
    <n v="78285"/>
    <s v="TV803"/>
    <s v="Cloud Computing"/>
    <n v="29.99"/>
    <n v="7"/>
    <x v="2"/>
    <n v="2"/>
    <n v="59.98"/>
    <n v="5"/>
  </r>
  <r>
    <n v="2580"/>
    <x v="546"/>
    <x v="579"/>
    <s v="Joane"/>
    <s v="Newlin"/>
    <s v="jnewlinq9@admin.ch#mailto:jnewlinq9@admin.ch#"/>
    <s v="601-651-4275"/>
    <s v="8756 Bluejay Junction"/>
    <s v="Jackson"/>
    <s v="Mississippi"/>
    <n v="39216"/>
    <s v="DS303"/>
    <s v="DTD-7000 Drone"/>
    <n v="450"/>
    <n v="3"/>
    <x v="5"/>
    <n v="3"/>
    <n v="1350"/>
    <n v="5"/>
  </r>
  <r>
    <n v="2581"/>
    <x v="547"/>
    <x v="1330"/>
    <s v="Deonne"/>
    <s v="Di Batista"/>
    <s v="ddik8@sphinn.com#mailto:ddik8@sphinn.com#"/>
    <s v="206-561-9336"/>
    <s v="64462 Annamark Drive"/>
    <s v="Seattle"/>
    <s v="Washington"/>
    <n v="98115"/>
    <s v="EB503"/>
    <s v="Building Your Own Drone"/>
    <n v="24.99"/>
    <n v="4"/>
    <x v="0"/>
    <n v="3"/>
    <n v="74.97"/>
    <n v="5"/>
  </r>
  <r>
    <n v="2582"/>
    <x v="548"/>
    <x v="813"/>
    <s v="Clemence"/>
    <s v="McKinstry"/>
    <s v="cmckinstry3g@wired.com#mailto:cmckinstry3g@wired.com#"/>
    <s v="303-668-8990"/>
    <s v="90 Vahlen Way"/>
    <s v="Denver"/>
    <s v="Colorado"/>
    <n v="80262"/>
    <s v="RK605"/>
    <s v="BYOR-3000"/>
    <n v="214"/>
    <n v="5"/>
    <x v="4"/>
    <n v="2"/>
    <n v="428"/>
    <n v="5"/>
  </r>
  <r>
    <n v="2583"/>
    <x v="548"/>
    <x v="1468"/>
    <s v="Alena"/>
    <s v="Kuhle"/>
    <s v="akuhlen2@abc.net.au#mailto:akuhlen2@abc.net.au#"/>
    <s v="719-233-6001"/>
    <s v="7026 Arizona Street"/>
    <s v="Colorado Springs"/>
    <s v="Colorado"/>
    <n v="80940"/>
    <s v="DS303"/>
    <s v="DTD-7000 Drone"/>
    <n v="450"/>
    <n v="3"/>
    <x v="5"/>
    <n v="5"/>
    <n v="2250"/>
    <n v="5"/>
  </r>
  <r>
    <n v="2584"/>
    <x v="549"/>
    <x v="1450"/>
    <s v="Rebeca"/>
    <s v="Pear"/>
    <s v="rpearfs@nytimes.com#mailto:rpearfs@nytimes.com#"/>
    <s v="719-392-3844"/>
    <s v="75 Stone Corner Avenue"/>
    <s v="Pueblo"/>
    <s v="Colorado"/>
    <n v="81005"/>
    <s v="BP109"/>
    <s v="QuadroCopter Blueprint"/>
    <n v="10.99"/>
    <n v="1"/>
    <x v="6"/>
    <n v="2"/>
    <n v="21.98"/>
    <n v="5"/>
  </r>
  <r>
    <n v="2585"/>
    <x v="549"/>
    <x v="617"/>
    <s v="Marita"/>
    <s v="Bignall"/>
    <s v="mbignall8i@vinaora.com#mailto:mbignall8i@vinaora.com#"/>
    <s v="571-362-6096"/>
    <s v="465 Sunfield Crossing"/>
    <s v="Sterling"/>
    <s v="Virginia"/>
    <n v="20167"/>
    <s v="RK602"/>
    <s v="BYOR-1000"/>
    <n v="189"/>
    <n v="5"/>
    <x v="4"/>
    <n v="3"/>
    <n v="567"/>
    <n v="5"/>
  </r>
  <r>
    <n v="2586"/>
    <x v="549"/>
    <x v="1469"/>
    <s v="Sean"/>
    <s v="Feifer"/>
    <s v="sfeifer3z@mit.edu#mailto:sfeifer3z@mit.edu#"/>
    <s v="813-840-8303"/>
    <s v="31452 Anniversary Avenue"/>
    <s v="Tampa"/>
    <s v="Florida"/>
    <n v="33680"/>
    <s v="EB503"/>
    <s v="Building Your Own Drone"/>
    <n v="24.99"/>
    <n v="4"/>
    <x v="0"/>
    <n v="4"/>
    <n v="99.96"/>
    <n v="5"/>
  </r>
  <r>
    <n v="2587"/>
    <x v="549"/>
    <x v="1291"/>
    <s v="Emanuel"/>
    <s v="Zanutti"/>
    <s v="ezanuttii6@rakuten.co.jp#mailto:ezanuttii6@rakuten.co.jp#"/>
    <s v="915-289-5748"/>
    <s v="62 Forest Run Center"/>
    <s v="El Paso"/>
    <s v="Texas"/>
    <n v="88563"/>
    <s v="DS303"/>
    <s v="DTD-7000 Drone"/>
    <n v="450"/>
    <n v="3"/>
    <x v="5"/>
    <n v="3"/>
    <n v="1350"/>
    <n v="5"/>
  </r>
  <r>
    <n v="2588"/>
    <x v="549"/>
    <x v="1224"/>
    <s v="Etti"/>
    <s v="Belamy"/>
    <s v="ebelamyq5@t-online.de#mailto:ebelamyq5@t-online.de#"/>
    <s v="303-483-2276"/>
    <s v="65251 Sunbrook Court"/>
    <s v="Denver"/>
    <s v="Colorado"/>
    <n v="80262"/>
    <s v="DK209"/>
    <s v="BYOD-550"/>
    <n v="179"/>
    <n v="2"/>
    <x v="3"/>
    <n v="4"/>
    <n v="716"/>
    <n v="5"/>
  </r>
  <r>
    <n v="2589"/>
    <x v="550"/>
    <x v="1470"/>
    <s v="Adelheid"/>
    <s v="Spur"/>
    <s v="aspur17@gmpg.org#mailto:aspur17@gmpg.org#"/>
    <s v="318-919-4455"/>
    <s v="77244 Bultman Terrace"/>
    <s v="Shreveport"/>
    <s v="Louisiana"/>
    <n v="71161"/>
    <s v="EB519"/>
    <s v="Spherical Robots"/>
    <n v="16.75"/>
    <n v="4"/>
    <x v="0"/>
    <n v="4"/>
    <n v="67"/>
    <n v="5"/>
  </r>
  <r>
    <n v="2590"/>
    <x v="550"/>
    <x v="552"/>
    <s v="Wren"/>
    <s v="Rowlstone"/>
    <s v="wrowlstone4z@google.nl#mailto:wrowlstone4z@google.nl#"/>
    <s v="914-962-6876"/>
    <s v="335 Scott Point"/>
    <s v="White Plains"/>
    <s v="New York"/>
    <n v="10633"/>
    <s v="TV801"/>
    <s v="Aerial Security"/>
    <n v="36.99"/>
    <n v="7"/>
    <x v="2"/>
    <n v="6"/>
    <n v="221.94"/>
    <n v="5"/>
  </r>
  <r>
    <n v="2591"/>
    <x v="550"/>
    <x v="33"/>
    <s v="Audrey"/>
    <s v="Scarsbrooke"/>
    <s v="ascarsbrooke6g@bloglovin.com#mailto:ascarsbrooke6g@bloglovin.com#"/>
    <s v="601-921-1043"/>
    <s v="46414 Grover Way"/>
    <s v="Jackson"/>
    <s v="Mississippi"/>
    <n v="39216"/>
    <s v="RK604"/>
    <s v="BYOR-2640S"/>
    <n v="189"/>
    <n v="5"/>
    <x v="4"/>
    <n v="2"/>
    <n v="378"/>
    <n v="5"/>
  </r>
  <r>
    <n v="2592"/>
    <x v="550"/>
    <x v="1471"/>
    <s v="Giff"/>
    <s v="Deevey"/>
    <s v="gdeevey9@springer.com#mailto:gdeevey9@springer.com#"/>
    <s v="717-288-0269"/>
    <s v="6235 Mayfield Junction"/>
    <s v="Harrisburg"/>
    <s v="Pennsylvania"/>
    <n v="17105"/>
    <s v="EB518"/>
    <s v="Single Rotor Drones"/>
    <n v="14.99"/>
    <n v="4"/>
    <x v="0"/>
    <n v="5"/>
    <n v="74.95"/>
    <n v="5"/>
  </r>
  <r>
    <n v="2593"/>
    <x v="550"/>
    <x v="776"/>
    <s v="Randie"/>
    <s v="Keeling"/>
    <s v="rkeeling3y@redcross.org#mailto:rkeeling3y@redcross.org#"/>
    <s v="386-590-8633"/>
    <s v="96026 Kings Crossing"/>
    <s v="Daytona Beach"/>
    <s v="Florida"/>
    <n v="32123"/>
    <s v="BP105"/>
    <s v="Creature Robot Arms Blueprint"/>
    <n v="12"/>
    <n v="1"/>
    <x v="6"/>
    <n v="3"/>
    <n v="36"/>
    <n v="5"/>
  </r>
  <r>
    <n v="2594"/>
    <x v="551"/>
    <x v="256"/>
    <s v="Haleigh"/>
    <s v="Coulter"/>
    <s v="hcoultercx@sciencedaily.com#mailto:hcoultercx@sciencedaily.com#"/>
    <s v="310-670-0381"/>
    <s v="48951 Nancy Junction"/>
    <s v="Inglewood"/>
    <s v="California"/>
    <n v="90305"/>
    <s v="BP109"/>
    <s v="QuadroCopter Blueprint"/>
    <n v="10.99"/>
    <n v="1"/>
    <x v="6"/>
    <n v="5"/>
    <n v="54.95"/>
    <n v="5"/>
  </r>
  <r>
    <n v="2595"/>
    <x v="551"/>
    <x v="1472"/>
    <s v="Kizzie"/>
    <s v="Hatchette"/>
    <s v="khatchette6f@timesonline.co.uk#mailto:khatchette6f@timesonline.co.uk#"/>
    <s v="219-394-7960"/>
    <s v="6966 Morningstar Center"/>
    <s v="Gary"/>
    <s v="Indiana"/>
    <n v="46406"/>
    <s v="DS302"/>
    <s v="DC-304 Drone"/>
    <n v="395"/>
    <n v="3"/>
    <x v="5"/>
    <n v="4"/>
    <n v="1580"/>
    <n v="5"/>
  </r>
  <r>
    <n v="2596"/>
    <x v="551"/>
    <x v="1171"/>
    <s v="Mariquilla"/>
    <s v="Stovin"/>
    <s v="mstovin3z@indiegogo.com#mailto:mstovin3z@indiegogo.com#"/>
    <s v="832-585-5166"/>
    <s v="562 Sutherland Plaza"/>
    <s v="Houston"/>
    <s v="Texas"/>
    <n v="77266"/>
    <s v="DK202"/>
    <s v="BYOD-200"/>
    <n v="58.95"/>
    <n v="2"/>
    <x v="3"/>
    <n v="4"/>
    <n v="235.8"/>
    <n v="5"/>
  </r>
  <r>
    <n v="2597"/>
    <x v="551"/>
    <x v="1473"/>
    <s v="Archibald"/>
    <s v="Spittal"/>
    <s v="aspittal36@opensource.org#mailto:aspittal36@opensource.org#"/>
    <s v="615-661-4537"/>
    <s v="56 Burning Wood Circle"/>
    <s v="Nashville"/>
    <s v="Tennessee"/>
    <n v="37205"/>
    <s v="BP106"/>
    <s v="Hexacopter Drone Blueprint"/>
    <n v="8.99"/>
    <n v="1"/>
    <x v="6"/>
    <n v="2"/>
    <n v="17.98"/>
    <n v="5"/>
  </r>
  <r>
    <n v="2598"/>
    <x v="551"/>
    <x v="991"/>
    <s v="Ardene"/>
    <s v="Davidi"/>
    <s v="adavidih9@vinaora.com#mailto:adavidih9@vinaora.com#"/>
    <s v="516-277-4707"/>
    <s v="7695 Crest Line Place"/>
    <s v="New Hyde Park"/>
    <s v="New York"/>
    <n v="11044"/>
    <s v="EB508"/>
    <s v="Fixed Wing Drones"/>
    <n v="15.5"/>
    <n v="4"/>
    <x v="0"/>
    <n v="2"/>
    <n v="31"/>
    <n v="5"/>
  </r>
  <r>
    <n v="2599"/>
    <x v="551"/>
    <x v="1152"/>
    <s v="Carma"/>
    <s v="Threlfall"/>
    <s v="cthrelfallih@loc.gov#mailto:cthrelfallih@loc.gov#"/>
    <s v="714-103-8258"/>
    <s v="76462 Hintze Point"/>
    <s v="Irvine"/>
    <s v="California"/>
    <n v="92612"/>
    <s v="TV802"/>
    <s v="AI for Educators"/>
    <n v="49.95"/>
    <n v="7"/>
    <x v="2"/>
    <n v="4"/>
    <n v="199.8"/>
    <n v="5"/>
  </r>
  <r>
    <n v="2600"/>
    <x v="552"/>
    <x v="212"/>
    <s v="Pollyanna"/>
    <s v="Stonehewer"/>
    <s v="pstonehewerha@state.tx.us#mailto:pstonehewerha@state.tx.us#"/>
    <s v="713-334-7180"/>
    <s v="27 Kipling Drive"/>
    <s v="Houston"/>
    <s v="Texas"/>
    <n v="77015"/>
    <s v="BP109"/>
    <s v="QuadroCopter Blueprint"/>
    <n v="10.99"/>
    <n v="1"/>
    <x v="6"/>
    <n v="2"/>
    <n v="21.98"/>
    <n v="5"/>
  </r>
  <r>
    <n v="2601"/>
    <x v="552"/>
    <x v="877"/>
    <s v="Riccardo"/>
    <s v="McMurtyr"/>
    <s v="rmcmurtyray@dot.gov#mailto:rmcmurtyray@dot.gov#"/>
    <s v="518-555-9659"/>
    <s v="39 Kenwood Circle"/>
    <s v="Albany"/>
    <s v="New York"/>
    <n v="12210"/>
    <s v="DS305"/>
    <s v="DTI-84 Drone"/>
    <n v="455"/>
    <n v="3"/>
    <x v="5"/>
    <n v="6"/>
    <n v="2730"/>
    <n v="5"/>
  </r>
  <r>
    <n v="2602"/>
    <x v="552"/>
    <x v="1351"/>
    <s v="Eadith"/>
    <s v="Chicchelli"/>
    <s v="echicchelliko@surveymonkey.com#mailto:echicchelliko@surveymonkey.com#"/>
    <s v="704-977-8655"/>
    <s v="30997 Canary Avenue"/>
    <s v="Winston Salem"/>
    <s v="North Carolina"/>
    <n v="27105"/>
    <s v="EB507"/>
    <s v="Drone Building Essentials"/>
    <n v="13.99"/>
    <n v="4"/>
    <x v="0"/>
    <n v="2"/>
    <n v="27.98"/>
    <n v="5"/>
  </r>
  <r>
    <n v="2603"/>
    <x v="552"/>
    <x v="1343"/>
    <s v="Gianina"/>
    <s v="Rewcassell"/>
    <s v="grewcassellp5@noaa.gov#mailto:grewcassellp5@noaa.gov#"/>
    <s v="651-451-8131"/>
    <s v="46 Red Cloud Park"/>
    <s v="Minneapolis"/>
    <s v="Minnesota"/>
    <n v="55441"/>
    <s v="RK605"/>
    <s v="BYOR-3000"/>
    <n v="214"/>
    <n v="5"/>
    <x v="4"/>
    <n v="5"/>
    <n v="1070"/>
    <n v="5"/>
  </r>
  <r>
    <n v="2604"/>
    <x v="552"/>
    <x v="874"/>
    <s v="Mart"/>
    <s v="Bettis"/>
    <s v="mbettis6i@sciencedirect.com#mailto:mbettis6i@sciencedirect.com#"/>
    <s v="316-415-9293"/>
    <s v="32 Corry Terrace"/>
    <s v="Wichita"/>
    <s v="Kansas"/>
    <n v="67220"/>
    <s v="TV811"/>
    <s v="Understanding Drone Regulations"/>
    <n v="27.5"/>
    <n v="7"/>
    <x v="2"/>
    <n v="6"/>
    <n v="165"/>
    <n v="5"/>
  </r>
  <r>
    <n v="2605"/>
    <x v="552"/>
    <x v="136"/>
    <s v="Issy"/>
    <s v="Castro"/>
    <s v="icastroj8@trellian.com#mailto:icastroj8@trellian.com#"/>
    <s v="325-108-6097"/>
    <s v="31245 John Wall Street"/>
    <s v="San Angelo"/>
    <s v="Texas"/>
    <n v="76905"/>
    <s v="BP109"/>
    <s v="QuadroCopter Blueprint"/>
    <n v="10.99"/>
    <n v="1"/>
    <x v="6"/>
    <n v="5"/>
    <n v="54.95"/>
    <n v="5"/>
  </r>
  <r>
    <n v="2606"/>
    <x v="553"/>
    <x v="1464"/>
    <s v="Stanfield"/>
    <s v="Weall"/>
    <s v="sweallf8@infoseek.co.jp#mailto:sweallf8@infoseek.co.jp#"/>
    <s v="952-136-0108"/>
    <s v="94 Killdeer Terrace"/>
    <s v="Young America"/>
    <s v="Minnesota"/>
    <n v="55573"/>
    <s v="EB512"/>
    <s v="Multi Rotor Drones"/>
    <n v="24.95"/>
    <n v="4"/>
    <x v="0"/>
    <n v="5"/>
    <n v="124.75"/>
    <n v="5"/>
  </r>
  <r>
    <n v="2607"/>
    <x v="553"/>
    <x v="1214"/>
    <s v="Dennet"/>
    <s v="Burniston"/>
    <s v="dburnistondv@nymag.com#mailto:dburnistondv@nymag.com#"/>
    <s v="812-309-5534"/>
    <s v="27 Hoepker Parkway"/>
    <s v="Evansville"/>
    <s v="Indiana"/>
    <n v="47719"/>
    <s v="BP110"/>
    <s v="Sleepy Eye Blueprint"/>
    <n v="11.99"/>
    <n v="1"/>
    <x v="6"/>
    <n v="1"/>
    <n v="11.99"/>
    <n v="5"/>
  </r>
  <r>
    <n v="2608"/>
    <x v="553"/>
    <x v="1474"/>
    <s v="Morry"/>
    <s v="Crank"/>
    <s v="mcrankld@twitter.com#mailto:mcrankld@twitter.com#"/>
    <s v="813-960-4440"/>
    <s v="4582 Stephen Hill"/>
    <s v="Tampa"/>
    <s v="Florida"/>
    <n v="33661"/>
    <s v="EB502"/>
    <s v="Building Your First Robot"/>
    <n v="24.95"/>
    <n v="4"/>
    <x v="0"/>
    <n v="5"/>
    <n v="124.75"/>
    <n v="5"/>
  </r>
  <r>
    <n v="2609"/>
    <x v="553"/>
    <x v="975"/>
    <s v="Brear"/>
    <s v="Curm"/>
    <s v="bcurme4@umich.edu#mailto:bcurme4@umich.edu#"/>
    <s v="713-686-0064"/>
    <s v="5566 Eggendart Court"/>
    <s v="Houston"/>
    <s v="Texas"/>
    <n v="77228"/>
    <s v="TV809"/>
    <s v="Understanding 3D Printing"/>
    <n v="42.99"/>
    <n v="7"/>
    <x v="2"/>
    <n v="3"/>
    <n v="128.97"/>
    <n v="5"/>
  </r>
  <r>
    <n v="2610"/>
    <x v="553"/>
    <x v="949"/>
    <s v="Ulrica"/>
    <s v="Kopecka"/>
    <s v="ukopecka4h@ox.ac.uk#mailto:ukopecka4h@ox.ac.uk#"/>
    <s v="612-774-3312"/>
    <s v="339 Cambridge Park"/>
    <s v="Minneapolis"/>
    <s v="Minnesota"/>
    <n v="55458"/>
    <s v="EB508"/>
    <s v="Fixed Wing Drones"/>
    <n v="15.5"/>
    <n v="4"/>
    <x v="0"/>
    <n v="5"/>
    <n v="77.5"/>
    <n v="5"/>
  </r>
  <r>
    <n v="2611"/>
    <x v="553"/>
    <x v="497"/>
    <s v="Byran"/>
    <s v="Bowering"/>
    <s v="bbowering7w@buzzfeed.com#mailto:bbowering7w@buzzfeed.com#"/>
    <s v="718-320-9968"/>
    <s v="2296 Hazelcrest Point"/>
    <s v="Brooklyn"/>
    <s v="New York"/>
    <n v="11236"/>
    <s v="DK209"/>
    <s v="BYOD-550"/>
    <n v="179"/>
    <n v="2"/>
    <x v="3"/>
    <n v="4"/>
    <n v="716"/>
    <n v="5"/>
  </r>
  <r>
    <n v="2612"/>
    <x v="553"/>
    <x v="1327"/>
    <s v="Janeta"/>
    <s v="Stein"/>
    <s v="jsteinbl@discovery.com#mailto:jsteinbl@discovery.com#"/>
    <s v="202-103-5233"/>
    <s v="342 Northland Crossing"/>
    <s v="Silver Spring"/>
    <s v="Maryland"/>
    <n v="20910"/>
    <s v="RK606"/>
    <s v="BYOR-3535"/>
    <n v="225"/>
    <n v="5"/>
    <x v="4"/>
    <n v="6"/>
    <n v="1350"/>
    <n v="5"/>
  </r>
  <r>
    <n v="2613"/>
    <x v="554"/>
    <x v="63"/>
    <s v="Blake"/>
    <s v="Heditch"/>
    <s v="bheditchad@icq.com#mailto:bheditchad@icq.com#"/>
    <s v="305-763-2489"/>
    <s v="40588 Hoffman Trail"/>
    <s v="Miami"/>
    <s v="Florida"/>
    <n v="33129"/>
    <s v="RS707"/>
    <s v="RXW-9807 Robot"/>
    <n v="599"/>
    <n v="6"/>
    <x v="1"/>
    <n v="4"/>
    <n v="2396"/>
    <n v="5"/>
  </r>
  <r>
    <n v="2614"/>
    <x v="554"/>
    <x v="1238"/>
    <s v="Claire"/>
    <s v="Crowther"/>
    <s v="ccrowtherlf@huffingtonpost.com#mailto:ccrowtherlf@huffingtonpost.com#"/>
    <s v="626-327-6382"/>
    <s v="77619 Bay Plaza"/>
    <s v="Pasadena"/>
    <s v="California"/>
    <n v="91117"/>
    <s v="RS707"/>
    <s v="RXW-9807 Robot"/>
    <n v="599"/>
    <n v="6"/>
    <x v="1"/>
    <n v="2"/>
    <n v="1198"/>
    <n v="5"/>
  </r>
  <r>
    <n v="2615"/>
    <x v="554"/>
    <x v="842"/>
    <s v="Theda"/>
    <s v="Zimmerman"/>
    <s v="tzimmerman1p@multiply.com#mailto:tzimmerman1p@multiply.com#"/>
    <s v="859-659-2064"/>
    <s v="43885 Division Road"/>
    <s v="Lexington"/>
    <s v="Kentucky"/>
    <n v="40546"/>
    <s v="RK607"/>
    <s v="BYOR-4005"/>
    <n v="245"/>
    <n v="5"/>
    <x v="4"/>
    <n v="3"/>
    <n v="735"/>
    <n v="5"/>
  </r>
  <r>
    <n v="2616"/>
    <x v="554"/>
    <x v="1016"/>
    <s v="Allyson"/>
    <s v="Keppin"/>
    <s v="akeppin4m@addtoany.com#mailto:akeppin4m@addtoany.com#"/>
    <s v="504-901-9921"/>
    <s v="5046 Mosinee Road"/>
    <s v="New Orleans"/>
    <s v="Louisiana"/>
    <n v="70124"/>
    <s v="TV804"/>
    <s v="Drone Video Techniques"/>
    <n v="37.99"/>
    <n v="7"/>
    <x v="2"/>
    <n v="2"/>
    <n v="75.98"/>
    <n v="5"/>
  </r>
  <r>
    <n v="2617"/>
    <x v="554"/>
    <x v="684"/>
    <s v="Iorgos"/>
    <s v="Priden"/>
    <s v="ipridenn5@cocolog-nifty.com#mailto:ipridenn5@cocolog-nifty.com#"/>
    <s v="770-668-8604"/>
    <s v="45233 Russell Alley"/>
    <s v="Atlanta"/>
    <s v="Georgia"/>
    <n v="31119"/>
    <s v="TV808"/>
    <s v="Robotic Essentials"/>
    <n v="34.99"/>
    <n v="7"/>
    <x v="2"/>
    <n v="3"/>
    <n v="104.97"/>
    <n v="5"/>
  </r>
  <r>
    <n v="2618"/>
    <x v="554"/>
    <x v="1412"/>
    <s v="Myrtie"/>
    <s v="Feron"/>
    <s v="mferonns@over-blog.com#mailto:mferonns@over-blog.com#"/>
    <s v="512-450-1953"/>
    <s v="19076 Russell Center"/>
    <s v="Austin"/>
    <s v="Texas"/>
    <n v="78789"/>
    <s v="TV805"/>
    <s v="Industrial 3D Printing"/>
    <n v="49"/>
    <n v="7"/>
    <x v="2"/>
    <n v="5"/>
    <n v="245"/>
    <n v="5"/>
  </r>
  <r>
    <n v="2619"/>
    <x v="555"/>
    <x v="1237"/>
    <s v="Birk"/>
    <s v="Foort"/>
    <s v="bfoortdl@vimeo.com#mailto:bfoortdl@vimeo.com#"/>
    <s v="610-980-7330"/>
    <s v="577 Farwell Road"/>
    <s v="Philadelphia"/>
    <s v="Pennsylvania"/>
    <n v="19120"/>
    <s v="BP108"/>
    <s v="Panda Robot Blueprint"/>
    <n v="7.99"/>
    <n v="1"/>
    <x v="6"/>
    <n v="4"/>
    <n v="31.96"/>
    <n v="5"/>
  </r>
  <r>
    <n v="2620"/>
    <x v="555"/>
    <x v="546"/>
    <s v="Amerigo"/>
    <s v="Reck"/>
    <s v="areckkc@blogspot.com#mailto:areckkc@blogspot.com#"/>
    <s v="619-758-5441"/>
    <s v="583 Glendale Hill"/>
    <s v="San Diego"/>
    <s v="California"/>
    <n v="92145"/>
    <s v="EB509"/>
    <s v="GPS Drones"/>
    <n v="19.989999999999998"/>
    <n v="4"/>
    <x v="0"/>
    <n v="5"/>
    <n v="99.949999999999989"/>
    <n v="5"/>
  </r>
  <r>
    <n v="2621"/>
    <x v="555"/>
    <x v="1475"/>
    <s v="Brewster"/>
    <s v="Tucsell"/>
    <s v="btucsellgm@hud.gov#mailto:btucsellgm@hud.gov#"/>
    <s v="214-476-5638"/>
    <s v="397 Ohio Trail"/>
    <s v="Dallas"/>
    <s v="Texas"/>
    <n v="75260"/>
    <s v="DS307"/>
    <s v="MICR-564K Drone"/>
    <n v="499"/>
    <n v="3"/>
    <x v="5"/>
    <n v="4"/>
    <n v="1996"/>
    <n v="5"/>
  </r>
  <r>
    <n v="2622"/>
    <x v="555"/>
    <x v="1176"/>
    <s v="Cristian"/>
    <s v="Barker"/>
    <s v="cbarker7t@clickbank.net#mailto:cbarker7t@clickbank.net#"/>
    <s v="727-277-3163"/>
    <s v="39076 Declaration Parkway"/>
    <s v="Saint Petersburg"/>
    <s v="Florida"/>
    <n v="33705"/>
    <s v="BP104"/>
    <s v="Cat Robot Blueprint"/>
    <n v="4.99"/>
    <n v="1"/>
    <x v="6"/>
    <n v="3"/>
    <n v="14.97"/>
    <n v="5"/>
  </r>
  <r>
    <n v="2623"/>
    <x v="555"/>
    <x v="841"/>
    <s v="Ransom"/>
    <s v="Arthars"/>
    <s v="rarthars3e@mysql.com#mailto:rarthars3e@mysql.com#"/>
    <s v="713-512-9253"/>
    <s v="43 Mayfield Avenue"/>
    <s v="Humble"/>
    <s v="Texas"/>
    <n v="77346"/>
    <s v="DS305"/>
    <s v="DTI-84 Drone"/>
    <n v="455"/>
    <n v="3"/>
    <x v="5"/>
    <n v="3"/>
    <n v="1365"/>
    <n v="5"/>
  </r>
  <r>
    <n v="2624"/>
    <x v="555"/>
    <x v="918"/>
    <s v="Quincy"/>
    <s v="Gors"/>
    <s v="qgorsc3@wikipedia.org#mailto:qgorsc3@wikipedia.org#"/>
    <s v="302-330-6339"/>
    <s v="81035 Coolidge Way"/>
    <s v="Wilmington"/>
    <s v="Delaware"/>
    <n v="19897"/>
    <s v="EB520"/>
    <s v="Understanding Arduino"/>
    <n v="17.5"/>
    <n v="4"/>
    <x v="0"/>
    <n v="5"/>
    <n v="87.5"/>
    <n v="5"/>
  </r>
  <r>
    <n v="2625"/>
    <x v="555"/>
    <x v="1476"/>
    <s v="Marigold"/>
    <s v="Spencer"/>
    <s v="mspencerj5@unblog.fr#mailto:mspencerj5@unblog.fr#"/>
    <s v="425-432-9446"/>
    <s v="52 Merchant Alley"/>
    <s v="Seattle"/>
    <s v="Washington"/>
    <n v="98104"/>
    <s v="DK203"/>
    <s v="BYOD-220"/>
    <n v="69"/>
    <n v="2"/>
    <x v="3"/>
    <n v="3"/>
    <n v="207"/>
    <n v="5"/>
  </r>
  <r>
    <n v="2626"/>
    <x v="556"/>
    <x v="1405"/>
    <s v="Lodovico"/>
    <s v="Binnie"/>
    <s v="lbinniebq@aol.com#mailto:lbinniebq@aol.com#"/>
    <s v="305-148-6783"/>
    <s v="37405 Arrowood Alley"/>
    <s v="Hollywood"/>
    <s v="Florida"/>
    <n v="33023"/>
    <s v="BP102"/>
    <s v="Bsquare Robot Blueprint"/>
    <n v="8.99"/>
    <n v="1"/>
    <x v="6"/>
    <n v="2"/>
    <n v="17.98"/>
    <n v="5"/>
  </r>
  <r>
    <n v="2627"/>
    <x v="556"/>
    <x v="1019"/>
    <s v="Denise"/>
    <s v="Lardez"/>
    <s v="dlardezgv@businessinsider.com#mailto:dlardezgv@businessinsider.com#"/>
    <s v="714-337-9832"/>
    <s v="257 6th Plaza"/>
    <s v="Fullerton"/>
    <s v="California"/>
    <n v="92835"/>
    <s v="EB506"/>
    <s v="Delta Robots"/>
    <n v="16.989999999999998"/>
    <n v="4"/>
    <x v="0"/>
    <n v="1"/>
    <n v="16.989999999999998"/>
    <n v="5"/>
  </r>
  <r>
    <n v="2628"/>
    <x v="557"/>
    <x v="1477"/>
    <s v="Jacquie"/>
    <s v="Toffanelli"/>
    <s v="jtoffanelliqx@washington.edu#mailto:jtoffanelliqx@washington.edu#"/>
    <s v="415-345-9469"/>
    <s v="3936 Anderson Pass"/>
    <s v="San Francisco"/>
    <s v="California"/>
    <n v="94126"/>
    <s v="TV802"/>
    <s v="AI for Educators"/>
    <n v="49.95"/>
    <n v="7"/>
    <x v="2"/>
    <n v="4"/>
    <n v="199.8"/>
    <n v="5"/>
  </r>
  <r>
    <n v="2629"/>
    <x v="557"/>
    <x v="1172"/>
    <s v="Judah"/>
    <s v="Redwin"/>
    <s v="jredwin34@joomla.org#mailto:jredwin34@joomla.org#"/>
    <s v="573-587-7548"/>
    <s v="707 Golf View Junction"/>
    <s v="Columbia"/>
    <s v="Missouri"/>
    <n v="65218"/>
    <s v="RS702"/>
    <s v="MICR-23K Robot"/>
    <n v="899"/>
    <n v="6"/>
    <x v="1"/>
    <n v="2"/>
    <n v="1798"/>
    <n v="5"/>
  </r>
  <r>
    <n v="2630"/>
    <x v="557"/>
    <x v="740"/>
    <s v="Munmro"/>
    <s v="Betke"/>
    <s v="mbetkepi@goo.gl#mailto:mbetkepi@goo.gl#"/>
    <s v="469-545-7623"/>
    <s v="5380 Heath Hill"/>
    <s v="Garland"/>
    <s v="Texas"/>
    <n v="75044"/>
    <s v="BP102"/>
    <s v="Bsquare Robot Blueprint"/>
    <n v="8.99"/>
    <n v="1"/>
    <x v="6"/>
    <n v="4"/>
    <n v="35.96"/>
    <n v="5"/>
  </r>
  <r>
    <n v="2631"/>
    <x v="558"/>
    <x v="17"/>
    <s v="Cheri"/>
    <s v="Gabriel"/>
    <s v="cgabrielaq@spotify.com#mailto:cgabrielaq@spotify.com#"/>
    <s v="203-932-4595"/>
    <s v="98 Union Place"/>
    <s v="Stamford"/>
    <s v="Connecticut"/>
    <n v="6905"/>
    <s v="DS305"/>
    <s v="DTI-84 Drone"/>
    <n v="455"/>
    <n v="3"/>
    <x v="5"/>
    <n v="3"/>
    <n v="1365"/>
    <n v="5"/>
  </r>
  <r>
    <n v="2632"/>
    <x v="558"/>
    <x v="921"/>
    <s v="Brittney"/>
    <s v="Whiteman"/>
    <s v="bwhitemanpf@dailymail.co.uk#mailto:bwhitemanpf@dailymail.co.uk#"/>
    <s v="509-388-3211"/>
    <s v="64 Iowa Pass"/>
    <s v="Spokane"/>
    <s v="Washington"/>
    <n v="99205"/>
    <s v="DK201"/>
    <s v="BYOD-100"/>
    <n v="54"/>
    <n v="2"/>
    <x v="3"/>
    <n v="4"/>
    <n v="216"/>
    <n v="5"/>
  </r>
  <r>
    <n v="2633"/>
    <x v="558"/>
    <x v="752"/>
    <s v="Rosie"/>
    <s v="Primak"/>
    <s v="rprimak91@imageshack.us#mailto:rprimak91@imageshack.us#"/>
    <s v="775-855-8568"/>
    <s v="5307 Blaine Center"/>
    <s v="Reno"/>
    <s v="Nevada"/>
    <n v="89519"/>
    <s v="TV809"/>
    <s v="Understanding 3D Printing"/>
    <n v="42.99"/>
    <n v="7"/>
    <x v="2"/>
    <n v="1"/>
    <n v="42.99"/>
    <n v="5"/>
  </r>
  <r>
    <n v="2634"/>
    <x v="558"/>
    <x v="1374"/>
    <s v="Toinette"/>
    <s v="Plitz"/>
    <s v="tplitzp3@constantcontact.com#mailto:tplitzp3@constantcontact.com#"/>
    <s v="508-932-3613"/>
    <s v="51 Forest Run Street"/>
    <s v="New Bedford"/>
    <s v="Massachusetts"/>
    <n v="2745"/>
    <s v="EB514"/>
    <s v="Polar Robots"/>
    <n v="23.99"/>
    <n v="4"/>
    <x v="0"/>
    <n v="3"/>
    <n v="71.97"/>
    <n v="5"/>
  </r>
  <r>
    <n v="2635"/>
    <x v="559"/>
    <x v="283"/>
    <s v="Em"/>
    <s v="Blackader"/>
    <s v="eblackader1@timesonline.co.uk#mailto:eblackader1@timesonline.co.uk#"/>
    <s v="209-434-4404"/>
    <s v="214 Melvin Court"/>
    <s v="Stockton"/>
    <s v="California"/>
    <n v="95205"/>
    <s v="EB504"/>
    <s v="Cartesian Robots"/>
    <n v="12.99"/>
    <n v="4"/>
    <x v="0"/>
    <n v="4"/>
    <n v="51.96"/>
    <n v="5"/>
  </r>
  <r>
    <n v="2636"/>
    <x v="559"/>
    <x v="1478"/>
    <s v="Kania"/>
    <s v="Knibley"/>
    <s v="kknibleypk@amazon.co.jp#mailto:kknibleypk@amazon.co.jp#"/>
    <s v="330-285-9304"/>
    <s v="82 Farwell Terrace"/>
    <s v="Warren"/>
    <s v="Ohio"/>
    <n v="44485"/>
    <s v="RS707"/>
    <s v="RXW-9807 Robot"/>
    <n v="599"/>
    <n v="6"/>
    <x v="1"/>
    <n v="2"/>
    <n v="1198"/>
    <n v="5"/>
  </r>
  <r>
    <n v="2637"/>
    <x v="559"/>
    <x v="569"/>
    <s v="Jared"/>
    <s v="Rosgen"/>
    <s v="jrosgenpy@marriott.com#mailto:jrosgenpy@marriott.com#"/>
    <s v="215-520-1401"/>
    <s v="43 Parkside Street"/>
    <s v="Philadelphia"/>
    <s v="Pennsylvania"/>
    <n v="19196"/>
    <s v="DK201"/>
    <s v="BYOD-100"/>
    <n v="54"/>
    <n v="2"/>
    <x v="3"/>
    <n v="2"/>
    <n v="108"/>
    <n v="5"/>
  </r>
  <r>
    <n v="2638"/>
    <x v="559"/>
    <x v="1148"/>
    <s v="Aridatha"/>
    <s v="Revett"/>
    <s v="arevettrq@boston.com#mailto:arevettrq@boston.com#"/>
    <s v="361-625-5012"/>
    <s v="19703 Grasskamp Road"/>
    <s v="Corpus Christi"/>
    <s v="Texas"/>
    <n v="78470"/>
    <s v="DS306"/>
    <s v="DX-145 Drone"/>
    <n v="250"/>
    <n v="3"/>
    <x v="5"/>
    <n v="3"/>
    <n v="750"/>
    <n v="5"/>
  </r>
  <r>
    <n v="2639"/>
    <x v="560"/>
    <x v="1479"/>
    <s v="Letti"/>
    <s v="Baythrop"/>
    <s v="lbaythropbi@dmoz.org#mailto:lbaythropbi@dmoz.org#"/>
    <s v="210-697-3463"/>
    <s v="659 Schiller Terrace"/>
    <s v="San Antonio"/>
    <s v="Texas"/>
    <n v="78225"/>
    <s v="DK203"/>
    <s v="BYOD-220"/>
    <n v="69"/>
    <n v="2"/>
    <x v="3"/>
    <n v="3"/>
    <n v="207"/>
    <n v="5"/>
  </r>
  <r>
    <n v="2640"/>
    <x v="560"/>
    <x v="829"/>
    <s v="Jenda"/>
    <s v="Wiley"/>
    <s v="jwileyh2@wordpress.com#mailto:jwileyh2@wordpress.com#"/>
    <s v="304-351-3677"/>
    <s v="6498 East Parkway"/>
    <s v="Huntington"/>
    <s v="West Virginia"/>
    <n v="25709"/>
    <s v="DK206"/>
    <s v="BYOD-400"/>
    <n v="119"/>
    <n v="2"/>
    <x v="3"/>
    <n v="1"/>
    <n v="119"/>
    <n v="5"/>
  </r>
  <r>
    <n v="2641"/>
    <x v="560"/>
    <x v="1222"/>
    <s v="August"/>
    <s v="Cumberpatch"/>
    <s v="acumberpatch25@sfgate.com#mailto:acumberpatch25@sfgate.com#"/>
    <s v="419-500-4361"/>
    <s v="17297 Village Drive"/>
    <s v="Toledo"/>
    <s v="Ohio"/>
    <n v="43666"/>
    <s v="EB513"/>
    <s v="Photograph Drones"/>
    <n v="14.99"/>
    <n v="4"/>
    <x v="0"/>
    <n v="2"/>
    <n v="29.98"/>
    <n v="5"/>
  </r>
  <r>
    <n v="2642"/>
    <x v="560"/>
    <x v="1480"/>
    <s v="Fey"/>
    <s v="Grinikhinov"/>
    <s v="fgrinikhinovmr@amazon.co.uk#mailto:fgrinikhinovmr@amazon.co.uk#"/>
    <s v="804-789-8969"/>
    <s v="84 Schurz Court"/>
    <s v="Richmond"/>
    <s v="Virginia"/>
    <n v="23208"/>
    <s v="EB513"/>
    <s v="Photograph Drones"/>
    <n v="14.99"/>
    <n v="4"/>
    <x v="0"/>
    <n v="3"/>
    <n v="44.97"/>
    <n v="5"/>
  </r>
  <r>
    <n v="2643"/>
    <x v="560"/>
    <x v="1481"/>
    <s v="Eberto"/>
    <s v="McGonigle"/>
    <s v="emcgonigle3v@ifeng.com#mailto:emcgonigle3v@ifeng.com#"/>
    <s v="757-383-4783"/>
    <s v="9303 4th Terrace"/>
    <s v="Chesapeake"/>
    <s v="Virginia"/>
    <n v="23324"/>
    <s v="DK207"/>
    <s v="BYOD-400S"/>
    <n v="129.94999999999999"/>
    <n v="2"/>
    <x v="3"/>
    <n v="4"/>
    <n v="519.79999999999995"/>
    <n v="5"/>
  </r>
  <r>
    <n v="2644"/>
    <x v="560"/>
    <x v="450"/>
    <s v="Jodi"/>
    <s v="Dallison"/>
    <s v="jdallisongf@foxnews.com#mailto:jdallisongf@foxnews.com#"/>
    <s v="504-345-3769"/>
    <s v="2429 Sutherland Pass"/>
    <s v="New Orleans"/>
    <s v="Louisiana"/>
    <n v="70129"/>
    <s v="EB519"/>
    <s v="Spherical Robots"/>
    <n v="16.75"/>
    <n v="4"/>
    <x v="0"/>
    <n v="4"/>
    <n v="67"/>
    <n v="5"/>
  </r>
  <r>
    <n v="2645"/>
    <x v="560"/>
    <x v="179"/>
    <s v="Lewie"/>
    <s v="Roback"/>
    <s v="lrobacknn@newyorker.com#mailto:lrobacknn@newyorker.com#"/>
    <s v="608-222-2920"/>
    <s v="458 Vernon Place"/>
    <s v="Madison"/>
    <s v="Wisconsin"/>
    <n v="53710"/>
    <s v="DK207"/>
    <s v="BYOD-400S"/>
    <n v="129.94999999999999"/>
    <n v="2"/>
    <x v="3"/>
    <n v="1"/>
    <n v="129.94999999999999"/>
    <n v="5"/>
  </r>
  <r>
    <n v="2646"/>
    <x v="561"/>
    <x v="1110"/>
    <s v="Adrianne"/>
    <s v="Jumonet"/>
    <s v="ajumonetoi@cbc.ca#mailto:ajumonetoi@cbc.ca#"/>
    <s v="404-738-8285"/>
    <s v="9842 Ridgeway Place"/>
    <s v="Atlanta"/>
    <s v="Georgia"/>
    <n v="31190"/>
    <s v="BP101"/>
    <s v="All Eyes Drone Blueprint"/>
    <n v="9.99"/>
    <n v="1"/>
    <x v="6"/>
    <n v="3"/>
    <n v="29.97"/>
    <n v="5"/>
  </r>
  <r>
    <n v="2647"/>
    <x v="561"/>
    <x v="1482"/>
    <s v="Audi"/>
    <s v="Lowndes"/>
    <s v="alowndes7x@wp.com#mailto:alowndes7x@wp.com#"/>
    <s v="281-452-7869"/>
    <s v="904 Namekagon Drive"/>
    <s v="Houston"/>
    <s v="Texas"/>
    <n v="77085"/>
    <s v="DS301"/>
    <s v="DA-SA702 Drone"/>
    <n v="399"/>
    <n v="3"/>
    <x v="5"/>
    <n v="3"/>
    <n v="1197"/>
    <n v="5"/>
  </r>
  <r>
    <n v="2648"/>
    <x v="561"/>
    <x v="534"/>
    <s v="Wandie"/>
    <s v="Lyness"/>
    <s v="wlyness2x@twitpic.com#mailto:wlyness2x@twitpic.com#"/>
    <s v="619-445-3052"/>
    <s v="7228 Colorado Road"/>
    <s v="San Diego"/>
    <s v="California"/>
    <n v="92153"/>
    <s v="BP106"/>
    <s v="Hexacopter Drone Blueprint"/>
    <n v="8.99"/>
    <n v="1"/>
    <x v="6"/>
    <n v="4"/>
    <n v="35.96"/>
    <n v="5"/>
  </r>
  <r>
    <n v="2649"/>
    <x v="561"/>
    <x v="1226"/>
    <s v="Gardener"/>
    <s v="Tolomio"/>
    <s v="gtolomioo@ebay.co.uk#mailto:gtolomioo@ebay.co.uk#"/>
    <s v="859-948-2340"/>
    <s v="10650 Sundown Court"/>
    <s v="Lexington"/>
    <s v="Kentucky"/>
    <n v="40586"/>
    <s v="EB505"/>
    <s v="Delivery Drones"/>
    <n v="14.99"/>
    <n v="4"/>
    <x v="0"/>
    <n v="4"/>
    <n v="59.96"/>
    <n v="5"/>
  </r>
  <r>
    <n v="2650"/>
    <x v="561"/>
    <x v="1228"/>
    <s v="Alano"/>
    <s v="Fairpo"/>
    <s v="afairpoge@joomla.org#mailto:afairpoge@joomla.org#"/>
    <s v="518-158-8612"/>
    <s v="2402 Kedzie Hill"/>
    <s v="Albany"/>
    <s v="New York"/>
    <n v="12242"/>
    <s v="DS305"/>
    <s v="DTI-84 Drone"/>
    <n v="455"/>
    <n v="3"/>
    <x v="5"/>
    <n v="5"/>
    <n v="2275"/>
    <n v="5"/>
  </r>
  <r>
    <n v="2651"/>
    <x v="561"/>
    <x v="1483"/>
    <s v="Thia"/>
    <s v="Lorriman"/>
    <s v="tlorrimanqq@biglobe.ne.jp#mailto:tlorrimanqq@biglobe.ne.jp#"/>
    <s v="408-693-6289"/>
    <s v="26500 School Center"/>
    <s v="San Jose"/>
    <s v="California"/>
    <n v="95108"/>
    <s v="BP105"/>
    <s v="Creature Robot Arms Blueprint"/>
    <n v="12"/>
    <n v="1"/>
    <x v="6"/>
    <n v="3"/>
    <n v="36"/>
    <n v="5"/>
  </r>
  <r>
    <n v="2652"/>
    <x v="562"/>
    <x v="1484"/>
    <s v="Charmaine"/>
    <s v="Bitcheno"/>
    <s v="cbitchenomd@lycos.com#mailto:cbitchenomd@lycos.com#"/>
    <s v="713-537-2816"/>
    <s v="2253 Ludington Plaza"/>
    <s v="Houston"/>
    <s v="Texas"/>
    <n v="77271"/>
    <s v="TV811"/>
    <s v="Understanding Drone Regulations"/>
    <n v="27.5"/>
    <n v="7"/>
    <x v="2"/>
    <n v="4"/>
    <n v="110"/>
    <n v="5"/>
  </r>
  <r>
    <n v="2653"/>
    <x v="562"/>
    <x v="683"/>
    <s v="Dianne"/>
    <s v="Keasy"/>
    <s v="dkeasymh@boston.com#mailto:dkeasymh@boston.com#"/>
    <s v="602-663-5223"/>
    <s v="6945 Almo Park"/>
    <s v="Phoenix"/>
    <s v="Arizona"/>
    <n v="85053"/>
    <s v="EB501"/>
    <s v="Articulated Robots"/>
    <n v="23.99"/>
    <n v="4"/>
    <x v="0"/>
    <n v="4"/>
    <n v="95.96"/>
    <n v="5"/>
  </r>
  <r>
    <n v="2654"/>
    <x v="562"/>
    <x v="941"/>
    <s v="Richie"/>
    <s v="Domoney"/>
    <s v="rdomoney10@washingtonpost.com#mailto:rdomoney10@washingtonpost.com#"/>
    <s v="919-366-1962"/>
    <s v="38 Maple Avenue"/>
    <s v="Raleigh"/>
    <s v="North Carolina"/>
    <n v="27605"/>
    <s v="TV805"/>
    <s v="Industrial 3D Printing"/>
    <n v="49"/>
    <n v="7"/>
    <x v="2"/>
    <n v="3"/>
    <n v="147"/>
    <n v="5"/>
  </r>
  <r>
    <n v="2655"/>
    <x v="562"/>
    <x v="862"/>
    <s v="Geri"/>
    <s v="Haddock"/>
    <s v="ghaddock54@live.com#mailto:ghaddock54@live.com#"/>
    <s v="501-406-6693"/>
    <s v="1842 Gale Place"/>
    <s v="North Little Rock"/>
    <s v="Arkansas"/>
    <n v="72199"/>
    <s v="TV809"/>
    <s v="Understanding 3D Printing"/>
    <n v="42.99"/>
    <n v="7"/>
    <x v="2"/>
    <n v="3"/>
    <n v="128.97"/>
    <n v="5"/>
  </r>
  <r>
    <n v="2656"/>
    <x v="562"/>
    <x v="1250"/>
    <s v="Elsie"/>
    <s v="Grigore"/>
    <s v="egrigoree2@51.la#mailto:egrigoree2@51.la#"/>
    <s v="407-193-0931"/>
    <s v="15 Schiller Way"/>
    <s v="Orlando"/>
    <s v="Florida"/>
    <n v="32835"/>
    <s v="RS703"/>
    <s v="RCB-889 Robot"/>
    <n v="549"/>
    <n v="6"/>
    <x v="1"/>
    <n v="6"/>
    <n v="3294"/>
    <n v="5"/>
  </r>
  <r>
    <n v="2657"/>
    <x v="562"/>
    <x v="1485"/>
    <s v="Raviv"/>
    <s v="Seager"/>
    <s v="rseager3m@godaddy.com#mailto:rseager3m@godaddy.com#"/>
    <s v="718-818-5901"/>
    <s v="145 Briar Crest Lane"/>
    <s v="Jamaica"/>
    <s v="New York"/>
    <n v="11436"/>
    <s v="EB502"/>
    <s v="Building Your First Robot"/>
    <n v="24.95"/>
    <n v="4"/>
    <x v="0"/>
    <n v="5"/>
    <n v="124.75"/>
    <n v="5"/>
  </r>
  <r>
    <n v="2658"/>
    <x v="563"/>
    <x v="1486"/>
    <s v="Ida"/>
    <s v="Skurm"/>
    <s v="iskurme4@jiathis.com#mailto:iskurme4@jiathis.com#"/>
    <s v="863-890-9730"/>
    <s v="8779 Redwing Park"/>
    <s v="Lakeland"/>
    <s v="Florida"/>
    <n v="33811"/>
    <s v="TV813"/>
    <s v="Virtual Reality Basics"/>
    <n v="29.99"/>
    <n v="7"/>
    <x v="2"/>
    <n v="4"/>
    <n v="119.96"/>
    <n v="5"/>
  </r>
  <r>
    <n v="2659"/>
    <x v="563"/>
    <x v="1437"/>
    <s v="Allyn"/>
    <s v="Hallowell"/>
    <s v="ahallowellf1@bluehost.com#mailto:ahallowellf1@bluehost.com#"/>
    <s v="916-846-1804"/>
    <s v="91066 Westport Terrace"/>
    <s v="Sacramento"/>
    <s v="California"/>
    <n v="94237"/>
    <s v="BP108"/>
    <s v="Panda Robot Blueprint"/>
    <n v="7.99"/>
    <n v="1"/>
    <x v="6"/>
    <n v="3"/>
    <n v="23.97"/>
    <n v="5"/>
  </r>
  <r>
    <n v="2660"/>
    <x v="563"/>
    <x v="1295"/>
    <s v="Adams"/>
    <s v="Zimmermanns"/>
    <s v="azimmermanns3x@feedburner.com#mailto:azimmermanns3x@feedburner.com#"/>
    <s v="480-765-4865"/>
    <s v="2362 Grim Terrace"/>
    <s v="Gilbert"/>
    <s v="Arizona"/>
    <n v="85297"/>
    <s v="TV803"/>
    <s v="Cloud Computing"/>
    <n v="29.99"/>
    <n v="7"/>
    <x v="2"/>
    <n v="5"/>
    <n v="149.94999999999999"/>
    <n v="5"/>
  </r>
  <r>
    <n v="2661"/>
    <x v="563"/>
    <x v="1188"/>
    <s v="Annelise"/>
    <s v="Genders"/>
    <s v="agenders72@virginia.edu#mailto:agenders72@virginia.edu#"/>
    <s v="240-191-9933"/>
    <s v="9379 Dottie Center"/>
    <s v="Silver Spring"/>
    <s v="Maryland"/>
    <n v="20918"/>
    <s v="DK208"/>
    <s v="BYOD-500"/>
    <n v="167"/>
    <n v="2"/>
    <x v="3"/>
    <n v="4"/>
    <n v="668"/>
    <n v="5"/>
  </r>
  <r>
    <n v="2662"/>
    <x v="564"/>
    <x v="812"/>
    <s v="Silvano"/>
    <s v="Instrell"/>
    <s v="sinstrell7v@newyorker.com#mailto:sinstrell7v@newyorker.com#"/>
    <s v="203-189-8203"/>
    <s v="6239 Russell Crossing"/>
    <s v="Norwalk"/>
    <s v="Connecticut"/>
    <n v="6859"/>
    <s v="RK602"/>
    <s v="BYOR-1000"/>
    <n v="189"/>
    <n v="5"/>
    <x v="4"/>
    <n v="5"/>
    <n v="945"/>
    <n v="5"/>
  </r>
  <r>
    <n v="2663"/>
    <x v="564"/>
    <x v="170"/>
    <s v="Carole"/>
    <s v="Halliburton"/>
    <s v="challiburtonjx@wordpress.com#mailto:challiburtonjx@wordpress.com#"/>
    <s v="907-659-9515"/>
    <s v="452 Bowman Place"/>
    <s v="Anchorage"/>
    <s v="Alaska"/>
    <n v="99517"/>
    <s v="EB506"/>
    <s v="Delta Robots"/>
    <n v="16.989999999999998"/>
    <n v="4"/>
    <x v="0"/>
    <n v="2"/>
    <n v="33.979999999999997"/>
    <n v="5"/>
  </r>
  <r>
    <n v="2664"/>
    <x v="565"/>
    <x v="1487"/>
    <s v="Jerrilee"/>
    <s v="McIlvoray"/>
    <s v="jmcilvorayv@nydailynews.com#mailto:jmcilvorayv@nydailynews.com#"/>
    <s v="323-735-5951"/>
    <s v="946 American Street"/>
    <s v="Long Beach"/>
    <s v="California"/>
    <n v="90805"/>
    <s v="EB521"/>
    <s v="Understanding Artificial Intelligence"/>
    <n v="19.5"/>
    <n v="4"/>
    <x v="0"/>
    <n v="4"/>
    <n v="78"/>
    <n v="5"/>
  </r>
  <r>
    <n v="2665"/>
    <x v="565"/>
    <x v="1488"/>
    <s v="Caren"/>
    <s v="Bass"/>
    <s v="cbassqc@cdbaby.com#mailto:cbassqc@cdbaby.com#"/>
    <s v="970-596-2938"/>
    <s v="85 Southridge Avenue"/>
    <s v="Greeley"/>
    <s v="Colorado"/>
    <n v="80638"/>
    <s v="EB503"/>
    <s v="Building Your Own Drone"/>
    <n v="24.99"/>
    <n v="4"/>
    <x v="0"/>
    <n v="1"/>
    <n v="24.99"/>
    <n v="5"/>
  </r>
  <r>
    <n v="2666"/>
    <x v="565"/>
    <x v="237"/>
    <s v="Christoforo"/>
    <s v="Lanney"/>
    <s v="clanneyiu@imdb.com#mailto:clanneyiu@imdb.com#"/>
    <s v="330-557-6005"/>
    <s v="24330 Randy Circle"/>
    <s v="Canton"/>
    <s v="Ohio"/>
    <n v="44760"/>
    <s v="EB511"/>
    <s v="Helicopter Drones"/>
    <n v="20.95"/>
    <n v="4"/>
    <x v="0"/>
    <n v="3"/>
    <n v="62.849999999999994"/>
    <n v="5"/>
  </r>
  <r>
    <n v="2667"/>
    <x v="565"/>
    <x v="494"/>
    <s v="Devlin"/>
    <s v="Nock"/>
    <s v="dnockb7@ycombinator.com#mailto:dnockb7@ycombinator.com#"/>
    <s v="512-700-9863"/>
    <s v="91004 Esker Park"/>
    <s v="Austin"/>
    <s v="Texas"/>
    <n v="78764"/>
    <s v="TV806"/>
    <s v="Mapping with Drones"/>
    <n v="49"/>
    <n v="7"/>
    <x v="2"/>
    <n v="3"/>
    <n v="147"/>
    <n v="5"/>
  </r>
  <r>
    <n v="2668"/>
    <x v="566"/>
    <x v="526"/>
    <s v="Cherey"/>
    <s v="Davydochkin"/>
    <s v="cdavydochkini3@google.com.hk#mailto:cdavydochkini3@google.com.hk#"/>
    <s v="202-695-1827"/>
    <s v="98840 Huxley Drive"/>
    <s v="Washington"/>
    <s v="District of Columbia"/>
    <n v="20016"/>
    <s v="TV802"/>
    <s v="AI for Educators"/>
    <n v="49.95"/>
    <n v="7"/>
    <x v="2"/>
    <n v="5"/>
    <n v="249.75"/>
    <n v="5"/>
  </r>
  <r>
    <n v="2669"/>
    <x v="566"/>
    <x v="57"/>
    <s v="Dayna"/>
    <s v="Edgeler"/>
    <s v="dedgeler3u@booking.com#mailto:dedgeler3u@booking.com#"/>
    <s v="614-713-9393"/>
    <s v="8479 Boyd Parkway"/>
    <s v="Columbus"/>
    <s v="Ohio"/>
    <n v="43226"/>
    <s v="RK605"/>
    <s v="BYOR-3000"/>
    <n v="214"/>
    <n v="5"/>
    <x v="4"/>
    <n v="2"/>
    <n v="428"/>
    <n v="5"/>
  </r>
  <r>
    <n v="2670"/>
    <x v="567"/>
    <x v="135"/>
    <s v="Stan"/>
    <s v="Gehringer"/>
    <s v="sgehringer4s@auda.org.au#mailto:sgehringer4s@auda.org.au#"/>
    <s v="617-586-7398"/>
    <s v="62 Talisman Avenue"/>
    <s v="Boston"/>
    <s v="Massachusetts"/>
    <n v="2208"/>
    <s v="EB520"/>
    <s v="Understanding Arduino"/>
    <n v="17.5"/>
    <n v="4"/>
    <x v="0"/>
    <n v="5"/>
    <n v="87.5"/>
    <n v="5"/>
  </r>
  <r>
    <n v="2671"/>
    <x v="567"/>
    <x v="1489"/>
    <s v="Marshall"/>
    <s v="Vezey"/>
    <s v="mvezeyk7@newsvine.com#mailto:mvezeyk7@newsvine.com#"/>
    <s v="501-392-7676"/>
    <s v="755 Maple Wood Pass"/>
    <s v="North Little Rock"/>
    <s v="Arkansas"/>
    <n v="72199"/>
    <s v="EB521"/>
    <s v="Understanding Artificial Intelligence"/>
    <n v="19.5"/>
    <n v="4"/>
    <x v="0"/>
    <n v="2"/>
    <n v="39"/>
    <n v="5"/>
  </r>
  <r>
    <n v="2672"/>
    <x v="567"/>
    <x v="96"/>
    <s v="Buffy"/>
    <s v="Mourant"/>
    <s v="bmourant33@bluehost.com#mailto:bmourant33@bluehost.com#"/>
    <s v="812-979-6980"/>
    <s v="4387 Chive Plaza"/>
    <s v="Evansville"/>
    <s v="Indiana"/>
    <n v="47712"/>
    <s v="RK602"/>
    <s v="BYOR-1000"/>
    <n v="189"/>
    <n v="5"/>
    <x v="4"/>
    <n v="4"/>
    <n v="756"/>
    <n v="5"/>
  </r>
  <r>
    <n v="2673"/>
    <x v="568"/>
    <x v="1490"/>
    <s v="Alverta"/>
    <s v="Riddeough"/>
    <s v="ariddeoughjm@ehow.com#mailto:ariddeoughjm@ehow.com#"/>
    <s v="804-640-9232"/>
    <s v="3907 Hintze Park"/>
    <s v="Richmond"/>
    <s v="Virginia"/>
    <n v="23208"/>
    <s v="TV811"/>
    <s v="Understanding Drone Regulations"/>
    <n v="27.5"/>
    <n v="7"/>
    <x v="2"/>
    <n v="4"/>
    <n v="110"/>
    <n v="5"/>
  </r>
  <r>
    <n v="2674"/>
    <x v="568"/>
    <x v="169"/>
    <s v="Theodore"/>
    <s v="Housecroft"/>
    <s v="thousecroftfp@taobao.com#mailto:thousecroftfp@taobao.com#"/>
    <s v="513-612-1473"/>
    <s v="8816 Tennyson Pass"/>
    <s v="Cincinnati"/>
    <s v="Ohio"/>
    <n v="45213"/>
    <s v="EB503"/>
    <s v="Building Your Own Drone"/>
    <n v="24.99"/>
    <n v="4"/>
    <x v="0"/>
    <n v="3"/>
    <n v="74.97"/>
    <n v="5"/>
  </r>
  <r>
    <n v="2675"/>
    <x v="568"/>
    <x v="538"/>
    <s v="Saloma"/>
    <s v="Hannaford"/>
    <s v="shannafordmz@sciencedirect.com#mailto:shannafordmz@sciencedirect.com#"/>
    <s v="260-682-0549"/>
    <s v="474 Texas Lane"/>
    <s v="Fort Wayne"/>
    <s v="Indiana"/>
    <n v="46896"/>
    <s v="TV811"/>
    <s v="Understanding Drone Regulations"/>
    <n v="27.5"/>
    <n v="7"/>
    <x v="2"/>
    <n v="4"/>
    <n v="110"/>
    <n v="5"/>
  </r>
  <r>
    <n v="2676"/>
    <x v="568"/>
    <x v="1491"/>
    <s v="Grazia"/>
    <s v="Rasmus"/>
    <s v="grasmusas@i2i.jp#mailto:grasmusas@i2i.jp#"/>
    <s v="(202) 577-2595"/>
    <s v="628 Buhler Junction"/>
    <s v="Washington"/>
    <s v="District of Columbia"/>
    <n v="20029"/>
    <s v="TV803"/>
    <s v="Cloud Computing"/>
    <n v="29.99"/>
    <n v="7"/>
    <x v="2"/>
    <n v="2"/>
    <n v="59.98"/>
    <n v="5"/>
  </r>
  <r>
    <n v="2677"/>
    <x v="568"/>
    <x v="1341"/>
    <s v="Merl"/>
    <s v="Hasslocher"/>
    <s v="mhasslocherm8@paginegialle.it#mailto:mhasslocherm8@paginegialle.it#"/>
    <s v="754-559-2754"/>
    <s v="6682 Mccormick Parkway"/>
    <s v="Fort Lauderdale"/>
    <s v="Florida"/>
    <n v="33320"/>
    <s v="DS303"/>
    <s v="DTD-7000 Drone"/>
    <n v="450"/>
    <n v="3"/>
    <x v="5"/>
    <n v="3"/>
    <n v="1350"/>
    <n v="5"/>
  </r>
  <r>
    <n v="2678"/>
    <x v="568"/>
    <x v="1492"/>
    <s v="Charissa"/>
    <s v="Blowers"/>
    <s v="cblowersdn@amazon.de#mailto:cblowersdn@amazon.de#"/>
    <s v="312-607-3422"/>
    <s v="20207 Pine View Street"/>
    <s v="Chicago"/>
    <s v="Illinois"/>
    <n v="60652"/>
    <s v="DS302"/>
    <s v="DC-304 Drone"/>
    <n v="395"/>
    <n v="3"/>
    <x v="5"/>
    <n v="2"/>
    <n v="790"/>
    <n v="5"/>
  </r>
  <r>
    <n v="2679"/>
    <x v="569"/>
    <x v="1473"/>
    <s v="Archibald"/>
    <s v="Spittal"/>
    <s v="aspittal36@opensource.org#mailto:aspittal36@opensource.org#"/>
    <s v="615-661-4537"/>
    <s v="56 Burning Wood Circle"/>
    <s v="Nashville"/>
    <s v="Tennessee"/>
    <n v="37205"/>
    <s v="TV803"/>
    <s v="Cloud Computing"/>
    <n v="29.99"/>
    <n v="7"/>
    <x v="2"/>
    <n v="4"/>
    <n v="119.96"/>
    <n v="5"/>
  </r>
  <r>
    <n v="2680"/>
    <x v="570"/>
    <x v="1060"/>
    <s v="Bryn"/>
    <s v="Gulliford"/>
    <s v="bgulliforded@wordpress.com#mailto:bgulliforded@wordpress.com#"/>
    <s v="203-246-1515"/>
    <s v="1453 Kim Circle"/>
    <s v="Waterbury"/>
    <s v="Connecticut"/>
    <n v="6726"/>
    <s v="TV811"/>
    <s v="Understanding Drone Regulations"/>
    <n v="27.5"/>
    <n v="7"/>
    <x v="2"/>
    <n v="3"/>
    <n v="82.5"/>
    <n v="5"/>
  </r>
  <r>
    <n v="2681"/>
    <x v="570"/>
    <x v="269"/>
    <s v="Suki"/>
    <s v="Dixcee"/>
    <s v="sdixceekl@vkontakte.ru#mailto:sdixceekl@vkontakte.ru#"/>
    <s v="337-654-6362"/>
    <s v="2139 Buena Vista Hill"/>
    <s v="Lafayette"/>
    <s v="Louisiana"/>
    <n v="70593"/>
    <s v="RK602"/>
    <s v="BYOR-1000"/>
    <n v="189"/>
    <n v="5"/>
    <x v="4"/>
    <n v="3"/>
    <n v="567"/>
    <n v="5"/>
  </r>
  <r>
    <n v="2682"/>
    <x v="570"/>
    <x v="838"/>
    <s v="Alaster"/>
    <s v="Chesnay"/>
    <s v="achesnaymo@ebay.com#mailto:achesnaymo@ebay.com#"/>
    <s v="269-931-8671"/>
    <s v="83136 Northfield Avenue"/>
    <s v="Battle Creek"/>
    <s v="Michigan"/>
    <n v="49018"/>
    <s v="EB504"/>
    <s v="Cartesian Robots"/>
    <n v="12.99"/>
    <n v="4"/>
    <x v="0"/>
    <n v="4"/>
    <n v="51.96"/>
    <n v="5"/>
  </r>
  <r>
    <n v="2683"/>
    <x v="570"/>
    <x v="1180"/>
    <s v="Morganica"/>
    <s v="Abelwhite"/>
    <s v="mabelwhitecs@yahoo.com#mailto:mabelwhitecs@yahoo.com#"/>
    <s v="772-664-3833"/>
    <s v="33 Amoth Terrace"/>
    <s v="Vero Beach"/>
    <s v="Florida"/>
    <n v="32964"/>
    <s v="BP109"/>
    <s v="QuadroCopter Blueprint"/>
    <n v="10.99"/>
    <n v="1"/>
    <x v="6"/>
    <n v="6"/>
    <n v="65.94"/>
    <n v="5"/>
  </r>
  <r>
    <n v="2684"/>
    <x v="570"/>
    <x v="623"/>
    <s v="Tommie"/>
    <s v="Schultze"/>
    <s v="tschultzeq@thetimes.co.uk#mailto:tschultzeq@thetimes.co.uk#"/>
    <s v="260-929-0447"/>
    <s v="294 Anhalt Lane"/>
    <s v="Fort Wayne"/>
    <s v="Indiana"/>
    <n v="46862"/>
    <s v="TV810"/>
    <s v="Understanding Automation"/>
    <n v="44.95"/>
    <n v="7"/>
    <x v="2"/>
    <n v="3"/>
    <n v="134.85000000000002"/>
    <n v="5"/>
  </r>
  <r>
    <n v="2685"/>
    <x v="570"/>
    <x v="1048"/>
    <s v="Hillier"/>
    <s v="Endrizzi"/>
    <s v="hendrizzik4@japanpost.jp#mailto:hendrizzik4@japanpost.jp#"/>
    <s v="330-630-0498"/>
    <s v="23875 Trailsway Alley"/>
    <s v="Canton"/>
    <s v="Ohio"/>
    <n v="44710"/>
    <s v="TV812"/>
    <s v="Understanding Raspberry PI"/>
    <n v="28.99"/>
    <n v="7"/>
    <x v="2"/>
    <n v="2"/>
    <n v="57.98"/>
    <n v="5"/>
  </r>
  <r>
    <n v="2686"/>
    <x v="570"/>
    <x v="1493"/>
    <s v="Cybil"/>
    <s v="Dollen"/>
    <s v="cdollenob@si.edu#mailto:cdollenob@si.edu#"/>
    <s v="972-414-8598"/>
    <s v="68 Raven Pass"/>
    <s v="Denton"/>
    <s v="Texas"/>
    <n v="76210"/>
    <s v="EB512"/>
    <s v="Multi Rotor Drones"/>
    <n v="24.95"/>
    <n v="4"/>
    <x v="0"/>
    <n v="4"/>
    <n v="99.8"/>
    <n v="5"/>
  </r>
  <r>
    <n v="2687"/>
    <x v="571"/>
    <x v="1494"/>
    <s v="Burk"/>
    <s v="Alvey"/>
    <s v="balveyf@vimeo.com#mailto:balveyf@vimeo.com#"/>
    <s v="562-840-3997"/>
    <s v="92743 Emmet Terrace"/>
    <s v="Whittier"/>
    <s v="California"/>
    <n v="90610"/>
    <s v="TV807"/>
    <s v="Open Source Code"/>
    <n v="32.950000000000003"/>
    <n v="7"/>
    <x v="2"/>
    <n v="2"/>
    <n v="65.900000000000006"/>
    <n v="5"/>
  </r>
  <r>
    <n v="2688"/>
    <x v="571"/>
    <x v="1495"/>
    <s v="Cassandre"/>
    <s v="Oldall"/>
    <s v="coldallqc@senate.gov#mailto:coldallqc@senate.gov#"/>
    <s v="770-367-8457"/>
    <s v="63405 Erie Junction"/>
    <s v="Lawrenceville"/>
    <s v="Georgia"/>
    <n v="30245"/>
    <s v="BP102"/>
    <s v="Bsquare Robot Blueprint"/>
    <n v="8.99"/>
    <n v="1"/>
    <x v="6"/>
    <n v="2"/>
    <n v="17.98"/>
    <n v="5"/>
  </r>
  <r>
    <n v="2689"/>
    <x v="571"/>
    <x v="259"/>
    <s v="Kelley"/>
    <s v="Garrold"/>
    <s v="kgarroldqn@blogtalkradio.com#mailto:kgarroldqn@blogtalkradio.com#"/>
    <s v="812-765-0448"/>
    <s v="38241 Barby Lane"/>
    <s v="Evansville"/>
    <s v="Indiana"/>
    <n v="47712"/>
    <s v="BP104"/>
    <s v="Cat Robot Blueprint"/>
    <n v="4.99"/>
    <n v="1"/>
    <x v="6"/>
    <n v="2"/>
    <n v="9.98"/>
    <n v="5"/>
  </r>
  <r>
    <n v="2690"/>
    <x v="571"/>
    <x v="568"/>
    <s v="Donovan"/>
    <s v="Linzee"/>
    <s v="dlinzee4e@wsj.com#mailto:dlinzee4e@wsj.com#"/>
    <s v="253-661-1560"/>
    <s v="19514 Kipling Parkway"/>
    <s v="Tacoma"/>
    <s v="Washington"/>
    <n v="98464"/>
    <s v="RK605"/>
    <s v="BYOR-3000"/>
    <n v="214"/>
    <n v="5"/>
    <x v="4"/>
    <n v="2"/>
    <n v="428"/>
    <n v="5"/>
  </r>
  <r>
    <n v="2691"/>
    <x v="572"/>
    <x v="600"/>
    <s v="Tedman"/>
    <s v="Stockings"/>
    <s v="tstockings94@opera.com#mailto:tstockings94@opera.com#"/>
    <s v="810-434-7886"/>
    <s v="406 Rigney Drive"/>
    <s v="Flint"/>
    <s v="Michigan"/>
    <n v="48550"/>
    <s v="BP109"/>
    <s v="QuadroCopter Blueprint"/>
    <n v="10.99"/>
    <n v="1"/>
    <x v="6"/>
    <n v="4"/>
    <n v="43.96"/>
    <n v="5"/>
  </r>
  <r>
    <n v="2692"/>
    <x v="573"/>
    <x v="1496"/>
    <s v="Gare"/>
    <s v="McMoyer"/>
    <s v="gmcmoyerc8@live.com#mailto:gmcmoyerc8@live.com#"/>
    <s v="949-335-5565"/>
    <s v="945 Birchwood Drive"/>
    <s v="San Diego"/>
    <s v="California"/>
    <n v="92110"/>
    <s v="BP106"/>
    <s v="Hexacopter Drone Blueprint"/>
    <n v="8.99"/>
    <n v="1"/>
    <x v="6"/>
    <n v="4"/>
    <n v="35.96"/>
    <n v="5"/>
  </r>
  <r>
    <n v="2693"/>
    <x v="573"/>
    <x v="1497"/>
    <s v="Vita"/>
    <s v="Huchot"/>
    <s v="vhuchotp0@lycos.com#mailto:vhuchotp0@lycos.com#"/>
    <s v="701-238-2667"/>
    <s v="78939 Lunder Center"/>
    <s v="Bismarck"/>
    <s v="North Dakota"/>
    <n v="58505"/>
    <s v="EB521"/>
    <s v="Understanding Artificial Intelligence"/>
    <n v="19.5"/>
    <n v="4"/>
    <x v="0"/>
    <n v="3"/>
    <n v="58.5"/>
    <n v="5"/>
  </r>
  <r>
    <n v="2694"/>
    <x v="573"/>
    <x v="851"/>
    <s v="Isidor"/>
    <s v="Asman"/>
    <s v="iasman6a@wired.com#mailto:iasman6a@wired.com#"/>
    <s v="626-899-0980"/>
    <s v="5544 Cherokee Terrace"/>
    <s v="Pasadena"/>
    <s v="California"/>
    <n v="91125"/>
    <s v="DK204"/>
    <s v="BYOD-300"/>
    <n v="89"/>
    <n v="2"/>
    <x v="3"/>
    <n v="3"/>
    <n v="267"/>
    <n v="5"/>
  </r>
  <r>
    <n v="2695"/>
    <x v="573"/>
    <x v="1378"/>
    <s v="Orrin"/>
    <s v="Novotna"/>
    <s v="onovotnanl@wordpress.org#mailto:onovotnanl@wordpress.org#"/>
    <s v="772-271-1443"/>
    <s v="75 Thackeray Alley"/>
    <s v="Fort Pierce"/>
    <s v="Florida"/>
    <n v="34949"/>
    <s v="BP106"/>
    <s v="Hexacopter Drone Blueprint"/>
    <n v="8.99"/>
    <n v="1"/>
    <x v="6"/>
    <n v="3"/>
    <n v="26.97"/>
    <n v="5"/>
  </r>
  <r>
    <n v="2696"/>
    <x v="573"/>
    <x v="1236"/>
    <s v="Darnall"/>
    <s v="Berns"/>
    <s v="dbernsgt@soundcloud.com#mailto:dbernsgt@soundcloud.com#"/>
    <s v="757-968-8016"/>
    <s v="71290 Moland Street"/>
    <s v="Virginia Beach"/>
    <s v="Virginia"/>
    <n v="23464"/>
    <s v="TV813"/>
    <s v="Virtual Reality Basics"/>
    <n v="29.99"/>
    <n v="7"/>
    <x v="2"/>
    <n v="2"/>
    <n v="59.98"/>
    <n v="5"/>
  </r>
  <r>
    <n v="2697"/>
    <x v="574"/>
    <x v="326"/>
    <s v="Rebeka"/>
    <s v="Espinosa"/>
    <s v="respinosard@ebay.com#mailto:respinosard@ebay.com#"/>
    <s v="812-412-3136"/>
    <s v="877 Oak Valley Junction"/>
    <s v="Terre Haute"/>
    <s v="Indiana"/>
    <n v="47812"/>
    <s v="RS707"/>
    <s v="RXW-9807 Robot"/>
    <n v="599"/>
    <n v="6"/>
    <x v="1"/>
    <n v="5"/>
    <n v="2995"/>
    <n v="5"/>
  </r>
  <r>
    <n v="2698"/>
    <x v="574"/>
    <x v="1498"/>
    <s v="Charlotta"/>
    <s v="Downse"/>
    <s v="cdownseol@google.com#mailto:cdownseol@google.com#"/>
    <s v="515-351-7172"/>
    <s v="89 Sherman Plaza"/>
    <s v="Des Moines"/>
    <s v="Iowa"/>
    <n v="50362"/>
    <s v="TV810"/>
    <s v="Understanding Automation"/>
    <n v="44.95"/>
    <n v="7"/>
    <x v="2"/>
    <n v="2"/>
    <n v="89.9"/>
    <n v="5"/>
  </r>
  <r>
    <n v="2699"/>
    <x v="574"/>
    <x v="1499"/>
    <s v="Hillie"/>
    <s v="Balmann"/>
    <s v="hbalmannht@skype.com#mailto:hbalmannht@skype.com#"/>
    <s v="424-322-7046"/>
    <s v="92687 Gale Trail"/>
    <s v="Los Angeles"/>
    <s v="California"/>
    <n v="90071"/>
    <s v="RS702"/>
    <s v="MICR-23K Robot"/>
    <n v="899"/>
    <n v="6"/>
    <x v="1"/>
    <n v="4"/>
    <n v="3596"/>
    <n v="5"/>
  </r>
  <r>
    <n v="2700"/>
    <x v="574"/>
    <x v="1500"/>
    <s v="Morganne"/>
    <s v="Waiton"/>
    <s v="mwaitonpx@fda.gov#mailto:mwaitonpx@fda.gov#"/>
    <s v="505-598-5756"/>
    <s v="520 Colorado Point"/>
    <s v="Santa Fe"/>
    <s v="New Mexico"/>
    <n v="87592"/>
    <s v="TV808"/>
    <s v="Robotic Essentials"/>
    <n v="34.99"/>
    <n v="7"/>
    <x v="2"/>
    <n v="2"/>
    <n v="69.98"/>
    <n v="5"/>
  </r>
  <r>
    <n v="2701"/>
    <x v="575"/>
    <x v="1501"/>
    <s v="Tommie"/>
    <s v="Blaydon"/>
    <s v="tblaydon36@wsj.com#mailto:tblaydon36@wsj.com#"/>
    <s v="505-552-3246"/>
    <s v="974 Grover Park"/>
    <s v="Albuquerque"/>
    <s v="New Mexico"/>
    <n v="87110"/>
    <s v="TV809"/>
    <s v="Understanding 3D Printing"/>
    <n v="42.99"/>
    <n v="7"/>
    <x v="2"/>
    <n v="3"/>
    <n v="128.97"/>
    <n v="4"/>
  </r>
  <r>
    <n v="2702"/>
    <x v="575"/>
    <x v="450"/>
    <s v="Jodi"/>
    <s v="Dallison"/>
    <s v="jdallisongf@foxnews.com#mailto:jdallisongf@foxnews.com#"/>
    <s v="504-345-3769"/>
    <s v="2429 Sutherland Pass"/>
    <s v="New Orleans"/>
    <s v="Louisiana"/>
    <n v="70129"/>
    <s v="DS306"/>
    <s v="DX-145 Drone"/>
    <n v="250"/>
    <n v="3"/>
    <x v="5"/>
    <n v="2"/>
    <n v="500"/>
    <n v="4"/>
  </r>
  <r>
    <n v="2703"/>
    <x v="575"/>
    <x v="1502"/>
    <s v="Tresa"/>
    <s v="Derrington"/>
    <s v="tderrington6x@mit.edu#mailto:tderrington6x@mit.edu#"/>
    <s v="386-378-7400"/>
    <s v="119 Grayhawk Court"/>
    <s v="Daytona Beach"/>
    <s v="Florida"/>
    <n v="32123"/>
    <s v="EB502"/>
    <s v="Building Your First Robot"/>
    <n v="24.95"/>
    <n v="4"/>
    <x v="0"/>
    <n v="2"/>
    <n v="49.9"/>
    <n v="4"/>
  </r>
  <r>
    <n v="2704"/>
    <x v="575"/>
    <x v="1503"/>
    <s v="Brigitta"/>
    <s v="Dearlove"/>
    <s v="bdearlovefl@yelp.com#mailto:bdearlovefl@yelp.com#"/>
    <s v="336-701-2488"/>
    <s v="88921 Towne Parkway"/>
    <s v="Greensboro"/>
    <s v="North Carolina"/>
    <n v="27409"/>
    <s v="TV802"/>
    <s v="AI for Educators"/>
    <n v="49.95"/>
    <n v="7"/>
    <x v="2"/>
    <n v="4"/>
    <n v="199.8"/>
    <n v="4"/>
  </r>
  <r>
    <n v="2705"/>
    <x v="575"/>
    <x v="1504"/>
    <s v="Erika"/>
    <s v="Jurzyk"/>
    <s v="ejurzykpb@sciencedaily.com#mailto:ejurzykpb@sciencedaily.com#"/>
    <s v="202-802-5782"/>
    <s v="91020 Sherman Trail"/>
    <s v="Washington"/>
    <s v="District of Columbia"/>
    <n v="20205"/>
    <s v="RS706"/>
    <s v="RWW-75 Robot"/>
    <n v="883"/>
    <n v="6"/>
    <x v="1"/>
    <n v="6"/>
    <n v="5298"/>
    <n v="4"/>
  </r>
  <r>
    <n v="2706"/>
    <x v="576"/>
    <x v="1505"/>
    <s v="Pat"/>
    <s v="Wallwork"/>
    <s v="pwallworke9@blogs.com#mailto:pwallworke9@blogs.com#"/>
    <s v="678-946-2033"/>
    <s v="446 Algoma Circle"/>
    <s v="Lawrenceville"/>
    <s v="Georgia"/>
    <n v="30045"/>
    <s v="BP106"/>
    <s v="Hexacopter Drone Blueprint"/>
    <n v="8.99"/>
    <n v="1"/>
    <x v="6"/>
    <n v="5"/>
    <n v="44.95"/>
    <n v="4"/>
  </r>
  <r>
    <n v="2707"/>
    <x v="576"/>
    <x v="207"/>
    <s v="Kitty"/>
    <s v="Brewitt"/>
    <s v="kbrewittgf@mac.com#mailto:kbrewittgf@mac.com#"/>
    <s v="810-711-0085"/>
    <s v="5620 Havey Terrace"/>
    <s v="Flint"/>
    <s v="Michigan"/>
    <n v="48505"/>
    <s v="BP109"/>
    <s v="QuadroCopter Blueprint"/>
    <n v="10.99"/>
    <n v="1"/>
    <x v="6"/>
    <n v="4"/>
    <n v="43.96"/>
    <n v="4"/>
  </r>
  <r>
    <n v="2708"/>
    <x v="576"/>
    <x v="1506"/>
    <s v="Arabelle"/>
    <s v="Breewood"/>
    <s v="abreewoodmm@studiopress.com#mailto:abreewoodmm@studiopress.com#"/>
    <s v="405-309-9855"/>
    <s v="277 Luster Point"/>
    <s v="Oklahoma City"/>
    <s v="Oklahoma"/>
    <n v="73142"/>
    <s v="BP109"/>
    <s v="QuadroCopter Blueprint"/>
    <n v="10.99"/>
    <n v="1"/>
    <x v="6"/>
    <n v="4"/>
    <n v="43.96"/>
    <n v="4"/>
  </r>
  <r>
    <n v="2709"/>
    <x v="577"/>
    <x v="627"/>
    <s v="Davie"/>
    <s v="Ewbanks"/>
    <s v="dewbanksf0@google.es#mailto:dewbanksf0@google.es#"/>
    <s v="570-716-5553"/>
    <s v="21 North Place"/>
    <s v="Scranton"/>
    <s v="Pennsylvania"/>
    <n v="18505"/>
    <s v="EB503"/>
    <s v="Building Your Own Drone"/>
    <n v="24.99"/>
    <n v="4"/>
    <x v="0"/>
    <n v="3"/>
    <n v="74.97"/>
    <n v="4"/>
  </r>
  <r>
    <n v="2710"/>
    <x v="577"/>
    <x v="1507"/>
    <s v="Ailsun"/>
    <s v="Gever"/>
    <s v="ageverpd@ft.com#mailto:ageverpd@ft.com#"/>
    <s v="907-578-1249"/>
    <s v="66891 Algoma Point"/>
    <s v="Anchorage"/>
    <s v="Alaska"/>
    <n v="99522"/>
    <s v="TV807"/>
    <s v="Open Source Code"/>
    <n v="32.950000000000003"/>
    <n v="7"/>
    <x v="2"/>
    <n v="3"/>
    <n v="98.850000000000009"/>
    <n v="4"/>
  </r>
  <r>
    <n v="2711"/>
    <x v="577"/>
    <x v="1123"/>
    <s v="Guinna"/>
    <s v="Hanlon"/>
    <s v="ghanlon9e@sun.com#mailto:ghanlon9e@sun.com#"/>
    <s v="619-690-7035"/>
    <s v="10692 Kensington Crossing"/>
    <s v="San Diego"/>
    <s v="California"/>
    <n v="92176"/>
    <s v="RS704"/>
    <s v="RLK-9920 Robot"/>
    <n v="699"/>
    <n v="6"/>
    <x v="1"/>
    <n v="5"/>
    <n v="3495"/>
    <n v="4"/>
  </r>
  <r>
    <n v="2712"/>
    <x v="577"/>
    <x v="1508"/>
    <s v="Willard"/>
    <s v="Humber"/>
    <s v="whumber1i@latimes.com#mailto:whumber1i@latimes.com#"/>
    <s v="605-282-2699"/>
    <s v="4598 Corben Street"/>
    <s v="Sioux Falls"/>
    <s v="South Dakota"/>
    <n v="57188"/>
    <s v="EB511"/>
    <s v="Helicopter Drones"/>
    <n v="20.95"/>
    <n v="4"/>
    <x v="0"/>
    <n v="5"/>
    <n v="104.75"/>
    <n v="4"/>
  </r>
  <r>
    <n v="2713"/>
    <x v="577"/>
    <x v="1509"/>
    <s v="Tish"/>
    <s v="Muneely"/>
    <s v="tmuneelyj9@nature.com#mailto:tmuneelyj9@nature.com#"/>
    <s v="586-950-7535"/>
    <s v="729 Artisan Terrace"/>
    <s v="Detroit"/>
    <s v="Michigan"/>
    <n v="48224"/>
    <s v="RS703"/>
    <s v="RCB-889 Robot"/>
    <n v="549"/>
    <n v="6"/>
    <x v="1"/>
    <n v="3"/>
    <n v="1647"/>
    <n v="4"/>
  </r>
  <r>
    <n v="2714"/>
    <x v="577"/>
    <x v="1510"/>
    <s v="Gray"/>
    <s v="Coltan"/>
    <s v="gcoltanha@stumbleupon.com#mailto:gcoltanha@stumbleupon.com#"/>
    <s v="765-136-1119"/>
    <s v="4801 Homewood Pass"/>
    <s v="Lafayette"/>
    <s v="Indiana"/>
    <n v="47905"/>
    <s v="RS705"/>
    <s v="RQTE-554 Robot"/>
    <n v="684"/>
    <n v="6"/>
    <x v="1"/>
    <n v="3"/>
    <n v="2052"/>
    <n v="4"/>
  </r>
  <r>
    <n v="2715"/>
    <x v="578"/>
    <x v="813"/>
    <s v="Clemence"/>
    <s v="McKinstry"/>
    <s v="cmckinstry3g@wired.com#mailto:cmckinstry3g@wired.com#"/>
    <s v="303-668-8990"/>
    <s v="90 Vahlen Way"/>
    <s v="Denver"/>
    <s v="Colorado"/>
    <n v="80262"/>
    <s v="EB518"/>
    <s v="Single Rotor Drones"/>
    <n v="14.99"/>
    <n v="4"/>
    <x v="0"/>
    <n v="4"/>
    <n v="59.96"/>
    <n v="4"/>
  </r>
  <r>
    <n v="2716"/>
    <x v="578"/>
    <x v="1511"/>
    <s v="Leela"/>
    <s v="Wisniewski"/>
    <s v="lwisniewskif0@buzzfeed.com#mailto:lwisniewskif0@buzzfeed.com#"/>
    <s v="913-255-9052"/>
    <s v="26376 American Junction"/>
    <s v="Kansas City"/>
    <s v="Kansas"/>
    <n v="66112"/>
    <s v="EB508"/>
    <s v="Fixed Wing Drones"/>
    <n v="15.5"/>
    <n v="4"/>
    <x v="0"/>
    <n v="2"/>
    <n v="31"/>
    <n v="4"/>
  </r>
  <r>
    <n v="2717"/>
    <x v="578"/>
    <x v="629"/>
    <s v="Eduino"/>
    <s v="Jablonski"/>
    <s v="ejablonskidi@adobe.com#mailto:ejablonskidi@adobe.com#"/>
    <s v="478-149-4825"/>
    <s v="335 Monica Hill"/>
    <s v="Macon"/>
    <s v="Georgia"/>
    <n v="31210"/>
    <s v="DS303"/>
    <s v="DTD-7000 Drone"/>
    <n v="450"/>
    <n v="3"/>
    <x v="5"/>
    <n v="5"/>
    <n v="2250"/>
    <n v="4"/>
  </r>
  <r>
    <n v="2718"/>
    <x v="578"/>
    <x v="1512"/>
    <s v="Adah"/>
    <s v="Illyes"/>
    <s v="aillyesic@answers.com#mailto:aillyesic@answers.com#"/>
    <s v="251-142-1149"/>
    <s v="78175 Morningstar Place"/>
    <s v="Mobile"/>
    <s v="Alabama"/>
    <n v="36616"/>
    <s v="BP109"/>
    <s v="QuadroCopter Blueprint"/>
    <n v="10.99"/>
    <n v="1"/>
    <x v="6"/>
    <n v="3"/>
    <n v="32.97"/>
    <n v="4"/>
  </r>
  <r>
    <n v="2719"/>
    <x v="579"/>
    <x v="1436"/>
    <s v="Mehetabel"/>
    <s v="Murkin"/>
    <s v="mmurkin3j@de.vu#mailto:mmurkin3j@de.vu#"/>
    <s v="408-792-5776"/>
    <s v="72740 Farragut Street"/>
    <s v="San Jose"/>
    <s v="California"/>
    <n v="95133"/>
    <s v="EB509"/>
    <s v="GPS Drones"/>
    <n v="19.989999999999998"/>
    <n v="4"/>
    <x v="0"/>
    <n v="3"/>
    <n v="59.97"/>
    <n v="4"/>
  </r>
  <r>
    <n v="2720"/>
    <x v="579"/>
    <x v="1269"/>
    <s v="Ralina"/>
    <s v="Sneden"/>
    <s v="rsneden5y@dailymail.co.uk#mailto:rsneden5y@dailymail.co.uk#"/>
    <s v="515-827-3865"/>
    <s v="6115 Menomonie Avenue"/>
    <s v="Des Moines"/>
    <s v="Iowa"/>
    <n v="50305"/>
    <s v="BP105"/>
    <s v="Creature Robot Arms Blueprint"/>
    <n v="12"/>
    <n v="1"/>
    <x v="6"/>
    <n v="2"/>
    <n v="24"/>
    <n v="4"/>
  </r>
  <r>
    <n v="2721"/>
    <x v="579"/>
    <x v="1165"/>
    <s v="Symon"/>
    <s v="Burmaster"/>
    <s v="sburmaster31@mashable.com#mailto:sburmaster31@mashable.com#"/>
    <s v="843-380-3390"/>
    <s v="658 Hanover Pass"/>
    <s v="Beaufort"/>
    <s v="South Carolina"/>
    <n v="29905"/>
    <s v="DS301"/>
    <s v="DA-SA702 Drone"/>
    <n v="399"/>
    <n v="3"/>
    <x v="5"/>
    <n v="1"/>
    <n v="399"/>
    <n v="4"/>
  </r>
  <r>
    <n v="2722"/>
    <x v="579"/>
    <x v="446"/>
    <s v="Briant"/>
    <s v="Wybrow"/>
    <s v="bwybrowgy@multiply.com#mailto:bwybrowgy@multiply.com#"/>
    <s v="202-470-9823"/>
    <s v="7406 Carberry Trail"/>
    <s v="Washington"/>
    <s v="District of Columbia"/>
    <n v="20226"/>
    <s v="TV804"/>
    <s v="Drone Video Techniques"/>
    <n v="37.99"/>
    <n v="7"/>
    <x v="2"/>
    <n v="3"/>
    <n v="113.97"/>
    <n v="4"/>
  </r>
  <r>
    <n v="2723"/>
    <x v="579"/>
    <x v="1457"/>
    <s v="Cherey"/>
    <s v="Caitlin"/>
    <s v="ccaitlinlc@shutterfly.com#mailto:ccaitlinlc@shutterfly.com#"/>
    <s v="512-697-4624"/>
    <s v="89948 Ohio Crossing"/>
    <s v="Round Rock"/>
    <s v="Texas"/>
    <n v="78682"/>
    <s v="RK607"/>
    <s v="BYOR-4005"/>
    <n v="245"/>
    <n v="5"/>
    <x v="4"/>
    <n v="4"/>
    <n v="980"/>
    <n v="4"/>
  </r>
  <r>
    <n v="2724"/>
    <x v="579"/>
    <x v="135"/>
    <s v="Stan"/>
    <s v="Gehringer"/>
    <s v="sgehringer4s@auda.org.au#mailto:sgehringer4s@auda.org.au#"/>
    <s v="617-586-7398"/>
    <s v="62 Talisman Avenue"/>
    <s v="Boston"/>
    <s v="Massachusetts"/>
    <n v="2208"/>
    <s v="DK209"/>
    <s v="BYOD-550"/>
    <n v="179"/>
    <n v="2"/>
    <x v="3"/>
    <n v="4"/>
    <n v="716"/>
    <n v="4"/>
  </r>
  <r>
    <n v="2725"/>
    <x v="579"/>
    <x v="1513"/>
    <s v="Lane"/>
    <s v="Wishkar"/>
    <s v="lwishkarbp@arstechnica.com#mailto:lwishkarbp@arstechnica.com#"/>
    <s v="217-384-3594"/>
    <s v="62051 Onsgard Circle"/>
    <s v="Springfield"/>
    <s v="Illinois"/>
    <n v="62764"/>
    <s v="BP105"/>
    <s v="Creature Robot Arms Blueprint"/>
    <n v="12"/>
    <n v="1"/>
    <x v="6"/>
    <n v="3"/>
    <n v="36"/>
    <n v="4"/>
  </r>
  <r>
    <n v="2726"/>
    <x v="579"/>
    <x v="1514"/>
    <s v="Larissa"/>
    <s v="Petrovic"/>
    <s v="lpetrovicr3@newyorker.com#mailto:lpetrovicr3@newyorker.com#"/>
    <s v="540-939-8833"/>
    <s v="81898 Lillian Junction"/>
    <s v="Roanoke"/>
    <s v="Virginia"/>
    <n v="24024"/>
    <s v="DK208"/>
    <s v="BYOD-500"/>
    <n v="167"/>
    <n v="2"/>
    <x v="3"/>
    <n v="4"/>
    <n v="668"/>
    <n v="4"/>
  </r>
  <r>
    <n v="2727"/>
    <x v="579"/>
    <x v="754"/>
    <s v="Kassey"/>
    <s v="Winfindale"/>
    <s v="kwinfindale8t@sciencedaily.com#mailto:kwinfindale8t@sciencedaily.com#"/>
    <s v="832-897-6760"/>
    <s v="520 Forest Run Drive"/>
    <s v="Houston"/>
    <s v="Texas"/>
    <n v="77266"/>
    <s v="EB517"/>
    <s v="SCARA Robots"/>
    <n v="19.5"/>
    <n v="4"/>
    <x v="0"/>
    <n v="5"/>
    <n v="97.5"/>
    <n v="4"/>
  </r>
  <r>
    <n v="2728"/>
    <x v="580"/>
    <x v="38"/>
    <s v="Hamlen"/>
    <s v="Wimes"/>
    <s v="hwimesbb@deviantart.com#mailto:hwimesbb@deviantart.com#"/>
    <s v="786-176-6425"/>
    <s v="43661 Coleman Court"/>
    <s v="Miami"/>
    <s v="Florida"/>
    <n v="33147"/>
    <s v="TV812"/>
    <s v="Understanding Raspberry PI"/>
    <n v="28.99"/>
    <n v="7"/>
    <x v="2"/>
    <n v="3"/>
    <n v="86.97"/>
    <n v="4"/>
  </r>
  <r>
    <n v="2729"/>
    <x v="580"/>
    <x v="205"/>
    <s v="Harlan"/>
    <s v="Faulconer"/>
    <s v="hfaulconerbv@msu.edu#mailto:hfaulconerbv@msu.edu#"/>
    <s v="409-649-7964"/>
    <s v="8119 Commercial Hill"/>
    <s v="Galveston"/>
    <s v="Texas"/>
    <n v="77554"/>
    <s v="RS706"/>
    <s v="RWW-75 Robot"/>
    <n v="883"/>
    <n v="6"/>
    <x v="1"/>
    <n v="5"/>
    <n v="4415"/>
    <n v="4"/>
  </r>
  <r>
    <n v="2730"/>
    <x v="580"/>
    <x v="959"/>
    <s v="Stacy"/>
    <s v="Duxbury"/>
    <s v="sduxbury2c@dell.com#mailto:sduxbury2c@dell.com#"/>
    <s v="405-718-3365"/>
    <s v="25 Forest Dale Circle"/>
    <s v="Oklahoma City"/>
    <s v="Oklahoma"/>
    <n v="73197"/>
    <s v="RK603"/>
    <s v="BYOR-1500"/>
    <n v="189"/>
    <n v="5"/>
    <x v="4"/>
    <n v="2"/>
    <n v="378"/>
    <n v="4"/>
  </r>
  <r>
    <n v="2731"/>
    <x v="580"/>
    <x v="579"/>
    <s v="Joane"/>
    <s v="Newlin"/>
    <s v="jnewlinq9@admin.ch#mailto:jnewlinq9@admin.ch#"/>
    <s v="601-651-4275"/>
    <s v="8756 Bluejay Junction"/>
    <s v="Jackson"/>
    <s v="Mississippi"/>
    <n v="39216"/>
    <s v="TV805"/>
    <s v="Industrial 3D Printing"/>
    <n v="49"/>
    <n v="7"/>
    <x v="2"/>
    <n v="3"/>
    <n v="147"/>
    <n v="4"/>
  </r>
  <r>
    <n v="2732"/>
    <x v="580"/>
    <x v="577"/>
    <s v="Darrel"/>
    <s v="Taunton"/>
    <s v="dtauntond0@about.me#mailto:dtauntond0@about.me#"/>
    <s v="415-531-6315"/>
    <s v="35 Nobel Pass"/>
    <s v="San Francisco"/>
    <s v="California"/>
    <n v="94137"/>
    <s v="EB507"/>
    <s v="Drone Building Essentials"/>
    <n v="13.99"/>
    <n v="4"/>
    <x v="0"/>
    <n v="1"/>
    <n v="13.99"/>
    <n v="4"/>
  </r>
  <r>
    <n v="2733"/>
    <x v="581"/>
    <x v="841"/>
    <s v="Ransom"/>
    <s v="Arthars"/>
    <s v="rarthars3e@mysql.com#mailto:rarthars3e@mysql.com#"/>
    <s v="713-512-9253"/>
    <s v="43 Mayfield Avenue"/>
    <s v="Humble"/>
    <s v="Texas"/>
    <n v="77346"/>
    <s v="EB514"/>
    <s v="Polar Robots"/>
    <n v="23.99"/>
    <n v="4"/>
    <x v="0"/>
    <n v="4"/>
    <n v="95.96"/>
    <n v="4"/>
  </r>
  <r>
    <n v="2734"/>
    <x v="581"/>
    <x v="445"/>
    <s v="Griz"/>
    <s v="Crufts"/>
    <s v="gcruftsg0@fda.gov#mailto:gcruftsg0@fda.gov#"/>
    <s v="559-353-6330"/>
    <s v="70 Myrtle Lane"/>
    <s v="Fresno"/>
    <s v="California"/>
    <n v="93773"/>
    <s v="BP109"/>
    <s v="QuadroCopter Blueprint"/>
    <n v="10.99"/>
    <n v="1"/>
    <x v="6"/>
    <n v="3"/>
    <n v="32.97"/>
    <n v="4"/>
  </r>
  <r>
    <n v="2735"/>
    <x v="581"/>
    <x v="951"/>
    <s v="Wilt"/>
    <s v="Clampton"/>
    <s v="wclamptonjc@pen.io#mailto:wclamptonjc@pen.io#"/>
    <s v="615-618-6057"/>
    <s v="80805 Garrison Court"/>
    <s v="Nashville"/>
    <s v="Tennessee"/>
    <n v="37235"/>
    <s v="DK204"/>
    <s v="BYOD-300"/>
    <n v="89"/>
    <n v="2"/>
    <x v="3"/>
    <n v="2"/>
    <n v="178"/>
    <n v="4"/>
  </r>
  <r>
    <n v="2736"/>
    <x v="581"/>
    <x v="1195"/>
    <s v="Deck"/>
    <s v="Riccardini"/>
    <s v="driccardinijb@eventbrite.com#mailto:driccardinijb@eventbrite.com#"/>
    <s v="217-349-0823"/>
    <s v="731 Waubesa Plaza"/>
    <s v="Decatur"/>
    <s v="Illinois"/>
    <n v="62525"/>
    <s v="TV803"/>
    <s v="Cloud Computing"/>
    <n v="29.99"/>
    <n v="7"/>
    <x v="2"/>
    <n v="4"/>
    <n v="119.96"/>
    <n v="4"/>
  </r>
  <r>
    <n v="2737"/>
    <x v="581"/>
    <x v="1333"/>
    <s v="Britt"/>
    <s v="Martygin"/>
    <s v="bmartygineg@4shared.com#mailto:bmartygineg@4shared.com#"/>
    <s v="202-532-2583"/>
    <s v="50 Center Court"/>
    <s v="Washington"/>
    <s v="District of Columbia"/>
    <n v="20546"/>
    <s v="RK606"/>
    <s v="BYOR-3535"/>
    <n v="225"/>
    <n v="5"/>
    <x v="4"/>
    <n v="3"/>
    <n v="675"/>
    <n v="4"/>
  </r>
  <r>
    <n v="2738"/>
    <x v="582"/>
    <x v="292"/>
    <s v="Roland"/>
    <s v="Shiel"/>
    <s v="rshielcz@photobucket.com#mailto:rshielcz@photobucket.com#"/>
    <s v="212-166-6213"/>
    <s v="41535 Havey Parkway"/>
    <s v="Brooklyn"/>
    <s v="New York"/>
    <n v="11247"/>
    <s v="DS301"/>
    <s v="DA-SA702 Drone"/>
    <n v="399"/>
    <n v="3"/>
    <x v="5"/>
    <n v="5"/>
    <n v="1995"/>
    <n v="4"/>
  </r>
  <r>
    <n v="2739"/>
    <x v="582"/>
    <x v="653"/>
    <s v="Mersey"/>
    <s v="Shrubsall"/>
    <s v="mshrubsallpf@psu.edu#mailto:mshrubsallpf@psu.edu#"/>
    <s v="502-238-4622"/>
    <s v="96 Red Cloud Hill"/>
    <s v="Louisville"/>
    <s v="Kentucky"/>
    <n v="40293"/>
    <s v="DK208"/>
    <s v="BYOD-500"/>
    <n v="167"/>
    <n v="2"/>
    <x v="3"/>
    <n v="1"/>
    <n v="167"/>
    <n v="4"/>
  </r>
  <r>
    <n v="2740"/>
    <x v="582"/>
    <x v="953"/>
    <s v="Eb"/>
    <s v="Jurczik"/>
    <s v="ejurczik1j@booking.com#mailto:ejurczik1j@booking.com#"/>
    <s v="571-790-1482"/>
    <s v="58320 Browning Lane"/>
    <s v="Fairfax"/>
    <s v="Virginia"/>
    <n v="22036"/>
    <s v="TV813"/>
    <s v="Virtual Reality Basics"/>
    <n v="29.99"/>
    <n v="7"/>
    <x v="2"/>
    <n v="3"/>
    <n v="89.97"/>
    <n v="4"/>
  </r>
  <r>
    <n v="2741"/>
    <x v="582"/>
    <x v="1203"/>
    <s v="Lonnie"/>
    <s v="McComiskie"/>
    <s v="lmccomiskiemr@whitehouse.gov#mailto:lmccomiskiemr@whitehouse.gov#"/>
    <s v="808-453-7330"/>
    <s v="591 Marquette Place"/>
    <s v="Honolulu"/>
    <s v="Hawaii"/>
    <n v="96835"/>
    <s v="BP106"/>
    <s v="Hexacopter Drone Blueprint"/>
    <n v="8.99"/>
    <n v="1"/>
    <x v="6"/>
    <n v="4"/>
    <n v="35.96"/>
    <n v="4"/>
  </r>
  <r>
    <n v="2742"/>
    <x v="583"/>
    <x v="697"/>
    <s v="Livvy"/>
    <s v="Arthey"/>
    <s v="lartheyd6@cnbc.com#mailto:lartheyd6@cnbc.com#"/>
    <s v="502-493-7347"/>
    <s v="63 5th Street"/>
    <s v="Louisville"/>
    <s v="Kentucky"/>
    <n v="40298"/>
    <s v="RK603"/>
    <s v="BYOR-1500"/>
    <n v="189"/>
    <n v="5"/>
    <x v="4"/>
    <n v="4"/>
    <n v="756"/>
    <n v="4"/>
  </r>
  <r>
    <n v="2743"/>
    <x v="583"/>
    <x v="1432"/>
    <s v="Roxana"/>
    <s v="Charville"/>
    <s v="rcharville3k@ovh.net#mailto:rcharville3k@ovh.net#"/>
    <s v="256-521-6301"/>
    <s v="181 Sundown Crossing"/>
    <s v="Anniston"/>
    <s v="Alabama"/>
    <n v="36205"/>
    <s v="TV802"/>
    <s v="AI for Educators"/>
    <n v="49.95"/>
    <n v="7"/>
    <x v="2"/>
    <n v="1"/>
    <n v="49.95"/>
    <n v="4"/>
  </r>
  <r>
    <n v="2744"/>
    <x v="584"/>
    <x v="1238"/>
    <s v="Claire"/>
    <s v="Crowther"/>
    <s v="ccrowtherlf@huffingtonpost.com#mailto:ccrowtherlf@huffingtonpost.com#"/>
    <s v="626-327-6382"/>
    <s v="77619 Bay Plaza"/>
    <s v="Pasadena"/>
    <s v="California"/>
    <n v="91117"/>
    <s v="RS703"/>
    <s v="RCB-889 Robot"/>
    <n v="549"/>
    <n v="6"/>
    <x v="1"/>
    <n v="3"/>
    <n v="1647"/>
    <n v="4"/>
  </r>
  <r>
    <n v="2745"/>
    <x v="585"/>
    <x v="1515"/>
    <s v="Siouxie"/>
    <s v="Chattington"/>
    <s v="schattingtonqk@qq.com#mailto:schattingtonqk@qq.com#"/>
    <s v="423-567-4978"/>
    <s v="6939 Longview Hill"/>
    <s v="Chattanooga"/>
    <s v="Tennessee"/>
    <n v="37405"/>
    <s v="TV810"/>
    <s v="Understanding Automation"/>
    <n v="44.95"/>
    <n v="7"/>
    <x v="2"/>
    <n v="5"/>
    <n v="224.75"/>
    <n v="4"/>
  </r>
  <r>
    <n v="2746"/>
    <x v="585"/>
    <x v="27"/>
    <s v="Elke"/>
    <s v="Porter"/>
    <s v="eporter9k@google.co.uk#mailto:eporter9k@google.co.uk#"/>
    <s v="510-401-0835"/>
    <s v="63 Anthes Trail"/>
    <s v="Oakland"/>
    <s v="California"/>
    <n v="94611"/>
    <s v="TV811"/>
    <s v="Understanding Drone Regulations"/>
    <n v="27.5"/>
    <n v="7"/>
    <x v="2"/>
    <n v="5"/>
    <n v="137.5"/>
    <n v="4"/>
  </r>
  <r>
    <n v="2747"/>
    <x v="585"/>
    <x v="1516"/>
    <s v="Berty"/>
    <s v="Blodg"/>
    <s v="bblodgdr@webs.com#mailto:bblodgdr@webs.com#"/>
    <s v="609-481-0552"/>
    <s v="91 Sycamore Junction"/>
    <s v="Trenton"/>
    <s v="New Jersey"/>
    <n v="8695"/>
    <s v="TV807"/>
    <s v="Open Source Code"/>
    <n v="32.950000000000003"/>
    <n v="7"/>
    <x v="2"/>
    <n v="4"/>
    <n v="131.80000000000001"/>
    <n v="4"/>
  </r>
  <r>
    <n v="2748"/>
    <x v="585"/>
    <x v="1195"/>
    <s v="Deck"/>
    <s v="Riccardini"/>
    <s v="driccardinijb@eventbrite.com#mailto:driccardinijb@eventbrite.com#"/>
    <s v="217-349-0823"/>
    <s v="731 Waubesa Plaza"/>
    <s v="Decatur"/>
    <s v="Illinois"/>
    <n v="62525"/>
    <s v="TV813"/>
    <s v="Virtual Reality Basics"/>
    <n v="29.99"/>
    <n v="7"/>
    <x v="2"/>
    <n v="5"/>
    <n v="149.94999999999999"/>
    <n v="4"/>
  </r>
  <r>
    <n v="2749"/>
    <x v="585"/>
    <x v="1093"/>
    <s v="Atlante"/>
    <s v="Calladine"/>
    <s v="acalladineai@narod.ru#mailto:acalladineai@narod.ru#"/>
    <s v="609-387-4907"/>
    <s v="81 Starling Center"/>
    <s v="Trenton"/>
    <s v="New Jersey"/>
    <n v="8695"/>
    <s v="TV810"/>
    <s v="Understanding Automation"/>
    <n v="44.95"/>
    <n v="7"/>
    <x v="2"/>
    <n v="4"/>
    <n v="179.8"/>
    <n v="4"/>
  </r>
  <r>
    <n v="2750"/>
    <x v="585"/>
    <x v="1517"/>
    <s v="Trescha"/>
    <s v="Queyos"/>
    <s v="tqueyospw@oaic.gov.au#mailto:tqueyospw@oaic.gov.au#"/>
    <s v="336-167-2296"/>
    <s v="385 Dorton Drive"/>
    <s v="Greensboro"/>
    <s v="North Carolina"/>
    <n v="27409"/>
    <s v="EB504"/>
    <s v="Cartesian Robots"/>
    <n v="12.99"/>
    <n v="4"/>
    <x v="0"/>
    <n v="5"/>
    <n v="64.95"/>
    <n v="4"/>
  </r>
  <r>
    <n v="2751"/>
    <x v="585"/>
    <x v="1200"/>
    <s v="Josepha"/>
    <s v="Seth"/>
    <s v="jsethkt@google.fr#mailto:jsethkt@google.fr#"/>
    <s v="713-447-5213"/>
    <s v="1968 Village Place"/>
    <s v="Houston"/>
    <s v="Texas"/>
    <n v="77035"/>
    <s v="DK202"/>
    <s v="BYOD-200"/>
    <n v="58.95"/>
    <n v="2"/>
    <x v="3"/>
    <n v="4"/>
    <n v="235.8"/>
    <n v="4"/>
  </r>
  <r>
    <n v="2752"/>
    <x v="585"/>
    <x v="962"/>
    <s v="Melosa"/>
    <s v="Heasley"/>
    <s v="mheasleyd1@cnet.com#mailto:mheasleyd1@cnet.com#"/>
    <s v="507-757-2143"/>
    <s v="7819 Westerfield Lane"/>
    <s v="Rochester"/>
    <s v="Minnesota"/>
    <n v="55905"/>
    <s v="BP105"/>
    <s v="Creature Robot Arms Blueprint"/>
    <n v="12"/>
    <n v="1"/>
    <x v="6"/>
    <n v="3"/>
    <n v="36"/>
    <n v="4"/>
  </r>
  <r>
    <n v="2753"/>
    <x v="586"/>
    <x v="86"/>
    <s v="Sidonia"/>
    <s v="Maffy"/>
    <s v="smaffyjj@nbcnews.com#mailto:smaffyjj@nbcnews.com#"/>
    <s v="805-401-3418"/>
    <s v="69473 Swallow Pass"/>
    <s v="San Luis Obispo"/>
    <s v="California"/>
    <n v="93407"/>
    <s v="EB501"/>
    <s v="Articulated Robots"/>
    <n v="23.99"/>
    <n v="4"/>
    <x v="0"/>
    <n v="4"/>
    <n v="95.96"/>
    <n v="4"/>
  </r>
  <r>
    <n v="2754"/>
    <x v="586"/>
    <x v="1518"/>
    <s v="Fleurette"/>
    <s v="Zavattieri"/>
    <s v="fzavattieri4l@paypal.com#mailto:fzavattieri4l@paypal.com#"/>
    <s v="714-918-7354"/>
    <s v="4213 Karstens Drive"/>
    <s v="Garden Grove"/>
    <s v="California"/>
    <n v="92645"/>
    <s v="EB513"/>
    <s v="Photograph Drones"/>
    <n v="14.99"/>
    <n v="4"/>
    <x v="0"/>
    <n v="5"/>
    <n v="74.95"/>
    <n v="4"/>
  </r>
  <r>
    <n v="2755"/>
    <x v="586"/>
    <x v="511"/>
    <s v="Hyatt"/>
    <s v="Darwent"/>
    <s v="hdarwentx@csmonitor.com#mailto:hdarwentx@csmonitor.com#"/>
    <s v="571-368-9211"/>
    <s v="26542 Chinook Point"/>
    <s v="Arlington"/>
    <s v="Virginia"/>
    <n v="22244"/>
    <s v="TV802"/>
    <s v="AI for Educators"/>
    <n v="49.95"/>
    <n v="7"/>
    <x v="2"/>
    <n v="5"/>
    <n v="249.75"/>
    <n v="4"/>
  </r>
  <r>
    <n v="2756"/>
    <x v="587"/>
    <x v="1519"/>
    <s v="Dierdre"/>
    <s v="Wagg"/>
    <s v="dwaggju@globo.com#mailto:dwaggju@globo.com#"/>
    <s v="770-725-4473"/>
    <s v="787 Cambridge Pass"/>
    <s v="Marietta"/>
    <s v="Georgia"/>
    <n v="30061"/>
    <s v="TV804"/>
    <s v="Drone Video Techniques"/>
    <n v="37.99"/>
    <n v="7"/>
    <x v="2"/>
    <n v="3"/>
    <n v="113.97"/>
    <n v="4"/>
  </r>
  <r>
    <n v="2757"/>
    <x v="587"/>
    <x v="1487"/>
    <s v="Jerrilee"/>
    <s v="McIlvoray"/>
    <s v="jmcilvorayv@nydailynews.com#mailto:jmcilvorayv@nydailynews.com#"/>
    <s v="323-735-5951"/>
    <s v="946 American Street"/>
    <s v="Long Beach"/>
    <s v="California"/>
    <n v="90805"/>
    <s v="EB516"/>
    <s v="RTF Drones"/>
    <n v="16.989999999999998"/>
    <n v="4"/>
    <x v="0"/>
    <n v="4"/>
    <n v="67.959999999999994"/>
    <n v="4"/>
  </r>
  <r>
    <n v="2758"/>
    <x v="587"/>
    <x v="1520"/>
    <s v="Yorgos"/>
    <s v="Dunton"/>
    <s v="ydunton8s@joomla.org#mailto:ydunton8s@joomla.org#"/>
    <s v="860-842-5052"/>
    <s v="10663 Huxley Hill"/>
    <s v="Hartford"/>
    <s v="Connecticut"/>
    <n v="6145"/>
    <s v="DK203"/>
    <s v="BYOD-220"/>
    <n v="69"/>
    <n v="2"/>
    <x v="3"/>
    <n v="4"/>
    <n v="276"/>
    <n v="4"/>
  </r>
  <r>
    <n v="2759"/>
    <x v="587"/>
    <x v="549"/>
    <s v="Karolina"/>
    <s v="Pieter"/>
    <s v="kpieterg1@hibu.com#mailto:kpieterg1@hibu.com#"/>
    <s v="952-742-4963"/>
    <s v="46 Lakewood Court"/>
    <s v="Young America"/>
    <s v="Minnesota"/>
    <n v="55551"/>
    <s v="EB503"/>
    <s v="Building Your Own Drone"/>
    <n v="24.99"/>
    <n v="4"/>
    <x v="0"/>
    <n v="5"/>
    <n v="124.94999999999999"/>
    <n v="4"/>
  </r>
  <r>
    <n v="2760"/>
    <x v="588"/>
    <x v="1521"/>
    <s v="Skippie"/>
    <s v="Anthill"/>
    <s v="santhill3n@spotify.com#mailto:santhill3n@spotify.com#"/>
    <s v="903-562-5766"/>
    <s v="1683 Hayes Plaza"/>
    <s v="Texarkana"/>
    <s v="Texas"/>
    <n v="75507"/>
    <s v="DS306"/>
    <s v="DX-145 Drone"/>
    <n v="250"/>
    <n v="3"/>
    <x v="5"/>
    <n v="4"/>
    <n v="1000"/>
    <n v="4"/>
  </r>
  <r>
    <n v="2761"/>
    <x v="588"/>
    <x v="700"/>
    <s v="Alfie"/>
    <s v="Dinse"/>
    <s v="adinsec8@cam.ac.uk#mailto:adinsec8@cam.ac.uk#"/>
    <s v="805-373-6557"/>
    <s v="76 7th Avenue"/>
    <s v="Simi Valley"/>
    <s v="California"/>
    <n v="93094"/>
    <s v="DK209"/>
    <s v="BYOD-550"/>
    <n v="179"/>
    <n v="2"/>
    <x v="3"/>
    <n v="5"/>
    <n v="895"/>
    <n v="4"/>
  </r>
  <r>
    <n v="2762"/>
    <x v="588"/>
    <x v="1522"/>
    <s v="Merrel"/>
    <s v="Drawmer"/>
    <s v="mdrawmerit@wunderground.com#mailto:mdrawmerit@wunderground.com#"/>
    <s v="336-820-4656"/>
    <s v="362 Bartillon Center"/>
    <s v="Greensboro"/>
    <s v="North Carolina"/>
    <n v="27499"/>
    <s v="EB509"/>
    <s v="GPS Drones"/>
    <n v="19.989999999999998"/>
    <n v="4"/>
    <x v="0"/>
    <n v="4"/>
    <n v="79.959999999999994"/>
    <n v="4"/>
  </r>
  <r>
    <n v="2763"/>
    <x v="588"/>
    <x v="791"/>
    <s v="Stormy"/>
    <s v="Ibbs"/>
    <s v="sibbsid@furl.net#mailto:sibbsid@furl.net#"/>
    <s v="626-216-7870"/>
    <s v="3904 Elmside Junction"/>
    <s v="Pasadena"/>
    <s v="California"/>
    <n v="91103"/>
    <s v="EB504"/>
    <s v="Cartesian Robots"/>
    <n v="12.99"/>
    <n v="4"/>
    <x v="0"/>
    <n v="2"/>
    <n v="25.98"/>
    <n v="4"/>
  </r>
  <r>
    <n v="2764"/>
    <x v="589"/>
    <x v="26"/>
    <s v="Malvin"/>
    <s v="Ousley"/>
    <s v="mousley1o@pcworld.com#mailto:mousley1o@pcworld.com#"/>
    <s v="561-309-0608"/>
    <s v="683 Bowman Parkway"/>
    <s v="Boynton Beach"/>
    <s v="Florida"/>
    <n v="33436"/>
    <s v="TV806"/>
    <s v="Mapping with Drones"/>
    <n v="49"/>
    <n v="7"/>
    <x v="2"/>
    <n v="4"/>
    <n v="196"/>
    <n v="4"/>
  </r>
  <r>
    <n v="2765"/>
    <x v="589"/>
    <x v="577"/>
    <s v="Darrel"/>
    <s v="Taunton"/>
    <s v="dtauntond0@about.me#mailto:dtauntond0@about.me#"/>
    <s v="415-531-6315"/>
    <s v="35 Nobel Pass"/>
    <s v="San Francisco"/>
    <s v="California"/>
    <n v="94137"/>
    <s v="EB501"/>
    <s v="Articulated Robots"/>
    <n v="23.99"/>
    <n v="4"/>
    <x v="0"/>
    <n v="3"/>
    <n v="71.97"/>
    <n v="4"/>
  </r>
  <r>
    <n v="2766"/>
    <x v="589"/>
    <x v="1523"/>
    <s v="Barbabra"/>
    <s v="Dows"/>
    <s v="bdowsh4@mozilla.com#mailto:bdowsh4@mozilla.com#"/>
    <s v="619-105-8973"/>
    <s v="25824 Mccormick Trail"/>
    <s v="San Diego"/>
    <s v="California"/>
    <n v="92160"/>
    <s v="TV810"/>
    <s v="Understanding Automation"/>
    <n v="44.95"/>
    <n v="7"/>
    <x v="2"/>
    <n v="6"/>
    <n v="269.70000000000005"/>
    <n v="4"/>
  </r>
  <r>
    <n v="2767"/>
    <x v="590"/>
    <x v="393"/>
    <s v="Grant"/>
    <s v="Scandrett"/>
    <s v="gscandretta4@printfriendly.com#mailto:gscandretta4@printfriendly.com#"/>
    <s v="859-984-8382"/>
    <s v="240 Clyde Gallagher Point"/>
    <s v="Lexington"/>
    <s v="Kentucky"/>
    <n v="40596"/>
    <s v="EB504"/>
    <s v="Cartesian Robots"/>
    <n v="12.99"/>
    <n v="4"/>
    <x v="0"/>
    <n v="2"/>
    <n v="25.98"/>
    <n v="4"/>
  </r>
  <r>
    <n v="2768"/>
    <x v="590"/>
    <x v="200"/>
    <s v="Marco"/>
    <s v="Buckmaster"/>
    <s v="mbuckmaster6b@mediafire.com#mailto:mbuckmaster6b@mediafire.com#"/>
    <s v="810-583-9766"/>
    <s v="45096 Surrey Park"/>
    <s v="Detroit"/>
    <s v="Michigan"/>
    <n v="48211"/>
    <s v="EB520"/>
    <s v="Understanding Arduino"/>
    <n v="17.5"/>
    <n v="4"/>
    <x v="0"/>
    <n v="2"/>
    <n v="35"/>
    <n v="4"/>
  </r>
  <r>
    <n v="2769"/>
    <x v="590"/>
    <x v="766"/>
    <s v="Deane"/>
    <s v="Bromage"/>
    <s v="dbromagem4@tuttocitta.it#mailto:dbromagem4@tuttocitta.it#"/>
    <s v="206-302-6228"/>
    <s v="8565 Sugar Park"/>
    <s v="Bellevue"/>
    <s v="Washington"/>
    <n v="98008"/>
    <s v="TV802"/>
    <s v="AI for Educators"/>
    <n v="49.95"/>
    <n v="7"/>
    <x v="2"/>
    <n v="5"/>
    <n v="249.75"/>
    <n v="4"/>
  </r>
  <r>
    <n v="2770"/>
    <x v="590"/>
    <x v="517"/>
    <s v="Ben"/>
    <s v="Yitzhok"/>
    <s v="byitzhokgq@blogtalkradio.com#mailto:byitzhokgq@blogtalkradio.com#"/>
    <s v="518-695-9634"/>
    <s v="6697 Londonderry Hill"/>
    <s v="Albany"/>
    <s v="New York"/>
    <n v="12222"/>
    <s v="TV812"/>
    <s v="Understanding Raspberry PI"/>
    <n v="28.99"/>
    <n v="7"/>
    <x v="2"/>
    <n v="3"/>
    <n v="86.97"/>
    <n v="4"/>
  </r>
  <r>
    <n v="2771"/>
    <x v="591"/>
    <x v="1442"/>
    <s v="Waylen"/>
    <s v="O'Mohun"/>
    <s v="womohuno1@samsung.com#mailto:womohuno1@samsung.com#"/>
    <s v="202-518-9751"/>
    <s v="99 Maple Wood Avenue"/>
    <s v="Washington"/>
    <s v="District of Columbia"/>
    <n v="20436"/>
    <s v="EB514"/>
    <s v="Polar Robots"/>
    <n v="23.99"/>
    <n v="4"/>
    <x v="0"/>
    <n v="2"/>
    <n v="47.98"/>
    <n v="4"/>
  </r>
  <r>
    <n v="2772"/>
    <x v="591"/>
    <x v="1153"/>
    <s v="Letitia"/>
    <s v="Geare"/>
    <s v="lgearem6@weather.com#mailto:lgearem6@weather.com#"/>
    <s v="254-901-5795"/>
    <s v="39 Memorial Alley"/>
    <s v="Killeen"/>
    <s v="Texas"/>
    <n v="76544"/>
    <s v="EB502"/>
    <s v="Building Your First Robot"/>
    <n v="24.95"/>
    <n v="4"/>
    <x v="0"/>
    <n v="3"/>
    <n v="74.849999999999994"/>
    <n v="4"/>
  </r>
  <r>
    <n v="2773"/>
    <x v="592"/>
    <x v="1524"/>
    <s v="Irwinn"/>
    <s v="Lowdham"/>
    <s v="ilowdhambx@bloglines.com#mailto:ilowdhambx@bloglines.com#"/>
    <s v="352-300-5101"/>
    <s v="3744 Utah Lane"/>
    <s v="Ocala"/>
    <s v="Florida"/>
    <n v="34474"/>
    <s v="EB505"/>
    <s v="Delivery Drones"/>
    <n v="14.99"/>
    <n v="4"/>
    <x v="0"/>
    <n v="5"/>
    <n v="74.95"/>
    <n v="4"/>
  </r>
  <r>
    <n v="2774"/>
    <x v="592"/>
    <x v="1455"/>
    <s v="Alina"/>
    <s v="Fallow"/>
    <s v="afallow74@vistaprint.com#mailto:afallow74@vistaprint.com#"/>
    <s v="515-596-7963"/>
    <s v="10670 Scofield Place"/>
    <s v="Des Moines"/>
    <s v="Iowa"/>
    <n v="50335"/>
    <s v="RS702"/>
    <s v="MICR-23K Robot"/>
    <n v="899"/>
    <n v="6"/>
    <x v="1"/>
    <n v="5"/>
    <n v="4495"/>
    <n v="4"/>
  </r>
  <r>
    <n v="2775"/>
    <x v="592"/>
    <x v="108"/>
    <s v="Amabelle"/>
    <s v="Kleinmintz"/>
    <s v="akleinmintz3g@xing.com#mailto:akleinmintz3g@xing.com#"/>
    <s v="303-213-8224"/>
    <s v="4388 Dahle Trail"/>
    <s v="Littleton"/>
    <s v="Colorado"/>
    <n v="80161"/>
    <s v="TV812"/>
    <s v="Understanding Raspberry PI"/>
    <n v="28.99"/>
    <n v="7"/>
    <x v="2"/>
    <n v="3"/>
    <n v="86.97"/>
    <n v="4"/>
  </r>
  <r>
    <n v="2776"/>
    <x v="592"/>
    <x v="770"/>
    <s v="Hope"/>
    <s v="Trask"/>
    <s v="htrask5m@oaic.gov.au#mailto:htrask5m@oaic.gov.au#"/>
    <s v="602-833-9960"/>
    <s v="2470 Waxwing Place"/>
    <s v="Phoenix"/>
    <s v="Arizona"/>
    <n v="85077"/>
    <s v="EB502"/>
    <s v="Building Your First Robot"/>
    <n v="24.95"/>
    <n v="4"/>
    <x v="0"/>
    <n v="1"/>
    <n v="24.95"/>
    <n v="4"/>
  </r>
  <r>
    <n v="2777"/>
    <x v="592"/>
    <x v="1404"/>
    <s v="Debee"/>
    <s v="Syrad"/>
    <s v="dsyradh0@phoca.cz#mailto:dsyradh0@phoca.cz#"/>
    <s v="425-235-2282"/>
    <s v="8811 Wayridge Junction"/>
    <s v="Seattle"/>
    <s v="Washington"/>
    <n v="98109"/>
    <s v="TV805"/>
    <s v="Industrial 3D Printing"/>
    <n v="49"/>
    <n v="7"/>
    <x v="2"/>
    <n v="5"/>
    <n v="245"/>
    <n v="4"/>
  </r>
  <r>
    <n v="2778"/>
    <x v="592"/>
    <x v="1525"/>
    <s v="Zarla"/>
    <s v="Fuxman"/>
    <s v="zfuxmank3@virginia.edu#mailto:zfuxmank3@virginia.edu#"/>
    <s v="609-761-8311"/>
    <s v="398 Nobel Hill"/>
    <s v="Trenton"/>
    <s v="New Jersey"/>
    <n v="8638"/>
    <s v="RS704"/>
    <s v="RLK-9920 Robot"/>
    <n v="699"/>
    <n v="6"/>
    <x v="1"/>
    <n v="3"/>
    <n v="2097"/>
    <n v="4"/>
  </r>
  <r>
    <n v="2779"/>
    <x v="593"/>
    <x v="541"/>
    <s v="Lorena"/>
    <s v="Dibb"/>
    <s v="ldibb9h@huffingtonpost.com#mailto:ldibb9h@huffingtonpost.com#"/>
    <s v="860-392-1809"/>
    <s v="20024 Stephen Trail"/>
    <s v="Hartford"/>
    <s v="Connecticut"/>
    <n v="6120"/>
    <s v="TV802"/>
    <s v="AI for Educators"/>
    <n v="49.95"/>
    <n v="7"/>
    <x v="2"/>
    <n v="3"/>
    <n v="149.85000000000002"/>
    <n v="4"/>
  </r>
  <r>
    <n v="2780"/>
    <x v="593"/>
    <x v="1459"/>
    <s v="Cary"/>
    <s v="Basterfield"/>
    <s v="cbasterfieldp7@indiatimes.com#mailto:cbasterfieldp7@indiatimes.com#"/>
    <s v="864-294-3389"/>
    <s v="22 1st Park"/>
    <s v="Spartanburg"/>
    <s v="South Carolina"/>
    <n v="29305"/>
    <s v="EB501"/>
    <s v="Articulated Robots"/>
    <n v="23.99"/>
    <n v="4"/>
    <x v="0"/>
    <n v="5"/>
    <n v="119.94999999999999"/>
    <n v="4"/>
  </r>
  <r>
    <n v="2781"/>
    <x v="594"/>
    <x v="1114"/>
    <s v="Joyce"/>
    <s v="Brayshay"/>
    <s v="jbrayshayq3@flavors.me#mailto:jbrayshayq3@flavors.me#"/>
    <s v="806-216-0370"/>
    <s v="40083 Dakota Alley"/>
    <s v="Lubbock"/>
    <s v="Texas"/>
    <n v="79491"/>
    <s v="TV809"/>
    <s v="Understanding 3D Printing"/>
    <n v="42.99"/>
    <n v="7"/>
    <x v="2"/>
    <n v="3"/>
    <n v="128.97"/>
    <n v="4"/>
  </r>
  <r>
    <n v="2782"/>
    <x v="594"/>
    <x v="69"/>
    <s v="Genni"/>
    <s v="Masic"/>
    <s v="gmasic8k@whitehouse.gov#mailto:gmasic8k@whitehouse.gov#"/>
    <s v="970-861-1444"/>
    <s v="58200 Cottonwood Pass"/>
    <s v="Greeley"/>
    <s v="Colorado"/>
    <n v="80638"/>
    <s v="RS702"/>
    <s v="MICR-23K Robot"/>
    <n v="899"/>
    <n v="6"/>
    <x v="1"/>
    <n v="4"/>
    <n v="3596"/>
    <n v="4"/>
  </r>
  <r>
    <n v="2783"/>
    <x v="594"/>
    <x v="1526"/>
    <s v="Lyle"/>
    <s v="Blunkett"/>
    <s v="lblunkettmo@phpbb.com#mailto:lblunkettmo@phpbb.com#"/>
    <s v="786-936-0412"/>
    <s v="98978 Weeping Birch Drive"/>
    <s v="Miami"/>
    <s v="Florida"/>
    <n v="33129"/>
    <s v="TV808"/>
    <s v="Robotic Essentials"/>
    <n v="34.99"/>
    <n v="7"/>
    <x v="2"/>
    <n v="2"/>
    <n v="69.98"/>
    <n v="4"/>
  </r>
  <r>
    <n v="2784"/>
    <x v="594"/>
    <x v="1306"/>
    <s v="Athena"/>
    <s v="Dunsire"/>
    <s v="adunsire1q@feedburner.com#mailto:adunsire1q@feedburner.com#"/>
    <s v="904-499-5974"/>
    <s v="440 Hoffman Junction"/>
    <s v="Jacksonville"/>
    <s v="Florida"/>
    <n v="32204"/>
    <s v="TV806"/>
    <s v="Mapping with Drones"/>
    <n v="49"/>
    <n v="7"/>
    <x v="2"/>
    <n v="4"/>
    <n v="196"/>
    <n v="4"/>
  </r>
  <r>
    <n v="2785"/>
    <x v="595"/>
    <x v="682"/>
    <s v="Rayshell"/>
    <s v="Large"/>
    <s v="rlargefw@about.com#mailto:rlargefw@about.com#"/>
    <s v="510-922-0764"/>
    <s v="23768 Ryan Hill"/>
    <s v="Berkeley"/>
    <s v="California"/>
    <n v="94712"/>
    <s v="TV801"/>
    <s v="Aerial Security"/>
    <n v="36.99"/>
    <n v="7"/>
    <x v="2"/>
    <n v="5"/>
    <n v="184.95000000000002"/>
    <n v="4"/>
  </r>
  <r>
    <n v="2786"/>
    <x v="595"/>
    <x v="1527"/>
    <s v="Malanie"/>
    <s v="Rollingson"/>
    <s v="mrollingsonjl@miibeian.gov.cn#mailto:mrollingsonjl@miibeian.gov.cn#"/>
    <s v="903-773-0486"/>
    <s v="408 Knutson Court"/>
    <s v="Tyler"/>
    <s v="Texas"/>
    <n v="75705"/>
    <s v="DK202"/>
    <s v="BYOD-200"/>
    <n v="58.95"/>
    <n v="2"/>
    <x v="3"/>
    <n v="6"/>
    <n v="353.70000000000005"/>
    <n v="4"/>
  </r>
  <r>
    <n v="2787"/>
    <x v="595"/>
    <x v="1528"/>
    <s v="Shannon"/>
    <s v="Iacapucci"/>
    <s v="siacapucci6x@tinypic.com#mailto:siacapucci6x@tinypic.com#"/>
    <s v="505-212-4634"/>
    <s v="2331 Emmet Alley"/>
    <s v="Albuquerque"/>
    <s v="New Mexico"/>
    <n v="87180"/>
    <s v="EB520"/>
    <s v="Understanding Arduino"/>
    <n v="17.5"/>
    <n v="4"/>
    <x v="0"/>
    <n v="1"/>
    <n v="17.5"/>
    <n v="4"/>
  </r>
  <r>
    <n v="2788"/>
    <x v="595"/>
    <x v="1031"/>
    <s v="Eveleen"/>
    <s v="Ceney"/>
    <s v="eceney3@odnoklassniki.ru#mailto:eceney3@odnoklassniki.ru#"/>
    <s v="952-846-8041"/>
    <s v="13 Thompson Drive"/>
    <s v="Maple Plain"/>
    <s v="Minnesota"/>
    <n v="55579"/>
    <s v="BP109"/>
    <s v="QuadroCopter Blueprint"/>
    <n v="10.99"/>
    <n v="1"/>
    <x v="6"/>
    <n v="3"/>
    <n v="32.97"/>
    <n v="4"/>
  </r>
  <r>
    <n v="2789"/>
    <x v="596"/>
    <x v="435"/>
    <s v="Marcy"/>
    <s v="Roderick"/>
    <s v="mroderickm4@gizmodo.com#mailto:mroderickm4@gizmodo.com#"/>
    <s v="314-836-1017"/>
    <s v="74 Armistice Point"/>
    <s v="Saint Louis"/>
    <s v="Missouri"/>
    <n v="63121"/>
    <s v="RK603"/>
    <s v="BYOR-1500"/>
    <n v="189"/>
    <n v="5"/>
    <x v="4"/>
    <n v="4"/>
    <n v="756"/>
    <n v="4"/>
  </r>
  <r>
    <n v="2790"/>
    <x v="596"/>
    <x v="1529"/>
    <s v="Rosemonde"/>
    <s v="Ivic"/>
    <s v="rivicdb@indiatimes.com#mailto:rivicdb@indiatimes.com#"/>
    <s v="501-623-1424"/>
    <s v="830 Kennedy Terrace"/>
    <s v="Little Rock"/>
    <s v="Arkansas"/>
    <n v="72215"/>
    <s v="EB511"/>
    <s v="Helicopter Drones"/>
    <n v="20.95"/>
    <n v="4"/>
    <x v="0"/>
    <n v="2"/>
    <n v="41.9"/>
    <n v="4"/>
  </r>
  <r>
    <n v="2791"/>
    <x v="596"/>
    <x v="854"/>
    <s v="Bev"/>
    <s v="Megainey"/>
    <s v="bmegaineyhk@blogtalkradio.com#mailto:bmegaineyhk@blogtalkradio.com#"/>
    <s v="978-932-7070"/>
    <s v="16 School Trail"/>
    <s v="Boston"/>
    <s v="Massachusetts"/>
    <n v="2283"/>
    <s v="BP108"/>
    <s v="Panda Robot Blueprint"/>
    <n v="7.99"/>
    <n v="1"/>
    <x v="6"/>
    <n v="2"/>
    <n v="15.98"/>
    <n v="4"/>
  </r>
  <r>
    <n v="2792"/>
    <x v="596"/>
    <x v="1530"/>
    <s v="Townsend"/>
    <s v="Enoch"/>
    <s v="tenochkr@odnoklassniki.ru#mailto:tenochkr@odnoklassniki.ru#"/>
    <s v="814-466-2354"/>
    <s v="840 Brickson Park Parkway"/>
    <s v="Erie"/>
    <s v="Pennsylvania"/>
    <n v="16550"/>
    <s v="RS704"/>
    <s v="RLK-9920 Robot"/>
    <n v="699"/>
    <n v="6"/>
    <x v="1"/>
    <n v="4"/>
    <n v="2796"/>
    <n v="4"/>
  </r>
  <r>
    <n v="2793"/>
    <x v="596"/>
    <x v="1078"/>
    <s v="Vito"/>
    <s v="Canwell"/>
    <s v="vcanwell9n@buzzfeed.com#mailto:vcanwell9n@buzzfeed.com#"/>
    <s v="281-979-1172"/>
    <s v="5176 Burrows Street"/>
    <s v="Houston"/>
    <s v="Texas"/>
    <n v="77085"/>
    <s v="EB502"/>
    <s v="Building Your First Robot"/>
    <n v="24.95"/>
    <n v="4"/>
    <x v="0"/>
    <n v="1"/>
    <n v="24.95"/>
    <n v="4"/>
  </r>
  <r>
    <n v="2794"/>
    <x v="596"/>
    <x v="633"/>
    <s v="Lily"/>
    <s v="O'Reilly"/>
    <s v="loreillyk9@noaa.gov#mailto:loreillyk9@noaa.gov#"/>
    <s v="407-745-9384"/>
    <s v="97318 Onsgard Way"/>
    <s v="Winter Haven"/>
    <s v="Florida"/>
    <n v="33884"/>
    <s v="RS703"/>
    <s v="RCB-889 Robot"/>
    <n v="549"/>
    <n v="6"/>
    <x v="1"/>
    <n v="4"/>
    <n v="2196"/>
    <n v="4"/>
  </r>
  <r>
    <n v="2795"/>
    <x v="597"/>
    <x v="905"/>
    <s v="Ezequiel"/>
    <s v="Blakeden"/>
    <s v="eblakedenhc@imgur.com#mailto:eblakedenhc@imgur.com#"/>
    <s v="502-452-5341"/>
    <s v="24 Stone Corner Circle"/>
    <s v="Louisville"/>
    <s v="Kentucky"/>
    <n v="40287"/>
    <s v="EB506"/>
    <s v="Delta Robots"/>
    <n v="16.989999999999998"/>
    <n v="4"/>
    <x v="0"/>
    <n v="5"/>
    <n v="84.949999999999989"/>
    <n v="4"/>
  </r>
  <r>
    <n v="2796"/>
    <x v="597"/>
    <x v="797"/>
    <s v="Charmian"/>
    <s v="Vanderson"/>
    <s v="cvanderson92@vimeo.com#mailto:cvanderson92@vimeo.com#"/>
    <s v="773-275-5042"/>
    <s v="458 Gulseth Way"/>
    <s v="Chicago"/>
    <s v="Illinois"/>
    <n v="60641"/>
    <s v="DS301"/>
    <s v="DA-SA702 Drone"/>
    <n v="399"/>
    <n v="3"/>
    <x v="5"/>
    <n v="2"/>
    <n v="798"/>
    <n v="4"/>
  </r>
  <r>
    <n v="2797"/>
    <x v="597"/>
    <x v="947"/>
    <s v="Gary"/>
    <s v="Beadel"/>
    <s v="gbeadel7t@spiegel.de#mailto:gbeadel7t@spiegel.de#"/>
    <s v="919-815-1176"/>
    <s v="5832 Dovetail Street"/>
    <s v="Durham"/>
    <s v="North Carolina"/>
    <n v="27710"/>
    <s v="RS706"/>
    <s v="RWW-75 Robot"/>
    <n v="883"/>
    <n v="6"/>
    <x v="1"/>
    <n v="4"/>
    <n v="3532"/>
    <n v="4"/>
  </r>
  <r>
    <n v="2798"/>
    <x v="597"/>
    <x v="907"/>
    <s v="Doe"/>
    <s v="O'Luby"/>
    <s v="doluby5t@pcworld.com#mailto:doluby5t@pcworld.com#"/>
    <s v="907-578-9972"/>
    <s v="3035 Sunfield Trail"/>
    <s v="Fairbanks"/>
    <s v="Alaska"/>
    <n v="99790"/>
    <s v="TV810"/>
    <s v="Understanding Automation"/>
    <n v="44.95"/>
    <n v="7"/>
    <x v="2"/>
    <n v="3"/>
    <n v="134.85000000000002"/>
    <n v="4"/>
  </r>
  <r>
    <n v="2799"/>
    <x v="598"/>
    <x v="1531"/>
    <s v="Win"/>
    <s v="Ovanesian"/>
    <s v="wovanesian7k@wikipedia.org#mailto:wovanesian7k@wikipedia.org#"/>
    <s v="520-146-1040"/>
    <s v="7098 Hoffman Terrace"/>
    <s v="Tucson"/>
    <s v="Arizona"/>
    <n v="85710"/>
    <s v="BP108"/>
    <s v="Panda Robot Blueprint"/>
    <n v="7.99"/>
    <n v="1"/>
    <x v="6"/>
    <n v="5"/>
    <n v="39.950000000000003"/>
    <n v="4"/>
  </r>
  <r>
    <n v="2800"/>
    <x v="598"/>
    <x v="1244"/>
    <s v="Maddy"/>
    <s v="Baume"/>
    <s v="mbaumer2@wikispaces.com#mailto:mbaumer2@wikispaces.com#"/>
    <s v="303-763-1756"/>
    <s v="82545 Mayfield Avenue"/>
    <s v="Denver"/>
    <s v="Colorado"/>
    <n v="80262"/>
    <s v="EB509"/>
    <s v="GPS Drones"/>
    <n v="19.989999999999998"/>
    <n v="4"/>
    <x v="0"/>
    <n v="4"/>
    <n v="79.959999999999994"/>
    <n v="4"/>
  </r>
  <r>
    <n v="2801"/>
    <x v="598"/>
    <x v="147"/>
    <s v="Jeniffer"/>
    <s v="Bernaert"/>
    <s v="jbernaertqo@microsoft.com#mailto:jbernaertqo@microsoft.com#"/>
    <s v="419-166-9761"/>
    <s v="3719 Melrose Circle"/>
    <s v="Toledo"/>
    <s v="Ohio"/>
    <n v="43605"/>
    <s v="BP108"/>
    <s v="Panda Robot Blueprint"/>
    <n v="7.99"/>
    <n v="1"/>
    <x v="6"/>
    <n v="4"/>
    <n v="31.96"/>
    <n v="4"/>
  </r>
  <r>
    <n v="2802"/>
    <x v="598"/>
    <x v="1161"/>
    <s v="Tarrance"/>
    <s v="Faye"/>
    <s v="tfaye3w@newsvine.com#mailto:tfaye3w@newsvine.com#"/>
    <s v="908-526-4548"/>
    <s v="269 Kingsford Park"/>
    <s v="Jersey City"/>
    <s v="New Jersey"/>
    <n v="7310"/>
    <s v="DK206"/>
    <s v="BYOD-400"/>
    <n v="119"/>
    <n v="2"/>
    <x v="3"/>
    <n v="6"/>
    <n v="714"/>
    <n v="4"/>
  </r>
  <r>
    <n v="2803"/>
    <x v="599"/>
    <x v="418"/>
    <s v="Atalanta"/>
    <s v="Iveans"/>
    <s v="aiveanskk@wired.com#mailto:aiveanskk@wired.com#"/>
    <s v="217-367-1101"/>
    <s v="3712 Farwell Junction"/>
    <s v="Springfield"/>
    <s v="Illinois"/>
    <n v="62711"/>
    <s v="EB509"/>
    <s v="GPS Drones"/>
    <n v="19.989999999999998"/>
    <n v="4"/>
    <x v="0"/>
    <n v="3"/>
    <n v="59.97"/>
    <n v="4"/>
  </r>
  <r>
    <n v="2804"/>
    <x v="599"/>
    <x v="1161"/>
    <s v="Tarrance"/>
    <s v="Faye"/>
    <s v="tfaye3w@newsvine.com#mailto:tfaye3w@newsvine.com#"/>
    <s v="908-526-4548"/>
    <s v="269 Kingsford Park"/>
    <s v="Jersey City"/>
    <s v="New Jersey"/>
    <n v="7310"/>
    <s v="EB506"/>
    <s v="Delta Robots"/>
    <n v="16.989999999999998"/>
    <n v="4"/>
    <x v="0"/>
    <n v="4"/>
    <n v="67.959999999999994"/>
    <n v="4"/>
  </r>
  <r>
    <n v="2805"/>
    <x v="600"/>
    <x v="348"/>
    <s v="Ryun"/>
    <s v="Tomkinson"/>
    <s v="rtomkinson47@nbcnews.com#mailto:rtomkinson47@nbcnews.com#"/>
    <s v="303-797-6149"/>
    <s v="2750 Northland Parkway"/>
    <s v="Denver"/>
    <s v="Colorado"/>
    <n v="80217"/>
    <s v="TV803"/>
    <s v="Cloud Computing"/>
    <n v="29.99"/>
    <n v="7"/>
    <x v="2"/>
    <n v="2"/>
    <n v="59.98"/>
    <n v="4"/>
  </r>
  <r>
    <n v="2806"/>
    <x v="600"/>
    <x v="1532"/>
    <s v="Stacee"/>
    <s v="Stollenhof"/>
    <s v="sstollenhofco@shinystat.com#mailto:sstollenhofco@shinystat.com#"/>
    <s v="719-878-0378"/>
    <s v="18018 Waxwing Trail"/>
    <s v="Colorado Springs"/>
    <s v="Colorado"/>
    <n v="80995"/>
    <s v="RS703"/>
    <s v="RCB-889 Robot"/>
    <n v="549"/>
    <n v="6"/>
    <x v="1"/>
    <n v="6"/>
    <n v="3294"/>
    <n v="4"/>
  </r>
  <r>
    <n v="2807"/>
    <x v="600"/>
    <x v="1533"/>
    <s v="Nellie"/>
    <s v="Itchingham"/>
    <s v="nitchinghamaw@sakura.ne.jp#mailto:nitchinghamaw@sakura.ne.jp#"/>
    <s v="772-476-6737"/>
    <s v="4695 Tennessee Avenue"/>
    <s v="Port Saint Lucie"/>
    <s v="Florida"/>
    <n v="34985"/>
    <s v="TV811"/>
    <s v="Understanding Drone Regulations"/>
    <n v="27.5"/>
    <n v="7"/>
    <x v="2"/>
    <n v="4"/>
    <n v="110"/>
    <n v="4"/>
  </r>
  <r>
    <n v="2808"/>
    <x v="600"/>
    <x v="1534"/>
    <s v="Melesa"/>
    <s v="Rosbotham"/>
    <s v="mrosbothamrr@techcrunch.com#mailto:mrosbothamrr@techcrunch.com#"/>
    <s v="904-969-1697"/>
    <s v="37 Doe Crossing Terrace"/>
    <s v="Jacksonville"/>
    <s v="Florida"/>
    <n v="32259"/>
    <s v="EB507"/>
    <s v="Drone Building Essentials"/>
    <n v="13.99"/>
    <n v="4"/>
    <x v="0"/>
    <n v="2"/>
    <n v="27.98"/>
    <n v="4"/>
  </r>
  <r>
    <n v="2809"/>
    <x v="600"/>
    <x v="125"/>
    <s v="Brantley"/>
    <s v="Nendick"/>
    <s v="bnendick5z@mtv.com#mailto:bnendick5z@mtv.com#"/>
    <s v="209-260-0008"/>
    <s v="760 Sage Center"/>
    <s v="Fresno"/>
    <s v="California"/>
    <n v="93726"/>
    <s v="RK606"/>
    <s v="BYOR-3535"/>
    <n v="225"/>
    <n v="5"/>
    <x v="4"/>
    <n v="2"/>
    <n v="450"/>
    <n v="4"/>
  </r>
  <r>
    <n v="2810"/>
    <x v="600"/>
    <x v="689"/>
    <s v="Aura"/>
    <s v="Carde"/>
    <s v="acardegs@ft.com#mailto:acardegs@ft.com#"/>
    <s v="225-349-3242"/>
    <s v="740 Pennsylvania Drive"/>
    <s v="Baton Rouge"/>
    <s v="Louisiana"/>
    <n v="70810"/>
    <s v="EB511"/>
    <s v="Helicopter Drones"/>
    <n v="20.95"/>
    <n v="4"/>
    <x v="0"/>
    <n v="2"/>
    <n v="41.9"/>
    <n v="4"/>
  </r>
  <r>
    <n v="2811"/>
    <x v="601"/>
    <x v="1000"/>
    <s v="Desiree"/>
    <s v="Hennemann"/>
    <s v="dhennemanna3@oakley.com#mailto:dhennemanna3@oakley.com#"/>
    <s v="914-438-4451"/>
    <s v="21291 Cherokee Avenue"/>
    <s v="Mount Vernon"/>
    <s v="New York"/>
    <n v="10557"/>
    <s v="RK603"/>
    <s v="BYOR-1500"/>
    <n v="189"/>
    <n v="5"/>
    <x v="4"/>
    <n v="4"/>
    <n v="756"/>
    <n v="4"/>
  </r>
  <r>
    <n v="2812"/>
    <x v="601"/>
    <x v="534"/>
    <s v="Wandie"/>
    <s v="Lyness"/>
    <s v="wlyness2x@twitpic.com#mailto:wlyness2x@twitpic.com#"/>
    <s v="619-445-3052"/>
    <s v="7228 Colorado Road"/>
    <s v="San Diego"/>
    <s v="California"/>
    <n v="92153"/>
    <s v="DS303"/>
    <s v="DTD-7000 Drone"/>
    <n v="450"/>
    <n v="3"/>
    <x v="5"/>
    <n v="4"/>
    <n v="1800"/>
    <n v="4"/>
  </r>
  <r>
    <n v="2813"/>
    <x v="602"/>
    <x v="24"/>
    <s v="Xena"/>
    <s v="Hulle"/>
    <s v="xhulle6v@shinystat.com#mailto:xhulle6v@shinystat.com#"/>
    <s v="704-860-5834"/>
    <s v="3663 Gateway Center"/>
    <s v="Charlotte"/>
    <s v="North Carolina"/>
    <n v="28235"/>
    <s v="DK204"/>
    <s v="BYOD-300"/>
    <n v="89"/>
    <n v="2"/>
    <x v="3"/>
    <n v="2"/>
    <n v="178"/>
    <n v="4"/>
  </r>
  <r>
    <n v="2814"/>
    <x v="602"/>
    <x v="1535"/>
    <s v="Sigvard"/>
    <s v="Canon"/>
    <s v="scanonhz@smugmug.com#mailto:scanonhz@smugmug.com#"/>
    <s v="253-918-7981"/>
    <s v="57333 South Court"/>
    <s v="Tacoma"/>
    <s v="Washington"/>
    <n v="98447"/>
    <s v="TV809"/>
    <s v="Understanding 3D Printing"/>
    <n v="42.99"/>
    <n v="7"/>
    <x v="2"/>
    <n v="3"/>
    <n v="128.97"/>
    <n v="4"/>
  </r>
  <r>
    <n v="2815"/>
    <x v="602"/>
    <x v="1536"/>
    <s v="Merrill"/>
    <s v="Greenroyd"/>
    <s v="mgreenroydo5@mapquest.com#mailto:mgreenroydo5@mapquest.com#"/>
    <s v="602-822-7797"/>
    <s v="8837 Muir Parkway"/>
    <s v="Phoenix"/>
    <s v="Arizona"/>
    <n v="85072"/>
    <s v="TV812"/>
    <s v="Understanding Raspberry PI"/>
    <n v="28.99"/>
    <n v="7"/>
    <x v="2"/>
    <n v="1"/>
    <n v="28.99"/>
    <n v="4"/>
  </r>
  <r>
    <n v="2816"/>
    <x v="602"/>
    <x v="1537"/>
    <s v="Trish"/>
    <s v="Lednor"/>
    <s v="tlednor7r@forbes.com#mailto:tlednor7r@forbes.com#"/>
    <s v="954-604-8973"/>
    <s v="963 Jana Point"/>
    <s v="West Palm Beach"/>
    <s v="Florida"/>
    <n v="33411"/>
    <s v="BP106"/>
    <s v="Hexacopter Drone Blueprint"/>
    <n v="8.99"/>
    <n v="1"/>
    <x v="6"/>
    <n v="4"/>
    <n v="35.96"/>
    <n v="4"/>
  </r>
  <r>
    <n v="2817"/>
    <x v="602"/>
    <x v="807"/>
    <s v="Dionisio"/>
    <s v="Van Giffen"/>
    <s v="dvanqq@economist.com#mailto:dvanqq@economist.com#"/>
    <s v="954-512-5355"/>
    <s v="8471 Anthes Road"/>
    <s v="Fort Lauderdale"/>
    <s v="Florida"/>
    <n v="33330"/>
    <s v="DS306"/>
    <s v="DX-145 Drone"/>
    <n v="250"/>
    <n v="3"/>
    <x v="5"/>
    <n v="2"/>
    <n v="500"/>
    <n v="4"/>
  </r>
  <r>
    <n v="2818"/>
    <x v="602"/>
    <x v="2"/>
    <s v="Geordie"/>
    <s v="Stiggers"/>
    <s v="gstiggersdd@eventbrite.com#mailto:gstiggersdd@eventbrite.com#"/>
    <s v="727-777-8163"/>
    <s v="11106 Cordelia Plaza"/>
    <s v="Saint Petersburg"/>
    <s v="Florida"/>
    <n v="33737"/>
    <s v="BP101"/>
    <s v="All Eyes Drone Blueprint"/>
    <n v="9.99"/>
    <n v="1"/>
    <x v="6"/>
    <n v="3"/>
    <n v="29.97"/>
    <n v="4"/>
  </r>
  <r>
    <n v="2819"/>
    <x v="602"/>
    <x v="112"/>
    <s v="Waylan"/>
    <s v="Waison"/>
    <s v="wwaisona4@people.com.cn#mailto:wwaisona4@people.com.cn#"/>
    <s v="319-169-0577"/>
    <s v="7952 Lakewood Gardens Drive"/>
    <s v="Cedar Rapids"/>
    <s v="Iowa"/>
    <n v="52405"/>
    <s v="BP110"/>
    <s v="Sleepy Eye Blueprint"/>
    <n v="11.99"/>
    <n v="1"/>
    <x v="6"/>
    <n v="6"/>
    <n v="71.94"/>
    <n v="4"/>
  </r>
  <r>
    <n v="2820"/>
    <x v="602"/>
    <x v="432"/>
    <s v="Maury"/>
    <s v="Tarr"/>
    <s v="mtarrjp@theglobeandmail.com#mailto:mtarrjp@theglobeandmail.com#"/>
    <s v="305-671-5937"/>
    <s v="85 Lakewood Gardens Road"/>
    <s v="Miami"/>
    <s v="Florida"/>
    <n v="33196"/>
    <s v="RK606"/>
    <s v="BYOR-3535"/>
    <n v="225"/>
    <n v="5"/>
    <x v="4"/>
    <n v="3"/>
    <n v="675"/>
    <n v="4"/>
  </r>
  <r>
    <n v="2821"/>
    <x v="602"/>
    <x v="1538"/>
    <s v="Costa"/>
    <s v="Wittrington"/>
    <s v="cwittringtonhp@netscape.com#mailto:cwittringtonhp@netscape.com#"/>
    <s v="615-448-3576"/>
    <s v="76435 Bunting Place"/>
    <s v="Nashville"/>
    <s v="Tennessee"/>
    <n v="37210"/>
    <s v="EB512"/>
    <s v="Multi Rotor Drones"/>
    <n v="24.95"/>
    <n v="4"/>
    <x v="0"/>
    <n v="6"/>
    <n v="149.69999999999999"/>
    <n v="4"/>
  </r>
  <r>
    <n v="2822"/>
    <x v="603"/>
    <x v="226"/>
    <s v="Burnard"/>
    <s v="Stichel"/>
    <s v="bstichelom@adobe.com#mailto:bstichelom@adobe.com#"/>
    <s v="214-895-6012"/>
    <s v="182 Leroy Way"/>
    <s v="Garland"/>
    <s v="Texas"/>
    <n v="75049"/>
    <s v="DS303"/>
    <s v="DTD-7000 Drone"/>
    <n v="450"/>
    <n v="3"/>
    <x v="5"/>
    <n v="4"/>
    <n v="1800"/>
    <n v="4"/>
  </r>
  <r>
    <n v="2823"/>
    <x v="603"/>
    <x v="1539"/>
    <s v="Angy"/>
    <s v="Twiggs"/>
    <s v="atwiggs6n@typepad.com#mailto:atwiggs6n@typepad.com#"/>
    <s v="360-991-0703"/>
    <s v="70 Kennedy Street"/>
    <s v="Seattle"/>
    <s v="Washington"/>
    <n v="98109"/>
    <s v="EB507"/>
    <s v="Drone Building Essentials"/>
    <n v="13.99"/>
    <n v="4"/>
    <x v="0"/>
    <n v="5"/>
    <n v="69.95"/>
    <n v="4"/>
  </r>
  <r>
    <n v="2824"/>
    <x v="603"/>
    <x v="1353"/>
    <s v="Rona"/>
    <s v="Kunisch"/>
    <s v="rkunischfi@dion.ne.jp#mailto:rkunischfi@dion.ne.jp#"/>
    <s v="415-514-3255"/>
    <s v="911 Prentice Trail"/>
    <s v="San Francisco"/>
    <s v="California"/>
    <n v="94132"/>
    <s v="TV804"/>
    <s v="Drone Video Techniques"/>
    <n v="37.99"/>
    <n v="7"/>
    <x v="2"/>
    <n v="5"/>
    <n v="189.95000000000002"/>
    <n v="4"/>
  </r>
  <r>
    <n v="2825"/>
    <x v="603"/>
    <x v="808"/>
    <s v="Becka"/>
    <s v="Hegden"/>
    <s v="bhegden7x@scientificamerican.com#mailto:bhegden7x@scientificamerican.com#"/>
    <s v="302-710-8827"/>
    <s v="60 Sauthoff Terrace"/>
    <s v="Newark"/>
    <s v="Delaware"/>
    <n v="19725"/>
    <s v="EB508"/>
    <s v="Fixed Wing Drones"/>
    <n v="15.5"/>
    <n v="4"/>
    <x v="0"/>
    <n v="2"/>
    <n v="31"/>
    <n v="4"/>
  </r>
  <r>
    <n v="2826"/>
    <x v="603"/>
    <x v="425"/>
    <s v="Alec"/>
    <s v="Trenfield"/>
    <s v="atrenfieldf6@nba.com#mailto:atrenfieldf6@nba.com#"/>
    <s v="508-944-5651"/>
    <s v="588 Prairie Rose Court"/>
    <s v="Boston"/>
    <s v="Massachusetts"/>
    <n v="2114"/>
    <s v="EB508"/>
    <s v="Fixed Wing Drones"/>
    <n v="15.5"/>
    <n v="4"/>
    <x v="0"/>
    <n v="4"/>
    <n v="62"/>
    <n v="4"/>
  </r>
  <r>
    <n v="2827"/>
    <x v="603"/>
    <x v="872"/>
    <s v="Raf"/>
    <s v="Cokayne"/>
    <s v="rcokayneh6@sciencedaily.com#mailto:rcokayneh6@sciencedaily.com#"/>
    <s v="651-758-4753"/>
    <s v="61 Monterey Crossing"/>
    <s v="Saint Paul"/>
    <s v="Minnesota"/>
    <n v="55166"/>
    <s v="DS303"/>
    <s v="DTD-7000 Drone"/>
    <n v="450"/>
    <n v="3"/>
    <x v="5"/>
    <n v="2"/>
    <n v="900"/>
    <n v="4"/>
  </r>
  <r>
    <n v="2828"/>
    <x v="604"/>
    <x v="1495"/>
    <s v="Cassandre"/>
    <s v="Oldall"/>
    <s v="coldallqc@senate.gov#mailto:coldallqc@senate.gov#"/>
    <s v="770-367-8457"/>
    <s v="63405 Erie Junction"/>
    <s v="Lawrenceville"/>
    <s v="Georgia"/>
    <n v="30245"/>
    <s v="EB501"/>
    <s v="Articulated Robots"/>
    <n v="23.99"/>
    <n v="4"/>
    <x v="0"/>
    <n v="3"/>
    <n v="71.97"/>
    <n v="4"/>
  </r>
  <r>
    <n v="2829"/>
    <x v="604"/>
    <x v="1379"/>
    <s v="Cozmo"/>
    <s v="Assur"/>
    <s v="cassurcz@cmu.edu#mailto:cassurcz@cmu.edu#"/>
    <s v="510-577-5348"/>
    <s v="4512 Eagan Junction"/>
    <s v="Berkeley"/>
    <s v="California"/>
    <n v="94712"/>
    <s v="RS702"/>
    <s v="MICR-23K Robot"/>
    <n v="899"/>
    <n v="6"/>
    <x v="1"/>
    <n v="5"/>
    <n v="4495"/>
    <n v="4"/>
  </r>
  <r>
    <n v="2830"/>
    <x v="604"/>
    <x v="1540"/>
    <s v="Rossie"/>
    <s v="Ruddle"/>
    <s v="rruddle1s@hhs.gov#mailto:rruddle1s@hhs.gov#"/>
    <s v="760-972-7148"/>
    <s v="305 American Lane"/>
    <s v="San Bernardino"/>
    <s v="California"/>
    <n v="92415"/>
    <s v="EB521"/>
    <s v="Understanding Artificial Intelligence"/>
    <n v="19.5"/>
    <n v="4"/>
    <x v="0"/>
    <n v="3"/>
    <n v="58.5"/>
    <n v="4"/>
  </r>
  <r>
    <n v="2831"/>
    <x v="604"/>
    <x v="1541"/>
    <s v="Buck"/>
    <s v="Meiklam"/>
    <s v="bmeiklamiv@myspace.com#mailto:bmeiklamiv@myspace.com#"/>
    <s v="205-789-4928"/>
    <s v="8943 Rusk Drive"/>
    <s v="Birmingham"/>
    <s v="Alabama"/>
    <n v="35205"/>
    <s v="EB504"/>
    <s v="Cartesian Robots"/>
    <n v="12.99"/>
    <n v="4"/>
    <x v="0"/>
    <n v="2"/>
    <n v="25.98"/>
    <n v="4"/>
  </r>
  <r>
    <n v="2832"/>
    <x v="605"/>
    <x v="1266"/>
    <s v="Buddie"/>
    <s v="Rowles"/>
    <s v="browlesiq@godaddy.com#mailto:browlesiq@godaddy.com#"/>
    <s v="608-276-9272"/>
    <s v="4608 Rusk Center"/>
    <s v="Madison"/>
    <s v="Wisconsin"/>
    <n v="53785"/>
    <s v="RK606"/>
    <s v="BYOR-3535"/>
    <n v="225"/>
    <n v="5"/>
    <x v="4"/>
    <n v="3"/>
    <n v="675"/>
    <n v="4"/>
  </r>
  <r>
    <n v="2833"/>
    <x v="605"/>
    <x v="1323"/>
    <s v="Jo"/>
    <s v="ann Murden"/>
    <s v="jann7r@arizona.edu#mailto:jann7r@arizona.edu#"/>
    <s v="202-592-4270"/>
    <s v="93042 Veith Circle"/>
    <s v="Washington"/>
    <s v="District of Columbia"/>
    <n v="20073"/>
    <s v="EB513"/>
    <s v="Photograph Drones"/>
    <n v="14.99"/>
    <n v="4"/>
    <x v="0"/>
    <n v="3"/>
    <n v="44.97"/>
    <n v="4"/>
  </r>
  <r>
    <n v="2834"/>
    <x v="605"/>
    <x v="1542"/>
    <s v="Ines"/>
    <s v="Ardling"/>
    <s v="iardlingoh@chronoengine.com#mailto:iardlingoh@chronoengine.com#"/>
    <s v="713-425-2828"/>
    <s v="98567 Shasta Park"/>
    <s v="Houston"/>
    <s v="Texas"/>
    <n v="77085"/>
    <s v="EB507"/>
    <s v="Drone Building Essentials"/>
    <n v="13.99"/>
    <n v="4"/>
    <x v="0"/>
    <n v="2"/>
    <n v="27.98"/>
    <n v="4"/>
  </r>
  <r>
    <n v="2835"/>
    <x v="605"/>
    <x v="720"/>
    <s v="Alyda"/>
    <s v="Lucchi"/>
    <s v="alucchijb@usda.gov#mailto:alucchijb@usda.gov#"/>
    <s v="832-758-0424"/>
    <s v="33 Tony Center"/>
    <s v="Houston"/>
    <s v="Texas"/>
    <n v="77065"/>
    <s v="EB509"/>
    <s v="GPS Drones"/>
    <n v="19.989999999999998"/>
    <n v="4"/>
    <x v="0"/>
    <n v="4"/>
    <n v="79.959999999999994"/>
    <n v="4"/>
  </r>
  <r>
    <n v="2836"/>
    <x v="605"/>
    <x v="1212"/>
    <s v="Trevar"/>
    <s v="Arch"/>
    <s v="tarchnl@gnu.org#mailto:tarchnl@gnu.org#"/>
    <s v="309-493-7020"/>
    <s v="70 Golf Course Pass"/>
    <s v="Peoria"/>
    <s v="Illinois"/>
    <n v="61651"/>
    <s v="DK201"/>
    <s v="BYOD-100"/>
    <n v="54"/>
    <n v="2"/>
    <x v="3"/>
    <n v="2"/>
    <n v="108"/>
    <n v="4"/>
  </r>
  <r>
    <n v="2837"/>
    <x v="605"/>
    <x v="973"/>
    <s v="Isaiah"/>
    <s v="Arrol"/>
    <s v="iarrolog@bloglines.com#mailto:iarrolog@bloglines.com#"/>
    <s v="215-379-3587"/>
    <s v="95155 Mayer Circle"/>
    <s v="Philadelphia"/>
    <s v="Pennsylvania"/>
    <n v="19196"/>
    <s v="RK605"/>
    <s v="BYOR-3000"/>
    <n v="214"/>
    <n v="5"/>
    <x v="4"/>
    <n v="2"/>
    <n v="428"/>
    <n v="4"/>
  </r>
  <r>
    <n v="2838"/>
    <x v="605"/>
    <x v="1421"/>
    <s v="Lynelle"/>
    <s v="Teal"/>
    <s v="lteal2l@cbc.ca#mailto:lteal2l@cbc.ca#"/>
    <s v="518-405-9160"/>
    <s v="1540 Homewood Hill"/>
    <s v="Schenectady"/>
    <s v="New York"/>
    <n v="12325"/>
    <s v="BP104"/>
    <s v="Cat Robot Blueprint"/>
    <n v="4.99"/>
    <n v="1"/>
    <x v="6"/>
    <n v="5"/>
    <n v="24.950000000000003"/>
    <n v="4"/>
  </r>
  <r>
    <n v="2839"/>
    <x v="605"/>
    <x v="825"/>
    <s v="Gerard"/>
    <s v="Boutell"/>
    <s v="gboutell1p@yolasite.com#mailto:gboutell1p@yolasite.com#"/>
    <s v="339-146-4303"/>
    <s v="66408 Heath Avenue"/>
    <s v="Woburn"/>
    <s v="Massachusetts"/>
    <n v="1813"/>
    <s v="TV813"/>
    <s v="Virtual Reality Basics"/>
    <n v="29.99"/>
    <n v="7"/>
    <x v="2"/>
    <n v="3"/>
    <n v="89.97"/>
    <n v="4"/>
  </r>
  <r>
    <n v="2840"/>
    <x v="606"/>
    <x v="1543"/>
    <s v="Dehlia"/>
    <s v="Gaiter"/>
    <s v="dgaiter2k@va.gov#mailto:dgaiter2k@va.gov#"/>
    <s v="229-359-6826"/>
    <s v="5945 Shopko Point"/>
    <s v="Albany"/>
    <s v="Georgia"/>
    <n v="31704"/>
    <s v="RS702"/>
    <s v="MICR-23K Robot"/>
    <n v="899"/>
    <n v="6"/>
    <x v="1"/>
    <n v="4"/>
    <n v="3596"/>
    <n v="3"/>
  </r>
  <r>
    <n v="2841"/>
    <x v="606"/>
    <x v="1196"/>
    <s v="Nixie"/>
    <s v="Corday"/>
    <s v="ncordayee@boston.com#mailto:ncordayee@boston.com#"/>
    <s v="215-667-6780"/>
    <s v="4897 7th Parkway"/>
    <s v="Philadelphia"/>
    <s v="Pennsylvania"/>
    <n v="19131"/>
    <s v="BP102"/>
    <s v="Bsquare Robot Blueprint"/>
    <n v="8.99"/>
    <n v="1"/>
    <x v="6"/>
    <n v="3"/>
    <n v="26.97"/>
    <n v="3"/>
  </r>
  <r>
    <n v="2842"/>
    <x v="606"/>
    <x v="1516"/>
    <s v="Berty"/>
    <s v="Blodg"/>
    <s v="bblodgdr@webs.com#mailto:bblodgdr@webs.com#"/>
    <s v="609-481-0552"/>
    <s v="91 Sycamore Junction"/>
    <s v="Trenton"/>
    <s v="New Jersey"/>
    <n v="8695"/>
    <s v="BP107"/>
    <s v="Ladybug Robot Blueprint"/>
    <n v="12"/>
    <n v="1"/>
    <x v="6"/>
    <n v="4"/>
    <n v="48"/>
    <n v="3"/>
  </r>
  <r>
    <n v="2843"/>
    <x v="606"/>
    <x v="1544"/>
    <s v="Tomasina"/>
    <s v="Belbin"/>
    <s v="tbelbin3b@is.gd#mailto:tbelbin3b@is.gd#"/>
    <s v="510-822-1036"/>
    <s v="26 Amoth Road"/>
    <s v="Berkeley"/>
    <s v="California"/>
    <n v="94712"/>
    <s v="TV806"/>
    <s v="Mapping with Drones"/>
    <n v="49"/>
    <n v="7"/>
    <x v="2"/>
    <n v="5"/>
    <n v="245"/>
    <n v="3"/>
  </r>
  <r>
    <n v="2844"/>
    <x v="606"/>
    <x v="1155"/>
    <s v="Angelika"/>
    <s v="Purchon"/>
    <s v="apurchonep@live.com#mailto:apurchonep@live.com#"/>
    <s v="606-688-7776"/>
    <s v="2937 Macpherson Way"/>
    <s v="London"/>
    <s v="Kentucky"/>
    <n v="40745"/>
    <s v="DS307"/>
    <s v="MICR-564K Drone"/>
    <n v="499"/>
    <n v="3"/>
    <x v="5"/>
    <n v="2"/>
    <n v="998"/>
    <n v="3"/>
  </r>
  <r>
    <n v="2845"/>
    <x v="607"/>
    <x v="1545"/>
    <s v="Silvester"/>
    <s v="Siseland"/>
    <s v="ssiseland5p@go.com#mailto:ssiseland5p@go.com#"/>
    <s v="337-240-3268"/>
    <s v="888 Pearson Avenue"/>
    <s v="Lake Charles"/>
    <s v="Louisiana"/>
    <n v="70607"/>
    <s v="EB521"/>
    <s v="Understanding Artificial Intelligence"/>
    <n v="19.5"/>
    <n v="4"/>
    <x v="0"/>
    <n v="2"/>
    <n v="39"/>
    <n v="3"/>
  </r>
  <r>
    <n v="2846"/>
    <x v="607"/>
    <x v="1546"/>
    <s v="Wood"/>
    <s v="Gallager"/>
    <s v="wgallager55@drupal.org#mailto:wgallager55@drupal.org#"/>
    <s v="405-637-9724"/>
    <s v="59 Eagan Way"/>
    <s v="Oklahoma City"/>
    <s v="Oklahoma"/>
    <n v="73119"/>
    <s v="DK204"/>
    <s v="BYOD-300"/>
    <n v="89"/>
    <n v="2"/>
    <x v="3"/>
    <n v="3"/>
    <n v="267"/>
    <n v="3"/>
  </r>
  <r>
    <n v="2847"/>
    <x v="607"/>
    <x v="1175"/>
    <s v="Doro"/>
    <s v="Elnor"/>
    <s v="delnorm2@earthlink.net#mailto:delnorm2@earthlink.net#"/>
    <s v="309-295-3583"/>
    <s v="96 Dovetail Court"/>
    <s v="Peoria"/>
    <s v="Illinois"/>
    <n v="61605"/>
    <s v="TV808"/>
    <s v="Robotic Essentials"/>
    <n v="34.99"/>
    <n v="7"/>
    <x v="2"/>
    <n v="1"/>
    <n v="34.99"/>
    <n v="3"/>
  </r>
  <r>
    <n v="2848"/>
    <x v="608"/>
    <x v="423"/>
    <s v="Morgen"/>
    <s v="Meneer"/>
    <s v="mmeneerkx@symantec.com#mailto:mmeneerkx@symantec.com#"/>
    <s v="386-984-9215"/>
    <s v="19 Arkansas Lane"/>
    <s v="Daytona Beach"/>
    <s v="Florida"/>
    <n v="32128"/>
    <s v="DK204"/>
    <s v="BYOD-300"/>
    <n v="89"/>
    <n v="2"/>
    <x v="3"/>
    <n v="3"/>
    <n v="267"/>
    <n v="3"/>
  </r>
  <r>
    <n v="2849"/>
    <x v="608"/>
    <x v="70"/>
    <s v="Roobbie"/>
    <s v="Dermot"/>
    <s v="rdermotm7@spotify.com#mailto:rdermotm7@spotify.com#"/>
    <s v="202-245-2944"/>
    <s v="5977 Bunker Hill Crossing"/>
    <s v="Washington"/>
    <s v="District of Columbia"/>
    <n v="20029"/>
    <s v="BP110"/>
    <s v="Sleepy Eye Blueprint"/>
    <n v="11.99"/>
    <n v="1"/>
    <x v="6"/>
    <n v="5"/>
    <n v="59.95"/>
    <n v="3"/>
  </r>
  <r>
    <n v="2850"/>
    <x v="608"/>
    <x v="1406"/>
    <s v="Fairleigh"/>
    <s v="Spencley"/>
    <s v="fspencleyqv@posterous.com#mailto:fspencleyqv@posterous.com#"/>
    <s v="773-613-0871"/>
    <s v="6372 Crownhardt Circle"/>
    <s v="Chicago"/>
    <s v="Illinois"/>
    <n v="60609"/>
    <s v="TV803"/>
    <s v="Cloud Computing"/>
    <n v="29.99"/>
    <n v="7"/>
    <x v="2"/>
    <n v="5"/>
    <n v="149.94999999999999"/>
    <n v="3"/>
  </r>
  <r>
    <n v="2851"/>
    <x v="608"/>
    <x v="1488"/>
    <s v="Caren"/>
    <s v="Bass"/>
    <s v="cbassqc@cdbaby.com#mailto:cbassqc@cdbaby.com#"/>
    <s v="970-596-2938"/>
    <s v="85 Southridge Avenue"/>
    <s v="Greeley"/>
    <s v="Colorado"/>
    <n v="80638"/>
    <s v="RK604"/>
    <s v="BYOR-2640S"/>
    <n v="189"/>
    <n v="5"/>
    <x v="4"/>
    <n v="6"/>
    <n v="1134"/>
    <n v="3"/>
  </r>
  <r>
    <n v="2852"/>
    <x v="608"/>
    <x v="750"/>
    <s v="Jack"/>
    <s v="Dobby"/>
    <s v="jdobby73@ocn.ne.jp#mailto:jdobby73@ocn.ne.jp#"/>
    <s v="916-728-6425"/>
    <s v="8167 Spenser Trail"/>
    <s v="Sacramento"/>
    <s v="California"/>
    <n v="94250"/>
    <s v="RK606"/>
    <s v="BYOR-3535"/>
    <n v="225"/>
    <n v="5"/>
    <x v="4"/>
    <n v="3"/>
    <n v="675"/>
    <n v="3"/>
  </r>
  <r>
    <n v="2853"/>
    <x v="608"/>
    <x v="519"/>
    <s v="Isabel"/>
    <s v="Soro"/>
    <s v="isorohr@symantec.com#mailto:isorohr@symantec.com#"/>
    <s v="605-138-8756"/>
    <s v="885 Ruskin Drive"/>
    <s v="Sioux Falls"/>
    <s v="South Dakota"/>
    <n v="57198"/>
    <s v="DS307"/>
    <s v="MICR-564K Drone"/>
    <n v="499"/>
    <n v="3"/>
    <x v="5"/>
    <n v="4"/>
    <n v="1996"/>
    <n v="3"/>
  </r>
  <r>
    <n v="2854"/>
    <x v="609"/>
    <x v="487"/>
    <s v="Sherry"/>
    <s v="McFarlan"/>
    <s v="smcfarlan7b@chronoengine.com#mailto:smcfarlan7b@chronoengine.com#"/>
    <s v="407-860-1768"/>
    <s v="827 Prairieview Crossing"/>
    <s v="Orlando"/>
    <s v="Florida"/>
    <n v="32808"/>
    <s v="TV806"/>
    <s v="Mapping with Drones"/>
    <n v="49"/>
    <n v="7"/>
    <x v="2"/>
    <n v="5"/>
    <n v="245"/>
    <n v="3"/>
  </r>
  <r>
    <n v="2855"/>
    <x v="609"/>
    <x v="939"/>
    <s v="Miltie"/>
    <s v="Menlove"/>
    <s v="mmenlovelb@sbwire.com#mailto:mmenlovelb@sbwire.com#"/>
    <s v="559-325-0924"/>
    <s v="6792 International Lane"/>
    <s v="Fresno"/>
    <s v="California"/>
    <n v="93786"/>
    <s v="EB501"/>
    <s v="Articulated Robots"/>
    <n v="23.99"/>
    <n v="4"/>
    <x v="0"/>
    <n v="6"/>
    <n v="143.94"/>
    <n v="3"/>
  </r>
  <r>
    <n v="2856"/>
    <x v="609"/>
    <x v="341"/>
    <s v="Alexei"/>
    <s v="Southall"/>
    <s v="asouthallg@sohu.com#mailto:asouthallg@sohu.com#"/>
    <s v="386-173-1925"/>
    <s v="78 Kim Pass"/>
    <s v="Daytona Beach"/>
    <s v="Florida"/>
    <n v="32123"/>
    <s v="BP110"/>
    <s v="Sleepy Eye Blueprint"/>
    <n v="11.99"/>
    <n v="1"/>
    <x v="6"/>
    <n v="2"/>
    <n v="23.98"/>
    <n v="3"/>
  </r>
  <r>
    <n v="2857"/>
    <x v="609"/>
    <x v="1511"/>
    <s v="Leela"/>
    <s v="Wisniewski"/>
    <s v="lwisniewskif0@buzzfeed.com#mailto:lwisniewskif0@buzzfeed.com#"/>
    <s v="913-255-9052"/>
    <s v="26376 American Junction"/>
    <s v="Kansas City"/>
    <s v="Kansas"/>
    <n v="66112"/>
    <s v="TV802"/>
    <s v="AI for Educators"/>
    <n v="49.95"/>
    <n v="7"/>
    <x v="2"/>
    <n v="3"/>
    <n v="149.85000000000002"/>
    <n v="3"/>
  </r>
  <r>
    <n v="2858"/>
    <x v="609"/>
    <x v="594"/>
    <s v="Siobhan"/>
    <s v="Sabbatier"/>
    <s v="ssabbatier5w@mediafire.com#mailto:ssabbatier5w@mediafire.com#"/>
    <s v="315-685-1145"/>
    <s v="53795 Pankratz Alley"/>
    <s v="Rochester"/>
    <s v="New York"/>
    <n v="14614"/>
    <s v="RS705"/>
    <s v="RQTE-554 Robot"/>
    <n v="684"/>
    <n v="6"/>
    <x v="1"/>
    <n v="2"/>
    <n v="1368"/>
    <n v="3"/>
  </r>
  <r>
    <n v="2859"/>
    <x v="610"/>
    <x v="1547"/>
    <s v="Aguste"/>
    <s v="Woolatt"/>
    <s v="awoolattbl@printfriendly.com#mailto:awoolattbl@printfriendly.com#"/>
    <s v="423-128-5318"/>
    <s v="57500 Sutherland Park"/>
    <s v="Chattanooga"/>
    <s v="Tennessee"/>
    <n v="37405"/>
    <s v="EB520"/>
    <s v="Understanding Arduino"/>
    <n v="17.5"/>
    <n v="4"/>
    <x v="0"/>
    <n v="3"/>
    <n v="52.5"/>
    <n v="3"/>
  </r>
  <r>
    <n v="2860"/>
    <x v="610"/>
    <x v="1548"/>
    <s v="Pooh"/>
    <s v="Harlick"/>
    <s v="pharlick2n@techcrunch.com#mailto:pharlick2n@techcrunch.com#"/>
    <s v="626-442-9979"/>
    <s v="4493 Macpherson Place"/>
    <s v="Pasadena"/>
    <s v="California"/>
    <n v="91186"/>
    <s v="RS706"/>
    <s v="RWW-75 Robot"/>
    <n v="883"/>
    <n v="6"/>
    <x v="1"/>
    <n v="6"/>
    <n v="5298"/>
    <n v="3"/>
  </r>
  <r>
    <n v="2861"/>
    <x v="610"/>
    <x v="1516"/>
    <s v="Berty"/>
    <s v="Blodg"/>
    <s v="bblodgdr@webs.com#mailto:bblodgdr@webs.com#"/>
    <s v="609-481-0552"/>
    <s v="91 Sycamore Junction"/>
    <s v="Trenton"/>
    <s v="New Jersey"/>
    <n v="8695"/>
    <s v="EB516"/>
    <s v="RTF Drones"/>
    <n v="16.989999999999998"/>
    <n v="4"/>
    <x v="0"/>
    <n v="5"/>
    <n v="84.949999999999989"/>
    <n v="3"/>
  </r>
  <r>
    <n v="2862"/>
    <x v="610"/>
    <x v="383"/>
    <s v="Gunner"/>
    <s v="Malbon"/>
    <s v="gmalbon26@auda.org.au#mailto:gmalbon26@auda.org.au#"/>
    <s v="502-605-7490"/>
    <s v="33 Sherman Place"/>
    <s v="Louisville"/>
    <s v="Kentucky"/>
    <n v="40225"/>
    <s v="RK605"/>
    <s v="BYOR-3000"/>
    <n v="214"/>
    <n v="5"/>
    <x v="4"/>
    <n v="3"/>
    <n v="642"/>
    <n v="3"/>
  </r>
  <r>
    <n v="2863"/>
    <x v="610"/>
    <x v="1169"/>
    <s v="Arlinda"/>
    <s v="Hegge"/>
    <s v="aheggeg1@yellowpages.com#mailto:aheggeg1@yellowpages.com#"/>
    <s v="614-912-8880"/>
    <s v="15120 Pine View Way"/>
    <s v="Columbus"/>
    <s v="Ohio"/>
    <n v="43204"/>
    <s v="RS707"/>
    <s v="RXW-9807 Robot"/>
    <n v="599"/>
    <n v="6"/>
    <x v="1"/>
    <n v="2"/>
    <n v="1198"/>
    <n v="3"/>
  </r>
  <r>
    <n v="2864"/>
    <x v="611"/>
    <x v="1461"/>
    <s v="Raff"/>
    <s v="Levay"/>
    <s v="rlevayis@angelfire.com#mailto:rlevayis@angelfire.com#"/>
    <s v="561-561-4825"/>
    <s v="3214 Bonner Plaza"/>
    <s v="Lake Worth"/>
    <s v="Florida"/>
    <n v="33467"/>
    <s v="EB514"/>
    <s v="Polar Robots"/>
    <n v="23.99"/>
    <n v="4"/>
    <x v="0"/>
    <n v="1"/>
    <n v="23.99"/>
    <n v="3"/>
  </r>
  <r>
    <n v="2865"/>
    <x v="611"/>
    <x v="751"/>
    <s v="Harriette"/>
    <s v="Cuckoo"/>
    <s v="hcuckoooy@nba.com#mailto:hcuckoooy@nba.com#"/>
    <s v="703-945-1919"/>
    <s v="5393 Village Green Parkway"/>
    <s v="Washington"/>
    <s v="District of Columbia"/>
    <n v="20041"/>
    <s v="EB501"/>
    <s v="Articulated Robots"/>
    <n v="23.99"/>
    <n v="4"/>
    <x v="0"/>
    <n v="4"/>
    <n v="95.96"/>
    <n v="3"/>
  </r>
  <r>
    <n v="2866"/>
    <x v="611"/>
    <x v="583"/>
    <s v="Torrie"/>
    <s v="Coytes"/>
    <s v="tcoytesas@technorati.com#mailto:tcoytesas@technorati.com#"/>
    <s v="763-220-4635"/>
    <s v="95 Lawn Junction"/>
    <s v="Monticello"/>
    <s v="Minnesota"/>
    <n v="55565"/>
    <s v="RK602"/>
    <s v="BYOR-1000"/>
    <n v="189"/>
    <n v="5"/>
    <x v="4"/>
    <n v="3"/>
    <n v="567"/>
    <n v="3"/>
  </r>
  <r>
    <n v="2867"/>
    <x v="611"/>
    <x v="1549"/>
    <s v="Garland"/>
    <s v="Agius"/>
    <s v="gagius9a@about.me#mailto:gagius9a@about.me#"/>
    <s v="713-113-7793"/>
    <s v="8326 Sloan Drive"/>
    <s v="Houston"/>
    <s v="Texas"/>
    <n v="77055"/>
    <s v="DK206"/>
    <s v="BYOD-400"/>
    <n v="119"/>
    <n v="2"/>
    <x v="3"/>
    <n v="3"/>
    <n v="357"/>
    <n v="3"/>
  </r>
  <r>
    <n v="2868"/>
    <x v="612"/>
    <x v="1015"/>
    <s v="Nissie"/>
    <s v="McSperron"/>
    <s v="nmcsperronj7@miitbeian.gov.cn#mailto:nmcsperronj7@miitbeian.gov.cn#"/>
    <s v="213-669-3740"/>
    <s v="19448 Little Fleur Road"/>
    <s v="Los Angeles"/>
    <s v="California"/>
    <n v="90101"/>
    <s v="BP104"/>
    <s v="Cat Robot Blueprint"/>
    <n v="4.99"/>
    <n v="1"/>
    <x v="6"/>
    <n v="4"/>
    <n v="19.96"/>
    <n v="3"/>
  </r>
  <r>
    <n v="2869"/>
    <x v="612"/>
    <x v="1550"/>
    <s v="Felicle"/>
    <s v="Mundford"/>
    <s v="fmundfordgb@apple.com#mailto:fmundfordgb@apple.com#"/>
    <s v="571-655-4179"/>
    <s v="58867 Delaware Way"/>
    <s v="Arlington"/>
    <s v="Virginia"/>
    <n v="22212"/>
    <s v="EB513"/>
    <s v="Photograph Drones"/>
    <n v="14.99"/>
    <n v="4"/>
    <x v="0"/>
    <n v="5"/>
    <n v="74.95"/>
    <n v="3"/>
  </r>
  <r>
    <n v="2870"/>
    <x v="612"/>
    <x v="166"/>
    <s v="Ingamar"/>
    <s v="Johanning"/>
    <s v="ijohanningrq@t-online.de#mailto:ijohanningrq@t-online.de#"/>
    <s v="816-977-9115"/>
    <s v="71 Onsgard Way"/>
    <s v="Kansas City"/>
    <s v="Kansas"/>
    <n v="66112"/>
    <s v="BP101"/>
    <s v="All Eyes Drone Blueprint"/>
    <n v="9.99"/>
    <n v="1"/>
    <x v="6"/>
    <n v="2"/>
    <n v="19.98"/>
    <n v="3"/>
  </r>
  <r>
    <n v="2871"/>
    <x v="612"/>
    <x v="636"/>
    <s v="Harvey"/>
    <s v="Mallows"/>
    <s v="hmallowsnk@walmart.com#mailto:hmallowsnk@walmart.com#"/>
    <s v="513-777-0352"/>
    <s v="1678 Twin Pines Lane"/>
    <s v="Cincinnati"/>
    <s v="Ohio"/>
    <n v="45238"/>
    <s v="DS304"/>
    <s v="DTE-QFN20 Drone"/>
    <n v="250"/>
    <n v="3"/>
    <x v="5"/>
    <n v="6"/>
    <n v="1500"/>
    <n v="3"/>
  </r>
  <r>
    <n v="2872"/>
    <x v="612"/>
    <x v="1551"/>
    <s v="Virginie"/>
    <s v="Fadian"/>
    <s v="vfadian2a@flickr.com#mailto:vfadian2a@flickr.com#"/>
    <s v="917-247-4633"/>
    <s v="16435 Fordem Park"/>
    <s v="Jamaica"/>
    <s v="New York"/>
    <n v="11470"/>
    <s v="EB511"/>
    <s v="Helicopter Drones"/>
    <n v="20.95"/>
    <n v="4"/>
    <x v="0"/>
    <n v="6"/>
    <n v="125.69999999999999"/>
    <n v="3"/>
  </r>
  <r>
    <n v="2873"/>
    <x v="612"/>
    <x v="1155"/>
    <s v="Angelika"/>
    <s v="Purchon"/>
    <s v="apurchonep@live.com#mailto:apurchonep@live.com#"/>
    <s v="606-688-7776"/>
    <s v="2937 Macpherson Way"/>
    <s v="London"/>
    <s v="Kentucky"/>
    <n v="40745"/>
    <s v="DS304"/>
    <s v="DTE-QFN20 Drone"/>
    <n v="250"/>
    <n v="3"/>
    <x v="5"/>
    <n v="3"/>
    <n v="750"/>
    <n v="3"/>
  </r>
  <r>
    <n v="2874"/>
    <x v="613"/>
    <x v="1006"/>
    <s v="Andree"/>
    <s v="Vango"/>
    <s v="avangoh7@tamu.edu#mailto:avangoh7@tamu.edu#"/>
    <s v="313-165-9379"/>
    <s v="18 Leroy Road"/>
    <s v="Detroit"/>
    <s v="Michigan"/>
    <n v="48275"/>
    <s v="DS305"/>
    <s v="DTI-84 Drone"/>
    <n v="455"/>
    <n v="3"/>
    <x v="5"/>
    <n v="6"/>
    <n v="2730"/>
    <n v="3"/>
  </r>
  <r>
    <n v="2875"/>
    <x v="613"/>
    <x v="1393"/>
    <s v="Jorgan"/>
    <s v="Gregh"/>
    <s v="jgreghik@quantcast.com#mailto:jgreghik@quantcast.com#"/>
    <s v="727-518-4607"/>
    <s v="65 Commercial Terrace"/>
    <s v="Tampa"/>
    <s v="Florida"/>
    <n v="33625"/>
    <s v="DK201"/>
    <s v="BYOD-100"/>
    <n v="54"/>
    <n v="2"/>
    <x v="3"/>
    <n v="3"/>
    <n v="162"/>
    <n v="3"/>
  </r>
  <r>
    <n v="2876"/>
    <x v="614"/>
    <x v="1552"/>
    <s v="Mariel"/>
    <s v="Silbermann"/>
    <s v="msilbermannd0@yolasite.com#mailto:msilbermannd0@yolasite.com#"/>
    <s v="313-212-4085"/>
    <s v="466 Jay Road"/>
    <s v="Detroit"/>
    <s v="Michigan"/>
    <n v="48242"/>
    <s v="BP106"/>
    <s v="Hexacopter Drone Blueprint"/>
    <n v="8.99"/>
    <n v="1"/>
    <x v="6"/>
    <n v="5"/>
    <n v="44.95"/>
    <n v="3"/>
  </r>
  <r>
    <n v="2877"/>
    <x v="614"/>
    <x v="1553"/>
    <s v="Merell"/>
    <s v="Mushet"/>
    <s v="mmushetis@privacy.gov.au#mailto:mmushetis@privacy.gov.au#"/>
    <s v="225-568-5787"/>
    <s v="65593 Orin Way"/>
    <s v="Baton Rouge"/>
    <s v="Louisiana"/>
    <n v="70894"/>
    <s v="EB519"/>
    <s v="Spherical Robots"/>
    <n v="16.75"/>
    <n v="4"/>
    <x v="0"/>
    <n v="4"/>
    <n v="67"/>
    <n v="3"/>
  </r>
  <r>
    <n v="2878"/>
    <x v="614"/>
    <x v="1095"/>
    <s v="Benyamin"/>
    <s v="Armfirld"/>
    <s v="barmfirlda5@dailymotion.com#mailto:barmfirlda5@dailymotion.com#"/>
    <s v="206-102-2114"/>
    <s v="152 Forest Run Center"/>
    <s v="Seattle"/>
    <s v="Washington"/>
    <n v="98115"/>
    <s v="EB513"/>
    <s v="Photograph Drones"/>
    <n v="14.99"/>
    <n v="4"/>
    <x v="0"/>
    <n v="4"/>
    <n v="59.96"/>
    <n v="3"/>
  </r>
  <r>
    <n v="2879"/>
    <x v="614"/>
    <x v="1554"/>
    <s v="Cole"/>
    <s v="Harriman"/>
    <s v="charrimanlo@meetup.com#mailto:charrimanlo@meetup.com#"/>
    <s v="717-121-5303"/>
    <s v="52 Pawling Drive"/>
    <s v="York"/>
    <s v="Pennsylvania"/>
    <n v="17405"/>
    <s v="DK207"/>
    <s v="BYOD-400S"/>
    <n v="129.94999999999999"/>
    <n v="2"/>
    <x v="3"/>
    <n v="6"/>
    <n v="779.69999999999993"/>
    <n v="3"/>
  </r>
  <r>
    <n v="2880"/>
    <x v="614"/>
    <x v="1555"/>
    <s v="Terri-jo"/>
    <s v="Shaplin"/>
    <s v="tshaplingu@google.de#mailto:tshaplingu@google.de#"/>
    <s v="937-969-6670"/>
    <s v="486 Kensington Point"/>
    <s v="Springfield"/>
    <s v="Ohio"/>
    <n v="45505"/>
    <s v="TV805"/>
    <s v="Industrial 3D Printing"/>
    <n v="49"/>
    <n v="7"/>
    <x v="2"/>
    <n v="4"/>
    <n v="196"/>
    <n v="3"/>
  </r>
  <r>
    <n v="2881"/>
    <x v="615"/>
    <x v="409"/>
    <s v="Emily"/>
    <s v="McMurdo"/>
    <s v="emcmurdore@ifeng.com#mailto:emcmurdore@ifeng.com#"/>
    <s v="785-795-0662"/>
    <s v="46264 Merrick Street"/>
    <s v="Topeka"/>
    <s v="Kansas"/>
    <n v="66629"/>
    <s v="DK203"/>
    <s v="BYOD-220"/>
    <n v="69"/>
    <n v="2"/>
    <x v="3"/>
    <n v="5"/>
    <n v="345"/>
    <n v="3"/>
  </r>
  <r>
    <n v="2882"/>
    <x v="615"/>
    <x v="1556"/>
    <s v="Wayne"/>
    <s v="Pailin"/>
    <s v="wpailinb@mayoclinic.com#mailto:wpailinb@mayoclinic.com#"/>
    <s v="412-403-7993"/>
    <s v="25972 Northfield Hill"/>
    <s v="Pittsburgh"/>
    <s v="Pennsylvania"/>
    <n v="15230"/>
    <s v="EB513"/>
    <s v="Photograph Drones"/>
    <n v="14.99"/>
    <n v="4"/>
    <x v="0"/>
    <n v="1"/>
    <n v="14.99"/>
    <n v="3"/>
  </r>
  <r>
    <n v="2883"/>
    <x v="615"/>
    <x v="1557"/>
    <s v="Krissie"/>
    <s v="Krienke"/>
    <s v="kkrienke78@amazon.co.uk#mailto:kkrienke78@amazon.co.uk#"/>
    <s v="757-575-1883"/>
    <s v="95890 Del Mar Place"/>
    <s v="Hampton"/>
    <s v="Virginia"/>
    <n v="23663"/>
    <s v="RK606"/>
    <s v="BYOR-3535"/>
    <n v="225"/>
    <n v="5"/>
    <x v="4"/>
    <n v="5"/>
    <n v="1125"/>
    <n v="3"/>
  </r>
  <r>
    <n v="2884"/>
    <x v="615"/>
    <x v="1109"/>
    <s v="Georgianna"/>
    <s v="Harrild"/>
    <s v="gharrild56@sogou.com#mailto:gharrild56@sogou.com#"/>
    <s v="806-282-8051"/>
    <s v="25 Monument Trail"/>
    <s v="Amarillo"/>
    <s v="Texas"/>
    <n v="79159"/>
    <s v="DK202"/>
    <s v="BYOD-200"/>
    <n v="58.95"/>
    <n v="2"/>
    <x v="3"/>
    <n v="3"/>
    <n v="176.85000000000002"/>
    <n v="3"/>
  </r>
  <r>
    <n v="2885"/>
    <x v="616"/>
    <x v="606"/>
    <s v="Worden"/>
    <s v="Gobeau"/>
    <s v="wgobeauk5@un.org#mailto:wgobeauk5@un.org#"/>
    <s v="775-456-7879"/>
    <s v="700 7th Place"/>
    <s v="Reno"/>
    <s v="Nevada"/>
    <n v="89595"/>
    <s v="DK208"/>
    <s v="BYOD-500"/>
    <n v="167"/>
    <n v="2"/>
    <x v="3"/>
    <n v="3"/>
    <n v="501"/>
    <n v="3"/>
  </r>
  <r>
    <n v="2886"/>
    <x v="616"/>
    <x v="761"/>
    <s v="Rhoda"/>
    <s v="Bagge"/>
    <s v="rbagge56@ucla.edu#mailto:rbagge56@ucla.edu#"/>
    <s v="651-770-1961"/>
    <s v="63 Summer Ridge Trail"/>
    <s v="Saint Paul"/>
    <s v="Minnesota"/>
    <n v="55166"/>
    <s v="DK209"/>
    <s v="BYOD-550"/>
    <n v="179"/>
    <n v="2"/>
    <x v="3"/>
    <n v="3"/>
    <n v="537"/>
    <n v="3"/>
  </r>
  <r>
    <n v="2887"/>
    <x v="616"/>
    <x v="1398"/>
    <s v="Cherilyn"/>
    <s v="Chimenti"/>
    <s v="cchimentieu@discovery.com#mailto:cchimentieu@discovery.com#"/>
    <s v="518-230-9498"/>
    <s v="227 Prentice Center"/>
    <s v="Albany"/>
    <s v="New York"/>
    <n v="12227"/>
    <s v="DK203"/>
    <s v="BYOD-220"/>
    <n v="69"/>
    <n v="2"/>
    <x v="3"/>
    <n v="4"/>
    <n v="276"/>
    <n v="3"/>
  </r>
  <r>
    <n v="2888"/>
    <x v="617"/>
    <x v="266"/>
    <s v="Mahmud"/>
    <s v="Mitroshinov"/>
    <s v="mmitroshinovr@sfgate.com#mailto:mmitroshinovr@sfgate.com#"/>
    <s v="415-884-2122"/>
    <s v="35 Esker Hill"/>
    <s v="San Francisco"/>
    <s v="California"/>
    <n v="94154"/>
    <s v="RS706"/>
    <s v="RWW-75 Robot"/>
    <n v="883"/>
    <n v="6"/>
    <x v="1"/>
    <n v="4"/>
    <n v="3532"/>
    <n v="3"/>
  </r>
  <r>
    <n v="2889"/>
    <x v="617"/>
    <x v="1558"/>
    <s v="Trueman"/>
    <s v="Zanneli"/>
    <s v="tzannelibe@jimdo.com#mailto:tzannelibe@jimdo.com#"/>
    <s v="806-117-4055"/>
    <s v="82 Weeping Birch Avenue"/>
    <s v="Lubbock"/>
    <s v="Texas"/>
    <n v="79491"/>
    <s v="EB517"/>
    <s v="SCARA Robots"/>
    <n v="19.5"/>
    <n v="4"/>
    <x v="0"/>
    <n v="4"/>
    <n v="78"/>
    <n v="3"/>
  </r>
  <r>
    <n v="2890"/>
    <x v="617"/>
    <x v="982"/>
    <s v="Lonni"/>
    <s v="Lockner"/>
    <s v="llockner5c@pen.io#mailto:llockner5c@pen.io#"/>
    <s v="806-409-4752"/>
    <s v="51 Summerview Way"/>
    <s v="Lubbock"/>
    <s v="Texas"/>
    <n v="79415"/>
    <s v="EB516"/>
    <s v="RTF Drones"/>
    <n v="16.989999999999998"/>
    <n v="4"/>
    <x v="0"/>
    <n v="3"/>
    <n v="50.97"/>
    <n v="3"/>
  </r>
  <r>
    <n v="2891"/>
    <x v="618"/>
    <x v="153"/>
    <s v="Alec"/>
    <s v="Christol"/>
    <s v="achristolqa@networksolutions.com#mailto:achristolqa@networksolutions.com#"/>
    <s v="843-539-4800"/>
    <s v="170 Moulton Lane"/>
    <s v="Charleston"/>
    <s v="South Carolina"/>
    <n v="29424"/>
    <s v="EB501"/>
    <s v="Articulated Robots"/>
    <n v="23.99"/>
    <n v="4"/>
    <x v="0"/>
    <n v="5"/>
    <n v="119.94999999999999"/>
    <n v="3"/>
  </r>
  <r>
    <n v="2892"/>
    <x v="619"/>
    <x v="1527"/>
    <s v="Malanie"/>
    <s v="Rollingson"/>
    <s v="mrollingsonjl@miibeian.gov.cn#mailto:mrollingsonjl@miibeian.gov.cn#"/>
    <s v="903-773-0486"/>
    <s v="408 Knutson Court"/>
    <s v="Tyler"/>
    <s v="Texas"/>
    <n v="75705"/>
    <s v="RS705"/>
    <s v="RQTE-554 Robot"/>
    <n v="684"/>
    <n v="6"/>
    <x v="1"/>
    <n v="2"/>
    <n v="1368"/>
    <n v="3"/>
  </r>
  <r>
    <n v="2893"/>
    <x v="619"/>
    <x v="637"/>
    <s v="Nicolai"/>
    <s v="Wardrop"/>
    <s v="nwardropob@netlog.com#mailto:nwardropob@netlog.com#"/>
    <s v="616-830-6589"/>
    <s v="431 Rigney Center"/>
    <s v="Grand Rapids"/>
    <s v="Michigan"/>
    <n v="49560"/>
    <s v="RS707"/>
    <s v="RXW-9807 Robot"/>
    <n v="599"/>
    <n v="6"/>
    <x v="1"/>
    <n v="5"/>
    <n v="2995"/>
    <n v="3"/>
  </r>
  <r>
    <n v="2894"/>
    <x v="619"/>
    <x v="1559"/>
    <s v="Garret"/>
    <s v="Pritchett"/>
    <s v="gpritchett9i@wikipedia.org#mailto:gpritchett9i@wikipedia.org#"/>
    <s v="601-142-8783"/>
    <s v="174 Mesta Terrace"/>
    <s v="Jackson"/>
    <s v="Mississippi"/>
    <n v="39296"/>
    <s v="DK203"/>
    <s v="BYOD-220"/>
    <n v="69"/>
    <n v="2"/>
    <x v="3"/>
    <n v="1"/>
    <n v="69"/>
    <n v="3"/>
  </r>
  <r>
    <n v="2895"/>
    <x v="619"/>
    <x v="1072"/>
    <s v="Myrah"/>
    <s v="Smullen"/>
    <s v="msmullenh1@yelp.com#mailto:msmullenh1@yelp.com#"/>
    <s v="704-727-5938"/>
    <s v="72663 Linden Junction"/>
    <s v="Charlotte"/>
    <s v="North Carolina"/>
    <n v="28215"/>
    <s v="DS307"/>
    <s v="MICR-564K Drone"/>
    <n v="499"/>
    <n v="3"/>
    <x v="5"/>
    <n v="3"/>
    <n v="1497"/>
    <n v="3"/>
  </r>
  <r>
    <n v="2896"/>
    <x v="620"/>
    <x v="298"/>
    <s v="Drona"/>
    <s v="Levermore"/>
    <s v="dlevermoremw@amazon.de#mailto:dlevermoremw@amazon.de#"/>
    <s v="917-152-1048"/>
    <s v="9824 Transport Plaza"/>
    <s v="New York City"/>
    <s v="New York"/>
    <n v="10110"/>
    <s v="RK605"/>
    <s v="BYOR-3000"/>
    <n v="214"/>
    <n v="5"/>
    <x v="4"/>
    <n v="3"/>
    <n v="642"/>
    <n v="3"/>
  </r>
  <r>
    <n v="2897"/>
    <x v="621"/>
    <x v="1335"/>
    <s v="Efren"/>
    <s v="Corley"/>
    <s v="ecorleyee@jiathis.com#mailto:ecorleyee@jiathis.com#"/>
    <s v="775-552-8467"/>
    <s v="33 Pierstorff Park"/>
    <s v="Carson City"/>
    <s v="Nevada"/>
    <n v="89714"/>
    <s v="RS702"/>
    <s v="MICR-23K Robot"/>
    <n v="899"/>
    <n v="6"/>
    <x v="1"/>
    <n v="3"/>
    <n v="2697"/>
    <n v="3"/>
  </r>
  <r>
    <n v="2898"/>
    <x v="621"/>
    <x v="139"/>
    <s v="Ravid"/>
    <s v="Scoines"/>
    <s v="rscoinesk6@blogspot.com#mailto:rscoinesk6@blogspot.com#"/>
    <s v="608-267-9606"/>
    <s v="773 Atwood Trail"/>
    <s v="Madison"/>
    <s v="Wisconsin"/>
    <n v="53779"/>
    <s v="EB521"/>
    <s v="Understanding Artificial Intelligence"/>
    <n v="19.5"/>
    <n v="4"/>
    <x v="0"/>
    <n v="2"/>
    <n v="39"/>
    <n v="3"/>
  </r>
  <r>
    <n v="2899"/>
    <x v="621"/>
    <x v="1560"/>
    <s v="Byram"/>
    <s v="Scollick"/>
    <s v="bscollickpc@npr.org#mailto:bscollickpc@npr.org#"/>
    <s v="859-546-4115"/>
    <s v="28189 Algoma Plaza"/>
    <s v="Lexington"/>
    <s v="Kentucky"/>
    <n v="40581"/>
    <s v="RK605"/>
    <s v="BYOR-3000"/>
    <n v="214"/>
    <n v="5"/>
    <x v="4"/>
    <n v="5"/>
    <n v="1070"/>
    <n v="3"/>
  </r>
  <r>
    <n v="2900"/>
    <x v="621"/>
    <x v="729"/>
    <s v="Daphene"/>
    <s v="Torrecilla"/>
    <s v="dtorrecilla46@indiegogo.com#mailto:dtorrecilla46@indiegogo.com#"/>
    <s v="704-989-6711"/>
    <s v="47598 American Ash Parkway"/>
    <s v="Charlotte"/>
    <s v="North Carolina"/>
    <n v="28272"/>
    <s v="RS704"/>
    <s v="RLK-9920 Robot"/>
    <n v="699"/>
    <n v="6"/>
    <x v="1"/>
    <n v="6"/>
    <n v="4194"/>
    <n v="3"/>
  </r>
  <r>
    <n v="2901"/>
    <x v="621"/>
    <x v="1561"/>
    <s v="Jess"/>
    <s v="Heindrick"/>
    <s v="jheindrick75@friendfeed.com#mailto:jheindrick75@friendfeed.com#"/>
    <s v="214-364-4037"/>
    <s v="483 Farragut Trail"/>
    <s v="Dallas"/>
    <s v="Texas"/>
    <n v="75372"/>
    <s v="EB508"/>
    <s v="Fixed Wing Drones"/>
    <n v="15.5"/>
    <n v="4"/>
    <x v="0"/>
    <n v="2"/>
    <n v="31"/>
    <n v="3"/>
  </r>
  <r>
    <n v="2902"/>
    <x v="622"/>
    <x v="1335"/>
    <s v="Efren"/>
    <s v="Corley"/>
    <s v="ecorleyee@jiathis.com#mailto:ecorleyee@jiathis.com#"/>
    <s v="775-552-8467"/>
    <s v="33 Pierstorff Park"/>
    <s v="Carson City"/>
    <s v="Nevada"/>
    <n v="89714"/>
    <s v="RK607"/>
    <s v="BYOR-4005"/>
    <n v="245"/>
    <n v="5"/>
    <x v="4"/>
    <n v="2"/>
    <n v="490"/>
    <n v="3"/>
  </r>
  <r>
    <n v="2903"/>
    <x v="622"/>
    <x v="39"/>
    <s v="Trudy"/>
    <s v="Leishman"/>
    <s v="tleishmanmi@msu.edu#mailto:tleishmanmi@msu.edu#"/>
    <s v="850-337-6470"/>
    <s v="366 Helena Way"/>
    <s v="Pensacola"/>
    <s v="Florida"/>
    <n v="32511"/>
    <s v="EB512"/>
    <s v="Multi Rotor Drones"/>
    <n v="24.95"/>
    <n v="4"/>
    <x v="0"/>
    <n v="2"/>
    <n v="49.9"/>
    <n v="3"/>
  </r>
  <r>
    <n v="2904"/>
    <x v="622"/>
    <x v="1362"/>
    <s v="Sherwood"/>
    <s v="Waddingham"/>
    <s v="swaddingham6c@businessweek.com#mailto:swaddingham6c@businessweek.com#"/>
    <s v="520-884-3493"/>
    <s v="57 Forster Street"/>
    <s v="Prescott"/>
    <s v="Arizona"/>
    <n v="86305"/>
    <s v="DK203"/>
    <s v="BYOD-220"/>
    <n v="69"/>
    <n v="2"/>
    <x v="3"/>
    <n v="5"/>
    <n v="345"/>
    <n v="3"/>
  </r>
  <r>
    <n v="2905"/>
    <x v="622"/>
    <x v="1562"/>
    <s v="Archy"/>
    <s v="Crohan"/>
    <s v="acrohanbc@dell.com#mailto:acrohanbc@dell.com#"/>
    <s v="203-870-1119"/>
    <s v="71 Huxley Pass"/>
    <s v="Fairfield"/>
    <s v="Connecticut"/>
    <n v="6825"/>
    <s v="TV807"/>
    <s v="Open Source Code"/>
    <n v="32.950000000000003"/>
    <n v="7"/>
    <x v="2"/>
    <n v="3"/>
    <n v="98.850000000000009"/>
    <n v="3"/>
  </r>
  <r>
    <n v="2906"/>
    <x v="622"/>
    <x v="277"/>
    <s v="Ethelred"/>
    <s v="Cleworth"/>
    <s v="ecleworthcq@hp.com#mailto:ecleworthcq@hp.com#"/>
    <s v="614-277-1641"/>
    <s v="9921 Scofield Point"/>
    <s v="Columbus"/>
    <s v="Ohio"/>
    <n v="43204"/>
    <s v="RS702"/>
    <s v="MICR-23K Robot"/>
    <n v="899"/>
    <n v="6"/>
    <x v="1"/>
    <n v="3"/>
    <n v="2697"/>
    <n v="3"/>
  </r>
  <r>
    <n v="2907"/>
    <x v="622"/>
    <x v="1100"/>
    <s v="Loria"/>
    <s v="Breukelman"/>
    <s v="lbreukelman2q@pinterest.com#mailto:lbreukelman2q@pinterest.com#"/>
    <s v="812-811-2681"/>
    <s v="5853 Merchant Crossing"/>
    <s v="Evansville"/>
    <s v="Indiana"/>
    <n v="47732"/>
    <s v="EB506"/>
    <s v="Delta Robots"/>
    <n v="16.989999999999998"/>
    <n v="4"/>
    <x v="0"/>
    <n v="2"/>
    <n v="33.979999999999997"/>
    <n v="3"/>
  </r>
  <r>
    <n v="2908"/>
    <x v="622"/>
    <x v="787"/>
    <s v="Derrek"/>
    <s v="Shalloo"/>
    <s v="dshalloo5i@redcross.org#mailto:dshalloo5i@redcross.org#"/>
    <s v="509-980-7050"/>
    <s v="98412 Stang Circle"/>
    <s v="Yakima"/>
    <s v="Washington"/>
    <n v="98907"/>
    <s v="DK209"/>
    <s v="BYOD-550"/>
    <n v="179"/>
    <n v="2"/>
    <x v="3"/>
    <n v="3"/>
    <n v="537"/>
    <n v="3"/>
  </r>
  <r>
    <n v="2909"/>
    <x v="623"/>
    <x v="91"/>
    <s v="Beret"/>
    <s v="Kleanthous"/>
    <s v="bkleanthousre@ox.ac.uk#mailto:bkleanthousre@ox.ac.uk#"/>
    <s v="812-539-4778"/>
    <s v="186 Derek Avenue"/>
    <s v="Evansville"/>
    <s v="Indiana"/>
    <n v="47747"/>
    <s v="DK205"/>
    <s v="BYOD-350"/>
    <n v="89.95"/>
    <n v="2"/>
    <x v="3"/>
    <n v="3"/>
    <n v="269.85000000000002"/>
    <n v="3"/>
  </r>
  <r>
    <n v="2910"/>
    <x v="623"/>
    <x v="967"/>
    <s v="Duffie"/>
    <s v="Wolton"/>
    <s v="dwoltonay@engadget.com#mailto:dwoltonay@engadget.com#"/>
    <s v="858-262-1743"/>
    <s v="1520 North Park"/>
    <s v="San Diego"/>
    <s v="California"/>
    <n v="92127"/>
    <s v="DK201"/>
    <s v="BYOD-100"/>
    <n v="54"/>
    <n v="2"/>
    <x v="3"/>
    <n v="3"/>
    <n v="162"/>
    <n v="3"/>
  </r>
  <r>
    <n v="2911"/>
    <x v="623"/>
    <x v="1563"/>
    <s v="Margaux"/>
    <s v="Danielis"/>
    <s v="mdanielish7@google.com.au#mailto:mdanielish7@google.com.au#"/>
    <s v="912-983-4427"/>
    <s v="3211 Green Parkway"/>
    <s v="Savannah"/>
    <s v="Georgia"/>
    <n v="31422"/>
    <s v="RS704"/>
    <s v="RLK-9920 Robot"/>
    <n v="699"/>
    <n v="6"/>
    <x v="1"/>
    <n v="2"/>
    <n v="1398"/>
    <n v="3"/>
  </r>
  <r>
    <n v="2912"/>
    <x v="624"/>
    <x v="495"/>
    <s v="Marena"/>
    <s v="Plewman"/>
    <s v="mplewmano7@woothemes.com#mailto:mplewmano7@woothemes.com#"/>
    <s v="518-317-1240"/>
    <s v="271 Buhler Alley"/>
    <s v="Schenectady"/>
    <s v="New York"/>
    <n v="12325"/>
    <s v="EB507"/>
    <s v="Drone Building Essentials"/>
    <n v="13.99"/>
    <n v="4"/>
    <x v="0"/>
    <n v="5"/>
    <n v="69.95"/>
    <n v="3"/>
  </r>
  <r>
    <n v="2913"/>
    <x v="624"/>
    <x v="1564"/>
    <s v="Blinny"/>
    <s v="Worsall"/>
    <s v="bworsallf9@cnbc.com#mailto:bworsallf9@cnbc.com#"/>
    <s v="202-739-4198"/>
    <s v="5756 Sundown Junction"/>
    <s v="Washington"/>
    <s v="District of Columbia"/>
    <n v="20260"/>
    <s v="EB513"/>
    <s v="Photograph Drones"/>
    <n v="14.99"/>
    <n v="4"/>
    <x v="0"/>
    <n v="1"/>
    <n v="14.99"/>
    <n v="3"/>
  </r>
  <r>
    <n v="2914"/>
    <x v="625"/>
    <x v="770"/>
    <s v="Hope"/>
    <s v="Trask"/>
    <s v="htrask5m@oaic.gov.au#mailto:htrask5m@oaic.gov.au#"/>
    <s v="602-833-9960"/>
    <s v="2470 Waxwing Place"/>
    <s v="Phoenix"/>
    <s v="Arizona"/>
    <n v="85077"/>
    <s v="TV810"/>
    <s v="Understanding Automation"/>
    <n v="44.95"/>
    <n v="7"/>
    <x v="2"/>
    <n v="4"/>
    <n v="179.8"/>
    <n v="3"/>
  </r>
  <r>
    <n v="2915"/>
    <x v="625"/>
    <x v="995"/>
    <s v="Ariel"/>
    <s v="Brogan"/>
    <s v="abrogang8@bandcamp.com#mailto:abrogang8@bandcamp.com#"/>
    <s v="361-774-9192"/>
    <s v="84378 7th Center"/>
    <s v="Corpus Christi"/>
    <s v="Texas"/>
    <n v="78470"/>
    <s v="EB516"/>
    <s v="RTF Drones"/>
    <n v="16.989999999999998"/>
    <n v="4"/>
    <x v="0"/>
    <n v="4"/>
    <n v="67.959999999999994"/>
    <n v="3"/>
  </r>
  <r>
    <n v="2916"/>
    <x v="625"/>
    <x v="1565"/>
    <s v="Binky"/>
    <s v="Escale"/>
    <s v="bescale84@ow.ly#mailto:bescale84@ow.ly#"/>
    <s v="310-350-1747"/>
    <s v="6507 Ridgeview Road"/>
    <s v="Los Angeles"/>
    <s v="California"/>
    <n v="90071"/>
    <s v="TV805"/>
    <s v="Industrial 3D Printing"/>
    <n v="49"/>
    <n v="7"/>
    <x v="2"/>
    <n v="4"/>
    <n v="196"/>
    <n v="3"/>
  </r>
  <r>
    <n v="2917"/>
    <x v="626"/>
    <x v="729"/>
    <s v="Daphene"/>
    <s v="Torrecilla"/>
    <s v="dtorrecilla46@indiegogo.com#mailto:dtorrecilla46@indiegogo.com#"/>
    <s v="704-989-6711"/>
    <s v="47598 American Ash Parkway"/>
    <s v="Charlotte"/>
    <s v="North Carolina"/>
    <n v="28272"/>
    <s v="DK201"/>
    <s v="BYOD-100"/>
    <n v="54"/>
    <n v="2"/>
    <x v="3"/>
    <n v="5"/>
    <n v="270"/>
    <n v="3"/>
  </r>
  <r>
    <n v="2918"/>
    <x v="626"/>
    <x v="331"/>
    <s v="Herb"/>
    <s v="Antonetti"/>
    <s v="hantonetti31@wix.com#mailto:hantonetti31@wix.com#"/>
    <s v="423-196-2033"/>
    <s v="25515 Declaration Hill"/>
    <s v="Chattanooga"/>
    <s v="Tennessee"/>
    <n v="37410"/>
    <s v="BP102"/>
    <s v="Bsquare Robot Blueprint"/>
    <n v="8.99"/>
    <n v="1"/>
    <x v="6"/>
    <n v="1"/>
    <n v="8.99"/>
    <n v="3"/>
  </r>
  <r>
    <n v="2919"/>
    <x v="626"/>
    <x v="1566"/>
    <s v="Gui"/>
    <s v="Pirnie"/>
    <s v="gpirnie8f@uol.com.br#mailto:gpirnie8f@uol.com.br#"/>
    <s v="937-641-3753"/>
    <s v="94 3rd Terrace"/>
    <s v="Dayton"/>
    <s v="Ohio"/>
    <n v="45414"/>
    <s v="BP101"/>
    <s v="All Eyes Drone Blueprint"/>
    <n v="9.99"/>
    <n v="1"/>
    <x v="6"/>
    <n v="3"/>
    <n v="29.97"/>
    <n v="3"/>
  </r>
  <r>
    <n v="2920"/>
    <x v="626"/>
    <x v="1567"/>
    <s v="Roxie"/>
    <s v="Galea"/>
    <s v="rgaleafx@vimeo.com#mailto:rgaleafx@vimeo.com#"/>
    <s v="407-193-7710"/>
    <s v="449 Emmet Pass"/>
    <s v="Daytona Beach"/>
    <s v="Florida"/>
    <n v="32118"/>
    <s v="TV810"/>
    <s v="Understanding Automation"/>
    <n v="44.95"/>
    <n v="7"/>
    <x v="2"/>
    <n v="5"/>
    <n v="224.75"/>
    <n v="3"/>
  </r>
  <r>
    <n v="2921"/>
    <x v="626"/>
    <x v="347"/>
    <s v="Lanni"/>
    <s v="Hyder"/>
    <s v="lhydermu@microsoft.com#mailto:lhydermu@microsoft.com#"/>
    <s v="510-321-6339"/>
    <s v="207 Pierstorff Lane"/>
    <s v="Oakland"/>
    <s v="California"/>
    <n v="94611"/>
    <s v="RS707"/>
    <s v="RXW-9807 Robot"/>
    <n v="599"/>
    <n v="6"/>
    <x v="1"/>
    <n v="6"/>
    <n v="3594"/>
    <n v="3"/>
  </r>
  <r>
    <n v="2922"/>
    <x v="627"/>
    <x v="717"/>
    <s v="Alford"/>
    <s v="Roddy"/>
    <s v="aroddy41@dmoz.org#mailto:aroddy41@dmoz.org#"/>
    <s v="616-592-3514"/>
    <s v="62246 Norway Maple Terrace"/>
    <s v="Grand Rapids"/>
    <s v="Michigan"/>
    <n v="49510"/>
    <s v="EB505"/>
    <s v="Delivery Drones"/>
    <n v="14.99"/>
    <n v="4"/>
    <x v="0"/>
    <n v="6"/>
    <n v="89.94"/>
    <n v="3"/>
  </r>
  <r>
    <n v="2923"/>
    <x v="628"/>
    <x v="506"/>
    <s v="Babara"/>
    <s v="Abrahamsson"/>
    <s v="babrahamssonje@twitter.com#mailto:babrahamssonje@twitter.com#"/>
    <s v="267-258-0401"/>
    <s v="1732 Pearson Court"/>
    <s v="Philadelphia"/>
    <s v="Pennsylvania"/>
    <n v="19104"/>
    <s v="DS305"/>
    <s v="DTI-84 Drone"/>
    <n v="455"/>
    <n v="3"/>
    <x v="5"/>
    <n v="2"/>
    <n v="910"/>
    <n v="3"/>
  </r>
  <r>
    <n v="2924"/>
    <x v="629"/>
    <x v="159"/>
    <s v="Bobby"/>
    <s v="Froom"/>
    <s v="bfroomq@acquirethisname.com#mailto:bfroomq@acquirethisname.com#"/>
    <s v="801-348-7036"/>
    <s v="69 Warrior Way"/>
    <s v="Salt Lake City"/>
    <s v="Utah"/>
    <n v="84140"/>
    <s v="TV810"/>
    <s v="Understanding Automation"/>
    <n v="44.95"/>
    <n v="7"/>
    <x v="2"/>
    <n v="6"/>
    <n v="269.70000000000005"/>
    <n v="3"/>
  </r>
  <r>
    <n v="2925"/>
    <x v="629"/>
    <x v="1186"/>
    <s v="Fraser"/>
    <s v="Wardroper"/>
    <s v="fwardroperhw@domainmarket.com#mailto:fwardroperhw@domainmarket.com#"/>
    <s v="951-835-8186"/>
    <s v="522 Rowland Trail"/>
    <s v="Riverside"/>
    <s v="California"/>
    <n v="92513"/>
    <s v="RS704"/>
    <s v="RLK-9920 Robot"/>
    <n v="699"/>
    <n v="6"/>
    <x v="1"/>
    <n v="5"/>
    <n v="3495"/>
    <n v="3"/>
  </r>
  <r>
    <n v="2926"/>
    <x v="629"/>
    <x v="512"/>
    <s v="Carmelia"/>
    <s v="Rohfsen"/>
    <s v="crohfsenoz@umn.edu#mailto:crohfsenoz@umn.edu#"/>
    <s v="863-782-8158"/>
    <s v="6628 Havey Court"/>
    <s v="Lakeland"/>
    <s v="Florida"/>
    <n v="33805"/>
    <s v="BP108"/>
    <s v="Panda Robot Blueprint"/>
    <n v="7.99"/>
    <n v="1"/>
    <x v="6"/>
    <n v="2"/>
    <n v="15.98"/>
    <n v="3"/>
  </r>
  <r>
    <n v="2927"/>
    <x v="629"/>
    <x v="298"/>
    <s v="Drona"/>
    <s v="Levermore"/>
    <s v="dlevermoremw@amazon.de#mailto:dlevermoremw@amazon.de#"/>
    <s v="917-152-1048"/>
    <s v="9824 Transport Plaza"/>
    <s v="New York City"/>
    <s v="New York"/>
    <n v="10110"/>
    <s v="EB504"/>
    <s v="Cartesian Robots"/>
    <n v="12.99"/>
    <n v="4"/>
    <x v="0"/>
    <n v="3"/>
    <n v="38.97"/>
    <n v="3"/>
  </r>
  <r>
    <n v="2928"/>
    <x v="629"/>
    <x v="1568"/>
    <s v="Louie"/>
    <s v="Phetteplace"/>
    <s v="lphetteplacekt@utexas.edu#mailto:lphetteplacekt@utexas.edu#"/>
    <s v="508-522-0311"/>
    <s v="269 Rieder Trail"/>
    <s v="Brockton"/>
    <s v="Massachusetts"/>
    <n v="2305"/>
    <s v="RK603"/>
    <s v="BYOR-1500"/>
    <n v="189"/>
    <n v="5"/>
    <x v="4"/>
    <n v="2"/>
    <n v="378"/>
    <n v="3"/>
  </r>
  <r>
    <n v="2929"/>
    <x v="629"/>
    <x v="205"/>
    <s v="Harlan"/>
    <s v="Faulconer"/>
    <s v="hfaulconerbv@msu.edu#mailto:hfaulconerbv@msu.edu#"/>
    <s v="409-649-7964"/>
    <s v="8119 Commercial Hill"/>
    <s v="Galveston"/>
    <s v="Texas"/>
    <n v="77554"/>
    <s v="RK602"/>
    <s v="BYOR-1000"/>
    <n v="189"/>
    <n v="5"/>
    <x v="4"/>
    <n v="4"/>
    <n v="756"/>
    <n v="3"/>
  </r>
  <r>
    <n v="2930"/>
    <x v="630"/>
    <x v="311"/>
    <s v="Shaun"/>
    <s v="Souttar"/>
    <s v="ssouttarmb@senate.gov#mailto:ssouttarmb@senate.gov#"/>
    <s v="512-736-6712"/>
    <s v="32349 Coolidge Junction"/>
    <s v="Austin"/>
    <s v="Texas"/>
    <n v="78726"/>
    <s v="EB518"/>
    <s v="Single Rotor Drones"/>
    <n v="14.99"/>
    <n v="4"/>
    <x v="0"/>
    <n v="1"/>
    <n v="14.99"/>
    <n v="3"/>
  </r>
  <r>
    <n v="2931"/>
    <x v="630"/>
    <x v="1569"/>
    <s v="Nathanial"/>
    <s v="Hagland"/>
    <s v="nhaglandnj@toplist.cz#mailto:nhaglandnj@toplist.cz#"/>
    <s v="520-585-6060"/>
    <s v="349 Marcy Junction"/>
    <s v="Tucson"/>
    <s v="Arizona"/>
    <n v="85754"/>
    <s v="DK209"/>
    <s v="BYOD-550"/>
    <n v="179"/>
    <n v="2"/>
    <x v="3"/>
    <n v="5"/>
    <n v="895"/>
    <n v="3"/>
  </r>
  <r>
    <n v="2932"/>
    <x v="630"/>
    <x v="1570"/>
    <s v="Thebault"/>
    <s v="Bust"/>
    <s v="tbusten@si.edu#mailto:tbusten@si.edu#"/>
    <s v="616-480-9486"/>
    <s v="9968 Fairfield Plaza"/>
    <s v="Grand Rapids"/>
    <s v="Michigan"/>
    <n v="49510"/>
    <s v="TV803"/>
    <s v="Cloud Computing"/>
    <n v="29.99"/>
    <n v="7"/>
    <x v="2"/>
    <n v="3"/>
    <n v="89.97"/>
    <n v="3"/>
  </r>
  <r>
    <n v="2933"/>
    <x v="630"/>
    <x v="255"/>
    <s v="Cornela"/>
    <s v="Bunnell"/>
    <s v="cbunnellma@google.nl#mailto:cbunnellma@google.nl#"/>
    <s v="901-927-4282"/>
    <s v="76125 Trailsway Parkway"/>
    <s v="Memphis"/>
    <s v="Tennessee"/>
    <n v="38181"/>
    <s v="TV802"/>
    <s v="AI for Educators"/>
    <n v="49.95"/>
    <n v="7"/>
    <x v="2"/>
    <n v="3"/>
    <n v="149.85000000000002"/>
    <n v="3"/>
  </r>
  <r>
    <n v="2934"/>
    <x v="630"/>
    <x v="888"/>
    <s v="Sharleen"/>
    <s v="Ricciardo"/>
    <s v="sricciardo57@creativecommons.org#mailto:sricciardo57@creativecommons.org#"/>
    <s v="325-170-7863"/>
    <s v="871 Cody Circle"/>
    <s v="San Angelo"/>
    <s v="Texas"/>
    <n v="76905"/>
    <s v="DK207"/>
    <s v="BYOD-400S"/>
    <n v="129.94999999999999"/>
    <n v="2"/>
    <x v="3"/>
    <n v="2"/>
    <n v="259.89999999999998"/>
    <n v="3"/>
  </r>
  <r>
    <n v="2935"/>
    <x v="630"/>
    <x v="739"/>
    <s v="Allissa"/>
    <s v="Johananov"/>
    <s v="ajohananovix@miibeian.gov.cn#mailto:ajohananovix@miibeian.gov.cn#"/>
    <s v="206-596-7618"/>
    <s v="496 Chinook Road"/>
    <s v="Seattle"/>
    <s v="Washington"/>
    <n v="98104"/>
    <s v="EB509"/>
    <s v="GPS Drones"/>
    <n v="19.989999999999998"/>
    <n v="4"/>
    <x v="0"/>
    <n v="2"/>
    <n v="39.979999999999997"/>
    <n v="3"/>
  </r>
  <r>
    <n v="2936"/>
    <x v="631"/>
    <x v="28"/>
    <s v="Peterus"/>
    <s v="Gaskal"/>
    <s v="pgaskalb9@webnode.com#mailto:pgaskalb9@webnode.com#"/>
    <s v="347-728-4628"/>
    <s v="3351 Cherokee Lane"/>
    <s v="Flushing"/>
    <s v="New York"/>
    <n v="11388"/>
    <s v="DS305"/>
    <s v="DTI-84 Drone"/>
    <n v="455"/>
    <n v="3"/>
    <x v="5"/>
    <n v="5"/>
    <n v="2275"/>
    <n v="3"/>
  </r>
  <r>
    <n v="2937"/>
    <x v="631"/>
    <x v="945"/>
    <s v="Arvy"/>
    <s v="Farris"/>
    <s v="afarris5j@mediafire.com#mailto:afarris5j@mediafire.com#"/>
    <s v="650-945-7231"/>
    <s v="9547 Butternut Street"/>
    <s v="San Jose"/>
    <s v="California"/>
    <n v="95113"/>
    <s v="EB520"/>
    <s v="Understanding Arduino"/>
    <n v="17.5"/>
    <n v="4"/>
    <x v="0"/>
    <n v="2"/>
    <n v="35"/>
    <n v="3"/>
  </r>
  <r>
    <n v="2938"/>
    <x v="632"/>
    <x v="1571"/>
    <s v="Ashlen"/>
    <s v="Boakes"/>
    <s v="aboakesfa@t-online.de#mailto:aboakesfa@t-online.de#"/>
    <s v="504-666-1826"/>
    <s v="50060 Walton Avenue"/>
    <s v="Metairie"/>
    <s v="Louisiana"/>
    <n v="70033"/>
    <s v="BP102"/>
    <s v="Bsquare Robot Blueprint"/>
    <n v="8.99"/>
    <n v="1"/>
    <x v="6"/>
    <n v="2"/>
    <n v="17.98"/>
    <n v="3"/>
  </r>
  <r>
    <n v="2939"/>
    <x v="632"/>
    <x v="1515"/>
    <s v="Siouxie"/>
    <s v="Chattington"/>
    <s v="schattingtonqk@qq.com#mailto:schattingtonqk@qq.com#"/>
    <s v="423-567-4978"/>
    <s v="6939 Longview Hill"/>
    <s v="Chattanooga"/>
    <s v="Tennessee"/>
    <n v="37405"/>
    <s v="BP110"/>
    <s v="Sleepy Eye Blueprint"/>
    <n v="11.99"/>
    <n v="1"/>
    <x v="6"/>
    <n v="2"/>
    <n v="23.98"/>
    <n v="3"/>
  </r>
  <r>
    <n v="2940"/>
    <x v="632"/>
    <x v="597"/>
    <s v="Scottie"/>
    <s v="Winear"/>
    <s v="swinear7e@reddit.com#mailto:swinear7e@reddit.com#"/>
    <s v="484-149-2786"/>
    <s v="64031 Division Terrace"/>
    <s v="Valley Forge"/>
    <s v="Pennsylvania"/>
    <n v="19495"/>
    <s v="RS707"/>
    <s v="RXW-9807 Robot"/>
    <n v="599"/>
    <n v="6"/>
    <x v="1"/>
    <n v="4"/>
    <n v="2396"/>
    <n v="3"/>
  </r>
  <r>
    <n v="2941"/>
    <x v="632"/>
    <x v="652"/>
    <s v="Collete"/>
    <s v="Corbitt"/>
    <s v="ccorbittif@java.com#mailto:ccorbittif@java.com#"/>
    <s v="510-620-4415"/>
    <s v="50 Lawn Lane"/>
    <s v="Oakland"/>
    <s v="California"/>
    <n v="94605"/>
    <s v="BP102"/>
    <s v="Bsquare Robot Blueprint"/>
    <n v="8.99"/>
    <n v="1"/>
    <x v="6"/>
    <n v="6"/>
    <n v="53.94"/>
    <n v="3"/>
  </r>
  <r>
    <n v="2942"/>
    <x v="633"/>
    <x v="763"/>
    <s v="Debor"/>
    <s v="Agronski"/>
    <s v="dagronskiq9@surveymonkey.com#mailto:dagronskiq9@surveymonkey.com#"/>
    <s v="727-713-5831"/>
    <s v="79520 Mcbride Lane"/>
    <s v="Clearwater"/>
    <s v="Florida"/>
    <n v="33763"/>
    <s v="DS307"/>
    <s v="MICR-564K Drone"/>
    <n v="499"/>
    <n v="3"/>
    <x v="5"/>
    <n v="2"/>
    <n v="998"/>
    <n v="3"/>
  </r>
  <r>
    <n v="2943"/>
    <x v="633"/>
    <x v="11"/>
    <s v="Jake"/>
    <s v="Zellick"/>
    <s v="jzellick84@ustream.tv#mailto:jzellick84@ustream.tv#"/>
    <s v="202-419-8193"/>
    <s v="7998 Laurel Center"/>
    <s v="Washington"/>
    <s v="District of Columbia"/>
    <n v="20508"/>
    <s v="BP110"/>
    <s v="Sleepy Eye Blueprint"/>
    <n v="11.99"/>
    <n v="1"/>
    <x v="6"/>
    <n v="3"/>
    <n v="35.97"/>
    <n v="3"/>
  </r>
  <r>
    <n v="2944"/>
    <x v="633"/>
    <x v="1431"/>
    <s v="Myrtia"/>
    <s v="Scupham"/>
    <s v="mscuphamj1@oaic.gov.au#mailto:mscuphamj1@oaic.gov.au#"/>
    <s v="915-419-1740"/>
    <s v="23783 New Castle Park"/>
    <s v="El Paso"/>
    <s v="Texas"/>
    <n v="79994"/>
    <s v="RS702"/>
    <s v="MICR-23K Robot"/>
    <n v="899"/>
    <n v="6"/>
    <x v="1"/>
    <n v="4"/>
    <n v="3596"/>
    <n v="3"/>
  </r>
  <r>
    <n v="2945"/>
    <x v="634"/>
    <x v="283"/>
    <s v="Em"/>
    <s v="Blackader"/>
    <s v="eblackader1@timesonline.co.uk#mailto:eblackader1@timesonline.co.uk#"/>
    <s v="209-434-4404"/>
    <s v="214 Melvin Court"/>
    <s v="Stockton"/>
    <s v="California"/>
    <n v="95205"/>
    <s v="EB519"/>
    <s v="Spherical Robots"/>
    <n v="16.75"/>
    <n v="4"/>
    <x v="0"/>
    <n v="2"/>
    <n v="33.5"/>
    <n v="3"/>
  </r>
  <r>
    <n v="2946"/>
    <x v="634"/>
    <x v="1572"/>
    <s v="Cyndia"/>
    <s v="Gunny"/>
    <s v="cgunnyj2@nyu.edu#mailto:cgunnyj2@nyu.edu#"/>
    <s v="850-224-5946"/>
    <s v="74028 Porter Place"/>
    <s v="Tallahassee"/>
    <s v="Florida"/>
    <n v="32399"/>
    <s v="EB516"/>
    <s v="RTF Drones"/>
    <n v="16.989999999999998"/>
    <n v="4"/>
    <x v="0"/>
    <n v="3"/>
    <n v="50.97"/>
    <n v="3"/>
  </r>
  <r>
    <n v="2947"/>
    <x v="634"/>
    <x v="6"/>
    <s v="Anne-marie"/>
    <s v="Guion"/>
    <s v="aguiongo@behance.net#mailto:aguiongo@behance.net#"/>
    <s v="281-632-1326"/>
    <s v="23 Schlimgen Pass"/>
    <s v="Houston"/>
    <s v="Texas"/>
    <n v="77020"/>
    <s v="TV803"/>
    <s v="Cloud Computing"/>
    <n v="29.99"/>
    <n v="7"/>
    <x v="2"/>
    <n v="4"/>
    <n v="119.96"/>
    <n v="3"/>
  </r>
  <r>
    <n v="2948"/>
    <x v="634"/>
    <x v="1573"/>
    <s v="Ajay"/>
    <s v="Albers"/>
    <s v="aalbersq1@pbs.org#mailto:aalbersq1@pbs.org#"/>
    <s v="805-979-0372"/>
    <s v="887 Porter Road"/>
    <s v="Ventura"/>
    <s v="California"/>
    <n v="93005"/>
    <s v="EB513"/>
    <s v="Photograph Drones"/>
    <n v="14.99"/>
    <n v="4"/>
    <x v="0"/>
    <n v="5"/>
    <n v="74.95"/>
    <n v="3"/>
  </r>
  <r>
    <n v="2949"/>
    <x v="635"/>
    <x v="1574"/>
    <s v="Annadiana"/>
    <s v="Belch"/>
    <s v="abelch59@chron.com#mailto:abelch59@chron.com#"/>
    <s v="810-932-9263"/>
    <s v="90 Stone Corner Drive"/>
    <s v="Flint"/>
    <s v="Michigan"/>
    <n v="48555"/>
    <s v="BP108"/>
    <s v="Panda Robot Blueprint"/>
    <n v="7.99"/>
    <n v="1"/>
    <x v="6"/>
    <n v="1"/>
    <n v="7.99"/>
    <n v="3"/>
  </r>
  <r>
    <n v="2950"/>
    <x v="635"/>
    <x v="1575"/>
    <s v="Peter"/>
    <s v="Farryann"/>
    <s v="pfarryannbq@tuttocitta.it#mailto:pfarryannbq@tuttocitta.it#"/>
    <s v="609-146-3752"/>
    <s v="90 Elmside Road"/>
    <s v="Trenton"/>
    <s v="New Jersey"/>
    <n v="8650"/>
    <s v="DS305"/>
    <s v="DTI-84 Drone"/>
    <n v="455"/>
    <n v="3"/>
    <x v="5"/>
    <n v="3"/>
    <n v="1365"/>
    <n v="3"/>
  </r>
  <r>
    <n v="2951"/>
    <x v="635"/>
    <x v="1576"/>
    <s v="Ynes"/>
    <s v="Tuson"/>
    <s v="ytusonk8@buzzfeed.com#mailto:ytusonk8@buzzfeed.com#"/>
    <s v="773-183-3414"/>
    <s v="36 Schiller Pass"/>
    <s v="Chicago"/>
    <s v="Illinois"/>
    <n v="60609"/>
    <s v="EB503"/>
    <s v="Building Your Own Drone"/>
    <n v="24.99"/>
    <n v="4"/>
    <x v="0"/>
    <n v="6"/>
    <n v="149.94"/>
    <n v="3"/>
  </r>
  <r>
    <n v="2952"/>
    <x v="635"/>
    <x v="1097"/>
    <s v="Ermengarde"/>
    <s v="Holleworth"/>
    <s v="eholleworth6j@de.vu#mailto:eholleworth6j@de.vu#"/>
    <s v="804-818-3671"/>
    <s v="36 Luster Alley"/>
    <s v="Richmond"/>
    <s v="Virginia"/>
    <n v="23220"/>
    <s v="DS303"/>
    <s v="DTD-7000 Drone"/>
    <n v="450"/>
    <n v="3"/>
    <x v="5"/>
    <n v="4"/>
    <n v="1800"/>
    <n v="3"/>
  </r>
  <r>
    <n v="2953"/>
    <x v="636"/>
    <x v="1225"/>
    <s v="Hannie"/>
    <s v="Furnival"/>
    <s v="hfurnivall1@bing.com#mailto:hfurnivall1@bing.com#"/>
    <s v="512-586-6164"/>
    <s v="961 Service Terrace"/>
    <s v="Round Rock"/>
    <s v="Texas"/>
    <n v="78682"/>
    <s v="EB521"/>
    <s v="Understanding Artificial Intelligence"/>
    <n v="19.5"/>
    <n v="4"/>
    <x v="0"/>
    <n v="2"/>
    <n v="39"/>
    <n v="2"/>
  </r>
  <r>
    <n v="2954"/>
    <x v="636"/>
    <x v="470"/>
    <s v="Buiron"/>
    <s v="Haycock"/>
    <s v="bhaycock23@kickstarter.com#mailto:bhaycock23@kickstarter.com#"/>
    <s v="605-755-0590"/>
    <s v="395 Oakridge Parkway"/>
    <s v="Sioux Falls"/>
    <s v="South Dakota"/>
    <n v="57198"/>
    <s v="DK205"/>
    <s v="BYOD-350"/>
    <n v="89.95"/>
    <n v="2"/>
    <x v="3"/>
    <n v="3"/>
    <n v="269.85000000000002"/>
    <n v="2"/>
  </r>
  <r>
    <n v="2955"/>
    <x v="637"/>
    <x v="164"/>
    <s v="Bobbie"/>
    <s v="Tomczynski"/>
    <s v="btomczynskinw@amazon.de#mailto:btomczynskinw@amazon.de#"/>
    <s v="612-125-7652"/>
    <s v="42298 Knutson Center"/>
    <s v="Minneapolis"/>
    <s v="Minnesota"/>
    <n v="55480"/>
    <s v="TV801"/>
    <s v="Aerial Security"/>
    <n v="36.99"/>
    <n v="7"/>
    <x v="2"/>
    <n v="4"/>
    <n v="147.96"/>
    <n v="2"/>
  </r>
  <r>
    <n v="2956"/>
    <x v="637"/>
    <x v="892"/>
    <s v="Myriam"/>
    <s v="Ravenscroftt"/>
    <s v="mravenscrofttap@vinaora.com#mailto:mravenscrofttap@vinaora.com#"/>
    <s v="402-701-2282"/>
    <s v="91864 Warner Way"/>
    <s v="Omaha"/>
    <s v="Nebraska"/>
    <n v="68110"/>
    <s v="DS307"/>
    <s v="MICR-564K Drone"/>
    <n v="499"/>
    <n v="3"/>
    <x v="5"/>
    <n v="4"/>
    <n v="1996"/>
    <n v="2"/>
  </r>
  <r>
    <n v="2957"/>
    <x v="638"/>
    <x v="1555"/>
    <s v="Terri-jo"/>
    <s v="Shaplin"/>
    <s v="tshaplingu@google.de#mailto:tshaplingu@google.de#"/>
    <s v="937-969-6670"/>
    <s v="486 Kensington Point"/>
    <s v="Springfield"/>
    <s v="Ohio"/>
    <n v="45505"/>
    <s v="DK208"/>
    <s v="BYOD-500"/>
    <n v="167"/>
    <n v="2"/>
    <x v="3"/>
    <n v="4"/>
    <n v="668"/>
    <n v="2"/>
  </r>
  <r>
    <n v="2958"/>
    <x v="638"/>
    <x v="1577"/>
    <s v="Tailor"/>
    <s v="Pride"/>
    <s v="tprideku@1688.com#mailto:tprideku@1688.com#"/>
    <s v="716-750-5439"/>
    <s v="39969 Raven Terrace"/>
    <s v="Buffalo"/>
    <s v="New York"/>
    <n v="14205"/>
    <s v="DK201"/>
    <s v="BYOD-100"/>
    <n v="54"/>
    <n v="2"/>
    <x v="3"/>
    <n v="4"/>
    <n v="216"/>
    <n v="2"/>
  </r>
  <r>
    <n v="2959"/>
    <x v="638"/>
    <x v="1578"/>
    <s v="Charmine"/>
    <s v="Eyers"/>
    <s v="ceyersj9@usatoday.com#mailto:ceyersj9@usatoday.com#"/>
    <s v="915-250-2164"/>
    <s v="612 Moland Alley"/>
    <s v="El Paso"/>
    <s v="Texas"/>
    <n v="79905"/>
    <s v="EB521"/>
    <s v="Understanding Artificial Intelligence"/>
    <n v="19.5"/>
    <n v="4"/>
    <x v="0"/>
    <n v="4"/>
    <n v="78"/>
    <n v="2"/>
  </r>
  <r>
    <n v="2960"/>
    <x v="638"/>
    <x v="349"/>
    <s v="Joyce"/>
    <s v="Harborow"/>
    <s v="jharborowia@rambler.ru#mailto:jharborowia@rambler.ru#"/>
    <s v="513-697-7890"/>
    <s v="3379 Karstens Hill"/>
    <s v="Dayton"/>
    <s v="Ohio"/>
    <n v="45419"/>
    <s v="RK603"/>
    <s v="BYOR-1500"/>
    <n v="189"/>
    <n v="5"/>
    <x v="4"/>
    <n v="2"/>
    <n v="378"/>
    <n v="2"/>
  </r>
  <r>
    <n v="2961"/>
    <x v="638"/>
    <x v="1579"/>
    <s v="Latia"/>
    <s v="Lamport"/>
    <s v="llamport2z@hatena.ne.jp#mailto:llamport2z@hatena.ne.jp#"/>
    <s v="619-896-1165"/>
    <s v="4333 Mayer Hill"/>
    <s v="San Diego"/>
    <s v="California"/>
    <n v="92137"/>
    <s v="DS306"/>
    <s v="DX-145 Drone"/>
    <n v="250"/>
    <n v="3"/>
    <x v="5"/>
    <n v="3"/>
    <n v="750"/>
    <n v="2"/>
  </r>
  <r>
    <n v="2962"/>
    <x v="638"/>
    <x v="1580"/>
    <s v="Alley"/>
    <s v="Crellin"/>
    <s v="acrellinm4@marketwatch.com#mailto:acrellinm4@marketwatch.com#"/>
    <s v="513-174-2717"/>
    <s v="3882 Comanche Drive"/>
    <s v="Cincinnati"/>
    <s v="Ohio"/>
    <n v="45223"/>
    <s v="BP102"/>
    <s v="Bsquare Robot Blueprint"/>
    <n v="8.99"/>
    <n v="1"/>
    <x v="6"/>
    <n v="3"/>
    <n v="26.97"/>
    <n v="2"/>
  </r>
  <r>
    <n v="2963"/>
    <x v="638"/>
    <x v="353"/>
    <s v="Tracie"/>
    <s v="O'Keaveny"/>
    <s v="tokeaveny41@fastcompany.com#mailto:tokeaveny41@fastcompany.com#"/>
    <s v="713-998-3884"/>
    <s v="36 Hermina Park"/>
    <s v="Houston"/>
    <s v="Texas"/>
    <n v="77228"/>
    <s v="EB512"/>
    <s v="Multi Rotor Drones"/>
    <n v="24.95"/>
    <n v="4"/>
    <x v="0"/>
    <n v="4"/>
    <n v="99.8"/>
    <n v="2"/>
  </r>
  <r>
    <n v="2964"/>
    <x v="639"/>
    <x v="1484"/>
    <s v="Charmaine"/>
    <s v="Bitcheno"/>
    <s v="cbitchenomd@lycos.com#mailto:cbitchenomd@lycos.com#"/>
    <s v="713-537-2816"/>
    <s v="2253 Ludington Plaza"/>
    <s v="Houston"/>
    <s v="Texas"/>
    <n v="77271"/>
    <s v="DS304"/>
    <s v="DTE-QFN20 Drone"/>
    <n v="250"/>
    <n v="3"/>
    <x v="5"/>
    <n v="3"/>
    <n v="750"/>
    <n v="2"/>
  </r>
  <r>
    <n v="2965"/>
    <x v="639"/>
    <x v="111"/>
    <s v="Stephan"/>
    <s v="Elliott"/>
    <s v="selliottqs@google.cn#mailto:selliottqs@google.cn#"/>
    <s v="316-469-8907"/>
    <s v="25 Mariners Cove Drive"/>
    <s v="Wichita"/>
    <s v="Kansas"/>
    <n v="67205"/>
    <s v="EB518"/>
    <s v="Single Rotor Drones"/>
    <n v="14.99"/>
    <n v="4"/>
    <x v="0"/>
    <n v="4"/>
    <n v="59.96"/>
    <n v="2"/>
  </r>
  <r>
    <n v="2966"/>
    <x v="639"/>
    <x v="533"/>
    <s v="Jerry"/>
    <s v="Nizet"/>
    <s v="jnizet22@multiply.com#mailto:jnizet22@multiply.com#"/>
    <s v="734-654-0229"/>
    <s v="1730 Acker Hill"/>
    <s v="Dearborn"/>
    <s v="Michigan"/>
    <n v="48126"/>
    <s v="EB519"/>
    <s v="Spherical Robots"/>
    <n v="16.75"/>
    <n v="4"/>
    <x v="0"/>
    <n v="3"/>
    <n v="50.25"/>
    <n v="2"/>
  </r>
  <r>
    <n v="2967"/>
    <x v="639"/>
    <x v="1581"/>
    <s v="Ronnie"/>
    <s v="Duckhouse"/>
    <s v="rduckhousejz@unesco.org#mailto:rduckhousejz@unesco.org#"/>
    <s v="202-984-9206"/>
    <s v="73154 Walton Lane"/>
    <s v="Washington"/>
    <s v="District of Columbia"/>
    <n v="20231"/>
    <s v="EB511"/>
    <s v="Helicopter Drones"/>
    <n v="20.95"/>
    <n v="4"/>
    <x v="0"/>
    <n v="2"/>
    <n v="41.9"/>
    <n v="2"/>
  </r>
  <r>
    <n v="2968"/>
    <x v="639"/>
    <x v="522"/>
    <s v="Yves"/>
    <s v="Althrop"/>
    <s v="yalthrop8n@google.co.jp#mailto:yalthrop8n@google.co.jp#"/>
    <s v="414-400-1265"/>
    <s v="999 Mariners Cove Pass"/>
    <s v="Milwaukee"/>
    <s v="Wisconsin"/>
    <n v="53215"/>
    <s v="EB518"/>
    <s v="Single Rotor Drones"/>
    <n v="14.99"/>
    <n v="4"/>
    <x v="0"/>
    <n v="4"/>
    <n v="59.96"/>
    <n v="2"/>
  </r>
  <r>
    <n v="2969"/>
    <x v="640"/>
    <x v="753"/>
    <s v="Megen"/>
    <s v="Colborn"/>
    <s v="mcolbornlx@java.com#mailto:mcolbornlx@java.com#"/>
    <s v="330-647-9636"/>
    <s v="40633 Linden Center"/>
    <s v="Canton"/>
    <s v="Ohio"/>
    <n v="44710"/>
    <s v="EB520"/>
    <s v="Understanding Arduino"/>
    <n v="17.5"/>
    <n v="4"/>
    <x v="0"/>
    <n v="4"/>
    <n v="70"/>
    <n v="2"/>
  </r>
  <r>
    <n v="2970"/>
    <x v="640"/>
    <x v="753"/>
    <s v="Megen"/>
    <s v="Colborn"/>
    <s v="mcolbornlx@java.com#mailto:mcolbornlx@java.com#"/>
    <s v="330-647-9636"/>
    <s v="40633 Linden Center"/>
    <s v="Canton"/>
    <s v="Ohio"/>
    <n v="44710"/>
    <s v="EB520"/>
    <s v="Understanding Arduino"/>
    <n v="17.5"/>
    <n v="4"/>
    <x v="0"/>
    <n v="2"/>
    <n v="35"/>
    <n v="2"/>
  </r>
  <r>
    <n v="2971"/>
    <x v="640"/>
    <x v="1062"/>
    <s v="Jaquenetta"/>
    <s v="Matignon"/>
    <s v="jmatignon7o@dailymotion.com#mailto:jmatignon7o@dailymotion.com#"/>
    <s v="915-970-9621"/>
    <s v="833 Birchwood Avenue"/>
    <s v="El Paso"/>
    <s v="Texas"/>
    <n v="79977"/>
    <s v="DS307"/>
    <s v="MICR-564K Drone"/>
    <n v="499"/>
    <n v="3"/>
    <x v="5"/>
    <n v="4"/>
    <n v="1996"/>
    <n v="2"/>
  </r>
  <r>
    <n v="2972"/>
    <x v="640"/>
    <x v="1582"/>
    <s v="Cilka"/>
    <s v="Bonifant"/>
    <s v="cbonifant8g@wisc.edu#mailto:cbonifant8g@wisc.edu#"/>
    <s v="915-907-6774"/>
    <s v="30 Bunting Park"/>
    <s v="El Paso"/>
    <s v="Texas"/>
    <n v="79916"/>
    <s v="EB514"/>
    <s v="Polar Robots"/>
    <n v="23.99"/>
    <n v="4"/>
    <x v="0"/>
    <n v="2"/>
    <n v="47.98"/>
    <n v="2"/>
  </r>
  <r>
    <n v="2973"/>
    <x v="640"/>
    <x v="1531"/>
    <s v="Win"/>
    <s v="Ovanesian"/>
    <s v="wovanesian7k@wikipedia.org#mailto:wovanesian7k@wikipedia.org#"/>
    <s v="520-146-1040"/>
    <s v="7098 Hoffman Terrace"/>
    <s v="Tucson"/>
    <s v="Arizona"/>
    <n v="85710"/>
    <s v="EB506"/>
    <s v="Delta Robots"/>
    <n v="16.989999999999998"/>
    <n v="4"/>
    <x v="0"/>
    <n v="3"/>
    <n v="50.97"/>
    <n v="2"/>
  </r>
  <r>
    <n v="2974"/>
    <x v="641"/>
    <x v="1583"/>
    <s v="John"/>
    <s v="Nowland"/>
    <s v="jnowlandms@cbsnews.com#mailto:jnowlandms@cbsnews.com#"/>
    <s v="518-776-6976"/>
    <s v="8181 Old Shore Crossing"/>
    <s v="Schenectady"/>
    <s v="New York"/>
    <n v="12305"/>
    <s v="RK602"/>
    <s v="BYOR-1000"/>
    <n v="189"/>
    <n v="5"/>
    <x v="4"/>
    <n v="4"/>
    <n v="756"/>
    <n v="2"/>
  </r>
  <r>
    <n v="2975"/>
    <x v="641"/>
    <x v="503"/>
    <s v="Mikol"/>
    <s v="Yitzhak"/>
    <s v="myitzhakl5@stumbleupon.com#mailto:myitzhakl5@stumbleupon.com#"/>
    <s v="215-599-7988"/>
    <s v="22220 Westerfield Place"/>
    <s v="Philadelphia"/>
    <s v="Pennsylvania"/>
    <n v="19093"/>
    <s v="BP110"/>
    <s v="Sleepy Eye Blueprint"/>
    <n v="11.99"/>
    <n v="1"/>
    <x v="6"/>
    <n v="4"/>
    <n v="47.96"/>
    <n v="2"/>
  </r>
  <r>
    <n v="2976"/>
    <x v="641"/>
    <x v="1584"/>
    <s v="Ignazio"/>
    <s v="Sipson"/>
    <s v="isipsona0@ftc.gov#mailto:isipsona0@ftc.gov#"/>
    <s v="251-217-0849"/>
    <s v="40 Carey Junction"/>
    <s v="Mobile"/>
    <s v="Alabama"/>
    <n v="36641"/>
    <s v="TV812"/>
    <s v="Understanding Raspberry PI"/>
    <n v="28.99"/>
    <n v="7"/>
    <x v="2"/>
    <n v="1"/>
    <n v="28.99"/>
    <n v="2"/>
  </r>
  <r>
    <n v="2977"/>
    <x v="642"/>
    <x v="1367"/>
    <s v="Kristofer"/>
    <s v="Kneath"/>
    <s v="kkneathqp@spotify.com#mailto:kkneathqp@spotify.com#"/>
    <s v="210-137-0814"/>
    <s v="32303 Mitchell Crossing"/>
    <s v="San Antonio"/>
    <s v="Texas"/>
    <n v="78250"/>
    <s v="EB509"/>
    <s v="GPS Drones"/>
    <n v="19.989999999999998"/>
    <n v="4"/>
    <x v="0"/>
    <n v="6"/>
    <n v="119.94"/>
    <n v="2"/>
  </r>
  <r>
    <n v="2978"/>
    <x v="642"/>
    <x v="1256"/>
    <s v="Arlin"/>
    <s v="Relf"/>
    <s v="arelfro@dion.ne.jp#mailto:arelfro@dion.ne.jp#"/>
    <s v="412-806-2344"/>
    <s v="94021 New Castle Circle"/>
    <s v="Pittsburgh"/>
    <s v="Pennsylvania"/>
    <n v="15255"/>
    <s v="TV810"/>
    <s v="Understanding Automation"/>
    <n v="44.95"/>
    <n v="7"/>
    <x v="2"/>
    <n v="1"/>
    <n v="44.95"/>
    <n v="2"/>
  </r>
  <r>
    <n v="2979"/>
    <x v="642"/>
    <x v="1303"/>
    <s v="Kevina"/>
    <s v="Richmond"/>
    <s v="krichmond9g@mozilla.org#mailto:krichmond9g@mozilla.org#"/>
    <s v="479-133-6841"/>
    <s v="6214 Del Mar Terrace"/>
    <s v="Fort Smith"/>
    <s v="Arkansas"/>
    <n v="72916"/>
    <s v="RK606"/>
    <s v="BYOR-3535"/>
    <n v="225"/>
    <n v="5"/>
    <x v="4"/>
    <n v="4"/>
    <n v="900"/>
    <n v="2"/>
  </r>
  <r>
    <n v="2980"/>
    <x v="643"/>
    <x v="1295"/>
    <s v="Adams"/>
    <s v="Zimmermanns"/>
    <s v="azimmermanns3x@feedburner.com#mailto:azimmermanns3x@feedburner.com#"/>
    <s v="480-765-4865"/>
    <s v="2362 Grim Terrace"/>
    <s v="Gilbert"/>
    <s v="Arizona"/>
    <n v="85297"/>
    <s v="EB516"/>
    <s v="RTF Drones"/>
    <n v="16.989999999999998"/>
    <n v="4"/>
    <x v="0"/>
    <n v="4"/>
    <n v="67.959999999999994"/>
    <n v="2"/>
  </r>
  <r>
    <n v="2981"/>
    <x v="643"/>
    <x v="1104"/>
    <s v="Purcell"/>
    <s v="Wickey"/>
    <s v="pwickeykn@noaa.gov#mailto:pwickeykn@noaa.gov#"/>
    <s v="952-195-0197"/>
    <s v="991 Northfield Parkway"/>
    <s v="Young America"/>
    <s v="Minnesota"/>
    <n v="55551"/>
    <s v="DS302"/>
    <s v="DC-304 Drone"/>
    <n v="395"/>
    <n v="3"/>
    <x v="5"/>
    <n v="4"/>
    <n v="1580"/>
    <n v="2"/>
  </r>
  <r>
    <n v="2982"/>
    <x v="643"/>
    <x v="1230"/>
    <s v="Linnet"/>
    <s v="Bleiman"/>
    <s v="lbleimanl4@alexa.com#mailto:lbleimanl4@alexa.com#"/>
    <s v="727-644-4323"/>
    <s v="106 8th Hill"/>
    <s v="Tampa"/>
    <s v="Florida"/>
    <n v="33625"/>
    <s v="RK605"/>
    <s v="BYOR-3000"/>
    <n v="214"/>
    <n v="5"/>
    <x v="4"/>
    <n v="5"/>
    <n v="1070"/>
    <n v="2"/>
  </r>
  <r>
    <n v="2983"/>
    <x v="644"/>
    <x v="1135"/>
    <s v="Wells"/>
    <s v="Grieveson"/>
    <s v="wgrievesonoo@latimes.com#mailto:wgrievesonoo@latimes.com#"/>
    <s v="818-513-0970"/>
    <s v="39321 Oak Valley Trail"/>
    <s v="Torrance"/>
    <s v="California"/>
    <n v="90510"/>
    <s v="BP106"/>
    <s v="Hexacopter Drone Blueprint"/>
    <n v="8.99"/>
    <n v="1"/>
    <x v="6"/>
    <n v="3"/>
    <n v="26.97"/>
    <n v="2"/>
  </r>
  <r>
    <n v="2984"/>
    <x v="644"/>
    <x v="1177"/>
    <s v="Pearl"/>
    <s v="Rollason"/>
    <s v="prollasoneg@washingtonpost.com#mailto:prollasoneg@washingtonpost.com#"/>
    <s v="661-511-3688"/>
    <s v="38289 Everett Crossing"/>
    <s v="Lancaster"/>
    <s v="California"/>
    <n v="93584"/>
    <s v="EB505"/>
    <s v="Delivery Drones"/>
    <n v="14.99"/>
    <n v="4"/>
    <x v="0"/>
    <n v="1"/>
    <n v="14.99"/>
    <n v="2"/>
  </r>
  <r>
    <n v="2985"/>
    <x v="644"/>
    <x v="276"/>
    <s v="Ward"/>
    <s v="Kilcullen"/>
    <s v="wkilcullenij@canalblog.com#mailto:wkilcullenij@canalblog.com#"/>
    <s v="717-434-5647"/>
    <s v="7324 Porter Center"/>
    <s v="Lancaster"/>
    <s v="Pennsylvania"/>
    <n v="17622"/>
    <s v="RK607"/>
    <s v="BYOR-4005"/>
    <n v="245"/>
    <n v="5"/>
    <x v="4"/>
    <n v="4"/>
    <n v="980"/>
    <n v="2"/>
  </r>
  <r>
    <n v="2986"/>
    <x v="644"/>
    <x v="1377"/>
    <s v="Bernita"/>
    <s v="Zahor"/>
    <s v="bzahor4t@exblog.jp#mailto:bzahor4t@exblog.jp#"/>
    <s v="515-121-6982"/>
    <s v="5091 Hooker Circle"/>
    <s v="Des Moines"/>
    <s v="Iowa"/>
    <n v="50320"/>
    <s v="TV806"/>
    <s v="Mapping with Drones"/>
    <n v="49"/>
    <n v="7"/>
    <x v="2"/>
    <n v="4"/>
    <n v="196"/>
    <n v="2"/>
  </r>
  <r>
    <n v="2987"/>
    <x v="644"/>
    <x v="1111"/>
    <s v="Tove"/>
    <s v="Gianilli"/>
    <s v="tgianilli6c@newsvine.com#mailto:tgianilli6c@newsvine.com#"/>
    <s v="615-670-3121"/>
    <s v="18 David Point"/>
    <s v="Nashville"/>
    <s v="Tennessee"/>
    <n v="37215"/>
    <s v="TV803"/>
    <s v="Cloud Computing"/>
    <n v="29.99"/>
    <n v="7"/>
    <x v="2"/>
    <n v="5"/>
    <n v="149.94999999999999"/>
    <n v="2"/>
  </r>
  <r>
    <n v="2988"/>
    <x v="645"/>
    <x v="547"/>
    <s v="Diana"/>
    <s v="Sollett"/>
    <s v="dsollettq0@1und1.de#mailto:dsollettq0@1und1.de#"/>
    <s v="804-166-1438"/>
    <s v="47833 Dennis Lane"/>
    <s v="Richmond"/>
    <s v="Virginia"/>
    <n v="23260"/>
    <s v="TV813"/>
    <s v="Virtual Reality Basics"/>
    <n v="29.99"/>
    <n v="7"/>
    <x v="2"/>
    <n v="2"/>
    <n v="59.98"/>
    <n v="2"/>
  </r>
  <r>
    <n v="2989"/>
    <x v="645"/>
    <x v="1585"/>
    <s v="Ethelin"/>
    <s v="Chapell"/>
    <s v="echapell2g@unc.edu#mailto:echapell2g@unc.edu#"/>
    <s v="612-488-9127"/>
    <s v="54 Dunning Avenue"/>
    <s v="Saint Paul"/>
    <s v="Minnesota"/>
    <n v="55103"/>
    <s v="RK606"/>
    <s v="BYOR-3535"/>
    <n v="225"/>
    <n v="5"/>
    <x v="4"/>
    <n v="5"/>
    <n v="1125"/>
    <n v="2"/>
  </r>
  <r>
    <n v="2990"/>
    <x v="645"/>
    <x v="1586"/>
    <s v="Filmore"/>
    <s v="Reay"/>
    <s v="freay3g@abc.net.au#mailto:freay3g@abc.net.au#"/>
    <s v="405-381-7193"/>
    <s v="69 Merchant Way"/>
    <s v="Edmond"/>
    <s v="Oklahoma"/>
    <n v="73034"/>
    <s v="EB521"/>
    <s v="Understanding Artificial Intelligence"/>
    <n v="19.5"/>
    <n v="4"/>
    <x v="0"/>
    <n v="3"/>
    <n v="58.5"/>
    <n v="2"/>
  </r>
  <r>
    <n v="2991"/>
    <x v="645"/>
    <x v="302"/>
    <s v="Kimberley"/>
    <s v="Lye"/>
    <s v="klyer8@fotki.com#mailto:klyer8@fotki.com#"/>
    <s v="315-853-9271"/>
    <s v="801 Buhler Court"/>
    <s v="Syracuse"/>
    <s v="New York"/>
    <n v="13205"/>
    <s v="BP109"/>
    <s v="QuadroCopter Blueprint"/>
    <n v="10.99"/>
    <n v="1"/>
    <x v="6"/>
    <n v="4"/>
    <n v="43.96"/>
    <n v="2"/>
  </r>
  <r>
    <n v="2992"/>
    <x v="645"/>
    <x v="302"/>
    <s v="Kimberley"/>
    <s v="Lye"/>
    <s v="klyer8@fotki.com#mailto:klyer8@fotki.com#"/>
    <s v="315-853-9271"/>
    <s v="801 Buhler Court"/>
    <s v="Syracuse"/>
    <s v="New York"/>
    <n v="13205"/>
    <s v="BP109"/>
    <s v="QuadroCopter Blueprint"/>
    <n v="10.99"/>
    <n v="1"/>
    <x v="6"/>
    <n v="2"/>
    <n v="21.98"/>
    <n v="2"/>
  </r>
  <r>
    <n v="2993"/>
    <x v="646"/>
    <x v="920"/>
    <s v="Karim"/>
    <s v="Coen"/>
    <s v="kcoen29@loc.gov#mailto:kcoen29@loc.gov#"/>
    <s v="912-210-1194"/>
    <s v="6922 Golf View Junction"/>
    <s v="Savannah"/>
    <s v="Georgia"/>
    <n v="31405"/>
    <s v="TV810"/>
    <s v="Understanding Automation"/>
    <n v="44.95"/>
    <n v="7"/>
    <x v="2"/>
    <n v="2"/>
    <n v="89.9"/>
    <n v="2"/>
  </r>
  <r>
    <n v="2994"/>
    <x v="646"/>
    <x v="158"/>
    <s v="Cello"/>
    <s v="Gillion"/>
    <s v="cgillionm7@cdc.gov#mailto:cgillionm7@cdc.gov#"/>
    <s v="713-235-8878"/>
    <s v="9565 3rd Parkway"/>
    <s v="Houston"/>
    <s v="Texas"/>
    <n v="77255"/>
    <s v="BP110"/>
    <s v="Sleepy Eye Blueprint"/>
    <n v="11.99"/>
    <n v="1"/>
    <x v="6"/>
    <n v="3"/>
    <n v="35.97"/>
    <n v="2"/>
  </r>
  <r>
    <n v="2995"/>
    <x v="647"/>
    <x v="1272"/>
    <s v="Marney"/>
    <s v="Lillford"/>
    <s v="mlillford24@yelp.com#mailto:mlillford24@yelp.com#"/>
    <s v="419-357-5256"/>
    <s v="27053 Vahlen Pass"/>
    <s v="Toledo"/>
    <s v="Ohio"/>
    <n v="43605"/>
    <s v="EB512"/>
    <s v="Multi Rotor Drones"/>
    <n v="24.95"/>
    <n v="4"/>
    <x v="0"/>
    <n v="5"/>
    <n v="124.75"/>
    <n v="2"/>
  </r>
  <r>
    <n v="2996"/>
    <x v="647"/>
    <x v="1587"/>
    <s v="Aurore"/>
    <s v="Clampe"/>
    <s v="aclampe8f@geocities.jp#mailto:aclampe8f@geocities.jp#"/>
    <s v="229-463-8971"/>
    <s v="2651 Alpine Street"/>
    <s v="Albany"/>
    <s v="Georgia"/>
    <n v="31704"/>
    <s v="BP110"/>
    <s v="Sleepy Eye Blueprint"/>
    <n v="11.99"/>
    <n v="1"/>
    <x v="6"/>
    <n v="2"/>
    <n v="23.98"/>
    <n v="2"/>
  </r>
  <r>
    <n v="2997"/>
    <x v="648"/>
    <x v="1254"/>
    <s v="Alaric"/>
    <s v="Eschalotte"/>
    <s v="aeschalotteih@virginia.edu#mailto:aeschalotteih@virginia.edu#"/>
    <s v="915-342-8160"/>
    <s v="417 Forest Run Junction"/>
    <s v="El Paso"/>
    <s v="Texas"/>
    <n v="88553"/>
    <s v="TV801"/>
    <s v="Aerial Security"/>
    <n v="36.99"/>
    <n v="7"/>
    <x v="2"/>
    <n v="1"/>
    <n v="36.99"/>
    <n v="2"/>
  </r>
  <r>
    <n v="2998"/>
    <x v="648"/>
    <x v="1366"/>
    <s v="Tilda"/>
    <s v="Pistol"/>
    <s v="tpistol34@mashable.com#mailto:tpistol34@mashable.com#"/>
    <s v="570-930-2196"/>
    <s v="69198 Cascade Way"/>
    <s v="Scranton"/>
    <s v="Pennsylvania"/>
    <n v="18514"/>
    <s v="TV804"/>
    <s v="Drone Video Techniques"/>
    <n v="37.99"/>
    <n v="7"/>
    <x v="2"/>
    <n v="2"/>
    <n v="75.98"/>
    <n v="2"/>
  </r>
  <r>
    <n v="2999"/>
    <x v="648"/>
    <x v="730"/>
    <s v="Winfield"/>
    <s v="Uren"/>
    <s v="wurenec@uiuc.edu#mailto:wurenec@uiuc.edu#"/>
    <s v="937-746-9437"/>
    <s v="33517 Mockingbird Alley"/>
    <s v="Dayton"/>
    <s v="Ohio"/>
    <n v="45490"/>
    <s v="TV806"/>
    <s v="Mapping with Drones"/>
    <n v="49"/>
    <n v="7"/>
    <x v="2"/>
    <n v="3"/>
    <n v="147"/>
    <n v="2"/>
  </r>
  <r>
    <n v="3000"/>
    <x v="648"/>
    <x v="1588"/>
    <s v="Dena"/>
    <s v="Rosberg"/>
    <s v="drosberg6u@simplemachines.org#mailto:drosberg6u@simplemachines.org#"/>
    <s v="619-704-5643"/>
    <s v="54424 Moulton Alley"/>
    <s v="San Diego"/>
    <s v="California"/>
    <n v="92153"/>
    <s v="TV805"/>
    <s v="Industrial 3D Printing"/>
    <n v="49"/>
    <n v="7"/>
    <x v="2"/>
    <n v="4"/>
    <n v="196"/>
    <n v="2"/>
  </r>
  <r>
    <n v="3001"/>
    <x v="648"/>
    <x v="1342"/>
    <s v="Willard"/>
    <s v="Sayer"/>
    <s v="wsayergy@prnewswire.com#mailto:wsayergy@prnewswire.com#"/>
    <s v="941-155-3684"/>
    <s v="91298 Schmedeman Pass"/>
    <s v="Bradenton"/>
    <s v="Florida"/>
    <n v="34205"/>
    <s v="TV802"/>
    <s v="AI for Educators"/>
    <n v="49.95"/>
    <n v="7"/>
    <x v="2"/>
    <n v="4"/>
    <n v="199.8"/>
    <n v="2"/>
  </r>
  <r>
    <n v="3002"/>
    <x v="648"/>
    <x v="1589"/>
    <s v="Tallou"/>
    <s v="Mallya"/>
    <s v="tmallyael@php.net#mailto:tmallyael@php.net#"/>
    <s v="682-440-8098"/>
    <s v="67 South Place"/>
    <s v="Arlington"/>
    <s v="Texas"/>
    <n v="76011"/>
    <s v="EB512"/>
    <s v="Multi Rotor Drones"/>
    <n v="24.95"/>
    <n v="4"/>
    <x v="0"/>
    <n v="2"/>
    <n v="49.9"/>
    <n v="2"/>
  </r>
  <r>
    <n v="3003"/>
    <x v="648"/>
    <x v="151"/>
    <s v="Marlin"/>
    <s v="Haskins"/>
    <s v="mhaskins5@ibm.com#mailto:mhaskins5@ibm.com#"/>
    <s v="775-601-7252"/>
    <s v="92801 Oak Valley Plaza"/>
    <s v="Reno"/>
    <s v="Nevada"/>
    <n v="89550"/>
    <s v="RK605"/>
    <s v="BYOR-3000"/>
    <n v="214"/>
    <n v="5"/>
    <x v="4"/>
    <n v="5"/>
    <n v="1070"/>
    <n v="2"/>
  </r>
  <r>
    <n v="3004"/>
    <x v="648"/>
    <x v="1514"/>
    <s v="Larissa"/>
    <s v="Petrovic"/>
    <s v="lpetrovicr3@newyorker.com#mailto:lpetrovicr3@newyorker.com#"/>
    <s v="540-939-8833"/>
    <s v="81898 Lillian Junction"/>
    <s v="Roanoke"/>
    <s v="Virginia"/>
    <n v="24024"/>
    <s v="DK201"/>
    <s v="BYOD-100"/>
    <n v="54"/>
    <n v="2"/>
    <x v="3"/>
    <n v="3"/>
    <n v="162"/>
    <n v="2"/>
  </r>
  <r>
    <n v="3005"/>
    <x v="649"/>
    <x v="1590"/>
    <s v="Susie"/>
    <s v="Raffels"/>
    <s v="sraffelsm2@time.com#mailto:sraffelsm2@time.com#"/>
    <s v="971-527-8659"/>
    <s v="571 Cottonwood Hill"/>
    <s v="Portland"/>
    <s v="Oregon"/>
    <n v="97271"/>
    <s v="TV805"/>
    <s v="Industrial 3D Printing"/>
    <n v="49"/>
    <n v="7"/>
    <x v="2"/>
    <n v="3"/>
    <n v="147"/>
    <n v="2"/>
  </r>
  <r>
    <n v="3006"/>
    <x v="649"/>
    <x v="628"/>
    <s v="Romola"/>
    <s v="O'Shiel"/>
    <s v="roshieldi@tiny.cc#mailto:roshieldi@tiny.cc#"/>
    <s v="203-194-8057"/>
    <s v="6964 Lindbergh Street"/>
    <s v="Bridgeport"/>
    <s v="Connecticut"/>
    <n v="6606"/>
    <s v="TV805"/>
    <s v="Industrial 3D Printing"/>
    <n v="49"/>
    <n v="7"/>
    <x v="2"/>
    <n v="5"/>
    <n v="245"/>
    <n v="2"/>
  </r>
  <r>
    <n v="3007"/>
    <x v="649"/>
    <x v="1256"/>
    <s v="Arlin"/>
    <s v="Relf"/>
    <s v="arelfro@dion.ne.jp#mailto:arelfro@dion.ne.jp#"/>
    <s v="412-806-2344"/>
    <s v="94021 New Castle Circle"/>
    <s v="Pittsburgh"/>
    <s v="Pennsylvania"/>
    <n v="15255"/>
    <s v="EB513"/>
    <s v="Photograph Drones"/>
    <n v="14.99"/>
    <n v="4"/>
    <x v="0"/>
    <n v="1"/>
    <n v="14.99"/>
    <n v="2"/>
  </r>
  <r>
    <n v="3008"/>
    <x v="649"/>
    <x v="595"/>
    <s v="Joey"/>
    <s v="Woodier"/>
    <s v="jwoodiercp@netlog.com#mailto:jwoodiercp@netlog.com#"/>
    <s v="727-347-5473"/>
    <s v="5959 Rutledge Street"/>
    <s v="Saint Petersburg"/>
    <s v="Florida"/>
    <n v="33710"/>
    <s v="TV811"/>
    <s v="Understanding Drone Regulations"/>
    <n v="27.5"/>
    <n v="7"/>
    <x v="2"/>
    <n v="2"/>
    <n v="55"/>
    <n v="2"/>
  </r>
  <r>
    <n v="3009"/>
    <x v="649"/>
    <x v="273"/>
    <s v="Myrna"/>
    <s v="Bermingham"/>
    <s v="mbermingham2d@php.net#mailto:mbermingham2d@php.net#"/>
    <s v="530-557-9326"/>
    <s v="89789 Eastwood Place"/>
    <s v="Chico"/>
    <s v="California"/>
    <n v="95973"/>
    <s v="EB521"/>
    <s v="Understanding Artificial Intelligence"/>
    <n v="19.5"/>
    <n v="4"/>
    <x v="0"/>
    <n v="2"/>
    <n v="39"/>
    <n v="2"/>
  </r>
  <r>
    <n v="3010"/>
    <x v="649"/>
    <x v="1591"/>
    <s v="Darcy"/>
    <s v="Rosewell"/>
    <s v="drosewellmi@baidu.com#mailto:drosewellmi@baidu.com#"/>
    <s v="574-322-7778"/>
    <s v="7003 Longview Circle"/>
    <s v="South Bend"/>
    <s v="Indiana"/>
    <n v="46620"/>
    <s v="EB503"/>
    <s v="Building Your Own Drone"/>
    <n v="24.99"/>
    <n v="4"/>
    <x v="0"/>
    <n v="3"/>
    <n v="74.97"/>
    <n v="2"/>
  </r>
  <r>
    <n v="3011"/>
    <x v="650"/>
    <x v="936"/>
    <s v="Emelina"/>
    <s v="Nestle"/>
    <s v="enestle3o@mac.com#mailto:enestle3o@mac.com#"/>
    <s v="212-140-2024"/>
    <s v="79830 Prairieview Terrace"/>
    <s v="Jamaica"/>
    <s v="New York"/>
    <n v="11431"/>
    <s v="DS307"/>
    <s v="MICR-564K Drone"/>
    <n v="499"/>
    <n v="3"/>
    <x v="5"/>
    <n v="4"/>
    <n v="1996"/>
    <n v="2"/>
  </r>
  <r>
    <n v="3012"/>
    <x v="650"/>
    <x v="78"/>
    <s v="Elianore"/>
    <s v="Petegree"/>
    <s v="epetegreem0@hhs.gov#mailto:epetegreem0@hhs.gov#"/>
    <s v="509-711-6514"/>
    <s v="4783 Coleman Parkway"/>
    <s v="Spokane"/>
    <s v="Washington"/>
    <n v="99252"/>
    <s v="TV805"/>
    <s v="Industrial 3D Printing"/>
    <n v="49"/>
    <n v="7"/>
    <x v="2"/>
    <n v="4"/>
    <n v="196"/>
    <n v="2"/>
  </r>
  <r>
    <n v="3013"/>
    <x v="650"/>
    <x v="56"/>
    <s v="Uriel"/>
    <s v="Castanho"/>
    <s v="ucastanhoq7@who.int#mailto:ucastanhoq7@who.int#"/>
    <s v="786-457-5685"/>
    <s v="45 Hollow Ridge Pass"/>
    <s v="Miami"/>
    <s v="Florida"/>
    <n v="33245"/>
    <s v="EB508"/>
    <s v="Fixed Wing Drones"/>
    <n v="15.5"/>
    <n v="4"/>
    <x v="0"/>
    <n v="5"/>
    <n v="77.5"/>
    <n v="2"/>
  </r>
  <r>
    <n v="3014"/>
    <x v="650"/>
    <x v="1233"/>
    <s v="Marta"/>
    <s v="Diben"/>
    <s v="mdibenn6@blogger.com#mailto:mdibenn6@blogger.com#"/>
    <s v="941-434-3337"/>
    <s v="279 Orin Circle"/>
    <s v="Sarasota"/>
    <s v="Florida"/>
    <n v="34276"/>
    <s v="TV810"/>
    <s v="Understanding Automation"/>
    <n v="44.95"/>
    <n v="7"/>
    <x v="2"/>
    <n v="4"/>
    <n v="179.8"/>
    <n v="2"/>
  </r>
  <r>
    <n v="3015"/>
    <x v="650"/>
    <x v="1592"/>
    <s v="Salomon"/>
    <s v="Griswood"/>
    <s v="sgriswood9u@forbes.com#mailto:sgriswood9u@forbes.com#"/>
    <s v="858-128-0664"/>
    <s v="421 North Avenue"/>
    <s v="San Diego"/>
    <s v="California"/>
    <n v="92132"/>
    <s v="DK203"/>
    <s v="BYOD-220"/>
    <n v="69"/>
    <n v="2"/>
    <x v="3"/>
    <n v="5"/>
    <n v="345"/>
    <n v="2"/>
  </r>
  <r>
    <n v="3016"/>
    <x v="650"/>
    <x v="1565"/>
    <s v="Binky"/>
    <s v="Escale"/>
    <s v="bescale84@ow.ly#mailto:bescale84@ow.ly#"/>
    <s v="310-350-1747"/>
    <s v="6507 Ridgeview Road"/>
    <s v="Los Angeles"/>
    <s v="California"/>
    <n v="90071"/>
    <s v="EB512"/>
    <s v="Multi Rotor Drones"/>
    <n v="24.95"/>
    <n v="4"/>
    <x v="0"/>
    <n v="2"/>
    <n v="49.9"/>
    <n v="2"/>
  </r>
  <r>
    <n v="3017"/>
    <x v="651"/>
    <x v="315"/>
    <s v="Jenilee"/>
    <s v="Deaconson"/>
    <s v="jdeaconsonqb@usgs.gov#mailto:jdeaconsonqb@usgs.gov#"/>
    <s v="336-210-9085"/>
    <s v="84170 Commercial Road"/>
    <s v="Winston Salem"/>
    <s v="North Carolina"/>
    <n v="27110"/>
    <s v="RS702"/>
    <s v="MICR-23K Robot"/>
    <n v="899"/>
    <n v="6"/>
    <x v="1"/>
    <n v="3"/>
    <n v="2697"/>
    <n v="2"/>
  </r>
  <r>
    <n v="3018"/>
    <x v="651"/>
    <x v="1593"/>
    <s v="Christoph"/>
    <s v="Elsdon"/>
    <s v="celsdonjw@flavors.me#mailto:celsdonjw@flavors.me#"/>
    <s v="504-947-5654"/>
    <s v="9992 Boyd Hill"/>
    <s v="New Orleans"/>
    <s v="Louisiana"/>
    <n v="70187"/>
    <s v="BP106"/>
    <s v="Hexacopter Drone Blueprint"/>
    <n v="8.99"/>
    <n v="1"/>
    <x v="6"/>
    <n v="2"/>
    <n v="17.98"/>
    <n v="2"/>
  </r>
  <r>
    <n v="3019"/>
    <x v="652"/>
    <x v="1594"/>
    <s v="Hobie"/>
    <s v="Grigs"/>
    <s v="hgrigs3y@microsoft.com#mailto:hgrigs3y@microsoft.com#"/>
    <s v="617-403-9249"/>
    <s v="40 Hazelcrest Road"/>
    <s v="Boston"/>
    <s v="Massachusetts"/>
    <n v="2203"/>
    <s v="DK202"/>
    <s v="BYOD-200"/>
    <n v="58.95"/>
    <n v="2"/>
    <x v="3"/>
    <n v="3"/>
    <n v="176.85000000000002"/>
    <n v="2"/>
  </r>
  <r>
    <n v="3020"/>
    <x v="652"/>
    <x v="970"/>
    <s v="Tabbatha"/>
    <s v="Little"/>
    <s v="tlittlejd@liveinternet.ru#mailto:tlittlejd@liveinternet.ru#"/>
    <s v="202-497-2434"/>
    <s v="38 Carpenter Lane"/>
    <s v="Washington"/>
    <s v="District of Columbia"/>
    <n v="20425"/>
    <s v="EB509"/>
    <s v="GPS Drones"/>
    <n v="19.989999999999998"/>
    <n v="4"/>
    <x v="0"/>
    <n v="2"/>
    <n v="39.979999999999997"/>
    <n v="2"/>
  </r>
  <r>
    <n v="3021"/>
    <x v="653"/>
    <x v="1595"/>
    <s v="Elsinore"/>
    <s v="Scougal"/>
    <s v="escougalda@desdev.cn#mailto:escougalda@desdev.cn#"/>
    <s v="559-722-2479"/>
    <s v="2216 Green Ridge Court"/>
    <s v="Fresno"/>
    <s v="California"/>
    <n v="93773"/>
    <s v="BP101"/>
    <s v="All Eyes Drone Blueprint"/>
    <n v="9.99"/>
    <n v="1"/>
    <x v="6"/>
    <n v="4"/>
    <n v="39.96"/>
    <n v="2"/>
  </r>
  <r>
    <n v="3022"/>
    <x v="653"/>
    <x v="1596"/>
    <s v="Marcile"/>
    <s v="Kuhnel"/>
    <s v="mkuhnelbm@slate.com#mailto:mkuhnelbm@slate.com#"/>
    <s v="202-624-7800"/>
    <s v="62 Carioca Terrace"/>
    <s v="Washington"/>
    <s v="District of Columbia"/>
    <n v="20310"/>
    <s v="TV803"/>
    <s v="Cloud Computing"/>
    <n v="29.99"/>
    <n v="7"/>
    <x v="2"/>
    <n v="3"/>
    <n v="89.97"/>
    <n v="2"/>
  </r>
  <r>
    <n v="3023"/>
    <x v="654"/>
    <x v="250"/>
    <s v="Aldin"/>
    <s v="Walsh"/>
    <s v="awalshj1@dell.com#mailto:awalshj1@dell.com#"/>
    <s v="928-506-9720"/>
    <s v="7459 Messerschmidt Park"/>
    <s v="Mesa"/>
    <s v="Arizona"/>
    <n v="85210"/>
    <s v="DK204"/>
    <s v="BYOD-300"/>
    <n v="89"/>
    <n v="2"/>
    <x v="3"/>
    <n v="3"/>
    <n v="267"/>
    <n v="2"/>
  </r>
  <r>
    <n v="3024"/>
    <x v="654"/>
    <x v="346"/>
    <s v="Andee"/>
    <s v="Ambrosi"/>
    <s v="aambrosi3s@sogou.com#mailto:aambrosi3s@sogou.com#"/>
    <s v="518-501-1605"/>
    <s v="54183 Monument Lane"/>
    <s v="Albany"/>
    <s v="New York"/>
    <n v="12247"/>
    <s v="DK209"/>
    <s v="BYOD-550"/>
    <n v="179"/>
    <n v="2"/>
    <x v="3"/>
    <n v="5"/>
    <n v="895"/>
    <n v="2"/>
  </r>
  <r>
    <n v="3025"/>
    <x v="654"/>
    <x v="1589"/>
    <s v="Tallou"/>
    <s v="Mallya"/>
    <s v="tmallyael@php.net#mailto:tmallyael@php.net#"/>
    <s v="682-440-8098"/>
    <s v="67 South Place"/>
    <s v="Arlington"/>
    <s v="Texas"/>
    <n v="76011"/>
    <s v="EB516"/>
    <s v="RTF Drones"/>
    <n v="16.989999999999998"/>
    <n v="4"/>
    <x v="0"/>
    <n v="4"/>
    <n v="67.959999999999994"/>
    <n v="2"/>
  </r>
  <r>
    <n v="3026"/>
    <x v="654"/>
    <x v="63"/>
    <s v="Blake"/>
    <s v="Heditch"/>
    <s v="bheditchad@icq.com#mailto:bheditchad@icq.com#"/>
    <s v="305-763-2489"/>
    <s v="40588 Hoffman Trail"/>
    <s v="Miami"/>
    <s v="Florida"/>
    <n v="33129"/>
    <s v="RS704"/>
    <s v="RLK-9920 Robot"/>
    <n v="699"/>
    <n v="6"/>
    <x v="1"/>
    <n v="5"/>
    <n v="3495"/>
    <n v="2"/>
  </r>
  <r>
    <n v="3027"/>
    <x v="654"/>
    <x v="1597"/>
    <s v="Velma"/>
    <s v="Beals"/>
    <s v="vbeals8s@t.co#mailto:vbeals8s@t.co#"/>
    <s v="785-451-5857"/>
    <s v="2811 Bluestem Alley"/>
    <s v="Topeka"/>
    <s v="Kansas"/>
    <n v="66617"/>
    <s v="DK202"/>
    <s v="BYOD-200"/>
    <n v="58.95"/>
    <n v="2"/>
    <x v="3"/>
    <n v="3"/>
    <n v="176.85000000000002"/>
    <n v="2"/>
  </r>
  <r>
    <n v="3028"/>
    <x v="654"/>
    <x v="1543"/>
    <s v="Dehlia"/>
    <s v="Gaiter"/>
    <s v="dgaiter2k@va.gov#mailto:dgaiter2k@va.gov#"/>
    <s v="229-359-6826"/>
    <s v="5945 Shopko Point"/>
    <s v="Albany"/>
    <s v="Georgia"/>
    <n v="31704"/>
    <s v="TV801"/>
    <s v="Aerial Security"/>
    <n v="36.99"/>
    <n v="7"/>
    <x v="2"/>
    <n v="4"/>
    <n v="147.96"/>
    <n v="2"/>
  </r>
  <r>
    <n v="3029"/>
    <x v="655"/>
    <x v="1431"/>
    <s v="Myrtia"/>
    <s v="Scupham"/>
    <s v="mscuphamj1@oaic.gov.au#mailto:mscuphamj1@oaic.gov.au#"/>
    <s v="915-419-1740"/>
    <s v="23783 New Castle Park"/>
    <s v="El Paso"/>
    <s v="Texas"/>
    <n v="79994"/>
    <s v="TV811"/>
    <s v="Understanding Drone Regulations"/>
    <n v="27.5"/>
    <n v="7"/>
    <x v="2"/>
    <n v="2"/>
    <n v="55"/>
    <n v="2"/>
  </r>
  <r>
    <n v="3030"/>
    <x v="655"/>
    <x v="1598"/>
    <s v="Montague"/>
    <s v="Wherry"/>
    <s v="mwherry9r@csmonitor.com#mailto:mwherry9r@csmonitor.com#"/>
    <s v="813-854-6502"/>
    <s v="295 Sullivan Place"/>
    <s v="Tampa"/>
    <s v="Florida"/>
    <n v="33661"/>
    <s v="BP106"/>
    <s v="Hexacopter Drone Blueprint"/>
    <n v="8.99"/>
    <n v="1"/>
    <x v="6"/>
    <n v="5"/>
    <n v="44.95"/>
    <n v="2"/>
  </r>
  <r>
    <n v="3031"/>
    <x v="655"/>
    <x v="1599"/>
    <s v="Daisi"/>
    <s v="Hothersall"/>
    <s v="dhothersall9z@printfriendly.com#mailto:dhothersall9z@printfriendly.com#"/>
    <s v="318-393-5645"/>
    <s v="8378 Valley Edge Circle"/>
    <s v="Monroe"/>
    <s v="Louisiana"/>
    <n v="71208"/>
    <s v="DK207"/>
    <s v="BYOD-400S"/>
    <n v="129.94999999999999"/>
    <n v="2"/>
    <x v="3"/>
    <n v="1"/>
    <n v="129.94999999999999"/>
    <n v="2"/>
  </r>
  <r>
    <n v="3032"/>
    <x v="656"/>
    <x v="1600"/>
    <s v="Marie-jeanne"/>
    <s v="Fryett"/>
    <s v="mfryettav@liveinternet.ru#mailto:mfryettav@liveinternet.ru#"/>
    <s v="305-339-8624"/>
    <s v="83 Stone Corner Junction"/>
    <s v="Miami"/>
    <s v="Florida"/>
    <n v="33283"/>
    <s v="RK606"/>
    <s v="BYOR-3535"/>
    <n v="225"/>
    <n v="5"/>
    <x v="4"/>
    <n v="4"/>
    <n v="900"/>
    <n v="2"/>
  </r>
  <r>
    <n v="3033"/>
    <x v="656"/>
    <x v="314"/>
    <s v="Tiena"/>
    <s v="McGarry"/>
    <s v="tmcgarry75@narod.ru#mailto:tmcgarry75@narod.ru#"/>
    <s v="202-356-4219"/>
    <s v="168 Nobel Crossing"/>
    <s v="Washington"/>
    <s v="District of Columbia"/>
    <n v="20220"/>
    <s v="EB514"/>
    <s v="Polar Robots"/>
    <n v="23.99"/>
    <n v="4"/>
    <x v="0"/>
    <n v="5"/>
    <n v="119.94999999999999"/>
    <n v="2"/>
  </r>
  <r>
    <n v="3034"/>
    <x v="656"/>
    <x v="1601"/>
    <s v="Gennifer"/>
    <s v="De Souza"/>
    <s v="gde6n@dmoz.org#mailto:gde6n@dmoz.org#"/>
    <s v="512-309-1608"/>
    <s v="822 Dennis Park"/>
    <s v="Austin"/>
    <s v="Texas"/>
    <n v="78759"/>
    <s v="RS705"/>
    <s v="RQTE-554 Robot"/>
    <n v="684"/>
    <n v="6"/>
    <x v="1"/>
    <n v="3"/>
    <n v="2052"/>
    <n v="2"/>
  </r>
  <r>
    <n v="3035"/>
    <x v="656"/>
    <x v="1457"/>
    <s v="Cherey"/>
    <s v="Caitlin"/>
    <s v="ccaitlinlc@shutterfly.com#mailto:ccaitlinlc@shutterfly.com#"/>
    <s v="512-697-4624"/>
    <s v="89948 Ohio Crossing"/>
    <s v="Round Rock"/>
    <s v="Texas"/>
    <n v="78682"/>
    <s v="TV805"/>
    <s v="Industrial 3D Printing"/>
    <n v="49"/>
    <n v="7"/>
    <x v="2"/>
    <n v="4"/>
    <n v="196"/>
    <n v="2"/>
  </r>
  <r>
    <n v="3036"/>
    <x v="656"/>
    <x v="1149"/>
    <s v="Willi"/>
    <s v="Ortiger"/>
    <s v="wortigerp5@noaa.gov#mailto:wortigerp5@noaa.gov#"/>
    <s v="860-411-5922"/>
    <s v="80 Bartillon Place"/>
    <s v="Hartford"/>
    <s v="Connecticut"/>
    <n v="6145"/>
    <s v="DK205"/>
    <s v="BYOD-350"/>
    <n v="89.95"/>
    <n v="2"/>
    <x v="3"/>
    <n v="1"/>
    <n v="89.95"/>
    <n v="2"/>
  </r>
  <r>
    <n v="3037"/>
    <x v="657"/>
    <x v="911"/>
    <s v="Gabriel"/>
    <s v="Gallaher"/>
    <s v="ggallaherhm@newsvine.com#mailto:ggallaherhm@newsvine.com#"/>
    <s v="602-754-4213"/>
    <s v="22 Karstens Terrace"/>
    <s v="Phoenix"/>
    <s v="Arizona"/>
    <n v="85053"/>
    <s v="RK606"/>
    <s v="BYOR-3535"/>
    <n v="225"/>
    <n v="5"/>
    <x v="4"/>
    <n v="4"/>
    <n v="900"/>
    <n v="2"/>
  </r>
  <r>
    <n v="3038"/>
    <x v="657"/>
    <x v="1078"/>
    <s v="Vito"/>
    <s v="Canwell"/>
    <s v="vcanwell9n@buzzfeed.com#mailto:vcanwell9n@buzzfeed.com#"/>
    <s v="281-979-1172"/>
    <s v="5176 Burrows Street"/>
    <s v="Houston"/>
    <s v="Texas"/>
    <n v="77085"/>
    <s v="EB514"/>
    <s v="Polar Robots"/>
    <n v="23.99"/>
    <n v="4"/>
    <x v="0"/>
    <n v="3"/>
    <n v="71.97"/>
    <n v="2"/>
  </r>
  <r>
    <n v="3039"/>
    <x v="657"/>
    <x v="944"/>
    <s v="Gabe"/>
    <s v="Craise"/>
    <s v="gcraiseo1@weibo.com#mailto:gcraiseo1@weibo.com#"/>
    <s v="507-762-9532"/>
    <s v="47 Brickson Park Court"/>
    <s v="Rochester"/>
    <s v="Minnesota"/>
    <n v="55905"/>
    <s v="DK208"/>
    <s v="BYOD-500"/>
    <n v="167"/>
    <n v="2"/>
    <x v="3"/>
    <n v="5"/>
    <n v="835"/>
    <n v="2"/>
  </r>
  <r>
    <n v="3040"/>
    <x v="658"/>
    <x v="732"/>
    <s v="Angele"/>
    <s v="Heeley"/>
    <s v="aheeleyna@amazon.co.jp#mailto:aheeleyna@amazon.co.jp#"/>
    <s v="217-847-7793"/>
    <s v="38096 Chinook Crossing"/>
    <s v="Springfield"/>
    <s v="Illinois"/>
    <n v="62756"/>
    <s v="BP109"/>
    <s v="QuadroCopter Blueprint"/>
    <n v="10.99"/>
    <n v="1"/>
    <x v="6"/>
    <n v="2"/>
    <n v="21.98"/>
    <n v="2"/>
  </r>
  <r>
    <n v="3041"/>
    <x v="658"/>
    <x v="542"/>
    <s v="Jackie"/>
    <s v="Johnes"/>
    <s v="jjohnesgq@ca.gov#mailto:jjohnesgq@ca.gov#"/>
    <s v="941-491-1065"/>
    <s v="19 Sunnyside Trail"/>
    <s v="North Port"/>
    <s v="Florida"/>
    <n v="34290"/>
    <s v="DK203"/>
    <s v="BYOD-220"/>
    <n v="69"/>
    <n v="2"/>
    <x v="3"/>
    <n v="3"/>
    <n v="207"/>
    <n v="2"/>
  </r>
  <r>
    <n v="3042"/>
    <x v="658"/>
    <x v="195"/>
    <s v="Jany"/>
    <s v="Halliday"/>
    <s v="jhallidayrl@dell.com#mailto:jhallidayrl@dell.com#"/>
    <s v="503-659-9951"/>
    <s v="87 Village Center"/>
    <s v="Portland"/>
    <s v="Oregon"/>
    <n v="97206"/>
    <s v="RK606"/>
    <s v="BYOR-3535"/>
    <n v="225"/>
    <n v="5"/>
    <x v="4"/>
    <n v="3"/>
    <n v="675"/>
    <n v="2"/>
  </r>
  <r>
    <n v="3043"/>
    <x v="658"/>
    <x v="814"/>
    <s v="Laney"/>
    <s v="Olford"/>
    <s v="lolfordpj@marriott.com#mailto:lolfordpj@marriott.com#"/>
    <s v="702-748-8009"/>
    <s v="20 Mayfield Terrace"/>
    <s v="North Las Vegas"/>
    <s v="Nevada"/>
    <n v="89036"/>
    <s v="EB514"/>
    <s v="Polar Robots"/>
    <n v="23.99"/>
    <n v="4"/>
    <x v="0"/>
    <n v="5"/>
    <n v="119.94999999999999"/>
    <n v="2"/>
  </r>
  <r>
    <n v="3044"/>
    <x v="659"/>
    <x v="1602"/>
    <s v="Yuri"/>
    <s v="Edison"/>
    <s v="yedisongm@comcast.net#mailto:yedisongm@comcast.net#"/>
    <s v="404-534-4007"/>
    <s v="751 Calypso Point"/>
    <s v="Atlanta"/>
    <s v="Georgia"/>
    <n v="31106"/>
    <s v="BP109"/>
    <s v="QuadroCopter Blueprint"/>
    <n v="10.99"/>
    <n v="1"/>
    <x v="6"/>
    <n v="5"/>
    <n v="54.95"/>
    <n v="2"/>
  </r>
  <r>
    <n v="3045"/>
    <x v="659"/>
    <x v="833"/>
    <s v="Corny"/>
    <s v="Sowrah"/>
    <s v="csowrahah@opera.com#mailto:csowrahah@opera.com#"/>
    <s v="718-471-4276"/>
    <s v="92 Sunfield Park"/>
    <s v="Bronx"/>
    <s v="New York"/>
    <n v="10454"/>
    <s v="TV806"/>
    <s v="Mapping with Drones"/>
    <n v="49"/>
    <n v="7"/>
    <x v="2"/>
    <n v="2"/>
    <n v="98"/>
    <n v="2"/>
  </r>
  <r>
    <n v="3046"/>
    <x v="659"/>
    <x v="1577"/>
    <s v="Tailor"/>
    <s v="Pride"/>
    <s v="tprideku@1688.com#mailto:tprideku@1688.com#"/>
    <s v="716-750-5439"/>
    <s v="39969 Raven Terrace"/>
    <s v="Buffalo"/>
    <s v="New York"/>
    <n v="14205"/>
    <s v="DK205"/>
    <s v="BYOD-350"/>
    <n v="89.95"/>
    <n v="2"/>
    <x v="3"/>
    <n v="2"/>
    <n v="179.9"/>
    <n v="2"/>
  </r>
  <r>
    <n v="3047"/>
    <x v="660"/>
    <x v="730"/>
    <s v="Winfield"/>
    <s v="Uren"/>
    <s v="wurenec@uiuc.edu#mailto:wurenec@uiuc.edu#"/>
    <s v="937-746-9437"/>
    <s v="33517 Mockingbird Alley"/>
    <s v="Dayton"/>
    <s v="Ohio"/>
    <n v="45490"/>
    <s v="EB514"/>
    <s v="Polar Robots"/>
    <n v="23.99"/>
    <n v="4"/>
    <x v="0"/>
    <n v="3"/>
    <n v="71.97"/>
    <n v="2"/>
  </r>
  <r>
    <n v="3048"/>
    <x v="660"/>
    <x v="170"/>
    <s v="Carole"/>
    <s v="Halliburton"/>
    <s v="challiburtonjx@wordpress.com#mailto:challiburtonjx@wordpress.com#"/>
    <s v="907-659-9515"/>
    <s v="452 Bowman Place"/>
    <s v="Anchorage"/>
    <s v="Alaska"/>
    <n v="99517"/>
    <s v="RS703"/>
    <s v="RCB-889 Robot"/>
    <n v="549"/>
    <n v="6"/>
    <x v="1"/>
    <n v="1"/>
    <n v="549"/>
    <n v="2"/>
  </r>
  <r>
    <n v="3049"/>
    <x v="661"/>
    <x v="1330"/>
    <s v="Deonne"/>
    <s v="Di Batista"/>
    <s v="ddik8@sphinn.com#mailto:ddik8@sphinn.com#"/>
    <s v="206-561-9336"/>
    <s v="64462 Annamark Drive"/>
    <s v="Seattle"/>
    <s v="Washington"/>
    <n v="98115"/>
    <s v="EB519"/>
    <s v="Spherical Robots"/>
    <n v="16.75"/>
    <n v="4"/>
    <x v="0"/>
    <n v="3"/>
    <n v="50.25"/>
    <n v="2"/>
  </r>
  <r>
    <n v="3050"/>
    <x v="661"/>
    <x v="1603"/>
    <s v="Rickie"/>
    <s v="Brumby"/>
    <s v="rbrumby9z@abc.net.au#mailto:rbrumby9z@abc.net.au#"/>
    <s v="804-941-6408"/>
    <s v="457 Golf Junction"/>
    <s v="Richmond"/>
    <s v="Virginia"/>
    <n v="23208"/>
    <s v="DS307"/>
    <s v="MICR-564K Drone"/>
    <n v="499"/>
    <n v="3"/>
    <x v="5"/>
    <n v="3"/>
    <n v="1497"/>
    <n v="2"/>
  </r>
  <r>
    <n v="3051"/>
    <x v="661"/>
    <x v="1435"/>
    <s v="Arlena"/>
    <s v="Hollyland"/>
    <s v="ahollyland65@marketwatch.com#mailto:ahollyland65@marketwatch.com#"/>
    <s v="910-567-2640"/>
    <s v="3260 Quincy Crossing"/>
    <s v="Wilmington"/>
    <s v="North Carolina"/>
    <n v="28410"/>
    <s v="RK605"/>
    <s v="BYOR-3000"/>
    <n v="214"/>
    <n v="5"/>
    <x v="4"/>
    <n v="1"/>
    <n v="214"/>
    <n v="2"/>
  </r>
  <r>
    <n v="3052"/>
    <x v="661"/>
    <x v="649"/>
    <s v="Junie"/>
    <s v="Linnard"/>
    <s v="jlinnard3f@plala.or.jp#mailto:jlinnard3f@plala.or.jp#"/>
    <s v="615-376-5871"/>
    <s v="3312 Lakewood Terrace"/>
    <s v="Nashville"/>
    <s v="Tennessee"/>
    <n v="37228"/>
    <s v="RK604"/>
    <s v="BYOR-2640S"/>
    <n v="189"/>
    <n v="5"/>
    <x v="4"/>
    <n v="3"/>
    <n v="567"/>
    <n v="2"/>
  </r>
  <r>
    <n v="3053"/>
    <x v="662"/>
    <x v="1274"/>
    <s v="Shelby"/>
    <s v="O' Concannon"/>
    <s v="sojf@businessinsider.com#mailto:sojf@businessinsider.com#"/>
    <s v="402-506-9276"/>
    <s v="2405 Crowley Crossing"/>
    <s v="Omaha"/>
    <s v="Nebraska"/>
    <n v="68179"/>
    <s v="DK209"/>
    <s v="BYOD-550"/>
    <n v="179"/>
    <n v="2"/>
    <x v="3"/>
    <n v="4"/>
    <n v="716"/>
    <n v="2"/>
  </r>
  <r>
    <n v="3054"/>
    <x v="662"/>
    <x v="1047"/>
    <s v="Curran"/>
    <s v="MacMichael"/>
    <s v="cmacmichael5y@businesswire.com#mailto:cmacmichael5y@businesswire.com#"/>
    <s v="520-968-8763"/>
    <s v="4949 Hauk Road"/>
    <s v="Tucson"/>
    <s v="Arizona"/>
    <n v="85705"/>
    <s v="DS305"/>
    <s v="DTI-84 Drone"/>
    <n v="455"/>
    <n v="3"/>
    <x v="5"/>
    <n v="5"/>
    <n v="2275"/>
    <n v="2"/>
  </r>
  <r>
    <n v="3055"/>
    <x v="662"/>
    <x v="1047"/>
    <s v="Curran"/>
    <s v="MacMichael"/>
    <s v="cmacmichael5y@businesswire.com#mailto:cmacmichael5y@businesswire.com#"/>
    <s v="520-968-8763"/>
    <s v="4949 Hauk Road"/>
    <s v="Tucson"/>
    <s v="Arizona"/>
    <n v="85705"/>
    <s v="DS305"/>
    <s v="DTI-84 Drone"/>
    <n v="455"/>
    <n v="3"/>
    <x v="5"/>
    <n v="3"/>
    <n v="1365"/>
    <n v="2"/>
  </r>
  <r>
    <n v="3056"/>
    <x v="662"/>
    <x v="1549"/>
    <s v="Garland"/>
    <s v="Agius"/>
    <s v="gagius9a@about.me#mailto:gagius9a@about.me#"/>
    <s v="713-113-7793"/>
    <s v="8326 Sloan Drive"/>
    <s v="Houston"/>
    <s v="Texas"/>
    <n v="77055"/>
    <s v="DS305"/>
    <s v="DTI-84 Drone"/>
    <n v="455"/>
    <n v="3"/>
    <x v="5"/>
    <n v="4"/>
    <n v="1820"/>
    <n v="2"/>
  </r>
  <r>
    <n v="3057"/>
    <x v="663"/>
    <x v="321"/>
    <s v="Farrel"/>
    <s v="Raylton"/>
    <s v="fraylton54@fema.gov#mailto:fraylton54@fema.gov#"/>
    <s v="303-494-2733"/>
    <s v="977 Schurz Hill"/>
    <s v="Englewood"/>
    <s v="Colorado"/>
    <n v="80150"/>
    <s v="TV813"/>
    <s v="Virtual Reality Basics"/>
    <n v="29.99"/>
    <n v="7"/>
    <x v="2"/>
    <n v="2"/>
    <n v="59.98"/>
    <n v="2"/>
  </r>
  <r>
    <n v="3058"/>
    <x v="663"/>
    <x v="1604"/>
    <s v="Saundra"/>
    <s v="Mixture"/>
    <s v="smixturere@businesswire.com#mailto:smixturere@businesswire.com#"/>
    <s v="516-490-7024"/>
    <s v="9422 Crowley Crossing"/>
    <s v="New Hyde Park"/>
    <s v="New York"/>
    <n v="11044"/>
    <s v="TV802"/>
    <s v="AI for Educators"/>
    <n v="49.95"/>
    <n v="7"/>
    <x v="2"/>
    <n v="4"/>
    <n v="199.8"/>
    <n v="2"/>
  </r>
  <r>
    <n v="3059"/>
    <x v="663"/>
    <x v="781"/>
    <s v="Duky"/>
    <s v="Theodoris"/>
    <s v="dtheodoris2s@drupal.org#mailto:dtheodoris2s@drupal.org#"/>
    <s v="518-417-5694"/>
    <s v="746 Kings Trail"/>
    <s v="Albany"/>
    <s v="New York"/>
    <n v="12232"/>
    <s v="TV811"/>
    <s v="Understanding Drone Regulations"/>
    <n v="27.5"/>
    <n v="7"/>
    <x v="2"/>
    <n v="3"/>
    <n v="82.5"/>
    <n v="2"/>
  </r>
  <r>
    <n v="3060"/>
    <x v="663"/>
    <x v="1032"/>
    <s v="Izaak"/>
    <s v="Belfelt"/>
    <s v="ibelfelteo@dedecms.com#mailto:ibelfelteo@dedecms.com#"/>
    <s v="773-972-6546"/>
    <s v="2232 Banding Terrace"/>
    <s v="Chicago"/>
    <s v="Illinois"/>
    <n v="60630"/>
    <s v="DS304"/>
    <s v="DTE-QFN20 Drone"/>
    <n v="250"/>
    <n v="3"/>
    <x v="5"/>
    <n v="2"/>
    <n v="500"/>
    <n v="2"/>
  </r>
  <r>
    <n v="3061"/>
    <x v="664"/>
    <x v="1368"/>
    <s v="Jessalin"/>
    <s v="Bestwerthick"/>
    <s v="jbestwerthick7n@sciencedaily.com#mailto:jbestwerthick7n@sciencedaily.com#"/>
    <s v="251-917-5882"/>
    <s v="771 Carpenter Pass"/>
    <s v="Mobile"/>
    <s v="Alabama"/>
    <n v="36616"/>
    <s v="TV802"/>
    <s v="AI for Educators"/>
    <n v="49.95"/>
    <n v="7"/>
    <x v="2"/>
    <n v="3"/>
    <n v="149.85000000000002"/>
    <n v="2"/>
  </r>
  <r>
    <n v="3062"/>
    <x v="664"/>
    <x v="1211"/>
    <s v="Brady"/>
    <s v="Medeway"/>
    <s v="bmedewaylp@dailymotion.com#mailto:bmedewaylp@dailymotion.com#"/>
    <s v="415-848-8824"/>
    <s v="90986 Trailsway Crossing"/>
    <s v="San Francisco"/>
    <s v="California"/>
    <n v="94116"/>
    <s v="TV806"/>
    <s v="Mapping with Drones"/>
    <n v="49"/>
    <n v="7"/>
    <x v="2"/>
    <n v="1"/>
    <n v="49"/>
    <n v="2"/>
  </r>
  <r>
    <n v="3063"/>
    <x v="664"/>
    <x v="7"/>
    <s v="Kalinda"/>
    <s v="Steers"/>
    <s v="ksteershp@ameblo.jp#mailto:ksteershp@ameblo.jp#"/>
    <s v="619-322-8326"/>
    <s v="13871 Summit Place"/>
    <s v="San Diego"/>
    <s v="California"/>
    <n v="92137"/>
    <s v="BP107"/>
    <s v="Ladybug Robot Blueprint"/>
    <n v="12"/>
    <n v="1"/>
    <x v="6"/>
    <n v="5"/>
    <n v="60"/>
    <n v="2"/>
  </r>
  <r>
    <n v="3064"/>
    <x v="664"/>
    <x v="340"/>
    <s v="Everett"/>
    <s v="Bartels-Ellis"/>
    <s v="ebartelsellisll@va.gov#mailto:ebartelsellisll@va.gov#"/>
    <s v="815-527-6380"/>
    <s v="63426 Bellgrove Avenue"/>
    <s v="Rockford"/>
    <s v="Illinois"/>
    <n v="61105"/>
    <s v="DS304"/>
    <s v="DTE-QFN20 Drone"/>
    <n v="250"/>
    <n v="3"/>
    <x v="5"/>
    <n v="2"/>
    <n v="500"/>
    <n v="2"/>
  </r>
  <r>
    <n v="3065"/>
    <x v="664"/>
    <x v="634"/>
    <s v="Lauren"/>
    <s v="Le Pine"/>
    <s v="llee6@reddit.com#mailto:llee6@reddit.com#"/>
    <s v="609-309-1551"/>
    <s v="85 Bowman Junction"/>
    <s v="Trenton"/>
    <s v="New Jersey"/>
    <n v="8650"/>
    <s v="DS303"/>
    <s v="DTD-7000 Drone"/>
    <n v="450"/>
    <n v="3"/>
    <x v="5"/>
    <n v="3"/>
    <n v="1350"/>
    <n v="2"/>
  </r>
  <r>
    <n v="3066"/>
    <x v="665"/>
    <x v="787"/>
    <s v="Derrek"/>
    <s v="Shalloo"/>
    <s v="dshalloo5i@redcross.org#mailto:dshalloo5i@redcross.org#"/>
    <s v="509-980-7050"/>
    <s v="98412 Stang Circle"/>
    <s v="Yakima"/>
    <s v="Washington"/>
    <n v="98907"/>
    <s v="RK604"/>
    <s v="BYOR-2640S"/>
    <n v="189"/>
    <n v="5"/>
    <x v="4"/>
    <n v="3"/>
    <n v="567"/>
    <n v="2"/>
  </r>
  <r>
    <n v="3067"/>
    <x v="665"/>
    <x v="1605"/>
    <s v="Perri"/>
    <s v="Gard"/>
    <s v="pgardjv@smugmug.com#mailto:pgardjv@smugmug.com#"/>
    <s v="917-282-5843"/>
    <s v="70 Mallard Junction"/>
    <s v="New York City"/>
    <s v="New York"/>
    <n v="10034"/>
    <s v="DS306"/>
    <s v="DX-145 Drone"/>
    <n v="250"/>
    <n v="3"/>
    <x v="5"/>
    <n v="2"/>
    <n v="500"/>
    <n v="2"/>
  </r>
  <r>
    <n v="3068"/>
    <x v="665"/>
    <x v="1250"/>
    <s v="Elsie"/>
    <s v="Grigore"/>
    <s v="egrigoree2@51.la#mailto:egrigoree2@51.la#"/>
    <s v="407-193-0931"/>
    <s v="15 Schiller Way"/>
    <s v="Orlando"/>
    <s v="Florida"/>
    <n v="32835"/>
    <s v="BP110"/>
    <s v="Sleepy Eye Blueprint"/>
    <n v="11.99"/>
    <n v="1"/>
    <x v="6"/>
    <n v="3"/>
    <n v="35.97"/>
    <n v="2"/>
  </r>
  <r>
    <n v="3069"/>
    <x v="665"/>
    <x v="1606"/>
    <s v="Elston"/>
    <s v="Littleproud"/>
    <s v="elittleproudqf@bigcartel.com#mailto:elittleproudqf@bigcartel.com#"/>
    <s v="864-634-8430"/>
    <s v="22452 5th Point"/>
    <s v="Greenville"/>
    <s v="South Carolina"/>
    <n v="29605"/>
    <s v="DS303"/>
    <s v="DTD-7000 Drone"/>
    <n v="450"/>
    <n v="3"/>
    <x v="5"/>
    <n v="2"/>
    <n v="900"/>
    <n v="2"/>
  </r>
  <r>
    <n v="3070"/>
    <x v="665"/>
    <x v="953"/>
    <s v="Eb"/>
    <s v="Jurczik"/>
    <s v="ejurczik1j@booking.com#mailto:ejurczik1j@booking.com#"/>
    <s v="571-790-1482"/>
    <s v="58320 Browning Lane"/>
    <s v="Fairfax"/>
    <s v="Virginia"/>
    <n v="22036"/>
    <s v="EB504"/>
    <s v="Cartesian Robots"/>
    <n v="12.99"/>
    <n v="4"/>
    <x v="0"/>
    <n v="4"/>
    <n v="51.96"/>
    <n v="2"/>
  </r>
  <r>
    <n v="3071"/>
    <x v="666"/>
    <x v="175"/>
    <s v="Dalenna"/>
    <s v="Oliver-Paull"/>
    <s v="doliverpaullmb@vinaora.com#mailto:doliverpaullmb@vinaora.com#"/>
    <s v="260-830-9859"/>
    <s v="78 Park Meadow Avenue"/>
    <s v="Fort Wayne"/>
    <s v="Indiana"/>
    <n v="46896"/>
    <s v="DK208"/>
    <s v="BYOD-500"/>
    <n v="167"/>
    <n v="2"/>
    <x v="3"/>
    <n v="2"/>
    <n v="334"/>
    <n v="2"/>
  </r>
  <r>
    <n v="3072"/>
    <x v="666"/>
    <x v="921"/>
    <s v="Brittney"/>
    <s v="Whiteman"/>
    <s v="bwhitemanpf@dailymail.co.uk#mailto:bwhitemanpf@dailymail.co.uk#"/>
    <s v="509-388-3211"/>
    <s v="64 Iowa Pass"/>
    <s v="Spokane"/>
    <s v="Washington"/>
    <n v="99205"/>
    <s v="EB504"/>
    <s v="Cartesian Robots"/>
    <n v="12.99"/>
    <n v="4"/>
    <x v="0"/>
    <n v="1"/>
    <n v="12.99"/>
    <n v="2"/>
  </r>
  <r>
    <n v="3073"/>
    <x v="666"/>
    <x v="601"/>
    <s v="Hoyt"/>
    <s v="Stainfield"/>
    <s v="hstainfieldqj@163.com#mailto:hstainfieldqj@163.com#"/>
    <s v="901-183-3299"/>
    <s v="32 Mcbride Trail"/>
    <s v="Memphis"/>
    <s v="Tennessee"/>
    <n v="38136"/>
    <s v="DS303"/>
    <s v="DTD-7000 Drone"/>
    <n v="450"/>
    <n v="3"/>
    <x v="5"/>
    <n v="4"/>
    <n v="1800"/>
    <n v="2"/>
  </r>
  <r>
    <n v="3074"/>
    <x v="666"/>
    <x v="218"/>
    <s v="Aurore"/>
    <s v="Rudinger"/>
    <s v="arudingerbh@nps.gov#mailto:arudingerbh@nps.gov#"/>
    <s v="432-380-4820"/>
    <s v="5625 Macpherson Hill"/>
    <s v="Odessa"/>
    <s v="Texas"/>
    <n v="79764"/>
    <s v="RK606"/>
    <s v="BYOR-3535"/>
    <n v="225"/>
    <n v="5"/>
    <x v="4"/>
    <n v="2"/>
    <n v="450"/>
    <n v="2"/>
  </r>
  <r>
    <n v="3075"/>
    <x v="667"/>
    <x v="1607"/>
    <s v="Dyan"/>
    <s v="Atwood"/>
    <s v="datwood4f@diigo.com#mailto:datwood4f@diigo.com#"/>
    <s v="202-894-2188"/>
    <s v="40 Jay Circle"/>
    <s v="Washington"/>
    <s v="District of Columbia"/>
    <n v="20310"/>
    <s v="RK606"/>
    <s v="BYOR-3535"/>
    <n v="225"/>
    <n v="5"/>
    <x v="4"/>
    <n v="2"/>
    <n v="450"/>
    <n v="1"/>
  </r>
  <r>
    <n v="3076"/>
    <x v="667"/>
    <x v="1460"/>
    <s v="Christiano"/>
    <s v="Tuson"/>
    <s v="ctusonh0@hc360.com#mailto:ctusonh0@hc360.com#"/>
    <s v="504-191-9564"/>
    <s v="16417 Marcy Place"/>
    <s v="New Orleans"/>
    <s v="Louisiana"/>
    <n v="70149"/>
    <s v="BP110"/>
    <s v="Sleepy Eye Blueprint"/>
    <n v="11.99"/>
    <n v="1"/>
    <x v="6"/>
    <n v="4"/>
    <n v="47.96"/>
    <n v="1"/>
  </r>
  <r>
    <n v="3077"/>
    <x v="667"/>
    <x v="1608"/>
    <s v="Ivette"/>
    <s v="Orth"/>
    <s v="iorth45@odnoklassniki.ru#mailto:iorth45@odnoklassniki.ru#"/>
    <s v="714-194-9831"/>
    <s v="546 Esch Drive"/>
    <s v="Anaheim"/>
    <s v="California"/>
    <n v="92812"/>
    <s v="EB502"/>
    <s v="Building Your First Robot"/>
    <n v="24.95"/>
    <n v="4"/>
    <x v="0"/>
    <n v="5"/>
    <n v="124.75"/>
    <n v="1"/>
  </r>
  <r>
    <n v="3078"/>
    <x v="667"/>
    <x v="501"/>
    <s v="Tessa"/>
    <s v="Charette"/>
    <s v="tcharette2c@google.com.br#mailto:tcharette2c@google.com.br#"/>
    <s v="330-632-5115"/>
    <s v="7289 Fuller Road"/>
    <s v="Akron"/>
    <s v="Ohio"/>
    <n v="44321"/>
    <s v="DS306"/>
    <s v="DX-145 Drone"/>
    <n v="250"/>
    <n v="3"/>
    <x v="5"/>
    <n v="4"/>
    <n v="1000"/>
    <n v="1"/>
  </r>
  <r>
    <n v="3079"/>
    <x v="667"/>
    <x v="1113"/>
    <s v="Maia"/>
    <s v="Baudino"/>
    <s v="mbaudinoav@about.com#mailto:mbaudinoav@about.com#"/>
    <s v="202-394-5426"/>
    <s v="70 School Place"/>
    <s v="Washington"/>
    <s v="District of Columbia"/>
    <n v="20392"/>
    <s v="TV808"/>
    <s v="Robotic Essentials"/>
    <n v="34.99"/>
    <n v="7"/>
    <x v="2"/>
    <n v="2"/>
    <n v="69.98"/>
    <n v="1"/>
  </r>
  <r>
    <n v="3080"/>
    <x v="667"/>
    <x v="1609"/>
    <s v="Alexina"/>
    <s v="Ould"/>
    <s v="aouldip@reference.com#mailto:aouldip@reference.com#"/>
    <s v="941-844-6041"/>
    <s v="946 David Circle"/>
    <s v="Port Charlotte"/>
    <s v="Florida"/>
    <n v="33954"/>
    <s v="DK201"/>
    <s v="BYOD-100"/>
    <n v="54"/>
    <n v="2"/>
    <x v="3"/>
    <n v="3"/>
    <n v="162"/>
    <n v="1"/>
  </r>
  <r>
    <n v="3081"/>
    <x v="668"/>
    <x v="1564"/>
    <s v="Blinny"/>
    <s v="Worsall"/>
    <s v="bworsallf9@cnbc.com#mailto:bworsallf9@cnbc.com#"/>
    <s v="202-739-4198"/>
    <s v="5756 Sundown Junction"/>
    <s v="Washington"/>
    <s v="District of Columbia"/>
    <n v="20260"/>
    <s v="EB504"/>
    <s v="Cartesian Robots"/>
    <n v="12.99"/>
    <n v="4"/>
    <x v="0"/>
    <n v="3"/>
    <n v="38.97"/>
    <n v="1"/>
  </r>
  <r>
    <n v="3082"/>
    <x v="668"/>
    <x v="1610"/>
    <s v="Buck"/>
    <s v="Knowlman"/>
    <s v="bknowlmanki@rediff.com#mailto:bknowlmanki@rediff.com#"/>
    <s v="770-573-1010"/>
    <s v="94 Kropf Point"/>
    <s v="Atlanta"/>
    <s v="Georgia"/>
    <n v="30328"/>
    <s v="RK604"/>
    <s v="BYOR-2640S"/>
    <n v="189"/>
    <n v="5"/>
    <x v="4"/>
    <n v="3"/>
    <n v="567"/>
    <n v="1"/>
  </r>
  <r>
    <n v="3083"/>
    <x v="668"/>
    <x v="510"/>
    <s v="Birgitta"/>
    <s v="Decourcy"/>
    <s v="bdecourcy5n@blogspot.com#mailto:bdecourcy5n@blogspot.com#"/>
    <s v="251-377-1872"/>
    <s v="35 Arrowood Point"/>
    <s v="Mobile"/>
    <s v="Alabama"/>
    <n v="36628"/>
    <s v="TV802"/>
    <s v="AI for Educators"/>
    <n v="49.95"/>
    <n v="7"/>
    <x v="2"/>
    <n v="6"/>
    <n v="299.70000000000005"/>
    <n v="1"/>
  </r>
  <r>
    <n v="3084"/>
    <x v="668"/>
    <x v="1579"/>
    <s v="Latia"/>
    <s v="Lamport"/>
    <s v="llamport2z@hatena.ne.jp#mailto:llamport2z@hatena.ne.jp#"/>
    <s v="619-896-1165"/>
    <s v="4333 Mayer Hill"/>
    <s v="San Diego"/>
    <s v="California"/>
    <n v="92137"/>
    <s v="BP106"/>
    <s v="Hexacopter Drone Blueprint"/>
    <n v="8.99"/>
    <n v="1"/>
    <x v="6"/>
    <n v="2"/>
    <n v="17.98"/>
    <n v="1"/>
  </r>
  <r>
    <n v="3085"/>
    <x v="669"/>
    <x v="706"/>
    <s v="Fairleigh"/>
    <s v="Peiser"/>
    <s v="fpeiser7b@yale.edu#mailto:fpeiser7b@yale.edu#"/>
    <s v="208-902-5848"/>
    <s v="106 Birchwood Park"/>
    <s v="Pocatello"/>
    <s v="Idaho"/>
    <n v="83206"/>
    <s v="RS705"/>
    <s v="RQTE-554 Robot"/>
    <n v="684"/>
    <n v="6"/>
    <x v="1"/>
    <n v="3"/>
    <n v="2052"/>
    <n v="1"/>
  </r>
  <r>
    <n v="3086"/>
    <x v="669"/>
    <x v="1589"/>
    <s v="Tallou"/>
    <s v="Mallya"/>
    <s v="tmallyael@php.net#mailto:tmallyael@php.net#"/>
    <s v="682-440-8098"/>
    <s v="67 South Place"/>
    <s v="Arlington"/>
    <s v="Texas"/>
    <n v="76011"/>
    <s v="EB501"/>
    <s v="Articulated Robots"/>
    <n v="23.99"/>
    <n v="4"/>
    <x v="0"/>
    <n v="4"/>
    <n v="95.96"/>
    <n v="1"/>
  </r>
  <r>
    <n v="3087"/>
    <x v="669"/>
    <x v="1091"/>
    <s v="Nikos"/>
    <s v="Pulteneye"/>
    <s v="npulteneyeio@pcworld.com#mailto:npulteneyeio@pcworld.com#"/>
    <s v="810-372-6463"/>
    <s v="8041 Lindbergh Road"/>
    <s v="Flint"/>
    <s v="Michigan"/>
    <n v="48555"/>
    <s v="RK604"/>
    <s v="BYOR-2640S"/>
    <n v="189"/>
    <n v="5"/>
    <x v="4"/>
    <n v="4"/>
    <n v="756"/>
    <n v="1"/>
  </r>
  <r>
    <n v="3088"/>
    <x v="669"/>
    <x v="1527"/>
    <s v="Malanie"/>
    <s v="Rollingson"/>
    <s v="mrollingsonjl@miibeian.gov.cn#mailto:mrollingsonjl@miibeian.gov.cn#"/>
    <s v="903-773-0486"/>
    <s v="408 Knutson Court"/>
    <s v="Tyler"/>
    <s v="Texas"/>
    <n v="75705"/>
    <s v="DK206"/>
    <s v="BYOD-400"/>
    <n v="119"/>
    <n v="2"/>
    <x v="3"/>
    <n v="2"/>
    <n v="238"/>
    <n v="1"/>
  </r>
  <r>
    <n v="3089"/>
    <x v="669"/>
    <x v="901"/>
    <s v="Charmion"/>
    <s v="Le Gassick"/>
    <s v="clecm@miibeian.gov.cn#mailto:clecm@miibeian.gov.cn#"/>
    <s v="318-709-1564"/>
    <s v="245 Hovde Trail"/>
    <s v="Shreveport"/>
    <s v="Louisiana"/>
    <n v="71137"/>
    <s v="DS301"/>
    <s v="DA-SA702 Drone"/>
    <n v="399"/>
    <n v="3"/>
    <x v="5"/>
    <n v="1"/>
    <n v="399"/>
    <n v="1"/>
  </r>
  <r>
    <n v="3090"/>
    <x v="670"/>
    <x v="401"/>
    <s v="Tallie"/>
    <s v="Niezen"/>
    <s v="tniezen6u@symantec.com#mailto:tniezen6u@symantec.com#"/>
    <s v="702-572-5316"/>
    <s v="11104 Becker Center"/>
    <s v="Las Vegas"/>
    <s v="Nevada"/>
    <n v="89105"/>
    <s v="EB520"/>
    <s v="Understanding Arduino"/>
    <n v="17.5"/>
    <n v="4"/>
    <x v="0"/>
    <n v="4"/>
    <n v="70"/>
    <n v="1"/>
  </r>
  <r>
    <n v="3091"/>
    <x v="670"/>
    <x v="259"/>
    <s v="Kelley"/>
    <s v="Garrold"/>
    <s v="kgarroldqn@blogtalkradio.com#mailto:kgarroldqn@blogtalkradio.com#"/>
    <s v="812-765-0448"/>
    <s v="38241 Barby Lane"/>
    <s v="Evansville"/>
    <s v="Indiana"/>
    <n v="47712"/>
    <s v="EB516"/>
    <s v="RTF Drones"/>
    <n v="16.989999999999998"/>
    <n v="4"/>
    <x v="0"/>
    <n v="5"/>
    <n v="84.949999999999989"/>
    <n v="1"/>
  </r>
  <r>
    <n v="3092"/>
    <x v="671"/>
    <x v="113"/>
    <s v="Fonsie"/>
    <s v="Aron"/>
    <s v="faron9f@51.la#mailto:faron9f@51.la#"/>
    <s v="619-680-6204"/>
    <s v="272 Elka Way"/>
    <s v="San Diego"/>
    <s v="California"/>
    <n v="92153"/>
    <s v="EB516"/>
    <s v="RTF Drones"/>
    <n v="16.989999999999998"/>
    <n v="4"/>
    <x v="0"/>
    <n v="4"/>
    <n v="67.959999999999994"/>
    <n v="1"/>
  </r>
  <r>
    <n v="3093"/>
    <x v="671"/>
    <x v="1258"/>
    <s v="Roderick"/>
    <s v="Winship"/>
    <s v="rwinship67@ox.ac.uk#mailto:rwinship67@ox.ac.uk#"/>
    <s v="605-900-3169"/>
    <s v="31109 Marcy Avenue"/>
    <s v="Sioux Falls"/>
    <s v="South Dakota"/>
    <n v="57105"/>
    <s v="RS707"/>
    <s v="RXW-9807 Robot"/>
    <n v="599"/>
    <n v="6"/>
    <x v="1"/>
    <n v="2"/>
    <n v="1198"/>
    <n v="1"/>
  </r>
  <r>
    <n v="3094"/>
    <x v="671"/>
    <x v="436"/>
    <s v="Ingaberg"/>
    <s v="MacKeogh"/>
    <s v="imackeoghhh@foxnews.com#mailto:imackeoghhh@foxnews.com#"/>
    <s v="202-251-6833"/>
    <s v="95 Morningstar Parkway"/>
    <s v="Washington"/>
    <s v="District of Columbia"/>
    <n v="20036"/>
    <s v="EB519"/>
    <s v="Spherical Robots"/>
    <n v="16.75"/>
    <n v="4"/>
    <x v="0"/>
    <n v="5"/>
    <n v="83.75"/>
    <n v="1"/>
  </r>
  <r>
    <n v="3095"/>
    <x v="671"/>
    <x v="1611"/>
    <s v="Isadore"/>
    <s v="Lethby"/>
    <s v="ilethbyib@ustream.tv#mailto:ilethbyib@ustream.tv#"/>
    <s v="347-155-0194"/>
    <s v="29 Larry Court"/>
    <s v="Brooklyn"/>
    <s v="New York"/>
    <n v="11241"/>
    <s v="RS705"/>
    <s v="RQTE-554 Robot"/>
    <n v="684"/>
    <n v="6"/>
    <x v="1"/>
    <n v="2"/>
    <n v="1368"/>
    <n v="1"/>
  </r>
  <r>
    <n v="3096"/>
    <x v="671"/>
    <x v="1612"/>
    <s v="Edythe"/>
    <s v="Burgoin"/>
    <s v="eburgoinng@gmpg.org#mailto:eburgoinng@gmpg.org#"/>
    <s v="404-161-6995"/>
    <s v="546 Lyons Pass"/>
    <s v="Atlanta"/>
    <s v="Georgia"/>
    <n v="30340"/>
    <s v="BP102"/>
    <s v="Bsquare Robot Blueprint"/>
    <n v="8.99"/>
    <n v="1"/>
    <x v="6"/>
    <n v="4"/>
    <n v="35.96"/>
    <n v="1"/>
  </r>
  <r>
    <n v="3097"/>
    <x v="672"/>
    <x v="934"/>
    <s v="Armin"/>
    <s v="Measen"/>
    <s v="ameasenbt@hubpages.com#mailto:ameasenbt@hubpages.com#"/>
    <s v="862-394-4120"/>
    <s v="934 Shasta Terrace"/>
    <s v="Newark"/>
    <s v="New Jersey"/>
    <n v="7195"/>
    <s v="TV805"/>
    <s v="Industrial 3D Printing"/>
    <n v="49"/>
    <n v="7"/>
    <x v="2"/>
    <n v="5"/>
    <n v="245"/>
    <n v="1"/>
  </r>
  <r>
    <n v="3098"/>
    <x v="672"/>
    <x v="289"/>
    <s v="Astrix"/>
    <s v="Fanning"/>
    <s v="afanning12@dmoz.org#mailto:afanning12@dmoz.org#"/>
    <s v="817-897-1530"/>
    <s v="22 Garrison Hill"/>
    <s v="Arlington"/>
    <s v="Texas"/>
    <n v="76004"/>
    <s v="BP102"/>
    <s v="Bsquare Robot Blueprint"/>
    <n v="8.99"/>
    <n v="1"/>
    <x v="6"/>
    <n v="6"/>
    <n v="53.94"/>
    <n v="1"/>
  </r>
  <r>
    <n v="3099"/>
    <x v="672"/>
    <x v="1613"/>
    <s v="Toddie"/>
    <s v="Burch"/>
    <s v="tburch7g@jugem.jp#mailto:tburch7g@jugem.jp#"/>
    <s v="954-225-5883"/>
    <s v="93 Elka Junction"/>
    <s v="Fort Lauderdale"/>
    <s v="Florida"/>
    <n v="33325"/>
    <s v="BP107"/>
    <s v="Ladybug Robot Blueprint"/>
    <n v="12"/>
    <n v="1"/>
    <x v="6"/>
    <n v="5"/>
    <n v="60"/>
    <n v="1"/>
  </r>
  <r>
    <n v="3100"/>
    <x v="673"/>
    <x v="1614"/>
    <s v="Ellette"/>
    <s v="Kondratowicz"/>
    <s v="ekondratowiczqh@photobucket.com#mailto:ekondratowiczqh@photobucket.com#"/>
    <s v="915-952-0770"/>
    <s v="22311 Sage Point"/>
    <s v="El Paso"/>
    <s v="Texas"/>
    <n v="79945"/>
    <s v="EB505"/>
    <s v="Delivery Drones"/>
    <n v="14.99"/>
    <n v="4"/>
    <x v="0"/>
    <n v="3"/>
    <n v="44.97"/>
    <n v="1"/>
  </r>
  <r>
    <n v="3101"/>
    <x v="673"/>
    <x v="309"/>
    <s v="Bethany"/>
    <s v="Scogin"/>
    <s v="bscoginm3@yelp.com#mailto:bscoginm3@yelp.com#"/>
    <s v="314-239-6111"/>
    <s v="685 Brown Hill"/>
    <s v="Saint Louis"/>
    <s v="Missouri"/>
    <n v="63121"/>
    <s v="EB519"/>
    <s v="Spherical Robots"/>
    <n v="16.75"/>
    <n v="4"/>
    <x v="0"/>
    <n v="2"/>
    <n v="33.5"/>
    <n v="1"/>
  </r>
  <r>
    <n v="3102"/>
    <x v="673"/>
    <x v="507"/>
    <s v="Rayner"/>
    <s v="Echalier"/>
    <s v="rechalier4o@hexun.com#mailto:rechalier4o@hexun.com#"/>
    <s v="213-264-3748"/>
    <s v="8213 Towne Point"/>
    <s v="Los Angeles"/>
    <s v="California"/>
    <n v="90189"/>
    <s v="TV802"/>
    <s v="AI for Educators"/>
    <n v="49.95"/>
    <n v="7"/>
    <x v="2"/>
    <n v="4"/>
    <n v="199.8"/>
    <n v="1"/>
  </r>
  <r>
    <n v="3103"/>
    <x v="673"/>
    <x v="1552"/>
    <s v="Mariel"/>
    <s v="Silbermann"/>
    <s v="msilbermannd0@yolasite.com#mailto:msilbermannd0@yolasite.com#"/>
    <s v="313-212-4085"/>
    <s v="466 Jay Road"/>
    <s v="Detroit"/>
    <s v="Michigan"/>
    <n v="48242"/>
    <s v="DS304"/>
    <s v="DTE-QFN20 Drone"/>
    <n v="250"/>
    <n v="3"/>
    <x v="5"/>
    <n v="2"/>
    <n v="500"/>
    <n v="1"/>
  </r>
  <r>
    <n v="3104"/>
    <x v="673"/>
    <x v="254"/>
    <s v="Trstram"/>
    <s v="Hamil"/>
    <s v="thamil87@telegraph.co.uk#mailto:thamil87@telegraph.co.uk#"/>
    <s v="313-388-6568"/>
    <s v="2151 Algoma Way"/>
    <s v="Detroit"/>
    <s v="Michigan"/>
    <n v="48267"/>
    <s v="TV809"/>
    <s v="Understanding 3D Printing"/>
    <n v="42.99"/>
    <n v="7"/>
    <x v="2"/>
    <n v="2"/>
    <n v="85.98"/>
    <n v="1"/>
  </r>
  <r>
    <n v="3105"/>
    <x v="673"/>
    <x v="1615"/>
    <s v="Honoria"/>
    <s v="Thew"/>
    <s v="hthewqd@hhs.gov#mailto:hthewqd@hhs.gov#"/>
    <s v="301-394-7113"/>
    <s v="37 Springview Lane"/>
    <s v="Bethesda"/>
    <s v="Maryland"/>
    <n v="20892"/>
    <s v="DK202"/>
    <s v="BYOD-200"/>
    <n v="58.95"/>
    <n v="2"/>
    <x v="3"/>
    <n v="2"/>
    <n v="117.9"/>
    <n v="1"/>
  </r>
  <r>
    <n v="3106"/>
    <x v="674"/>
    <x v="262"/>
    <s v="Louisette"/>
    <s v="Ditch"/>
    <s v="lditchnu@mlb.com#mailto:lditchnu@mlb.com#"/>
    <s v="843-914-4036"/>
    <s v="61 Kinsman Way"/>
    <s v="Beaufort"/>
    <s v="South Carolina"/>
    <n v="29905"/>
    <s v="TV810"/>
    <s v="Understanding Automation"/>
    <n v="44.95"/>
    <n v="7"/>
    <x v="2"/>
    <n v="3"/>
    <n v="134.85000000000002"/>
    <n v="1"/>
  </r>
  <r>
    <n v="3107"/>
    <x v="674"/>
    <x v="24"/>
    <s v="Xena"/>
    <s v="Hulle"/>
    <s v="xhulle6v@shinystat.com#mailto:xhulle6v@shinystat.com#"/>
    <s v="704-860-5834"/>
    <s v="3663 Gateway Center"/>
    <s v="Charlotte"/>
    <s v="North Carolina"/>
    <n v="28235"/>
    <s v="EB513"/>
    <s v="Photograph Drones"/>
    <n v="14.99"/>
    <n v="4"/>
    <x v="0"/>
    <n v="2"/>
    <n v="29.98"/>
    <n v="1"/>
  </r>
  <r>
    <n v="3108"/>
    <x v="674"/>
    <x v="795"/>
    <s v="Purcell"/>
    <s v="Dubose"/>
    <s v="pduboself@photobucket.com#mailto:pduboself@photobucket.com#"/>
    <s v="712-790-2083"/>
    <s v="59 Mccormick Junction"/>
    <s v="Sioux City"/>
    <s v="Iowa"/>
    <n v="51105"/>
    <s v="DS307"/>
    <s v="MICR-564K Drone"/>
    <n v="499"/>
    <n v="3"/>
    <x v="5"/>
    <n v="5"/>
    <n v="2495"/>
    <n v="1"/>
  </r>
  <r>
    <n v="3109"/>
    <x v="674"/>
    <x v="419"/>
    <s v="Cathlene"/>
    <s v="Bayless"/>
    <s v="cbaylessm3@mayoclinic.com#mailto:cbaylessm3@mayoclinic.com#"/>
    <s v="304-986-0580"/>
    <s v="28 Ridgeway Drive"/>
    <s v="Charleston"/>
    <s v="West Virginia"/>
    <n v="25313"/>
    <s v="EB521"/>
    <s v="Understanding Artificial Intelligence"/>
    <n v="19.5"/>
    <n v="4"/>
    <x v="0"/>
    <n v="5"/>
    <n v="97.5"/>
    <n v="1"/>
  </r>
  <r>
    <n v="3110"/>
    <x v="674"/>
    <x v="912"/>
    <s v="Jeanine"/>
    <s v="Merit"/>
    <s v="jmeritib@sphinn.com#mailto:jmeritib@sphinn.com#"/>
    <s v="608-370-2421"/>
    <s v="171 Iowa Parkway"/>
    <s v="Madison"/>
    <s v="Wisconsin"/>
    <n v="53726"/>
    <s v="RS706"/>
    <s v="RWW-75 Robot"/>
    <n v="883"/>
    <n v="6"/>
    <x v="1"/>
    <n v="3"/>
    <n v="2649"/>
    <n v="1"/>
  </r>
  <r>
    <n v="3111"/>
    <x v="674"/>
    <x v="1048"/>
    <s v="Hillier"/>
    <s v="Endrizzi"/>
    <s v="hendrizzik4@japanpost.jp#mailto:hendrizzik4@japanpost.jp#"/>
    <s v="330-630-0498"/>
    <s v="23875 Trailsway Alley"/>
    <s v="Canton"/>
    <s v="Ohio"/>
    <n v="44710"/>
    <s v="TV803"/>
    <s v="Cloud Computing"/>
    <n v="29.99"/>
    <n v="7"/>
    <x v="2"/>
    <n v="4"/>
    <n v="119.96"/>
    <n v="1"/>
  </r>
  <r>
    <n v="3112"/>
    <x v="674"/>
    <x v="403"/>
    <s v="Aguste"/>
    <s v="Olanda"/>
    <s v="aolanda1f@cornell.edu#mailto:aolanda1f@cornell.edu#"/>
    <s v="814-818-5186"/>
    <s v="24 Bunker Hill Center"/>
    <s v="Johnstown"/>
    <s v="Pennsylvania"/>
    <n v="15906"/>
    <s v="RK604"/>
    <s v="BYOR-2640S"/>
    <n v="189"/>
    <n v="5"/>
    <x v="4"/>
    <n v="5"/>
    <n v="945"/>
    <n v="1"/>
  </r>
  <r>
    <n v="3113"/>
    <x v="674"/>
    <x v="810"/>
    <s v="Rosita"/>
    <s v="Baswall"/>
    <s v="rbaswall9t@topsy.com#mailto:rbaswall9t@topsy.com#"/>
    <s v="718-552-1634"/>
    <s v="80410 Northfield Trail"/>
    <s v="Staten Island"/>
    <s v="New York"/>
    <n v="10305"/>
    <s v="DK202"/>
    <s v="BYOD-200"/>
    <n v="58.95"/>
    <n v="2"/>
    <x v="3"/>
    <n v="5"/>
    <n v="294.75"/>
    <n v="1"/>
  </r>
  <r>
    <n v="3114"/>
    <x v="674"/>
    <x v="750"/>
    <s v="Jack"/>
    <s v="Dobby"/>
    <s v="jdobby73@ocn.ne.jp#mailto:jdobby73@ocn.ne.jp#"/>
    <s v="916-728-6425"/>
    <s v="8167 Spenser Trail"/>
    <s v="Sacramento"/>
    <s v="California"/>
    <n v="94250"/>
    <s v="DS306"/>
    <s v="DX-145 Drone"/>
    <n v="250"/>
    <n v="3"/>
    <x v="5"/>
    <n v="5"/>
    <n v="1250"/>
    <n v="1"/>
  </r>
  <r>
    <n v="3115"/>
    <x v="674"/>
    <x v="127"/>
    <s v="Bondy"/>
    <s v="Flint"/>
    <s v="bflintls@bloglovin.com#mailto:bflintls@bloglovin.com#"/>
    <s v="702-505-0627"/>
    <s v="840 Portage Point"/>
    <s v="Santa Barbara"/>
    <s v="California"/>
    <n v="93111"/>
    <s v="RK606"/>
    <s v="BYOR-3535"/>
    <n v="225"/>
    <n v="5"/>
    <x v="4"/>
    <n v="2"/>
    <n v="450"/>
    <n v="1"/>
  </r>
  <r>
    <n v="3116"/>
    <x v="675"/>
    <x v="729"/>
    <s v="Daphene"/>
    <s v="Torrecilla"/>
    <s v="dtorrecilla46@indiegogo.com#mailto:dtorrecilla46@indiegogo.com#"/>
    <s v="704-989-6711"/>
    <s v="47598 American Ash Parkway"/>
    <s v="Charlotte"/>
    <s v="North Carolina"/>
    <n v="28272"/>
    <s v="EB501"/>
    <s v="Articulated Robots"/>
    <n v="23.99"/>
    <n v="4"/>
    <x v="0"/>
    <n v="5"/>
    <n v="119.94999999999999"/>
    <n v="1"/>
  </r>
  <r>
    <n v="3117"/>
    <x v="675"/>
    <x v="1172"/>
    <s v="Judah"/>
    <s v="Redwin"/>
    <s v="jredwin34@joomla.org#mailto:jredwin34@joomla.org#"/>
    <s v="573-587-7548"/>
    <s v="707 Golf View Junction"/>
    <s v="Columbia"/>
    <s v="Missouri"/>
    <n v="65218"/>
    <s v="RS702"/>
    <s v="MICR-23K Robot"/>
    <n v="899"/>
    <n v="6"/>
    <x v="1"/>
    <n v="1"/>
    <n v="899"/>
    <n v="1"/>
  </r>
  <r>
    <n v="3118"/>
    <x v="675"/>
    <x v="470"/>
    <s v="Buiron"/>
    <s v="Haycock"/>
    <s v="bhaycock23@kickstarter.com#mailto:bhaycock23@kickstarter.com#"/>
    <s v="605-755-0590"/>
    <s v="395 Oakridge Parkway"/>
    <s v="Sioux Falls"/>
    <s v="South Dakota"/>
    <n v="57198"/>
    <s v="EB503"/>
    <s v="Building Your Own Drone"/>
    <n v="24.99"/>
    <n v="4"/>
    <x v="0"/>
    <n v="5"/>
    <n v="124.94999999999999"/>
    <n v="1"/>
  </r>
  <r>
    <n v="3119"/>
    <x v="675"/>
    <x v="1616"/>
    <s v="Idalia"/>
    <s v="Stanlick"/>
    <s v="istanlickmq@constantcontact.com#mailto:istanlickmq@constantcontact.com#"/>
    <s v="706-732-1567"/>
    <s v="809 Ridgeway Street"/>
    <s v="Cumming"/>
    <s v="Georgia"/>
    <n v="30130"/>
    <s v="BP105"/>
    <s v="Creature Robot Arms Blueprint"/>
    <n v="12"/>
    <n v="1"/>
    <x v="6"/>
    <n v="2"/>
    <n v="24"/>
    <n v="1"/>
  </r>
  <r>
    <n v="3120"/>
    <x v="675"/>
    <x v="2"/>
    <s v="Geordie"/>
    <s v="Stiggers"/>
    <s v="gstiggersdd@eventbrite.com#mailto:gstiggersdd@eventbrite.com#"/>
    <s v="727-777-8163"/>
    <s v="11106 Cordelia Plaza"/>
    <s v="Saint Petersburg"/>
    <s v="Florida"/>
    <n v="33737"/>
    <s v="EB521"/>
    <s v="Understanding Artificial Intelligence"/>
    <n v="19.5"/>
    <n v="4"/>
    <x v="0"/>
    <n v="5"/>
    <n v="97.5"/>
    <n v="1"/>
  </r>
  <r>
    <n v="3121"/>
    <x v="675"/>
    <x v="448"/>
    <s v="Nerte"/>
    <s v="Shillabeer"/>
    <s v="nshillabeerle@skype.com#mailto:nshillabeerle@skype.com#"/>
    <s v="770-225-1309"/>
    <s v="78669 Kedzie Parkway"/>
    <s v="Atlanta"/>
    <s v="Georgia"/>
    <n v="30311"/>
    <s v="TV812"/>
    <s v="Understanding Raspberry PI"/>
    <n v="28.99"/>
    <n v="7"/>
    <x v="2"/>
    <n v="5"/>
    <n v="144.94999999999999"/>
    <n v="1"/>
  </r>
  <r>
    <n v="3122"/>
    <x v="676"/>
    <x v="862"/>
    <s v="Geri"/>
    <s v="Haddock"/>
    <s v="ghaddock54@live.com#mailto:ghaddock54@live.com#"/>
    <s v="501-406-6693"/>
    <s v="1842 Gale Place"/>
    <s v="North Little Rock"/>
    <s v="Arkansas"/>
    <n v="72199"/>
    <s v="DK201"/>
    <s v="BYOD-100"/>
    <n v="54"/>
    <n v="2"/>
    <x v="3"/>
    <n v="3"/>
    <n v="162"/>
    <n v="1"/>
  </r>
  <r>
    <n v="3123"/>
    <x v="676"/>
    <x v="44"/>
    <s v="Yardley"/>
    <s v="Kikke"/>
    <s v="ykikkec5@bing.com#mailto:ykikkec5@bing.com#"/>
    <s v="571-733-0022"/>
    <s v="42 Chive Point"/>
    <s v="Arlington"/>
    <s v="Virginia"/>
    <n v="22244"/>
    <s v="EB505"/>
    <s v="Delivery Drones"/>
    <n v="14.99"/>
    <n v="4"/>
    <x v="0"/>
    <n v="5"/>
    <n v="74.95"/>
    <n v="1"/>
  </r>
  <r>
    <n v="3124"/>
    <x v="676"/>
    <x v="170"/>
    <s v="Carole"/>
    <s v="Halliburton"/>
    <s v="challiburtonjx@wordpress.com#mailto:challiburtonjx@wordpress.com#"/>
    <s v="907-659-9515"/>
    <s v="452 Bowman Place"/>
    <s v="Anchorage"/>
    <s v="Alaska"/>
    <n v="99517"/>
    <s v="EB507"/>
    <s v="Drone Building Essentials"/>
    <n v="13.99"/>
    <n v="4"/>
    <x v="0"/>
    <n v="5"/>
    <n v="69.95"/>
    <n v="1"/>
  </r>
  <r>
    <n v="3125"/>
    <x v="677"/>
    <x v="855"/>
    <s v="Mason"/>
    <s v="Caddan"/>
    <s v="mcaddan7a@tinyurl.com#mailto:mcaddan7a@tinyurl.com#"/>
    <s v="770-960-6820"/>
    <s v="26 Steensland Way"/>
    <s v="Decatur"/>
    <s v="Georgia"/>
    <n v="30089"/>
    <s v="EB502"/>
    <s v="Building Your First Robot"/>
    <n v="24.95"/>
    <n v="4"/>
    <x v="0"/>
    <n v="5"/>
    <n v="124.75"/>
    <n v="1"/>
  </r>
  <r>
    <n v="3126"/>
    <x v="677"/>
    <x v="1016"/>
    <s v="Allyson"/>
    <s v="Keppin"/>
    <s v="akeppin4m@addtoany.com#mailto:akeppin4m@addtoany.com#"/>
    <s v="504-901-9921"/>
    <s v="5046 Mosinee Road"/>
    <s v="New Orleans"/>
    <s v="Louisiana"/>
    <n v="70124"/>
    <s v="DS302"/>
    <s v="DC-304 Drone"/>
    <n v="395"/>
    <n v="3"/>
    <x v="5"/>
    <n v="5"/>
    <n v="1975"/>
    <n v="1"/>
  </r>
  <r>
    <n v="3127"/>
    <x v="677"/>
    <x v="1420"/>
    <s v="Joli"/>
    <s v="Seeler"/>
    <s v="jseelerok@odnoklassniki.ru#mailto:jseelerok@odnoklassniki.ru#"/>
    <s v="801-893-4947"/>
    <s v="9566 Erie Alley"/>
    <s v="Salt Lake City"/>
    <s v="Utah"/>
    <n v="84110"/>
    <s v="TV806"/>
    <s v="Mapping with Drones"/>
    <n v="49"/>
    <n v="7"/>
    <x v="2"/>
    <n v="2"/>
    <n v="98"/>
    <n v="1"/>
  </r>
  <r>
    <n v="3128"/>
    <x v="678"/>
    <x v="1250"/>
    <s v="Elsie"/>
    <s v="Grigore"/>
    <s v="egrigoree2@51.la#mailto:egrigoree2@51.la#"/>
    <s v="407-193-0931"/>
    <s v="15 Schiller Way"/>
    <s v="Orlando"/>
    <s v="Florida"/>
    <n v="32835"/>
    <s v="EB501"/>
    <s v="Articulated Robots"/>
    <n v="23.99"/>
    <n v="4"/>
    <x v="0"/>
    <n v="2"/>
    <n v="47.98"/>
    <n v="1"/>
  </r>
  <r>
    <n v="3129"/>
    <x v="678"/>
    <x v="1343"/>
    <s v="Gianina"/>
    <s v="Rewcassell"/>
    <s v="grewcassellp5@noaa.gov#mailto:grewcassellp5@noaa.gov#"/>
    <s v="651-451-8131"/>
    <s v="46 Red Cloud Park"/>
    <s v="Minneapolis"/>
    <s v="Minnesota"/>
    <n v="55441"/>
    <s v="TV812"/>
    <s v="Understanding Raspberry PI"/>
    <n v="28.99"/>
    <n v="7"/>
    <x v="2"/>
    <n v="2"/>
    <n v="57.98"/>
    <n v="1"/>
  </r>
  <r>
    <n v="3130"/>
    <x v="678"/>
    <x v="1286"/>
    <s v="Skippie"/>
    <s v="Youll"/>
    <s v="syoull17@house.gov#mailto:syoull17@house.gov#"/>
    <s v="317-157-1911"/>
    <s v="68670 Holmberg Alley"/>
    <s v="Indianapolis"/>
    <s v="Indiana"/>
    <n v="46231"/>
    <s v="BP105"/>
    <s v="Creature Robot Arms Blueprint"/>
    <n v="12"/>
    <n v="1"/>
    <x v="6"/>
    <n v="5"/>
    <n v="60"/>
    <n v="1"/>
  </r>
  <r>
    <n v="3131"/>
    <x v="678"/>
    <x v="1142"/>
    <s v="Arnuad"/>
    <s v="Kellaway"/>
    <s v="akellawayds@github.io#mailto:akellawayds@github.io#"/>
    <s v="404-134-3964"/>
    <s v="565 Jenna Way"/>
    <s v="Lawrenceville"/>
    <s v="Georgia"/>
    <n v="30245"/>
    <s v="EB513"/>
    <s v="Photograph Drones"/>
    <n v="14.99"/>
    <n v="4"/>
    <x v="0"/>
    <n v="5"/>
    <n v="74.95"/>
    <n v="1"/>
  </r>
  <r>
    <n v="3132"/>
    <x v="678"/>
    <x v="300"/>
    <s v="Robb"/>
    <s v="Keelan"/>
    <s v="rkeelanoc@yolasite.com#mailto:rkeelanoc@yolasite.com#"/>
    <s v="609-870-0022"/>
    <s v="8745 Golf Course Terrace"/>
    <s v="Trenton"/>
    <s v="New Jersey"/>
    <n v="8650"/>
    <s v="DK203"/>
    <s v="BYOD-220"/>
    <n v="69"/>
    <n v="2"/>
    <x v="3"/>
    <n v="1"/>
    <n v="69"/>
    <n v="1"/>
  </r>
  <r>
    <n v="3133"/>
    <x v="679"/>
    <x v="1357"/>
    <s v="Brandon"/>
    <s v="Zorer"/>
    <s v="bzorer79@squarespace.com#mailto:bzorer79@squarespace.com#"/>
    <s v="859-812-4649"/>
    <s v="46 Hansons Court"/>
    <s v="Lexington"/>
    <s v="Kentucky"/>
    <n v="40596"/>
    <s v="TV807"/>
    <s v="Open Source Code"/>
    <n v="32.950000000000003"/>
    <n v="7"/>
    <x v="2"/>
    <n v="4"/>
    <n v="131.80000000000001"/>
    <n v="1"/>
  </r>
  <r>
    <n v="3134"/>
    <x v="679"/>
    <x v="313"/>
    <s v="Ahmad"/>
    <s v="Lonie"/>
    <s v="aloniep3@pinterest.com#mailto:aloniep3@pinterest.com#"/>
    <s v="425-909-5358"/>
    <s v="79 Eastwood Drive"/>
    <s v="Bellevue"/>
    <s v="Washington"/>
    <n v="98008"/>
    <s v="DK207"/>
    <s v="BYOD-400S"/>
    <n v="129.94999999999999"/>
    <n v="2"/>
    <x v="3"/>
    <n v="5"/>
    <n v="649.75"/>
    <n v="1"/>
  </r>
  <r>
    <n v="3135"/>
    <x v="679"/>
    <x v="329"/>
    <s v="Waylin"/>
    <s v="Bernolet"/>
    <s v="wbernolet9v@ft.com#mailto:wbernolet9v@ft.com#"/>
    <s v="920-324-0981"/>
    <s v="58134 Bayside Center"/>
    <s v="Appleton"/>
    <s v="Wisconsin"/>
    <n v="54915"/>
    <s v="EB520"/>
    <s v="Understanding Arduino"/>
    <n v="17.5"/>
    <n v="4"/>
    <x v="0"/>
    <n v="6"/>
    <n v="105"/>
    <n v="1"/>
  </r>
  <r>
    <n v="3136"/>
    <x v="679"/>
    <x v="1076"/>
    <s v="Osmond"/>
    <s v="Creane"/>
    <s v="ocreanekp@nature.com#mailto:ocreanekp@nature.com#"/>
    <s v="407-805-9105"/>
    <s v="591 Esker Road"/>
    <s v="Orlando"/>
    <s v="Florida"/>
    <n v="32808"/>
    <s v="EB517"/>
    <s v="SCARA Robots"/>
    <n v="19.5"/>
    <n v="4"/>
    <x v="0"/>
    <n v="2"/>
    <n v="39"/>
    <n v="1"/>
  </r>
  <r>
    <n v="3137"/>
    <x v="680"/>
    <x v="1617"/>
    <s v="Delila"/>
    <s v="Biddell"/>
    <s v="dbiddelljy@privacy.gov.au#mailto:dbiddelljy@privacy.gov.au#"/>
    <s v="907-593-4971"/>
    <s v="2599 Grayhawk Terrace"/>
    <s v="Juneau"/>
    <s v="Alaska"/>
    <n v="99812"/>
    <s v="TV811"/>
    <s v="Understanding Drone Regulations"/>
    <n v="27.5"/>
    <n v="7"/>
    <x v="2"/>
    <n v="3"/>
    <n v="82.5"/>
    <n v="1"/>
  </r>
  <r>
    <n v="3138"/>
    <x v="681"/>
    <x v="144"/>
    <s v="Loutitia"/>
    <s v="Cota"/>
    <s v="lcotaeq@prweb.com#mailto:lcotaeq@prweb.com#"/>
    <s v="510-783-2470"/>
    <s v="62921 Farwell Point"/>
    <s v="Oakland"/>
    <s v="California"/>
    <n v="94627"/>
    <s v="RK604"/>
    <s v="BYOR-2640S"/>
    <n v="189"/>
    <n v="5"/>
    <x v="4"/>
    <n v="6"/>
    <n v="1134"/>
    <n v="1"/>
  </r>
  <r>
    <n v="3139"/>
    <x v="681"/>
    <x v="1316"/>
    <s v="Bartholemy"/>
    <s v="Dunseath"/>
    <s v="bdunseathai@cisco.com#mailto:bdunseathai@cisco.com#"/>
    <s v="972-931-0516"/>
    <s v="42206 1st Junction"/>
    <s v="Dallas"/>
    <s v="Texas"/>
    <n v="75241"/>
    <s v="DK209"/>
    <s v="BYOD-550"/>
    <n v="179"/>
    <n v="2"/>
    <x v="3"/>
    <n v="2"/>
    <n v="358"/>
    <n v="1"/>
  </r>
  <r>
    <n v="3140"/>
    <x v="682"/>
    <x v="1200"/>
    <s v="Josepha"/>
    <s v="Seth"/>
    <s v="jsethkt@google.fr#mailto:jsethkt@google.fr#"/>
    <s v="713-447-5213"/>
    <s v="1968 Village Place"/>
    <s v="Houston"/>
    <s v="Texas"/>
    <n v="77035"/>
    <s v="RS703"/>
    <s v="RCB-889 Robot"/>
    <n v="549"/>
    <n v="6"/>
    <x v="1"/>
    <n v="2"/>
    <n v="1098"/>
    <n v="1"/>
  </r>
  <r>
    <n v="3141"/>
    <x v="682"/>
    <x v="1618"/>
    <s v="Kenny"/>
    <s v="Coffey"/>
    <s v="kcoffeych@posterous.com#mailto:kcoffeych@posterous.com#"/>
    <s v="909-623-5862"/>
    <s v="1944 Orin Plaza"/>
    <s v="Pomona"/>
    <s v="California"/>
    <n v="91797"/>
    <s v="BP105"/>
    <s v="Creature Robot Arms Blueprint"/>
    <n v="12"/>
    <n v="1"/>
    <x v="6"/>
    <n v="4"/>
    <n v="48"/>
    <n v="1"/>
  </r>
  <r>
    <n v="3142"/>
    <x v="682"/>
    <x v="1307"/>
    <s v="Gayler"/>
    <s v="Emeney"/>
    <s v="gemeneyci@wikimedia.org#mailto:gemeneyci@wikimedia.org#"/>
    <s v="323-803-0514"/>
    <s v="668 Nevada Avenue"/>
    <s v="North Hollywood"/>
    <s v="California"/>
    <n v="91606"/>
    <s v="RS703"/>
    <s v="RCB-889 Robot"/>
    <n v="549"/>
    <n v="6"/>
    <x v="1"/>
    <n v="2"/>
    <n v="1098"/>
    <n v="1"/>
  </r>
  <r>
    <n v="3143"/>
    <x v="683"/>
    <x v="708"/>
    <s v="Haley"/>
    <s v="Carff"/>
    <s v="hcarfflq@freewebs.com#mailto:hcarfflq@freewebs.com#"/>
    <s v="614-158-5244"/>
    <s v="30400 Park Meadow Place"/>
    <s v="Columbus"/>
    <s v="Ohio"/>
    <n v="43231"/>
    <s v="EB507"/>
    <s v="Drone Building Essentials"/>
    <n v="13.99"/>
    <n v="4"/>
    <x v="0"/>
    <n v="1"/>
    <n v="13.99"/>
    <n v="1"/>
  </r>
  <r>
    <n v="3144"/>
    <x v="684"/>
    <x v="1491"/>
    <s v="Grazia"/>
    <s v="Rasmus"/>
    <s v="grasmusas@i2i.jp#mailto:grasmusas@i2i.jp#"/>
    <s v="(202) 577-2595"/>
    <s v="628 Buhler Junction"/>
    <s v="Washington"/>
    <s v="District of Columbia"/>
    <n v="20029"/>
    <s v="BP102"/>
    <s v="Bsquare Robot Blueprint"/>
    <n v="8.99"/>
    <n v="1"/>
    <x v="6"/>
    <n v="5"/>
    <n v="44.95"/>
    <n v="1"/>
  </r>
  <r>
    <n v="3145"/>
    <x v="684"/>
    <x v="1619"/>
    <s v="Waly"/>
    <s v="Cuthbertson"/>
    <s v="wcuthbertson2s@wix.com#mailto:wcuthbertson2s@wix.com#"/>
    <s v="917-492-4544"/>
    <s v="497 Macpherson Center"/>
    <s v="New York City"/>
    <s v="New York"/>
    <n v="10019"/>
    <s v="TV802"/>
    <s v="AI for Educators"/>
    <n v="49.95"/>
    <n v="7"/>
    <x v="2"/>
    <n v="6"/>
    <n v="299.70000000000005"/>
    <n v="1"/>
  </r>
  <r>
    <n v="3146"/>
    <x v="684"/>
    <x v="1164"/>
    <s v="Keelby"/>
    <s v="Bonnet"/>
    <s v="kbonnetmg@google.com.br#mailto:kbonnetmg@google.com.br#"/>
    <s v="949-555-7810"/>
    <s v="72312 Luster Place"/>
    <s v="Los Angeles"/>
    <s v="California"/>
    <n v="90010"/>
    <s v="EB501"/>
    <s v="Articulated Robots"/>
    <n v="23.99"/>
    <n v="4"/>
    <x v="0"/>
    <n v="4"/>
    <n v="95.96"/>
    <n v="1"/>
  </r>
  <r>
    <n v="3147"/>
    <x v="684"/>
    <x v="46"/>
    <s v="Nelia"/>
    <s v="Tolussi"/>
    <s v="ntolussidy@sciencedaily.com#mailto:ntolussidy@sciencedaily.com#"/>
    <s v="915-527-3472"/>
    <s v="68 Forest Dale Park"/>
    <s v="El Paso"/>
    <s v="Texas"/>
    <n v="79955"/>
    <s v="RK602"/>
    <s v="BYOR-1000"/>
    <n v="189"/>
    <n v="5"/>
    <x v="4"/>
    <n v="3"/>
    <n v="567"/>
    <n v="1"/>
  </r>
  <r>
    <n v="3148"/>
    <x v="685"/>
    <x v="1332"/>
    <s v="Free"/>
    <s v="Stebbings"/>
    <s v="fstebbings6w@latimes.com#mailto:fstebbings6w@latimes.com#"/>
    <s v="804-522-5292"/>
    <s v="5317 Rusk Parkway"/>
    <s v="Richmond"/>
    <s v="Virginia"/>
    <n v="23293"/>
    <s v="DK206"/>
    <s v="BYOD-400"/>
    <n v="119"/>
    <n v="2"/>
    <x v="3"/>
    <n v="4"/>
    <n v="476"/>
    <n v="1"/>
  </r>
  <r>
    <n v="3149"/>
    <x v="685"/>
    <x v="1255"/>
    <s v="Thurstan"/>
    <s v="Pulfer"/>
    <s v="tpulferql@wsj.com#mailto:tpulferql@wsj.com#"/>
    <s v="504-228-6063"/>
    <s v="6953 Comanche Hill"/>
    <s v="New Orleans"/>
    <s v="Louisiana"/>
    <n v="70116"/>
    <s v="EB507"/>
    <s v="Drone Building Essentials"/>
    <n v="13.99"/>
    <n v="4"/>
    <x v="0"/>
    <n v="2"/>
    <n v="27.98"/>
    <n v="1"/>
  </r>
  <r>
    <n v="3150"/>
    <x v="685"/>
    <x v="1620"/>
    <s v="Ewan"/>
    <s v="Skerrett"/>
    <s v="eskerrett4y@bravesites.com#mailto:eskerrett4y@bravesites.com#"/>
    <s v="206-636-8289"/>
    <s v="63776 Portage Court"/>
    <s v="Seattle"/>
    <s v="Washington"/>
    <n v="98127"/>
    <s v="RK605"/>
    <s v="BYOR-3000"/>
    <n v="214"/>
    <n v="5"/>
    <x v="4"/>
    <n v="5"/>
    <n v="1070"/>
    <n v="1"/>
  </r>
  <r>
    <n v="3151"/>
    <x v="685"/>
    <x v="682"/>
    <s v="Rayshell"/>
    <s v="Large"/>
    <s v="rlargefw@about.com#mailto:rlargefw@about.com#"/>
    <s v="510-922-0764"/>
    <s v="23768 Ryan Hill"/>
    <s v="Berkeley"/>
    <s v="California"/>
    <n v="94712"/>
    <s v="DS306"/>
    <s v="DX-145 Drone"/>
    <n v="250"/>
    <n v="3"/>
    <x v="5"/>
    <n v="6"/>
    <n v="1500"/>
    <n v="1"/>
  </r>
  <r>
    <n v="3152"/>
    <x v="685"/>
    <x v="640"/>
    <s v="Chuck"/>
    <s v="Sarvar"/>
    <s v="csarvarl6@freewebs.com#mailto:csarvarl6@freewebs.com#"/>
    <s v="901-775-8032"/>
    <s v="85896 Carey Crossing"/>
    <s v="Memphis"/>
    <s v="Tennessee"/>
    <n v="38188"/>
    <s v="BP110"/>
    <s v="Sleepy Eye Blueprint"/>
    <n v="11.99"/>
    <n v="1"/>
    <x v="6"/>
    <n v="4"/>
    <n v="47.96"/>
    <n v="1"/>
  </r>
  <r>
    <n v="3153"/>
    <x v="685"/>
    <x v="1093"/>
    <s v="Atlante"/>
    <s v="Calladine"/>
    <s v="acalladineai@narod.ru#mailto:acalladineai@narod.ru#"/>
    <s v="609-387-4907"/>
    <s v="81 Starling Center"/>
    <s v="Trenton"/>
    <s v="New Jersey"/>
    <n v="8695"/>
    <s v="BP110"/>
    <s v="Sleepy Eye Blueprint"/>
    <n v="11.99"/>
    <n v="1"/>
    <x v="6"/>
    <n v="4"/>
    <n v="47.96"/>
    <n v="1"/>
  </r>
  <r>
    <n v="3154"/>
    <x v="685"/>
    <x v="63"/>
    <s v="Blake"/>
    <s v="Heditch"/>
    <s v="bheditchad@icq.com#mailto:bheditchad@icq.com#"/>
    <s v="305-763-2489"/>
    <s v="40588 Hoffman Trail"/>
    <s v="Miami"/>
    <s v="Florida"/>
    <n v="33129"/>
    <s v="EB506"/>
    <s v="Delta Robots"/>
    <n v="16.989999999999998"/>
    <n v="4"/>
    <x v="0"/>
    <n v="3"/>
    <n v="50.97"/>
    <n v="1"/>
  </r>
  <r>
    <n v="3155"/>
    <x v="686"/>
    <x v="689"/>
    <s v="Aura"/>
    <s v="Carde"/>
    <s v="acardegs@ft.com#mailto:acardegs@ft.com#"/>
    <s v="225-349-3242"/>
    <s v="740 Pennsylvania Drive"/>
    <s v="Baton Rouge"/>
    <s v="Louisiana"/>
    <n v="70810"/>
    <s v="EB501"/>
    <s v="Articulated Robots"/>
    <n v="23.99"/>
    <n v="4"/>
    <x v="0"/>
    <n v="4"/>
    <n v="95.96"/>
    <n v="1"/>
  </r>
  <r>
    <n v="3156"/>
    <x v="687"/>
    <x v="382"/>
    <s v="Mead"/>
    <s v="Whiteley"/>
    <s v="mwhiteleypw@istockphoto.com#mailto:mwhiteleypw@istockphoto.com#"/>
    <s v="609-361-4610"/>
    <s v="97 Westend Terrace"/>
    <s v="Trenton"/>
    <s v="New Jersey"/>
    <n v="8638"/>
    <s v="EB503"/>
    <s v="Building Your Own Drone"/>
    <n v="24.99"/>
    <n v="4"/>
    <x v="0"/>
    <n v="3"/>
    <n v="74.97"/>
    <n v="1"/>
  </r>
  <r>
    <n v="3157"/>
    <x v="687"/>
    <x v="1614"/>
    <s v="Ellette"/>
    <s v="Kondratowicz"/>
    <s v="ekondratowiczqh@photobucket.com#mailto:ekondratowiczqh@photobucket.com#"/>
    <s v="915-952-0770"/>
    <s v="22311 Sage Point"/>
    <s v="El Paso"/>
    <s v="Texas"/>
    <n v="79945"/>
    <s v="RK602"/>
    <s v="BYOR-1000"/>
    <n v="189"/>
    <n v="5"/>
    <x v="4"/>
    <n v="3"/>
    <n v="567"/>
    <n v="1"/>
  </r>
  <r>
    <n v="3158"/>
    <x v="687"/>
    <x v="838"/>
    <s v="Alaster"/>
    <s v="Chesnay"/>
    <s v="achesnaymo@ebay.com#mailto:achesnaymo@ebay.com#"/>
    <s v="269-931-8671"/>
    <s v="83136 Northfield Avenue"/>
    <s v="Battle Creek"/>
    <s v="Michigan"/>
    <n v="49018"/>
    <s v="BP101"/>
    <s v="All Eyes Drone Blueprint"/>
    <n v="9.99"/>
    <n v="1"/>
    <x v="6"/>
    <n v="2"/>
    <n v="19.98"/>
    <n v="1"/>
  </r>
  <r>
    <n v="3159"/>
    <x v="687"/>
    <x v="1159"/>
    <s v="Gilles"/>
    <s v="Okeshott"/>
    <s v="gokeshottqp@ning.com#mailto:gokeshottqp@ning.com#"/>
    <s v="757-217-9804"/>
    <s v="3510 Park Meadow Alley"/>
    <s v="Norfolk"/>
    <s v="Virginia"/>
    <n v="23551"/>
    <s v="DS302"/>
    <s v="DC-304 Drone"/>
    <n v="395"/>
    <n v="3"/>
    <x v="5"/>
    <n v="2"/>
    <n v="790"/>
    <n v="1"/>
  </r>
  <r>
    <n v="3160"/>
    <x v="687"/>
    <x v="1621"/>
    <s v="Daile"/>
    <s v="Weedenburg"/>
    <s v="dweedenburga6@unc.edu#mailto:dweedenburga6@unc.edu#"/>
    <s v="309-704-0850"/>
    <s v="94 Loeprich Way"/>
    <s v="Peoria"/>
    <s v="Illinois"/>
    <n v="61635"/>
    <s v="BP110"/>
    <s v="Sleepy Eye Blueprint"/>
    <n v="11.99"/>
    <n v="1"/>
    <x v="6"/>
    <n v="4"/>
    <n v="47.96"/>
    <n v="1"/>
  </r>
  <r>
    <n v="3161"/>
    <x v="687"/>
    <x v="644"/>
    <s v="Tracie"/>
    <s v="Pegden"/>
    <s v="tpegden7c@google.de#mailto:tpegden7c@google.de#"/>
    <s v="303-792-5477"/>
    <s v="98 Towne Lane"/>
    <s v="Denver"/>
    <s v="Colorado"/>
    <n v="80241"/>
    <s v="EB521"/>
    <s v="Understanding Artificial Intelligence"/>
    <n v="19.5"/>
    <n v="4"/>
    <x v="0"/>
    <n v="3"/>
    <n v="58.5"/>
    <n v="1"/>
  </r>
  <r>
    <n v="3162"/>
    <x v="687"/>
    <x v="1582"/>
    <s v="Cilka"/>
    <s v="Bonifant"/>
    <s v="cbonifant8g@wisc.edu#mailto:cbonifant8g@wisc.edu#"/>
    <s v="915-907-6774"/>
    <s v="30 Bunting Park"/>
    <s v="El Paso"/>
    <s v="Texas"/>
    <n v="79916"/>
    <s v="TV803"/>
    <s v="Cloud Computing"/>
    <n v="29.99"/>
    <n v="7"/>
    <x v="2"/>
    <n v="3"/>
    <n v="89.97"/>
    <n v="1"/>
  </r>
  <r>
    <n v="3163"/>
    <x v="687"/>
    <x v="65"/>
    <s v="Joey"/>
    <s v="Sumpner"/>
    <s v="jsumpner5u@google.com.au#mailto:jsumpner5u@google.com.au#"/>
    <s v="786-405-4171"/>
    <s v="420 Transport Center"/>
    <s v="Miami"/>
    <s v="Florida"/>
    <n v="33169"/>
    <s v="DK203"/>
    <s v="BYOD-220"/>
    <n v="69"/>
    <n v="2"/>
    <x v="3"/>
    <n v="6"/>
    <n v="414"/>
    <n v="1"/>
  </r>
  <r>
    <n v="3164"/>
    <x v="687"/>
    <x v="1546"/>
    <s v="Wood"/>
    <s v="Gallager"/>
    <s v="wgallager55@drupal.org#mailto:wgallager55@drupal.org#"/>
    <s v="405-637-9724"/>
    <s v="59 Eagan Way"/>
    <s v="Oklahoma City"/>
    <s v="Oklahoma"/>
    <n v="73119"/>
    <s v="EB505"/>
    <s v="Delivery Drones"/>
    <n v="14.99"/>
    <n v="4"/>
    <x v="0"/>
    <n v="3"/>
    <n v="44.97"/>
    <n v="1"/>
  </r>
  <r>
    <n v="3165"/>
    <x v="688"/>
    <x v="1082"/>
    <s v="Arni"/>
    <s v="Maylin"/>
    <s v="amaylin91@cbc.ca#mailto:amaylin91@cbc.ca#"/>
    <s v="405-731-1086"/>
    <s v="45500 Caliangt Pass"/>
    <s v="Oklahoma City"/>
    <s v="Oklahoma"/>
    <n v="73104"/>
    <s v="EB505"/>
    <s v="Delivery Drones"/>
    <n v="14.99"/>
    <n v="4"/>
    <x v="0"/>
    <n v="5"/>
    <n v="74.95"/>
    <n v="1"/>
  </r>
  <r>
    <n v="3166"/>
    <x v="688"/>
    <x v="528"/>
    <s v="Newton"/>
    <s v="Iglesia"/>
    <s v="niglesia2s@stumbleupon.com#mailto:niglesia2s@stumbleupon.com#"/>
    <s v="520-127-0154"/>
    <s v="39253 Killdeer Street"/>
    <s v="Prescott"/>
    <s v="Arizona"/>
    <n v="86305"/>
    <s v="DK204"/>
    <s v="BYOD-300"/>
    <n v="89"/>
    <n v="2"/>
    <x v="3"/>
    <n v="4"/>
    <n v="356"/>
    <n v="1"/>
  </r>
  <r>
    <n v="3167"/>
    <x v="688"/>
    <x v="1130"/>
    <s v="Julissa"/>
    <s v="Brannan"/>
    <s v="jbrannanq9@ustream.tv#mailto:jbrannanq9@ustream.tv#"/>
    <s v="937-370-0536"/>
    <s v="600 Bowman Trail"/>
    <s v="Dayton"/>
    <s v="Ohio"/>
    <n v="45454"/>
    <s v="BP107"/>
    <s v="Ladybug Robot Blueprint"/>
    <n v="12"/>
    <n v="1"/>
    <x v="6"/>
    <n v="2"/>
    <n v="24"/>
    <n v="1"/>
  </r>
  <r>
    <n v="3168"/>
    <x v="688"/>
    <x v="1383"/>
    <s v="Minna"/>
    <s v="Arrigo"/>
    <s v="marrigoly@hibu.com#mailto:marrigoly@hibu.com#"/>
    <s v="916-148-0676"/>
    <s v="167 Transport Alley"/>
    <s v="Sacramento"/>
    <s v="California"/>
    <n v="95813"/>
    <s v="RK605"/>
    <s v="BYOR-3000"/>
    <n v="214"/>
    <n v="5"/>
    <x v="4"/>
    <n v="4"/>
    <n v="856"/>
    <n v="1"/>
  </r>
  <r>
    <n v="3169"/>
    <x v="688"/>
    <x v="1622"/>
    <s v="Tye"/>
    <s v="Grzelczak"/>
    <s v="tgrzelczakgc@feedburner.com#mailto:tgrzelczakgc@feedburner.com#"/>
    <s v="706-970-9766"/>
    <s v="618 Melody Pass"/>
    <s v="Cumming"/>
    <s v="Georgia"/>
    <n v="30130"/>
    <s v="BP110"/>
    <s v="Sleepy Eye Blueprint"/>
    <n v="11.99"/>
    <n v="1"/>
    <x v="6"/>
    <n v="4"/>
    <n v="47.96"/>
    <n v="1"/>
  </r>
  <r>
    <n v="3170"/>
    <x v="688"/>
    <x v="1244"/>
    <s v="Maddy"/>
    <s v="Baume"/>
    <s v="mbaumer2@wikispaces.com#mailto:mbaumer2@wikispaces.com#"/>
    <s v="303-763-1756"/>
    <s v="82545 Mayfield Avenue"/>
    <s v="Denver"/>
    <s v="Colorado"/>
    <n v="80262"/>
    <s v="EB517"/>
    <s v="SCARA Robots"/>
    <n v="19.5"/>
    <n v="4"/>
    <x v="0"/>
    <n v="4"/>
    <n v="78"/>
    <n v="1"/>
  </r>
  <r>
    <n v="3171"/>
    <x v="689"/>
    <x v="783"/>
    <s v="Rafael"/>
    <s v="Richly"/>
    <s v="rrichlyg8@infoseek.co.jp#mailto:rrichlyg8@infoseek.co.jp#"/>
    <s v="305-373-8290"/>
    <s v="91 Kensington Center"/>
    <s v="Miami Beach"/>
    <s v="Florida"/>
    <n v="33141"/>
    <s v="RS702"/>
    <s v="MICR-23K Robot"/>
    <n v="899"/>
    <n v="6"/>
    <x v="1"/>
    <n v="5"/>
    <n v="4495"/>
    <n v="1"/>
  </r>
  <r>
    <n v="3172"/>
    <x v="689"/>
    <x v="1623"/>
    <s v="Geneva"/>
    <s v="Iacivelli"/>
    <s v="giacivelli1a@skyrock.com#mailto:giacivelli1a@skyrock.com#"/>
    <s v="646-491-3147"/>
    <s v="916 Corry Terrace"/>
    <s v="New York City"/>
    <s v="New York"/>
    <n v="10045"/>
    <s v="BP109"/>
    <s v="QuadroCopter Blueprint"/>
    <n v="10.99"/>
    <n v="1"/>
    <x v="6"/>
    <n v="5"/>
    <n v="54.95"/>
    <n v="1"/>
  </r>
  <r>
    <n v="3173"/>
    <x v="689"/>
    <x v="1624"/>
    <s v="Hannah"/>
    <s v="Hassan"/>
    <s v="hhassank@yelp.com#mailto:hhassank@yelp.com#"/>
    <s v="724-796-8716"/>
    <s v="67 Packers Hill"/>
    <s v="New Castle"/>
    <s v="Pennsylvania"/>
    <n v="16107"/>
    <s v="RS702"/>
    <s v="MICR-23K Robot"/>
    <n v="899"/>
    <n v="6"/>
    <x v="1"/>
    <n v="2"/>
    <n v="1798"/>
    <n v="1"/>
  </r>
  <r>
    <n v="3174"/>
    <x v="689"/>
    <x v="1136"/>
    <s v="Morgan"/>
    <s v="Paddell"/>
    <s v="mpaddell6k@jiathis.com#mailto:mpaddell6k@jiathis.com#"/>
    <s v="860-111-3856"/>
    <s v="904 Washington Road"/>
    <s v="Hartford"/>
    <s v="Connecticut"/>
    <n v="6145"/>
    <s v="RS703"/>
    <s v="RCB-889 Robot"/>
    <n v="549"/>
    <n v="6"/>
    <x v="1"/>
    <n v="3"/>
    <n v="1647"/>
    <n v="1"/>
  </r>
  <r>
    <n v="3175"/>
    <x v="690"/>
    <x v="1408"/>
    <s v="Martainn"/>
    <s v="Alenichicov"/>
    <s v="malenichicovqh@ftc.gov#mailto:malenichicovqh@ftc.gov#"/>
    <s v="561-912-2066"/>
    <s v="58 Sloan Road"/>
    <s v="Lake Worth"/>
    <s v="Florida"/>
    <n v="33467"/>
    <s v="EB520"/>
    <s v="Understanding Arduino"/>
    <n v="17.5"/>
    <n v="4"/>
    <x v="0"/>
    <n v="4"/>
    <n v="70"/>
    <n v="1"/>
  </r>
  <r>
    <n v="3176"/>
    <x v="690"/>
    <x v="859"/>
    <s v="Davy"/>
    <s v="Dunsmore"/>
    <s v="ddunsmorehu@deliciousdays.com#mailto:ddunsmorehu@deliciousdays.com#"/>
    <s v="865-498-2284"/>
    <s v="585 Forster Lane"/>
    <s v="Knoxville"/>
    <s v="Tennessee"/>
    <n v="37939"/>
    <s v="TV807"/>
    <s v="Open Source Code"/>
    <n v="32.950000000000003"/>
    <n v="7"/>
    <x v="2"/>
    <n v="6"/>
    <n v="197.70000000000002"/>
    <n v="1"/>
  </r>
  <r>
    <n v="3177"/>
    <x v="690"/>
    <x v="1625"/>
    <s v="Hurlee"/>
    <s v="Surgey"/>
    <s v="hsurgey8h@cbslocal.com#mailto:hsurgey8h@cbslocal.com#"/>
    <s v="314-652-7658"/>
    <s v="61461 Service Pass"/>
    <s v="Saint Louis"/>
    <s v="Missouri"/>
    <n v="63143"/>
    <s v="TV809"/>
    <s v="Understanding 3D Printing"/>
    <n v="42.99"/>
    <n v="7"/>
    <x v="2"/>
    <n v="3"/>
    <n v="128.97"/>
    <n v="1"/>
  </r>
  <r>
    <n v="3178"/>
    <x v="690"/>
    <x v="552"/>
    <s v="Wren"/>
    <s v="Rowlstone"/>
    <s v="wrowlstone4z@google.nl#mailto:wrowlstone4z@google.nl#"/>
    <s v="914-962-6876"/>
    <s v="335 Scott Point"/>
    <s v="White Plains"/>
    <s v="New York"/>
    <n v="10633"/>
    <s v="EB513"/>
    <s v="Photograph Drones"/>
    <n v="14.99"/>
    <n v="4"/>
    <x v="0"/>
    <n v="3"/>
    <n v="44.97"/>
    <n v="1"/>
  </r>
  <r>
    <n v="3179"/>
    <x v="691"/>
    <x v="1626"/>
    <s v="Deedee"/>
    <s v="Bernardes"/>
    <s v="dbernardesj7@cornell.edu#mailto:dbernardesj7@cornell.edu#"/>
    <s v="765-906-4874"/>
    <s v="16541 Golden Leaf Alley"/>
    <s v="Lafayette"/>
    <s v="Indiana"/>
    <n v="47905"/>
    <s v="DS304"/>
    <s v="DTE-QFN20 Drone"/>
    <n v="250"/>
    <n v="3"/>
    <x v="5"/>
    <n v="2"/>
    <n v="500"/>
    <n v="1"/>
  </r>
  <r>
    <n v="3180"/>
    <x v="691"/>
    <x v="1627"/>
    <s v="Maitilde"/>
    <s v="Garthland"/>
    <s v="mgarthland1@nationalgeographic.com#mailto:mgarthland1@nationalgeographic.com#"/>
    <s v="254-719-2666"/>
    <s v="742 Pawling Road"/>
    <s v="Waco"/>
    <s v="Texas"/>
    <n v="76705"/>
    <s v="RS703"/>
    <s v="RCB-889 Robot"/>
    <n v="549"/>
    <n v="6"/>
    <x v="1"/>
    <n v="4"/>
    <n v="2196"/>
    <n v="1"/>
  </r>
  <r>
    <n v="3181"/>
    <x v="691"/>
    <x v="543"/>
    <s v="Ely"/>
    <s v="Hightown"/>
    <s v="ehightown7@free.fr#mailto:ehightown7@free.fr#"/>
    <s v="312-610-0644"/>
    <s v="28539 Marquette Circle"/>
    <s v="Chicago"/>
    <s v="Illinois"/>
    <n v="60681"/>
    <s v="RK605"/>
    <s v="BYOR-3000"/>
    <n v="214"/>
    <n v="5"/>
    <x v="4"/>
    <n v="3"/>
    <n v="642"/>
    <n v="1"/>
  </r>
  <r>
    <n v="3182"/>
    <x v="691"/>
    <x v="1628"/>
    <s v="Sharai"/>
    <s v="Sigg"/>
    <s v="ssiggn0@canalblog.com#mailto:ssiggn0@canalblog.com#"/>
    <s v="770-894-8703"/>
    <s v="83640 Merchant Junction"/>
    <s v="Decatur"/>
    <s v="Georgia"/>
    <n v="30033"/>
    <s v="RK604"/>
    <s v="BYOR-2640S"/>
    <n v="189"/>
    <n v="5"/>
    <x v="4"/>
    <n v="3"/>
    <n v="567"/>
    <n v="1"/>
  </r>
  <r>
    <n v="3183"/>
    <x v="692"/>
    <x v="29"/>
    <s v="Ariela"/>
    <s v="Berick"/>
    <s v="aberickkg@intel.com#mailto:aberickkg@intel.com#"/>
    <s v="770-530-0536"/>
    <s v="297 Rowland Court"/>
    <s v="Atlanta"/>
    <s v="Georgia"/>
    <n v="30311"/>
    <s v="BP101"/>
    <s v="All Eyes Drone Blueprint"/>
    <n v="9.99"/>
    <n v="1"/>
    <x v="6"/>
    <n v="2"/>
    <n v="19.98"/>
    <n v="1"/>
  </r>
  <r>
    <n v="3184"/>
    <x v="692"/>
    <x v="1629"/>
    <s v="Franklin"/>
    <s v="Grieswood"/>
    <s v="fgrieswoodh8@sina.com.cn#mailto:fgrieswoodh8@sina.com.cn#"/>
    <s v="850-877-9571"/>
    <s v="73 Montana Junction"/>
    <s v="Pensacola"/>
    <s v="Florida"/>
    <n v="32505"/>
    <s v="TV812"/>
    <s v="Understanding Raspberry PI"/>
    <n v="28.99"/>
    <n v="7"/>
    <x v="2"/>
    <n v="4"/>
    <n v="115.96"/>
    <n v="1"/>
  </r>
  <r>
    <n v="3185"/>
    <x v="692"/>
    <x v="1630"/>
    <s v="Eziechiele"/>
    <s v="Grindlay"/>
    <s v="egrindlaynw@chicagotribune.com#mailto:egrindlaynw@chicagotribune.com#"/>
    <s v="951-730-5687"/>
    <s v="91887 Chive Avenue"/>
    <s v="Moreno Valley"/>
    <s v="California"/>
    <n v="92555"/>
    <s v="BP110"/>
    <s v="Sleepy Eye Blueprint"/>
    <n v="11.99"/>
    <n v="1"/>
    <x v="6"/>
    <n v="6"/>
    <n v="71.94"/>
    <n v="1"/>
  </r>
  <r>
    <n v="3186"/>
    <x v="692"/>
    <x v="481"/>
    <s v="Pearl"/>
    <s v="Lory"/>
    <s v="ploryf4@slideshare.net#mailto:ploryf4@slideshare.net#"/>
    <s v="402-430-0500"/>
    <s v="958 Pearson Trail"/>
    <s v="Omaha"/>
    <s v="Nebraska"/>
    <n v="68144"/>
    <s v="TV812"/>
    <s v="Understanding Raspberry PI"/>
    <n v="28.99"/>
    <n v="7"/>
    <x v="2"/>
    <n v="3"/>
    <n v="86.97"/>
    <n v="1"/>
  </r>
  <r>
    <n v="3187"/>
    <x v="693"/>
    <x v="1631"/>
    <s v="Marjory"/>
    <s v="Burton"/>
    <s v="mburton4z@scribd.com#mailto:mburton4z@scribd.com#"/>
    <s v="915-498-5006"/>
    <s v="74976 High Crossing Center"/>
    <s v="El Paso"/>
    <s v="Texas"/>
    <n v="88546"/>
    <s v="TV809"/>
    <s v="Understanding 3D Printing"/>
    <n v="42.99"/>
    <n v="7"/>
    <x v="2"/>
    <n v="4"/>
    <n v="171.96"/>
    <n v="1"/>
  </r>
  <r>
    <n v="3188"/>
    <x v="693"/>
    <x v="1402"/>
    <s v="Florie"/>
    <s v="Boylin"/>
    <s v="fboyling@wordpress.org#mailto:fboyling@wordpress.org#"/>
    <s v="309-502-2605"/>
    <s v="511 Claremont Plaza"/>
    <s v="Carol Stream"/>
    <s v="Illinois"/>
    <n v="60351"/>
    <s v="DS305"/>
    <s v="DTI-84 Drone"/>
    <n v="455"/>
    <n v="3"/>
    <x v="5"/>
    <n v="4"/>
    <n v="1820"/>
    <n v="1"/>
  </r>
  <r>
    <n v="3189"/>
    <x v="693"/>
    <x v="594"/>
    <s v="Siobhan"/>
    <s v="Sabbatier"/>
    <s v="ssabbatier5w@mediafire.com#mailto:ssabbatier5w@mediafire.com#"/>
    <s v="315-685-1145"/>
    <s v="53795 Pankratz Alley"/>
    <s v="Rochester"/>
    <s v="New York"/>
    <n v="14614"/>
    <s v="EB506"/>
    <s v="Delta Robots"/>
    <n v="16.989999999999998"/>
    <n v="4"/>
    <x v="0"/>
    <n v="3"/>
    <n v="50.97"/>
    <n v="1"/>
  </r>
  <r>
    <n v="3190"/>
    <x v="693"/>
    <x v="816"/>
    <s v="Godiva"/>
    <s v="Jirusek"/>
    <s v="gjirusekby@360.cn#mailto:gjirusekby@360.cn#"/>
    <s v="317-919-4191"/>
    <s v="251 Lien Parkway"/>
    <s v="Indianapolis"/>
    <s v="Indiana"/>
    <n v="46295"/>
    <s v="TV808"/>
    <s v="Robotic Essentials"/>
    <n v="34.99"/>
    <n v="7"/>
    <x v="2"/>
    <n v="4"/>
    <n v="139.96"/>
    <n v="1"/>
  </r>
  <r>
    <n v="3191"/>
    <x v="693"/>
    <x v="1632"/>
    <s v="Jeremias"/>
    <s v="Gluyas"/>
    <s v="jgluyasrl@cdc.gov#mailto:jgluyasrl@cdc.gov#"/>
    <s v="248-152-7734"/>
    <s v="10847 Sutteridge Center"/>
    <s v="Troy"/>
    <s v="Michigan"/>
    <n v="48098"/>
    <s v="DK205"/>
    <s v="BYOD-350"/>
    <n v="89.95"/>
    <n v="2"/>
    <x v="3"/>
    <n v="5"/>
    <n v="449.75"/>
    <n v="1"/>
  </r>
  <r>
    <n v="3192"/>
    <x v="693"/>
    <x v="1116"/>
    <s v="Ingram"/>
    <s v="Weddeburn - Scrimgeour"/>
    <s v="iweddeburn4p@ocn.ne.jp#mailto:iweddeburn4p@ocn.ne.jp#"/>
    <s v="717-863-9284"/>
    <s v="76577 John Wall Point"/>
    <s v="Harrisburg"/>
    <s v="Pennsylvania"/>
    <n v="17121"/>
    <s v="RK602"/>
    <s v="BYOR-1000"/>
    <n v="189"/>
    <n v="5"/>
    <x v="4"/>
    <n v="3"/>
    <n v="567"/>
    <n v="1"/>
  </r>
  <r>
    <n v="3193"/>
    <x v="693"/>
    <x v="343"/>
    <s v="Cassaundra"/>
    <s v="Laurenzi"/>
    <s v="claurenzibt@noaa.gov#mailto:claurenzibt@noaa.gov#"/>
    <s v="754-355-6654"/>
    <s v="73504 Walton Drive"/>
    <s v="Pompano Beach"/>
    <s v="Florida"/>
    <n v="33075"/>
    <s v="BP108"/>
    <s v="Panda Robot Blueprint"/>
    <n v="7.99"/>
    <n v="1"/>
    <x v="6"/>
    <n v="5"/>
    <n v="39.950000000000003"/>
    <n v="1"/>
  </r>
  <r>
    <n v="3194"/>
    <x v="693"/>
    <x v="1633"/>
    <s v="Lemar"/>
    <s v="Judgkins"/>
    <s v="ljudgkinsji@godaddy.com#mailto:ljudgkinsji@godaddy.com#"/>
    <s v="970-338-7988"/>
    <s v="2030 6th Circle"/>
    <s v="Fort Collins"/>
    <s v="Colorado"/>
    <n v="80525"/>
    <s v="TV805"/>
    <s v="Industrial 3D Printing"/>
    <n v="49"/>
    <n v="7"/>
    <x v="2"/>
    <n v="4"/>
    <n v="196"/>
    <n v="1"/>
  </r>
  <r>
    <n v="3195"/>
    <x v="693"/>
    <x v="837"/>
    <s v="Lilith"/>
    <s v="Hughes"/>
    <s v="lhughes8y@qq.com#mailto:lhughes8y@qq.com#"/>
    <s v="602-833-7435"/>
    <s v="30 Surrey Trail"/>
    <s v="Phoenix"/>
    <s v="Arizona"/>
    <n v="85045"/>
    <s v="TV812"/>
    <s v="Understanding Raspberry PI"/>
    <n v="28.99"/>
    <n v="7"/>
    <x v="2"/>
    <n v="3"/>
    <n v="86.97"/>
    <n v="1"/>
  </r>
  <r>
    <n v="3196"/>
    <x v="694"/>
    <x v="1342"/>
    <s v="Willard"/>
    <s v="Sayer"/>
    <s v="wsayergy@prnewswire.com#mailto:wsayergy@prnewswire.com#"/>
    <s v="941-155-3684"/>
    <s v="91298 Schmedeman Pass"/>
    <s v="Bradenton"/>
    <s v="Florida"/>
    <n v="34205"/>
    <s v="TV813"/>
    <s v="Virtual Reality Basics"/>
    <n v="29.99"/>
    <n v="7"/>
    <x v="2"/>
    <n v="1"/>
    <n v="29.99"/>
    <n v="1"/>
  </r>
  <r>
    <n v="3197"/>
    <x v="694"/>
    <x v="1634"/>
    <s v="Mellisent"/>
    <s v="Yashaev"/>
    <s v="myashaev3h@ow.ly#mailto:myashaev3h@ow.ly#"/>
    <s v="352-114-1370"/>
    <s v="814 Buell Lane"/>
    <s v="Gainesville"/>
    <s v="Florida"/>
    <n v="32627"/>
    <s v="TV804"/>
    <s v="Drone Video Techniques"/>
    <n v="37.99"/>
    <n v="7"/>
    <x v="2"/>
    <n v="2"/>
    <n v="75.98"/>
    <n v="1"/>
  </r>
  <r>
    <n v="3198"/>
    <x v="694"/>
    <x v="1635"/>
    <s v="Mayer"/>
    <s v="Twydell"/>
    <s v="mtwydell6r@bravesites.com#mailto:mtwydell6r@bravesites.com#"/>
    <s v="682-754-0475"/>
    <s v="431 Warrior Plaza"/>
    <s v="Fort Worth"/>
    <s v="Texas"/>
    <n v="76178"/>
    <s v="DK205"/>
    <s v="BYOD-350"/>
    <n v="89.95"/>
    <n v="2"/>
    <x v="3"/>
    <n v="5"/>
    <n v="449.75"/>
    <n v="1"/>
  </r>
  <r>
    <n v="3199"/>
    <x v="695"/>
    <x v="1636"/>
    <s v="Gilberte"/>
    <s v="Plain"/>
    <s v="gplainak@canalblog.com#mailto:gplainak@canalblog.com#"/>
    <s v="215-489-6639"/>
    <s v="3663 Hansons Pass"/>
    <s v="Philadelphia"/>
    <s v="Pennsylvania"/>
    <n v="19115"/>
    <s v="DK208"/>
    <s v="BYOD-500"/>
    <n v="167"/>
    <n v="2"/>
    <x v="3"/>
    <n v="1"/>
    <n v="167"/>
    <n v="1"/>
  </r>
  <r>
    <n v="3200"/>
    <x v="695"/>
    <x v="1176"/>
    <s v="Cristian"/>
    <s v="Barker"/>
    <s v="cbarker7t@clickbank.net#mailto:cbarker7t@clickbank.net#"/>
    <s v="727-277-3163"/>
    <s v="39076 Declaration Parkway"/>
    <s v="Saint Petersburg"/>
    <s v="Florida"/>
    <n v="33705"/>
    <s v="DK207"/>
    <s v="BYOD-400S"/>
    <n v="129.94999999999999"/>
    <n v="2"/>
    <x v="3"/>
    <n v="5"/>
    <n v="649.75"/>
    <n v="1"/>
  </r>
  <r>
    <n v="3201"/>
    <x v="695"/>
    <x v="1637"/>
    <s v="Spence"/>
    <s v="Acton"/>
    <s v="sactonhe@amazon.co.jp#mailto:sactonhe@amazon.co.jp#"/>
    <s v="717-931-2819"/>
    <s v="94331 Farragut Point"/>
    <s v="Harrisburg"/>
    <s v="Pennsylvania"/>
    <n v="17126"/>
    <s v="DK208"/>
    <s v="BYOD-500"/>
    <n v="167"/>
    <n v="2"/>
    <x v="3"/>
    <n v="6"/>
    <n v="1002"/>
    <n v="1"/>
  </r>
  <r>
    <n v="3202"/>
    <x v="695"/>
    <x v="490"/>
    <s v="Abel"/>
    <s v="Strike"/>
    <s v="astrikei9@opensource.org#mailto:astrikei9@opensource.org#"/>
    <s v="267-168-6705"/>
    <s v="86 Farwell Junction"/>
    <s v="Philadelphia"/>
    <s v="Pennsylvania"/>
    <n v="19136"/>
    <s v="TV805"/>
    <s v="Industrial 3D Printing"/>
    <n v="49"/>
    <n v="7"/>
    <x v="2"/>
    <n v="5"/>
    <n v="245"/>
    <n v="1"/>
  </r>
  <r>
    <n v="3203"/>
    <x v="695"/>
    <x v="1638"/>
    <s v="Eduino"/>
    <s v="Hammant"/>
    <s v="ehammantkh@ow.ly#mailto:ehammantkh@ow.ly#"/>
    <s v="775-949-6601"/>
    <s v="824 Blaine Terrace"/>
    <s v="Carson City"/>
    <s v="Nevada"/>
    <n v="89714"/>
    <s v="RS707"/>
    <s v="RXW-9807 Robot"/>
    <n v="599"/>
    <n v="6"/>
    <x v="1"/>
    <n v="4"/>
    <n v="2396"/>
    <n v="1"/>
  </r>
  <r>
    <n v="3204"/>
    <x v="696"/>
    <x v="1639"/>
    <s v="Dulciana"/>
    <s v="Pickup"/>
    <s v="dpickupj4@amazon.co.jp#mailto:dpickupj4@amazon.co.jp#"/>
    <s v="859-527-8227"/>
    <s v="741 Pankratz Junction"/>
    <s v="Lexington"/>
    <s v="Kentucky"/>
    <n v="40524"/>
    <s v="DS307"/>
    <s v="MICR-564K Drone"/>
    <n v="499"/>
    <n v="3"/>
    <x v="5"/>
    <n v="5"/>
    <n v="2495"/>
    <n v="1"/>
  </r>
  <r>
    <n v="3205"/>
    <x v="696"/>
    <x v="1337"/>
    <s v="Faber"/>
    <s v="Boosey"/>
    <s v="fbooseyjv@chicagotribune.com#mailto:fbooseyjv@chicagotribune.com#"/>
    <s v="804-270-9294"/>
    <s v="925 5th Hill"/>
    <s v="Richmond"/>
    <s v="Virginia"/>
    <n v="23237"/>
    <s v="DS306"/>
    <s v="DX-145 Drone"/>
    <n v="250"/>
    <n v="3"/>
    <x v="5"/>
    <n v="4"/>
    <n v="1000"/>
    <n v="1"/>
  </r>
  <r>
    <n v="3206"/>
    <x v="696"/>
    <x v="583"/>
    <s v="Torrie"/>
    <s v="Coytes"/>
    <s v="tcoytesas@technorati.com#mailto:tcoytesas@technorati.com#"/>
    <s v="763-220-4635"/>
    <s v="95 Lawn Junction"/>
    <s v="Monticello"/>
    <s v="Minnesota"/>
    <n v="55565"/>
    <s v="DK206"/>
    <s v="BYOD-400"/>
    <n v="119"/>
    <n v="2"/>
    <x v="3"/>
    <n v="3"/>
    <n v="357"/>
    <n v="1"/>
  </r>
  <r>
    <n v="3207"/>
    <x v="696"/>
    <x v="1640"/>
    <s v="Herbie"/>
    <s v="Ottawell"/>
    <s v="hottawellcs@sourceforge.net#mailto:hottawellcs@sourceforge.net#"/>
    <s v="302-920-9473"/>
    <s v="12743 Valley Edge Alley"/>
    <s v="Wilmington"/>
    <s v="Delaware"/>
    <n v="19805"/>
    <s v="EB518"/>
    <s v="Single Rotor Drones"/>
    <n v="14.99"/>
    <n v="4"/>
    <x v="0"/>
    <n v="1"/>
    <n v="14.99"/>
    <n v="1"/>
  </r>
  <r>
    <n v="3208"/>
    <x v="696"/>
    <x v="85"/>
    <s v="Earvin"/>
    <s v="Askell"/>
    <s v="easkella0@eventbrite.com#mailto:easkella0@eventbrite.com#"/>
    <s v="504-932-0002"/>
    <s v="134 Cordelia Crossing"/>
    <s v="New Orleans"/>
    <s v="Louisiana"/>
    <n v="70129"/>
    <s v="DK209"/>
    <s v="BYOD-550"/>
    <n v="179"/>
    <n v="2"/>
    <x v="3"/>
    <n v="6"/>
    <n v="1074"/>
    <n v="1"/>
  </r>
  <r>
    <n v="3209"/>
    <x v="696"/>
    <x v="1390"/>
    <s v="Minnnie"/>
    <s v="Wilbraham"/>
    <s v="mwilbrahame@cnn.com#mailto:mwilbrahame@cnn.com#"/>
    <s v="510-387-5103"/>
    <s v="15 Montana Avenue"/>
    <s v="Oakland"/>
    <s v="California"/>
    <n v="94660"/>
    <s v="BP101"/>
    <s v="All Eyes Drone Blueprint"/>
    <n v="9.99"/>
    <n v="1"/>
    <x v="6"/>
    <n v="4"/>
    <n v="39.96"/>
    <n v="1"/>
  </r>
  <r>
    <n v="3210"/>
    <x v="697"/>
    <x v="506"/>
    <s v="Babara"/>
    <s v="Abrahamsson"/>
    <s v="babrahamssonje@twitter.com#mailto:babrahamssonje@twitter.com#"/>
    <s v="267-258-0401"/>
    <s v="1732 Pearson Court"/>
    <s v="Philadelphia"/>
    <s v="Pennsylvania"/>
    <n v="19104"/>
    <s v="TV812"/>
    <s v="Understanding Raspberry PI"/>
    <n v="28.99"/>
    <n v="7"/>
    <x v="2"/>
    <n v="5"/>
    <n v="144.94999999999999"/>
    <n v="0"/>
  </r>
  <r>
    <n v="3211"/>
    <x v="698"/>
    <x v="1194"/>
    <s v="Chick"/>
    <s v="McGrath"/>
    <s v="cmcgrathn8@aol.com#mailto:cmcgrathn8@aol.com#"/>
    <s v="225-414-3073"/>
    <s v="74 Granby Lane"/>
    <s v="Baton Rouge"/>
    <s v="Louisiana"/>
    <n v="70815"/>
    <s v="DS305"/>
    <s v="DTI-84 Drone"/>
    <n v="455"/>
    <n v="3"/>
    <x v="5"/>
    <n v="3"/>
    <n v="1365"/>
    <n v="0"/>
  </r>
  <r>
    <n v="3212"/>
    <x v="698"/>
    <x v="1641"/>
    <s v="Jerrilyn"/>
    <s v="Allom"/>
    <s v="jallomdj@stanford.edu#mailto:jallomdj@stanford.edu#"/>
    <s v="816-563-9779"/>
    <s v="33 Cottonwood Drive"/>
    <s v="Kansas City"/>
    <s v="Missouri"/>
    <n v="64199"/>
    <s v="EB517"/>
    <s v="SCARA Robots"/>
    <n v="19.5"/>
    <n v="4"/>
    <x v="0"/>
    <n v="5"/>
    <n v="97.5"/>
    <n v="0"/>
  </r>
  <r>
    <n v="3213"/>
    <x v="698"/>
    <x v="1642"/>
    <s v="Ed"/>
    <s v="Tabart"/>
    <s v="etabartf5@ezinearticles.com#mailto:etabartf5@ezinearticles.com#"/>
    <s v="248-470-0027"/>
    <s v="725 Dixon Street"/>
    <s v="Troy"/>
    <s v="Michigan"/>
    <n v="48098"/>
    <s v="DS306"/>
    <s v="DX-145 Drone"/>
    <n v="250"/>
    <n v="3"/>
    <x v="5"/>
    <n v="4"/>
    <n v="1000"/>
    <n v="0"/>
  </r>
  <r>
    <n v="3214"/>
    <x v="698"/>
    <x v="1643"/>
    <s v="Lucila"/>
    <s v="Aylward"/>
    <s v="laylwardde@jalbum.net#mailto:laylwardde@jalbum.net#"/>
    <s v="214-766-8473"/>
    <s v="87 Dryden Park"/>
    <s v="Dallas"/>
    <s v="Texas"/>
    <n v="75379"/>
    <s v="EB516"/>
    <s v="RTF Drones"/>
    <n v="16.989999999999998"/>
    <n v="4"/>
    <x v="0"/>
    <n v="5"/>
    <n v="84.949999999999989"/>
    <n v="0"/>
  </r>
  <r>
    <n v="3215"/>
    <x v="699"/>
    <x v="572"/>
    <s v="Wallis"/>
    <s v="Gaveltone"/>
    <s v="wgaveltonepz@hud.gov#mailto:wgaveltonepz@hud.gov#"/>
    <s v="901-227-9007"/>
    <s v="1837 Scofield Center"/>
    <s v="Memphis"/>
    <s v="Tennessee"/>
    <n v="38181"/>
    <s v="EB508"/>
    <s v="Fixed Wing Drones"/>
    <n v="15.5"/>
    <n v="4"/>
    <x v="0"/>
    <n v="1"/>
    <n v="15.5"/>
    <n v="0"/>
  </r>
  <r>
    <n v="3216"/>
    <x v="699"/>
    <x v="16"/>
    <s v="Christyna"/>
    <s v="Ciobutaru"/>
    <s v="cciobutaru6v@netlog.com#mailto:cciobutaru6v@netlog.com#"/>
    <s v="704-120-3431"/>
    <s v="714 Aberg Circle"/>
    <s v="Charlotte"/>
    <s v="North Carolina"/>
    <n v="28263"/>
    <s v="EB509"/>
    <s v="GPS Drones"/>
    <n v="19.989999999999998"/>
    <n v="4"/>
    <x v="0"/>
    <n v="3"/>
    <n v="59.97"/>
    <n v="0"/>
  </r>
  <r>
    <n v="3217"/>
    <x v="699"/>
    <x v="1427"/>
    <s v="Mora"/>
    <s v="Bisset"/>
    <s v="mbisset68@npr.org#mailto:mbisset68@npr.org#"/>
    <s v="972-444-7776"/>
    <s v="347 Forster Avenue"/>
    <s v="Dallas"/>
    <s v="Texas"/>
    <n v="75287"/>
    <s v="BP102"/>
    <s v="Bsquare Robot Blueprint"/>
    <n v="8.99"/>
    <n v="1"/>
    <x v="6"/>
    <n v="2"/>
    <n v="17.98"/>
    <n v="0"/>
  </r>
  <r>
    <n v="3218"/>
    <x v="699"/>
    <x v="1644"/>
    <s v="Vivienne"/>
    <s v="Krolle"/>
    <s v="vkrolleg4@fc2.com#mailto:vkrolleg4@fc2.com#"/>
    <s v="415-743-3689"/>
    <s v="866 Carey Trail"/>
    <s v="San Francisco"/>
    <s v="California"/>
    <n v="94159"/>
    <s v="EB516"/>
    <s v="RTF Drones"/>
    <n v="16.989999999999998"/>
    <n v="4"/>
    <x v="0"/>
    <n v="3"/>
    <n v="50.97"/>
    <n v="0"/>
  </r>
  <r>
    <n v="3219"/>
    <x v="700"/>
    <x v="62"/>
    <s v="Carlie"/>
    <s v="Pala"/>
    <s v="cpala1d@mysql.com#mailto:cpala1d@mysql.com#"/>
    <s v="563-279-3211"/>
    <s v="765 Del Sol Way"/>
    <s v="Davenport"/>
    <s v="Iowa"/>
    <n v="52804"/>
    <s v="DK209"/>
    <s v="BYOD-550"/>
    <n v="179"/>
    <n v="2"/>
    <x v="3"/>
    <n v="2"/>
    <n v="358"/>
    <n v="0"/>
  </r>
  <r>
    <n v="3220"/>
    <x v="700"/>
    <x v="1005"/>
    <s v="Katerina"/>
    <s v="Kempstone"/>
    <s v="kkempstone3t@harvard.edu#mailto:kkempstone3t@harvard.edu#"/>
    <s v="303-823-7990"/>
    <s v="4153 7th Park"/>
    <s v="Denver"/>
    <s v="Colorado"/>
    <n v="80217"/>
    <s v="RS705"/>
    <s v="RQTE-554 Robot"/>
    <n v="684"/>
    <n v="6"/>
    <x v="1"/>
    <n v="6"/>
    <n v="4104"/>
    <n v="0"/>
  </r>
  <r>
    <n v="3221"/>
    <x v="701"/>
    <x v="1394"/>
    <s v="Daniela"/>
    <s v="Hallard"/>
    <s v="dhallard4v@admin.ch#mailto:dhallard4v@admin.ch#"/>
    <s v="434-917-4976"/>
    <s v="50917 Hintze Center"/>
    <s v="Lynchburg"/>
    <s v="Virginia"/>
    <n v="24515"/>
    <s v="DK203"/>
    <s v="BYOD-220"/>
    <n v="69"/>
    <n v="2"/>
    <x v="3"/>
    <n v="2"/>
    <n v="138"/>
    <n v="0"/>
  </r>
  <r>
    <n v="3222"/>
    <x v="701"/>
    <x v="1645"/>
    <s v="Marigold"/>
    <s v="Geaves"/>
    <s v="mgeavesab@hibu.com#mailto:mgeavesab@hibu.com#"/>
    <s v="704-479-5243"/>
    <s v="861 Grover Pass"/>
    <s v="Charlotte"/>
    <s v="North Carolina"/>
    <n v="28272"/>
    <s v="TV810"/>
    <s v="Understanding Automation"/>
    <n v="44.95"/>
    <n v="7"/>
    <x v="2"/>
    <n v="5"/>
    <n v="224.75"/>
    <n v="0"/>
  </r>
  <r>
    <n v="3223"/>
    <x v="701"/>
    <x v="823"/>
    <s v="Goldina"/>
    <s v="Baldacchi"/>
    <s v="gbaldacchiaj@prnewswire.com#mailto:gbaldacchiaj@prnewswire.com#"/>
    <s v="718-956-1357"/>
    <s v="36888 Esch Crossing"/>
    <s v="Bronx"/>
    <s v="New York"/>
    <n v="10474"/>
    <s v="DK201"/>
    <s v="BYOD-100"/>
    <n v="54"/>
    <n v="2"/>
    <x v="3"/>
    <n v="6"/>
    <n v="324"/>
    <n v="0"/>
  </r>
  <r>
    <n v="3224"/>
    <x v="701"/>
    <x v="521"/>
    <s v="Jerrold"/>
    <s v="Hector"/>
    <s v="jhectores@geocities.com#mailto:jhectores@geocities.com#"/>
    <s v="559-989-8821"/>
    <s v="63002 Burrows Drive"/>
    <s v="Fresno"/>
    <s v="California"/>
    <n v="93786"/>
    <s v="TV811"/>
    <s v="Understanding Drone Regulations"/>
    <n v="27.5"/>
    <n v="7"/>
    <x v="2"/>
    <n v="5"/>
    <n v="137.5"/>
    <n v="0"/>
  </r>
  <r>
    <n v="3225"/>
    <x v="701"/>
    <x v="938"/>
    <s v="Gratiana"/>
    <s v="Atwood"/>
    <s v="gatwood6i@stanford.edu#mailto:gatwood6i@stanford.edu#"/>
    <s v="414-624-7175"/>
    <s v="31 Stephen Trail"/>
    <s v="Milwaukee"/>
    <s v="Wisconsin"/>
    <n v="53234"/>
    <s v="RK603"/>
    <s v="BYOR-1500"/>
    <n v="189"/>
    <n v="5"/>
    <x v="4"/>
    <n v="4"/>
    <n v="756"/>
    <n v="0"/>
  </r>
  <r>
    <n v="3226"/>
    <x v="701"/>
    <x v="1241"/>
    <s v="Johanna"/>
    <s v="Massei"/>
    <s v="jmasseic9@google.it#mailto:jmasseic9@google.it#"/>
    <s v="203-690-4235"/>
    <s v="532 Dottie Parkway"/>
    <s v="Waterbury"/>
    <s v="Connecticut"/>
    <n v="6721"/>
    <s v="TV808"/>
    <s v="Robotic Essentials"/>
    <n v="34.99"/>
    <n v="7"/>
    <x v="2"/>
    <n v="3"/>
    <n v="104.97"/>
    <n v="0"/>
  </r>
  <r>
    <n v="3227"/>
    <x v="702"/>
    <x v="605"/>
    <s v="Dedie"/>
    <s v="Perelli"/>
    <s v="dperellihx@dagondesign.com#mailto:dperellihx@dagondesign.com#"/>
    <s v="907-509-4716"/>
    <s v="61 Service Pass"/>
    <s v="Fairbanks"/>
    <s v="Alaska"/>
    <n v="99790"/>
    <s v="DK205"/>
    <s v="BYOD-350"/>
    <n v="89.95"/>
    <n v="2"/>
    <x v="3"/>
    <n v="4"/>
    <n v="359.8"/>
    <n v="0"/>
  </r>
  <r>
    <n v="3228"/>
    <x v="702"/>
    <x v="1559"/>
    <s v="Garret"/>
    <s v="Pritchett"/>
    <s v="gpritchett9i@wikipedia.org#mailto:gpritchett9i@wikipedia.org#"/>
    <s v="601-142-8783"/>
    <s v="174 Mesta Terrace"/>
    <s v="Jackson"/>
    <s v="Mississippi"/>
    <n v="39296"/>
    <s v="TV807"/>
    <s v="Open Source Code"/>
    <n v="32.950000000000003"/>
    <n v="7"/>
    <x v="2"/>
    <n v="3"/>
    <n v="98.850000000000009"/>
    <n v="0"/>
  </r>
  <r>
    <n v="3229"/>
    <x v="702"/>
    <x v="1292"/>
    <s v="Padriac"/>
    <s v="Gow"/>
    <s v="pgowfy@businessweek.com#mailto:pgowfy@businessweek.com#"/>
    <s v="937-426-7150"/>
    <s v="43410 Muir Lane"/>
    <s v="Dayton"/>
    <s v="Ohio"/>
    <n v="45440"/>
    <s v="EB517"/>
    <s v="SCARA Robots"/>
    <n v="19.5"/>
    <n v="4"/>
    <x v="0"/>
    <n v="5"/>
    <n v="97.5"/>
    <n v="0"/>
  </r>
  <r>
    <n v="3230"/>
    <x v="702"/>
    <x v="122"/>
    <s v="Chrysler"/>
    <s v="Chadwick"/>
    <s v="cchadwickg2@craigslist.org#mailto:cchadwickg2@craigslist.org#"/>
    <s v="661-262-2696"/>
    <s v="4171 Vidon Lane"/>
    <s v="Bakersfield"/>
    <s v="California"/>
    <n v="93399"/>
    <s v="EB509"/>
    <s v="GPS Drones"/>
    <n v="19.989999999999998"/>
    <n v="4"/>
    <x v="0"/>
    <n v="5"/>
    <n v="99.949999999999989"/>
    <n v="0"/>
  </r>
  <r>
    <n v="3231"/>
    <x v="702"/>
    <x v="1646"/>
    <s v="Udell"/>
    <s v="Filochov"/>
    <s v="ufilochov4r@nytimes.com#mailto:ufilochov4r@nytimes.com#"/>
    <s v="513-801-4113"/>
    <s v="73 Manufacturers Plaza"/>
    <s v="Cincinnati"/>
    <s v="Ohio"/>
    <n v="45296"/>
    <s v="TV803"/>
    <s v="Cloud Computing"/>
    <n v="29.99"/>
    <n v="7"/>
    <x v="2"/>
    <n v="4"/>
    <n v="119.96"/>
    <n v="0"/>
  </r>
  <r>
    <n v="3232"/>
    <x v="702"/>
    <x v="1247"/>
    <s v="Ira"/>
    <s v="Hale"/>
    <s v="ihalei4@nifty.com#mailto:ihalei4@nifty.com#"/>
    <s v="813-433-9503"/>
    <s v="55574 Monument Street"/>
    <s v="Tampa"/>
    <s v="Florida"/>
    <n v="33673"/>
    <s v="EB508"/>
    <s v="Fixed Wing Drones"/>
    <n v="15.5"/>
    <n v="4"/>
    <x v="0"/>
    <n v="4"/>
    <n v="62"/>
    <n v="0"/>
  </r>
  <r>
    <n v="3233"/>
    <x v="702"/>
    <x v="243"/>
    <s v="Fedora"/>
    <s v="Phebee"/>
    <s v="fphebee40@seattletimes.com#mailto:fphebee40@seattletimes.com#"/>
    <s v="574-289-9414"/>
    <s v="8425 Larry Junction"/>
    <s v="South Bend"/>
    <s v="Indiana"/>
    <n v="46614"/>
    <s v="DK204"/>
    <s v="BYOD-300"/>
    <n v="89"/>
    <n v="2"/>
    <x v="3"/>
    <n v="4"/>
    <n v="356"/>
    <n v="0"/>
  </r>
  <r>
    <n v="3234"/>
    <x v="702"/>
    <x v="1647"/>
    <s v="Garrett"/>
    <s v="Chaloner"/>
    <s v="gchaloneri6@about.com#mailto:gchaloneri6@about.com#"/>
    <s v="281-961-9433"/>
    <s v="53443 Arkansas Court"/>
    <s v="Houston"/>
    <s v="Texas"/>
    <n v="77085"/>
    <s v="EB512"/>
    <s v="Multi Rotor Drones"/>
    <n v="24.95"/>
    <n v="4"/>
    <x v="0"/>
    <n v="3"/>
    <n v="74.849999999999994"/>
    <n v="0"/>
  </r>
  <r>
    <n v="3235"/>
    <x v="703"/>
    <x v="760"/>
    <s v="Roby"/>
    <s v="Gilbey"/>
    <s v="rgilbeyat@clickbank.net#mailto:rgilbeyat@clickbank.net#"/>
    <s v="434-150-9295"/>
    <s v="598 Kipling Trail"/>
    <s v="Manassas"/>
    <s v="Virginia"/>
    <n v="22111"/>
    <s v="TV808"/>
    <s v="Robotic Essentials"/>
    <n v="34.99"/>
    <n v="7"/>
    <x v="2"/>
    <n v="3"/>
    <n v="104.97"/>
    <n v="0"/>
  </r>
  <r>
    <n v="3236"/>
    <x v="703"/>
    <x v="171"/>
    <s v="Westbrooke"/>
    <s v="Conybear"/>
    <s v="wconybearoy@webnode.com#mailto:wconybearoy@webnode.com#"/>
    <s v="512-787-3932"/>
    <s v="49359 Onsgard Circle"/>
    <s v="Austin"/>
    <s v="Texas"/>
    <n v="78759"/>
    <s v="EB521"/>
    <s v="Understanding Artificial Intelligence"/>
    <n v="19.5"/>
    <n v="4"/>
    <x v="0"/>
    <n v="4"/>
    <n v="78"/>
    <n v="0"/>
  </r>
  <r>
    <n v="3237"/>
    <x v="703"/>
    <x v="809"/>
    <s v="Stuart"/>
    <s v="Ruberti"/>
    <s v="sruberti9l@dion.ne.jp#mailto:sruberti9l@dion.ne.jp#"/>
    <s v="602-945-2112"/>
    <s v="5864 Nelson Hill"/>
    <s v="Phoenix"/>
    <s v="Arizona"/>
    <n v="85020"/>
    <s v="RS705"/>
    <s v="RQTE-554 Robot"/>
    <n v="684"/>
    <n v="6"/>
    <x v="1"/>
    <n v="4"/>
    <n v="2736"/>
    <n v="0"/>
  </r>
  <r>
    <n v="3238"/>
    <x v="704"/>
    <x v="847"/>
    <s v="Carlie"/>
    <s v="Matthieson"/>
    <s v="cmatthiesonhg@oracle.com#mailto:cmatthiesonhg@oracle.com#"/>
    <s v="952-319-3377"/>
    <s v="42363 Autumn Leaf Pass"/>
    <s v="Young America"/>
    <s v="Minnesota"/>
    <n v="55564"/>
    <s v="DS301"/>
    <s v="DA-SA702 Drone"/>
    <n v="399"/>
    <n v="3"/>
    <x v="5"/>
    <n v="4"/>
    <n v="1596"/>
    <n v="0"/>
  </r>
  <r>
    <n v="3239"/>
    <x v="704"/>
    <x v="447"/>
    <s v="Evanne"/>
    <s v="Bruce"/>
    <s v="ebrucejk@ftc.gov#mailto:ebrucejk@ftc.gov#"/>
    <s v="347-643-0354"/>
    <s v="662 Hoffman Hill"/>
    <s v="Flushing"/>
    <s v="New York"/>
    <n v="11388"/>
    <s v="TV811"/>
    <s v="Understanding Drone Regulations"/>
    <n v="27.5"/>
    <n v="7"/>
    <x v="2"/>
    <n v="3"/>
    <n v="82.5"/>
    <n v="0"/>
  </r>
  <r>
    <n v="3240"/>
    <x v="704"/>
    <x v="146"/>
    <s v="Elwin"/>
    <s v="Yakobovicz"/>
    <s v="eyakoboviczn6@fc2.com#mailto:eyakoboviczn6@fc2.com#"/>
    <s v="608-958-8759"/>
    <s v="291 Sachs Street"/>
    <s v="Madison"/>
    <s v="Wisconsin"/>
    <n v="53710"/>
    <s v="DS301"/>
    <s v="DA-SA702 Drone"/>
    <n v="399"/>
    <n v="3"/>
    <x v="5"/>
    <n v="5"/>
    <n v="1995"/>
    <n v="0"/>
  </r>
  <r>
    <n v="3241"/>
    <x v="704"/>
    <x v="663"/>
    <s v="Idell"/>
    <s v="Dyson"/>
    <s v="idyson1n@toplist.cz#mailto:idyson1n@toplist.cz#"/>
    <s v="972-775-4027"/>
    <s v="7660 Doe Crossing Avenue"/>
    <s v="Plano"/>
    <s v="Texas"/>
    <n v="75074"/>
    <s v="RS704"/>
    <s v="RLK-9920 Robot"/>
    <n v="699"/>
    <n v="6"/>
    <x v="1"/>
    <n v="2"/>
    <n v="1398"/>
    <n v="0"/>
  </r>
  <r>
    <n v="3242"/>
    <x v="704"/>
    <x v="1648"/>
    <s v="Dean"/>
    <s v="Wharin"/>
    <s v="dwharindh@sina.com.cn#mailto:dwharindh@sina.com.cn#"/>
    <s v="405-906-6922"/>
    <s v="81728 Buena Vista Junction"/>
    <s v="Oklahoma City"/>
    <s v="Oklahoma"/>
    <n v="73157"/>
    <s v="EB516"/>
    <s v="RTF Drones"/>
    <n v="16.989999999999998"/>
    <n v="4"/>
    <x v="0"/>
    <n v="3"/>
    <n v="50.97"/>
    <n v="0"/>
  </r>
  <r>
    <n v="3243"/>
    <x v="704"/>
    <x v="905"/>
    <s v="Ezequiel"/>
    <s v="Blakeden"/>
    <s v="eblakedenhc@imgur.com#mailto:eblakedenhc@imgur.com#"/>
    <s v="502-452-5341"/>
    <s v="24 Stone Corner Circle"/>
    <s v="Louisville"/>
    <s v="Kentucky"/>
    <n v="40287"/>
    <s v="EB521"/>
    <s v="Understanding Artificial Intelligence"/>
    <n v="19.5"/>
    <n v="4"/>
    <x v="0"/>
    <n v="3"/>
    <n v="58.5"/>
    <n v="0"/>
  </r>
  <r>
    <n v="3244"/>
    <x v="704"/>
    <x v="421"/>
    <s v="Clo"/>
    <s v="Illwell"/>
    <s v="cillwellk2@cdbaby.com#mailto:cillwellk2@cdbaby.com#"/>
    <s v="253-316-9740"/>
    <s v="6536 Hoepker Crossing"/>
    <s v="Tacoma"/>
    <s v="Washington"/>
    <n v="98417"/>
    <s v="RS705"/>
    <s v="RQTE-554 Robot"/>
    <n v="684"/>
    <n v="6"/>
    <x v="1"/>
    <n v="3"/>
    <n v="2052"/>
    <n v="0"/>
  </r>
  <r>
    <n v="3245"/>
    <x v="705"/>
    <x v="736"/>
    <s v="Starlene"/>
    <s v="Klausen"/>
    <s v="sklausenr8@github.com#mailto:sklausenr8@github.com#"/>
    <s v="405-841-9429"/>
    <s v="19 Delladonna Way"/>
    <s v="Oklahoma City"/>
    <s v="Oklahoma"/>
    <n v="73119"/>
    <s v="DS303"/>
    <s v="DTD-7000 Drone"/>
    <n v="450"/>
    <n v="3"/>
    <x v="5"/>
    <n v="3"/>
    <n v="1350"/>
    <n v="0"/>
  </r>
  <r>
    <n v="3246"/>
    <x v="705"/>
    <x v="1239"/>
    <s v="Atalanta"/>
    <s v="Arendsen"/>
    <s v="aarendsenpl@state.tx.us#mailto:aarendsenpl@state.tx.us#"/>
    <s v="520-937-8245"/>
    <s v="58789 Dayton Place"/>
    <s v="Prescott"/>
    <s v="Arizona"/>
    <n v="86305"/>
    <s v="BP109"/>
    <s v="QuadroCopter Blueprint"/>
    <n v="10.99"/>
    <n v="1"/>
    <x v="6"/>
    <n v="4"/>
    <n v="43.96"/>
    <n v="0"/>
  </r>
  <r>
    <n v="3247"/>
    <x v="706"/>
    <x v="398"/>
    <s v="Skipper"/>
    <s v="Bolger"/>
    <s v="sbolgerfn@epa.gov#mailto:sbolgerfn@epa.gov#"/>
    <s v="916-234-8482"/>
    <s v="51919 Brown Plaza"/>
    <s v="Sacramento"/>
    <s v="California"/>
    <n v="94230"/>
    <s v="RK604"/>
    <s v="BYOR-2640S"/>
    <n v="189"/>
    <n v="5"/>
    <x v="4"/>
    <n v="2"/>
    <n v="378"/>
    <n v="0"/>
  </r>
  <r>
    <n v="3248"/>
    <x v="706"/>
    <x v="495"/>
    <s v="Marena"/>
    <s v="Plewman"/>
    <s v="mplewmano7@woothemes.com#mailto:mplewmano7@woothemes.com#"/>
    <s v="518-317-1240"/>
    <s v="271 Buhler Alley"/>
    <s v="Schenectady"/>
    <s v="New York"/>
    <n v="12325"/>
    <s v="EB516"/>
    <s v="RTF Drones"/>
    <n v="16.989999999999998"/>
    <n v="4"/>
    <x v="0"/>
    <n v="3"/>
    <n v="50.97"/>
    <n v="0"/>
  </r>
  <r>
    <n v="3249"/>
    <x v="706"/>
    <x v="351"/>
    <s v="Missy"/>
    <s v="Rodmell"/>
    <s v="mrodmellaf@feedburner.com#mailto:mrodmellaf@feedburner.com#"/>
    <s v="801-381-7737"/>
    <s v="50913 Del Sol Court"/>
    <s v="Salt Lake City"/>
    <s v="Utah"/>
    <n v="84130"/>
    <s v="DK208"/>
    <s v="BYOD-500"/>
    <n v="167"/>
    <n v="2"/>
    <x v="3"/>
    <n v="5"/>
    <n v="835"/>
    <n v="0"/>
  </r>
  <r>
    <n v="3250"/>
    <x v="706"/>
    <x v="1649"/>
    <s v="Herold"/>
    <s v="Dunnet"/>
    <s v="hdunnetix@slideshare.net#mailto:hdunnetix@slideshare.net#"/>
    <s v="909-603-0979"/>
    <s v="92621 Porter Circle"/>
    <s v="Riverside"/>
    <s v="California"/>
    <n v="92505"/>
    <s v="DK205"/>
    <s v="BYOD-350"/>
    <n v="89.95"/>
    <n v="2"/>
    <x v="3"/>
    <n v="5"/>
    <n v="449.75"/>
    <n v="0"/>
  </r>
  <r>
    <n v="3251"/>
    <x v="706"/>
    <x v="875"/>
    <s v="Gracie"/>
    <s v="Moens"/>
    <s v="gmoensqa@gnu.org#mailto:gmoensqa@gnu.org#"/>
    <s v="480-258-2950"/>
    <s v="8477 Farmco Point"/>
    <s v="Scottsdale"/>
    <s v="Arizona"/>
    <n v="85271"/>
    <s v="BP107"/>
    <s v="Ladybug Robot Blueprint"/>
    <n v="12"/>
    <n v="1"/>
    <x v="6"/>
    <n v="3"/>
    <n v="36"/>
    <n v="0"/>
  </r>
  <r>
    <n v="3252"/>
    <x v="706"/>
    <x v="119"/>
    <s v="Johnathan"/>
    <s v="Ramsbotham"/>
    <s v="jramsbothamly@pagesperso-orange.fr#mailto:jramsbothamly@pagesperso-orange.fr#"/>
    <s v="785-829-9822"/>
    <s v="793 Hanson Alley"/>
    <s v="Topeka"/>
    <s v="Kansas"/>
    <n v="66699"/>
    <s v="DS306"/>
    <s v="DX-145 Drone"/>
    <n v="250"/>
    <n v="3"/>
    <x v="5"/>
    <n v="5"/>
    <n v="1250"/>
    <n v="0"/>
  </r>
  <r>
    <n v="3253"/>
    <x v="706"/>
    <x v="1650"/>
    <s v="Priscilla"/>
    <s v="Camerana"/>
    <s v="pcameranaol@ed.gov#mailto:pcameranaol@ed.gov#"/>
    <s v="312-391-3075"/>
    <s v="882 Prairieview Way"/>
    <s v="Chicago"/>
    <s v="Illinois"/>
    <n v="60609"/>
    <s v="DS306"/>
    <s v="DX-145 Drone"/>
    <n v="250"/>
    <n v="3"/>
    <x v="5"/>
    <n v="5"/>
    <n v="1250"/>
    <n v="0"/>
  </r>
  <r>
    <n v="3254"/>
    <x v="706"/>
    <x v="578"/>
    <s v="Dorian"/>
    <s v="Henlon"/>
    <s v="dhenlonc2@blogs.com#mailto:dhenlonc2@blogs.com#"/>
    <s v="303-394-5294"/>
    <s v="92 Eastlawn Lane"/>
    <s v="Denver"/>
    <s v="Colorado"/>
    <n v="80279"/>
    <s v="TV810"/>
    <s v="Understanding Automation"/>
    <n v="44.95"/>
    <n v="7"/>
    <x v="2"/>
    <n v="6"/>
    <n v="269.70000000000005"/>
    <n v="0"/>
  </r>
  <r>
    <n v="3255"/>
    <x v="707"/>
    <x v="580"/>
    <s v="Normie"/>
    <s v="Shaw"/>
    <s v="nshaw9u@craigslist.org#mailto:nshaw9u@craigslist.org#"/>
    <s v="571-477-6696"/>
    <s v="240 Old Gate Alley"/>
    <s v="Arlington"/>
    <s v="Virginia"/>
    <n v="22212"/>
    <s v="DK208"/>
    <s v="BYOD-500"/>
    <n v="167"/>
    <n v="2"/>
    <x v="3"/>
    <n v="4"/>
    <n v="668"/>
    <n v="0"/>
  </r>
  <r>
    <n v="3256"/>
    <x v="707"/>
    <x v="1281"/>
    <s v="Nevil"/>
    <s v="Webberley"/>
    <s v="nwebberley8w@studiopress.com#mailto:nwebberley8w@studiopress.com#"/>
    <s v="202-740-6665"/>
    <s v="573 6th Road"/>
    <s v="Washington"/>
    <s v="District of Columbia"/>
    <n v="20010"/>
    <s v="EB501"/>
    <s v="Articulated Robots"/>
    <n v="23.99"/>
    <n v="4"/>
    <x v="0"/>
    <n v="2"/>
    <n v="47.98"/>
    <n v="0"/>
  </r>
  <r>
    <n v="3257"/>
    <x v="707"/>
    <x v="1651"/>
    <s v="Ephrem"/>
    <s v="Di Maria"/>
    <s v="edii0@geocities.com#mailto:edii0@geocities.com#"/>
    <s v="813-649-8797"/>
    <s v="79 Golf Pass"/>
    <s v="Tampa"/>
    <s v="Florida"/>
    <n v="33605"/>
    <s v="RK604"/>
    <s v="BYOR-2640S"/>
    <n v="189"/>
    <n v="5"/>
    <x v="4"/>
    <n v="4"/>
    <n v="756"/>
    <n v="0"/>
  </r>
  <r>
    <n v="3258"/>
    <x v="707"/>
    <x v="1314"/>
    <s v="Jaymee"/>
    <s v="Aucourte"/>
    <s v="jaucourteen@imageshack.us#mailto:jaucourteen@imageshack.us#"/>
    <s v="253-592-1771"/>
    <s v="515 Warrior Circle"/>
    <s v="Tacoma"/>
    <s v="Washington"/>
    <n v="98405"/>
    <s v="EB516"/>
    <s v="RTF Drones"/>
    <n v="16.989999999999998"/>
    <n v="4"/>
    <x v="0"/>
    <n v="2"/>
    <n v="33.979999999999997"/>
    <n v="0"/>
  </r>
  <r>
    <n v="3259"/>
    <x v="707"/>
    <x v="183"/>
    <s v="Tobe"/>
    <s v="Sailor"/>
    <s v="tsailoro4@barnesandnoble.com#mailto:tsailoro4@barnesandnoble.com#"/>
    <s v="702-589-2999"/>
    <s v="19 Barby Court"/>
    <s v="Las Vegas"/>
    <s v="Nevada"/>
    <n v="89155"/>
    <s v="TV809"/>
    <s v="Understanding 3D Printing"/>
    <n v="42.99"/>
    <n v="7"/>
    <x v="2"/>
    <n v="3"/>
    <n v="128.97"/>
    <n v="0"/>
  </r>
  <r>
    <n v="3260"/>
    <x v="708"/>
    <x v="846"/>
    <s v="Fonzie"/>
    <s v="Casero"/>
    <s v="fcaseroes@cnet.com#mailto:fcaseroes@cnet.com#"/>
    <s v="309-854-3405"/>
    <s v="966 Lukken Parkway"/>
    <s v="Peoria"/>
    <s v="Illinois"/>
    <n v="61605"/>
    <s v="BP109"/>
    <s v="QuadroCopter Blueprint"/>
    <n v="10.99"/>
    <n v="1"/>
    <x v="6"/>
    <n v="4"/>
    <n v="43.96"/>
    <n v="0"/>
  </r>
  <r>
    <n v="3261"/>
    <x v="708"/>
    <x v="1652"/>
    <s v="Willyt"/>
    <s v="MacNeill"/>
    <s v="wmacneillqg@forbes.com#mailto:wmacneillqg@forbes.com#"/>
    <s v="719-986-8222"/>
    <s v="973 Katie Trail"/>
    <s v="Denver"/>
    <s v="Colorado"/>
    <n v="80209"/>
    <s v="EB514"/>
    <s v="Polar Robots"/>
    <n v="23.99"/>
    <n v="4"/>
    <x v="0"/>
    <n v="4"/>
    <n v="95.96"/>
    <n v="0"/>
  </r>
  <r>
    <n v="3262"/>
    <x v="708"/>
    <x v="1653"/>
    <s v="Tann"/>
    <s v="Angear"/>
    <s v="tangearrk@so-net.ne.jp#mailto:tangearrk@so-net.ne.jp#"/>
    <s v="405-534-0997"/>
    <s v="34288 American Terrace"/>
    <s v="Oklahoma City"/>
    <s v="Oklahoma"/>
    <n v="73114"/>
    <s v="RS703"/>
    <s v="RCB-889 Robot"/>
    <n v="549"/>
    <n v="6"/>
    <x v="1"/>
    <n v="3"/>
    <n v="1647"/>
    <n v="0"/>
  </r>
  <r>
    <n v="3263"/>
    <x v="709"/>
    <x v="277"/>
    <s v="Ethelred"/>
    <s v="Cleworth"/>
    <s v="ecleworthcq@hp.com#mailto:ecleworthcq@hp.com#"/>
    <s v="614-277-1641"/>
    <s v="9921 Scofield Point"/>
    <s v="Columbus"/>
    <s v="Ohio"/>
    <n v="43204"/>
    <s v="TV811"/>
    <s v="Understanding Drone Regulations"/>
    <n v="27.5"/>
    <n v="7"/>
    <x v="2"/>
    <n v="1"/>
    <n v="27.5"/>
    <n v="0"/>
  </r>
  <r>
    <n v="3264"/>
    <x v="709"/>
    <x v="1654"/>
    <s v="Thelma"/>
    <s v="Mougin"/>
    <s v="tmouginej@phoca.cz#mailto:tmouginej@phoca.cz#"/>
    <s v="404-779-7859"/>
    <s v="96142 Waxwing Court"/>
    <s v="Atlanta"/>
    <s v="Georgia"/>
    <n v="30358"/>
    <s v="TV805"/>
    <s v="Industrial 3D Printing"/>
    <n v="49"/>
    <n v="7"/>
    <x v="2"/>
    <n v="4"/>
    <n v="196"/>
    <n v="0"/>
  </r>
  <r>
    <n v="3265"/>
    <x v="709"/>
    <x v="1261"/>
    <s v="Verine"/>
    <s v="Dilgarno"/>
    <s v="vdilgarno2u@360.cn#mailto:vdilgarno2u@360.cn#"/>
    <s v="404-444-9032"/>
    <s v="91679 Marquette Drive"/>
    <s v="Atlanta"/>
    <s v="Georgia"/>
    <n v="30336"/>
    <s v="TV802"/>
    <s v="AI for Educators"/>
    <n v="49.95"/>
    <n v="7"/>
    <x v="2"/>
    <n v="6"/>
    <n v="299.70000000000005"/>
    <n v="0"/>
  </r>
  <r>
    <n v="3266"/>
    <x v="710"/>
    <x v="129"/>
    <s v="Frasquito"/>
    <s v="Honatsch"/>
    <s v="fhonatsch4p@epa.gov#mailto:fhonatsch4p@epa.gov#"/>
    <s v="860-967-3958"/>
    <s v="604 Gale Park"/>
    <s v="Hartford"/>
    <s v="Connecticut"/>
    <n v="6145"/>
    <s v="EB504"/>
    <s v="Cartesian Robots"/>
    <n v="12.99"/>
    <n v="4"/>
    <x v="0"/>
    <n v="4"/>
    <n v="51.96"/>
    <n v="0"/>
  </r>
  <r>
    <n v="3267"/>
    <x v="710"/>
    <x v="881"/>
    <s v="Lise"/>
    <s v="Jacklin"/>
    <s v="ljacklinci@hatena.ne.jp#mailto:ljacklinci@hatena.ne.jp#"/>
    <s v="619-375-2080"/>
    <s v="333 Rowland Plaza"/>
    <s v="San Diego"/>
    <s v="California"/>
    <n v="92186"/>
    <s v="EB513"/>
    <s v="Photograph Drones"/>
    <n v="14.99"/>
    <n v="4"/>
    <x v="0"/>
    <n v="2"/>
    <n v="29.98"/>
    <n v="0"/>
  </r>
  <r>
    <n v="3268"/>
    <x v="710"/>
    <x v="984"/>
    <s v="Jasen"/>
    <s v="Lattka"/>
    <s v="jlattka2f@tuttocitta.it#mailto:jlattka2f@tuttocitta.it#"/>
    <s v="989-319-4673"/>
    <s v="45582 Loftsgordon Plaza"/>
    <s v="Midland"/>
    <s v="Michigan"/>
    <n v="48670"/>
    <s v="DS306"/>
    <s v="DX-145 Drone"/>
    <n v="250"/>
    <n v="3"/>
    <x v="5"/>
    <n v="5"/>
    <n v="1250"/>
    <n v="0"/>
  </r>
  <r>
    <n v="3269"/>
    <x v="710"/>
    <x v="17"/>
    <s v="Cheri"/>
    <s v="Gabriel"/>
    <s v="cgabrielaq@spotify.com#mailto:cgabrielaq@spotify.com#"/>
    <s v="203-932-4595"/>
    <s v="98 Union Place"/>
    <s v="Stamford"/>
    <s v="Connecticut"/>
    <n v="6905"/>
    <s v="RK605"/>
    <s v="BYOR-3000"/>
    <n v="214"/>
    <n v="5"/>
    <x v="4"/>
    <n v="2"/>
    <n v="428"/>
    <n v="0"/>
  </r>
  <r>
    <n v="3270"/>
    <x v="711"/>
    <x v="299"/>
    <s v="Vicky"/>
    <s v="Ilyinski"/>
    <s v="vilyinskioe@amazonaws.com#mailto:vilyinskioe@amazonaws.com#"/>
    <s v="405-772-6246"/>
    <s v="413 Karstens Alley"/>
    <s v="Oklahoma City"/>
    <s v="Oklahoma"/>
    <n v="73109"/>
    <s v="TV811"/>
    <s v="Understanding Drone Regulations"/>
    <n v="27.5"/>
    <n v="7"/>
    <x v="2"/>
    <n v="1"/>
    <n v="27.5"/>
    <n v="0"/>
  </r>
  <r>
    <n v="3271"/>
    <x v="711"/>
    <x v="842"/>
    <s v="Theda"/>
    <s v="Zimmerman"/>
    <s v="tzimmerman1p@multiply.com#mailto:tzimmerman1p@multiply.com#"/>
    <s v="859-659-2064"/>
    <s v="43885 Division Road"/>
    <s v="Lexington"/>
    <s v="Kentucky"/>
    <n v="40546"/>
    <s v="DK204"/>
    <s v="BYOD-300"/>
    <n v="89"/>
    <n v="2"/>
    <x v="3"/>
    <n v="4"/>
    <n v="356"/>
    <n v="0"/>
  </r>
  <r>
    <n v="3272"/>
    <x v="711"/>
    <x v="200"/>
    <s v="Marco"/>
    <s v="Buckmaster"/>
    <s v="mbuckmaster6b@mediafire.com#mailto:mbuckmaster6b@mediafire.com#"/>
    <s v="810-583-9766"/>
    <s v="45096 Surrey Park"/>
    <s v="Detroit"/>
    <s v="Michigan"/>
    <n v="48211"/>
    <s v="DS303"/>
    <s v="DTD-7000 Drone"/>
    <n v="450"/>
    <n v="3"/>
    <x v="5"/>
    <n v="3"/>
    <n v="1350"/>
    <n v="0"/>
  </r>
  <r>
    <n v="3273"/>
    <x v="711"/>
    <x v="1655"/>
    <s v="Miguel"/>
    <s v="McCobb"/>
    <s v="mmccobb9w@youtu.be#mailto:mmccobb9w@youtu.be#"/>
    <s v="916-768-7192"/>
    <s v="2377 Lighthouse Bay Junction"/>
    <s v="Sacramento"/>
    <s v="California"/>
    <n v="94207"/>
    <s v="EB519"/>
    <s v="Spherical Robots"/>
    <n v="16.75"/>
    <n v="4"/>
    <x v="0"/>
    <n v="6"/>
    <n v="100.5"/>
    <n v="0"/>
  </r>
  <r>
    <n v="3274"/>
    <x v="711"/>
    <x v="923"/>
    <s v="Cobbie"/>
    <s v="Tunny"/>
    <s v="ctunnyhk@nytimes.com#mailto:ctunnyhk@nytimes.com#"/>
    <s v="202-209-1121"/>
    <s v="2690 Grayhawk Way"/>
    <s v="Washington"/>
    <s v="District of Columbia"/>
    <n v="20591"/>
    <s v="TV812"/>
    <s v="Understanding Raspberry PI"/>
    <n v="28.99"/>
    <n v="7"/>
    <x v="2"/>
    <n v="2"/>
    <n v="57.98"/>
    <n v="0"/>
  </r>
  <r>
    <n v="3275"/>
    <x v="711"/>
    <x v="104"/>
    <s v="Charlena"/>
    <s v="Lille"/>
    <s v="clillea8@nasa.gov#mailto:clillea8@nasa.gov#"/>
    <s v="205-464-9921"/>
    <s v="13293 Macpherson Pass"/>
    <s v="Birmingham"/>
    <s v="Alabama"/>
    <n v="35215"/>
    <s v="EB503"/>
    <s v="Building Your Own Drone"/>
    <n v="24.99"/>
    <n v="4"/>
    <x v="0"/>
    <n v="4"/>
    <n v="99.96"/>
    <n v="0"/>
  </r>
  <r>
    <n v="3276"/>
    <x v="712"/>
    <x v="1656"/>
    <s v="Karon"/>
    <s v="Gierhard"/>
    <s v="kgierhard5v@ftc.gov#mailto:kgierhard5v@ftc.gov#"/>
    <s v="309-754-9694"/>
    <s v="10307 7th Parkway"/>
    <s v="Peoria"/>
    <s v="Illinois"/>
    <n v="61651"/>
    <s v="EB517"/>
    <s v="SCARA Robots"/>
    <n v="19.5"/>
    <n v="4"/>
    <x v="0"/>
    <n v="2"/>
    <n v="39"/>
    <n v="0"/>
  </r>
  <r>
    <n v="3277"/>
    <x v="713"/>
    <x v="496"/>
    <s v="Sabra"/>
    <s v="Battell"/>
    <s v="sbattellj4@soundcloud.com#mailto:sbattellj4@soundcloud.com#"/>
    <s v="210-304-4439"/>
    <s v="8522 Mcbride Circle"/>
    <s v="San Antonio"/>
    <s v="Texas"/>
    <n v="78235"/>
    <s v="RS706"/>
    <s v="RWW-75 Robot"/>
    <n v="883"/>
    <n v="6"/>
    <x v="1"/>
    <n v="5"/>
    <n v="4415"/>
    <n v="0"/>
  </r>
  <r>
    <n v="3278"/>
    <x v="713"/>
    <x v="78"/>
    <s v="Elianore"/>
    <s v="Petegree"/>
    <s v="epetegreem0@hhs.gov#mailto:epetegreem0@hhs.gov#"/>
    <s v="509-711-6514"/>
    <s v="4783 Coleman Parkway"/>
    <s v="Spokane"/>
    <s v="Washington"/>
    <n v="99252"/>
    <s v="BP109"/>
    <s v="QuadroCopter Blueprint"/>
    <n v="10.99"/>
    <n v="1"/>
    <x v="6"/>
    <n v="5"/>
    <n v="54.95"/>
    <n v="0"/>
  </r>
  <r>
    <n v="3279"/>
    <x v="713"/>
    <x v="1611"/>
    <s v="Isadore"/>
    <s v="Lethby"/>
    <s v="ilethbyib@ustream.tv#mailto:ilethbyib@ustream.tv#"/>
    <s v="347-155-0194"/>
    <s v="29 Larry Court"/>
    <s v="Brooklyn"/>
    <s v="New York"/>
    <n v="11241"/>
    <s v="TV802"/>
    <s v="AI for Educators"/>
    <n v="49.95"/>
    <n v="7"/>
    <x v="2"/>
    <n v="1"/>
    <n v="49.95"/>
    <n v="0"/>
  </r>
  <r>
    <n v="3280"/>
    <x v="714"/>
    <x v="1657"/>
    <s v="Christan"/>
    <s v="Winston"/>
    <s v="cwinstonds@toplist.cz#mailto:cwinstonds@toplist.cz#"/>
    <s v="786-110-0558"/>
    <s v="43 Mendota Way"/>
    <s v="Miami"/>
    <s v="Florida"/>
    <n v="33129"/>
    <s v="TV808"/>
    <s v="Robotic Essentials"/>
    <n v="34.99"/>
    <n v="7"/>
    <x v="2"/>
    <n v="4"/>
    <n v="139.96"/>
    <n v="0"/>
  </r>
  <r>
    <n v="3281"/>
    <x v="714"/>
    <x v="630"/>
    <s v="Bat"/>
    <s v="Marner"/>
    <s v="bmarnerb7@umn.edu#mailto:bmarnerb7@umn.edu#"/>
    <s v="952-543-4000"/>
    <s v="4735 Delladonna Court"/>
    <s v="Young America"/>
    <s v="Minnesota"/>
    <n v="55573"/>
    <s v="EB505"/>
    <s v="Delivery Drones"/>
    <n v="14.99"/>
    <n v="4"/>
    <x v="0"/>
    <n v="4"/>
    <n v="59.96"/>
    <n v="0"/>
  </r>
  <r>
    <n v="3282"/>
    <x v="714"/>
    <x v="1658"/>
    <s v="Pavla"/>
    <s v="Chree"/>
    <s v="pchree4g@cargocollective.com#mailto:pchree4g@cargocollective.com#"/>
    <s v="410-904-1000"/>
    <s v="458 Arrowood Lane"/>
    <s v="Baltimore"/>
    <s v="Maryland"/>
    <n v="21275"/>
    <s v="TV801"/>
    <s v="Aerial Security"/>
    <n v="36.99"/>
    <n v="7"/>
    <x v="2"/>
    <n v="2"/>
    <n v="73.98"/>
    <n v="0"/>
  </r>
  <r>
    <n v="3283"/>
    <x v="714"/>
    <x v="582"/>
    <s v="Willetta"/>
    <s v="Ellingham"/>
    <s v="wellinghamho@npr.org#mailto:wellinghamho@npr.org#"/>
    <s v="716-396-6295"/>
    <s v="234 Fulton Junction"/>
    <s v="Buffalo"/>
    <s v="New York"/>
    <n v="14276"/>
    <s v="TV802"/>
    <s v="AI for Educators"/>
    <n v="49.95"/>
    <n v="7"/>
    <x v="2"/>
    <n v="3"/>
    <n v="149.85000000000002"/>
    <n v="0"/>
  </r>
  <r>
    <n v="3284"/>
    <x v="714"/>
    <x v="1659"/>
    <s v="Jamil"/>
    <s v="Fance"/>
    <s v="jfancejg@google.fr#mailto:jfancejg@google.fr#"/>
    <s v="212-825-3693"/>
    <s v="98669 Bluejay Alley"/>
    <s v="New York City"/>
    <s v="New York"/>
    <n v="10120"/>
    <s v="EB511"/>
    <s v="Helicopter Drones"/>
    <n v="20.95"/>
    <n v="4"/>
    <x v="0"/>
    <n v="5"/>
    <n v="104.75"/>
    <n v="0"/>
  </r>
  <r>
    <n v="3285"/>
    <x v="715"/>
    <x v="1086"/>
    <s v="Vinita"/>
    <s v="Sitch"/>
    <s v="vsitchkp@phoca.cz#mailto:vsitchkp@phoca.cz#"/>
    <s v="559-106-0679"/>
    <s v="5157 Meadow Valley Court"/>
    <s v="Fresno"/>
    <s v="California"/>
    <n v="93750"/>
    <s v="DS304"/>
    <s v="DTE-QFN20 Drone"/>
    <n v="250"/>
    <n v="3"/>
    <x v="5"/>
    <n v="3"/>
    <n v="750"/>
    <n v="0"/>
  </r>
  <r>
    <n v="3286"/>
    <x v="715"/>
    <x v="1281"/>
    <s v="Nevil"/>
    <s v="Webberley"/>
    <s v="nwebberley8w@studiopress.com#mailto:nwebberley8w@studiopress.com#"/>
    <s v="202-740-6665"/>
    <s v="573 6th Road"/>
    <s v="Washington"/>
    <s v="District of Columbia"/>
    <n v="20010"/>
    <s v="EB519"/>
    <s v="Spherical Robots"/>
    <n v="16.75"/>
    <n v="4"/>
    <x v="0"/>
    <n v="3"/>
    <n v="50.25"/>
    <n v="0"/>
  </r>
  <r>
    <n v="3287"/>
    <x v="715"/>
    <x v="1469"/>
    <s v="Sean"/>
    <s v="Feifer"/>
    <s v="sfeifer3z@mit.edu#mailto:sfeifer3z@mit.edu#"/>
    <s v="813-840-8303"/>
    <s v="31452 Anniversary Avenue"/>
    <s v="Tampa"/>
    <s v="Florida"/>
    <n v="33680"/>
    <s v="DK203"/>
    <s v="BYOD-220"/>
    <n v="69"/>
    <n v="2"/>
    <x v="3"/>
    <n v="6"/>
    <n v="414"/>
    <n v="0"/>
  </r>
  <r>
    <n v="3288"/>
    <x v="715"/>
    <x v="324"/>
    <s v="Jacques"/>
    <s v="Simonsen"/>
    <s v="jsimonsence@vimeo.com#mailto:jsimonsence@vimeo.com#"/>
    <s v="301-107-2518"/>
    <s v="331 Mifflin Terrace"/>
    <s v="Silver Spring"/>
    <s v="Maryland"/>
    <n v="20904"/>
    <s v="DS305"/>
    <s v="DTI-84 Drone"/>
    <n v="455"/>
    <n v="3"/>
    <x v="5"/>
    <n v="2"/>
    <n v="910"/>
    <n v="0"/>
  </r>
  <r>
    <n v="3289"/>
    <x v="715"/>
    <x v="409"/>
    <s v="Emily"/>
    <s v="McMurdo"/>
    <s v="emcmurdore@ifeng.com#mailto:emcmurdore@ifeng.com#"/>
    <s v="785-795-0662"/>
    <s v="46264 Merrick Street"/>
    <s v="Topeka"/>
    <s v="Kansas"/>
    <n v="66629"/>
    <s v="TV809"/>
    <s v="Understanding 3D Printing"/>
    <n v="42.99"/>
    <n v="7"/>
    <x v="2"/>
    <n v="1"/>
    <n v="42.99"/>
    <n v="0"/>
  </r>
  <r>
    <n v="3290"/>
    <x v="715"/>
    <x v="139"/>
    <s v="Ravid"/>
    <s v="Scoines"/>
    <s v="rscoinesk6@blogspot.com#mailto:rscoinesk6@blogspot.com#"/>
    <s v="608-267-9606"/>
    <s v="773 Atwood Trail"/>
    <s v="Madison"/>
    <s v="Wisconsin"/>
    <n v="53779"/>
    <s v="EB517"/>
    <s v="SCARA Robots"/>
    <n v="19.5"/>
    <n v="4"/>
    <x v="0"/>
    <n v="2"/>
    <n v="39"/>
    <n v="0"/>
  </r>
  <r>
    <n v="3291"/>
    <x v="716"/>
    <x v="180"/>
    <s v="Clemmy"/>
    <s v="Scarr"/>
    <s v="cscarr9m@yahoo.com#mailto:cscarr9m@yahoo.com#"/>
    <s v="334-639-4266"/>
    <s v="6238 Oak Terrace"/>
    <s v="Montgomery"/>
    <s v="Alabama"/>
    <n v="36177"/>
    <s v="RS703"/>
    <s v="RCB-889 Robot"/>
    <n v="549"/>
    <n v="6"/>
    <x v="1"/>
    <n v="3"/>
    <n v="1647"/>
    <n v="0"/>
  </r>
  <r>
    <n v="3292"/>
    <x v="717"/>
    <x v="1660"/>
    <s v="Lucinda"/>
    <s v="Dangerfield"/>
    <s v="ldangerfield5h@geocities.com#mailto:ldangerfield5h@geocities.com#"/>
    <s v="302-279-9855"/>
    <s v="102 Buell Center"/>
    <s v="Wilmington"/>
    <s v="Delaware"/>
    <n v="19805"/>
    <s v="EB501"/>
    <s v="Articulated Robots"/>
    <n v="23.99"/>
    <n v="4"/>
    <x v="0"/>
    <n v="2"/>
    <n v="47.98"/>
    <n v="0"/>
  </r>
  <r>
    <n v="3293"/>
    <x v="717"/>
    <x v="1661"/>
    <s v="Elsinore"/>
    <s v="Emanuelli"/>
    <s v="eemanuelli28@cafepress.com#mailto:eemanuelli28@cafepress.com#"/>
    <s v="813-953-6992"/>
    <s v="45 Lakewood Circle"/>
    <s v="Tampa"/>
    <s v="Florida"/>
    <n v="33661"/>
    <s v="EB517"/>
    <s v="SCARA Robots"/>
    <n v="19.5"/>
    <n v="4"/>
    <x v="0"/>
    <n v="2"/>
    <n v="39"/>
    <n v="0"/>
  </r>
  <r>
    <n v="3294"/>
    <x v="717"/>
    <x v="1160"/>
    <s v="Delila"/>
    <s v="Dabinett"/>
    <s v="ddabinettba@ameblo.jp#mailto:ddabinettba@ameblo.jp#"/>
    <s v="317-668-6922"/>
    <s v="763 Barby Place"/>
    <s v="Indianapolis"/>
    <s v="Indiana"/>
    <n v="46231"/>
    <s v="DK208"/>
    <s v="BYOD-500"/>
    <n v="167"/>
    <n v="2"/>
    <x v="3"/>
    <n v="3"/>
    <n v="501"/>
    <n v="0"/>
  </r>
  <r>
    <n v="3295"/>
    <x v="717"/>
    <x v="1662"/>
    <s v="Arvy"/>
    <s v="Castelijn"/>
    <s v="acastelijnca@google.fr#mailto:acastelijnca@google.fr#"/>
    <s v="804-942-3458"/>
    <s v="62 Mallard Road"/>
    <s v="Richmond"/>
    <s v="Virginia"/>
    <n v="23220"/>
    <s v="DS306"/>
    <s v="DX-145 Drone"/>
    <n v="250"/>
    <n v="3"/>
    <x v="5"/>
    <n v="2"/>
    <n v="500"/>
    <n v="0"/>
  </r>
  <r>
    <n v="3296"/>
    <x v="718"/>
    <x v="1223"/>
    <s v="Georgine"/>
    <s v="Mander"/>
    <s v="gmander4i@biblegateway.com#mailto:gmander4i@biblegateway.com#"/>
    <s v="208-817-6664"/>
    <s v="80 Summer Ridge Drive"/>
    <s v="Boise"/>
    <s v="Idaho"/>
    <n v="83711"/>
    <s v="DS301"/>
    <s v="DA-SA702 Drone"/>
    <n v="399"/>
    <n v="3"/>
    <x v="5"/>
    <n v="4"/>
    <n v="1596"/>
    <n v="0"/>
  </r>
  <r>
    <n v="3297"/>
    <x v="718"/>
    <x v="489"/>
    <s v="Tracy"/>
    <s v="Lynock"/>
    <s v="tlynock21@wunderground.com#mailto:tlynock21@wunderground.com#"/>
    <s v="916-277-7331"/>
    <s v="34657 Hintze Parkway"/>
    <s v="Chico"/>
    <s v="California"/>
    <n v="95973"/>
    <s v="TV801"/>
    <s v="Aerial Security"/>
    <n v="36.99"/>
    <n v="7"/>
    <x v="2"/>
    <n v="6"/>
    <n v="221.94"/>
    <n v="0"/>
  </r>
  <r>
    <n v="3298"/>
    <x v="718"/>
    <x v="1663"/>
    <s v="Lisette"/>
    <s v="Stelljes"/>
    <s v="lstelljes40@storify.com#mailto:lstelljes40@storify.com#"/>
    <s v="209-471-0868"/>
    <s v="81 Southridge Point"/>
    <s v="Stockton"/>
    <s v="California"/>
    <n v="95219"/>
    <s v="RK603"/>
    <s v="BYOR-1500"/>
    <n v="189"/>
    <n v="5"/>
    <x v="4"/>
    <n v="5"/>
    <n v="945"/>
    <n v="0"/>
  </r>
  <r>
    <n v="3299"/>
    <x v="718"/>
    <x v="367"/>
    <s v="Tyrone"/>
    <s v="Burnhams"/>
    <s v="tburnhamsqb@deviantart.com#mailto:tburnhamsqb@deviantart.com#"/>
    <s v="443-554-9340"/>
    <s v="530 Esker Plaza"/>
    <s v="Baltimore"/>
    <s v="Maryland"/>
    <n v="21239"/>
    <s v="BP107"/>
    <s v="Ladybug Robot Blueprint"/>
    <n v="12"/>
    <n v="1"/>
    <x v="6"/>
    <n v="5"/>
    <n v="60"/>
    <n v="0"/>
  </r>
  <r>
    <n v="3300"/>
    <x v="719"/>
    <x v="1124"/>
    <s v="Tami"/>
    <s v="Antonopoulos"/>
    <s v="tantonopoulos8f@virginia.edu#mailto:tantonopoulos8f@virginia.edu#"/>
    <s v="504-786-5067"/>
    <s v="3793 American Center"/>
    <s v="New Orleans"/>
    <s v="Louisiana"/>
    <n v="70142"/>
    <s v="EB516"/>
    <s v="RTF Drones"/>
    <n v="16.989999999999998"/>
    <n v="4"/>
    <x v="0"/>
    <n v="6"/>
    <n v="101.94"/>
    <n v="0"/>
  </r>
  <r>
    <n v="3301"/>
    <x v="719"/>
    <x v="1647"/>
    <s v="Garrett"/>
    <s v="Chaloner"/>
    <s v="gchaloneri6@about.com#mailto:gchaloneri6@about.com#"/>
    <s v="281-961-9433"/>
    <s v="53443 Arkansas Court"/>
    <s v="Houston"/>
    <s v="Texas"/>
    <n v="77085"/>
    <s v="BP101"/>
    <s v="All Eyes Drone Blueprint"/>
    <n v="9.99"/>
    <n v="1"/>
    <x v="6"/>
    <n v="4"/>
    <n v="39.96"/>
    <n v="0"/>
  </r>
  <r>
    <n v="3302"/>
    <x v="719"/>
    <x v="1405"/>
    <s v="Lodovico"/>
    <s v="Binnie"/>
    <s v="lbinniebq@aol.com#mailto:lbinniebq@aol.com#"/>
    <s v="305-148-6783"/>
    <s v="37405 Arrowood Alley"/>
    <s v="Hollywood"/>
    <s v="Florida"/>
    <n v="33023"/>
    <s v="RS704"/>
    <s v="RLK-9920 Robot"/>
    <n v="699"/>
    <n v="6"/>
    <x v="1"/>
    <n v="2"/>
    <n v="1398"/>
    <n v="0"/>
  </r>
  <r>
    <n v="3303"/>
    <x v="720"/>
    <x v="94"/>
    <s v="Jobye"/>
    <s v="Hambelton"/>
    <s v="jhambelton76@moonfruit.com#mailto:jhambelton76@moonfruit.com#"/>
    <s v="951-239-4546"/>
    <s v="1846 Ridge Oak Crossing"/>
    <s v="Riverside"/>
    <s v="California"/>
    <n v="92519"/>
    <s v="RK605"/>
    <s v="BYOR-3000"/>
    <n v="214"/>
    <n v="5"/>
    <x v="4"/>
    <n v="3"/>
    <n v="642"/>
    <n v="0"/>
  </r>
  <r>
    <n v="3304"/>
    <x v="720"/>
    <x v="1664"/>
    <s v="Freddy"/>
    <s v="Fayerman"/>
    <s v="ffayermani5@is.gd#mailto:ffayermani5@is.gd#"/>
    <s v="334-712-4539"/>
    <s v="80 Ridgeway Point"/>
    <s v="Montgomery"/>
    <s v="Alabama"/>
    <n v="36109"/>
    <s v="RK604"/>
    <s v="BYOR-2640S"/>
    <n v="189"/>
    <n v="5"/>
    <x v="4"/>
    <n v="3"/>
    <n v="567"/>
    <n v="0"/>
  </r>
  <r>
    <n v="3305"/>
    <x v="720"/>
    <x v="734"/>
    <s v="Elisha"/>
    <s v="Harmstone"/>
    <s v="eharmstone9d@unicef.org#mailto:eharmstone9d@unicef.org#"/>
    <s v="979-496-6185"/>
    <s v="2871 Hansons Alley"/>
    <s v="College Station"/>
    <s v="Texas"/>
    <n v="77844"/>
    <s v="DK207"/>
    <s v="BYOD-400S"/>
    <n v="129.94999999999999"/>
    <n v="2"/>
    <x v="3"/>
    <n v="3"/>
    <n v="389.84999999999997"/>
    <n v="0"/>
  </r>
  <r>
    <n v="3306"/>
    <x v="721"/>
    <x v="1164"/>
    <s v="Keelby"/>
    <s v="Bonnet"/>
    <s v="kbonnetmg@google.com.br#mailto:kbonnetmg@google.com.br#"/>
    <s v="949-555-7810"/>
    <s v="72312 Luster Place"/>
    <s v="Los Angeles"/>
    <s v="California"/>
    <n v="90010"/>
    <s v="BP105"/>
    <s v="Creature Robot Arms Blueprint"/>
    <n v="12"/>
    <n v="1"/>
    <x v="6"/>
    <n v="3"/>
    <n v="36"/>
    <n v="0"/>
  </r>
  <r>
    <n v="3307"/>
    <x v="721"/>
    <x v="1663"/>
    <s v="Lisette"/>
    <s v="Stelljes"/>
    <s v="lstelljes40@storify.com#mailto:lstelljes40@storify.com#"/>
    <s v="209-471-0868"/>
    <s v="81 Southridge Point"/>
    <s v="Stockton"/>
    <s v="California"/>
    <n v="95219"/>
    <s v="DK209"/>
    <s v="BYOD-550"/>
    <n v="179"/>
    <n v="2"/>
    <x v="3"/>
    <n v="1"/>
    <n v="179"/>
    <n v="0"/>
  </r>
  <r>
    <n v="3308"/>
    <x v="721"/>
    <x v="886"/>
    <s v="Audrie"/>
    <s v="Nuschke"/>
    <s v="anuschke5l@devhub.com#mailto:anuschke5l@devhub.com#"/>
    <s v="585-401-7814"/>
    <s v="85 Westend Point"/>
    <s v="Rochester"/>
    <s v="New York"/>
    <n v="14619"/>
    <s v="DS307"/>
    <s v="MICR-564K Drone"/>
    <n v="499"/>
    <n v="3"/>
    <x v="5"/>
    <n v="2"/>
    <n v="998"/>
    <n v="0"/>
  </r>
  <r>
    <n v="3309"/>
    <x v="721"/>
    <x v="1126"/>
    <s v="Ursola"/>
    <s v="Brigshaw"/>
    <s v="ubrigshawkp@mac.com#mailto:ubrigshawkp@mac.com#"/>
    <s v="480-399-4651"/>
    <s v="604 Golf Place"/>
    <s v="Phoenix"/>
    <s v="Arizona"/>
    <n v="85005"/>
    <s v="BP107"/>
    <s v="Ladybug Robot Blueprint"/>
    <n v="12"/>
    <n v="1"/>
    <x v="6"/>
    <n v="6"/>
    <n v="72"/>
    <n v="0"/>
  </r>
  <r>
    <n v="3310"/>
    <x v="721"/>
    <x v="173"/>
    <s v="Lynnet"/>
    <s v="Jolley"/>
    <s v="ljolleyiw@google.de#mailto:ljolleyiw@google.de#"/>
    <s v="305-929-3892"/>
    <s v="18727 Elgar Place"/>
    <s v="Miami"/>
    <s v="Florida"/>
    <n v="33175"/>
    <s v="DK201"/>
    <s v="BYOD-100"/>
    <n v="54"/>
    <n v="2"/>
    <x v="3"/>
    <n v="3"/>
    <n v="162"/>
    <n v="0"/>
  </r>
  <r>
    <n v="3311"/>
    <x v="721"/>
    <x v="915"/>
    <s v="Orelee"/>
    <s v="Leeves"/>
    <s v="oleevesmc@naver.com#mailto:oleevesmc@naver.com#"/>
    <s v="501-928-9385"/>
    <s v="1490 Stone Corner Point"/>
    <s v="Little Rock"/>
    <s v="Arkansas"/>
    <n v="72204"/>
    <s v="TV809"/>
    <s v="Understanding 3D Printing"/>
    <n v="42.99"/>
    <n v="7"/>
    <x v="2"/>
    <n v="2"/>
    <n v="85.98"/>
    <n v="0"/>
  </r>
  <r>
    <n v="3312"/>
    <x v="721"/>
    <x v="1665"/>
    <s v="Benedetto"/>
    <s v="Disbury"/>
    <s v="bdisbury5b@phpbb.com#mailto:bdisbury5b@phpbb.com#"/>
    <s v="816-167-1668"/>
    <s v="2818 Fairview Parkway"/>
    <s v="Kansas City"/>
    <s v="Missouri"/>
    <n v="64136"/>
    <s v="BP110"/>
    <s v="Sleepy Eye Blueprint"/>
    <n v="11.99"/>
    <n v="1"/>
    <x v="6"/>
    <n v="2"/>
    <n v="23.98"/>
    <n v="0"/>
  </r>
  <r>
    <n v="3313"/>
    <x v="722"/>
    <x v="376"/>
    <s v="Angelita"/>
    <s v="Bernaert"/>
    <s v="abernaertc9@newyorker.com#mailto:abernaertc9@newyorker.com#"/>
    <s v="505-547-9327"/>
    <s v="932 Londonderry Pass"/>
    <s v="Albuquerque"/>
    <s v="New Mexico"/>
    <n v="87140"/>
    <s v="DK204"/>
    <s v="BYOD-300"/>
    <n v="89"/>
    <n v="2"/>
    <x v="3"/>
    <n v="3"/>
    <n v="267"/>
    <n v="0"/>
  </r>
  <r>
    <n v="3314"/>
    <x v="722"/>
    <x v="1134"/>
    <s v="Hyacinth"/>
    <s v="Slark"/>
    <s v="hslarkpp@csmonitor.com#mailto:hslarkpp@csmonitor.com#"/>
    <s v="313-270-5607"/>
    <s v="378 Mosinee Center"/>
    <s v="Detroit"/>
    <s v="Michigan"/>
    <n v="48217"/>
    <s v="RK607"/>
    <s v="BYOR-4005"/>
    <n v="245"/>
    <n v="5"/>
    <x v="4"/>
    <n v="4"/>
    <n v="980"/>
    <n v="0"/>
  </r>
  <r>
    <n v="3315"/>
    <x v="722"/>
    <x v="939"/>
    <s v="Miltie"/>
    <s v="Menlove"/>
    <s v="mmenlovelb@sbwire.com#mailto:mmenlovelb@sbwire.com#"/>
    <s v="559-325-0924"/>
    <s v="6792 International Lane"/>
    <s v="Fresno"/>
    <s v="California"/>
    <n v="93786"/>
    <s v="EB520"/>
    <s v="Understanding Arduino"/>
    <n v="17.5"/>
    <n v="4"/>
    <x v="0"/>
    <n v="6"/>
    <n v="105"/>
    <n v="0"/>
  </r>
  <r>
    <n v="3316"/>
    <x v="722"/>
    <x v="1666"/>
    <s v="Winnie"/>
    <s v="Shillam"/>
    <s v="wshillamio@ft.com#mailto:wshillamio@ft.com#"/>
    <s v="702-453-8500"/>
    <s v="17835 Tennyson Alley"/>
    <s v="North Las Vegas"/>
    <s v="Nevada"/>
    <n v="89087"/>
    <s v="EB517"/>
    <s v="SCARA Robots"/>
    <n v="19.5"/>
    <n v="4"/>
    <x v="0"/>
    <n v="1"/>
    <n v="19.5"/>
    <n v="0"/>
  </r>
  <r>
    <n v="3317"/>
    <x v="722"/>
    <x v="1667"/>
    <s v="Ava"/>
    <s v="Fitzroy"/>
    <s v="afitzroyao@hexun.com#mailto:afitzroyao@hexun.com#"/>
    <s v="713-720-5744"/>
    <s v="12971 Prairie Rose Terrace"/>
    <s v="Houston"/>
    <s v="Texas"/>
    <n v="77271"/>
    <s v="BP102"/>
    <s v="Bsquare Robot Blueprint"/>
    <n v="8.99"/>
    <n v="1"/>
    <x v="6"/>
    <n v="3"/>
    <n v="26.97"/>
    <n v="0"/>
  </r>
  <r>
    <n v="3318"/>
    <x v="723"/>
    <x v="170"/>
    <s v="Carole"/>
    <s v="Halliburton"/>
    <s v="challiburtonjx@wordpress.com#mailto:challiburtonjx@wordpress.com#"/>
    <s v="907-659-9515"/>
    <s v="452 Bowman Place"/>
    <s v="Anchorage"/>
    <s v="Alaska"/>
    <n v="99517"/>
    <s v="DK203"/>
    <s v="BYOD-220"/>
    <n v="69"/>
    <n v="2"/>
    <x v="3"/>
    <n v="3"/>
    <n v="207"/>
    <n v="0"/>
  </r>
  <r>
    <n v="3319"/>
    <x v="723"/>
    <x v="1445"/>
    <s v="Jaquith"/>
    <s v="Aishford"/>
    <s v="jaishfordjx@ftc.gov#mailto:jaishfordjx@ftc.gov#"/>
    <s v="602-787-7459"/>
    <s v="89 Blue Bill Park Plaza"/>
    <s v="Phoenix"/>
    <s v="Arizona"/>
    <n v="85045"/>
    <s v="RS705"/>
    <s v="RQTE-554 Robot"/>
    <n v="684"/>
    <n v="6"/>
    <x v="1"/>
    <n v="3"/>
    <n v="2052"/>
    <n v="0"/>
  </r>
  <r>
    <n v="3320"/>
    <x v="723"/>
    <x v="1262"/>
    <s v="Langsdon"/>
    <s v="Freschini"/>
    <s v="lfreschini59@histats.com#mailto:lfreschini59@histats.com#"/>
    <s v="612-643-6385"/>
    <s v="51 Grover Trail"/>
    <s v="Minneapolis"/>
    <s v="Minnesota"/>
    <n v="55458"/>
    <s v="DK208"/>
    <s v="BYOD-500"/>
    <n v="167"/>
    <n v="2"/>
    <x v="3"/>
    <n v="5"/>
    <n v="835"/>
    <n v="0"/>
  </r>
  <r>
    <n v="3321"/>
    <x v="723"/>
    <x v="341"/>
    <s v="Alexei"/>
    <s v="Southall"/>
    <s v="asouthallg@sohu.com#mailto:asouthallg@sohu.com#"/>
    <s v="386-173-1925"/>
    <s v="78 Kim Pass"/>
    <s v="Daytona Beach"/>
    <s v="Florida"/>
    <n v="32123"/>
    <s v="RK606"/>
    <s v="BYOR-3535"/>
    <n v="225"/>
    <n v="5"/>
    <x v="4"/>
    <n v="4"/>
    <n v="900"/>
    <n v="0"/>
  </r>
  <r>
    <n v="3322"/>
    <x v="723"/>
    <x v="216"/>
    <s v="Lolita"/>
    <s v="Dreschler"/>
    <s v="ldreschler65@reverbnation.com#mailto:ldreschler65@reverbnation.com#"/>
    <s v="501-259-0567"/>
    <s v="89785 Lake View Crossing"/>
    <s v="Little Rock"/>
    <s v="Arkansas"/>
    <n v="72209"/>
    <s v="EB516"/>
    <s v="RTF Drones"/>
    <n v="16.989999999999998"/>
    <n v="4"/>
    <x v="0"/>
    <n v="3"/>
    <n v="50.97"/>
    <n v="0"/>
  </r>
  <r>
    <n v="3323"/>
    <x v="724"/>
    <x v="1214"/>
    <s v="Dennet"/>
    <s v="Burniston"/>
    <s v="dburnistondv@nymag.com#mailto:dburnistondv@nymag.com#"/>
    <s v="812-309-5534"/>
    <s v="27 Hoepker Parkway"/>
    <s v="Evansville"/>
    <s v="Indiana"/>
    <n v="47719"/>
    <s v="DK202"/>
    <s v="BYOD-200"/>
    <n v="58.95"/>
    <n v="2"/>
    <x v="3"/>
    <n v="6"/>
    <n v="353.70000000000005"/>
    <n v="0"/>
  </r>
  <r>
    <n v="3324"/>
    <x v="724"/>
    <x v="1668"/>
    <s v="Alexandra"/>
    <s v="Stamp"/>
    <s v="astampir@gizmodo.com#mailto:astampir@gizmodo.com#"/>
    <s v="602-377-5957"/>
    <s v="8944 Luster Alley"/>
    <s v="Phoenix"/>
    <s v="Arizona"/>
    <n v="85035"/>
    <s v="DK202"/>
    <s v="BYOD-200"/>
    <n v="58.95"/>
    <n v="2"/>
    <x v="3"/>
    <n v="3"/>
    <n v="176.85000000000002"/>
    <n v="0"/>
  </r>
  <r>
    <n v="3325"/>
    <x v="724"/>
    <x v="1636"/>
    <s v="Gilberte"/>
    <s v="Plain"/>
    <s v="gplainak@canalblog.com#mailto:gplainak@canalblog.com#"/>
    <s v="215-489-6639"/>
    <s v="3663 Hansons Pass"/>
    <s v="Philadelphia"/>
    <s v="Pennsylvania"/>
    <n v="19115"/>
    <s v="DK201"/>
    <s v="BYOD-100"/>
    <n v="54"/>
    <n v="2"/>
    <x v="3"/>
    <n v="4"/>
    <n v="216"/>
    <n v="0"/>
  </r>
  <r>
    <n v="3326"/>
    <x v="725"/>
    <x v="765"/>
    <s v="Jacki"/>
    <s v="Kleinzweig"/>
    <s v="jkleinzweigla@bluehost.com#mailto:jkleinzweigla@bluehost.com#"/>
    <s v="602-821-1270"/>
    <s v="87827 Forest Run Lane"/>
    <s v="Chandler"/>
    <s v="Arizona"/>
    <n v="85246"/>
    <s v="DS301"/>
    <s v="DA-SA702 Drone"/>
    <n v="399"/>
    <n v="3"/>
    <x v="5"/>
    <n v="3"/>
    <n v="1197"/>
    <n v="0"/>
  </r>
  <r>
    <n v="3327"/>
    <x v="725"/>
    <x v="398"/>
    <s v="Skipper"/>
    <s v="Bolger"/>
    <s v="sbolgerfn@epa.gov#mailto:sbolgerfn@epa.gov#"/>
    <s v="916-234-8482"/>
    <s v="51919 Brown Plaza"/>
    <s v="Sacramento"/>
    <s v="California"/>
    <n v="94230"/>
    <s v="BP109"/>
    <s v="QuadroCopter Blueprint"/>
    <n v="10.99"/>
    <n v="1"/>
    <x v="6"/>
    <n v="3"/>
    <n v="32.97"/>
    <n v="0"/>
  </r>
  <r>
    <n v="3328"/>
    <x v="725"/>
    <x v="1419"/>
    <s v="Dre"/>
    <s v="Donoher"/>
    <s v="ddonoherh2@joomla.org#mailto:ddonoherh2@joomla.org#"/>
    <s v="972-394-6649"/>
    <s v="21761 Village Center"/>
    <s v="Dallas"/>
    <s v="Texas"/>
    <n v="75226"/>
    <s v="RS702"/>
    <s v="MICR-23K Robot"/>
    <n v="899"/>
    <n v="6"/>
    <x v="1"/>
    <n v="4"/>
    <n v="3596"/>
    <n v="0"/>
  </r>
  <r>
    <n v="3329"/>
    <x v="725"/>
    <x v="191"/>
    <s v="Lanni"/>
    <s v="D'Ambrogi"/>
    <s v="ldambrogiij@merriam-webster.com#mailto:ldambrogiij@merriam-webster.com#"/>
    <s v="573-262-2713"/>
    <s v="306 Loftsgordon Park"/>
    <s v="Columbia"/>
    <s v="Missouri"/>
    <n v="65211"/>
    <s v="RK602"/>
    <s v="BYOR-1000"/>
    <n v="189"/>
    <n v="5"/>
    <x v="4"/>
    <n v="3"/>
    <n v="567"/>
    <n v="0"/>
  </r>
  <r>
    <n v="3330"/>
    <x v="726"/>
    <x v="558"/>
    <s v="Amy"/>
    <s v="Kelwaybamber"/>
    <s v="akelwaybamber47@pinterest.com#mailto:akelwaybamber47@pinterest.com#"/>
    <s v="561-315-0102"/>
    <s v="2928 Acker Road"/>
    <s v="Boca Raton"/>
    <s v="Florida"/>
    <n v="33487"/>
    <s v="EB513"/>
    <s v="Photograph Drones"/>
    <n v="14.99"/>
    <n v="4"/>
    <x v="0"/>
    <n v="4"/>
    <n v="59.96"/>
    <n v="0"/>
  </r>
  <r>
    <n v="3331"/>
    <x v="726"/>
    <x v="511"/>
    <s v="Hyatt"/>
    <s v="Darwent"/>
    <s v="hdarwentx@csmonitor.com#mailto:hdarwentx@csmonitor.com#"/>
    <s v="571-368-9211"/>
    <s v="26542 Chinook Point"/>
    <s v="Arlington"/>
    <s v="Virginia"/>
    <n v="22244"/>
    <s v="DS303"/>
    <s v="DTD-7000 Drone"/>
    <n v="450"/>
    <n v="3"/>
    <x v="5"/>
    <n v="4"/>
    <n v="1800"/>
    <n v="0"/>
  </r>
  <r>
    <n v="3332"/>
    <x v="727"/>
    <x v="65"/>
    <s v="Joey"/>
    <s v="Sumpner"/>
    <s v="jsumpner5u@google.com.au#mailto:jsumpner5u@google.com.au#"/>
    <s v="786-405-4171"/>
    <s v="420 Transport Center"/>
    <s v="Miami"/>
    <s v="Florida"/>
    <n v="33169"/>
    <s v="DS307"/>
    <s v="MICR-564K Drone"/>
    <n v="499"/>
    <n v="3"/>
    <x v="5"/>
    <n v="3"/>
    <n v="1497"/>
    <n v="0"/>
  </r>
  <r>
    <n v="3333"/>
    <x v="727"/>
    <x v="1669"/>
    <s v="Robby"/>
    <s v="Drinkale"/>
    <s v="rdrinkale8z@tripod.com#mailto:rdrinkale8z@tripod.com#"/>
    <s v="209-943-7338"/>
    <s v="2203 Fordem Center"/>
    <s v="Fresno"/>
    <s v="California"/>
    <n v="93721"/>
    <s v="TV807"/>
    <s v="Open Source Code"/>
    <n v="32.950000000000003"/>
    <n v="7"/>
    <x v="2"/>
    <n v="3"/>
    <n v="98.850000000000009"/>
    <n v="0"/>
  </r>
  <r>
    <n v="3334"/>
    <x v="727"/>
    <x v="1458"/>
    <s v="Robinett"/>
    <s v="Cossum"/>
    <s v="rcossumba@devhub.com#mailto:rcossumba@devhub.com#"/>
    <s v="314-377-5588"/>
    <s v="226 Karstens Hill"/>
    <s v="Saint Louis"/>
    <s v="Missouri"/>
    <n v="63169"/>
    <s v="DS302"/>
    <s v="DC-304 Drone"/>
    <n v="395"/>
    <n v="3"/>
    <x v="5"/>
    <n v="5"/>
    <n v="1975"/>
    <n v="0"/>
  </r>
  <r>
    <n v="3335"/>
    <x v="727"/>
    <x v="1670"/>
    <s v="Nydia"/>
    <s v="Gyse"/>
    <s v="ngysehg@pagesperso-orange.fr#mailto:ngysehg@pagesperso-orange.fr#"/>
    <s v="510-251-1787"/>
    <s v="4651 Boyd Circle"/>
    <s v="Richmond"/>
    <s v="California"/>
    <n v="94807"/>
    <s v="TV810"/>
    <s v="Understanding Automation"/>
    <n v="44.95"/>
    <n v="7"/>
    <x v="2"/>
    <n v="2"/>
    <n v="89.9"/>
    <n v="0"/>
  </r>
  <r>
    <n v="3336"/>
    <x v="727"/>
    <x v="514"/>
    <s v="Krystyna"/>
    <s v="Coyte"/>
    <s v="kcoytenm@bandcamp.com#mailto:kcoytenm@bandcamp.com#"/>
    <s v="215-676-8212"/>
    <s v="47 Spohn Way"/>
    <s v="Philadelphia"/>
    <s v="Pennsylvania"/>
    <n v="19093"/>
    <s v="RS707"/>
    <s v="RXW-9807 Robot"/>
    <n v="599"/>
    <n v="6"/>
    <x v="1"/>
    <n v="5"/>
    <n v="2995"/>
    <n v="0"/>
  </r>
  <r>
    <n v="3337"/>
    <x v="727"/>
    <x v="566"/>
    <s v="Nancie"/>
    <s v="Motherwell"/>
    <s v="nmotherwello3@istockphoto.com#mailto:nmotherwello3@istockphoto.com#"/>
    <s v="770-130-2276"/>
    <s v="73 Reinke Junction"/>
    <s v="Atlanta"/>
    <s v="Georgia"/>
    <n v="31119"/>
    <s v="RK602"/>
    <s v="BYOR-1000"/>
    <n v="189"/>
    <n v="5"/>
    <x v="4"/>
    <n v="4"/>
    <n v="756"/>
    <n v="0"/>
  </r>
  <r>
    <n v="3338"/>
    <x v="727"/>
    <x v="743"/>
    <s v="Chelsy"/>
    <s v="Collop"/>
    <s v="ccollopoi@delicious.com#mailto:ccollopoi@delicious.com#"/>
    <s v="412-943-7336"/>
    <s v="680 Bluestem Trail"/>
    <s v="Pittsburgh"/>
    <s v="Pennsylvania"/>
    <n v="15274"/>
    <s v="TV810"/>
    <s v="Understanding Automation"/>
    <n v="44.95"/>
    <n v="7"/>
    <x v="2"/>
    <n v="5"/>
    <n v="224.75"/>
    <n v="0"/>
  </r>
  <r>
    <n v="3340"/>
    <x v="681"/>
    <x v="118"/>
    <s v="Shea"/>
    <s v="Stronghill"/>
    <s v="sstronghillc1@google.nl#mailto:sstronghillc1@google.nl#"/>
    <s v="432-775-7828"/>
    <s v="542 3rd Point"/>
    <s v="Midland"/>
    <s v="Texas"/>
    <n v="79705"/>
    <s v="EB508"/>
    <s v="Fixed Wing Drones"/>
    <n v="15.5"/>
    <n v="4"/>
    <x v="0"/>
    <n v="2"/>
    <n v="31"/>
    <n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">
  <r>
    <n v="1"/>
    <n v="5"/>
    <n v="1"/>
    <n v="2"/>
    <n v="272.85999999999996"/>
    <n v="4"/>
    <x v="0"/>
    <x v="0"/>
  </r>
  <r>
    <n v="2"/>
    <n v="7"/>
    <n v="7"/>
    <n v="1"/>
    <n v="137.5"/>
    <n v="0"/>
    <x v="0"/>
    <x v="1"/>
  </r>
  <r>
    <n v="3"/>
    <n v="12"/>
    <n v="12"/>
    <n v="1"/>
    <n v="3420"/>
    <n v="0"/>
    <x v="1"/>
    <x v="2"/>
  </r>
  <r>
    <n v="5"/>
    <n v="23"/>
    <n v="1"/>
    <n v="2"/>
    <n v="160.47"/>
    <n v="22"/>
    <x v="0"/>
    <x v="3"/>
  </r>
  <r>
    <n v="6"/>
    <n v="21"/>
    <n v="18"/>
    <n v="2"/>
    <n v="815.6"/>
    <n v="3"/>
    <x v="1"/>
    <x v="4"/>
  </r>
  <r>
    <n v="7"/>
    <n v="9"/>
    <n v="9"/>
    <n v="1"/>
    <n v="71.97"/>
    <n v="0"/>
    <x v="1"/>
    <x v="5"/>
  </r>
  <r>
    <n v="8"/>
    <n v="20"/>
    <n v="20"/>
    <n v="1"/>
    <n v="245"/>
    <n v="0"/>
    <x v="1"/>
    <x v="1"/>
  </r>
  <r>
    <n v="9"/>
    <n v="13"/>
    <n v="2"/>
    <n v="3"/>
    <n v="10273.89"/>
    <n v="11"/>
    <x v="0"/>
    <x v="6"/>
  </r>
  <r>
    <n v="10"/>
    <n v="17"/>
    <n v="10"/>
    <n v="3"/>
    <n v="8279.880000000001"/>
    <n v="7"/>
    <x v="1"/>
    <x v="1"/>
  </r>
  <r>
    <n v="11"/>
    <n v="23"/>
    <n v="23"/>
    <n v="1"/>
    <n v="12.99"/>
    <n v="0"/>
    <x v="1"/>
    <x v="1"/>
  </r>
  <r>
    <n v="12"/>
    <n v="20"/>
    <n v="20"/>
    <n v="1"/>
    <n v="164.75"/>
    <n v="0"/>
    <x v="1"/>
    <x v="5"/>
  </r>
  <r>
    <n v="13"/>
    <n v="8"/>
    <n v="1"/>
    <n v="2"/>
    <n v="2739.9"/>
    <n v="7"/>
    <x v="0"/>
    <x v="7"/>
  </r>
  <r>
    <n v="14"/>
    <n v="7"/>
    <n v="3"/>
    <n v="2"/>
    <n v="1824"/>
    <n v="4"/>
    <x v="0"/>
    <x v="8"/>
  </r>
  <r>
    <n v="16"/>
    <n v="11"/>
    <n v="5"/>
    <n v="3"/>
    <n v="10485"/>
    <n v="6"/>
    <x v="0"/>
    <x v="9"/>
  </r>
  <r>
    <n v="17"/>
    <n v="4"/>
    <n v="4"/>
    <n v="1"/>
    <n v="98.850000000000009"/>
    <n v="0"/>
    <x v="0"/>
    <x v="10"/>
  </r>
  <r>
    <n v="18"/>
    <n v="21"/>
    <n v="1"/>
    <n v="2"/>
    <n v="2519.94"/>
    <n v="20"/>
    <x v="0"/>
    <x v="11"/>
  </r>
  <r>
    <n v="19"/>
    <n v="21"/>
    <n v="21"/>
    <n v="1"/>
    <n v="1225"/>
    <n v="0"/>
    <x v="1"/>
    <x v="12"/>
  </r>
  <r>
    <n v="20"/>
    <n v="23"/>
    <n v="4"/>
    <n v="4"/>
    <n v="6079.4000000000005"/>
    <n v="19"/>
    <x v="0"/>
    <x v="13"/>
  </r>
  <r>
    <n v="22"/>
    <n v="21"/>
    <n v="6"/>
    <n v="2"/>
    <n v="1551.92"/>
    <n v="15"/>
    <x v="0"/>
    <x v="14"/>
  </r>
  <r>
    <n v="24"/>
    <n v="18"/>
    <n v="3"/>
    <n v="3"/>
    <n v="2334"/>
    <n v="15"/>
    <x v="0"/>
    <x v="15"/>
  </r>
  <r>
    <n v="27"/>
    <n v="17"/>
    <n v="0"/>
    <n v="2"/>
    <n v="3288"/>
    <n v="17"/>
    <x v="0"/>
    <x v="6"/>
  </r>
  <r>
    <n v="28"/>
    <n v="22"/>
    <n v="6"/>
    <n v="3"/>
    <n v="5179.93"/>
    <n v="16"/>
    <x v="0"/>
    <x v="3"/>
  </r>
  <r>
    <n v="30"/>
    <n v="15"/>
    <n v="2"/>
    <n v="2"/>
    <n v="3976"/>
    <n v="13"/>
    <x v="0"/>
    <x v="1"/>
  </r>
  <r>
    <n v="32"/>
    <n v="8"/>
    <n v="8"/>
    <n v="1"/>
    <n v="131.80000000000001"/>
    <n v="0"/>
    <x v="1"/>
    <x v="4"/>
  </r>
  <r>
    <n v="33"/>
    <n v="6"/>
    <n v="1"/>
    <n v="2"/>
    <n v="191.92000000000002"/>
    <n v="5"/>
    <x v="0"/>
    <x v="16"/>
  </r>
  <r>
    <n v="35"/>
    <n v="13"/>
    <n v="2"/>
    <n v="4"/>
    <n v="5165.16"/>
    <n v="11"/>
    <x v="0"/>
    <x v="17"/>
  </r>
  <r>
    <n v="36"/>
    <n v="1"/>
    <n v="1"/>
    <n v="1"/>
    <n v="299.70000000000005"/>
    <n v="0"/>
    <x v="0"/>
    <x v="1"/>
  </r>
  <r>
    <n v="37"/>
    <n v="16"/>
    <n v="16"/>
    <n v="1"/>
    <n v="1185"/>
    <n v="0"/>
    <x v="1"/>
    <x v="18"/>
  </r>
  <r>
    <n v="40"/>
    <n v="12"/>
    <n v="5"/>
    <n v="2"/>
    <n v="215.92"/>
    <n v="7"/>
    <x v="0"/>
    <x v="19"/>
  </r>
  <r>
    <n v="42"/>
    <n v="12"/>
    <n v="5"/>
    <n v="3"/>
    <n v="3419.76"/>
    <n v="7"/>
    <x v="0"/>
    <x v="2"/>
  </r>
  <r>
    <n v="43"/>
    <n v="23"/>
    <n v="14"/>
    <n v="2"/>
    <n v="5243"/>
    <n v="9"/>
    <x v="1"/>
    <x v="20"/>
  </r>
  <r>
    <n v="45"/>
    <n v="14"/>
    <n v="10"/>
    <n v="2"/>
    <n v="4352"/>
    <n v="4"/>
    <x v="1"/>
    <x v="6"/>
  </r>
  <r>
    <n v="46"/>
    <n v="23"/>
    <n v="7"/>
    <n v="3"/>
    <n v="11063.880000000001"/>
    <n v="16"/>
    <x v="0"/>
    <x v="5"/>
  </r>
  <r>
    <n v="47"/>
    <n v="16"/>
    <n v="13"/>
    <n v="2"/>
    <n v="5447.9400000000005"/>
    <n v="3"/>
    <x v="1"/>
    <x v="21"/>
  </r>
  <r>
    <n v="48"/>
    <n v="18"/>
    <n v="6"/>
    <n v="2"/>
    <n v="440.58"/>
    <n v="12"/>
    <x v="0"/>
    <x v="22"/>
  </r>
  <r>
    <n v="49"/>
    <n v="14"/>
    <n v="7"/>
    <n v="3"/>
    <n v="1499.2999999999997"/>
    <n v="7"/>
    <x v="0"/>
    <x v="20"/>
  </r>
  <r>
    <n v="54"/>
    <n v="15"/>
    <n v="15"/>
    <n v="1"/>
    <n v="567"/>
    <n v="0"/>
    <x v="1"/>
    <x v="23"/>
  </r>
  <r>
    <n v="55"/>
    <n v="7"/>
    <n v="7"/>
    <n v="1"/>
    <n v="62.849999999999994"/>
    <n v="0"/>
    <x v="0"/>
    <x v="17"/>
  </r>
  <r>
    <n v="56"/>
    <n v="18"/>
    <n v="18"/>
    <n v="1"/>
    <n v="49"/>
    <n v="0"/>
    <x v="1"/>
    <x v="5"/>
  </r>
  <r>
    <n v="57"/>
    <n v="15"/>
    <n v="15"/>
    <n v="1"/>
    <n v="99.96"/>
    <n v="0"/>
    <x v="1"/>
    <x v="1"/>
  </r>
  <r>
    <n v="60"/>
    <n v="12"/>
    <n v="11"/>
    <n v="3"/>
    <n v="11000"/>
    <n v="1"/>
    <x v="1"/>
    <x v="24"/>
  </r>
  <r>
    <n v="61"/>
    <n v="2"/>
    <n v="2"/>
    <n v="1"/>
    <n v="1497"/>
    <n v="0"/>
    <x v="0"/>
    <x v="7"/>
  </r>
  <r>
    <n v="62"/>
    <n v="4"/>
    <n v="4"/>
    <n v="1"/>
    <n v="41.9"/>
    <n v="0"/>
    <x v="0"/>
    <x v="25"/>
  </r>
  <r>
    <n v="63"/>
    <n v="2"/>
    <n v="2"/>
    <n v="1"/>
    <n v="500"/>
    <n v="0"/>
    <x v="0"/>
    <x v="1"/>
  </r>
  <r>
    <n v="64"/>
    <n v="9"/>
    <n v="9"/>
    <n v="1"/>
    <n v="28.99"/>
    <n v="0"/>
    <x v="1"/>
    <x v="21"/>
  </r>
  <r>
    <n v="66"/>
    <n v="17"/>
    <n v="10"/>
    <n v="3"/>
    <n v="1515.43"/>
    <n v="7"/>
    <x v="1"/>
    <x v="4"/>
  </r>
  <r>
    <n v="67"/>
    <n v="10"/>
    <n v="9"/>
    <n v="2"/>
    <n v="135.92000000000002"/>
    <n v="1"/>
    <x v="1"/>
    <x v="3"/>
  </r>
  <r>
    <n v="69"/>
    <n v="6"/>
    <n v="6"/>
    <n v="1"/>
    <n v="74.849999999999994"/>
    <n v="0"/>
    <x v="0"/>
    <x v="1"/>
  </r>
  <r>
    <n v="70"/>
    <n v="9"/>
    <n v="9"/>
    <n v="1"/>
    <n v="595"/>
    <n v="0"/>
    <x v="1"/>
    <x v="8"/>
  </r>
  <r>
    <n v="71"/>
    <n v="21"/>
    <n v="9"/>
    <n v="4"/>
    <n v="5597.88"/>
    <n v="12"/>
    <x v="1"/>
    <x v="26"/>
  </r>
  <r>
    <n v="72"/>
    <n v="15"/>
    <n v="7"/>
    <n v="3"/>
    <n v="683.82"/>
    <n v="8"/>
    <x v="0"/>
    <x v="22"/>
  </r>
  <r>
    <n v="73"/>
    <n v="0"/>
    <n v="0"/>
    <n v="1"/>
    <n v="1000"/>
    <n v="0"/>
    <x v="0"/>
    <x v="24"/>
  </r>
  <r>
    <n v="74"/>
    <n v="18"/>
    <n v="7"/>
    <n v="3"/>
    <n v="3359.7000000000003"/>
    <n v="11"/>
    <x v="0"/>
    <x v="8"/>
  </r>
  <r>
    <n v="75"/>
    <n v="17"/>
    <n v="17"/>
    <n v="1"/>
    <n v="2995"/>
    <n v="0"/>
    <x v="1"/>
    <x v="5"/>
  </r>
  <r>
    <n v="76"/>
    <n v="8"/>
    <n v="8"/>
    <n v="1"/>
    <n v="357"/>
    <n v="0"/>
    <x v="1"/>
    <x v="11"/>
  </r>
  <r>
    <n v="77"/>
    <n v="15"/>
    <n v="15"/>
    <n v="1"/>
    <n v="2196"/>
    <n v="0"/>
    <x v="1"/>
    <x v="27"/>
  </r>
  <r>
    <n v="78"/>
    <n v="5"/>
    <n v="0"/>
    <n v="2"/>
    <n v="939.9"/>
    <n v="5"/>
    <x v="0"/>
    <x v="8"/>
  </r>
  <r>
    <n v="79"/>
    <n v="8"/>
    <n v="8"/>
    <n v="1"/>
    <n v="2196"/>
    <n v="0"/>
    <x v="1"/>
    <x v="4"/>
  </r>
  <r>
    <n v="80"/>
    <n v="19"/>
    <n v="13"/>
    <n v="2"/>
    <n v="383.18"/>
    <n v="6"/>
    <x v="1"/>
    <x v="12"/>
  </r>
  <r>
    <n v="81"/>
    <n v="10"/>
    <n v="2"/>
    <n v="2"/>
    <n v="1879.6"/>
    <n v="8"/>
    <x v="0"/>
    <x v="8"/>
  </r>
  <r>
    <n v="83"/>
    <n v="1"/>
    <n v="1"/>
    <n v="1"/>
    <n v="500"/>
    <n v="0"/>
    <x v="0"/>
    <x v="18"/>
  </r>
  <r>
    <n v="86"/>
    <n v="10"/>
    <n v="10"/>
    <n v="1"/>
    <n v="35.96"/>
    <n v="0"/>
    <x v="1"/>
    <x v="7"/>
  </r>
  <r>
    <n v="87"/>
    <n v="8"/>
    <n v="6"/>
    <n v="2"/>
    <n v="530.91"/>
    <n v="2"/>
    <x v="0"/>
    <x v="28"/>
  </r>
  <r>
    <n v="88"/>
    <n v="6"/>
    <n v="4"/>
    <n v="2"/>
    <n v="197.88"/>
    <n v="2"/>
    <x v="0"/>
    <x v="28"/>
  </r>
  <r>
    <n v="90"/>
    <n v="7"/>
    <n v="4"/>
    <n v="2"/>
    <n v="3493"/>
    <n v="3"/>
    <x v="0"/>
    <x v="26"/>
  </r>
  <r>
    <n v="92"/>
    <n v="3"/>
    <n v="1"/>
    <n v="2"/>
    <n v="1812.93"/>
    <n v="2"/>
    <x v="0"/>
    <x v="24"/>
  </r>
  <r>
    <n v="94"/>
    <n v="5"/>
    <n v="5"/>
    <n v="1"/>
    <n v="74.95"/>
    <n v="0"/>
    <x v="0"/>
    <x v="21"/>
  </r>
  <r>
    <n v="95"/>
    <n v="19"/>
    <n v="1"/>
    <n v="3"/>
    <n v="1127.1600000000001"/>
    <n v="18"/>
    <x v="0"/>
    <x v="29"/>
  </r>
  <r>
    <n v="96"/>
    <n v="23"/>
    <n v="23"/>
    <n v="1"/>
    <n v="449.75"/>
    <n v="0"/>
    <x v="1"/>
    <x v="14"/>
  </r>
  <r>
    <n v="98"/>
    <n v="20"/>
    <n v="8"/>
    <n v="4"/>
    <n v="791.28"/>
    <n v="12"/>
    <x v="1"/>
    <x v="13"/>
  </r>
  <r>
    <n v="99"/>
    <n v="23"/>
    <n v="14"/>
    <n v="4"/>
    <n v="6092.79"/>
    <n v="9"/>
    <x v="1"/>
    <x v="1"/>
  </r>
  <r>
    <n v="100"/>
    <n v="5"/>
    <n v="4"/>
    <n v="2"/>
    <n v="291.91999999999996"/>
    <n v="1"/>
    <x v="0"/>
    <x v="4"/>
  </r>
  <r>
    <n v="101"/>
    <n v="7"/>
    <n v="7"/>
    <n v="1"/>
    <n v="115.96"/>
    <n v="0"/>
    <x v="0"/>
    <x v="8"/>
  </r>
  <r>
    <n v="102"/>
    <n v="15"/>
    <n v="13"/>
    <n v="2"/>
    <n v="5031.92"/>
    <n v="2"/>
    <x v="1"/>
    <x v="4"/>
  </r>
  <r>
    <n v="104"/>
    <n v="3"/>
    <n v="2"/>
    <n v="2"/>
    <n v="443.70000000000005"/>
    <n v="1"/>
    <x v="0"/>
    <x v="4"/>
  </r>
  <r>
    <n v="106"/>
    <n v="19"/>
    <n v="5"/>
    <n v="2"/>
    <n v="195.85999999999999"/>
    <n v="14"/>
    <x v="0"/>
    <x v="16"/>
  </r>
  <r>
    <n v="107"/>
    <n v="20"/>
    <n v="15"/>
    <n v="2"/>
    <n v="2480"/>
    <n v="5"/>
    <x v="1"/>
    <x v="4"/>
  </r>
  <r>
    <n v="109"/>
    <n v="15"/>
    <n v="7"/>
    <n v="2"/>
    <n v="4229.91"/>
    <n v="8"/>
    <x v="0"/>
    <x v="30"/>
  </r>
  <r>
    <n v="111"/>
    <n v="15"/>
    <n v="15"/>
    <n v="1"/>
    <n v="35.97"/>
    <n v="0"/>
    <x v="1"/>
    <x v="8"/>
  </r>
  <r>
    <n v="112"/>
    <n v="15"/>
    <n v="2"/>
    <n v="3"/>
    <n v="4551.84"/>
    <n v="13"/>
    <x v="0"/>
    <x v="31"/>
  </r>
  <r>
    <n v="113"/>
    <n v="12"/>
    <n v="11"/>
    <n v="2"/>
    <n v="6236.93"/>
    <n v="1"/>
    <x v="1"/>
    <x v="2"/>
  </r>
  <r>
    <n v="114"/>
    <n v="21"/>
    <n v="21"/>
    <n v="1"/>
    <n v="67.959999999999994"/>
    <n v="0"/>
    <x v="1"/>
    <x v="17"/>
  </r>
  <r>
    <n v="116"/>
    <n v="5"/>
    <n v="5"/>
    <n v="1"/>
    <n v="207"/>
    <n v="0"/>
    <x v="0"/>
    <x v="3"/>
  </r>
  <r>
    <n v="118"/>
    <n v="0"/>
    <n v="0"/>
    <n v="1"/>
    <n v="756"/>
    <n v="0"/>
    <x v="0"/>
    <x v="8"/>
  </r>
  <r>
    <n v="119"/>
    <n v="22"/>
    <n v="5"/>
    <n v="3"/>
    <n v="17315.88"/>
    <n v="17"/>
    <x v="0"/>
    <x v="4"/>
  </r>
  <r>
    <n v="120"/>
    <n v="9"/>
    <n v="9"/>
    <n v="1"/>
    <n v="1098"/>
    <n v="0"/>
    <x v="1"/>
    <x v="8"/>
  </r>
  <r>
    <n v="121"/>
    <n v="5"/>
    <n v="5"/>
    <n v="1"/>
    <n v="124.75"/>
    <n v="0"/>
    <x v="0"/>
    <x v="1"/>
  </r>
  <r>
    <n v="122"/>
    <n v="17"/>
    <n v="17"/>
    <n v="1"/>
    <n v="3532"/>
    <n v="0"/>
    <x v="1"/>
    <x v="3"/>
  </r>
  <r>
    <n v="125"/>
    <n v="18"/>
    <n v="2"/>
    <n v="3"/>
    <n v="2027.5"/>
    <n v="16"/>
    <x v="0"/>
    <x v="8"/>
  </r>
  <r>
    <n v="126"/>
    <n v="22"/>
    <n v="5"/>
    <n v="4"/>
    <n v="2598.2799999999997"/>
    <n v="17"/>
    <x v="0"/>
    <x v="20"/>
  </r>
  <r>
    <n v="127"/>
    <n v="15"/>
    <n v="5"/>
    <n v="4"/>
    <n v="7097.02"/>
    <n v="10"/>
    <x v="0"/>
    <x v="1"/>
  </r>
  <r>
    <n v="128"/>
    <n v="18"/>
    <n v="18"/>
    <n v="1"/>
    <n v="2736"/>
    <n v="0"/>
    <x v="1"/>
    <x v="32"/>
  </r>
  <r>
    <n v="130"/>
    <n v="16"/>
    <n v="16"/>
    <n v="1"/>
    <n v="1995"/>
    <n v="0"/>
    <x v="1"/>
    <x v="24"/>
  </r>
  <r>
    <n v="131"/>
    <n v="18"/>
    <n v="18"/>
    <n v="1"/>
    <n v="1000"/>
    <n v="0"/>
    <x v="1"/>
    <x v="1"/>
  </r>
  <r>
    <n v="132"/>
    <n v="22"/>
    <n v="22"/>
    <n v="1"/>
    <n v="1975"/>
    <n v="0"/>
    <x v="1"/>
    <x v="33"/>
  </r>
  <r>
    <n v="133"/>
    <n v="23"/>
    <n v="20"/>
    <n v="3"/>
    <n v="617.28000000000009"/>
    <n v="3"/>
    <x v="1"/>
    <x v="2"/>
  </r>
  <r>
    <n v="134"/>
    <n v="21"/>
    <n v="10"/>
    <n v="3"/>
    <n v="14171.880000000001"/>
    <n v="11"/>
    <x v="1"/>
    <x v="4"/>
  </r>
  <r>
    <n v="136"/>
    <n v="7"/>
    <n v="2"/>
    <n v="2"/>
    <n v="555.6"/>
    <n v="5"/>
    <x v="0"/>
    <x v="29"/>
  </r>
  <r>
    <n v="137"/>
    <n v="3"/>
    <n v="3"/>
    <n v="1"/>
    <n v="39"/>
    <n v="0"/>
    <x v="0"/>
    <x v="16"/>
  </r>
  <r>
    <n v="138"/>
    <n v="7"/>
    <n v="7"/>
    <n v="1"/>
    <n v="50.25"/>
    <n v="0"/>
    <x v="0"/>
    <x v="11"/>
  </r>
  <r>
    <n v="139"/>
    <n v="11"/>
    <n v="11"/>
    <n v="1"/>
    <n v="37.99"/>
    <n v="0"/>
    <x v="1"/>
    <x v="18"/>
  </r>
  <r>
    <n v="140"/>
    <n v="5"/>
    <n v="3"/>
    <n v="2"/>
    <n v="1497.93"/>
    <n v="2"/>
    <x v="0"/>
    <x v="32"/>
  </r>
  <r>
    <n v="141"/>
    <n v="21"/>
    <n v="1"/>
    <n v="5"/>
    <n v="8501.5499999999993"/>
    <n v="20"/>
    <x v="0"/>
    <x v="12"/>
  </r>
  <r>
    <n v="142"/>
    <n v="15"/>
    <n v="0"/>
    <n v="3"/>
    <n v="484.79999999999995"/>
    <n v="15"/>
    <x v="0"/>
    <x v="34"/>
  </r>
  <r>
    <n v="143"/>
    <n v="16"/>
    <n v="16"/>
    <n v="2"/>
    <n v="791.92"/>
    <n v="0"/>
    <x v="1"/>
    <x v="8"/>
  </r>
  <r>
    <n v="144"/>
    <n v="5"/>
    <n v="5"/>
    <n v="1"/>
    <n v="1198"/>
    <n v="0"/>
    <x v="0"/>
    <x v="20"/>
  </r>
  <r>
    <n v="145"/>
    <n v="6"/>
    <n v="6"/>
    <n v="1"/>
    <n v="15.5"/>
    <n v="0"/>
    <x v="0"/>
    <x v="5"/>
  </r>
  <r>
    <n v="146"/>
    <n v="22"/>
    <n v="16"/>
    <n v="2"/>
    <n v="545.92999999999995"/>
    <n v="6"/>
    <x v="1"/>
    <x v="11"/>
  </r>
  <r>
    <n v="147"/>
    <n v="1"/>
    <n v="1"/>
    <n v="1"/>
    <n v="82.5"/>
    <n v="0"/>
    <x v="0"/>
    <x v="10"/>
  </r>
  <r>
    <n v="148"/>
    <n v="23"/>
    <n v="23"/>
    <n v="1"/>
    <n v="207"/>
    <n v="0"/>
    <x v="1"/>
    <x v="29"/>
  </r>
  <r>
    <n v="149"/>
    <n v="20"/>
    <n v="20"/>
    <n v="1"/>
    <n v="3532"/>
    <n v="0"/>
    <x v="1"/>
    <x v="7"/>
  </r>
  <r>
    <n v="150"/>
    <n v="22"/>
    <n v="5"/>
    <n v="2"/>
    <n v="2799.95"/>
    <n v="17"/>
    <x v="0"/>
    <x v="3"/>
  </r>
  <r>
    <n v="152"/>
    <n v="18"/>
    <n v="6"/>
    <n v="4"/>
    <n v="28133.82"/>
    <n v="12"/>
    <x v="0"/>
    <x v="4"/>
  </r>
  <r>
    <n v="153"/>
    <n v="14"/>
    <n v="14"/>
    <n v="1"/>
    <n v="98"/>
    <n v="0"/>
    <x v="1"/>
    <x v="24"/>
  </r>
  <r>
    <n v="154"/>
    <n v="16"/>
    <n v="11"/>
    <n v="2"/>
    <n v="1098.93"/>
    <n v="5"/>
    <x v="1"/>
    <x v="17"/>
  </r>
  <r>
    <n v="155"/>
    <n v="18"/>
    <n v="6"/>
    <n v="3"/>
    <n v="5336"/>
    <n v="12"/>
    <x v="0"/>
    <x v="18"/>
  </r>
  <r>
    <n v="156"/>
    <n v="22"/>
    <n v="13"/>
    <n v="2"/>
    <n v="467.82000000000005"/>
    <n v="9"/>
    <x v="1"/>
    <x v="0"/>
  </r>
  <r>
    <n v="157"/>
    <n v="23"/>
    <n v="23"/>
    <n v="2"/>
    <n v="5391"/>
    <n v="0"/>
    <x v="1"/>
    <x v="29"/>
  </r>
  <r>
    <n v="158"/>
    <n v="19"/>
    <n v="19"/>
    <n v="1"/>
    <n v="58.5"/>
    <n v="0"/>
    <x v="1"/>
    <x v="6"/>
  </r>
  <r>
    <n v="160"/>
    <n v="23"/>
    <n v="11"/>
    <n v="2"/>
    <n v="7050"/>
    <n v="12"/>
    <x v="1"/>
    <x v="1"/>
  </r>
  <r>
    <n v="161"/>
    <n v="1"/>
    <n v="1"/>
    <n v="1"/>
    <n v="14.99"/>
    <n v="0"/>
    <x v="0"/>
    <x v="35"/>
  </r>
  <r>
    <n v="162"/>
    <n v="15"/>
    <n v="15"/>
    <n v="1"/>
    <n v="58.5"/>
    <n v="0"/>
    <x v="1"/>
    <x v="36"/>
  </r>
  <r>
    <n v="163"/>
    <n v="18"/>
    <n v="15"/>
    <n v="2"/>
    <n v="1511.94"/>
    <n v="3"/>
    <x v="1"/>
    <x v="37"/>
  </r>
  <r>
    <n v="164"/>
    <n v="19"/>
    <n v="19"/>
    <n v="1"/>
    <n v="70"/>
    <n v="0"/>
    <x v="1"/>
    <x v="27"/>
  </r>
  <r>
    <n v="165"/>
    <n v="12"/>
    <n v="2"/>
    <n v="2"/>
    <n v="1337.94"/>
    <n v="10"/>
    <x v="0"/>
    <x v="4"/>
  </r>
  <r>
    <n v="169"/>
    <n v="16"/>
    <n v="14"/>
    <n v="2"/>
    <n v="2285.91"/>
    <n v="2"/>
    <x v="1"/>
    <x v="35"/>
  </r>
  <r>
    <n v="170"/>
    <n v="21"/>
    <n v="0"/>
    <n v="3"/>
    <n v="1259.8799999999999"/>
    <n v="21"/>
    <x v="0"/>
    <x v="9"/>
  </r>
  <r>
    <n v="172"/>
    <n v="8"/>
    <n v="4"/>
    <n v="2"/>
    <n v="623.93999999999994"/>
    <n v="4"/>
    <x v="0"/>
    <x v="0"/>
  </r>
  <r>
    <n v="173"/>
    <n v="21"/>
    <n v="21"/>
    <n v="1"/>
    <n v="176.85000000000002"/>
    <n v="0"/>
    <x v="1"/>
    <x v="8"/>
  </r>
  <r>
    <n v="174"/>
    <n v="9"/>
    <n v="9"/>
    <n v="1"/>
    <n v="59.96"/>
    <n v="0"/>
    <x v="1"/>
    <x v="37"/>
  </r>
  <r>
    <n v="175"/>
    <n v="4"/>
    <n v="4"/>
    <n v="1"/>
    <n v="113.97"/>
    <n v="0"/>
    <x v="0"/>
    <x v="2"/>
  </r>
  <r>
    <n v="176"/>
    <n v="2"/>
    <n v="2"/>
    <n v="1"/>
    <n v="28.99"/>
    <n v="0"/>
    <x v="0"/>
    <x v="29"/>
  </r>
  <r>
    <n v="177"/>
    <n v="3"/>
    <n v="3"/>
    <n v="1"/>
    <n v="67"/>
    <n v="0"/>
    <x v="0"/>
    <x v="16"/>
  </r>
  <r>
    <n v="179"/>
    <n v="23"/>
    <n v="10"/>
    <n v="3"/>
    <n v="1569.4"/>
    <n v="13"/>
    <x v="1"/>
    <x v="8"/>
  </r>
  <r>
    <n v="180"/>
    <n v="12"/>
    <n v="4"/>
    <n v="3"/>
    <n v="8161.7800000000007"/>
    <n v="8"/>
    <x v="0"/>
    <x v="3"/>
  </r>
  <r>
    <n v="181"/>
    <n v="18"/>
    <n v="16"/>
    <n v="2"/>
    <n v="332.82"/>
    <n v="2"/>
    <x v="1"/>
    <x v="24"/>
  </r>
  <r>
    <n v="183"/>
    <n v="21"/>
    <n v="21"/>
    <n v="1"/>
    <n v="74.95"/>
    <n v="0"/>
    <x v="1"/>
    <x v="20"/>
  </r>
  <r>
    <n v="184"/>
    <n v="17"/>
    <n v="10"/>
    <n v="3"/>
    <n v="1655.16"/>
    <n v="7"/>
    <x v="1"/>
    <x v="27"/>
  </r>
  <r>
    <n v="185"/>
    <n v="23"/>
    <n v="9"/>
    <n v="4"/>
    <n v="10471.58"/>
    <n v="14"/>
    <x v="1"/>
    <x v="4"/>
  </r>
  <r>
    <n v="186"/>
    <n v="3"/>
    <n v="3"/>
    <n v="1"/>
    <n v="895"/>
    <n v="0"/>
    <x v="0"/>
    <x v="6"/>
  </r>
  <r>
    <n v="187"/>
    <n v="21"/>
    <n v="12"/>
    <n v="3"/>
    <n v="710.46"/>
    <n v="9"/>
    <x v="1"/>
    <x v="2"/>
  </r>
  <r>
    <n v="188"/>
    <n v="12"/>
    <n v="12"/>
    <n v="1"/>
    <n v="53.94"/>
    <n v="0"/>
    <x v="1"/>
    <x v="20"/>
  </r>
  <r>
    <n v="189"/>
    <n v="19"/>
    <n v="13"/>
    <n v="2"/>
    <n v="222.66000000000003"/>
    <n v="6"/>
    <x v="1"/>
    <x v="3"/>
  </r>
  <r>
    <n v="190"/>
    <n v="20"/>
    <n v="20"/>
    <n v="1"/>
    <n v="74.95"/>
    <n v="0"/>
    <x v="1"/>
    <x v="3"/>
  </r>
  <r>
    <n v="191"/>
    <n v="9"/>
    <n v="9"/>
    <n v="1"/>
    <n v="1000"/>
    <n v="0"/>
    <x v="1"/>
    <x v="32"/>
  </r>
  <r>
    <n v="193"/>
    <n v="15"/>
    <n v="15"/>
    <n v="2"/>
    <n v="639.20000000000005"/>
    <n v="0"/>
    <x v="1"/>
    <x v="3"/>
  </r>
  <r>
    <n v="194"/>
    <n v="0"/>
    <n v="0"/>
    <n v="1"/>
    <n v="23.98"/>
    <n v="0"/>
    <x v="0"/>
    <x v="33"/>
  </r>
  <r>
    <n v="196"/>
    <n v="14"/>
    <n v="5"/>
    <n v="2"/>
    <n v="391.98"/>
    <n v="9"/>
    <x v="0"/>
    <x v="4"/>
  </r>
  <r>
    <n v="198"/>
    <n v="22"/>
    <n v="6"/>
    <n v="6"/>
    <n v="9409.66"/>
    <n v="16"/>
    <x v="0"/>
    <x v="31"/>
  </r>
  <r>
    <n v="200"/>
    <n v="21"/>
    <n v="10"/>
    <n v="4"/>
    <n v="21104.85"/>
    <n v="11"/>
    <x v="1"/>
    <x v="0"/>
  </r>
  <r>
    <n v="201"/>
    <n v="18"/>
    <n v="18"/>
    <n v="1"/>
    <n v="69.98"/>
    <n v="0"/>
    <x v="1"/>
    <x v="0"/>
  </r>
  <r>
    <n v="202"/>
    <n v="22"/>
    <n v="6"/>
    <n v="3"/>
    <n v="21984"/>
    <n v="16"/>
    <x v="0"/>
    <x v="3"/>
  </r>
  <r>
    <n v="203"/>
    <n v="22"/>
    <n v="22"/>
    <n v="1"/>
    <n v="44.97"/>
    <n v="0"/>
    <x v="1"/>
    <x v="15"/>
  </r>
  <r>
    <n v="204"/>
    <n v="22"/>
    <n v="22"/>
    <n v="1"/>
    <n v="44.97"/>
    <n v="0"/>
    <x v="1"/>
    <x v="27"/>
  </r>
  <r>
    <n v="205"/>
    <n v="12"/>
    <n v="3"/>
    <n v="2"/>
    <n v="379.7"/>
    <n v="9"/>
    <x v="0"/>
    <x v="3"/>
  </r>
  <r>
    <n v="206"/>
    <n v="20"/>
    <n v="1"/>
    <n v="4"/>
    <n v="2413.8000000000002"/>
    <n v="19"/>
    <x v="0"/>
    <x v="23"/>
  </r>
  <r>
    <n v="209"/>
    <n v="23"/>
    <n v="1"/>
    <n v="3"/>
    <n v="2484.5"/>
    <n v="22"/>
    <x v="0"/>
    <x v="16"/>
  </r>
  <r>
    <n v="211"/>
    <n v="20"/>
    <n v="10"/>
    <n v="2"/>
    <n v="6416.91"/>
    <n v="10"/>
    <x v="1"/>
    <x v="17"/>
  </r>
  <r>
    <n v="212"/>
    <n v="13"/>
    <n v="13"/>
    <n v="1"/>
    <n v="44.97"/>
    <n v="0"/>
    <x v="1"/>
    <x v="8"/>
  </r>
  <r>
    <n v="213"/>
    <n v="16"/>
    <n v="5"/>
    <n v="4"/>
    <n v="5048.8900000000003"/>
    <n v="11"/>
    <x v="0"/>
    <x v="4"/>
  </r>
  <r>
    <n v="214"/>
    <n v="18"/>
    <n v="18"/>
    <n v="1"/>
    <n v="59.96"/>
    <n v="0"/>
    <x v="1"/>
    <x v="22"/>
  </r>
  <r>
    <n v="216"/>
    <n v="23"/>
    <n v="23"/>
    <n v="1"/>
    <n v="59.96"/>
    <n v="0"/>
    <x v="1"/>
    <x v="11"/>
  </r>
  <r>
    <n v="217"/>
    <n v="18"/>
    <n v="12"/>
    <n v="3"/>
    <n v="5213.8900000000003"/>
    <n v="6"/>
    <x v="1"/>
    <x v="27"/>
  </r>
  <r>
    <n v="218"/>
    <n v="17"/>
    <n v="14"/>
    <n v="2"/>
    <n v="449.79999999999995"/>
    <n v="3"/>
    <x v="1"/>
    <x v="8"/>
  </r>
  <r>
    <n v="219"/>
    <n v="12"/>
    <n v="12"/>
    <n v="1"/>
    <n v="1225"/>
    <n v="0"/>
    <x v="1"/>
    <x v="38"/>
  </r>
  <r>
    <n v="221"/>
    <n v="16"/>
    <n v="7"/>
    <n v="3"/>
    <n v="10959.9"/>
    <n v="9"/>
    <x v="0"/>
    <x v="39"/>
  </r>
  <r>
    <n v="222"/>
    <n v="17"/>
    <n v="5"/>
    <n v="3"/>
    <n v="1571.88"/>
    <n v="12"/>
    <x v="0"/>
    <x v="15"/>
  </r>
  <r>
    <n v="223"/>
    <n v="13"/>
    <n v="5"/>
    <n v="2"/>
    <n v="5692"/>
    <n v="8"/>
    <x v="0"/>
    <x v="40"/>
  </r>
  <r>
    <n v="224"/>
    <n v="3"/>
    <n v="2"/>
    <n v="2"/>
    <n v="1728"/>
    <n v="1"/>
    <x v="0"/>
    <x v="20"/>
  </r>
  <r>
    <n v="225"/>
    <n v="19"/>
    <n v="4"/>
    <n v="3"/>
    <n v="8603.880000000001"/>
    <n v="15"/>
    <x v="0"/>
    <x v="1"/>
  </r>
  <r>
    <n v="228"/>
    <n v="17"/>
    <n v="6"/>
    <n v="2"/>
    <n v="5555.9400000000005"/>
    <n v="11"/>
    <x v="0"/>
    <x v="0"/>
  </r>
  <r>
    <n v="229"/>
    <n v="15"/>
    <n v="13"/>
    <n v="3"/>
    <n v="877.52"/>
    <n v="2"/>
    <x v="1"/>
    <x v="1"/>
  </r>
  <r>
    <n v="230"/>
    <n v="11"/>
    <n v="3"/>
    <n v="3"/>
    <n v="8991"/>
    <n v="8"/>
    <x v="0"/>
    <x v="34"/>
  </r>
  <r>
    <n v="231"/>
    <n v="20"/>
    <n v="20"/>
    <n v="1"/>
    <n v="35.97"/>
    <n v="0"/>
    <x v="1"/>
    <x v="2"/>
  </r>
  <r>
    <n v="232"/>
    <n v="11"/>
    <n v="11"/>
    <n v="1"/>
    <n v="124.75"/>
    <n v="0"/>
    <x v="1"/>
    <x v="26"/>
  </r>
  <r>
    <n v="234"/>
    <n v="11"/>
    <n v="9"/>
    <n v="2"/>
    <n v="3177.65"/>
    <n v="2"/>
    <x v="1"/>
    <x v="24"/>
  </r>
  <r>
    <n v="235"/>
    <n v="15"/>
    <n v="4"/>
    <n v="2"/>
    <n v="1294.75"/>
    <n v="11"/>
    <x v="0"/>
    <x v="10"/>
  </r>
  <r>
    <n v="236"/>
    <n v="19"/>
    <n v="19"/>
    <n v="1"/>
    <n v="17.98"/>
    <n v="0"/>
    <x v="1"/>
    <x v="20"/>
  </r>
  <r>
    <n v="237"/>
    <n v="15"/>
    <n v="15"/>
    <n v="1"/>
    <n v="294.75"/>
    <n v="0"/>
    <x v="1"/>
    <x v="21"/>
  </r>
  <r>
    <n v="239"/>
    <n v="15"/>
    <n v="2"/>
    <n v="2"/>
    <n v="299.76"/>
    <n v="13"/>
    <x v="0"/>
    <x v="2"/>
  </r>
  <r>
    <n v="240"/>
    <n v="22"/>
    <n v="18"/>
    <n v="2"/>
    <n v="2249.6999999999998"/>
    <n v="4"/>
    <x v="1"/>
    <x v="4"/>
  </r>
  <r>
    <n v="241"/>
    <n v="15"/>
    <n v="15"/>
    <n v="1"/>
    <n v="24.950000000000003"/>
    <n v="0"/>
    <x v="1"/>
    <x v="17"/>
  </r>
  <r>
    <n v="242"/>
    <n v="20"/>
    <n v="20"/>
    <n v="1"/>
    <n v="1996"/>
    <n v="0"/>
    <x v="1"/>
    <x v="30"/>
  </r>
  <r>
    <n v="243"/>
    <n v="9"/>
    <n v="9"/>
    <n v="1"/>
    <n v="179.9"/>
    <n v="0"/>
    <x v="1"/>
    <x v="4"/>
  </r>
  <r>
    <n v="244"/>
    <n v="17"/>
    <n v="9"/>
    <n v="3"/>
    <n v="1039.3"/>
    <n v="8"/>
    <x v="1"/>
    <x v="29"/>
  </r>
  <r>
    <n v="245"/>
    <n v="4"/>
    <n v="4"/>
    <n v="1"/>
    <n v="199.8"/>
    <n v="0"/>
    <x v="0"/>
    <x v="30"/>
  </r>
  <r>
    <n v="246"/>
    <n v="4"/>
    <n v="4"/>
    <n v="1"/>
    <n v="58.5"/>
    <n v="0"/>
    <x v="0"/>
    <x v="4"/>
  </r>
  <r>
    <n v="247"/>
    <n v="0"/>
    <n v="0"/>
    <n v="1"/>
    <n v="50.97"/>
    <n v="0"/>
    <x v="0"/>
    <x v="4"/>
  </r>
  <r>
    <n v="248"/>
    <n v="3"/>
    <n v="3"/>
    <n v="1"/>
    <n v="98.850000000000009"/>
    <n v="0"/>
    <x v="0"/>
    <x v="40"/>
  </r>
  <r>
    <n v="252"/>
    <n v="21"/>
    <n v="11"/>
    <n v="2"/>
    <n v="521.15"/>
    <n v="10"/>
    <x v="1"/>
    <x v="17"/>
  </r>
  <r>
    <n v="254"/>
    <n v="17"/>
    <n v="2"/>
    <n v="3"/>
    <n v="510.93000000000006"/>
    <n v="15"/>
    <x v="0"/>
    <x v="20"/>
  </r>
  <r>
    <n v="255"/>
    <n v="2"/>
    <n v="2"/>
    <n v="1"/>
    <n v="1125"/>
    <n v="0"/>
    <x v="0"/>
    <x v="27"/>
  </r>
  <r>
    <n v="256"/>
    <n v="23"/>
    <n v="0"/>
    <n v="3"/>
    <n v="602.37000000000012"/>
    <n v="23"/>
    <x v="0"/>
    <x v="40"/>
  </r>
  <r>
    <n v="258"/>
    <n v="1"/>
    <n v="1"/>
    <n v="1"/>
    <n v="171.96"/>
    <n v="0"/>
    <x v="0"/>
    <x v="3"/>
  </r>
  <r>
    <n v="259"/>
    <n v="13"/>
    <n v="8"/>
    <n v="3"/>
    <n v="3903.84"/>
    <n v="5"/>
    <x v="1"/>
    <x v="0"/>
  </r>
  <r>
    <n v="260"/>
    <n v="23"/>
    <n v="0"/>
    <n v="2"/>
    <n v="329.88"/>
    <n v="23"/>
    <x v="0"/>
    <x v="29"/>
  </r>
  <r>
    <n v="261"/>
    <n v="6"/>
    <n v="3"/>
    <n v="2"/>
    <n v="107.96999999999998"/>
    <n v="3"/>
    <x v="0"/>
    <x v="8"/>
  </r>
  <r>
    <n v="262"/>
    <n v="10"/>
    <n v="10"/>
    <n v="1"/>
    <n v="2052"/>
    <n v="0"/>
    <x v="1"/>
    <x v="33"/>
  </r>
  <r>
    <n v="263"/>
    <n v="11"/>
    <n v="5"/>
    <n v="3"/>
    <n v="6755.4000000000005"/>
    <n v="6"/>
    <x v="0"/>
    <x v="3"/>
  </r>
  <r>
    <n v="265"/>
    <n v="19"/>
    <n v="5"/>
    <n v="4"/>
    <n v="8412"/>
    <n v="14"/>
    <x v="0"/>
    <x v="3"/>
  </r>
  <r>
    <n v="266"/>
    <n v="16"/>
    <n v="16"/>
    <n v="1"/>
    <n v="47.98"/>
    <n v="0"/>
    <x v="1"/>
    <x v="16"/>
  </r>
  <r>
    <n v="267"/>
    <n v="15"/>
    <n v="1"/>
    <n v="4"/>
    <n v="20039.88"/>
    <n v="14"/>
    <x v="0"/>
    <x v="12"/>
  </r>
  <r>
    <n v="269"/>
    <n v="12"/>
    <n v="2"/>
    <n v="3"/>
    <n v="2498.58"/>
    <n v="10"/>
    <x v="0"/>
    <x v="40"/>
  </r>
  <r>
    <n v="270"/>
    <n v="23"/>
    <n v="23"/>
    <n v="1"/>
    <n v="378"/>
    <n v="0"/>
    <x v="1"/>
    <x v="0"/>
  </r>
  <r>
    <n v="271"/>
    <n v="9"/>
    <n v="9"/>
    <n v="1"/>
    <n v="2396"/>
    <n v="0"/>
    <x v="1"/>
    <x v="3"/>
  </r>
  <r>
    <n v="272"/>
    <n v="16"/>
    <n v="15"/>
    <n v="2"/>
    <n v="275"/>
    <n v="1"/>
    <x v="1"/>
    <x v="4"/>
  </r>
  <r>
    <n v="273"/>
    <n v="15"/>
    <n v="7"/>
    <n v="3"/>
    <n v="4655"/>
    <n v="8"/>
    <x v="0"/>
    <x v="17"/>
  </r>
  <r>
    <n v="274"/>
    <n v="21"/>
    <n v="6"/>
    <n v="3"/>
    <n v="18323.400000000001"/>
    <n v="15"/>
    <x v="0"/>
    <x v="4"/>
  </r>
  <r>
    <n v="275"/>
    <n v="23"/>
    <n v="17"/>
    <n v="2"/>
    <n v="655"/>
    <n v="6"/>
    <x v="1"/>
    <x v="11"/>
  </r>
  <r>
    <n v="277"/>
    <n v="7"/>
    <n v="6"/>
    <n v="2"/>
    <n v="1735.6499999999999"/>
    <n v="1"/>
    <x v="0"/>
    <x v="21"/>
  </r>
  <r>
    <n v="279"/>
    <n v="19"/>
    <n v="18"/>
    <n v="2"/>
    <n v="509.75"/>
    <n v="1"/>
    <x v="1"/>
    <x v="1"/>
  </r>
  <r>
    <n v="281"/>
    <n v="23"/>
    <n v="4"/>
    <n v="3"/>
    <n v="751.41000000000008"/>
    <n v="19"/>
    <x v="0"/>
    <x v="8"/>
  </r>
  <r>
    <n v="282"/>
    <n v="18"/>
    <n v="5"/>
    <n v="2"/>
    <n v="1623.92"/>
    <n v="13"/>
    <x v="0"/>
    <x v="7"/>
  </r>
  <r>
    <n v="283"/>
    <n v="15"/>
    <n v="1"/>
    <n v="2"/>
    <n v="2159.75"/>
    <n v="14"/>
    <x v="0"/>
    <x v="16"/>
  </r>
  <r>
    <n v="284"/>
    <n v="11"/>
    <n v="11"/>
    <n v="1"/>
    <n v="209.94"/>
    <n v="0"/>
    <x v="1"/>
    <x v="3"/>
  </r>
  <r>
    <n v="285"/>
    <n v="19"/>
    <n v="13"/>
    <n v="2"/>
    <n v="1467"/>
    <n v="6"/>
    <x v="1"/>
    <x v="3"/>
  </r>
  <r>
    <n v="286"/>
    <n v="4"/>
    <n v="3"/>
    <n v="3"/>
    <n v="805.22"/>
    <n v="1"/>
    <x v="0"/>
    <x v="11"/>
  </r>
  <r>
    <n v="287"/>
    <n v="23"/>
    <n v="14"/>
    <n v="4"/>
    <n v="1154.6699999999998"/>
    <n v="9"/>
    <x v="1"/>
    <x v="41"/>
  </r>
  <r>
    <n v="288"/>
    <n v="23"/>
    <n v="23"/>
    <n v="1"/>
    <n v="57.98"/>
    <n v="0"/>
    <x v="1"/>
    <x v="32"/>
  </r>
  <r>
    <n v="290"/>
    <n v="2"/>
    <n v="2"/>
    <n v="1"/>
    <n v="89.97"/>
    <n v="0"/>
    <x v="0"/>
    <x v="0"/>
  </r>
  <r>
    <n v="291"/>
    <n v="11"/>
    <n v="9"/>
    <n v="3"/>
    <n v="1979.7599999999998"/>
    <n v="2"/>
    <x v="1"/>
    <x v="7"/>
  </r>
  <r>
    <n v="292"/>
    <n v="23"/>
    <n v="8"/>
    <n v="2"/>
    <n v="2669.9"/>
    <n v="15"/>
    <x v="1"/>
    <x v="4"/>
  </r>
  <r>
    <n v="293"/>
    <n v="13"/>
    <n v="10"/>
    <n v="2"/>
    <n v="371.88"/>
    <n v="3"/>
    <x v="1"/>
    <x v="1"/>
  </r>
  <r>
    <n v="295"/>
    <n v="18"/>
    <n v="15"/>
    <n v="2"/>
    <n v="314.58"/>
    <n v="3"/>
    <x v="1"/>
    <x v="17"/>
  </r>
  <r>
    <n v="296"/>
    <n v="8"/>
    <n v="8"/>
    <n v="1"/>
    <n v="134.85000000000002"/>
    <n v="0"/>
    <x v="1"/>
    <x v="8"/>
  </r>
  <r>
    <n v="297"/>
    <n v="10"/>
    <n v="8"/>
    <n v="2"/>
    <n v="5136.8900000000003"/>
    <n v="2"/>
    <x v="1"/>
    <x v="14"/>
  </r>
  <r>
    <n v="300"/>
    <n v="13"/>
    <n v="11"/>
    <n v="2"/>
    <n v="433.58"/>
    <n v="2"/>
    <x v="1"/>
    <x v="24"/>
  </r>
  <r>
    <n v="301"/>
    <n v="5"/>
    <n v="2"/>
    <n v="2"/>
    <n v="1942.5"/>
    <n v="3"/>
    <x v="0"/>
    <x v="3"/>
  </r>
  <r>
    <n v="302"/>
    <n v="22"/>
    <n v="5"/>
    <n v="3"/>
    <n v="1303.4399999999998"/>
    <n v="17"/>
    <x v="0"/>
    <x v="12"/>
  </r>
  <r>
    <n v="303"/>
    <n v="23"/>
    <n v="13"/>
    <n v="3"/>
    <n v="4463.28"/>
    <n v="10"/>
    <x v="1"/>
    <x v="30"/>
  </r>
  <r>
    <n v="304"/>
    <n v="12"/>
    <n v="12"/>
    <n v="1"/>
    <n v="259.89999999999998"/>
    <n v="0"/>
    <x v="1"/>
    <x v="3"/>
  </r>
  <r>
    <n v="305"/>
    <n v="16"/>
    <n v="2"/>
    <n v="2"/>
    <n v="443.70000000000005"/>
    <n v="14"/>
    <x v="0"/>
    <x v="1"/>
  </r>
  <r>
    <n v="306"/>
    <n v="14"/>
    <n v="14"/>
    <n v="1"/>
    <n v="52.5"/>
    <n v="0"/>
    <x v="1"/>
    <x v="0"/>
  </r>
  <r>
    <n v="307"/>
    <n v="15"/>
    <n v="9"/>
    <n v="2"/>
    <n v="327.45000000000005"/>
    <n v="6"/>
    <x v="1"/>
    <x v="2"/>
  </r>
  <r>
    <n v="308"/>
    <n v="19"/>
    <n v="0"/>
    <n v="5"/>
    <n v="24547.62"/>
    <n v="19"/>
    <x v="0"/>
    <x v="21"/>
  </r>
  <r>
    <n v="309"/>
    <n v="9"/>
    <n v="6"/>
    <n v="2"/>
    <n v="3569.95"/>
    <n v="3"/>
    <x v="0"/>
    <x v="17"/>
  </r>
  <r>
    <n v="310"/>
    <n v="18"/>
    <n v="14"/>
    <n v="3"/>
    <n v="701.61"/>
    <n v="4"/>
    <x v="1"/>
    <x v="11"/>
  </r>
  <r>
    <n v="311"/>
    <n v="3"/>
    <n v="3"/>
    <n v="1"/>
    <n v="17.98"/>
    <n v="0"/>
    <x v="0"/>
    <x v="16"/>
  </r>
  <r>
    <n v="312"/>
    <n v="22"/>
    <n v="11"/>
    <n v="3"/>
    <n v="4841.0999999999995"/>
    <n v="11"/>
    <x v="1"/>
    <x v="6"/>
  </r>
  <r>
    <n v="313"/>
    <n v="15"/>
    <n v="15"/>
    <n v="1"/>
    <n v="74.95"/>
    <n v="0"/>
    <x v="1"/>
    <x v="15"/>
  </r>
  <r>
    <n v="314"/>
    <n v="20"/>
    <n v="3"/>
    <n v="3"/>
    <n v="867.57999999999993"/>
    <n v="17"/>
    <x v="0"/>
    <x v="8"/>
  </r>
  <r>
    <n v="316"/>
    <n v="15"/>
    <n v="5"/>
    <n v="2"/>
    <n v="434.95000000000005"/>
    <n v="10"/>
    <x v="0"/>
    <x v="30"/>
  </r>
  <r>
    <n v="317"/>
    <n v="1"/>
    <n v="0"/>
    <n v="2"/>
    <n v="2201.8500000000004"/>
    <n v="1"/>
    <x v="0"/>
    <x v="1"/>
  </r>
  <r>
    <n v="319"/>
    <n v="21"/>
    <n v="8"/>
    <n v="3"/>
    <n v="5160"/>
    <n v="13"/>
    <x v="1"/>
    <x v="32"/>
  </r>
  <r>
    <n v="320"/>
    <n v="11"/>
    <n v="4"/>
    <n v="3"/>
    <n v="1019.1599999999999"/>
    <n v="7"/>
    <x v="0"/>
    <x v="17"/>
  </r>
  <r>
    <n v="321"/>
    <n v="21"/>
    <n v="0"/>
    <n v="3"/>
    <n v="1099.5999999999999"/>
    <n v="21"/>
    <x v="0"/>
    <x v="5"/>
  </r>
  <r>
    <n v="322"/>
    <n v="11"/>
    <n v="1"/>
    <n v="3"/>
    <n v="4939.22"/>
    <n v="10"/>
    <x v="0"/>
    <x v="8"/>
  </r>
  <r>
    <n v="323"/>
    <n v="17"/>
    <n v="4"/>
    <n v="2"/>
    <n v="2513.94"/>
    <n v="13"/>
    <x v="0"/>
    <x v="3"/>
  </r>
  <r>
    <n v="324"/>
    <n v="13"/>
    <n v="13"/>
    <n v="1"/>
    <n v="67.959999999999994"/>
    <n v="0"/>
    <x v="1"/>
    <x v="18"/>
  </r>
  <r>
    <n v="325"/>
    <n v="18"/>
    <n v="18"/>
    <n v="1"/>
    <n v="353.70000000000005"/>
    <n v="0"/>
    <x v="1"/>
    <x v="37"/>
  </r>
  <r>
    <n v="326"/>
    <n v="18"/>
    <n v="18"/>
    <n v="1"/>
    <n v="4104"/>
    <n v="0"/>
    <x v="1"/>
    <x v="4"/>
  </r>
  <r>
    <n v="327"/>
    <n v="18"/>
    <n v="4"/>
    <n v="2"/>
    <n v="1180"/>
    <n v="14"/>
    <x v="0"/>
    <x v="34"/>
  </r>
  <r>
    <n v="328"/>
    <n v="9"/>
    <n v="9"/>
    <n v="1"/>
    <n v="57.98"/>
    <n v="0"/>
    <x v="1"/>
    <x v="20"/>
  </r>
  <r>
    <n v="329"/>
    <n v="16"/>
    <n v="5"/>
    <n v="3"/>
    <n v="1709.55"/>
    <n v="11"/>
    <x v="0"/>
    <x v="42"/>
  </r>
  <r>
    <n v="330"/>
    <n v="19"/>
    <n v="19"/>
    <n v="1"/>
    <n v="189.95000000000002"/>
    <n v="0"/>
    <x v="1"/>
    <x v="15"/>
  </r>
  <r>
    <n v="331"/>
    <n v="21"/>
    <n v="2"/>
    <n v="3"/>
    <n v="6481.8600000000006"/>
    <n v="19"/>
    <x v="0"/>
    <x v="0"/>
  </r>
  <r>
    <n v="334"/>
    <n v="18"/>
    <n v="7"/>
    <n v="3"/>
    <n v="9887.84"/>
    <n v="11"/>
    <x v="0"/>
    <x v="4"/>
  </r>
  <r>
    <n v="335"/>
    <n v="20"/>
    <n v="0"/>
    <n v="2"/>
    <n v="5612"/>
    <n v="20"/>
    <x v="0"/>
    <x v="26"/>
  </r>
  <r>
    <n v="336"/>
    <n v="8"/>
    <n v="8"/>
    <n v="1"/>
    <n v="668"/>
    <n v="0"/>
    <x v="1"/>
    <x v="3"/>
  </r>
  <r>
    <n v="338"/>
    <n v="17"/>
    <n v="6"/>
    <n v="3"/>
    <n v="951.39"/>
    <n v="11"/>
    <x v="0"/>
    <x v="2"/>
  </r>
  <r>
    <n v="339"/>
    <n v="7"/>
    <n v="7"/>
    <n v="1"/>
    <n v="357"/>
    <n v="0"/>
    <x v="0"/>
    <x v="31"/>
  </r>
  <r>
    <n v="340"/>
    <n v="22"/>
    <n v="19"/>
    <n v="2"/>
    <n v="326.94"/>
    <n v="3"/>
    <x v="1"/>
    <x v="4"/>
  </r>
  <r>
    <n v="341"/>
    <n v="14"/>
    <n v="6"/>
    <n v="2"/>
    <n v="265.58"/>
    <n v="8"/>
    <x v="0"/>
    <x v="22"/>
  </r>
  <r>
    <n v="344"/>
    <n v="20"/>
    <n v="7"/>
    <n v="5"/>
    <n v="7181.1600000000008"/>
    <n v="13"/>
    <x v="0"/>
    <x v="26"/>
  </r>
  <r>
    <n v="345"/>
    <n v="23"/>
    <n v="20"/>
    <n v="2"/>
    <n v="2139.9"/>
    <n v="3"/>
    <x v="1"/>
    <x v="10"/>
  </r>
  <r>
    <n v="346"/>
    <n v="11"/>
    <n v="11"/>
    <n v="1"/>
    <n v="856"/>
    <n v="0"/>
    <x v="1"/>
    <x v="4"/>
  </r>
  <r>
    <n v="347"/>
    <n v="11"/>
    <n v="2"/>
    <n v="2"/>
    <n v="314.95"/>
    <n v="9"/>
    <x v="0"/>
    <x v="4"/>
  </r>
  <r>
    <n v="348"/>
    <n v="7"/>
    <n v="7"/>
    <n v="1"/>
    <n v="756"/>
    <n v="0"/>
    <x v="0"/>
    <x v="8"/>
  </r>
  <r>
    <n v="349"/>
    <n v="7"/>
    <n v="3"/>
    <n v="2"/>
    <n v="566.92999999999995"/>
    <n v="4"/>
    <x v="0"/>
    <x v="1"/>
  </r>
  <r>
    <n v="351"/>
    <n v="17"/>
    <n v="11"/>
    <n v="2"/>
    <n v="5777.91"/>
    <n v="6"/>
    <x v="1"/>
    <x v="22"/>
  </r>
  <r>
    <n v="354"/>
    <n v="21"/>
    <n v="17"/>
    <n v="2"/>
    <n v="2483.94"/>
    <n v="4"/>
    <x v="1"/>
    <x v="18"/>
  </r>
  <r>
    <n v="355"/>
    <n v="20"/>
    <n v="20"/>
    <n v="1"/>
    <n v="59.97"/>
    <n v="0"/>
    <x v="1"/>
    <x v="0"/>
  </r>
  <r>
    <n v="356"/>
    <n v="21"/>
    <n v="6"/>
    <n v="4"/>
    <n v="7279.8600000000006"/>
    <n v="15"/>
    <x v="0"/>
    <x v="4"/>
  </r>
  <r>
    <n v="357"/>
    <n v="14"/>
    <n v="14"/>
    <n v="1"/>
    <n v="1365"/>
    <n v="0"/>
    <x v="1"/>
    <x v="2"/>
  </r>
  <r>
    <n v="358"/>
    <n v="21"/>
    <n v="0"/>
    <n v="4"/>
    <n v="10840.5"/>
    <n v="21"/>
    <x v="0"/>
    <x v="20"/>
  </r>
  <r>
    <n v="359"/>
    <n v="15"/>
    <n v="15"/>
    <n v="1"/>
    <n v="35.96"/>
    <n v="0"/>
    <x v="1"/>
    <x v="25"/>
  </r>
  <r>
    <n v="360"/>
    <n v="16"/>
    <n v="8"/>
    <n v="2"/>
    <n v="260.93999999999994"/>
    <n v="8"/>
    <x v="1"/>
    <x v="8"/>
  </r>
  <r>
    <n v="361"/>
    <n v="18"/>
    <n v="10"/>
    <n v="2"/>
    <n v="194.89999999999998"/>
    <n v="8"/>
    <x v="1"/>
    <x v="27"/>
  </r>
  <r>
    <n v="362"/>
    <n v="14"/>
    <n v="14"/>
    <n v="1"/>
    <n v="1596"/>
    <n v="0"/>
    <x v="1"/>
    <x v="11"/>
  </r>
  <r>
    <n v="363"/>
    <n v="22"/>
    <n v="22"/>
    <n v="1"/>
    <n v="14.99"/>
    <n v="0"/>
    <x v="1"/>
    <x v="4"/>
  </r>
  <r>
    <n v="364"/>
    <n v="5"/>
    <n v="5"/>
    <n v="2"/>
    <n v="233.88"/>
    <n v="0"/>
    <x v="0"/>
    <x v="14"/>
  </r>
  <r>
    <n v="365"/>
    <n v="0"/>
    <n v="0"/>
    <n v="2"/>
    <n v="2208"/>
    <n v="0"/>
    <x v="0"/>
    <x v="4"/>
  </r>
  <r>
    <n v="366"/>
    <n v="23"/>
    <n v="5"/>
    <n v="2"/>
    <n v="2195"/>
    <n v="18"/>
    <x v="0"/>
    <x v="20"/>
  </r>
  <r>
    <n v="367"/>
    <n v="10"/>
    <n v="10"/>
    <n v="1"/>
    <n v="1500"/>
    <n v="0"/>
    <x v="1"/>
    <x v="4"/>
  </r>
  <r>
    <n v="368"/>
    <n v="13"/>
    <n v="9"/>
    <n v="3"/>
    <n v="6586.58"/>
    <n v="4"/>
    <x v="1"/>
    <x v="13"/>
  </r>
  <r>
    <n v="370"/>
    <n v="6"/>
    <n v="6"/>
    <n v="1"/>
    <n v="1365"/>
    <n v="0"/>
    <x v="0"/>
    <x v="33"/>
  </r>
  <r>
    <n v="371"/>
    <n v="23"/>
    <n v="1"/>
    <n v="2"/>
    <n v="1631.92"/>
    <n v="22"/>
    <x v="0"/>
    <x v="3"/>
  </r>
  <r>
    <n v="372"/>
    <n v="21"/>
    <n v="3"/>
    <n v="3"/>
    <n v="7955.88"/>
    <n v="18"/>
    <x v="0"/>
    <x v="4"/>
  </r>
  <r>
    <n v="373"/>
    <n v="20"/>
    <n v="4"/>
    <n v="3"/>
    <n v="2339.4"/>
    <n v="16"/>
    <x v="0"/>
    <x v="33"/>
  </r>
  <r>
    <n v="374"/>
    <n v="1"/>
    <n v="1"/>
    <n v="1"/>
    <n v="47.96"/>
    <n v="0"/>
    <x v="0"/>
    <x v="2"/>
  </r>
  <r>
    <n v="375"/>
    <n v="12"/>
    <n v="12"/>
    <n v="1"/>
    <n v="67"/>
    <n v="0"/>
    <x v="1"/>
    <x v="38"/>
  </r>
  <r>
    <n v="377"/>
    <n v="12"/>
    <n v="12"/>
    <n v="1"/>
    <n v="79.959999999999994"/>
    <n v="0"/>
    <x v="1"/>
    <x v="1"/>
  </r>
  <r>
    <n v="378"/>
    <n v="23"/>
    <n v="4"/>
    <n v="3"/>
    <n v="965.01999999999987"/>
    <n v="19"/>
    <x v="0"/>
    <x v="8"/>
  </r>
  <r>
    <n v="379"/>
    <n v="16"/>
    <n v="1"/>
    <n v="4"/>
    <n v="3149.5800000000004"/>
    <n v="15"/>
    <x v="0"/>
    <x v="24"/>
  </r>
  <r>
    <n v="380"/>
    <n v="21"/>
    <n v="18"/>
    <n v="2"/>
    <n v="763.96"/>
    <n v="3"/>
    <x v="1"/>
    <x v="34"/>
  </r>
  <r>
    <n v="382"/>
    <n v="17"/>
    <n v="7"/>
    <n v="2"/>
    <n v="366"/>
    <n v="10"/>
    <x v="0"/>
    <x v="21"/>
  </r>
  <r>
    <n v="385"/>
    <n v="20"/>
    <n v="1"/>
    <n v="3"/>
    <n v="2526"/>
    <n v="19"/>
    <x v="0"/>
    <x v="42"/>
  </r>
  <r>
    <n v="387"/>
    <n v="14"/>
    <n v="3"/>
    <n v="3"/>
    <n v="8651.880000000001"/>
    <n v="11"/>
    <x v="0"/>
    <x v="4"/>
  </r>
  <r>
    <n v="389"/>
    <n v="10"/>
    <n v="10"/>
    <n v="1"/>
    <n v="95.96"/>
    <n v="0"/>
    <x v="1"/>
    <x v="1"/>
  </r>
  <r>
    <n v="390"/>
    <n v="6"/>
    <n v="6"/>
    <n v="1"/>
    <n v="59.97"/>
    <n v="0"/>
    <x v="0"/>
    <x v="8"/>
  </r>
  <r>
    <n v="391"/>
    <n v="15"/>
    <n v="15"/>
    <n v="1"/>
    <n v="89.97"/>
    <n v="0"/>
    <x v="1"/>
    <x v="20"/>
  </r>
  <r>
    <n v="392"/>
    <n v="7"/>
    <n v="5"/>
    <n v="2"/>
    <n v="2052"/>
    <n v="2"/>
    <x v="0"/>
    <x v="3"/>
  </r>
  <r>
    <n v="394"/>
    <n v="9"/>
    <n v="9"/>
    <n v="1"/>
    <n v="98.850000000000009"/>
    <n v="0"/>
    <x v="1"/>
    <x v="1"/>
  </r>
  <r>
    <n v="396"/>
    <n v="5"/>
    <n v="5"/>
    <n v="1"/>
    <n v="58.5"/>
    <n v="0"/>
    <x v="0"/>
    <x v="43"/>
  </r>
  <r>
    <n v="397"/>
    <n v="17"/>
    <n v="17"/>
    <n v="1"/>
    <n v="131.80000000000001"/>
    <n v="0"/>
    <x v="1"/>
    <x v="20"/>
  </r>
  <r>
    <n v="398"/>
    <n v="11"/>
    <n v="5"/>
    <n v="4"/>
    <n v="19359.100000000002"/>
    <n v="6"/>
    <x v="0"/>
    <x v="4"/>
  </r>
  <r>
    <n v="399"/>
    <n v="10"/>
    <n v="0"/>
    <n v="3"/>
    <n v="4388.8900000000003"/>
    <n v="10"/>
    <x v="0"/>
    <x v="40"/>
  </r>
  <r>
    <n v="400"/>
    <n v="20"/>
    <n v="4"/>
    <n v="3"/>
    <n v="5994.34"/>
    <n v="16"/>
    <x v="0"/>
    <x v="34"/>
  </r>
  <r>
    <n v="401"/>
    <n v="11"/>
    <n v="11"/>
    <n v="1"/>
    <n v="147"/>
    <n v="0"/>
    <x v="1"/>
    <x v="3"/>
  </r>
  <r>
    <n v="402"/>
    <n v="11"/>
    <n v="11"/>
    <n v="1"/>
    <n v="490"/>
    <n v="0"/>
    <x v="1"/>
    <x v="44"/>
  </r>
  <r>
    <n v="403"/>
    <n v="20"/>
    <n v="4"/>
    <n v="2"/>
    <n v="257.17999999999995"/>
    <n v="16"/>
    <x v="0"/>
    <x v="17"/>
  </r>
  <r>
    <n v="404"/>
    <n v="21"/>
    <n v="5"/>
    <n v="4"/>
    <n v="15201.89"/>
    <n v="16"/>
    <x v="0"/>
    <x v="12"/>
  </r>
  <r>
    <n v="405"/>
    <n v="8"/>
    <n v="5"/>
    <n v="2"/>
    <n v="2606.8900000000003"/>
    <n v="3"/>
    <x v="0"/>
    <x v="9"/>
  </r>
  <r>
    <n v="406"/>
    <n v="20"/>
    <n v="14"/>
    <n v="4"/>
    <n v="6947.2800000000007"/>
    <n v="6"/>
    <x v="1"/>
    <x v="2"/>
  </r>
  <r>
    <n v="408"/>
    <n v="2"/>
    <n v="2"/>
    <n v="1"/>
    <n v="39.96"/>
    <n v="0"/>
    <x v="0"/>
    <x v="4"/>
  </r>
  <r>
    <n v="410"/>
    <n v="0"/>
    <n v="0"/>
    <n v="1"/>
    <n v="89.9"/>
    <n v="0"/>
    <x v="0"/>
    <x v="4"/>
  </r>
  <r>
    <n v="411"/>
    <n v="11"/>
    <n v="11"/>
    <n v="2"/>
    <n v="102.96000000000001"/>
    <n v="0"/>
    <x v="1"/>
    <x v="29"/>
  </r>
  <r>
    <n v="412"/>
    <n v="8"/>
    <n v="8"/>
    <n v="1"/>
    <n v="476"/>
    <n v="0"/>
    <x v="1"/>
    <x v="33"/>
  </r>
  <r>
    <n v="414"/>
    <n v="19"/>
    <n v="19"/>
    <n v="1"/>
    <n v="359.8"/>
    <n v="0"/>
    <x v="1"/>
    <x v="4"/>
  </r>
  <r>
    <n v="415"/>
    <n v="21"/>
    <n v="21"/>
    <n v="1"/>
    <n v="47.98"/>
    <n v="0"/>
    <x v="1"/>
    <x v="22"/>
  </r>
  <r>
    <n v="416"/>
    <n v="15"/>
    <n v="15"/>
    <n v="1"/>
    <n v="2994"/>
    <n v="0"/>
    <x v="1"/>
    <x v="3"/>
  </r>
  <r>
    <n v="418"/>
    <n v="17"/>
    <n v="17"/>
    <n v="1"/>
    <n v="895"/>
    <n v="0"/>
    <x v="1"/>
    <x v="8"/>
  </r>
  <r>
    <n v="419"/>
    <n v="0"/>
    <n v="0"/>
    <n v="1"/>
    <n v="176.85000000000002"/>
    <n v="0"/>
    <x v="0"/>
    <x v="6"/>
  </r>
  <r>
    <n v="420"/>
    <n v="21"/>
    <n v="7"/>
    <n v="3"/>
    <n v="1880.34"/>
    <n v="14"/>
    <x v="0"/>
    <x v="17"/>
  </r>
  <r>
    <n v="421"/>
    <n v="9"/>
    <n v="5"/>
    <n v="2"/>
    <n v="2969.7"/>
    <n v="4"/>
    <x v="0"/>
    <x v="3"/>
  </r>
  <r>
    <n v="422"/>
    <n v="23"/>
    <n v="15"/>
    <n v="5"/>
    <n v="24721.920000000002"/>
    <n v="8"/>
    <x v="1"/>
    <x v="13"/>
  </r>
  <r>
    <n v="423"/>
    <n v="21"/>
    <n v="3"/>
    <n v="5"/>
    <n v="4223.5200000000004"/>
    <n v="18"/>
    <x v="0"/>
    <x v="4"/>
  </r>
  <r>
    <n v="424"/>
    <n v="8"/>
    <n v="8"/>
    <n v="1"/>
    <n v="216"/>
    <n v="0"/>
    <x v="1"/>
    <x v="37"/>
  </r>
  <r>
    <n v="426"/>
    <n v="23"/>
    <n v="11"/>
    <n v="4"/>
    <n v="4490.82"/>
    <n v="12"/>
    <x v="1"/>
    <x v="5"/>
  </r>
  <r>
    <n v="428"/>
    <n v="14"/>
    <n v="13"/>
    <n v="2"/>
    <n v="363.91999999999996"/>
    <n v="1"/>
    <x v="1"/>
    <x v="38"/>
  </r>
  <r>
    <n v="429"/>
    <n v="16"/>
    <n v="4"/>
    <n v="2"/>
    <n v="4997.93"/>
    <n v="12"/>
    <x v="0"/>
    <x v="22"/>
  </r>
  <r>
    <n v="430"/>
    <n v="23"/>
    <n v="7"/>
    <n v="4"/>
    <n v="3209.4"/>
    <n v="16"/>
    <x v="0"/>
    <x v="3"/>
  </r>
  <r>
    <n v="432"/>
    <n v="6"/>
    <n v="4"/>
    <n v="2"/>
    <n v="164.89999999999998"/>
    <n v="2"/>
    <x v="0"/>
    <x v="4"/>
  </r>
  <r>
    <n v="433"/>
    <n v="17"/>
    <n v="17"/>
    <n v="1"/>
    <n v="534"/>
    <n v="0"/>
    <x v="1"/>
    <x v="31"/>
  </r>
  <r>
    <n v="434"/>
    <n v="5"/>
    <n v="5"/>
    <n v="1"/>
    <n v="67"/>
    <n v="0"/>
    <x v="0"/>
    <x v="16"/>
  </r>
  <r>
    <n v="435"/>
    <n v="23"/>
    <n v="3"/>
    <n v="3"/>
    <n v="6337.37"/>
    <n v="20"/>
    <x v="0"/>
    <x v="1"/>
  </r>
  <r>
    <n v="437"/>
    <n v="17"/>
    <n v="1"/>
    <n v="2"/>
    <n v="8900.5500000000011"/>
    <n v="16"/>
    <x v="0"/>
    <x v="8"/>
  </r>
  <r>
    <n v="438"/>
    <n v="12"/>
    <n v="12"/>
    <n v="1"/>
    <n v="39"/>
    <n v="0"/>
    <x v="1"/>
    <x v="3"/>
  </r>
  <r>
    <n v="439"/>
    <n v="1"/>
    <n v="1"/>
    <n v="1"/>
    <n v="54.95"/>
    <n v="0"/>
    <x v="0"/>
    <x v="1"/>
  </r>
  <r>
    <n v="440"/>
    <n v="19"/>
    <n v="9"/>
    <n v="3"/>
    <n v="1239.44"/>
    <n v="10"/>
    <x v="1"/>
    <x v="7"/>
  </r>
  <r>
    <n v="441"/>
    <n v="12"/>
    <n v="12"/>
    <n v="1"/>
    <n v="134.85000000000002"/>
    <n v="0"/>
    <x v="1"/>
    <x v="3"/>
  </r>
  <r>
    <n v="442"/>
    <n v="4"/>
    <n v="4"/>
    <n v="1"/>
    <n v="64.95"/>
    <n v="0"/>
    <x v="0"/>
    <x v="30"/>
  </r>
  <r>
    <n v="443"/>
    <n v="0"/>
    <n v="0"/>
    <n v="1"/>
    <n v="1647"/>
    <n v="0"/>
    <x v="0"/>
    <x v="5"/>
  </r>
  <r>
    <n v="444"/>
    <n v="4"/>
    <n v="4"/>
    <n v="1"/>
    <n v="69.98"/>
    <n v="0"/>
    <x v="0"/>
    <x v="8"/>
  </r>
  <r>
    <n v="445"/>
    <n v="21"/>
    <n v="7"/>
    <n v="2"/>
    <n v="1807.92"/>
    <n v="14"/>
    <x v="0"/>
    <x v="4"/>
  </r>
  <r>
    <n v="446"/>
    <n v="17"/>
    <n v="11"/>
    <n v="2"/>
    <n v="265.41000000000003"/>
    <n v="6"/>
    <x v="1"/>
    <x v="20"/>
  </r>
  <r>
    <n v="448"/>
    <n v="16"/>
    <n v="16"/>
    <n v="1"/>
    <n v="2250"/>
    <n v="0"/>
    <x v="1"/>
    <x v="6"/>
  </r>
  <r>
    <n v="449"/>
    <n v="20"/>
    <n v="6"/>
    <n v="3"/>
    <n v="947.75999999999988"/>
    <n v="14"/>
    <x v="0"/>
    <x v="33"/>
  </r>
  <r>
    <n v="451"/>
    <n v="23"/>
    <n v="1"/>
    <n v="4"/>
    <n v="13871.84"/>
    <n v="22"/>
    <x v="0"/>
    <x v="4"/>
  </r>
  <r>
    <n v="452"/>
    <n v="8"/>
    <n v="8"/>
    <n v="1"/>
    <n v="39"/>
    <n v="0"/>
    <x v="1"/>
    <x v="30"/>
  </r>
  <r>
    <n v="454"/>
    <n v="22"/>
    <n v="0"/>
    <n v="4"/>
    <n v="1784.6999999999998"/>
    <n v="22"/>
    <x v="0"/>
    <x v="15"/>
  </r>
  <r>
    <n v="455"/>
    <n v="4"/>
    <n v="4"/>
    <n v="1"/>
    <n v="27.98"/>
    <n v="0"/>
    <x v="0"/>
    <x v="3"/>
  </r>
  <r>
    <n v="456"/>
    <n v="22"/>
    <n v="22"/>
    <n v="1"/>
    <n v="567"/>
    <n v="0"/>
    <x v="1"/>
    <x v="2"/>
  </r>
  <r>
    <n v="459"/>
    <n v="23"/>
    <n v="4"/>
    <n v="2"/>
    <n v="359.52"/>
    <n v="19"/>
    <x v="0"/>
    <x v="4"/>
  </r>
  <r>
    <n v="460"/>
    <n v="21"/>
    <n v="3"/>
    <n v="3"/>
    <n v="289.85000000000002"/>
    <n v="18"/>
    <x v="0"/>
    <x v="3"/>
  </r>
  <r>
    <n v="461"/>
    <n v="7"/>
    <n v="7"/>
    <n v="1"/>
    <n v="35.96"/>
    <n v="0"/>
    <x v="0"/>
    <x v="18"/>
  </r>
  <r>
    <n v="463"/>
    <n v="18"/>
    <n v="0"/>
    <n v="3"/>
    <n v="8969.9"/>
    <n v="18"/>
    <x v="0"/>
    <x v="3"/>
  </r>
  <r>
    <n v="465"/>
    <n v="16"/>
    <n v="8"/>
    <n v="3"/>
    <n v="1259.58"/>
    <n v="8"/>
    <x v="1"/>
    <x v="45"/>
  </r>
  <r>
    <n v="466"/>
    <n v="6"/>
    <n v="6"/>
    <n v="1"/>
    <n v="501"/>
    <n v="0"/>
    <x v="0"/>
    <x v="38"/>
  </r>
  <r>
    <n v="468"/>
    <n v="1"/>
    <n v="1"/>
    <n v="1"/>
    <n v="75.98"/>
    <n v="0"/>
    <x v="0"/>
    <x v="8"/>
  </r>
  <r>
    <n v="469"/>
    <n v="6"/>
    <n v="0"/>
    <n v="2"/>
    <n v="5447.9400000000005"/>
    <n v="6"/>
    <x v="0"/>
    <x v="3"/>
  </r>
  <r>
    <n v="470"/>
    <n v="17"/>
    <n v="2"/>
    <n v="3"/>
    <n v="271.84000000000003"/>
    <n v="15"/>
    <x v="0"/>
    <x v="17"/>
  </r>
  <r>
    <n v="471"/>
    <n v="19"/>
    <n v="1"/>
    <n v="4"/>
    <n v="5263.16"/>
    <n v="18"/>
    <x v="0"/>
    <x v="27"/>
  </r>
  <r>
    <n v="472"/>
    <n v="20"/>
    <n v="1"/>
    <n v="2"/>
    <n v="3312"/>
    <n v="19"/>
    <x v="0"/>
    <x v="21"/>
  </r>
  <r>
    <n v="473"/>
    <n v="15"/>
    <n v="12"/>
    <n v="4"/>
    <n v="5221.16"/>
    <n v="3"/>
    <x v="1"/>
    <x v="9"/>
  </r>
  <r>
    <n v="474"/>
    <n v="6"/>
    <n v="5"/>
    <n v="2"/>
    <n v="4864.93"/>
    <n v="1"/>
    <x v="0"/>
    <x v="32"/>
  </r>
  <r>
    <n v="475"/>
    <n v="15"/>
    <n v="2"/>
    <n v="3"/>
    <n v="9683.4000000000015"/>
    <n v="13"/>
    <x v="0"/>
    <x v="6"/>
  </r>
  <r>
    <n v="476"/>
    <n v="14"/>
    <n v="4"/>
    <n v="2"/>
    <n v="712"/>
    <n v="10"/>
    <x v="0"/>
    <x v="14"/>
  </r>
  <r>
    <n v="478"/>
    <n v="15"/>
    <n v="15"/>
    <n v="1"/>
    <n v="71.97"/>
    <n v="0"/>
    <x v="1"/>
    <x v="44"/>
  </r>
  <r>
    <n v="479"/>
    <n v="21"/>
    <n v="19"/>
    <n v="2"/>
    <n v="263.52"/>
    <n v="2"/>
    <x v="1"/>
    <x v="20"/>
  </r>
  <r>
    <n v="480"/>
    <n v="20"/>
    <n v="20"/>
    <n v="1"/>
    <n v="59.96"/>
    <n v="0"/>
    <x v="1"/>
    <x v="4"/>
  </r>
  <r>
    <n v="481"/>
    <n v="22"/>
    <n v="2"/>
    <n v="3"/>
    <n v="2617.7800000000002"/>
    <n v="20"/>
    <x v="0"/>
    <x v="27"/>
  </r>
  <r>
    <n v="483"/>
    <n v="17"/>
    <n v="17"/>
    <n v="1"/>
    <n v="735"/>
    <n v="0"/>
    <x v="1"/>
    <x v="17"/>
  </r>
  <r>
    <n v="485"/>
    <n v="20"/>
    <n v="15"/>
    <n v="4"/>
    <n v="2869.7200000000003"/>
    <n v="5"/>
    <x v="1"/>
    <x v="9"/>
  </r>
  <r>
    <n v="486"/>
    <n v="13"/>
    <n v="8"/>
    <n v="2"/>
    <n v="3114.65"/>
    <n v="5"/>
    <x v="1"/>
    <x v="10"/>
  </r>
  <r>
    <n v="488"/>
    <n v="21"/>
    <n v="9"/>
    <n v="2"/>
    <n v="863.6"/>
    <n v="12"/>
    <x v="1"/>
    <x v="1"/>
  </r>
  <r>
    <n v="489"/>
    <n v="16"/>
    <n v="16"/>
    <n v="1"/>
    <n v="756"/>
    <n v="0"/>
    <x v="1"/>
    <x v="26"/>
  </r>
  <r>
    <n v="490"/>
    <n v="12"/>
    <n v="5"/>
    <n v="2"/>
    <n v="395.43"/>
    <n v="7"/>
    <x v="0"/>
    <x v="2"/>
  </r>
  <r>
    <n v="492"/>
    <n v="20"/>
    <n v="20"/>
    <n v="1"/>
    <n v="1197"/>
    <n v="0"/>
    <x v="1"/>
    <x v="45"/>
  </r>
  <r>
    <n v="493"/>
    <n v="20"/>
    <n v="20"/>
    <n v="1"/>
    <n v="36"/>
    <n v="0"/>
    <x v="1"/>
    <x v="12"/>
  </r>
  <r>
    <n v="494"/>
    <n v="16"/>
    <n v="4"/>
    <n v="3"/>
    <n v="5891.88"/>
    <n v="12"/>
    <x v="0"/>
    <x v="3"/>
  </r>
  <r>
    <n v="495"/>
    <n v="13"/>
    <n v="13"/>
    <n v="1"/>
    <n v="567"/>
    <n v="0"/>
    <x v="1"/>
    <x v="29"/>
  </r>
  <r>
    <n v="496"/>
    <n v="22"/>
    <n v="0"/>
    <n v="6"/>
    <n v="15812.64"/>
    <n v="22"/>
    <x v="0"/>
    <x v="10"/>
  </r>
  <r>
    <n v="497"/>
    <n v="22"/>
    <n v="7"/>
    <n v="3"/>
    <n v="7565.88"/>
    <n v="15"/>
    <x v="0"/>
    <x v="11"/>
  </r>
  <r>
    <n v="498"/>
    <n v="17"/>
    <n v="17"/>
    <n v="1"/>
    <n v="49.98"/>
    <n v="0"/>
    <x v="1"/>
    <x v="3"/>
  </r>
  <r>
    <n v="499"/>
    <n v="17"/>
    <n v="11"/>
    <n v="2"/>
    <n v="2841.9300000000003"/>
    <n v="6"/>
    <x v="1"/>
    <x v="8"/>
  </r>
  <r>
    <n v="500"/>
    <n v="22"/>
    <n v="3"/>
    <n v="3"/>
    <n v="237.79"/>
    <n v="19"/>
    <x v="0"/>
    <x v="37"/>
  </r>
  <r>
    <n v="501"/>
    <n v="6"/>
    <n v="5"/>
    <n v="2"/>
    <n v="230.57999999999998"/>
    <n v="1"/>
    <x v="0"/>
    <x v="4"/>
  </r>
  <r>
    <n v="502"/>
    <n v="11"/>
    <n v="1"/>
    <n v="3"/>
    <n v="8055.6"/>
    <n v="10"/>
    <x v="0"/>
    <x v="3"/>
  </r>
  <r>
    <n v="504"/>
    <n v="16"/>
    <n v="2"/>
    <n v="5"/>
    <n v="13735.150000000001"/>
    <n v="14"/>
    <x v="0"/>
    <x v="26"/>
  </r>
  <r>
    <n v="505"/>
    <n v="22"/>
    <n v="3"/>
    <n v="4"/>
    <n v="5229.84"/>
    <n v="19"/>
    <x v="0"/>
    <x v="14"/>
  </r>
  <r>
    <n v="506"/>
    <n v="5"/>
    <n v="5"/>
    <n v="1"/>
    <n v="2250"/>
    <n v="0"/>
    <x v="0"/>
    <x v="32"/>
  </r>
  <r>
    <n v="507"/>
    <n v="21"/>
    <n v="21"/>
    <n v="1"/>
    <n v="27.5"/>
    <n v="0"/>
    <x v="1"/>
    <x v="4"/>
  </r>
  <r>
    <n v="508"/>
    <n v="21"/>
    <n v="21"/>
    <n v="1"/>
    <n v="450"/>
    <n v="0"/>
    <x v="1"/>
    <x v="3"/>
  </r>
  <r>
    <n v="509"/>
    <n v="8"/>
    <n v="8"/>
    <n v="1"/>
    <n v="179.8"/>
    <n v="0"/>
    <x v="1"/>
    <x v="3"/>
  </r>
  <r>
    <n v="510"/>
    <n v="22"/>
    <n v="13"/>
    <n v="3"/>
    <n v="22319.25"/>
    <n v="9"/>
    <x v="1"/>
    <x v="7"/>
  </r>
  <r>
    <n v="511"/>
    <n v="8"/>
    <n v="4"/>
    <n v="2"/>
    <n v="349.93"/>
    <n v="4"/>
    <x v="0"/>
    <x v="4"/>
  </r>
  <r>
    <n v="513"/>
    <n v="18"/>
    <n v="18"/>
    <n v="1"/>
    <n v="86.97"/>
    <n v="0"/>
    <x v="1"/>
    <x v="21"/>
  </r>
  <r>
    <n v="514"/>
    <n v="18"/>
    <n v="2"/>
    <n v="2"/>
    <n v="6745"/>
    <n v="16"/>
    <x v="0"/>
    <x v="14"/>
  </r>
  <r>
    <n v="517"/>
    <n v="19"/>
    <n v="19"/>
    <n v="2"/>
    <n v="459.76"/>
    <n v="0"/>
    <x v="1"/>
    <x v="12"/>
  </r>
  <r>
    <n v="518"/>
    <n v="5"/>
    <n v="4"/>
    <n v="2"/>
    <n v="164.89999999999998"/>
    <n v="1"/>
    <x v="0"/>
    <x v="2"/>
  </r>
  <r>
    <n v="520"/>
    <n v="19"/>
    <n v="0"/>
    <n v="4"/>
    <n v="20687.2"/>
    <n v="19"/>
    <x v="0"/>
    <x v="21"/>
  </r>
  <r>
    <n v="521"/>
    <n v="13"/>
    <n v="11"/>
    <n v="2"/>
    <n v="3815.94"/>
    <n v="2"/>
    <x v="1"/>
    <x v="42"/>
  </r>
  <r>
    <n v="522"/>
    <n v="23"/>
    <n v="6"/>
    <n v="5"/>
    <n v="28395.84"/>
    <n v="17"/>
    <x v="0"/>
    <x v="35"/>
  </r>
  <r>
    <n v="523"/>
    <n v="18"/>
    <n v="11"/>
    <n v="2"/>
    <n v="1911.6"/>
    <n v="7"/>
    <x v="1"/>
    <x v="34"/>
  </r>
  <r>
    <n v="524"/>
    <n v="7"/>
    <n v="7"/>
    <n v="1"/>
    <n v="15.98"/>
    <n v="0"/>
    <x v="0"/>
    <x v="30"/>
  </r>
  <r>
    <n v="525"/>
    <n v="20"/>
    <n v="20"/>
    <n v="1"/>
    <n v="38.97"/>
    <n v="0"/>
    <x v="1"/>
    <x v="4"/>
  </r>
  <r>
    <n v="528"/>
    <n v="2"/>
    <n v="2"/>
    <n v="1"/>
    <n v="74.97"/>
    <n v="0"/>
    <x v="0"/>
    <x v="18"/>
  </r>
  <r>
    <n v="529"/>
    <n v="3"/>
    <n v="3"/>
    <n v="1"/>
    <n v="149.94"/>
    <n v="0"/>
    <x v="0"/>
    <x v="17"/>
  </r>
  <r>
    <n v="530"/>
    <n v="20"/>
    <n v="20"/>
    <n v="1"/>
    <n v="83.8"/>
    <n v="0"/>
    <x v="1"/>
    <x v="1"/>
  </r>
  <r>
    <n v="533"/>
    <n v="0"/>
    <n v="0"/>
    <n v="1"/>
    <n v="95.96"/>
    <n v="0"/>
    <x v="0"/>
    <x v="32"/>
  </r>
  <r>
    <n v="534"/>
    <n v="20"/>
    <n v="6"/>
    <n v="3"/>
    <n v="459.3"/>
    <n v="14"/>
    <x v="0"/>
    <x v="16"/>
  </r>
  <r>
    <n v="535"/>
    <n v="22"/>
    <n v="11"/>
    <n v="2"/>
    <n v="688.05000000000007"/>
    <n v="11"/>
    <x v="1"/>
    <x v="1"/>
  </r>
  <r>
    <n v="537"/>
    <n v="11"/>
    <n v="11"/>
    <n v="1"/>
    <n v="178"/>
    <n v="0"/>
    <x v="1"/>
    <x v="3"/>
  </r>
  <r>
    <n v="538"/>
    <n v="17"/>
    <n v="14"/>
    <n v="2"/>
    <n v="1889.93"/>
    <n v="3"/>
    <x v="1"/>
    <x v="8"/>
  </r>
  <r>
    <n v="539"/>
    <n v="3"/>
    <n v="3"/>
    <n v="1"/>
    <n v="224.75"/>
    <n v="0"/>
    <x v="0"/>
    <x v="8"/>
  </r>
  <r>
    <n v="542"/>
    <n v="16"/>
    <n v="16"/>
    <n v="1"/>
    <n v="216"/>
    <n v="0"/>
    <x v="1"/>
    <x v="1"/>
  </r>
  <r>
    <n v="543"/>
    <n v="19"/>
    <n v="2"/>
    <n v="2"/>
    <n v="206.82"/>
    <n v="17"/>
    <x v="0"/>
    <x v="21"/>
  </r>
  <r>
    <n v="544"/>
    <n v="20"/>
    <n v="4"/>
    <n v="3"/>
    <n v="2850.2999999999997"/>
    <n v="16"/>
    <x v="0"/>
    <x v="16"/>
  </r>
  <r>
    <n v="545"/>
    <n v="19"/>
    <n v="1"/>
    <n v="4"/>
    <n v="5193.72"/>
    <n v="18"/>
    <x v="0"/>
    <x v="20"/>
  </r>
  <r>
    <n v="548"/>
    <n v="12"/>
    <n v="12"/>
    <n v="1"/>
    <n v="1098"/>
    <n v="0"/>
    <x v="1"/>
    <x v="18"/>
  </r>
  <r>
    <n v="549"/>
    <n v="12"/>
    <n v="8"/>
    <n v="2"/>
    <n v="1390"/>
    <n v="4"/>
    <x v="1"/>
    <x v="7"/>
  </r>
  <r>
    <n v="550"/>
    <n v="15"/>
    <n v="15"/>
    <n v="1"/>
    <n v="147.96"/>
    <n v="0"/>
    <x v="1"/>
    <x v="29"/>
  </r>
  <r>
    <n v="551"/>
    <n v="23"/>
    <n v="4"/>
    <n v="4"/>
    <n v="1678.3200000000002"/>
    <n v="19"/>
    <x v="0"/>
    <x v="32"/>
  </r>
  <r>
    <n v="552"/>
    <n v="4"/>
    <n v="4"/>
    <n v="1"/>
    <n v="1000"/>
    <n v="0"/>
    <x v="0"/>
    <x v="3"/>
  </r>
  <r>
    <n v="553"/>
    <n v="20"/>
    <n v="20"/>
    <n v="1"/>
    <n v="14.99"/>
    <n v="0"/>
    <x v="1"/>
    <x v="8"/>
  </r>
  <r>
    <n v="555"/>
    <n v="14"/>
    <n v="14"/>
    <n v="1"/>
    <n v="445"/>
    <n v="0"/>
    <x v="1"/>
    <x v="18"/>
  </r>
  <r>
    <n v="556"/>
    <n v="10"/>
    <n v="10"/>
    <n v="1"/>
    <n v="357"/>
    <n v="0"/>
    <x v="1"/>
    <x v="32"/>
  </r>
  <r>
    <n v="557"/>
    <n v="5"/>
    <n v="5"/>
    <n v="1"/>
    <n v="199.8"/>
    <n v="0"/>
    <x v="0"/>
    <x v="4"/>
  </r>
  <r>
    <n v="558"/>
    <n v="12"/>
    <n v="1"/>
    <n v="2"/>
    <n v="1916.91"/>
    <n v="11"/>
    <x v="0"/>
    <x v="24"/>
  </r>
  <r>
    <n v="559"/>
    <n v="16"/>
    <n v="12"/>
    <n v="3"/>
    <n v="3261.86"/>
    <n v="4"/>
    <x v="1"/>
    <x v="20"/>
  </r>
  <r>
    <n v="560"/>
    <n v="22"/>
    <n v="22"/>
    <n v="1"/>
    <n v="334"/>
    <n v="0"/>
    <x v="1"/>
    <x v="6"/>
  </r>
  <r>
    <n v="561"/>
    <n v="8"/>
    <n v="8"/>
    <n v="1"/>
    <n v="171.96"/>
    <n v="0"/>
    <x v="1"/>
    <x v="18"/>
  </r>
  <r>
    <n v="562"/>
    <n v="20"/>
    <n v="20"/>
    <n v="1"/>
    <n v="2275"/>
    <n v="0"/>
    <x v="1"/>
    <x v="2"/>
  </r>
  <r>
    <n v="565"/>
    <n v="19"/>
    <n v="19"/>
    <n v="1"/>
    <n v="1098"/>
    <n v="0"/>
    <x v="1"/>
    <x v="3"/>
  </r>
  <r>
    <n v="566"/>
    <n v="13"/>
    <n v="13"/>
    <n v="1"/>
    <n v="1070"/>
    <n v="0"/>
    <x v="1"/>
    <x v="4"/>
  </r>
  <r>
    <n v="567"/>
    <n v="10"/>
    <n v="6"/>
    <n v="2"/>
    <n v="1831.92"/>
    <n v="4"/>
    <x v="0"/>
    <x v="33"/>
  </r>
  <r>
    <n v="568"/>
    <n v="23"/>
    <n v="0"/>
    <n v="2"/>
    <n v="5943"/>
    <n v="23"/>
    <x v="0"/>
    <x v="12"/>
  </r>
  <r>
    <n v="569"/>
    <n v="15"/>
    <n v="15"/>
    <n v="1"/>
    <n v="2097"/>
    <n v="0"/>
    <x v="1"/>
    <x v="3"/>
  </r>
  <r>
    <n v="570"/>
    <n v="3"/>
    <n v="3"/>
    <n v="1"/>
    <n v="245"/>
    <n v="0"/>
    <x v="0"/>
    <x v="4"/>
  </r>
  <r>
    <n v="571"/>
    <n v="10"/>
    <n v="7"/>
    <n v="2"/>
    <n v="133.46999999999997"/>
    <n v="3"/>
    <x v="0"/>
    <x v="25"/>
  </r>
  <r>
    <n v="572"/>
    <n v="15"/>
    <n v="15"/>
    <n v="1"/>
    <n v="36"/>
    <n v="0"/>
    <x v="1"/>
    <x v="3"/>
  </r>
  <r>
    <n v="573"/>
    <n v="2"/>
    <n v="2"/>
    <n v="1"/>
    <n v="196"/>
    <n v="0"/>
    <x v="0"/>
    <x v="4"/>
  </r>
  <r>
    <n v="574"/>
    <n v="15"/>
    <n v="15"/>
    <n v="1"/>
    <n v="25.98"/>
    <n v="0"/>
    <x v="1"/>
    <x v="28"/>
  </r>
  <r>
    <n v="575"/>
    <n v="17"/>
    <n v="0"/>
    <n v="4"/>
    <n v="17477.64"/>
    <n v="17"/>
    <x v="0"/>
    <x v="7"/>
  </r>
  <r>
    <n v="576"/>
    <n v="17"/>
    <n v="3"/>
    <n v="3"/>
    <n v="12851.86"/>
    <n v="14"/>
    <x v="0"/>
    <x v="8"/>
  </r>
  <r>
    <n v="579"/>
    <n v="14"/>
    <n v="8"/>
    <n v="3"/>
    <n v="5711.76"/>
    <n v="6"/>
    <x v="1"/>
    <x v="26"/>
  </r>
  <r>
    <n v="580"/>
    <n v="22"/>
    <n v="15"/>
    <n v="2"/>
    <n v="455.88"/>
    <n v="7"/>
    <x v="1"/>
    <x v="4"/>
  </r>
  <r>
    <n v="581"/>
    <n v="17"/>
    <n v="4"/>
    <n v="2"/>
    <n v="3073"/>
    <n v="13"/>
    <x v="0"/>
    <x v="34"/>
  </r>
  <r>
    <n v="582"/>
    <n v="19"/>
    <n v="0"/>
    <n v="2"/>
    <n v="3512"/>
    <n v="19"/>
    <x v="0"/>
    <x v="2"/>
  </r>
  <r>
    <n v="583"/>
    <n v="6"/>
    <n v="2"/>
    <n v="2"/>
    <n v="1315"/>
    <n v="4"/>
    <x v="0"/>
    <x v="30"/>
  </r>
  <r>
    <n v="584"/>
    <n v="19"/>
    <n v="5"/>
    <n v="2"/>
    <n v="949.95"/>
    <n v="14"/>
    <x v="0"/>
    <x v="1"/>
  </r>
  <r>
    <n v="585"/>
    <n v="2"/>
    <n v="1"/>
    <n v="2"/>
    <n v="1294.95"/>
    <n v="1"/>
    <x v="0"/>
    <x v="4"/>
  </r>
  <r>
    <n v="587"/>
    <n v="23"/>
    <n v="18"/>
    <n v="2"/>
    <n v="4288"/>
    <n v="5"/>
    <x v="1"/>
    <x v="37"/>
  </r>
  <r>
    <n v="588"/>
    <n v="10"/>
    <n v="1"/>
    <n v="2"/>
    <n v="200.94"/>
    <n v="9"/>
    <x v="0"/>
    <x v="16"/>
  </r>
  <r>
    <n v="590"/>
    <n v="19"/>
    <n v="19"/>
    <n v="1"/>
    <n v="428"/>
    <n v="0"/>
    <x v="1"/>
    <x v="0"/>
  </r>
  <r>
    <n v="591"/>
    <n v="17"/>
    <n v="8"/>
    <n v="3"/>
    <n v="1455.21"/>
    <n v="9"/>
    <x v="1"/>
    <x v="30"/>
  </r>
  <r>
    <n v="593"/>
    <n v="9"/>
    <n v="0"/>
    <n v="3"/>
    <n v="474.65999999999997"/>
    <n v="9"/>
    <x v="0"/>
    <x v="0"/>
  </r>
  <r>
    <n v="594"/>
    <n v="11"/>
    <n v="11"/>
    <n v="1"/>
    <n v="60"/>
    <n v="0"/>
    <x v="1"/>
    <x v="8"/>
  </r>
  <r>
    <n v="595"/>
    <n v="19"/>
    <n v="0"/>
    <n v="2"/>
    <n v="2105.5499999999997"/>
    <n v="19"/>
    <x v="0"/>
    <x v="32"/>
  </r>
  <r>
    <n v="599"/>
    <n v="22"/>
    <n v="6"/>
    <n v="3"/>
    <n v="7604.2200000000012"/>
    <n v="16"/>
    <x v="0"/>
    <x v="0"/>
  </r>
  <r>
    <n v="600"/>
    <n v="19"/>
    <n v="19"/>
    <n v="1"/>
    <n v="50.25"/>
    <n v="0"/>
    <x v="1"/>
    <x v="8"/>
  </r>
  <r>
    <n v="601"/>
    <n v="16"/>
    <n v="10"/>
    <n v="2"/>
    <n v="169.89999999999998"/>
    <n v="6"/>
    <x v="1"/>
    <x v="20"/>
  </r>
  <r>
    <n v="602"/>
    <n v="15"/>
    <n v="14"/>
    <n v="2"/>
    <n v="5513.9400000000005"/>
    <n v="1"/>
    <x v="1"/>
    <x v="4"/>
  </r>
  <r>
    <n v="603"/>
    <n v="17"/>
    <n v="10"/>
    <n v="3"/>
    <n v="332.42999999999995"/>
    <n v="7"/>
    <x v="1"/>
    <x v="35"/>
  </r>
  <r>
    <n v="604"/>
    <n v="22"/>
    <n v="15"/>
    <n v="2"/>
    <n v="335.76"/>
    <n v="7"/>
    <x v="1"/>
    <x v="3"/>
  </r>
  <r>
    <n v="605"/>
    <n v="15"/>
    <n v="1"/>
    <n v="2"/>
    <n v="575.91"/>
    <n v="14"/>
    <x v="0"/>
    <x v="11"/>
  </r>
  <r>
    <n v="606"/>
    <n v="23"/>
    <n v="8"/>
    <n v="2"/>
    <n v="2060.91"/>
    <n v="15"/>
    <x v="1"/>
    <x v="42"/>
  </r>
  <r>
    <n v="607"/>
    <n v="22"/>
    <n v="1"/>
    <n v="3"/>
    <n v="848.9"/>
    <n v="21"/>
    <x v="0"/>
    <x v="28"/>
  </r>
  <r>
    <n v="608"/>
    <n v="7"/>
    <n v="1"/>
    <n v="2"/>
    <n v="333"/>
    <n v="6"/>
    <x v="0"/>
    <x v="8"/>
  </r>
  <r>
    <n v="609"/>
    <n v="15"/>
    <n v="15"/>
    <n v="1"/>
    <n v="245"/>
    <n v="0"/>
    <x v="1"/>
    <x v="20"/>
  </r>
  <r>
    <n v="610"/>
    <n v="8"/>
    <n v="8"/>
    <n v="1"/>
    <n v="519.79999999999995"/>
    <n v="0"/>
    <x v="1"/>
    <x v="0"/>
  </r>
  <r>
    <n v="611"/>
    <n v="7"/>
    <n v="6"/>
    <n v="2"/>
    <n v="831.52"/>
    <n v="1"/>
    <x v="0"/>
    <x v="18"/>
  </r>
  <r>
    <n v="613"/>
    <n v="14"/>
    <n v="10"/>
    <n v="2"/>
    <n v="489.58"/>
    <n v="4"/>
    <x v="1"/>
    <x v="4"/>
  </r>
  <r>
    <n v="614"/>
    <n v="17"/>
    <n v="5"/>
    <n v="6"/>
    <n v="5658.8700000000008"/>
    <n v="12"/>
    <x v="0"/>
    <x v="3"/>
  </r>
  <r>
    <n v="615"/>
    <n v="15"/>
    <n v="9"/>
    <n v="2"/>
    <n v="335.52"/>
    <n v="6"/>
    <x v="1"/>
    <x v="0"/>
  </r>
  <r>
    <n v="616"/>
    <n v="17"/>
    <n v="3"/>
    <n v="2"/>
    <n v="4625.91"/>
    <n v="14"/>
    <x v="0"/>
    <x v="24"/>
  </r>
  <r>
    <n v="617"/>
    <n v="11"/>
    <n v="0"/>
    <n v="3"/>
    <n v="859.30000000000007"/>
    <n v="11"/>
    <x v="0"/>
    <x v="18"/>
  </r>
  <r>
    <n v="618"/>
    <n v="14"/>
    <n v="14"/>
    <n v="1"/>
    <n v="179.8"/>
    <n v="0"/>
    <x v="1"/>
    <x v="14"/>
  </r>
  <r>
    <n v="619"/>
    <n v="12"/>
    <n v="9"/>
    <n v="3"/>
    <n v="494.73"/>
    <n v="3"/>
    <x v="1"/>
    <x v="4"/>
  </r>
  <r>
    <n v="620"/>
    <n v="16"/>
    <n v="5"/>
    <n v="3"/>
    <n v="3059.1"/>
    <n v="11"/>
    <x v="0"/>
    <x v="40"/>
  </r>
  <r>
    <n v="621"/>
    <n v="15"/>
    <n v="15"/>
    <n v="1"/>
    <n v="257.94"/>
    <n v="0"/>
    <x v="1"/>
    <x v="23"/>
  </r>
  <r>
    <n v="624"/>
    <n v="15"/>
    <n v="1"/>
    <n v="5"/>
    <n v="2358.4"/>
    <n v="14"/>
    <x v="0"/>
    <x v="14"/>
  </r>
  <r>
    <n v="625"/>
    <n v="6"/>
    <n v="0"/>
    <n v="2"/>
    <n v="8450"/>
    <n v="6"/>
    <x v="0"/>
    <x v="33"/>
  </r>
  <r>
    <n v="626"/>
    <n v="18"/>
    <n v="4"/>
    <n v="4"/>
    <n v="16754.7"/>
    <n v="14"/>
    <x v="0"/>
    <x v="21"/>
  </r>
  <r>
    <n v="627"/>
    <n v="3"/>
    <n v="1"/>
    <n v="2"/>
    <n v="623.93999999999994"/>
    <n v="2"/>
    <x v="0"/>
    <x v="5"/>
  </r>
  <r>
    <n v="628"/>
    <n v="23"/>
    <n v="0"/>
    <n v="6"/>
    <n v="12903"/>
    <n v="23"/>
    <x v="0"/>
    <x v="13"/>
  </r>
  <r>
    <n v="630"/>
    <n v="21"/>
    <n v="21"/>
    <n v="1"/>
    <n v="23.98"/>
    <n v="0"/>
    <x v="1"/>
    <x v="4"/>
  </r>
  <r>
    <n v="631"/>
    <n v="20"/>
    <n v="13"/>
    <n v="3"/>
    <n v="9929.9"/>
    <n v="7"/>
    <x v="1"/>
    <x v="4"/>
  </r>
  <r>
    <n v="633"/>
    <n v="22"/>
    <n v="4"/>
    <n v="3"/>
    <n v="5129.4000000000005"/>
    <n v="18"/>
    <x v="0"/>
    <x v="3"/>
  </r>
  <r>
    <n v="634"/>
    <n v="7"/>
    <n v="5"/>
    <n v="2"/>
    <n v="685.93"/>
    <n v="2"/>
    <x v="0"/>
    <x v="29"/>
  </r>
  <r>
    <n v="635"/>
    <n v="20"/>
    <n v="9"/>
    <n v="5"/>
    <n v="10079.720000000001"/>
    <n v="11"/>
    <x v="1"/>
    <x v="42"/>
  </r>
  <r>
    <n v="636"/>
    <n v="19"/>
    <n v="0"/>
    <n v="4"/>
    <n v="1750.32"/>
    <n v="19"/>
    <x v="0"/>
    <x v="1"/>
  </r>
  <r>
    <n v="637"/>
    <n v="13"/>
    <n v="13"/>
    <n v="1"/>
    <n v="450"/>
    <n v="0"/>
    <x v="1"/>
    <x v="18"/>
  </r>
  <r>
    <n v="638"/>
    <n v="23"/>
    <n v="12"/>
    <n v="2"/>
    <n v="10537.45"/>
    <n v="11"/>
    <x v="1"/>
    <x v="1"/>
  </r>
  <r>
    <n v="641"/>
    <n v="7"/>
    <n v="7"/>
    <n v="1"/>
    <n v="59.96"/>
    <n v="0"/>
    <x v="0"/>
    <x v="8"/>
  </r>
  <r>
    <n v="642"/>
    <n v="18"/>
    <n v="18"/>
    <n v="1"/>
    <n v="567"/>
    <n v="0"/>
    <x v="1"/>
    <x v="7"/>
  </r>
  <r>
    <n v="643"/>
    <n v="18"/>
    <n v="8"/>
    <n v="5"/>
    <n v="13706.64"/>
    <n v="10"/>
    <x v="1"/>
    <x v="34"/>
  </r>
  <r>
    <n v="644"/>
    <n v="0"/>
    <n v="0"/>
    <n v="1"/>
    <n v="26.97"/>
    <n v="0"/>
    <x v="0"/>
    <x v="3"/>
  </r>
  <r>
    <n v="645"/>
    <n v="22"/>
    <n v="5"/>
    <n v="3"/>
    <n v="6239.22"/>
    <n v="17"/>
    <x v="0"/>
    <x v="3"/>
  </r>
  <r>
    <n v="646"/>
    <n v="6"/>
    <n v="1"/>
    <n v="2"/>
    <n v="269.95"/>
    <n v="5"/>
    <x v="0"/>
    <x v="38"/>
  </r>
  <r>
    <n v="647"/>
    <n v="23"/>
    <n v="23"/>
    <n v="1"/>
    <n v="500"/>
    <n v="0"/>
    <x v="1"/>
    <x v="3"/>
  </r>
  <r>
    <n v="648"/>
    <n v="17"/>
    <n v="12"/>
    <n v="2"/>
    <n v="233.91000000000003"/>
    <n v="5"/>
    <x v="1"/>
    <x v="3"/>
  </r>
  <r>
    <n v="649"/>
    <n v="3"/>
    <n v="3"/>
    <n v="1"/>
    <n v="5298"/>
    <n v="0"/>
    <x v="0"/>
    <x v="4"/>
  </r>
  <r>
    <n v="650"/>
    <n v="1"/>
    <n v="1"/>
    <n v="1"/>
    <n v="2396"/>
    <n v="0"/>
    <x v="0"/>
    <x v="15"/>
  </r>
  <r>
    <n v="651"/>
    <n v="18"/>
    <n v="18"/>
    <n v="2"/>
    <n v="3464.45"/>
    <n v="0"/>
    <x v="1"/>
    <x v="24"/>
  </r>
  <r>
    <n v="652"/>
    <n v="17"/>
    <n v="1"/>
    <n v="3"/>
    <n v="4899.8999999999996"/>
    <n v="16"/>
    <x v="0"/>
    <x v="4"/>
  </r>
  <r>
    <n v="653"/>
    <n v="23"/>
    <n v="0"/>
    <n v="4"/>
    <n v="1329.86"/>
    <n v="23"/>
    <x v="0"/>
    <x v="26"/>
  </r>
  <r>
    <n v="654"/>
    <n v="17"/>
    <n v="6"/>
    <n v="2"/>
    <n v="588"/>
    <n v="11"/>
    <x v="0"/>
    <x v="30"/>
  </r>
  <r>
    <n v="655"/>
    <n v="15"/>
    <n v="15"/>
    <n v="1"/>
    <n v="235.8"/>
    <n v="0"/>
    <x v="1"/>
    <x v="33"/>
  </r>
  <r>
    <n v="656"/>
    <n v="19"/>
    <n v="11"/>
    <n v="2"/>
    <n v="5783.92"/>
    <n v="8"/>
    <x v="1"/>
    <x v="17"/>
  </r>
  <r>
    <n v="657"/>
    <n v="15"/>
    <n v="5"/>
    <n v="2"/>
    <n v="414.9"/>
    <n v="10"/>
    <x v="0"/>
    <x v="35"/>
  </r>
  <r>
    <n v="658"/>
    <n v="19"/>
    <n v="0"/>
    <n v="2"/>
    <n v="1835.91"/>
    <n v="19"/>
    <x v="0"/>
    <x v="7"/>
  </r>
  <r>
    <n v="659"/>
    <n v="20"/>
    <n v="12"/>
    <n v="2"/>
    <n v="381.43"/>
    <n v="8"/>
    <x v="1"/>
    <x v="3"/>
  </r>
  <r>
    <n v="660"/>
    <n v="4"/>
    <n v="4"/>
    <n v="1"/>
    <n v="43.96"/>
    <n v="0"/>
    <x v="0"/>
    <x v="5"/>
  </r>
  <r>
    <n v="661"/>
    <n v="22"/>
    <n v="6"/>
    <n v="3"/>
    <n v="12263.86"/>
    <n v="16"/>
    <x v="0"/>
    <x v="43"/>
  </r>
  <r>
    <n v="662"/>
    <n v="1"/>
    <n v="1"/>
    <n v="1"/>
    <n v="35.96"/>
    <n v="0"/>
    <x v="0"/>
    <x v="2"/>
  </r>
  <r>
    <n v="665"/>
    <n v="1"/>
    <n v="1"/>
    <n v="1"/>
    <n v="196"/>
    <n v="0"/>
    <x v="0"/>
    <x v="32"/>
  </r>
  <r>
    <n v="666"/>
    <n v="16"/>
    <n v="16"/>
    <n v="1"/>
    <n v="1197"/>
    <n v="0"/>
    <x v="1"/>
    <x v="30"/>
  </r>
  <r>
    <n v="667"/>
    <n v="14"/>
    <n v="14"/>
    <n v="1"/>
    <n v="47.98"/>
    <n v="0"/>
    <x v="1"/>
    <x v="22"/>
  </r>
  <r>
    <n v="668"/>
    <n v="7"/>
    <n v="2"/>
    <n v="2"/>
    <n v="354.9"/>
    <n v="5"/>
    <x v="0"/>
    <x v="3"/>
  </r>
  <r>
    <n v="669"/>
    <n v="18"/>
    <n v="6"/>
    <n v="3"/>
    <n v="8259.86"/>
    <n v="12"/>
    <x v="0"/>
    <x v="3"/>
  </r>
  <r>
    <n v="670"/>
    <n v="21"/>
    <n v="21"/>
    <n v="1"/>
    <n v="4.99"/>
    <n v="0"/>
    <x v="1"/>
    <x v="1"/>
  </r>
  <r>
    <n v="671"/>
    <n v="14"/>
    <n v="14"/>
    <n v="1"/>
    <n v="35.96"/>
    <n v="0"/>
    <x v="1"/>
    <x v="25"/>
  </r>
  <r>
    <n v="672"/>
    <n v="18"/>
    <n v="18"/>
    <n v="1"/>
    <n v="117.9"/>
    <n v="0"/>
    <x v="1"/>
    <x v="30"/>
  </r>
  <r>
    <n v="673"/>
    <n v="17"/>
    <n v="2"/>
    <n v="2"/>
    <n v="944.69999999999993"/>
    <n v="15"/>
    <x v="0"/>
    <x v="1"/>
  </r>
  <r>
    <n v="674"/>
    <n v="17"/>
    <n v="17"/>
    <n v="1"/>
    <n v="128.97"/>
    <n v="0"/>
    <x v="1"/>
    <x v="1"/>
  </r>
  <r>
    <n v="675"/>
    <n v="21"/>
    <n v="21"/>
    <n v="1"/>
    <n v="2052"/>
    <n v="0"/>
    <x v="1"/>
    <x v="33"/>
  </r>
  <r>
    <n v="677"/>
    <n v="17"/>
    <n v="6"/>
    <n v="4"/>
    <n v="3573.79"/>
    <n v="11"/>
    <x v="0"/>
    <x v="2"/>
  </r>
  <r>
    <n v="678"/>
    <n v="23"/>
    <n v="0"/>
    <n v="3"/>
    <n v="9071.91"/>
    <n v="23"/>
    <x v="0"/>
    <x v="30"/>
  </r>
  <r>
    <n v="679"/>
    <n v="17"/>
    <n v="0"/>
    <n v="3"/>
    <n v="7685.91"/>
    <n v="17"/>
    <x v="0"/>
    <x v="5"/>
  </r>
  <r>
    <n v="680"/>
    <n v="22"/>
    <n v="22"/>
    <n v="2"/>
    <n v="949"/>
    <n v="0"/>
    <x v="1"/>
    <x v="0"/>
  </r>
  <r>
    <n v="681"/>
    <n v="23"/>
    <n v="8"/>
    <n v="2"/>
    <n v="3024"/>
    <n v="15"/>
    <x v="1"/>
    <x v="4"/>
  </r>
  <r>
    <n v="682"/>
    <n v="21"/>
    <n v="21"/>
    <n v="1"/>
    <n v="89.97"/>
    <n v="0"/>
    <x v="1"/>
    <x v="40"/>
  </r>
  <r>
    <n v="683"/>
    <n v="10"/>
    <n v="8"/>
    <n v="2"/>
    <n v="5957"/>
    <n v="2"/>
    <x v="1"/>
    <x v="3"/>
  </r>
  <r>
    <n v="685"/>
    <n v="22"/>
    <n v="6"/>
    <n v="2"/>
    <n v="6537.93"/>
    <n v="16"/>
    <x v="0"/>
    <x v="10"/>
  </r>
  <r>
    <n v="686"/>
    <n v="21"/>
    <n v="2"/>
    <n v="2"/>
    <n v="3114"/>
    <n v="19"/>
    <x v="0"/>
    <x v="1"/>
  </r>
  <r>
    <n v="688"/>
    <n v="10"/>
    <n v="5"/>
    <n v="4"/>
    <n v="4199.72"/>
    <n v="5"/>
    <x v="0"/>
    <x v="21"/>
  </r>
  <r>
    <n v="691"/>
    <n v="8"/>
    <n v="8"/>
    <n v="1"/>
    <n v="49.9"/>
    <n v="0"/>
    <x v="1"/>
    <x v="32"/>
  </r>
  <r>
    <n v="692"/>
    <n v="5"/>
    <n v="5"/>
    <n v="1"/>
    <n v="69.98"/>
    <n v="0"/>
    <x v="0"/>
    <x v="39"/>
  </r>
  <r>
    <n v="694"/>
    <n v="1"/>
    <n v="1"/>
    <n v="1"/>
    <n v="47.96"/>
    <n v="0"/>
    <x v="0"/>
    <x v="17"/>
  </r>
  <r>
    <n v="695"/>
    <n v="16"/>
    <n v="16"/>
    <n v="1"/>
    <n v="2495"/>
    <n v="0"/>
    <x v="1"/>
    <x v="32"/>
  </r>
  <r>
    <n v="696"/>
    <n v="13"/>
    <n v="13"/>
    <n v="1"/>
    <n v="67"/>
    <n v="0"/>
    <x v="1"/>
    <x v="4"/>
  </r>
  <r>
    <n v="697"/>
    <n v="1"/>
    <n v="1"/>
    <n v="2"/>
    <n v="1223.94"/>
    <n v="0"/>
    <x v="0"/>
    <x v="3"/>
  </r>
  <r>
    <n v="698"/>
    <n v="19"/>
    <n v="8"/>
    <n v="3"/>
    <n v="5631.34"/>
    <n v="11"/>
    <x v="1"/>
    <x v="12"/>
  </r>
  <r>
    <n v="699"/>
    <n v="18"/>
    <n v="13"/>
    <n v="2"/>
    <n v="2211"/>
    <n v="5"/>
    <x v="1"/>
    <x v="4"/>
  </r>
  <r>
    <n v="700"/>
    <n v="23"/>
    <n v="3"/>
    <n v="3"/>
    <n v="3392.7400000000002"/>
    <n v="20"/>
    <x v="0"/>
    <x v="0"/>
  </r>
  <r>
    <n v="703"/>
    <n v="14"/>
    <n v="14"/>
    <n v="1"/>
    <n v="179.8"/>
    <n v="0"/>
    <x v="1"/>
    <x v="40"/>
  </r>
  <r>
    <n v="705"/>
    <n v="22"/>
    <n v="9"/>
    <n v="2"/>
    <n v="3444"/>
    <n v="13"/>
    <x v="1"/>
    <x v="29"/>
  </r>
  <r>
    <n v="706"/>
    <n v="13"/>
    <n v="10"/>
    <n v="2"/>
    <n v="299.64"/>
    <n v="3"/>
    <x v="1"/>
    <x v="3"/>
  </r>
  <r>
    <n v="707"/>
    <n v="22"/>
    <n v="16"/>
    <n v="2"/>
    <n v="375.3"/>
    <n v="6"/>
    <x v="1"/>
    <x v="4"/>
  </r>
  <r>
    <n v="708"/>
    <n v="17"/>
    <n v="11"/>
    <n v="2"/>
    <n v="314.58000000000004"/>
    <n v="6"/>
    <x v="1"/>
    <x v="44"/>
  </r>
  <r>
    <n v="710"/>
    <n v="19"/>
    <n v="10"/>
    <n v="3"/>
    <n v="9670"/>
    <n v="9"/>
    <x v="1"/>
    <x v="5"/>
  </r>
  <r>
    <n v="711"/>
    <n v="15"/>
    <n v="2"/>
    <n v="5"/>
    <n v="12739.31"/>
    <n v="13"/>
    <x v="0"/>
    <x v="26"/>
  </r>
  <r>
    <n v="714"/>
    <n v="17"/>
    <n v="15"/>
    <n v="2"/>
    <n v="168"/>
    <n v="2"/>
    <x v="1"/>
    <x v="3"/>
  </r>
  <r>
    <n v="715"/>
    <n v="15"/>
    <n v="15"/>
    <n v="1"/>
    <n v="1798"/>
    <n v="0"/>
    <x v="1"/>
    <x v="9"/>
  </r>
  <r>
    <n v="716"/>
    <n v="0"/>
    <n v="0"/>
    <n v="1"/>
    <n v="119.96"/>
    <n v="0"/>
    <x v="0"/>
    <x v="20"/>
  </r>
  <r>
    <n v="717"/>
    <n v="19"/>
    <n v="6"/>
    <n v="3"/>
    <n v="7030"/>
    <n v="13"/>
    <x v="0"/>
    <x v="1"/>
  </r>
  <r>
    <n v="718"/>
    <n v="3"/>
    <n v="3"/>
    <n v="1"/>
    <n v="1125"/>
    <n v="0"/>
    <x v="0"/>
    <x v="7"/>
  </r>
  <r>
    <n v="719"/>
    <n v="23"/>
    <n v="0"/>
    <n v="3"/>
    <n v="9612"/>
    <n v="23"/>
    <x v="0"/>
    <x v="4"/>
  </r>
  <r>
    <n v="720"/>
    <n v="20"/>
    <n v="6"/>
    <n v="3"/>
    <n v="566.91"/>
    <n v="14"/>
    <x v="0"/>
    <x v="33"/>
  </r>
  <r>
    <n v="722"/>
    <n v="7"/>
    <n v="7"/>
    <n v="1"/>
    <n v="74.97"/>
    <n v="0"/>
    <x v="0"/>
    <x v="33"/>
  </r>
  <r>
    <n v="723"/>
    <n v="21"/>
    <n v="12"/>
    <n v="2"/>
    <n v="1991.92"/>
    <n v="9"/>
    <x v="1"/>
    <x v="4"/>
  </r>
  <r>
    <n v="724"/>
    <n v="22"/>
    <n v="10"/>
    <n v="3"/>
    <n v="714.67"/>
    <n v="12"/>
    <x v="1"/>
    <x v="21"/>
  </r>
  <r>
    <n v="725"/>
    <n v="4"/>
    <n v="3"/>
    <n v="2"/>
    <n v="398.58000000000004"/>
    <n v="1"/>
    <x v="0"/>
    <x v="14"/>
  </r>
  <r>
    <n v="726"/>
    <n v="23"/>
    <n v="3"/>
    <n v="2"/>
    <n v="1313.94"/>
    <n v="20"/>
    <x v="0"/>
    <x v="3"/>
  </r>
  <r>
    <n v="727"/>
    <n v="17"/>
    <n v="17"/>
    <n v="1"/>
    <n v="428"/>
    <n v="0"/>
    <x v="1"/>
    <x v="42"/>
  </r>
  <r>
    <n v="728"/>
    <n v="16"/>
    <n v="4"/>
    <n v="2"/>
    <n v="3894"/>
    <n v="12"/>
    <x v="0"/>
    <x v="17"/>
  </r>
  <r>
    <n v="729"/>
    <n v="20"/>
    <n v="1"/>
    <n v="3"/>
    <n v="12193.74"/>
    <n v="19"/>
    <x v="0"/>
    <x v="2"/>
  </r>
  <r>
    <n v="730"/>
    <n v="19"/>
    <n v="19"/>
    <n v="1"/>
    <n v="750"/>
    <n v="0"/>
    <x v="1"/>
    <x v="17"/>
  </r>
  <r>
    <n v="731"/>
    <n v="8"/>
    <n v="7"/>
    <n v="2"/>
    <n v="149.88"/>
    <n v="1"/>
    <x v="0"/>
    <x v="4"/>
  </r>
  <r>
    <n v="732"/>
    <n v="5"/>
    <n v="5"/>
    <n v="1"/>
    <n v="1580"/>
    <n v="0"/>
    <x v="0"/>
    <x v="18"/>
  </r>
  <r>
    <n v="733"/>
    <n v="15"/>
    <n v="5"/>
    <n v="2"/>
    <n v="395"/>
    <n v="10"/>
    <x v="0"/>
    <x v="37"/>
  </r>
  <r>
    <n v="735"/>
    <n v="22"/>
    <n v="20"/>
    <n v="3"/>
    <n v="3332.78"/>
    <n v="2"/>
    <x v="1"/>
    <x v="45"/>
  </r>
  <r>
    <n v="736"/>
    <n v="16"/>
    <n v="16"/>
    <n v="1"/>
    <n v="238"/>
    <n v="0"/>
    <x v="1"/>
    <x v="0"/>
  </r>
  <r>
    <n v="737"/>
    <n v="10"/>
    <n v="4"/>
    <n v="3"/>
    <n v="11569.9"/>
    <n v="6"/>
    <x v="0"/>
    <x v="4"/>
  </r>
  <r>
    <n v="739"/>
    <n v="18"/>
    <n v="18"/>
    <n v="1"/>
    <n v="59.98"/>
    <n v="0"/>
    <x v="1"/>
    <x v="2"/>
  </r>
  <r>
    <n v="740"/>
    <n v="20"/>
    <n v="6"/>
    <n v="2"/>
    <n v="1840"/>
    <n v="14"/>
    <x v="0"/>
    <x v="7"/>
  </r>
  <r>
    <n v="741"/>
    <n v="18"/>
    <n v="1"/>
    <n v="2"/>
    <n v="993.57999999999993"/>
    <n v="17"/>
    <x v="0"/>
    <x v="14"/>
  </r>
  <r>
    <n v="742"/>
    <n v="17"/>
    <n v="17"/>
    <n v="1"/>
    <n v="99.8"/>
    <n v="0"/>
    <x v="1"/>
    <x v="26"/>
  </r>
  <r>
    <n v="743"/>
    <n v="20"/>
    <n v="20"/>
    <n v="1"/>
    <n v="1995"/>
    <n v="0"/>
    <x v="1"/>
    <x v="27"/>
  </r>
  <r>
    <n v="746"/>
    <n v="12"/>
    <n v="12"/>
    <n v="1"/>
    <n v="149.94999999999999"/>
    <n v="0"/>
    <x v="1"/>
    <x v="44"/>
  </r>
  <r>
    <n v="747"/>
    <n v="7"/>
    <n v="7"/>
    <n v="1"/>
    <n v="445"/>
    <n v="0"/>
    <x v="0"/>
    <x v="4"/>
  </r>
  <r>
    <n v="751"/>
    <n v="3"/>
    <n v="3"/>
    <n v="1"/>
    <n v="14.99"/>
    <n v="0"/>
    <x v="0"/>
    <x v="21"/>
  </r>
  <r>
    <n v="752"/>
    <n v="10"/>
    <n v="10"/>
    <n v="1"/>
    <n v="270"/>
    <n v="0"/>
    <x v="1"/>
    <x v="6"/>
  </r>
  <r>
    <n v="754"/>
    <n v="8"/>
    <n v="1"/>
    <n v="2"/>
    <n v="2574"/>
    <n v="7"/>
    <x v="0"/>
    <x v="7"/>
  </r>
  <r>
    <n v="755"/>
    <n v="19"/>
    <n v="4"/>
    <n v="5"/>
    <n v="10978.4"/>
    <n v="15"/>
    <x v="0"/>
    <x v="4"/>
  </r>
  <r>
    <n v="756"/>
    <n v="20"/>
    <n v="14"/>
    <n v="2"/>
    <n v="2591.91"/>
    <n v="6"/>
    <x v="1"/>
    <x v="23"/>
  </r>
  <r>
    <n v="757"/>
    <n v="14"/>
    <n v="14"/>
    <n v="1"/>
    <n v="14.97"/>
    <n v="0"/>
    <x v="1"/>
    <x v="3"/>
  </r>
  <r>
    <n v="758"/>
    <n v="11"/>
    <n v="3"/>
    <n v="2"/>
    <n v="8668"/>
    <n v="8"/>
    <x v="0"/>
    <x v="4"/>
  </r>
  <r>
    <n v="759"/>
    <n v="7"/>
    <n v="7"/>
    <n v="1"/>
    <n v="35.97"/>
    <n v="0"/>
    <x v="0"/>
    <x v="17"/>
  </r>
  <r>
    <n v="760"/>
    <n v="21"/>
    <n v="1"/>
    <n v="3"/>
    <n v="2264.79"/>
    <n v="20"/>
    <x v="0"/>
    <x v="26"/>
  </r>
  <r>
    <n v="761"/>
    <n v="5"/>
    <n v="5"/>
    <n v="1"/>
    <n v="119.96"/>
    <n v="0"/>
    <x v="0"/>
    <x v="8"/>
  </r>
  <r>
    <n v="762"/>
    <n v="11"/>
    <n v="11"/>
    <n v="1"/>
    <n v="89.97"/>
    <n v="0"/>
    <x v="1"/>
    <x v="4"/>
  </r>
  <r>
    <n v="763"/>
    <n v="20"/>
    <n v="9"/>
    <n v="3"/>
    <n v="1231.78"/>
    <n v="11"/>
    <x v="1"/>
    <x v="20"/>
  </r>
  <r>
    <n v="764"/>
    <n v="17"/>
    <n v="7"/>
    <n v="2"/>
    <n v="433.86"/>
    <n v="10"/>
    <x v="0"/>
    <x v="8"/>
  </r>
  <r>
    <n v="765"/>
    <n v="1"/>
    <n v="1"/>
    <n v="1"/>
    <n v="2495"/>
    <n v="0"/>
    <x v="0"/>
    <x v="34"/>
  </r>
  <r>
    <n v="766"/>
    <n v="11"/>
    <n v="6"/>
    <n v="2"/>
    <n v="400.40999999999997"/>
    <n v="5"/>
    <x v="0"/>
    <x v="11"/>
  </r>
  <r>
    <n v="767"/>
    <n v="10"/>
    <n v="10"/>
    <n v="1"/>
    <n v="9.98"/>
    <n v="0"/>
    <x v="1"/>
    <x v="3"/>
  </r>
  <r>
    <n v="770"/>
    <n v="22"/>
    <n v="6"/>
    <n v="2"/>
    <n v="786"/>
    <n v="16"/>
    <x v="0"/>
    <x v="24"/>
  </r>
  <r>
    <n v="772"/>
    <n v="23"/>
    <n v="6"/>
    <n v="2"/>
    <n v="1925.55"/>
    <n v="17"/>
    <x v="0"/>
    <x v="4"/>
  </r>
  <r>
    <n v="773"/>
    <n v="14"/>
    <n v="14"/>
    <n v="1"/>
    <n v="78"/>
    <n v="0"/>
    <x v="1"/>
    <x v="20"/>
  </r>
  <r>
    <n v="774"/>
    <n v="18"/>
    <n v="18"/>
    <n v="1"/>
    <n v="26.97"/>
    <n v="0"/>
    <x v="1"/>
    <x v="8"/>
  </r>
  <r>
    <n v="775"/>
    <n v="19"/>
    <n v="0"/>
    <n v="4"/>
    <n v="17944.740000000002"/>
    <n v="19"/>
    <x v="0"/>
    <x v="3"/>
  </r>
  <r>
    <n v="776"/>
    <n v="14"/>
    <n v="14"/>
    <n v="1"/>
    <n v="250"/>
    <n v="0"/>
    <x v="1"/>
    <x v="36"/>
  </r>
  <r>
    <n v="777"/>
    <n v="5"/>
    <n v="5"/>
    <n v="1"/>
    <n v="790"/>
    <n v="0"/>
    <x v="0"/>
    <x v="17"/>
  </r>
  <r>
    <n v="778"/>
    <n v="13"/>
    <n v="13"/>
    <n v="1"/>
    <n v="57.98"/>
    <n v="0"/>
    <x v="1"/>
    <x v="8"/>
  </r>
  <r>
    <n v="779"/>
    <n v="20"/>
    <n v="1"/>
    <n v="2"/>
    <n v="1445.5"/>
    <n v="19"/>
    <x v="0"/>
    <x v="15"/>
  </r>
  <r>
    <n v="782"/>
    <n v="19"/>
    <n v="6"/>
    <n v="3"/>
    <n v="904"/>
    <n v="13"/>
    <x v="0"/>
    <x v="3"/>
  </r>
  <r>
    <n v="783"/>
    <n v="18"/>
    <n v="6"/>
    <n v="2"/>
    <n v="2303.3999999999996"/>
    <n v="12"/>
    <x v="0"/>
    <x v="6"/>
  </r>
  <r>
    <n v="785"/>
    <n v="7"/>
    <n v="3"/>
    <n v="2"/>
    <n v="1751.92"/>
    <n v="4"/>
    <x v="0"/>
    <x v="17"/>
  </r>
  <r>
    <n v="787"/>
    <n v="16"/>
    <n v="1"/>
    <n v="4"/>
    <n v="14767.84"/>
    <n v="15"/>
    <x v="0"/>
    <x v="13"/>
  </r>
  <r>
    <n v="788"/>
    <n v="16"/>
    <n v="1"/>
    <n v="2"/>
    <n v="1535.6"/>
    <n v="15"/>
    <x v="0"/>
    <x v="2"/>
  </r>
  <r>
    <n v="790"/>
    <n v="19"/>
    <n v="19"/>
    <n v="1"/>
    <n v="74.95"/>
    <n v="0"/>
    <x v="1"/>
    <x v="8"/>
  </r>
  <r>
    <n v="792"/>
    <n v="3"/>
    <n v="0"/>
    <n v="2"/>
    <n v="407.8"/>
    <n v="3"/>
    <x v="0"/>
    <x v="44"/>
  </r>
  <r>
    <n v="793"/>
    <n v="16"/>
    <n v="0"/>
    <n v="4"/>
    <n v="1923.0900000000001"/>
    <n v="16"/>
    <x v="0"/>
    <x v="17"/>
  </r>
  <r>
    <n v="794"/>
    <n v="23"/>
    <n v="7"/>
    <n v="3"/>
    <n v="2573.7800000000002"/>
    <n v="16"/>
    <x v="0"/>
    <x v="2"/>
  </r>
  <r>
    <n v="795"/>
    <n v="18"/>
    <n v="3"/>
    <n v="3"/>
    <n v="5406.39"/>
    <n v="15"/>
    <x v="0"/>
    <x v="4"/>
  </r>
  <r>
    <n v="796"/>
    <n v="4"/>
    <n v="4"/>
    <n v="1"/>
    <n v="32.97"/>
    <n v="0"/>
    <x v="0"/>
    <x v="29"/>
  </r>
  <r>
    <n v="797"/>
    <n v="21"/>
    <n v="1"/>
    <n v="3"/>
    <n v="2747.5"/>
    <n v="20"/>
    <x v="0"/>
    <x v="33"/>
  </r>
  <r>
    <n v="798"/>
    <n v="21"/>
    <n v="21"/>
    <n v="1"/>
    <n v="46.5"/>
    <n v="0"/>
    <x v="1"/>
    <x v="30"/>
  </r>
  <r>
    <n v="800"/>
    <n v="18"/>
    <n v="18"/>
    <n v="1"/>
    <n v="39.96"/>
    <n v="0"/>
    <x v="1"/>
    <x v="32"/>
  </r>
  <r>
    <n v="801"/>
    <n v="19"/>
    <n v="19"/>
    <n v="1"/>
    <n v="50.97"/>
    <n v="0"/>
    <x v="1"/>
    <x v="3"/>
  </r>
  <r>
    <n v="802"/>
    <n v="22"/>
    <n v="15"/>
    <n v="2"/>
    <n v="3667.6500000000005"/>
    <n v="7"/>
    <x v="1"/>
    <x v="43"/>
  </r>
  <r>
    <n v="804"/>
    <n v="2"/>
    <n v="2"/>
    <n v="1"/>
    <n v="23.98"/>
    <n v="0"/>
    <x v="0"/>
    <x v="2"/>
  </r>
  <r>
    <n v="806"/>
    <n v="23"/>
    <n v="23"/>
    <n v="1"/>
    <n v="113.97"/>
    <n v="0"/>
    <x v="1"/>
    <x v="12"/>
  </r>
  <r>
    <n v="807"/>
    <n v="6"/>
    <n v="6"/>
    <n v="2"/>
    <n v="797.93"/>
    <n v="0"/>
    <x v="0"/>
    <x v="2"/>
  </r>
  <r>
    <n v="809"/>
    <n v="17"/>
    <n v="7"/>
    <n v="2"/>
    <n v="271.83999999999997"/>
    <n v="10"/>
    <x v="0"/>
    <x v="20"/>
  </r>
  <r>
    <n v="810"/>
    <n v="20"/>
    <n v="12"/>
    <n v="3"/>
    <n v="543.83999999999992"/>
    <n v="8"/>
    <x v="1"/>
    <x v="26"/>
  </r>
  <r>
    <n v="811"/>
    <n v="23"/>
    <n v="1"/>
    <n v="2"/>
    <n v="158.94"/>
    <n v="22"/>
    <x v="0"/>
    <x v="2"/>
  </r>
  <r>
    <n v="812"/>
    <n v="12"/>
    <n v="12"/>
    <n v="1"/>
    <n v="245"/>
    <n v="0"/>
    <x v="1"/>
    <x v="28"/>
  </r>
  <r>
    <n v="813"/>
    <n v="22"/>
    <n v="9"/>
    <n v="3"/>
    <n v="6384"/>
    <n v="13"/>
    <x v="1"/>
    <x v="29"/>
  </r>
  <r>
    <n v="814"/>
    <n v="23"/>
    <n v="23"/>
    <n v="1"/>
    <n v="64.95"/>
    <n v="0"/>
    <x v="1"/>
    <x v="1"/>
  </r>
  <r>
    <n v="815"/>
    <n v="23"/>
    <n v="3"/>
    <n v="2"/>
    <n v="527.91999999999996"/>
    <n v="20"/>
    <x v="0"/>
    <x v="0"/>
  </r>
  <r>
    <n v="817"/>
    <n v="3"/>
    <n v="3"/>
    <n v="1"/>
    <n v="74.95"/>
    <n v="0"/>
    <x v="0"/>
    <x v="4"/>
  </r>
  <r>
    <n v="818"/>
    <n v="16"/>
    <n v="10"/>
    <n v="4"/>
    <n v="4826.9799999999996"/>
    <n v="6"/>
    <x v="1"/>
    <x v="26"/>
  </r>
  <r>
    <n v="819"/>
    <n v="13"/>
    <n v="7"/>
    <n v="3"/>
    <n v="885.28000000000009"/>
    <n v="6"/>
    <x v="0"/>
    <x v="3"/>
  </r>
  <r>
    <n v="820"/>
    <n v="20"/>
    <n v="6"/>
    <n v="5"/>
    <n v="1903.1499999999999"/>
    <n v="14"/>
    <x v="0"/>
    <x v="10"/>
  </r>
  <r>
    <n v="821"/>
    <n v="0"/>
    <n v="0"/>
    <n v="1"/>
    <n v="39"/>
    <n v="0"/>
    <x v="0"/>
    <x v="8"/>
  </r>
  <r>
    <n v="825"/>
    <n v="8"/>
    <n v="8"/>
    <n v="1"/>
    <n v="44.97"/>
    <n v="0"/>
    <x v="1"/>
    <x v="7"/>
  </r>
  <r>
    <n v="826"/>
    <n v="13"/>
    <n v="13"/>
    <n v="1"/>
    <n v="2736"/>
    <n v="0"/>
    <x v="1"/>
    <x v="27"/>
  </r>
  <r>
    <n v="827"/>
    <n v="13"/>
    <n v="9"/>
    <n v="3"/>
    <n v="1889.8200000000002"/>
    <n v="4"/>
    <x v="1"/>
    <x v="29"/>
  </r>
  <r>
    <n v="828"/>
    <n v="17"/>
    <n v="1"/>
    <n v="2"/>
    <n v="5711.92"/>
    <n v="16"/>
    <x v="0"/>
    <x v="45"/>
  </r>
  <r>
    <n v="829"/>
    <n v="7"/>
    <n v="7"/>
    <n v="1"/>
    <n v="52.5"/>
    <n v="0"/>
    <x v="0"/>
    <x v="9"/>
  </r>
  <r>
    <n v="831"/>
    <n v="23"/>
    <n v="11"/>
    <n v="2"/>
    <n v="671.92000000000007"/>
    <n v="12"/>
    <x v="1"/>
    <x v="29"/>
  </r>
  <r>
    <n v="832"/>
    <n v="23"/>
    <n v="7"/>
    <n v="4"/>
    <n v="7807.04"/>
    <n v="16"/>
    <x v="0"/>
    <x v="7"/>
  </r>
  <r>
    <n v="833"/>
    <n v="5"/>
    <n v="5"/>
    <n v="1"/>
    <n v="44.97"/>
    <n v="0"/>
    <x v="0"/>
    <x v="7"/>
  </r>
  <r>
    <n v="834"/>
    <n v="2"/>
    <n v="2"/>
    <n v="1"/>
    <n v="17.98"/>
    <n v="0"/>
    <x v="0"/>
    <x v="16"/>
  </r>
  <r>
    <n v="835"/>
    <n v="14"/>
    <n v="14"/>
    <n v="1"/>
    <n v="41.9"/>
    <n v="0"/>
    <x v="1"/>
    <x v="17"/>
  </r>
  <r>
    <n v="836"/>
    <n v="15"/>
    <n v="9"/>
    <n v="2"/>
    <n v="967.96"/>
    <n v="6"/>
    <x v="1"/>
    <x v="33"/>
  </r>
  <r>
    <n v="837"/>
    <n v="7"/>
    <n v="7"/>
    <n v="1"/>
    <n v="378"/>
    <n v="0"/>
    <x v="0"/>
    <x v="4"/>
  </r>
  <r>
    <n v="840"/>
    <n v="22"/>
    <n v="22"/>
    <n v="1"/>
    <n v="24.99"/>
    <n v="0"/>
    <x v="1"/>
    <x v="2"/>
  </r>
  <r>
    <n v="841"/>
    <n v="23"/>
    <n v="23"/>
    <n v="1"/>
    <n v="900"/>
    <n v="0"/>
    <x v="1"/>
    <x v="8"/>
  </r>
  <r>
    <n v="842"/>
    <n v="8"/>
    <n v="8"/>
    <n v="1"/>
    <n v="15.98"/>
    <n v="0"/>
    <x v="1"/>
    <x v="11"/>
  </r>
  <r>
    <n v="843"/>
    <n v="15"/>
    <n v="3"/>
    <n v="3"/>
    <n v="3334.0499999999997"/>
    <n v="12"/>
    <x v="0"/>
    <x v="3"/>
  </r>
  <r>
    <n v="844"/>
    <n v="14"/>
    <n v="9"/>
    <n v="2"/>
    <n v="3065.94"/>
    <n v="5"/>
    <x v="1"/>
    <x v="10"/>
  </r>
  <r>
    <n v="845"/>
    <n v="19"/>
    <n v="12"/>
    <n v="3"/>
    <n v="2958.78"/>
    <n v="7"/>
    <x v="1"/>
    <x v="1"/>
  </r>
  <r>
    <n v="846"/>
    <n v="7"/>
    <n v="7"/>
    <n v="1"/>
    <n v="39.96"/>
    <n v="0"/>
    <x v="0"/>
    <x v="8"/>
  </r>
  <r>
    <n v="847"/>
    <n v="23"/>
    <n v="23"/>
    <n v="1"/>
    <n v="4194"/>
    <n v="0"/>
    <x v="1"/>
    <x v="8"/>
  </r>
  <r>
    <n v="848"/>
    <n v="22"/>
    <n v="7"/>
    <n v="5"/>
    <n v="8749.1200000000008"/>
    <n v="15"/>
    <x v="0"/>
    <x v="17"/>
  </r>
  <r>
    <n v="849"/>
    <n v="12"/>
    <n v="6"/>
    <n v="2"/>
    <n v="3679.96"/>
    <n v="6"/>
    <x v="0"/>
    <x v="16"/>
  </r>
  <r>
    <n v="850"/>
    <n v="4"/>
    <n v="4"/>
    <n v="1"/>
    <n v="69.95"/>
    <n v="0"/>
    <x v="0"/>
    <x v="26"/>
  </r>
  <r>
    <n v="852"/>
    <n v="18"/>
    <n v="1"/>
    <n v="3"/>
    <n v="2101.0499999999997"/>
    <n v="17"/>
    <x v="0"/>
    <x v="32"/>
  </r>
  <r>
    <n v="853"/>
    <n v="8"/>
    <n v="3"/>
    <n v="2"/>
    <n v="515.93999999999994"/>
    <n v="5"/>
    <x v="0"/>
    <x v="6"/>
  </r>
  <r>
    <n v="854"/>
    <n v="19"/>
    <n v="5"/>
    <n v="4"/>
    <n v="4661.0200000000004"/>
    <n v="14"/>
    <x v="0"/>
    <x v="26"/>
  </r>
  <r>
    <n v="855"/>
    <n v="5"/>
    <n v="5"/>
    <n v="1"/>
    <n v="207"/>
    <n v="0"/>
    <x v="0"/>
    <x v="26"/>
  </r>
  <r>
    <n v="856"/>
    <n v="23"/>
    <n v="3"/>
    <n v="2"/>
    <n v="374.5"/>
    <n v="20"/>
    <x v="0"/>
    <x v="8"/>
  </r>
  <r>
    <n v="857"/>
    <n v="9"/>
    <n v="9"/>
    <n v="1"/>
    <n v="131.80000000000001"/>
    <n v="0"/>
    <x v="1"/>
    <x v="4"/>
  </r>
  <r>
    <n v="858"/>
    <n v="15"/>
    <n v="15"/>
    <n v="1"/>
    <n v="124.94999999999999"/>
    <n v="0"/>
    <x v="1"/>
    <x v="8"/>
  </r>
  <r>
    <n v="859"/>
    <n v="8"/>
    <n v="6"/>
    <n v="2"/>
    <n v="4192"/>
    <n v="2"/>
    <x v="0"/>
    <x v="39"/>
  </r>
  <r>
    <n v="860"/>
    <n v="3"/>
    <n v="3"/>
    <n v="1"/>
    <n v="89.97"/>
    <n v="0"/>
    <x v="0"/>
    <x v="24"/>
  </r>
  <r>
    <n v="862"/>
    <n v="13"/>
    <n v="3"/>
    <n v="2"/>
    <n v="3720"/>
    <n v="10"/>
    <x v="0"/>
    <x v="30"/>
  </r>
  <r>
    <n v="863"/>
    <n v="17"/>
    <n v="4"/>
    <n v="2"/>
    <n v="2689.5"/>
    <n v="13"/>
    <x v="0"/>
    <x v="3"/>
  </r>
  <r>
    <n v="864"/>
    <n v="15"/>
    <n v="9"/>
    <n v="3"/>
    <n v="13794"/>
    <n v="6"/>
    <x v="1"/>
    <x v="20"/>
  </r>
  <r>
    <n v="865"/>
    <n v="23"/>
    <n v="11"/>
    <n v="2"/>
    <n v="6359.9"/>
    <n v="12"/>
    <x v="1"/>
    <x v="4"/>
  </r>
  <r>
    <n v="866"/>
    <n v="22"/>
    <n v="8"/>
    <n v="6"/>
    <n v="14100.900000000001"/>
    <n v="14"/>
    <x v="1"/>
    <x v="12"/>
  </r>
  <r>
    <n v="867"/>
    <n v="22"/>
    <n v="6"/>
    <n v="2"/>
    <n v="5568"/>
    <n v="16"/>
    <x v="0"/>
    <x v="1"/>
  </r>
  <r>
    <n v="868"/>
    <n v="22"/>
    <n v="3"/>
    <n v="4"/>
    <n v="2510.08"/>
    <n v="19"/>
    <x v="0"/>
    <x v="38"/>
  </r>
  <r>
    <n v="870"/>
    <n v="13"/>
    <n v="13"/>
    <n v="1"/>
    <n v="2745"/>
    <n v="0"/>
    <x v="1"/>
    <x v="24"/>
  </r>
  <r>
    <n v="871"/>
    <n v="18"/>
    <n v="8"/>
    <n v="2"/>
    <n v="3748.5"/>
    <n v="10"/>
    <x v="1"/>
    <x v="10"/>
  </r>
  <r>
    <n v="872"/>
    <n v="2"/>
    <n v="2"/>
    <n v="1"/>
    <n v="44.95"/>
    <n v="0"/>
    <x v="0"/>
    <x v="8"/>
  </r>
  <r>
    <n v="873"/>
    <n v="12"/>
    <n v="12"/>
    <n v="1"/>
    <n v="74.95"/>
    <n v="0"/>
    <x v="1"/>
    <x v="5"/>
  </r>
  <r>
    <n v="874"/>
    <n v="19"/>
    <n v="19"/>
    <n v="1"/>
    <n v="1125"/>
    <n v="0"/>
    <x v="1"/>
    <x v="7"/>
  </r>
  <r>
    <n v="875"/>
    <n v="19"/>
    <n v="0"/>
    <n v="4"/>
    <n v="766.48"/>
    <n v="19"/>
    <x v="0"/>
    <x v="8"/>
  </r>
  <r>
    <n v="876"/>
    <n v="1"/>
    <n v="1"/>
    <n v="1"/>
    <n v="24"/>
    <n v="0"/>
    <x v="0"/>
    <x v="2"/>
  </r>
  <r>
    <n v="879"/>
    <n v="0"/>
    <n v="0"/>
    <n v="2"/>
    <n v="244.57999999999998"/>
    <n v="0"/>
    <x v="0"/>
    <x v="3"/>
  </r>
  <r>
    <n v="880"/>
    <n v="5"/>
    <n v="5"/>
    <n v="1"/>
    <n v="89.9"/>
    <n v="0"/>
    <x v="0"/>
    <x v="13"/>
  </r>
  <r>
    <n v="881"/>
    <n v="17"/>
    <n v="4"/>
    <n v="2"/>
    <n v="2375.5499999999997"/>
    <n v="13"/>
    <x v="0"/>
    <x v="26"/>
  </r>
  <r>
    <n v="882"/>
    <n v="8"/>
    <n v="1"/>
    <n v="3"/>
    <n v="2703.87"/>
    <n v="7"/>
    <x v="0"/>
    <x v="3"/>
  </r>
  <r>
    <n v="883"/>
    <n v="8"/>
    <n v="5"/>
    <n v="2"/>
    <n v="87.92"/>
    <n v="3"/>
    <x v="0"/>
    <x v="30"/>
  </r>
  <r>
    <n v="885"/>
    <n v="13"/>
    <n v="13"/>
    <n v="1"/>
    <n v="19.96"/>
    <n v="0"/>
    <x v="1"/>
    <x v="30"/>
  </r>
  <r>
    <n v="886"/>
    <n v="18"/>
    <n v="14"/>
    <n v="3"/>
    <n v="1249.3"/>
    <n v="4"/>
    <x v="1"/>
    <x v="3"/>
  </r>
  <r>
    <n v="887"/>
    <n v="6"/>
    <n v="6"/>
    <n v="1"/>
    <n v="67.959999999999994"/>
    <n v="0"/>
    <x v="0"/>
    <x v="7"/>
  </r>
  <r>
    <n v="889"/>
    <n v="23"/>
    <n v="4"/>
    <n v="3"/>
    <n v="796.83999999999992"/>
    <n v="19"/>
    <x v="0"/>
    <x v="4"/>
  </r>
  <r>
    <n v="890"/>
    <n v="19"/>
    <n v="19"/>
    <n v="1"/>
    <n v="83.8"/>
    <n v="0"/>
    <x v="1"/>
    <x v="2"/>
  </r>
  <r>
    <n v="892"/>
    <n v="11"/>
    <n v="8"/>
    <n v="3"/>
    <n v="8621.91"/>
    <n v="3"/>
    <x v="1"/>
    <x v="20"/>
  </r>
  <r>
    <n v="893"/>
    <n v="19"/>
    <n v="19"/>
    <n v="1"/>
    <n v="595"/>
    <n v="0"/>
    <x v="1"/>
    <x v="22"/>
  </r>
  <r>
    <n v="894"/>
    <n v="23"/>
    <n v="5"/>
    <n v="3"/>
    <n v="2228.8999999999996"/>
    <n v="18"/>
    <x v="0"/>
    <x v="13"/>
  </r>
  <r>
    <n v="895"/>
    <n v="0"/>
    <n v="0"/>
    <n v="1"/>
    <n v="50.97"/>
    <n v="0"/>
    <x v="0"/>
    <x v="5"/>
  </r>
  <r>
    <n v="897"/>
    <n v="23"/>
    <n v="18"/>
    <n v="4"/>
    <n v="4633.8600000000006"/>
    <n v="5"/>
    <x v="1"/>
    <x v="4"/>
  </r>
  <r>
    <n v="900"/>
    <n v="1"/>
    <n v="1"/>
    <n v="1"/>
    <n v="48"/>
    <n v="0"/>
    <x v="0"/>
    <x v="4"/>
  </r>
  <r>
    <n v="901"/>
    <n v="12"/>
    <n v="1"/>
    <n v="2"/>
    <n v="948"/>
    <n v="11"/>
    <x v="0"/>
    <x v="20"/>
  </r>
  <r>
    <n v="902"/>
    <n v="21"/>
    <n v="1"/>
    <n v="3"/>
    <n v="6161.7000000000007"/>
    <n v="20"/>
    <x v="0"/>
    <x v="11"/>
  </r>
  <r>
    <n v="904"/>
    <n v="6"/>
    <n v="5"/>
    <n v="3"/>
    <n v="1449.3000000000002"/>
    <n v="1"/>
    <x v="0"/>
    <x v="3"/>
  </r>
  <r>
    <n v="905"/>
    <n v="21"/>
    <n v="21"/>
    <n v="1"/>
    <n v="151.96"/>
    <n v="0"/>
    <x v="1"/>
    <x v="34"/>
  </r>
  <r>
    <n v="906"/>
    <n v="22"/>
    <n v="4"/>
    <n v="3"/>
    <n v="1468.22"/>
    <n v="18"/>
    <x v="0"/>
    <x v="24"/>
  </r>
  <r>
    <n v="907"/>
    <n v="6"/>
    <n v="2"/>
    <n v="3"/>
    <n v="12941.5"/>
    <n v="4"/>
    <x v="0"/>
    <x v="3"/>
  </r>
  <r>
    <n v="908"/>
    <n v="23"/>
    <n v="1"/>
    <n v="3"/>
    <n v="4327.92"/>
    <n v="22"/>
    <x v="0"/>
    <x v="4"/>
  </r>
  <r>
    <n v="909"/>
    <n v="6"/>
    <n v="6"/>
    <n v="2"/>
    <n v="251.85999999999999"/>
    <n v="0"/>
    <x v="0"/>
    <x v="8"/>
  </r>
  <r>
    <n v="910"/>
    <n v="12"/>
    <n v="0"/>
    <n v="3"/>
    <n v="3975.7200000000003"/>
    <n v="12"/>
    <x v="0"/>
    <x v="24"/>
  </r>
  <r>
    <n v="911"/>
    <n v="2"/>
    <n v="2"/>
    <n v="1"/>
    <n v="78"/>
    <n v="0"/>
    <x v="0"/>
    <x v="3"/>
  </r>
  <r>
    <n v="912"/>
    <n v="21"/>
    <n v="21"/>
    <n v="1"/>
    <n v="54.95"/>
    <n v="0"/>
    <x v="1"/>
    <x v="33"/>
  </r>
  <r>
    <n v="914"/>
    <n v="17"/>
    <n v="6"/>
    <n v="3"/>
    <n v="21180"/>
    <n v="11"/>
    <x v="0"/>
    <x v="4"/>
  </r>
  <r>
    <n v="915"/>
    <n v="22"/>
    <n v="22"/>
    <n v="1"/>
    <n v="164.75"/>
    <n v="0"/>
    <x v="1"/>
    <x v="8"/>
  </r>
  <r>
    <n v="918"/>
    <n v="13"/>
    <n v="13"/>
    <n v="1"/>
    <n v="2275"/>
    <n v="0"/>
    <x v="1"/>
    <x v="3"/>
  </r>
  <r>
    <n v="921"/>
    <n v="0"/>
    <n v="0"/>
    <n v="1"/>
    <n v="73.98"/>
    <n v="0"/>
    <x v="0"/>
    <x v="9"/>
  </r>
  <r>
    <n v="922"/>
    <n v="22"/>
    <n v="0"/>
    <n v="2"/>
    <n v="2231.5499999999997"/>
    <n v="22"/>
    <x v="0"/>
    <x v="33"/>
  </r>
  <r>
    <n v="923"/>
    <n v="11"/>
    <n v="11"/>
    <n v="1"/>
    <n v="9.99"/>
    <n v="0"/>
    <x v="1"/>
    <x v="17"/>
  </r>
  <r>
    <n v="924"/>
    <n v="12"/>
    <n v="1"/>
    <n v="2"/>
    <n v="4186"/>
    <n v="11"/>
    <x v="0"/>
    <x v="40"/>
  </r>
  <r>
    <n v="925"/>
    <n v="19"/>
    <n v="19"/>
    <n v="1"/>
    <n v="790"/>
    <n v="0"/>
    <x v="1"/>
    <x v="4"/>
  </r>
  <r>
    <n v="928"/>
    <n v="15"/>
    <n v="0"/>
    <n v="4"/>
    <n v="2879.8"/>
    <n v="15"/>
    <x v="0"/>
    <x v="4"/>
  </r>
  <r>
    <n v="929"/>
    <n v="16"/>
    <n v="2"/>
    <n v="3"/>
    <n v="10141.780000000001"/>
    <n v="14"/>
    <x v="0"/>
    <x v="15"/>
  </r>
  <r>
    <n v="931"/>
    <n v="16"/>
    <n v="6"/>
    <n v="3"/>
    <n v="2103.52"/>
    <n v="10"/>
    <x v="0"/>
    <x v="3"/>
  </r>
  <r>
    <n v="932"/>
    <n v="23"/>
    <n v="23"/>
    <n v="1"/>
    <n v="1996"/>
    <n v="0"/>
    <x v="1"/>
    <x v="22"/>
  </r>
  <r>
    <n v="934"/>
    <n v="23"/>
    <n v="22"/>
    <n v="2"/>
    <n v="6928"/>
    <n v="1"/>
    <x v="1"/>
    <x v="4"/>
  </r>
  <r>
    <n v="935"/>
    <n v="17"/>
    <n v="10"/>
    <n v="3"/>
    <n v="2195.7600000000002"/>
    <n v="7"/>
    <x v="1"/>
    <x v="3"/>
  </r>
  <r>
    <n v="936"/>
    <n v="10"/>
    <n v="2"/>
    <n v="2"/>
    <n v="197.94"/>
    <n v="8"/>
    <x v="0"/>
    <x v="3"/>
  </r>
  <r>
    <n v="938"/>
    <n v="10"/>
    <n v="0"/>
    <n v="3"/>
    <n v="5435.91"/>
    <n v="10"/>
    <x v="0"/>
    <x v="27"/>
  </r>
  <r>
    <n v="940"/>
    <n v="21"/>
    <n v="8"/>
    <n v="4"/>
    <n v="1781.1200000000001"/>
    <n v="13"/>
    <x v="1"/>
    <x v="4"/>
  </r>
  <r>
    <n v="941"/>
    <n v="15"/>
    <n v="1"/>
    <n v="4"/>
    <n v="2752.81"/>
    <n v="14"/>
    <x v="0"/>
    <x v="25"/>
  </r>
  <r>
    <n v="942"/>
    <n v="1"/>
    <n v="1"/>
    <n v="1"/>
    <n v="71.94"/>
    <n v="0"/>
    <x v="0"/>
    <x v="4"/>
  </r>
  <r>
    <n v="943"/>
    <n v="19"/>
    <n v="19"/>
    <n v="1"/>
    <n v="23.98"/>
    <n v="0"/>
    <x v="1"/>
    <x v="36"/>
  </r>
  <r>
    <n v="944"/>
    <n v="2"/>
    <n v="2"/>
    <n v="1"/>
    <n v="26.97"/>
    <n v="0"/>
    <x v="0"/>
    <x v="20"/>
  </r>
  <r>
    <n v="945"/>
    <n v="13"/>
    <n v="13"/>
    <n v="1"/>
    <n v="12"/>
    <n v="0"/>
    <x v="1"/>
    <x v="3"/>
  </r>
  <r>
    <n v="946"/>
    <n v="19"/>
    <n v="9"/>
    <n v="5"/>
    <n v="2440.5700000000002"/>
    <n v="10"/>
    <x v="1"/>
    <x v="3"/>
  </r>
  <r>
    <n v="949"/>
    <n v="13"/>
    <n v="9"/>
    <n v="2"/>
    <n v="182.94"/>
    <n v="4"/>
    <x v="1"/>
    <x v="27"/>
  </r>
  <r>
    <n v="950"/>
    <n v="17"/>
    <n v="2"/>
    <n v="5"/>
    <n v="4102.2000000000007"/>
    <n v="15"/>
    <x v="0"/>
    <x v="20"/>
  </r>
  <r>
    <n v="951"/>
    <n v="0"/>
    <n v="0"/>
    <n v="1"/>
    <n v="196"/>
    <n v="0"/>
    <x v="0"/>
    <x v="2"/>
  </r>
  <r>
    <n v="952"/>
    <n v="13"/>
    <n v="13"/>
    <n v="1"/>
    <n v="900"/>
    <n v="0"/>
    <x v="1"/>
    <x v="36"/>
  </r>
  <r>
    <n v="954"/>
    <n v="23"/>
    <n v="12"/>
    <n v="4"/>
    <n v="17336.099999999999"/>
    <n v="11"/>
    <x v="1"/>
    <x v="29"/>
  </r>
  <r>
    <n v="955"/>
    <n v="10"/>
    <n v="5"/>
    <n v="3"/>
    <n v="6798.2200000000012"/>
    <n v="5"/>
    <x v="0"/>
    <x v="1"/>
  </r>
  <r>
    <n v="956"/>
    <n v="8"/>
    <n v="1"/>
    <n v="3"/>
    <n v="11411.28"/>
    <n v="7"/>
    <x v="0"/>
    <x v="34"/>
  </r>
  <r>
    <n v="958"/>
    <n v="22"/>
    <n v="22"/>
    <n v="1"/>
    <n v="750"/>
    <n v="0"/>
    <x v="1"/>
    <x v="8"/>
  </r>
  <r>
    <n v="959"/>
    <n v="14"/>
    <n v="6"/>
    <n v="2"/>
    <n v="189.89999999999998"/>
    <n v="8"/>
    <x v="0"/>
    <x v="4"/>
  </r>
  <r>
    <n v="961"/>
    <n v="23"/>
    <n v="7"/>
    <n v="2"/>
    <n v="1547"/>
    <n v="16"/>
    <x v="0"/>
    <x v="6"/>
  </r>
  <r>
    <n v="962"/>
    <n v="22"/>
    <n v="20"/>
    <n v="2"/>
    <n v="3999"/>
    <n v="2"/>
    <x v="1"/>
    <x v="24"/>
  </r>
  <r>
    <n v="963"/>
    <n v="14"/>
    <n v="8"/>
    <n v="2"/>
    <n v="1263.9000000000001"/>
    <n v="6"/>
    <x v="1"/>
    <x v="17"/>
  </r>
  <r>
    <n v="964"/>
    <n v="10"/>
    <n v="0"/>
    <n v="2"/>
    <n v="2399.6"/>
    <n v="10"/>
    <x v="0"/>
    <x v="2"/>
  </r>
  <r>
    <n v="965"/>
    <n v="16"/>
    <n v="16"/>
    <n v="1"/>
    <n v="67.959999999999994"/>
    <n v="0"/>
    <x v="1"/>
    <x v="40"/>
  </r>
  <r>
    <n v="966"/>
    <n v="21"/>
    <n v="21"/>
    <n v="1"/>
    <n v="11.99"/>
    <n v="0"/>
    <x v="1"/>
    <x v="11"/>
  </r>
  <r>
    <n v="967"/>
    <n v="12"/>
    <n v="3"/>
    <n v="3"/>
    <n v="3548.9300000000003"/>
    <n v="9"/>
    <x v="0"/>
    <x v="18"/>
  </r>
  <r>
    <n v="968"/>
    <n v="18"/>
    <n v="5"/>
    <n v="3"/>
    <n v="9594.5"/>
    <n v="13"/>
    <x v="0"/>
    <x v="18"/>
  </r>
  <r>
    <n v="970"/>
    <n v="19"/>
    <n v="16"/>
    <n v="2"/>
    <n v="5440"/>
    <n v="3"/>
    <x v="1"/>
    <x v="7"/>
  </r>
  <r>
    <n v="971"/>
    <n v="10"/>
    <n v="1"/>
    <n v="3"/>
    <n v="1541.88"/>
    <n v="9"/>
    <x v="0"/>
    <x v="32"/>
  </r>
  <r>
    <n v="972"/>
    <n v="12"/>
    <n v="12"/>
    <n v="1"/>
    <n v="38.97"/>
    <n v="0"/>
    <x v="1"/>
    <x v="1"/>
  </r>
  <r>
    <n v="973"/>
    <n v="22"/>
    <n v="6"/>
    <n v="2"/>
    <n v="879.95"/>
    <n v="16"/>
    <x v="0"/>
    <x v="8"/>
  </r>
  <r>
    <n v="974"/>
    <n v="16"/>
    <n v="8"/>
    <n v="2"/>
    <n v="1899.9"/>
    <n v="8"/>
    <x v="1"/>
    <x v="26"/>
  </r>
  <r>
    <n v="976"/>
    <n v="18"/>
    <n v="3"/>
    <n v="3"/>
    <n v="9577.35"/>
    <n v="15"/>
    <x v="0"/>
    <x v="24"/>
  </r>
  <r>
    <n v="977"/>
    <n v="6"/>
    <n v="6"/>
    <n v="1"/>
    <n v="55.96"/>
    <n v="0"/>
    <x v="0"/>
    <x v="24"/>
  </r>
  <r>
    <n v="978"/>
    <n v="15"/>
    <n v="10"/>
    <n v="2"/>
    <n v="762.30000000000007"/>
    <n v="5"/>
    <x v="1"/>
    <x v="6"/>
  </r>
  <r>
    <n v="979"/>
    <n v="20"/>
    <n v="20"/>
    <n v="1"/>
    <n v="179.9"/>
    <n v="0"/>
    <x v="1"/>
    <x v="2"/>
  </r>
  <r>
    <n v="980"/>
    <n v="8"/>
    <n v="0"/>
    <n v="2"/>
    <n v="140.94"/>
    <n v="8"/>
    <x v="0"/>
    <x v="26"/>
  </r>
  <r>
    <n v="981"/>
    <n v="21"/>
    <n v="17"/>
    <n v="2"/>
    <n v="394.5"/>
    <n v="4"/>
    <x v="1"/>
    <x v="7"/>
  </r>
  <r>
    <n v="982"/>
    <n v="12"/>
    <n v="1"/>
    <n v="3"/>
    <n v="1031.1599999999999"/>
    <n v="11"/>
    <x v="0"/>
    <x v="11"/>
  </r>
  <r>
    <n v="983"/>
    <n v="5"/>
    <n v="5"/>
    <n v="1"/>
    <n v="41.9"/>
    <n v="0"/>
    <x v="0"/>
    <x v="8"/>
  </r>
  <r>
    <n v="985"/>
    <n v="6"/>
    <n v="6"/>
    <n v="1"/>
    <n v="899"/>
    <n v="0"/>
    <x v="0"/>
    <x v="6"/>
  </r>
  <r>
    <n v="987"/>
    <n v="10"/>
    <n v="5"/>
    <n v="2"/>
    <n v="2576"/>
    <n v="5"/>
    <x v="0"/>
    <x v="32"/>
  </r>
  <r>
    <n v="988"/>
    <n v="13"/>
    <n v="9"/>
    <n v="2"/>
    <n v="2399.75"/>
    <n v="4"/>
    <x v="1"/>
    <x v="14"/>
  </r>
  <r>
    <n v="990"/>
    <n v="8"/>
    <n v="8"/>
    <n v="1"/>
    <n v="89.97"/>
    <n v="0"/>
    <x v="1"/>
    <x v="4"/>
  </r>
  <r>
    <n v="991"/>
    <n v="9"/>
    <n v="0"/>
    <n v="2"/>
    <n v="255.42999999999995"/>
    <n v="9"/>
    <x v="0"/>
    <x v="20"/>
  </r>
  <r>
    <n v="993"/>
    <n v="8"/>
    <n v="7"/>
    <n v="2"/>
    <n v="1167.5"/>
    <n v="1"/>
    <x v="0"/>
    <x v="1"/>
  </r>
  <r>
    <n v="994"/>
    <n v="2"/>
    <n v="1"/>
    <n v="3"/>
    <n v="659.3"/>
    <n v="1"/>
    <x v="0"/>
    <x v="3"/>
  </r>
  <r>
    <n v="995"/>
    <n v="15"/>
    <n v="3"/>
    <n v="2"/>
    <n v="1212.5"/>
    <n v="12"/>
    <x v="0"/>
    <x v="4"/>
  </r>
  <r>
    <n v="997"/>
    <n v="23"/>
    <n v="15"/>
    <n v="2"/>
    <n v="1140"/>
    <n v="8"/>
    <x v="1"/>
    <x v="8"/>
  </r>
  <r>
    <n v="998"/>
    <n v="14"/>
    <n v="0"/>
    <n v="3"/>
    <n v="3431.34"/>
    <n v="14"/>
    <x v="0"/>
    <x v="24"/>
  </r>
  <r>
    <n v="999"/>
    <n v="9"/>
    <n v="9"/>
    <n v="1"/>
    <n v="83.8"/>
    <n v="0"/>
    <x v="1"/>
    <x v="17"/>
  </r>
  <r>
    <n v="1000"/>
    <n v="14"/>
    <n v="14"/>
    <n v="1"/>
    <n v="1797"/>
    <n v="0"/>
    <x v="1"/>
    <x v="8"/>
  </r>
  <r>
    <n v="1001"/>
    <n v="9"/>
    <n v="1"/>
    <n v="2"/>
    <n v="2877"/>
    <n v="8"/>
    <x v="0"/>
    <x v="18"/>
  </r>
  <r>
    <n v="1002"/>
    <n v="23"/>
    <n v="14"/>
    <n v="3"/>
    <n v="2497.4"/>
    <n v="9"/>
    <x v="1"/>
    <x v="0"/>
  </r>
  <r>
    <n v="1003"/>
    <n v="18"/>
    <n v="13"/>
    <n v="3"/>
    <n v="14669.25"/>
    <n v="5"/>
    <x v="1"/>
    <x v="14"/>
  </r>
  <r>
    <n v="1004"/>
    <n v="19"/>
    <n v="9"/>
    <n v="3"/>
    <n v="13748"/>
    <n v="10"/>
    <x v="1"/>
    <x v="3"/>
  </r>
  <r>
    <n v="1005"/>
    <n v="11"/>
    <n v="2"/>
    <n v="2"/>
    <n v="152.45000000000002"/>
    <n v="9"/>
    <x v="0"/>
    <x v="4"/>
  </r>
  <r>
    <n v="1006"/>
    <n v="22"/>
    <n v="9"/>
    <n v="4"/>
    <n v="2537.6400000000003"/>
    <n v="13"/>
    <x v="1"/>
    <x v="32"/>
  </r>
  <r>
    <n v="1008"/>
    <n v="3"/>
    <n v="3"/>
    <n v="1"/>
    <n v="29.97"/>
    <n v="0"/>
    <x v="0"/>
    <x v="20"/>
  </r>
  <r>
    <n v="1010"/>
    <n v="20"/>
    <n v="6"/>
    <n v="4"/>
    <n v="714.9"/>
    <n v="14"/>
    <x v="0"/>
    <x v="20"/>
  </r>
  <r>
    <n v="1011"/>
    <n v="7"/>
    <n v="2"/>
    <n v="2"/>
    <n v="166.47"/>
    <n v="5"/>
    <x v="0"/>
    <x v="21"/>
  </r>
  <r>
    <n v="1012"/>
    <n v="16"/>
    <n v="6"/>
    <n v="3"/>
    <n v="11814"/>
    <n v="10"/>
    <x v="0"/>
    <x v="16"/>
  </r>
  <r>
    <n v="1013"/>
    <n v="14"/>
    <n v="5"/>
    <n v="3"/>
    <n v="933.80000000000007"/>
    <n v="9"/>
    <x v="0"/>
    <x v="1"/>
  </r>
  <r>
    <n v="1014"/>
    <n v="2"/>
    <n v="2"/>
    <n v="1"/>
    <n v="199.8"/>
    <n v="0"/>
    <x v="0"/>
    <x v="1"/>
  </r>
  <r>
    <n v="1015"/>
    <n v="15"/>
    <n v="15"/>
    <n v="1"/>
    <n v="29.97"/>
    <n v="0"/>
    <x v="1"/>
    <x v="30"/>
  </r>
  <r>
    <n v="1016"/>
    <n v="18"/>
    <n v="4"/>
    <n v="6"/>
    <n v="34033.56"/>
    <n v="14"/>
    <x v="0"/>
    <x v="8"/>
  </r>
  <r>
    <n v="1018"/>
    <n v="22"/>
    <n v="2"/>
    <n v="3"/>
    <n v="1807.92"/>
    <n v="20"/>
    <x v="0"/>
    <x v="18"/>
  </r>
  <r>
    <n v="1019"/>
    <n v="12"/>
    <n v="0"/>
    <n v="2"/>
    <n v="215.91000000000003"/>
    <n v="12"/>
    <x v="0"/>
    <x v="6"/>
  </r>
  <r>
    <n v="1021"/>
    <n v="19"/>
    <n v="19"/>
    <n v="1"/>
    <n v="1125"/>
    <n v="0"/>
    <x v="1"/>
    <x v="33"/>
  </r>
  <r>
    <n v="1022"/>
    <n v="9"/>
    <n v="2"/>
    <n v="2"/>
    <n v="1651.93"/>
    <n v="7"/>
    <x v="0"/>
    <x v="25"/>
  </r>
  <r>
    <n v="1023"/>
    <n v="22"/>
    <n v="7"/>
    <n v="2"/>
    <n v="395.42999999999995"/>
    <n v="15"/>
    <x v="0"/>
    <x v="32"/>
  </r>
  <r>
    <n v="1024"/>
    <n v="5"/>
    <n v="5"/>
    <n v="1"/>
    <n v="196"/>
    <n v="0"/>
    <x v="0"/>
    <x v="21"/>
  </r>
  <r>
    <n v="1025"/>
    <n v="21"/>
    <n v="12"/>
    <n v="2"/>
    <n v="1143.92"/>
    <n v="9"/>
    <x v="1"/>
    <x v="30"/>
  </r>
  <r>
    <n v="1027"/>
    <n v="14"/>
    <n v="14"/>
    <n v="1"/>
    <n v="78"/>
    <n v="0"/>
    <x v="1"/>
    <x v="13"/>
  </r>
  <r>
    <n v="1028"/>
    <n v="14"/>
    <n v="2"/>
    <n v="3"/>
    <n v="659.67"/>
    <n v="12"/>
    <x v="0"/>
    <x v="7"/>
  </r>
  <r>
    <n v="1029"/>
    <n v="18"/>
    <n v="18"/>
    <n v="1"/>
    <n v="895"/>
    <n v="0"/>
    <x v="1"/>
    <x v="27"/>
  </r>
  <r>
    <n v="1030"/>
    <n v="12"/>
    <n v="2"/>
    <n v="2"/>
    <n v="8018.89"/>
    <n v="10"/>
    <x v="0"/>
    <x v="14"/>
  </r>
  <r>
    <n v="1031"/>
    <n v="23"/>
    <n v="12"/>
    <n v="3"/>
    <n v="987.09000000000015"/>
    <n v="11"/>
    <x v="1"/>
    <x v="7"/>
  </r>
  <r>
    <n v="1032"/>
    <n v="14"/>
    <n v="4"/>
    <n v="4"/>
    <n v="3080.87"/>
    <n v="10"/>
    <x v="0"/>
    <x v="5"/>
  </r>
  <r>
    <n v="1033"/>
    <n v="22"/>
    <n v="22"/>
    <n v="1"/>
    <n v="36"/>
    <n v="0"/>
    <x v="1"/>
    <x v="5"/>
  </r>
  <r>
    <n v="1034"/>
    <n v="18"/>
    <n v="10"/>
    <n v="2"/>
    <n v="286.92999999999995"/>
    <n v="8"/>
    <x v="1"/>
    <x v="18"/>
  </r>
  <r>
    <n v="1035"/>
    <n v="14"/>
    <n v="2"/>
    <n v="2"/>
    <n v="1049.58"/>
    <n v="12"/>
    <x v="0"/>
    <x v="0"/>
  </r>
  <r>
    <n v="1036"/>
    <n v="22"/>
    <n v="19"/>
    <n v="2"/>
    <n v="4598.91"/>
    <n v="3"/>
    <x v="1"/>
    <x v="29"/>
  </r>
  <r>
    <n v="1037"/>
    <n v="11"/>
    <n v="3"/>
    <n v="2"/>
    <n v="3851.94"/>
    <n v="8"/>
    <x v="0"/>
    <x v="20"/>
  </r>
  <r>
    <n v="1038"/>
    <n v="17"/>
    <n v="17"/>
    <n v="1"/>
    <n v="74.97"/>
    <n v="0"/>
    <x v="1"/>
    <x v="3"/>
  </r>
  <r>
    <n v="1039"/>
    <n v="15"/>
    <n v="0"/>
    <n v="4"/>
    <n v="14014.800000000001"/>
    <n v="15"/>
    <x v="0"/>
    <x v="1"/>
  </r>
  <r>
    <n v="1040"/>
    <n v="14"/>
    <n v="8"/>
    <n v="3"/>
    <n v="5999.8"/>
    <n v="6"/>
    <x v="1"/>
    <x v="11"/>
  </r>
  <r>
    <n v="1041"/>
    <n v="20"/>
    <n v="20"/>
    <n v="1"/>
    <n v="64.95"/>
    <n v="0"/>
    <x v="1"/>
    <x v="32"/>
  </r>
  <r>
    <n v="1042"/>
    <n v="16"/>
    <n v="6"/>
    <n v="4"/>
    <n v="5455.2300000000005"/>
    <n v="10"/>
    <x v="0"/>
    <x v="34"/>
  </r>
  <r>
    <n v="1043"/>
    <n v="22"/>
    <n v="7"/>
    <n v="4"/>
    <n v="17401.86"/>
    <n v="15"/>
    <x v="0"/>
    <x v="31"/>
  </r>
  <r>
    <n v="1044"/>
    <n v="12"/>
    <n v="7"/>
    <n v="2"/>
    <n v="371.64000000000004"/>
    <n v="5"/>
    <x v="0"/>
    <x v="16"/>
  </r>
  <r>
    <n v="1045"/>
    <n v="7"/>
    <n v="7"/>
    <n v="1"/>
    <n v="14.97"/>
    <n v="0"/>
    <x v="0"/>
    <x v="24"/>
  </r>
  <r>
    <n v="1046"/>
    <n v="8"/>
    <n v="6"/>
    <n v="2"/>
    <n v="239.8"/>
    <n v="2"/>
    <x v="0"/>
    <x v="39"/>
  </r>
  <r>
    <n v="1047"/>
    <n v="14"/>
    <n v="4"/>
    <n v="2"/>
    <n v="6804"/>
    <n v="10"/>
    <x v="0"/>
    <x v="30"/>
  </r>
  <r>
    <n v="1048"/>
    <n v="3"/>
    <n v="3"/>
    <n v="1"/>
    <n v="779.69999999999993"/>
    <n v="0"/>
    <x v="0"/>
    <x v="21"/>
  </r>
  <r>
    <n v="1049"/>
    <n v="14"/>
    <n v="14"/>
    <n v="1"/>
    <n v="47.96"/>
    <n v="0"/>
    <x v="1"/>
    <x v="21"/>
  </r>
  <r>
    <n v="1050"/>
    <n v="16"/>
    <n v="6"/>
    <n v="2"/>
    <n v="224.82"/>
    <n v="10"/>
    <x v="0"/>
    <x v="22"/>
  </r>
  <r>
    <n v="1051"/>
    <n v="15"/>
    <n v="2"/>
    <n v="2"/>
    <n v="2304"/>
    <n v="13"/>
    <x v="0"/>
    <x v="27"/>
  </r>
  <r>
    <n v="1052"/>
    <n v="23"/>
    <n v="11"/>
    <n v="2"/>
    <n v="295.83999999999997"/>
    <n v="12"/>
    <x v="1"/>
    <x v="4"/>
  </r>
  <r>
    <n v="1053"/>
    <n v="14"/>
    <n v="14"/>
    <n v="1"/>
    <n v="450"/>
    <n v="0"/>
    <x v="1"/>
    <x v="3"/>
  </r>
  <r>
    <n v="1054"/>
    <n v="11"/>
    <n v="7"/>
    <n v="2"/>
    <n v="199.89999999999998"/>
    <n v="4"/>
    <x v="0"/>
    <x v="8"/>
  </r>
  <r>
    <n v="1055"/>
    <n v="17"/>
    <n v="17"/>
    <n v="1"/>
    <n v="119.94999999999999"/>
    <n v="0"/>
    <x v="1"/>
    <x v="4"/>
  </r>
  <r>
    <n v="1056"/>
    <n v="13"/>
    <n v="13"/>
    <n v="1"/>
    <n v="189"/>
    <n v="0"/>
    <x v="1"/>
    <x v="14"/>
  </r>
  <r>
    <n v="1057"/>
    <n v="8"/>
    <n v="8"/>
    <n v="1"/>
    <n v="74.849999999999994"/>
    <n v="0"/>
    <x v="1"/>
    <x v="3"/>
  </r>
  <r>
    <n v="1058"/>
    <n v="16"/>
    <n v="16"/>
    <n v="1"/>
    <n v="235.8"/>
    <n v="0"/>
    <x v="1"/>
    <x v="3"/>
  </r>
  <r>
    <n v="1059"/>
    <n v="20"/>
    <n v="7"/>
    <n v="4"/>
    <n v="14534.550000000001"/>
    <n v="13"/>
    <x v="0"/>
    <x v="4"/>
  </r>
  <r>
    <n v="1060"/>
    <n v="17"/>
    <n v="17"/>
    <n v="1"/>
    <n v="54.95"/>
    <n v="0"/>
    <x v="1"/>
    <x v="0"/>
  </r>
  <r>
    <n v="1061"/>
    <n v="7"/>
    <n v="2"/>
    <n v="2"/>
    <n v="557.91"/>
    <n v="5"/>
    <x v="0"/>
    <x v="13"/>
  </r>
  <r>
    <n v="1062"/>
    <n v="7"/>
    <n v="7"/>
    <n v="1"/>
    <n v="124.94999999999999"/>
    <n v="0"/>
    <x v="0"/>
    <x v="1"/>
  </r>
  <r>
    <n v="1063"/>
    <n v="19"/>
    <n v="7"/>
    <n v="2"/>
    <n v="179.82000000000002"/>
    <n v="12"/>
    <x v="0"/>
    <x v="37"/>
  </r>
  <r>
    <n v="1064"/>
    <n v="12"/>
    <n v="11"/>
    <n v="2"/>
    <n v="1464.95"/>
    <n v="1"/>
    <x v="1"/>
    <x v="8"/>
  </r>
  <r>
    <n v="1066"/>
    <n v="7"/>
    <n v="1"/>
    <n v="2"/>
    <n v="2104"/>
    <n v="6"/>
    <x v="0"/>
    <x v="4"/>
  </r>
  <r>
    <n v="1067"/>
    <n v="17"/>
    <n v="17"/>
    <n v="1"/>
    <n v="998"/>
    <n v="0"/>
    <x v="1"/>
    <x v="37"/>
  </r>
  <r>
    <n v="1068"/>
    <n v="22"/>
    <n v="22"/>
    <n v="1"/>
    <n v="89.94"/>
    <n v="0"/>
    <x v="1"/>
    <x v="22"/>
  </r>
  <r>
    <n v="1069"/>
    <n v="19"/>
    <n v="5"/>
    <n v="3"/>
    <n v="4993.34"/>
    <n v="14"/>
    <x v="0"/>
    <x v="0"/>
  </r>
  <r>
    <n v="1070"/>
    <n v="22"/>
    <n v="20"/>
    <n v="2"/>
    <n v="5362"/>
    <n v="2"/>
    <x v="1"/>
    <x v="8"/>
  </r>
  <r>
    <n v="1071"/>
    <n v="14"/>
    <n v="14"/>
    <n v="1"/>
    <n v="224.75"/>
    <n v="0"/>
    <x v="1"/>
    <x v="27"/>
  </r>
  <r>
    <n v="1072"/>
    <n v="21"/>
    <n v="15"/>
    <n v="4"/>
    <n v="7559.55"/>
    <n v="6"/>
    <x v="1"/>
    <x v="32"/>
  </r>
  <r>
    <n v="1073"/>
    <n v="21"/>
    <n v="2"/>
    <n v="2"/>
    <n v="6678"/>
    <n v="19"/>
    <x v="0"/>
    <x v="30"/>
  </r>
  <r>
    <n v="1074"/>
    <n v="14"/>
    <n v="14"/>
    <n v="1"/>
    <n v="99.8"/>
    <n v="0"/>
    <x v="1"/>
    <x v="42"/>
  </r>
  <r>
    <n v="1075"/>
    <n v="18"/>
    <n v="18"/>
    <n v="1"/>
    <n v="1647"/>
    <n v="0"/>
    <x v="1"/>
    <x v="8"/>
  </r>
  <r>
    <n v="1078"/>
    <n v="23"/>
    <n v="0"/>
    <n v="5"/>
    <n v="22819.8"/>
    <n v="23"/>
    <x v="0"/>
    <x v="37"/>
  </r>
  <r>
    <n v="1079"/>
    <n v="2"/>
    <n v="2"/>
    <n v="1"/>
    <n v="900"/>
    <n v="0"/>
    <x v="0"/>
    <x v="8"/>
  </r>
  <r>
    <n v="1081"/>
    <n v="22"/>
    <n v="22"/>
    <n v="1"/>
    <n v="35.97"/>
    <n v="0"/>
    <x v="1"/>
    <x v="4"/>
  </r>
  <r>
    <n v="1083"/>
    <n v="23"/>
    <n v="15"/>
    <n v="3"/>
    <n v="11737"/>
    <n v="8"/>
    <x v="1"/>
    <x v="20"/>
  </r>
  <r>
    <n v="1084"/>
    <n v="22"/>
    <n v="0"/>
    <n v="3"/>
    <n v="5300.4600000000009"/>
    <n v="22"/>
    <x v="0"/>
    <x v="29"/>
  </r>
  <r>
    <n v="1085"/>
    <n v="8"/>
    <n v="8"/>
    <n v="1"/>
    <n v="534"/>
    <n v="0"/>
    <x v="1"/>
    <x v="32"/>
  </r>
  <r>
    <n v="1086"/>
    <n v="19"/>
    <n v="14"/>
    <n v="2"/>
    <n v="4707.8900000000003"/>
    <n v="5"/>
    <x v="1"/>
    <x v="24"/>
  </r>
  <r>
    <n v="1087"/>
    <n v="7"/>
    <n v="7"/>
    <n v="1"/>
    <n v="2052"/>
    <n v="0"/>
    <x v="0"/>
    <x v="29"/>
  </r>
  <r>
    <n v="1088"/>
    <n v="4"/>
    <n v="3"/>
    <n v="2"/>
    <n v="327.25"/>
    <n v="1"/>
    <x v="0"/>
    <x v="37"/>
  </r>
  <r>
    <n v="1089"/>
    <n v="12"/>
    <n v="12"/>
    <n v="1"/>
    <n v="998"/>
    <n v="0"/>
    <x v="1"/>
    <x v="1"/>
  </r>
  <r>
    <n v="1090"/>
    <n v="19"/>
    <n v="19"/>
    <n v="1"/>
    <n v="668"/>
    <n v="0"/>
    <x v="1"/>
    <x v="7"/>
  </r>
  <r>
    <n v="1091"/>
    <n v="19"/>
    <n v="13"/>
    <n v="2"/>
    <n v="4765"/>
    <n v="6"/>
    <x v="1"/>
    <x v="7"/>
  </r>
  <r>
    <n v="1092"/>
    <n v="21"/>
    <n v="6"/>
    <n v="2"/>
    <n v="1023.92"/>
    <n v="15"/>
    <x v="0"/>
    <x v="3"/>
  </r>
  <r>
    <n v="1093"/>
    <n v="12"/>
    <n v="12"/>
    <n v="1"/>
    <n v="174.95000000000002"/>
    <n v="0"/>
    <x v="1"/>
    <x v="8"/>
  </r>
  <r>
    <n v="1094"/>
    <n v="14"/>
    <n v="0"/>
    <n v="2"/>
    <n v="6969.9"/>
    <n v="14"/>
    <x v="0"/>
    <x v="32"/>
  </r>
  <r>
    <n v="1095"/>
    <n v="13"/>
    <n v="13"/>
    <n v="1"/>
    <n v="58.5"/>
    <n v="0"/>
    <x v="1"/>
    <x v="4"/>
  </r>
  <r>
    <n v="1096"/>
    <n v="13"/>
    <n v="13"/>
    <n v="2"/>
    <n v="617.97"/>
    <n v="0"/>
    <x v="1"/>
    <x v="11"/>
  </r>
  <r>
    <n v="1098"/>
    <n v="19"/>
    <n v="2"/>
    <n v="3"/>
    <n v="1029.3"/>
    <n v="17"/>
    <x v="0"/>
    <x v="12"/>
  </r>
  <r>
    <n v="1099"/>
    <n v="19"/>
    <n v="0"/>
    <n v="4"/>
    <n v="18751.84"/>
    <n v="19"/>
    <x v="0"/>
    <x v="4"/>
  </r>
  <r>
    <n v="1101"/>
    <n v="23"/>
    <n v="6"/>
    <n v="5"/>
    <n v="15013.53"/>
    <n v="17"/>
    <x v="0"/>
    <x v="17"/>
  </r>
  <r>
    <n v="1102"/>
    <n v="21"/>
    <n v="4"/>
    <n v="4"/>
    <n v="19515.830000000002"/>
    <n v="17"/>
    <x v="0"/>
    <x v="1"/>
  </r>
  <r>
    <n v="1103"/>
    <n v="23"/>
    <n v="6"/>
    <n v="4"/>
    <n v="2329.9"/>
    <n v="17"/>
    <x v="0"/>
    <x v="45"/>
  </r>
  <r>
    <n v="1105"/>
    <n v="0"/>
    <n v="0"/>
    <n v="1"/>
    <n v="84.949999999999989"/>
    <n v="0"/>
    <x v="0"/>
    <x v="3"/>
  </r>
  <r>
    <n v="1107"/>
    <n v="7"/>
    <n v="0"/>
    <n v="2"/>
    <n v="632"/>
    <n v="7"/>
    <x v="0"/>
    <x v="7"/>
  </r>
  <r>
    <n v="1108"/>
    <n v="19"/>
    <n v="15"/>
    <n v="3"/>
    <n v="7323.25"/>
    <n v="4"/>
    <x v="1"/>
    <x v="20"/>
  </r>
  <r>
    <n v="1109"/>
    <n v="6"/>
    <n v="6"/>
    <n v="1"/>
    <n v="75.98"/>
    <n v="0"/>
    <x v="0"/>
    <x v="5"/>
  </r>
  <r>
    <n v="1110"/>
    <n v="20"/>
    <n v="20"/>
    <n v="1"/>
    <n v="67.959999999999994"/>
    <n v="0"/>
    <x v="1"/>
    <x v="7"/>
  </r>
  <r>
    <n v="1111"/>
    <n v="23"/>
    <n v="0"/>
    <n v="5"/>
    <n v="22263.08"/>
    <n v="23"/>
    <x v="0"/>
    <x v="4"/>
  </r>
  <r>
    <n v="1113"/>
    <n v="12"/>
    <n v="1"/>
    <n v="3"/>
    <n v="3353.88"/>
    <n v="11"/>
    <x v="0"/>
    <x v="2"/>
  </r>
  <r>
    <n v="1114"/>
    <n v="22"/>
    <n v="19"/>
    <n v="2"/>
    <n v="199.84"/>
    <n v="3"/>
    <x v="1"/>
    <x v="27"/>
  </r>
  <r>
    <n v="1115"/>
    <n v="20"/>
    <n v="0"/>
    <n v="2"/>
    <n v="1635"/>
    <n v="20"/>
    <x v="0"/>
    <x v="1"/>
  </r>
  <r>
    <n v="1116"/>
    <n v="20"/>
    <n v="9"/>
    <n v="2"/>
    <n v="727.92000000000007"/>
    <n v="11"/>
    <x v="1"/>
    <x v="26"/>
  </r>
  <r>
    <n v="1117"/>
    <n v="6"/>
    <n v="6"/>
    <n v="1"/>
    <n v="139.96"/>
    <n v="0"/>
    <x v="0"/>
    <x v="34"/>
  </r>
  <r>
    <n v="1118"/>
    <n v="9"/>
    <n v="9"/>
    <n v="1"/>
    <n v="65.900000000000006"/>
    <n v="0"/>
    <x v="1"/>
    <x v="8"/>
  </r>
  <r>
    <n v="1119"/>
    <n v="22"/>
    <n v="6"/>
    <n v="5"/>
    <n v="16278.460000000001"/>
    <n v="16"/>
    <x v="0"/>
    <x v="17"/>
  </r>
  <r>
    <n v="1120"/>
    <n v="17"/>
    <n v="17"/>
    <n v="1"/>
    <n v="69.98"/>
    <n v="0"/>
    <x v="1"/>
    <x v="17"/>
  </r>
  <r>
    <n v="1121"/>
    <n v="17"/>
    <n v="16"/>
    <n v="3"/>
    <n v="9107.4500000000007"/>
    <n v="1"/>
    <x v="1"/>
    <x v="8"/>
  </r>
  <r>
    <n v="1122"/>
    <n v="16"/>
    <n v="16"/>
    <n v="1"/>
    <n v="35.96"/>
    <n v="0"/>
    <x v="1"/>
    <x v="34"/>
  </r>
  <r>
    <n v="1123"/>
    <n v="23"/>
    <n v="22"/>
    <n v="2"/>
    <n v="224.89999999999998"/>
    <n v="1"/>
    <x v="1"/>
    <x v="38"/>
  </r>
  <r>
    <n v="1124"/>
    <n v="7"/>
    <n v="7"/>
    <n v="1"/>
    <n v="71.97"/>
    <n v="0"/>
    <x v="0"/>
    <x v="8"/>
  </r>
  <r>
    <n v="1125"/>
    <n v="19"/>
    <n v="3"/>
    <n v="2"/>
    <n v="787.96"/>
    <n v="16"/>
    <x v="0"/>
    <x v="8"/>
  </r>
  <r>
    <n v="1126"/>
    <n v="0"/>
    <n v="0"/>
    <n v="1"/>
    <n v="139.96"/>
    <n v="0"/>
    <x v="0"/>
    <x v="8"/>
  </r>
  <r>
    <n v="1128"/>
    <n v="15"/>
    <n v="9"/>
    <n v="2"/>
    <n v="2819.94"/>
    <n v="6"/>
    <x v="1"/>
    <x v="20"/>
  </r>
  <r>
    <n v="1130"/>
    <n v="9"/>
    <n v="9"/>
    <n v="1"/>
    <n v="59.96"/>
    <n v="0"/>
    <x v="1"/>
    <x v="13"/>
  </r>
  <r>
    <n v="1131"/>
    <n v="9"/>
    <n v="6"/>
    <n v="2"/>
    <n v="101.88"/>
    <n v="3"/>
    <x v="0"/>
    <x v="24"/>
  </r>
  <r>
    <n v="1132"/>
    <n v="19"/>
    <n v="2"/>
    <n v="2"/>
    <n v="419.95"/>
    <n v="17"/>
    <x v="0"/>
    <x v="7"/>
  </r>
  <r>
    <n v="1133"/>
    <n v="14"/>
    <n v="14"/>
    <n v="1"/>
    <n v="4194"/>
    <n v="0"/>
    <x v="1"/>
    <x v="34"/>
  </r>
  <r>
    <n v="1135"/>
    <n v="21"/>
    <n v="11"/>
    <n v="2"/>
    <n v="4360.93"/>
    <n v="10"/>
    <x v="1"/>
    <x v="34"/>
  </r>
  <r>
    <n v="1136"/>
    <n v="23"/>
    <n v="4"/>
    <n v="2"/>
    <n v="263.52"/>
    <n v="19"/>
    <x v="0"/>
    <x v="20"/>
  </r>
  <r>
    <n v="1137"/>
    <n v="1"/>
    <n v="1"/>
    <n v="1"/>
    <n v="117.9"/>
    <n v="0"/>
    <x v="0"/>
    <x v="9"/>
  </r>
  <r>
    <n v="1138"/>
    <n v="6"/>
    <n v="6"/>
    <n v="1"/>
    <n v="59.95"/>
    <n v="0"/>
    <x v="0"/>
    <x v="3"/>
  </r>
  <r>
    <n v="1139"/>
    <n v="17"/>
    <n v="12"/>
    <n v="2"/>
    <n v="1637.6499999999999"/>
    <n v="5"/>
    <x v="1"/>
    <x v="17"/>
  </r>
  <r>
    <n v="1141"/>
    <n v="13"/>
    <n v="7"/>
    <n v="2"/>
    <n v="11440"/>
    <n v="6"/>
    <x v="0"/>
    <x v="17"/>
  </r>
  <r>
    <n v="1142"/>
    <n v="14"/>
    <n v="8"/>
    <n v="3"/>
    <n v="780.89"/>
    <n v="6"/>
    <x v="1"/>
    <x v="3"/>
  </r>
  <r>
    <n v="1144"/>
    <n v="14"/>
    <n v="14"/>
    <n v="1"/>
    <n v="151.96"/>
    <n v="0"/>
    <x v="1"/>
    <x v="1"/>
  </r>
  <r>
    <n v="1146"/>
    <n v="14"/>
    <n v="5"/>
    <n v="2"/>
    <n v="403.92"/>
    <n v="9"/>
    <x v="0"/>
    <x v="27"/>
  </r>
  <r>
    <n v="1147"/>
    <n v="21"/>
    <n v="21"/>
    <n v="1"/>
    <n v="675"/>
    <n v="0"/>
    <x v="1"/>
    <x v="33"/>
  </r>
  <r>
    <n v="1148"/>
    <n v="4"/>
    <n v="4"/>
    <n v="1"/>
    <n v="5298"/>
    <n v="0"/>
    <x v="0"/>
    <x v="0"/>
  </r>
  <r>
    <n v="1149"/>
    <n v="21"/>
    <n v="21"/>
    <n v="1"/>
    <n v="499"/>
    <n v="0"/>
    <x v="1"/>
    <x v="30"/>
  </r>
  <r>
    <n v="1151"/>
    <n v="3"/>
    <n v="2"/>
    <n v="2"/>
    <n v="4018"/>
    <n v="1"/>
    <x v="0"/>
    <x v="3"/>
  </r>
  <r>
    <n v="1153"/>
    <n v="20"/>
    <n v="17"/>
    <n v="2"/>
    <n v="2510.5499999999997"/>
    <n v="3"/>
    <x v="1"/>
    <x v="15"/>
  </r>
  <r>
    <n v="1155"/>
    <n v="13"/>
    <n v="12"/>
    <n v="2"/>
    <n v="2192"/>
    <n v="1"/>
    <x v="1"/>
    <x v="8"/>
  </r>
  <r>
    <n v="1157"/>
    <n v="23"/>
    <n v="23"/>
    <n v="1"/>
    <n v="2745"/>
    <n v="0"/>
    <x v="1"/>
    <x v="3"/>
  </r>
  <r>
    <n v="1158"/>
    <n v="15"/>
    <n v="15"/>
    <n v="2"/>
    <n v="329.88"/>
    <n v="0"/>
    <x v="1"/>
    <x v="4"/>
  </r>
  <r>
    <n v="1159"/>
    <n v="17"/>
    <n v="17"/>
    <n v="1"/>
    <n v="74.849999999999994"/>
    <n v="0"/>
    <x v="1"/>
    <x v="32"/>
  </r>
  <r>
    <n v="1160"/>
    <n v="13"/>
    <n v="13"/>
    <n v="1"/>
    <n v="99.9"/>
    <n v="0"/>
    <x v="1"/>
    <x v="4"/>
  </r>
  <r>
    <n v="1161"/>
    <n v="23"/>
    <n v="10"/>
    <n v="5"/>
    <n v="30861.600000000002"/>
    <n v="13"/>
    <x v="1"/>
    <x v="8"/>
  </r>
  <r>
    <n v="1162"/>
    <n v="23"/>
    <n v="8"/>
    <n v="2"/>
    <n v="5653.89"/>
    <n v="15"/>
    <x v="1"/>
    <x v="8"/>
  </r>
  <r>
    <n v="1163"/>
    <n v="19"/>
    <n v="9"/>
    <n v="2"/>
    <n v="247.83999999999997"/>
    <n v="10"/>
    <x v="1"/>
    <x v="14"/>
  </r>
  <r>
    <n v="1164"/>
    <n v="9"/>
    <n v="9"/>
    <n v="1"/>
    <n v="95.96"/>
    <n v="0"/>
    <x v="1"/>
    <x v="12"/>
  </r>
  <r>
    <n v="1166"/>
    <n v="23"/>
    <n v="1"/>
    <n v="2"/>
    <n v="1835.91"/>
    <n v="22"/>
    <x v="0"/>
    <x v="7"/>
  </r>
  <r>
    <n v="1167"/>
    <n v="14"/>
    <n v="14"/>
    <n v="1"/>
    <n v="1350"/>
    <n v="0"/>
    <x v="1"/>
    <x v="17"/>
  </r>
  <r>
    <n v="1168"/>
    <n v="12"/>
    <n v="9"/>
    <n v="2"/>
    <n v="167.88"/>
    <n v="3"/>
    <x v="1"/>
    <x v="0"/>
  </r>
  <r>
    <n v="1170"/>
    <n v="22"/>
    <n v="0"/>
    <n v="2"/>
    <n v="129.89999999999998"/>
    <n v="22"/>
    <x v="0"/>
    <x v="25"/>
  </r>
  <r>
    <n v="1171"/>
    <n v="17"/>
    <n v="8"/>
    <n v="2"/>
    <n v="439.84"/>
    <n v="9"/>
    <x v="1"/>
    <x v="16"/>
  </r>
  <r>
    <n v="1172"/>
    <n v="13"/>
    <n v="9"/>
    <n v="2"/>
    <n v="708"/>
    <n v="4"/>
    <x v="1"/>
    <x v="3"/>
  </r>
  <r>
    <n v="1173"/>
    <n v="20"/>
    <n v="20"/>
    <n v="1"/>
    <n v="110"/>
    <n v="0"/>
    <x v="1"/>
    <x v="4"/>
  </r>
  <r>
    <n v="1174"/>
    <n v="16"/>
    <n v="16"/>
    <n v="1"/>
    <n v="87.5"/>
    <n v="0"/>
    <x v="1"/>
    <x v="35"/>
  </r>
  <r>
    <n v="1175"/>
    <n v="20"/>
    <n v="11"/>
    <n v="3"/>
    <n v="839.44"/>
    <n v="9"/>
    <x v="1"/>
    <x v="1"/>
  </r>
  <r>
    <n v="1177"/>
    <n v="6"/>
    <n v="4"/>
    <n v="2"/>
    <n v="10163.89"/>
    <n v="2"/>
    <x v="0"/>
    <x v="13"/>
  </r>
  <r>
    <n v="1178"/>
    <n v="13"/>
    <n v="1"/>
    <n v="3"/>
    <n v="703.67"/>
    <n v="12"/>
    <x v="0"/>
    <x v="20"/>
  </r>
  <r>
    <n v="1179"/>
    <n v="17"/>
    <n v="3"/>
    <n v="3"/>
    <n v="677.34"/>
    <n v="14"/>
    <x v="0"/>
    <x v="6"/>
  </r>
  <r>
    <n v="1180"/>
    <n v="10"/>
    <n v="2"/>
    <n v="2"/>
    <n v="311.15000000000003"/>
    <n v="8"/>
    <x v="0"/>
    <x v="3"/>
  </r>
  <r>
    <n v="1181"/>
    <n v="10"/>
    <n v="10"/>
    <n v="1"/>
    <n v="490"/>
    <n v="0"/>
    <x v="1"/>
    <x v="0"/>
  </r>
  <r>
    <n v="1183"/>
    <n v="17"/>
    <n v="13"/>
    <n v="2"/>
    <n v="2634"/>
    <n v="4"/>
    <x v="1"/>
    <x v="3"/>
  </r>
  <r>
    <n v="1184"/>
    <n v="17"/>
    <n v="17"/>
    <n v="1"/>
    <n v="104.97"/>
    <n v="0"/>
    <x v="1"/>
    <x v="4"/>
  </r>
  <r>
    <n v="1187"/>
    <n v="22"/>
    <n v="3"/>
    <n v="2"/>
    <n v="8576"/>
    <n v="19"/>
    <x v="0"/>
    <x v="4"/>
  </r>
  <r>
    <n v="1188"/>
    <n v="10"/>
    <n v="1"/>
    <n v="3"/>
    <n v="8533"/>
    <n v="9"/>
    <x v="0"/>
    <x v="23"/>
  </r>
  <r>
    <n v="1190"/>
    <n v="10"/>
    <n v="8"/>
    <n v="3"/>
    <n v="8320"/>
    <n v="2"/>
    <x v="1"/>
    <x v="13"/>
  </r>
  <r>
    <n v="1191"/>
    <n v="8"/>
    <n v="8"/>
    <n v="1"/>
    <n v="48"/>
    <n v="0"/>
    <x v="1"/>
    <x v="1"/>
  </r>
  <r>
    <n v="1193"/>
    <n v="21"/>
    <n v="14"/>
    <n v="2"/>
    <n v="7842.89"/>
    <n v="7"/>
    <x v="1"/>
    <x v="12"/>
  </r>
  <r>
    <n v="1194"/>
    <n v="10"/>
    <n v="5"/>
    <n v="2"/>
    <n v="323.88"/>
    <n v="5"/>
    <x v="0"/>
    <x v="7"/>
  </r>
  <r>
    <n v="1195"/>
    <n v="18"/>
    <n v="9"/>
    <n v="2"/>
    <n v="322.45000000000005"/>
    <n v="9"/>
    <x v="1"/>
    <x v="16"/>
  </r>
  <r>
    <n v="1196"/>
    <n v="15"/>
    <n v="13"/>
    <n v="2"/>
    <n v="7092"/>
    <n v="2"/>
    <x v="1"/>
    <x v="29"/>
  </r>
  <r>
    <n v="1197"/>
    <n v="6"/>
    <n v="6"/>
    <n v="1"/>
    <n v="59.96"/>
    <n v="0"/>
    <x v="0"/>
    <x v="16"/>
  </r>
  <r>
    <n v="1198"/>
    <n v="22"/>
    <n v="2"/>
    <n v="3"/>
    <n v="4927.93"/>
    <n v="20"/>
    <x v="0"/>
    <x v="3"/>
  </r>
  <r>
    <n v="1200"/>
    <n v="8"/>
    <n v="5"/>
    <n v="2"/>
    <n v="915.96"/>
    <n v="3"/>
    <x v="0"/>
    <x v="21"/>
  </r>
  <r>
    <n v="1201"/>
    <n v="19"/>
    <n v="6"/>
    <n v="3"/>
    <n v="10757.45"/>
    <n v="13"/>
    <x v="0"/>
    <x v="3"/>
  </r>
  <r>
    <n v="1202"/>
    <n v="23"/>
    <n v="4"/>
    <n v="6"/>
    <n v="27571.18"/>
    <n v="19"/>
    <x v="0"/>
    <x v="32"/>
  </r>
  <r>
    <n v="1203"/>
    <n v="21"/>
    <n v="5"/>
    <n v="2"/>
    <n v="7880"/>
    <n v="16"/>
    <x v="0"/>
    <x v="18"/>
  </r>
  <r>
    <n v="1204"/>
    <n v="22"/>
    <n v="0"/>
    <n v="2"/>
    <n v="1048.5"/>
    <n v="22"/>
    <x v="0"/>
    <x v="18"/>
  </r>
  <r>
    <n v="1205"/>
    <n v="13"/>
    <n v="13"/>
    <n v="1"/>
    <n v="378"/>
    <n v="0"/>
    <x v="1"/>
    <x v="15"/>
  </r>
  <r>
    <n v="1206"/>
    <n v="19"/>
    <n v="19"/>
    <n v="1"/>
    <n v="2196"/>
    <n v="0"/>
    <x v="1"/>
    <x v="24"/>
  </r>
  <r>
    <n v="1207"/>
    <n v="7"/>
    <n v="7"/>
    <n v="1"/>
    <n v="44.97"/>
    <n v="0"/>
    <x v="0"/>
    <x v="38"/>
  </r>
  <r>
    <n v="1208"/>
    <n v="17"/>
    <n v="11"/>
    <n v="2"/>
    <n v="10218.89"/>
    <n v="6"/>
    <x v="1"/>
    <x v="25"/>
  </r>
  <r>
    <n v="1209"/>
    <n v="21"/>
    <n v="17"/>
    <n v="4"/>
    <n v="1678.7999999999997"/>
    <n v="4"/>
    <x v="1"/>
    <x v="1"/>
  </r>
  <r>
    <n v="1210"/>
    <n v="11"/>
    <n v="9"/>
    <n v="2"/>
    <n v="188.86"/>
    <n v="2"/>
    <x v="1"/>
    <x v="20"/>
  </r>
  <r>
    <n v="1213"/>
    <n v="4"/>
    <n v="4"/>
    <n v="1"/>
    <n v="128.97"/>
    <n v="0"/>
    <x v="0"/>
    <x v="39"/>
  </r>
  <r>
    <n v="1214"/>
    <n v="23"/>
    <n v="0"/>
    <n v="3"/>
    <n v="7578.87"/>
    <n v="23"/>
    <x v="0"/>
    <x v="8"/>
  </r>
  <r>
    <n v="1215"/>
    <n v="11"/>
    <n v="11"/>
    <n v="1"/>
    <n v="12.99"/>
    <n v="0"/>
    <x v="1"/>
    <x v="7"/>
  </r>
  <r>
    <n v="1219"/>
    <n v="11"/>
    <n v="4"/>
    <n v="2"/>
    <n v="3245"/>
    <n v="7"/>
    <x v="0"/>
    <x v="28"/>
  </r>
  <r>
    <n v="1220"/>
    <n v="18"/>
    <n v="8"/>
    <n v="2"/>
    <n v="3051"/>
    <n v="10"/>
    <x v="1"/>
    <x v="20"/>
  </r>
  <r>
    <n v="1223"/>
    <n v="21"/>
    <n v="21"/>
    <n v="2"/>
    <n v="2102.9700000000003"/>
    <n v="0"/>
    <x v="1"/>
    <x v="46"/>
  </r>
  <r>
    <n v="1224"/>
    <n v="0"/>
    <n v="0"/>
    <n v="1"/>
    <n v="500"/>
    <n v="0"/>
    <x v="0"/>
    <x v="7"/>
  </r>
  <r>
    <n v="1225"/>
    <n v="17"/>
    <n v="0"/>
    <n v="4"/>
    <n v="1258.95"/>
    <n v="17"/>
    <x v="0"/>
    <x v="21"/>
  </r>
  <r>
    <n v="1226"/>
    <n v="22"/>
    <n v="8"/>
    <n v="4"/>
    <n v="6018.22"/>
    <n v="14"/>
    <x v="1"/>
    <x v="31"/>
  </r>
  <r>
    <n v="1227"/>
    <n v="23"/>
    <n v="0"/>
    <n v="5"/>
    <n v="14681.1"/>
    <n v="23"/>
    <x v="0"/>
    <x v="12"/>
  </r>
  <r>
    <n v="1228"/>
    <n v="12"/>
    <n v="12"/>
    <n v="1"/>
    <n v="221.94"/>
    <n v="0"/>
    <x v="1"/>
    <x v="21"/>
  </r>
  <r>
    <n v="1230"/>
    <n v="16"/>
    <n v="1"/>
    <n v="4"/>
    <n v="3164.1"/>
    <n v="15"/>
    <x v="0"/>
    <x v="1"/>
  </r>
  <r>
    <n v="1231"/>
    <n v="20"/>
    <n v="20"/>
    <n v="1"/>
    <n v="71.97"/>
    <n v="0"/>
    <x v="1"/>
    <x v="5"/>
  </r>
  <r>
    <n v="1232"/>
    <n v="2"/>
    <n v="2"/>
    <n v="1"/>
    <n v="147"/>
    <n v="0"/>
    <x v="0"/>
    <x v="36"/>
  </r>
  <r>
    <n v="1233"/>
    <n v="22"/>
    <n v="8"/>
    <n v="4"/>
    <n v="4196.22"/>
    <n v="14"/>
    <x v="1"/>
    <x v="13"/>
  </r>
  <r>
    <n v="1235"/>
    <n v="17"/>
    <n v="12"/>
    <n v="2"/>
    <n v="1854.93"/>
    <n v="5"/>
    <x v="1"/>
    <x v="26"/>
  </r>
  <r>
    <n v="1236"/>
    <n v="18"/>
    <n v="18"/>
    <n v="1"/>
    <n v="642"/>
    <n v="0"/>
    <x v="1"/>
    <x v="4"/>
  </r>
  <r>
    <n v="1238"/>
    <n v="21"/>
    <n v="21"/>
    <n v="1"/>
    <n v="89.97"/>
    <n v="0"/>
    <x v="1"/>
    <x v="17"/>
  </r>
  <r>
    <n v="1239"/>
    <n v="13"/>
    <n v="2"/>
    <n v="3"/>
    <n v="13391.550000000001"/>
    <n v="11"/>
    <x v="0"/>
    <x v="3"/>
  </r>
  <r>
    <n v="1240"/>
    <n v="17"/>
    <n v="17"/>
    <n v="1"/>
    <n v="750"/>
    <n v="0"/>
    <x v="1"/>
    <x v="2"/>
  </r>
  <r>
    <n v="1241"/>
    <n v="19"/>
    <n v="11"/>
    <n v="3"/>
    <n v="16776"/>
    <n v="8"/>
    <x v="1"/>
    <x v="3"/>
  </r>
  <r>
    <n v="1242"/>
    <n v="12"/>
    <n v="7"/>
    <n v="3"/>
    <n v="10170"/>
    <n v="5"/>
    <x v="0"/>
    <x v="21"/>
  </r>
  <r>
    <n v="1243"/>
    <n v="10"/>
    <n v="2"/>
    <n v="4"/>
    <n v="7179.2999999999993"/>
    <n v="8"/>
    <x v="0"/>
    <x v="8"/>
  </r>
  <r>
    <n v="1244"/>
    <n v="6"/>
    <n v="5"/>
    <n v="2"/>
    <n v="5224.45"/>
    <n v="1"/>
    <x v="0"/>
    <x v="27"/>
  </r>
  <r>
    <n v="1246"/>
    <n v="11"/>
    <n v="4"/>
    <n v="3"/>
    <n v="3163.16"/>
    <n v="7"/>
    <x v="0"/>
    <x v="11"/>
  </r>
  <r>
    <n v="1247"/>
    <n v="10"/>
    <n v="0"/>
    <n v="2"/>
    <n v="559.92999999999995"/>
    <n v="10"/>
    <x v="0"/>
    <x v="6"/>
  </r>
  <r>
    <n v="1249"/>
    <n v="19"/>
    <n v="6"/>
    <n v="2"/>
    <n v="129.95000000000002"/>
    <n v="13"/>
    <x v="0"/>
    <x v="4"/>
  </r>
  <r>
    <n v="1251"/>
    <n v="15"/>
    <n v="15"/>
    <n v="1"/>
    <n v="39.96"/>
    <n v="0"/>
    <x v="1"/>
    <x v="2"/>
  </r>
  <r>
    <n v="1253"/>
    <n v="19"/>
    <n v="13"/>
    <n v="2"/>
    <n v="2031.92"/>
    <n v="6"/>
    <x v="1"/>
    <x v="29"/>
  </r>
  <r>
    <n v="1254"/>
    <n v="21"/>
    <n v="21"/>
    <n v="1"/>
    <n v="51.96"/>
    <n v="0"/>
    <x v="1"/>
    <x v="29"/>
  </r>
  <r>
    <n v="1255"/>
    <n v="20"/>
    <n v="15"/>
    <n v="2"/>
    <n v="786"/>
    <n v="5"/>
    <x v="1"/>
    <x v="3"/>
  </r>
  <r>
    <n v="1256"/>
    <n v="21"/>
    <n v="12"/>
    <n v="2"/>
    <n v="317.88"/>
    <n v="9"/>
    <x v="1"/>
    <x v="45"/>
  </r>
  <r>
    <n v="1257"/>
    <n v="16"/>
    <n v="16"/>
    <n v="1"/>
    <n v="9.98"/>
    <n v="0"/>
    <x v="1"/>
    <x v="42"/>
  </r>
  <r>
    <n v="1258"/>
    <n v="21"/>
    <n v="8"/>
    <n v="4"/>
    <n v="6869.3000000000011"/>
    <n v="13"/>
    <x v="1"/>
    <x v="4"/>
  </r>
  <r>
    <n v="1259"/>
    <n v="17"/>
    <n v="8"/>
    <n v="2"/>
    <n v="5871.92"/>
    <n v="9"/>
    <x v="1"/>
    <x v="1"/>
  </r>
  <r>
    <n v="1261"/>
    <n v="1"/>
    <n v="1"/>
    <n v="1"/>
    <n v="567"/>
    <n v="0"/>
    <x v="0"/>
    <x v="2"/>
  </r>
  <r>
    <n v="1262"/>
    <n v="7"/>
    <n v="7"/>
    <n v="1"/>
    <n v="294"/>
    <n v="0"/>
    <x v="0"/>
    <x v="40"/>
  </r>
  <r>
    <n v="1263"/>
    <n v="14"/>
    <n v="14"/>
    <n v="1"/>
    <n v="14.97"/>
    <n v="0"/>
    <x v="1"/>
    <x v="4"/>
  </r>
  <r>
    <n v="1264"/>
    <n v="23"/>
    <n v="23"/>
    <n v="1"/>
    <n v="99.96"/>
    <n v="0"/>
    <x v="1"/>
    <x v="39"/>
  </r>
  <r>
    <n v="1265"/>
    <n v="12"/>
    <n v="12"/>
    <n v="1"/>
    <n v="55"/>
    <n v="0"/>
    <x v="1"/>
    <x v="7"/>
  </r>
  <r>
    <n v="1266"/>
    <n v="2"/>
    <n v="2"/>
    <n v="1"/>
    <n v="756"/>
    <n v="0"/>
    <x v="0"/>
    <x v="1"/>
  </r>
  <r>
    <n v="1267"/>
    <n v="22"/>
    <n v="0"/>
    <n v="2"/>
    <n v="1326"/>
    <n v="22"/>
    <x v="0"/>
    <x v="8"/>
  </r>
  <r>
    <n v="1268"/>
    <n v="16"/>
    <n v="4"/>
    <n v="2"/>
    <n v="127.84"/>
    <n v="12"/>
    <x v="0"/>
    <x v="22"/>
  </r>
  <r>
    <n v="1269"/>
    <n v="10"/>
    <n v="10"/>
    <n v="1"/>
    <n v="2097"/>
    <n v="0"/>
    <x v="1"/>
    <x v="29"/>
  </r>
  <r>
    <n v="1270"/>
    <n v="6"/>
    <n v="4"/>
    <n v="2"/>
    <n v="139.86000000000001"/>
    <n v="2"/>
    <x v="0"/>
    <x v="1"/>
  </r>
  <r>
    <n v="1272"/>
    <n v="23"/>
    <n v="23"/>
    <n v="1"/>
    <n v="113.97"/>
    <n v="0"/>
    <x v="1"/>
    <x v="17"/>
  </r>
  <r>
    <n v="1273"/>
    <n v="19"/>
    <n v="12"/>
    <n v="2"/>
    <n v="503.82000000000005"/>
    <n v="7"/>
    <x v="1"/>
    <x v="42"/>
  </r>
  <r>
    <n v="1275"/>
    <n v="18"/>
    <n v="7"/>
    <n v="2"/>
    <n v="69.900000000000006"/>
    <n v="11"/>
    <x v="0"/>
    <x v="30"/>
  </r>
  <r>
    <n v="1276"/>
    <n v="1"/>
    <n v="1"/>
    <n v="1"/>
    <n v="450"/>
    <n v="0"/>
    <x v="0"/>
    <x v="0"/>
  </r>
  <r>
    <n v="1277"/>
    <n v="15"/>
    <n v="10"/>
    <n v="2"/>
    <n v="183.84"/>
    <n v="5"/>
    <x v="1"/>
    <x v="4"/>
  </r>
  <r>
    <n v="1279"/>
    <n v="1"/>
    <n v="1"/>
    <n v="1"/>
    <n v="1070"/>
    <n v="0"/>
    <x v="0"/>
    <x v="26"/>
  </r>
  <r>
    <n v="1280"/>
    <n v="15"/>
    <n v="15"/>
    <n v="1"/>
    <n v="124.94999999999999"/>
    <n v="0"/>
    <x v="1"/>
    <x v="4"/>
  </r>
  <r>
    <n v="1281"/>
    <n v="2"/>
    <n v="2"/>
    <n v="1"/>
    <n v="54.95"/>
    <n v="0"/>
    <x v="0"/>
    <x v="2"/>
  </r>
  <r>
    <n v="1282"/>
    <n v="3"/>
    <n v="3"/>
    <n v="1"/>
    <n v="78"/>
    <n v="0"/>
    <x v="0"/>
    <x v="3"/>
  </r>
  <r>
    <n v="1284"/>
    <n v="17"/>
    <n v="3"/>
    <n v="3"/>
    <n v="761.75999999999988"/>
    <n v="14"/>
    <x v="0"/>
    <x v="0"/>
  </r>
  <r>
    <n v="1285"/>
    <n v="23"/>
    <n v="23"/>
    <n v="1"/>
    <n v="117"/>
    <n v="0"/>
    <x v="1"/>
    <x v="29"/>
  </r>
  <r>
    <n v="1287"/>
    <n v="3"/>
    <n v="3"/>
    <n v="1"/>
    <n v="125.69999999999999"/>
    <n v="0"/>
    <x v="0"/>
    <x v="1"/>
  </r>
  <r>
    <n v="1288"/>
    <n v="1"/>
    <n v="1"/>
    <n v="1"/>
    <n v="1002"/>
    <n v="0"/>
    <x v="0"/>
    <x v="21"/>
  </r>
  <r>
    <n v="1289"/>
    <n v="22"/>
    <n v="2"/>
    <n v="3"/>
    <n v="3878.91"/>
    <n v="20"/>
    <x v="0"/>
    <x v="36"/>
  </r>
  <r>
    <n v="1290"/>
    <n v="22"/>
    <n v="22"/>
    <n v="1"/>
    <n v="1185"/>
    <n v="0"/>
    <x v="1"/>
    <x v="20"/>
  </r>
  <r>
    <n v="1291"/>
    <n v="21"/>
    <n v="0"/>
    <n v="4"/>
    <n v="2839.7000000000003"/>
    <n v="21"/>
    <x v="0"/>
    <x v="8"/>
  </r>
  <r>
    <n v="1292"/>
    <n v="18"/>
    <n v="3"/>
    <n v="3"/>
    <n v="5127.84"/>
    <n v="15"/>
    <x v="0"/>
    <x v="21"/>
  </r>
  <r>
    <n v="1293"/>
    <n v="16"/>
    <n v="1"/>
    <n v="2"/>
    <n v="1343.94"/>
    <n v="15"/>
    <x v="0"/>
    <x v="18"/>
  </r>
  <r>
    <n v="1294"/>
    <n v="16"/>
    <n v="0"/>
    <n v="2"/>
    <n v="5559.92"/>
    <n v="16"/>
    <x v="0"/>
    <x v="6"/>
  </r>
  <r>
    <n v="1295"/>
    <n v="14"/>
    <n v="14"/>
    <n v="1"/>
    <n v="9.98"/>
    <n v="0"/>
    <x v="1"/>
    <x v="8"/>
  </r>
  <r>
    <n v="1296"/>
    <n v="22"/>
    <n v="5"/>
    <n v="2"/>
    <n v="569.94999999999993"/>
    <n v="17"/>
    <x v="0"/>
    <x v="20"/>
  </r>
  <r>
    <n v="1297"/>
    <n v="9"/>
    <n v="9"/>
    <n v="1"/>
    <n v="2736"/>
    <n v="0"/>
    <x v="1"/>
    <x v="4"/>
  </r>
  <r>
    <n v="1298"/>
    <n v="4"/>
    <n v="4"/>
    <n v="1"/>
    <n v="35.96"/>
    <n v="0"/>
    <x v="0"/>
    <x v="8"/>
  </r>
  <r>
    <n v="1299"/>
    <n v="19"/>
    <n v="1"/>
    <n v="2"/>
    <n v="5104"/>
    <n v="18"/>
    <x v="0"/>
    <x v="6"/>
  </r>
  <r>
    <n v="1300"/>
    <n v="19"/>
    <n v="9"/>
    <n v="3"/>
    <n v="1706.9"/>
    <n v="10"/>
    <x v="1"/>
    <x v="3"/>
  </r>
  <r>
    <n v="1302"/>
    <n v="23"/>
    <n v="23"/>
    <n v="1"/>
    <n v="395"/>
    <n v="0"/>
    <x v="1"/>
    <x v="8"/>
  </r>
  <r>
    <n v="1303"/>
    <n v="20"/>
    <n v="10"/>
    <n v="3"/>
    <n v="1959.6"/>
    <n v="10"/>
    <x v="1"/>
    <x v="9"/>
  </r>
  <r>
    <n v="1304"/>
    <n v="20"/>
    <n v="7"/>
    <n v="3"/>
    <n v="6639.9"/>
    <n v="13"/>
    <x v="0"/>
    <x v="4"/>
  </r>
  <r>
    <n v="1305"/>
    <n v="4"/>
    <n v="4"/>
    <n v="1"/>
    <n v="44.95"/>
    <n v="0"/>
    <x v="0"/>
    <x v="2"/>
  </r>
  <r>
    <n v="1306"/>
    <n v="23"/>
    <n v="7"/>
    <n v="3"/>
    <n v="11189.5"/>
    <n v="16"/>
    <x v="0"/>
    <x v="40"/>
  </r>
  <r>
    <n v="1307"/>
    <n v="21"/>
    <n v="10"/>
    <n v="2"/>
    <n v="1781.91"/>
    <n v="11"/>
    <x v="1"/>
    <x v="4"/>
  </r>
  <r>
    <n v="1308"/>
    <n v="4"/>
    <n v="4"/>
    <n v="1"/>
    <n v="128.97"/>
    <n v="0"/>
    <x v="0"/>
    <x v="26"/>
  </r>
  <r>
    <n v="1309"/>
    <n v="21"/>
    <n v="21"/>
    <n v="1"/>
    <n v="48"/>
    <n v="0"/>
    <x v="1"/>
    <x v="4"/>
  </r>
  <r>
    <n v="1310"/>
    <n v="18"/>
    <n v="6"/>
    <n v="4"/>
    <n v="7006.87"/>
    <n v="12"/>
    <x v="0"/>
    <x v="26"/>
  </r>
  <r>
    <n v="1311"/>
    <n v="5"/>
    <n v="5"/>
    <n v="1"/>
    <n v="65.900000000000006"/>
    <n v="0"/>
    <x v="0"/>
    <x v="4"/>
  </r>
  <r>
    <n v="1313"/>
    <n v="23"/>
    <n v="23"/>
    <n v="1"/>
    <n v="1185"/>
    <n v="0"/>
    <x v="1"/>
    <x v="30"/>
  </r>
  <r>
    <n v="1314"/>
    <n v="17"/>
    <n v="9"/>
    <n v="2"/>
    <n v="346.42999999999995"/>
    <n v="8"/>
    <x v="1"/>
    <x v="14"/>
  </r>
  <r>
    <n v="1315"/>
    <n v="20"/>
    <n v="7"/>
    <n v="5"/>
    <n v="3688.5800000000004"/>
    <n v="13"/>
    <x v="0"/>
    <x v="4"/>
  </r>
  <r>
    <n v="1317"/>
    <n v="20"/>
    <n v="1"/>
    <n v="3"/>
    <n v="21777"/>
    <n v="19"/>
    <x v="0"/>
    <x v="0"/>
  </r>
  <r>
    <n v="1318"/>
    <n v="18"/>
    <n v="18"/>
    <n v="1"/>
    <n v="49.95"/>
    <n v="0"/>
    <x v="1"/>
    <x v="2"/>
  </r>
  <r>
    <n v="1319"/>
    <n v="6"/>
    <n v="6"/>
    <n v="1"/>
    <n v="58.5"/>
    <n v="0"/>
    <x v="0"/>
    <x v="26"/>
  </r>
  <r>
    <n v="1320"/>
    <n v="22"/>
    <n v="22"/>
    <n v="1"/>
    <n v="86.97"/>
    <n v="0"/>
    <x v="1"/>
    <x v="20"/>
  </r>
  <r>
    <n v="1321"/>
    <n v="11"/>
    <n v="11"/>
    <n v="1"/>
    <n v="151.96"/>
    <n v="0"/>
    <x v="1"/>
    <x v="4"/>
  </r>
  <r>
    <n v="1322"/>
    <n v="4"/>
    <n v="4"/>
    <n v="1"/>
    <n v="49.9"/>
    <n v="0"/>
    <x v="0"/>
    <x v="8"/>
  </r>
  <r>
    <n v="1324"/>
    <n v="10"/>
    <n v="4"/>
    <n v="3"/>
    <n v="1359.7"/>
    <n v="6"/>
    <x v="0"/>
    <x v="12"/>
  </r>
  <r>
    <n v="1325"/>
    <n v="2"/>
    <n v="2"/>
    <n v="1"/>
    <n v="2052"/>
    <n v="0"/>
    <x v="0"/>
    <x v="3"/>
  </r>
  <r>
    <n v="1326"/>
    <n v="23"/>
    <n v="13"/>
    <n v="4"/>
    <n v="7965.6500000000005"/>
    <n v="10"/>
    <x v="1"/>
    <x v="8"/>
  </r>
  <r>
    <n v="1328"/>
    <n v="20"/>
    <n v="8"/>
    <n v="2"/>
    <n v="221.64"/>
    <n v="12"/>
    <x v="1"/>
    <x v="4"/>
  </r>
  <r>
    <n v="1330"/>
    <n v="2"/>
    <n v="1"/>
    <n v="2"/>
    <n v="269.89999999999998"/>
    <n v="1"/>
    <x v="0"/>
    <x v="3"/>
  </r>
  <r>
    <n v="1331"/>
    <n v="16"/>
    <n v="4"/>
    <n v="3"/>
    <n v="10862.5"/>
    <n v="12"/>
    <x v="0"/>
    <x v="35"/>
  </r>
  <r>
    <n v="1332"/>
    <n v="20"/>
    <n v="12"/>
    <n v="3"/>
    <n v="1651.86"/>
    <n v="8"/>
    <x v="1"/>
    <x v="37"/>
  </r>
  <r>
    <n v="1333"/>
    <n v="13"/>
    <n v="9"/>
    <n v="2"/>
    <n v="3145"/>
    <n v="4"/>
    <x v="1"/>
    <x v="16"/>
  </r>
  <r>
    <n v="1334"/>
    <n v="22"/>
    <n v="14"/>
    <n v="4"/>
    <n v="30688"/>
    <n v="8"/>
    <x v="1"/>
    <x v="11"/>
  </r>
  <r>
    <n v="1335"/>
    <n v="20"/>
    <n v="16"/>
    <n v="2"/>
    <n v="2439.9499999999998"/>
    <n v="4"/>
    <x v="1"/>
    <x v="1"/>
  </r>
  <r>
    <n v="1336"/>
    <n v="23"/>
    <n v="23"/>
    <n v="1"/>
    <n v="75.98"/>
    <n v="0"/>
    <x v="1"/>
    <x v="15"/>
  </r>
  <r>
    <n v="1337"/>
    <n v="19"/>
    <n v="4"/>
    <n v="4"/>
    <n v="6857.37"/>
    <n v="15"/>
    <x v="0"/>
    <x v="44"/>
  </r>
  <r>
    <n v="1339"/>
    <n v="15"/>
    <n v="11"/>
    <n v="2"/>
    <n v="1997.55"/>
    <n v="4"/>
    <x v="1"/>
    <x v="3"/>
  </r>
  <r>
    <n v="1340"/>
    <n v="23"/>
    <n v="2"/>
    <n v="2"/>
    <n v="302.5"/>
    <n v="21"/>
    <x v="0"/>
    <x v="8"/>
  </r>
  <r>
    <n v="1342"/>
    <n v="16"/>
    <n v="11"/>
    <n v="2"/>
    <n v="292.41000000000003"/>
    <n v="5"/>
    <x v="1"/>
    <x v="44"/>
  </r>
  <r>
    <n v="1343"/>
    <n v="19"/>
    <n v="17"/>
    <n v="2"/>
    <n v="466.90000000000003"/>
    <n v="2"/>
    <x v="1"/>
    <x v="2"/>
  </r>
  <r>
    <n v="1344"/>
    <n v="23"/>
    <n v="23"/>
    <n v="1"/>
    <n v="51.96"/>
    <n v="0"/>
    <x v="1"/>
    <x v="27"/>
  </r>
  <r>
    <n v="1346"/>
    <n v="3"/>
    <n v="3"/>
    <n v="1"/>
    <n v="50.97"/>
    <n v="0"/>
    <x v="0"/>
    <x v="8"/>
  </r>
  <r>
    <n v="1347"/>
    <n v="15"/>
    <n v="15"/>
    <n v="1"/>
    <n v="99.8"/>
    <n v="0"/>
    <x v="1"/>
    <x v="6"/>
  </r>
  <r>
    <n v="1349"/>
    <n v="12"/>
    <n v="6"/>
    <n v="4"/>
    <n v="7743.34"/>
    <n v="6"/>
    <x v="0"/>
    <x v="33"/>
  </r>
  <r>
    <n v="1351"/>
    <n v="6"/>
    <n v="2"/>
    <n v="3"/>
    <n v="6201"/>
    <n v="4"/>
    <x v="0"/>
    <x v="3"/>
  </r>
  <r>
    <n v="1352"/>
    <n v="15"/>
    <n v="0"/>
    <n v="2"/>
    <n v="1858.5"/>
    <n v="15"/>
    <x v="0"/>
    <x v="12"/>
  </r>
  <r>
    <n v="1353"/>
    <n v="17"/>
    <n v="17"/>
    <n v="1"/>
    <n v="44.97"/>
    <n v="0"/>
    <x v="1"/>
    <x v="5"/>
  </r>
  <r>
    <n v="1354"/>
    <n v="2"/>
    <n v="2"/>
    <n v="2"/>
    <n v="863.69999999999993"/>
    <n v="0"/>
    <x v="0"/>
    <x v="1"/>
  </r>
  <r>
    <n v="1355"/>
    <n v="20"/>
    <n v="19"/>
    <n v="2"/>
    <n v="3836"/>
    <n v="1"/>
    <x v="1"/>
    <x v="3"/>
  </r>
  <r>
    <n v="1356"/>
    <n v="17"/>
    <n v="17"/>
    <n v="1"/>
    <n v="567"/>
    <n v="0"/>
    <x v="1"/>
    <x v="7"/>
  </r>
  <r>
    <n v="1357"/>
    <n v="17"/>
    <n v="0"/>
    <n v="4"/>
    <n v="5822.88"/>
    <n v="17"/>
    <x v="0"/>
    <x v="3"/>
  </r>
  <r>
    <n v="1360"/>
    <n v="14"/>
    <n v="11"/>
    <n v="3"/>
    <n v="557.76"/>
    <n v="3"/>
    <x v="1"/>
    <x v="29"/>
  </r>
  <r>
    <n v="1361"/>
    <n v="0"/>
    <n v="0"/>
    <n v="1"/>
    <n v="224.75"/>
    <n v="0"/>
    <x v="0"/>
    <x v="30"/>
  </r>
  <r>
    <n v="1363"/>
    <n v="7"/>
    <n v="1"/>
    <n v="2"/>
    <n v="183.84"/>
    <n v="6"/>
    <x v="0"/>
    <x v="4"/>
  </r>
  <r>
    <n v="1364"/>
    <n v="15"/>
    <n v="15"/>
    <n v="1"/>
    <n v="59.97"/>
    <n v="0"/>
    <x v="1"/>
    <x v="37"/>
  </r>
  <r>
    <n v="1365"/>
    <n v="20"/>
    <n v="20"/>
    <n v="1"/>
    <n v="238"/>
    <n v="0"/>
    <x v="1"/>
    <x v="1"/>
  </r>
  <r>
    <n v="1366"/>
    <n v="14"/>
    <n v="4"/>
    <n v="3"/>
    <n v="3131.91"/>
    <n v="10"/>
    <x v="0"/>
    <x v="21"/>
  </r>
  <r>
    <n v="1368"/>
    <n v="4"/>
    <n v="4"/>
    <n v="1"/>
    <n v="25.98"/>
    <n v="0"/>
    <x v="0"/>
    <x v="29"/>
  </r>
  <r>
    <n v="1369"/>
    <n v="4"/>
    <n v="4"/>
    <n v="1"/>
    <n v="110"/>
    <n v="0"/>
    <x v="0"/>
    <x v="8"/>
  </r>
  <r>
    <n v="1370"/>
    <n v="20"/>
    <n v="4"/>
    <n v="3"/>
    <n v="8333.91"/>
    <n v="16"/>
    <x v="0"/>
    <x v="8"/>
  </r>
  <r>
    <n v="1371"/>
    <n v="20"/>
    <n v="14"/>
    <n v="3"/>
    <n v="12395.880000000001"/>
    <n v="6"/>
    <x v="1"/>
    <x v="4"/>
  </r>
  <r>
    <n v="1373"/>
    <n v="14"/>
    <n v="14"/>
    <n v="1"/>
    <n v="856"/>
    <n v="0"/>
    <x v="1"/>
    <x v="3"/>
  </r>
  <r>
    <n v="1374"/>
    <n v="21"/>
    <n v="12"/>
    <n v="2"/>
    <n v="2573.4499999999998"/>
    <n v="9"/>
    <x v="1"/>
    <x v="8"/>
  </r>
  <r>
    <n v="1375"/>
    <n v="15"/>
    <n v="9"/>
    <n v="2"/>
    <n v="551.52"/>
    <n v="6"/>
    <x v="1"/>
    <x v="31"/>
  </r>
  <r>
    <n v="1376"/>
    <n v="10"/>
    <n v="10"/>
    <n v="1"/>
    <n v="64.95"/>
    <n v="0"/>
    <x v="1"/>
    <x v="30"/>
  </r>
  <r>
    <n v="1378"/>
    <n v="20"/>
    <n v="8"/>
    <n v="4"/>
    <n v="2753.37"/>
    <n v="12"/>
    <x v="1"/>
    <x v="3"/>
  </r>
  <r>
    <n v="1379"/>
    <n v="10"/>
    <n v="10"/>
    <n v="1"/>
    <n v="2736"/>
    <n v="0"/>
    <x v="1"/>
    <x v="3"/>
  </r>
  <r>
    <n v="1380"/>
    <n v="5"/>
    <n v="5"/>
    <n v="1"/>
    <n v="1996"/>
    <n v="0"/>
    <x v="0"/>
    <x v="3"/>
  </r>
  <r>
    <n v="1381"/>
    <n v="4"/>
    <n v="4"/>
    <n v="1"/>
    <n v="269.70000000000005"/>
    <n v="0"/>
    <x v="0"/>
    <x v="4"/>
  </r>
  <r>
    <n v="1382"/>
    <n v="6"/>
    <n v="6"/>
    <n v="1"/>
    <n v="196"/>
    <n v="0"/>
    <x v="0"/>
    <x v="37"/>
  </r>
  <r>
    <n v="1383"/>
    <n v="8"/>
    <n v="8"/>
    <n v="1"/>
    <n v="1197"/>
    <n v="0"/>
    <x v="1"/>
    <x v="3"/>
  </r>
  <r>
    <n v="1385"/>
    <n v="3"/>
    <n v="3"/>
    <n v="1"/>
    <n v="7.99"/>
    <n v="0"/>
    <x v="0"/>
    <x v="24"/>
  </r>
  <r>
    <n v="1386"/>
    <n v="15"/>
    <n v="0"/>
    <n v="4"/>
    <n v="4292.1899999999996"/>
    <n v="15"/>
    <x v="0"/>
    <x v="4"/>
  </r>
  <r>
    <n v="1387"/>
    <n v="15"/>
    <n v="11"/>
    <n v="2"/>
    <n v="783.96"/>
    <n v="4"/>
    <x v="1"/>
    <x v="31"/>
  </r>
  <r>
    <n v="1388"/>
    <n v="20"/>
    <n v="20"/>
    <n v="1"/>
    <n v="501"/>
    <n v="0"/>
    <x v="1"/>
    <x v="18"/>
  </r>
  <r>
    <n v="1389"/>
    <n v="20"/>
    <n v="0"/>
    <n v="5"/>
    <n v="9539.1"/>
    <n v="20"/>
    <x v="0"/>
    <x v="4"/>
  </r>
  <r>
    <n v="1390"/>
    <n v="13"/>
    <n v="13"/>
    <n v="1"/>
    <n v="95.96"/>
    <n v="0"/>
    <x v="1"/>
    <x v="0"/>
  </r>
  <r>
    <n v="1392"/>
    <n v="8"/>
    <n v="1"/>
    <n v="3"/>
    <n v="4099.8999999999996"/>
    <n v="7"/>
    <x v="0"/>
    <x v="27"/>
  </r>
  <r>
    <n v="1394"/>
    <n v="2"/>
    <n v="2"/>
    <n v="1"/>
    <n v="129.94999999999999"/>
    <n v="0"/>
    <x v="0"/>
    <x v="16"/>
  </r>
  <r>
    <n v="1395"/>
    <n v="11"/>
    <n v="4"/>
    <n v="2"/>
    <n v="2099.75"/>
    <n v="7"/>
    <x v="0"/>
    <x v="3"/>
  </r>
  <r>
    <n v="1396"/>
    <n v="0"/>
    <n v="0"/>
    <n v="1"/>
    <n v="39"/>
    <n v="0"/>
    <x v="0"/>
    <x v="17"/>
  </r>
  <r>
    <n v="1397"/>
    <n v="17"/>
    <n v="9"/>
    <n v="3"/>
    <n v="2551.7800000000002"/>
    <n v="8"/>
    <x v="1"/>
    <x v="4"/>
  </r>
  <r>
    <n v="1398"/>
    <n v="20"/>
    <n v="15"/>
    <n v="4"/>
    <n v="9340.3700000000008"/>
    <n v="5"/>
    <x v="1"/>
    <x v="34"/>
  </r>
  <r>
    <n v="1399"/>
    <n v="22"/>
    <n v="0"/>
    <n v="4"/>
    <n v="14406"/>
    <n v="22"/>
    <x v="0"/>
    <x v="24"/>
  </r>
  <r>
    <n v="1400"/>
    <n v="13"/>
    <n v="1"/>
    <n v="2"/>
    <n v="447.93"/>
    <n v="12"/>
    <x v="0"/>
    <x v="5"/>
  </r>
  <r>
    <n v="1401"/>
    <n v="14"/>
    <n v="14"/>
    <n v="1"/>
    <n v="207"/>
    <n v="0"/>
    <x v="1"/>
    <x v="7"/>
  </r>
  <r>
    <n v="1403"/>
    <n v="0"/>
    <n v="0"/>
    <n v="1"/>
    <n v="47.98"/>
    <n v="0"/>
    <x v="0"/>
    <x v="35"/>
  </r>
  <r>
    <n v="1404"/>
    <n v="18"/>
    <n v="3"/>
    <n v="2"/>
    <n v="5700"/>
    <n v="15"/>
    <x v="0"/>
    <x v="20"/>
  </r>
  <r>
    <n v="1406"/>
    <n v="17"/>
    <n v="1"/>
    <n v="5"/>
    <n v="18395.580000000002"/>
    <n v="16"/>
    <x v="0"/>
    <x v="30"/>
  </r>
  <r>
    <n v="1407"/>
    <n v="20"/>
    <n v="11"/>
    <n v="3"/>
    <n v="1303.3899999999999"/>
    <n v="9"/>
    <x v="1"/>
    <x v="34"/>
  </r>
  <r>
    <n v="1408"/>
    <n v="18"/>
    <n v="17"/>
    <n v="3"/>
    <n v="2189.64"/>
    <n v="1"/>
    <x v="1"/>
    <x v="4"/>
  </r>
  <r>
    <n v="1409"/>
    <n v="18"/>
    <n v="0"/>
    <n v="2"/>
    <n v="839.52"/>
    <n v="18"/>
    <x v="0"/>
    <x v="10"/>
  </r>
  <r>
    <n v="1410"/>
    <n v="14"/>
    <n v="14"/>
    <n v="1"/>
    <n v="33.5"/>
    <n v="0"/>
    <x v="1"/>
    <x v="41"/>
  </r>
  <r>
    <n v="1411"/>
    <n v="17"/>
    <n v="9"/>
    <n v="2"/>
    <n v="2492"/>
    <n v="8"/>
    <x v="1"/>
    <x v="27"/>
  </r>
  <r>
    <n v="1412"/>
    <n v="5"/>
    <n v="5"/>
    <n v="1"/>
    <n v="124.75"/>
    <n v="0"/>
    <x v="0"/>
    <x v="8"/>
  </r>
  <r>
    <n v="1413"/>
    <n v="4"/>
    <n v="4"/>
    <n v="1"/>
    <n v="3294"/>
    <n v="0"/>
    <x v="0"/>
    <x v="32"/>
  </r>
  <r>
    <n v="1414"/>
    <n v="22"/>
    <n v="8"/>
    <n v="2"/>
    <n v="729"/>
    <n v="14"/>
    <x v="1"/>
    <x v="4"/>
  </r>
  <r>
    <n v="1415"/>
    <n v="19"/>
    <n v="19"/>
    <n v="1"/>
    <n v="2275"/>
    <n v="0"/>
    <x v="1"/>
    <x v="33"/>
  </r>
  <r>
    <n v="1416"/>
    <n v="20"/>
    <n v="20"/>
    <n v="1"/>
    <n v="1580"/>
    <n v="0"/>
    <x v="1"/>
    <x v="3"/>
  </r>
  <r>
    <n v="1417"/>
    <n v="7"/>
    <n v="7"/>
    <n v="1"/>
    <n v="3596"/>
    <n v="0"/>
    <x v="0"/>
    <x v="1"/>
  </r>
  <r>
    <n v="1418"/>
    <n v="20"/>
    <n v="11"/>
    <n v="2"/>
    <n v="6108"/>
    <n v="9"/>
    <x v="1"/>
    <x v="33"/>
  </r>
  <r>
    <n v="1420"/>
    <n v="21"/>
    <n v="11"/>
    <n v="3"/>
    <n v="620.73"/>
    <n v="10"/>
    <x v="1"/>
    <x v="2"/>
  </r>
  <r>
    <n v="1421"/>
    <n v="22"/>
    <n v="9"/>
    <n v="2"/>
    <n v="3679.8"/>
    <n v="13"/>
    <x v="1"/>
    <x v="3"/>
  </r>
  <r>
    <n v="1424"/>
    <n v="19"/>
    <n v="19"/>
    <n v="1"/>
    <n v="86.97"/>
    <n v="0"/>
    <x v="1"/>
    <x v="27"/>
  </r>
  <r>
    <n v="1425"/>
    <n v="19"/>
    <n v="5"/>
    <n v="3"/>
    <n v="649.30000000000007"/>
    <n v="14"/>
    <x v="0"/>
    <x v="4"/>
  </r>
  <r>
    <n v="1426"/>
    <n v="12"/>
    <n v="0"/>
    <n v="3"/>
    <n v="2105.09"/>
    <n v="12"/>
    <x v="0"/>
    <x v="16"/>
  </r>
  <r>
    <n v="1427"/>
    <n v="17"/>
    <n v="17"/>
    <n v="1"/>
    <n v="29.97"/>
    <n v="0"/>
    <x v="1"/>
    <x v="44"/>
  </r>
  <r>
    <n v="1428"/>
    <n v="12"/>
    <n v="12"/>
    <n v="1"/>
    <n v="58.5"/>
    <n v="0"/>
    <x v="1"/>
    <x v="7"/>
  </r>
  <r>
    <n v="1430"/>
    <n v="19"/>
    <n v="6"/>
    <n v="3"/>
    <n v="2312.91"/>
    <n v="13"/>
    <x v="0"/>
    <x v="31"/>
  </r>
  <r>
    <n v="1431"/>
    <n v="23"/>
    <n v="23"/>
    <n v="1"/>
    <n v="500"/>
    <n v="0"/>
    <x v="1"/>
    <x v="4"/>
  </r>
  <r>
    <n v="1432"/>
    <n v="13"/>
    <n v="6"/>
    <n v="2"/>
    <n v="1666"/>
    <n v="7"/>
    <x v="0"/>
    <x v="6"/>
  </r>
  <r>
    <n v="1433"/>
    <n v="12"/>
    <n v="5"/>
    <n v="2"/>
    <n v="4494"/>
    <n v="7"/>
    <x v="0"/>
    <x v="3"/>
  </r>
  <r>
    <n v="1434"/>
    <n v="22"/>
    <n v="16"/>
    <n v="2"/>
    <n v="3263.92"/>
    <n v="6"/>
    <x v="1"/>
    <x v="4"/>
  </r>
  <r>
    <n v="1435"/>
    <n v="16"/>
    <n v="16"/>
    <n v="1"/>
    <n v="856"/>
    <n v="0"/>
    <x v="1"/>
    <x v="11"/>
  </r>
  <r>
    <n v="1436"/>
    <n v="23"/>
    <n v="14"/>
    <n v="2"/>
    <n v="195.85999999999999"/>
    <n v="9"/>
    <x v="1"/>
    <x v="10"/>
  </r>
  <r>
    <n v="1437"/>
    <n v="14"/>
    <n v="12"/>
    <n v="2"/>
    <n v="3500"/>
    <n v="2"/>
    <x v="1"/>
    <x v="3"/>
  </r>
  <r>
    <n v="1438"/>
    <n v="13"/>
    <n v="4"/>
    <n v="2"/>
    <n v="279.76"/>
    <n v="9"/>
    <x v="0"/>
    <x v="27"/>
  </r>
  <r>
    <n v="1439"/>
    <n v="0"/>
    <n v="0"/>
    <n v="1"/>
    <n v="98.850000000000009"/>
    <n v="0"/>
    <x v="0"/>
    <x v="4"/>
  </r>
  <r>
    <n v="1440"/>
    <n v="4"/>
    <n v="4"/>
    <n v="1"/>
    <n v="27.98"/>
    <n v="0"/>
    <x v="0"/>
    <x v="8"/>
  </r>
  <r>
    <n v="1441"/>
    <n v="8"/>
    <n v="3"/>
    <n v="4"/>
    <n v="10475.82"/>
    <n v="5"/>
    <x v="0"/>
    <x v="15"/>
  </r>
  <r>
    <n v="1442"/>
    <n v="0"/>
    <n v="0"/>
    <n v="1"/>
    <n v="100.5"/>
    <n v="0"/>
    <x v="0"/>
    <x v="4"/>
  </r>
  <r>
    <n v="1444"/>
    <n v="15"/>
    <n v="8"/>
    <n v="2"/>
    <n v="307.85999999999996"/>
    <n v="7"/>
    <x v="1"/>
    <x v="4"/>
  </r>
  <r>
    <n v="1445"/>
    <n v="21"/>
    <n v="6"/>
    <n v="2"/>
    <n v="1652"/>
    <n v="15"/>
    <x v="0"/>
    <x v="4"/>
  </r>
  <r>
    <n v="1446"/>
    <n v="21"/>
    <n v="2"/>
    <n v="3"/>
    <n v="1898.82"/>
    <n v="19"/>
    <x v="0"/>
    <x v="20"/>
  </r>
  <r>
    <n v="1447"/>
    <n v="22"/>
    <n v="22"/>
    <n v="1"/>
    <n v="35.96"/>
    <n v="0"/>
    <x v="1"/>
    <x v="45"/>
  </r>
  <r>
    <n v="1448"/>
    <n v="2"/>
    <n v="2"/>
    <n v="1"/>
    <n v="900"/>
    <n v="0"/>
    <x v="0"/>
    <x v="28"/>
  </r>
  <r>
    <n v="1450"/>
    <n v="16"/>
    <n v="14"/>
    <n v="2"/>
    <n v="899.49999999999989"/>
    <n v="2"/>
    <x v="1"/>
    <x v="14"/>
  </r>
  <r>
    <n v="1451"/>
    <n v="12"/>
    <n v="12"/>
    <n v="1"/>
    <n v="162"/>
    <n v="0"/>
    <x v="1"/>
    <x v="4"/>
  </r>
  <r>
    <n v="1452"/>
    <n v="17"/>
    <n v="17"/>
    <n v="1"/>
    <n v="227.94"/>
    <n v="0"/>
    <x v="1"/>
    <x v="4"/>
  </r>
  <r>
    <n v="1453"/>
    <n v="14"/>
    <n v="14"/>
    <n v="1"/>
    <n v="124.75"/>
    <n v="0"/>
    <x v="1"/>
    <x v="3"/>
  </r>
  <r>
    <n v="1454"/>
    <n v="22"/>
    <n v="19"/>
    <n v="2"/>
    <n v="367.9"/>
    <n v="3"/>
    <x v="1"/>
    <x v="27"/>
  </r>
  <r>
    <n v="1457"/>
    <n v="22"/>
    <n v="12"/>
    <n v="3"/>
    <n v="9489.74"/>
    <n v="10"/>
    <x v="1"/>
    <x v="28"/>
  </r>
  <r>
    <n v="1458"/>
    <n v="2"/>
    <n v="2"/>
    <n v="1"/>
    <n v="176.85000000000002"/>
    <n v="0"/>
    <x v="0"/>
    <x v="22"/>
  </r>
  <r>
    <n v="1459"/>
    <n v="12"/>
    <n v="12"/>
    <n v="1"/>
    <n v="24.99"/>
    <n v="0"/>
    <x v="1"/>
    <x v="4"/>
  </r>
  <r>
    <n v="1460"/>
    <n v="14"/>
    <n v="14"/>
    <n v="1"/>
    <n v="44.95"/>
    <n v="0"/>
    <x v="1"/>
    <x v="30"/>
  </r>
  <r>
    <n v="1461"/>
    <n v="19"/>
    <n v="0"/>
    <n v="5"/>
    <n v="25466.49"/>
    <n v="19"/>
    <x v="0"/>
    <x v="7"/>
  </r>
  <r>
    <n v="1462"/>
    <n v="11"/>
    <n v="6"/>
    <n v="3"/>
    <n v="3849.4"/>
    <n v="5"/>
    <x v="0"/>
    <x v="34"/>
  </r>
  <r>
    <n v="1463"/>
    <n v="20"/>
    <n v="20"/>
    <n v="1"/>
    <n v="450"/>
    <n v="0"/>
    <x v="1"/>
    <x v="0"/>
  </r>
  <r>
    <n v="1465"/>
    <n v="23"/>
    <n v="15"/>
    <n v="2"/>
    <n v="2719.6"/>
    <n v="8"/>
    <x v="1"/>
    <x v="4"/>
  </r>
  <r>
    <n v="1468"/>
    <n v="16"/>
    <n v="13"/>
    <n v="2"/>
    <n v="909.95"/>
    <n v="3"/>
    <x v="1"/>
    <x v="4"/>
  </r>
  <r>
    <n v="1471"/>
    <n v="7"/>
    <n v="7"/>
    <n v="1"/>
    <n v="2097"/>
    <n v="0"/>
    <x v="0"/>
    <x v="40"/>
  </r>
  <r>
    <n v="1472"/>
    <n v="10"/>
    <n v="0"/>
    <n v="3"/>
    <n v="635.88"/>
    <n v="10"/>
    <x v="0"/>
    <x v="8"/>
  </r>
  <r>
    <n v="1474"/>
    <n v="21"/>
    <n v="2"/>
    <n v="2"/>
    <n v="542.5"/>
    <n v="19"/>
    <x v="0"/>
    <x v="4"/>
  </r>
  <r>
    <n v="1476"/>
    <n v="17"/>
    <n v="17"/>
    <n v="1"/>
    <n v="227.94"/>
    <n v="0"/>
    <x v="1"/>
    <x v="4"/>
  </r>
  <r>
    <n v="1478"/>
    <n v="14"/>
    <n v="3"/>
    <n v="2"/>
    <n v="727.65"/>
    <n v="11"/>
    <x v="0"/>
    <x v="4"/>
  </r>
  <r>
    <n v="1479"/>
    <n v="16"/>
    <n v="1"/>
    <n v="3"/>
    <n v="9818.91"/>
    <n v="15"/>
    <x v="0"/>
    <x v="6"/>
  </r>
  <r>
    <n v="1480"/>
    <n v="22"/>
    <n v="16"/>
    <n v="2"/>
    <n v="559.76"/>
    <n v="6"/>
    <x v="1"/>
    <x v="29"/>
  </r>
  <r>
    <n v="1481"/>
    <n v="16"/>
    <n v="6"/>
    <n v="2"/>
    <n v="3038"/>
    <n v="10"/>
    <x v="0"/>
    <x v="3"/>
  </r>
  <r>
    <n v="1482"/>
    <n v="15"/>
    <n v="0"/>
    <n v="2"/>
    <n v="147.5"/>
    <n v="15"/>
    <x v="0"/>
    <x v="6"/>
  </r>
  <r>
    <n v="1483"/>
    <n v="11"/>
    <n v="11"/>
    <n v="1"/>
    <n v="178"/>
    <n v="0"/>
    <x v="1"/>
    <x v="4"/>
  </r>
  <r>
    <n v="1484"/>
    <n v="18"/>
    <n v="6"/>
    <n v="2"/>
    <n v="1070.55"/>
    <n v="12"/>
    <x v="0"/>
    <x v="42"/>
  </r>
  <r>
    <n v="1485"/>
    <n v="18"/>
    <n v="8"/>
    <n v="2"/>
    <n v="3303.9300000000003"/>
    <n v="10"/>
    <x v="1"/>
    <x v="14"/>
  </r>
  <r>
    <n v="1487"/>
    <n v="0"/>
    <n v="0"/>
    <n v="1"/>
    <n v="449.75"/>
    <n v="0"/>
    <x v="0"/>
    <x v="4"/>
  </r>
  <r>
    <n v="1488"/>
    <n v="1"/>
    <n v="1"/>
    <n v="1"/>
    <n v="449.75"/>
    <n v="0"/>
    <x v="0"/>
    <x v="3"/>
  </r>
  <r>
    <n v="1489"/>
    <n v="11"/>
    <n v="3"/>
    <n v="3"/>
    <n v="3860.46"/>
    <n v="8"/>
    <x v="0"/>
    <x v="21"/>
  </r>
  <r>
    <n v="1490"/>
    <n v="12"/>
    <n v="3"/>
    <n v="3"/>
    <n v="418.41"/>
    <n v="9"/>
    <x v="0"/>
    <x v="26"/>
  </r>
  <r>
    <n v="1492"/>
    <n v="15"/>
    <n v="0"/>
    <n v="2"/>
    <n v="327.91999999999996"/>
    <n v="15"/>
    <x v="0"/>
    <x v="0"/>
  </r>
  <r>
    <n v="1493"/>
    <n v="1"/>
    <n v="1"/>
    <n v="1"/>
    <n v="162"/>
    <n v="0"/>
    <x v="0"/>
    <x v="8"/>
  </r>
  <r>
    <n v="1494"/>
    <n v="6"/>
    <n v="6"/>
    <n v="1"/>
    <n v="490"/>
    <n v="0"/>
    <x v="0"/>
    <x v="33"/>
  </r>
  <r>
    <n v="1496"/>
    <n v="10"/>
    <n v="9"/>
    <n v="2"/>
    <n v="3092.5"/>
    <n v="1"/>
    <x v="1"/>
    <x v="4"/>
  </r>
  <r>
    <n v="1497"/>
    <n v="5"/>
    <n v="5"/>
    <n v="1"/>
    <n v="110"/>
    <n v="0"/>
    <x v="0"/>
    <x v="7"/>
  </r>
  <r>
    <n v="1498"/>
    <n v="9"/>
    <n v="9"/>
    <n v="1"/>
    <n v="108"/>
    <n v="0"/>
    <x v="1"/>
    <x v="37"/>
  </r>
  <r>
    <n v="1500"/>
    <n v="22"/>
    <n v="6"/>
    <n v="5"/>
    <n v="22148.54"/>
    <n v="16"/>
    <x v="0"/>
    <x v="40"/>
  </r>
  <r>
    <n v="1501"/>
    <n v="15"/>
    <n v="7"/>
    <n v="2"/>
    <n v="293.64"/>
    <n v="8"/>
    <x v="0"/>
    <x v="0"/>
  </r>
  <r>
    <n v="1502"/>
    <n v="21"/>
    <n v="21"/>
    <n v="1"/>
    <n v="1975"/>
    <n v="0"/>
    <x v="1"/>
    <x v="4"/>
  </r>
  <r>
    <n v="1503"/>
    <n v="21"/>
    <n v="20"/>
    <n v="3"/>
    <n v="9975.92"/>
    <n v="1"/>
    <x v="1"/>
    <x v="19"/>
  </r>
  <r>
    <n v="1504"/>
    <n v="16"/>
    <n v="16"/>
    <n v="1"/>
    <n v="450"/>
    <n v="0"/>
    <x v="1"/>
    <x v="3"/>
  </r>
  <r>
    <n v="1505"/>
    <n v="22"/>
    <n v="2"/>
    <n v="2"/>
    <n v="3144"/>
    <n v="20"/>
    <x v="0"/>
    <x v="15"/>
  </r>
  <r>
    <n v="1507"/>
    <n v="17"/>
    <n v="17"/>
    <n v="1"/>
    <n v="1000"/>
    <n v="0"/>
    <x v="1"/>
    <x v="21"/>
  </r>
  <r>
    <n v="1508"/>
    <n v="22"/>
    <n v="8"/>
    <n v="3"/>
    <n v="549.65000000000009"/>
    <n v="14"/>
    <x v="1"/>
    <x v="17"/>
  </r>
  <r>
    <n v="1509"/>
    <n v="11"/>
    <n v="11"/>
    <n v="1"/>
    <n v="104.75"/>
    <n v="0"/>
    <x v="1"/>
    <x v="15"/>
  </r>
  <r>
    <n v="1512"/>
    <n v="11"/>
    <n v="11"/>
    <n v="1"/>
    <n v="2396"/>
    <n v="0"/>
    <x v="1"/>
    <x v="8"/>
  </r>
  <r>
    <n v="1513"/>
    <n v="4"/>
    <n v="4"/>
    <n v="1"/>
    <n v="276"/>
    <n v="0"/>
    <x v="0"/>
    <x v="40"/>
  </r>
  <r>
    <n v="1515"/>
    <n v="11"/>
    <n v="7"/>
    <n v="3"/>
    <n v="10844"/>
    <n v="4"/>
    <x v="0"/>
    <x v="6"/>
  </r>
  <r>
    <n v="1516"/>
    <n v="14"/>
    <n v="14"/>
    <n v="1"/>
    <n v="98.850000000000009"/>
    <n v="0"/>
    <x v="1"/>
    <x v="8"/>
  </r>
  <r>
    <n v="1518"/>
    <n v="19"/>
    <n v="11"/>
    <n v="3"/>
    <n v="5219.28"/>
    <n v="8"/>
    <x v="1"/>
    <x v="17"/>
  </r>
  <r>
    <n v="1520"/>
    <n v="21"/>
    <n v="12"/>
    <n v="2"/>
    <n v="3463.92"/>
    <n v="9"/>
    <x v="1"/>
    <x v="0"/>
  </r>
  <r>
    <n v="1521"/>
    <n v="18"/>
    <n v="14"/>
    <n v="2"/>
    <n v="260.45999999999998"/>
    <n v="4"/>
    <x v="1"/>
    <x v="27"/>
  </r>
  <r>
    <n v="1523"/>
    <n v="23"/>
    <n v="2"/>
    <n v="3"/>
    <n v="8156.39"/>
    <n v="21"/>
    <x v="0"/>
    <x v="37"/>
  </r>
  <r>
    <n v="1524"/>
    <n v="23"/>
    <n v="5"/>
    <n v="4"/>
    <n v="12735.68"/>
    <n v="18"/>
    <x v="0"/>
    <x v="18"/>
  </r>
  <r>
    <n v="1525"/>
    <n v="19"/>
    <n v="0"/>
    <n v="4"/>
    <n v="4933.95"/>
    <n v="19"/>
    <x v="0"/>
    <x v="1"/>
  </r>
  <r>
    <n v="1526"/>
    <n v="4"/>
    <n v="4"/>
    <n v="1"/>
    <n v="2796"/>
    <n v="0"/>
    <x v="0"/>
    <x v="21"/>
  </r>
  <r>
    <n v="1528"/>
    <n v="13"/>
    <n v="13"/>
    <n v="1"/>
    <n v="1647"/>
    <n v="0"/>
    <x v="1"/>
    <x v="16"/>
  </r>
  <r>
    <n v="1529"/>
    <n v="2"/>
    <n v="2"/>
    <n v="1"/>
    <n v="345"/>
    <n v="0"/>
    <x v="0"/>
    <x v="4"/>
  </r>
  <r>
    <n v="1530"/>
    <n v="16"/>
    <n v="16"/>
    <n v="1"/>
    <n v="27.5"/>
    <n v="0"/>
    <x v="1"/>
    <x v="15"/>
  </r>
  <r>
    <n v="1531"/>
    <n v="17"/>
    <n v="5"/>
    <n v="2"/>
    <n v="404.82000000000005"/>
    <n v="12"/>
    <x v="0"/>
    <x v="2"/>
  </r>
  <r>
    <n v="1532"/>
    <n v="8"/>
    <n v="4"/>
    <n v="2"/>
    <n v="1919.92"/>
    <n v="4"/>
    <x v="0"/>
    <x v="0"/>
  </r>
  <r>
    <n v="1533"/>
    <n v="23"/>
    <n v="8"/>
    <n v="4"/>
    <n v="969.59999999999991"/>
    <n v="15"/>
    <x v="1"/>
    <x v="4"/>
  </r>
  <r>
    <n v="1534"/>
    <n v="11"/>
    <n v="3"/>
    <n v="2"/>
    <n v="175.92000000000002"/>
    <n v="8"/>
    <x v="0"/>
    <x v="17"/>
  </r>
  <r>
    <n v="1536"/>
    <n v="13"/>
    <n v="7"/>
    <n v="2"/>
    <n v="305.88"/>
    <n v="6"/>
    <x v="0"/>
    <x v="42"/>
  </r>
  <r>
    <n v="1537"/>
    <n v="11"/>
    <n v="11"/>
    <n v="1"/>
    <n v="2796"/>
    <n v="0"/>
    <x v="1"/>
    <x v="3"/>
  </r>
  <r>
    <n v="1538"/>
    <n v="17"/>
    <n v="14"/>
    <n v="2"/>
    <n v="3711.92"/>
    <n v="3"/>
    <x v="1"/>
    <x v="8"/>
  </r>
  <r>
    <n v="1539"/>
    <n v="21"/>
    <n v="21"/>
    <n v="1"/>
    <n v="99.96"/>
    <n v="0"/>
    <x v="1"/>
    <x v="4"/>
  </r>
  <r>
    <n v="1541"/>
    <n v="6"/>
    <n v="6"/>
    <n v="1"/>
    <n v="179.94"/>
    <n v="0"/>
    <x v="0"/>
    <x v="4"/>
  </r>
  <r>
    <n v="1542"/>
    <n v="23"/>
    <n v="23"/>
    <n v="1"/>
    <n v="2995"/>
    <n v="0"/>
    <x v="1"/>
    <x v="17"/>
  </r>
  <r>
    <n v="1543"/>
    <n v="10"/>
    <n v="10"/>
    <n v="1"/>
    <n v="345"/>
    <n v="0"/>
    <x v="1"/>
    <x v="3"/>
  </r>
  <r>
    <n v="1544"/>
    <n v="14"/>
    <n v="14"/>
    <n v="1"/>
    <n v="119.96"/>
    <n v="0"/>
    <x v="1"/>
    <x v="41"/>
  </r>
  <r>
    <n v="1546"/>
    <n v="0"/>
    <n v="0"/>
    <n v="1"/>
    <n v="567"/>
    <n v="0"/>
    <x v="0"/>
    <x v="29"/>
  </r>
  <r>
    <n v="1547"/>
    <n v="22"/>
    <n v="0"/>
    <n v="4"/>
    <n v="4566.6000000000004"/>
    <n v="22"/>
    <x v="0"/>
    <x v="3"/>
  </r>
  <r>
    <n v="1548"/>
    <n v="17"/>
    <n v="11"/>
    <n v="3"/>
    <n v="12120"/>
    <n v="6"/>
    <x v="1"/>
    <x v="1"/>
  </r>
  <r>
    <n v="1549"/>
    <n v="22"/>
    <n v="3"/>
    <n v="6"/>
    <n v="46587.25"/>
    <n v="19"/>
    <x v="0"/>
    <x v="3"/>
  </r>
  <r>
    <n v="1550"/>
    <n v="8"/>
    <n v="8"/>
    <n v="1"/>
    <n v="1225"/>
    <n v="0"/>
    <x v="1"/>
    <x v="13"/>
  </r>
  <r>
    <n v="1551"/>
    <n v="23"/>
    <n v="10"/>
    <n v="3"/>
    <n v="395.84"/>
    <n v="13"/>
    <x v="1"/>
    <x v="9"/>
  </r>
  <r>
    <n v="1552"/>
    <n v="14"/>
    <n v="6"/>
    <n v="3"/>
    <n v="10574.85"/>
    <n v="8"/>
    <x v="0"/>
    <x v="5"/>
  </r>
  <r>
    <n v="1553"/>
    <n v="0"/>
    <n v="0"/>
    <n v="1"/>
    <n v="97.5"/>
    <n v="0"/>
    <x v="0"/>
    <x v="33"/>
  </r>
  <r>
    <n v="1554"/>
    <n v="14"/>
    <n v="6"/>
    <n v="2"/>
    <n v="350.46"/>
    <n v="8"/>
    <x v="0"/>
    <x v="45"/>
  </r>
  <r>
    <n v="1557"/>
    <n v="2"/>
    <n v="2"/>
    <n v="1"/>
    <n v="58.5"/>
    <n v="0"/>
    <x v="0"/>
    <x v="5"/>
  </r>
  <r>
    <n v="1559"/>
    <n v="21"/>
    <n v="3"/>
    <n v="3"/>
    <n v="5698"/>
    <n v="18"/>
    <x v="0"/>
    <x v="34"/>
  </r>
  <r>
    <n v="1561"/>
    <n v="20"/>
    <n v="20"/>
    <n v="1"/>
    <n v="128.97"/>
    <n v="0"/>
    <x v="1"/>
    <x v="2"/>
  </r>
  <r>
    <n v="1562"/>
    <n v="3"/>
    <n v="3"/>
    <n v="1"/>
    <n v="1398"/>
    <n v="0"/>
    <x v="0"/>
    <x v="2"/>
  </r>
  <r>
    <n v="1564"/>
    <n v="11"/>
    <n v="11"/>
    <n v="1"/>
    <n v="19.98"/>
    <n v="0"/>
    <x v="1"/>
    <x v="1"/>
  </r>
  <r>
    <n v="1565"/>
    <n v="21"/>
    <n v="2"/>
    <n v="5"/>
    <n v="12742.740000000002"/>
    <n v="19"/>
    <x v="0"/>
    <x v="21"/>
  </r>
  <r>
    <n v="1566"/>
    <n v="21"/>
    <n v="0"/>
    <n v="4"/>
    <n v="2587.3500000000004"/>
    <n v="21"/>
    <x v="0"/>
    <x v="39"/>
  </r>
  <r>
    <n v="1567"/>
    <n v="23"/>
    <n v="23"/>
    <n v="1"/>
    <n v="2649"/>
    <n v="0"/>
    <x v="1"/>
    <x v="3"/>
  </r>
  <r>
    <n v="1568"/>
    <n v="8"/>
    <n v="1"/>
    <n v="3"/>
    <n v="969.3"/>
    <n v="7"/>
    <x v="0"/>
    <x v="8"/>
  </r>
  <r>
    <n v="1570"/>
    <n v="21"/>
    <n v="14"/>
    <n v="3"/>
    <n v="3245"/>
    <n v="7"/>
    <x v="1"/>
    <x v="27"/>
  </r>
  <r>
    <n v="1571"/>
    <n v="18"/>
    <n v="8"/>
    <n v="2"/>
    <n v="3588"/>
    <n v="10"/>
    <x v="1"/>
    <x v="16"/>
  </r>
  <r>
    <n v="1572"/>
    <n v="23"/>
    <n v="6"/>
    <n v="3"/>
    <n v="4631.88"/>
    <n v="17"/>
    <x v="0"/>
    <x v="14"/>
  </r>
  <r>
    <n v="1573"/>
    <n v="21"/>
    <n v="8"/>
    <n v="3"/>
    <n v="7630.2200000000012"/>
    <n v="13"/>
    <x v="1"/>
    <x v="4"/>
  </r>
  <r>
    <n v="1574"/>
    <n v="3"/>
    <n v="3"/>
    <n v="1"/>
    <n v="74.95"/>
    <n v="0"/>
    <x v="0"/>
    <x v="7"/>
  </r>
  <r>
    <n v="1575"/>
    <n v="12"/>
    <n v="12"/>
    <n v="1"/>
    <n v="750"/>
    <n v="0"/>
    <x v="1"/>
    <x v="0"/>
  </r>
  <r>
    <n v="1576"/>
    <n v="14"/>
    <n v="14"/>
    <n v="1"/>
    <n v="500"/>
    <n v="0"/>
    <x v="1"/>
    <x v="7"/>
  </r>
  <r>
    <n v="1577"/>
    <n v="8"/>
    <n v="8"/>
    <n v="1"/>
    <n v="1820"/>
    <n v="0"/>
    <x v="1"/>
    <x v="3"/>
  </r>
  <r>
    <n v="1578"/>
    <n v="22"/>
    <n v="8"/>
    <n v="3"/>
    <n v="4438"/>
    <n v="14"/>
    <x v="1"/>
    <x v="20"/>
  </r>
  <r>
    <n v="1579"/>
    <n v="3"/>
    <n v="3"/>
    <n v="1"/>
    <n v="378"/>
    <n v="0"/>
    <x v="0"/>
    <x v="22"/>
  </r>
  <r>
    <n v="1581"/>
    <n v="19"/>
    <n v="4"/>
    <n v="3"/>
    <n v="363.78999999999996"/>
    <n v="15"/>
    <x v="0"/>
    <x v="4"/>
  </r>
  <r>
    <n v="1582"/>
    <n v="21"/>
    <n v="2"/>
    <n v="4"/>
    <n v="5303.16"/>
    <n v="19"/>
    <x v="0"/>
    <x v="1"/>
  </r>
  <r>
    <n v="1583"/>
    <n v="17"/>
    <n v="17"/>
    <n v="1"/>
    <n v="2097"/>
    <n v="0"/>
    <x v="1"/>
    <x v="8"/>
  </r>
  <r>
    <n v="1584"/>
    <n v="22"/>
    <n v="22"/>
    <n v="1"/>
    <n v="119.94999999999999"/>
    <n v="0"/>
    <x v="1"/>
    <x v="40"/>
  </r>
  <r>
    <n v="1585"/>
    <n v="22"/>
    <n v="2"/>
    <n v="3"/>
    <n v="5273.82"/>
    <n v="20"/>
    <x v="0"/>
    <x v="3"/>
  </r>
  <r>
    <n v="1587"/>
    <n v="8"/>
    <n v="7"/>
    <n v="4"/>
    <n v="13454.74"/>
    <n v="1"/>
    <x v="0"/>
    <x v="2"/>
  </r>
  <r>
    <n v="1588"/>
    <n v="17"/>
    <n v="6"/>
    <n v="2"/>
    <n v="2319.9499999999998"/>
    <n v="11"/>
    <x v="0"/>
    <x v="3"/>
  </r>
  <r>
    <n v="1589"/>
    <n v="23"/>
    <n v="9"/>
    <n v="5"/>
    <n v="1443.0499999999997"/>
    <n v="14"/>
    <x v="1"/>
    <x v="17"/>
  </r>
  <r>
    <n v="1590"/>
    <n v="10"/>
    <n v="10"/>
    <n v="1"/>
    <n v="50.97"/>
    <n v="0"/>
    <x v="1"/>
    <x v="13"/>
  </r>
  <r>
    <n v="1591"/>
    <n v="23"/>
    <n v="1"/>
    <n v="3"/>
    <n v="10206"/>
    <n v="22"/>
    <x v="0"/>
    <x v="4"/>
  </r>
  <r>
    <n v="1592"/>
    <n v="4"/>
    <n v="4"/>
    <n v="1"/>
    <n v="79.959999999999994"/>
    <n v="0"/>
    <x v="0"/>
    <x v="30"/>
  </r>
  <r>
    <n v="1594"/>
    <n v="5"/>
    <n v="5"/>
    <n v="1"/>
    <n v="99.8"/>
    <n v="0"/>
    <x v="0"/>
    <x v="3"/>
  </r>
  <r>
    <n v="1596"/>
    <n v="10"/>
    <n v="10"/>
    <n v="1"/>
    <n v="2097"/>
    <n v="0"/>
    <x v="1"/>
    <x v="0"/>
  </r>
  <r>
    <n v="1597"/>
    <n v="4"/>
    <n v="4"/>
    <n v="1"/>
    <n v="2097"/>
    <n v="0"/>
    <x v="0"/>
    <x v="11"/>
  </r>
  <r>
    <n v="1598"/>
    <n v="12"/>
    <n v="1"/>
    <n v="2"/>
    <n v="3803.94"/>
    <n v="11"/>
    <x v="0"/>
    <x v="0"/>
  </r>
  <r>
    <n v="1599"/>
    <n v="23"/>
    <n v="10"/>
    <n v="3"/>
    <n v="4994.82"/>
    <n v="13"/>
    <x v="1"/>
    <x v="4"/>
  </r>
  <r>
    <n v="1601"/>
    <n v="13"/>
    <n v="11"/>
    <n v="2"/>
    <n v="236.17999999999995"/>
    <n v="2"/>
    <x v="1"/>
    <x v="21"/>
  </r>
  <r>
    <n v="1603"/>
    <n v="22"/>
    <n v="1"/>
    <n v="3"/>
    <n v="348.96000000000004"/>
    <n v="21"/>
    <x v="0"/>
    <x v="24"/>
  </r>
  <r>
    <n v="1604"/>
    <n v="11"/>
    <n v="11"/>
    <n v="1"/>
    <n v="11.99"/>
    <n v="0"/>
    <x v="1"/>
    <x v="5"/>
  </r>
  <r>
    <n v="1606"/>
    <n v="11"/>
    <n v="11"/>
    <n v="1"/>
    <n v="95.96"/>
    <n v="0"/>
    <x v="1"/>
    <x v="4"/>
  </r>
  <r>
    <n v="1607"/>
    <n v="18"/>
    <n v="2"/>
    <n v="4"/>
    <n v="2065.3200000000002"/>
    <n v="16"/>
    <x v="0"/>
    <x v="14"/>
  </r>
  <r>
    <n v="1608"/>
    <n v="22"/>
    <n v="13"/>
    <n v="3"/>
    <n v="1084.3"/>
    <n v="9"/>
    <x v="1"/>
    <x v="18"/>
  </r>
  <r>
    <n v="1610"/>
    <n v="6"/>
    <n v="6"/>
    <n v="1"/>
    <n v="93"/>
    <n v="0"/>
    <x v="0"/>
    <x v="34"/>
  </r>
  <r>
    <n v="1613"/>
    <n v="23"/>
    <n v="12"/>
    <n v="2"/>
    <n v="293.92999999999995"/>
    <n v="11"/>
    <x v="1"/>
    <x v="29"/>
  </r>
  <r>
    <n v="1614"/>
    <n v="23"/>
    <n v="9"/>
    <n v="4"/>
    <n v="3252.6"/>
    <n v="14"/>
    <x v="1"/>
    <x v="38"/>
  </r>
  <r>
    <n v="1615"/>
    <n v="20"/>
    <n v="20"/>
    <n v="1"/>
    <n v="249.75"/>
    <n v="0"/>
    <x v="1"/>
    <x v="3"/>
  </r>
  <r>
    <n v="1616"/>
    <n v="10"/>
    <n v="10"/>
    <n v="1"/>
    <n v="39.979999999999997"/>
    <n v="0"/>
    <x v="1"/>
    <x v="25"/>
  </r>
  <r>
    <n v="1617"/>
    <n v="18"/>
    <n v="10"/>
    <n v="2"/>
    <n v="183.84"/>
    <n v="8"/>
    <x v="1"/>
    <x v="22"/>
  </r>
  <r>
    <n v="1620"/>
    <n v="14"/>
    <n v="8"/>
    <n v="2"/>
    <n v="277.8"/>
    <n v="6"/>
    <x v="1"/>
    <x v="3"/>
  </r>
  <r>
    <n v="1621"/>
    <n v="15"/>
    <n v="15"/>
    <n v="1"/>
    <n v="189.95000000000002"/>
    <n v="0"/>
    <x v="1"/>
    <x v="3"/>
  </r>
  <r>
    <n v="1623"/>
    <n v="19"/>
    <n v="2"/>
    <n v="3"/>
    <n v="2373.1400000000003"/>
    <n v="17"/>
    <x v="0"/>
    <x v="24"/>
  </r>
  <r>
    <n v="1624"/>
    <n v="18"/>
    <n v="0"/>
    <n v="2"/>
    <n v="209.86"/>
    <n v="18"/>
    <x v="0"/>
    <x v="27"/>
  </r>
  <r>
    <n v="1625"/>
    <n v="11"/>
    <n v="0"/>
    <n v="2"/>
    <n v="3330"/>
    <n v="11"/>
    <x v="0"/>
    <x v="18"/>
  </r>
  <r>
    <n v="1626"/>
    <n v="23"/>
    <n v="23"/>
    <n v="1"/>
    <n v="649.75"/>
    <n v="0"/>
    <x v="1"/>
    <x v="7"/>
  </r>
  <r>
    <n v="1627"/>
    <n v="10"/>
    <n v="10"/>
    <n v="1"/>
    <n v="1398"/>
    <n v="0"/>
    <x v="1"/>
    <x v="4"/>
  </r>
  <r>
    <n v="1628"/>
    <n v="22"/>
    <n v="7"/>
    <n v="3"/>
    <n v="449.37000000000006"/>
    <n v="15"/>
    <x v="0"/>
    <x v="20"/>
  </r>
  <r>
    <n v="1630"/>
    <n v="14"/>
    <n v="3"/>
    <n v="4"/>
    <n v="5183.28"/>
    <n v="11"/>
    <x v="0"/>
    <x v="3"/>
  </r>
  <r>
    <n v="1631"/>
    <n v="15"/>
    <n v="15"/>
    <n v="1"/>
    <n v="196"/>
    <n v="0"/>
    <x v="1"/>
    <x v="32"/>
  </r>
  <r>
    <n v="1632"/>
    <n v="16"/>
    <n v="7"/>
    <n v="2"/>
    <n v="264.90000000000003"/>
    <n v="9"/>
    <x v="0"/>
    <x v="3"/>
  </r>
  <r>
    <n v="1633"/>
    <n v="7"/>
    <n v="7"/>
    <n v="1"/>
    <n v="1125"/>
    <n v="0"/>
    <x v="0"/>
    <x v="6"/>
  </r>
  <r>
    <n v="1634"/>
    <n v="23"/>
    <n v="22"/>
    <n v="3"/>
    <n v="8183.34"/>
    <n v="1"/>
    <x v="1"/>
    <x v="27"/>
  </r>
  <r>
    <n v="1635"/>
    <n v="19"/>
    <n v="19"/>
    <n v="2"/>
    <n v="425.70000000000005"/>
    <n v="0"/>
    <x v="1"/>
    <x v="24"/>
  </r>
  <r>
    <n v="1636"/>
    <n v="16"/>
    <n v="14"/>
    <n v="2"/>
    <n v="1007.6499999999999"/>
    <n v="2"/>
    <x v="1"/>
    <x v="38"/>
  </r>
  <r>
    <n v="1637"/>
    <n v="6"/>
    <n v="6"/>
    <n v="1"/>
    <n v="23.97"/>
    <n v="0"/>
    <x v="0"/>
    <x v="3"/>
  </r>
  <r>
    <n v="1638"/>
    <n v="18"/>
    <n v="8"/>
    <n v="4"/>
    <n v="1423.2399999999998"/>
    <n v="10"/>
    <x v="1"/>
    <x v="6"/>
  </r>
  <r>
    <n v="1641"/>
    <n v="18"/>
    <n v="18"/>
    <n v="1"/>
    <n v="74.849999999999994"/>
    <n v="0"/>
    <x v="1"/>
    <x v="1"/>
  </r>
  <r>
    <n v="1644"/>
    <n v="23"/>
    <n v="0"/>
    <n v="3"/>
    <n v="9612"/>
    <n v="23"/>
    <x v="0"/>
    <x v="40"/>
  </r>
  <r>
    <n v="1645"/>
    <n v="21"/>
    <n v="16"/>
    <n v="3"/>
    <n v="1483.1599999999999"/>
    <n v="5"/>
    <x v="1"/>
    <x v="28"/>
  </r>
  <r>
    <n v="1646"/>
    <n v="23"/>
    <n v="15"/>
    <n v="3"/>
    <n v="5455.89"/>
    <n v="8"/>
    <x v="1"/>
    <x v="16"/>
  </r>
  <r>
    <n v="1647"/>
    <n v="22"/>
    <n v="8"/>
    <n v="2"/>
    <n v="7160"/>
    <n v="14"/>
    <x v="1"/>
    <x v="5"/>
  </r>
  <r>
    <n v="1648"/>
    <n v="22"/>
    <n v="3"/>
    <n v="5"/>
    <n v="13981.240000000002"/>
    <n v="19"/>
    <x v="0"/>
    <x v="28"/>
  </r>
  <r>
    <n v="1651"/>
    <n v="17"/>
    <n v="17"/>
    <n v="1"/>
    <n v="108"/>
    <n v="0"/>
    <x v="1"/>
    <x v="4"/>
  </r>
  <r>
    <n v="1652"/>
    <n v="23"/>
    <n v="23"/>
    <n v="1"/>
    <n v="75.98"/>
    <n v="0"/>
    <x v="1"/>
    <x v="13"/>
  </r>
  <r>
    <n v="1653"/>
    <n v="23"/>
    <n v="9"/>
    <n v="2"/>
    <n v="4151.92"/>
    <n v="14"/>
    <x v="1"/>
    <x v="4"/>
  </r>
  <r>
    <n v="1654"/>
    <n v="20"/>
    <n v="4"/>
    <n v="3"/>
    <n v="1522.43"/>
    <n v="16"/>
    <x v="0"/>
    <x v="4"/>
  </r>
  <r>
    <n v="1656"/>
    <n v="4"/>
    <n v="1"/>
    <n v="3"/>
    <n v="8619.5"/>
    <n v="3"/>
    <x v="0"/>
    <x v="3"/>
  </r>
  <r>
    <n v="1657"/>
    <n v="9"/>
    <n v="9"/>
    <n v="1"/>
    <n v="519.79999999999995"/>
    <n v="0"/>
    <x v="1"/>
    <x v="8"/>
  </r>
  <r>
    <n v="1658"/>
    <n v="7"/>
    <n v="5"/>
    <n v="2"/>
    <n v="230.85999999999999"/>
    <n v="2"/>
    <x v="0"/>
    <x v="8"/>
  </r>
  <r>
    <n v="1659"/>
    <n v="15"/>
    <n v="15"/>
    <n v="1"/>
    <n v="74.97"/>
    <n v="0"/>
    <x v="1"/>
    <x v="8"/>
  </r>
  <r>
    <n v="1660"/>
    <n v="20"/>
    <n v="1"/>
    <n v="2"/>
    <n v="4277.9400000000005"/>
    <n v="19"/>
    <x v="0"/>
    <x v="31"/>
  </r>
  <r>
    <n v="1661"/>
    <n v="17"/>
    <n v="9"/>
    <n v="3"/>
    <n v="8558.91"/>
    <n v="8"/>
    <x v="1"/>
    <x v="39"/>
  </r>
  <r>
    <n v="1663"/>
    <n v="15"/>
    <n v="10"/>
    <n v="2"/>
    <n v="4039.9"/>
    <n v="5"/>
    <x v="1"/>
    <x v="6"/>
  </r>
  <r>
    <n v="1664"/>
    <n v="0"/>
    <n v="0"/>
    <n v="1"/>
    <n v="19.5"/>
    <n v="0"/>
    <x v="0"/>
    <x v="15"/>
  </r>
  <r>
    <n v="1665"/>
    <n v="17"/>
    <n v="17"/>
    <n v="2"/>
    <n v="497.40000000000003"/>
    <n v="0"/>
    <x v="1"/>
    <x v="3"/>
  </r>
  <r>
    <n v="1669"/>
    <n v="14"/>
    <n v="14"/>
    <n v="1"/>
    <n v="104.75"/>
    <n v="0"/>
    <x v="1"/>
    <x v="3"/>
  </r>
  <r>
    <n v="1670"/>
    <n v="19"/>
    <n v="3"/>
    <n v="2"/>
    <n v="598.5"/>
    <n v="16"/>
    <x v="0"/>
    <x v="8"/>
  </r>
  <r>
    <n v="1671"/>
    <n v="10"/>
    <n v="10"/>
    <n v="1"/>
    <n v="99.949999999999989"/>
    <n v="0"/>
    <x v="1"/>
    <x v="3"/>
  </r>
  <r>
    <n v="1672"/>
    <n v="17"/>
    <n v="11"/>
    <n v="2"/>
    <n v="4789.8999999999996"/>
    <n v="6"/>
    <x v="1"/>
    <x v="19"/>
  </r>
  <r>
    <n v="1674"/>
    <n v="10"/>
    <n v="10"/>
    <n v="1"/>
    <n v="176.85000000000002"/>
    <n v="0"/>
    <x v="1"/>
    <x v="4"/>
  </r>
  <r>
    <n v="1675"/>
    <n v="1"/>
    <n v="1"/>
    <n v="1"/>
    <n v="115.96"/>
    <n v="0"/>
    <x v="0"/>
    <x v="8"/>
  </r>
  <r>
    <n v="1676"/>
    <n v="20"/>
    <n v="4"/>
    <n v="4"/>
    <n v="1017.2800000000001"/>
    <n v="16"/>
    <x v="0"/>
    <x v="22"/>
  </r>
  <r>
    <n v="1677"/>
    <n v="12"/>
    <n v="6"/>
    <n v="2"/>
    <n v="3864"/>
    <n v="6"/>
    <x v="0"/>
    <x v="6"/>
  </r>
  <r>
    <n v="1679"/>
    <n v="16"/>
    <n v="0"/>
    <n v="2"/>
    <n v="4144"/>
    <n v="16"/>
    <x v="0"/>
    <x v="27"/>
  </r>
  <r>
    <n v="1681"/>
    <n v="7"/>
    <n v="7"/>
    <n v="1"/>
    <n v="945"/>
    <n v="0"/>
    <x v="0"/>
    <x v="14"/>
  </r>
  <r>
    <n v="1682"/>
    <n v="19"/>
    <n v="8"/>
    <n v="4"/>
    <n v="9524.85"/>
    <n v="11"/>
    <x v="1"/>
    <x v="28"/>
  </r>
  <r>
    <n v="1684"/>
    <n v="20"/>
    <n v="20"/>
    <n v="1"/>
    <n v="50.97"/>
    <n v="0"/>
    <x v="1"/>
    <x v="37"/>
  </r>
  <r>
    <n v="1685"/>
    <n v="19"/>
    <n v="19"/>
    <n v="1"/>
    <n v="131.80000000000001"/>
    <n v="0"/>
    <x v="1"/>
    <x v="17"/>
  </r>
  <r>
    <n v="1687"/>
    <n v="19"/>
    <n v="4"/>
    <n v="2"/>
    <n v="4039.6"/>
    <n v="15"/>
    <x v="0"/>
    <x v="40"/>
  </r>
  <r>
    <n v="1688"/>
    <n v="21"/>
    <n v="18"/>
    <n v="2"/>
    <n v="363.86"/>
    <n v="3"/>
    <x v="1"/>
    <x v="4"/>
  </r>
  <r>
    <n v="1690"/>
    <n v="7"/>
    <n v="7"/>
    <n v="1"/>
    <n v="74.95"/>
    <n v="0"/>
    <x v="0"/>
    <x v="18"/>
  </r>
  <r>
    <n v="1691"/>
    <n v="7"/>
    <n v="7"/>
    <n v="1"/>
    <n v="110.97"/>
    <n v="0"/>
    <x v="0"/>
    <x v="4"/>
  </r>
  <r>
    <n v="1692"/>
    <n v="12"/>
    <n v="7"/>
    <n v="2"/>
    <n v="4872"/>
    <n v="5"/>
    <x v="0"/>
    <x v="1"/>
  </r>
  <r>
    <n v="1693"/>
    <n v="5"/>
    <n v="5"/>
    <n v="1"/>
    <n v="1197"/>
    <n v="0"/>
    <x v="0"/>
    <x v="3"/>
  </r>
  <r>
    <n v="1694"/>
    <n v="21"/>
    <n v="15"/>
    <n v="2"/>
    <n v="1391.94"/>
    <n v="6"/>
    <x v="1"/>
    <x v="29"/>
  </r>
  <r>
    <n v="1695"/>
    <n v="21"/>
    <n v="14"/>
    <n v="2"/>
    <n v="3663"/>
    <n v="7"/>
    <x v="1"/>
    <x v="42"/>
  </r>
  <r>
    <n v="1696"/>
    <n v="23"/>
    <n v="11"/>
    <n v="2"/>
    <n v="295.60000000000002"/>
    <n v="12"/>
    <x v="1"/>
    <x v="1"/>
  </r>
  <r>
    <n v="1697"/>
    <n v="13"/>
    <n v="11"/>
    <n v="2"/>
    <n v="2155.8900000000003"/>
    <n v="2"/>
    <x v="1"/>
    <x v="13"/>
  </r>
  <r>
    <n v="1698"/>
    <n v="10"/>
    <n v="5"/>
    <n v="3"/>
    <n v="980.46"/>
    <n v="5"/>
    <x v="0"/>
    <x v="34"/>
  </r>
  <r>
    <n v="1699"/>
    <n v="9"/>
    <n v="2"/>
    <n v="3"/>
    <n v="4917"/>
    <n v="7"/>
    <x v="0"/>
    <x v="20"/>
  </r>
  <r>
    <n v="1702"/>
    <n v="1"/>
    <n v="1"/>
    <n v="1"/>
    <n v="2196"/>
    <n v="0"/>
    <x v="0"/>
    <x v="3"/>
  </r>
  <r>
    <n v="1703"/>
    <n v="15"/>
    <n v="15"/>
    <n v="1"/>
    <n v="74.95"/>
    <n v="0"/>
    <x v="1"/>
    <x v="4"/>
  </r>
  <r>
    <n v="1704"/>
    <n v="14"/>
    <n v="6"/>
    <n v="3"/>
    <n v="19239"/>
    <n v="8"/>
    <x v="0"/>
    <x v="7"/>
  </r>
  <r>
    <n v="1705"/>
    <n v="2"/>
    <n v="2"/>
    <n v="1"/>
    <n v="176.85000000000002"/>
    <n v="0"/>
    <x v="0"/>
    <x v="37"/>
  </r>
  <r>
    <n v="1706"/>
    <n v="16"/>
    <n v="4"/>
    <n v="3"/>
    <n v="4265.91"/>
    <n v="12"/>
    <x v="0"/>
    <x v="32"/>
  </r>
  <r>
    <n v="1707"/>
    <n v="18"/>
    <n v="6"/>
    <n v="2"/>
    <n v="160.93"/>
    <n v="12"/>
    <x v="0"/>
    <x v="33"/>
  </r>
  <r>
    <n v="1708"/>
    <n v="23"/>
    <n v="8"/>
    <n v="2"/>
    <n v="851.96"/>
    <n v="15"/>
    <x v="1"/>
    <x v="31"/>
  </r>
  <r>
    <n v="1709"/>
    <n v="21"/>
    <n v="21"/>
    <n v="1"/>
    <n v="1797"/>
    <n v="0"/>
    <x v="1"/>
    <x v="16"/>
  </r>
  <r>
    <n v="1711"/>
    <n v="21"/>
    <n v="21"/>
    <n v="1"/>
    <n v="23.98"/>
    <n v="0"/>
    <x v="1"/>
    <x v="27"/>
  </r>
  <r>
    <n v="1712"/>
    <n v="21"/>
    <n v="7"/>
    <n v="2"/>
    <n v="3911.6"/>
    <n v="14"/>
    <x v="0"/>
    <x v="0"/>
  </r>
  <r>
    <n v="1713"/>
    <n v="18"/>
    <n v="18"/>
    <n v="1"/>
    <n v="270"/>
    <n v="0"/>
    <x v="1"/>
    <x v="17"/>
  </r>
  <r>
    <n v="1714"/>
    <n v="21"/>
    <n v="2"/>
    <n v="4"/>
    <n v="6275.76"/>
    <n v="19"/>
    <x v="0"/>
    <x v="17"/>
  </r>
  <r>
    <n v="1715"/>
    <n v="11"/>
    <n v="11"/>
    <n v="1"/>
    <n v="39.979999999999997"/>
    <n v="0"/>
    <x v="1"/>
    <x v="4"/>
  </r>
  <r>
    <n v="1716"/>
    <n v="16"/>
    <n v="11"/>
    <n v="3"/>
    <n v="1913.34"/>
    <n v="5"/>
    <x v="1"/>
    <x v="21"/>
  </r>
  <r>
    <n v="1717"/>
    <n v="12"/>
    <n v="12"/>
    <n v="1"/>
    <n v="1198"/>
    <n v="0"/>
    <x v="1"/>
    <x v="3"/>
  </r>
  <r>
    <n v="1719"/>
    <n v="12"/>
    <n v="12"/>
    <n v="1"/>
    <n v="29.99"/>
    <n v="0"/>
    <x v="1"/>
    <x v="37"/>
  </r>
  <r>
    <n v="1720"/>
    <n v="9"/>
    <n v="7"/>
    <n v="2"/>
    <n v="1834"/>
    <n v="2"/>
    <x v="0"/>
    <x v="26"/>
  </r>
  <r>
    <n v="1721"/>
    <n v="4"/>
    <n v="4"/>
    <n v="1"/>
    <n v="2052"/>
    <n v="0"/>
    <x v="0"/>
    <x v="18"/>
  </r>
  <r>
    <n v="1722"/>
    <n v="18"/>
    <n v="18"/>
    <n v="1"/>
    <n v="1070"/>
    <n v="0"/>
    <x v="1"/>
    <x v="24"/>
  </r>
  <r>
    <n v="1723"/>
    <n v="16"/>
    <n v="16"/>
    <n v="1"/>
    <n v="149.85000000000002"/>
    <n v="0"/>
    <x v="1"/>
    <x v="4"/>
  </r>
  <r>
    <n v="1724"/>
    <n v="9"/>
    <n v="9"/>
    <n v="1"/>
    <n v="245"/>
    <n v="0"/>
    <x v="1"/>
    <x v="4"/>
  </r>
  <r>
    <n v="1725"/>
    <n v="16"/>
    <n v="16"/>
    <n v="1"/>
    <n v="1000"/>
    <n v="0"/>
    <x v="1"/>
    <x v="29"/>
  </r>
  <r>
    <n v="1726"/>
    <n v="21"/>
    <n v="14"/>
    <n v="3"/>
    <n v="7688.89"/>
    <n v="7"/>
    <x v="1"/>
    <x v="17"/>
  </r>
  <r>
    <n v="1728"/>
    <n v="11"/>
    <n v="4"/>
    <n v="2"/>
    <n v="972"/>
    <n v="7"/>
    <x v="0"/>
    <x v="17"/>
  </r>
  <r>
    <n v="1729"/>
    <n v="5"/>
    <n v="5"/>
    <n v="1"/>
    <n v="35.96"/>
    <n v="0"/>
    <x v="0"/>
    <x v="4"/>
  </r>
  <r>
    <n v="1731"/>
    <n v="19"/>
    <n v="5"/>
    <n v="3"/>
    <n v="10136.5"/>
    <n v="14"/>
    <x v="0"/>
    <x v="18"/>
  </r>
  <r>
    <n v="1732"/>
    <n v="20"/>
    <n v="10"/>
    <n v="3"/>
    <n v="828.49"/>
    <n v="10"/>
    <x v="1"/>
    <x v="33"/>
  </r>
  <r>
    <n v="1733"/>
    <n v="20"/>
    <n v="4"/>
    <n v="4"/>
    <n v="11824.230000000001"/>
    <n v="16"/>
    <x v="0"/>
    <x v="0"/>
  </r>
  <r>
    <n v="1734"/>
    <n v="20"/>
    <n v="13"/>
    <n v="2"/>
    <n v="4888"/>
    <n v="7"/>
    <x v="1"/>
    <x v="4"/>
  </r>
  <r>
    <n v="1735"/>
    <n v="10"/>
    <n v="10"/>
    <n v="1"/>
    <n v="35.97"/>
    <n v="0"/>
    <x v="1"/>
    <x v="21"/>
  </r>
  <r>
    <n v="1737"/>
    <n v="23"/>
    <n v="20"/>
    <n v="2"/>
    <n v="5639.9"/>
    <n v="3"/>
    <x v="1"/>
    <x v="20"/>
  </r>
  <r>
    <n v="1740"/>
    <n v="23"/>
    <n v="2"/>
    <n v="3"/>
    <n v="7215.4500000000007"/>
    <n v="21"/>
    <x v="0"/>
    <x v="4"/>
  </r>
  <r>
    <n v="1741"/>
    <n v="23"/>
    <n v="19"/>
    <n v="3"/>
    <n v="10145"/>
    <n v="4"/>
    <x v="1"/>
    <x v="4"/>
  </r>
  <r>
    <n v="1742"/>
    <n v="22"/>
    <n v="22"/>
    <n v="1"/>
    <n v="48"/>
    <n v="0"/>
    <x v="1"/>
    <x v="17"/>
  </r>
  <r>
    <n v="1743"/>
    <n v="19"/>
    <n v="1"/>
    <n v="3"/>
    <n v="881.88000000000011"/>
    <n v="18"/>
    <x v="0"/>
    <x v="21"/>
  </r>
  <r>
    <n v="1744"/>
    <n v="5"/>
    <n v="5"/>
    <n v="1"/>
    <n v="3596"/>
    <n v="0"/>
    <x v="0"/>
    <x v="4"/>
  </r>
  <r>
    <n v="1746"/>
    <n v="16"/>
    <n v="4"/>
    <n v="2"/>
    <n v="109.9"/>
    <n v="12"/>
    <x v="0"/>
    <x v="4"/>
  </r>
  <r>
    <n v="1747"/>
    <n v="12"/>
    <n v="1"/>
    <n v="5"/>
    <n v="6368.46"/>
    <n v="11"/>
    <x v="0"/>
    <x v="21"/>
  </r>
  <r>
    <n v="1748"/>
    <n v="1"/>
    <n v="1"/>
    <n v="1"/>
    <n v="1798"/>
    <n v="0"/>
    <x v="0"/>
    <x v="21"/>
  </r>
  <r>
    <n v="1749"/>
    <n v="20"/>
    <n v="7"/>
    <n v="3"/>
    <n v="2375.7799999999997"/>
    <n v="13"/>
    <x v="0"/>
    <x v="38"/>
  </r>
  <r>
    <n v="1750"/>
    <n v="8"/>
    <n v="8"/>
    <n v="1"/>
    <n v="71.94"/>
    <n v="0"/>
    <x v="1"/>
    <x v="4"/>
  </r>
  <r>
    <n v="1751"/>
    <n v="23"/>
    <n v="9"/>
    <n v="2"/>
    <n v="797.57999999999993"/>
    <n v="14"/>
    <x v="1"/>
    <x v="3"/>
  </r>
  <r>
    <n v="1752"/>
    <n v="13"/>
    <n v="7"/>
    <n v="3"/>
    <n v="2474.91"/>
    <n v="6"/>
    <x v="0"/>
    <x v="29"/>
  </r>
  <r>
    <n v="1753"/>
    <n v="4"/>
    <n v="4"/>
    <n v="1"/>
    <n v="104.75"/>
    <n v="0"/>
    <x v="0"/>
    <x v="23"/>
  </r>
  <r>
    <n v="1754"/>
    <n v="13"/>
    <n v="13"/>
    <n v="1"/>
    <n v="139.96"/>
    <n v="0"/>
    <x v="1"/>
    <x v="6"/>
  </r>
  <r>
    <n v="1755"/>
    <n v="4"/>
    <n v="4"/>
    <n v="1"/>
    <n v="74.95"/>
    <n v="0"/>
    <x v="0"/>
    <x v="8"/>
  </r>
  <r>
    <n v="1756"/>
    <n v="17"/>
    <n v="6"/>
    <n v="3"/>
    <n v="10535.92"/>
    <n v="11"/>
    <x v="0"/>
    <x v="13"/>
  </r>
  <r>
    <n v="1758"/>
    <n v="14"/>
    <n v="8"/>
    <n v="3"/>
    <n v="2105.8200000000002"/>
    <n v="6"/>
    <x v="1"/>
    <x v="29"/>
  </r>
  <r>
    <n v="1759"/>
    <n v="9"/>
    <n v="7"/>
    <n v="3"/>
    <n v="5120.55"/>
    <n v="2"/>
    <x v="0"/>
    <x v="3"/>
  </r>
  <r>
    <n v="1760"/>
    <n v="11"/>
    <n v="4"/>
    <n v="2"/>
    <n v="101.88"/>
    <n v="7"/>
    <x v="0"/>
    <x v="41"/>
  </r>
  <r>
    <n v="1761"/>
    <n v="22"/>
    <n v="9"/>
    <n v="3"/>
    <n v="3487.6"/>
    <n v="13"/>
    <x v="1"/>
    <x v="4"/>
  </r>
  <r>
    <n v="1762"/>
    <n v="14"/>
    <n v="1"/>
    <n v="3"/>
    <n v="4869.8999999999996"/>
    <n v="13"/>
    <x v="0"/>
    <x v="16"/>
  </r>
  <r>
    <n v="1763"/>
    <n v="18"/>
    <n v="11"/>
    <n v="2"/>
    <n v="1223.94"/>
    <n v="7"/>
    <x v="1"/>
    <x v="5"/>
  </r>
  <r>
    <n v="1765"/>
    <n v="13"/>
    <n v="1"/>
    <n v="2"/>
    <n v="222.25"/>
    <n v="12"/>
    <x v="0"/>
    <x v="8"/>
  </r>
  <r>
    <n v="1766"/>
    <n v="23"/>
    <n v="14"/>
    <n v="2"/>
    <n v="6306.75"/>
    <n v="9"/>
    <x v="1"/>
    <x v="0"/>
  </r>
  <r>
    <n v="1767"/>
    <n v="11"/>
    <n v="0"/>
    <n v="2"/>
    <n v="4270.5"/>
    <n v="11"/>
    <x v="0"/>
    <x v="16"/>
  </r>
  <r>
    <n v="1768"/>
    <n v="15"/>
    <n v="15"/>
    <n v="1"/>
    <n v="59.98"/>
    <n v="0"/>
    <x v="1"/>
    <x v="8"/>
  </r>
  <r>
    <n v="1769"/>
    <n v="13"/>
    <n v="13"/>
    <n v="1"/>
    <n v="174.95000000000002"/>
    <n v="0"/>
    <x v="1"/>
    <x v="19"/>
  </r>
  <r>
    <n v="1770"/>
    <n v="16"/>
    <n v="16"/>
    <n v="1"/>
    <n v="89.94"/>
    <n v="0"/>
    <x v="1"/>
    <x v="17"/>
  </r>
  <r>
    <n v="1773"/>
    <n v="23"/>
    <n v="23"/>
    <n v="1"/>
    <n v="117.9"/>
    <n v="0"/>
    <x v="1"/>
    <x v="1"/>
  </r>
  <r>
    <n v="1774"/>
    <n v="6"/>
    <n v="6"/>
    <n v="1"/>
    <n v="97.5"/>
    <n v="0"/>
    <x v="0"/>
    <x v="8"/>
  </r>
  <r>
    <n v="1775"/>
    <n v="18"/>
    <n v="18"/>
    <n v="1"/>
    <n v="14.99"/>
    <n v="0"/>
    <x v="1"/>
    <x v="3"/>
  </r>
  <r>
    <n v="1776"/>
    <n v="6"/>
    <n v="6"/>
    <n v="1"/>
    <n v="499"/>
    <n v="0"/>
    <x v="0"/>
    <x v="13"/>
  </r>
  <r>
    <n v="1777"/>
    <n v="18"/>
    <n v="10"/>
    <n v="3"/>
    <n v="3224.8500000000004"/>
    <n v="8"/>
    <x v="1"/>
    <x v="36"/>
  </r>
  <r>
    <n v="1778"/>
    <n v="21"/>
    <n v="6"/>
    <n v="4"/>
    <n v="888.86"/>
    <n v="15"/>
    <x v="0"/>
    <x v="25"/>
  </r>
  <r>
    <n v="1780"/>
    <n v="19"/>
    <n v="16"/>
    <n v="2"/>
    <n v="9366"/>
    <n v="3"/>
    <x v="1"/>
    <x v="18"/>
  </r>
  <r>
    <n v="1781"/>
    <n v="5"/>
    <n v="5"/>
    <n v="1"/>
    <n v="39"/>
    <n v="0"/>
    <x v="0"/>
    <x v="25"/>
  </r>
  <r>
    <n v="1782"/>
    <n v="18"/>
    <n v="18"/>
    <n v="1"/>
    <n v="500"/>
    <n v="0"/>
    <x v="1"/>
    <x v="20"/>
  </r>
  <r>
    <n v="1783"/>
    <n v="21"/>
    <n v="21"/>
    <n v="1"/>
    <n v="84.949999999999989"/>
    <n v="0"/>
    <x v="1"/>
    <x v="28"/>
  </r>
  <r>
    <n v="1786"/>
    <n v="16"/>
    <n v="16"/>
    <n v="1"/>
    <n v="599"/>
    <n v="0"/>
    <x v="1"/>
    <x v="6"/>
  </r>
  <r>
    <n v="1787"/>
    <n v="15"/>
    <n v="15"/>
    <n v="1"/>
    <n v="1647"/>
    <n v="0"/>
    <x v="1"/>
    <x v="32"/>
  </r>
  <r>
    <n v="1790"/>
    <n v="5"/>
    <n v="5"/>
    <n v="1"/>
    <n v="36"/>
    <n v="0"/>
    <x v="0"/>
    <x v="4"/>
  </r>
  <r>
    <n v="1791"/>
    <n v="11"/>
    <n v="11"/>
    <n v="2"/>
    <n v="3996"/>
    <n v="0"/>
    <x v="1"/>
    <x v="4"/>
  </r>
  <r>
    <n v="1792"/>
    <n v="23"/>
    <n v="3"/>
    <n v="2"/>
    <n v="547.25"/>
    <n v="20"/>
    <x v="0"/>
    <x v="18"/>
  </r>
  <r>
    <n v="1793"/>
    <n v="18"/>
    <n v="18"/>
    <n v="1"/>
    <n v="184.95000000000002"/>
    <n v="0"/>
    <x v="1"/>
    <x v="14"/>
  </r>
  <r>
    <n v="1794"/>
    <n v="17"/>
    <n v="13"/>
    <n v="2"/>
    <n v="260.93999999999994"/>
    <n v="4"/>
    <x v="1"/>
    <x v="4"/>
  </r>
  <r>
    <n v="1795"/>
    <n v="3"/>
    <n v="3"/>
    <n v="1"/>
    <n v="1365"/>
    <n v="0"/>
    <x v="0"/>
    <x v="11"/>
  </r>
  <r>
    <n v="1796"/>
    <n v="11"/>
    <n v="1"/>
    <n v="3"/>
    <n v="14382"/>
    <n v="10"/>
    <x v="0"/>
    <x v="33"/>
  </r>
  <r>
    <n v="1797"/>
    <n v="22"/>
    <n v="13"/>
    <n v="3"/>
    <n v="3485.7200000000003"/>
    <n v="9"/>
    <x v="1"/>
    <x v="32"/>
  </r>
  <r>
    <n v="1798"/>
    <n v="23"/>
    <n v="23"/>
    <n v="1"/>
    <n v="59.96"/>
    <n v="0"/>
    <x v="1"/>
    <x v="17"/>
  </r>
  <r>
    <n v="1799"/>
    <n v="13"/>
    <n v="13"/>
    <n v="1"/>
    <n v="23.98"/>
    <n v="0"/>
    <x v="1"/>
    <x v="5"/>
  </r>
  <r>
    <n v="1800"/>
    <n v="10"/>
    <n v="10"/>
    <n v="1"/>
    <n v="39.950000000000003"/>
    <n v="0"/>
    <x v="1"/>
    <x v="33"/>
  </r>
  <r>
    <n v="1801"/>
    <n v="19"/>
    <n v="1"/>
    <n v="2"/>
    <n v="1499.75"/>
    <n v="18"/>
    <x v="0"/>
    <x v="4"/>
  </r>
  <r>
    <n v="1802"/>
    <n v="23"/>
    <n v="22"/>
    <n v="2"/>
    <n v="1008"/>
    <n v="1"/>
    <x v="1"/>
    <x v="21"/>
  </r>
  <r>
    <n v="1803"/>
    <n v="17"/>
    <n v="13"/>
    <n v="2"/>
    <n v="199.7"/>
    <n v="4"/>
    <x v="1"/>
    <x v="26"/>
  </r>
  <r>
    <n v="1804"/>
    <n v="8"/>
    <n v="2"/>
    <n v="3"/>
    <n v="492.57"/>
    <n v="6"/>
    <x v="0"/>
    <x v="26"/>
  </r>
  <r>
    <n v="1806"/>
    <n v="19"/>
    <n v="6"/>
    <n v="4"/>
    <n v="4389.66"/>
    <n v="13"/>
    <x v="0"/>
    <x v="3"/>
  </r>
  <r>
    <n v="1808"/>
    <n v="11"/>
    <n v="1"/>
    <n v="2"/>
    <n v="2580"/>
    <n v="10"/>
    <x v="0"/>
    <x v="7"/>
  </r>
  <r>
    <n v="1809"/>
    <n v="19"/>
    <n v="7"/>
    <n v="4"/>
    <n v="20679.899999999998"/>
    <n v="12"/>
    <x v="0"/>
    <x v="21"/>
  </r>
  <r>
    <n v="1811"/>
    <n v="4"/>
    <n v="4"/>
    <n v="1"/>
    <n v="36"/>
    <n v="0"/>
    <x v="0"/>
    <x v="17"/>
  </r>
  <r>
    <n v="1812"/>
    <n v="19"/>
    <n v="4"/>
    <n v="3"/>
    <n v="819.27999999999986"/>
    <n v="15"/>
    <x v="0"/>
    <x v="27"/>
  </r>
  <r>
    <n v="1813"/>
    <n v="17"/>
    <n v="1"/>
    <n v="3"/>
    <n v="4735.68"/>
    <n v="16"/>
    <x v="0"/>
    <x v="4"/>
  </r>
  <r>
    <n v="1814"/>
    <n v="17"/>
    <n v="17"/>
    <n v="1"/>
    <n v="39.950000000000003"/>
    <n v="0"/>
    <x v="1"/>
    <x v="42"/>
  </r>
  <r>
    <n v="1815"/>
    <n v="20"/>
    <n v="0"/>
    <n v="3"/>
    <n v="1142.82"/>
    <n v="20"/>
    <x v="0"/>
    <x v="37"/>
  </r>
  <r>
    <n v="1816"/>
    <n v="1"/>
    <n v="1"/>
    <n v="1"/>
    <n v="60"/>
    <n v="0"/>
    <x v="0"/>
    <x v="8"/>
  </r>
  <r>
    <n v="1818"/>
    <n v="20"/>
    <n v="7"/>
    <n v="2"/>
    <n v="11081"/>
    <n v="13"/>
    <x v="0"/>
    <x v="21"/>
  </r>
  <r>
    <n v="1819"/>
    <n v="3"/>
    <n v="2"/>
    <n v="2"/>
    <n v="7487.92"/>
    <n v="1"/>
    <x v="0"/>
    <x v="2"/>
  </r>
  <r>
    <n v="1821"/>
    <n v="11"/>
    <n v="8"/>
    <n v="2"/>
    <n v="1433.94"/>
    <n v="3"/>
    <x v="1"/>
    <x v="19"/>
  </r>
  <r>
    <n v="1822"/>
    <n v="6"/>
    <n v="0"/>
    <n v="2"/>
    <n v="5102.6500000000005"/>
    <n v="6"/>
    <x v="0"/>
    <x v="6"/>
  </r>
  <r>
    <n v="1823"/>
    <n v="8"/>
    <n v="8"/>
    <n v="1"/>
    <n v="143.94"/>
    <n v="0"/>
    <x v="1"/>
    <x v="4"/>
  </r>
  <r>
    <n v="1824"/>
    <n v="23"/>
    <n v="23"/>
    <n v="1"/>
    <n v="74.849999999999994"/>
    <n v="0"/>
    <x v="1"/>
    <x v="11"/>
  </r>
  <r>
    <n v="1825"/>
    <n v="22"/>
    <n v="22"/>
    <n v="1"/>
    <n v="2196"/>
    <n v="0"/>
    <x v="1"/>
    <x v="17"/>
  </r>
  <r>
    <n v="1829"/>
    <n v="8"/>
    <n v="8"/>
    <n v="1"/>
    <n v="147"/>
    <n v="0"/>
    <x v="1"/>
    <x v="1"/>
  </r>
  <r>
    <n v="1830"/>
    <n v="23"/>
    <n v="10"/>
    <n v="3"/>
    <n v="12018.5"/>
    <n v="13"/>
    <x v="1"/>
    <x v="4"/>
  </r>
  <r>
    <n v="1831"/>
    <n v="4"/>
    <n v="4"/>
    <n v="1"/>
    <n v="28.99"/>
    <n v="0"/>
    <x v="0"/>
    <x v="6"/>
  </r>
  <r>
    <n v="1832"/>
    <n v="14"/>
    <n v="3"/>
    <n v="2"/>
    <n v="539.80000000000007"/>
    <n v="11"/>
    <x v="0"/>
    <x v="3"/>
  </r>
  <r>
    <n v="1833"/>
    <n v="23"/>
    <n v="23"/>
    <n v="1"/>
    <n v="294.75"/>
    <n v="0"/>
    <x v="1"/>
    <x v="1"/>
  </r>
  <r>
    <n v="1834"/>
    <n v="17"/>
    <n v="5"/>
    <n v="3"/>
    <n v="6408"/>
    <n v="12"/>
    <x v="0"/>
    <x v="8"/>
  </r>
  <r>
    <n v="1835"/>
    <n v="1"/>
    <n v="1"/>
    <n v="1"/>
    <n v="449.75"/>
    <n v="0"/>
    <x v="0"/>
    <x v="24"/>
  </r>
  <r>
    <n v="1836"/>
    <n v="6"/>
    <n v="0"/>
    <n v="2"/>
    <n v="6745"/>
    <n v="6"/>
    <x v="0"/>
    <x v="3"/>
  </r>
  <r>
    <n v="1837"/>
    <n v="20"/>
    <n v="13"/>
    <n v="4"/>
    <n v="1407.3600000000001"/>
    <n v="7"/>
    <x v="1"/>
    <x v="17"/>
  </r>
  <r>
    <n v="1838"/>
    <n v="16"/>
    <n v="4"/>
    <n v="2"/>
    <n v="1067"/>
    <n v="12"/>
    <x v="0"/>
    <x v="8"/>
  </r>
  <r>
    <n v="1839"/>
    <n v="23"/>
    <n v="17"/>
    <n v="2"/>
    <n v="283.41000000000003"/>
    <n v="6"/>
    <x v="1"/>
    <x v="8"/>
  </r>
  <r>
    <n v="1840"/>
    <n v="20"/>
    <n v="12"/>
    <n v="4"/>
    <n v="14420"/>
    <n v="8"/>
    <x v="1"/>
    <x v="8"/>
  </r>
  <r>
    <n v="1841"/>
    <n v="4"/>
    <n v="4"/>
    <n v="1"/>
    <n v="1647"/>
    <n v="0"/>
    <x v="0"/>
    <x v="24"/>
  </r>
  <r>
    <n v="1842"/>
    <n v="23"/>
    <n v="5"/>
    <n v="2"/>
    <n v="206.91000000000003"/>
    <n v="18"/>
    <x v="0"/>
    <x v="3"/>
  </r>
  <r>
    <n v="1843"/>
    <n v="17"/>
    <n v="8"/>
    <n v="3"/>
    <n v="1195.95"/>
    <n v="9"/>
    <x v="1"/>
    <x v="12"/>
  </r>
  <r>
    <n v="1845"/>
    <n v="23"/>
    <n v="15"/>
    <n v="3"/>
    <n v="6772.2200000000012"/>
    <n v="8"/>
    <x v="1"/>
    <x v="29"/>
  </r>
  <r>
    <n v="1846"/>
    <n v="19"/>
    <n v="19"/>
    <n v="1"/>
    <n v="334"/>
    <n v="0"/>
    <x v="1"/>
    <x v="4"/>
  </r>
  <r>
    <n v="1847"/>
    <n v="21"/>
    <n v="21"/>
    <n v="1"/>
    <n v="1098"/>
    <n v="0"/>
    <x v="1"/>
    <x v="3"/>
  </r>
  <r>
    <n v="1848"/>
    <n v="23"/>
    <n v="4"/>
    <n v="2"/>
    <n v="1194.95"/>
    <n v="19"/>
    <x v="0"/>
    <x v="4"/>
  </r>
  <r>
    <n v="1849"/>
    <n v="5"/>
    <n v="5"/>
    <n v="1"/>
    <n v="519.79999999999995"/>
    <n v="0"/>
    <x v="0"/>
    <x v="7"/>
  </r>
  <r>
    <n v="1850"/>
    <n v="21"/>
    <n v="0"/>
    <n v="4"/>
    <n v="21203.82"/>
    <n v="21"/>
    <x v="0"/>
    <x v="9"/>
  </r>
  <r>
    <n v="1851"/>
    <n v="22"/>
    <n v="5"/>
    <n v="7"/>
    <n v="11428.01"/>
    <n v="17"/>
    <x v="0"/>
    <x v="16"/>
  </r>
  <r>
    <n v="1852"/>
    <n v="18"/>
    <n v="18"/>
    <n v="1"/>
    <n v="642"/>
    <n v="0"/>
    <x v="1"/>
    <x v="3"/>
  </r>
  <r>
    <n v="1853"/>
    <n v="18"/>
    <n v="1"/>
    <n v="3"/>
    <n v="7039.92"/>
    <n v="17"/>
    <x v="0"/>
    <x v="1"/>
  </r>
  <r>
    <n v="1854"/>
    <n v="12"/>
    <n v="3"/>
    <n v="2"/>
    <n v="3415.9300000000003"/>
    <n v="9"/>
    <x v="0"/>
    <x v="7"/>
  </r>
  <r>
    <n v="1855"/>
    <n v="3"/>
    <n v="3"/>
    <n v="1"/>
    <n v="52.5"/>
    <n v="0"/>
    <x v="0"/>
    <x v="14"/>
  </r>
  <r>
    <n v="1856"/>
    <n v="15"/>
    <n v="4"/>
    <n v="3"/>
    <n v="4129.58"/>
    <n v="11"/>
    <x v="0"/>
    <x v="27"/>
  </r>
  <r>
    <n v="1857"/>
    <n v="12"/>
    <n v="12"/>
    <n v="1"/>
    <n v="1497"/>
    <n v="0"/>
    <x v="1"/>
    <x v="18"/>
  </r>
  <r>
    <n v="1859"/>
    <n v="18"/>
    <n v="8"/>
    <n v="4"/>
    <n v="11226.75"/>
    <n v="10"/>
    <x v="1"/>
    <x v="4"/>
  </r>
  <r>
    <n v="1860"/>
    <n v="20"/>
    <n v="11"/>
    <n v="2"/>
    <n v="787.96"/>
    <n v="9"/>
    <x v="1"/>
    <x v="28"/>
  </r>
  <r>
    <n v="1861"/>
    <n v="22"/>
    <n v="19"/>
    <n v="2"/>
    <n v="1048.5"/>
    <n v="3"/>
    <x v="1"/>
    <x v="24"/>
  </r>
  <r>
    <n v="1862"/>
    <n v="15"/>
    <n v="15"/>
    <n v="1"/>
    <n v="171.96"/>
    <n v="0"/>
    <x v="1"/>
    <x v="33"/>
  </r>
  <r>
    <n v="1863"/>
    <n v="22"/>
    <n v="1"/>
    <n v="4"/>
    <n v="4199.0200000000004"/>
    <n v="21"/>
    <x v="0"/>
    <x v="18"/>
  </r>
  <r>
    <n v="1864"/>
    <n v="14"/>
    <n v="5"/>
    <n v="2"/>
    <n v="499.92"/>
    <n v="9"/>
    <x v="0"/>
    <x v="3"/>
  </r>
  <r>
    <n v="1865"/>
    <n v="23"/>
    <n v="1"/>
    <n v="4"/>
    <n v="1739.3000000000002"/>
    <n v="22"/>
    <x v="0"/>
    <x v="30"/>
  </r>
  <r>
    <n v="1866"/>
    <n v="23"/>
    <n v="23"/>
    <n v="1"/>
    <n v="47.98"/>
    <n v="0"/>
    <x v="1"/>
    <x v="44"/>
  </r>
  <r>
    <n v="1867"/>
    <n v="17"/>
    <n v="1"/>
    <n v="3"/>
    <n v="5345.4600000000009"/>
    <n v="16"/>
    <x v="0"/>
    <x v="16"/>
  </r>
  <r>
    <n v="1869"/>
    <n v="20"/>
    <n v="20"/>
    <n v="1"/>
    <n v="44.97"/>
    <n v="0"/>
    <x v="1"/>
    <x v="9"/>
  </r>
  <r>
    <n v="1870"/>
    <n v="7"/>
    <n v="1"/>
    <n v="2"/>
    <n v="2399.75"/>
    <n v="6"/>
    <x v="0"/>
    <x v="17"/>
  </r>
  <r>
    <n v="1872"/>
    <n v="17"/>
    <n v="3"/>
    <n v="2"/>
    <n v="440.86"/>
    <n v="14"/>
    <x v="0"/>
    <x v="26"/>
  </r>
  <r>
    <n v="1873"/>
    <n v="15"/>
    <n v="9"/>
    <n v="3"/>
    <n v="824.67"/>
    <n v="6"/>
    <x v="1"/>
    <x v="22"/>
  </r>
  <r>
    <n v="1875"/>
    <n v="19"/>
    <n v="1"/>
    <n v="2"/>
    <n v="1965"/>
    <n v="18"/>
    <x v="0"/>
    <x v="17"/>
  </r>
  <r>
    <n v="1876"/>
    <n v="16"/>
    <n v="0"/>
    <n v="3"/>
    <n v="3163.5"/>
    <n v="16"/>
    <x v="0"/>
    <x v="34"/>
  </r>
  <r>
    <n v="1877"/>
    <n v="19"/>
    <n v="19"/>
    <n v="1"/>
    <n v="75.98"/>
    <n v="0"/>
    <x v="1"/>
    <x v="39"/>
  </r>
  <r>
    <n v="1878"/>
    <n v="23"/>
    <n v="1"/>
    <n v="5"/>
    <n v="30319.599999999999"/>
    <n v="22"/>
    <x v="0"/>
    <x v="8"/>
  </r>
  <r>
    <n v="1879"/>
    <n v="22"/>
    <n v="8"/>
    <n v="3"/>
    <n v="945.23"/>
    <n v="14"/>
    <x v="1"/>
    <x v="14"/>
  </r>
  <r>
    <n v="1880"/>
    <n v="21"/>
    <n v="3"/>
    <n v="3"/>
    <n v="2619.8000000000002"/>
    <n v="18"/>
    <x v="0"/>
    <x v="1"/>
  </r>
  <r>
    <n v="1883"/>
    <n v="15"/>
    <n v="12"/>
    <n v="2"/>
    <n v="505.78000000000003"/>
    <n v="3"/>
    <x v="1"/>
    <x v="3"/>
  </r>
  <r>
    <n v="1884"/>
    <n v="21"/>
    <n v="1"/>
    <n v="4"/>
    <n v="27131.66"/>
    <n v="20"/>
    <x v="0"/>
    <x v="3"/>
  </r>
  <r>
    <n v="1885"/>
    <n v="19"/>
    <n v="11"/>
    <n v="2"/>
    <n v="4157.6500000000005"/>
    <n v="8"/>
    <x v="1"/>
    <x v="20"/>
  </r>
  <r>
    <n v="1886"/>
    <n v="23"/>
    <n v="6"/>
    <n v="4"/>
    <n v="3522.22"/>
    <n v="17"/>
    <x v="0"/>
    <x v="18"/>
  </r>
  <r>
    <n v="1887"/>
    <n v="11"/>
    <n v="11"/>
    <n v="1"/>
    <n v="59.96"/>
    <n v="0"/>
    <x v="1"/>
    <x v="22"/>
  </r>
  <r>
    <n v="1890"/>
    <n v="6"/>
    <n v="4"/>
    <n v="2"/>
    <n v="311.83999999999997"/>
    <n v="2"/>
    <x v="0"/>
    <x v="0"/>
  </r>
  <r>
    <n v="1891"/>
    <n v="1"/>
    <n v="1"/>
    <n v="1"/>
    <n v="124.75"/>
    <n v="0"/>
    <x v="0"/>
    <x v="4"/>
  </r>
  <r>
    <n v="1893"/>
    <n v="13"/>
    <n v="13"/>
    <n v="1"/>
    <n v="9.98"/>
    <n v="0"/>
    <x v="1"/>
    <x v="32"/>
  </r>
  <r>
    <n v="1894"/>
    <n v="22"/>
    <n v="10"/>
    <n v="4"/>
    <n v="3270.88"/>
    <n v="12"/>
    <x v="1"/>
    <x v="6"/>
  </r>
  <r>
    <n v="1895"/>
    <n v="0"/>
    <n v="0"/>
    <n v="1"/>
    <n v="104.75"/>
    <n v="0"/>
    <x v="0"/>
    <x v="1"/>
  </r>
  <r>
    <n v="1897"/>
    <n v="7"/>
    <n v="4"/>
    <n v="2"/>
    <n v="6467.6500000000005"/>
    <n v="3"/>
    <x v="0"/>
    <x v="4"/>
  </r>
  <r>
    <n v="1898"/>
    <n v="15"/>
    <n v="0"/>
    <n v="2"/>
    <n v="255.76"/>
    <n v="15"/>
    <x v="0"/>
    <x v="25"/>
  </r>
  <r>
    <n v="1899"/>
    <n v="21"/>
    <n v="21"/>
    <n v="1"/>
    <n v="35.97"/>
    <n v="0"/>
    <x v="1"/>
    <x v="16"/>
  </r>
  <r>
    <n v="1900"/>
    <n v="19"/>
    <n v="15"/>
    <n v="2"/>
    <n v="188.82"/>
    <n v="4"/>
    <x v="1"/>
    <x v="6"/>
  </r>
  <r>
    <n v="1902"/>
    <n v="11"/>
    <n v="6"/>
    <n v="4"/>
    <n v="8637.0199999999986"/>
    <n v="5"/>
    <x v="0"/>
    <x v="38"/>
  </r>
  <r>
    <n v="1903"/>
    <n v="12"/>
    <n v="12"/>
    <n v="1"/>
    <n v="3420"/>
    <n v="0"/>
    <x v="1"/>
    <x v="15"/>
  </r>
  <r>
    <n v="1904"/>
    <n v="9"/>
    <n v="9"/>
    <n v="1"/>
    <n v="207"/>
    <n v="0"/>
    <x v="1"/>
    <x v="21"/>
  </r>
  <r>
    <n v="1905"/>
    <n v="22"/>
    <n v="22"/>
    <n v="2"/>
    <n v="347.88"/>
    <n v="0"/>
    <x v="1"/>
    <x v="3"/>
  </r>
  <r>
    <n v="1906"/>
    <n v="10"/>
    <n v="4"/>
    <n v="2"/>
    <n v="274.95"/>
    <n v="6"/>
    <x v="0"/>
    <x v="13"/>
  </r>
  <r>
    <n v="1907"/>
    <n v="21"/>
    <n v="0"/>
    <n v="4"/>
    <n v="13389"/>
    <n v="21"/>
    <x v="0"/>
    <x v="38"/>
  </r>
  <r>
    <n v="1908"/>
    <n v="16"/>
    <n v="16"/>
    <n v="1"/>
    <n v="490"/>
    <n v="0"/>
    <x v="1"/>
    <x v="19"/>
  </r>
  <r>
    <n v="1909"/>
    <n v="22"/>
    <n v="17"/>
    <n v="4"/>
    <n v="11414.85"/>
    <n v="5"/>
    <x v="1"/>
    <x v="8"/>
  </r>
  <r>
    <n v="1910"/>
    <n v="11"/>
    <n v="0"/>
    <n v="3"/>
    <n v="1394.91"/>
    <n v="11"/>
    <x v="0"/>
    <x v="4"/>
  </r>
  <r>
    <n v="1911"/>
    <n v="22"/>
    <n v="20"/>
    <n v="2"/>
    <n v="333"/>
    <n v="2"/>
    <x v="1"/>
    <x v="8"/>
  </r>
  <r>
    <n v="1912"/>
    <n v="18"/>
    <n v="18"/>
    <n v="1"/>
    <n v="51.96"/>
    <n v="0"/>
    <x v="1"/>
    <x v="41"/>
  </r>
  <r>
    <n v="1915"/>
    <n v="5"/>
    <n v="5"/>
    <n v="1"/>
    <n v="428"/>
    <n v="0"/>
    <x v="0"/>
    <x v="4"/>
  </r>
  <r>
    <n v="1916"/>
    <n v="17"/>
    <n v="1"/>
    <n v="3"/>
    <n v="476.37"/>
    <n v="16"/>
    <x v="0"/>
    <x v="20"/>
  </r>
  <r>
    <n v="1917"/>
    <n v="11"/>
    <n v="11"/>
    <n v="1"/>
    <n v="998"/>
    <n v="0"/>
    <x v="1"/>
    <x v="6"/>
  </r>
  <r>
    <n v="1918"/>
    <n v="13"/>
    <n v="12"/>
    <n v="2"/>
    <n v="1615.25"/>
    <n v="1"/>
    <x v="1"/>
    <x v="20"/>
  </r>
  <r>
    <n v="1919"/>
    <n v="1"/>
    <n v="1"/>
    <n v="1"/>
    <n v="128.97"/>
    <n v="0"/>
    <x v="0"/>
    <x v="33"/>
  </r>
  <r>
    <n v="1920"/>
    <n v="14"/>
    <n v="14"/>
    <n v="1"/>
    <n v="44.97"/>
    <n v="0"/>
    <x v="1"/>
    <x v="12"/>
  </r>
  <r>
    <n v="1921"/>
    <n v="7"/>
    <n v="6"/>
    <n v="2"/>
    <n v="258.65000000000003"/>
    <n v="1"/>
    <x v="0"/>
    <x v="3"/>
  </r>
  <r>
    <n v="1923"/>
    <n v="21"/>
    <n v="9"/>
    <n v="4"/>
    <n v="3626.6100000000006"/>
    <n v="12"/>
    <x v="1"/>
    <x v="6"/>
  </r>
  <r>
    <n v="1924"/>
    <n v="12"/>
    <n v="12"/>
    <n v="1"/>
    <n v="67.959999999999994"/>
    <n v="0"/>
    <x v="1"/>
    <x v="46"/>
  </r>
  <r>
    <n v="1926"/>
    <n v="18"/>
    <n v="2"/>
    <n v="2"/>
    <n v="4319.91"/>
    <n v="16"/>
    <x v="0"/>
    <x v="11"/>
  </r>
  <r>
    <n v="1928"/>
    <n v="22"/>
    <n v="9"/>
    <n v="3"/>
    <n v="389.7"/>
    <n v="13"/>
    <x v="1"/>
    <x v="32"/>
  </r>
  <r>
    <n v="1929"/>
    <n v="18"/>
    <n v="7"/>
    <n v="2"/>
    <n v="95.88"/>
    <n v="11"/>
    <x v="0"/>
    <x v="30"/>
  </r>
  <r>
    <n v="1930"/>
    <n v="23"/>
    <n v="5"/>
    <n v="3"/>
    <n v="5975.4"/>
    <n v="18"/>
    <x v="0"/>
    <x v="44"/>
  </r>
  <r>
    <n v="1931"/>
    <n v="3"/>
    <n v="1"/>
    <n v="2"/>
    <n v="111.92"/>
    <n v="2"/>
    <x v="0"/>
    <x v="0"/>
  </r>
  <r>
    <n v="1932"/>
    <n v="22"/>
    <n v="22"/>
    <n v="1"/>
    <n v="779.69999999999993"/>
    <n v="0"/>
    <x v="1"/>
    <x v="25"/>
  </r>
  <r>
    <n v="1933"/>
    <n v="20"/>
    <n v="15"/>
    <n v="2"/>
    <n v="231.66000000000003"/>
    <n v="5"/>
    <x v="1"/>
    <x v="35"/>
  </r>
  <r>
    <n v="1934"/>
    <n v="19"/>
    <n v="3"/>
    <n v="3"/>
    <n v="5570.4600000000009"/>
    <n v="16"/>
    <x v="0"/>
    <x v="23"/>
  </r>
  <r>
    <n v="1935"/>
    <n v="21"/>
    <n v="4"/>
    <n v="3"/>
    <n v="11373.89"/>
    <n v="17"/>
    <x v="0"/>
    <x v="32"/>
  </r>
  <r>
    <n v="1938"/>
    <n v="1"/>
    <n v="1"/>
    <n v="1"/>
    <n v="567"/>
    <n v="0"/>
    <x v="0"/>
    <x v="2"/>
  </r>
  <r>
    <n v="1939"/>
    <n v="11"/>
    <n v="11"/>
    <n v="1"/>
    <n v="4495"/>
    <n v="0"/>
    <x v="1"/>
    <x v="4"/>
  </r>
  <r>
    <n v="1940"/>
    <n v="7"/>
    <n v="5"/>
    <n v="2"/>
    <n v="3137.94"/>
    <n v="2"/>
    <x v="0"/>
    <x v="22"/>
  </r>
  <r>
    <n v="1941"/>
    <n v="15"/>
    <n v="7"/>
    <n v="2"/>
    <n v="328.41"/>
    <n v="8"/>
    <x v="0"/>
    <x v="4"/>
  </r>
  <r>
    <n v="1942"/>
    <n v="23"/>
    <n v="4"/>
    <n v="3"/>
    <n v="2597.88"/>
    <n v="19"/>
    <x v="0"/>
    <x v="22"/>
  </r>
  <r>
    <n v="1943"/>
    <n v="16"/>
    <n v="13"/>
    <n v="2"/>
    <n v="3029.7"/>
    <n v="3"/>
    <x v="1"/>
    <x v="1"/>
  </r>
  <r>
    <n v="1944"/>
    <n v="23"/>
    <n v="12"/>
    <n v="4"/>
    <n v="2616.8799999999997"/>
    <n v="11"/>
    <x v="1"/>
    <x v="17"/>
  </r>
  <r>
    <n v="1946"/>
    <n v="22"/>
    <n v="13"/>
    <n v="3"/>
    <n v="10412.550000000001"/>
    <n v="9"/>
    <x v="1"/>
    <x v="2"/>
  </r>
  <r>
    <n v="1947"/>
    <n v="8"/>
    <n v="8"/>
    <n v="2"/>
    <n v="335.84"/>
    <n v="0"/>
    <x v="1"/>
    <x v="40"/>
  </r>
  <r>
    <n v="1948"/>
    <n v="12"/>
    <n v="12"/>
    <n v="1"/>
    <n v="5394"/>
    <n v="0"/>
    <x v="1"/>
    <x v="0"/>
  </r>
  <r>
    <n v="1949"/>
    <n v="1"/>
    <n v="0"/>
    <n v="2"/>
    <n v="1105"/>
    <n v="1"/>
    <x v="0"/>
    <x v="21"/>
  </r>
  <r>
    <n v="1950"/>
    <n v="22"/>
    <n v="22"/>
    <n v="1"/>
    <n v="67"/>
    <n v="0"/>
    <x v="1"/>
    <x v="18"/>
  </r>
  <r>
    <n v="1951"/>
    <n v="22"/>
    <n v="6"/>
    <n v="3"/>
    <n v="580.8599999999999"/>
    <n v="16"/>
    <x v="0"/>
    <x v="4"/>
  </r>
  <r>
    <n v="1952"/>
    <n v="9"/>
    <n v="9"/>
    <n v="1"/>
    <n v="790"/>
    <n v="0"/>
    <x v="1"/>
    <x v="29"/>
  </r>
  <r>
    <n v="1953"/>
    <n v="19"/>
    <n v="1"/>
    <n v="3"/>
    <n v="6525.74"/>
    <n v="18"/>
    <x v="0"/>
    <x v="1"/>
  </r>
  <r>
    <n v="1954"/>
    <n v="6"/>
    <n v="6"/>
    <n v="1"/>
    <n v="47.96"/>
    <n v="0"/>
    <x v="0"/>
    <x v="3"/>
  </r>
  <r>
    <n v="1955"/>
    <n v="11"/>
    <n v="11"/>
    <n v="1"/>
    <n v="178"/>
    <n v="0"/>
    <x v="1"/>
    <x v="3"/>
  </r>
  <r>
    <n v="1956"/>
    <n v="10"/>
    <n v="1"/>
    <n v="4"/>
    <n v="15524.7"/>
    <n v="9"/>
    <x v="0"/>
    <x v="8"/>
  </r>
  <r>
    <n v="1957"/>
    <n v="13"/>
    <n v="2"/>
    <n v="4"/>
    <n v="7237.34"/>
    <n v="11"/>
    <x v="0"/>
    <x v="3"/>
  </r>
  <r>
    <n v="1958"/>
    <n v="6"/>
    <n v="6"/>
    <n v="2"/>
    <n v="1608"/>
    <n v="0"/>
    <x v="0"/>
    <x v="15"/>
  </r>
  <r>
    <n v="1959"/>
    <n v="22"/>
    <n v="22"/>
    <n v="1"/>
    <n v="99.949999999999989"/>
    <n v="0"/>
    <x v="1"/>
    <x v="33"/>
  </r>
  <r>
    <n v="1960"/>
    <n v="9"/>
    <n v="9"/>
    <n v="1"/>
    <n v="276"/>
    <n v="0"/>
    <x v="1"/>
    <x v="1"/>
  </r>
  <r>
    <n v="1961"/>
    <n v="14"/>
    <n v="7"/>
    <n v="2"/>
    <n v="832.93"/>
    <n v="7"/>
    <x v="0"/>
    <x v="4"/>
  </r>
  <r>
    <n v="1963"/>
    <n v="17"/>
    <n v="13"/>
    <n v="2"/>
    <n v="2789.5"/>
    <n v="4"/>
    <x v="1"/>
    <x v="1"/>
  </r>
  <r>
    <n v="1964"/>
    <n v="20"/>
    <n v="17"/>
    <n v="2"/>
    <n v="4170"/>
    <n v="3"/>
    <x v="1"/>
    <x v="7"/>
  </r>
  <r>
    <n v="1966"/>
    <n v="9"/>
    <n v="2"/>
    <n v="2"/>
    <n v="2144"/>
    <n v="7"/>
    <x v="0"/>
    <x v="31"/>
  </r>
  <r>
    <n v="1968"/>
    <n v="4"/>
    <n v="4"/>
    <n v="1"/>
    <n v="74.95"/>
    <n v="0"/>
    <x v="0"/>
    <x v="4"/>
  </r>
  <r>
    <n v="1969"/>
    <n v="15"/>
    <n v="12"/>
    <n v="2"/>
    <n v="1119"/>
    <n v="3"/>
    <x v="1"/>
    <x v="26"/>
  </r>
  <r>
    <n v="1970"/>
    <n v="8"/>
    <n v="8"/>
    <n v="1"/>
    <n v="119.94999999999999"/>
    <n v="0"/>
    <x v="1"/>
    <x v="14"/>
  </r>
  <r>
    <n v="1971"/>
    <n v="8"/>
    <n v="8"/>
    <n v="1"/>
    <n v="2250"/>
    <n v="0"/>
    <x v="1"/>
    <x v="26"/>
  </r>
  <r>
    <n v="1972"/>
    <n v="20"/>
    <n v="20"/>
    <n v="1"/>
    <n v="41.9"/>
    <n v="0"/>
    <x v="1"/>
    <x v="18"/>
  </r>
  <r>
    <n v="1974"/>
    <n v="19"/>
    <n v="5"/>
    <n v="3"/>
    <n v="7632"/>
    <n v="14"/>
    <x v="0"/>
    <x v="21"/>
  </r>
  <r>
    <n v="1975"/>
    <n v="20"/>
    <n v="7"/>
    <n v="4"/>
    <n v="7479.34"/>
    <n v="13"/>
    <x v="0"/>
    <x v="21"/>
  </r>
  <r>
    <n v="1976"/>
    <n v="9"/>
    <n v="9"/>
    <n v="1"/>
    <n v="31.96"/>
    <n v="0"/>
    <x v="1"/>
    <x v="8"/>
  </r>
  <r>
    <n v="1977"/>
    <n v="4"/>
    <n v="4"/>
    <n v="1"/>
    <n v="17.5"/>
    <n v="0"/>
    <x v="0"/>
    <x v="39"/>
  </r>
  <r>
    <n v="1978"/>
    <n v="12"/>
    <n v="12"/>
    <n v="1"/>
    <n v="537"/>
    <n v="0"/>
    <x v="1"/>
    <x v="8"/>
  </r>
  <r>
    <n v="1981"/>
    <n v="10"/>
    <n v="5"/>
    <n v="2"/>
    <n v="6339.9"/>
    <n v="5"/>
    <x v="0"/>
    <x v="3"/>
  </r>
  <r>
    <n v="1982"/>
    <n v="19"/>
    <n v="0"/>
    <n v="2"/>
    <n v="202.25"/>
    <n v="19"/>
    <x v="0"/>
    <x v="14"/>
  </r>
  <r>
    <n v="1983"/>
    <n v="23"/>
    <n v="23"/>
    <n v="1"/>
    <n v="378"/>
    <n v="0"/>
    <x v="1"/>
    <x v="2"/>
  </r>
  <r>
    <n v="1984"/>
    <n v="18"/>
    <n v="2"/>
    <n v="2"/>
    <n v="593.91"/>
    <n v="16"/>
    <x v="0"/>
    <x v="40"/>
  </r>
  <r>
    <n v="1986"/>
    <n v="14"/>
    <n v="14"/>
    <n v="1"/>
    <n v="221.94"/>
    <n v="0"/>
    <x v="1"/>
    <x v="7"/>
  </r>
  <r>
    <n v="1987"/>
    <n v="10"/>
    <n v="10"/>
    <n v="1"/>
    <n v="501"/>
    <n v="0"/>
    <x v="1"/>
    <x v="30"/>
  </r>
  <r>
    <n v="1989"/>
    <n v="14"/>
    <n v="14"/>
    <n v="1"/>
    <n v="1197"/>
    <n v="0"/>
    <x v="1"/>
    <x v="33"/>
  </r>
  <r>
    <n v="1990"/>
    <n v="7"/>
    <n v="7"/>
    <n v="1"/>
    <n v="24.95"/>
    <n v="0"/>
    <x v="0"/>
    <x v="3"/>
  </r>
  <r>
    <n v="1991"/>
    <n v="22"/>
    <n v="22"/>
    <n v="1"/>
    <n v="71.97"/>
    <n v="0"/>
    <x v="1"/>
    <x v="32"/>
  </r>
  <r>
    <n v="1992"/>
    <n v="16"/>
    <n v="0"/>
    <n v="2"/>
    <n v="2412"/>
    <n v="16"/>
    <x v="0"/>
    <x v="1"/>
  </r>
  <r>
    <n v="1993"/>
    <n v="10"/>
    <n v="0"/>
    <n v="2"/>
    <n v="4231.6000000000004"/>
    <n v="10"/>
    <x v="0"/>
    <x v="45"/>
  </r>
  <r>
    <n v="1996"/>
    <n v="22"/>
    <n v="19"/>
    <n v="2"/>
    <n v="379.4"/>
    <n v="3"/>
    <x v="1"/>
    <x v="26"/>
  </r>
  <r>
    <n v="1997"/>
    <n v="4"/>
    <n v="2"/>
    <n v="2"/>
    <n v="199.83999999999997"/>
    <n v="2"/>
    <x v="0"/>
    <x v="6"/>
  </r>
  <r>
    <n v="1998"/>
    <n v="9"/>
    <n v="9"/>
    <n v="1"/>
    <n v="269.70000000000005"/>
    <n v="0"/>
    <x v="1"/>
    <x v="22"/>
  </r>
  <r>
    <n v="2000"/>
    <n v="17"/>
    <n v="3"/>
    <n v="3"/>
    <n v="5030.55"/>
    <n v="14"/>
    <x v="0"/>
    <x v="27"/>
  </r>
  <r>
    <n v="2001"/>
    <n v="23"/>
    <n v="6"/>
    <n v="4"/>
    <n v="9212.5"/>
    <n v="17"/>
    <x v="0"/>
    <x v="1"/>
  </r>
  <r>
    <n v="2002"/>
    <n v="9"/>
    <n v="9"/>
    <n v="1"/>
    <n v="835"/>
    <n v="0"/>
    <x v="1"/>
    <x v="14"/>
  </r>
  <r>
    <n v="2003"/>
    <n v="6"/>
    <n v="6"/>
    <n v="1"/>
    <n v="224.75"/>
    <n v="0"/>
    <x v="0"/>
    <x v="8"/>
  </r>
  <r>
    <n v="2004"/>
    <n v="14"/>
    <n v="14"/>
    <n v="1"/>
    <n v="98.850000000000009"/>
    <n v="0"/>
    <x v="1"/>
    <x v="32"/>
  </r>
  <r>
    <n v="2005"/>
    <n v="20"/>
    <n v="16"/>
    <n v="2"/>
    <n v="2094.9499999999998"/>
    <n v="4"/>
    <x v="1"/>
    <x v="8"/>
  </r>
  <r>
    <n v="2006"/>
    <n v="17"/>
    <n v="17"/>
    <n v="1"/>
    <n v="534"/>
    <n v="0"/>
    <x v="1"/>
    <x v="1"/>
  </r>
  <r>
    <n v="2008"/>
    <n v="13"/>
    <n v="13"/>
    <n v="1"/>
    <n v="119.96"/>
    <n v="0"/>
    <x v="1"/>
    <x v="4"/>
  </r>
  <r>
    <n v="2009"/>
    <n v="14"/>
    <n v="4"/>
    <n v="2"/>
    <n v="7092"/>
    <n v="10"/>
    <x v="0"/>
    <x v="1"/>
  </r>
  <r>
    <n v="2011"/>
    <n v="14"/>
    <n v="14"/>
    <n v="1"/>
    <n v="74.849999999999994"/>
    <n v="0"/>
    <x v="1"/>
    <x v="22"/>
  </r>
  <r>
    <n v="2012"/>
    <n v="10"/>
    <n v="7"/>
    <n v="2"/>
    <n v="650.57999999999993"/>
    <n v="3"/>
    <x v="0"/>
    <x v="4"/>
  </r>
  <r>
    <n v="2013"/>
    <n v="23"/>
    <n v="23"/>
    <n v="1"/>
    <n v="2275"/>
    <n v="0"/>
    <x v="1"/>
    <x v="33"/>
  </r>
  <r>
    <n v="2016"/>
    <n v="19"/>
    <n v="19"/>
    <n v="1"/>
    <n v="567"/>
    <n v="0"/>
    <x v="1"/>
    <x v="17"/>
  </r>
  <r>
    <n v="2019"/>
    <n v="0"/>
    <n v="0"/>
    <n v="1"/>
    <n v="1250"/>
    <n v="0"/>
    <x v="0"/>
    <x v="17"/>
  </r>
  <r>
    <n v="2021"/>
    <n v="22"/>
    <n v="6"/>
    <n v="4"/>
    <n v="4626.6000000000004"/>
    <n v="16"/>
    <x v="0"/>
    <x v="25"/>
  </r>
  <r>
    <n v="2022"/>
    <n v="21"/>
    <n v="21"/>
    <n v="1"/>
    <n v="1800"/>
    <n v="0"/>
    <x v="1"/>
    <x v="9"/>
  </r>
  <r>
    <n v="2024"/>
    <n v="10"/>
    <n v="5"/>
    <n v="3"/>
    <n v="5809.9"/>
    <n v="5"/>
    <x v="0"/>
    <x v="20"/>
  </r>
  <r>
    <n v="2025"/>
    <n v="17"/>
    <n v="4"/>
    <n v="3"/>
    <n v="5975.91"/>
    <n v="13"/>
    <x v="0"/>
    <x v="4"/>
  </r>
  <r>
    <n v="2026"/>
    <n v="12"/>
    <n v="2"/>
    <n v="2"/>
    <n v="2882.25"/>
    <n v="10"/>
    <x v="0"/>
    <x v="27"/>
  </r>
  <r>
    <n v="2028"/>
    <n v="11"/>
    <n v="11"/>
    <n v="1"/>
    <n v="270"/>
    <n v="0"/>
    <x v="1"/>
    <x v="8"/>
  </r>
  <r>
    <n v="2029"/>
    <n v="11"/>
    <n v="11"/>
    <n v="1"/>
    <n v="32.97"/>
    <n v="0"/>
    <x v="1"/>
    <x v="4"/>
  </r>
  <r>
    <n v="2031"/>
    <n v="23"/>
    <n v="23"/>
    <n v="2"/>
    <n v="2615.94"/>
    <n v="0"/>
    <x v="1"/>
    <x v="15"/>
  </r>
  <r>
    <n v="2032"/>
    <n v="3"/>
    <n v="3"/>
    <n v="1"/>
    <n v="31"/>
    <n v="0"/>
    <x v="0"/>
    <x v="3"/>
  </r>
  <r>
    <n v="2033"/>
    <n v="10"/>
    <n v="9"/>
    <n v="2"/>
    <n v="1745.91"/>
    <n v="1"/>
    <x v="1"/>
    <x v="27"/>
  </r>
  <r>
    <n v="2034"/>
    <n v="18"/>
    <n v="4"/>
    <n v="2"/>
    <n v="5219.55"/>
    <n v="14"/>
    <x v="0"/>
    <x v="2"/>
  </r>
  <r>
    <n v="2035"/>
    <n v="23"/>
    <n v="23"/>
    <n v="1"/>
    <n v="149.94999999999999"/>
    <n v="0"/>
    <x v="1"/>
    <x v="8"/>
  </r>
  <r>
    <n v="2036"/>
    <n v="13"/>
    <n v="13"/>
    <n v="1"/>
    <n v="798"/>
    <n v="0"/>
    <x v="1"/>
    <x v="6"/>
  </r>
  <r>
    <n v="2038"/>
    <n v="9"/>
    <n v="2"/>
    <n v="3"/>
    <n v="571.66999999999996"/>
    <n v="7"/>
    <x v="0"/>
    <x v="6"/>
  </r>
  <r>
    <n v="2039"/>
    <n v="19"/>
    <n v="19"/>
    <n v="1"/>
    <n v="29.97"/>
    <n v="0"/>
    <x v="1"/>
    <x v="7"/>
  </r>
  <r>
    <n v="2040"/>
    <n v="22"/>
    <n v="22"/>
    <n v="1"/>
    <n v="36"/>
    <n v="0"/>
    <x v="1"/>
    <x v="7"/>
  </r>
  <r>
    <n v="2041"/>
    <n v="21"/>
    <n v="9"/>
    <n v="2"/>
    <n v="5904"/>
    <n v="12"/>
    <x v="1"/>
    <x v="18"/>
  </r>
  <r>
    <n v="2042"/>
    <n v="19"/>
    <n v="15"/>
    <n v="2"/>
    <n v="415.6"/>
    <n v="4"/>
    <x v="1"/>
    <x v="13"/>
  </r>
  <r>
    <n v="2043"/>
    <n v="14"/>
    <n v="5"/>
    <n v="2"/>
    <n v="184.95"/>
    <n v="9"/>
    <x v="0"/>
    <x v="32"/>
  </r>
  <r>
    <n v="2044"/>
    <n v="21"/>
    <n v="21"/>
    <n v="1"/>
    <n v="86.97"/>
    <n v="0"/>
    <x v="1"/>
    <x v="34"/>
  </r>
  <r>
    <n v="2045"/>
    <n v="21"/>
    <n v="11"/>
    <n v="3"/>
    <n v="3501"/>
    <n v="10"/>
    <x v="1"/>
    <x v="39"/>
  </r>
  <r>
    <n v="2047"/>
    <n v="16"/>
    <n v="11"/>
    <n v="2"/>
    <n v="3554.95"/>
    <n v="5"/>
    <x v="1"/>
    <x v="8"/>
  </r>
  <r>
    <n v="2048"/>
    <n v="8"/>
    <n v="5"/>
    <n v="2"/>
    <n v="4200.75"/>
    <n v="3"/>
    <x v="0"/>
    <x v="8"/>
  </r>
  <r>
    <n v="2050"/>
    <n v="12"/>
    <n v="0"/>
    <n v="2"/>
    <n v="3419.5499999999997"/>
    <n v="12"/>
    <x v="0"/>
    <x v="4"/>
  </r>
  <r>
    <n v="2051"/>
    <n v="12"/>
    <n v="4"/>
    <n v="2"/>
    <n v="9490"/>
    <n v="8"/>
    <x v="0"/>
    <x v="4"/>
  </r>
  <r>
    <n v="2052"/>
    <n v="14"/>
    <n v="3"/>
    <n v="2"/>
    <n v="4409.91"/>
    <n v="11"/>
    <x v="0"/>
    <x v="24"/>
  </r>
  <r>
    <n v="2055"/>
    <n v="14"/>
    <n v="4"/>
    <n v="2"/>
    <n v="230"/>
    <n v="10"/>
    <x v="0"/>
    <x v="27"/>
  </r>
  <r>
    <n v="2056"/>
    <n v="14"/>
    <n v="8"/>
    <n v="2"/>
    <n v="488"/>
    <n v="6"/>
    <x v="1"/>
    <x v="38"/>
  </r>
  <r>
    <n v="2057"/>
    <n v="19"/>
    <n v="0"/>
    <n v="4"/>
    <n v="9800.82"/>
    <n v="19"/>
    <x v="0"/>
    <x v="4"/>
  </r>
  <r>
    <n v="2058"/>
    <n v="14"/>
    <n v="9"/>
    <n v="3"/>
    <n v="6181.34"/>
    <n v="5"/>
    <x v="1"/>
    <x v="21"/>
  </r>
  <r>
    <n v="2059"/>
    <n v="22"/>
    <n v="22"/>
    <n v="1"/>
    <n v="53.94"/>
    <n v="0"/>
    <x v="1"/>
    <x v="37"/>
  </r>
  <r>
    <n v="2060"/>
    <n v="7"/>
    <n v="7"/>
    <n v="1"/>
    <n v="1996"/>
    <n v="0"/>
    <x v="0"/>
    <x v="20"/>
  </r>
  <r>
    <n v="2061"/>
    <n v="21"/>
    <n v="11"/>
    <n v="2"/>
    <n v="67.92"/>
    <n v="10"/>
    <x v="1"/>
    <x v="7"/>
  </r>
  <r>
    <n v="2062"/>
    <n v="10"/>
    <n v="2"/>
    <n v="3"/>
    <n v="515.76"/>
    <n v="8"/>
    <x v="0"/>
    <x v="21"/>
  </r>
  <r>
    <n v="2064"/>
    <n v="23"/>
    <n v="1"/>
    <n v="3"/>
    <n v="944.72"/>
    <n v="22"/>
    <x v="0"/>
    <x v="8"/>
  </r>
  <r>
    <n v="2065"/>
    <n v="7"/>
    <n v="7"/>
    <n v="1"/>
    <n v="2196"/>
    <n v="0"/>
    <x v="0"/>
    <x v="4"/>
  </r>
  <r>
    <n v="2066"/>
    <n v="7"/>
    <n v="0"/>
    <n v="3"/>
    <n v="5783.84"/>
    <n v="7"/>
    <x v="0"/>
    <x v="8"/>
  </r>
  <r>
    <n v="2067"/>
    <n v="20"/>
    <n v="20"/>
    <n v="1"/>
    <n v="214"/>
    <n v="0"/>
    <x v="1"/>
    <x v="3"/>
  </r>
  <r>
    <n v="2068"/>
    <n v="6"/>
    <n v="4"/>
    <n v="2"/>
    <n v="955.8"/>
    <n v="2"/>
    <x v="0"/>
    <x v="29"/>
  </r>
  <r>
    <n v="2070"/>
    <n v="2"/>
    <n v="2"/>
    <n v="1"/>
    <n v="41.9"/>
    <n v="0"/>
    <x v="0"/>
    <x v="0"/>
  </r>
  <r>
    <n v="2071"/>
    <n v="13"/>
    <n v="13"/>
    <n v="1"/>
    <n v="83.8"/>
    <n v="0"/>
    <x v="1"/>
    <x v="8"/>
  </r>
  <r>
    <n v="2072"/>
    <n v="7"/>
    <n v="7"/>
    <n v="1"/>
    <n v="196"/>
    <n v="0"/>
    <x v="0"/>
    <x v="6"/>
  </r>
  <r>
    <n v="2073"/>
    <n v="17"/>
    <n v="5"/>
    <n v="3"/>
    <n v="5969.8"/>
    <n v="12"/>
    <x v="0"/>
    <x v="6"/>
  </r>
  <r>
    <n v="2074"/>
    <n v="19"/>
    <n v="14"/>
    <n v="2"/>
    <n v="688.5"/>
    <n v="5"/>
    <x v="1"/>
    <x v="8"/>
  </r>
  <r>
    <n v="2076"/>
    <n v="9"/>
    <n v="9"/>
    <n v="1"/>
    <n v="334"/>
    <n v="0"/>
    <x v="1"/>
    <x v="3"/>
  </r>
  <r>
    <n v="2077"/>
    <n v="21"/>
    <n v="2"/>
    <n v="3"/>
    <n v="2053.2199999999998"/>
    <n v="19"/>
    <x v="0"/>
    <x v="3"/>
  </r>
  <r>
    <n v="2078"/>
    <n v="14"/>
    <n v="14"/>
    <n v="1"/>
    <n v="189"/>
    <n v="0"/>
    <x v="1"/>
    <x v="2"/>
  </r>
  <r>
    <n v="2079"/>
    <n v="21"/>
    <n v="3"/>
    <n v="5"/>
    <n v="1114.3800000000001"/>
    <n v="18"/>
    <x v="0"/>
    <x v="14"/>
  </r>
  <r>
    <n v="2081"/>
    <n v="11"/>
    <n v="7"/>
    <n v="3"/>
    <n v="812.24"/>
    <n v="4"/>
    <x v="0"/>
    <x v="4"/>
  </r>
  <r>
    <n v="2082"/>
    <n v="22"/>
    <n v="22"/>
    <n v="1"/>
    <n v="270"/>
    <n v="0"/>
    <x v="1"/>
    <x v="3"/>
  </r>
  <r>
    <n v="2083"/>
    <n v="9"/>
    <n v="9"/>
    <n v="1"/>
    <n v="26.97"/>
    <n v="0"/>
    <x v="1"/>
    <x v="20"/>
  </r>
  <r>
    <n v="2086"/>
    <n v="12"/>
    <n v="12"/>
    <n v="1"/>
    <n v="53.94"/>
    <n v="0"/>
    <x v="1"/>
    <x v="2"/>
  </r>
  <r>
    <n v="2087"/>
    <n v="8"/>
    <n v="6"/>
    <n v="2"/>
    <n v="1445.5"/>
    <n v="2"/>
    <x v="0"/>
    <x v="37"/>
  </r>
  <r>
    <n v="2088"/>
    <n v="21"/>
    <n v="21"/>
    <n v="2"/>
    <n v="1432"/>
    <n v="0"/>
    <x v="1"/>
    <x v="3"/>
  </r>
  <r>
    <n v="2089"/>
    <n v="8"/>
    <n v="8"/>
    <n v="1"/>
    <n v="856"/>
    <n v="0"/>
    <x v="1"/>
    <x v="14"/>
  </r>
  <r>
    <n v="2090"/>
    <n v="21"/>
    <n v="2"/>
    <n v="3"/>
    <n v="3803.76"/>
    <n v="19"/>
    <x v="0"/>
    <x v="32"/>
  </r>
  <r>
    <n v="2091"/>
    <n v="3"/>
    <n v="3"/>
    <n v="1"/>
    <n v="1070"/>
    <n v="0"/>
    <x v="0"/>
    <x v="34"/>
  </r>
  <r>
    <n v="2092"/>
    <n v="4"/>
    <n v="4"/>
    <n v="1"/>
    <n v="149.69999999999999"/>
    <n v="0"/>
    <x v="0"/>
    <x v="14"/>
  </r>
  <r>
    <n v="2094"/>
    <n v="15"/>
    <n v="11"/>
    <n v="2"/>
    <n v="6640"/>
    <n v="4"/>
    <x v="1"/>
    <x v="32"/>
  </r>
  <r>
    <n v="2095"/>
    <n v="19"/>
    <n v="19"/>
    <n v="1"/>
    <n v="119"/>
    <n v="0"/>
    <x v="1"/>
    <x v="15"/>
  </r>
  <r>
    <n v="2096"/>
    <n v="9"/>
    <n v="1"/>
    <n v="2"/>
    <n v="3371.94"/>
    <n v="8"/>
    <x v="0"/>
    <x v="4"/>
  </r>
  <r>
    <n v="2097"/>
    <n v="11"/>
    <n v="6"/>
    <n v="2"/>
    <n v="143.88"/>
    <n v="5"/>
    <x v="0"/>
    <x v="3"/>
  </r>
  <r>
    <n v="2098"/>
    <n v="9"/>
    <n v="9"/>
    <n v="1"/>
    <n v="428"/>
    <n v="0"/>
    <x v="1"/>
    <x v="19"/>
  </r>
  <r>
    <n v="2099"/>
    <n v="22"/>
    <n v="2"/>
    <n v="2"/>
    <n v="1390"/>
    <n v="20"/>
    <x v="0"/>
    <x v="6"/>
  </r>
  <r>
    <n v="2100"/>
    <n v="19"/>
    <n v="19"/>
    <n v="1"/>
    <n v="23.98"/>
    <n v="0"/>
    <x v="1"/>
    <x v="29"/>
  </r>
  <r>
    <n v="2101"/>
    <n v="22"/>
    <n v="14"/>
    <n v="2"/>
    <n v="201.25"/>
    <n v="8"/>
    <x v="1"/>
    <x v="40"/>
  </r>
  <r>
    <n v="2102"/>
    <n v="17"/>
    <n v="17"/>
    <n v="1"/>
    <n v="179.9"/>
    <n v="0"/>
    <x v="1"/>
    <x v="20"/>
  </r>
  <r>
    <n v="2103"/>
    <n v="21"/>
    <n v="1"/>
    <n v="3"/>
    <n v="10169.39"/>
    <n v="20"/>
    <x v="0"/>
    <x v="8"/>
  </r>
  <r>
    <n v="2104"/>
    <n v="23"/>
    <n v="7"/>
    <n v="4"/>
    <n v="17688.43"/>
    <n v="16"/>
    <x v="0"/>
    <x v="30"/>
  </r>
  <r>
    <n v="2105"/>
    <n v="4"/>
    <n v="2"/>
    <n v="2"/>
    <n v="1547"/>
    <n v="2"/>
    <x v="0"/>
    <x v="7"/>
  </r>
  <r>
    <n v="2107"/>
    <n v="17"/>
    <n v="17"/>
    <n v="1"/>
    <n v="179.8"/>
    <n v="0"/>
    <x v="1"/>
    <x v="2"/>
  </r>
  <r>
    <n v="2108"/>
    <n v="11"/>
    <n v="5"/>
    <n v="2"/>
    <n v="311.76"/>
    <n v="6"/>
    <x v="0"/>
    <x v="8"/>
  </r>
  <r>
    <n v="2109"/>
    <n v="20"/>
    <n v="13"/>
    <n v="3"/>
    <n v="9389.5"/>
    <n v="7"/>
    <x v="1"/>
    <x v="34"/>
  </r>
  <r>
    <n v="2110"/>
    <n v="17"/>
    <n v="8"/>
    <n v="2"/>
    <n v="2545"/>
    <n v="9"/>
    <x v="1"/>
    <x v="3"/>
  </r>
  <r>
    <n v="2111"/>
    <n v="6"/>
    <n v="6"/>
    <n v="1"/>
    <n v="60"/>
    <n v="0"/>
    <x v="0"/>
    <x v="16"/>
  </r>
  <r>
    <n v="2113"/>
    <n v="8"/>
    <n v="8"/>
    <n v="1"/>
    <n v="1470"/>
    <n v="0"/>
    <x v="1"/>
    <x v="8"/>
  </r>
  <r>
    <n v="2114"/>
    <n v="21"/>
    <n v="15"/>
    <n v="2"/>
    <n v="1134.95"/>
    <n v="6"/>
    <x v="1"/>
    <x v="3"/>
  </r>
  <r>
    <n v="2115"/>
    <n v="21"/>
    <n v="17"/>
    <n v="2"/>
    <n v="3555.9300000000003"/>
    <n v="4"/>
    <x v="1"/>
    <x v="24"/>
  </r>
  <r>
    <n v="2116"/>
    <n v="9"/>
    <n v="4"/>
    <n v="2"/>
    <n v="510.92999999999995"/>
    <n v="5"/>
    <x v="0"/>
    <x v="8"/>
  </r>
  <r>
    <n v="2119"/>
    <n v="18"/>
    <n v="5"/>
    <n v="4"/>
    <n v="1273.9499999999998"/>
    <n v="13"/>
    <x v="0"/>
    <x v="24"/>
  </r>
  <r>
    <n v="2120"/>
    <n v="19"/>
    <n v="2"/>
    <n v="4"/>
    <n v="7428.85"/>
    <n v="17"/>
    <x v="0"/>
    <x v="8"/>
  </r>
  <r>
    <n v="2121"/>
    <n v="15"/>
    <n v="15"/>
    <n v="1"/>
    <n v="476"/>
    <n v="0"/>
    <x v="1"/>
    <x v="2"/>
  </r>
  <r>
    <n v="2123"/>
    <n v="19"/>
    <n v="19"/>
    <n v="1"/>
    <n v="245"/>
    <n v="0"/>
    <x v="1"/>
    <x v="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35">
  <r>
    <x v="0"/>
    <x v="0"/>
    <n v="5"/>
    <n v="122"/>
    <n v="23"/>
    <n v="23"/>
    <n v="37.99"/>
    <n v="7"/>
    <n v="7"/>
    <n v="0"/>
    <x v="0"/>
    <s v="Training Videos"/>
    <s v="Training Videos"/>
  </r>
  <r>
    <x v="0"/>
    <x v="0"/>
    <n v="6"/>
    <n v="326"/>
    <n v="21"/>
    <n v="21"/>
    <n v="60"/>
    <n v="1"/>
    <n v="1"/>
    <n v="0"/>
    <x v="0"/>
    <s v="Blueprints"/>
    <s v="Blueprints"/>
  </r>
  <r>
    <x v="0"/>
    <x v="0"/>
    <n v="11"/>
    <n v="50"/>
    <n v="23"/>
    <n v="23"/>
    <n v="12.99"/>
    <n v="4"/>
    <n v="4"/>
    <n v="0"/>
    <x v="0"/>
    <s v="eBooks"/>
    <s v="eBooks"/>
  </r>
  <r>
    <x v="0"/>
    <x v="0"/>
    <n v="18"/>
    <n v="423"/>
    <n v="21"/>
    <n v="21"/>
    <n v="1185"/>
    <n v="3"/>
    <n v="3"/>
    <n v="0"/>
    <x v="0"/>
    <s v="Drones"/>
    <s v="Drones"/>
  </r>
  <r>
    <x v="0"/>
    <x v="0"/>
    <n v="19"/>
    <n v="382"/>
    <n v="21"/>
    <n v="21"/>
    <n v="1225"/>
    <n v="5"/>
    <n v="5"/>
    <n v="0"/>
    <x v="0"/>
    <s v="Robot Kits"/>
    <s v="Robot Kits"/>
  </r>
  <r>
    <x v="0"/>
    <x v="0"/>
    <n v="20"/>
    <n v="116"/>
    <n v="23"/>
    <n v="23"/>
    <n v="104.97"/>
    <n v="7"/>
    <n v="7"/>
    <n v="0"/>
    <x v="0"/>
    <s v="Training Videos"/>
    <s v="Training Videos"/>
  </r>
  <r>
    <x v="0"/>
    <x v="0"/>
    <n v="22"/>
    <n v="388"/>
    <n v="21"/>
    <n v="21"/>
    <n v="945"/>
    <n v="5"/>
    <n v="5"/>
    <n v="0"/>
    <x v="0"/>
    <s v="Robot Kits"/>
    <s v="Robot Kits"/>
  </r>
  <r>
    <x v="0"/>
    <x v="0"/>
    <n v="28"/>
    <n v="269"/>
    <n v="22"/>
    <n v="22"/>
    <n v="69.98"/>
    <n v="7"/>
    <n v="7"/>
    <n v="0"/>
    <x v="0"/>
    <s v="Training Videos"/>
    <s v="Training Videos"/>
  </r>
  <r>
    <x v="0"/>
    <x v="0"/>
    <n v="43"/>
    <n v="40"/>
    <n v="23"/>
    <n v="23"/>
    <n v="1000"/>
    <n v="3"/>
    <n v="3"/>
    <n v="0"/>
    <x v="0"/>
    <s v="Drones"/>
    <s v="Drones"/>
  </r>
  <r>
    <x v="0"/>
    <x v="0"/>
    <n v="46"/>
    <n v="58"/>
    <n v="23"/>
    <n v="23"/>
    <n v="95.96"/>
    <n v="4"/>
    <n v="4"/>
    <n v="0"/>
    <x v="0"/>
    <s v="eBooks"/>
    <s v="eBooks"/>
  </r>
  <r>
    <x v="0"/>
    <x v="0"/>
    <n v="71"/>
    <n v="400"/>
    <n v="21"/>
    <n v="21"/>
    <n v="139.96"/>
    <n v="7"/>
    <n v="7"/>
    <n v="0"/>
    <x v="0"/>
    <s v="Training Videos"/>
    <s v="Training Videos"/>
  </r>
  <r>
    <x v="0"/>
    <x v="0"/>
    <n v="96"/>
    <n v="75"/>
    <n v="23"/>
    <n v="23"/>
    <n v="449.75"/>
    <n v="2"/>
    <n v="2"/>
    <n v="0"/>
    <x v="0"/>
    <s v="Drone Kits"/>
    <s v="Drone Kits"/>
  </r>
  <r>
    <x v="0"/>
    <x v="0"/>
    <n v="99"/>
    <n v="87"/>
    <n v="23"/>
    <n v="23"/>
    <n v="14.99"/>
    <n v="4"/>
    <n v="4"/>
    <n v="0"/>
    <x v="0"/>
    <s v="eBooks"/>
    <s v="eBooks"/>
  </r>
  <r>
    <x v="0"/>
    <x v="0"/>
    <n v="114"/>
    <n v="395"/>
    <n v="21"/>
    <n v="21"/>
    <n v="67.959999999999994"/>
    <n v="4"/>
    <n v="4"/>
    <n v="0"/>
    <x v="0"/>
    <s v="eBooks"/>
    <s v="eBooks"/>
  </r>
  <r>
    <x v="0"/>
    <x v="0"/>
    <n v="119"/>
    <n v="274"/>
    <n v="22"/>
    <n v="22"/>
    <n v="1647"/>
    <n v="6"/>
    <n v="6"/>
    <n v="0"/>
    <x v="0"/>
    <s v="Robots"/>
    <s v="Robots"/>
  </r>
  <r>
    <x v="0"/>
    <x v="0"/>
    <n v="126"/>
    <n v="253"/>
    <n v="22"/>
    <n v="22"/>
    <n v="449.75"/>
    <n v="2"/>
    <n v="2"/>
    <n v="0"/>
    <x v="0"/>
    <s v="Drone Kits"/>
    <s v="Drone Kits"/>
  </r>
  <r>
    <x v="0"/>
    <x v="0"/>
    <n v="132"/>
    <n v="237"/>
    <n v="22"/>
    <n v="22"/>
    <n v="1975"/>
    <n v="3"/>
    <n v="3"/>
    <n v="0"/>
    <x v="0"/>
    <s v="Drones"/>
    <s v="Drones"/>
  </r>
  <r>
    <x v="0"/>
    <x v="0"/>
    <n v="133"/>
    <n v="289"/>
    <n v="23"/>
    <n v="22"/>
    <n v="328.05"/>
    <n v="4"/>
    <n v="4"/>
    <n v="1"/>
    <x v="0"/>
    <s v="eBooks"/>
    <s v="eBooks"/>
  </r>
  <r>
    <x v="0"/>
    <x v="0"/>
    <n v="134"/>
    <n v="339"/>
    <n v="21"/>
    <n v="21"/>
    <n v="2697"/>
    <n v="6"/>
    <n v="6"/>
    <n v="0"/>
    <x v="0"/>
    <s v="Robots"/>
    <s v="Robots"/>
  </r>
  <r>
    <x v="0"/>
    <x v="0"/>
    <n v="141"/>
    <n v="360"/>
    <n v="21"/>
    <n v="21"/>
    <n v="716"/>
    <n v="2"/>
    <n v="2"/>
    <n v="0"/>
    <x v="0"/>
    <s v="Drone Kits"/>
    <s v="Drone Kits"/>
  </r>
  <r>
    <x v="0"/>
    <x v="0"/>
    <n v="146"/>
    <n v="270"/>
    <n v="22"/>
    <n v="22"/>
    <n v="28.99"/>
    <n v="7"/>
    <n v="7"/>
    <n v="0"/>
    <x v="0"/>
    <s v="Training Videos"/>
    <s v="Training Videos"/>
  </r>
  <r>
    <x v="0"/>
    <x v="0"/>
    <n v="148"/>
    <n v="32"/>
    <n v="23"/>
    <n v="23"/>
    <n v="207"/>
    <n v="2"/>
    <n v="2"/>
    <n v="0"/>
    <x v="0"/>
    <s v="Drone Kits"/>
    <s v="Drone Kits"/>
  </r>
  <r>
    <x v="0"/>
    <x v="0"/>
    <n v="150"/>
    <n v="226"/>
    <n v="22"/>
    <n v="22"/>
    <n v="1647"/>
    <n v="6"/>
    <n v="6"/>
    <n v="0"/>
    <x v="0"/>
    <s v="Robots"/>
    <s v="Robots"/>
  </r>
  <r>
    <x v="0"/>
    <x v="0"/>
    <n v="156"/>
    <n v="215"/>
    <n v="22"/>
    <n v="22"/>
    <n v="174.95000000000002"/>
    <n v="7"/>
    <n v="7"/>
    <n v="0"/>
    <x v="0"/>
    <s v="Training Videos"/>
    <s v="Training Videos"/>
  </r>
  <r>
    <x v="0"/>
    <x v="0"/>
    <n v="157"/>
    <n v="33"/>
    <n v="23"/>
    <n v="23"/>
    <n v="5391"/>
    <n v="6"/>
    <n v="4"/>
    <n v="0"/>
    <x v="0"/>
    <s v="Robots"/>
    <s v="eBooks"/>
  </r>
  <r>
    <x v="0"/>
    <x v="0"/>
    <n v="160"/>
    <n v="111"/>
    <n v="23"/>
    <n v="23"/>
    <n v="2275"/>
    <n v="3"/>
    <n v="3"/>
    <n v="0"/>
    <x v="0"/>
    <s v="Drones"/>
    <s v="Drones"/>
  </r>
  <r>
    <x v="0"/>
    <x v="0"/>
    <n v="170"/>
    <n v="405"/>
    <n v="21"/>
    <n v="21"/>
    <n v="345"/>
    <n v="2"/>
    <n v="2"/>
    <n v="0"/>
    <x v="0"/>
    <s v="Drone Kits"/>
    <s v="Drone Kits"/>
  </r>
  <r>
    <x v="0"/>
    <x v="0"/>
    <n v="173"/>
    <n v="401"/>
    <n v="21"/>
    <n v="21"/>
    <n v="176.85000000000002"/>
    <n v="2"/>
    <n v="2"/>
    <n v="0"/>
    <x v="0"/>
    <s v="Drone Kits"/>
    <s v="Drone Kits"/>
  </r>
  <r>
    <x v="0"/>
    <x v="0"/>
    <n v="179"/>
    <n v="14"/>
    <n v="23"/>
    <n v="23"/>
    <n v="24"/>
    <n v="1"/>
    <n v="1"/>
    <n v="0"/>
    <x v="0"/>
    <s v="Blueprints"/>
    <s v="Blueprints"/>
  </r>
  <r>
    <x v="0"/>
    <x v="0"/>
    <n v="183"/>
    <n v="320"/>
    <n v="21"/>
    <n v="21"/>
    <n v="74.95"/>
    <n v="4"/>
    <n v="4"/>
    <n v="0"/>
    <x v="0"/>
    <s v="eBooks"/>
    <s v="eBooks"/>
  </r>
  <r>
    <x v="0"/>
    <x v="0"/>
    <n v="185"/>
    <n v="71"/>
    <n v="23"/>
    <n v="23"/>
    <n v="59.95"/>
    <n v="1"/>
    <n v="1"/>
    <n v="0"/>
    <x v="0"/>
    <s v="Blueprints"/>
    <s v="Blueprints"/>
  </r>
  <r>
    <x v="0"/>
    <x v="0"/>
    <n v="187"/>
    <n v="396"/>
    <n v="21"/>
    <n v="21"/>
    <n v="371.70000000000005"/>
    <n v="7"/>
    <n v="1"/>
    <n v="0"/>
    <x v="0"/>
    <s v="Training Videos"/>
    <s v="Blueprints"/>
  </r>
  <r>
    <x v="0"/>
    <x v="0"/>
    <n v="198"/>
    <n v="262"/>
    <n v="22"/>
    <n v="22"/>
    <n v="39.950000000000003"/>
    <n v="1"/>
    <n v="1"/>
    <n v="0"/>
    <x v="0"/>
    <s v="Blueprints"/>
    <s v="Blueprints"/>
  </r>
  <r>
    <x v="0"/>
    <x v="0"/>
    <n v="200"/>
    <n v="351"/>
    <n v="21"/>
    <n v="21"/>
    <n v="3532"/>
    <n v="6"/>
    <n v="6"/>
    <n v="0"/>
    <x v="0"/>
    <s v="Robots"/>
    <s v="Robots"/>
  </r>
  <r>
    <x v="0"/>
    <x v="0"/>
    <n v="202"/>
    <n v="194"/>
    <n v="22"/>
    <n v="22"/>
    <n v="3532"/>
    <n v="6"/>
    <n v="6"/>
    <n v="0"/>
    <x v="0"/>
    <s v="Robots"/>
    <s v="Robots"/>
  </r>
  <r>
    <x v="0"/>
    <x v="0"/>
    <n v="203"/>
    <n v="204"/>
    <n v="22"/>
    <n v="22"/>
    <n v="44.97"/>
    <n v="4"/>
    <n v="4"/>
    <n v="0"/>
    <x v="0"/>
    <s v="eBooks"/>
    <s v="eBooks"/>
  </r>
  <r>
    <x v="0"/>
    <x v="0"/>
    <n v="204"/>
    <n v="179"/>
    <n v="22"/>
    <n v="22"/>
    <n v="44.97"/>
    <n v="4"/>
    <n v="4"/>
    <n v="0"/>
    <x v="0"/>
    <s v="eBooks"/>
    <s v="eBooks"/>
  </r>
  <r>
    <x v="0"/>
    <x v="0"/>
    <n v="209"/>
    <n v="88"/>
    <n v="23"/>
    <n v="23"/>
    <n v="58.5"/>
    <n v="4"/>
    <n v="4"/>
    <n v="0"/>
    <x v="0"/>
    <s v="eBooks"/>
    <s v="eBooks"/>
  </r>
  <r>
    <x v="0"/>
    <x v="0"/>
    <n v="216"/>
    <n v="135"/>
    <n v="23"/>
    <n v="23"/>
    <n v="59.96"/>
    <n v="4"/>
    <n v="4"/>
    <n v="0"/>
    <x v="0"/>
    <s v="eBooks"/>
    <s v="eBooks"/>
  </r>
  <r>
    <x v="0"/>
    <x v="0"/>
    <n v="240"/>
    <n v="225"/>
    <n v="22"/>
    <n v="22"/>
    <n v="259.89999999999998"/>
    <n v="2"/>
    <n v="2"/>
    <n v="0"/>
    <x v="0"/>
    <s v="Drone Kits"/>
    <s v="Drone Kits"/>
  </r>
  <r>
    <x v="0"/>
    <x v="0"/>
    <n v="252"/>
    <n v="403"/>
    <n v="21"/>
    <n v="21"/>
    <n v="235.8"/>
    <n v="2"/>
    <n v="2"/>
    <n v="0"/>
    <x v="0"/>
    <s v="Drone Kits"/>
    <s v="Drone Kits"/>
  </r>
  <r>
    <x v="0"/>
    <x v="0"/>
    <n v="256"/>
    <n v="133"/>
    <n v="23"/>
    <n v="23"/>
    <n v="8.99"/>
    <n v="1"/>
    <n v="1"/>
    <n v="0"/>
    <x v="0"/>
    <s v="Blueprints"/>
    <s v="Blueprints"/>
  </r>
  <r>
    <x v="0"/>
    <x v="0"/>
    <n v="260"/>
    <n v="108"/>
    <n v="23"/>
    <n v="23"/>
    <n v="59.98"/>
    <n v="7"/>
    <n v="7"/>
    <n v="0"/>
    <x v="0"/>
    <s v="Training Videos"/>
    <s v="Training Videos"/>
  </r>
  <r>
    <x v="0"/>
    <x v="0"/>
    <n v="270"/>
    <n v="11"/>
    <n v="23"/>
    <n v="23"/>
    <n v="378"/>
    <n v="5"/>
    <n v="5"/>
    <n v="0"/>
    <x v="0"/>
    <s v="Robot Kits"/>
    <s v="Robot Kits"/>
  </r>
  <r>
    <x v="0"/>
    <x v="0"/>
    <n v="274"/>
    <n v="364"/>
    <n v="21"/>
    <n v="21"/>
    <n v="2396"/>
    <n v="6"/>
    <n v="6"/>
    <n v="0"/>
    <x v="0"/>
    <s v="Robots"/>
    <s v="Robots"/>
  </r>
  <r>
    <x v="0"/>
    <x v="0"/>
    <n v="275"/>
    <n v="114"/>
    <n v="23"/>
    <n v="23"/>
    <n v="476"/>
    <n v="2"/>
    <n v="2"/>
    <n v="0"/>
    <x v="0"/>
    <s v="Drone Kits"/>
    <s v="Drone Kits"/>
  </r>
  <r>
    <x v="0"/>
    <x v="0"/>
    <n v="281"/>
    <n v="325"/>
    <n v="23"/>
    <n v="21"/>
    <n v="172.45000000000002"/>
    <n v="4"/>
    <n v="4"/>
    <n v="2"/>
    <x v="0"/>
    <s v="eBooks"/>
    <s v="eBooks"/>
  </r>
  <r>
    <x v="0"/>
    <x v="0"/>
    <n v="287"/>
    <n v="4"/>
    <n v="23"/>
    <n v="23"/>
    <n v="69"/>
    <n v="2"/>
    <n v="2"/>
    <n v="0"/>
    <x v="1"/>
    <s v="Drone Kits"/>
    <s v="Drone Kits"/>
  </r>
  <r>
    <x v="0"/>
    <x v="0"/>
    <n v="288"/>
    <n v="55"/>
    <n v="23"/>
    <n v="23"/>
    <n v="57.98"/>
    <n v="7"/>
    <n v="7"/>
    <n v="0"/>
    <x v="0"/>
    <s v="Training Videos"/>
    <s v="Training Videos"/>
  </r>
  <r>
    <x v="0"/>
    <x v="0"/>
    <n v="292"/>
    <n v="25"/>
    <n v="23"/>
    <n v="23"/>
    <n v="84.949999999999989"/>
    <n v="4"/>
    <n v="4"/>
    <n v="0"/>
    <x v="0"/>
    <s v="eBooks"/>
    <s v="eBooks"/>
  </r>
  <r>
    <x v="0"/>
    <x v="0"/>
    <n v="302"/>
    <n v="184"/>
    <n v="22"/>
    <n v="22"/>
    <n v="51.96"/>
    <n v="4"/>
    <n v="4"/>
    <n v="0"/>
    <x v="0"/>
    <s v="eBooks"/>
    <s v="eBooks"/>
  </r>
  <r>
    <x v="0"/>
    <x v="0"/>
    <n v="303"/>
    <n v="121"/>
    <n v="23"/>
    <n v="23"/>
    <n v="1225"/>
    <n v="5"/>
    <n v="5"/>
    <n v="0"/>
    <x v="0"/>
    <s v="Robot Kits"/>
    <s v="Robot Kits"/>
  </r>
  <r>
    <x v="0"/>
    <x v="0"/>
    <n v="312"/>
    <n v="203"/>
    <n v="22"/>
    <n v="22"/>
    <n v="99.9"/>
    <n v="7"/>
    <n v="7"/>
    <n v="0"/>
    <x v="0"/>
    <s v="Training Videos"/>
    <s v="Training Videos"/>
  </r>
  <r>
    <x v="0"/>
    <x v="0"/>
    <n v="319"/>
    <n v="421"/>
    <n v="21"/>
    <n v="21"/>
    <n v="98"/>
    <n v="7"/>
    <n v="7"/>
    <n v="0"/>
    <x v="0"/>
    <s v="Training Videos"/>
    <s v="Training Videos"/>
  </r>
  <r>
    <x v="0"/>
    <x v="0"/>
    <n v="321"/>
    <n v="323"/>
    <n v="21"/>
    <n v="21"/>
    <n v="267"/>
    <n v="2"/>
    <n v="2"/>
    <n v="0"/>
    <x v="0"/>
    <s v="Drone Kits"/>
    <s v="Drone Kits"/>
  </r>
  <r>
    <x v="0"/>
    <x v="0"/>
    <n v="331"/>
    <n v="343"/>
    <n v="21"/>
    <n v="21"/>
    <n v="756"/>
    <n v="5"/>
    <n v="5"/>
    <n v="0"/>
    <x v="0"/>
    <s v="Robot Kits"/>
    <s v="Robot Kits"/>
  </r>
  <r>
    <x v="0"/>
    <x v="0"/>
    <n v="340"/>
    <n v="263"/>
    <n v="22"/>
    <n v="22"/>
    <n v="110.97"/>
    <n v="7"/>
    <n v="7"/>
    <n v="0"/>
    <x v="0"/>
    <s v="Training Videos"/>
    <s v="Training Videos"/>
  </r>
  <r>
    <x v="0"/>
    <x v="0"/>
    <n v="345"/>
    <n v="132"/>
    <n v="23"/>
    <n v="23"/>
    <n v="124.94999999999999"/>
    <n v="4"/>
    <n v="4"/>
    <n v="0"/>
    <x v="0"/>
    <s v="eBooks"/>
    <s v="eBooks"/>
  </r>
  <r>
    <x v="0"/>
    <x v="0"/>
    <n v="354"/>
    <n v="402"/>
    <n v="21"/>
    <n v="21"/>
    <n v="798"/>
    <n v="3"/>
    <n v="3"/>
    <n v="0"/>
    <x v="0"/>
    <s v="Drones"/>
    <s v="Drones"/>
  </r>
  <r>
    <x v="0"/>
    <x v="0"/>
    <n v="356"/>
    <n v="414"/>
    <n v="21"/>
    <n v="21"/>
    <n v="1250"/>
    <n v="3"/>
    <n v="3"/>
    <n v="0"/>
    <x v="0"/>
    <s v="Drones"/>
    <s v="Drones"/>
  </r>
  <r>
    <x v="0"/>
    <x v="0"/>
    <n v="358"/>
    <n v="300"/>
    <n v="21"/>
    <n v="21"/>
    <n v="378"/>
    <n v="5"/>
    <n v="5"/>
    <n v="0"/>
    <x v="0"/>
    <s v="Robot Kits"/>
    <s v="Robot Kits"/>
  </r>
  <r>
    <x v="0"/>
    <x v="0"/>
    <n v="363"/>
    <n v="294"/>
    <n v="22"/>
    <n v="22"/>
    <n v="14.99"/>
    <n v="4"/>
    <n v="4"/>
    <n v="0"/>
    <x v="0"/>
    <s v="eBooks"/>
    <s v="eBooks"/>
  </r>
  <r>
    <x v="0"/>
    <x v="0"/>
    <n v="366"/>
    <n v="60"/>
    <n v="23"/>
    <n v="23"/>
    <n v="675"/>
    <n v="5"/>
    <n v="5"/>
    <n v="0"/>
    <x v="0"/>
    <s v="Robot Kits"/>
    <s v="Robot Kits"/>
  </r>
  <r>
    <x v="0"/>
    <x v="0"/>
    <n v="371"/>
    <n v="49"/>
    <n v="23"/>
    <n v="23"/>
    <n v="74.95"/>
    <n v="4"/>
    <n v="4"/>
    <n v="0"/>
    <x v="0"/>
    <s v="eBooks"/>
    <s v="eBooks"/>
  </r>
  <r>
    <x v="0"/>
    <x v="0"/>
    <n v="372"/>
    <n v="379"/>
    <n v="21"/>
    <n v="21"/>
    <n v="44.97"/>
    <n v="4"/>
    <n v="4"/>
    <n v="0"/>
    <x v="0"/>
    <s v="eBooks"/>
    <s v="eBooks"/>
  </r>
  <r>
    <x v="0"/>
    <x v="0"/>
    <n v="378"/>
    <n v="41"/>
    <n v="23"/>
    <n v="23"/>
    <n v="149.69999999999999"/>
    <n v="4"/>
    <n v="4"/>
    <n v="0"/>
    <x v="0"/>
    <s v="eBooks"/>
    <s v="eBooks"/>
  </r>
  <r>
    <x v="0"/>
    <x v="0"/>
    <n v="380"/>
    <n v="359"/>
    <n v="21"/>
    <n v="21"/>
    <n v="23.99"/>
    <n v="4"/>
    <n v="4"/>
    <n v="0"/>
    <x v="0"/>
    <s v="eBooks"/>
    <s v="eBooks"/>
  </r>
  <r>
    <x v="0"/>
    <x v="0"/>
    <n v="404"/>
    <n v="315"/>
    <n v="21"/>
    <n v="21"/>
    <n v="899"/>
    <n v="6"/>
    <n v="6"/>
    <n v="0"/>
    <x v="0"/>
    <s v="Robots"/>
    <s v="Robots"/>
  </r>
  <r>
    <x v="0"/>
    <x v="0"/>
    <n v="415"/>
    <n v="425"/>
    <n v="21"/>
    <n v="21"/>
    <n v="47.98"/>
    <n v="4"/>
    <n v="4"/>
    <n v="0"/>
    <x v="0"/>
    <s v="eBooks"/>
    <s v="eBooks"/>
  </r>
  <r>
    <x v="0"/>
    <x v="0"/>
    <n v="420"/>
    <n v="420"/>
    <n v="21"/>
    <n v="21"/>
    <n v="179.8"/>
    <n v="7"/>
    <n v="7"/>
    <n v="0"/>
    <x v="0"/>
    <s v="Training Videos"/>
    <s v="Training Videos"/>
  </r>
  <r>
    <x v="0"/>
    <x v="0"/>
    <n v="422"/>
    <n v="240"/>
    <n v="23"/>
    <n v="22"/>
    <n v="364.05"/>
    <n v="4"/>
    <n v="4"/>
    <n v="1"/>
    <x v="0"/>
    <s v="eBooks"/>
    <s v="eBooks"/>
  </r>
  <r>
    <x v="0"/>
    <x v="0"/>
    <n v="423"/>
    <n v="306"/>
    <n v="21"/>
    <n v="21"/>
    <n v="117.9"/>
    <n v="2"/>
    <n v="2"/>
    <n v="0"/>
    <x v="0"/>
    <s v="Drone Kits"/>
    <s v="Drone Kits"/>
  </r>
  <r>
    <x v="0"/>
    <x v="0"/>
    <n v="426"/>
    <n v="344"/>
    <n v="23"/>
    <n v="21"/>
    <n v="1775.92"/>
    <n v="5"/>
    <n v="1"/>
    <n v="2"/>
    <x v="0"/>
    <s v="Robot Kits"/>
    <s v="Blueprints"/>
  </r>
  <r>
    <x v="0"/>
    <x v="0"/>
    <n v="430"/>
    <n v="363"/>
    <n v="23"/>
    <n v="21"/>
    <n v="807.96"/>
    <n v="5"/>
    <n v="4"/>
    <n v="2"/>
    <x v="0"/>
    <s v="Robot Kits"/>
    <s v="eBooks"/>
  </r>
  <r>
    <x v="0"/>
    <x v="0"/>
    <n v="435"/>
    <n v="30"/>
    <n v="23"/>
    <n v="23"/>
    <n v="89.94"/>
    <n v="4"/>
    <n v="4"/>
    <n v="0"/>
    <x v="0"/>
    <s v="eBooks"/>
    <s v="eBooks"/>
  </r>
  <r>
    <x v="0"/>
    <x v="0"/>
    <n v="445"/>
    <n v="374"/>
    <n v="21"/>
    <n v="21"/>
    <n v="71.94"/>
    <n v="1"/>
    <n v="1"/>
    <n v="0"/>
    <x v="0"/>
    <s v="Blueprints"/>
    <s v="Blueprints"/>
  </r>
  <r>
    <x v="0"/>
    <x v="0"/>
    <n v="451"/>
    <n v="148"/>
    <n v="23"/>
    <n v="23"/>
    <n v="89.97"/>
    <n v="7"/>
    <n v="7"/>
    <n v="0"/>
    <x v="0"/>
    <s v="Training Videos"/>
    <s v="Training Videos"/>
  </r>
  <r>
    <x v="0"/>
    <x v="0"/>
    <n v="454"/>
    <n v="189"/>
    <n v="22"/>
    <n v="22"/>
    <n v="137.5"/>
    <n v="7"/>
    <n v="7"/>
    <n v="0"/>
    <x v="0"/>
    <s v="Training Videos"/>
    <s v="Training Videos"/>
  </r>
  <r>
    <x v="0"/>
    <x v="0"/>
    <n v="456"/>
    <n v="201"/>
    <n v="22"/>
    <n v="22"/>
    <n v="567"/>
    <n v="5"/>
    <n v="5"/>
    <n v="0"/>
    <x v="0"/>
    <s v="Robot Kits"/>
    <s v="Robot Kits"/>
  </r>
  <r>
    <x v="0"/>
    <x v="0"/>
    <n v="459"/>
    <n v="89"/>
    <n v="23"/>
    <n v="23"/>
    <n v="83.8"/>
    <n v="4"/>
    <n v="4"/>
    <n v="0"/>
    <x v="0"/>
    <s v="eBooks"/>
    <s v="eBooks"/>
  </r>
  <r>
    <x v="0"/>
    <x v="0"/>
    <n v="460"/>
    <n v="340"/>
    <n v="21"/>
    <n v="21"/>
    <n v="37.99"/>
    <n v="7"/>
    <n v="7"/>
    <n v="0"/>
    <x v="0"/>
    <s v="Training Videos"/>
    <s v="Training Videos"/>
  </r>
  <r>
    <x v="0"/>
    <x v="0"/>
    <n v="479"/>
    <n v="389"/>
    <n v="21"/>
    <n v="21"/>
    <n v="104.75"/>
    <n v="4"/>
    <n v="4"/>
    <n v="0"/>
    <x v="0"/>
    <s v="eBooks"/>
    <s v="eBooks"/>
  </r>
  <r>
    <x v="0"/>
    <x v="0"/>
    <n v="481"/>
    <n v="169"/>
    <n v="22"/>
    <n v="22"/>
    <n v="1134"/>
    <n v="5"/>
    <n v="5"/>
    <n v="0"/>
    <x v="0"/>
    <s v="Robot Kits"/>
    <s v="Robot Kits"/>
  </r>
  <r>
    <x v="0"/>
    <x v="0"/>
    <n v="488"/>
    <n v="369"/>
    <n v="21"/>
    <n v="21"/>
    <n v="245"/>
    <n v="7"/>
    <n v="7"/>
    <n v="0"/>
    <x v="0"/>
    <s v="Training Videos"/>
    <s v="Training Videos"/>
  </r>
  <r>
    <x v="0"/>
    <x v="0"/>
    <n v="496"/>
    <n v="175"/>
    <n v="22"/>
    <n v="22"/>
    <n v="1070"/>
    <n v="5"/>
    <n v="5"/>
    <n v="0"/>
    <x v="0"/>
    <s v="Robot Kits"/>
    <s v="Robot Kits"/>
  </r>
  <r>
    <x v="0"/>
    <x v="0"/>
    <n v="497"/>
    <n v="265"/>
    <n v="22"/>
    <n v="22"/>
    <n v="23.98"/>
    <n v="1"/>
    <n v="1"/>
    <n v="0"/>
    <x v="0"/>
    <s v="Blueprints"/>
    <s v="Blueprints"/>
  </r>
  <r>
    <x v="0"/>
    <x v="0"/>
    <n v="500"/>
    <n v="171"/>
    <n v="22"/>
    <n v="22"/>
    <n v="32.97"/>
    <n v="1"/>
    <n v="1"/>
    <n v="0"/>
    <x v="0"/>
    <s v="Blueprints"/>
    <s v="Blueprints"/>
  </r>
  <r>
    <x v="0"/>
    <x v="0"/>
    <n v="505"/>
    <n v="273"/>
    <n v="22"/>
    <n v="22"/>
    <n v="52.5"/>
    <n v="4"/>
    <n v="4"/>
    <n v="0"/>
    <x v="0"/>
    <s v="eBooks"/>
    <s v="eBooks"/>
  </r>
  <r>
    <x v="0"/>
    <x v="0"/>
    <n v="507"/>
    <n v="417"/>
    <n v="21"/>
    <n v="21"/>
    <n v="27.5"/>
    <n v="7"/>
    <n v="7"/>
    <n v="0"/>
    <x v="0"/>
    <s v="Training Videos"/>
    <s v="Training Videos"/>
  </r>
  <r>
    <x v="0"/>
    <x v="0"/>
    <n v="508"/>
    <n v="350"/>
    <n v="21"/>
    <n v="21"/>
    <n v="450"/>
    <n v="5"/>
    <n v="5"/>
    <n v="0"/>
    <x v="0"/>
    <s v="Robot Kits"/>
    <s v="Robot Kits"/>
  </r>
  <r>
    <x v="0"/>
    <x v="0"/>
    <n v="510"/>
    <n v="188"/>
    <n v="22"/>
    <n v="22"/>
    <n v="2495"/>
    <n v="3"/>
    <n v="3"/>
    <n v="0"/>
    <x v="0"/>
    <s v="Drones"/>
    <s v="Drones"/>
  </r>
  <r>
    <x v="0"/>
    <x v="0"/>
    <n v="522"/>
    <n v="291"/>
    <n v="23"/>
    <n v="22"/>
    <n v="166.44"/>
    <n v="4"/>
    <n v="1"/>
    <n v="1"/>
    <x v="0"/>
    <s v="eBooks"/>
    <s v="Blueprints"/>
  </r>
  <r>
    <x v="0"/>
    <x v="0"/>
    <n v="535"/>
    <n v="157"/>
    <n v="22"/>
    <n v="22"/>
    <n v="70"/>
    <n v="4"/>
    <n v="4"/>
    <n v="0"/>
    <x v="0"/>
    <s v="eBooks"/>
    <s v="eBooks"/>
  </r>
  <r>
    <x v="0"/>
    <x v="0"/>
    <n v="551"/>
    <n v="398"/>
    <n v="23"/>
    <n v="21"/>
    <n v="367.52000000000004"/>
    <n v="7"/>
    <n v="4"/>
    <n v="2"/>
    <x v="0"/>
    <s v="Training Videos"/>
    <s v="eBooks"/>
  </r>
  <r>
    <x v="0"/>
    <x v="0"/>
    <n v="560"/>
    <n v="229"/>
    <n v="22"/>
    <n v="22"/>
    <n v="334"/>
    <n v="2"/>
    <n v="2"/>
    <n v="0"/>
    <x v="0"/>
    <s v="Drone Kits"/>
    <s v="Drone Kits"/>
  </r>
  <r>
    <x v="0"/>
    <x v="0"/>
    <n v="568"/>
    <n v="150"/>
    <n v="23"/>
    <n v="23"/>
    <n v="900"/>
    <n v="3"/>
    <n v="3"/>
    <n v="0"/>
    <x v="0"/>
    <s v="Drones"/>
    <s v="Drones"/>
  </r>
  <r>
    <x v="0"/>
    <x v="0"/>
    <n v="580"/>
    <n v="288"/>
    <n v="22"/>
    <n v="22"/>
    <n v="151.96"/>
    <n v="7"/>
    <n v="7"/>
    <n v="0"/>
    <x v="0"/>
    <s v="Training Videos"/>
    <s v="Training Videos"/>
  </r>
  <r>
    <x v="0"/>
    <x v="0"/>
    <n v="587"/>
    <n v="44"/>
    <n v="23"/>
    <n v="23"/>
    <n v="189"/>
    <n v="5"/>
    <n v="5"/>
    <n v="0"/>
    <x v="0"/>
    <s v="Robot Kits"/>
    <s v="Robot Kits"/>
  </r>
  <r>
    <x v="0"/>
    <x v="0"/>
    <n v="599"/>
    <n v="295"/>
    <n v="22"/>
    <n v="22"/>
    <n v="2745"/>
    <n v="6"/>
    <n v="6"/>
    <n v="0"/>
    <x v="0"/>
    <s v="Robots"/>
    <s v="Robots"/>
  </r>
  <r>
    <x v="0"/>
    <x v="0"/>
    <n v="604"/>
    <n v="166"/>
    <n v="22"/>
    <n v="22"/>
    <n v="117.9"/>
    <n v="2"/>
    <n v="2"/>
    <n v="0"/>
    <x v="0"/>
    <s v="Drone Kits"/>
    <s v="Drone Kits"/>
  </r>
  <r>
    <x v="0"/>
    <x v="0"/>
    <n v="606"/>
    <n v="77"/>
    <n v="23"/>
    <n v="23"/>
    <n v="642"/>
    <n v="5"/>
    <n v="5"/>
    <n v="0"/>
    <x v="0"/>
    <s v="Robot Kits"/>
    <s v="Robot Kits"/>
  </r>
  <r>
    <x v="0"/>
    <x v="0"/>
    <n v="607"/>
    <n v="281"/>
    <n v="22"/>
    <n v="22"/>
    <n v="74.849999999999994"/>
    <n v="4"/>
    <n v="4"/>
    <n v="0"/>
    <x v="0"/>
    <s v="eBooks"/>
    <s v="eBooks"/>
  </r>
  <r>
    <x v="0"/>
    <x v="0"/>
    <n v="628"/>
    <n v="65"/>
    <n v="23"/>
    <n v="23"/>
    <n v="245"/>
    <n v="7"/>
    <n v="7"/>
    <n v="0"/>
    <x v="0"/>
    <s v="Training Videos"/>
    <s v="Training Videos"/>
  </r>
  <r>
    <x v="0"/>
    <x v="0"/>
    <n v="630"/>
    <n v="408"/>
    <n v="21"/>
    <n v="21"/>
    <n v="23.98"/>
    <n v="1"/>
    <n v="1"/>
    <n v="0"/>
    <x v="0"/>
    <s v="Blueprints"/>
    <s v="Blueprints"/>
  </r>
  <r>
    <x v="0"/>
    <x v="0"/>
    <n v="633"/>
    <n v="242"/>
    <n v="22"/>
    <n v="22"/>
    <n v="99.8"/>
    <n v="4"/>
    <n v="4"/>
    <n v="0"/>
    <x v="0"/>
    <s v="eBooks"/>
    <s v="eBooks"/>
  </r>
  <r>
    <x v="0"/>
    <x v="0"/>
    <n v="638"/>
    <n v="24"/>
    <n v="23"/>
    <n v="23"/>
    <n v="4495"/>
    <n v="6"/>
    <n v="6"/>
    <n v="0"/>
    <x v="0"/>
    <s v="Robots"/>
    <s v="Robots"/>
  </r>
  <r>
    <x v="0"/>
    <x v="0"/>
    <n v="645"/>
    <n v="159"/>
    <n v="22"/>
    <n v="22"/>
    <n v="44.95"/>
    <n v="1"/>
    <n v="1"/>
    <n v="0"/>
    <x v="0"/>
    <s v="Blueprints"/>
    <s v="Blueprints"/>
  </r>
  <r>
    <x v="0"/>
    <x v="0"/>
    <n v="647"/>
    <n v="54"/>
    <n v="23"/>
    <n v="23"/>
    <n v="500"/>
    <n v="3"/>
    <n v="3"/>
    <n v="0"/>
    <x v="0"/>
    <s v="Drones"/>
    <s v="Drones"/>
  </r>
  <r>
    <x v="0"/>
    <x v="0"/>
    <n v="653"/>
    <n v="286"/>
    <n v="23"/>
    <n v="22"/>
    <n v="175"/>
    <n v="4"/>
    <n v="4"/>
    <n v="1"/>
    <x v="0"/>
    <s v="eBooks"/>
    <s v="eBooks"/>
  </r>
  <r>
    <x v="0"/>
    <x v="0"/>
    <n v="661"/>
    <n v="183"/>
    <n v="22"/>
    <n v="22"/>
    <n v="99.96"/>
    <n v="4"/>
    <n v="4"/>
    <n v="0"/>
    <x v="0"/>
    <s v="eBooks"/>
    <s v="eBooks"/>
  </r>
  <r>
    <x v="0"/>
    <x v="0"/>
    <n v="670"/>
    <n v="361"/>
    <n v="21"/>
    <n v="21"/>
    <n v="4.99"/>
    <n v="1"/>
    <n v="1"/>
    <n v="0"/>
    <x v="0"/>
    <s v="Blueprints"/>
    <s v="Blueprints"/>
  </r>
  <r>
    <x v="0"/>
    <x v="0"/>
    <n v="675"/>
    <n v="366"/>
    <n v="21"/>
    <n v="21"/>
    <n v="2052"/>
    <n v="6"/>
    <n v="6"/>
    <n v="0"/>
    <x v="0"/>
    <s v="Robots"/>
    <s v="Robots"/>
  </r>
  <r>
    <x v="0"/>
    <x v="0"/>
    <n v="678"/>
    <n v="254"/>
    <n v="23"/>
    <n v="22"/>
    <n v="5928"/>
    <n v="6"/>
    <n v="2"/>
    <n v="1"/>
    <x v="0"/>
    <s v="Robots"/>
    <s v="Drone Kits"/>
  </r>
  <r>
    <x v="0"/>
    <x v="0"/>
    <n v="680"/>
    <n v="278"/>
    <n v="22"/>
    <n v="22"/>
    <n v="949"/>
    <n v="4"/>
    <n v="3"/>
    <n v="0"/>
    <x v="0"/>
    <s v="eBooks"/>
    <s v="Drones"/>
  </r>
  <r>
    <x v="0"/>
    <x v="0"/>
    <n v="681"/>
    <n v="92"/>
    <n v="23"/>
    <n v="23"/>
    <n v="756"/>
    <n v="5"/>
    <n v="5"/>
    <n v="0"/>
    <x v="0"/>
    <s v="Robot Kits"/>
    <s v="Robot Kits"/>
  </r>
  <r>
    <x v="0"/>
    <x v="0"/>
    <n v="682"/>
    <n v="407"/>
    <n v="21"/>
    <n v="21"/>
    <n v="89.97"/>
    <n v="7"/>
    <n v="7"/>
    <n v="0"/>
    <x v="0"/>
    <s v="Training Videos"/>
    <s v="Training Videos"/>
  </r>
  <r>
    <x v="0"/>
    <x v="0"/>
    <n v="685"/>
    <n v="155"/>
    <n v="22"/>
    <n v="22"/>
    <n v="174.95000000000002"/>
    <n v="7"/>
    <n v="7"/>
    <n v="0"/>
    <x v="0"/>
    <s v="Training Videos"/>
    <s v="Training Videos"/>
  </r>
  <r>
    <x v="0"/>
    <x v="0"/>
    <n v="686"/>
    <n v="378"/>
    <n v="21"/>
    <n v="21"/>
    <n v="668"/>
    <n v="2"/>
    <n v="2"/>
    <n v="0"/>
    <x v="0"/>
    <s v="Drone Kits"/>
    <s v="Drone Kits"/>
  </r>
  <r>
    <x v="0"/>
    <x v="0"/>
    <n v="700"/>
    <n v="73"/>
    <n v="23"/>
    <n v="23"/>
    <n v="71.97"/>
    <n v="4"/>
    <n v="4"/>
    <n v="0"/>
    <x v="0"/>
    <s v="eBooks"/>
    <s v="eBooks"/>
  </r>
  <r>
    <x v="0"/>
    <x v="0"/>
    <n v="705"/>
    <n v="293"/>
    <n v="22"/>
    <n v="22"/>
    <n v="1820"/>
    <n v="3"/>
    <n v="3"/>
    <n v="0"/>
    <x v="0"/>
    <s v="Drones"/>
    <s v="Drones"/>
  </r>
  <r>
    <x v="0"/>
    <x v="0"/>
    <n v="707"/>
    <n v="173"/>
    <n v="22"/>
    <n v="22"/>
    <n v="74.849999999999994"/>
    <n v="4"/>
    <n v="4"/>
    <n v="0"/>
    <x v="0"/>
    <s v="eBooks"/>
    <s v="eBooks"/>
  </r>
  <r>
    <x v="0"/>
    <x v="0"/>
    <n v="719"/>
    <n v="97"/>
    <n v="23"/>
    <n v="23"/>
    <n v="1197"/>
    <n v="3"/>
    <n v="3"/>
    <n v="0"/>
    <x v="0"/>
    <s v="Drones"/>
    <s v="Drones"/>
  </r>
  <r>
    <x v="0"/>
    <x v="0"/>
    <n v="723"/>
    <n v="426"/>
    <n v="21"/>
    <n v="21"/>
    <n v="95.96"/>
    <n v="4"/>
    <n v="4"/>
    <n v="0"/>
    <x v="0"/>
    <s v="eBooks"/>
    <s v="eBooks"/>
  </r>
  <r>
    <x v="0"/>
    <x v="0"/>
    <n v="724"/>
    <n v="387"/>
    <n v="22"/>
    <n v="21"/>
    <n v="359.88"/>
    <n v="7"/>
    <n v="4"/>
    <n v="1"/>
    <x v="0"/>
    <s v="Training Videos"/>
    <s v="eBooks"/>
  </r>
  <r>
    <x v="0"/>
    <x v="0"/>
    <n v="726"/>
    <n v="7"/>
    <n v="23"/>
    <n v="23"/>
    <n v="378"/>
    <n v="5"/>
    <n v="5"/>
    <n v="0"/>
    <x v="1"/>
    <s v="Robot Kits"/>
    <s v="Robot Kits"/>
  </r>
  <r>
    <x v="0"/>
    <x v="0"/>
    <n v="735"/>
    <n v="409"/>
    <n v="22"/>
    <n v="21"/>
    <n v="476.82"/>
    <n v="7"/>
    <n v="4"/>
    <n v="1"/>
    <x v="0"/>
    <s v="Training Videos"/>
    <s v="eBooks"/>
  </r>
  <r>
    <x v="0"/>
    <x v="0"/>
    <n v="760"/>
    <n v="342"/>
    <n v="21"/>
    <n v="21"/>
    <n v="33.979999999999997"/>
    <n v="4"/>
    <n v="4"/>
    <n v="0"/>
    <x v="0"/>
    <s v="eBooks"/>
    <s v="eBooks"/>
  </r>
  <r>
    <x v="0"/>
    <x v="0"/>
    <n v="770"/>
    <n v="181"/>
    <n v="22"/>
    <n v="22"/>
    <n v="537"/>
    <n v="2"/>
    <n v="2"/>
    <n v="0"/>
    <x v="0"/>
    <s v="Drone Kits"/>
    <s v="Drone Kits"/>
  </r>
  <r>
    <x v="0"/>
    <x v="0"/>
    <n v="772"/>
    <n v="85"/>
    <n v="23"/>
    <n v="23"/>
    <n v="945"/>
    <n v="5"/>
    <n v="5"/>
    <n v="0"/>
    <x v="0"/>
    <s v="Robot Kits"/>
    <s v="Robot Kits"/>
  </r>
  <r>
    <x v="0"/>
    <x v="0"/>
    <n v="794"/>
    <n v="45"/>
    <n v="23"/>
    <n v="23"/>
    <n v="171.96"/>
    <n v="7"/>
    <n v="7"/>
    <n v="0"/>
    <x v="0"/>
    <s v="Training Videos"/>
    <s v="Training Videos"/>
  </r>
  <r>
    <x v="0"/>
    <x v="0"/>
    <n v="797"/>
    <n v="338"/>
    <n v="21"/>
    <n v="21"/>
    <n v="756"/>
    <n v="5"/>
    <n v="5"/>
    <n v="0"/>
    <x v="0"/>
    <s v="Robot Kits"/>
    <s v="Robot Kits"/>
  </r>
  <r>
    <x v="0"/>
    <x v="0"/>
    <n v="798"/>
    <n v="368"/>
    <n v="21"/>
    <n v="21"/>
    <n v="46.5"/>
    <n v="4"/>
    <n v="4"/>
    <n v="0"/>
    <x v="0"/>
    <s v="eBooks"/>
    <s v="eBooks"/>
  </r>
  <r>
    <x v="0"/>
    <x v="0"/>
    <n v="802"/>
    <n v="209"/>
    <n v="22"/>
    <n v="22"/>
    <n v="74.849999999999994"/>
    <n v="4"/>
    <n v="4"/>
    <n v="0"/>
    <x v="0"/>
    <s v="eBooks"/>
    <s v="eBooks"/>
  </r>
  <r>
    <x v="0"/>
    <x v="0"/>
    <n v="806"/>
    <n v="19"/>
    <n v="23"/>
    <n v="23"/>
    <n v="113.97"/>
    <n v="7"/>
    <n v="7"/>
    <n v="0"/>
    <x v="0"/>
    <s v="Training Videos"/>
    <s v="Training Videos"/>
  </r>
  <r>
    <x v="0"/>
    <x v="0"/>
    <n v="811"/>
    <n v="31"/>
    <n v="23"/>
    <n v="23"/>
    <n v="42.99"/>
    <n v="7"/>
    <n v="7"/>
    <n v="0"/>
    <x v="0"/>
    <s v="Training Videos"/>
    <s v="Training Videos"/>
  </r>
  <r>
    <x v="0"/>
    <x v="0"/>
    <n v="813"/>
    <n v="271"/>
    <n v="22"/>
    <n v="22"/>
    <n v="500"/>
    <n v="3"/>
    <n v="3"/>
    <n v="0"/>
    <x v="0"/>
    <s v="Drones"/>
    <s v="Drones"/>
  </r>
  <r>
    <x v="0"/>
    <x v="0"/>
    <n v="814"/>
    <n v="35"/>
    <n v="23"/>
    <n v="23"/>
    <n v="64.95"/>
    <n v="4"/>
    <n v="4"/>
    <n v="0"/>
    <x v="0"/>
    <s v="eBooks"/>
    <s v="eBooks"/>
  </r>
  <r>
    <x v="0"/>
    <x v="0"/>
    <n v="815"/>
    <n v="12"/>
    <n v="23"/>
    <n v="23"/>
    <n v="270"/>
    <n v="2"/>
    <n v="2"/>
    <n v="0"/>
    <x v="0"/>
    <s v="Drone Kits"/>
    <s v="Drone Kits"/>
  </r>
  <r>
    <x v="0"/>
    <x v="0"/>
    <n v="831"/>
    <n v="125"/>
    <n v="23"/>
    <n v="23"/>
    <n v="147"/>
    <n v="7"/>
    <n v="7"/>
    <n v="0"/>
    <x v="0"/>
    <s v="Training Videos"/>
    <s v="Training Videos"/>
  </r>
  <r>
    <x v="0"/>
    <x v="0"/>
    <n v="832"/>
    <n v="22"/>
    <n v="23"/>
    <n v="23"/>
    <n v="1823.6999999999998"/>
    <n v="5"/>
    <n v="2"/>
    <n v="0"/>
    <x v="0"/>
    <s v="Robot Kits"/>
    <s v="Drone Kits"/>
  </r>
  <r>
    <x v="0"/>
    <x v="0"/>
    <n v="840"/>
    <n v="187"/>
    <n v="22"/>
    <n v="22"/>
    <n v="24.99"/>
    <n v="4"/>
    <n v="4"/>
    <n v="0"/>
    <x v="0"/>
    <s v="eBooks"/>
    <s v="eBooks"/>
  </r>
  <r>
    <x v="0"/>
    <x v="0"/>
    <n v="841"/>
    <n v="34"/>
    <n v="23"/>
    <n v="23"/>
    <n v="900"/>
    <n v="5"/>
    <n v="5"/>
    <n v="0"/>
    <x v="0"/>
    <s v="Robot Kits"/>
    <s v="Robot Kits"/>
  </r>
  <r>
    <x v="0"/>
    <x v="0"/>
    <n v="847"/>
    <n v="100"/>
    <n v="23"/>
    <n v="23"/>
    <n v="4194"/>
    <n v="6"/>
    <n v="6"/>
    <n v="0"/>
    <x v="0"/>
    <s v="Robots"/>
    <s v="Robots"/>
  </r>
  <r>
    <x v="0"/>
    <x v="0"/>
    <n v="848"/>
    <n v="223"/>
    <n v="22"/>
    <n v="22"/>
    <n v="856"/>
    <n v="5"/>
    <n v="5"/>
    <n v="0"/>
    <x v="0"/>
    <s v="Robot Kits"/>
    <s v="Robot Kits"/>
  </r>
  <r>
    <x v="0"/>
    <x v="0"/>
    <n v="856"/>
    <n v="42"/>
    <n v="23"/>
    <n v="23"/>
    <n v="149.85000000000002"/>
    <n v="7"/>
    <n v="7"/>
    <n v="0"/>
    <x v="0"/>
    <s v="Training Videos"/>
    <s v="Training Videos"/>
  </r>
  <r>
    <x v="0"/>
    <x v="0"/>
    <n v="865"/>
    <n v="95"/>
    <n v="23"/>
    <n v="23"/>
    <n v="2995"/>
    <n v="6"/>
    <n v="6"/>
    <n v="0"/>
    <x v="0"/>
    <s v="Robots"/>
    <s v="Robots"/>
  </r>
  <r>
    <x v="0"/>
    <x v="0"/>
    <n v="866"/>
    <n v="231"/>
    <n v="22"/>
    <n v="22"/>
    <n v="74.95"/>
    <n v="4"/>
    <n v="4"/>
    <n v="0"/>
    <x v="0"/>
    <s v="eBooks"/>
    <s v="eBooks"/>
  </r>
  <r>
    <x v="0"/>
    <x v="0"/>
    <n v="867"/>
    <n v="250"/>
    <n v="22"/>
    <n v="22"/>
    <n v="4104"/>
    <n v="6"/>
    <n v="6"/>
    <n v="0"/>
    <x v="0"/>
    <s v="Robots"/>
    <s v="Robots"/>
  </r>
  <r>
    <x v="0"/>
    <x v="0"/>
    <n v="868"/>
    <n v="164"/>
    <n v="22"/>
    <n v="22"/>
    <n v="71.97"/>
    <n v="4"/>
    <n v="4"/>
    <n v="0"/>
    <x v="0"/>
    <s v="eBooks"/>
    <s v="eBooks"/>
  </r>
  <r>
    <x v="0"/>
    <x v="0"/>
    <n v="889"/>
    <n v="29"/>
    <n v="23"/>
    <n v="23"/>
    <n v="104.75"/>
    <n v="4"/>
    <n v="4"/>
    <n v="0"/>
    <x v="0"/>
    <s v="eBooks"/>
    <s v="eBooks"/>
  </r>
  <r>
    <x v="0"/>
    <x v="0"/>
    <n v="894"/>
    <n v="64"/>
    <n v="23"/>
    <n v="23"/>
    <n v="214.95000000000002"/>
    <n v="7"/>
    <n v="7"/>
    <n v="0"/>
    <x v="0"/>
    <s v="Training Videos"/>
    <s v="Training Videos"/>
  </r>
  <r>
    <x v="0"/>
    <x v="0"/>
    <n v="897"/>
    <n v="410"/>
    <n v="23"/>
    <n v="21"/>
    <n v="747.96"/>
    <n v="2"/>
    <n v="1"/>
    <n v="2"/>
    <x v="0"/>
    <s v="Drone Kits"/>
    <s v="Blueprints"/>
  </r>
  <r>
    <x v="0"/>
    <x v="0"/>
    <n v="902"/>
    <n v="324"/>
    <n v="21"/>
    <n v="21"/>
    <n v="117.9"/>
    <n v="2"/>
    <n v="2"/>
    <n v="0"/>
    <x v="0"/>
    <s v="Drone Kits"/>
    <s v="Drone Kits"/>
  </r>
  <r>
    <x v="0"/>
    <x v="0"/>
    <n v="905"/>
    <n v="418"/>
    <n v="21"/>
    <n v="21"/>
    <n v="151.96"/>
    <n v="7"/>
    <n v="7"/>
    <n v="0"/>
    <x v="0"/>
    <s v="Training Videos"/>
    <s v="Training Videos"/>
  </r>
  <r>
    <x v="0"/>
    <x v="0"/>
    <n v="906"/>
    <n v="218"/>
    <n v="22"/>
    <n v="22"/>
    <n v="276"/>
    <n v="2"/>
    <n v="2"/>
    <n v="0"/>
    <x v="0"/>
    <s v="Drone Kits"/>
    <s v="Drone Kits"/>
  </r>
  <r>
    <x v="0"/>
    <x v="0"/>
    <n v="908"/>
    <n v="117"/>
    <n v="23"/>
    <n v="23"/>
    <n v="910"/>
    <n v="3"/>
    <n v="3"/>
    <n v="0"/>
    <x v="0"/>
    <s v="Drones"/>
    <s v="Drones"/>
  </r>
  <r>
    <x v="0"/>
    <x v="0"/>
    <n v="912"/>
    <n v="308"/>
    <n v="21"/>
    <n v="21"/>
    <n v="54.95"/>
    <n v="1"/>
    <n v="1"/>
    <n v="0"/>
    <x v="0"/>
    <s v="Blueprints"/>
    <s v="Blueprints"/>
  </r>
  <r>
    <x v="0"/>
    <x v="0"/>
    <n v="915"/>
    <n v="285"/>
    <n v="22"/>
    <n v="22"/>
    <n v="164.75"/>
    <n v="7"/>
    <n v="7"/>
    <n v="0"/>
    <x v="0"/>
    <s v="Training Videos"/>
    <s v="Training Videos"/>
  </r>
  <r>
    <x v="0"/>
    <x v="0"/>
    <n v="922"/>
    <n v="200"/>
    <n v="22"/>
    <n v="22"/>
    <n v="353.70000000000005"/>
    <n v="2"/>
    <n v="2"/>
    <n v="0"/>
    <x v="0"/>
    <s v="Drone Kits"/>
    <s v="Drone Kits"/>
  </r>
  <r>
    <x v="0"/>
    <x v="0"/>
    <n v="932"/>
    <n v="96"/>
    <n v="23"/>
    <n v="23"/>
    <n v="1996"/>
    <n v="3"/>
    <n v="3"/>
    <n v="0"/>
    <x v="0"/>
    <s v="Drones"/>
    <s v="Drones"/>
  </r>
  <r>
    <x v="0"/>
    <x v="0"/>
    <n v="934"/>
    <n v="197"/>
    <n v="23"/>
    <n v="22"/>
    <n v="6928"/>
    <n v="6"/>
    <n v="2"/>
    <n v="1"/>
    <x v="0"/>
    <s v="Robots"/>
    <s v="Drone Kits"/>
  </r>
  <r>
    <x v="0"/>
    <x v="0"/>
    <n v="940"/>
    <n v="385"/>
    <n v="21"/>
    <n v="21"/>
    <n v="29.94"/>
    <n v="1"/>
    <n v="1"/>
    <n v="0"/>
    <x v="0"/>
    <s v="Blueprints"/>
    <s v="Blueprints"/>
  </r>
  <r>
    <x v="0"/>
    <x v="0"/>
    <n v="954"/>
    <n v="6"/>
    <n v="23"/>
    <n v="23"/>
    <n v="83.75"/>
    <n v="4"/>
    <n v="4"/>
    <n v="0"/>
    <x v="1"/>
    <s v="eBooks"/>
    <s v="eBooks"/>
  </r>
  <r>
    <x v="0"/>
    <x v="0"/>
    <n v="958"/>
    <n v="193"/>
    <n v="22"/>
    <n v="22"/>
    <n v="750"/>
    <n v="3"/>
    <n v="3"/>
    <n v="0"/>
    <x v="0"/>
    <s v="Drones"/>
    <s v="Drones"/>
  </r>
  <r>
    <x v="0"/>
    <x v="0"/>
    <n v="961"/>
    <n v="149"/>
    <n v="23"/>
    <n v="23"/>
    <n v="668"/>
    <n v="2"/>
    <n v="2"/>
    <n v="0"/>
    <x v="0"/>
    <s v="Drone Kits"/>
    <s v="Drone Kits"/>
  </r>
  <r>
    <x v="0"/>
    <x v="0"/>
    <n v="962"/>
    <n v="233"/>
    <n v="22"/>
    <n v="22"/>
    <n v="450"/>
    <n v="3"/>
    <n v="3"/>
    <n v="0"/>
    <x v="0"/>
    <s v="Drones"/>
    <s v="Drones"/>
  </r>
  <r>
    <x v="0"/>
    <x v="0"/>
    <n v="966"/>
    <n v="390"/>
    <n v="21"/>
    <n v="21"/>
    <n v="11.99"/>
    <n v="1"/>
    <n v="1"/>
    <n v="0"/>
    <x v="0"/>
    <s v="Blueprints"/>
    <s v="Blueprints"/>
  </r>
  <r>
    <x v="0"/>
    <x v="0"/>
    <n v="973"/>
    <n v="245"/>
    <n v="22"/>
    <n v="22"/>
    <n v="668"/>
    <n v="2"/>
    <n v="2"/>
    <n v="0"/>
    <x v="0"/>
    <s v="Drone Kits"/>
    <s v="Drone Kits"/>
  </r>
  <r>
    <x v="0"/>
    <x v="0"/>
    <n v="981"/>
    <n v="311"/>
    <n v="21"/>
    <n v="21"/>
    <n v="98"/>
    <n v="7"/>
    <n v="7"/>
    <n v="0"/>
    <x v="0"/>
    <s v="Training Videos"/>
    <s v="Training Videos"/>
  </r>
  <r>
    <x v="0"/>
    <x v="0"/>
    <n v="997"/>
    <n v="20"/>
    <n v="23"/>
    <n v="23"/>
    <n v="358"/>
    <n v="2"/>
    <n v="2"/>
    <n v="0"/>
    <x v="0"/>
    <s v="Drone Kits"/>
    <s v="Drone Kits"/>
  </r>
  <r>
    <x v="0"/>
    <x v="0"/>
    <n v="1002"/>
    <n v="222"/>
    <n v="23"/>
    <n v="22"/>
    <n v="1692.25"/>
    <n v="5"/>
    <n v="4"/>
    <n v="1"/>
    <x v="0"/>
    <s v="Robot Kits"/>
    <s v="eBooks"/>
  </r>
  <r>
    <x v="0"/>
    <x v="0"/>
    <n v="1006"/>
    <n v="264"/>
    <n v="22"/>
    <n v="22"/>
    <n v="35.96"/>
    <n v="1"/>
    <n v="1"/>
    <n v="0"/>
    <x v="0"/>
    <s v="Blueprints"/>
    <s v="Blueprints"/>
  </r>
  <r>
    <x v="0"/>
    <x v="0"/>
    <n v="1018"/>
    <n v="180"/>
    <n v="22"/>
    <n v="22"/>
    <n v="19.96"/>
    <n v="1"/>
    <n v="1"/>
    <n v="0"/>
    <x v="0"/>
    <s v="Blueprints"/>
    <s v="Blueprints"/>
  </r>
  <r>
    <x v="0"/>
    <x v="0"/>
    <n v="1023"/>
    <n v="192"/>
    <n v="22"/>
    <n v="22"/>
    <n v="55"/>
    <n v="7"/>
    <n v="7"/>
    <n v="0"/>
    <x v="0"/>
    <s v="Training Videos"/>
    <s v="Training Videos"/>
  </r>
  <r>
    <x v="0"/>
    <x v="0"/>
    <n v="1025"/>
    <n v="347"/>
    <n v="21"/>
    <n v="21"/>
    <n v="71.97"/>
    <n v="4"/>
    <n v="4"/>
    <n v="0"/>
    <x v="0"/>
    <s v="eBooks"/>
    <s v="eBooks"/>
  </r>
  <r>
    <x v="0"/>
    <x v="0"/>
    <n v="1031"/>
    <n v="134"/>
    <n v="23"/>
    <n v="23"/>
    <n v="99.949999999999989"/>
    <n v="4"/>
    <n v="4"/>
    <n v="0"/>
    <x v="0"/>
    <s v="eBooks"/>
    <s v="eBooks"/>
  </r>
  <r>
    <x v="0"/>
    <x v="0"/>
    <n v="1033"/>
    <n v="198"/>
    <n v="22"/>
    <n v="22"/>
    <n v="36"/>
    <n v="1"/>
    <n v="1"/>
    <n v="0"/>
    <x v="0"/>
    <s v="Blueprints"/>
    <s v="Blueprints"/>
  </r>
  <r>
    <x v="0"/>
    <x v="0"/>
    <n v="1036"/>
    <n v="160"/>
    <n v="22"/>
    <n v="22"/>
    <n v="47.96"/>
    <n v="1"/>
    <n v="1"/>
    <n v="0"/>
    <x v="0"/>
    <s v="Blueprints"/>
    <s v="Blueprints"/>
  </r>
  <r>
    <x v="0"/>
    <x v="0"/>
    <n v="1043"/>
    <n v="220"/>
    <n v="22"/>
    <n v="22"/>
    <n v="3495"/>
    <n v="6"/>
    <n v="6"/>
    <n v="0"/>
    <x v="0"/>
    <s v="Robots"/>
    <s v="Robots"/>
  </r>
  <r>
    <x v="0"/>
    <x v="0"/>
    <n v="1052"/>
    <n v="83"/>
    <n v="23"/>
    <n v="23"/>
    <n v="77.94"/>
    <n v="4"/>
    <n v="4"/>
    <n v="0"/>
    <x v="0"/>
    <s v="eBooks"/>
    <s v="eBooks"/>
  </r>
  <r>
    <x v="0"/>
    <x v="0"/>
    <n v="1068"/>
    <n v="190"/>
    <n v="22"/>
    <n v="22"/>
    <n v="89.94"/>
    <n v="4"/>
    <n v="4"/>
    <n v="0"/>
    <x v="0"/>
    <s v="eBooks"/>
    <s v="eBooks"/>
  </r>
  <r>
    <x v="0"/>
    <x v="0"/>
    <n v="1070"/>
    <n v="167"/>
    <n v="22"/>
    <n v="22"/>
    <n v="2995"/>
    <n v="6"/>
    <n v="6"/>
    <n v="0"/>
    <x v="0"/>
    <s v="Robots"/>
    <s v="Robots"/>
  </r>
  <r>
    <x v="0"/>
    <x v="0"/>
    <n v="1072"/>
    <n v="341"/>
    <n v="21"/>
    <n v="21"/>
    <n v="29.97"/>
    <n v="1"/>
    <n v="1"/>
    <n v="0"/>
    <x v="0"/>
    <s v="Blueprints"/>
    <s v="Blueprints"/>
  </r>
  <r>
    <x v="0"/>
    <x v="0"/>
    <n v="1073"/>
    <n v="345"/>
    <n v="21"/>
    <n v="21"/>
    <n v="642"/>
    <n v="5"/>
    <n v="5"/>
    <n v="0"/>
    <x v="0"/>
    <s v="Robot Kits"/>
    <s v="Robot Kits"/>
  </r>
  <r>
    <x v="0"/>
    <x v="0"/>
    <n v="1078"/>
    <n v="334"/>
    <n v="23"/>
    <n v="21"/>
    <n v="3289"/>
    <n v="7"/>
    <n v="3"/>
    <n v="2"/>
    <x v="0"/>
    <s v="Training Videos"/>
    <s v="Drones"/>
  </r>
  <r>
    <x v="0"/>
    <x v="0"/>
    <n v="1081"/>
    <n v="182"/>
    <n v="22"/>
    <n v="22"/>
    <n v="35.97"/>
    <n v="1"/>
    <n v="1"/>
    <n v="0"/>
    <x v="0"/>
    <s v="Blueprints"/>
    <s v="Blueprints"/>
  </r>
  <r>
    <x v="0"/>
    <x v="0"/>
    <n v="1083"/>
    <n v="48"/>
    <n v="23"/>
    <n v="23"/>
    <n v="3594"/>
    <n v="6"/>
    <n v="6"/>
    <n v="0"/>
    <x v="0"/>
    <s v="Robots"/>
    <s v="Robots"/>
  </r>
  <r>
    <x v="0"/>
    <x v="0"/>
    <n v="1084"/>
    <n v="186"/>
    <n v="22"/>
    <n v="22"/>
    <n v="29.98"/>
    <n v="4"/>
    <n v="4"/>
    <n v="0"/>
    <x v="0"/>
    <s v="eBooks"/>
    <s v="eBooks"/>
  </r>
  <r>
    <x v="0"/>
    <x v="0"/>
    <n v="1092"/>
    <n v="377"/>
    <n v="21"/>
    <n v="21"/>
    <n v="26.97"/>
    <n v="1"/>
    <n v="1"/>
    <n v="0"/>
    <x v="0"/>
    <s v="Blueprints"/>
    <s v="Blueprints"/>
  </r>
  <r>
    <x v="0"/>
    <x v="0"/>
    <n v="1101"/>
    <n v="63"/>
    <n v="23"/>
    <n v="23"/>
    <n v="23.99"/>
    <n v="4"/>
    <n v="4"/>
    <n v="0"/>
    <x v="0"/>
    <s v="eBooks"/>
    <s v="eBooks"/>
  </r>
  <r>
    <x v="0"/>
    <x v="0"/>
    <n v="1102"/>
    <n v="316"/>
    <n v="21"/>
    <n v="21"/>
    <n v="1647"/>
    <n v="6"/>
    <n v="6"/>
    <n v="0"/>
    <x v="0"/>
    <s v="Robots"/>
    <s v="Robots"/>
  </r>
  <r>
    <x v="0"/>
    <x v="0"/>
    <n v="1103"/>
    <n v="105"/>
    <n v="23"/>
    <n v="23"/>
    <n v="58.5"/>
    <n v="4"/>
    <n v="4"/>
    <n v="0"/>
    <x v="0"/>
    <s v="eBooks"/>
    <s v="eBooks"/>
  </r>
  <r>
    <x v="0"/>
    <x v="0"/>
    <n v="1111"/>
    <n v="384"/>
    <n v="23"/>
    <n v="21"/>
    <n v="399.84000000000003"/>
    <n v="7"/>
    <n v="1"/>
    <n v="2"/>
    <x v="0"/>
    <s v="Training Videos"/>
    <s v="Blueprints"/>
  </r>
  <r>
    <x v="0"/>
    <x v="0"/>
    <n v="1114"/>
    <n v="234"/>
    <n v="22"/>
    <n v="22"/>
    <n v="51.96"/>
    <n v="4"/>
    <n v="4"/>
    <n v="0"/>
    <x v="0"/>
    <s v="eBooks"/>
    <s v="eBooks"/>
  </r>
  <r>
    <x v="0"/>
    <x v="0"/>
    <n v="1119"/>
    <n v="211"/>
    <n v="22"/>
    <n v="22"/>
    <n v="2244.75"/>
    <n v="7"/>
    <n v="3"/>
    <n v="0"/>
    <x v="0"/>
    <s v="Training Videos"/>
    <s v="Drones"/>
  </r>
  <r>
    <x v="0"/>
    <x v="0"/>
    <n v="1123"/>
    <n v="235"/>
    <n v="23"/>
    <n v="22"/>
    <n v="224.89999999999998"/>
    <n v="7"/>
    <n v="4"/>
    <n v="1"/>
    <x v="0"/>
    <s v="Training Videos"/>
    <s v="eBooks"/>
  </r>
  <r>
    <x v="0"/>
    <x v="0"/>
    <n v="1135"/>
    <n v="413"/>
    <n v="21"/>
    <n v="21"/>
    <n v="2995"/>
    <n v="6"/>
    <n v="6"/>
    <n v="0"/>
    <x v="0"/>
    <s v="Robots"/>
    <s v="Robots"/>
  </r>
  <r>
    <x v="0"/>
    <x v="0"/>
    <n v="1136"/>
    <n v="152"/>
    <n v="23"/>
    <n v="23"/>
    <n v="99.8"/>
    <n v="4"/>
    <n v="4"/>
    <n v="0"/>
    <x v="0"/>
    <s v="eBooks"/>
    <s v="eBooks"/>
  </r>
  <r>
    <x v="0"/>
    <x v="0"/>
    <n v="1147"/>
    <n v="411"/>
    <n v="21"/>
    <n v="21"/>
    <n v="675"/>
    <n v="5"/>
    <n v="5"/>
    <n v="0"/>
    <x v="0"/>
    <s v="Robot Kits"/>
    <s v="Robot Kits"/>
  </r>
  <r>
    <x v="0"/>
    <x v="0"/>
    <n v="1149"/>
    <n v="335"/>
    <n v="21"/>
    <n v="21"/>
    <n v="499"/>
    <n v="3"/>
    <n v="3"/>
    <n v="0"/>
    <x v="0"/>
    <s v="Drones"/>
    <s v="Drones"/>
  </r>
  <r>
    <x v="0"/>
    <x v="0"/>
    <n v="1157"/>
    <n v="144"/>
    <n v="23"/>
    <n v="23"/>
    <n v="2745"/>
    <n v="6"/>
    <n v="6"/>
    <n v="0"/>
    <x v="0"/>
    <s v="Robots"/>
    <s v="Robots"/>
  </r>
  <r>
    <x v="0"/>
    <x v="0"/>
    <n v="1161"/>
    <n v="221"/>
    <n v="23"/>
    <n v="22"/>
    <n v="829"/>
    <n v="7"/>
    <n v="7"/>
    <n v="1"/>
    <x v="0"/>
    <s v="Training Videos"/>
    <s v="Training Videos"/>
  </r>
  <r>
    <x v="0"/>
    <x v="0"/>
    <n v="1162"/>
    <n v="69"/>
    <n v="23"/>
    <n v="23"/>
    <n v="2994"/>
    <n v="3"/>
    <n v="3"/>
    <n v="0"/>
    <x v="0"/>
    <s v="Drones"/>
    <s v="Drones"/>
  </r>
  <r>
    <x v="0"/>
    <x v="0"/>
    <n v="1166"/>
    <n v="47"/>
    <n v="23"/>
    <n v="23"/>
    <n v="756"/>
    <n v="5"/>
    <n v="5"/>
    <n v="0"/>
    <x v="0"/>
    <s v="Robot Kits"/>
    <s v="Robot Kits"/>
  </r>
  <r>
    <x v="0"/>
    <x v="0"/>
    <n v="1170"/>
    <n v="230"/>
    <n v="22"/>
    <n v="22"/>
    <n v="17.98"/>
    <n v="1"/>
    <n v="1"/>
    <n v="0"/>
    <x v="0"/>
    <s v="Blueprints"/>
    <s v="Blueprints"/>
  </r>
  <r>
    <x v="0"/>
    <x v="0"/>
    <n v="1187"/>
    <n v="287"/>
    <n v="22"/>
    <n v="22"/>
    <n v="756"/>
    <n v="5"/>
    <n v="5"/>
    <n v="0"/>
    <x v="0"/>
    <s v="Robot Kits"/>
    <s v="Robot Kits"/>
  </r>
  <r>
    <x v="0"/>
    <x v="0"/>
    <n v="1193"/>
    <n v="337"/>
    <n v="21"/>
    <n v="21"/>
    <n v="83.94"/>
    <n v="4"/>
    <n v="4"/>
    <n v="0"/>
    <x v="0"/>
    <s v="eBooks"/>
    <s v="eBooks"/>
  </r>
  <r>
    <x v="0"/>
    <x v="0"/>
    <n v="1198"/>
    <n v="232"/>
    <n v="22"/>
    <n v="22"/>
    <n v="47.98"/>
    <n v="4"/>
    <n v="4"/>
    <n v="0"/>
    <x v="0"/>
    <s v="eBooks"/>
    <s v="eBooks"/>
  </r>
  <r>
    <x v="0"/>
    <x v="0"/>
    <n v="1202"/>
    <n v="72"/>
    <n v="23"/>
    <n v="23"/>
    <n v="74.95"/>
    <n v="4"/>
    <n v="4"/>
    <n v="0"/>
    <x v="0"/>
    <s v="eBooks"/>
    <s v="eBooks"/>
  </r>
  <r>
    <x v="0"/>
    <x v="0"/>
    <n v="1203"/>
    <n v="357"/>
    <n v="21"/>
    <n v="21"/>
    <n v="945"/>
    <n v="5"/>
    <n v="5"/>
    <n v="0"/>
    <x v="0"/>
    <s v="Robot Kits"/>
    <s v="Robot Kits"/>
  </r>
  <r>
    <x v="0"/>
    <x v="0"/>
    <n v="1204"/>
    <n v="261"/>
    <n v="22"/>
    <n v="22"/>
    <n v="137.5"/>
    <n v="7"/>
    <n v="7"/>
    <n v="0"/>
    <x v="0"/>
    <s v="Training Videos"/>
    <s v="Training Videos"/>
  </r>
  <r>
    <x v="0"/>
    <x v="0"/>
    <n v="1209"/>
    <n v="314"/>
    <n v="21"/>
    <n v="21"/>
    <n v="86.97"/>
    <n v="7"/>
    <n v="7"/>
    <n v="0"/>
    <x v="0"/>
    <s v="Training Videos"/>
    <s v="Training Videos"/>
  </r>
  <r>
    <x v="0"/>
    <x v="0"/>
    <n v="1214"/>
    <n v="68"/>
    <n v="23"/>
    <n v="23"/>
    <n v="59.96"/>
    <n v="4"/>
    <n v="4"/>
    <n v="0"/>
    <x v="0"/>
    <s v="eBooks"/>
    <s v="eBooks"/>
  </r>
  <r>
    <x v="0"/>
    <x v="0"/>
    <n v="1223"/>
    <n v="331"/>
    <n v="21"/>
    <n v="21"/>
    <n v="2102.9700000000003"/>
    <n v="6"/>
    <n v="4"/>
    <n v="0"/>
    <x v="0"/>
    <s v="Robots"/>
    <s v="eBooks"/>
  </r>
  <r>
    <x v="0"/>
    <x v="0"/>
    <n v="1226"/>
    <n v="260"/>
    <n v="22"/>
    <n v="22"/>
    <n v="895"/>
    <n v="2"/>
    <n v="2"/>
    <n v="0"/>
    <x v="0"/>
    <s v="Drone Kits"/>
    <s v="Drone Kits"/>
  </r>
  <r>
    <x v="0"/>
    <x v="0"/>
    <n v="1227"/>
    <n v="143"/>
    <n v="23"/>
    <n v="23"/>
    <n v="95.96"/>
    <n v="4"/>
    <n v="4"/>
    <n v="0"/>
    <x v="0"/>
    <s v="eBooks"/>
    <s v="eBooks"/>
  </r>
  <r>
    <x v="0"/>
    <x v="0"/>
    <n v="1233"/>
    <n v="219"/>
    <n v="22"/>
    <n v="22"/>
    <n v="500"/>
    <n v="3"/>
    <n v="3"/>
    <n v="0"/>
    <x v="0"/>
    <s v="Drones"/>
    <s v="Drones"/>
  </r>
  <r>
    <x v="0"/>
    <x v="0"/>
    <n v="1238"/>
    <n v="336"/>
    <n v="21"/>
    <n v="21"/>
    <n v="89.97"/>
    <n v="7"/>
    <n v="7"/>
    <n v="0"/>
    <x v="0"/>
    <s v="Training Videos"/>
    <s v="Training Videos"/>
  </r>
  <r>
    <x v="0"/>
    <x v="0"/>
    <n v="1254"/>
    <n v="415"/>
    <n v="21"/>
    <n v="21"/>
    <n v="51.96"/>
    <n v="4"/>
    <n v="4"/>
    <n v="0"/>
    <x v="0"/>
    <s v="eBooks"/>
    <s v="eBooks"/>
  </r>
  <r>
    <x v="0"/>
    <x v="0"/>
    <n v="1256"/>
    <n v="404"/>
    <n v="21"/>
    <n v="21"/>
    <n v="19.98"/>
    <n v="1"/>
    <n v="1"/>
    <n v="0"/>
    <x v="0"/>
    <s v="Blueprints"/>
    <s v="Blueprints"/>
  </r>
  <r>
    <x v="0"/>
    <x v="0"/>
    <n v="1258"/>
    <n v="298"/>
    <n v="21"/>
    <n v="21"/>
    <n v="1647"/>
    <n v="6"/>
    <n v="6"/>
    <n v="0"/>
    <x v="0"/>
    <s v="Robots"/>
    <s v="Robots"/>
  </r>
  <r>
    <x v="0"/>
    <x v="0"/>
    <n v="1264"/>
    <n v="76"/>
    <n v="23"/>
    <n v="23"/>
    <n v="99.96"/>
    <n v="4"/>
    <n v="4"/>
    <n v="0"/>
    <x v="0"/>
    <s v="eBooks"/>
    <s v="eBooks"/>
  </r>
  <r>
    <x v="0"/>
    <x v="0"/>
    <n v="1267"/>
    <n v="178"/>
    <n v="22"/>
    <n v="22"/>
    <n v="501"/>
    <n v="2"/>
    <n v="2"/>
    <n v="0"/>
    <x v="0"/>
    <s v="Drone Kits"/>
    <s v="Drone Kits"/>
  </r>
  <r>
    <x v="0"/>
    <x v="0"/>
    <n v="1272"/>
    <n v="21"/>
    <n v="23"/>
    <n v="23"/>
    <n v="113.97"/>
    <n v="7"/>
    <n v="7"/>
    <n v="0"/>
    <x v="0"/>
    <s v="Training Videos"/>
    <s v="Training Videos"/>
  </r>
  <r>
    <x v="0"/>
    <x v="0"/>
    <n v="1285"/>
    <n v="78"/>
    <n v="23"/>
    <n v="23"/>
    <n v="117"/>
    <n v="4"/>
    <n v="4"/>
    <n v="0"/>
    <x v="0"/>
    <s v="eBooks"/>
    <s v="eBooks"/>
  </r>
  <r>
    <x v="0"/>
    <x v="0"/>
    <n v="1289"/>
    <n v="313"/>
    <n v="22"/>
    <n v="21"/>
    <n v="1235.94"/>
    <n v="5"/>
    <n v="4"/>
    <n v="1"/>
    <x v="0"/>
    <s v="Robot Kits"/>
    <s v="eBooks"/>
  </r>
  <r>
    <x v="0"/>
    <x v="0"/>
    <n v="1290"/>
    <n v="208"/>
    <n v="22"/>
    <n v="22"/>
    <n v="1185"/>
    <n v="3"/>
    <n v="3"/>
    <n v="0"/>
    <x v="0"/>
    <s v="Drones"/>
    <s v="Drones"/>
  </r>
  <r>
    <x v="0"/>
    <x v="0"/>
    <n v="1291"/>
    <n v="373"/>
    <n v="21"/>
    <n v="21"/>
    <n v="11.99"/>
    <n v="1"/>
    <n v="1"/>
    <n v="0"/>
    <x v="0"/>
    <s v="Blueprints"/>
    <s v="Blueprints"/>
  </r>
  <r>
    <x v="0"/>
    <x v="0"/>
    <n v="1296"/>
    <n v="174"/>
    <n v="22"/>
    <n v="22"/>
    <n v="178"/>
    <n v="2"/>
    <n v="2"/>
    <n v="0"/>
    <x v="0"/>
    <s v="Drone Kits"/>
    <s v="Drone Kits"/>
  </r>
  <r>
    <x v="0"/>
    <x v="0"/>
    <n v="1302"/>
    <n v="104"/>
    <n v="23"/>
    <n v="23"/>
    <n v="395"/>
    <n v="3"/>
    <n v="3"/>
    <n v="0"/>
    <x v="0"/>
    <s v="Drones"/>
    <s v="Drones"/>
  </r>
  <r>
    <x v="0"/>
    <x v="0"/>
    <n v="1306"/>
    <n v="138"/>
    <n v="23"/>
    <n v="23"/>
    <n v="99.8"/>
    <n v="4"/>
    <n v="4"/>
    <n v="0"/>
    <x v="0"/>
    <s v="eBooks"/>
    <s v="eBooks"/>
  </r>
  <r>
    <x v="0"/>
    <x v="0"/>
    <n v="1307"/>
    <n v="391"/>
    <n v="21"/>
    <n v="21"/>
    <n v="35.96"/>
    <n v="1"/>
    <n v="1"/>
    <n v="0"/>
    <x v="0"/>
    <s v="Blueprints"/>
    <s v="Blueprints"/>
  </r>
  <r>
    <x v="0"/>
    <x v="0"/>
    <n v="1309"/>
    <n v="297"/>
    <n v="21"/>
    <n v="21"/>
    <n v="48"/>
    <n v="1"/>
    <n v="1"/>
    <n v="0"/>
    <x v="0"/>
    <s v="Blueprints"/>
    <s v="Blueprints"/>
  </r>
  <r>
    <x v="0"/>
    <x v="0"/>
    <n v="1313"/>
    <n v="23"/>
    <n v="23"/>
    <n v="23"/>
    <n v="1185"/>
    <n v="3"/>
    <n v="3"/>
    <n v="0"/>
    <x v="0"/>
    <s v="Drones"/>
    <s v="Drones"/>
  </r>
  <r>
    <x v="0"/>
    <x v="0"/>
    <n v="1320"/>
    <n v="172"/>
    <n v="22"/>
    <n v="22"/>
    <n v="86.97"/>
    <n v="7"/>
    <n v="7"/>
    <n v="0"/>
    <x v="0"/>
    <s v="Training Videos"/>
    <s v="Training Videos"/>
  </r>
  <r>
    <x v="0"/>
    <x v="0"/>
    <n v="1326"/>
    <n v="102"/>
    <n v="23"/>
    <n v="23"/>
    <n v="750"/>
    <n v="3"/>
    <n v="3"/>
    <n v="0"/>
    <x v="0"/>
    <s v="Drones"/>
    <s v="Drones"/>
  </r>
  <r>
    <x v="0"/>
    <x v="0"/>
    <n v="1334"/>
    <n v="290"/>
    <n v="22"/>
    <n v="22"/>
    <n v="1797"/>
    <n v="6"/>
    <n v="6"/>
    <n v="0"/>
    <x v="0"/>
    <s v="Robots"/>
    <s v="Robots"/>
  </r>
  <r>
    <x v="0"/>
    <x v="0"/>
    <n v="1336"/>
    <n v="38"/>
    <n v="23"/>
    <n v="23"/>
    <n v="75.98"/>
    <n v="7"/>
    <n v="7"/>
    <n v="0"/>
    <x v="0"/>
    <s v="Training Videos"/>
    <s v="Training Videos"/>
  </r>
  <r>
    <x v="0"/>
    <x v="0"/>
    <n v="1340"/>
    <n v="59"/>
    <n v="23"/>
    <n v="23"/>
    <n v="72"/>
    <n v="1"/>
    <n v="1"/>
    <n v="0"/>
    <x v="0"/>
    <s v="Blueprints"/>
    <s v="Blueprints"/>
  </r>
  <r>
    <x v="0"/>
    <x v="0"/>
    <n v="1344"/>
    <n v="141"/>
    <n v="23"/>
    <n v="23"/>
    <n v="51.96"/>
    <n v="4"/>
    <n v="4"/>
    <n v="0"/>
    <x v="0"/>
    <s v="eBooks"/>
    <s v="eBooks"/>
  </r>
  <r>
    <x v="0"/>
    <x v="0"/>
    <n v="1374"/>
    <n v="329"/>
    <n v="21"/>
    <n v="21"/>
    <n v="945"/>
    <n v="5"/>
    <n v="5"/>
    <n v="0"/>
    <x v="0"/>
    <s v="Robot Kits"/>
    <s v="Robot Kits"/>
  </r>
  <r>
    <x v="0"/>
    <x v="0"/>
    <n v="1399"/>
    <n v="210"/>
    <n v="22"/>
    <n v="22"/>
    <n v="1368"/>
    <n v="6"/>
    <n v="6"/>
    <n v="0"/>
    <x v="0"/>
    <s v="Robots"/>
    <s v="Robots"/>
  </r>
  <r>
    <x v="0"/>
    <x v="0"/>
    <n v="1414"/>
    <n v="228"/>
    <n v="22"/>
    <n v="22"/>
    <n v="72"/>
    <n v="1"/>
    <n v="1"/>
    <n v="0"/>
    <x v="0"/>
    <s v="Blueprints"/>
    <s v="Blueprints"/>
  </r>
  <r>
    <x v="0"/>
    <x v="0"/>
    <n v="1420"/>
    <n v="412"/>
    <n v="21"/>
    <n v="21"/>
    <n v="113.97"/>
    <n v="7"/>
    <n v="7"/>
    <n v="0"/>
    <x v="0"/>
    <s v="Training Videos"/>
    <s v="Training Videos"/>
  </r>
  <r>
    <x v="0"/>
    <x v="0"/>
    <n v="1421"/>
    <n v="275"/>
    <n v="22"/>
    <n v="22"/>
    <n v="62.849999999999994"/>
    <n v="4"/>
    <n v="4"/>
    <n v="0"/>
    <x v="0"/>
    <s v="eBooks"/>
    <s v="eBooks"/>
  </r>
  <r>
    <x v="0"/>
    <x v="0"/>
    <n v="1431"/>
    <n v="10"/>
    <n v="23"/>
    <n v="23"/>
    <n v="500"/>
    <n v="3"/>
    <n v="3"/>
    <n v="0"/>
    <x v="0"/>
    <s v="Drones"/>
    <s v="Drones"/>
  </r>
  <r>
    <x v="0"/>
    <x v="0"/>
    <n v="1434"/>
    <n v="248"/>
    <n v="22"/>
    <n v="22"/>
    <n v="1995"/>
    <n v="3"/>
    <n v="3"/>
    <n v="0"/>
    <x v="0"/>
    <s v="Drones"/>
    <s v="Drones"/>
  </r>
  <r>
    <x v="0"/>
    <x v="0"/>
    <n v="1436"/>
    <n v="119"/>
    <n v="23"/>
    <n v="23"/>
    <n v="32.97"/>
    <n v="1"/>
    <n v="1"/>
    <n v="0"/>
    <x v="0"/>
    <s v="Blueprints"/>
    <s v="Blueprints"/>
  </r>
  <r>
    <x v="0"/>
    <x v="0"/>
    <n v="1445"/>
    <n v="319"/>
    <n v="21"/>
    <n v="21"/>
    <n v="167"/>
    <n v="2"/>
    <n v="2"/>
    <n v="0"/>
    <x v="0"/>
    <s v="Drone Kits"/>
    <s v="Drone Kits"/>
  </r>
  <r>
    <x v="0"/>
    <x v="0"/>
    <n v="1446"/>
    <n v="381"/>
    <n v="21"/>
    <n v="21"/>
    <n v="43.96"/>
    <n v="1"/>
    <n v="1"/>
    <n v="0"/>
    <x v="0"/>
    <s v="Blueprints"/>
    <s v="Blueprints"/>
  </r>
  <r>
    <x v="0"/>
    <x v="0"/>
    <n v="1447"/>
    <n v="244"/>
    <n v="22"/>
    <n v="22"/>
    <n v="35.96"/>
    <n v="1"/>
    <n v="1"/>
    <n v="0"/>
    <x v="0"/>
    <s v="Blueprints"/>
    <s v="Blueprints"/>
  </r>
  <r>
    <x v="0"/>
    <x v="0"/>
    <n v="1454"/>
    <n v="267"/>
    <n v="22"/>
    <n v="22"/>
    <n v="54"/>
    <n v="2"/>
    <n v="2"/>
    <n v="0"/>
    <x v="0"/>
    <s v="Drone Kits"/>
    <s v="Drone Kits"/>
  </r>
  <r>
    <x v="0"/>
    <x v="0"/>
    <n v="1457"/>
    <n v="236"/>
    <n v="22"/>
    <n v="22"/>
    <n v="2097"/>
    <n v="6"/>
    <n v="6"/>
    <n v="0"/>
    <x v="0"/>
    <s v="Robots"/>
    <s v="Robots"/>
  </r>
  <r>
    <x v="0"/>
    <x v="0"/>
    <n v="1465"/>
    <n v="16"/>
    <n v="23"/>
    <n v="23"/>
    <n v="269.85000000000002"/>
    <n v="2"/>
    <n v="2"/>
    <n v="0"/>
    <x v="0"/>
    <s v="Drone Kits"/>
    <s v="Drone Kits"/>
  </r>
  <r>
    <x v="0"/>
    <x v="0"/>
    <n v="1474"/>
    <n v="296"/>
    <n v="21"/>
    <n v="21"/>
    <n v="267"/>
    <n v="2"/>
    <n v="2"/>
    <n v="0"/>
    <x v="0"/>
    <s v="Drone Kits"/>
    <s v="Drone Kits"/>
  </r>
  <r>
    <x v="0"/>
    <x v="0"/>
    <n v="1480"/>
    <n v="257"/>
    <n v="22"/>
    <n v="22"/>
    <n v="259.89999999999998"/>
    <n v="2"/>
    <n v="2"/>
    <n v="0"/>
    <x v="0"/>
    <s v="Drone Kits"/>
    <s v="Drone Kits"/>
  </r>
  <r>
    <x v="0"/>
    <x v="0"/>
    <n v="1500"/>
    <n v="283"/>
    <n v="22"/>
    <n v="22"/>
    <n v="95.96"/>
    <n v="4"/>
    <n v="4"/>
    <n v="0"/>
    <x v="0"/>
    <s v="eBooks"/>
    <s v="eBooks"/>
  </r>
  <r>
    <x v="0"/>
    <x v="0"/>
    <n v="1502"/>
    <n v="354"/>
    <n v="21"/>
    <n v="21"/>
    <n v="1975"/>
    <n v="3"/>
    <n v="3"/>
    <n v="0"/>
    <x v="0"/>
    <s v="Drones"/>
    <s v="Drones"/>
  </r>
  <r>
    <x v="0"/>
    <x v="0"/>
    <n v="1503"/>
    <n v="367"/>
    <n v="21"/>
    <n v="21"/>
    <n v="2052"/>
    <n v="6"/>
    <n v="6"/>
    <n v="0"/>
    <x v="0"/>
    <s v="Robots"/>
    <s v="Robots"/>
  </r>
  <r>
    <x v="0"/>
    <x v="0"/>
    <n v="1505"/>
    <n v="156"/>
    <n v="22"/>
    <n v="22"/>
    <n v="537"/>
    <n v="2"/>
    <n v="2"/>
    <n v="0"/>
    <x v="0"/>
    <s v="Drone Kits"/>
    <s v="Drone Kits"/>
  </r>
  <r>
    <x v="0"/>
    <x v="0"/>
    <n v="1508"/>
    <n v="177"/>
    <n v="22"/>
    <n v="22"/>
    <n v="59.98"/>
    <n v="7"/>
    <n v="7"/>
    <n v="0"/>
    <x v="0"/>
    <s v="Training Videos"/>
    <s v="Training Videos"/>
  </r>
  <r>
    <x v="0"/>
    <x v="0"/>
    <n v="1520"/>
    <n v="317"/>
    <n v="21"/>
    <n v="21"/>
    <n v="1185"/>
    <n v="3"/>
    <n v="3"/>
    <n v="0"/>
    <x v="0"/>
    <s v="Drones"/>
    <s v="Drones"/>
  </r>
  <r>
    <x v="0"/>
    <x v="0"/>
    <n v="1523"/>
    <n v="349"/>
    <n v="23"/>
    <n v="21"/>
    <n v="5085.5"/>
    <n v="7"/>
    <n v="6"/>
    <n v="2"/>
    <x v="0"/>
    <s v="Training Videos"/>
    <s v="Robots"/>
  </r>
  <r>
    <x v="0"/>
    <x v="0"/>
    <n v="1524"/>
    <n v="99"/>
    <n v="23"/>
    <n v="23"/>
    <n v="44.97"/>
    <n v="4"/>
    <n v="4"/>
    <n v="0"/>
    <x v="0"/>
    <s v="eBooks"/>
    <s v="eBooks"/>
  </r>
  <r>
    <x v="0"/>
    <x v="0"/>
    <n v="1533"/>
    <n v="130"/>
    <n v="23"/>
    <n v="23"/>
    <n v="19.989999999999998"/>
    <n v="4"/>
    <n v="4"/>
    <n v="0"/>
    <x v="0"/>
    <s v="eBooks"/>
    <s v="eBooks"/>
  </r>
  <r>
    <x v="0"/>
    <x v="0"/>
    <n v="1539"/>
    <n v="394"/>
    <n v="21"/>
    <n v="21"/>
    <n v="99.96"/>
    <n v="4"/>
    <n v="4"/>
    <n v="0"/>
    <x v="0"/>
    <s v="eBooks"/>
    <s v="eBooks"/>
  </r>
  <r>
    <x v="0"/>
    <x v="0"/>
    <n v="1542"/>
    <n v="52"/>
    <n v="23"/>
    <n v="23"/>
    <n v="2995"/>
    <n v="6"/>
    <n v="6"/>
    <n v="0"/>
    <x v="0"/>
    <s v="Robots"/>
    <s v="Robots"/>
  </r>
  <r>
    <x v="0"/>
    <x v="0"/>
    <n v="1547"/>
    <n v="176"/>
    <n v="22"/>
    <n v="22"/>
    <n v="176.85000000000002"/>
    <n v="2"/>
    <n v="2"/>
    <n v="0"/>
    <x v="0"/>
    <s v="Drone Kits"/>
    <s v="Drone Kits"/>
  </r>
  <r>
    <x v="0"/>
    <x v="0"/>
    <n v="1549"/>
    <n v="216"/>
    <n v="22"/>
    <n v="22"/>
    <n v="4194"/>
    <n v="6"/>
    <n v="6"/>
    <n v="0"/>
    <x v="0"/>
    <s v="Robots"/>
    <s v="Robots"/>
  </r>
  <r>
    <x v="0"/>
    <x v="0"/>
    <n v="1551"/>
    <n v="51"/>
    <n v="23"/>
    <n v="23"/>
    <n v="44.97"/>
    <n v="4"/>
    <n v="4"/>
    <n v="0"/>
    <x v="0"/>
    <s v="eBooks"/>
    <s v="eBooks"/>
  </r>
  <r>
    <x v="0"/>
    <x v="0"/>
    <n v="1559"/>
    <n v="424"/>
    <n v="21"/>
    <n v="21"/>
    <n v="162"/>
    <n v="2"/>
    <n v="2"/>
    <n v="0"/>
    <x v="0"/>
    <s v="Drone Kits"/>
    <s v="Drone Kits"/>
  </r>
  <r>
    <x v="0"/>
    <x v="0"/>
    <n v="1565"/>
    <n v="299"/>
    <n v="21"/>
    <n v="21"/>
    <n v="62.849999999999994"/>
    <n v="4"/>
    <n v="4"/>
    <n v="0"/>
    <x v="0"/>
    <s v="eBooks"/>
    <s v="eBooks"/>
  </r>
  <r>
    <x v="0"/>
    <x v="0"/>
    <n v="1566"/>
    <n v="416"/>
    <n v="21"/>
    <n v="21"/>
    <n v="74.95"/>
    <n v="4"/>
    <n v="4"/>
    <n v="0"/>
    <x v="0"/>
    <s v="eBooks"/>
    <s v="eBooks"/>
  </r>
  <r>
    <x v="0"/>
    <x v="0"/>
    <n v="1567"/>
    <n v="2"/>
    <n v="23"/>
    <n v="23"/>
    <n v="2649"/>
    <n v="6"/>
    <n v="6"/>
    <n v="0"/>
    <x v="1"/>
    <s v="Robots"/>
    <s v="Robots"/>
  </r>
  <r>
    <x v="0"/>
    <x v="0"/>
    <n v="1570"/>
    <n v="309"/>
    <n v="21"/>
    <n v="21"/>
    <n v="1000"/>
    <n v="3"/>
    <n v="3"/>
    <n v="0"/>
    <x v="0"/>
    <s v="Drones"/>
    <s v="Drones"/>
  </r>
  <r>
    <x v="0"/>
    <x v="0"/>
    <n v="1572"/>
    <n v="145"/>
    <n v="23"/>
    <n v="23"/>
    <n v="476"/>
    <n v="2"/>
    <n v="2"/>
    <n v="0"/>
    <x v="0"/>
    <s v="Drone Kits"/>
    <s v="Drone Kits"/>
  </r>
  <r>
    <x v="0"/>
    <x v="0"/>
    <n v="1573"/>
    <n v="370"/>
    <n v="21"/>
    <n v="21"/>
    <n v="2495"/>
    <n v="3"/>
    <n v="3"/>
    <n v="0"/>
    <x v="0"/>
    <s v="Drones"/>
    <s v="Drones"/>
  </r>
  <r>
    <x v="0"/>
    <x v="0"/>
    <n v="1578"/>
    <n v="259"/>
    <n v="22"/>
    <n v="22"/>
    <n v="36"/>
    <n v="1"/>
    <n v="1"/>
    <n v="0"/>
    <x v="0"/>
    <s v="Blueprints"/>
    <s v="Blueprints"/>
  </r>
  <r>
    <x v="0"/>
    <x v="0"/>
    <n v="1582"/>
    <n v="328"/>
    <n v="21"/>
    <n v="21"/>
    <n v="1995"/>
    <n v="3"/>
    <n v="3"/>
    <n v="0"/>
    <x v="0"/>
    <s v="Drones"/>
    <s v="Drones"/>
  </r>
  <r>
    <x v="0"/>
    <x v="0"/>
    <n v="1584"/>
    <n v="213"/>
    <n v="22"/>
    <n v="22"/>
    <n v="119.94999999999999"/>
    <n v="4"/>
    <n v="4"/>
    <n v="0"/>
    <x v="0"/>
    <s v="eBooks"/>
    <s v="eBooks"/>
  </r>
  <r>
    <x v="0"/>
    <x v="0"/>
    <n v="1585"/>
    <n v="163"/>
    <n v="22"/>
    <n v="22"/>
    <n v="1098"/>
    <n v="6"/>
    <n v="6"/>
    <n v="0"/>
    <x v="0"/>
    <s v="Robots"/>
    <s v="Robots"/>
  </r>
  <r>
    <x v="0"/>
    <x v="0"/>
    <n v="1589"/>
    <n v="185"/>
    <n v="23"/>
    <n v="22"/>
    <n v="151.84"/>
    <n v="1"/>
    <n v="1"/>
    <n v="1"/>
    <x v="0"/>
    <s v="Blueprints"/>
    <s v="Blueprints"/>
  </r>
  <r>
    <x v="0"/>
    <x v="0"/>
    <n v="1591"/>
    <n v="131"/>
    <n v="23"/>
    <n v="23"/>
    <n v="2052"/>
    <n v="6"/>
    <n v="6"/>
    <n v="0"/>
    <x v="0"/>
    <s v="Robots"/>
    <s v="Robots"/>
  </r>
  <r>
    <x v="0"/>
    <x v="0"/>
    <n v="1599"/>
    <n v="120"/>
    <n v="23"/>
    <n v="23"/>
    <n v="51.96"/>
    <n v="4"/>
    <n v="4"/>
    <n v="0"/>
    <x v="0"/>
    <s v="eBooks"/>
    <s v="eBooks"/>
  </r>
  <r>
    <x v="0"/>
    <x v="0"/>
    <n v="1603"/>
    <n v="272"/>
    <n v="22"/>
    <n v="22"/>
    <n v="16.75"/>
    <n v="4"/>
    <n v="4"/>
    <n v="0"/>
    <x v="0"/>
    <s v="eBooks"/>
    <s v="eBooks"/>
  </r>
  <r>
    <x v="0"/>
    <x v="0"/>
    <n v="1608"/>
    <n v="280"/>
    <n v="22"/>
    <n v="22"/>
    <n v="36"/>
    <n v="1"/>
    <n v="1"/>
    <n v="0"/>
    <x v="0"/>
    <s v="Blueprints"/>
    <s v="Blueprints"/>
  </r>
  <r>
    <x v="0"/>
    <x v="0"/>
    <n v="1613"/>
    <n v="43"/>
    <n v="23"/>
    <n v="23"/>
    <n v="60"/>
    <n v="1"/>
    <n v="1"/>
    <n v="0"/>
    <x v="0"/>
    <s v="Blueprints"/>
    <s v="Blueprints"/>
  </r>
  <r>
    <x v="0"/>
    <x v="0"/>
    <n v="1614"/>
    <n v="202"/>
    <n v="23"/>
    <n v="22"/>
    <n v="464.69999999999993"/>
    <n v="4"/>
    <n v="2"/>
    <n v="1"/>
    <x v="0"/>
    <s v="eBooks"/>
    <s v="Drone Kits"/>
  </r>
  <r>
    <x v="0"/>
    <x v="0"/>
    <n v="1626"/>
    <n v="86"/>
    <n v="23"/>
    <n v="23"/>
    <n v="649.75"/>
    <n v="2"/>
    <n v="2"/>
    <n v="0"/>
    <x v="0"/>
    <s v="Drone Kits"/>
    <s v="Drone Kits"/>
  </r>
  <r>
    <x v="0"/>
    <x v="0"/>
    <n v="1628"/>
    <n v="161"/>
    <n v="22"/>
    <n v="22"/>
    <n v="15.98"/>
    <n v="1"/>
    <n v="1"/>
    <n v="0"/>
    <x v="0"/>
    <s v="Blueprints"/>
    <s v="Blueprints"/>
  </r>
  <r>
    <x v="0"/>
    <x v="0"/>
    <n v="1634"/>
    <n v="195"/>
    <n v="23"/>
    <n v="22"/>
    <n v="8183.34"/>
    <n v="6"/>
    <n v="2"/>
    <n v="1"/>
    <x v="0"/>
    <s v="Robots"/>
    <s v="Drone Kits"/>
  </r>
  <r>
    <x v="0"/>
    <x v="0"/>
    <n v="1644"/>
    <n v="18"/>
    <n v="23"/>
    <n v="23"/>
    <n v="1596"/>
    <n v="3"/>
    <n v="3"/>
    <n v="0"/>
    <x v="0"/>
    <s v="Drones"/>
    <s v="Drones"/>
  </r>
  <r>
    <x v="0"/>
    <x v="0"/>
    <n v="1645"/>
    <n v="393"/>
    <n v="21"/>
    <n v="21"/>
    <n v="174.95000000000002"/>
    <n v="7"/>
    <n v="7"/>
    <n v="0"/>
    <x v="0"/>
    <s v="Training Videos"/>
    <s v="Training Videos"/>
  </r>
  <r>
    <x v="0"/>
    <x v="0"/>
    <n v="1646"/>
    <n v="124"/>
    <n v="23"/>
    <n v="23"/>
    <n v="60"/>
    <n v="1"/>
    <n v="1"/>
    <n v="0"/>
    <x v="0"/>
    <s v="Blueprints"/>
    <s v="Blueprints"/>
  </r>
  <r>
    <x v="0"/>
    <x v="0"/>
    <n v="1647"/>
    <n v="258"/>
    <n v="22"/>
    <n v="22"/>
    <n v="36"/>
    <n v="1"/>
    <n v="1"/>
    <n v="0"/>
    <x v="0"/>
    <s v="Blueprints"/>
    <s v="Blueprints"/>
  </r>
  <r>
    <x v="0"/>
    <x v="0"/>
    <n v="1648"/>
    <n v="392"/>
    <n v="22"/>
    <n v="21"/>
    <n v="7475.1600000000008"/>
    <n v="3"/>
    <n v="1"/>
    <n v="1"/>
    <x v="0"/>
    <s v="Drones"/>
    <s v="Blueprints"/>
  </r>
  <r>
    <x v="0"/>
    <x v="0"/>
    <n v="1652"/>
    <n v="9"/>
    <n v="23"/>
    <n v="23"/>
    <n v="75.98"/>
    <n v="7"/>
    <n v="7"/>
    <n v="0"/>
    <x v="0"/>
    <s v="Training Videos"/>
    <s v="Training Videos"/>
  </r>
  <r>
    <x v="0"/>
    <x v="0"/>
    <n v="1653"/>
    <n v="57"/>
    <n v="23"/>
    <n v="23"/>
    <n v="119.94"/>
    <n v="4"/>
    <n v="4"/>
    <n v="0"/>
    <x v="0"/>
    <s v="eBooks"/>
    <s v="eBooks"/>
  </r>
  <r>
    <x v="0"/>
    <x v="0"/>
    <n v="1688"/>
    <n v="303"/>
    <n v="21"/>
    <n v="21"/>
    <n v="75.98"/>
    <n v="7"/>
    <n v="7"/>
    <n v="0"/>
    <x v="0"/>
    <s v="Training Videos"/>
    <s v="Training Videos"/>
  </r>
  <r>
    <x v="0"/>
    <x v="0"/>
    <n v="1694"/>
    <n v="330"/>
    <n v="21"/>
    <n v="21"/>
    <n v="378"/>
    <n v="5"/>
    <n v="5"/>
    <n v="0"/>
    <x v="0"/>
    <s v="Robot Kits"/>
    <s v="Robot Kits"/>
  </r>
  <r>
    <x v="0"/>
    <x v="0"/>
    <n v="1695"/>
    <n v="399"/>
    <n v="21"/>
    <n v="21"/>
    <n v="595"/>
    <n v="2"/>
    <n v="2"/>
    <n v="0"/>
    <x v="0"/>
    <s v="Drone Kits"/>
    <s v="Drone Kits"/>
  </r>
  <r>
    <x v="0"/>
    <x v="0"/>
    <n v="1696"/>
    <n v="146"/>
    <n v="23"/>
    <n v="23"/>
    <n v="36"/>
    <n v="1"/>
    <n v="1"/>
    <n v="0"/>
    <x v="0"/>
    <s v="Blueprints"/>
    <s v="Blueprints"/>
  </r>
  <r>
    <x v="0"/>
    <x v="0"/>
    <n v="1708"/>
    <n v="39"/>
    <n v="23"/>
    <n v="23"/>
    <n v="23.99"/>
    <n v="4"/>
    <n v="4"/>
    <n v="0"/>
    <x v="0"/>
    <s v="eBooks"/>
    <s v="eBooks"/>
  </r>
  <r>
    <x v="0"/>
    <x v="0"/>
    <n v="1709"/>
    <n v="419"/>
    <n v="21"/>
    <n v="21"/>
    <n v="1797"/>
    <n v="6"/>
    <n v="6"/>
    <n v="0"/>
    <x v="0"/>
    <s v="Robots"/>
    <s v="Robots"/>
  </r>
  <r>
    <x v="0"/>
    <x v="0"/>
    <n v="1711"/>
    <n v="307"/>
    <n v="21"/>
    <n v="21"/>
    <n v="23.98"/>
    <n v="1"/>
    <n v="1"/>
    <n v="0"/>
    <x v="0"/>
    <s v="Blueprints"/>
    <s v="Blueprints"/>
  </r>
  <r>
    <x v="0"/>
    <x v="0"/>
    <n v="1712"/>
    <n v="305"/>
    <n v="21"/>
    <n v="21"/>
    <n v="449.75"/>
    <n v="2"/>
    <n v="2"/>
    <n v="0"/>
    <x v="0"/>
    <s v="Drone Kits"/>
    <s v="Drone Kits"/>
  </r>
  <r>
    <x v="0"/>
    <x v="0"/>
    <n v="1714"/>
    <n v="372"/>
    <n v="21"/>
    <n v="21"/>
    <n v="25.98"/>
    <n v="4"/>
    <n v="4"/>
    <n v="0"/>
    <x v="0"/>
    <s v="eBooks"/>
    <s v="eBooks"/>
  </r>
  <r>
    <x v="0"/>
    <x v="0"/>
    <n v="1726"/>
    <n v="310"/>
    <n v="21"/>
    <n v="21"/>
    <n v="642"/>
    <n v="5"/>
    <n v="5"/>
    <n v="0"/>
    <x v="0"/>
    <s v="Robot Kits"/>
    <s v="Robot Kits"/>
  </r>
  <r>
    <x v="0"/>
    <x v="0"/>
    <n v="1737"/>
    <n v="110"/>
    <n v="23"/>
    <n v="23"/>
    <n v="2745"/>
    <n v="6"/>
    <n v="6"/>
    <n v="0"/>
    <x v="0"/>
    <s v="Robots"/>
    <s v="Robots"/>
  </r>
  <r>
    <x v="0"/>
    <x v="0"/>
    <n v="1740"/>
    <n v="8"/>
    <n v="23"/>
    <n v="23"/>
    <n v="44.95"/>
    <n v="7"/>
    <n v="7"/>
    <n v="0"/>
    <x v="0"/>
    <s v="Training Videos"/>
    <s v="Training Videos"/>
  </r>
  <r>
    <x v="0"/>
    <x v="0"/>
    <n v="1741"/>
    <n v="147"/>
    <n v="23"/>
    <n v="23"/>
    <n v="1647"/>
    <n v="6"/>
    <n v="6"/>
    <n v="0"/>
    <x v="0"/>
    <s v="Robots"/>
    <s v="Robots"/>
  </r>
  <r>
    <x v="0"/>
    <x v="0"/>
    <n v="1742"/>
    <n v="279"/>
    <n v="22"/>
    <n v="22"/>
    <n v="48"/>
    <n v="1"/>
    <n v="1"/>
    <n v="0"/>
    <x v="0"/>
    <s v="Blueprints"/>
    <s v="Blueprints"/>
  </r>
  <r>
    <x v="0"/>
    <x v="0"/>
    <n v="1751"/>
    <n v="84"/>
    <n v="23"/>
    <n v="23"/>
    <n v="269.85000000000002"/>
    <n v="2"/>
    <n v="2"/>
    <n v="0"/>
    <x v="0"/>
    <s v="Drone Kits"/>
    <s v="Drone Kits"/>
  </r>
  <r>
    <x v="0"/>
    <x v="0"/>
    <n v="1761"/>
    <n v="196"/>
    <n v="22"/>
    <n v="22"/>
    <n v="36"/>
    <n v="1"/>
    <n v="1"/>
    <n v="0"/>
    <x v="0"/>
    <s v="Blueprints"/>
    <s v="Blueprints"/>
  </r>
  <r>
    <x v="0"/>
    <x v="0"/>
    <n v="1766"/>
    <n v="27"/>
    <n v="23"/>
    <n v="23"/>
    <n v="83.75"/>
    <n v="4"/>
    <n v="4"/>
    <n v="0"/>
    <x v="0"/>
    <s v="eBooks"/>
    <s v="eBooks"/>
  </r>
  <r>
    <x v="0"/>
    <x v="0"/>
    <n v="1773"/>
    <n v="74"/>
    <n v="23"/>
    <n v="23"/>
    <n v="117.9"/>
    <n v="2"/>
    <n v="2"/>
    <n v="0"/>
    <x v="0"/>
    <s v="Drone Kits"/>
    <s v="Drone Kits"/>
  </r>
  <r>
    <x v="0"/>
    <x v="0"/>
    <n v="1778"/>
    <n v="376"/>
    <n v="21"/>
    <n v="21"/>
    <n v="58.5"/>
    <n v="4"/>
    <n v="4"/>
    <n v="0"/>
    <x v="0"/>
    <s v="eBooks"/>
    <s v="eBooks"/>
  </r>
  <r>
    <x v="0"/>
    <x v="0"/>
    <n v="1783"/>
    <n v="333"/>
    <n v="21"/>
    <n v="21"/>
    <n v="84.949999999999989"/>
    <n v="4"/>
    <n v="4"/>
    <n v="0"/>
    <x v="0"/>
    <s v="eBooks"/>
    <s v="eBooks"/>
  </r>
  <r>
    <x v="0"/>
    <x v="0"/>
    <n v="1792"/>
    <n v="94"/>
    <n v="23"/>
    <n v="23"/>
    <n v="39"/>
    <n v="4"/>
    <n v="4"/>
    <n v="0"/>
    <x v="0"/>
    <s v="eBooks"/>
    <s v="eBooks"/>
  </r>
  <r>
    <x v="0"/>
    <x v="0"/>
    <n v="1797"/>
    <n v="217"/>
    <n v="22"/>
    <n v="22"/>
    <n v="214.95000000000002"/>
    <n v="7"/>
    <n v="7"/>
    <n v="0"/>
    <x v="0"/>
    <s v="Training Videos"/>
    <s v="Training Videos"/>
  </r>
  <r>
    <x v="0"/>
    <x v="0"/>
    <n v="1798"/>
    <n v="61"/>
    <n v="23"/>
    <n v="23"/>
    <n v="59.96"/>
    <n v="4"/>
    <n v="4"/>
    <n v="0"/>
    <x v="0"/>
    <s v="eBooks"/>
    <s v="eBooks"/>
  </r>
  <r>
    <x v="0"/>
    <x v="0"/>
    <n v="1802"/>
    <n v="282"/>
    <n v="23"/>
    <n v="22"/>
    <n v="1008"/>
    <n v="7"/>
    <n v="2"/>
    <n v="1"/>
    <x v="0"/>
    <s v="Training Videos"/>
    <s v="Drone Kits"/>
  </r>
  <r>
    <x v="0"/>
    <x v="0"/>
    <n v="1824"/>
    <n v="109"/>
    <n v="23"/>
    <n v="23"/>
    <n v="74.849999999999994"/>
    <n v="4"/>
    <n v="4"/>
    <n v="0"/>
    <x v="0"/>
    <s v="eBooks"/>
    <s v="eBooks"/>
  </r>
  <r>
    <x v="0"/>
    <x v="0"/>
    <n v="1825"/>
    <n v="168"/>
    <n v="22"/>
    <n v="22"/>
    <n v="2196"/>
    <n v="6"/>
    <n v="6"/>
    <n v="0"/>
    <x v="0"/>
    <s v="Robots"/>
    <s v="Robots"/>
  </r>
  <r>
    <x v="0"/>
    <x v="0"/>
    <n v="1830"/>
    <n v="106"/>
    <n v="23"/>
    <n v="23"/>
    <n v="8145"/>
    <n v="3"/>
    <n v="3"/>
    <n v="0"/>
    <x v="0"/>
    <s v="Drones"/>
    <s v="Drones"/>
  </r>
  <r>
    <x v="0"/>
    <x v="0"/>
    <n v="1833"/>
    <n v="103"/>
    <n v="23"/>
    <n v="23"/>
    <n v="294.75"/>
    <n v="2"/>
    <n v="2"/>
    <n v="0"/>
    <x v="0"/>
    <s v="Drone Kits"/>
    <s v="Drone Kits"/>
  </r>
  <r>
    <x v="0"/>
    <x v="0"/>
    <n v="1839"/>
    <n v="136"/>
    <n v="23"/>
    <n v="23"/>
    <n v="87.5"/>
    <n v="4"/>
    <n v="4"/>
    <n v="0"/>
    <x v="0"/>
    <s v="eBooks"/>
    <s v="eBooks"/>
  </r>
  <r>
    <x v="0"/>
    <x v="0"/>
    <n v="1842"/>
    <n v="140"/>
    <n v="23"/>
    <n v="23"/>
    <n v="48"/>
    <n v="1"/>
    <n v="1"/>
    <n v="0"/>
    <x v="0"/>
    <s v="Blueprints"/>
    <s v="Blueprints"/>
  </r>
  <r>
    <x v="0"/>
    <x v="0"/>
    <n v="1845"/>
    <n v="82"/>
    <n v="23"/>
    <n v="23"/>
    <n v="75.98"/>
    <n v="7"/>
    <n v="7"/>
    <n v="0"/>
    <x v="0"/>
    <s v="Training Videos"/>
    <s v="Training Videos"/>
  </r>
  <r>
    <x v="0"/>
    <x v="0"/>
    <n v="1847"/>
    <n v="353"/>
    <n v="21"/>
    <n v="21"/>
    <n v="1098"/>
    <n v="6"/>
    <n v="6"/>
    <n v="0"/>
    <x v="0"/>
    <s v="Robots"/>
    <s v="Robots"/>
  </r>
  <r>
    <x v="0"/>
    <x v="0"/>
    <n v="1848"/>
    <n v="129"/>
    <n v="23"/>
    <n v="23"/>
    <n v="41.97"/>
    <n v="4"/>
    <n v="4"/>
    <n v="0"/>
    <x v="0"/>
    <s v="eBooks"/>
    <s v="eBooks"/>
  </r>
  <r>
    <x v="0"/>
    <x v="0"/>
    <n v="1850"/>
    <n v="355"/>
    <n v="21"/>
    <n v="21"/>
    <n v="47.96"/>
    <n v="1"/>
    <n v="1"/>
    <n v="0"/>
    <x v="0"/>
    <s v="Blueprints"/>
    <s v="Blueprints"/>
  </r>
  <r>
    <x v="0"/>
    <x v="0"/>
    <n v="1851"/>
    <n v="292"/>
    <n v="22"/>
    <n v="22"/>
    <n v="99.8"/>
    <n v="4"/>
    <n v="4"/>
    <n v="0"/>
    <x v="0"/>
    <s v="eBooks"/>
    <s v="eBooks"/>
  </r>
  <r>
    <x v="0"/>
    <x v="0"/>
    <n v="1861"/>
    <n v="241"/>
    <n v="22"/>
    <n v="22"/>
    <n v="82.5"/>
    <n v="7"/>
    <n v="7"/>
    <n v="0"/>
    <x v="0"/>
    <s v="Training Videos"/>
    <s v="Training Videos"/>
  </r>
  <r>
    <x v="0"/>
    <x v="0"/>
    <n v="1863"/>
    <n v="277"/>
    <n v="22"/>
    <n v="22"/>
    <n v="735"/>
    <n v="5"/>
    <n v="5"/>
    <n v="0"/>
    <x v="0"/>
    <s v="Robot Kits"/>
    <s v="Robot Kits"/>
  </r>
  <r>
    <x v="0"/>
    <x v="0"/>
    <n v="1865"/>
    <n v="26"/>
    <n v="23"/>
    <n v="23"/>
    <n v="99.9"/>
    <n v="7"/>
    <n v="7"/>
    <n v="0"/>
    <x v="0"/>
    <s v="Training Videos"/>
    <s v="Training Videos"/>
  </r>
  <r>
    <x v="0"/>
    <x v="0"/>
    <n v="1866"/>
    <n v="1"/>
    <n v="23"/>
    <n v="23"/>
    <n v="47.98"/>
    <n v="4"/>
    <n v="4"/>
    <n v="0"/>
    <x v="1"/>
    <s v="eBooks"/>
    <s v="eBooks"/>
  </r>
  <r>
    <x v="0"/>
    <x v="0"/>
    <n v="1878"/>
    <n v="66"/>
    <n v="23"/>
    <n v="23"/>
    <n v="35.97"/>
    <n v="1"/>
    <n v="1"/>
    <n v="0"/>
    <x v="0"/>
    <s v="Blueprints"/>
    <s v="Blueprints"/>
  </r>
  <r>
    <x v="0"/>
    <x v="0"/>
    <n v="1879"/>
    <n v="239"/>
    <n v="22"/>
    <n v="22"/>
    <n v="62.849999999999994"/>
    <n v="4"/>
    <n v="4"/>
    <n v="0"/>
    <x v="0"/>
    <s v="eBooks"/>
    <s v="eBooks"/>
  </r>
  <r>
    <x v="0"/>
    <x v="0"/>
    <n v="1880"/>
    <n v="322"/>
    <n v="21"/>
    <n v="21"/>
    <n v="139.96"/>
    <n v="7"/>
    <n v="7"/>
    <n v="0"/>
    <x v="0"/>
    <s v="Training Videos"/>
    <s v="Training Videos"/>
  </r>
  <r>
    <x v="0"/>
    <x v="0"/>
    <n v="1884"/>
    <n v="312"/>
    <n v="21"/>
    <n v="21"/>
    <n v="4415"/>
    <n v="6"/>
    <n v="6"/>
    <n v="0"/>
    <x v="0"/>
    <s v="Robots"/>
    <s v="Robots"/>
  </r>
  <r>
    <x v="0"/>
    <x v="0"/>
    <n v="1886"/>
    <n v="127"/>
    <n v="23"/>
    <n v="23"/>
    <n v="668"/>
    <n v="2"/>
    <n v="2"/>
    <n v="0"/>
    <x v="0"/>
    <s v="Drone Kits"/>
    <s v="Drone Kits"/>
  </r>
  <r>
    <x v="0"/>
    <x v="0"/>
    <n v="1894"/>
    <n v="397"/>
    <n v="22"/>
    <n v="21"/>
    <n v="1239.52"/>
    <n v="4"/>
    <n v="2"/>
    <n v="1"/>
    <x v="0"/>
    <s v="eBooks"/>
    <s v="Drone Kits"/>
  </r>
  <r>
    <x v="0"/>
    <x v="0"/>
    <n v="1899"/>
    <n v="346"/>
    <n v="21"/>
    <n v="21"/>
    <n v="35.97"/>
    <n v="1"/>
    <n v="1"/>
    <n v="0"/>
    <x v="0"/>
    <s v="Blueprints"/>
    <s v="Blueprints"/>
  </r>
  <r>
    <x v="0"/>
    <x v="0"/>
    <n v="1905"/>
    <n v="224"/>
    <n v="22"/>
    <n v="22"/>
    <n v="347.88"/>
    <n v="7"/>
    <n v="4"/>
    <n v="0"/>
    <x v="0"/>
    <s v="Training Videos"/>
    <s v="eBooks"/>
  </r>
  <r>
    <x v="0"/>
    <x v="0"/>
    <n v="1907"/>
    <n v="383"/>
    <n v="21"/>
    <n v="21"/>
    <n v="147"/>
    <n v="7"/>
    <n v="7"/>
    <n v="0"/>
    <x v="0"/>
    <s v="Training Videos"/>
    <s v="Training Videos"/>
  </r>
  <r>
    <x v="0"/>
    <x v="0"/>
    <n v="1909"/>
    <n v="327"/>
    <n v="22"/>
    <n v="21"/>
    <n v="548.91"/>
    <n v="7"/>
    <n v="1"/>
    <n v="1"/>
    <x v="0"/>
    <s v="Training Videos"/>
    <s v="Blueprints"/>
  </r>
  <r>
    <x v="0"/>
    <x v="0"/>
    <n v="1911"/>
    <n v="284"/>
    <n v="22"/>
    <n v="22"/>
    <n v="87.5"/>
    <n v="4"/>
    <n v="4"/>
    <n v="0"/>
    <x v="0"/>
    <s v="eBooks"/>
    <s v="eBooks"/>
  </r>
  <r>
    <x v="0"/>
    <x v="0"/>
    <n v="1923"/>
    <n v="321"/>
    <n v="21"/>
    <n v="21"/>
    <n v="15.98"/>
    <n v="1"/>
    <n v="1"/>
    <n v="0"/>
    <x v="0"/>
    <s v="Blueprints"/>
    <s v="Blueprints"/>
  </r>
  <r>
    <x v="0"/>
    <x v="0"/>
    <n v="1928"/>
    <n v="252"/>
    <n v="22"/>
    <n v="22"/>
    <n v="67.959999999999994"/>
    <n v="4"/>
    <n v="4"/>
    <n v="0"/>
    <x v="0"/>
    <s v="eBooks"/>
    <s v="eBooks"/>
  </r>
  <r>
    <x v="0"/>
    <x v="0"/>
    <n v="1930"/>
    <n v="36"/>
    <n v="23"/>
    <n v="23"/>
    <n v="1250"/>
    <n v="3"/>
    <n v="3"/>
    <n v="0"/>
    <x v="0"/>
    <s v="Drones"/>
    <s v="Drones"/>
  </r>
  <r>
    <x v="0"/>
    <x v="0"/>
    <n v="1932"/>
    <n v="243"/>
    <n v="22"/>
    <n v="22"/>
    <n v="779.69999999999993"/>
    <n v="2"/>
    <n v="2"/>
    <n v="0"/>
    <x v="0"/>
    <s v="Drone Kits"/>
    <s v="Drone Kits"/>
  </r>
  <r>
    <x v="0"/>
    <x v="0"/>
    <n v="1935"/>
    <n v="380"/>
    <n v="21"/>
    <n v="21"/>
    <n v="2745"/>
    <n v="6"/>
    <n v="6"/>
    <n v="0"/>
    <x v="0"/>
    <s v="Robots"/>
    <s v="Robots"/>
  </r>
  <r>
    <x v="0"/>
    <x v="0"/>
    <n v="1942"/>
    <n v="139"/>
    <n v="23"/>
    <n v="23"/>
    <n v="59.97"/>
    <n v="4"/>
    <n v="4"/>
    <n v="0"/>
    <x v="0"/>
    <s v="eBooks"/>
    <s v="eBooks"/>
  </r>
  <r>
    <x v="0"/>
    <x v="0"/>
    <n v="1944"/>
    <n v="70"/>
    <n v="23"/>
    <n v="23"/>
    <n v="23.97"/>
    <n v="1"/>
    <n v="1"/>
    <n v="0"/>
    <x v="0"/>
    <s v="Blueprints"/>
    <s v="Blueprints"/>
  </r>
  <r>
    <x v="0"/>
    <x v="0"/>
    <n v="1946"/>
    <n v="256"/>
    <n v="22"/>
    <n v="22"/>
    <n v="8784"/>
    <n v="6"/>
    <n v="3"/>
    <n v="0"/>
    <x v="0"/>
    <s v="Robots"/>
    <s v="Drones"/>
  </r>
  <r>
    <x v="0"/>
    <x v="0"/>
    <n v="1950"/>
    <n v="255"/>
    <n v="22"/>
    <n v="22"/>
    <n v="67"/>
    <n v="4"/>
    <n v="4"/>
    <n v="0"/>
    <x v="0"/>
    <s v="eBooks"/>
    <s v="eBooks"/>
  </r>
  <r>
    <x v="0"/>
    <x v="0"/>
    <n v="1951"/>
    <n v="207"/>
    <n v="22"/>
    <n v="22"/>
    <n v="67.959999999999994"/>
    <n v="4"/>
    <n v="4"/>
    <n v="0"/>
    <x v="0"/>
    <s v="eBooks"/>
    <s v="eBooks"/>
  </r>
  <r>
    <x v="0"/>
    <x v="0"/>
    <n v="1959"/>
    <n v="276"/>
    <n v="22"/>
    <n v="22"/>
    <n v="99.949999999999989"/>
    <n v="4"/>
    <n v="4"/>
    <n v="0"/>
    <x v="0"/>
    <s v="eBooks"/>
    <s v="eBooks"/>
  </r>
  <r>
    <x v="0"/>
    <x v="0"/>
    <n v="1983"/>
    <n v="153"/>
    <n v="23"/>
    <n v="23"/>
    <n v="378"/>
    <n v="5"/>
    <n v="5"/>
    <n v="0"/>
    <x v="0"/>
    <s v="Robot Kits"/>
    <s v="Robot Kits"/>
  </r>
  <r>
    <x v="0"/>
    <x v="0"/>
    <n v="1991"/>
    <n v="165"/>
    <n v="22"/>
    <n v="22"/>
    <n v="71.97"/>
    <n v="4"/>
    <n v="4"/>
    <n v="0"/>
    <x v="0"/>
    <s v="eBooks"/>
    <s v="eBooks"/>
  </r>
  <r>
    <x v="0"/>
    <x v="0"/>
    <n v="1996"/>
    <n v="162"/>
    <n v="22"/>
    <n v="22"/>
    <n v="104.75"/>
    <n v="4"/>
    <n v="4"/>
    <n v="0"/>
    <x v="0"/>
    <s v="eBooks"/>
    <s v="eBooks"/>
  </r>
  <r>
    <x v="0"/>
    <x v="0"/>
    <n v="2001"/>
    <n v="53"/>
    <n v="23"/>
    <n v="23"/>
    <n v="1368"/>
    <n v="6"/>
    <n v="6"/>
    <n v="0"/>
    <x v="0"/>
    <s v="Robots"/>
    <s v="Robots"/>
  </r>
  <r>
    <x v="0"/>
    <x v="0"/>
    <n v="2013"/>
    <n v="128"/>
    <n v="23"/>
    <n v="23"/>
    <n v="2275"/>
    <n v="3"/>
    <n v="3"/>
    <n v="0"/>
    <x v="0"/>
    <s v="Drones"/>
    <s v="Drones"/>
  </r>
  <r>
    <x v="0"/>
    <x v="0"/>
    <n v="2021"/>
    <n v="170"/>
    <n v="22"/>
    <n v="22"/>
    <n v="77.5"/>
    <n v="4"/>
    <n v="4"/>
    <n v="0"/>
    <x v="0"/>
    <s v="eBooks"/>
    <s v="eBooks"/>
  </r>
  <r>
    <x v="0"/>
    <x v="0"/>
    <n v="2022"/>
    <n v="302"/>
    <n v="21"/>
    <n v="21"/>
    <n v="1800"/>
    <n v="3"/>
    <n v="3"/>
    <n v="0"/>
    <x v="0"/>
    <s v="Drones"/>
    <s v="Drones"/>
  </r>
  <r>
    <x v="0"/>
    <x v="0"/>
    <n v="2031"/>
    <n v="151"/>
    <n v="23"/>
    <n v="23"/>
    <n v="2615.94"/>
    <n v="7"/>
    <n v="3"/>
    <n v="0"/>
    <x v="0"/>
    <s v="Training Videos"/>
    <s v="Drones"/>
  </r>
  <r>
    <x v="0"/>
    <x v="0"/>
    <n v="2035"/>
    <n v="107"/>
    <n v="23"/>
    <n v="23"/>
    <n v="149.94999999999999"/>
    <n v="7"/>
    <n v="7"/>
    <n v="0"/>
    <x v="0"/>
    <s v="Training Videos"/>
    <s v="Training Videos"/>
  </r>
  <r>
    <x v="0"/>
    <x v="0"/>
    <n v="2040"/>
    <n v="227"/>
    <n v="22"/>
    <n v="22"/>
    <n v="36"/>
    <n v="1"/>
    <n v="1"/>
    <n v="0"/>
    <x v="0"/>
    <s v="Blueprints"/>
    <s v="Blueprints"/>
  </r>
  <r>
    <x v="0"/>
    <x v="0"/>
    <n v="2041"/>
    <n v="301"/>
    <n v="21"/>
    <n v="21"/>
    <n v="756"/>
    <n v="5"/>
    <n v="5"/>
    <n v="0"/>
    <x v="0"/>
    <s v="Robot Kits"/>
    <s v="Robot Kits"/>
  </r>
  <r>
    <x v="0"/>
    <x v="0"/>
    <n v="2044"/>
    <n v="356"/>
    <n v="21"/>
    <n v="21"/>
    <n v="86.97"/>
    <n v="7"/>
    <n v="7"/>
    <n v="0"/>
    <x v="0"/>
    <s v="Training Videos"/>
    <s v="Training Videos"/>
  </r>
  <r>
    <x v="0"/>
    <x v="0"/>
    <n v="2045"/>
    <n v="318"/>
    <n v="21"/>
    <n v="21"/>
    <n v="62"/>
    <n v="4"/>
    <n v="4"/>
    <n v="0"/>
    <x v="0"/>
    <s v="eBooks"/>
    <s v="eBooks"/>
  </r>
  <r>
    <x v="0"/>
    <x v="0"/>
    <n v="2059"/>
    <n v="212"/>
    <n v="22"/>
    <n v="22"/>
    <n v="53.94"/>
    <n v="1"/>
    <n v="1"/>
    <n v="0"/>
    <x v="0"/>
    <s v="Blueprints"/>
    <s v="Blueprints"/>
  </r>
  <r>
    <x v="0"/>
    <x v="0"/>
    <n v="2061"/>
    <n v="348"/>
    <n v="21"/>
    <n v="21"/>
    <n v="15.98"/>
    <n v="1"/>
    <n v="1"/>
    <n v="0"/>
    <x v="0"/>
    <s v="Blueprints"/>
    <s v="Blueprints"/>
  </r>
  <r>
    <x v="0"/>
    <x v="0"/>
    <n v="2064"/>
    <n v="3"/>
    <n v="23"/>
    <n v="23"/>
    <n v="227.94"/>
    <n v="7"/>
    <n v="7"/>
    <n v="0"/>
    <x v="1"/>
    <s v="Training Videos"/>
    <s v="Training Videos"/>
  </r>
  <r>
    <x v="0"/>
    <x v="0"/>
    <n v="2077"/>
    <n v="386"/>
    <n v="21"/>
    <n v="21"/>
    <n v="476"/>
    <n v="2"/>
    <n v="2"/>
    <n v="0"/>
    <x v="0"/>
    <s v="Drone Kits"/>
    <s v="Drone Kits"/>
  </r>
  <r>
    <x v="0"/>
    <x v="0"/>
    <n v="2079"/>
    <n v="362"/>
    <n v="21"/>
    <n v="21"/>
    <n v="47.96"/>
    <n v="1"/>
    <n v="1"/>
    <n v="0"/>
    <x v="0"/>
    <s v="Blueprints"/>
    <s v="Blueprints"/>
  </r>
  <r>
    <x v="0"/>
    <x v="0"/>
    <n v="2082"/>
    <n v="246"/>
    <n v="22"/>
    <n v="22"/>
    <n v="270"/>
    <n v="2"/>
    <n v="2"/>
    <n v="0"/>
    <x v="0"/>
    <s v="Drone Kits"/>
    <s v="Drone Kits"/>
  </r>
  <r>
    <x v="0"/>
    <x v="0"/>
    <n v="2088"/>
    <n v="422"/>
    <n v="21"/>
    <n v="21"/>
    <n v="1432"/>
    <n v="2"/>
    <n v="1"/>
    <n v="0"/>
    <x v="0"/>
    <s v="Drone Kits"/>
    <s v="Blueprints"/>
  </r>
  <r>
    <x v="0"/>
    <x v="0"/>
    <n v="2090"/>
    <n v="352"/>
    <n v="21"/>
    <n v="21"/>
    <n v="1250"/>
    <n v="3"/>
    <n v="3"/>
    <n v="0"/>
    <x v="0"/>
    <s v="Drones"/>
    <s v="Drones"/>
  </r>
  <r>
    <x v="0"/>
    <x v="0"/>
    <n v="2099"/>
    <n v="268"/>
    <n v="22"/>
    <n v="22"/>
    <n v="378"/>
    <n v="5"/>
    <n v="5"/>
    <n v="0"/>
    <x v="0"/>
    <s v="Robot Kits"/>
    <s v="Robot Kits"/>
  </r>
  <r>
    <x v="0"/>
    <x v="0"/>
    <n v="2101"/>
    <n v="266"/>
    <n v="22"/>
    <n v="22"/>
    <n v="33.5"/>
    <n v="4"/>
    <n v="4"/>
    <n v="0"/>
    <x v="0"/>
    <s v="eBooks"/>
    <s v="eBooks"/>
  </r>
  <r>
    <x v="0"/>
    <x v="0"/>
    <n v="2103"/>
    <n v="375"/>
    <n v="21"/>
    <n v="21"/>
    <n v="2697"/>
    <n v="6"/>
    <n v="6"/>
    <n v="0"/>
    <x v="0"/>
    <s v="Robots"/>
    <s v="Robots"/>
  </r>
  <r>
    <x v="0"/>
    <x v="0"/>
    <n v="2104"/>
    <n v="46"/>
    <n v="23"/>
    <n v="23"/>
    <n v="119.94"/>
    <n v="4"/>
    <n v="4"/>
    <n v="0"/>
    <x v="0"/>
    <s v="eBooks"/>
    <s v="eBooks"/>
  </r>
  <r>
    <x v="0"/>
    <x v="0"/>
    <n v="2114"/>
    <n v="365"/>
    <n v="21"/>
    <n v="21"/>
    <n v="567"/>
    <n v="5"/>
    <n v="5"/>
    <n v="0"/>
    <x v="0"/>
    <s v="Robot Kits"/>
    <s v="Robot Kits"/>
  </r>
  <r>
    <x v="0"/>
    <x v="0"/>
    <n v="2115"/>
    <n v="406"/>
    <n v="21"/>
    <n v="21"/>
    <n v="499"/>
    <n v="3"/>
    <n v="3"/>
    <n v="0"/>
    <x v="0"/>
    <s v="Drones"/>
    <s v="Drones"/>
  </r>
  <r>
    <x v="0"/>
    <x v="1"/>
    <n v="6"/>
    <n v="796"/>
    <n v="18"/>
    <n v="18"/>
    <n v="269.85000000000002"/>
    <n v="2"/>
    <n v="2"/>
    <n v="0"/>
    <x v="0"/>
    <s v="Drone Kits"/>
    <s v="Drone Kits"/>
  </r>
  <r>
    <x v="0"/>
    <x v="1"/>
    <n v="8"/>
    <n v="481"/>
    <n v="20"/>
    <n v="20"/>
    <n v="245"/>
    <n v="7"/>
    <n v="7"/>
    <n v="0"/>
    <x v="0"/>
    <s v="Training Videos"/>
    <s v="Training Videos"/>
  </r>
  <r>
    <x v="0"/>
    <x v="1"/>
    <n v="12"/>
    <n v="528"/>
    <n v="20"/>
    <n v="20"/>
    <n v="164.75"/>
    <n v="7"/>
    <n v="7"/>
    <n v="0"/>
    <x v="0"/>
    <s v="Training Videos"/>
    <s v="Training Videos"/>
  </r>
  <r>
    <x v="0"/>
    <x v="1"/>
    <n v="20"/>
    <n v="461"/>
    <n v="20"/>
    <n v="20"/>
    <n v="1470"/>
    <n v="5"/>
    <n v="5"/>
    <n v="0"/>
    <x v="0"/>
    <s v="Robot Kits"/>
    <s v="Robot Kits"/>
  </r>
  <r>
    <x v="0"/>
    <x v="1"/>
    <n v="24"/>
    <n v="737"/>
    <n v="18"/>
    <n v="18"/>
    <n v="60"/>
    <n v="1"/>
    <n v="1"/>
    <n v="0"/>
    <x v="0"/>
    <s v="Blueprints"/>
    <s v="Blueprints"/>
  </r>
  <r>
    <x v="0"/>
    <x v="1"/>
    <n v="48"/>
    <n v="745"/>
    <n v="18"/>
    <n v="18"/>
    <n v="99.8"/>
    <n v="4"/>
    <n v="4"/>
    <n v="0"/>
    <x v="0"/>
    <s v="eBooks"/>
    <s v="eBooks"/>
  </r>
  <r>
    <x v="0"/>
    <x v="1"/>
    <n v="56"/>
    <n v="820"/>
    <n v="18"/>
    <n v="18"/>
    <n v="49"/>
    <n v="7"/>
    <n v="7"/>
    <n v="0"/>
    <x v="0"/>
    <s v="Training Videos"/>
    <s v="Training Videos"/>
  </r>
  <r>
    <x v="0"/>
    <x v="1"/>
    <n v="71"/>
    <n v="633"/>
    <n v="19"/>
    <n v="19"/>
    <n v="450"/>
    <n v="5"/>
    <n v="5"/>
    <n v="0"/>
    <x v="0"/>
    <s v="Robot Kits"/>
    <s v="Robot Kits"/>
  </r>
  <r>
    <x v="0"/>
    <x v="1"/>
    <n v="74"/>
    <n v="746"/>
    <n v="18"/>
    <n v="18"/>
    <n v="99.96"/>
    <n v="4"/>
    <n v="4"/>
    <n v="0"/>
    <x v="0"/>
    <s v="eBooks"/>
    <s v="eBooks"/>
  </r>
  <r>
    <x v="0"/>
    <x v="1"/>
    <n v="80"/>
    <n v="674"/>
    <n v="19"/>
    <n v="19"/>
    <n v="75.98"/>
    <n v="7"/>
    <n v="7"/>
    <n v="0"/>
    <x v="0"/>
    <s v="Training Videos"/>
    <s v="Training Videos"/>
  </r>
  <r>
    <x v="0"/>
    <x v="1"/>
    <n v="95"/>
    <n v="630"/>
    <n v="19"/>
    <n v="19"/>
    <n v="263.88"/>
    <n v="7"/>
    <n v="1"/>
    <n v="0"/>
    <x v="0"/>
    <s v="Training Videos"/>
    <s v="Blueprints"/>
  </r>
  <r>
    <x v="0"/>
    <x v="1"/>
    <n v="98"/>
    <n v="477"/>
    <n v="20"/>
    <n v="20"/>
    <n v="89.94"/>
    <n v="4"/>
    <n v="4"/>
    <n v="0"/>
    <x v="0"/>
    <s v="eBooks"/>
    <s v="eBooks"/>
  </r>
  <r>
    <x v="0"/>
    <x v="1"/>
    <n v="99"/>
    <n v="525"/>
    <n v="20"/>
    <n v="20"/>
    <n v="74.849999999999994"/>
    <n v="4"/>
    <n v="4"/>
    <n v="0"/>
    <x v="0"/>
    <s v="eBooks"/>
    <s v="eBooks"/>
  </r>
  <r>
    <x v="0"/>
    <x v="1"/>
    <n v="106"/>
    <n v="594"/>
    <n v="19"/>
    <n v="19"/>
    <n v="67.959999999999994"/>
    <n v="4"/>
    <n v="4"/>
    <n v="0"/>
    <x v="0"/>
    <s v="eBooks"/>
    <s v="eBooks"/>
  </r>
  <r>
    <x v="0"/>
    <x v="1"/>
    <n v="107"/>
    <n v="452"/>
    <n v="20"/>
    <n v="20"/>
    <n v="1185"/>
    <n v="3"/>
    <n v="3"/>
    <n v="0"/>
    <x v="0"/>
    <s v="Drones"/>
    <s v="Drones"/>
  </r>
  <r>
    <x v="0"/>
    <x v="1"/>
    <n v="125"/>
    <n v="723"/>
    <n v="18"/>
    <n v="18"/>
    <n v="378"/>
    <n v="5"/>
    <n v="5"/>
    <n v="0"/>
    <x v="0"/>
    <s v="Robot Kits"/>
    <s v="Robot Kits"/>
  </r>
  <r>
    <x v="0"/>
    <x v="1"/>
    <n v="126"/>
    <n v="719"/>
    <n v="19"/>
    <n v="19"/>
    <n v="67.959999999999994"/>
    <n v="4"/>
    <n v="4"/>
    <n v="0"/>
    <x v="0"/>
    <s v="eBooks"/>
    <s v="eBooks"/>
  </r>
  <r>
    <x v="0"/>
    <x v="1"/>
    <n v="128"/>
    <n v="810"/>
    <n v="18"/>
    <n v="18"/>
    <n v="2736"/>
    <n v="6"/>
    <n v="6"/>
    <n v="0"/>
    <x v="0"/>
    <s v="Robots"/>
    <s v="Robots"/>
  </r>
  <r>
    <x v="0"/>
    <x v="1"/>
    <n v="131"/>
    <n v="729"/>
    <n v="18"/>
    <n v="18"/>
    <n v="1000"/>
    <n v="3"/>
    <n v="3"/>
    <n v="0"/>
    <x v="0"/>
    <s v="Drones"/>
    <s v="Drones"/>
  </r>
  <r>
    <x v="0"/>
    <x v="1"/>
    <n v="133"/>
    <n v="521"/>
    <n v="20"/>
    <n v="20"/>
    <n v="44.97"/>
    <n v="4"/>
    <n v="4"/>
    <n v="0"/>
    <x v="0"/>
    <s v="eBooks"/>
    <s v="eBooks"/>
  </r>
  <r>
    <x v="0"/>
    <x v="1"/>
    <n v="149"/>
    <n v="499"/>
    <n v="20"/>
    <n v="20"/>
    <n v="3532"/>
    <n v="6"/>
    <n v="6"/>
    <n v="0"/>
    <x v="0"/>
    <s v="Robots"/>
    <s v="Robots"/>
  </r>
  <r>
    <x v="0"/>
    <x v="1"/>
    <n v="152"/>
    <n v="805"/>
    <n v="18"/>
    <n v="18"/>
    <n v="2250"/>
    <n v="3"/>
    <n v="3"/>
    <n v="0"/>
    <x v="0"/>
    <s v="Drones"/>
    <s v="Drones"/>
  </r>
  <r>
    <x v="0"/>
    <x v="1"/>
    <n v="155"/>
    <n v="831"/>
    <n v="18"/>
    <n v="18"/>
    <n v="1098"/>
    <n v="6"/>
    <n v="6"/>
    <n v="0"/>
    <x v="0"/>
    <s v="Robots"/>
    <s v="Robots"/>
  </r>
  <r>
    <x v="0"/>
    <x v="1"/>
    <n v="158"/>
    <n v="611"/>
    <n v="19"/>
    <n v="19"/>
    <n v="58.5"/>
    <n v="4"/>
    <n v="4"/>
    <n v="0"/>
    <x v="0"/>
    <s v="eBooks"/>
    <s v="eBooks"/>
  </r>
  <r>
    <x v="0"/>
    <x v="1"/>
    <n v="163"/>
    <n v="761"/>
    <n v="18"/>
    <n v="18"/>
    <n v="113.97"/>
    <n v="7"/>
    <n v="7"/>
    <n v="0"/>
    <x v="0"/>
    <s v="Training Videos"/>
    <s v="Training Videos"/>
  </r>
  <r>
    <x v="0"/>
    <x v="1"/>
    <n v="164"/>
    <n v="702"/>
    <n v="19"/>
    <n v="19"/>
    <n v="70"/>
    <n v="4"/>
    <n v="4"/>
    <n v="0"/>
    <x v="0"/>
    <s v="eBooks"/>
    <s v="eBooks"/>
  </r>
  <r>
    <x v="0"/>
    <x v="1"/>
    <n v="181"/>
    <n v="790"/>
    <n v="18"/>
    <n v="18"/>
    <n v="79.959999999999994"/>
    <n v="4"/>
    <n v="4"/>
    <n v="0"/>
    <x v="0"/>
    <s v="eBooks"/>
    <s v="eBooks"/>
  </r>
  <r>
    <x v="0"/>
    <x v="1"/>
    <n v="189"/>
    <n v="572"/>
    <n v="19"/>
    <n v="19"/>
    <n v="50.25"/>
    <n v="4"/>
    <n v="4"/>
    <n v="0"/>
    <x v="0"/>
    <s v="eBooks"/>
    <s v="eBooks"/>
  </r>
  <r>
    <x v="0"/>
    <x v="1"/>
    <n v="190"/>
    <n v="450"/>
    <n v="20"/>
    <n v="20"/>
    <n v="74.95"/>
    <n v="4"/>
    <n v="4"/>
    <n v="0"/>
    <x v="0"/>
    <s v="eBooks"/>
    <s v="eBooks"/>
  </r>
  <r>
    <x v="0"/>
    <x v="1"/>
    <n v="200"/>
    <n v="802"/>
    <n v="18"/>
    <n v="18"/>
    <n v="910"/>
    <n v="3"/>
    <n v="3"/>
    <n v="0"/>
    <x v="0"/>
    <s v="Drones"/>
    <s v="Drones"/>
  </r>
  <r>
    <x v="0"/>
    <x v="1"/>
    <n v="201"/>
    <n v="742"/>
    <n v="18"/>
    <n v="18"/>
    <n v="69.98"/>
    <n v="7"/>
    <n v="7"/>
    <n v="0"/>
    <x v="0"/>
    <s v="Training Videos"/>
    <s v="Training Videos"/>
  </r>
  <r>
    <x v="0"/>
    <x v="1"/>
    <n v="206"/>
    <n v="538"/>
    <n v="20"/>
    <n v="20"/>
    <n v="17.98"/>
    <n v="1"/>
    <n v="1"/>
    <n v="0"/>
    <x v="0"/>
    <s v="Blueprints"/>
    <s v="Blueprints"/>
  </r>
  <r>
    <x v="0"/>
    <x v="1"/>
    <n v="209"/>
    <n v="447"/>
    <n v="20"/>
    <n v="20"/>
    <n v="49.95"/>
    <n v="7"/>
    <n v="7"/>
    <n v="0"/>
    <x v="0"/>
    <s v="Training Videos"/>
    <s v="Training Videos"/>
  </r>
  <r>
    <x v="0"/>
    <x v="1"/>
    <n v="211"/>
    <n v="438"/>
    <n v="20"/>
    <n v="20"/>
    <n v="3495"/>
    <n v="6"/>
    <n v="6"/>
    <n v="0"/>
    <x v="0"/>
    <s v="Robots"/>
    <s v="Robots"/>
  </r>
  <r>
    <x v="0"/>
    <x v="1"/>
    <n v="214"/>
    <n v="750"/>
    <n v="18"/>
    <n v="18"/>
    <n v="59.96"/>
    <n v="4"/>
    <n v="4"/>
    <n v="0"/>
    <x v="0"/>
    <s v="eBooks"/>
    <s v="eBooks"/>
  </r>
  <r>
    <x v="0"/>
    <x v="1"/>
    <n v="217"/>
    <n v="842"/>
    <n v="18"/>
    <n v="18"/>
    <n v="945"/>
    <n v="5"/>
    <n v="5"/>
    <n v="0"/>
    <x v="0"/>
    <s v="Robot Kits"/>
    <s v="Robot Kits"/>
  </r>
  <r>
    <x v="0"/>
    <x v="1"/>
    <n v="225"/>
    <n v="607"/>
    <n v="19"/>
    <n v="19"/>
    <n v="2994"/>
    <n v="3"/>
    <n v="3"/>
    <n v="0"/>
    <x v="0"/>
    <s v="Drones"/>
    <s v="Drones"/>
  </r>
  <r>
    <x v="0"/>
    <x v="1"/>
    <n v="231"/>
    <n v="431"/>
    <n v="20"/>
    <n v="20"/>
    <n v="35.97"/>
    <n v="1"/>
    <n v="1"/>
    <n v="0"/>
    <x v="0"/>
    <s v="Blueprints"/>
    <s v="Blueprints"/>
  </r>
  <r>
    <x v="0"/>
    <x v="1"/>
    <n v="236"/>
    <n v="564"/>
    <n v="19"/>
    <n v="19"/>
    <n v="17.98"/>
    <n v="1"/>
    <n v="1"/>
    <n v="0"/>
    <x v="0"/>
    <s v="Blueprints"/>
    <s v="Blueprints"/>
  </r>
  <r>
    <x v="0"/>
    <x v="1"/>
    <n v="240"/>
    <n v="838"/>
    <n v="18"/>
    <n v="18"/>
    <n v="980"/>
    <n v="5"/>
    <n v="5"/>
    <n v="0"/>
    <x v="0"/>
    <s v="Robot Kits"/>
    <s v="Robot Kits"/>
  </r>
  <r>
    <x v="0"/>
    <x v="1"/>
    <n v="242"/>
    <n v="497"/>
    <n v="20"/>
    <n v="20"/>
    <n v="1996"/>
    <n v="3"/>
    <n v="3"/>
    <n v="0"/>
    <x v="0"/>
    <s v="Drones"/>
    <s v="Drones"/>
  </r>
  <r>
    <x v="0"/>
    <x v="1"/>
    <n v="265"/>
    <n v="573"/>
    <n v="19"/>
    <n v="19"/>
    <n v="98"/>
    <n v="7"/>
    <n v="7"/>
    <n v="0"/>
    <x v="0"/>
    <s v="Training Videos"/>
    <s v="Training Videos"/>
  </r>
  <r>
    <x v="0"/>
    <x v="1"/>
    <n v="279"/>
    <n v="777"/>
    <n v="19"/>
    <n v="18"/>
    <n v="509.75"/>
    <n v="2"/>
    <n v="1"/>
    <n v="1"/>
    <x v="0"/>
    <s v="Drone Kits"/>
    <s v="Blueprints"/>
  </r>
  <r>
    <x v="0"/>
    <x v="1"/>
    <n v="282"/>
    <n v="755"/>
    <n v="18"/>
    <n v="18"/>
    <n v="69.95"/>
    <n v="4"/>
    <n v="4"/>
    <n v="0"/>
    <x v="0"/>
    <s v="eBooks"/>
    <s v="eBooks"/>
  </r>
  <r>
    <x v="0"/>
    <x v="1"/>
    <n v="285"/>
    <n v="671"/>
    <n v="19"/>
    <n v="19"/>
    <n v="19.5"/>
    <n v="4"/>
    <n v="4"/>
    <n v="0"/>
    <x v="0"/>
    <s v="eBooks"/>
    <s v="eBooks"/>
  </r>
  <r>
    <x v="0"/>
    <x v="1"/>
    <n v="295"/>
    <n v="767"/>
    <n v="18"/>
    <n v="18"/>
    <n v="62.849999999999994"/>
    <n v="4"/>
    <n v="4"/>
    <n v="0"/>
    <x v="0"/>
    <s v="eBooks"/>
    <s v="eBooks"/>
  </r>
  <r>
    <x v="0"/>
    <x v="1"/>
    <n v="303"/>
    <n v="455"/>
    <n v="20"/>
    <n v="20"/>
    <n v="269.85000000000002"/>
    <n v="2"/>
    <n v="2"/>
    <n v="0"/>
    <x v="0"/>
    <s v="Drone Kits"/>
    <s v="Drone Kits"/>
  </r>
  <r>
    <x v="0"/>
    <x v="1"/>
    <n v="308"/>
    <n v="591"/>
    <n v="19"/>
    <n v="19"/>
    <n v="79.959999999999994"/>
    <n v="4"/>
    <n v="4"/>
    <n v="0"/>
    <x v="0"/>
    <s v="eBooks"/>
    <s v="eBooks"/>
  </r>
  <r>
    <x v="0"/>
    <x v="1"/>
    <n v="310"/>
    <n v="827"/>
    <n v="18"/>
    <n v="18"/>
    <n v="35.96"/>
    <n v="1"/>
    <n v="1"/>
    <n v="0"/>
    <x v="0"/>
    <s v="Blueprints"/>
    <s v="Blueprints"/>
  </r>
  <r>
    <x v="0"/>
    <x v="1"/>
    <n v="314"/>
    <n v="476"/>
    <n v="20"/>
    <n v="20"/>
    <n v="41.97"/>
    <n v="4"/>
    <n v="4"/>
    <n v="0"/>
    <x v="0"/>
    <s v="eBooks"/>
    <s v="eBooks"/>
  </r>
  <r>
    <x v="0"/>
    <x v="1"/>
    <n v="321"/>
    <n v="486"/>
    <n v="20"/>
    <n v="20"/>
    <n v="83.8"/>
    <n v="4"/>
    <n v="4"/>
    <n v="0"/>
    <x v="0"/>
    <s v="eBooks"/>
    <s v="eBooks"/>
  </r>
  <r>
    <x v="0"/>
    <x v="1"/>
    <n v="325"/>
    <n v="741"/>
    <n v="18"/>
    <n v="18"/>
    <n v="353.70000000000005"/>
    <n v="2"/>
    <n v="2"/>
    <n v="0"/>
    <x v="0"/>
    <s v="Drone Kits"/>
    <s v="Drone Kits"/>
  </r>
  <r>
    <x v="0"/>
    <x v="1"/>
    <n v="326"/>
    <n v="760"/>
    <n v="18"/>
    <n v="18"/>
    <n v="4104"/>
    <n v="6"/>
    <n v="6"/>
    <n v="0"/>
    <x v="0"/>
    <s v="Robots"/>
    <s v="Robots"/>
  </r>
  <r>
    <x v="0"/>
    <x v="1"/>
    <n v="327"/>
    <n v="803"/>
    <n v="18"/>
    <n v="18"/>
    <n v="276"/>
    <n v="2"/>
    <n v="2"/>
    <n v="0"/>
    <x v="0"/>
    <s v="Drone Kits"/>
    <s v="Drone Kits"/>
  </r>
  <r>
    <x v="0"/>
    <x v="1"/>
    <n v="330"/>
    <n v="644"/>
    <n v="19"/>
    <n v="19"/>
    <n v="189.95000000000002"/>
    <n v="7"/>
    <n v="7"/>
    <n v="0"/>
    <x v="0"/>
    <s v="Training Videos"/>
    <s v="Training Videos"/>
  </r>
  <r>
    <x v="0"/>
    <x v="1"/>
    <n v="334"/>
    <n v="758"/>
    <n v="18"/>
    <n v="18"/>
    <n v="29.94"/>
    <n v="1"/>
    <n v="1"/>
    <n v="0"/>
    <x v="0"/>
    <s v="Blueprints"/>
    <s v="Blueprints"/>
  </r>
  <r>
    <x v="0"/>
    <x v="1"/>
    <n v="335"/>
    <n v="473"/>
    <n v="20"/>
    <n v="20"/>
    <n v="87.5"/>
    <n v="4"/>
    <n v="4"/>
    <n v="0"/>
    <x v="0"/>
    <s v="eBooks"/>
    <s v="eBooks"/>
  </r>
  <r>
    <x v="0"/>
    <x v="1"/>
    <n v="340"/>
    <n v="608"/>
    <n v="19"/>
    <n v="19"/>
    <n v="52.5"/>
    <n v="4"/>
    <n v="4"/>
    <n v="0"/>
    <x v="0"/>
    <s v="eBooks"/>
    <s v="eBooks"/>
  </r>
  <r>
    <x v="0"/>
    <x v="1"/>
    <n v="344"/>
    <n v="743"/>
    <n v="20"/>
    <n v="18"/>
    <n v="2549.9"/>
    <n v="5"/>
    <n v="1"/>
    <n v="2"/>
    <x v="0"/>
    <s v="Robot Kits"/>
    <s v="Blueprints"/>
  </r>
  <r>
    <x v="0"/>
    <x v="1"/>
    <n v="345"/>
    <n v="472"/>
    <n v="20"/>
    <n v="20"/>
    <n v="945"/>
    <n v="5"/>
    <n v="5"/>
    <n v="0"/>
    <x v="0"/>
    <s v="Robot Kits"/>
    <s v="Robot Kits"/>
  </r>
  <r>
    <x v="0"/>
    <x v="1"/>
    <n v="355"/>
    <n v="519"/>
    <n v="20"/>
    <n v="20"/>
    <n v="59.97"/>
    <n v="4"/>
    <n v="4"/>
    <n v="0"/>
    <x v="0"/>
    <s v="eBooks"/>
    <s v="eBooks"/>
  </r>
  <r>
    <x v="0"/>
    <x v="1"/>
    <n v="361"/>
    <n v="837"/>
    <n v="18"/>
    <n v="18"/>
    <n v="26.97"/>
    <n v="1"/>
    <n v="1"/>
    <n v="0"/>
    <x v="0"/>
    <s v="Blueprints"/>
    <s v="Blueprints"/>
  </r>
  <r>
    <x v="0"/>
    <x v="1"/>
    <n v="372"/>
    <n v="550"/>
    <n v="20"/>
    <n v="20"/>
    <n v="147"/>
    <n v="7"/>
    <n v="7"/>
    <n v="0"/>
    <x v="0"/>
    <s v="Training Videos"/>
    <s v="Training Videos"/>
  </r>
  <r>
    <x v="0"/>
    <x v="1"/>
    <n v="373"/>
    <n v="492"/>
    <n v="20"/>
    <n v="20"/>
    <n v="49.9"/>
    <n v="4"/>
    <n v="4"/>
    <n v="0"/>
    <x v="0"/>
    <s v="eBooks"/>
    <s v="eBooks"/>
  </r>
  <r>
    <x v="0"/>
    <x v="1"/>
    <n v="380"/>
    <n v="816"/>
    <n v="18"/>
    <n v="18"/>
    <n v="501"/>
    <n v="2"/>
    <n v="2"/>
    <n v="0"/>
    <x v="0"/>
    <s v="Drone Kits"/>
    <s v="Drone Kits"/>
  </r>
  <r>
    <x v="0"/>
    <x v="1"/>
    <n v="385"/>
    <n v="469"/>
    <n v="20"/>
    <n v="20"/>
    <n v="60"/>
    <n v="1"/>
    <n v="1"/>
    <n v="0"/>
    <x v="0"/>
    <s v="Blueprints"/>
    <s v="Blueprints"/>
  </r>
  <r>
    <x v="0"/>
    <x v="1"/>
    <n v="400"/>
    <n v="619"/>
    <n v="20"/>
    <n v="19"/>
    <n v="4787.55"/>
    <n v="7"/>
    <n v="3"/>
    <n v="1"/>
    <x v="0"/>
    <s v="Training Videos"/>
    <s v="Drones"/>
  </r>
  <r>
    <x v="0"/>
    <x v="1"/>
    <n v="403"/>
    <n v="467"/>
    <n v="20"/>
    <n v="20"/>
    <n v="67"/>
    <n v="4"/>
    <n v="4"/>
    <n v="0"/>
    <x v="0"/>
    <s v="eBooks"/>
    <s v="eBooks"/>
  </r>
  <r>
    <x v="0"/>
    <x v="1"/>
    <n v="406"/>
    <n v="705"/>
    <n v="20"/>
    <n v="19"/>
    <n v="671.76"/>
    <n v="7"/>
    <n v="2"/>
    <n v="1"/>
    <x v="0"/>
    <s v="Training Videos"/>
    <s v="Drone Kits"/>
  </r>
  <r>
    <x v="0"/>
    <x v="1"/>
    <n v="414"/>
    <n v="711"/>
    <n v="19"/>
    <n v="19"/>
    <n v="359.8"/>
    <n v="2"/>
    <n v="2"/>
    <n v="0"/>
    <x v="0"/>
    <s v="Drone Kits"/>
    <s v="Drone Kits"/>
  </r>
  <r>
    <x v="0"/>
    <x v="1"/>
    <n v="422"/>
    <n v="764"/>
    <n v="20"/>
    <n v="18"/>
    <n v="4437.93"/>
    <n v="7"/>
    <n v="6"/>
    <n v="2"/>
    <x v="0"/>
    <s v="Training Videos"/>
    <s v="Robots"/>
  </r>
  <r>
    <x v="0"/>
    <x v="1"/>
    <n v="423"/>
    <n v="523"/>
    <n v="20"/>
    <n v="20"/>
    <n v="189"/>
    <n v="5"/>
    <n v="5"/>
    <n v="0"/>
    <x v="0"/>
    <s v="Robot Kits"/>
    <s v="Robot Kits"/>
  </r>
  <r>
    <x v="0"/>
    <x v="1"/>
    <n v="440"/>
    <n v="691"/>
    <n v="19"/>
    <n v="19"/>
    <n v="649.75"/>
    <n v="2"/>
    <n v="2"/>
    <n v="0"/>
    <x v="0"/>
    <s v="Drone Kits"/>
    <s v="Drone Kits"/>
  </r>
  <r>
    <x v="0"/>
    <x v="1"/>
    <n v="449"/>
    <n v="503"/>
    <n v="20"/>
    <n v="20"/>
    <n v="60"/>
    <n v="1"/>
    <n v="1"/>
    <n v="0"/>
    <x v="0"/>
    <s v="Blueprints"/>
    <s v="Blueprints"/>
  </r>
  <r>
    <x v="0"/>
    <x v="1"/>
    <n v="451"/>
    <n v="636"/>
    <n v="19"/>
    <n v="19"/>
    <n v="147"/>
    <n v="7"/>
    <n v="7"/>
    <n v="0"/>
    <x v="0"/>
    <s v="Training Videos"/>
    <s v="Training Videos"/>
  </r>
  <r>
    <x v="0"/>
    <x v="1"/>
    <n v="454"/>
    <n v="690"/>
    <n v="19"/>
    <n v="19"/>
    <n v="78"/>
    <n v="4"/>
    <n v="4"/>
    <n v="0"/>
    <x v="0"/>
    <s v="eBooks"/>
    <s v="eBooks"/>
  </r>
  <r>
    <x v="0"/>
    <x v="1"/>
    <n v="463"/>
    <n v="818"/>
    <n v="18"/>
    <n v="18"/>
    <n v="756"/>
    <n v="5"/>
    <n v="5"/>
    <n v="0"/>
    <x v="0"/>
    <s v="Robot Kits"/>
    <s v="Robot Kits"/>
  </r>
  <r>
    <x v="0"/>
    <x v="1"/>
    <n v="471"/>
    <n v="704"/>
    <n v="19"/>
    <n v="19"/>
    <n v="104.97"/>
    <n v="7"/>
    <n v="7"/>
    <n v="0"/>
    <x v="0"/>
    <s v="Training Videos"/>
    <s v="Training Videos"/>
  </r>
  <r>
    <x v="0"/>
    <x v="1"/>
    <n v="472"/>
    <n v="448"/>
    <n v="20"/>
    <n v="20"/>
    <n v="716"/>
    <n v="2"/>
    <n v="2"/>
    <n v="0"/>
    <x v="0"/>
    <s v="Drone Kits"/>
    <s v="Drone Kits"/>
  </r>
  <r>
    <x v="0"/>
    <x v="1"/>
    <n v="479"/>
    <n v="693"/>
    <n v="19"/>
    <n v="19"/>
    <n v="35.97"/>
    <n v="1"/>
    <n v="1"/>
    <n v="0"/>
    <x v="0"/>
    <s v="Blueprints"/>
    <s v="Blueprints"/>
  </r>
  <r>
    <x v="0"/>
    <x v="1"/>
    <n v="480"/>
    <n v="456"/>
    <n v="20"/>
    <n v="20"/>
    <n v="59.96"/>
    <n v="4"/>
    <n v="4"/>
    <n v="0"/>
    <x v="0"/>
    <s v="eBooks"/>
    <s v="eBooks"/>
  </r>
  <r>
    <x v="0"/>
    <x v="1"/>
    <n v="485"/>
    <n v="834"/>
    <n v="20"/>
    <n v="18"/>
    <n v="1142.9099999999999"/>
    <n v="2"/>
    <n v="1"/>
    <n v="2"/>
    <x v="0"/>
    <s v="Drone Kits"/>
    <s v="Blueprints"/>
  </r>
  <r>
    <x v="0"/>
    <x v="1"/>
    <n v="492"/>
    <n v="524"/>
    <n v="20"/>
    <n v="20"/>
    <n v="1197"/>
    <n v="3"/>
    <n v="3"/>
    <n v="0"/>
    <x v="0"/>
    <s v="Drones"/>
    <s v="Drones"/>
  </r>
  <r>
    <x v="0"/>
    <x v="1"/>
    <n v="493"/>
    <n v="532"/>
    <n v="20"/>
    <n v="20"/>
    <n v="36"/>
    <n v="1"/>
    <n v="1"/>
    <n v="0"/>
    <x v="0"/>
    <s v="Blueprints"/>
    <s v="Blueprints"/>
  </r>
  <r>
    <x v="0"/>
    <x v="1"/>
    <n v="505"/>
    <n v="566"/>
    <n v="19"/>
    <n v="19"/>
    <n v="798"/>
    <n v="3"/>
    <n v="3"/>
    <n v="0"/>
    <x v="0"/>
    <s v="Drones"/>
    <s v="Drones"/>
  </r>
  <r>
    <x v="0"/>
    <x v="1"/>
    <n v="510"/>
    <n v="824"/>
    <n v="18"/>
    <n v="18"/>
    <n v="3596"/>
    <n v="6"/>
    <n v="6"/>
    <n v="0"/>
    <x v="0"/>
    <s v="Robots"/>
    <s v="Robots"/>
  </r>
  <r>
    <x v="0"/>
    <x v="1"/>
    <n v="513"/>
    <n v="784"/>
    <n v="18"/>
    <n v="18"/>
    <n v="86.97"/>
    <n v="7"/>
    <n v="7"/>
    <n v="0"/>
    <x v="0"/>
    <s v="Training Videos"/>
    <s v="Training Videos"/>
  </r>
  <r>
    <x v="0"/>
    <x v="1"/>
    <n v="514"/>
    <n v="731"/>
    <n v="18"/>
    <n v="18"/>
    <n v="899"/>
    <n v="6"/>
    <n v="6"/>
    <n v="0"/>
    <x v="0"/>
    <s v="Robots"/>
    <s v="Robots"/>
  </r>
  <r>
    <x v="0"/>
    <x v="1"/>
    <n v="517"/>
    <n v="707"/>
    <n v="19"/>
    <n v="19"/>
    <n v="459.76"/>
    <n v="4"/>
    <n v="2"/>
    <n v="0"/>
    <x v="0"/>
    <s v="eBooks"/>
    <s v="Drone Kits"/>
  </r>
  <r>
    <x v="0"/>
    <x v="1"/>
    <n v="520"/>
    <n v="603"/>
    <n v="19"/>
    <n v="19"/>
    <n v="1070"/>
    <n v="5"/>
    <n v="5"/>
    <n v="0"/>
    <x v="0"/>
    <s v="Robot Kits"/>
    <s v="Robot Kits"/>
  </r>
  <r>
    <x v="0"/>
    <x v="1"/>
    <n v="522"/>
    <n v="683"/>
    <n v="19"/>
    <n v="19"/>
    <n v="1098"/>
    <n v="6"/>
    <n v="6"/>
    <n v="0"/>
    <x v="0"/>
    <s v="Robots"/>
    <s v="Robots"/>
  </r>
  <r>
    <x v="0"/>
    <x v="1"/>
    <n v="523"/>
    <n v="840"/>
    <n v="18"/>
    <n v="18"/>
    <n v="756"/>
    <n v="5"/>
    <n v="5"/>
    <n v="0"/>
    <x v="0"/>
    <s v="Robot Kits"/>
    <s v="Robot Kits"/>
  </r>
  <r>
    <x v="0"/>
    <x v="1"/>
    <n v="525"/>
    <n v="535"/>
    <n v="20"/>
    <n v="20"/>
    <n v="38.97"/>
    <n v="4"/>
    <n v="4"/>
    <n v="0"/>
    <x v="0"/>
    <s v="eBooks"/>
    <s v="eBooks"/>
  </r>
  <r>
    <x v="0"/>
    <x v="1"/>
    <n v="530"/>
    <n v="518"/>
    <n v="20"/>
    <n v="20"/>
    <n v="83.8"/>
    <n v="4"/>
    <n v="4"/>
    <n v="0"/>
    <x v="0"/>
    <s v="eBooks"/>
    <s v="eBooks"/>
  </r>
  <r>
    <x v="0"/>
    <x v="1"/>
    <n v="534"/>
    <n v="514"/>
    <n v="20"/>
    <n v="20"/>
    <n v="74.849999999999994"/>
    <n v="4"/>
    <n v="4"/>
    <n v="0"/>
    <x v="0"/>
    <s v="eBooks"/>
    <s v="eBooks"/>
  </r>
  <r>
    <x v="0"/>
    <x v="1"/>
    <n v="543"/>
    <n v="588"/>
    <n v="19"/>
    <n v="19"/>
    <n v="54.95"/>
    <n v="1"/>
    <n v="1"/>
    <n v="0"/>
    <x v="0"/>
    <s v="Blueprints"/>
    <s v="Blueprints"/>
  </r>
  <r>
    <x v="0"/>
    <x v="1"/>
    <n v="544"/>
    <n v="513"/>
    <n v="20"/>
    <n v="20"/>
    <n v="149.85000000000002"/>
    <n v="7"/>
    <n v="7"/>
    <n v="0"/>
    <x v="0"/>
    <s v="Training Videos"/>
    <s v="Training Videos"/>
  </r>
  <r>
    <x v="0"/>
    <x v="1"/>
    <n v="545"/>
    <n v="583"/>
    <n v="19"/>
    <n v="19"/>
    <n v="138"/>
    <n v="2"/>
    <n v="2"/>
    <n v="0"/>
    <x v="0"/>
    <s v="Drone Kits"/>
    <s v="Drone Kits"/>
  </r>
  <r>
    <x v="0"/>
    <x v="1"/>
    <n v="551"/>
    <n v="508"/>
    <n v="20"/>
    <n v="20"/>
    <n v="134.85000000000002"/>
    <n v="7"/>
    <n v="7"/>
    <n v="0"/>
    <x v="0"/>
    <s v="Training Videos"/>
    <s v="Training Videos"/>
  </r>
  <r>
    <x v="0"/>
    <x v="1"/>
    <n v="553"/>
    <n v="433"/>
    <n v="20"/>
    <n v="20"/>
    <n v="14.99"/>
    <n v="4"/>
    <n v="4"/>
    <n v="0"/>
    <x v="0"/>
    <s v="eBooks"/>
    <s v="eBooks"/>
  </r>
  <r>
    <x v="0"/>
    <x v="1"/>
    <n v="562"/>
    <n v="451"/>
    <n v="20"/>
    <n v="20"/>
    <n v="2275"/>
    <n v="3"/>
    <n v="3"/>
    <n v="0"/>
    <x v="0"/>
    <s v="Drones"/>
    <s v="Drones"/>
  </r>
  <r>
    <x v="0"/>
    <x v="1"/>
    <n v="565"/>
    <n v="666"/>
    <n v="19"/>
    <n v="19"/>
    <n v="1098"/>
    <n v="6"/>
    <n v="6"/>
    <n v="0"/>
    <x v="0"/>
    <s v="Robots"/>
    <s v="Robots"/>
  </r>
  <r>
    <x v="0"/>
    <x v="1"/>
    <n v="582"/>
    <n v="678"/>
    <n v="19"/>
    <n v="19"/>
    <n v="1000"/>
    <n v="3"/>
    <n v="3"/>
    <n v="0"/>
    <x v="0"/>
    <s v="Drones"/>
    <s v="Drones"/>
  </r>
  <r>
    <x v="0"/>
    <x v="1"/>
    <n v="584"/>
    <n v="578"/>
    <n v="19"/>
    <n v="19"/>
    <n v="10.99"/>
    <n v="1"/>
    <n v="1"/>
    <n v="0"/>
    <x v="0"/>
    <s v="Blueprints"/>
    <s v="Blueprints"/>
  </r>
  <r>
    <x v="0"/>
    <x v="1"/>
    <n v="587"/>
    <n v="752"/>
    <n v="18"/>
    <n v="18"/>
    <n v="2649"/>
    <n v="6"/>
    <n v="6"/>
    <n v="0"/>
    <x v="0"/>
    <s v="Robots"/>
    <s v="Robots"/>
  </r>
  <r>
    <x v="0"/>
    <x v="1"/>
    <n v="590"/>
    <n v="627"/>
    <n v="19"/>
    <n v="19"/>
    <n v="428"/>
    <n v="5"/>
    <n v="5"/>
    <n v="0"/>
    <x v="0"/>
    <s v="Robot Kits"/>
    <s v="Robot Kits"/>
  </r>
  <r>
    <x v="0"/>
    <x v="1"/>
    <n v="595"/>
    <n v="698"/>
    <n v="19"/>
    <n v="19"/>
    <n v="567"/>
    <n v="5"/>
    <n v="5"/>
    <n v="0"/>
    <x v="0"/>
    <s v="Robot Kits"/>
    <s v="Robot Kits"/>
  </r>
  <r>
    <x v="0"/>
    <x v="1"/>
    <n v="600"/>
    <n v="606"/>
    <n v="19"/>
    <n v="19"/>
    <n v="50.25"/>
    <n v="4"/>
    <n v="4"/>
    <n v="0"/>
    <x v="0"/>
    <s v="eBooks"/>
    <s v="eBooks"/>
  </r>
  <r>
    <x v="0"/>
    <x v="1"/>
    <n v="626"/>
    <n v="843"/>
    <n v="18"/>
    <n v="18"/>
    <n v="8216.91"/>
    <n v="7"/>
    <n v="6"/>
    <n v="0"/>
    <x v="0"/>
    <s v="Training Videos"/>
    <s v="Robots"/>
  </r>
  <r>
    <x v="0"/>
    <x v="1"/>
    <n v="631"/>
    <n v="465"/>
    <n v="20"/>
    <n v="20"/>
    <n v="29.94"/>
    <n v="1"/>
    <n v="1"/>
    <n v="0"/>
    <x v="0"/>
    <s v="Blueprints"/>
    <s v="Blueprints"/>
  </r>
  <r>
    <x v="0"/>
    <x v="1"/>
    <n v="633"/>
    <n v="605"/>
    <n v="19"/>
    <n v="19"/>
    <n v="75.98"/>
    <n v="7"/>
    <n v="7"/>
    <n v="0"/>
    <x v="0"/>
    <s v="Training Videos"/>
    <s v="Training Videos"/>
  </r>
  <r>
    <x v="0"/>
    <x v="1"/>
    <n v="635"/>
    <n v="757"/>
    <n v="20"/>
    <n v="18"/>
    <n v="1539.8600000000001"/>
    <n v="7"/>
    <n v="1"/>
    <n v="2"/>
    <x v="0"/>
    <s v="Training Videos"/>
    <s v="Blueprints"/>
  </r>
  <r>
    <x v="0"/>
    <x v="1"/>
    <n v="636"/>
    <n v="574"/>
    <n v="19"/>
    <n v="19"/>
    <n v="128.97"/>
    <n v="7"/>
    <n v="7"/>
    <n v="0"/>
    <x v="0"/>
    <s v="Training Videos"/>
    <s v="Training Videos"/>
  </r>
  <r>
    <x v="0"/>
    <x v="1"/>
    <n v="642"/>
    <n v="800"/>
    <n v="18"/>
    <n v="18"/>
    <n v="567"/>
    <n v="5"/>
    <n v="5"/>
    <n v="0"/>
    <x v="0"/>
    <s v="Robot Kits"/>
    <s v="Robot Kits"/>
  </r>
  <r>
    <x v="0"/>
    <x v="1"/>
    <n v="643"/>
    <n v="826"/>
    <n v="18"/>
    <n v="18"/>
    <n v="87.5"/>
    <n v="4"/>
    <n v="4"/>
    <n v="0"/>
    <x v="0"/>
    <s v="eBooks"/>
    <s v="eBooks"/>
  </r>
  <r>
    <x v="0"/>
    <x v="1"/>
    <n v="651"/>
    <n v="825"/>
    <n v="18"/>
    <n v="18"/>
    <n v="3464.45"/>
    <n v="5"/>
    <n v="2"/>
    <n v="0"/>
    <x v="0"/>
    <s v="Robot Kits"/>
    <s v="Drone Kits"/>
  </r>
  <r>
    <x v="0"/>
    <x v="1"/>
    <n v="656"/>
    <n v="624"/>
    <n v="19"/>
    <n v="19"/>
    <n v="2097"/>
    <n v="6"/>
    <n v="6"/>
    <n v="0"/>
    <x v="0"/>
    <s v="Robots"/>
    <s v="Robots"/>
  </r>
  <r>
    <x v="0"/>
    <x v="1"/>
    <n v="658"/>
    <n v="701"/>
    <n v="19"/>
    <n v="19"/>
    <n v="184.95000000000002"/>
    <n v="7"/>
    <n v="7"/>
    <n v="0"/>
    <x v="0"/>
    <s v="Training Videos"/>
    <s v="Training Videos"/>
  </r>
  <r>
    <x v="0"/>
    <x v="1"/>
    <n v="659"/>
    <n v="549"/>
    <n v="20"/>
    <n v="20"/>
    <n v="39"/>
    <n v="4"/>
    <n v="4"/>
    <n v="0"/>
    <x v="0"/>
    <s v="eBooks"/>
    <s v="eBooks"/>
  </r>
  <r>
    <x v="0"/>
    <x v="1"/>
    <n v="661"/>
    <n v="580"/>
    <n v="19"/>
    <n v="19"/>
    <n v="835"/>
    <n v="2"/>
    <n v="2"/>
    <n v="0"/>
    <x v="0"/>
    <s v="Drone Kits"/>
    <s v="Drone Kits"/>
  </r>
  <r>
    <x v="0"/>
    <x v="1"/>
    <n v="669"/>
    <n v="822"/>
    <n v="18"/>
    <n v="18"/>
    <n v="835"/>
    <n v="2"/>
    <n v="2"/>
    <n v="0"/>
    <x v="0"/>
    <s v="Drone Kits"/>
    <s v="Drone Kits"/>
  </r>
  <r>
    <x v="0"/>
    <x v="1"/>
    <n v="672"/>
    <n v="732"/>
    <n v="18"/>
    <n v="18"/>
    <n v="117.9"/>
    <n v="2"/>
    <n v="2"/>
    <n v="0"/>
    <x v="0"/>
    <s v="Drone Kits"/>
    <s v="Drone Kits"/>
  </r>
  <r>
    <x v="0"/>
    <x v="1"/>
    <n v="698"/>
    <n v="677"/>
    <n v="19"/>
    <n v="19"/>
    <n v="49.95"/>
    <n v="7"/>
    <n v="7"/>
    <n v="0"/>
    <x v="0"/>
    <s v="Training Videos"/>
    <s v="Training Videos"/>
  </r>
  <r>
    <x v="0"/>
    <x v="1"/>
    <n v="699"/>
    <n v="799"/>
    <n v="18"/>
    <n v="18"/>
    <n v="72"/>
    <n v="1"/>
    <n v="1"/>
    <n v="0"/>
    <x v="0"/>
    <s v="Blueprints"/>
    <s v="Blueprints"/>
  </r>
  <r>
    <x v="0"/>
    <x v="1"/>
    <n v="710"/>
    <n v="786"/>
    <n v="19"/>
    <n v="18"/>
    <n v="2944"/>
    <n v="5"/>
    <n v="2"/>
    <n v="1"/>
    <x v="0"/>
    <s v="Robot Kits"/>
    <s v="Drone Kits"/>
  </r>
  <r>
    <x v="0"/>
    <x v="1"/>
    <n v="717"/>
    <n v="618"/>
    <n v="19"/>
    <n v="19"/>
    <n v="162"/>
    <n v="2"/>
    <n v="2"/>
    <n v="0"/>
    <x v="0"/>
    <s v="Drone Kits"/>
    <s v="Drone Kits"/>
  </r>
  <r>
    <x v="0"/>
    <x v="1"/>
    <n v="720"/>
    <n v="557"/>
    <n v="20"/>
    <n v="20"/>
    <n v="78"/>
    <n v="4"/>
    <n v="4"/>
    <n v="0"/>
    <x v="0"/>
    <s v="eBooks"/>
    <s v="eBooks"/>
  </r>
  <r>
    <x v="0"/>
    <x v="1"/>
    <n v="729"/>
    <n v="511"/>
    <n v="20"/>
    <n v="20"/>
    <n v="49.95"/>
    <n v="1"/>
    <n v="1"/>
    <n v="0"/>
    <x v="0"/>
    <s v="Blueprints"/>
    <s v="Blueprints"/>
  </r>
  <r>
    <x v="0"/>
    <x v="1"/>
    <n v="730"/>
    <n v="706"/>
    <n v="19"/>
    <n v="19"/>
    <n v="750"/>
    <n v="3"/>
    <n v="3"/>
    <n v="0"/>
    <x v="0"/>
    <s v="Drones"/>
    <s v="Drones"/>
  </r>
  <r>
    <x v="0"/>
    <x v="1"/>
    <n v="735"/>
    <n v="466"/>
    <n v="20"/>
    <n v="20"/>
    <n v="500"/>
    <n v="3"/>
    <n v="3"/>
    <n v="0"/>
    <x v="0"/>
    <s v="Drones"/>
    <s v="Drones"/>
  </r>
  <r>
    <x v="0"/>
    <x v="1"/>
    <n v="739"/>
    <n v="814"/>
    <n v="18"/>
    <n v="18"/>
    <n v="59.98"/>
    <n v="7"/>
    <n v="7"/>
    <n v="0"/>
    <x v="0"/>
    <s v="Training Videos"/>
    <s v="Training Videos"/>
  </r>
  <r>
    <x v="0"/>
    <x v="1"/>
    <n v="740"/>
    <n v="551"/>
    <n v="20"/>
    <n v="20"/>
    <n v="567"/>
    <n v="5"/>
    <n v="5"/>
    <n v="0"/>
    <x v="0"/>
    <s v="Robot Kits"/>
    <s v="Robot Kits"/>
  </r>
  <r>
    <x v="0"/>
    <x v="1"/>
    <n v="741"/>
    <n v="785"/>
    <n v="18"/>
    <n v="18"/>
    <n v="389.84999999999997"/>
    <n v="2"/>
    <n v="2"/>
    <n v="0"/>
    <x v="0"/>
    <s v="Drone Kits"/>
    <s v="Drone Kits"/>
  </r>
  <r>
    <x v="0"/>
    <x v="1"/>
    <n v="743"/>
    <n v="531"/>
    <n v="20"/>
    <n v="20"/>
    <n v="1995"/>
    <n v="3"/>
    <n v="3"/>
    <n v="0"/>
    <x v="0"/>
    <s v="Drones"/>
    <s v="Drones"/>
  </r>
  <r>
    <x v="0"/>
    <x v="1"/>
    <n v="755"/>
    <n v="632"/>
    <n v="19"/>
    <n v="19"/>
    <n v="74.95"/>
    <n v="4"/>
    <n v="4"/>
    <n v="0"/>
    <x v="0"/>
    <s v="eBooks"/>
    <s v="eBooks"/>
  </r>
  <r>
    <x v="0"/>
    <x v="1"/>
    <n v="756"/>
    <n v="460"/>
    <n v="20"/>
    <n v="20"/>
    <n v="214.95000000000002"/>
    <n v="7"/>
    <n v="7"/>
    <n v="0"/>
    <x v="0"/>
    <s v="Training Videos"/>
    <s v="Training Videos"/>
  </r>
  <r>
    <x v="0"/>
    <x v="1"/>
    <n v="763"/>
    <n v="493"/>
    <n v="20"/>
    <n v="20"/>
    <n v="829.9"/>
    <n v="4"/>
    <n v="2"/>
    <n v="0"/>
    <x v="0"/>
    <s v="eBooks"/>
    <s v="Drone Kits"/>
  </r>
  <r>
    <x v="0"/>
    <x v="1"/>
    <n v="774"/>
    <n v="720"/>
    <n v="18"/>
    <n v="18"/>
    <n v="26.97"/>
    <n v="1"/>
    <n v="1"/>
    <n v="0"/>
    <x v="0"/>
    <s v="Blueprints"/>
    <s v="Blueprints"/>
  </r>
  <r>
    <x v="0"/>
    <x v="1"/>
    <n v="775"/>
    <n v="830"/>
    <n v="19"/>
    <n v="18"/>
    <n v="890.78000000000009"/>
    <n v="7"/>
    <n v="7"/>
    <n v="1"/>
    <x v="0"/>
    <s v="Training Videos"/>
    <s v="Training Videos"/>
  </r>
  <r>
    <x v="0"/>
    <x v="1"/>
    <n v="779"/>
    <n v="445"/>
    <n v="20"/>
    <n v="20"/>
    <n v="567"/>
    <n v="5"/>
    <n v="5"/>
    <n v="0"/>
    <x v="0"/>
    <s v="Robot Kits"/>
    <s v="Robot Kits"/>
  </r>
  <r>
    <x v="0"/>
    <x v="1"/>
    <n v="782"/>
    <n v="658"/>
    <n v="19"/>
    <n v="19"/>
    <n v="199.8"/>
    <n v="7"/>
    <n v="7"/>
    <n v="0"/>
    <x v="0"/>
    <s v="Training Videos"/>
    <s v="Training Videos"/>
  </r>
  <r>
    <x v="0"/>
    <x v="1"/>
    <n v="783"/>
    <n v="754"/>
    <n v="18"/>
    <n v="18"/>
    <n v="149.69999999999999"/>
    <n v="4"/>
    <n v="4"/>
    <n v="0"/>
    <x v="0"/>
    <s v="eBooks"/>
    <s v="eBooks"/>
  </r>
  <r>
    <x v="0"/>
    <x v="1"/>
    <n v="790"/>
    <n v="621"/>
    <n v="19"/>
    <n v="19"/>
    <n v="74.95"/>
    <n v="4"/>
    <n v="4"/>
    <n v="0"/>
    <x v="0"/>
    <s v="eBooks"/>
    <s v="eBooks"/>
  </r>
  <r>
    <x v="0"/>
    <x v="1"/>
    <n v="794"/>
    <n v="562"/>
    <n v="19"/>
    <n v="19"/>
    <n v="23.98"/>
    <n v="1"/>
    <n v="1"/>
    <n v="0"/>
    <x v="0"/>
    <s v="Blueprints"/>
    <s v="Blueprints"/>
  </r>
  <r>
    <x v="0"/>
    <x v="1"/>
    <n v="795"/>
    <n v="801"/>
    <n v="18"/>
    <n v="18"/>
    <n v="55"/>
    <n v="7"/>
    <n v="7"/>
    <n v="0"/>
    <x v="0"/>
    <s v="Training Videos"/>
    <s v="Training Videos"/>
  </r>
  <r>
    <x v="0"/>
    <x v="1"/>
    <n v="800"/>
    <n v="839"/>
    <n v="18"/>
    <n v="18"/>
    <n v="39.96"/>
    <n v="1"/>
    <n v="1"/>
    <n v="0"/>
    <x v="0"/>
    <s v="Blueprints"/>
    <s v="Blueprints"/>
  </r>
  <r>
    <x v="0"/>
    <x v="1"/>
    <n v="801"/>
    <n v="692"/>
    <n v="19"/>
    <n v="19"/>
    <n v="50.97"/>
    <n v="4"/>
    <n v="4"/>
    <n v="0"/>
    <x v="0"/>
    <s v="eBooks"/>
    <s v="eBooks"/>
  </r>
  <r>
    <x v="0"/>
    <x v="1"/>
    <n v="810"/>
    <n v="673"/>
    <n v="20"/>
    <n v="19"/>
    <n v="269.45999999999998"/>
    <n v="4"/>
    <n v="1"/>
    <n v="1"/>
    <x v="0"/>
    <s v="eBooks"/>
    <s v="Blueprints"/>
  </r>
  <r>
    <x v="0"/>
    <x v="1"/>
    <n v="820"/>
    <n v="490"/>
    <n v="20"/>
    <n v="20"/>
    <n v="119.94999999999999"/>
    <n v="4"/>
    <n v="4"/>
    <n v="0"/>
    <x v="0"/>
    <s v="eBooks"/>
    <s v="eBooks"/>
  </r>
  <r>
    <x v="0"/>
    <x v="1"/>
    <n v="845"/>
    <n v="710"/>
    <n v="19"/>
    <n v="19"/>
    <n v="35.96"/>
    <n v="1"/>
    <n v="1"/>
    <n v="0"/>
    <x v="0"/>
    <s v="Blueprints"/>
    <s v="Blueprints"/>
  </r>
  <r>
    <x v="0"/>
    <x v="1"/>
    <n v="848"/>
    <n v="645"/>
    <n v="20"/>
    <n v="19"/>
    <n v="247.41000000000003"/>
    <n v="4"/>
    <n v="1"/>
    <n v="1"/>
    <x v="0"/>
    <s v="eBooks"/>
    <s v="Blueprints"/>
  </r>
  <r>
    <x v="0"/>
    <x v="1"/>
    <n v="852"/>
    <n v="791"/>
    <n v="18"/>
    <n v="18"/>
    <n v="567"/>
    <n v="5"/>
    <n v="5"/>
    <n v="0"/>
    <x v="0"/>
    <s v="Robot Kits"/>
    <s v="Robot Kits"/>
  </r>
  <r>
    <x v="0"/>
    <x v="1"/>
    <n v="854"/>
    <n v="684"/>
    <n v="19"/>
    <n v="19"/>
    <n v="359.8"/>
    <n v="2"/>
    <n v="2"/>
    <n v="0"/>
    <x v="0"/>
    <s v="Drone Kits"/>
    <s v="Drone Kits"/>
  </r>
  <r>
    <x v="0"/>
    <x v="1"/>
    <n v="868"/>
    <n v="646"/>
    <n v="20"/>
    <n v="19"/>
    <n v="615.57999999999993"/>
    <n v="7"/>
    <n v="2"/>
    <n v="1"/>
    <x v="0"/>
    <s v="Training Videos"/>
    <s v="Drone Kits"/>
  </r>
  <r>
    <x v="0"/>
    <x v="1"/>
    <n v="871"/>
    <n v="787"/>
    <n v="18"/>
    <n v="18"/>
    <n v="70"/>
    <n v="4"/>
    <n v="4"/>
    <n v="0"/>
    <x v="0"/>
    <s v="eBooks"/>
    <s v="eBooks"/>
  </r>
  <r>
    <x v="0"/>
    <x v="1"/>
    <n v="874"/>
    <n v="604"/>
    <n v="19"/>
    <n v="19"/>
    <n v="1125"/>
    <n v="5"/>
    <n v="5"/>
    <n v="0"/>
    <x v="0"/>
    <s v="Robot Kits"/>
    <s v="Robot Kits"/>
  </r>
  <r>
    <x v="0"/>
    <x v="1"/>
    <n v="875"/>
    <n v="739"/>
    <n v="19"/>
    <n v="18"/>
    <n v="215.84"/>
    <n v="4"/>
    <n v="1"/>
    <n v="1"/>
    <x v="0"/>
    <s v="eBooks"/>
    <s v="Blueprints"/>
  </r>
  <r>
    <x v="0"/>
    <x v="1"/>
    <n v="886"/>
    <n v="836"/>
    <n v="18"/>
    <n v="18"/>
    <n v="43.96"/>
    <n v="1"/>
    <n v="1"/>
    <n v="0"/>
    <x v="0"/>
    <s v="Blueprints"/>
    <s v="Blueprints"/>
  </r>
  <r>
    <x v="0"/>
    <x v="1"/>
    <n v="889"/>
    <n v="771"/>
    <n v="18"/>
    <n v="18"/>
    <n v="23.99"/>
    <n v="4"/>
    <n v="4"/>
    <n v="0"/>
    <x v="0"/>
    <s v="eBooks"/>
    <s v="eBooks"/>
  </r>
  <r>
    <x v="0"/>
    <x v="1"/>
    <n v="890"/>
    <n v="590"/>
    <n v="19"/>
    <n v="19"/>
    <n v="83.8"/>
    <n v="4"/>
    <n v="4"/>
    <n v="0"/>
    <x v="0"/>
    <s v="eBooks"/>
    <s v="eBooks"/>
  </r>
  <r>
    <x v="0"/>
    <x v="1"/>
    <n v="893"/>
    <n v="628"/>
    <n v="19"/>
    <n v="19"/>
    <n v="595"/>
    <n v="2"/>
    <n v="2"/>
    <n v="0"/>
    <x v="0"/>
    <s v="Drone Kits"/>
    <s v="Drone Kits"/>
  </r>
  <r>
    <x v="0"/>
    <x v="1"/>
    <n v="897"/>
    <n v="811"/>
    <n v="20"/>
    <n v="18"/>
    <n v="1424.97"/>
    <n v="4"/>
    <n v="3"/>
    <n v="2"/>
    <x v="0"/>
    <s v="eBooks"/>
    <s v="Drones"/>
  </r>
  <r>
    <x v="0"/>
    <x v="1"/>
    <n v="925"/>
    <n v="715"/>
    <n v="19"/>
    <n v="19"/>
    <n v="790"/>
    <n v="3"/>
    <n v="3"/>
    <n v="0"/>
    <x v="0"/>
    <s v="Drones"/>
    <s v="Drones"/>
  </r>
  <r>
    <x v="0"/>
    <x v="1"/>
    <n v="943"/>
    <n v="558"/>
    <n v="19"/>
    <n v="19"/>
    <n v="23.98"/>
    <n v="1"/>
    <n v="1"/>
    <n v="0"/>
    <x v="0"/>
    <s v="Blueprints"/>
    <s v="Blueprints"/>
  </r>
  <r>
    <x v="0"/>
    <x v="1"/>
    <n v="946"/>
    <n v="685"/>
    <n v="19"/>
    <n v="19"/>
    <n v="359.79999999999995"/>
    <n v="7"/>
    <n v="2"/>
    <n v="0"/>
    <x v="0"/>
    <s v="Training Videos"/>
    <s v="Drone Kits"/>
  </r>
  <r>
    <x v="0"/>
    <x v="1"/>
    <n v="954"/>
    <n v="623"/>
    <n v="20"/>
    <n v="19"/>
    <n v="1279.95"/>
    <n v="5"/>
    <n v="1"/>
    <n v="1"/>
    <x v="0"/>
    <s v="Robot Kits"/>
    <s v="Blueprints"/>
  </r>
  <r>
    <x v="0"/>
    <x v="1"/>
    <n v="962"/>
    <n v="479"/>
    <n v="20"/>
    <n v="20"/>
    <n v="1766"/>
    <n v="6"/>
    <n v="6"/>
    <n v="0"/>
    <x v="0"/>
    <s v="Robots"/>
    <s v="Robots"/>
  </r>
  <r>
    <x v="0"/>
    <x v="1"/>
    <n v="968"/>
    <n v="763"/>
    <n v="18"/>
    <n v="18"/>
    <n v="46.5"/>
    <n v="4"/>
    <n v="4"/>
    <n v="0"/>
    <x v="0"/>
    <s v="eBooks"/>
    <s v="eBooks"/>
  </r>
  <r>
    <x v="0"/>
    <x v="1"/>
    <n v="970"/>
    <n v="617"/>
    <n v="19"/>
    <n v="19"/>
    <n v="189"/>
    <n v="5"/>
    <n v="5"/>
    <n v="0"/>
    <x v="0"/>
    <s v="Robot Kits"/>
    <s v="Robot Kits"/>
  </r>
  <r>
    <x v="0"/>
    <x v="1"/>
    <n v="976"/>
    <n v="788"/>
    <n v="18"/>
    <n v="18"/>
    <n v="394.90000000000003"/>
    <n v="7"/>
    <n v="1"/>
    <n v="0"/>
    <x v="0"/>
    <s v="Training Videos"/>
    <s v="Blueprints"/>
  </r>
  <r>
    <x v="0"/>
    <x v="1"/>
    <n v="979"/>
    <n v="459"/>
    <n v="20"/>
    <n v="20"/>
    <n v="179.9"/>
    <n v="2"/>
    <n v="2"/>
    <n v="0"/>
    <x v="0"/>
    <s v="Drone Kits"/>
    <s v="Drone Kits"/>
  </r>
  <r>
    <x v="0"/>
    <x v="1"/>
    <n v="1003"/>
    <n v="724"/>
    <n v="18"/>
    <n v="18"/>
    <n v="449.75"/>
    <n v="2"/>
    <n v="2"/>
    <n v="0"/>
    <x v="0"/>
    <s v="Drone Kits"/>
    <s v="Drone Kits"/>
  </r>
  <r>
    <x v="0"/>
    <x v="1"/>
    <n v="1004"/>
    <n v="772"/>
    <n v="19"/>
    <n v="18"/>
    <n v="8630"/>
    <n v="6"/>
    <n v="2"/>
    <n v="1"/>
    <x v="0"/>
    <s v="Robots"/>
    <s v="Drone Kits"/>
  </r>
  <r>
    <x v="0"/>
    <x v="1"/>
    <n v="1006"/>
    <n v="495"/>
    <n v="20"/>
    <n v="20"/>
    <n v="245"/>
    <n v="7"/>
    <n v="7"/>
    <n v="0"/>
    <x v="0"/>
    <s v="Training Videos"/>
    <s v="Training Videos"/>
  </r>
  <r>
    <x v="0"/>
    <x v="1"/>
    <n v="1010"/>
    <n v="437"/>
    <n v="20"/>
    <n v="20"/>
    <n v="89.97"/>
    <n v="7"/>
    <n v="7"/>
    <n v="0"/>
    <x v="0"/>
    <s v="Training Videos"/>
    <s v="Training Videos"/>
  </r>
  <r>
    <x v="0"/>
    <x v="1"/>
    <n v="1016"/>
    <n v="776"/>
    <n v="18"/>
    <n v="18"/>
    <n v="79.959999999999994"/>
    <n v="4"/>
    <n v="4"/>
    <n v="0"/>
    <x v="0"/>
    <s v="eBooks"/>
    <s v="eBooks"/>
  </r>
  <r>
    <x v="0"/>
    <x v="1"/>
    <n v="1021"/>
    <n v="695"/>
    <n v="19"/>
    <n v="19"/>
    <n v="1125"/>
    <n v="5"/>
    <n v="5"/>
    <n v="0"/>
    <x v="0"/>
    <s v="Robot Kits"/>
    <s v="Robot Kits"/>
  </r>
  <r>
    <x v="0"/>
    <x v="1"/>
    <n v="1029"/>
    <n v="728"/>
    <n v="18"/>
    <n v="18"/>
    <n v="895"/>
    <n v="2"/>
    <n v="2"/>
    <n v="0"/>
    <x v="0"/>
    <s v="Drone Kits"/>
    <s v="Drone Kits"/>
  </r>
  <r>
    <x v="0"/>
    <x v="1"/>
    <n v="1034"/>
    <n v="797"/>
    <n v="18"/>
    <n v="18"/>
    <n v="57.98"/>
    <n v="7"/>
    <n v="7"/>
    <n v="0"/>
    <x v="0"/>
    <s v="Training Videos"/>
    <s v="Training Videos"/>
  </r>
  <r>
    <x v="0"/>
    <x v="1"/>
    <n v="1036"/>
    <n v="660"/>
    <n v="19"/>
    <n v="19"/>
    <n v="2495"/>
    <n v="3"/>
    <n v="3"/>
    <n v="0"/>
    <x v="0"/>
    <s v="Drones"/>
    <s v="Drones"/>
  </r>
  <r>
    <x v="0"/>
    <x v="1"/>
    <n v="1041"/>
    <n v="434"/>
    <n v="20"/>
    <n v="20"/>
    <n v="64.95"/>
    <n v="4"/>
    <n v="4"/>
    <n v="0"/>
    <x v="0"/>
    <s v="eBooks"/>
    <s v="eBooks"/>
  </r>
  <r>
    <x v="0"/>
    <x v="1"/>
    <n v="1059"/>
    <n v="463"/>
    <n v="20"/>
    <n v="20"/>
    <n v="2097"/>
    <n v="6"/>
    <n v="6"/>
    <n v="0"/>
    <x v="0"/>
    <s v="Robots"/>
    <s v="Robots"/>
  </r>
  <r>
    <x v="0"/>
    <x v="1"/>
    <n v="1063"/>
    <n v="676"/>
    <n v="19"/>
    <n v="19"/>
    <n v="89.9"/>
    <n v="7"/>
    <n v="7"/>
    <n v="0"/>
    <x v="0"/>
    <s v="Training Videos"/>
    <s v="Training Videos"/>
  </r>
  <r>
    <x v="0"/>
    <x v="1"/>
    <n v="1069"/>
    <n v="833"/>
    <n v="19"/>
    <n v="18"/>
    <n v="2423.94"/>
    <n v="3"/>
    <n v="1"/>
    <n v="1"/>
    <x v="0"/>
    <s v="Drones"/>
    <s v="Blueprints"/>
  </r>
  <r>
    <x v="0"/>
    <x v="1"/>
    <n v="1070"/>
    <n v="483"/>
    <n v="20"/>
    <n v="20"/>
    <n v="334"/>
    <n v="2"/>
    <n v="2"/>
    <n v="0"/>
    <x v="0"/>
    <s v="Drone Kits"/>
    <s v="Drone Kits"/>
  </r>
  <r>
    <x v="0"/>
    <x v="1"/>
    <n v="1072"/>
    <n v="759"/>
    <n v="18"/>
    <n v="18"/>
    <n v="1820"/>
    <n v="3"/>
    <n v="3"/>
    <n v="0"/>
    <x v="0"/>
    <s v="Drones"/>
    <s v="Drones"/>
  </r>
  <r>
    <x v="0"/>
    <x v="1"/>
    <n v="1075"/>
    <n v="828"/>
    <n v="18"/>
    <n v="18"/>
    <n v="1647"/>
    <n v="6"/>
    <n v="6"/>
    <n v="0"/>
    <x v="0"/>
    <s v="Robots"/>
    <s v="Robots"/>
  </r>
  <r>
    <x v="0"/>
    <x v="1"/>
    <n v="1078"/>
    <n v="489"/>
    <n v="20"/>
    <n v="20"/>
    <n v="1098"/>
    <n v="6"/>
    <n v="6"/>
    <n v="0"/>
    <x v="0"/>
    <s v="Robots"/>
    <s v="Robots"/>
  </r>
  <r>
    <x v="0"/>
    <x v="1"/>
    <n v="1083"/>
    <n v="708"/>
    <n v="19"/>
    <n v="19"/>
    <n v="798"/>
    <n v="3"/>
    <n v="3"/>
    <n v="0"/>
    <x v="0"/>
    <s v="Drones"/>
    <s v="Drones"/>
  </r>
  <r>
    <x v="0"/>
    <x v="1"/>
    <n v="1084"/>
    <n v="832"/>
    <n v="18"/>
    <n v="18"/>
    <n v="99.8"/>
    <n v="4"/>
    <n v="4"/>
    <n v="0"/>
    <x v="0"/>
    <s v="eBooks"/>
    <s v="eBooks"/>
  </r>
  <r>
    <x v="0"/>
    <x v="1"/>
    <n v="1086"/>
    <n v="637"/>
    <n v="19"/>
    <n v="19"/>
    <n v="2394"/>
    <n v="3"/>
    <n v="3"/>
    <n v="0"/>
    <x v="0"/>
    <s v="Drones"/>
    <s v="Drones"/>
  </r>
  <r>
    <x v="0"/>
    <x v="1"/>
    <n v="1090"/>
    <n v="696"/>
    <n v="19"/>
    <n v="19"/>
    <n v="668"/>
    <n v="2"/>
    <n v="2"/>
    <n v="0"/>
    <x v="0"/>
    <s v="Drone Kits"/>
    <s v="Drone Kits"/>
  </r>
  <r>
    <x v="0"/>
    <x v="1"/>
    <n v="1091"/>
    <n v="639"/>
    <n v="19"/>
    <n v="19"/>
    <n v="162"/>
    <n v="2"/>
    <n v="2"/>
    <n v="0"/>
    <x v="0"/>
    <s v="Drone Kits"/>
    <s v="Drone Kits"/>
  </r>
  <r>
    <x v="0"/>
    <x v="1"/>
    <n v="1098"/>
    <n v="613"/>
    <n v="19"/>
    <n v="19"/>
    <n v="176.85000000000002"/>
    <n v="2"/>
    <n v="2"/>
    <n v="0"/>
    <x v="0"/>
    <s v="Drone Kits"/>
    <s v="Drone Kits"/>
  </r>
  <r>
    <x v="0"/>
    <x v="1"/>
    <n v="1099"/>
    <n v="567"/>
    <n v="19"/>
    <n v="19"/>
    <n v="276"/>
    <n v="2"/>
    <n v="2"/>
    <n v="0"/>
    <x v="0"/>
    <s v="Drone Kits"/>
    <s v="Drone Kits"/>
  </r>
  <r>
    <x v="0"/>
    <x v="1"/>
    <n v="1101"/>
    <n v="470"/>
    <n v="20"/>
    <n v="20"/>
    <n v="1995"/>
    <n v="3"/>
    <n v="3"/>
    <n v="0"/>
    <x v="0"/>
    <s v="Drones"/>
    <s v="Drones"/>
  </r>
  <r>
    <x v="0"/>
    <x v="1"/>
    <n v="1102"/>
    <n v="657"/>
    <n v="19"/>
    <n v="19"/>
    <n v="32.97"/>
    <n v="1"/>
    <n v="1"/>
    <n v="0"/>
    <x v="0"/>
    <s v="Blueprints"/>
    <s v="Blueprints"/>
  </r>
  <r>
    <x v="0"/>
    <x v="1"/>
    <n v="1108"/>
    <n v="675"/>
    <n v="19"/>
    <n v="19"/>
    <n v="500"/>
    <n v="3"/>
    <n v="3"/>
    <n v="0"/>
    <x v="0"/>
    <s v="Drones"/>
    <s v="Drones"/>
  </r>
  <r>
    <x v="0"/>
    <x v="1"/>
    <n v="1110"/>
    <n v="446"/>
    <n v="20"/>
    <n v="20"/>
    <n v="67.959999999999994"/>
    <n v="4"/>
    <n v="4"/>
    <n v="0"/>
    <x v="0"/>
    <s v="eBooks"/>
    <s v="eBooks"/>
  </r>
  <r>
    <x v="0"/>
    <x v="1"/>
    <n v="1114"/>
    <n v="663"/>
    <n v="19"/>
    <n v="19"/>
    <n v="47.96"/>
    <n v="1"/>
    <n v="1"/>
    <n v="0"/>
    <x v="0"/>
    <s v="Blueprints"/>
    <s v="Blueprints"/>
  </r>
  <r>
    <x v="0"/>
    <x v="1"/>
    <n v="1115"/>
    <n v="510"/>
    <n v="20"/>
    <n v="20"/>
    <n v="735"/>
    <n v="5"/>
    <n v="5"/>
    <n v="0"/>
    <x v="0"/>
    <s v="Robot Kits"/>
    <s v="Robot Kits"/>
  </r>
  <r>
    <x v="0"/>
    <x v="1"/>
    <n v="1116"/>
    <n v="553"/>
    <n v="20"/>
    <n v="20"/>
    <n v="221.94"/>
    <n v="7"/>
    <n v="7"/>
    <n v="0"/>
    <x v="0"/>
    <s v="Training Videos"/>
    <s v="Training Videos"/>
  </r>
  <r>
    <x v="0"/>
    <x v="1"/>
    <n v="1119"/>
    <n v="664"/>
    <n v="19"/>
    <n v="19"/>
    <n v="143.94"/>
    <n v="4"/>
    <n v="4"/>
    <n v="0"/>
    <x v="0"/>
    <s v="eBooks"/>
    <s v="eBooks"/>
  </r>
  <r>
    <x v="0"/>
    <x v="1"/>
    <n v="1125"/>
    <n v="598"/>
    <n v="19"/>
    <n v="19"/>
    <n v="378"/>
    <n v="5"/>
    <n v="5"/>
    <n v="0"/>
    <x v="0"/>
    <s v="Robot Kits"/>
    <s v="Robot Kits"/>
  </r>
  <r>
    <x v="0"/>
    <x v="1"/>
    <n v="1132"/>
    <n v="653"/>
    <n v="19"/>
    <n v="19"/>
    <n v="162"/>
    <n v="2"/>
    <n v="2"/>
    <n v="0"/>
    <x v="0"/>
    <s v="Drone Kits"/>
    <s v="Drone Kits"/>
  </r>
  <r>
    <x v="0"/>
    <x v="1"/>
    <n v="1153"/>
    <n v="498"/>
    <n v="20"/>
    <n v="20"/>
    <n v="449.75"/>
    <n v="2"/>
    <n v="2"/>
    <n v="0"/>
    <x v="0"/>
    <s v="Drone Kits"/>
    <s v="Drone Kits"/>
  </r>
  <r>
    <x v="0"/>
    <x v="1"/>
    <n v="1163"/>
    <n v="571"/>
    <n v="19"/>
    <n v="19"/>
    <n v="69.95"/>
    <n v="4"/>
    <n v="4"/>
    <n v="0"/>
    <x v="0"/>
    <s v="eBooks"/>
    <s v="eBooks"/>
  </r>
  <r>
    <x v="0"/>
    <x v="1"/>
    <n v="1173"/>
    <n v="475"/>
    <n v="20"/>
    <n v="20"/>
    <n v="110"/>
    <n v="7"/>
    <n v="7"/>
    <n v="0"/>
    <x v="0"/>
    <s v="Training Videos"/>
    <s v="Training Videos"/>
  </r>
  <r>
    <x v="0"/>
    <x v="1"/>
    <n v="1175"/>
    <n v="600"/>
    <n v="20"/>
    <n v="19"/>
    <n v="401.64"/>
    <n v="7"/>
    <n v="4"/>
    <n v="1"/>
    <x v="0"/>
    <s v="Training Videos"/>
    <s v="eBooks"/>
  </r>
  <r>
    <x v="0"/>
    <x v="1"/>
    <n v="1195"/>
    <n v="789"/>
    <n v="18"/>
    <n v="18"/>
    <n v="110"/>
    <n v="7"/>
    <n v="7"/>
    <n v="0"/>
    <x v="0"/>
    <s v="Training Videos"/>
    <s v="Training Videos"/>
  </r>
  <r>
    <x v="0"/>
    <x v="1"/>
    <n v="1201"/>
    <n v="593"/>
    <n v="19"/>
    <n v="19"/>
    <n v="3495"/>
    <n v="6"/>
    <n v="6"/>
    <n v="0"/>
    <x v="0"/>
    <s v="Robots"/>
    <s v="Robots"/>
  </r>
  <r>
    <x v="0"/>
    <x v="1"/>
    <n v="1206"/>
    <n v="716"/>
    <n v="19"/>
    <n v="19"/>
    <n v="2196"/>
    <n v="6"/>
    <n v="6"/>
    <n v="0"/>
    <x v="0"/>
    <s v="Robots"/>
    <s v="Robots"/>
  </r>
  <r>
    <x v="0"/>
    <x v="1"/>
    <n v="1209"/>
    <n v="570"/>
    <n v="20"/>
    <n v="19"/>
    <n v="431.52000000000004"/>
    <n v="7"/>
    <n v="1"/>
    <n v="1"/>
    <x v="0"/>
    <s v="Training Videos"/>
    <s v="Blueprints"/>
  </r>
  <r>
    <x v="0"/>
    <x v="1"/>
    <n v="1220"/>
    <n v="808"/>
    <n v="18"/>
    <n v="18"/>
    <n v="356"/>
    <n v="2"/>
    <n v="2"/>
    <n v="0"/>
    <x v="0"/>
    <s v="Drone Kits"/>
    <s v="Drone Kits"/>
  </r>
  <r>
    <x v="0"/>
    <x v="1"/>
    <n v="1231"/>
    <n v="522"/>
    <n v="20"/>
    <n v="20"/>
    <n v="71.97"/>
    <n v="4"/>
    <n v="4"/>
    <n v="0"/>
    <x v="0"/>
    <s v="eBooks"/>
    <s v="eBooks"/>
  </r>
  <r>
    <x v="0"/>
    <x v="1"/>
    <n v="1236"/>
    <n v="774"/>
    <n v="18"/>
    <n v="18"/>
    <n v="642"/>
    <n v="5"/>
    <n v="5"/>
    <n v="0"/>
    <x v="0"/>
    <s v="Robot Kits"/>
    <s v="Robot Kits"/>
  </r>
  <r>
    <x v="0"/>
    <x v="1"/>
    <n v="1241"/>
    <n v="662"/>
    <n v="19"/>
    <n v="19"/>
    <n v="2745"/>
    <n v="6"/>
    <n v="6"/>
    <n v="0"/>
    <x v="0"/>
    <s v="Robots"/>
    <s v="Robots"/>
  </r>
  <r>
    <x v="0"/>
    <x v="1"/>
    <n v="1249"/>
    <n v="561"/>
    <n v="19"/>
    <n v="19"/>
    <n v="24"/>
    <n v="1"/>
    <n v="1"/>
    <n v="0"/>
    <x v="0"/>
    <s v="Blueprints"/>
    <s v="Blueprints"/>
  </r>
  <r>
    <x v="0"/>
    <x v="1"/>
    <n v="1253"/>
    <n v="714"/>
    <n v="19"/>
    <n v="19"/>
    <n v="735"/>
    <n v="5"/>
    <n v="5"/>
    <n v="0"/>
    <x v="0"/>
    <s v="Robot Kits"/>
    <s v="Robot Kits"/>
  </r>
  <r>
    <x v="0"/>
    <x v="1"/>
    <n v="1255"/>
    <n v="485"/>
    <n v="20"/>
    <n v="20"/>
    <n v="48"/>
    <n v="1"/>
    <n v="1"/>
    <n v="0"/>
    <x v="0"/>
    <s v="Blueprints"/>
    <s v="Blueprints"/>
  </r>
  <r>
    <x v="0"/>
    <x v="1"/>
    <n v="1273"/>
    <n v="672"/>
    <n v="19"/>
    <n v="19"/>
    <n v="38.97"/>
    <n v="4"/>
    <n v="4"/>
    <n v="0"/>
    <x v="0"/>
    <s v="eBooks"/>
    <s v="eBooks"/>
  </r>
  <r>
    <x v="0"/>
    <x v="1"/>
    <n v="1275"/>
    <n v="766"/>
    <n v="18"/>
    <n v="18"/>
    <n v="17.98"/>
    <n v="1"/>
    <n v="1"/>
    <n v="0"/>
    <x v="0"/>
    <s v="Blueprints"/>
    <s v="Blueprints"/>
  </r>
  <r>
    <x v="0"/>
    <x v="1"/>
    <n v="1291"/>
    <n v="587"/>
    <n v="19"/>
    <n v="19"/>
    <n v="104.97"/>
    <n v="7"/>
    <n v="7"/>
    <n v="0"/>
    <x v="0"/>
    <s v="Training Videos"/>
    <s v="Training Videos"/>
  </r>
  <r>
    <x v="0"/>
    <x v="1"/>
    <n v="1292"/>
    <n v="726"/>
    <n v="18"/>
    <n v="18"/>
    <n v="59.98"/>
    <n v="7"/>
    <n v="7"/>
    <n v="0"/>
    <x v="0"/>
    <s v="Training Videos"/>
    <s v="Training Videos"/>
  </r>
  <r>
    <x v="0"/>
    <x v="1"/>
    <n v="1299"/>
    <n v="622"/>
    <n v="19"/>
    <n v="19"/>
    <n v="2196"/>
    <n v="6"/>
    <n v="6"/>
    <n v="0"/>
    <x v="0"/>
    <s v="Robots"/>
    <s v="Robots"/>
  </r>
  <r>
    <x v="0"/>
    <x v="1"/>
    <n v="1300"/>
    <n v="581"/>
    <n v="19"/>
    <n v="19"/>
    <n v="71.97"/>
    <n v="4"/>
    <n v="4"/>
    <n v="0"/>
    <x v="0"/>
    <s v="eBooks"/>
    <s v="eBooks"/>
  </r>
  <r>
    <x v="0"/>
    <x v="1"/>
    <n v="1303"/>
    <n v="432"/>
    <n v="20"/>
    <n v="20"/>
    <n v="44.95"/>
    <n v="7"/>
    <n v="7"/>
    <n v="0"/>
    <x v="0"/>
    <s v="Training Videos"/>
    <s v="Training Videos"/>
  </r>
  <r>
    <x v="0"/>
    <x v="1"/>
    <n v="1304"/>
    <n v="504"/>
    <n v="20"/>
    <n v="20"/>
    <n v="14.99"/>
    <n v="4"/>
    <n v="4"/>
    <n v="0"/>
    <x v="0"/>
    <s v="eBooks"/>
    <s v="eBooks"/>
  </r>
  <r>
    <x v="0"/>
    <x v="1"/>
    <n v="1310"/>
    <n v="794"/>
    <n v="18"/>
    <n v="18"/>
    <n v="356"/>
    <n v="2"/>
    <n v="2"/>
    <n v="0"/>
    <x v="0"/>
    <s v="Drone Kits"/>
    <s v="Drone Kits"/>
  </r>
  <r>
    <x v="0"/>
    <x v="1"/>
    <n v="1315"/>
    <n v="539"/>
    <n v="20"/>
    <n v="20"/>
    <n v="202.85999999999999"/>
    <n v="4"/>
    <n v="1"/>
    <n v="0"/>
    <x v="0"/>
    <s v="eBooks"/>
    <s v="Blueprints"/>
  </r>
  <r>
    <x v="0"/>
    <x v="1"/>
    <n v="1317"/>
    <n v="494"/>
    <n v="20"/>
    <n v="20"/>
    <n v="2697"/>
    <n v="6"/>
    <n v="6"/>
    <n v="0"/>
    <x v="0"/>
    <s v="Robots"/>
    <s v="Robots"/>
  </r>
  <r>
    <x v="0"/>
    <x v="1"/>
    <n v="1318"/>
    <n v="733"/>
    <n v="18"/>
    <n v="18"/>
    <n v="49.95"/>
    <n v="7"/>
    <n v="7"/>
    <n v="0"/>
    <x v="0"/>
    <s v="Training Videos"/>
    <s v="Training Videos"/>
  </r>
  <r>
    <x v="0"/>
    <x v="1"/>
    <n v="1326"/>
    <n v="751"/>
    <n v="19"/>
    <n v="18"/>
    <n v="611.84999999999991"/>
    <n v="4"/>
    <n v="2"/>
    <n v="1"/>
    <x v="0"/>
    <s v="eBooks"/>
    <s v="Drone Kits"/>
  </r>
  <r>
    <x v="0"/>
    <x v="1"/>
    <n v="1328"/>
    <n v="547"/>
    <n v="20"/>
    <n v="20"/>
    <n v="23.98"/>
    <n v="1"/>
    <n v="1"/>
    <n v="0"/>
    <x v="0"/>
    <s v="Blueprints"/>
    <s v="Blueprints"/>
  </r>
  <r>
    <x v="0"/>
    <x v="1"/>
    <n v="1332"/>
    <n v="817"/>
    <n v="20"/>
    <n v="18"/>
    <n v="953.91"/>
    <n v="4"/>
    <n v="2"/>
    <n v="2"/>
    <x v="0"/>
    <s v="eBooks"/>
    <s v="Drone Kits"/>
  </r>
  <r>
    <x v="0"/>
    <x v="1"/>
    <n v="1335"/>
    <n v="527"/>
    <n v="20"/>
    <n v="20"/>
    <n v="900"/>
    <n v="3"/>
    <n v="3"/>
    <n v="0"/>
    <x v="0"/>
    <s v="Drones"/>
    <s v="Drones"/>
  </r>
  <r>
    <x v="0"/>
    <x v="1"/>
    <n v="1337"/>
    <n v="700"/>
    <n v="19"/>
    <n v="19"/>
    <n v="70"/>
    <n v="4"/>
    <n v="4"/>
    <n v="0"/>
    <x v="0"/>
    <s v="eBooks"/>
    <s v="eBooks"/>
  </r>
  <r>
    <x v="0"/>
    <x v="1"/>
    <n v="1343"/>
    <n v="625"/>
    <n v="19"/>
    <n v="19"/>
    <n v="67"/>
    <n v="4"/>
    <n v="4"/>
    <n v="0"/>
    <x v="0"/>
    <s v="eBooks"/>
    <s v="eBooks"/>
  </r>
  <r>
    <x v="0"/>
    <x v="1"/>
    <n v="1355"/>
    <n v="651"/>
    <n v="20"/>
    <n v="19"/>
    <n v="3836"/>
    <n v="7"/>
    <n v="3"/>
    <n v="1"/>
    <x v="0"/>
    <s v="Training Videos"/>
    <s v="Drones"/>
  </r>
  <r>
    <x v="0"/>
    <x v="1"/>
    <n v="1365"/>
    <n v="457"/>
    <n v="20"/>
    <n v="20"/>
    <n v="238"/>
    <n v="2"/>
    <n v="2"/>
    <n v="0"/>
    <x v="0"/>
    <s v="Drone Kits"/>
    <s v="Drone Kits"/>
  </r>
  <r>
    <x v="0"/>
    <x v="1"/>
    <n v="1370"/>
    <n v="488"/>
    <n v="20"/>
    <n v="20"/>
    <n v="67.959999999999994"/>
    <n v="4"/>
    <n v="4"/>
    <n v="0"/>
    <x v="0"/>
    <s v="eBooks"/>
    <s v="eBooks"/>
  </r>
  <r>
    <x v="0"/>
    <x v="1"/>
    <n v="1371"/>
    <n v="540"/>
    <n v="20"/>
    <n v="20"/>
    <n v="4495"/>
    <n v="6"/>
    <n v="6"/>
    <n v="0"/>
    <x v="0"/>
    <s v="Robots"/>
    <s v="Robots"/>
  </r>
  <r>
    <x v="0"/>
    <x v="1"/>
    <n v="1378"/>
    <n v="749"/>
    <n v="20"/>
    <n v="18"/>
    <n v="334.7"/>
    <n v="7"/>
    <n v="4"/>
    <n v="2"/>
    <x v="0"/>
    <s v="Training Videos"/>
    <s v="eBooks"/>
  </r>
  <r>
    <x v="0"/>
    <x v="1"/>
    <n v="1388"/>
    <n v="484"/>
    <n v="20"/>
    <n v="20"/>
    <n v="501"/>
    <n v="2"/>
    <n v="2"/>
    <n v="0"/>
    <x v="0"/>
    <s v="Drone Kits"/>
    <s v="Drone Kits"/>
  </r>
  <r>
    <x v="0"/>
    <x v="1"/>
    <n v="1389"/>
    <n v="807"/>
    <n v="20"/>
    <n v="18"/>
    <n v="2466"/>
    <n v="3"/>
    <n v="1"/>
    <n v="2"/>
    <x v="0"/>
    <s v="Drones"/>
    <s v="Blueprints"/>
  </r>
  <r>
    <x v="0"/>
    <x v="1"/>
    <n v="1398"/>
    <n v="779"/>
    <n v="20"/>
    <n v="18"/>
    <n v="2795.94"/>
    <n v="3"/>
    <n v="1"/>
    <n v="2"/>
    <x v="0"/>
    <s v="Drones"/>
    <s v="Blueprints"/>
  </r>
  <r>
    <x v="0"/>
    <x v="1"/>
    <n v="1404"/>
    <n v="781"/>
    <n v="18"/>
    <n v="18"/>
    <n v="1350"/>
    <n v="5"/>
    <n v="5"/>
    <n v="0"/>
    <x v="0"/>
    <s v="Robot Kits"/>
    <s v="Robot Kits"/>
  </r>
  <r>
    <x v="0"/>
    <x v="1"/>
    <n v="1407"/>
    <n v="496"/>
    <n v="20"/>
    <n v="20"/>
    <n v="345"/>
    <n v="2"/>
    <n v="2"/>
    <n v="0"/>
    <x v="0"/>
    <s v="Drone Kits"/>
    <s v="Drone Kits"/>
  </r>
  <r>
    <x v="0"/>
    <x v="1"/>
    <n v="1408"/>
    <n v="762"/>
    <n v="18"/>
    <n v="18"/>
    <n v="24.99"/>
    <n v="4"/>
    <n v="4"/>
    <n v="0"/>
    <x v="0"/>
    <s v="eBooks"/>
    <s v="eBooks"/>
  </r>
  <r>
    <x v="0"/>
    <x v="1"/>
    <n v="1409"/>
    <n v="736"/>
    <n v="18"/>
    <n v="18"/>
    <n v="59.96"/>
    <n v="4"/>
    <n v="4"/>
    <n v="0"/>
    <x v="0"/>
    <s v="eBooks"/>
    <s v="eBooks"/>
  </r>
  <r>
    <x v="0"/>
    <x v="1"/>
    <n v="1415"/>
    <n v="712"/>
    <n v="19"/>
    <n v="19"/>
    <n v="2275"/>
    <n v="3"/>
    <n v="3"/>
    <n v="0"/>
    <x v="0"/>
    <s v="Drones"/>
    <s v="Drones"/>
  </r>
  <r>
    <x v="0"/>
    <x v="1"/>
    <n v="1416"/>
    <n v="443"/>
    <n v="20"/>
    <n v="20"/>
    <n v="1580"/>
    <n v="3"/>
    <n v="3"/>
    <n v="0"/>
    <x v="0"/>
    <s v="Drones"/>
    <s v="Drones"/>
  </r>
  <r>
    <x v="0"/>
    <x v="1"/>
    <n v="1418"/>
    <n v="453"/>
    <n v="20"/>
    <n v="20"/>
    <n v="1798"/>
    <n v="6"/>
    <n v="6"/>
    <n v="0"/>
    <x v="0"/>
    <s v="Robots"/>
    <s v="Robots"/>
  </r>
  <r>
    <x v="0"/>
    <x v="1"/>
    <n v="1420"/>
    <n v="468"/>
    <n v="20"/>
    <n v="20"/>
    <n v="50.97"/>
    <n v="4"/>
    <n v="4"/>
    <n v="0"/>
    <x v="0"/>
    <s v="eBooks"/>
    <s v="eBooks"/>
  </r>
  <r>
    <x v="0"/>
    <x v="1"/>
    <n v="1424"/>
    <n v="648"/>
    <n v="19"/>
    <n v="19"/>
    <n v="86.97"/>
    <n v="7"/>
    <n v="7"/>
    <n v="0"/>
    <x v="0"/>
    <s v="Training Videos"/>
    <s v="Training Videos"/>
  </r>
  <r>
    <x v="0"/>
    <x v="1"/>
    <n v="1425"/>
    <n v="649"/>
    <n v="19"/>
    <n v="19"/>
    <n v="35.97"/>
    <n v="1"/>
    <n v="1"/>
    <n v="0"/>
    <x v="0"/>
    <s v="Blueprints"/>
    <s v="Blueprints"/>
  </r>
  <r>
    <x v="0"/>
    <x v="1"/>
    <n v="1430"/>
    <n v="688"/>
    <n v="19"/>
    <n v="19"/>
    <n v="207"/>
    <n v="2"/>
    <n v="2"/>
    <n v="0"/>
    <x v="0"/>
    <s v="Drone Kits"/>
    <s v="Drone Kits"/>
  </r>
  <r>
    <x v="0"/>
    <x v="1"/>
    <n v="1454"/>
    <n v="682"/>
    <n v="19"/>
    <n v="19"/>
    <n v="129.94999999999999"/>
    <n v="2"/>
    <n v="2"/>
    <n v="0"/>
    <x v="0"/>
    <s v="Drone Kits"/>
    <s v="Drone Kits"/>
  </r>
  <r>
    <x v="0"/>
    <x v="1"/>
    <n v="1457"/>
    <n v="727"/>
    <n v="18"/>
    <n v="18"/>
    <n v="43.96"/>
    <n v="1"/>
    <n v="1"/>
    <n v="0"/>
    <x v="0"/>
    <s v="Blueprints"/>
    <s v="Blueprints"/>
  </r>
  <r>
    <x v="0"/>
    <x v="1"/>
    <n v="1461"/>
    <n v="734"/>
    <n v="19"/>
    <n v="18"/>
    <n v="4175.9400000000005"/>
    <n v="6"/>
    <n v="1"/>
    <n v="1"/>
    <x v="0"/>
    <s v="Robots"/>
    <s v="Blueprints"/>
  </r>
  <r>
    <x v="0"/>
    <x v="1"/>
    <n v="1463"/>
    <n v="526"/>
    <n v="20"/>
    <n v="20"/>
    <n v="450"/>
    <n v="5"/>
    <n v="5"/>
    <n v="0"/>
    <x v="0"/>
    <s v="Robot Kits"/>
    <s v="Robot Kits"/>
  </r>
  <r>
    <x v="0"/>
    <x v="1"/>
    <n v="1484"/>
    <n v="753"/>
    <n v="18"/>
    <n v="18"/>
    <n v="345"/>
    <n v="2"/>
    <n v="2"/>
    <n v="0"/>
    <x v="0"/>
    <s v="Drone Kits"/>
    <s v="Drone Kits"/>
  </r>
  <r>
    <x v="0"/>
    <x v="1"/>
    <n v="1485"/>
    <n v="756"/>
    <n v="18"/>
    <n v="18"/>
    <n v="2275"/>
    <n v="3"/>
    <n v="3"/>
    <n v="0"/>
    <x v="0"/>
    <s v="Drones"/>
    <s v="Drones"/>
  </r>
  <r>
    <x v="0"/>
    <x v="1"/>
    <n v="1503"/>
    <n v="505"/>
    <n v="20"/>
    <n v="20"/>
    <n v="2814.95"/>
    <n v="6"/>
    <n v="4"/>
    <n v="0"/>
    <x v="0"/>
    <s v="Robots"/>
    <s v="eBooks"/>
  </r>
  <r>
    <x v="0"/>
    <x v="1"/>
    <n v="1508"/>
    <n v="806"/>
    <n v="18"/>
    <n v="18"/>
    <n v="29.99"/>
    <n v="7"/>
    <n v="7"/>
    <n v="0"/>
    <x v="0"/>
    <s v="Training Videos"/>
    <s v="Training Videos"/>
  </r>
  <r>
    <x v="0"/>
    <x v="1"/>
    <n v="1518"/>
    <n v="665"/>
    <n v="19"/>
    <n v="19"/>
    <n v="124.75"/>
    <n v="4"/>
    <n v="4"/>
    <n v="0"/>
    <x v="0"/>
    <s v="eBooks"/>
    <s v="eBooks"/>
  </r>
  <r>
    <x v="0"/>
    <x v="1"/>
    <n v="1521"/>
    <n v="795"/>
    <n v="18"/>
    <n v="18"/>
    <n v="83.8"/>
    <n v="4"/>
    <n v="4"/>
    <n v="0"/>
    <x v="0"/>
    <s v="eBooks"/>
    <s v="eBooks"/>
  </r>
  <r>
    <x v="0"/>
    <x v="1"/>
    <n v="1525"/>
    <n v="703"/>
    <n v="19"/>
    <n v="19"/>
    <n v="124.94999999999999"/>
    <n v="4"/>
    <n v="4"/>
    <n v="0"/>
    <x v="0"/>
    <s v="eBooks"/>
    <s v="eBooks"/>
  </r>
  <r>
    <x v="0"/>
    <x v="1"/>
    <n v="1533"/>
    <n v="500"/>
    <n v="20"/>
    <n v="20"/>
    <n v="50.97"/>
    <n v="4"/>
    <n v="4"/>
    <n v="0"/>
    <x v="0"/>
    <s v="eBooks"/>
    <s v="eBooks"/>
  </r>
  <r>
    <x v="0"/>
    <x v="1"/>
    <n v="1547"/>
    <n v="502"/>
    <n v="20"/>
    <n v="20"/>
    <n v="110.97"/>
    <n v="7"/>
    <n v="7"/>
    <n v="0"/>
    <x v="0"/>
    <s v="Training Videos"/>
    <s v="Training Videos"/>
  </r>
  <r>
    <x v="0"/>
    <x v="1"/>
    <n v="1551"/>
    <n v="615"/>
    <n v="19"/>
    <n v="19"/>
    <n v="50.97"/>
    <n v="4"/>
    <n v="4"/>
    <n v="0"/>
    <x v="0"/>
    <s v="eBooks"/>
    <s v="eBooks"/>
  </r>
  <r>
    <x v="0"/>
    <x v="1"/>
    <n v="1561"/>
    <n v="543"/>
    <n v="20"/>
    <n v="20"/>
    <n v="128.97"/>
    <n v="7"/>
    <n v="7"/>
    <n v="0"/>
    <x v="0"/>
    <s v="Training Videos"/>
    <s v="Training Videos"/>
  </r>
  <r>
    <x v="0"/>
    <x v="1"/>
    <n v="1565"/>
    <n v="545"/>
    <n v="20"/>
    <n v="20"/>
    <n v="39.96"/>
    <n v="1"/>
    <n v="1"/>
    <n v="0"/>
    <x v="0"/>
    <s v="Blueprints"/>
    <s v="Blueprints"/>
  </r>
  <r>
    <x v="0"/>
    <x v="1"/>
    <n v="1571"/>
    <n v="780"/>
    <n v="18"/>
    <n v="18"/>
    <n v="147"/>
    <n v="7"/>
    <n v="7"/>
    <n v="0"/>
    <x v="0"/>
    <s v="Training Videos"/>
    <s v="Training Videos"/>
  </r>
  <r>
    <x v="0"/>
    <x v="1"/>
    <n v="1581"/>
    <n v="697"/>
    <n v="19"/>
    <n v="19"/>
    <n v="41.97"/>
    <n v="4"/>
    <n v="4"/>
    <n v="0"/>
    <x v="0"/>
    <s v="eBooks"/>
    <s v="eBooks"/>
  </r>
  <r>
    <x v="0"/>
    <x v="1"/>
    <n v="1599"/>
    <n v="694"/>
    <n v="19"/>
    <n v="19"/>
    <n v="998"/>
    <n v="3"/>
    <n v="3"/>
    <n v="0"/>
    <x v="0"/>
    <s v="Drones"/>
    <s v="Drones"/>
  </r>
  <r>
    <x v="0"/>
    <x v="1"/>
    <n v="1603"/>
    <n v="629"/>
    <n v="19"/>
    <n v="19"/>
    <n v="27.5"/>
    <n v="7"/>
    <n v="7"/>
    <n v="0"/>
    <x v="0"/>
    <s v="Training Videos"/>
    <s v="Training Videos"/>
  </r>
  <r>
    <x v="0"/>
    <x v="1"/>
    <n v="1607"/>
    <n v="798"/>
    <n v="18"/>
    <n v="18"/>
    <n v="7.99"/>
    <n v="1"/>
    <n v="1"/>
    <n v="0"/>
    <x v="0"/>
    <s v="Blueprints"/>
    <s v="Blueprints"/>
  </r>
  <r>
    <x v="0"/>
    <x v="1"/>
    <n v="1608"/>
    <n v="722"/>
    <n v="18"/>
    <n v="18"/>
    <n v="77.5"/>
    <n v="4"/>
    <n v="4"/>
    <n v="0"/>
    <x v="0"/>
    <s v="eBooks"/>
    <s v="eBooks"/>
  </r>
  <r>
    <x v="0"/>
    <x v="1"/>
    <n v="1615"/>
    <n v="516"/>
    <n v="20"/>
    <n v="20"/>
    <n v="249.75"/>
    <n v="7"/>
    <n v="7"/>
    <n v="0"/>
    <x v="0"/>
    <s v="Training Videos"/>
    <s v="Training Videos"/>
  </r>
  <r>
    <x v="0"/>
    <x v="1"/>
    <n v="1617"/>
    <n v="765"/>
    <n v="18"/>
    <n v="18"/>
    <n v="69.95"/>
    <n v="4"/>
    <n v="4"/>
    <n v="0"/>
    <x v="0"/>
    <s v="eBooks"/>
    <s v="eBooks"/>
  </r>
  <r>
    <x v="0"/>
    <x v="1"/>
    <n v="1623"/>
    <n v="631"/>
    <n v="19"/>
    <n v="19"/>
    <n v="29.97"/>
    <n v="1"/>
    <n v="1"/>
    <n v="0"/>
    <x v="0"/>
    <s v="Blueprints"/>
    <s v="Blueprints"/>
  </r>
  <r>
    <x v="0"/>
    <x v="1"/>
    <n v="1624"/>
    <n v="773"/>
    <n v="18"/>
    <n v="18"/>
    <n v="44.97"/>
    <n v="4"/>
    <n v="4"/>
    <n v="0"/>
    <x v="0"/>
    <s v="eBooks"/>
    <s v="eBooks"/>
  </r>
  <r>
    <x v="0"/>
    <x v="1"/>
    <n v="1635"/>
    <n v="699"/>
    <n v="19"/>
    <n v="19"/>
    <n v="425.70000000000005"/>
    <n v="2"/>
    <n v="1"/>
    <n v="0"/>
    <x v="0"/>
    <s v="Drone Kits"/>
    <s v="Blueprints"/>
  </r>
  <r>
    <x v="0"/>
    <x v="1"/>
    <n v="1638"/>
    <n v="783"/>
    <n v="18"/>
    <n v="18"/>
    <n v="31.96"/>
    <n v="1"/>
    <n v="1"/>
    <n v="0"/>
    <x v="0"/>
    <s v="Blueprints"/>
    <s v="Blueprints"/>
  </r>
  <r>
    <x v="0"/>
    <x v="1"/>
    <n v="1641"/>
    <n v="744"/>
    <n v="18"/>
    <n v="18"/>
    <n v="74.849999999999994"/>
    <n v="4"/>
    <n v="4"/>
    <n v="0"/>
    <x v="0"/>
    <s v="eBooks"/>
    <s v="eBooks"/>
  </r>
  <r>
    <x v="0"/>
    <x v="1"/>
    <n v="1645"/>
    <n v="829"/>
    <n v="18"/>
    <n v="18"/>
    <n v="60"/>
    <n v="1"/>
    <n v="1"/>
    <n v="0"/>
    <x v="0"/>
    <s v="Blueprints"/>
    <s v="Blueprints"/>
  </r>
  <r>
    <x v="0"/>
    <x v="1"/>
    <n v="1646"/>
    <n v="725"/>
    <n v="18"/>
    <n v="18"/>
    <n v="86.97"/>
    <n v="7"/>
    <n v="7"/>
    <n v="0"/>
    <x v="0"/>
    <s v="Training Videos"/>
    <s v="Training Videos"/>
  </r>
  <r>
    <x v="0"/>
    <x v="1"/>
    <n v="1654"/>
    <n v="507"/>
    <n v="20"/>
    <n v="20"/>
    <n v="378"/>
    <n v="5"/>
    <n v="5"/>
    <n v="0"/>
    <x v="0"/>
    <s v="Robot Kits"/>
    <s v="Robot Kits"/>
  </r>
  <r>
    <x v="0"/>
    <x v="1"/>
    <n v="1660"/>
    <n v="556"/>
    <n v="20"/>
    <n v="20"/>
    <n v="2052"/>
    <n v="6"/>
    <n v="6"/>
    <n v="0"/>
    <x v="0"/>
    <s v="Robots"/>
    <s v="Robots"/>
  </r>
  <r>
    <x v="0"/>
    <x v="1"/>
    <n v="1670"/>
    <n v="563"/>
    <n v="19"/>
    <n v="19"/>
    <n v="70"/>
    <n v="4"/>
    <n v="4"/>
    <n v="0"/>
    <x v="0"/>
    <s v="eBooks"/>
    <s v="eBooks"/>
  </r>
  <r>
    <x v="0"/>
    <x v="1"/>
    <n v="1676"/>
    <n v="478"/>
    <n v="20"/>
    <n v="20"/>
    <n v="64.95"/>
    <n v="4"/>
    <n v="4"/>
    <n v="0"/>
    <x v="0"/>
    <s v="eBooks"/>
    <s v="eBooks"/>
  </r>
  <r>
    <x v="0"/>
    <x v="1"/>
    <n v="1682"/>
    <n v="669"/>
    <n v="19"/>
    <n v="19"/>
    <n v="945"/>
    <n v="5"/>
    <n v="5"/>
    <n v="0"/>
    <x v="0"/>
    <s v="Robot Kits"/>
    <s v="Robot Kits"/>
  </r>
  <r>
    <x v="0"/>
    <x v="1"/>
    <n v="1684"/>
    <n v="491"/>
    <n v="20"/>
    <n v="20"/>
    <n v="50.97"/>
    <n v="4"/>
    <n v="4"/>
    <n v="0"/>
    <x v="0"/>
    <s v="eBooks"/>
    <s v="eBooks"/>
  </r>
  <r>
    <x v="0"/>
    <x v="1"/>
    <n v="1685"/>
    <n v="614"/>
    <n v="19"/>
    <n v="19"/>
    <n v="131.80000000000001"/>
    <n v="7"/>
    <n v="7"/>
    <n v="0"/>
    <x v="0"/>
    <s v="Training Videos"/>
    <s v="Training Videos"/>
  </r>
  <r>
    <x v="0"/>
    <x v="1"/>
    <n v="1687"/>
    <n v="641"/>
    <n v="19"/>
    <n v="19"/>
    <n v="2275"/>
    <n v="3"/>
    <n v="3"/>
    <n v="0"/>
    <x v="0"/>
    <s v="Drones"/>
    <s v="Drones"/>
  </r>
  <r>
    <x v="0"/>
    <x v="1"/>
    <n v="1688"/>
    <n v="740"/>
    <n v="18"/>
    <n v="18"/>
    <n v="69.95"/>
    <n v="4"/>
    <n v="4"/>
    <n v="0"/>
    <x v="0"/>
    <s v="eBooks"/>
    <s v="eBooks"/>
  </r>
  <r>
    <x v="0"/>
    <x v="1"/>
    <n v="1707"/>
    <n v="819"/>
    <n v="18"/>
    <n v="18"/>
    <n v="36"/>
    <n v="1"/>
    <n v="1"/>
    <n v="0"/>
    <x v="0"/>
    <s v="Blueprints"/>
    <s v="Blueprints"/>
  </r>
  <r>
    <x v="0"/>
    <x v="1"/>
    <n v="1713"/>
    <n v="812"/>
    <n v="18"/>
    <n v="18"/>
    <n v="270"/>
    <n v="2"/>
    <n v="2"/>
    <n v="0"/>
    <x v="0"/>
    <s v="Drone Kits"/>
    <s v="Drone Kits"/>
  </r>
  <r>
    <x v="0"/>
    <x v="1"/>
    <n v="1714"/>
    <n v="441"/>
    <n v="20"/>
    <n v="20"/>
    <n v="49.95"/>
    <n v="1"/>
    <n v="1"/>
    <n v="0"/>
    <x v="0"/>
    <s v="Blueprints"/>
    <s v="Blueprints"/>
  </r>
  <r>
    <x v="0"/>
    <x v="1"/>
    <n v="1722"/>
    <n v="792"/>
    <n v="18"/>
    <n v="18"/>
    <n v="1070"/>
    <n v="5"/>
    <n v="5"/>
    <n v="0"/>
    <x v="0"/>
    <s v="Robot Kits"/>
    <s v="Robot Kits"/>
  </r>
  <r>
    <x v="0"/>
    <x v="1"/>
    <n v="1726"/>
    <n v="679"/>
    <n v="19"/>
    <n v="19"/>
    <n v="104.97"/>
    <n v="7"/>
    <n v="7"/>
    <n v="0"/>
    <x v="0"/>
    <s v="Training Videos"/>
    <s v="Training Videos"/>
  </r>
  <r>
    <x v="0"/>
    <x v="1"/>
    <n v="1731"/>
    <n v="638"/>
    <n v="19"/>
    <n v="19"/>
    <n v="1580"/>
    <n v="3"/>
    <n v="3"/>
    <n v="0"/>
    <x v="0"/>
    <s v="Drones"/>
    <s v="Drones"/>
  </r>
  <r>
    <x v="0"/>
    <x v="1"/>
    <n v="1732"/>
    <n v="533"/>
    <n v="20"/>
    <n v="20"/>
    <n v="84.949999999999989"/>
    <n v="4"/>
    <n v="4"/>
    <n v="0"/>
    <x v="0"/>
    <s v="eBooks"/>
    <s v="eBooks"/>
  </r>
  <r>
    <x v="0"/>
    <x v="1"/>
    <n v="1733"/>
    <n v="565"/>
    <n v="20"/>
    <n v="19"/>
    <n v="827.64"/>
    <n v="2"/>
    <n v="1"/>
    <n v="1"/>
    <x v="0"/>
    <s v="Drone Kits"/>
    <s v="Blueprints"/>
  </r>
  <r>
    <x v="0"/>
    <x v="1"/>
    <n v="1734"/>
    <n v="552"/>
    <n v="20"/>
    <n v="20"/>
    <n v="72"/>
    <n v="1"/>
    <n v="1"/>
    <n v="0"/>
    <x v="0"/>
    <s v="Blueprints"/>
    <s v="Blueprints"/>
  </r>
  <r>
    <x v="0"/>
    <x v="1"/>
    <n v="1737"/>
    <n v="436"/>
    <n v="20"/>
    <n v="20"/>
    <n v="74.95"/>
    <n v="4"/>
    <n v="4"/>
    <n v="0"/>
    <x v="0"/>
    <s v="eBooks"/>
    <s v="eBooks"/>
  </r>
  <r>
    <x v="0"/>
    <x v="1"/>
    <n v="1741"/>
    <n v="599"/>
    <n v="20"/>
    <n v="19"/>
    <n v="3258.5"/>
    <n v="4"/>
    <n v="3"/>
    <n v="1"/>
    <x v="0"/>
    <s v="eBooks"/>
    <s v="Drones"/>
  </r>
  <r>
    <x v="0"/>
    <x v="1"/>
    <n v="1743"/>
    <n v="568"/>
    <n v="19"/>
    <n v="19"/>
    <n v="35.96"/>
    <n v="1"/>
    <n v="1"/>
    <n v="0"/>
    <x v="0"/>
    <s v="Blueprints"/>
    <s v="Blueprints"/>
  </r>
  <r>
    <x v="0"/>
    <x v="1"/>
    <n v="1749"/>
    <n v="427"/>
    <n v="20"/>
    <n v="20"/>
    <n v="35.97"/>
    <n v="1"/>
    <n v="1"/>
    <n v="0"/>
    <x v="0"/>
    <s v="Blueprints"/>
    <s v="Blueprints"/>
  </r>
  <r>
    <x v="0"/>
    <x v="1"/>
    <n v="1763"/>
    <n v="804"/>
    <n v="18"/>
    <n v="18"/>
    <n v="74.95"/>
    <n v="4"/>
    <n v="4"/>
    <n v="0"/>
    <x v="0"/>
    <s v="eBooks"/>
    <s v="eBooks"/>
  </r>
  <r>
    <x v="0"/>
    <x v="1"/>
    <n v="1775"/>
    <n v="813"/>
    <n v="18"/>
    <n v="18"/>
    <n v="14.99"/>
    <n v="4"/>
    <n v="4"/>
    <n v="0"/>
    <x v="0"/>
    <s v="eBooks"/>
    <s v="eBooks"/>
  </r>
  <r>
    <x v="0"/>
    <x v="1"/>
    <n v="1777"/>
    <n v="747"/>
    <n v="18"/>
    <n v="18"/>
    <n v="1074"/>
    <n v="2"/>
    <n v="2"/>
    <n v="0"/>
    <x v="0"/>
    <s v="Drone Kits"/>
    <s v="Drone Kits"/>
  </r>
  <r>
    <x v="0"/>
    <x v="1"/>
    <n v="1780"/>
    <n v="713"/>
    <n v="19"/>
    <n v="19"/>
    <n v="1820"/>
    <n v="3"/>
    <n v="3"/>
    <n v="0"/>
    <x v="0"/>
    <s v="Drones"/>
    <s v="Drones"/>
  </r>
  <r>
    <x v="0"/>
    <x v="1"/>
    <n v="1782"/>
    <n v="748"/>
    <n v="18"/>
    <n v="18"/>
    <n v="500"/>
    <n v="3"/>
    <n v="3"/>
    <n v="0"/>
    <x v="0"/>
    <s v="Drones"/>
    <s v="Drones"/>
  </r>
  <r>
    <x v="0"/>
    <x v="1"/>
    <n v="1793"/>
    <n v="775"/>
    <n v="18"/>
    <n v="18"/>
    <n v="184.95000000000002"/>
    <n v="7"/>
    <n v="7"/>
    <n v="0"/>
    <x v="0"/>
    <s v="Training Videos"/>
    <s v="Training Videos"/>
  </r>
  <r>
    <x v="0"/>
    <x v="1"/>
    <n v="1797"/>
    <n v="650"/>
    <n v="19"/>
    <n v="19"/>
    <n v="50.97"/>
    <n v="4"/>
    <n v="4"/>
    <n v="0"/>
    <x v="0"/>
    <s v="eBooks"/>
    <s v="eBooks"/>
  </r>
  <r>
    <x v="0"/>
    <x v="1"/>
    <n v="1801"/>
    <n v="592"/>
    <n v="19"/>
    <n v="19"/>
    <n v="250"/>
    <n v="3"/>
    <n v="3"/>
    <n v="0"/>
    <x v="0"/>
    <s v="Drones"/>
    <s v="Drones"/>
  </r>
  <r>
    <x v="0"/>
    <x v="1"/>
    <n v="1806"/>
    <n v="584"/>
    <n v="19"/>
    <n v="19"/>
    <n v="17.98"/>
    <n v="1"/>
    <n v="1"/>
    <n v="0"/>
    <x v="0"/>
    <s v="Blueprints"/>
    <s v="Blueprints"/>
  </r>
  <r>
    <x v="0"/>
    <x v="1"/>
    <n v="1809"/>
    <n v="560"/>
    <n v="19"/>
    <n v="19"/>
    <n v="910"/>
    <n v="3"/>
    <n v="3"/>
    <n v="0"/>
    <x v="0"/>
    <s v="Drones"/>
    <s v="Drones"/>
  </r>
  <r>
    <x v="0"/>
    <x v="1"/>
    <n v="1812"/>
    <n v="655"/>
    <n v="19"/>
    <n v="19"/>
    <n v="59.98"/>
    <n v="7"/>
    <n v="7"/>
    <n v="0"/>
    <x v="0"/>
    <s v="Training Videos"/>
    <s v="Training Videos"/>
  </r>
  <r>
    <x v="0"/>
    <x v="1"/>
    <n v="1815"/>
    <n v="454"/>
    <n v="20"/>
    <n v="20"/>
    <n v="44.97"/>
    <n v="4"/>
    <n v="4"/>
    <n v="0"/>
    <x v="0"/>
    <s v="eBooks"/>
    <s v="eBooks"/>
  </r>
  <r>
    <x v="0"/>
    <x v="1"/>
    <n v="1818"/>
    <n v="529"/>
    <n v="20"/>
    <n v="20"/>
    <n v="1798"/>
    <n v="6"/>
    <n v="6"/>
    <n v="0"/>
    <x v="0"/>
    <s v="Robots"/>
    <s v="Robots"/>
  </r>
  <r>
    <x v="0"/>
    <x v="1"/>
    <n v="1837"/>
    <n v="717"/>
    <n v="20"/>
    <n v="19"/>
    <n v="314.82"/>
    <n v="7"/>
    <n v="1"/>
    <n v="1"/>
    <x v="0"/>
    <s v="Training Videos"/>
    <s v="Blueprints"/>
  </r>
  <r>
    <x v="0"/>
    <x v="1"/>
    <n v="1840"/>
    <n v="680"/>
    <n v="20"/>
    <n v="19"/>
    <n v="4516"/>
    <n v="6"/>
    <n v="4"/>
    <n v="1"/>
    <x v="0"/>
    <s v="Robots"/>
    <s v="eBooks"/>
  </r>
  <r>
    <x v="0"/>
    <x v="1"/>
    <n v="1846"/>
    <n v="559"/>
    <n v="19"/>
    <n v="19"/>
    <n v="334"/>
    <n v="2"/>
    <n v="2"/>
    <n v="0"/>
    <x v="0"/>
    <s v="Drone Kits"/>
    <s v="Drone Kits"/>
  </r>
  <r>
    <x v="0"/>
    <x v="1"/>
    <n v="1850"/>
    <n v="647"/>
    <n v="19"/>
    <n v="19"/>
    <n v="4194"/>
    <n v="6"/>
    <n v="6"/>
    <n v="0"/>
    <x v="0"/>
    <s v="Robots"/>
    <s v="Robots"/>
  </r>
  <r>
    <x v="0"/>
    <x v="1"/>
    <n v="1851"/>
    <n v="841"/>
    <n v="18"/>
    <n v="18"/>
    <n v="239.76000000000002"/>
    <n v="7"/>
    <n v="4"/>
    <n v="0"/>
    <x v="0"/>
    <s v="Training Videos"/>
    <s v="eBooks"/>
  </r>
  <r>
    <x v="0"/>
    <x v="1"/>
    <n v="1852"/>
    <n v="821"/>
    <n v="18"/>
    <n v="18"/>
    <n v="642"/>
    <n v="5"/>
    <n v="5"/>
    <n v="0"/>
    <x v="0"/>
    <s v="Robot Kits"/>
    <s v="Robot Kits"/>
  </r>
  <r>
    <x v="0"/>
    <x v="1"/>
    <n v="1853"/>
    <n v="721"/>
    <n v="18"/>
    <n v="18"/>
    <n v="537"/>
    <n v="2"/>
    <n v="2"/>
    <n v="0"/>
    <x v="0"/>
    <s v="Drone Kits"/>
    <s v="Drone Kits"/>
  </r>
  <r>
    <x v="0"/>
    <x v="1"/>
    <n v="1859"/>
    <n v="835"/>
    <n v="18"/>
    <n v="18"/>
    <n v="1365"/>
    <n v="3"/>
    <n v="3"/>
    <n v="0"/>
    <x v="0"/>
    <s v="Drones"/>
    <s v="Drones"/>
  </r>
  <r>
    <x v="0"/>
    <x v="1"/>
    <n v="1860"/>
    <n v="515"/>
    <n v="20"/>
    <n v="20"/>
    <n v="167"/>
    <n v="2"/>
    <n v="2"/>
    <n v="0"/>
    <x v="0"/>
    <s v="Drone Kits"/>
    <s v="Drone Kits"/>
  </r>
  <r>
    <x v="0"/>
    <x v="1"/>
    <n v="1861"/>
    <n v="670"/>
    <n v="19"/>
    <n v="19"/>
    <n v="534"/>
    <n v="2"/>
    <n v="2"/>
    <n v="0"/>
    <x v="0"/>
    <s v="Drone Kits"/>
    <s v="Drone Kits"/>
  </r>
  <r>
    <x v="0"/>
    <x v="1"/>
    <n v="1863"/>
    <n v="709"/>
    <n v="19"/>
    <n v="19"/>
    <n v="131.80000000000001"/>
    <n v="7"/>
    <n v="7"/>
    <n v="0"/>
    <x v="0"/>
    <s v="Training Videos"/>
    <s v="Training Videos"/>
  </r>
  <r>
    <x v="0"/>
    <x v="1"/>
    <n v="1869"/>
    <n v="471"/>
    <n v="20"/>
    <n v="20"/>
    <n v="44.97"/>
    <n v="4"/>
    <n v="4"/>
    <n v="0"/>
    <x v="0"/>
    <s v="eBooks"/>
    <s v="eBooks"/>
  </r>
  <r>
    <x v="0"/>
    <x v="1"/>
    <n v="1875"/>
    <n v="643"/>
    <n v="19"/>
    <n v="19"/>
    <n v="358"/>
    <n v="2"/>
    <n v="2"/>
    <n v="0"/>
    <x v="0"/>
    <s v="Drone Kits"/>
    <s v="Drone Kits"/>
  </r>
  <r>
    <x v="0"/>
    <x v="1"/>
    <n v="1877"/>
    <n v="582"/>
    <n v="19"/>
    <n v="19"/>
    <n v="75.98"/>
    <n v="7"/>
    <n v="7"/>
    <n v="0"/>
    <x v="0"/>
    <s v="Training Videos"/>
    <s v="Training Videos"/>
  </r>
  <r>
    <x v="0"/>
    <x v="1"/>
    <n v="1885"/>
    <n v="634"/>
    <n v="19"/>
    <n v="19"/>
    <n v="1647"/>
    <n v="6"/>
    <n v="6"/>
    <n v="0"/>
    <x v="0"/>
    <s v="Robots"/>
    <s v="Robots"/>
  </r>
  <r>
    <x v="0"/>
    <x v="1"/>
    <n v="1900"/>
    <n v="640"/>
    <n v="19"/>
    <n v="19"/>
    <n v="47.96"/>
    <n v="1"/>
    <n v="1"/>
    <n v="0"/>
    <x v="0"/>
    <s v="Blueprints"/>
    <s v="Blueprints"/>
  </r>
  <r>
    <x v="0"/>
    <x v="1"/>
    <n v="1909"/>
    <n v="601"/>
    <n v="19"/>
    <n v="19"/>
    <n v="1350"/>
    <n v="3"/>
    <n v="3"/>
    <n v="0"/>
    <x v="0"/>
    <s v="Drones"/>
    <s v="Drones"/>
  </r>
  <r>
    <x v="0"/>
    <x v="1"/>
    <n v="1911"/>
    <n v="546"/>
    <n v="20"/>
    <n v="20"/>
    <n v="78"/>
    <n v="4"/>
    <n v="4"/>
    <n v="0"/>
    <x v="0"/>
    <s v="eBooks"/>
    <s v="eBooks"/>
  </r>
  <r>
    <x v="0"/>
    <x v="1"/>
    <n v="1912"/>
    <n v="735"/>
    <n v="18"/>
    <n v="18"/>
    <n v="51.96"/>
    <n v="4"/>
    <n v="4"/>
    <n v="0"/>
    <x v="0"/>
    <s v="eBooks"/>
    <s v="eBooks"/>
  </r>
  <r>
    <x v="0"/>
    <x v="1"/>
    <n v="1923"/>
    <n v="576"/>
    <n v="19"/>
    <n v="19"/>
    <n v="47.96"/>
    <n v="1"/>
    <n v="1"/>
    <n v="0"/>
    <x v="0"/>
    <s v="Blueprints"/>
    <s v="Blueprints"/>
  </r>
  <r>
    <x v="0"/>
    <x v="1"/>
    <n v="1926"/>
    <n v="778"/>
    <n v="18"/>
    <n v="18"/>
    <n v="179.94"/>
    <n v="7"/>
    <n v="7"/>
    <n v="0"/>
    <x v="0"/>
    <s v="Training Videos"/>
    <s v="Training Videos"/>
  </r>
  <r>
    <x v="0"/>
    <x v="1"/>
    <n v="1929"/>
    <n v="815"/>
    <n v="18"/>
    <n v="18"/>
    <n v="14.97"/>
    <n v="1"/>
    <n v="1"/>
    <n v="0"/>
    <x v="0"/>
    <s v="Blueprints"/>
    <s v="Blueprints"/>
  </r>
  <r>
    <x v="0"/>
    <x v="1"/>
    <n v="1933"/>
    <n v="501"/>
    <n v="20"/>
    <n v="20"/>
    <n v="35.96"/>
    <n v="1"/>
    <n v="1"/>
    <n v="0"/>
    <x v="0"/>
    <s v="Blueprints"/>
    <s v="Blueprints"/>
  </r>
  <r>
    <x v="0"/>
    <x v="1"/>
    <n v="1934"/>
    <n v="610"/>
    <n v="19"/>
    <n v="19"/>
    <n v="59.98"/>
    <n v="7"/>
    <n v="7"/>
    <n v="0"/>
    <x v="0"/>
    <s v="Training Videos"/>
    <s v="Training Videos"/>
  </r>
  <r>
    <x v="0"/>
    <x v="1"/>
    <n v="1944"/>
    <n v="793"/>
    <n v="19"/>
    <n v="18"/>
    <n v="1127.52"/>
    <n v="2"/>
    <n v="1"/>
    <n v="1"/>
    <x v="0"/>
    <s v="Drone Kits"/>
    <s v="Blueprints"/>
  </r>
  <r>
    <x v="0"/>
    <x v="1"/>
    <n v="1953"/>
    <n v="659"/>
    <n v="19"/>
    <n v="19"/>
    <n v="1800"/>
    <n v="3"/>
    <n v="3"/>
    <n v="0"/>
    <x v="0"/>
    <s v="Drones"/>
    <s v="Drones"/>
  </r>
  <r>
    <x v="0"/>
    <x v="1"/>
    <n v="1964"/>
    <n v="517"/>
    <n v="20"/>
    <n v="20"/>
    <n v="835"/>
    <n v="2"/>
    <n v="2"/>
    <n v="0"/>
    <x v="0"/>
    <s v="Drone Kits"/>
    <s v="Drone Kits"/>
  </r>
  <r>
    <x v="0"/>
    <x v="1"/>
    <n v="1972"/>
    <n v="444"/>
    <n v="20"/>
    <n v="20"/>
    <n v="41.9"/>
    <n v="4"/>
    <n v="4"/>
    <n v="0"/>
    <x v="0"/>
    <s v="eBooks"/>
    <s v="eBooks"/>
  </r>
  <r>
    <x v="0"/>
    <x v="1"/>
    <n v="1974"/>
    <n v="686"/>
    <n v="19"/>
    <n v="19"/>
    <n v="2196"/>
    <n v="6"/>
    <n v="6"/>
    <n v="0"/>
    <x v="0"/>
    <s v="Robots"/>
    <s v="Robots"/>
  </r>
  <r>
    <x v="0"/>
    <x v="1"/>
    <n v="1975"/>
    <n v="512"/>
    <n v="20"/>
    <n v="20"/>
    <n v="735"/>
    <n v="5"/>
    <n v="5"/>
    <n v="0"/>
    <x v="0"/>
    <s v="Robot Kits"/>
    <s v="Robot Kits"/>
  </r>
  <r>
    <x v="0"/>
    <x v="1"/>
    <n v="1982"/>
    <n v="689"/>
    <n v="19"/>
    <n v="19"/>
    <n v="99.8"/>
    <n v="4"/>
    <n v="4"/>
    <n v="0"/>
    <x v="0"/>
    <s v="eBooks"/>
    <s v="eBooks"/>
  </r>
  <r>
    <x v="0"/>
    <x v="1"/>
    <n v="1984"/>
    <n v="769"/>
    <n v="18"/>
    <n v="18"/>
    <n v="67.959999999999994"/>
    <n v="4"/>
    <n v="4"/>
    <n v="0"/>
    <x v="0"/>
    <s v="eBooks"/>
    <s v="eBooks"/>
  </r>
  <r>
    <x v="0"/>
    <x v="1"/>
    <n v="1996"/>
    <n v="616"/>
    <n v="19"/>
    <n v="19"/>
    <n v="84.949999999999989"/>
    <n v="4"/>
    <n v="4"/>
    <n v="0"/>
    <x v="0"/>
    <s v="eBooks"/>
    <s v="eBooks"/>
  </r>
  <r>
    <x v="0"/>
    <x v="1"/>
    <n v="2001"/>
    <n v="823"/>
    <n v="18"/>
    <n v="18"/>
    <n v="276"/>
    <n v="2"/>
    <n v="2"/>
    <n v="0"/>
    <x v="0"/>
    <s v="Drone Kits"/>
    <s v="Drone Kits"/>
  </r>
  <r>
    <x v="0"/>
    <x v="1"/>
    <n v="2005"/>
    <n v="480"/>
    <n v="20"/>
    <n v="20"/>
    <n v="59.97"/>
    <n v="4"/>
    <n v="4"/>
    <n v="0"/>
    <x v="0"/>
    <s v="eBooks"/>
    <s v="eBooks"/>
  </r>
  <r>
    <x v="0"/>
    <x v="1"/>
    <n v="2016"/>
    <n v="661"/>
    <n v="19"/>
    <n v="19"/>
    <n v="567"/>
    <n v="5"/>
    <n v="5"/>
    <n v="0"/>
    <x v="0"/>
    <s v="Robot Kits"/>
    <s v="Robot Kits"/>
  </r>
  <r>
    <x v="0"/>
    <x v="1"/>
    <n v="2034"/>
    <n v="770"/>
    <n v="18"/>
    <n v="18"/>
    <n v="519.79999999999995"/>
    <n v="2"/>
    <n v="2"/>
    <n v="0"/>
    <x v="0"/>
    <s v="Drone Kits"/>
    <s v="Drone Kits"/>
  </r>
  <r>
    <x v="0"/>
    <x v="1"/>
    <n v="2039"/>
    <n v="589"/>
    <n v="19"/>
    <n v="19"/>
    <n v="29.97"/>
    <n v="1"/>
    <n v="1"/>
    <n v="0"/>
    <x v="0"/>
    <s v="Blueprints"/>
    <s v="Blueprints"/>
  </r>
  <r>
    <x v="0"/>
    <x v="1"/>
    <n v="2042"/>
    <n v="569"/>
    <n v="19"/>
    <n v="19"/>
    <n v="117.9"/>
    <n v="2"/>
    <n v="2"/>
    <n v="0"/>
    <x v="0"/>
    <s v="Drone Kits"/>
    <s v="Drone Kits"/>
  </r>
  <r>
    <x v="0"/>
    <x v="1"/>
    <n v="2045"/>
    <n v="626"/>
    <n v="19"/>
    <n v="19"/>
    <n v="499"/>
    <n v="3"/>
    <n v="3"/>
    <n v="0"/>
    <x v="0"/>
    <s v="Drones"/>
    <s v="Drones"/>
  </r>
  <r>
    <x v="0"/>
    <x v="1"/>
    <n v="2057"/>
    <n v="612"/>
    <n v="19"/>
    <n v="19"/>
    <n v="98"/>
    <n v="7"/>
    <n v="7"/>
    <n v="0"/>
    <x v="0"/>
    <s v="Training Videos"/>
    <s v="Training Videos"/>
  </r>
  <r>
    <x v="0"/>
    <x v="1"/>
    <n v="2067"/>
    <n v="449"/>
    <n v="20"/>
    <n v="20"/>
    <n v="214"/>
    <n v="5"/>
    <n v="5"/>
    <n v="0"/>
    <x v="0"/>
    <s v="Robot Kits"/>
    <s v="Robot Kits"/>
  </r>
  <r>
    <x v="0"/>
    <x v="1"/>
    <n v="2074"/>
    <n v="718"/>
    <n v="19"/>
    <n v="19"/>
    <n v="245"/>
    <n v="7"/>
    <n v="7"/>
    <n v="0"/>
    <x v="0"/>
    <s v="Training Videos"/>
    <s v="Training Videos"/>
  </r>
  <r>
    <x v="0"/>
    <x v="1"/>
    <n v="2095"/>
    <n v="656"/>
    <n v="19"/>
    <n v="19"/>
    <n v="119"/>
    <n v="2"/>
    <n v="2"/>
    <n v="0"/>
    <x v="0"/>
    <s v="Drone Kits"/>
    <s v="Drone Kits"/>
  </r>
  <r>
    <x v="0"/>
    <x v="1"/>
    <n v="2100"/>
    <n v="602"/>
    <n v="19"/>
    <n v="19"/>
    <n v="23.98"/>
    <n v="1"/>
    <n v="1"/>
    <n v="0"/>
    <x v="0"/>
    <s v="Blueprints"/>
    <s v="Blueprints"/>
  </r>
  <r>
    <x v="0"/>
    <x v="1"/>
    <n v="2104"/>
    <n v="586"/>
    <n v="19"/>
    <n v="19"/>
    <n v="32.97"/>
    <n v="1"/>
    <n v="1"/>
    <n v="0"/>
    <x v="0"/>
    <s v="Blueprints"/>
    <s v="Blueprints"/>
  </r>
  <r>
    <x v="0"/>
    <x v="1"/>
    <n v="2109"/>
    <n v="652"/>
    <n v="20"/>
    <n v="19"/>
    <n v="1699.75"/>
    <n v="3"/>
    <n v="2"/>
    <n v="1"/>
    <x v="0"/>
    <s v="Drones"/>
    <s v="Drone Kits"/>
  </r>
  <r>
    <x v="0"/>
    <x v="1"/>
    <n v="2119"/>
    <n v="730"/>
    <n v="18"/>
    <n v="18"/>
    <n v="179.8"/>
    <n v="7"/>
    <n v="7"/>
    <n v="0"/>
    <x v="0"/>
    <s v="Training Videos"/>
    <s v="Training Videos"/>
  </r>
  <r>
    <x v="0"/>
    <x v="1"/>
    <n v="2120"/>
    <n v="642"/>
    <n v="19"/>
    <n v="19"/>
    <n v="131.80000000000001"/>
    <n v="7"/>
    <n v="7"/>
    <n v="0"/>
    <x v="0"/>
    <s v="Training Videos"/>
    <s v="Training Videos"/>
  </r>
  <r>
    <x v="0"/>
    <x v="1"/>
    <n v="2123"/>
    <n v="687"/>
    <n v="19"/>
    <n v="19"/>
    <n v="245"/>
    <n v="7"/>
    <n v="7"/>
    <n v="0"/>
    <x v="0"/>
    <s v="Training Videos"/>
    <s v="Training Videos"/>
  </r>
  <r>
    <x v="0"/>
    <x v="2"/>
    <n v="10"/>
    <n v="983"/>
    <n v="17"/>
    <n v="17"/>
    <n v="47.96"/>
    <n v="1"/>
    <n v="1"/>
    <n v="0"/>
    <x v="0"/>
    <s v="Blueprints"/>
    <s v="Blueprints"/>
  </r>
  <r>
    <x v="0"/>
    <x v="2"/>
    <n v="27"/>
    <n v="974"/>
    <n v="17"/>
    <n v="17"/>
    <n v="60"/>
    <n v="1"/>
    <n v="1"/>
    <n v="0"/>
    <x v="0"/>
    <s v="Blueprints"/>
    <s v="Blueprints"/>
  </r>
  <r>
    <x v="0"/>
    <x v="2"/>
    <n v="30"/>
    <n v="1259"/>
    <n v="15"/>
    <n v="15"/>
    <n v="207"/>
    <n v="2"/>
    <n v="2"/>
    <n v="0"/>
    <x v="0"/>
    <s v="Drone Kits"/>
    <s v="Drone Kits"/>
  </r>
  <r>
    <x v="0"/>
    <x v="2"/>
    <n v="37"/>
    <n v="1079"/>
    <n v="16"/>
    <n v="16"/>
    <n v="1185"/>
    <n v="3"/>
    <n v="3"/>
    <n v="0"/>
    <x v="0"/>
    <s v="Drones"/>
    <s v="Drones"/>
  </r>
  <r>
    <x v="0"/>
    <x v="2"/>
    <n v="47"/>
    <n v="1051"/>
    <n v="16"/>
    <n v="16"/>
    <n v="2649"/>
    <n v="6"/>
    <n v="6"/>
    <n v="0"/>
    <x v="0"/>
    <s v="Robots"/>
    <s v="Robots"/>
  </r>
  <r>
    <x v="0"/>
    <x v="2"/>
    <n v="54"/>
    <n v="1270"/>
    <n v="15"/>
    <n v="15"/>
    <n v="567"/>
    <n v="5"/>
    <n v="5"/>
    <n v="0"/>
    <x v="0"/>
    <s v="Robot Kits"/>
    <s v="Robot Kits"/>
  </r>
  <r>
    <x v="0"/>
    <x v="2"/>
    <n v="57"/>
    <n v="1162"/>
    <n v="15"/>
    <n v="15"/>
    <n v="99.96"/>
    <n v="4"/>
    <n v="4"/>
    <n v="0"/>
    <x v="0"/>
    <s v="eBooks"/>
    <s v="eBooks"/>
  </r>
  <r>
    <x v="0"/>
    <x v="2"/>
    <n v="66"/>
    <n v="1104"/>
    <n v="17"/>
    <n v="16"/>
    <n v="984.95"/>
    <n v="5"/>
    <n v="1"/>
    <n v="1"/>
    <x v="0"/>
    <s v="Robot Kits"/>
    <s v="Blueprints"/>
  </r>
  <r>
    <x v="0"/>
    <x v="2"/>
    <n v="71"/>
    <n v="1279"/>
    <n v="15"/>
    <n v="15"/>
    <n v="70"/>
    <n v="4"/>
    <n v="4"/>
    <n v="0"/>
    <x v="0"/>
    <s v="eBooks"/>
    <s v="eBooks"/>
  </r>
  <r>
    <x v="0"/>
    <x v="2"/>
    <n v="72"/>
    <n v="1136"/>
    <n v="15"/>
    <n v="15"/>
    <n v="36"/>
    <n v="1"/>
    <n v="1"/>
    <n v="0"/>
    <x v="0"/>
    <s v="Blueprints"/>
    <s v="Blueprints"/>
  </r>
  <r>
    <x v="0"/>
    <x v="2"/>
    <n v="75"/>
    <n v="963"/>
    <n v="17"/>
    <n v="17"/>
    <n v="2995"/>
    <n v="6"/>
    <n v="6"/>
    <n v="0"/>
    <x v="0"/>
    <s v="Robots"/>
    <s v="Robots"/>
  </r>
  <r>
    <x v="0"/>
    <x v="2"/>
    <n v="77"/>
    <n v="1261"/>
    <n v="15"/>
    <n v="15"/>
    <n v="2196"/>
    <n v="6"/>
    <n v="6"/>
    <n v="0"/>
    <x v="0"/>
    <s v="Robots"/>
    <s v="Robots"/>
  </r>
  <r>
    <x v="0"/>
    <x v="2"/>
    <n v="98"/>
    <n v="936"/>
    <n v="17"/>
    <n v="17"/>
    <n v="29.94"/>
    <n v="1"/>
    <n v="1"/>
    <n v="0"/>
    <x v="0"/>
    <s v="Blueprints"/>
    <s v="Blueprints"/>
  </r>
  <r>
    <x v="0"/>
    <x v="2"/>
    <n v="99"/>
    <n v="1278"/>
    <n v="15"/>
    <n v="15"/>
    <n v="235.8"/>
    <n v="2"/>
    <n v="2"/>
    <n v="0"/>
    <x v="0"/>
    <s v="Drone Kits"/>
    <s v="Drone Kits"/>
  </r>
  <r>
    <x v="0"/>
    <x v="2"/>
    <n v="102"/>
    <n v="1185"/>
    <n v="15"/>
    <n v="15"/>
    <n v="2995"/>
    <n v="6"/>
    <n v="6"/>
    <n v="0"/>
    <x v="0"/>
    <s v="Robots"/>
    <s v="Robots"/>
  </r>
  <r>
    <x v="0"/>
    <x v="2"/>
    <n v="107"/>
    <n v="1140"/>
    <n v="15"/>
    <n v="15"/>
    <n v="225"/>
    <n v="5"/>
    <n v="5"/>
    <n v="0"/>
    <x v="0"/>
    <s v="Robot Kits"/>
    <s v="Robot Kits"/>
  </r>
  <r>
    <x v="0"/>
    <x v="2"/>
    <n v="109"/>
    <n v="1250"/>
    <n v="15"/>
    <n v="15"/>
    <n v="74.95"/>
    <n v="4"/>
    <n v="4"/>
    <n v="0"/>
    <x v="0"/>
    <s v="eBooks"/>
    <s v="eBooks"/>
  </r>
  <r>
    <x v="0"/>
    <x v="2"/>
    <n v="111"/>
    <n v="1240"/>
    <n v="15"/>
    <n v="15"/>
    <n v="35.97"/>
    <n v="1"/>
    <n v="1"/>
    <n v="0"/>
    <x v="0"/>
    <s v="Blueprints"/>
    <s v="Blueprints"/>
  </r>
  <r>
    <x v="0"/>
    <x v="2"/>
    <n v="112"/>
    <n v="1184"/>
    <n v="15"/>
    <n v="15"/>
    <n v="104.97"/>
    <n v="7"/>
    <n v="7"/>
    <n v="0"/>
    <x v="0"/>
    <s v="Training Videos"/>
    <s v="Training Videos"/>
  </r>
  <r>
    <x v="0"/>
    <x v="2"/>
    <n v="122"/>
    <n v="849"/>
    <n v="17"/>
    <n v="17"/>
    <n v="3532"/>
    <n v="6"/>
    <n v="6"/>
    <n v="0"/>
    <x v="0"/>
    <s v="Robots"/>
    <s v="Robots"/>
  </r>
  <r>
    <x v="0"/>
    <x v="2"/>
    <n v="127"/>
    <n v="1158"/>
    <n v="15"/>
    <n v="15"/>
    <n v="14.99"/>
    <n v="4"/>
    <n v="4"/>
    <n v="0"/>
    <x v="0"/>
    <s v="eBooks"/>
    <s v="eBooks"/>
  </r>
  <r>
    <x v="0"/>
    <x v="2"/>
    <n v="130"/>
    <n v="1083"/>
    <n v="16"/>
    <n v="16"/>
    <n v="1995"/>
    <n v="3"/>
    <n v="3"/>
    <n v="0"/>
    <x v="0"/>
    <s v="Drones"/>
    <s v="Drones"/>
  </r>
  <r>
    <x v="0"/>
    <x v="2"/>
    <n v="134"/>
    <n v="958"/>
    <n v="17"/>
    <n v="17"/>
    <n v="980"/>
    <n v="5"/>
    <n v="5"/>
    <n v="0"/>
    <x v="0"/>
    <s v="Robot Kits"/>
    <s v="Robot Kits"/>
  </r>
  <r>
    <x v="0"/>
    <x v="2"/>
    <n v="142"/>
    <n v="1208"/>
    <n v="15"/>
    <n v="15"/>
    <n v="23.98"/>
    <n v="1"/>
    <n v="1"/>
    <n v="0"/>
    <x v="0"/>
    <s v="Blueprints"/>
    <s v="Blueprints"/>
  </r>
  <r>
    <x v="0"/>
    <x v="2"/>
    <n v="143"/>
    <n v="1072"/>
    <n v="16"/>
    <n v="16"/>
    <n v="791.92"/>
    <n v="7"/>
    <n v="2"/>
    <n v="0"/>
    <x v="0"/>
    <s v="Training Videos"/>
    <s v="Drone Kits"/>
  </r>
  <r>
    <x v="0"/>
    <x v="2"/>
    <n v="146"/>
    <n v="1058"/>
    <n v="16"/>
    <n v="16"/>
    <n v="294"/>
    <n v="7"/>
    <n v="7"/>
    <n v="0"/>
    <x v="0"/>
    <s v="Training Videos"/>
    <s v="Training Videos"/>
  </r>
  <r>
    <x v="0"/>
    <x v="2"/>
    <n v="152"/>
    <n v="1182"/>
    <n v="15"/>
    <n v="15"/>
    <n v="3596"/>
    <n v="6"/>
    <n v="6"/>
    <n v="0"/>
    <x v="0"/>
    <s v="Robots"/>
    <s v="Robots"/>
  </r>
  <r>
    <x v="0"/>
    <x v="2"/>
    <n v="154"/>
    <n v="1038"/>
    <n v="16"/>
    <n v="16"/>
    <n v="113.97"/>
    <n v="7"/>
    <n v="7"/>
    <n v="0"/>
    <x v="0"/>
    <s v="Training Videos"/>
    <s v="Training Videos"/>
  </r>
  <r>
    <x v="0"/>
    <x v="2"/>
    <n v="155"/>
    <n v="951"/>
    <n v="17"/>
    <n v="17"/>
    <n v="276"/>
    <n v="2"/>
    <n v="2"/>
    <n v="0"/>
    <x v="0"/>
    <s v="Drone Kits"/>
    <s v="Drone Kits"/>
  </r>
  <r>
    <x v="0"/>
    <x v="2"/>
    <n v="162"/>
    <n v="1274"/>
    <n v="15"/>
    <n v="15"/>
    <n v="58.5"/>
    <n v="4"/>
    <n v="4"/>
    <n v="0"/>
    <x v="0"/>
    <s v="eBooks"/>
    <s v="eBooks"/>
  </r>
  <r>
    <x v="0"/>
    <x v="2"/>
    <n v="163"/>
    <n v="1282"/>
    <n v="15"/>
    <n v="15"/>
    <n v="642"/>
    <n v="5"/>
    <n v="5"/>
    <n v="0"/>
    <x v="0"/>
    <s v="Robot Kits"/>
    <s v="Robot Kits"/>
  </r>
  <r>
    <x v="0"/>
    <x v="2"/>
    <n v="169"/>
    <n v="1027"/>
    <n v="16"/>
    <n v="16"/>
    <n v="44.95"/>
    <n v="1"/>
    <n v="1"/>
    <n v="0"/>
    <x v="0"/>
    <s v="Blueprints"/>
    <s v="Blueprints"/>
  </r>
  <r>
    <x v="0"/>
    <x v="2"/>
    <n v="181"/>
    <n v="1015"/>
    <n v="16"/>
    <n v="16"/>
    <n v="84.949999999999989"/>
    <n v="4"/>
    <n v="4"/>
    <n v="0"/>
    <x v="0"/>
    <s v="eBooks"/>
    <s v="eBooks"/>
  </r>
  <r>
    <x v="0"/>
    <x v="2"/>
    <n v="184"/>
    <n v="944"/>
    <n v="17"/>
    <n v="17"/>
    <n v="151.96"/>
    <n v="7"/>
    <n v="7"/>
    <n v="0"/>
    <x v="0"/>
    <s v="Training Videos"/>
    <s v="Training Videos"/>
  </r>
  <r>
    <x v="0"/>
    <x v="2"/>
    <n v="185"/>
    <n v="1097"/>
    <n v="16"/>
    <n v="16"/>
    <n v="50.97"/>
    <n v="4"/>
    <n v="4"/>
    <n v="0"/>
    <x v="0"/>
    <s v="eBooks"/>
    <s v="eBooks"/>
  </r>
  <r>
    <x v="0"/>
    <x v="2"/>
    <n v="193"/>
    <n v="1234"/>
    <n v="15"/>
    <n v="15"/>
    <n v="639.20000000000005"/>
    <n v="4"/>
    <n v="2"/>
    <n v="0"/>
    <x v="0"/>
    <s v="eBooks"/>
    <s v="Drone Kits"/>
  </r>
  <r>
    <x v="0"/>
    <x v="2"/>
    <n v="200"/>
    <n v="1060"/>
    <n v="16"/>
    <n v="16"/>
    <n v="79.959999999999994"/>
    <n v="4"/>
    <n v="4"/>
    <n v="0"/>
    <x v="0"/>
    <s v="eBooks"/>
    <s v="eBooks"/>
  </r>
  <r>
    <x v="0"/>
    <x v="2"/>
    <n v="213"/>
    <n v="1109"/>
    <n v="16"/>
    <n v="16"/>
    <n v="110.97"/>
    <n v="7"/>
    <n v="7"/>
    <n v="0"/>
    <x v="0"/>
    <s v="Training Videos"/>
    <s v="Training Videos"/>
  </r>
  <r>
    <x v="0"/>
    <x v="2"/>
    <n v="218"/>
    <n v="881"/>
    <n v="17"/>
    <n v="17"/>
    <n v="149.94999999999999"/>
    <n v="7"/>
    <n v="7"/>
    <n v="0"/>
    <x v="0"/>
    <s v="Training Videos"/>
    <s v="Training Videos"/>
  </r>
  <r>
    <x v="0"/>
    <x v="2"/>
    <n v="221"/>
    <n v="1069"/>
    <n v="16"/>
    <n v="16"/>
    <n v="15.98"/>
    <n v="1"/>
    <n v="1"/>
    <n v="0"/>
    <x v="0"/>
    <s v="Blueprints"/>
    <s v="Blueprints"/>
  </r>
  <r>
    <x v="0"/>
    <x v="2"/>
    <n v="222"/>
    <n v="953"/>
    <n v="17"/>
    <n v="17"/>
    <n v="567"/>
    <n v="5"/>
    <n v="5"/>
    <n v="0"/>
    <x v="0"/>
    <s v="Robot Kits"/>
    <s v="Robot Kits"/>
  </r>
  <r>
    <x v="0"/>
    <x v="2"/>
    <n v="228"/>
    <n v="981"/>
    <n v="17"/>
    <n v="17"/>
    <n v="171.96"/>
    <n v="7"/>
    <n v="7"/>
    <n v="0"/>
    <x v="0"/>
    <s v="Training Videos"/>
    <s v="Training Videos"/>
  </r>
  <r>
    <x v="0"/>
    <x v="2"/>
    <n v="229"/>
    <n v="1187"/>
    <n v="15"/>
    <n v="15"/>
    <n v="50.25"/>
    <n v="4"/>
    <n v="4"/>
    <n v="0"/>
    <x v="0"/>
    <s v="eBooks"/>
    <s v="eBooks"/>
  </r>
  <r>
    <x v="0"/>
    <x v="2"/>
    <n v="235"/>
    <n v="1213"/>
    <n v="15"/>
    <n v="15"/>
    <n v="428"/>
    <n v="5"/>
    <n v="5"/>
    <n v="0"/>
    <x v="0"/>
    <s v="Robot Kits"/>
    <s v="Robot Kits"/>
  </r>
  <r>
    <x v="0"/>
    <x v="2"/>
    <n v="237"/>
    <n v="1181"/>
    <n v="15"/>
    <n v="15"/>
    <n v="294.75"/>
    <n v="2"/>
    <n v="2"/>
    <n v="0"/>
    <x v="0"/>
    <s v="Drone Kits"/>
    <s v="Drone Kits"/>
  </r>
  <r>
    <x v="0"/>
    <x v="2"/>
    <n v="239"/>
    <n v="1237"/>
    <n v="15"/>
    <n v="15"/>
    <n v="59.98"/>
    <n v="7"/>
    <n v="7"/>
    <n v="0"/>
    <x v="0"/>
    <s v="Training Videos"/>
    <s v="Training Videos"/>
  </r>
  <r>
    <x v="0"/>
    <x v="2"/>
    <n v="241"/>
    <n v="1206"/>
    <n v="15"/>
    <n v="15"/>
    <n v="24.950000000000003"/>
    <n v="1"/>
    <n v="1"/>
    <n v="0"/>
    <x v="0"/>
    <s v="Blueprints"/>
    <s v="Blueprints"/>
  </r>
  <r>
    <x v="0"/>
    <x v="2"/>
    <n v="244"/>
    <n v="874"/>
    <n v="17"/>
    <n v="17"/>
    <n v="28.99"/>
    <n v="7"/>
    <n v="7"/>
    <n v="0"/>
    <x v="0"/>
    <s v="Training Videos"/>
    <s v="Training Videos"/>
  </r>
  <r>
    <x v="0"/>
    <x v="2"/>
    <n v="254"/>
    <n v="957"/>
    <n v="17"/>
    <n v="17"/>
    <n v="37.99"/>
    <n v="7"/>
    <n v="7"/>
    <n v="0"/>
    <x v="0"/>
    <s v="Training Videos"/>
    <s v="Training Videos"/>
  </r>
  <r>
    <x v="0"/>
    <x v="2"/>
    <n v="266"/>
    <n v="1048"/>
    <n v="16"/>
    <n v="16"/>
    <n v="47.98"/>
    <n v="4"/>
    <n v="4"/>
    <n v="0"/>
    <x v="0"/>
    <s v="eBooks"/>
    <s v="eBooks"/>
  </r>
  <r>
    <x v="0"/>
    <x v="2"/>
    <n v="267"/>
    <n v="1223"/>
    <n v="15"/>
    <n v="15"/>
    <n v="500"/>
    <n v="3"/>
    <n v="3"/>
    <n v="0"/>
    <x v="0"/>
    <s v="Drones"/>
    <s v="Drones"/>
  </r>
  <r>
    <x v="0"/>
    <x v="2"/>
    <n v="272"/>
    <n v="1268"/>
    <n v="16"/>
    <n v="15"/>
    <n v="275"/>
    <n v="7"/>
    <n v="7"/>
    <n v="1"/>
    <x v="0"/>
    <s v="Training Videos"/>
    <s v="Training Videos"/>
  </r>
  <r>
    <x v="0"/>
    <x v="2"/>
    <n v="273"/>
    <n v="1252"/>
    <n v="15"/>
    <n v="15"/>
    <n v="1350"/>
    <n v="5"/>
    <n v="5"/>
    <n v="0"/>
    <x v="0"/>
    <s v="Robot Kits"/>
    <s v="Robot Kits"/>
  </r>
  <r>
    <x v="0"/>
    <x v="2"/>
    <n v="274"/>
    <n v="1023"/>
    <n v="16"/>
    <n v="16"/>
    <n v="4415"/>
    <n v="6"/>
    <n v="6"/>
    <n v="0"/>
    <x v="0"/>
    <s v="Robots"/>
    <s v="Robots"/>
  </r>
  <r>
    <x v="0"/>
    <x v="2"/>
    <n v="275"/>
    <n v="863"/>
    <n v="17"/>
    <n v="17"/>
    <n v="12"/>
    <n v="1"/>
    <n v="1"/>
    <n v="0"/>
    <x v="0"/>
    <s v="Blueprints"/>
    <s v="Blueprints"/>
  </r>
  <r>
    <x v="0"/>
    <x v="2"/>
    <n v="283"/>
    <n v="1201"/>
    <n v="15"/>
    <n v="15"/>
    <n v="131.80000000000001"/>
    <n v="7"/>
    <n v="7"/>
    <n v="0"/>
    <x v="0"/>
    <s v="Training Videos"/>
    <s v="Training Videos"/>
  </r>
  <r>
    <x v="0"/>
    <x v="2"/>
    <n v="287"/>
    <n v="1225"/>
    <n v="16"/>
    <n v="15"/>
    <n v="125.88"/>
    <n v="4"/>
    <n v="1"/>
    <n v="1"/>
    <x v="0"/>
    <s v="eBooks"/>
    <s v="Blueprints"/>
  </r>
  <r>
    <x v="0"/>
    <x v="2"/>
    <n v="295"/>
    <n v="1220"/>
    <n v="15"/>
    <n v="15"/>
    <n v="95.96"/>
    <n v="4"/>
    <n v="4"/>
    <n v="0"/>
    <x v="0"/>
    <s v="eBooks"/>
    <s v="eBooks"/>
  </r>
  <r>
    <x v="0"/>
    <x v="2"/>
    <n v="302"/>
    <n v="1172"/>
    <n v="15"/>
    <n v="15"/>
    <n v="59.97"/>
    <n v="4"/>
    <n v="4"/>
    <n v="0"/>
    <x v="0"/>
    <s v="eBooks"/>
    <s v="eBooks"/>
  </r>
  <r>
    <x v="0"/>
    <x v="2"/>
    <n v="305"/>
    <n v="1074"/>
    <n v="16"/>
    <n v="16"/>
    <n v="99.8"/>
    <n v="4"/>
    <n v="4"/>
    <n v="0"/>
    <x v="0"/>
    <s v="eBooks"/>
    <s v="eBooks"/>
  </r>
  <r>
    <x v="0"/>
    <x v="2"/>
    <n v="307"/>
    <n v="1226"/>
    <n v="15"/>
    <n v="15"/>
    <n v="55"/>
    <n v="7"/>
    <n v="7"/>
    <n v="0"/>
    <x v="0"/>
    <s v="Training Videos"/>
    <s v="Training Videos"/>
  </r>
  <r>
    <x v="0"/>
    <x v="2"/>
    <n v="308"/>
    <n v="1161"/>
    <n v="15"/>
    <n v="15"/>
    <n v="1797"/>
    <n v="6"/>
    <n v="6"/>
    <n v="0"/>
    <x v="0"/>
    <s v="Robots"/>
    <s v="Robots"/>
  </r>
  <r>
    <x v="0"/>
    <x v="2"/>
    <n v="310"/>
    <n v="856"/>
    <n v="17"/>
    <n v="17"/>
    <n v="89.97"/>
    <n v="7"/>
    <n v="7"/>
    <n v="0"/>
    <x v="0"/>
    <s v="Training Videos"/>
    <s v="Training Videos"/>
  </r>
  <r>
    <x v="0"/>
    <x v="2"/>
    <n v="312"/>
    <n v="1164"/>
    <n v="15"/>
    <n v="15"/>
    <n v="98.850000000000009"/>
    <n v="7"/>
    <n v="7"/>
    <n v="0"/>
    <x v="0"/>
    <s v="Training Videos"/>
    <s v="Training Videos"/>
  </r>
  <r>
    <x v="0"/>
    <x v="2"/>
    <n v="313"/>
    <n v="1190"/>
    <n v="15"/>
    <n v="15"/>
    <n v="74.95"/>
    <n v="4"/>
    <n v="4"/>
    <n v="0"/>
    <x v="0"/>
    <s v="eBooks"/>
    <s v="eBooks"/>
  </r>
  <r>
    <x v="0"/>
    <x v="2"/>
    <n v="314"/>
    <n v="1118"/>
    <n v="16"/>
    <n v="16"/>
    <n v="20.95"/>
    <n v="4"/>
    <n v="4"/>
    <n v="0"/>
    <x v="0"/>
    <s v="eBooks"/>
    <s v="eBooks"/>
  </r>
  <r>
    <x v="0"/>
    <x v="2"/>
    <n v="316"/>
    <n v="1271"/>
    <n v="15"/>
    <n v="15"/>
    <n v="75.98"/>
    <n v="7"/>
    <n v="7"/>
    <n v="0"/>
    <x v="0"/>
    <s v="Training Videos"/>
    <s v="Training Videos"/>
  </r>
  <r>
    <x v="0"/>
    <x v="2"/>
    <n v="319"/>
    <n v="1115"/>
    <n v="16"/>
    <n v="16"/>
    <n v="1365"/>
    <n v="3"/>
    <n v="3"/>
    <n v="0"/>
    <x v="0"/>
    <s v="Drones"/>
    <s v="Drones"/>
  </r>
  <r>
    <x v="0"/>
    <x v="2"/>
    <n v="323"/>
    <n v="907"/>
    <n v="17"/>
    <n v="17"/>
    <n v="798"/>
    <n v="3"/>
    <n v="3"/>
    <n v="0"/>
    <x v="0"/>
    <s v="Drones"/>
    <s v="Drones"/>
  </r>
  <r>
    <x v="0"/>
    <x v="2"/>
    <n v="329"/>
    <n v="1067"/>
    <n v="16"/>
    <n v="16"/>
    <n v="294.75"/>
    <n v="2"/>
    <n v="2"/>
    <n v="0"/>
    <x v="0"/>
    <s v="Drone Kits"/>
    <s v="Drone Kits"/>
  </r>
  <r>
    <x v="0"/>
    <x v="2"/>
    <n v="334"/>
    <n v="1044"/>
    <n v="16"/>
    <n v="16"/>
    <n v="1995"/>
    <n v="3"/>
    <n v="3"/>
    <n v="0"/>
    <x v="0"/>
    <s v="Drones"/>
    <s v="Drones"/>
  </r>
  <r>
    <x v="0"/>
    <x v="2"/>
    <n v="338"/>
    <n v="857"/>
    <n v="17"/>
    <n v="17"/>
    <n v="324"/>
    <n v="2"/>
    <n v="2"/>
    <n v="0"/>
    <x v="0"/>
    <s v="Drone Kits"/>
    <s v="Drone Kits"/>
  </r>
  <r>
    <x v="0"/>
    <x v="2"/>
    <n v="351"/>
    <n v="980"/>
    <n v="17"/>
    <n v="17"/>
    <n v="3594"/>
    <n v="6"/>
    <n v="6"/>
    <n v="0"/>
    <x v="0"/>
    <s v="Robots"/>
    <s v="Robots"/>
  </r>
  <r>
    <x v="0"/>
    <x v="2"/>
    <n v="354"/>
    <n v="887"/>
    <n v="17"/>
    <n v="17"/>
    <n v="59.96"/>
    <n v="4"/>
    <n v="4"/>
    <n v="0"/>
    <x v="0"/>
    <s v="eBooks"/>
    <s v="eBooks"/>
  </r>
  <r>
    <x v="0"/>
    <x v="2"/>
    <n v="356"/>
    <n v="1092"/>
    <n v="16"/>
    <n v="16"/>
    <n v="567"/>
    <n v="5"/>
    <n v="5"/>
    <n v="0"/>
    <x v="0"/>
    <s v="Robot Kits"/>
    <s v="Robot Kits"/>
  </r>
  <r>
    <x v="0"/>
    <x v="2"/>
    <n v="359"/>
    <n v="1124"/>
    <n v="15"/>
    <n v="15"/>
    <n v="35.96"/>
    <n v="1"/>
    <n v="1"/>
    <n v="0"/>
    <x v="0"/>
    <s v="Blueprints"/>
    <s v="Blueprints"/>
  </r>
  <r>
    <x v="0"/>
    <x v="2"/>
    <n v="360"/>
    <n v="1059"/>
    <n v="16"/>
    <n v="16"/>
    <n v="19.5"/>
    <n v="4"/>
    <n v="4"/>
    <n v="0"/>
    <x v="0"/>
    <s v="eBooks"/>
    <s v="eBooks"/>
  </r>
  <r>
    <x v="0"/>
    <x v="2"/>
    <n v="379"/>
    <n v="1082"/>
    <n v="16"/>
    <n v="16"/>
    <n v="668"/>
    <n v="2"/>
    <n v="2"/>
    <n v="0"/>
    <x v="0"/>
    <s v="Drone Kits"/>
    <s v="Drone Kits"/>
  </r>
  <r>
    <x v="0"/>
    <x v="2"/>
    <n v="382"/>
    <n v="992"/>
    <n v="17"/>
    <n v="17"/>
    <n v="98"/>
    <n v="7"/>
    <n v="7"/>
    <n v="0"/>
    <x v="0"/>
    <s v="Training Videos"/>
    <s v="Training Videos"/>
  </r>
  <r>
    <x v="0"/>
    <x v="2"/>
    <n v="391"/>
    <n v="1245"/>
    <n v="15"/>
    <n v="15"/>
    <n v="89.97"/>
    <n v="7"/>
    <n v="7"/>
    <n v="0"/>
    <x v="0"/>
    <s v="Training Videos"/>
    <s v="Training Videos"/>
  </r>
  <r>
    <x v="0"/>
    <x v="2"/>
    <n v="397"/>
    <n v="913"/>
    <n v="17"/>
    <n v="17"/>
    <n v="131.80000000000001"/>
    <n v="7"/>
    <n v="7"/>
    <n v="0"/>
    <x v="0"/>
    <s v="Training Videos"/>
    <s v="Training Videos"/>
  </r>
  <r>
    <x v="0"/>
    <x v="2"/>
    <n v="404"/>
    <n v="1137"/>
    <n v="15"/>
    <n v="15"/>
    <n v="147"/>
    <n v="7"/>
    <n v="7"/>
    <n v="0"/>
    <x v="0"/>
    <s v="Training Videos"/>
    <s v="Training Videos"/>
  </r>
  <r>
    <x v="0"/>
    <x v="2"/>
    <n v="406"/>
    <n v="942"/>
    <n v="17"/>
    <n v="17"/>
    <n v="1197"/>
    <n v="3"/>
    <n v="3"/>
    <n v="0"/>
    <x v="0"/>
    <s v="Drones"/>
    <s v="Drones"/>
  </r>
  <r>
    <x v="0"/>
    <x v="2"/>
    <n v="416"/>
    <n v="1143"/>
    <n v="15"/>
    <n v="15"/>
    <n v="2994"/>
    <n v="3"/>
    <n v="3"/>
    <n v="0"/>
    <x v="0"/>
    <s v="Drones"/>
    <s v="Drones"/>
  </r>
  <r>
    <x v="0"/>
    <x v="2"/>
    <n v="418"/>
    <n v="894"/>
    <n v="17"/>
    <n v="17"/>
    <n v="895"/>
    <n v="2"/>
    <n v="2"/>
    <n v="0"/>
    <x v="0"/>
    <s v="Drone Kits"/>
    <s v="Drone Kits"/>
  </r>
  <r>
    <x v="0"/>
    <x v="2"/>
    <n v="420"/>
    <n v="1102"/>
    <n v="16"/>
    <n v="16"/>
    <n v="445"/>
    <n v="2"/>
    <n v="2"/>
    <n v="0"/>
    <x v="0"/>
    <s v="Drone Kits"/>
    <s v="Drone Kits"/>
  </r>
  <r>
    <x v="0"/>
    <x v="2"/>
    <n v="422"/>
    <n v="1210"/>
    <n v="15"/>
    <n v="15"/>
    <n v="1398"/>
    <n v="6"/>
    <n v="6"/>
    <n v="0"/>
    <x v="0"/>
    <s v="Robots"/>
    <s v="Robots"/>
  </r>
  <r>
    <x v="0"/>
    <x v="2"/>
    <n v="429"/>
    <n v="1062"/>
    <n v="16"/>
    <n v="16"/>
    <n v="2736"/>
    <n v="6"/>
    <n v="6"/>
    <n v="0"/>
    <x v="0"/>
    <s v="Robots"/>
    <s v="Robots"/>
  </r>
  <r>
    <x v="0"/>
    <x v="2"/>
    <n v="430"/>
    <n v="916"/>
    <n v="17"/>
    <n v="17"/>
    <n v="149.85000000000002"/>
    <n v="7"/>
    <n v="7"/>
    <n v="0"/>
    <x v="0"/>
    <s v="Training Videos"/>
    <s v="Training Videos"/>
  </r>
  <r>
    <x v="0"/>
    <x v="2"/>
    <n v="433"/>
    <n v="876"/>
    <n v="17"/>
    <n v="17"/>
    <n v="534"/>
    <n v="2"/>
    <n v="2"/>
    <n v="0"/>
    <x v="0"/>
    <s v="Drone Kits"/>
    <s v="Drone Kits"/>
  </r>
  <r>
    <x v="0"/>
    <x v="2"/>
    <n v="437"/>
    <n v="993"/>
    <n v="17"/>
    <n v="17"/>
    <n v="359.8"/>
    <n v="2"/>
    <n v="2"/>
    <n v="0"/>
    <x v="0"/>
    <s v="Drone Kits"/>
    <s v="Drone Kits"/>
  </r>
  <r>
    <x v="0"/>
    <x v="2"/>
    <n v="440"/>
    <n v="1253"/>
    <n v="15"/>
    <n v="15"/>
    <n v="16.989999999999998"/>
    <n v="4"/>
    <n v="4"/>
    <n v="0"/>
    <x v="0"/>
    <s v="eBooks"/>
    <s v="eBooks"/>
  </r>
  <r>
    <x v="0"/>
    <x v="2"/>
    <n v="446"/>
    <n v="871"/>
    <n v="17"/>
    <n v="17"/>
    <n v="78"/>
    <n v="4"/>
    <n v="4"/>
    <n v="0"/>
    <x v="0"/>
    <s v="eBooks"/>
    <s v="eBooks"/>
  </r>
  <r>
    <x v="0"/>
    <x v="2"/>
    <n v="448"/>
    <n v="1103"/>
    <n v="16"/>
    <n v="16"/>
    <n v="2250"/>
    <n v="3"/>
    <n v="3"/>
    <n v="0"/>
    <x v="0"/>
    <s v="Drones"/>
    <s v="Drones"/>
  </r>
  <r>
    <x v="0"/>
    <x v="2"/>
    <n v="465"/>
    <n v="1238"/>
    <n v="16"/>
    <n v="15"/>
    <n v="548.82000000000005"/>
    <n v="7"/>
    <n v="4"/>
    <n v="1"/>
    <x v="0"/>
    <s v="Training Videos"/>
    <s v="eBooks"/>
  </r>
  <r>
    <x v="0"/>
    <x v="2"/>
    <n v="470"/>
    <n v="923"/>
    <n v="17"/>
    <n v="17"/>
    <n v="32.97"/>
    <n v="1"/>
    <n v="1"/>
    <n v="0"/>
    <x v="0"/>
    <s v="Blueprints"/>
    <s v="Blueprints"/>
  </r>
  <r>
    <x v="0"/>
    <x v="2"/>
    <n v="473"/>
    <n v="1127"/>
    <n v="15"/>
    <n v="15"/>
    <n v="539.70000000000005"/>
    <n v="2"/>
    <n v="2"/>
    <n v="0"/>
    <x v="0"/>
    <s v="Drone Kits"/>
    <s v="Drone Kits"/>
  </r>
  <r>
    <x v="0"/>
    <x v="2"/>
    <n v="475"/>
    <n v="1222"/>
    <n v="15"/>
    <n v="15"/>
    <n v="2196"/>
    <n v="6"/>
    <n v="6"/>
    <n v="0"/>
    <x v="0"/>
    <s v="Robots"/>
    <s v="Robots"/>
  </r>
  <r>
    <x v="0"/>
    <x v="2"/>
    <n v="478"/>
    <n v="1227"/>
    <n v="15"/>
    <n v="15"/>
    <n v="71.97"/>
    <n v="4"/>
    <n v="4"/>
    <n v="0"/>
    <x v="0"/>
    <s v="eBooks"/>
    <s v="eBooks"/>
  </r>
  <r>
    <x v="0"/>
    <x v="2"/>
    <n v="483"/>
    <n v="994"/>
    <n v="17"/>
    <n v="17"/>
    <n v="735"/>
    <n v="5"/>
    <n v="5"/>
    <n v="0"/>
    <x v="0"/>
    <s v="Robot Kits"/>
    <s v="Robot Kits"/>
  </r>
  <r>
    <x v="0"/>
    <x v="2"/>
    <n v="485"/>
    <n v="1283"/>
    <n v="15"/>
    <n v="15"/>
    <n v="389.95"/>
    <n v="4"/>
    <n v="2"/>
    <n v="0"/>
    <x v="0"/>
    <s v="eBooks"/>
    <s v="Drone Kits"/>
  </r>
  <r>
    <x v="0"/>
    <x v="2"/>
    <n v="489"/>
    <n v="1054"/>
    <n v="16"/>
    <n v="16"/>
    <n v="756"/>
    <n v="5"/>
    <n v="5"/>
    <n v="0"/>
    <x v="0"/>
    <s v="Robot Kits"/>
    <s v="Robot Kits"/>
  </r>
  <r>
    <x v="0"/>
    <x v="2"/>
    <n v="494"/>
    <n v="1087"/>
    <n v="16"/>
    <n v="16"/>
    <n v="60"/>
    <n v="1"/>
    <n v="1"/>
    <n v="0"/>
    <x v="0"/>
    <s v="Blueprints"/>
    <s v="Blueprints"/>
  </r>
  <r>
    <x v="0"/>
    <x v="2"/>
    <n v="497"/>
    <n v="1145"/>
    <n v="15"/>
    <n v="15"/>
    <n v="2995"/>
    <n v="6"/>
    <n v="6"/>
    <n v="0"/>
    <x v="0"/>
    <s v="Robots"/>
    <s v="Robots"/>
  </r>
  <r>
    <x v="0"/>
    <x v="2"/>
    <n v="498"/>
    <n v="918"/>
    <n v="17"/>
    <n v="17"/>
    <n v="49.98"/>
    <n v="4"/>
    <n v="4"/>
    <n v="0"/>
    <x v="0"/>
    <s v="eBooks"/>
    <s v="eBooks"/>
  </r>
  <r>
    <x v="0"/>
    <x v="2"/>
    <n v="499"/>
    <n v="988"/>
    <n v="17"/>
    <n v="17"/>
    <n v="21.98"/>
    <n v="1"/>
    <n v="1"/>
    <n v="0"/>
    <x v="0"/>
    <s v="Blueprints"/>
    <s v="Blueprints"/>
  </r>
  <r>
    <x v="0"/>
    <x v="2"/>
    <n v="500"/>
    <n v="1045"/>
    <n v="16"/>
    <n v="16"/>
    <n v="25.98"/>
    <n v="4"/>
    <n v="4"/>
    <n v="0"/>
    <x v="0"/>
    <s v="eBooks"/>
    <s v="eBooks"/>
  </r>
  <r>
    <x v="0"/>
    <x v="2"/>
    <n v="504"/>
    <n v="999"/>
    <n v="16"/>
    <n v="16"/>
    <n v="501"/>
    <n v="2"/>
    <n v="2"/>
    <n v="0"/>
    <x v="0"/>
    <s v="Drone Kits"/>
    <s v="Drone Kits"/>
  </r>
  <r>
    <x v="0"/>
    <x v="2"/>
    <n v="522"/>
    <n v="1113"/>
    <n v="16"/>
    <n v="16"/>
    <n v="1797"/>
    <n v="6"/>
    <n v="6"/>
    <n v="0"/>
    <x v="0"/>
    <s v="Robots"/>
    <s v="Robots"/>
  </r>
  <r>
    <x v="0"/>
    <x v="2"/>
    <n v="538"/>
    <n v="883"/>
    <n v="17"/>
    <n v="17"/>
    <n v="74.97"/>
    <n v="4"/>
    <n v="4"/>
    <n v="0"/>
    <x v="0"/>
    <s v="eBooks"/>
    <s v="eBooks"/>
  </r>
  <r>
    <x v="0"/>
    <x v="2"/>
    <n v="542"/>
    <n v="1090"/>
    <n v="16"/>
    <n v="16"/>
    <n v="216"/>
    <n v="2"/>
    <n v="2"/>
    <n v="0"/>
    <x v="0"/>
    <s v="Drone Kits"/>
    <s v="Drone Kits"/>
  </r>
  <r>
    <x v="0"/>
    <x v="2"/>
    <n v="545"/>
    <n v="1088"/>
    <n v="16"/>
    <n v="16"/>
    <n v="74.95"/>
    <n v="4"/>
    <n v="4"/>
    <n v="0"/>
    <x v="0"/>
    <s v="eBooks"/>
    <s v="eBooks"/>
  </r>
  <r>
    <x v="0"/>
    <x v="2"/>
    <n v="550"/>
    <n v="1257"/>
    <n v="15"/>
    <n v="15"/>
    <n v="147.96"/>
    <n v="7"/>
    <n v="7"/>
    <n v="0"/>
    <x v="0"/>
    <s v="Training Videos"/>
    <s v="Training Videos"/>
  </r>
  <r>
    <x v="0"/>
    <x v="2"/>
    <n v="559"/>
    <n v="1071"/>
    <n v="16"/>
    <n v="16"/>
    <n v="24.950000000000003"/>
    <n v="1"/>
    <n v="1"/>
    <n v="0"/>
    <x v="0"/>
    <s v="Blueprints"/>
    <s v="Blueprints"/>
  </r>
  <r>
    <x v="0"/>
    <x v="2"/>
    <n v="569"/>
    <n v="1246"/>
    <n v="15"/>
    <n v="15"/>
    <n v="2097"/>
    <n v="6"/>
    <n v="6"/>
    <n v="0"/>
    <x v="0"/>
    <s v="Robots"/>
    <s v="Robots"/>
  </r>
  <r>
    <x v="0"/>
    <x v="2"/>
    <n v="572"/>
    <n v="1247"/>
    <n v="15"/>
    <n v="15"/>
    <n v="36"/>
    <n v="1"/>
    <n v="1"/>
    <n v="0"/>
    <x v="0"/>
    <s v="Blueprints"/>
    <s v="Blueprints"/>
  </r>
  <r>
    <x v="0"/>
    <x v="2"/>
    <n v="574"/>
    <n v="1149"/>
    <n v="15"/>
    <n v="15"/>
    <n v="25.98"/>
    <n v="4"/>
    <n v="4"/>
    <n v="0"/>
    <x v="0"/>
    <s v="eBooks"/>
    <s v="eBooks"/>
  </r>
  <r>
    <x v="0"/>
    <x v="2"/>
    <n v="575"/>
    <n v="995"/>
    <n v="17"/>
    <n v="17"/>
    <n v="7109.9"/>
    <n v="6"/>
    <n v="1"/>
    <n v="0"/>
    <x v="0"/>
    <s v="Robots"/>
    <s v="Blueprints"/>
  </r>
  <r>
    <x v="0"/>
    <x v="2"/>
    <n v="576"/>
    <n v="971"/>
    <n v="17"/>
    <n v="17"/>
    <n v="2370"/>
    <n v="3"/>
    <n v="3"/>
    <n v="0"/>
    <x v="0"/>
    <s v="Drones"/>
    <s v="Drones"/>
  </r>
  <r>
    <x v="0"/>
    <x v="2"/>
    <n v="580"/>
    <n v="1192"/>
    <n v="15"/>
    <n v="15"/>
    <n v="75.98"/>
    <n v="7"/>
    <n v="7"/>
    <n v="0"/>
    <x v="0"/>
    <s v="Training Videos"/>
    <s v="Training Videos"/>
  </r>
  <r>
    <x v="0"/>
    <x v="2"/>
    <n v="581"/>
    <n v="872"/>
    <n v="17"/>
    <n v="17"/>
    <n v="750"/>
    <n v="3"/>
    <n v="3"/>
    <n v="0"/>
    <x v="0"/>
    <s v="Drones"/>
    <s v="Drones"/>
  </r>
  <r>
    <x v="0"/>
    <x v="2"/>
    <n v="591"/>
    <n v="977"/>
    <n v="17"/>
    <n v="17"/>
    <n v="83.75"/>
    <n v="4"/>
    <n v="4"/>
    <n v="0"/>
    <x v="0"/>
    <s v="eBooks"/>
    <s v="eBooks"/>
  </r>
  <r>
    <x v="0"/>
    <x v="2"/>
    <n v="599"/>
    <n v="1272"/>
    <n v="15"/>
    <n v="15"/>
    <n v="83.8"/>
    <n v="4"/>
    <n v="4"/>
    <n v="0"/>
    <x v="0"/>
    <s v="eBooks"/>
    <s v="eBooks"/>
  </r>
  <r>
    <x v="0"/>
    <x v="2"/>
    <n v="601"/>
    <n v="1084"/>
    <n v="16"/>
    <n v="16"/>
    <n v="50.97"/>
    <n v="4"/>
    <n v="4"/>
    <n v="0"/>
    <x v="0"/>
    <s v="eBooks"/>
    <s v="eBooks"/>
  </r>
  <r>
    <x v="0"/>
    <x v="2"/>
    <n v="602"/>
    <n v="1128"/>
    <n v="15"/>
    <n v="15"/>
    <n v="39.979999999999997"/>
    <n v="4"/>
    <n v="4"/>
    <n v="0"/>
    <x v="0"/>
    <s v="eBooks"/>
    <s v="eBooks"/>
  </r>
  <r>
    <x v="0"/>
    <x v="2"/>
    <n v="603"/>
    <n v="1188"/>
    <n v="17"/>
    <n v="15"/>
    <n v="141.95999999999998"/>
    <n v="4"/>
    <n v="4"/>
    <n v="2"/>
    <x v="0"/>
    <s v="eBooks"/>
    <s v="eBooks"/>
  </r>
  <r>
    <x v="0"/>
    <x v="2"/>
    <n v="604"/>
    <n v="1231"/>
    <n v="15"/>
    <n v="15"/>
    <n v="49.98"/>
    <n v="4"/>
    <n v="4"/>
    <n v="0"/>
    <x v="0"/>
    <s v="eBooks"/>
    <s v="eBooks"/>
  </r>
  <r>
    <x v="0"/>
    <x v="2"/>
    <n v="605"/>
    <n v="1256"/>
    <n v="15"/>
    <n v="15"/>
    <n v="59.96"/>
    <n v="4"/>
    <n v="4"/>
    <n v="0"/>
    <x v="0"/>
    <s v="eBooks"/>
    <s v="eBooks"/>
  </r>
  <r>
    <x v="0"/>
    <x v="2"/>
    <n v="609"/>
    <n v="1230"/>
    <n v="15"/>
    <n v="15"/>
    <n v="245"/>
    <n v="7"/>
    <n v="7"/>
    <n v="0"/>
    <x v="0"/>
    <s v="Training Videos"/>
    <s v="Training Videos"/>
  </r>
  <r>
    <x v="0"/>
    <x v="2"/>
    <n v="614"/>
    <n v="933"/>
    <n v="17"/>
    <n v="17"/>
    <n v="89.97"/>
    <n v="7"/>
    <n v="7"/>
    <n v="0"/>
    <x v="0"/>
    <s v="Training Videos"/>
    <s v="Training Videos"/>
  </r>
  <r>
    <x v="0"/>
    <x v="2"/>
    <n v="615"/>
    <n v="1217"/>
    <n v="15"/>
    <n v="15"/>
    <n v="99.8"/>
    <n v="4"/>
    <n v="4"/>
    <n v="0"/>
    <x v="0"/>
    <s v="eBooks"/>
    <s v="eBooks"/>
  </r>
  <r>
    <x v="0"/>
    <x v="2"/>
    <n v="616"/>
    <n v="901"/>
    <n v="17"/>
    <n v="17"/>
    <n v="1497"/>
    <n v="3"/>
    <n v="3"/>
    <n v="0"/>
    <x v="0"/>
    <s v="Drones"/>
    <s v="Drones"/>
  </r>
  <r>
    <x v="0"/>
    <x v="2"/>
    <n v="620"/>
    <n v="1039"/>
    <n v="16"/>
    <n v="16"/>
    <n v="259.89999999999998"/>
    <n v="2"/>
    <n v="2"/>
    <n v="0"/>
    <x v="0"/>
    <s v="Drone Kits"/>
    <s v="Drone Kits"/>
  </r>
  <r>
    <x v="0"/>
    <x v="2"/>
    <n v="621"/>
    <n v="1276"/>
    <n v="15"/>
    <n v="15"/>
    <n v="257.94"/>
    <n v="7"/>
    <n v="7"/>
    <n v="0"/>
    <x v="0"/>
    <s v="Training Videos"/>
    <s v="Training Videos"/>
  </r>
  <r>
    <x v="0"/>
    <x v="2"/>
    <n v="624"/>
    <n v="1126"/>
    <n v="15"/>
    <n v="15"/>
    <n v="38.97"/>
    <n v="4"/>
    <n v="4"/>
    <n v="0"/>
    <x v="0"/>
    <s v="eBooks"/>
    <s v="eBooks"/>
  </r>
  <r>
    <x v="0"/>
    <x v="2"/>
    <n v="628"/>
    <n v="852"/>
    <n v="17"/>
    <n v="17"/>
    <n v="245"/>
    <n v="7"/>
    <n v="7"/>
    <n v="0"/>
    <x v="0"/>
    <s v="Training Videos"/>
    <s v="Training Videos"/>
  </r>
  <r>
    <x v="0"/>
    <x v="2"/>
    <n v="643"/>
    <n v="1169"/>
    <n v="15"/>
    <n v="15"/>
    <n v="33.979999999999997"/>
    <n v="4"/>
    <n v="4"/>
    <n v="0"/>
    <x v="0"/>
    <s v="eBooks"/>
    <s v="eBooks"/>
  </r>
  <r>
    <x v="0"/>
    <x v="2"/>
    <n v="648"/>
    <n v="943"/>
    <n v="17"/>
    <n v="17"/>
    <n v="55.96"/>
    <n v="4"/>
    <n v="4"/>
    <n v="0"/>
    <x v="0"/>
    <s v="eBooks"/>
    <s v="eBooks"/>
  </r>
  <r>
    <x v="0"/>
    <x v="2"/>
    <n v="652"/>
    <n v="949"/>
    <n v="17"/>
    <n v="17"/>
    <n v="29.98"/>
    <n v="4"/>
    <n v="4"/>
    <n v="0"/>
    <x v="0"/>
    <s v="eBooks"/>
    <s v="eBooks"/>
  </r>
  <r>
    <x v="0"/>
    <x v="2"/>
    <n v="654"/>
    <n v="946"/>
    <n v="17"/>
    <n v="17"/>
    <n v="270"/>
    <n v="2"/>
    <n v="2"/>
    <n v="0"/>
    <x v="0"/>
    <s v="Drone Kits"/>
    <s v="Drone Kits"/>
  </r>
  <r>
    <x v="0"/>
    <x v="2"/>
    <n v="655"/>
    <n v="1242"/>
    <n v="15"/>
    <n v="15"/>
    <n v="235.8"/>
    <n v="2"/>
    <n v="2"/>
    <n v="0"/>
    <x v="0"/>
    <s v="Drone Kits"/>
    <s v="Drone Kits"/>
  </r>
  <r>
    <x v="0"/>
    <x v="2"/>
    <n v="657"/>
    <n v="1232"/>
    <n v="15"/>
    <n v="15"/>
    <n v="119.94999999999999"/>
    <n v="4"/>
    <n v="4"/>
    <n v="0"/>
    <x v="0"/>
    <s v="eBooks"/>
    <s v="eBooks"/>
  </r>
  <r>
    <x v="0"/>
    <x v="2"/>
    <n v="666"/>
    <n v="1111"/>
    <n v="16"/>
    <n v="16"/>
    <n v="1197"/>
    <n v="3"/>
    <n v="3"/>
    <n v="0"/>
    <x v="0"/>
    <s v="Drones"/>
    <s v="Drones"/>
  </r>
  <r>
    <x v="0"/>
    <x v="2"/>
    <n v="669"/>
    <n v="848"/>
    <n v="17"/>
    <n v="17"/>
    <n v="2394"/>
    <n v="3"/>
    <n v="3"/>
    <n v="0"/>
    <x v="0"/>
    <s v="Drones"/>
    <s v="Drones"/>
  </r>
  <r>
    <x v="0"/>
    <x v="2"/>
    <n v="673"/>
    <n v="991"/>
    <n v="17"/>
    <n v="17"/>
    <n v="389.84999999999997"/>
    <n v="2"/>
    <n v="2"/>
    <n v="0"/>
    <x v="0"/>
    <s v="Drone Kits"/>
    <s v="Drone Kits"/>
  </r>
  <r>
    <x v="0"/>
    <x v="2"/>
    <n v="674"/>
    <n v="984"/>
    <n v="17"/>
    <n v="17"/>
    <n v="128.97"/>
    <n v="7"/>
    <n v="7"/>
    <n v="0"/>
    <x v="0"/>
    <s v="Training Videos"/>
    <s v="Training Videos"/>
  </r>
  <r>
    <x v="0"/>
    <x v="2"/>
    <n v="677"/>
    <n v="922"/>
    <n v="17"/>
    <n v="17"/>
    <n v="735"/>
    <n v="5"/>
    <n v="5"/>
    <n v="0"/>
    <x v="0"/>
    <s v="Robot Kits"/>
    <s v="Robot Kits"/>
  </r>
  <r>
    <x v="0"/>
    <x v="2"/>
    <n v="679"/>
    <n v="928"/>
    <n v="17"/>
    <n v="17"/>
    <n v="17.98"/>
    <n v="1"/>
    <n v="1"/>
    <n v="0"/>
    <x v="0"/>
    <s v="Blueprints"/>
    <s v="Blueprints"/>
  </r>
  <r>
    <x v="0"/>
    <x v="2"/>
    <n v="695"/>
    <n v="1008"/>
    <n v="16"/>
    <n v="16"/>
    <n v="2495"/>
    <n v="3"/>
    <n v="3"/>
    <n v="0"/>
    <x v="0"/>
    <s v="Drones"/>
    <s v="Drones"/>
  </r>
  <r>
    <x v="0"/>
    <x v="2"/>
    <n v="707"/>
    <n v="1106"/>
    <n v="16"/>
    <n v="16"/>
    <n v="100.5"/>
    <n v="4"/>
    <n v="4"/>
    <n v="0"/>
    <x v="0"/>
    <s v="eBooks"/>
    <s v="eBooks"/>
  </r>
  <r>
    <x v="0"/>
    <x v="2"/>
    <n v="708"/>
    <n v="865"/>
    <n v="17"/>
    <n v="17"/>
    <n v="71.94"/>
    <n v="1"/>
    <n v="1"/>
    <n v="0"/>
    <x v="0"/>
    <s v="Blueprints"/>
    <s v="Blueprints"/>
  </r>
  <r>
    <x v="0"/>
    <x v="2"/>
    <n v="711"/>
    <n v="1239"/>
    <n v="15"/>
    <n v="15"/>
    <n v="77.5"/>
    <n v="4"/>
    <n v="4"/>
    <n v="0"/>
    <x v="0"/>
    <s v="eBooks"/>
    <s v="eBooks"/>
  </r>
  <r>
    <x v="0"/>
    <x v="2"/>
    <n v="714"/>
    <n v="1224"/>
    <n v="17"/>
    <n v="15"/>
    <n v="168"/>
    <n v="1"/>
    <n v="1"/>
    <n v="2"/>
    <x v="0"/>
    <s v="Blueprints"/>
    <s v="Blueprints"/>
  </r>
  <r>
    <x v="0"/>
    <x v="2"/>
    <n v="715"/>
    <n v="1249"/>
    <n v="15"/>
    <n v="15"/>
    <n v="1798"/>
    <n v="6"/>
    <n v="6"/>
    <n v="0"/>
    <x v="0"/>
    <s v="Robots"/>
    <s v="Robots"/>
  </r>
  <r>
    <x v="0"/>
    <x v="2"/>
    <n v="717"/>
    <n v="906"/>
    <n v="17"/>
    <n v="17"/>
    <n v="798"/>
    <n v="3"/>
    <n v="3"/>
    <n v="0"/>
    <x v="0"/>
    <s v="Drones"/>
    <s v="Drones"/>
  </r>
  <r>
    <x v="0"/>
    <x v="2"/>
    <n v="720"/>
    <n v="1011"/>
    <n v="16"/>
    <n v="16"/>
    <n v="78"/>
    <n v="4"/>
    <n v="4"/>
    <n v="0"/>
    <x v="0"/>
    <s v="eBooks"/>
    <s v="eBooks"/>
  </r>
  <r>
    <x v="0"/>
    <x v="2"/>
    <n v="727"/>
    <n v="911"/>
    <n v="17"/>
    <n v="17"/>
    <n v="428"/>
    <n v="5"/>
    <n v="5"/>
    <n v="0"/>
    <x v="0"/>
    <s v="Robot Kits"/>
    <s v="Robot Kits"/>
  </r>
  <r>
    <x v="0"/>
    <x v="2"/>
    <n v="728"/>
    <n v="1014"/>
    <n v="16"/>
    <n v="16"/>
    <n v="1000"/>
    <n v="3"/>
    <n v="3"/>
    <n v="0"/>
    <x v="0"/>
    <s v="Drones"/>
    <s v="Drones"/>
  </r>
  <r>
    <x v="0"/>
    <x v="2"/>
    <n v="733"/>
    <n v="1150"/>
    <n v="15"/>
    <n v="15"/>
    <n v="48"/>
    <n v="1"/>
    <n v="1"/>
    <n v="0"/>
    <x v="0"/>
    <s v="Blueprints"/>
    <s v="Blueprints"/>
  </r>
  <r>
    <x v="0"/>
    <x v="2"/>
    <n v="736"/>
    <n v="1019"/>
    <n v="16"/>
    <n v="16"/>
    <n v="238"/>
    <n v="2"/>
    <n v="2"/>
    <n v="0"/>
    <x v="0"/>
    <s v="Drone Kits"/>
    <s v="Drone Kits"/>
  </r>
  <r>
    <x v="0"/>
    <x v="2"/>
    <n v="742"/>
    <n v="905"/>
    <n v="17"/>
    <n v="17"/>
    <n v="99.8"/>
    <n v="4"/>
    <n v="4"/>
    <n v="0"/>
    <x v="0"/>
    <s v="eBooks"/>
    <s v="eBooks"/>
  </r>
  <r>
    <x v="0"/>
    <x v="2"/>
    <n v="755"/>
    <n v="870"/>
    <n v="17"/>
    <n v="17"/>
    <n v="99.9"/>
    <n v="7"/>
    <n v="7"/>
    <n v="0"/>
    <x v="0"/>
    <s v="Training Videos"/>
    <s v="Training Videos"/>
  </r>
  <r>
    <x v="0"/>
    <x v="2"/>
    <n v="760"/>
    <n v="847"/>
    <n v="17"/>
    <n v="17"/>
    <n v="235.8"/>
    <n v="2"/>
    <n v="2"/>
    <n v="0"/>
    <x v="0"/>
    <s v="Drone Kits"/>
    <s v="Drone Kits"/>
  </r>
  <r>
    <x v="0"/>
    <x v="2"/>
    <n v="764"/>
    <n v="884"/>
    <n v="17"/>
    <n v="17"/>
    <n v="113.97"/>
    <n v="7"/>
    <n v="7"/>
    <n v="0"/>
    <x v="0"/>
    <s v="Training Videos"/>
    <s v="Training Videos"/>
  </r>
  <r>
    <x v="0"/>
    <x v="2"/>
    <n v="775"/>
    <n v="1251"/>
    <n v="15"/>
    <n v="15"/>
    <n v="65.900000000000006"/>
    <n v="7"/>
    <n v="7"/>
    <n v="0"/>
    <x v="0"/>
    <s v="Training Videos"/>
    <s v="Training Videos"/>
  </r>
  <r>
    <x v="0"/>
    <x v="2"/>
    <n v="787"/>
    <n v="1012"/>
    <n v="16"/>
    <n v="16"/>
    <n v="835"/>
    <n v="2"/>
    <n v="2"/>
    <n v="0"/>
    <x v="0"/>
    <s v="Drone Kits"/>
    <s v="Drone Kits"/>
  </r>
  <r>
    <x v="0"/>
    <x v="2"/>
    <n v="788"/>
    <n v="1120"/>
    <n v="16"/>
    <n v="16"/>
    <n v="501"/>
    <n v="2"/>
    <n v="2"/>
    <n v="0"/>
    <x v="0"/>
    <s v="Drone Kits"/>
    <s v="Drone Kits"/>
  </r>
  <r>
    <x v="0"/>
    <x v="2"/>
    <n v="793"/>
    <n v="1096"/>
    <n v="16"/>
    <n v="16"/>
    <n v="235.8"/>
    <n v="2"/>
    <n v="2"/>
    <n v="0"/>
    <x v="0"/>
    <s v="Drone Kits"/>
    <s v="Drone Kits"/>
  </r>
  <r>
    <x v="0"/>
    <x v="2"/>
    <n v="802"/>
    <n v="1273"/>
    <n v="15"/>
    <n v="15"/>
    <n v="1996"/>
    <n v="3"/>
    <n v="3"/>
    <n v="0"/>
    <x v="0"/>
    <s v="Drones"/>
    <s v="Drones"/>
  </r>
  <r>
    <x v="0"/>
    <x v="2"/>
    <n v="809"/>
    <n v="854"/>
    <n v="17"/>
    <n v="17"/>
    <n v="55.96"/>
    <n v="4"/>
    <n v="4"/>
    <n v="0"/>
    <x v="0"/>
    <s v="eBooks"/>
    <s v="eBooks"/>
  </r>
  <r>
    <x v="0"/>
    <x v="2"/>
    <n v="818"/>
    <n v="1105"/>
    <n v="16"/>
    <n v="16"/>
    <n v="51.96"/>
    <n v="4"/>
    <n v="4"/>
    <n v="0"/>
    <x v="0"/>
    <s v="eBooks"/>
    <s v="eBooks"/>
  </r>
  <r>
    <x v="0"/>
    <x v="2"/>
    <n v="820"/>
    <n v="945"/>
    <n v="17"/>
    <n v="17"/>
    <n v="38.97"/>
    <n v="4"/>
    <n v="4"/>
    <n v="0"/>
    <x v="0"/>
    <s v="eBooks"/>
    <s v="eBooks"/>
  </r>
  <r>
    <x v="0"/>
    <x v="2"/>
    <n v="828"/>
    <n v="885"/>
    <n v="17"/>
    <n v="17"/>
    <n v="149.94999999999999"/>
    <n v="7"/>
    <n v="7"/>
    <n v="0"/>
    <x v="0"/>
    <s v="Training Videos"/>
    <s v="Training Videos"/>
  </r>
  <r>
    <x v="0"/>
    <x v="2"/>
    <n v="836"/>
    <n v="1243"/>
    <n v="15"/>
    <n v="15"/>
    <n v="225"/>
    <n v="5"/>
    <n v="5"/>
    <n v="0"/>
    <x v="0"/>
    <s v="Robot Kits"/>
    <s v="Robot Kits"/>
  </r>
  <r>
    <x v="0"/>
    <x v="2"/>
    <n v="843"/>
    <n v="1179"/>
    <n v="15"/>
    <n v="15"/>
    <n v="900"/>
    <n v="5"/>
    <n v="5"/>
    <n v="0"/>
    <x v="0"/>
    <s v="Robot Kits"/>
    <s v="Robot Kits"/>
  </r>
  <r>
    <x v="0"/>
    <x v="2"/>
    <n v="848"/>
    <n v="1280"/>
    <n v="15"/>
    <n v="15"/>
    <n v="378"/>
    <n v="5"/>
    <n v="5"/>
    <n v="0"/>
    <x v="0"/>
    <s v="Robot Kits"/>
    <s v="Robot Kits"/>
  </r>
  <r>
    <x v="0"/>
    <x v="2"/>
    <n v="854"/>
    <n v="893"/>
    <n v="17"/>
    <n v="17"/>
    <n v="89.94"/>
    <n v="4"/>
    <n v="4"/>
    <n v="0"/>
    <x v="0"/>
    <s v="eBooks"/>
    <s v="eBooks"/>
  </r>
  <r>
    <x v="0"/>
    <x v="2"/>
    <n v="858"/>
    <n v="1193"/>
    <n v="15"/>
    <n v="15"/>
    <n v="124.94999999999999"/>
    <n v="4"/>
    <n v="4"/>
    <n v="0"/>
    <x v="0"/>
    <s v="eBooks"/>
    <s v="eBooks"/>
  </r>
  <r>
    <x v="0"/>
    <x v="2"/>
    <n v="863"/>
    <n v="961"/>
    <n v="17"/>
    <n v="17"/>
    <n v="1350"/>
    <n v="5"/>
    <n v="5"/>
    <n v="0"/>
    <x v="0"/>
    <s v="Robot Kits"/>
    <s v="Robot Kits"/>
  </r>
  <r>
    <x v="0"/>
    <x v="2"/>
    <n v="864"/>
    <n v="1138"/>
    <n v="15"/>
    <n v="15"/>
    <n v="5593"/>
    <n v="6"/>
    <n v="3"/>
    <n v="0"/>
    <x v="0"/>
    <s v="Robots"/>
    <s v="Drones"/>
  </r>
  <r>
    <x v="0"/>
    <x v="2"/>
    <n v="881"/>
    <n v="975"/>
    <n v="17"/>
    <n v="17"/>
    <n v="856"/>
    <n v="5"/>
    <n v="5"/>
    <n v="0"/>
    <x v="0"/>
    <s v="Robot Kits"/>
    <s v="Robot Kits"/>
  </r>
  <r>
    <x v="0"/>
    <x v="2"/>
    <n v="886"/>
    <n v="1093"/>
    <n v="16"/>
    <n v="16"/>
    <n v="359.8"/>
    <n v="2"/>
    <n v="2"/>
    <n v="0"/>
    <x v="0"/>
    <s v="Drone Kits"/>
    <s v="Drone Kits"/>
  </r>
  <r>
    <x v="0"/>
    <x v="2"/>
    <n v="894"/>
    <n v="1155"/>
    <n v="15"/>
    <n v="15"/>
    <n v="389.84999999999997"/>
    <n v="2"/>
    <n v="2"/>
    <n v="0"/>
    <x v="0"/>
    <s v="Drone Kits"/>
    <s v="Drone Kits"/>
  </r>
  <r>
    <x v="0"/>
    <x v="2"/>
    <n v="906"/>
    <n v="959"/>
    <n v="17"/>
    <n v="17"/>
    <n v="164.75"/>
    <n v="7"/>
    <n v="7"/>
    <n v="0"/>
    <x v="0"/>
    <s v="Training Videos"/>
    <s v="Training Videos"/>
  </r>
  <r>
    <x v="0"/>
    <x v="2"/>
    <n v="914"/>
    <n v="1175"/>
    <n v="17"/>
    <n v="15"/>
    <n v="6552"/>
    <n v="6"/>
    <n v="2"/>
    <n v="2"/>
    <x v="0"/>
    <s v="Robots"/>
    <s v="Drone Kits"/>
  </r>
  <r>
    <x v="0"/>
    <x v="2"/>
    <n v="928"/>
    <n v="1214"/>
    <n v="15"/>
    <n v="15"/>
    <n v="1119.95"/>
    <n v="7"/>
    <n v="5"/>
    <n v="0"/>
    <x v="0"/>
    <s v="Training Videos"/>
    <s v="Robot Kits"/>
  </r>
  <r>
    <x v="0"/>
    <x v="2"/>
    <n v="929"/>
    <n v="1041"/>
    <n v="16"/>
    <n v="16"/>
    <n v="59.96"/>
    <n v="4"/>
    <n v="4"/>
    <n v="0"/>
    <x v="0"/>
    <s v="eBooks"/>
    <s v="eBooks"/>
  </r>
  <r>
    <x v="0"/>
    <x v="2"/>
    <n v="931"/>
    <n v="1016"/>
    <n v="16"/>
    <n v="16"/>
    <n v="378"/>
    <n v="5"/>
    <n v="5"/>
    <n v="0"/>
    <x v="0"/>
    <s v="Robot Kits"/>
    <s v="Robot Kits"/>
  </r>
  <r>
    <x v="0"/>
    <x v="2"/>
    <n v="935"/>
    <n v="930"/>
    <n v="17"/>
    <n v="17"/>
    <n v="39.950000000000003"/>
    <n v="1"/>
    <n v="1"/>
    <n v="0"/>
    <x v="0"/>
    <s v="Blueprints"/>
    <s v="Blueprints"/>
  </r>
  <r>
    <x v="0"/>
    <x v="2"/>
    <n v="941"/>
    <n v="1129"/>
    <n v="15"/>
    <n v="15"/>
    <n v="99.949999999999989"/>
    <n v="4"/>
    <n v="4"/>
    <n v="0"/>
    <x v="0"/>
    <s v="eBooks"/>
    <s v="eBooks"/>
  </r>
  <r>
    <x v="0"/>
    <x v="2"/>
    <n v="950"/>
    <n v="1254"/>
    <n v="17"/>
    <n v="15"/>
    <n v="234.43"/>
    <n v="4"/>
    <n v="4"/>
    <n v="2"/>
    <x v="0"/>
    <s v="eBooks"/>
    <s v="eBooks"/>
  </r>
  <r>
    <x v="0"/>
    <x v="2"/>
    <n v="965"/>
    <n v="1077"/>
    <n v="16"/>
    <n v="16"/>
    <n v="67.959999999999994"/>
    <n v="4"/>
    <n v="4"/>
    <n v="0"/>
    <x v="0"/>
    <s v="eBooks"/>
    <s v="eBooks"/>
  </r>
  <r>
    <x v="0"/>
    <x v="2"/>
    <n v="968"/>
    <n v="1076"/>
    <n v="16"/>
    <n v="16"/>
    <n v="3596"/>
    <n v="6"/>
    <n v="6"/>
    <n v="0"/>
    <x v="0"/>
    <s v="Robots"/>
    <s v="Robots"/>
  </r>
  <r>
    <x v="0"/>
    <x v="2"/>
    <n v="970"/>
    <n v="1028"/>
    <n v="16"/>
    <n v="16"/>
    <n v="3596"/>
    <n v="6"/>
    <n v="6"/>
    <n v="0"/>
    <x v="0"/>
    <s v="Robots"/>
    <s v="Robots"/>
  </r>
  <r>
    <x v="0"/>
    <x v="2"/>
    <n v="974"/>
    <n v="1080"/>
    <n v="16"/>
    <n v="16"/>
    <n v="895"/>
    <n v="2"/>
    <n v="2"/>
    <n v="0"/>
    <x v="0"/>
    <s v="Drone Kits"/>
    <s v="Drone Kits"/>
  </r>
  <r>
    <x v="0"/>
    <x v="2"/>
    <n v="978"/>
    <n v="1209"/>
    <n v="15"/>
    <n v="15"/>
    <n v="235.8"/>
    <n v="2"/>
    <n v="2"/>
    <n v="0"/>
    <x v="0"/>
    <s v="Drone Kits"/>
    <s v="Drone Kits"/>
  </r>
  <r>
    <x v="0"/>
    <x v="2"/>
    <n v="981"/>
    <n v="875"/>
    <n v="17"/>
    <n v="17"/>
    <n v="67"/>
    <n v="4"/>
    <n v="4"/>
    <n v="0"/>
    <x v="0"/>
    <s v="eBooks"/>
    <s v="eBooks"/>
  </r>
  <r>
    <x v="0"/>
    <x v="2"/>
    <n v="995"/>
    <n v="1281"/>
    <n v="15"/>
    <n v="15"/>
    <n v="675"/>
    <n v="5"/>
    <n v="5"/>
    <n v="0"/>
    <x v="0"/>
    <s v="Robot Kits"/>
    <s v="Robot Kits"/>
  </r>
  <r>
    <x v="0"/>
    <x v="2"/>
    <n v="997"/>
    <n v="1207"/>
    <n v="15"/>
    <n v="15"/>
    <n v="147"/>
    <n v="7"/>
    <n v="7"/>
    <n v="0"/>
    <x v="0"/>
    <s v="Training Videos"/>
    <s v="Training Videos"/>
  </r>
  <r>
    <x v="0"/>
    <x v="2"/>
    <n v="1003"/>
    <n v="1061"/>
    <n v="16"/>
    <n v="16"/>
    <n v="4194"/>
    <n v="6"/>
    <n v="6"/>
    <n v="0"/>
    <x v="0"/>
    <s v="Robots"/>
    <s v="Robots"/>
  </r>
  <r>
    <x v="0"/>
    <x v="2"/>
    <n v="1012"/>
    <n v="1176"/>
    <n v="16"/>
    <n v="15"/>
    <n v="1146"/>
    <n v="2"/>
    <n v="1"/>
    <n v="1"/>
    <x v="0"/>
    <s v="Drone Kits"/>
    <s v="Blueprints"/>
  </r>
  <r>
    <x v="0"/>
    <x v="2"/>
    <n v="1015"/>
    <n v="1131"/>
    <n v="15"/>
    <n v="15"/>
    <n v="29.97"/>
    <n v="1"/>
    <n v="1"/>
    <n v="0"/>
    <x v="0"/>
    <s v="Blueprints"/>
    <s v="Blueprints"/>
  </r>
  <r>
    <x v="0"/>
    <x v="2"/>
    <n v="1016"/>
    <n v="1119"/>
    <n v="16"/>
    <n v="16"/>
    <n v="3495"/>
    <n v="6"/>
    <n v="6"/>
    <n v="0"/>
    <x v="0"/>
    <s v="Robots"/>
    <s v="Robots"/>
  </r>
  <r>
    <x v="0"/>
    <x v="2"/>
    <n v="1018"/>
    <n v="1078"/>
    <n v="16"/>
    <n v="16"/>
    <n v="108"/>
    <n v="2"/>
    <n v="2"/>
    <n v="0"/>
    <x v="0"/>
    <s v="Drone Kits"/>
    <s v="Drone Kits"/>
  </r>
  <r>
    <x v="0"/>
    <x v="2"/>
    <n v="1038"/>
    <n v="910"/>
    <n v="17"/>
    <n v="17"/>
    <n v="74.97"/>
    <n v="4"/>
    <n v="4"/>
    <n v="0"/>
    <x v="0"/>
    <s v="eBooks"/>
    <s v="eBooks"/>
  </r>
  <r>
    <x v="0"/>
    <x v="2"/>
    <n v="1039"/>
    <n v="1196"/>
    <n v="15"/>
    <n v="15"/>
    <n v="5151.6000000000004"/>
    <n v="7"/>
    <n v="6"/>
    <n v="0"/>
    <x v="0"/>
    <s v="Training Videos"/>
    <s v="Robots"/>
  </r>
  <r>
    <x v="0"/>
    <x v="2"/>
    <n v="1042"/>
    <n v="1020"/>
    <n v="16"/>
    <n v="16"/>
    <n v="798"/>
    <n v="3"/>
    <n v="3"/>
    <n v="0"/>
    <x v="0"/>
    <s v="Drones"/>
    <s v="Drones"/>
  </r>
  <r>
    <x v="0"/>
    <x v="2"/>
    <n v="1050"/>
    <n v="1065"/>
    <n v="16"/>
    <n v="16"/>
    <n v="39.96"/>
    <n v="1"/>
    <n v="1"/>
    <n v="0"/>
    <x v="0"/>
    <s v="Blueprints"/>
    <s v="Blueprints"/>
  </r>
  <r>
    <x v="0"/>
    <x v="2"/>
    <n v="1051"/>
    <n v="1277"/>
    <n v="15"/>
    <n v="15"/>
    <n v="356"/>
    <n v="2"/>
    <n v="2"/>
    <n v="0"/>
    <x v="0"/>
    <s v="Drone Kits"/>
    <s v="Drone Kits"/>
  </r>
  <r>
    <x v="0"/>
    <x v="2"/>
    <n v="1055"/>
    <n v="972"/>
    <n v="17"/>
    <n v="17"/>
    <n v="119.94999999999999"/>
    <n v="4"/>
    <n v="4"/>
    <n v="0"/>
    <x v="0"/>
    <s v="eBooks"/>
    <s v="eBooks"/>
  </r>
  <r>
    <x v="0"/>
    <x v="2"/>
    <n v="1058"/>
    <n v="1043"/>
    <n v="16"/>
    <n v="16"/>
    <n v="235.8"/>
    <n v="2"/>
    <n v="2"/>
    <n v="0"/>
    <x v="0"/>
    <s v="Drone Kits"/>
    <s v="Drone Kits"/>
  </r>
  <r>
    <x v="0"/>
    <x v="2"/>
    <n v="1060"/>
    <n v="982"/>
    <n v="17"/>
    <n v="17"/>
    <n v="54.95"/>
    <n v="1"/>
    <n v="1"/>
    <n v="0"/>
    <x v="0"/>
    <s v="Blueprints"/>
    <s v="Blueprints"/>
  </r>
  <r>
    <x v="0"/>
    <x v="2"/>
    <n v="1067"/>
    <n v="897"/>
    <n v="17"/>
    <n v="17"/>
    <n v="998"/>
    <n v="3"/>
    <n v="3"/>
    <n v="0"/>
    <x v="0"/>
    <s v="Drones"/>
    <s v="Drones"/>
  </r>
  <r>
    <x v="0"/>
    <x v="2"/>
    <n v="1072"/>
    <n v="1265"/>
    <n v="15"/>
    <n v="15"/>
    <n v="311.83999999999997"/>
    <n v="7"/>
    <n v="1"/>
    <n v="0"/>
    <x v="0"/>
    <s v="Training Videos"/>
    <s v="Blueprints"/>
  </r>
  <r>
    <x v="0"/>
    <x v="2"/>
    <n v="1078"/>
    <n v="1146"/>
    <n v="15"/>
    <n v="15"/>
    <n v="85.98"/>
    <n v="7"/>
    <n v="7"/>
    <n v="0"/>
    <x v="0"/>
    <s v="Training Videos"/>
    <s v="Training Videos"/>
  </r>
  <r>
    <x v="0"/>
    <x v="2"/>
    <n v="1083"/>
    <n v="1258"/>
    <n v="15"/>
    <n v="15"/>
    <n v="207"/>
    <n v="2"/>
    <n v="2"/>
    <n v="0"/>
    <x v="0"/>
    <s v="Drone Kits"/>
    <s v="Drone Kits"/>
  </r>
  <r>
    <x v="0"/>
    <x v="2"/>
    <n v="1099"/>
    <n v="1160"/>
    <n v="15"/>
    <n v="15"/>
    <n v="2697"/>
    <n v="6"/>
    <n v="6"/>
    <n v="0"/>
    <x v="0"/>
    <s v="Robots"/>
    <s v="Robots"/>
  </r>
  <r>
    <x v="0"/>
    <x v="2"/>
    <n v="1102"/>
    <n v="1094"/>
    <n v="16"/>
    <n v="16"/>
    <n v="1134"/>
    <n v="5"/>
    <n v="5"/>
    <n v="0"/>
    <x v="0"/>
    <s v="Robot Kits"/>
    <s v="Robot Kits"/>
  </r>
  <r>
    <x v="0"/>
    <x v="2"/>
    <n v="1108"/>
    <n v="1215"/>
    <n v="17"/>
    <n v="15"/>
    <n v="3741.75"/>
    <n v="4"/>
    <n v="3"/>
    <n v="2"/>
    <x v="0"/>
    <s v="eBooks"/>
    <s v="Drones"/>
  </r>
  <r>
    <x v="0"/>
    <x v="2"/>
    <n v="1111"/>
    <n v="1233"/>
    <n v="15"/>
    <n v="15"/>
    <n v="5298"/>
    <n v="6"/>
    <n v="6"/>
    <n v="0"/>
    <x v="0"/>
    <s v="Robots"/>
    <s v="Robots"/>
  </r>
  <r>
    <x v="0"/>
    <x v="2"/>
    <n v="1119"/>
    <n v="1195"/>
    <n v="15"/>
    <n v="15"/>
    <n v="101.94"/>
    <n v="4"/>
    <n v="4"/>
    <n v="0"/>
    <x v="0"/>
    <s v="eBooks"/>
    <s v="eBooks"/>
  </r>
  <r>
    <x v="0"/>
    <x v="2"/>
    <n v="1120"/>
    <n v="914"/>
    <n v="17"/>
    <n v="17"/>
    <n v="69.98"/>
    <n v="7"/>
    <n v="7"/>
    <n v="0"/>
    <x v="0"/>
    <s v="Training Videos"/>
    <s v="Training Videos"/>
  </r>
  <r>
    <x v="0"/>
    <x v="2"/>
    <n v="1121"/>
    <n v="1073"/>
    <n v="17"/>
    <n v="16"/>
    <n v="9107.4500000000007"/>
    <n v="6"/>
    <n v="2"/>
    <n v="1"/>
    <x v="0"/>
    <s v="Robots"/>
    <s v="Drone Kits"/>
  </r>
  <r>
    <x v="0"/>
    <x v="2"/>
    <n v="1122"/>
    <n v="1063"/>
    <n v="16"/>
    <n v="16"/>
    <n v="35.96"/>
    <n v="1"/>
    <n v="1"/>
    <n v="0"/>
    <x v="0"/>
    <s v="Blueprints"/>
    <s v="Blueprints"/>
  </r>
  <r>
    <x v="0"/>
    <x v="2"/>
    <n v="1128"/>
    <n v="1229"/>
    <n v="15"/>
    <n v="15"/>
    <n v="19.989999999999998"/>
    <n v="4"/>
    <n v="4"/>
    <n v="0"/>
    <x v="0"/>
    <s v="eBooks"/>
    <s v="eBooks"/>
  </r>
  <r>
    <x v="0"/>
    <x v="2"/>
    <n v="1139"/>
    <n v="935"/>
    <n v="17"/>
    <n v="17"/>
    <n v="89.9"/>
    <n v="7"/>
    <n v="7"/>
    <n v="0"/>
    <x v="0"/>
    <s v="Training Videos"/>
    <s v="Training Videos"/>
  </r>
  <r>
    <x v="0"/>
    <x v="2"/>
    <n v="1153"/>
    <n v="937"/>
    <n v="17"/>
    <n v="17"/>
    <n v="756"/>
    <n v="5"/>
    <n v="5"/>
    <n v="0"/>
    <x v="0"/>
    <s v="Robot Kits"/>
    <s v="Robot Kits"/>
  </r>
  <r>
    <x v="0"/>
    <x v="2"/>
    <n v="1158"/>
    <n v="1199"/>
    <n v="15"/>
    <n v="15"/>
    <n v="329.88"/>
    <n v="7"/>
    <n v="1"/>
    <n v="0"/>
    <x v="0"/>
    <s v="Training Videos"/>
    <s v="Blueprints"/>
  </r>
  <r>
    <x v="0"/>
    <x v="2"/>
    <n v="1159"/>
    <n v="912"/>
    <n v="17"/>
    <n v="17"/>
    <n v="74.849999999999994"/>
    <n v="4"/>
    <n v="4"/>
    <n v="0"/>
    <x v="0"/>
    <s v="eBooks"/>
    <s v="eBooks"/>
  </r>
  <r>
    <x v="0"/>
    <x v="2"/>
    <n v="1161"/>
    <n v="1112"/>
    <n v="16"/>
    <n v="16"/>
    <n v="12639"/>
    <n v="6"/>
    <n v="3"/>
    <n v="0"/>
    <x v="0"/>
    <s v="Robots"/>
    <s v="Drones"/>
  </r>
  <r>
    <x v="0"/>
    <x v="2"/>
    <n v="1171"/>
    <n v="929"/>
    <n v="17"/>
    <n v="17"/>
    <n v="99.96"/>
    <n v="4"/>
    <n v="4"/>
    <n v="0"/>
    <x v="0"/>
    <s v="eBooks"/>
    <s v="eBooks"/>
  </r>
  <r>
    <x v="0"/>
    <x v="2"/>
    <n v="1174"/>
    <n v="1050"/>
    <n v="16"/>
    <n v="16"/>
    <n v="87.5"/>
    <n v="4"/>
    <n v="4"/>
    <n v="0"/>
    <x v="0"/>
    <s v="eBooks"/>
    <s v="eBooks"/>
  </r>
  <r>
    <x v="0"/>
    <x v="2"/>
    <n v="1179"/>
    <n v="979"/>
    <n v="17"/>
    <n v="17"/>
    <n v="42.99"/>
    <n v="7"/>
    <n v="7"/>
    <n v="0"/>
    <x v="0"/>
    <s v="Training Videos"/>
    <s v="Training Videos"/>
  </r>
  <r>
    <x v="0"/>
    <x v="2"/>
    <n v="1183"/>
    <n v="947"/>
    <n v="17"/>
    <n v="17"/>
    <n v="500"/>
    <n v="3"/>
    <n v="3"/>
    <n v="0"/>
    <x v="0"/>
    <s v="Drones"/>
    <s v="Drones"/>
  </r>
  <r>
    <x v="0"/>
    <x v="2"/>
    <n v="1184"/>
    <n v="967"/>
    <n v="17"/>
    <n v="17"/>
    <n v="104.97"/>
    <n v="7"/>
    <n v="7"/>
    <n v="0"/>
    <x v="0"/>
    <s v="Training Videos"/>
    <s v="Training Videos"/>
  </r>
  <r>
    <x v="0"/>
    <x v="2"/>
    <n v="1196"/>
    <n v="1141"/>
    <n v="15"/>
    <n v="15"/>
    <n v="2396"/>
    <n v="6"/>
    <n v="6"/>
    <n v="0"/>
    <x v="0"/>
    <s v="Robots"/>
    <s v="Robots"/>
  </r>
  <r>
    <x v="0"/>
    <x v="2"/>
    <n v="1202"/>
    <n v="952"/>
    <n v="17"/>
    <n v="17"/>
    <n v="199.8"/>
    <n v="7"/>
    <n v="7"/>
    <n v="0"/>
    <x v="0"/>
    <s v="Training Videos"/>
    <s v="Training Videos"/>
  </r>
  <r>
    <x v="0"/>
    <x v="2"/>
    <n v="1208"/>
    <n v="898"/>
    <n v="17"/>
    <n v="17"/>
    <n v="149.94999999999999"/>
    <n v="7"/>
    <n v="7"/>
    <n v="0"/>
    <x v="0"/>
    <s v="Training Videos"/>
    <s v="Training Videos"/>
  </r>
  <r>
    <x v="0"/>
    <x v="2"/>
    <n v="1209"/>
    <n v="924"/>
    <n v="17"/>
    <n v="17"/>
    <n v="115.96"/>
    <n v="7"/>
    <n v="7"/>
    <n v="0"/>
    <x v="0"/>
    <s v="Training Videos"/>
    <s v="Training Videos"/>
  </r>
  <r>
    <x v="0"/>
    <x v="2"/>
    <n v="1225"/>
    <n v="1159"/>
    <n v="17"/>
    <n v="15"/>
    <n v="167.93"/>
    <n v="1"/>
    <n v="1"/>
    <n v="2"/>
    <x v="0"/>
    <s v="Blueprints"/>
    <s v="Blueprints"/>
  </r>
  <r>
    <x v="0"/>
    <x v="2"/>
    <n v="1226"/>
    <n v="960"/>
    <n v="17"/>
    <n v="17"/>
    <n v="74.97"/>
    <n v="4"/>
    <n v="4"/>
    <n v="0"/>
    <x v="0"/>
    <s v="eBooks"/>
    <s v="eBooks"/>
  </r>
  <r>
    <x v="0"/>
    <x v="2"/>
    <n v="1227"/>
    <n v="1134"/>
    <n v="15"/>
    <n v="15"/>
    <n v="2697"/>
    <n v="6"/>
    <n v="6"/>
    <n v="0"/>
    <x v="0"/>
    <s v="Robots"/>
    <s v="Robots"/>
  </r>
  <r>
    <x v="0"/>
    <x v="2"/>
    <n v="1230"/>
    <n v="1197"/>
    <n v="16"/>
    <n v="15"/>
    <n v="1519.9"/>
    <n v="7"/>
    <n v="2"/>
    <n v="1"/>
    <x v="0"/>
    <s v="Training Videos"/>
    <s v="Drone Kits"/>
  </r>
  <r>
    <x v="0"/>
    <x v="2"/>
    <n v="1235"/>
    <n v="846"/>
    <n v="17"/>
    <n v="17"/>
    <n v="74.95"/>
    <n v="4"/>
    <n v="4"/>
    <n v="0"/>
    <x v="0"/>
    <s v="eBooks"/>
    <s v="eBooks"/>
  </r>
  <r>
    <x v="0"/>
    <x v="2"/>
    <n v="1240"/>
    <n v="886"/>
    <n v="17"/>
    <n v="17"/>
    <n v="750"/>
    <n v="3"/>
    <n v="3"/>
    <n v="0"/>
    <x v="0"/>
    <s v="Drones"/>
    <s v="Drones"/>
  </r>
  <r>
    <x v="0"/>
    <x v="2"/>
    <n v="1251"/>
    <n v="1157"/>
    <n v="15"/>
    <n v="15"/>
    <n v="39.96"/>
    <n v="1"/>
    <n v="1"/>
    <n v="0"/>
    <x v="0"/>
    <s v="Blueprints"/>
    <s v="Blueprints"/>
  </r>
  <r>
    <x v="0"/>
    <x v="2"/>
    <n v="1255"/>
    <n v="1264"/>
    <n v="15"/>
    <n v="15"/>
    <n v="238"/>
    <n v="2"/>
    <n v="2"/>
    <n v="0"/>
    <x v="0"/>
    <s v="Drone Kits"/>
    <s v="Drone Kits"/>
  </r>
  <r>
    <x v="0"/>
    <x v="2"/>
    <n v="1257"/>
    <n v="1003"/>
    <n v="16"/>
    <n v="16"/>
    <n v="9.98"/>
    <n v="1"/>
    <n v="1"/>
    <n v="0"/>
    <x v="0"/>
    <s v="Blueprints"/>
    <s v="Blueprints"/>
  </r>
  <r>
    <x v="0"/>
    <x v="2"/>
    <n v="1259"/>
    <n v="941"/>
    <n v="17"/>
    <n v="17"/>
    <n v="104.97"/>
    <n v="7"/>
    <n v="7"/>
    <n v="0"/>
    <x v="0"/>
    <s v="Training Videos"/>
    <s v="Training Videos"/>
  </r>
  <r>
    <x v="0"/>
    <x v="2"/>
    <n v="1268"/>
    <n v="1117"/>
    <n v="16"/>
    <n v="16"/>
    <n v="47.94"/>
    <n v="1"/>
    <n v="1"/>
    <n v="0"/>
    <x v="0"/>
    <s v="Blueprints"/>
    <s v="Blueprints"/>
  </r>
  <r>
    <x v="0"/>
    <x v="2"/>
    <n v="1277"/>
    <n v="1218"/>
    <n v="15"/>
    <n v="15"/>
    <n v="49.95"/>
    <n v="1"/>
    <n v="1"/>
    <n v="0"/>
    <x v="0"/>
    <s v="Blueprints"/>
    <s v="Blueprints"/>
  </r>
  <r>
    <x v="0"/>
    <x v="2"/>
    <n v="1280"/>
    <n v="1132"/>
    <n v="15"/>
    <n v="15"/>
    <n v="124.94999999999999"/>
    <n v="4"/>
    <n v="4"/>
    <n v="0"/>
    <x v="0"/>
    <s v="eBooks"/>
    <s v="eBooks"/>
  </r>
  <r>
    <x v="0"/>
    <x v="2"/>
    <n v="1284"/>
    <n v="950"/>
    <n v="17"/>
    <n v="17"/>
    <n v="119.94999999999999"/>
    <n v="4"/>
    <n v="4"/>
    <n v="0"/>
    <x v="0"/>
    <s v="eBooks"/>
    <s v="eBooks"/>
  </r>
  <r>
    <x v="0"/>
    <x v="2"/>
    <n v="1292"/>
    <n v="1002"/>
    <n v="16"/>
    <n v="16"/>
    <n v="23.98"/>
    <n v="1"/>
    <n v="1"/>
    <n v="0"/>
    <x v="0"/>
    <s v="Blueprints"/>
    <s v="Blueprints"/>
  </r>
  <r>
    <x v="0"/>
    <x v="2"/>
    <n v="1293"/>
    <n v="1046"/>
    <n v="16"/>
    <n v="16"/>
    <n v="378"/>
    <n v="5"/>
    <n v="5"/>
    <n v="0"/>
    <x v="0"/>
    <s v="Robot Kits"/>
    <s v="Robot Kits"/>
  </r>
  <r>
    <x v="0"/>
    <x v="2"/>
    <n v="1294"/>
    <n v="1034"/>
    <n v="16"/>
    <n v="16"/>
    <n v="43.96"/>
    <n v="1"/>
    <n v="1"/>
    <n v="0"/>
    <x v="0"/>
    <s v="Blueprints"/>
    <s v="Blueprints"/>
  </r>
  <r>
    <x v="0"/>
    <x v="2"/>
    <n v="1300"/>
    <n v="1057"/>
    <n v="16"/>
    <n v="16"/>
    <n v="389.84999999999997"/>
    <n v="2"/>
    <n v="2"/>
    <n v="0"/>
    <x v="0"/>
    <s v="Drone Kits"/>
    <s v="Drone Kits"/>
  </r>
  <r>
    <x v="0"/>
    <x v="2"/>
    <n v="1303"/>
    <n v="973"/>
    <n v="17"/>
    <n v="17"/>
    <n v="49.95"/>
    <n v="7"/>
    <n v="7"/>
    <n v="0"/>
    <x v="0"/>
    <s v="Training Videos"/>
    <s v="Training Videos"/>
  </r>
  <r>
    <x v="0"/>
    <x v="2"/>
    <n v="1310"/>
    <n v="1032"/>
    <n v="16"/>
    <n v="16"/>
    <n v="2442"/>
    <n v="3"/>
    <n v="1"/>
    <n v="0"/>
    <x v="0"/>
    <s v="Drones"/>
    <s v="Blueprints"/>
  </r>
  <r>
    <x v="0"/>
    <x v="2"/>
    <n v="1314"/>
    <n v="879"/>
    <n v="17"/>
    <n v="17"/>
    <n v="97.5"/>
    <n v="4"/>
    <n v="4"/>
    <n v="0"/>
    <x v="0"/>
    <s v="eBooks"/>
    <s v="eBooks"/>
  </r>
  <r>
    <x v="0"/>
    <x v="2"/>
    <n v="1331"/>
    <n v="1177"/>
    <n v="16"/>
    <n v="15"/>
    <n v="8748"/>
    <n v="6"/>
    <n v="2"/>
    <n v="1"/>
    <x v="0"/>
    <s v="Robots"/>
    <s v="Drone Kits"/>
  </r>
  <r>
    <x v="0"/>
    <x v="2"/>
    <n v="1334"/>
    <n v="1221"/>
    <n v="16"/>
    <n v="15"/>
    <n v="8752"/>
    <n v="6"/>
    <n v="3"/>
    <n v="1"/>
    <x v="0"/>
    <s v="Robots"/>
    <s v="Drones"/>
  </r>
  <r>
    <x v="0"/>
    <x v="2"/>
    <n v="1335"/>
    <n v="1110"/>
    <n v="16"/>
    <n v="16"/>
    <n v="113.97"/>
    <n v="7"/>
    <n v="7"/>
    <n v="0"/>
    <x v="0"/>
    <s v="Training Videos"/>
    <s v="Training Videos"/>
  </r>
  <r>
    <x v="0"/>
    <x v="2"/>
    <n v="1339"/>
    <n v="1180"/>
    <n v="15"/>
    <n v="15"/>
    <n v="164.75"/>
    <n v="7"/>
    <n v="7"/>
    <n v="0"/>
    <x v="0"/>
    <s v="Training Videos"/>
    <s v="Training Videos"/>
  </r>
  <r>
    <x v="0"/>
    <x v="2"/>
    <n v="1342"/>
    <n v="1000"/>
    <n v="16"/>
    <n v="16"/>
    <n v="110"/>
    <n v="7"/>
    <n v="7"/>
    <n v="0"/>
    <x v="0"/>
    <s v="Training Videos"/>
    <s v="Training Videos"/>
  </r>
  <r>
    <x v="0"/>
    <x v="2"/>
    <n v="1343"/>
    <n v="902"/>
    <n v="17"/>
    <n v="17"/>
    <n v="149.85000000000002"/>
    <n v="7"/>
    <n v="7"/>
    <n v="0"/>
    <x v="0"/>
    <s v="Training Videos"/>
    <s v="Training Videos"/>
  </r>
  <r>
    <x v="0"/>
    <x v="2"/>
    <n v="1347"/>
    <n v="1219"/>
    <n v="15"/>
    <n v="15"/>
    <n v="99.8"/>
    <n v="4"/>
    <n v="4"/>
    <n v="0"/>
    <x v="0"/>
    <s v="eBooks"/>
    <s v="eBooks"/>
  </r>
  <r>
    <x v="0"/>
    <x v="2"/>
    <n v="1352"/>
    <n v="1263"/>
    <n v="15"/>
    <n v="15"/>
    <n v="87.5"/>
    <n v="4"/>
    <n v="4"/>
    <n v="0"/>
    <x v="0"/>
    <s v="eBooks"/>
    <s v="eBooks"/>
  </r>
  <r>
    <x v="0"/>
    <x v="2"/>
    <n v="1353"/>
    <n v="978"/>
    <n v="17"/>
    <n v="17"/>
    <n v="44.97"/>
    <n v="4"/>
    <n v="4"/>
    <n v="0"/>
    <x v="0"/>
    <s v="eBooks"/>
    <s v="eBooks"/>
  </r>
  <r>
    <x v="0"/>
    <x v="2"/>
    <n v="1356"/>
    <n v="844"/>
    <n v="17"/>
    <n v="17"/>
    <n v="567"/>
    <n v="5"/>
    <n v="5"/>
    <n v="0"/>
    <x v="0"/>
    <s v="Robot Kits"/>
    <s v="Robot Kits"/>
  </r>
  <r>
    <x v="0"/>
    <x v="2"/>
    <n v="1357"/>
    <n v="926"/>
    <n v="17"/>
    <n v="17"/>
    <n v="47.94"/>
    <n v="1"/>
    <n v="1"/>
    <n v="0"/>
    <x v="0"/>
    <s v="Blueprints"/>
    <s v="Blueprints"/>
  </r>
  <r>
    <x v="0"/>
    <x v="2"/>
    <n v="1364"/>
    <n v="1198"/>
    <n v="15"/>
    <n v="15"/>
    <n v="59.97"/>
    <n v="4"/>
    <n v="4"/>
    <n v="0"/>
    <x v="0"/>
    <s v="eBooks"/>
    <s v="eBooks"/>
  </r>
  <r>
    <x v="0"/>
    <x v="2"/>
    <n v="1370"/>
    <n v="915"/>
    <n v="17"/>
    <n v="17"/>
    <n v="1368"/>
    <n v="6"/>
    <n v="6"/>
    <n v="0"/>
    <x v="0"/>
    <s v="Robots"/>
    <s v="Robots"/>
  </r>
  <r>
    <x v="0"/>
    <x v="2"/>
    <n v="1371"/>
    <n v="1007"/>
    <n v="16"/>
    <n v="16"/>
    <n v="59.96"/>
    <n v="4"/>
    <n v="4"/>
    <n v="0"/>
    <x v="0"/>
    <s v="eBooks"/>
    <s v="eBooks"/>
  </r>
  <r>
    <x v="0"/>
    <x v="2"/>
    <n v="1375"/>
    <n v="1200"/>
    <n v="15"/>
    <n v="15"/>
    <n v="294.75"/>
    <n v="2"/>
    <n v="2"/>
    <n v="0"/>
    <x v="0"/>
    <s v="Drone Kits"/>
    <s v="Drone Kits"/>
  </r>
  <r>
    <x v="0"/>
    <x v="2"/>
    <n v="1386"/>
    <n v="1267"/>
    <n v="15"/>
    <n v="15"/>
    <n v="131.80000000000001"/>
    <n v="7"/>
    <n v="7"/>
    <n v="0"/>
    <x v="0"/>
    <s v="Training Videos"/>
    <s v="Training Videos"/>
  </r>
  <r>
    <x v="0"/>
    <x v="2"/>
    <n v="1387"/>
    <n v="1248"/>
    <n v="15"/>
    <n v="15"/>
    <n v="57.98"/>
    <n v="7"/>
    <n v="7"/>
    <n v="0"/>
    <x v="0"/>
    <s v="Training Videos"/>
    <s v="Training Videos"/>
  </r>
  <r>
    <x v="0"/>
    <x v="2"/>
    <n v="1397"/>
    <n v="845"/>
    <n v="17"/>
    <n v="17"/>
    <n v="756"/>
    <n v="5"/>
    <n v="5"/>
    <n v="0"/>
    <x v="0"/>
    <s v="Robot Kits"/>
    <s v="Robot Kits"/>
  </r>
  <r>
    <x v="0"/>
    <x v="2"/>
    <n v="1398"/>
    <n v="1156"/>
    <n v="16"/>
    <n v="15"/>
    <n v="1767.5"/>
    <n v="7"/>
    <n v="5"/>
    <n v="1"/>
    <x v="0"/>
    <s v="Training Videos"/>
    <s v="Robot Kits"/>
  </r>
  <r>
    <x v="0"/>
    <x v="2"/>
    <n v="1406"/>
    <n v="919"/>
    <n v="17"/>
    <n v="17"/>
    <n v="178"/>
    <n v="2"/>
    <n v="2"/>
    <n v="0"/>
    <x v="0"/>
    <s v="Drone Kits"/>
    <s v="Drone Kits"/>
  </r>
  <r>
    <x v="0"/>
    <x v="2"/>
    <n v="1408"/>
    <n v="903"/>
    <n v="17"/>
    <n v="17"/>
    <n v="1699.75"/>
    <n v="3"/>
    <n v="2"/>
    <n v="0"/>
    <x v="0"/>
    <s v="Drones"/>
    <s v="Drone Kits"/>
  </r>
  <r>
    <x v="0"/>
    <x v="2"/>
    <n v="1411"/>
    <n v="986"/>
    <n v="17"/>
    <n v="17"/>
    <n v="835"/>
    <n v="2"/>
    <n v="2"/>
    <n v="0"/>
    <x v="0"/>
    <s v="Drone Kits"/>
    <s v="Drone Kits"/>
  </r>
  <r>
    <x v="0"/>
    <x v="2"/>
    <n v="1427"/>
    <n v="895"/>
    <n v="17"/>
    <n v="17"/>
    <n v="29.97"/>
    <n v="1"/>
    <n v="1"/>
    <n v="0"/>
    <x v="0"/>
    <s v="Blueprints"/>
    <s v="Blueprints"/>
  </r>
  <r>
    <x v="0"/>
    <x v="2"/>
    <n v="1434"/>
    <n v="1064"/>
    <n v="16"/>
    <n v="16"/>
    <n v="26.97"/>
    <n v="1"/>
    <n v="1"/>
    <n v="0"/>
    <x v="0"/>
    <s v="Blueprints"/>
    <s v="Blueprints"/>
  </r>
  <r>
    <x v="0"/>
    <x v="2"/>
    <n v="1435"/>
    <n v="1004"/>
    <n v="16"/>
    <n v="16"/>
    <n v="856"/>
    <n v="5"/>
    <n v="5"/>
    <n v="0"/>
    <x v="0"/>
    <s v="Robot Kits"/>
    <s v="Robot Kits"/>
  </r>
  <r>
    <x v="0"/>
    <x v="2"/>
    <n v="1444"/>
    <n v="1144"/>
    <n v="15"/>
    <n v="15"/>
    <n v="149.94999999999999"/>
    <n v="7"/>
    <n v="7"/>
    <n v="0"/>
    <x v="0"/>
    <s v="Training Videos"/>
    <s v="Training Videos"/>
  </r>
  <r>
    <x v="0"/>
    <x v="2"/>
    <n v="1450"/>
    <n v="1006"/>
    <n v="16"/>
    <n v="16"/>
    <n v="389.84999999999997"/>
    <n v="2"/>
    <n v="2"/>
    <n v="0"/>
    <x v="0"/>
    <s v="Drone Kits"/>
    <s v="Drone Kits"/>
  </r>
  <r>
    <x v="0"/>
    <x v="2"/>
    <n v="1452"/>
    <n v="869"/>
    <n v="17"/>
    <n v="17"/>
    <n v="227.94"/>
    <n v="7"/>
    <n v="7"/>
    <n v="0"/>
    <x v="0"/>
    <s v="Training Videos"/>
    <s v="Training Videos"/>
  </r>
  <r>
    <x v="0"/>
    <x v="2"/>
    <n v="1461"/>
    <n v="1009"/>
    <n v="16"/>
    <n v="16"/>
    <n v="100.5"/>
    <n v="4"/>
    <n v="4"/>
    <n v="0"/>
    <x v="0"/>
    <s v="eBooks"/>
    <s v="eBooks"/>
  </r>
  <r>
    <x v="0"/>
    <x v="2"/>
    <n v="1465"/>
    <n v="1194"/>
    <n v="15"/>
    <n v="15"/>
    <n v="1250"/>
    <n v="3"/>
    <n v="3"/>
    <n v="0"/>
    <x v="0"/>
    <s v="Drones"/>
    <s v="Drones"/>
  </r>
  <r>
    <x v="0"/>
    <x v="2"/>
    <n v="1468"/>
    <n v="1013"/>
    <n v="16"/>
    <n v="16"/>
    <n v="501"/>
    <n v="2"/>
    <n v="2"/>
    <n v="0"/>
    <x v="0"/>
    <s v="Drone Kits"/>
    <s v="Drone Kits"/>
  </r>
  <r>
    <x v="0"/>
    <x v="2"/>
    <n v="1476"/>
    <n v="858"/>
    <n v="17"/>
    <n v="17"/>
    <n v="227.94"/>
    <n v="7"/>
    <n v="7"/>
    <n v="0"/>
    <x v="0"/>
    <s v="Training Videos"/>
    <s v="Training Videos"/>
  </r>
  <r>
    <x v="0"/>
    <x v="2"/>
    <n v="1479"/>
    <n v="1081"/>
    <n v="16"/>
    <n v="16"/>
    <n v="883"/>
    <n v="6"/>
    <n v="6"/>
    <n v="0"/>
    <x v="0"/>
    <s v="Robots"/>
    <s v="Robots"/>
  </r>
  <r>
    <x v="0"/>
    <x v="2"/>
    <n v="1480"/>
    <n v="1098"/>
    <n v="16"/>
    <n v="16"/>
    <n v="19.98"/>
    <n v="1"/>
    <n v="1"/>
    <n v="0"/>
    <x v="0"/>
    <s v="Blueprints"/>
    <s v="Blueprints"/>
  </r>
  <r>
    <x v="0"/>
    <x v="2"/>
    <n v="1481"/>
    <n v="1116"/>
    <n v="16"/>
    <n v="16"/>
    <n v="490"/>
    <n v="5"/>
    <n v="5"/>
    <n v="0"/>
    <x v="0"/>
    <s v="Robot Kits"/>
    <s v="Robot Kits"/>
  </r>
  <r>
    <x v="0"/>
    <x v="2"/>
    <n v="1482"/>
    <n v="1153"/>
    <n v="15"/>
    <n v="15"/>
    <n v="35"/>
    <n v="4"/>
    <n v="4"/>
    <n v="0"/>
    <x v="0"/>
    <s v="eBooks"/>
    <s v="eBooks"/>
  </r>
  <r>
    <x v="0"/>
    <x v="2"/>
    <n v="1492"/>
    <n v="1241"/>
    <n v="15"/>
    <n v="15"/>
    <n v="72"/>
    <n v="1"/>
    <n v="1"/>
    <n v="0"/>
    <x v="0"/>
    <s v="Blueprints"/>
    <s v="Blueprints"/>
  </r>
  <r>
    <x v="0"/>
    <x v="2"/>
    <n v="1500"/>
    <n v="1235"/>
    <n v="15"/>
    <n v="15"/>
    <n v="2009.9"/>
    <n v="5"/>
    <n v="1"/>
    <n v="0"/>
    <x v="0"/>
    <s v="Robot Kits"/>
    <s v="Blueprints"/>
  </r>
  <r>
    <x v="0"/>
    <x v="2"/>
    <n v="1501"/>
    <n v="1171"/>
    <n v="15"/>
    <n v="15"/>
    <n v="49.9"/>
    <n v="4"/>
    <n v="4"/>
    <n v="0"/>
    <x v="0"/>
    <s v="eBooks"/>
    <s v="eBooks"/>
  </r>
  <r>
    <x v="0"/>
    <x v="2"/>
    <n v="1504"/>
    <n v="1107"/>
    <n v="16"/>
    <n v="16"/>
    <n v="450"/>
    <n v="5"/>
    <n v="5"/>
    <n v="0"/>
    <x v="0"/>
    <s v="Robot Kits"/>
    <s v="Robot Kits"/>
  </r>
  <r>
    <x v="0"/>
    <x v="2"/>
    <n v="1507"/>
    <n v="864"/>
    <n v="17"/>
    <n v="17"/>
    <n v="1000"/>
    <n v="3"/>
    <n v="3"/>
    <n v="0"/>
    <x v="0"/>
    <s v="Drones"/>
    <s v="Drones"/>
  </r>
  <r>
    <x v="0"/>
    <x v="2"/>
    <n v="1518"/>
    <n v="868"/>
    <n v="17"/>
    <n v="17"/>
    <n v="1185"/>
    <n v="3"/>
    <n v="3"/>
    <n v="0"/>
    <x v="0"/>
    <s v="Drones"/>
    <s v="Drones"/>
  </r>
  <r>
    <x v="0"/>
    <x v="2"/>
    <n v="1524"/>
    <n v="989"/>
    <n v="17"/>
    <n v="17"/>
    <n v="171.96"/>
    <n v="7"/>
    <n v="7"/>
    <n v="0"/>
    <x v="0"/>
    <s v="Training Videos"/>
    <s v="Training Videos"/>
  </r>
  <r>
    <x v="0"/>
    <x v="2"/>
    <n v="1530"/>
    <n v="1049"/>
    <n v="16"/>
    <n v="16"/>
    <n v="27.5"/>
    <n v="7"/>
    <n v="7"/>
    <n v="0"/>
    <x v="0"/>
    <s v="Training Videos"/>
    <s v="Training Videos"/>
  </r>
  <r>
    <x v="0"/>
    <x v="2"/>
    <n v="1531"/>
    <n v="853"/>
    <n v="17"/>
    <n v="17"/>
    <n v="59.94"/>
    <n v="1"/>
    <n v="1"/>
    <n v="0"/>
    <x v="0"/>
    <s v="Blueprints"/>
    <s v="Blueprints"/>
  </r>
  <r>
    <x v="0"/>
    <x v="2"/>
    <n v="1533"/>
    <n v="1165"/>
    <n v="15"/>
    <n v="15"/>
    <n v="104.97"/>
    <n v="7"/>
    <n v="7"/>
    <n v="0"/>
    <x v="0"/>
    <s v="Training Videos"/>
    <s v="Training Videos"/>
  </r>
  <r>
    <x v="0"/>
    <x v="2"/>
    <n v="1538"/>
    <n v="927"/>
    <n v="17"/>
    <n v="17"/>
    <n v="44.95"/>
    <n v="1"/>
    <n v="1"/>
    <n v="0"/>
    <x v="0"/>
    <s v="Blueprints"/>
    <s v="Blueprints"/>
  </r>
  <r>
    <x v="0"/>
    <x v="2"/>
    <n v="1548"/>
    <n v="1186"/>
    <n v="17"/>
    <n v="15"/>
    <n v="6253.5"/>
    <n v="6"/>
    <n v="4"/>
    <n v="2"/>
    <x v="0"/>
    <s v="Robots"/>
    <s v="eBooks"/>
  </r>
  <r>
    <x v="0"/>
    <x v="2"/>
    <n v="1549"/>
    <n v="1086"/>
    <n v="16"/>
    <n v="16"/>
    <n v="95.96"/>
    <n v="4"/>
    <n v="4"/>
    <n v="0"/>
    <x v="0"/>
    <s v="eBooks"/>
    <s v="eBooks"/>
  </r>
  <r>
    <x v="0"/>
    <x v="2"/>
    <n v="1582"/>
    <n v="1114"/>
    <n v="16"/>
    <n v="16"/>
    <n v="20.95"/>
    <n v="4"/>
    <n v="4"/>
    <n v="0"/>
    <x v="0"/>
    <s v="eBooks"/>
    <s v="eBooks"/>
  </r>
  <r>
    <x v="0"/>
    <x v="2"/>
    <n v="1583"/>
    <n v="861"/>
    <n v="17"/>
    <n v="17"/>
    <n v="2097"/>
    <n v="6"/>
    <n v="6"/>
    <n v="0"/>
    <x v="0"/>
    <s v="Robots"/>
    <s v="Robots"/>
  </r>
  <r>
    <x v="0"/>
    <x v="2"/>
    <n v="1588"/>
    <n v="860"/>
    <n v="17"/>
    <n v="17"/>
    <n v="35.96"/>
    <n v="1"/>
    <n v="1"/>
    <n v="0"/>
    <x v="0"/>
    <s v="Blueprints"/>
    <s v="Blueprints"/>
  </r>
  <r>
    <x v="0"/>
    <x v="2"/>
    <n v="1607"/>
    <n v="1275"/>
    <n v="15"/>
    <n v="15"/>
    <n v="39"/>
    <n v="4"/>
    <n v="4"/>
    <n v="0"/>
    <x v="0"/>
    <s v="eBooks"/>
    <s v="eBooks"/>
  </r>
  <r>
    <x v="0"/>
    <x v="2"/>
    <n v="1621"/>
    <n v="1191"/>
    <n v="15"/>
    <n v="15"/>
    <n v="189.95000000000002"/>
    <n v="7"/>
    <n v="7"/>
    <n v="0"/>
    <x v="0"/>
    <s v="Training Videos"/>
    <s v="Training Videos"/>
  </r>
  <r>
    <x v="0"/>
    <x v="2"/>
    <n v="1631"/>
    <n v="1255"/>
    <n v="15"/>
    <n v="15"/>
    <n v="196"/>
    <n v="7"/>
    <n v="7"/>
    <n v="0"/>
    <x v="0"/>
    <s v="Training Videos"/>
    <s v="Training Videos"/>
  </r>
  <r>
    <x v="0"/>
    <x v="2"/>
    <n v="1632"/>
    <n v="1121"/>
    <n v="16"/>
    <n v="16"/>
    <n v="29.98"/>
    <n v="4"/>
    <n v="4"/>
    <n v="0"/>
    <x v="0"/>
    <s v="eBooks"/>
    <s v="eBooks"/>
  </r>
  <r>
    <x v="0"/>
    <x v="2"/>
    <n v="1636"/>
    <n v="1021"/>
    <n v="16"/>
    <n v="16"/>
    <n v="99.8"/>
    <n v="4"/>
    <n v="4"/>
    <n v="0"/>
    <x v="0"/>
    <s v="eBooks"/>
    <s v="eBooks"/>
  </r>
  <r>
    <x v="0"/>
    <x v="2"/>
    <n v="1645"/>
    <n v="1122"/>
    <n v="16"/>
    <n v="16"/>
    <n v="235.8"/>
    <n v="2"/>
    <n v="2"/>
    <n v="0"/>
    <x v="0"/>
    <s v="Drone Kits"/>
    <s v="Drone Kits"/>
  </r>
  <r>
    <x v="0"/>
    <x v="2"/>
    <n v="1646"/>
    <n v="1266"/>
    <n v="15"/>
    <n v="15"/>
    <n v="1365"/>
    <n v="3"/>
    <n v="3"/>
    <n v="0"/>
    <x v="0"/>
    <s v="Drones"/>
    <s v="Drones"/>
  </r>
  <r>
    <x v="0"/>
    <x v="2"/>
    <n v="1651"/>
    <n v="964"/>
    <n v="17"/>
    <n v="17"/>
    <n v="108"/>
    <n v="2"/>
    <n v="2"/>
    <n v="0"/>
    <x v="0"/>
    <s v="Drone Kits"/>
    <s v="Drone Kits"/>
  </r>
  <r>
    <x v="0"/>
    <x v="2"/>
    <n v="1659"/>
    <n v="1205"/>
    <n v="15"/>
    <n v="15"/>
    <n v="74.97"/>
    <n v="4"/>
    <n v="4"/>
    <n v="0"/>
    <x v="0"/>
    <s v="eBooks"/>
    <s v="eBooks"/>
  </r>
  <r>
    <x v="0"/>
    <x v="2"/>
    <n v="1661"/>
    <n v="1139"/>
    <n v="17"/>
    <n v="15"/>
    <n v="5604"/>
    <n v="6"/>
    <n v="3"/>
    <n v="2"/>
    <x v="0"/>
    <s v="Robots"/>
    <s v="Drones"/>
  </r>
  <r>
    <x v="0"/>
    <x v="2"/>
    <n v="1663"/>
    <n v="1166"/>
    <n v="15"/>
    <n v="15"/>
    <n v="35.96"/>
    <n v="1"/>
    <n v="1"/>
    <n v="0"/>
    <x v="0"/>
    <s v="Blueprints"/>
    <s v="Blueprints"/>
  </r>
  <r>
    <x v="0"/>
    <x v="2"/>
    <n v="1665"/>
    <n v="932"/>
    <n v="17"/>
    <n v="17"/>
    <n v="497.40000000000003"/>
    <n v="7"/>
    <n v="7"/>
    <n v="0"/>
    <x v="0"/>
    <s v="Training Videos"/>
    <s v="Training Videos"/>
  </r>
  <r>
    <x v="0"/>
    <x v="2"/>
    <n v="1672"/>
    <n v="970"/>
    <n v="17"/>
    <n v="17"/>
    <n v="2275"/>
    <n v="3"/>
    <n v="3"/>
    <n v="0"/>
    <x v="0"/>
    <s v="Drones"/>
    <s v="Drones"/>
  </r>
  <r>
    <x v="0"/>
    <x v="2"/>
    <n v="1679"/>
    <n v="1100"/>
    <n v="16"/>
    <n v="16"/>
    <n v="476"/>
    <n v="2"/>
    <n v="2"/>
    <n v="0"/>
    <x v="0"/>
    <s v="Drone Kits"/>
    <s v="Drone Kits"/>
  </r>
  <r>
    <x v="0"/>
    <x v="2"/>
    <n v="1694"/>
    <n v="1216"/>
    <n v="15"/>
    <n v="15"/>
    <n v="171.96"/>
    <n v="7"/>
    <n v="7"/>
    <n v="0"/>
    <x v="0"/>
    <s v="Training Videos"/>
    <s v="Training Videos"/>
  </r>
  <r>
    <x v="0"/>
    <x v="2"/>
    <n v="1703"/>
    <n v="1168"/>
    <n v="15"/>
    <n v="15"/>
    <n v="74.95"/>
    <n v="4"/>
    <n v="4"/>
    <n v="0"/>
    <x v="0"/>
    <s v="eBooks"/>
    <s v="eBooks"/>
  </r>
  <r>
    <x v="0"/>
    <x v="2"/>
    <n v="1706"/>
    <n v="1040"/>
    <n v="16"/>
    <n v="16"/>
    <n v="735"/>
    <n v="5"/>
    <n v="5"/>
    <n v="0"/>
    <x v="0"/>
    <s v="Robot Kits"/>
    <s v="Robot Kits"/>
  </r>
  <r>
    <x v="0"/>
    <x v="2"/>
    <n v="1716"/>
    <n v="1269"/>
    <n v="16"/>
    <n v="15"/>
    <n v="419.95"/>
    <n v="4"/>
    <n v="2"/>
    <n v="1"/>
    <x v="0"/>
    <s v="eBooks"/>
    <s v="Drone Kits"/>
  </r>
  <r>
    <x v="0"/>
    <x v="2"/>
    <n v="1723"/>
    <n v="1066"/>
    <n v="16"/>
    <n v="16"/>
    <n v="149.85000000000002"/>
    <n v="7"/>
    <n v="7"/>
    <n v="0"/>
    <x v="0"/>
    <s v="Training Videos"/>
    <s v="Training Videos"/>
  </r>
  <r>
    <x v="0"/>
    <x v="2"/>
    <n v="1725"/>
    <n v="1026"/>
    <n v="16"/>
    <n v="16"/>
    <n v="1000"/>
    <n v="3"/>
    <n v="3"/>
    <n v="0"/>
    <x v="0"/>
    <s v="Drones"/>
    <s v="Drones"/>
  </r>
  <r>
    <x v="0"/>
    <x v="2"/>
    <n v="1732"/>
    <n v="1099"/>
    <n v="16"/>
    <n v="16"/>
    <n v="149.94999999999999"/>
    <n v="7"/>
    <n v="7"/>
    <n v="0"/>
    <x v="0"/>
    <s v="Training Videos"/>
    <s v="Training Videos"/>
  </r>
  <r>
    <x v="0"/>
    <x v="2"/>
    <n v="1733"/>
    <n v="1030"/>
    <n v="16"/>
    <n v="16"/>
    <n v="1798"/>
    <n v="6"/>
    <n v="6"/>
    <n v="0"/>
    <x v="0"/>
    <s v="Robots"/>
    <s v="Robots"/>
  </r>
  <r>
    <x v="0"/>
    <x v="2"/>
    <n v="1746"/>
    <n v="1005"/>
    <n v="16"/>
    <n v="16"/>
    <n v="26.97"/>
    <n v="1"/>
    <n v="1"/>
    <n v="0"/>
    <x v="0"/>
    <s v="Blueprints"/>
    <s v="Blueprints"/>
  </r>
  <r>
    <x v="0"/>
    <x v="2"/>
    <n v="1756"/>
    <n v="921"/>
    <n v="17"/>
    <n v="17"/>
    <n v="5507.9400000000005"/>
    <n v="7"/>
    <n v="6"/>
    <n v="0"/>
    <x v="0"/>
    <s v="Training Videos"/>
    <s v="Robots"/>
  </r>
  <r>
    <x v="0"/>
    <x v="2"/>
    <n v="1761"/>
    <n v="862"/>
    <n v="17"/>
    <n v="17"/>
    <n v="74.849999999999994"/>
    <n v="4"/>
    <n v="4"/>
    <n v="0"/>
    <x v="0"/>
    <s v="eBooks"/>
    <s v="eBooks"/>
  </r>
  <r>
    <x v="0"/>
    <x v="2"/>
    <n v="1768"/>
    <n v="1142"/>
    <n v="15"/>
    <n v="15"/>
    <n v="59.98"/>
    <n v="7"/>
    <n v="7"/>
    <n v="0"/>
    <x v="0"/>
    <s v="Training Videos"/>
    <s v="Training Videos"/>
  </r>
  <r>
    <x v="0"/>
    <x v="2"/>
    <n v="1770"/>
    <n v="1025"/>
    <n v="16"/>
    <n v="16"/>
    <n v="89.94"/>
    <n v="4"/>
    <n v="4"/>
    <n v="0"/>
    <x v="0"/>
    <s v="eBooks"/>
    <s v="eBooks"/>
  </r>
  <r>
    <x v="0"/>
    <x v="2"/>
    <n v="1778"/>
    <n v="867"/>
    <n v="17"/>
    <n v="17"/>
    <n v="78"/>
    <n v="4"/>
    <n v="4"/>
    <n v="0"/>
    <x v="0"/>
    <s v="eBooks"/>
    <s v="eBooks"/>
  </r>
  <r>
    <x v="0"/>
    <x v="2"/>
    <n v="1780"/>
    <n v="1031"/>
    <n v="16"/>
    <n v="16"/>
    <n v="2649"/>
    <n v="6"/>
    <n v="6"/>
    <n v="0"/>
    <x v="0"/>
    <s v="Robots"/>
    <s v="Robots"/>
  </r>
  <r>
    <x v="0"/>
    <x v="2"/>
    <n v="1786"/>
    <n v="1017"/>
    <n v="16"/>
    <n v="16"/>
    <n v="599"/>
    <n v="6"/>
    <n v="6"/>
    <n v="0"/>
    <x v="0"/>
    <s v="Robots"/>
    <s v="Robots"/>
  </r>
  <r>
    <x v="0"/>
    <x v="2"/>
    <n v="1787"/>
    <n v="1133"/>
    <n v="15"/>
    <n v="15"/>
    <n v="1647"/>
    <n v="6"/>
    <n v="6"/>
    <n v="0"/>
    <x v="0"/>
    <s v="Robots"/>
    <s v="Robots"/>
  </r>
  <r>
    <x v="0"/>
    <x v="2"/>
    <n v="1794"/>
    <n v="934"/>
    <n v="17"/>
    <n v="17"/>
    <n v="58.5"/>
    <n v="4"/>
    <n v="4"/>
    <n v="0"/>
    <x v="0"/>
    <s v="eBooks"/>
    <s v="eBooks"/>
  </r>
  <r>
    <x v="0"/>
    <x v="2"/>
    <n v="1803"/>
    <n v="891"/>
    <n v="17"/>
    <n v="17"/>
    <n v="49.9"/>
    <n v="4"/>
    <n v="4"/>
    <n v="0"/>
    <x v="0"/>
    <s v="eBooks"/>
    <s v="eBooks"/>
  </r>
  <r>
    <x v="0"/>
    <x v="2"/>
    <n v="1806"/>
    <n v="954"/>
    <n v="17"/>
    <n v="17"/>
    <n v="1350"/>
    <n v="3"/>
    <n v="3"/>
    <n v="0"/>
    <x v="0"/>
    <s v="Drones"/>
    <s v="Drones"/>
  </r>
  <r>
    <x v="0"/>
    <x v="2"/>
    <n v="1809"/>
    <n v="938"/>
    <n v="17"/>
    <n v="17"/>
    <n v="2697"/>
    <n v="6"/>
    <n v="6"/>
    <n v="0"/>
    <x v="0"/>
    <s v="Robots"/>
    <s v="Robots"/>
  </r>
  <r>
    <x v="0"/>
    <x v="2"/>
    <n v="1813"/>
    <n v="850"/>
    <n v="17"/>
    <n v="17"/>
    <n v="44.95"/>
    <n v="1"/>
    <n v="1"/>
    <n v="0"/>
    <x v="0"/>
    <s v="Blueprints"/>
    <s v="Blueprints"/>
  </r>
  <r>
    <x v="0"/>
    <x v="2"/>
    <n v="1814"/>
    <n v="917"/>
    <n v="17"/>
    <n v="17"/>
    <n v="39.950000000000003"/>
    <n v="1"/>
    <n v="1"/>
    <n v="0"/>
    <x v="0"/>
    <s v="Blueprints"/>
    <s v="Blueprints"/>
  </r>
  <r>
    <x v="0"/>
    <x v="2"/>
    <n v="1834"/>
    <n v="985"/>
    <n v="17"/>
    <n v="17"/>
    <n v="735"/>
    <n v="5"/>
    <n v="5"/>
    <n v="0"/>
    <x v="0"/>
    <s v="Robot Kits"/>
    <s v="Robot Kits"/>
  </r>
  <r>
    <x v="0"/>
    <x v="2"/>
    <n v="1837"/>
    <n v="1085"/>
    <n v="16"/>
    <n v="16"/>
    <n v="29.98"/>
    <n v="4"/>
    <n v="4"/>
    <n v="0"/>
    <x v="0"/>
    <s v="eBooks"/>
    <s v="eBooks"/>
  </r>
  <r>
    <x v="0"/>
    <x v="2"/>
    <n v="1838"/>
    <n v="1029"/>
    <n v="16"/>
    <n v="16"/>
    <n v="33.5"/>
    <n v="4"/>
    <n v="4"/>
    <n v="0"/>
    <x v="0"/>
    <s v="eBooks"/>
    <s v="eBooks"/>
  </r>
  <r>
    <x v="0"/>
    <x v="2"/>
    <n v="1839"/>
    <n v="873"/>
    <n v="17"/>
    <n v="17"/>
    <n v="55.96"/>
    <n v="4"/>
    <n v="4"/>
    <n v="0"/>
    <x v="0"/>
    <s v="eBooks"/>
    <s v="eBooks"/>
  </r>
  <r>
    <x v="0"/>
    <x v="2"/>
    <n v="1840"/>
    <n v="955"/>
    <n v="17"/>
    <n v="17"/>
    <n v="1800"/>
    <n v="3"/>
    <n v="3"/>
    <n v="0"/>
    <x v="0"/>
    <s v="Drones"/>
    <s v="Drones"/>
  </r>
  <r>
    <x v="0"/>
    <x v="2"/>
    <n v="1843"/>
    <n v="1211"/>
    <n v="17"/>
    <n v="15"/>
    <n v="597.4"/>
    <n v="7"/>
    <n v="4"/>
    <n v="2"/>
    <x v="0"/>
    <s v="Training Videos"/>
    <s v="eBooks"/>
  </r>
  <r>
    <x v="0"/>
    <x v="2"/>
    <n v="1845"/>
    <n v="1260"/>
    <n v="15"/>
    <n v="15"/>
    <n v="5312.45"/>
    <n v="7"/>
    <n v="3"/>
    <n v="0"/>
    <x v="0"/>
    <s v="Training Videos"/>
    <s v="Drones"/>
  </r>
  <r>
    <x v="0"/>
    <x v="2"/>
    <n v="1851"/>
    <n v="1018"/>
    <n v="16"/>
    <n v="16"/>
    <n v="59.96"/>
    <n v="4"/>
    <n v="4"/>
    <n v="0"/>
    <x v="0"/>
    <s v="eBooks"/>
    <s v="eBooks"/>
  </r>
  <r>
    <x v="0"/>
    <x v="2"/>
    <n v="1856"/>
    <n v="1147"/>
    <n v="15"/>
    <n v="15"/>
    <n v="129.94999999999999"/>
    <n v="2"/>
    <n v="2"/>
    <n v="0"/>
    <x v="0"/>
    <s v="Drone Kits"/>
    <s v="Drone Kits"/>
  </r>
  <r>
    <x v="0"/>
    <x v="2"/>
    <n v="1859"/>
    <n v="1075"/>
    <n v="16"/>
    <n v="16"/>
    <n v="83.8"/>
    <n v="4"/>
    <n v="4"/>
    <n v="0"/>
    <x v="0"/>
    <s v="eBooks"/>
    <s v="eBooks"/>
  </r>
  <r>
    <x v="0"/>
    <x v="2"/>
    <n v="1862"/>
    <n v="1178"/>
    <n v="15"/>
    <n v="15"/>
    <n v="171.96"/>
    <n v="7"/>
    <n v="7"/>
    <n v="0"/>
    <x v="0"/>
    <s v="Training Videos"/>
    <s v="Training Videos"/>
  </r>
  <r>
    <x v="0"/>
    <x v="2"/>
    <n v="1867"/>
    <n v="859"/>
    <n v="17"/>
    <n v="17"/>
    <n v="1647"/>
    <n v="6"/>
    <n v="6"/>
    <n v="0"/>
    <x v="0"/>
    <s v="Robots"/>
    <s v="Robots"/>
  </r>
  <r>
    <x v="0"/>
    <x v="2"/>
    <n v="1872"/>
    <n v="931"/>
    <n v="17"/>
    <n v="17"/>
    <n v="214.95000000000002"/>
    <n v="7"/>
    <n v="7"/>
    <n v="0"/>
    <x v="0"/>
    <s v="Training Videos"/>
    <s v="Training Videos"/>
  </r>
  <r>
    <x v="0"/>
    <x v="2"/>
    <n v="1873"/>
    <n v="1183"/>
    <n v="15"/>
    <n v="15"/>
    <n v="25.98"/>
    <n v="4"/>
    <n v="4"/>
    <n v="0"/>
    <x v="0"/>
    <s v="eBooks"/>
    <s v="eBooks"/>
  </r>
  <r>
    <x v="0"/>
    <x v="2"/>
    <n v="1876"/>
    <n v="1089"/>
    <n v="16"/>
    <n v="16"/>
    <n v="35"/>
    <n v="4"/>
    <n v="4"/>
    <n v="0"/>
    <x v="0"/>
    <s v="eBooks"/>
    <s v="eBooks"/>
  </r>
  <r>
    <x v="0"/>
    <x v="2"/>
    <n v="1878"/>
    <n v="909"/>
    <n v="17"/>
    <n v="17"/>
    <n v="945"/>
    <n v="5"/>
    <n v="5"/>
    <n v="0"/>
    <x v="0"/>
    <s v="Robot Kits"/>
    <s v="Robot Kits"/>
  </r>
  <r>
    <x v="0"/>
    <x v="2"/>
    <n v="1883"/>
    <n v="1135"/>
    <n v="15"/>
    <n v="15"/>
    <n v="47.94"/>
    <n v="1"/>
    <n v="1"/>
    <n v="0"/>
    <x v="0"/>
    <s v="Blueprints"/>
    <s v="Blueprints"/>
  </r>
  <r>
    <x v="0"/>
    <x v="2"/>
    <n v="1884"/>
    <n v="1130"/>
    <n v="15"/>
    <n v="15"/>
    <n v="59.97"/>
    <n v="4"/>
    <n v="4"/>
    <n v="0"/>
    <x v="0"/>
    <s v="eBooks"/>
    <s v="eBooks"/>
  </r>
  <r>
    <x v="0"/>
    <x v="2"/>
    <n v="1886"/>
    <n v="1036"/>
    <n v="16"/>
    <n v="16"/>
    <n v="89.97"/>
    <n v="7"/>
    <n v="7"/>
    <n v="0"/>
    <x v="0"/>
    <s v="Training Videos"/>
    <s v="Training Videos"/>
  </r>
  <r>
    <x v="0"/>
    <x v="2"/>
    <n v="1898"/>
    <n v="1228"/>
    <n v="15"/>
    <n v="15"/>
    <n v="41.9"/>
    <n v="4"/>
    <n v="4"/>
    <n v="0"/>
    <x v="0"/>
    <s v="eBooks"/>
    <s v="eBooks"/>
  </r>
  <r>
    <x v="0"/>
    <x v="2"/>
    <n v="1900"/>
    <n v="1202"/>
    <n v="15"/>
    <n v="15"/>
    <n v="44.95"/>
    <n v="1"/>
    <n v="1"/>
    <n v="0"/>
    <x v="0"/>
    <s v="Blueprints"/>
    <s v="Blueprints"/>
  </r>
  <r>
    <x v="0"/>
    <x v="2"/>
    <n v="1908"/>
    <n v="1070"/>
    <n v="16"/>
    <n v="16"/>
    <n v="490"/>
    <n v="5"/>
    <n v="5"/>
    <n v="0"/>
    <x v="0"/>
    <s v="Robot Kits"/>
    <s v="Robot Kits"/>
  </r>
  <r>
    <x v="0"/>
    <x v="2"/>
    <n v="1909"/>
    <n v="899"/>
    <n v="17"/>
    <n v="17"/>
    <n v="750"/>
    <n v="3"/>
    <n v="3"/>
    <n v="0"/>
    <x v="0"/>
    <s v="Drones"/>
    <s v="Drones"/>
  </r>
  <r>
    <x v="0"/>
    <x v="2"/>
    <n v="1916"/>
    <n v="965"/>
    <n v="17"/>
    <n v="17"/>
    <n v="311.52"/>
    <n v="4"/>
    <n v="4"/>
    <n v="0"/>
    <x v="0"/>
    <s v="eBooks"/>
    <s v="eBooks"/>
  </r>
  <r>
    <x v="0"/>
    <x v="2"/>
    <n v="1923"/>
    <n v="1001"/>
    <n v="16"/>
    <n v="16"/>
    <n v="980"/>
    <n v="5"/>
    <n v="5"/>
    <n v="0"/>
    <x v="0"/>
    <s v="Robot Kits"/>
    <s v="Robot Kits"/>
  </r>
  <r>
    <x v="0"/>
    <x v="2"/>
    <n v="1933"/>
    <n v="1151"/>
    <n v="15"/>
    <n v="15"/>
    <n v="83.75"/>
    <n v="4"/>
    <n v="4"/>
    <n v="0"/>
    <x v="0"/>
    <s v="eBooks"/>
    <s v="eBooks"/>
  </r>
  <r>
    <x v="0"/>
    <x v="2"/>
    <n v="1941"/>
    <n v="1170"/>
    <n v="15"/>
    <n v="15"/>
    <n v="44.95"/>
    <n v="1"/>
    <n v="1"/>
    <n v="0"/>
    <x v="0"/>
    <s v="Blueprints"/>
    <s v="Blueprints"/>
  </r>
  <r>
    <x v="0"/>
    <x v="2"/>
    <n v="1943"/>
    <n v="996"/>
    <n v="16"/>
    <n v="16"/>
    <n v="1365"/>
    <n v="3"/>
    <n v="3"/>
    <n v="0"/>
    <x v="0"/>
    <s v="Drones"/>
    <s v="Drones"/>
  </r>
  <r>
    <x v="0"/>
    <x v="2"/>
    <n v="1951"/>
    <n v="1047"/>
    <n v="16"/>
    <n v="16"/>
    <n v="33.979999999999997"/>
    <n v="4"/>
    <n v="4"/>
    <n v="0"/>
    <x v="0"/>
    <s v="eBooks"/>
    <s v="eBooks"/>
  </r>
  <r>
    <x v="0"/>
    <x v="2"/>
    <n v="1963"/>
    <n v="878"/>
    <n v="17"/>
    <n v="17"/>
    <n v="945"/>
    <n v="5"/>
    <n v="5"/>
    <n v="0"/>
    <x v="0"/>
    <s v="Robot Kits"/>
    <s v="Robot Kits"/>
  </r>
  <r>
    <x v="0"/>
    <x v="2"/>
    <n v="1964"/>
    <n v="880"/>
    <n v="17"/>
    <n v="17"/>
    <n v="1250"/>
    <n v="3"/>
    <n v="3"/>
    <n v="0"/>
    <x v="0"/>
    <s v="Drones"/>
    <s v="Drones"/>
  </r>
  <r>
    <x v="0"/>
    <x v="2"/>
    <n v="1969"/>
    <n v="1189"/>
    <n v="15"/>
    <n v="15"/>
    <n v="334"/>
    <n v="2"/>
    <n v="2"/>
    <n v="0"/>
    <x v="0"/>
    <s v="Drone Kits"/>
    <s v="Drone Kits"/>
  </r>
  <r>
    <x v="0"/>
    <x v="2"/>
    <n v="1992"/>
    <n v="1055"/>
    <n v="16"/>
    <n v="16"/>
    <n v="642"/>
    <n v="5"/>
    <n v="5"/>
    <n v="0"/>
    <x v="0"/>
    <s v="Robot Kits"/>
    <s v="Robot Kits"/>
  </r>
  <r>
    <x v="0"/>
    <x v="2"/>
    <n v="2000"/>
    <n v="1212"/>
    <n v="17"/>
    <n v="15"/>
    <n v="2279.6999999999998"/>
    <n v="3"/>
    <n v="2"/>
    <n v="2"/>
    <x v="0"/>
    <s v="Drones"/>
    <s v="Drone Kits"/>
  </r>
  <r>
    <x v="0"/>
    <x v="2"/>
    <n v="2005"/>
    <n v="1108"/>
    <n v="16"/>
    <n v="16"/>
    <n v="798"/>
    <n v="3"/>
    <n v="3"/>
    <n v="0"/>
    <x v="0"/>
    <s v="Drones"/>
    <s v="Drones"/>
  </r>
  <r>
    <x v="0"/>
    <x v="2"/>
    <n v="2006"/>
    <n v="892"/>
    <n v="17"/>
    <n v="17"/>
    <n v="534"/>
    <n v="2"/>
    <n v="2"/>
    <n v="0"/>
    <x v="0"/>
    <s v="Drone Kits"/>
    <s v="Drone Kits"/>
  </r>
  <r>
    <x v="0"/>
    <x v="2"/>
    <n v="2025"/>
    <n v="1123"/>
    <n v="17"/>
    <n v="16"/>
    <n v="1939.96"/>
    <n v="7"/>
    <n v="3"/>
    <n v="1"/>
    <x v="0"/>
    <s v="Training Videos"/>
    <s v="Drones"/>
  </r>
  <r>
    <x v="0"/>
    <x v="2"/>
    <n v="2042"/>
    <n v="1204"/>
    <n v="15"/>
    <n v="15"/>
    <n v="89.9"/>
    <n v="7"/>
    <n v="7"/>
    <n v="0"/>
    <x v="0"/>
    <s v="Training Videos"/>
    <s v="Training Videos"/>
  </r>
  <r>
    <x v="0"/>
    <x v="2"/>
    <n v="2047"/>
    <n v="1091"/>
    <n v="16"/>
    <n v="16"/>
    <n v="23.98"/>
    <n v="1"/>
    <n v="1"/>
    <n v="0"/>
    <x v="0"/>
    <s v="Blueprints"/>
    <s v="Blueprints"/>
  </r>
  <r>
    <x v="0"/>
    <x v="2"/>
    <n v="2073"/>
    <n v="1022"/>
    <n v="17"/>
    <n v="16"/>
    <n v="3437.94"/>
    <n v="6"/>
    <n v="4"/>
    <n v="1"/>
    <x v="0"/>
    <s v="Robots"/>
    <s v="eBooks"/>
  </r>
  <r>
    <x v="0"/>
    <x v="2"/>
    <n v="2079"/>
    <n v="1056"/>
    <n v="16"/>
    <n v="16"/>
    <n v="23.97"/>
    <n v="1"/>
    <n v="1"/>
    <n v="0"/>
    <x v="0"/>
    <s v="Blueprints"/>
    <s v="Blueprints"/>
  </r>
  <r>
    <x v="0"/>
    <x v="2"/>
    <n v="2090"/>
    <n v="882"/>
    <n v="17"/>
    <n v="17"/>
    <n v="184.95000000000002"/>
    <n v="7"/>
    <n v="7"/>
    <n v="0"/>
    <x v="0"/>
    <s v="Training Videos"/>
    <s v="Training Videos"/>
  </r>
  <r>
    <x v="0"/>
    <x v="2"/>
    <n v="2094"/>
    <n v="1236"/>
    <n v="15"/>
    <n v="15"/>
    <n v="856"/>
    <n v="5"/>
    <n v="5"/>
    <n v="0"/>
    <x v="0"/>
    <s v="Robot Kits"/>
    <s v="Robot Kits"/>
  </r>
  <r>
    <x v="0"/>
    <x v="2"/>
    <n v="2102"/>
    <n v="925"/>
    <n v="17"/>
    <n v="17"/>
    <n v="179.9"/>
    <n v="2"/>
    <n v="2"/>
    <n v="0"/>
    <x v="0"/>
    <s v="Drone Kits"/>
    <s v="Drone Kits"/>
  </r>
  <r>
    <x v="0"/>
    <x v="2"/>
    <n v="2107"/>
    <n v="962"/>
    <n v="17"/>
    <n v="17"/>
    <n v="179.8"/>
    <n v="7"/>
    <n v="7"/>
    <n v="0"/>
    <x v="0"/>
    <s v="Training Videos"/>
    <s v="Training Videos"/>
  </r>
  <r>
    <x v="0"/>
    <x v="2"/>
    <n v="2110"/>
    <n v="990"/>
    <n v="17"/>
    <n v="17"/>
    <n v="216"/>
    <n v="2"/>
    <n v="2"/>
    <n v="0"/>
    <x v="0"/>
    <s v="Drone Kits"/>
    <s v="Drone Kits"/>
  </r>
  <r>
    <x v="0"/>
    <x v="2"/>
    <n v="2114"/>
    <n v="1262"/>
    <n v="15"/>
    <n v="15"/>
    <n v="75.98"/>
    <n v="7"/>
    <n v="7"/>
    <n v="0"/>
    <x v="0"/>
    <s v="Training Videos"/>
    <s v="Training Videos"/>
  </r>
  <r>
    <x v="0"/>
    <x v="2"/>
    <n v="2115"/>
    <n v="889"/>
    <n v="17"/>
    <n v="17"/>
    <n v="53.94"/>
    <n v="1"/>
    <n v="1"/>
    <n v="0"/>
    <x v="0"/>
    <s v="Blueprints"/>
    <s v="Blueprints"/>
  </r>
  <r>
    <x v="0"/>
    <x v="2"/>
    <n v="2121"/>
    <n v="1203"/>
    <n v="15"/>
    <n v="15"/>
    <n v="476"/>
    <n v="2"/>
    <n v="2"/>
    <n v="0"/>
    <x v="0"/>
    <s v="Drone Kits"/>
    <s v="Drone Kits"/>
  </r>
  <r>
    <x v="0"/>
    <x v="3"/>
    <n v="3"/>
    <n v="1599"/>
    <n v="12"/>
    <n v="12"/>
    <n v="3420"/>
    <n v="6"/>
    <n v="6"/>
    <n v="0"/>
    <x v="0"/>
    <s v="Robots"/>
    <s v="Robots"/>
  </r>
  <r>
    <x v="0"/>
    <x v="3"/>
    <n v="9"/>
    <n v="1470"/>
    <n v="13"/>
    <n v="13"/>
    <n v="71.97"/>
    <n v="4"/>
    <n v="4"/>
    <n v="0"/>
    <x v="0"/>
    <s v="eBooks"/>
    <s v="eBooks"/>
  </r>
  <r>
    <x v="0"/>
    <x v="3"/>
    <n v="10"/>
    <n v="1439"/>
    <n v="13"/>
    <n v="13"/>
    <n v="2495"/>
    <n v="3"/>
    <n v="3"/>
    <n v="0"/>
    <x v="0"/>
    <s v="Drones"/>
    <s v="Drones"/>
  </r>
  <r>
    <x v="0"/>
    <x v="3"/>
    <n v="35"/>
    <n v="1447"/>
    <n v="13"/>
    <n v="13"/>
    <n v="162"/>
    <n v="2"/>
    <n v="2"/>
    <n v="0"/>
    <x v="0"/>
    <s v="Drone Kits"/>
    <s v="Drone Kits"/>
  </r>
  <r>
    <x v="0"/>
    <x v="3"/>
    <n v="40"/>
    <n v="1650"/>
    <n v="12"/>
    <n v="12"/>
    <n v="89.97"/>
    <n v="7"/>
    <n v="7"/>
    <n v="0"/>
    <x v="0"/>
    <s v="Training Videos"/>
    <s v="Training Videos"/>
  </r>
  <r>
    <x v="0"/>
    <x v="3"/>
    <n v="42"/>
    <n v="1606"/>
    <n v="12"/>
    <n v="12"/>
    <n v="1250"/>
    <n v="3"/>
    <n v="3"/>
    <n v="0"/>
    <x v="0"/>
    <s v="Drones"/>
    <s v="Drones"/>
  </r>
  <r>
    <x v="0"/>
    <x v="3"/>
    <n v="43"/>
    <n v="1415"/>
    <n v="14"/>
    <n v="14"/>
    <n v="1497"/>
    <n v="3"/>
    <n v="3"/>
    <n v="0"/>
    <x v="0"/>
    <s v="Drones"/>
    <s v="Drones"/>
  </r>
  <r>
    <x v="0"/>
    <x v="3"/>
    <n v="45"/>
    <n v="1375"/>
    <n v="14"/>
    <n v="14"/>
    <n v="567"/>
    <n v="5"/>
    <n v="5"/>
    <n v="0"/>
    <x v="0"/>
    <s v="Robot Kits"/>
    <s v="Robot Kits"/>
  </r>
  <r>
    <x v="0"/>
    <x v="3"/>
    <n v="46"/>
    <n v="1444"/>
    <n v="13"/>
    <n v="13"/>
    <n v="2052"/>
    <n v="6"/>
    <n v="6"/>
    <n v="0"/>
    <x v="0"/>
    <s v="Robots"/>
    <s v="Robots"/>
  </r>
  <r>
    <x v="0"/>
    <x v="3"/>
    <n v="47"/>
    <n v="1527"/>
    <n v="13"/>
    <n v="13"/>
    <n v="74.97"/>
    <n v="4"/>
    <n v="4"/>
    <n v="0"/>
    <x v="0"/>
    <s v="eBooks"/>
    <s v="eBooks"/>
  </r>
  <r>
    <x v="0"/>
    <x v="3"/>
    <n v="49"/>
    <n v="1653"/>
    <n v="14"/>
    <n v="12"/>
    <n v="159.84"/>
    <n v="1"/>
    <n v="1"/>
    <n v="2"/>
    <x v="0"/>
    <s v="Blueprints"/>
    <s v="Blueprints"/>
  </r>
  <r>
    <x v="0"/>
    <x v="3"/>
    <n v="60"/>
    <n v="1693"/>
    <n v="12"/>
    <n v="12"/>
    <n v="6377"/>
    <n v="6"/>
    <n v="1"/>
    <n v="0"/>
    <x v="0"/>
    <s v="Robots"/>
    <s v="Blueprints"/>
  </r>
  <r>
    <x v="0"/>
    <x v="3"/>
    <n v="72"/>
    <n v="1336"/>
    <n v="14"/>
    <n v="14"/>
    <n v="139.96"/>
    <n v="7"/>
    <n v="7"/>
    <n v="0"/>
    <x v="0"/>
    <s v="Training Videos"/>
    <s v="Training Videos"/>
  </r>
  <r>
    <x v="0"/>
    <x v="3"/>
    <n v="74"/>
    <n v="1477"/>
    <n v="13"/>
    <n v="13"/>
    <n v="945"/>
    <n v="5"/>
    <n v="5"/>
    <n v="0"/>
    <x v="0"/>
    <s v="Robot Kits"/>
    <s v="Robot Kits"/>
  </r>
  <r>
    <x v="0"/>
    <x v="3"/>
    <n v="80"/>
    <n v="1519"/>
    <n v="13"/>
    <n v="13"/>
    <n v="83.75"/>
    <n v="4"/>
    <n v="4"/>
    <n v="0"/>
    <x v="0"/>
    <s v="eBooks"/>
    <s v="eBooks"/>
  </r>
  <r>
    <x v="0"/>
    <x v="3"/>
    <n v="99"/>
    <n v="1335"/>
    <n v="14"/>
    <n v="14"/>
    <n v="1365"/>
    <n v="3"/>
    <n v="3"/>
    <n v="0"/>
    <x v="0"/>
    <s v="Drones"/>
    <s v="Drones"/>
  </r>
  <r>
    <x v="0"/>
    <x v="3"/>
    <n v="102"/>
    <n v="1504"/>
    <n v="13"/>
    <n v="13"/>
    <n v="89.97"/>
    <n v="7"/>
    <n v="7"/>
    <n v="0"/>
    <x v="0"/>
    <s v="Training Videos"/>
    <s v="Training Videos"/>
  </r>
  <r>
    <x v="0"/>
    <x v="3"/>
    <n v="113"/>
    <n v="1629"/>
    <n v="12"/>
    <n v="12"/>
    <n v="31.96"/>
    <n v="1"/>
    <n v="1"/>
    <n v="0"/>
    <x v="0"/>
    <s v="Blueprints"/>
    <s v="Blueprints"/>
  </r>
  <r>
    <x v="0"/>
    <x v="3"/>
    <n v="141"/>
    <n v="1329"/>
    <n v="14"/>
    <n v="14"/>
    <n v="1206"/>
    <n v="5"/>
    <n v="1"/>
    <n v="0"/>
    <x v="0"/>
    <s v="Robot Kits"/>
    <s v="Blueprints"/>
  </r>
  <r>
    <x v="0"/>
    <x v="3"/>
    <n v="153"/>
    <n v="1341"/>
    <n v="14"/>
    <n v="14"/>
    <n v="98"/>
    <n v="7"/>
    <n v="7"/>
    <n v="0"/>
    <x v="0"/>
    <s v="Training Videos"/>
    <s v="Training Videos"/>
  </r>
  <r>
    <x v="0"/>
    <x v="3"/>
    <n v="156"/>
    <n v="1513"/>
    <n v="13"/>
    <n v="13"/>
    <n v="67.959999999999994"/>
    <n v="4"/>
    <n v="4"/>
    <n v="0"/>
    <x v="0"/>
    <s v="eBooks"/>
    <s v="eBooks"/>
  </r>
  <r>
    <x v="0"/>
    <x v="3"/>
    <n v="165"/>
    <n v="1656"/>
    <n v="12"/>
    <n v="12"/>
    <n v="642"/>
    <n v="5"/>
    <n v="5"/>
    <n v="0"/>
    <x v="0"/>
    <s v="Robot Kits"/>
    <s v="Robot Kits"/>
  </r>
  <r>
    <x v="0"/>
    <x v="3"/>
    <n v="169"/>
    <n v="1284"/>
    <n v="14"/>
    <n v="14"/>
    <n v="980"/>
    <n v="5"/>
    <n v="5"/>
    <n v="0"/>
    <x v="0"/>
    <s v="Robot Kits"/>
    <s v="Robot Kits"/>
  </r>
  <r>
    <x v="0"/>
    <x v="3"/>
    <n v="179"/>
    <n v="1368"/>
    <n v="14"/>
    <n v="14"/>
    <n v="649.75"/>
    <n v="2"/>
    <n v="2"/>
    <n v="0"/>
    <x v="0"/>
    <s v="Drone Kits"/>
    <s v="Drone Kits"/>
  </r>
  <r>
    <x v="0"/>
    <x v="3"/>
    <n v="180"/>
    <n v="1615"/>
    <n v="12"/>
    <n v="12"/>
    <n v="59.96"/>
    <n v="4"/>
    <n v="4"/>
    <n v="0"/>
    <x v="0"/>
    <s v="eBooks"/>
    <s v="eBooks"/>
  </r>
  <r>
    <x v="0"/>
    <x v="3"/>
    <n v="184"/>
    <n v="1445"/>
    <n v="13"/>
    <n v="13"/>
    <n v="39.96"/>
    <n v="1"/>
    <n v="1"/>
    <n v="0"/>
    <x v="0"/>
    <s v="Blueprints"/>
    <s v="Blueprints"/>
  </r>
  <r>
    <x v="0"/>
    <x v="3"/>
    <n v="187"/>
    <n v="1583"/>
    <n v="12"/>
    <n v="12"/>
    <n v="50.97"/>
    <n v="4"/>
    <n v="4"/>
    <n v="0"/>
    <x v="0"/>
    <s v="eBooks"/>
    <s v="eBooks"/>
  </r>
  <r>
    <x v="0"/>
    <x v="3"/>
    <n v="188"/>
    <n v="1610"/>
    <n v="12"/>
    <n v="12"/>
    <n v="53.94"/>
    <n v="1"/>
    <n v="1"/>
    <n v="0"/>
    <x v="0"/>
    <s v="Blueprints"/>
    <s v="Blueprints"/>
  </r>
  <r>
    <x v="0"/>
    <x v="3"/>
    <n v="189"/>
    <n v="1437"/>
    <n v="13"/>
    <n v="13"/>
    <n v="47.94"/>
    <n v="1"/>
    <n v="1"/>
    <n v="0"/>
    <x v="0"/>
    <s v="Blueprints"/>
    <s v="Blueprints"/>
  </r>
  <r>
    <x v="0"/>
    <x v="3"/>
    <n v="196"/>
    <n v="1420"/>
    <n v="14"/>
    <n v="14"/>
    <n v="179"/>
    <n v="2"/>
    <n v="2"/>
    <n v="0"/>
    <x v="0"/>
    <s v="Drone Kits"/>
    <s v="Drone Kits"/>
  </r>
  <r>
    <x v="0"/>
    <x v="3"/>
    <n v="198"/>
    <n v="1627"/>
    <n v="13"/>
    <n v="12"/>
    <n v="4255.16"/>
    <n v="5"/>
    <n v="2"/>
    <n v="1"/>
    <x v="0"/>
    <s v="Robot Kits"/>
    <s v="Drone Kits"/>
  </r>
  <r>
    <x v="0"/>
    <x v="3"/>
    <n v="205"/>
    <n v="1605"/>
    <n v="12"/>
    <n v="12"/>
    <n v="33.979999999999997"/>
    <n v="4"/>
    <n v="4"/>
    <n v="0"/>
    <x v="0"/>
    <s v="eBooks"/>
    <s v="eBooks"/>
  </r>
  <r>
    <x v="0"/>
    <x v="3"/>
    <n v="212"/>
    <n v="1484"/>
    <n v="13"/>
    <n v="13"/>
    <n v="44.97"/>
    <n v="4"/>
    <n v="4"/>
    <n v="0"/>
    <x v="0"/>
    <s v="eBooks"/>
    <s v="eBooks"/>
  </r>
  <r>
    <x v="0"/>
    <x v="3"/>
    <n v="217"/>
    <n v="1669"/>
    <n v="13"/>
    <n v="12"/>
    <n v="1709.94"/>
    <n v="7"/>
    <n v="3"/>
    <n v="1"/>
    <x v="0"/>
    <s v="Training Videos"/>
    <s v="Drones"/>
  </r>
  <r>
    <x v="0"/>
    <x v="3"/>
    <n v="218"/>
    <n v="1302"/>
    <n v="14"/>
    <n v="14"/>
    <n v="74.95"/>
    <n v="4"/>
    <n v="4"/>
    <n v="0"/>
    <x v="0"/>
    <s v="eBooks"/>
    <s v="eBooks"/>
  </r>
  <r>
    <x v="0"/>
    <x v="3"/>
    <n v="219"/>
    <n v="1600"/>
    <n v="12"/>
    <n v="12"/>
    <n v="1225"/>
    <n v="5"/>
    <n v="5"/>
    <n v="0"/>
    <x v="0"/>
    <s v="Robot Kits"/>
    <s v="Robot Kits"/>
  </r>
  <r>
    <x v="0"/>
    <x v="3"/>
    <n v="223"/>
    <n v="1506"/>
    <n v="13"/>
    <n v="13"/>
    <n v="3420"/>
    <n v="6"/>
    <n v="6"/>
    <n v="0"/>
    <x v="0"/>
    <s v="Robots"/>
    <s v="Robots"/>
  </r>
  <r>
    <x v="0"/>
    <x v="3"/>
    <n v="225"/>
    <n v="1652"/>
    <n v="12"/>
    <n v="12"/>
    <n v="567"/>
    <n v="5"/>
    <n v="5"/>
    <n v="0"/>
    <x v="0"/>
    <s v="Robot Kits"/>
    <s v="Robot Kits"/>
  </r>
  <r>
    <x v="0"/>
    <x v="3"/>
    <n v="229"/>
    <n v="1516"/>
    <n v="14"/>
    <n v="13"/>
    <n v="464.7"/>
    <n v="7"/>
    <n v="7"/>
    <n v="1"/>
    <x v="0"/>
    <s v="Training Videos"/>
    <s v="Training Videos"/>
  </r>
  <r>
    <x v="0"/>
    <x v="3"/>
    <n v="244"/>
    <n v="1325"/>
    <n v="14"/>
    <n v="14"/>
    <n v="149.85000000000002"/>
    <n v="7"/>
    <n v="7"/>
    <n v="0"/>
    <x v="0"/>
    <s v="Training Videos"/>
    <s v="Training Videos"/>
  </r>
  <r>
    <x v="0"/>
    <x v="3"/>
    <n v="259"/>
    <n v="1613"/>
    <n v="13"/>
    <n v="12"/>
    <n v="151.91999999999999"/>
    <n v="7"/>
    <n v="1"/>
    <n v="1"/>
    <x v="0"/>
    <s v="Training Videos"/>
    <s v="Blueprints"/>
  </r>
  <r>
    <x v="0"/>
    <x v="3"/>
    <n v="265"/>
    <n v="1675"/>
    <n v="12"/>
    <n v="12"/>
    <n v="108"/>
    <n v="2"/>
    <n v="2"/>
    <n v="0"/>
    <x v="0"/>
    <s v="Drone Kits"/>
    <s v="Drone Kits"/>
  </r>
  <r>
    <x v="0"/>
    <x v="3"/>
    <n v="267"/>
    <n v="1570"/>
    <n v="12"/>
    <n v="12"/>
    <n v="1996"/>
    <n v="3"/>
    <n v="3"/>
    <n v="0"/>
    <x v="0"/>
    <s v="Drones"/>
    <s v="Drones"/>
  </r>
  <r>
    <x v="0"/>
    <x v="3"/>
    <n v="269"/>
    <n v="1690"/>
    <n v="12"/>
    <n v="12"/>
    <n v="67.959999999999994"/>
    <n v="4"/>
    <n v="4"/>
    <n v="0"/>
    <x v="0"/>
    <s v="eBooks"/>
    <s v="eBooks"/>
  </r>
  <r>
    <x v="0"/>
    <x v="3"/>
    <n v="285"/>
    <n v="1462"/>
    <n v="13"/>
    <n v="13"/>
    <n v="1125"/>
    <n v="5"/>
    <n v="5"/>
    <n v="0"/>
    <x v="0"/>
    <s v="Robot Kits"/>
    <s v="Robot Kits"/>
  </r>
  <r>
    <x v="0"/>
    <x v="3"/>
    <n v="287"/>
    <n v="1371"/>
    <n v="14"/>
    <n v="14"/>
    <n v="59.96"/>
    <n v="4"/>
    <n v="4"/>
    <n v="0"/>
    <x v="0"/>
    <s v="eBooks"/>
    <s v="eBooks"/>
  </r>
  <r>
    <x v="0"/>
    <x v="3"/>
    <n v="293"/>
    <n v="1459"/>
    <n v="13"/>
    <n v="13"/>
    <n v="37.99"/>
    <n v="7"/>
    <n v="7"/>
    <n v="0"/>
    <x v="0"/>
    <s v="Training Videos"/>
    <s v="Training Videos"/>
  </r>
  <r>
    <x v="0"/>
    <x v="3"/>
    <n v="300"/>
    <n v="1469"/>
    <n v="13"/>
    <n v="13"/>
    <n v="84.949999999999989"/>
    <n v="4"/>
    <n v="4"/>
    <n v="0"/>
    <x v="0"/>
    <s v="eBooks"/>
    <s v="eBooks"/>
  </r>
  <r>
    <x v="0"/>
    <x v="3"/>
    <n v="303"/>
    <n v="1435"/>
    <n v="13"/>
    <n v="13"/>
    <n v="147.96"/>
    <n v="7"/>
    <n v="7"/>
    <n v="0"/>
    <x v="0"/>
    <s v="Training Videos"/>
    <s v="Training Videos"/>
  </r>
  <r>
    <x v="0"/>
    <x v="3"/>
    <n v="304"/>
    <n v="1568"/>
    <n v="12"/>
    <n v="12"/>
    <n v="259.89999999999998"/>
    <n v="2"/>
    <n v="2"/>
    <n v="0"/>
    <x v="0"/>
    <s v="Drone Kits"/>
    <s v="Drone Kits"/>
  </r>
  <r>
    <x v="0"/>
    <x v="3"/>
    <n v="306"/>
    <n v="1386"/>
    <n v="14"/>
    <n v="14"/>
    <n v="52.5"/>
    <n v="4"/>
    <n v="4"/>
    <n v="0"/>
    <x v="0"/>
    <s v="eBooks"/>
    <s v="eBooks"/>
  </r>
  <r>
    <x v="0"/>
    <x v="3"/>
    <n v="308"/>
    <n v="1395"/>
    <n v="14"/>
    <n v="14"/>
    <n v="945"/>
    <n v="5"/>
    <n v="5"/>
    <n v="0"/>
    <x v="0"/>
    <s v="Robot Kits"/>
    <s v="Robot Kits"/>
  </r>
  <r>
    <x v="0"/>
    <x v="3"/>
    <n v="310"/>
    <n v="1414"/>
    <n v="14"/>
    <n v="14"/>
    <n v="89.94"/>
    <n v="4"/>
    <n v="4"/>
    <n v="0"/>
    <x v="0"/>
    <s v="eBooks"/>
    <s v="eBooks"/>
  </r>
  <r>
    <x v="0"/>
    <x v="3"/>
    <n v="324"/>
    <n v="1530"/>
    <n v="13"/>
    <n v="13"/>
    <n v="67.959999999999994"/>
    <n v="4"/>
    <n v="4"/>
    <n v="0"/>
    <x v="0"/>
    <s v="eBooks"/>
    <s v="eBooks"/>
  </r>
  <r>
    <x v="0"/>
    <x v="3"/>
    <n v="331"/>
    <n v="1674"/>
    <n v="12"/>
    <n v="12"/>
    <n v="1250"/>
    <n v="3"/>
    <n v="3"/>
    <n v="0"/>
    <x v="0"/>
    <s v="Drones"/>
    <s v="Drones"/>
  </r>
  <r>
    <x v="0"/>
    <x v="3"/>
    <n v="341"/>
    <n v="1313"/>
    <n v="14"/>
    <n v="14"/>
    <n v="25.98"/>
    <n v="4"/>
    <n v="4"/>
    <n v="0"/>
    <x v="0"/>
    <s v="eBooks"/>
    <s v="eBooks"/>
  </r>
  <r>
    <x v="0"/>
    <x v="3"/>
    <n v="356"/>
    <n v="1588"/>
    <n v="12"/>
    <n v="12"/>
    <n v="69"/>
    <n v="2"/>
    <n v="2"/>
    <n v="0"/>
    <x v="0"/>
    <s v="Drone Kits"/>
    <s v="Drone Kits"/>
  </r>
  <r>
    <x v="0"/>
    <x v="3"/>
    <n v="357"/>
    <n v="1334"/>
    <n v="14"/>
    <n v="14"/>
    <n v="1365"/>
    <n v="3"/>
    <n v="3"/>
    <n v="0"/>
    <x v="0"/>
    <s v="Drones"/>
    <s v="Drones"/>
  </r>
  <r>
    <x v="0"/>
    <x v="3"/>
    <n v="362"/>
    <n v="1299"/>
    <n v="14"/>
    <n v="14"/>
    <n v="1596"/>
    <n v="3"/>
    <n v="3"/>
    <n v="0"/>
    <x v="0"/>
    <s v="Drones"/>
    <s v="Drones"/>
  </r>
  <r>
    <x v="0"/>
    <x v="3"/>
    <n v="368"/>
    <n v="1563"/>
    <n v="13"/>
    <n v="12"/>
    <n v="3663.96"/>
    <n v="6"/>
    <n v="4"/>
    <n v="1"/>
    <x v="0"/>
    <s v="Robots"/>
    <s v="eBooks"/>
  </r>
  <r>
    <x v="0"/>
    <x v="3"/>
    <n v="373"/>
    <n v="1378"/>
    <n v="14"/>
    <n v="14"/>
    <n v="79.959999999999994"/>
    <n v="4"/>
    <n v="4"/>
    <n v="0"/>
    <x v="0"/>
    <s v="eBooks"/>
    <s v="eBooks"/>
  </r>
  <r>
    <x v="0"/>
    <x v="3"/>
    <n v="375"/>
    <n v="1617"/>
    <n v="12"/>
    <n v="12"/>
    <n v="67"/>
    <n v="4"/>
    <n v="4"/>
    <n v="0"/>
    <x v="0"/>
    <s v="eBooks"/>
    <s v="eBooks"/>
  </r>
  <r>
    <x v="0"/>
    <x v="3"/>
    <n v="377"/>
    <n v="1692"/>
    <n v="12"/>
    <n v="12"/>
    <n v="79.959999999999994"/>
    <n v="4"/>
    <n v="4"/>
    <n v="0"/>
    <x v="0"/>
    <s v="eBooks"/>
    <s v="eBooks"/>
  </r>
  <r>
    <x v="0"/>
    <x v="3"/>
    <n v="387"/>
    <n v="1411"/>
    <n v="14"/>
    <n v="14"/>
    <n v="1647"/>
    <n v="6"/>
    <n v="6"/>
    <n v="0"/>
    <x v="0"/>
    <s v="Robots"/>
    <s v="Robots"/>
  </r>
  <r>
    <x v="0"/>
    <x v="3"/>
    <n v="406"/>
    <n v="1348"/>
    <n v="14"/>
    <n v="14"/>
    <n v="60"/>
    <n v="1"/>
    <n v="1"/>
    <n v="0"/>
    <x v="0"/>
    <s v="Blueprints"/>
    <s v="Blueprints"/>
  </r>
  <r>
    <x v="0"/>
    <x v="3"/>
    <n v="423"/>
    <n v="1658"/>
    <n v="12"/>
    <n v="12"/>
    <n v="119.94999999999999"/>
    <n v="4"/>
    <n v="4"/>
    <n v="0"/>
    <x v="0"/>
    <s v="eBooks"/>
    <s v="eBooks"/>
  </r>
  <r>
    <x v="0"/>
    <x v="3"/>
    <n v="426"/>
    <n v="1298"/>
    <n v="14"/>
    <n v="14"/>
    <n v="48"/>
    <n v="1"/>
    <n v="1"/>
    <n v="0"/>
    <x v="0"/>
    <s v="Blueprints"/>
    <s v="Blueprints"/>
  </r>
  <r>
    <x v="0"/>
    <x v="3"/>
    <n v="428"/>
    <n v="1448"/>
    <n v="14"/>
    <n v="13"/>
    <n v="363.91999999999996"/>
    <n v="7"/>
    <n v="4"/>
    <n v="1"/>
    <x v="0"/>
    <s v="Training Videos"/>
    <s v="eBooks"/>
  </r>
  <r>
    <x v="0"/>
    <x v="3"/>
    <n v="435"/>
    <n v="1343"/>
    <n v="14"/>
    <n v="14"/>
    <n v="35"/>
    <n v="4"/>
    <n v="4"/>
    <n v="0"/>
    <x v="0"/>
    <s v="eBooks"/>
    <s v="eBooks"/>
  </r>
  <r>
    <x v="0"/>
    <x v="3"/>
    <n v="438"/>
    <n v="1552"/>
    <n v="12"/>
    <n v="12"/>
    <n v="39"/>
    <n v="4"/>
    <n v="4"/>
    <n v="0"/>
    <x v="0"/>
    <s v="eBooks"/>
    <s v="eBooks"/>
  </r>
  <r>
    <x v="0"/>
    <x v="3"/>
    <n v="441"/>
    <n v="1646"/>
    <n v="12"/>
    <n v="12"/>
    <n v="134.85000000000002"/>
    <n v="7"/>
    <n v="7"/>
    <n v="0"/>
    <x v="0"/>
    <s v="Training Videos"/>
    <s v="Training Videos"/>
  </r>
  <r>
    <x v="0"/>
    <x v="3"/>
    <n v="454"/>
    <n v="1634"/>
    <n v="12"/>
    <n v="12"/>
    <n v="86.97"/>
    <n v="7"/>
    <n v="7"/>
    <n v="0"/>
    <x v="0"/>
    <s v="Training Videos"/>
    <s v="Training Videos"/>
  </r>
  <r>
    <x v="0"/>
    <x v="3"/>
    <n v="460"/>
    <n v="1625"/>
    <n v="12"/>
    <n v="12"/>
    <n v="14.97"/>
    <n v="1"/>
    <n v="1"/>
    <n v="0"/>
    <x v="0"/>
    <s v="Blueprints"/>
    <s v="Blueprints"/>
  </r>
  <r>
    <x v="0"/>
    <x v="3"/>
    <n v="470"/>
    <n v="1452"/>
    <n v="13"/>
    <n v="13"/>
    <n v="36"/>
    <n v="1"/>
    <n v="1"/>
    <n v="0"/>
    <x v="0"/>
    <s v="Blueprints"/>
    <s v="Blueprints"/>
  </r>
  <r>
    <x v="0"/>
    <x v="3"/>
    <n v="473"/>
    <n v="1685"/>
    <n v="14"/>
    <n v="12"/>
    <n v="2263.92"/>
    <n v="5"/>
    <n v="1"/>
    <n v="2"/>
    <x v="0"/>
    <s v="Robot Kits"/>
    <s v="Blueprints"/>
  </r>
  <r>
    <x v="0"/>
    <x v="3"/>
    <n v="475"/>
    <n v="1511"/>
    <n v="13"/>
    <n v="13"/>
    <n v="131.80000000000001"/>
    <n v="7"/>
    <n v="7"/>
    <n v="0"/>
    <x v="0"/>
    <s v="Training Videos"/>
    <s v="Training Videos"/>
  </r>
  <r>
    <x v="0"/>
    <x v="3"/>
    <n v="476"/>
    <n v="1291"/>
    <n v="14"/>
    <n v="14"/>
    <n v="178"/>
    <n v="2"/>
    <n v="2"/>
    <n v="0"/>
    <x v="0"/>
    <s v="Drone Kits"/>
    <s v="Drone Kits"/>
  </r>
  <r>
    <x v="0"/>
    <x v="3"/>
    <n v="486"/>
    <n v="1507"/>
    <n v="13"/>
    <n v="13"/>
    <n v="199.8"/>
    <n v="7"/>
    <n v="7"/>
    <n v="0"/>
    <x v="0"/>
    <s v="Training Videos"/>
    <s v="Training Videos"/>
  </r>
  <r>
    <x v="0"/>
    <x v="3"/>
    <n v="490"/>
    <n v="1578"/>
    <n v="12"/>
    <n v="12"/>
    <n v="110.97"/>
    <n v="7"/>
    <n v="7"/>
    <n v="0"/>
    <x v="0"/>
    <s v="Training Videos"/>
    <s v="Training Videos"/>
  </r>
  <r>
    <x v="0"/>
    <x v="3"/>
    <n v="495"/>
    <n v="1490"/>
    <n v="13"/>
    <n v="13"/>
    <n v="567"/>
    <n v="5"/>
    <n v="5"/>
    <n v="0"/>
    <x v="0"/>
    <s v="Robot Kits"/>
    <s v="Robot Kits"/>
  </r>
  <r>
    <x v="0"/>
    <x v="3"/>
    <n v="510"/>
    <n v="1456"/>
    <n v="13"/>
    <n v="13"/>
    <n v="539.70000000000005"/>
    <n v="2"/>
    <n v="2"/>
    <n v="0"/>
    <x v="0"/>
    <s v="Drone Kits"/>
    <s v="Drone Kits"/>
  </r>
  <r>
    <x v="0"/>
    <x v="3"/>
    <n v="520"/>
    <n v="1572"/>
    <n v="12"/>
    <n v="12"/>
    <n v="74.849999999999994"/>
    <n v="4"/>
    <n v="4"/>
    <n v="0"/>
    <x v="0"/>
    <s v="eBooks"/>
    <s v="eBooks"/>
  </r>
  <r>
    <x v="0"/>
    <x v="3"/>
    <n v="521"/>
    <n v="1544"/>
    <n v="13"/>
    <n v="13"/>
    <n v="184.95000000000002"/>
    <n v="7"/>
    <n v="7"/>
    <n v="0"/>
    <x v="0"/>
    <s v="Training Videos"/>
    <s v="Training Videos"/>
  </r>
  <r>
    <x v="0"/>
    <x v="3"/>
    <n v="534"/>
    <n v="1320"/>
    <n v="14"/>
    <n v="14"/>
    <n v="19.98"/>
    <n v="1"/>
    <n v="1"/>
    <n v="0"/>
    <x v="0"/>
    <s v="Blueprints"/>
    <s v="Blueprints"/>
  </r>
  <r>
    <x v="0"/>
    <x v="3"/>
    <n v="538"/>
    <n v="1367"/>
    <n v="14"/>
    <n v="14"/>
    <n v="980"/>
    <n v="5"/>
    <n v="5"/>
    <n v="0"/>
    <x v="0"/>
    <s v="Robot Kits"/>
    <s v="Robot Kits"/>
  </r>
  <r>
    <x v="0"/>
    <x v="3"/>
    <n v="548"/>
    <n v="1604"/>
    <n v="12"/>
    <n v="12"/>
    <n v="1098"/>
    <n v="6"/>
    <n v="6"/>
    <n v="0"/>
    <x v="0"/>
    <s v="Robots"/>
    <s v="Robots"/>
  </r>
  <r>
    <x v="0"/>
    <x v="3"/>
    <n v="549"/>
    <n v="1662"/>
    <n v="12"/>
    <n v="12"/>
    <n v="567"/>
    <n v="5"/>
    <n v="5"/>
    <n v="0"/>
    <x v="0"/>
    <s v="Robot Kits"/>
    <s v="Robot Kits"/>
  </r>
  <r>
    <x v="0"/>
    <x v="3"/>
    <n v="555"/>
    <n v="1330"/>
    <n v="14"/>
    <n v="14"/>
    <n v="445"/>
    <n v="2"/>
    <n v="2"/>
    <n v="0"/>
    <x v="0"/>
    <s v="Drone Kits"/>
    <s v="Drone Kits"/>
  </r>
  <r>
    <x v="0"/>
    <x v="3"/>
    <n v="558"/>
    <n v="1567"/>
    <n v="12"/>
    <n v="12"/>
    <n v="119.94999999999999"/>
    <n v="4"/>
    <n v="4"/>
    <n v="0"/>
    <x v="0"/>
    <s v="eBooks"/>
    <s v="eBooks"/>
  </r>
  <r>
    <x v="0"/>
    <x v="3"/>
    <n v="559"/>
    <n v="1565"/>
    <n v="14"/>
    <n v="12"/>
    <n v="2052"/>
    <n v="7"/>
    <n v="2"/>
    <n v="2"/>
    <x v="0"/>
    <s v="Training Videos"/>
    <s v="Drone Kits"/>
  </r>
  <r>
    <x v="0"/>
    <x v="3"/>
    <n v="566"/>
    <n v="1526"/>
    <n v="13"/>
    <n v="13"/>
    <n v="1070"/>
    <n v="5"/>
    <n v="5"/>
    <n v="0"/>
    <x v="0"/>
    <s v="Robot Kits"/>
    <s v="Robot Kits"/>
  </r>
  <r>
    <x v="0"/>
    <x v="3"/>
    <n v="579"/>
    <n v="1293"/>
    <n v="14"/>
    <n v="14"/>
    <n v="23.97"/>
    <n v="1"/>
    <n v="1"/>
    <n v="0"/>
    <x v="0"/>
    <s v="Blueprints"/>
    <s v="Blueprints"/>
  </r>
  <r>
    <x v="0"/>
    <x v="3"/>
    <n v="602"/>
    <n v="1306"/>
    <n v="14"/>
    <n v="14"/>
    <n v="3596"/>
    <n v="6"/>
    <n v="6"/>
    <n v="0"/>
    <x v="0"/>
    <s v="Robots"/>
    <s v="Robots"/>
  </r>
  <r>
    <x v="0"/>
    <x v="3"/>
    <n v="613"/>
    <n v="1377"/>
    <n v="14"/>
    <n v="14"/>
    <n v="134.85000000000002"/>
    <n v="7"/>
    <n v="7"/>
    <n v="0"/>
    <x v="0"/>
    <s v="Training Videos"/>
    <s v="Training Videos"/>
  </r>
  <r>
    <x v="0"/>
    <x v="3"/>
    <n v="614"/>
    <n v="1450"/>
    <n v="14"/>
    <n v="13"/>
    <n v="437.43"/>
    <n v="7"/>
    <n v="4"/>
    <n v="1"/>
    <x v="0"/>
    <s v="Training Videos"/>
    <s v="eBooks"/>
  </r>
  <r>
    <x v="0"/>
    <x v="3"/>
    <n v="618"/>
    <n v="1295"/>
    <n v="14"/>
    <n v="14"/>
    <n v="179.8"/>
    <n v="7"/>
    <n v="7"/>
    <n v="0"/>
    <x v="0"/>
    <s v="Training Videos"/>
    <s v="Training Videos"/>
  </r>
  <r>
    <x v="0"/>
    <x v="3"/>
    <n v="619"/>
    <n v="1581"/>
    <n v="12"/>
    <n v="12"/>
    <n v="39.96"/>
    <n v="1"/>
    <n v="1"/>
    <n v="0"/>
    <x v="0"/>
    <s v="Blueprints"/>
    <s v="Blueprints"/>
  </r>
  <r>
    <x v="0"/>
    <x v="3"/>
    <n v="624"/>
    <n v="1427"/>
    <n v="14"/>
    <n v="14"/>
    <n v="104.97"/>
    <n v="7"/>
    <n v="7"/>
    <n v="0"/>
    <x v="0"/>
    <s v="Training Videos"/>
    <s v="Training Videos"/>
  </r>
  <r>
    <x v="0"/>
    <x v="3"/>
    <n v="628"/>
    <n v="1686"/>
    <n v="12"/>
    <n v="12"/>
    <n v="58.5"/>
    <n v="4"/>
    <n v="4"/>
    <n v="0"/>
    <x v="0"/>
    <s v="eBooks"/>
    <s v="eBooks"/>
  </r>
  <r>
    <x v="0"/>
    <x v="3"/>
    <n v="631"/>
    <n v="1508"/>
    <n v="14"/>
    <n v="13"/>
    <n v="3952"/>
    <n v="6"/>
    <n v="2"/>
    <n v="1"/>
    <x v="0"/>
    <s v="Robots"/>
    <s v="Drone Kits"/>
  </r>
  <r>
    <x v="0"/>
    <x v="3"/>
    <n v="635"/>
    <n v="1499"/>
    <n v="13"/>
    <n v="13"/>
    <n v="1250"/>
    <n v="3"/>
    <n v="3"/>
    <n v="0"/>
    <x v="0"/>
    <s v="Drones"/>
    <s v="Drones"/>
  </r>
  <r>
    <x v="0"/>
    <x v="3"/>
    <n v="636"/>
    <n v="1346"/>
    <n v="14"/>
    <n v="14"/>
    <n v="173.94"/>
    <n v="7"/>
    <n v="7"/>
    <n v="0"/>
    <x v="0"/>
    <s v="Training Videos"/>
    <s v="Training Videos"/>
  </r>
  <r>
    <x v="0"/>
    <x v="3"/>
    <n v="637"/>
    <n v="1468"/>
    <n v="13"/>
    <n v="13"/>
    <n v="450"/>
    <n v="5"/>
    <n v="5"/>
    <n v="0"/>
    <x v="0"/>
    <s v="Robot Kits"/>
    <s v="Robot Kits"/>
  </r>
  <r>
    <x v="0"/>
    <x v="3"/>
    <n v="638"/>
    <n v="1680"/>
    <n v="12"/>
    <n v="12"/>
    <n v="353.70000000000005"/>
    <n v="2"/>
    <n v="2"/>
    <n v="0"/>
    <x v="0"/>
    <s v="Drone Kits"/>
    <s v="Drone Kits"/>
  </r>
  <r>
    <x v="0"/>
    <x v="3"/>
    <n v="643"/>
    <n v="1614"/>
    <n v="12"/>
    <n v="12"/>
    <n v="1497"/>
    <n v="3"/>
    <n v="3"/>
    <n v="0"/>
    <x v="0"/>
    <s v="Drones"/>
    <s v="Drones"/>
  </r>
  <r>
    <x v="0"/>
    <x v="3"/>
    <n v="648"/>
    <n v="1648"/>
    <n v="12"/>
    <n v="12"/>
    <n v="60"/>
    <n v="1"/>
    <n v="1"/>
    <n v="0"/>
    <x v="0"/>
    <s v="Blueprints"/>
    <s v="Blueprints"/>
  </r>
  <r>
    <x v="0"/>
    <x v="3"/>
    <n v="659"/>
    <n v="1566"/>
    <n v="12"/>
    <n v="12"/>
    <n v="174.95000000000002"/>
    <n v="7"/>
    <n v="7"/>
    <n v="0"/>
    <x v="0"/>
    <s v="Training Videos"/>
    <s v="Training Videos"/>
  </r>
  <r>
    <x v="0"/>
    <x v="3"/>
    <n v="667"/>
    <n v="1403"/>
    <n v="14"/>
    <n v="14"/>
    <n v="47.98"/>
    <n v="4"/>
    <n v="4"/>
    <n v="0"/>
    <x v="0"/>
    <s v="eBooks"/>
    <s v="eBooks"/>
  </r>
  <r>
    <x v="0"/>
    <x v="3"/>
    <n v="671"/>
    <n v="1324"/>
    <n v="14"/>
    <n v="14"/>
    <n v="35.96"/>
    <n v="1"/>
    <n v="1"/>
    <n v="0"/>
    <x v="0"/>
    <s v="Blueprints"/>
    <s v="Blueprints"/>
  </r>
  <r>
    <x v="0"/>
    <x v="3"/>
    <n v="677"/>
    <n v="1579"/>
    <n v="14"/>
    <n v="12"/>
    <n v="425.40000000000003"/>
    <n v="7"/>
    <n v="4"/>
    <n v="2"/>
    <x v="0"/>
    <s v="Training Videos"/>
    <s v="eBooks"/>
  </r>
  <r>
    <x v="0"/>
    <x v="3"/>
    <n v="696"/>
    <n v="1534"/>
    <n v="13"/>
    <n v="13"/>
    <n v="67"/>
    <n v="4"/>
    <n v="4"/>
    <n v="0"/>
    <x v="0"/>
    <s v="eBooks"/>
    <s v="eBooks"/>
  </r>
  <r>
    <x v="0"/>
    <x v="3"/>
    <n v="698"/>
    <n v="1546"/>
    <n v="13"/>
    <n v="13"/>
    <n v="2250"/>
    <n v="3"/>
    <n v="3"/>
    <n v="0"/>
    <x v="0"/>
    <s v="Drones"/>
    <s v="Drones"/>
  </r>
  <r>
    <x v="0"/>
    <x v="3"/>
    <n v="699"/>
    <n v="1481"/>
    <n v="13"/>
    <n v="13"/>
    <n v="945"/>
    <n v="5"/>
    <n v="5"/>
    <n v="0"/>
    <x v="0"/>
    <s v="Robot Kits"/>
    <s v="Robot Kits"/>
  </r>
  <r>
    <x v="0"/>
    <x v="3"/>
    <n v="703"/>
    <n v="1326"/>
    <n v="14"/>
    <n v="14"/>
    <n v="179.8"/>
    <n v="7"/>
    <n v="7"/>
    <n v="0"/>
    <x v="0"/>
    <s v="Training Videos"/>
    <s v="Training Videos"/>
  </r>
  <r>
    <x v="0"/>
    <x v="3"/>
    <n v="706"/>
    <n v="1485"/>
    <n v="13"/>
    <n v="13"/>
    <n v="86.97"/>
    <n v="7"/>
    <n v="7"/>
    <n v="0"/>
    <x v="0"/>
    <s v="Training Videos"/>
    <s v="Training Videos"/>
  </r>
  <r>
    <x v="0"/>
    <x v="3"/>
    <n v="711"/>
    <n v="1547"/>
    <n v="13"/>
    <n v="13"/>
    <n v="2994"/>
    <n v="3"/>
    <n v="3"/>
    <n v="0"/>
    <x v="0"/>
    <s v="Drones"/>
    <s v="Drones"/>
  </r>
  <r>
    <x v="0"/>
    <x v="3"/>
    <n v="723"/>
    <n v="1660"/>
    <n v="12"/>
    <n v="12"/>
    <n v="900"/>
    <n v="5"/>
    <n v="5"/>
    <n v="0"/>
    <x v="0"/>
    <s v="Robot Kits"/>
    <s v="Robot Kits"/>
  </r>
  <r>
    <x v="0"/>
    <x v="3"/>
    <n v="746"/>
    <n v="1682"/>
    <n v="12"/>
    <n v="12"/>
    <n v="149.94999999999999"/>
    <n v="7"/>
    <n v="7"/>
    <n v="0"/>
    <x v="0"/>
    <s v="Training Videos"/>
    <s v="Training Videos"/>
  </r>
  <r>
    <x v="0"/>
    <x v="3"/>
    <n v="755"/>
    <n v="1475"/>
    <n v="13"/>
    <n v="13"/>
    <n v="124.94999999999999"/>
    <n v="4"/>
    <n v="4"/>
    <n v="0"/>
    <x v="0"/>
    <s v="eBooks"/>
    <s v="eBooks"/>
  </r>
  <r>
    <x v="0"/>
    <x v="3"/>
    <n v="756"/>
    <n v="1352"/>
    <n v="14"/>
    <n v="14"/>
    <n v="980"/>
    <n v="5"/>
    <n v="5"/>
    <n v="0"/>
    <x v="0"/>
    <s v="Robot Kits"/>
    <s v="Robot Kits"/>
  </r>
  <r>
    <x v="0"/>
    <x v="3"/>
    <n v="757"/>
    <n v="1361"/>
    <n v="14"/>
    <n v="14"/>
    <n v="14.97"/>
    <n v="1"/>
    <n v="1"/>
    <n v="0"/>
    <x v="0"/>
    <s v="Blueprints"/>
    <s v="Blueprints"/>
  </r>
  <r>
    <x v="0"/>
    <x v="3"/>
    <n v="773"/>
    <n v="1297"/>
    <n v="14"/>
    <n v="14"/>
    <n v="78"/>
    <n v="4"/>
    <n v="4"/>
    <n v="0"/>
    <x v="0"/>
    <s v="eBooks"/>
    <s v="eBooks"/>
  </r>
  <r>
    <x v="0"/>
    <x v="3"/>
    <n v="776"/>
    <n v="1390"/>
    <n v="14"/>
    <n v="14"/>
    <n v="250"/>
    <n v="3"/>
    <n v="3"/>
    <n v="0"/>
    <x v="0"/>
    <s v="Drones"/>
    <s v="Drones"/>
  </r>
  <r>
    <x v="0"/>
    <x v="3"/>
    <n v="778"/>
    <n v="1467"/>
    <n v="13"/>
    <n v="13"/>
    <n v="57.98"/>
    <n v="7"/>
    <n v="7"/>
    <n v="0"/>
    <x v="0"/>
    <s v="Training Videos"/>
    <s v="Training Videos"/>
  </r>
  <r>
    <x v="0"/>
    <x v="3"/>
    <n v="787"/>
    <n v="1571"/>
    <n v="12"/>
    <n v="12"/>
    <n v="1541.94"/>
    <n v="5"/>
    <n v="1"/>
    <n v="0"/>
    <x v="0"/>
    <s v="Robot Kits"/>
    <s v="Blueprints"/>
  </r>
  <r>
    <x v="0"/>
    <x v="3"/>
    <n v="793"/>
    <n v="1654"/>
    <n v="12"/>
    <n v="12"/>
    <n v="26.97"/>
    <n v="1"/>
    <n v="1"/>
    <n v="0"/>
    <x v="0"/>
    <s v="Blueprints"/>
    <s v="Blueprints"/>
  </r>
  <r>
    <x v="0"/>
    <x v="3"/>
    <n v="810"/>
    <n v="1618"/>
    <n v="12"/>
    <n v="12"/>
    <n v="39"/>
    <n v="4"/>
    <n v="4"/>
    <n v="0"/>
    <x v="0"/>
    <s v="eBooks"/>
    <s v="eBooks"/>
  </r>
  <r>
    <x v="0"/>
    <x v="3"/>
    <n v="812"/>
    <n v="1590"/>
    <n v="12"/>
    <n v="12"/>
    <n v="245"/>
    <n v="7"/>
    <n v="7"/>
    <n v="0"/>
    <x v="0"/>
    <s v="Training Videos"/>
    <s v="Training Videos"/>
  </r>
  <r>
    <x v="0"/>
    <x v="3"/>
    <n v="813"/>
    <n v="1381"/>
    <n v="14"/>
    <n v="14"/>
    <n v="98"/>
    <n v="7"/>
    <n v="7"/>
    <n v="0"/>
    <x v="0"/>
    <s v="Training Videos"/>
    <s v="Training Videos"/>
  </r>
  <r>
    <x v="0"/>
    <x v="3"/>
    <n v="818"/>
    <n v="1591"/>
    <n v="12"/>
    <n v="12"/>
    <n v="134.85000000000002"/>
    <n v="7"/>
    <n v="7"/>
    <n v="0"/>
    <x v="0"/>
    <s v="Training Videos"/>
    <s v="Training Videos"/>
  </r>
  <r>
    <x v="0"/>
    <x v="3"/>
    <n v="819"/>
    <n v="1463"/>
    <n v="13"/>
    <n v="13"/>
    <n v="82.5"/>
    <n v="7"/>
    <n v="7"/>
    <n v="0"/>
    <x v="0"/>
    <s v="Training Videos"/>
    <s v="Training Videos"/>
  </r>
  <r>
    <x v="0"/>
    <x v="3"/>
    <n v="820"/>
    <n v="1431"/>
    <n v="14"/>
    <n v="14"/>
    <n v="74.97"/>
    <n v="4"/>
    <n v="4"/>
    <n v="0"/>
    <x v="0"/>
    <s v="eBooks"/>
    <s v="eBooks"/>
  </r>
  <r>
    <x v="0"/>
    <x v="3"/>
    <n v="826"/>
    <n v="1455"/>
    <n v="13"/>
    <n v="13"/>
    <n v="2736"/>
    <n v="6"/>
    <n v="6"/>
    <n v="0"/>
    <x v="0"/>
    <s v="Robots"/>
    <s v="Robots"/>
  </r>
  <r>
    <x v="0"/>
    <x v="3"/>
    <n v="827"/>
    <n v="1486"/>
    <n v="13"/>
    <n v="13"/>
    <n v="945"/>
    <n v="5"/>
    <n v="5"/>
    <n v="0"/>
    <x v="0"/>
    <s v="Robot Kits"/>
    <s v="Robot Kits"/>
  </r>
  <r>
    <x v="0"/>
    <x v="3"/>
    <n v="835"/>
    <n v="1366"/>
    <n v="14"/>
    <n v="14"/>
    <n v="41.9"/>
    <n v="4"/>
    <n v="4"/>
    <n v="0"/>
    <x v="0"/>
    <s v="eBooks"/>
    <s v="eBooks"/>
  </r>
  <r>
    <x v="0"/>
    <x v="3"/>
    <n v="843"/>
    <n v="1338"/>
    <n v="14"/>
    <n v="14"/>
    <n v="46.5"/>
    <n v="4"/>
    <n v="4"/>
    <n v="0"/>
    <x v="0"/>
    <s v="eBooks"/>
    <s v="eBooks"/>
  </r>
  <r>
    <x v="0"/>
    <x v="3"/>
    <n v="844"/>
    <n v="1408"/>
    <n v="14"/>
    <n v="14"/>
    <n v="35.97"/>
    <n v="1"/>
    <n v="1"/>
    <n v="0"/>
    <x v="0"/>
    <s v="Blueprints"/>
    <s v="Blueprints"/>
  </r>
  <r>
    <x v="0"/>
    <x v="3"/>
    <n v="845"/>
    <n v="1592"/>
    <n v="14"/>
    <n v="12"/>
    <n v="1819.93"/>
    <n v="5"/>
    <n v="4"/>
    <n v="2"/>
    <x v="0"/>
    <s v="Robot Kits"/>
    <s v="eBooks"/>
  </r>
  <r>
    <x v="0"/>
    <x v="3"/>
    <n v="849"/>
    <n v="1603"/>
    <n v="12"/>
    <n v="12"/>
    <n v="73.98"/>
    <n v="7"/>
    <n v="7"/>
    <n v="0"/>
    <x v="0"/>
    <s v="Training Videos"/>
    <s v="Training Videos"/>
  </r>
  <r>
    <x v="0"/>
    <x v="3"/>
    <n v="862"/>
    <n v="1529"/>
    <n v="13"/>
    <n v="13"/>
    <n v="490"/>
    <n v="5"/>
    <n v="5"/>
    <n v="0"/>
    <x v="0"/>
    <s v="Robot Kits"/>
    <s v="Robot Kits"/>
  </r>
  <r>
    <x v="0"/>
    <x v="3"/>
    <n v="866"/>
    <n v="1602"/>
    <n v="14"/>
    <n v="12"/>
    <n v="5147.82"/>
    <n v="7"/>
    <n v="3"/>
    <n v="2"/>
    <x v="0"/>
    <s v="Training Videos"/>
    <s v="Drones"/>
  </r>
  <r>
    <x v="0"/>
    <x v="3"/>
    <n v="870"/>
    <n v="1543"/>
    <n v="13"/>
    <n v="13"/>
    <n v="2745"/>
    <n v="6"/>
    <n v="6"/>
    <n v="0"/>
    <x v="0"/>
    <s v="Robots"/>
    <s v="Robots"/>
  </r>
  <r>
    <x v="0"/>
    <x v="3"/>
    <n v="873"/>
    <n v="1663"/>
    <n v="12"/>
    <n v="12"/>
    <n v="74.95"/>
    <n v="4"/>
    <n v="4"/>
    <n v="0"/>
    <x v="0"/>
    <s v="eBooks"/>
    <s v="eBooks"/>
  </r>
  <r>
    <x v="0"/>
    <x v="3"/>
    <n v="885"/>
    <n v="1510"/>
    <n v="13"/>
    <n v="13"/>
    <n v="19.96"/>
    <n v="1"/>
    <n v="1"/>
    <n v="0"/>
    <x v="0"/>
    <s v="Blueprints"/>
    <s v="Blueprints"/>
  </r>
  <r>
    <x v="0"/>
    <x v="3"/>
    <n v="886"/>
    <n v="1349"/>
    <n v="14"/>
    <n v="14"/>
    <n v="47.98"/>
    <n v="4"/>
    <n v="4"/>
    <n v="0"/>
    <x v="0"/>
    <s v="eBooks"/>
    <s v="eBooks"/>
  </r>
  <r>
    <x v="0"/>
    <x v="3"/>
    <n v="901"/>
    <n v="1643"/>
    <n v="12"/>
    <n v="12"/>
    <n v="450"/>
    <n v="5"/>
    <n v="5"/>
    <n v="0"/>
    <x v="0"/>
    <s v="Robot Kits"/>
    <s v="Robot Kits"/>
  </r>
  <r>
    <x v="0"/>
    <x v="3"/>
    <n v="902"/>
    <n v="1404"/>
    <n v="14"/>
    <n v="14"/>
    <n v="2697"/>
    <n v="6"/>
    <n v="6"/>
    <n v="0"/>
    <x v="0"/>
    <s v="Robots"/>
    <s v="Robots"/>
  </r>
  <r>
    <x v="0"/>
    <x v="3"/>
    <n v="910"/>
    <n v="1655"/>
    <n v="12"/>
    <n v="12"/>
    <n v="55.96"/>
    <n v="4"/>
    <n v="4"/>
    <n v="0"/>
    <x v="0"/>
    <s v="eBooks"/>
    <s v="eBooks"/>
  </r>
  <r>
    <x v="0"/>
    <x v="3"/>
    <n v="918"/>
    <n v="1479"/>
    <n v="13"/>
    <n v="13"/>
    <n v="2275"/>
    <n v="3"/>
    <n v="3"/>
    <n v="0"/>
    <x v="0"/>
    <s v="Drones"/>
    <s v="Drones"/>
  </r>
  <r>
    <x v="0"/>
    <x v="3"/>
    <n v="924"/>
    <n v="1657"/>
    <n v="12"/>
    <n v="12"/>
    <n v="196"/>
    <n v="7"/>
    <n v="7"/>
    <n v="0"/>
    <x v="0"/>
    <s v="Training Videos"/>
    <s v="Training Videos"/>
  </r>
  <r>
    <x v="0"/>
    <x v="3"/>
    <n v="929"/>
    <n v="1596"/>
    <n v="12"/>
    <n v="12"/>
    <n v="1766"/>
    <n v="6"/>
    <n v="6"/>
    <n v="0"/>
    <x v="0"/>
    <s v="Robots"/>
    <s v="Robots"/>
  </r>
  <r>
    <x v="0"/>
    <x v="3"/>
    <n v="935"/>
    <n v="1641"/>
    <n v="12"/>
    <n v="12"/>
    <n v="501"/>
    <n v="2"/>
    <n v="2"/>
    <n v="0"/>
    <x v="0"/>
    <s v="Drone Kits"/>
    <s v="Drone Kits"/>
  </r>
  <r>
    <x v="0"/>
    <x v="3"/>
    <n v="940"/>
    <n v="1433"/>
    <n v="14"/>
    <n v="14"/>
    <n v="89.95"/>
    <n v="2"/>
    <n v="2"/>
    <n v="0"/>
    <x v="0"/>
    <s v="Drone Kits"/>
    <s v="Drone Kits"/>
  </r>
  <r>
    <x v="0"/>
    <x v="3"/>
    <n v="945"/>
    <n v="1483"/>
    <n v="13"/>
    <n v="13"/>
    <n v="12"/>
    <n v="1"/>
    <n v="1"/>
    <n v="0"/>
    <x v="0"/>
    <s v="Blueprints"/>
    <s v="Blueprints"/>
  </r>
  <r>
    <x v="0"/>
    <x v="3"/>
    <n v="946"/>
    <n v="1515"/>
    <n v="14"/>
    <n v="13"/>
    <n v="107.92"/>
    <n v="4"/>
    <n v="1"/>
    <n v="1"/>
    <x v="0"/>
    <s v="eBooks"/>
    <s v="Blueprints"/>
  </r>
  <r>
    <x v="0"/>
    <x v="3"/>
    <n v="949"/>
    <n v="1488"/>
    <n v="13"/>
    <n v="13"/>
    <n v="44.97"/>
    <n v="4"/>
    <n v="4"/>
    <n v="0"/>
    <x v="0"/>
    <s v="eBooks"/>
    <s v="eBooks"/>
  </r>
  <r>
    <x v="0"/>
    <x v="3"/>
    <n v="952"/>
    <n v="1449"/>
    <n v="13"/>
    <n v="13"/>
    <n v="900"/>
    <n v="5"/>
    <n v="5"/>
    <n v="0"/>
    <x v="0"/>
    <s v="Robot Kits"/>
    <s v="Robot Kits"/>
  </r>
  <r>
    <x v="0"/>
    <x v="3"/>
    <n v="954"/>
    <n v="1636"/>
    <n v="12"/>
    <n v="12"/>
    <n v="4415"/>
    <n v="6"/>
    <n v="6"/>
    <n v="0"/>
    <x v="0"/>
    <s v="Robots"/>
    <s v="Robots"/>
  </r>
  <r>
    <x v="0"/>
    <x v="3"/>
    <n v="959"/>
    <n v="1383"/>
    <n v="14"/>
    <n v="14"/>
    <n v="25.98"/>
    <n v="4"/>
    <n v="4"/>
    <n v="0"/>
    <x v="0"/>
    <s v="eBooks"/>
    <s v="eBooks"/>
  </r>
  <r>
    <x v="0"/>
    <x v="3"/>
    <n v="963"/>
    <n v="1365"/>
    <n v="14"/>
    <n v="14"/>
    <n v="124.75"/>
    <n v="4"/>
    <n v="4"/>
    <n v="0"/>
    <x v="0"/>
    <s v="eBooks"/>
    <s v="eBooks"/>
  </r>
  <r>
    <x v="0"/>
    <x v="3"/>
    <n v="967"/>
    <n v="1585"/>
    <n v="12"/>
    <n v="12"/>
    <n v="490"/>
    <n v="5"/>
    <n v="5"/>
    <n v="0"/>
    <x v="0"/>
    <s v="Robot Kits"/>
    <s v="Robot Kits"/>
  </r>
  <r>
    <x v="0"/>
    <x v="3"/>
    <n v="972"/>
    <n v="1584"/>
    <n v="12"/>
    <n v="12"/>
    <n v="38.97"/>
    <n v="4"/>
    <n v="4"/>
    <n v="0"/>
    <x v="0"/>
    <s v="eBooks"/>
    <s v="eBooks"/>
  </r>
  <r>
    <x v="0"/>
    <x v="3"/>
    <n v="982"/>
    <n v="1575"/>
    <n v="12"/>
    <n v="12"/>
    <n v="115.96"/>
    <n v="7"/>
    <n v="7"/>
    <n v="0"/>
    <x v="0"/>
    <s v="Training Videos"/>
    <s v="Training Videos"/>
  </r>
  <r>
    <x v="0"/>
    <x v="3"/>
    <n v="988"/>
    <n v="1441"/>
    <n v="13"/>
    <n v="13"/>
    <n v="910"/>
    <n v="3"/>
    <n v="3"/>
    <n v="0"/>
    <x v="0"/>
    <s v="Drones"/>
    <s v="Drones"/>
  </r>
  <r>
    <x v="0"/>
    <x v="3"/>
    <n v="998"/>
    <n v="1353"/>
    <n v="14"/>
    <n v="14"/>
    <n v="35.97"/>
    <n v="1"/>
    <n v="1"/>
    <n v="0"/>
    <x v="0"/>
    <s v="Blueprints"/>
    <s v="Blueprints"/>
  </r>
  <r>
    <x v="0"/>
    <x v="3"/>
    <n v="1000"/>
    <n v="1384"/>
    <n v="14"/>
    <n v="14"/>
    <n v="1797"/>
    <n v="6"/>
    <n v="6"/>
    <n v="0"/>
    <x v="0"/>
    <s v="Robots"/>
    <s v="Robots"/>
  </r>
  <r>
    <x v="0"/>
    <x v="3"/>
    <n v="1002"/>
    <n v="1393"/>
    <n v="14"/>
    <n v="14"/>
    <n v="23.97"/>
    <n v="1"/>
    <n v="1"/>
    <n v="0"/>
    <x v="0"/>
    <s v="Blueprints"/>
    <s v="Blueprints"/>
  </r>
  <r>
    <x v="0"/>
    <x v="3"/>
    <n v="1003"/>
    <n v="1495"/>
    <n v="13"/>
    <n v="13"/>
    <n v="756"/>
    <n v="5"/>
    <n v="5"/>
    <n v="0"/>
    <x v="0"/>
    <s v="Robot Kits"/>
    <s v="Robot Kits"/>
  </r>
  <r>
    <x v="0"/>
    <x v="3"/>
    <n v="1006"/>
    <n v="1597"/>
    <n v="12"/>
    <n v="12"/>
    <n v="69.95"/>
    <n v="4"/>
    <n v="4"/>
    <n v="0"/>
    <x v="0"/>
    <s v="eBooks"/>
    <s v="eBooks"/>
  </r>
  <r>
    <x v="0"/>
    <x v="3"/>
    <n v="1010"/>
    <n v="1398"/>
    <n v="14"/>
    <n v="14"/>
    <n v="12"/>
    <n v="1"/>
    <n v="1"/>
    <n v="0"/>
    <x v="0"/>
    <s v="Blueprints"/>
    <s v="Blueprints"/>
  </r>
  <r>
    <x v="0"/>
    <x v="3"/>
    <n v="1013"/>
    <n v="1374"/>
    <n v="14"/>
    <n v="14"/>
    <n v="176.85000000000002"/>
    <n v="2"/>
    <n v="2"/>
    <n v="0"/>
    <x v="0"/>
    <s v="Drone Kits"/>
    <s v="Drone Kits"/>
  </r>
  <r>
    <x v="0"/>
    <x v="3"/>
    <n v="1019"/>
    <n v="1638"/>
    <n v="12"/>
    <n v="12"/>
    <n v="35.97"/>
    <n v="1"/>
    <n v="1"/>
    <n v="0"/>
    <x v="0"/>
    <s v="Blueprints"/>
    <s v="Blueprints"/>
  </r>
  <r>
    <x v="0"/>
    <x v="3"/>
    <n v="1025"/>
    <n v="1562"/>
    <n v="12"/>
    <n v="12"/>
    <n v="595"/>
    <n v="2"/>
    <n v="2"/>
    <n v="0"/>
    <x v="0"/>
    <s v="Drone Kits"/>
    <s v="Drone Kits"/>
  </r>
  <r>
    <x v="0"/>
    <x v="3"/>
    <n v="1027"/>
    <n v="1345"/>
    <n v="14"/>
    <n v="14"/>
    <n v="78"/>
    <n v="4"/>
    <n v="4"/>
    <n v="0"/>
    <x v="0"/>
    <s v="eBooks"/>
    <s v="eBooks"/>
  </r>
  <r>
    <x v="0"/>
    <x v="3"/>
    <n v="1028"/>
    <n v="1294"/>
    <n v="14"/>
    <n v="14"/>
    <n v="67.959999999999994"/>
    <n v="4"/>
    <n v="4"/>
    <n v="0"/>
    <x v="0"/>
    <s v="eBooks"/>
    <s v="eBooks"/>
  </r>
  <r>
    <x v="0"/>
    <x v="3"/>
    <n v="1030"/>
    <n v="1608"/>
    <n v="12"/>
    <n v="12"/>
    <n v="4194"/>
    <n v="6"/>
    <n v="6"/>
    <n v="0"/>
    <x v="0"/>
    <s v="Robots"/>
    <s v="Robots"/>
  </r>
  <r>
    <x v="0"/>
    <x v="3"/>
    <n v="1031"/>
    <n v="1667"/>
    <n v="13"/>
    <n v="12"/>
    <n v="447.52"/>
    <n v="7"/>
    <n v="4"/>
    <n v="1"/>
    <x v="0"/>
    <s v="Training Videos"/>
    <s v="eBooks"/>
  </r>
  <r>
    <x v="0"/>
    <x v="3"/>
    <n v="1032"/>
    <n v="1301"/>
    <n v="14"/>
    <n v="14"/>
    <n v="105"/>
    <n v="4"/>
    <n v="4"/>
    <n v="0"/>
    <x v="0"/>
    <s v="eBooks"/>
    <s v="eBooks"/>
  </r>
  <r>
    <x v="0"/>
    <x v="3"/>
    <n v="1035"/>
    <n v="1322"/>
    <n v="14"/>
    <n v="14"/>
    <n v="649.75"/>
    <n v="2"/>
    <n v="2"/>
    <n v="0"/>
    <x v="0"/>
    <s v="Drone Kits"/>
    <s v="Drone Kits"/>
  </r>
  <r>
    <x v="0"/>
    <x v="3"/>
    <n v="1040"/>
    <n v="1421"/>
    <n v="14"/>
    <n v="14"/>
    <n v="2196"/>
    <n v="6"/>
    <n v="6"/>
    <n v="0"/>
    <x v="0"/>
    <s v="Robots"/>
    <s v="Robots"/>
  </r>
  <r>
    <x v="0"/>
    <x v="3"/>
    <n v="1042"/>
    <n v="1582"/>
    <n v="12"/>
    <n v="12"/>
    <n v="99.8"/>
    <n v="4"/>
    <n v="4"/>
    <n v="0"/>
    <x v="0"/>
    <s v="eBooks"/>
    <s v="eBooks"/>
  </r>
  <r>
    <x v="0"/>
    <x v="3"/>
    <n v="1043"/>
    <n v="1659"/>
    <n v="12"/>
    <n v="12"/>
    <n v="74.97"/>
    <n v="4"/>
    <n v="4"/>
    <n v="0"/>
    <x v="0"/>
    <s v="eBooks"/>
    <s v="eBooks"/>
  </r>
  <r>
    <x v="0"/>
    <x v="3"/>
    <n v="1044"/>
    <n v="1683"/>
    <n v="12"/>
    <n v="12"/>
    <n v="11.99"/>
    <n v="1"/>
    <n v="1"/>
    <n v="0"/>
    <x v="0"/>
    <s v="Blueprints"/>
    <s v="Blueprints"/>
  </r>
  <r>
    <x v="0"/>
    <x v="3"/>
    <n v="1047"/>
    <n v="1287"/>
    <n v="14"/>
    <n v="14"/>
    <n v="267"/>
    <n v="2"/>
    <n v="2"/>
    <n v="0"/>
    <x v="0"/>
    <s v="Drone Kits"/>
    <s v="Drone Kits"/>
  </r>
  <r>
    <x v="0"/>
    <x v="3"/>
    <n v="1049"/>
    <n v="1380"/>
    <n v="14"/>
    <n v="14"/>
    <n v="47.96"/>
    <n v="1"/>
    <n v="1"/>
    <n v="0"/>
    <x v="0"/>
    <s v="Blueprints"/>
    <s v="Blueprints"/>
  </r>
  <r>
    <x v="0"/>
    <x v="3"/>
    <n v="1053"/>
    <n v="1288"/>
    <n v="14"/>
    <n v="14"/>
    <n v="450"/>
    <n v="5"/>
    <n v="5"/>
    <n v="0"/>
    <x v="0"/>
    <s v="Robot Kits"/>
    <s v="Robot Kits"/>
  </r>
  <r>
    <x v="0"/>
    <x v="3"/>
    <n v="1056"/>
    <n v="1487"/>
    <n v="13"/>
    <n v="13"/>
    <n v="189"/>
    <n v="5"/>
    <n v="5"/>
    <n v="0"/>
    <x v="0"/>
    <s v="Robot Kits"/>
    <s v="Robot Kits"/>
  </r>
  <r>
    <x v="0"/>
    <x v="3"/>
    <n v="1059"/>
    <n v="1551"/>
    <n v="12"/>
    <n v="12"/>
    <n v="334"/>
    <n v="2"/>
    <n v="2"/>
    <n v="0"/>
    <x v="0"/>
    <s v="Drone Kits"/>
    <s v="Drone Kits"/>
  </r>
  <r>
    <x v="0"/>
    <x v="3"/>
    <n v="1064"/>
    <n v="1586"/>
    <n v="12"/>
    <n v="12"/>
    <n v="128.97"/>
    <n v="7"/>
    <n v="7"/>
    <n v="0"/>
    <x v="0"/>
    <s v="Training Videos"/>
    <s v="Training Videos"/>
  </r>
  <r>
    <x v="0"/>
    <x v="3"/>
    <n v="1071"/>
    <n v="1425"/>
    <n v="14"/>
    <n v="14"/>
    <n v="224.75"/>
    <n v="7"/>
    <n v="7"/>
    <n v="0"/>
    <x v="0"/>
    <s v="Training Videos"/>
    <s v="Training Videos"/>
  </r>
  <r>
    <x v="0"/>
    <x v="3"/>
    <n v="1074"/>
    <n v="1428"/>
    <n v="14"/>
    <n v="14"/>
    <n v="99.8"/>
    <n v="4"/>
    <n v="4"/>
    <n v="0"/>
    <x v="0"/>
    <s v="eBooks"/>
    <s v="eBooks"/>
  </r>
  <r>
    <x v="0"/>
    <x v="3"/>
    <n v="1086"/>
    <n v="1406"/>
    <n v="14"/>
    <n v="14"/>
    <n v="144.94999999999999"/>
    <n v="7"/>
    <n v="7"/>
    <n v="0"/>
    <x v="0"/>
    <s v="Training Videos"/>
    <s v="Training Videos"/>
  </r>
  <r>
    <x v="0"/>
    <x v="3"/>
    <n v="1089"/>
    <n v="1576"/>
    <n v="12"/>
    <n v="12"/>
    <n v="998"/>
    <n v="3"/>
    <n v="3"/>
    <n v="0"/>
    <x v="0"/>
    <s v="Drones"/>
    <s v="Drones"/>
  </r>
  <r>
    <x v="0"/>
    <x v="3"/>
    <n v="1091"/>
    <n v="1542"/>
    <n v="13"/>
    <n v="13"/>
    <n v="1798"/>
    <n v="6"/>
    <n v="6"/>
    <n v="0"/>
    <x v="0"/>
    <s v="Robots"/>
    <s v="Robots"/>
  </r>
  <r>
    <x v="0"/>
    <x v="3"/>
    <n v="1093"/>
    <n v="1556"/>
    <n v="12"/>
    <n v="12"/>
    <n v="174.95000000000002"/>
    <n v="7"/>
    <n v="7"/>
    <n v="0"/>
    <x v="0"/>
    <s v="Training Videos"/>
    <s v="Training Videos"/>
  </r>
  <r>
    <x v="0"/>
    <x v="3"/>
    <n v="1094"/>
    <n v="1394"/>
    <n v="14"/>
    <n v="14"/>
    <n v="51.96"/>
    <n v="4"/>
    <n v="4"/>
    <n v="0"/>
    <x v="0"/>
    <s v="eBooks"/>
    <s v="eBooks"/>
  </r>
  <r>
    <x v="0"/>
    <x v="3"/>
    <n v="1095"/>
    <n v="1524"/>
    <n v="13"/>
    <n v="13"/>
    <n v="58.5"/>
    <n v="4"/>
    <n v="4"/>
    <n v="0"/>
    <x v="0"/>
    <s v="eBooks"/>
    <s v="eBooks"/>
  </r>
  <r>
    <x v="0"/>
    <x v="3"/>
    <n v="1096"/>
    <n v="1476"/>
    <n v="13"/>
    <n v="13"/>
    <n v="617.97"/>
    <n v="5"/>
    <n v="4"/>
    <n v="0"/>
    <x v="0"/>
    <s v="Robot Kits"/>
    <s v="eBooks"/>
  </r>
  <r>
    <x v="0"/>
    <x v="3"/>
    <n v="1099"/>
    <n v="1612"/>
    <n v="12"/>
    <n v="12"/>
    <n v="501"/>
    <n v="2"/>
    <n v="2"/>
    <n v="0"/>
    <x v="0"/>
    <s v="Drone Kits"/>
    <s v="Drone Kits"/>
  </r>
  <r>
    <x v="0"/>
    <x v="3"/>
    <n v="1101"/>
    <n v="1312"/>
    <n v="14"/>
    <n v="14"/>
    <n v="99.8"/>
    <n v="4"/>
    <n v="4"/>
    <n v="0"/>
    <x v="0"/>
    <s v="eBooks"/>
    <s v="eBooks"/>
  </r>
  <r>
    <x v="0"/>
    <x v="3"/>
    <n v="1103"/>
    <n v="1689"/>
    <n v="12"/>
    <n v="12"/>
    <n v="58.5"/>
    <n v="4"/>
    <n v="4"/>
    <n v="0"/>
    <x v="0"/>
    <s v="eBooks"/>
    <s v="eBooks"/>
  </r>
  <r>
    <x v="0"/>
    <x v="3"/>
    <n v="1113"/>
    <n v="1677"/>
    <n v="12"/>
    <n v="12"/>
    <n v="97.5"/>
    <n v="4"/>
    <n v="4"/>
    <n v="0"/>
    <x v="0"/>
    <s v="eBooks"/>
    <s v="eBooks"/>
  </r>
  <r>
    <x v="0"/>
    <x v="3"/>
    <n v="1133"/>
    <n v="1376"/>
    <n v="14"/>
    <n v="14"/>
    <n v="4194"/>
    <n v="6"/>
    <n v="6"/>
    <n v="0"/>
    <x v="0"/>
    <s v="Robots"/>
    <s v="Robots"/>
  </r>
  <r>
    <x v="0"/>
    <x v="3"/>
    <n v="1139"/>
    <n v="1633"/>
    <n v="12"/>
    <n v="12"/>
    <n v="945"/>
    <n v="5"/>
    <n v="5"/>
    <n v="0"/>
    <x v="0"/>
    <s v="Robot Kits"/>
    <s v="Robot Kits"/>
  </r>
  <r>
    <x v="0"/>
    <x v="3"/>
    <n v="1141"/>
    <n v="1503"/>
    <n v="13"/>
    <n v="13"/>
    <n v="5394"/>
    <n v="6"/>
    <n v="6"/>
    <n v="0"/>
    <x v="0"/>
    <s v="Robots"/>
    <s v="Robots"/>
  </r>
  <r>
    <x v="0"/>
    <x v="3"/>
    <n v="1142"/>
    <n v="1607"/>
    <n v="14"/>
    <n v="12"/>
    <n v="304.42999999999995"/>
    <n v="4"/>
    <n v="4"/>
    <n v="2"/>
    <x v="0"/>
    <s v="eBooks"/>
    <s v="eBooks"/>
  </r>
  <r>
    <x v="0"/>
    <x v="3"/>
    <n v="1144"/>
    <n v="1318"/>
    <n v="14"/>
    <n v="14"/>
    <n v="151.96"/>
    <n v="7"/>
    <n v="7"/>
    <n v="0"/>
    <x v="0"/>
    <s v="Training Videos"/>
    <s v="Training Videos"/>
  </r>
  <r>
    <x v="0"/>
    <x v="3"/>
    <n v="1146"/>
    <n v="1289"/>
    <n v="14"/>
    <n v="14"/>
    <n v="104.97"/>
    <n v="7"/>
    <n v="7"/>
    <n v="0"/>
    <x v="0"/>
    <s v="Training Videos"/>
    <s v="Training Videos"/>
  </r>
  <r>
    <x v="0"/>
    <x v="3"/>
    <n v="1155"/>
    <n v="1687"/>
    <n v="13"/>
    <n v="12"/>
    <n v="2192"/>
    <n v="7"/>
    <n v="5"/>
    <n v="1"/>
    <x v="0"/>
    <s v="Training Videos"/>
    <s v="Robot Kits"/>
  </r>
  <r>
    <x v="0"/>
    <x v="3"/>
    <n v="1160"/>
    <n v="1453"/>
    <n v="13"/>
    <n v="13"/>
    <n v="99.9"/>
    <n v="7"/>
    <n v="7"/>
    <n v="0"/>
    <x v="0"/>
    <s v="Training Videos"/>
    <s v="Training Videos"/>
  </r>
  <r>
    <x v="0"/>
    <x v="3"/>
    <n v="1167"/>
    <n v="1344"/>
    <n v="14"/>
    <n v="14"/>
    <n v="1350"/>
    <n v="3"/>
    <n v="3"/>
    <n v="0"/>
    <x v="0"/>
    <s v="Drones"/>
    <s v="Drones"/>
  </r>
  <r>
    <x v="0"/>
    <x v="3"/>
    <n v="1168"/>
    <n v="1559"/>
    <n v="12"/>
    <n v="12"/>
    <n v="67.959999999999994"/>
    <n v="4"/>
    <n v="4"/>
    <n v="0"/>
    <x v="0"/>
    <s v="eBooks"/>
    <s v="eBooks"/>
  </r>
  <r>
    <x v="0"/>
    <x v="3"/>
    <n v="1172"/>
    <n v="1502"/>
    <n v="13"/>
    <n v="13"/>
    <n v="345"/>
    <n v="2"/>
    <n v="2"/>
    <n v="0"/>
    <x v="0"/>
    <s v="Drone Kits"/>
    <s v="Drone Kits"/>
  </r>
  <r>
    <x v="0"/>
    <x v="3"/>
    <n v="1178"/>
    <n v="1478"/>
    <n v="13"/>
    <n v="13"/>
    <n v="24.950000000000003"/>
    <n v="1"/>
    <n v="1"/>
    <n v="0"/>
    <x v="0"/>
    <s v="Blueprints"/>
    <s v="Blueprints"/>
  </r>
  <r>
    <x v="0"/>
    <x v="3"/>
    <n v="1183"/>
    <n v="1460"/>
    <n v="13"/>
    <n v="13"/>
    <n v="756"/>
    <n v="5"/>
    <n v="5"/>
    <n v="0"/>
    <x v="0"/>
    <s v="Robot Kits"/>
    <s v="Robot Kits"/>
  </r>
  <r>
    <x v="0"/>
    <x v="3"/>
    <n v="1193"/>
    <n v="1337"/>
    <n v="14"/>
    <n v="14"/>
    <n v="3495"/>
    <n v="6"/>
    <n v="6"/>
    <n v="0"/>
    <x v="0"/>
    <s v="Robots"/>
    <s v="Robots"/>
  </r>
  <r>
    <x v="0"/>
    <x v="3"/>
    <n v="1196"/>
    <n v="1496"/>
    <n v="13"/>
    <n v="13"/>
    <n v="945"/>
    <n v="5"/>
    <n v="5"/>
    <n v="0"/>
    <x v="0"/>
    <s v="Robot Kits"/>
    <s v="Robot Kits"/>
  </r>
  <r>
    <x v="0"/>
    <x v="3"/>
    <n v="1202"/>
    <n v="1418"/>
    <n v="14"/>
    <n v="14"/>
    <n v="59.96"/>
    <n v="4"/>
    <n v="4"/>
    <n v="0"/>
    <x v="0"/>
    <s v="eBooks"/>
    <s v="eBooks"/>
  </r>
  <r>
    <x v="0"/>
    <x v="3"/>
    <n v="1205"/>
    <n v="1549"/>
    <n v="13"/>
    <n v="13"/>
    <n v="378"/>
    <n v="5"/>
    <n v="5"/>
    <n v="0"/>
    <x v="0"/>
    <s v="Robot Kits"/>
    <s v="Robot Kits"/>
  </r>
  <r>
    <x v="0"/>
    <x v="3"/>
    <n v="1228"/>
    <n v="1670"/>
    <n v="12"/>
    <n v="12"/>
    <n v="221.94"/>
    <n v="7"/>
    <n v="7"/>
    <n v="0"/>
    <x v="0"/>
    <s v="Training Videos"/>
    <s v="Training Videos"/>
  </r>
  <r>
    <x v="0"/>
    <x v="3"/>
    <n v="1233"/>
    <n v="1388"/>
    <n v="14"/>
    <n v="14"/>
    <n v="292.17999999999995"/>
    <n v="4"/>
    <n v="4"/>
    <n v="0"/>
    <x v="0"/>
    <s v="eBooks"/>
    <s v="eBooks"/>
  </r>
  <r>
    <x v="0"/>
    <x v="3"/>
    <n v="1235"/>
    <n v="1647"/>
    <n v="12"/>
    <n v="12"/>
    <n v="500"/>
    <n v="3"/>
    <n v="3"/>
    <n v="0"/>
    <x v="0"/>
    <s v="Drones"/>
    <s v="Drones"/>
  </r>
  <r>
    <x v="0"/>
    <x v="3"/>
    <n v="1239"/>
    <n v="1509"/>
    <n v="13"/>
    <n v="13"/>
    <n v="269.85000000000002"/>
    <n v="2"/>
    <n v="2"/>
    <n v="0"/>
    <x v="0"/>
    <s v="Drone Kits"/>
    <s v="Drone Kits"/>
  </r>
  <r>
    <x v="0"/>
    <x v="3"/>
    <n v="1241"/>
    <n v="1691"/>
    <n v="12"/>
    <n v="12"/>
    <n v="500"/>
    <n v="3"/>
    <n v="3"/>
    <n v="0"/>
    <x v="0"/>
    <s v="Drones"/>
    <s v="Drones"/>
  </r>
  <r>
    <x v="0"/>
    <x v="3"/>
    <n v="1242"/>
    <n v="1560"/>
    <n v="12"/>
    <n v="12"/>
    <n v="675"/>
    <n v="5"/>
    <n v="5"/>
    <n v="0"/>
    <x v="0"/>
    <s v="Robot Kits"/>
    <s v="Robot Kits"/>
  </r>
  <r>
    <x v="0"/>
    <x v="3"/>
    <n v="1253"/>
    <n v="1537"/>
    <n v="13"/>
    <n v="13"/>
    <n v="44.95"/>
    <n v="1"/>
    <n v="1"/>
    <n v="0"/>
    <x v="0"/>
    <s v="Blueprints"/>
    <s v="Blueprints"/>
  </r>
  <r>
    <x v="0"/>
    <x v="3"/>
    <n v="1256"/>
    <n v="1673"/>
    <n v="12"/>
    <n v="12"/>
    <n v="171.96"/>
    <n v="7"/>
    <n v="7"/>
    <n v="0"/>
    <x v="0"/>
    <s v="Training Videos"/>
    <s v="Training Videos"/>
  </r>
  <r>
    <x v="0"/>
    <x v="3"/>
    <n v="1263"/>
    <n v="1310"/>
    <n v="14"/>
    <n v="14"/>
    <n v="14.97"/>
    <n v="1"/>
    <n v="1"/>
    <n v="0"/>
    <x v="0"/>
    <s v="Blueprints"/>
    <s v="Blueprints"/>
  </r>
  <r>
    <x v="0"/>
    <x v="3"/>
    <n v="1265"/>
    <n v="1668"/>
    <n v="12"/>
    <n v="12"/>
    <n v="55"/>
    <n v="7"/>
    <n v="7"/>
    <n v="0"/>
    <x v="0"/>
    <s v="Training Videos"/>
    <s v="Training Videos"/>
  </r>
  <r>
    <x v="0"/>
    <x v="3"/>
    <n v="1273"/>
    <n v="1671"/>
    <n v="12"/>
    <n v="12"/>
    <n v="257.94"/>
    <n v="7"/>
    <n v="7"/>
    <n v="0"/>
    <x v="0"/>
    <s v="Training Videos"/>
    <s v="Training Videos"/>
  </r>
  <r>
    <x v="0"/>
    <x v="3"/>
    <n v="1284"/>
    <n v="1333"/>
    <n v="14"/>
    <n v="14"/>
    <n v="46.5"/>
    <n v="4"/>
    <n v="4"/>
    <n v="0"/>
    <x v="0"/>
    <s v="eBooks"/>
    <s v="eBooks"/>
  </r>
  <r>
    <x v="0"/>
    <x v="3"/>
    <n v="1295"/>
    <n v="1351"/>
    <n v="14"/>
    <n v="14"/>
    <n v="9.98"/>
    <n v="1"/>
    <n v="1"/>
    <n v="0"/>
    <x v="0"/>
    <s v="Blueprints"/>
    <s v="Blueprints"/>
  </r>
  <r>
    <x v="0"/>
    <x v="3"/>
    <n v="1306"/>
    <n v="1409"/>
    <n v="14"/>
    <n v="14"/>
    <n v="2097"/>
    <n v="6"/>
    <n v="6"/>
    <n v="0"/>
    <x v="0"/>
    <s v="Robots"/>
    <s v="Robots"/>
  </r>
  <r>
    <x v="0"/>
    <x v="3"/>
    <n v="1326"/>
    <n v="1505"/>
    <n v="13"/>
    <n v="13"/>
    <n v="684"/>
    <n v="6"/>
    <n v="6"/>
    <n v="0"/>
    <x v="0"/>
    <s v="Robots"/>
    <s v="Robots"/>
  </r>
  <r>
    <x v="0"/>
    <x v="3"/>
    <n v="1332"/>
    <n v="1557"/>
    <n v="12"/>
    <n v="12"/>
    <n v="60"/>
    <n v="1"/>
    <n v="1"/>
    <n v="0"/>
    <x v="0"/>
    <s v="Blueprints"/>
    <s v="Blueprints"/>
  </r>
  <r>
    <x v="0"/>
    <x v="3"/>
    <n v="1333"/>
    <n v="1466"/>
    <n v="13"/>
    <n v="13"/>
    <n v="537"/>
    <n v="2"/>
    <n v="2"/>
    <n v="0"/>
    <x v="0"/>
    <s v="Drone Kits"/>
    <s v="Drone Kits"/>
  </r>
  <r>
    <x v="0"/>
    <x v="3"/>
    <n v="1334"/>
    <n v="1369"/>
    <n v="14"/>
    <n v="14"/>
    <n v="1497"/>
    <n v="3"/>
    <n v="3"/>
    <n v="0"/>
    <x v="0"/>
    <s v="Drones"/>
    <s v="Drones"/>
  </r>
  <r>
    <x v="0"/>
    <x v="3"/>
    <n v="1349"/>
    <n v="1642"/>
    <n v="12"/>
    <n v="12"/>
    <n v="910"/>
    <n v="3"/>
    <n v="3"/>
    <n v="0"/>
    <x v="0"/>
    <s v="Drones"/>
    <s v="Drones"/>
  </r>
  <r>
    <x v="0"/>
    <x v="3"/>
    <n v="1357"/>
    <n v="1661"/>
    <n v="12"/>
    <n v="12"/>
    <n v="110.97"/>
    <n v="7"/>
    <n v="7"/>
    <n v="0"/>
    <x v="0"/>
    <s v="Training Videos"/>
    <s v="Training Videos"/>
  </r>
  <r>
    <x v="0"/>
    <x v="3"/>
    <n v="1360"/>
    <n v="1417"/>
    <n v="14"/>
    <n v="14"/>
    <n v="59.95"/>
    <n v="1"/>
    <n v="1"/>
    <n v="0"/>
    <x v="0"/>
    <s v="Blueprints"/>
    <s v="Blueprints"/>
  </r>
  <r>
    <x v="0"/>
    <x v="3"/>
    <n v="1366"/>
    <n v="1491"/>
    <n v="14"/>
    <n v="13"/>
    <n v="937.93000000000006"/>
    <n v="4"/>
    <n v="2"/>
    <n v="1"/>
    <x v="0"/>
    <s v="eBooks"/>
    <s v="Drone Kits"/>
  </r>
  <r>
    <x v="0"/>
    <x v="3"/>
    <n v="1371"/>
    <n v="1285"/>
    <n v="14"/>
    <n v="14"/>
    <n v="357"/>
    <n v="2"/>
    <n v="2"/>
    <n v="0"/>
    <x v="0"/>
    <s v="Drone Kits"/>
    <s v="Drone Kits"/>
  </r>
  <r>
    <x v="0"/>
    <x v="3"/>
    <n v="1373"/>
    <n v="1382"/>
    <n v="14"/>
    <n v="14"/>
    <n v="856"/>
    <n v="5"/>
    <n v="5"/>
    <n v="0"/>
    <x v="0"/>
    <s v="Robot Kits"/>
    <s v="Robot Kits"/>
  </r>
  <r>
    <x v="0"/>
    <x v="3"/>
    <n v="1374"/>
    <n v="1621"/>
    <n v="12"/>
    <n v="12"/>
    <n v="269.70000000000005"/>
    <n v="7"/>
    <n v="7"/>
    <n v="0"/>
    <x v="0"/>
    <s v="Training Videos"/>
    <s v="Training Videos"/>
  </r>
  <r>
    <x v="0"/>
    <x v="3"/>
    <n v="1390"/>
    <n v="1517"/>
    <n v="13"/>
    <n v="13"/>
    <n v="95.96"/>
    <n v="4"/>
    <n v="4"/>
    <n v="0"/>
    <x v="0"/>
    <s v="eBooks"/>
    <s v="eBooks"/>
  </r>
  <r>
    <x v="0"/>
    <x v="3"/>
    <n v="1397"/>
    <n v="1356"/>
    <n v="14"/>
    <n v="14"/>
    <n v="119.96"/>
    <n v="7"/>
    <n v="7"/>
    <n v="0"/>
    <x v="0"/>
    <s v="Training Videos"/>
    <s v="Training Videos"/>
  </r>
  <r>
    <x v="0"/>
    <x v="3"/>
    <n v="1399"/>
    <n v="1676"/>
    <n v="12"/>
    <n v="12"/>
    <n v="245"/>
    <n v="7"/>
    <n v="7"/>
    <n v="0"/>
    <x v="0"/>
    <s v="Training Videos"/>
    <s v="Training Videos"/>
  </r>
  <r>
    <x v="0"/>
    <x v="3"/>
    <n v="1400"/>
    <n v="1548"/>
    <n v="13"/>
    <n v="13"/>
    <n v="98"/>
    <n v="7"/>
    <n v="7"/>
    <n v="0"/>
    <x v="0"/>
    <s v="Training Videos"/>
    <s v="Training Videos"/>
  </r>
  <r>
    <x v="0"/>
    <x v="3"/>
    <n v="1401"/>
    <n v="1423"/>
    <n v="14"/>
    <n v="14"/>
    <n v="207"/>
    <n v="2"/>
    <n v="2"/>
    <n v="0"/>
    <x v="0"/>
    <s v="Drone Kits"/>
    <s v="Drone Kits"/>
  </r>
  <r>
    <x v="0"/>
    <x v="3"/>
    <n v="1407"/>
    <n v="1619"/>
    <n v="12"/>
    <n v="12"/>
    <n v="78"/>
    <n v="4"/>
    <n v="4"/>
    <n v="0"/>
    <x v="0"/>
    <s v="eBooks"/>
    <s v="eBooks"/>
  </r>
  <r>
    <x v="0"/>
    <x v="3"/>
    <n v="1410"/>
    <n v="1286"/>
    <n v="14"/>
    <n v="14"/>
    <n v="33.5"/>
    <n v="4"/>
    <n v="4"/>
    <n v="0"/>
    <x v="0"/>
    <s v="eBooks"/>
    <s v="eBooks"/>
  </r>
  <r>
    <x v="0"/>
    <x v="3"/>
    <n v="1426"/>
    <n v="1635"/>
    <n v="12"/>
    <n v="12"/>
    <n v="74.95"/>
    <n v="4"/>
    <n v="4"/>
    <n v="0"/>
    <x v="0"/>
    <s v="eBooks"/>
    <s v="eBooks"/>
  </r>
  <r>
    <x v="0"/>
    <x v="3"/>
    <n v="1428"/>
    <n v="1631"/>
    <n v="12"/>
    <n v="12"/>
    <n v="58.5"/>
    <n v="4"/>
    <n v="4"/>
    <n v="0"/>
    <x v="0"/>
    <s v="eBooks"/>
    <s v="eBooks"/>
  </r>
  <r>
    <x v="0"/>
    <x v="3"/>
    <n v="1432"/>
    <n v="1438"/>
    <n v="13"/>
    <n v="13"/>
    <n v="756"/>
    <n v="5"/>
    <n v="5"/>
    <n v="0"/>
    <x v="0"/>
    <s v="Robot Kits"/>
    <s v="Robot Kits"/>
  </r>
  <r>
    <x v="0"/>
    <x v="3"/>
    <n v="1433"/>
    <n v="1688"/>
    <n v="12"/>
    <n v="12"/>
    <n v="1497"/>
    <n v="3"/>
    <n v="3"/>
    <n v="0"/>
    <x v="0"/>
    <s v="Drones"/>
    <s v="Drones"/>
  </r>
  <r>
    <x v="0"/>
    <x v="3"/>
    <n v="1436"/>
    <n v="1432"/>
    <n v="14"/>
    <n v="14"/>
    <n v="67.959999999999994"/>
    <n v="4"/>
    <n v="4"/>
    <n v="0"/>
    <x v="0"/>
    <s v="eBooks"/>
    <s v="eBooks"/>
  </r>
  <r>
    <x v="0"/>
    <x v="3"/>
    <n v="1437"/>
    <n v="1623"/>
    <n v="14"/>
    <n v="12"/>
    <n v="3500"/>
    <n v="3"/>
    <n v="3"/>
    <n v="2"/>
    <x v="0"/>
    <s v="Drones"/>
    <s v="Drones"/>
  </r>
  <r>
    <x v="0"/>
    <x v="3"/>
    <n v="1438"/>
    <n v="1446"/>
    <n v="13"/>
    <n v="13"/>
    <n v="58.95"/>
    <n v="2"/>
    <n v="2"/>
    <n v="0"/>
    <x v="0"/>
    <s v="Drone Kits"/>
    <s v="Drone Kits"/>
  </r>
  <r>
    <x v="0"/>
    <x v="3"/>
    <n v="1446"/>
    <n v="1500"/>
    <n v="13"/>
    <n v="13"/>
    <n v="32.97"/>
    <n v="1"/>
    <n v="1"/>
    <n v="0"/>
    <x v="0"/>
    <s v="Blueprints"/>
    <s v="Blueprints"/>
  </r>
  <r>
    <x v="0"/>
    <x v="3"/>
    <n v="1450"/>
    <n v="1292"/>
    <n v="14"/>
    <n v="14"/>
    <n v="99.9"/>
    <n v="7"/>
    <n v="7"/>
    <n v="0"/>
    <x v="0"/>
    <s v="Training Videos"/>
    <s v="Training Videos"/>
  </r>
  <r>
    <x v="0"/>
    <x v="3"/>
    <n v="1451"/>
    <n v="1561"/>
    <n v="12"/>
    <n v="12"/>
    <n v="162"/>
    <n v="2"/>
    <n v="2"/>
    <n v="0"/>
    <x v="0"/>
    <s v="Drone Kits"/>
    <s v="Drone Kits"/>
  </r>
  <r>
    <x v="0"/>
    <x v="3"/>
    <n v="1453"/>
    <n v="1304"/>
    <n v="14"/>
    <n v="14"/>
    <n v="124.75"/>
    <n v="4"/>
    <n v="4"/>
    <n v="0"/>
    <x v="0"/>
    <s v="eBooks"/>
    <s v="eBooks"/>
  </r>
  <r>
    <x v="0"/>
    <x v="3"/>
    <n v="1457"/>
    <n v="1665"/>
    <n v="12"/>
    <n v="12"/>
    <n v="119.94"/>
    <n v="4"/>
    <n v="4"/>
    <n v="0"/>
    <x v="0"/>
    <s v="eBooks"/>
    <s v="eBooks"/>
  </r>
  <r>
    <x v="0"/>
    <x v="3"/>
    <n v="1459"/>
    <n v="1624"/>
    <n v="12"/>
    <n v="12"/>
    <n v="24.99"/>
    <n v="4"/>
    <n v="4"/>
    <n v="0"/>
    <x v="0"/>
    <s v="eBooks"/>
    <s v="eBooks"/>
  </r>
  <r>
    <x v="0"/>
    <x v="3"/>
    <n v="1460"/>
    <n v="1321"/>
    <n v="14"/>
    <n v="14"/>
    <n v="44.95"/>
    <n v="1"/>
    <n v="1"/>
    <n v="0"/>
    <x v="0"/>
    <s v="Blueprints"/>
    <s v="Blueprints"/>
  </r>
  <r>
    <x v="0"/>
    <x v="3"/>
    <n v="1468"/>
    <n v="1497"/>
    <n v="13"/>
    <n v="13"/>
    <n v="29.98"/>
    <n v="4"/>
    <n v="4"/>
    <n v="0"/>
    <x v="0"/>
    <s v="eBooks"/>
    <s v="eBooks"/>
  </r>
  <r>
    <x v="0"/>
    <x v="3"/>
    <n v="1478"/>
    <n v="1317"/>
    <n v="14"/>
    <n v="14"/>
    <n v="199.8"/>
    <n v="7"/>
    <n v="7"/>
    <n v="0"/>
    <x v="0"/>
    <s v="Training Videos"/>
    <s v="Training Videos"/>
  </r>
  <r>
    <x v="0"/>
    <x v="3"/>
    <n v="1490"/>
    <n v="1587"/>
    <n v="12"/>
    <n v="12"/>
    <n v="157.5"/>
    <n v="4"/>
    <n v="1"/>
    <n v="0"/>
    <x v="0"/>
    <s v="eBooks"/>
    <s v="Blueprints"/>
  </r>
  <r>
    <x v="0"/>
    <x v="3"/>
    <n v="1516"/>
    <n v="1424"/>
    <n v="14"/>
    <n v="14"/>
    <n v="98.850000000000009"/>
    <n v="7"/>
    <n v="7"/>
    <n v="0"/>
    <x v="0"/>
    <s v="Training Videos"/>
    <s v="Training Videos"/>
  </r>
  <r>
    <x v="0"/>
    <x v="3"/>
    <n v="1520"/>
    <n v="1573"/>
    <n v="12"/>
    <n v="12"/>
    <n v="189.95000000000002"/>
    <n v="7"/>
    <n v="7"/>
    <n v="0"/>
    <x v="0"/>
    <s v="Training Videos"/>
    <s v="Training Videos"/>
  </r>
  <r>
    <x v="0"/>
    <x v="3"/>
    <n v="1521"/>
    <n v="1360"/>
    <n v="14"/>
    <n v="14"/>
    <n v="39.950000000000003"/>
    <n v="1"/>
    <n v="1"/>
    <n v="0"/>
    <x v="0"/>
    <s v="Blueprints"/>
    <s v="Blueprints"/>
  </r>
  <r>
    <x v="0"/>
    <x v="3"/>
    <n v="1525"/>
    <n v="1430"/>
    <n v="14"/>
    <n v="14"/>
    <n v="35.96"/>
    <n v="1"/>
    <n v="1"/>
    <n v="0"/>
    <x v="0"/>
    <s v="Blueprints"/>
    <s v="Blueprints"/>
  </r>
  <r>
    <x v="0"/>
    <x v="3"/>
    <n v="1528"/>
    <n v="1464"/>
    <n v="13"/>
    <n v="13"/>
    <n v="1647"/>
    <n v="6"/>
    <n v="6"/>
    <n v="0"/>
    <x v="0"/>
    <s v="Robots"/>
    <s v="Robots"/>
  </r>
  <r>
    <x v="0"/>
    <x v="3"/>
    <n v="1536"/>
    <n v="1465"/>
    <n v="13"/>
    <n v="13"/>
    <n v="42.99"/>
    <n v="7"/>
    <n v="7"/>
    <n v="0"/>
    <x v="0"/>
    <s v="Training Videos"/>
    <s v="Training Videos"/>
  </r>
  <r>
    <x v="0"/>
    <x v="3"/>
    <n v="1538"/>
    <n v="1372"/>
    <n v="14"/>
    <n v="14"/>
    <n v="1365"/>
    <n v="3"/>
    <n v="3"/>
    <n v="0"/>
    <x v="0"/>
    <s v="Drones"/>
    <s v="Drones"/>
  </r>
  <r>
    <x v="0"/>
    <x v="3"/>
    <n v="1544"/>
    <n v="1315"/>
    <n v="14"/>
    <n v="14"/>
    <n v="119.96"/>
    <n v="7"/>
    <n v="7"/>
    <n v="0"/>
    <x v="0"/>
    <s v="Training Videos"/>
    <s v="Training Videos"/>
  </r>
  <r>
    <x v="0"/>
    <x v="3"/>
    <n v="1549"/>
    <n v="1454"/>
    <n v="13"/>
    <n v="13"/>
    <n v="147"/>
    <n v="7"/>
    <n v="7"/>
    <n v="0"/>
    <x v="0"/>
    <s v="Training Videos"/>
    <s v="Training Videos"/>
  </r>
  <r>
    <x v="0"/>
    <x v="3"/>
    <n v="1552"/>
    <n v="1305"/>
    <n v="14"/>
    <n v="14"/>
    <n v="1350"/>
    <n v="5"/>
    <n v="5"/>
    <n v="0"/>
    <x v="0"/>
    <s v="Robot Kits"/>
    <s v="Robot Kits"/>
  </r>
  <r>
    <x v="0"/>
    <x v="3"/>
    <n v="1554"/>
    <n v="1387"/>
    <n v="14"/>
    <n v="14"/>
    <n v="83.94"/>
    <n v="4"/>
    <n v="4"/>
    <n v="0"/>
    <x v="0"/>
    <s v="eBooks"/>
    <s v="eBooks"/>
  </r>
  <r>
    <x v="0"/>
    <x v="3"/>
    <n v="1570"/>
    <n v="1416"/>
    <n v="14"/>
    <n v="14"/>
    <n v="315"/>
    <n v="7"/>
    <n v="4"/>
    <n v="0"/>
    <x v="0"/>
    <s v="Training Videos"/>
    <s v="eBooks"/>
  </r>
  <r>
    <x v="0"/>
    <x v="3"/>
    <n v="1572"/>
    <n v="1440"/>
    <n v="13"/>
    <n v="13"/>
    <n v="1000"/>
    <n v="3"/>
    <n v="3"/>
    <n v="0"/>
    <x v="0"/>
    <s v="Drones"/>
    <s v="Drones"/>
  </r>
  <r>
    <x v="0"/>
    <x v="3"/>
    <n v="1573"/>
    <n v="1342"/>
    <n v="14"/>
    <n v="14"/>
    <n v="179.8"/>
    <n v="7"/>
    <n v="7"/>
    <n v="0"/>
    <x v="0"/>
    <s v="Training Videos"/>
    <s v="Training Videos"/>
  </r>
  <r>
    <x v="0"/>
    <x v="3"/>
    <n v="1575"/>
    <n v="1678"/>
    <n v="12"/>
    <n v="12"/>
    <n v="750"/>
    <n v="3"/>
    <n v="3"/>
    <n v="0"/>
    <x v="0"/>
    <s v="Drones"/>
    <s v="Drones"/>
  </r>
  <r>
    <x v="0"/>
    <x v="3"/>
    <n v="1576"/>
    <n v="1362"/>
    <n v="14"/>
    <n v="14"/>
    <n v="500"/>
    <n v="3"/>
    <n v="3"/>
    <n v="0"/>
    <x v="0"/>
    <s v="Drones"/>
    <s v="Drones"/>
  </r>
  <r>
    <x v="0"/>
    <x v="3"/>
    <n v="1598"/>
    <n v="1611"/>
    <n v="12"/>
    <n v="12"/>
    <n v="2396"/>
    <n v="6"/>
    <n v="6"/>
    <n v="0"/>
    <x v="0"/>
    <s v="Robots"/>
    <s v="Robots"/>
  </r>
  <r>
    <x v="0"/>
    <x v="3"/>
    <n v="1601"/>
    <n v="1461"/>
    <n v="13"/>
    <n v="13"/>
    <n v="67.959999999999994"/>
    <n v="4"/>
    <n v="4"/>
    <n v="0"/>
    <x v="0"/>
    <s v="eBooks"/>
    <s v="eBooks"/>
  </r>
  <r>
    <x v="0"/>
    <x v="3"/>
    <n v="1608"/>
    <n v="1539"/>
    <n v="13"/>
    <n v="13"/>
    <n v="299.70000000000005"/>
    <n v="7"/>
    <n v="7"/>
    <n v="0"/>
    <x v="0"/>
    <s v="Training Videos"/>
    <s v="Training Videos"/>
  </r>
  <r>
    <x v="0"/>
    <x v="3"/>
    <n v="1613"/>
    <n v="1616"/>
    <n v="12"/>
    <n v="12"/>
    <n v="59.98"/>
    <n v="7"/>
    <n v="7"/>
    <n v="0"/>
    <x v="0"/>
    <s v="Training Videos"/>
    <s v="Training Videos"/>
  </r>
  <r>
    <x v="0"/>
    <x v="3"/>
    <n v="1614"/>
    <n v="1545"/>
    <n v="13"/>
    <n v="13"/>
    <n v="716"/>
    <n v="2"/>
    <n v="2"/>
    <n v="0"/>
    <x v="0"/>
    <s v="Drone Kits"/>
    <s v="Drone Kits"/>
  </r>
  <r>
    <x v="0"/>
    <x v="3"/>
    <n v="1620"/>
    <n v="1426"/>
    <n v="14"/>
    <n v="14"/>
    <n v="19.5"/>
    <n v="4"/>
    <n v="4"/>
    <n v="0"/>
    <x v="0"/>
    <s v="eBooks"/>
    <s v="eBooks"/>
  </r>
  <r>
    <x v="0"/>
    <x v="3"/>
    <n v="1630"/>
    <n v="1474"/>
    <n v="14"/>
    <n v="13"/>
    <n v="1129.75"/>
    <n v="2"/>
    <n v="2"/>
    <n v="1"/>
    <x v="0"/>
    <s v="Drone Kits"/>
    <s v="Drone Kits"/>
  </r>
  <r>
    <x v="0"/>
    <x v="3"/>
    <n v="1636"/>
    <n v="1309"/>
    <n v="14"/>
    <n v="14"/>
    <n v="357"/>
    <n v="2"/>
    <n v="2"/>
    <n v="0"/>
    <x v="0"/>
    <s v="Drone Kits"/>
    <s v="Drone Kits"/>
  </r>
  <r>
    <x v="0"/>
    <x v="3"/>
    <n v="1638"/>
    <n v="1316"/>
    <n v="14"/>
    <n v="14"/>
    <n v="276"/>
    <n v="2"/>
    <n v="2"/>
    <n v="0"/>
    <x v="0"/>
    <s v="Drone Kits"/>
    <s v="Drone Kits"/>
  </r>
  <r>
    <x v="0"/>
    <x v="3"/>
    <n v="1654"/>
    <n v="1492"/>
    <n v="13"/>
    <n v="13"/>
    <n v="35"/>
    <n v="4"/>
    <n v="4"/>
    <n v="0"/>
    <x v="0"/>
    <s v="eBooks"/>
    <s v="eBooks"/>
  </r>
  <r>
    <x v="0"/>
    <x v="3"/>
    <n v="1669"/>
    <n v="1407"/>
    <n v="14"/>
    <n v="14"/>
    <n v="104.75"/>
    <n v="4"/>
    <n v="4"/>
    <n v="0"/>
    <x v="0"/>
    <s v="eBooks"/>
    <s v="eBooks"/>
  </r>
  <r>
    <x v="0"/>
    <x v="3"/>
    <n v="1677"/>
    <n v="1672"/>
    <n v="12"/>
    <n v="12"/>
    <n v="1365"/>
    <n v="3"/>
    <n v="3"/>
    <n v="0"/>
    <x v="0"/>
    <s v="Drones"/>
    <s v="Drones"/>
  </r>
  <r>
    <x v="0"/>
    <x v="3"/>
    <n v="1682"/>
    <n v="1601"/>
    <n v="12"/>
    <n v="12"/>
    <n v="500"/>
    <n v="3"/>
    <n v="3"/>
    <n v="0"/>
    <x v="0"/>
    <s v="Drones"/>
    <s v="Drones"/>
  </r>
  <r>
    <x v="0"/>
    <x v="3"/>
    <n v="1692"/>
    <n v="1637"/>
    <n v="12"/>
    <n v="12"/>
    <n v="2736"/>
    <n v="6"/>
    <n v="6"/>
    <n v="0"/>
    <x v="0"/>
    <s v="Robots"/>
    <s v="Robots"/>
  </r>
  <r>
    <x v="0"/>
    <x v="3"/>
    <n v="1695"/>
    <n v="1323"/>
    <n v="14"/>
    <n v="14"/>
    <n v="1284"/>
    <n v="5"/>
    <n v="5"/>
    <n v="0"/>
    <x v="0"/>
    <s v="Robot Kits"/>
    <s v="Robot Kits"/>
  </r>
  <r>
    <x v="0"/>
    <x v="3"/>
    <n v="1697"/>
    <n v="1451"/>
    <n v="13"/>
    <n v="13"/>
    <n v="84.949999999999989"/>
    <n v="4"/>
    <n v="4"/>
    <n v="0"/>
    <x v="0"/>
    <s v="eBooks"/>
    <s v="eBooks"/>
  </r>
  <r>
    <x v="0"/>
    <x v="3"/>
    <n v="1704"/>
    <n v="1296"/>
    <n v="14"/>
    <n v="14"/>
    <n v="3495"/>
    <n v="6"/>
    <n v="6"/>
    <n v="0"/>
    <x v="0"/>
    <s v="Robots"/>
    <s v="Robots"/>
  </r>
  <r>
    <x v="0"/>
    <x v="3"/>
    <n v="1714"/>
    <n v="1482"/>
    <n v="13"/>
    <n v="13"/>
    <n v="750"/>
    <n v="3"/>
    <n v="3"/>
    <n v="0"/>
    <x v="0"/>
    <s v="Drones"/>
    <s v="Drones"/>
  </r>
  <r>
    <x v="0"/>
    <x v="3"/>
    <n v="1717"/>
    <n v="1640"/>
    <n v="12"/>
    <n v="12"/>
    <n v="1198"/>
    <n v="6"/>
    <n v="6"/>
    <n v="0"/>
    <x v="0"/>
    <s v="Robots"/>
    <s v="Robots"/>
  </r>
  <r>
    <x v="0"/>
    <x v="3"/>
    <n v="1719"/>
    <n v="1684"/>
    <n v="12"/>
    <n v="12"/>
    <n v="29.99"/>
    <n v="7"/>
    <n v="7"/>
    <n v="0"/>
    <x v="0"/>
    <s v="Training Videos"/>
    <s v="Training Videos"/>
  </r>
  <r>
    <x v="0"/>
    <x v="3"/>
    <n v="1726"/>
    <n v="1357"/>
    <n v="14"/>
    <n v="14"/>
    <n v="2250"/>
    <n v="3"/>
    <n v="3"/>
    <n v="0"/>
    <x v="0"/>
    <s v="Drones"/>
    <s v="Drones"/>
  </r>
  <r>
    <x v="0"/>
    <x v="3"/>
    <n v="1734"/>
    <n v="1493"/>
    <n v="13"/>
    <n v="13"/>
    <n v="1198"/>
    <n v="6"/>
    <n v="6"/>
    <n v="0"/>
    <x v="0"/>
    <s v="Robots"/>
    <s v="Robots"/>
  </r>
  <r>
    <x v="0"/>
    <x v="3"/>
    <n v="1747"/>
    <n v="1651"/>
    <n v="12"/>
    <n v="12"/>
    <n v="1655.52"/>
    <n v="7"/>
    <n v="2"/>
    <n v="0"/>
    <x v="0"/>
    <s v="Training Videos"/>
    <s v="Drone Kits"/>
  </r>
  <r>
    <x v="0"/>
    <x v="3"/>
    <n v="1752"/>
    <n v="1457"/>
    <n v="13"/>
    <n v="13"/>
    <n v="567"/>
    <n v="5"/>
    <n v="5"/>
    <n v="0"/>
    <x v="0"/>
    <s v="Robot Kits"/>
    <s v="Robot Kits"/>
  </r>
  <r>
    <x v="0"/>
    <x v="3"/>
    <n v="1754"/>
    <n v="1494"/>
    <n v="13"/>
    <n v="13"/>
    <n v="139.96"/>
    <n v="7"/>
    <n v="7"/>
    <n v="0"/>
    <x v="0"/>
    <s v="Training Videos"/>
    <s v="Training Videos"/>
  </r>
  <r>
    <x v="0"/>
    <x v="3"/>
    <n v="1758"/>
    <n v="1472"/>
    <n v="14"/>
    <n v="13"/>
    <n v="835.96"/>
    <n v="7"/>
    <n v="2"/>
    <n v="1"/>
    <x v="0"/>
    <s v="Training Videos"/>
    <s v="Drone Kits"/>
  </r>
  <r>
    <x v="0"/>
    <x v="3"/>
    <n v="1762"/>
    <n v="1412"/>
    <n v="14"/>
    <n v="14"/>
    <n v="162"/>
    <n v="2"/>
    <n v="2"/>
    <n v="0"/>
    <x v="0"/>
    <s v="Drone Kits"/>
    <s v="Drone Kits"/>
  </r>
  <r>
    <x v="0"/>
    <x v="3"/>
    <n v="1765"/>
    <n v="1535"/>
    <n v="13"/>
    <n v="13"/>
    <n v="74.849999999999994"/>
    <n v="4"/>
    <n v="4"/>
    <n v="0"/>
    <x v="0"/>
    <s v="eBooks"/>
    <s v="eBooks"/>
  </r>
  <r>
    <x v="0"/>
    <x v="3"/>
    <n v="1766"/>
    <n v="1340"/>
    <n v="14"/>
    <n v="14"/>
    <n v="2736"/>
    <n v="6"/>
    <n v="6"/>
    <n v="0"/>
    <x v="0"/>
    <s v="Robots"/>
    <s v="Robots"/>
  </r>
  <r>
    <x v="0"/>
    <x v="3"/>
    <n v="1769"/>
    <n v="1520"/>
    <n v="13"/>
    <n v="13"/>
    <n v="174.95000000000002"/>
    <n v="7"/>
    <n v="7"/>
    <n v="0"/>
    <x v="0"/>
    <s v="Training Videos"/>
    <s v="Training Videos"/>
  </r>
  <r>
    <x v="0"/>
    <x v="3"/>
    <n v="1794"/>
    <n v="1512"/>
    <n v="13"/>
    <n v="13"/>
    <n v="71.97"/>
    <n v="4"/>
    <n v="4"/>
    <n v="0"/>
    <x v="0"/>
    <s v="eBooks"/>
    <s v="eBooks"/>
  </r>
  <r>
    <x v="0"/>
    <x v="3"/>
    <n v="1797"/>
    <n v="1498"/>
    <n v="13"/>
    <n v="13"/>
    <n v="1134"/>
    <n v="5"/>
    <n v="5"/>
    <n v="0"/>
    <x v="0"/>
    <s v="Robot Kits"/>
    <s v="Robot Kits"/>
  </r>
  <r>
    <x v="0"/>
    <x v="3"/>
    <n v="1799"/>
    <n v="1536"/>
    <n v="13"/>
    <n v="13"/>
    <n v="23.98"/>
    <n v="1"/>
    <n v="1"/>
    <n v="0"/>
    <x v="0"/>
    <s v="Blueprints"/>
    <s v="Blueprints"/>
  </r>
  <r>
    <x v="0"/>
    <x v="3"/>
    <n v="1803"/>
    <n v="1533"/>
    <n v="13"/>
    <n v="13"/>
    <n v="44.97"/>
    <n v="4"/>
    <n v="4"/>
    <n v="0"/>
    <x v="0"/>
    <s v="eBooks"/>
    <s v="eBooks"/>
  </r>
  <r>
    <x v="0"/>
    <x v="3"/>
    <n v="1812"/>
    <n v="1645"/>
    <n v="12"/>
    <n v="12"/>
    <n v="78"/>
    <n v="4"/>
    <n v="4"/>
    <n v="0"/>
    <x v="0"/>
    <s v="eBooks"/>
    <s v="eBooks"/>
  </r>
  <r>
    <x v="0"/>
    <x v="3"/>
    <n v="1832"/>
    <n v="1379"/>
    <n v="14"/>
    <n v="14"/>
    <n v="221.94"/>
    <n v="7"/>
    <n v="7"/>
    <n v="0"/>
    <x v="0"/>
    <s v="Training Videos"/>
    <s v="Training Videos"/>
  </r>
  <r>
    <x v="0"/>
    <x v="3"/>
    <n v="1834"/>
    <n v="1355"/>
    <n v="14"/>
    <n v="14"/>
    <n v="1365"/>
    <n v="3"/>
    <n v="3"/>
    <n v="0"/>
    <x v="0"/>
    <s v="Drones"/>
    <s v="Drones"/>
  </r>
  <r>
    <x v="0"/>
    <x v="3"/>
    <n v="1837"/>
    <n v="1532"/>
    <n v="13"/>
    <n v="13"/>
    <n v="189.95000000000002"/>
    <n v="7"/>
    <n v="7"/>
    <n v="0"/>
    <x v="0"/>
    <s v="Training Videos"/>
    <s v="Training Videos"/>
  </r>
  <r>
    <x v="0"/>
    <x v="3"/>
    <n v="1840"/>
    <n v="1594"/>
    <n v="12"/>
    <n v="12"/>
    <n v="31"/>
    <n v="4"/>
    <n v="4"/>
    <n v="0"/>
    <x v="0"/>
    <s v="eBooks"/>
    <s v="eBooks"/>
  </r>
  <r>
    <x v="0"/>
    <x v="3"/>
    <n v="1850"/>
    <n v="1328"/>
    <n v="14"/>
    <n v="14"/>
    <n v="72"/>
    <n v="1"/>
    <n v="1"/>
    <n v="0"/>
    <x v="0"/>
    <s v="Blueprints"/>
    <s v="Blueprints"/>
  </r>
  <r>
    <x v="0"/>
    <x v="3"/>
    <n v="1851"/>
    <n v="1501"/>
    <n v="13"/>
    <n v="13"/>
    <n v="115.96"/>
    <n v="7"/>
    <n v="7"/>
    <n v="0"/>
    <x v="0"/>
    <s v="Training Videos"/>
    <s v="Training Videos"/>
  </r>
  <r>
    <x v="0"/>
    <x v="3"/>
    <n v="1854"/>
    <n v="1580"/>
    <n v="12"/>
    <n v="12"/>
    <n v="113.97"/>
    <n v="7"/>
    <n v="7"/>
    <n v="0"/>
    <x v="0"/>
    <s v="Training Videos"/>
    <s v="Training Videos"/>
  </r>
  <r>
    <x v="0"/>
    <x v="3"/>
    <n v="1857"/>
    <n v="1630"/>
    <n v="12"/>
    <n v="12"/>
    <n v="1497"/>
    <n v="3"/>
    <n v="3"/>
    <n v="0"/>
    <x v="0"/>
    <s v="Drones"/>
    <s v="Drones"/>
  </r>
  <r>
    <x v="0"/>
    <x v="3"/>
    <n v="1864"/>
    <n v="1331"/>
    <n v="14"/>
    <n v="14"/>
    <n v="97.5"/>
    <n v="4"/>
    <n v="4"/>
    <n v="0"/>
    <x v="0"/>
    <s v="eBooks"/>
    <s v="eBooks"/>
  </r>
  <r>
    <x v="0"/>
    <x v="3"/>
    <n v="1865"/>
    <n v="1564"/>
    <n v="12"/>
    <n v="12"/>
    <n v="79.959999999999994"/>
    <n v="4"/>
    <n v="4"/>
    <n v="0"/>
    <x v="0"/>
    <s v="eBooks"/>
    <s v="eBooks"/>
  </r>
  <r>
    <x v="0"/>
    <x v="3"/>
    <n v="1879"/>
    <n v="1391"/>
    <n v="14"/>
    <n v="14"/>
    <n v="149.94999999999999"/>
    <n v="7"/>
    <n v="7"/>
    <n v="0"/>
    <x v="0"/>
    <s v="Training Videos"/>
    <s v="Training Videos"/>
  </r>
  <r>
    <x v="0"/>
    <x v="3"/>
    <n v="1883"/>
    <n v="1666"/>
    <n v="12"/>
    <n v="12"/>
    <n v="189.95000000000002"/>
    <n v="7"/>
    <n v="7"/>
    <n v="0"/>
    <x v="0"/>
    <s v="Training Videos"/>
    <s v="Training Videos"/>
  </r>
  <r>
    <x v="0"/>
    <x v="3"/>
    <n v="1893"/>
    <n v="1528"/>
    <n v="13"/>
    <n v="13"/>
    <n v="9.98"/>
    <n v="1"/>
    <n v="1"/>
    <n v="0"/>
    <x v="0"/>
    <s v="Blueprints"/>
    <s v="Blueprints"/>
  </r>
  <r>
    <x v="0"/>
    <x v="3"/>
    <n v="1894"/>
    <n v="1473"/>
    <n v="13"/>
    <n v="13"/>
    <n v="97.5"/>
    <n v="4"/>
    <n v="4"/>
    <n v="0"/>
    <x v="0"/>
    <s v="eBooks"/>
    <s v="eBooks"/>
  </r>
  <r>
    <x v="0"/>
    <x v="3"/>
    <n v="1903"/>
    <n v="1639"/>
    <n v="12"/>
    <n v="12"/>
    <n v="3420"/>
    <n v="6"/>
    <n v="6"/>
    <n v="0"/>
    <x v="0"/>
    <s v="Robots"/>
    <s v="Robots"/>
  </r>
  <r>
    <x v="0"/>
    <x v="3"/>
    <n v="1918"/>
    <n v="1664"/>
    <n v="13"/>
    <n v="12"/>
    <n v="1615.25"/>
    <n v="5"/>
    <n v="4"/>
    <n v="1"/>
    <x v="0"/>
    <s v="Robot Kits"/>
    <s v="eBooks"/>
  </r>
  <r>
    <x v="0"/>
    <x v="3"/>
    <n v="1920"/>
    <n v="1339"/>
    <n v="14"/>
    <n v="14"/>
    <n v="44.97"/>
    <n v="4"/>
    <n v="4"/>
    <n v="0"/>
    <x v="0"/>
    <s v="eBooks"/>
    <s v="eBooks"/>
  </r>
  <r>
    <x v="0"/>
    <x v="3"/>
    <n v="1924"/>
    <n v="1622"/>
    <n v="12"/>
    <n v="12"/>
    <n v="67.959999999999994"/>
    <n v="4"/>
    <n v="4"/>
    <n v="0"/>
    <x v="0"/>
    <s v="eBooks"/>
    <s v="eBooks"/>
  </r>
  <r>
    <x v="0"/>
    <x v="3"/>
    <n v="1935"/>
    <n v="1589"/>
    <n v="12"/>
    <n v="12"/>
    <n v="1820"/>
    <n v="3"/>
    <n v="3"/>
    <n v="0"/>
    <x v="0"/>
    <s v="Drones"/>
    <s v="Drones"/>
  </r>
  <r>
    <x v="0"/>
    <x v="3"/>
    <n v="1943"/>
    <n v="1489"/>
    <n v="13"/>
    <n v="13"/>
    <n v="149.85000000000002"/>
    <n v="7"/>
    <n v="7"/>
    <n v="0"/>
    <x v="0"/>
    <s v="Training Videos"/>
    <s v="Training Videos"/>
  </r>
  <r>
    <x v="0"/>
    <x v="3"/>
    <n v="1944"/>
    <n v="1593"/>
    <n v="12"/>
    <n v="12"/>
    <n v="113.97"/>
    <n v="7"/>
    <n v="7"/>
    <n v="0"/>
    <x v="0"/>
    <s v="Training Videos"/>
    <s v="Training Videos"/>
  </r>
  <r>
    <x v="0"/>
    <x v="3"/>
    <n v="1946"/>
    <n v="1471"/>
    <n v="13"/>
    <n v="13"/>
    <n v="58.95"/>
    <n v="2"/>
    <n v="2"/>
    <n v="0"/>
    <x v="0"/>
    <s v="Drone Kits"/>
    <s v="Drone Kits"/>
  </r>
  <r>
    <x v="0"/>
    <x v="3"/>
    <n v="1948"/>
    <n v="1649"/>
    <n v="12"/>
    <n v="12"/>
    <n v="5394"/>
    <n v="6"/>
    <n v="6"/>
    <n v="0"/>
    <x v="0"/>
    <s v="Robots"/>
    <s v="Robots"/>
  </r>
  <r>
    <x v="0"/>
    <x v="3"/>
    <n v="1957"/>
    <n v="1540"/>
    <n v="13"/>
    <n v="13"/>
    <n v="856"/>
    <n v="5"/>
    <n v="5"/>
    <n v="0"/>
    <x v="0"/>
    <s v="Robot Kits"/>
    <s v="Robot Kits"/>
  </r>
  <r>
    <x v="0"/>
    <x v="3"/>
    <n v="1961"/>
    <n v="1290"/>
    <n v="14"/>
    <n v="14"/>
    <n v="267"/>
    <n v="2"/>
    <n v="2"/>
    <n v="0"/>
    <x v="0"/>
    <s v="Drone Kits"/>
    <s v="Drone Kits"/>
  </r>
  <r>
    <x v="0"/>
    <x v="3"/>
    <n v="1963"/>
    <n v="1480"/>
    <n v="13"/>
    <n v="13"/>
    <n v="449.75"/>
    <n v="2"/>
    <n v="2"/>
    <n v="0"/>
    <x v="0"/>
    <s v="Drone Kits"/>
    <s v="Drone Kits"/>
  </r>
  <r>
    <x v="0"/>
    <x v="3"/>
    <n v="1969"/>
    <n v="1609"/>
    <n v="12"/>
    <n v="12"/>
    <n v="78"/>
    <n v="4"/>
    <n v="4"/>
    <n v="0"/>
    <x v="0"/>
    <s v="eBooks"/>
    <s v="eBooks"/>
  </r>
  <r>
    <x v="0"/>
    <x v="3"/>
    <n v="1974"/>
    <n v="1458"/>
    <n v="13"/>
    <n v="13"/>
    <n v="735"/>
    <n v="5"/>
    <n v="5"/>
    <n v="0"/>
    <x v="0"/>
    <s v="Robot Kits"/>
    <s v="Robot Kits"/>
  </r>
  <r>
    <x v="0"/>
    <x v="3"/>
    <n v="1975"/>
    <n v="1628"/>
    <n v="12"/>
    <n v="12"/>
    <n v="74.95"/>
    <n v="4"/>
    <n v="4"/>
    <n v="0"/>
    <x v="0"/>
    <s v="eBooks"/>
    <s v="eBooks"/>
  </r>
  <r>
    <x v="0"/>
    <x v="3"/>
    <n v="1978"/>
    <n v="1626"/>
    <n v="12"/>
    <n v="12"/>
    <n v="537"/>
    <n v="2"/>
    <n v="2"/>
    <n v="0"/>
    <x v="0"/>
    <s v="Drone Kits"/>
    <s v="Drone Kits"/>
  </r>
  <r>
    <x v="0"/>
    <x v="3"/>
    <n v="1986"/>
    <n v="1397"/>
    <n v="14"/>
    <n v="14"/>
    <n v="221.94"/>
    <n v="7"/>
    <n v="7"/>
    <n v="0"/>
    <x v="0"/>
    <s v="Training Videos"/>
    <s v="Training Videos"/>
  </r>
  <r>
    <x v="0"/>
    <x v="3"/>
    <n v="1989"/>
    <n v="1402"/>
    <n v="14"/>
    <n v="14"/>
    <n v="1197"/>
    <n v="3"/>
    <n v="3"/>
    <n v="0"/>
    <x v="0"/>
    <s v="Drones"/>
    <s v="Drones"/>
  </r>
  <r>
    <x v="0"/>
    <x v="3"/>
    <n v="2001"/>
    <n v="1574"/>
    <n v="12"/>
    <n v="12"/>
    <n v="207"/>
    <n v="2"/>
    <n v="2"/>
    <n v="0"/>
    <x v="0"/>
    <s v="Drone Kits"/>
    <s v="Drone Kits"/>
  </r>
  <r>
    <x v="0"/>
    <x v="3"/>
    <n v="2004"/>
    <n v="1392"/>
    <n v="14"/>
    <n v="14"/>
    <n v="98.850000000000009"/>
    <n v="7"/>
    <n v="7"/>
    <n v="0"/>
    <x v="0"/>
    <s v="Training Videos"/>
    <s v="Training Videos"/>
  </r>
  <r>
    <x v="0"/>
    <x v="3"/>
    <n v="2008"/>
    <n v="1525"/>
    <n v="13"/>
    <n v="13"/>
    <n v="119.96"/>
    <n v="7"/>
    <n v="7"/>
    <n v="0"/>
    <x v="0"/>
    <s v="Training Videos"/>
    <s v="Training Videos"/>
  </r>
  <r>
    <x v="0"/>
    <x v="3"/>
    <n v="2009"/>
    <n v="1385"/>
    <n v="14"/>
    <n v="14"/>
    <n v="2995"/>
    <n v="6"/>
    <n v="6"/>
    <n v="0"/>
    <x v="0"/>
    <s v="Robots"/>
    <s v="Robots"/>
  </r>
  <r>
    <x v="0"/>
    <x v="3"/>
    <n v="2011"/>
    <n v="1370"/>
    <n v="14"/>
    <n v="14"/>
    <n v="74.849999999999994"/>
    <n v="4"/>
    <n v="4"/>
    <n v="0"/>
    <x v="0"/>
    <s v="eBooks"/>
    <s v="eBooks"/>
  </r>
  <r>
    <x v="0"/>
    <x v="3"/>
    <n v="2026"/>
    <n v="1598"/>
    <n v="12"/>
    <n v="12"/>
    <n v="50.25"/>
    <n v="4"/>
    <n v="4"/>
    <n v="0"/>
    <x v="0"/>
    <s v="eBooks"/>
    <s v="eBooks"/>
  </r>
  <r>
    <x v="0"/>
    <x v="3"/>
    <n v="2036"/>
    <n v="1541"/>
    <n v="13"/>
    <n v="13"/>
    <n v="798"/>
    <n v="3"/>
    <n v="3"/>
    <n v="0"/>
    <x v="0"/>
    <s v="Drones"/>
    <s v="Drones"/>
  </r>
  <r>
    <x v="0"/>
    <x v="3"/>
    <n v="2043"/>
    <n v="1419"/>
    <n v="14"/>
    <n v="14"/>
    <n v="49.98"/>
    <n v="4"/>
    <n v="4"/>
    <n v="0"/>
    <x v="0"/>
    <s v="eBooks"/>
    <s v="eBooks"/>
  </r>
  <r>
    <x v="0"/>
    <x v="3"/>
    <n v="2050"/>
    <n v="1554"/>
    <n v="12"/>
    <n v="12"/>
    <n v="779.69999999999993"/>
    <n v="2"/>
    <n v="2"/>
    <n v="0"/>
    <x v="0"/>
    <s v="Drone Kits"/>
    <s v="Drone Kits"/>
  </r>
  <r>
    <x v="0"/>
    <x v="3"/>
    <n v="2051"/>
    <n v="1632"/>
    <n v="12"/>
    <n v="12"/>
    <n v="1250"/>
    <n v="3"/>
    <n v="3"/>
    <n v="0"/>
    <x v="0"/>
    <s v="Drones"/>
    <s v="Drones"/>
  </r>
  <r>
    <x v="0"/>
    <x v="3"/>
    <n v="2052"/>
    <n v="1396"/>
    <n v="14"/>
    <n v="14"/>
    <n v="104.97"/>
    <n v="7"/>
    <n v="7"/>
    <n v="0"/>
    <x v="0"/>
    <s v="Training Videos"/>
    <s v="Training Videos"/>
  </r>
  <r>
    <x v="0"/>
    <x v="3"/>
    <n v="2055"/>
    <n v="1308"/>
    <n v="14"/>
    <n v="14"/>
    <n v="83.75"/>
    <n v="4"/>
    <n v="4"/>
    <n v="0"/>
    <x v="0"/>
    <s v="eBooks"/>
    <s v="eBooks"/>
  </r>
  <r>
    <x v="0"/>
    <x v="3"/>
    <n v="2056"/>
    <n v="1300"/>
    <n v="14"/>
    <n v="14"/>
    <n v="60"/>
    <n v="1"/>
    <n v="1"/>
    <n v="0"/>
    <x v="0"/>
    <s v="Blueprints"/>
    <s v="Blueprints"/>
  </r>
  <r>
    <x v="0"/>
    <x v="3"/>
    <n v="2057"/>
    <n v="1553"/>
    <n v="13"/>
    <n v="12"/>
    <n v="5147.8900000000003"/>
    <n v="4"/>
    <n v="3"/>
    <n v="1"/>
    <x v="0"/>
    <s v="eBooks"/>
    <s v="Drones"/>
  </r>
  <r>
    <x v="0"/>
    <x v="3"/>
    <n v="2058"/>
    <n v="1422"/>
    <n v="14"/>
    <n v="14"/>
    <n v="649.75"/>
    <n v="2"/>
    <n v="2"/>
    <n v="0"/>
    <x v="0"/>
    <s v="Drone Kits"/>
    <s v="Drone Kits"/>
  </r>
  <r>
    <x v="0"/>
    <x v="3"/>
    <n v="2071"/>
    <n v="1518"/>
    <n v="13"/>
    <n v="13"/>
    <n v="83.8"/>
    <n v="4"/>
    <n v="4"/>
    <n v="0"/>
    <x v="0"/>
    <s v="eBooks"/>
    <s v="eBooks"/>
  </r>
  <r>
    <x v="0"/>
    <x v="3"/>
    <n v="2074"/>
    <n v="1389"/>
    <n v="14"/>
    <n v="14"/>
    <n v="110"/>
    <n v="7"/>
    <n v="7"/>
    <n v="0"/>
    <x v="0"/>
    <s v="Training Videos"/>
    <s v="Training Videos"/>
  </r>
  <r>
    <x v="0"/>
    <x v="3"/>
    <n v="2078"/>
    <n v="1311"/>
    <n v="14"/>
    <n v="14"/>
    <n v="189"/>
    <n v="5"/>
    <n v="5"/>
    <n v="0"/>
    <x v="0"/>
    <s v="Robot Kits"/>
    <s v="Robot Kits"/>
  </r>
  <r>
    <x v="0"/>
    <x v="3"/>
    <n v="2086"/>
    <n v="1679"/>
    <n v="12"/>
    <n v="12"/>
    <n v="53.94"/>
    <n v="1"/>
    <n v="1"/>
    <n v="0"/>
    <x v="0"/>
    <s v="Blueprints"/>
    <s v="Blueprints"/>
  </r>
  <r>
    <x v="0"/>
    <x v="3"/>
    <n v="2101"/>
    <n v="1359"/>
    <n v="14"/>
    <n v="14"/>
    <n v="60"/>
    <n v="1"/>
    <n v="1"/>
    <n v="0"/>
    <x v="0"/>
    <s v="Blueprints"/>
    <s v="Blueprints"/>
  </r>
  <r>
    <x v="0"/>
    <x v="3"/>
    <n v="2109"/>
    <n v="1521"/>
    <n v="13"/>
    <n v="13"/>
    <n v="2995"/>
    <n v="6"/>
    <n v="6"/>
    <n v="0"/>
    <x v="0"/>
    <s v="Robots"/>
    <s v="Robots"/>
  </r>
  <r>
    <x v="0"/>
    <x v="3"/>
    <n v="2119"/>
    <n v="1558"/>
    <n v="12"/>
    <n v="12"/>
    <n v="50.97"/>
    <n v="4"/>
    <n v="4"/>
    <n v="0"/>
    <x v="0"/>
    <s v="eBooks"/>
    <s v="eBooks"/>
  </r>
  <r>
    <x v="0"/>
    <x v="3"/>
    <n v="2120"/>
    <n v="1681"/>
    <n v="12"/>
    <n v="12"/>
    <n v="39"/>
    <n v="4"/>
    <n v="4"/>
    <n v="0"/>
    <x v="0"/>
    <s v="eBooks"/>
    <s v="eBooks"/>
  </r>
  <r>
    <x v="1"/>
    <x v="0"/>
    <n v="7"/>
    <n v="2003"/>
    <n v="9"/>
    <n v="9"/>
    <n v="71.97"/>
    <n v="4"/>
    <n v="4"/>
    <n v="0"/>
    <x v="0"/>
    <s v="eBooks"/>
    <s v="eBooks"/>
  </r>
  <r>
    <x v="1"/>
    <x v="0"/>
    <n v="10"/>
    <n v="1886"/>
    <n v="10"/>
    <n v="10"/>
    <n v="537"/>
    <n v="2"/>
    <n v="2"/>
    <n v="0"/>
    <x v="0"/>
    <s v="Drone Kits"/>
    <s v="Drone Kits"/>
  </r>
  <r>
    <x v="1"/>
    <x v="0"/>
    <n v="16"/>
    <n v="1777"/>
    <n v="11"/>
    <n v="11"/>
    <n v="798"/>
    <n v="3"/>
    <n v="3"/>
    <n v="0"/>
    <x v="0"/>
    <s v="Drones"/>
    <s v="Drones"/>
  </r>
  <r>
    <x v="1"/>
    <x v="0"/>
    <n v="20"/>
    <n v="2072"/>
    <n v="9"/>
    <n v="9"/>
    <n v="59.95"/>
    <n v="1"/>
    <n v="1"/>
    <n v="0"/>
    <x v="0"/>
    <s v="Blueprints"/>
    <s v="Blueprints"/>
  </r>
  <r>
    <x v="1"/>
    <x v="0"/>
    <n v="24"/>
    <n v="1721"/>
    <n v="11"/>
    <n v="11"/>
    <n v="62"/>
    <n v="4"/>
    <n v="4"/>
    <n v="0"/>
    <x v="0"/>
    <s v="eBooks"/>
    <s v="eBooks"/>
  </r>
  <r>
    <x v="1"/>
    <x v="0"/>
    <n v="35"/>
    <n v="1907"/>
    <n v="11"/>
    <n v="10"/>
    <n v="584.46"/>
    <n v="7"/>
    <n v="4"/>
    <n v="1"/>
    <x v="0"/>
    <s v="Training Videos"/>
    <s v="eBooks"/>
  </r>
  <r>
    <x v="1"/>
    <x v="0"/>
    <n v="42"/>
    <n v="1801"/>
    <n v="11"/>
    <n v="11"/>
    <n v="99.96"/>
    <n v="4"/>
    <n v="4"/>
    <n v="0"/>
    <x v="0"/>
    <s v="eBooks"/>
    <s v="eBooks"/>
  </r>
  <r>
    <x v="1"/>
    <x v="0"/>
    <n v="45"/>
    <n v="1922"/>
    <n v="10"/>
    <n v="10"/>
    <n v="899"/>
    <n v="6"/>
    <n v="6"/>
    <n v="0"/>
    <x v="0"/>
    <s v="Robots"/>
    <s v="Robots"/>
  </r>
  <r>
    <x v="1"/>
    <x v="0"/>
    <n v="60"/>
    <n v="1823"/>
    <n v="11"/>
    <n v="11"/>
    <n v="567"/>
    <n v="5"/>
    <n v="5"/>
    <n v="0"/>
    <x v="0"/>
    <s v="Robot Kits"/>
    <s v="Robot Kits"/>
  </r>
  <r>
    <x v="1"/>
    <x v="0"/>
    <n v="64"/>
    <n v="2106"/>
    <n v="9"/>
    <n v="9"/>
    <n v="28.99"/>
    <n v="7"/>
    <n v="7"/>
    <n v="0"/>
    <x v="0"/>
    <s v="Training Videos"/>
    <s v="Training Videos"/>
  </r>
  <r>
    <x v="1"/>
    <x v="0"/>
    <n v="66"/>
    <n v="1877"/>
    <n v="10"/>
    <n v="10"/>
    <n v="39"/>
    <n v="4"/>
    <n v="4"/>
    <n v="0"/>
    <x v="0"/>
    <s v="eBooks"/>
    <s v="eBooks"/>
  </r>
  <r>
    <x v="1"/>
    <x v="0"/>
    <n v="67"/>
    <n v="2016"/>
    <n v="10"/>
    <n v="9"/>
    <n v="135.92000000000002"/>
    <n v="1"/>
    <n v="1"/>
    <n v="1"/>
    <x v="0"/>
    <s v="Blueprints"/>
    <s v="Blueprints"/>
  </r>
  <r>
    <x v="1"/>
    <x v="0"/>
    <n v="70"/>
    <n v="2094"/>
    <n v="9"/>
    <n v="9"/>
    <n v="595"/>
    <n v="2"/>
    <n v="2"/>
    <n v="0"/>
    <x v="0"/>
    <s v="Drone Kits"/>
    <s v="Drone Kits"/>
  </r>
  <r>
    <x v="1"/>
    <x v="0"/>
    <n v="71"/>
    <n v="2027"/>
    <n v="9"/>
    <n v="9"/>
    <n v="378"/>
    <n v="5"/>
    <n v="5"/>
    <n v="0"/>
    <x v="0"/>
    <s v="Robot Kits"/>
    <s v="Robot Kits"/>
  </r>
  <r>
    <x v="1"/>
    <x v="0"/>
    <n v="81"/>
    <n v="1890"/>
    <n v="10"/>
    <n v="10"/>
    <n v="62.849999999999994"/>
    <n v="4"/>
    <n v="4"/>
    <n v="0"/>
    <x v="0"/>
    <s v="eBooks"/>
    <s v="eBooks"/>
  </r>
  <r>
    <x v="1"/>
    <x v="0"/>
    <n v="86"/>
    <n v="1854"/>
    <n v="10"/>
    <n v="10"/>
    <n v="35.96"/>
    <n v="1"/>
    <n v="1"/>
    <n v="0"/>
    <x v="0"/>
    <s v="Blueprints"/>
    <s v="Blueprints"/>
  </r>
  <r>
    <x v="1"/>
    <x v="0"/>
    <n v="98"/>
    <n v="1789"/>
    <n v="11"/>
    <n v="11"/>
    <n v="44.97"/>
    <n v="4"/>
    <n v="4"/>
    <n v="0"/>
    <x v="0"/>
    <s v="eBooks"/>
    <s v="eBooks"/>
  </r>
  <r>
    <x v="1"/>
    <x v="0"/>
    <n v="113"/>
    <n v="1704"/>
    <n v="11"/>
    <n v="11"/>
    <n v="2649"/>
    <n v="6"/>
    <n v="6"/>
    <n v="0"/>
    <x v="0"/>
    <s v="Robots"/>
    <s v="Robots"/>
  </r>
  <r>
    <x v="1"/>
    <x v="0"/>
    <n v="120"/>
    <n v="2041"/>
    <n v="9"/>
    <n v="9"/>
    <n v="1098"/>
    <n v="6"/>
    <n v="6"/>
    <n v="0"/>
    <x v="0"/>
    <s v="Robots"/>
    <s v="Robots"/>
  </r>
  <r>
    <x v="1"/>
    <x v="0"/>
    <n v="127"/>
    <n v="1870"/>
    <n v="10"/>
    <n v="10"/>
    <n v="74.849999999999994"/>
    <n v="4"/>
    <n v="4"/>
    <n v="0"/>
    <x v="0"/>
    <s v="eBooks"/>
    <s v="eBooks"/>
  </r>
  <r>
    <x v="1"/>
    <x v="0"/>
    <n v="134"/>
    <n v="1942"/>
    <n v="10"/>
    <n v="10"/>
    <n v="184.95000000000002"/>
    <n v="7"/>
    <n v="7"/>
    <n v="0"/>
    <x v="0"/>
    <s v="Training Videos"/>
    <s v="Training Videos"/>
  </r>
  <r>
    <x v="1"/>
    <x v="0"/>
    <n v="139"/>
    <n v="1765"/>
    <n v="11"/>
    <n v="11"/>
    <n v="37.99"/>
    <n v="7"/>
    <n v="7"/>
    <n v="0"/>
    <x v="0"/>
    <s v="Training Videos"/>
    <s v="Training Videos"/>
  </r>
  <r>
    <x v="1"/>
    <x v="0"/>
    <n v="141"/>
    <n v="1703"/>
    <n v="11"/>
    <n v="11"/>
    <n v="149.85000000000002"/>
    <n v="7"/>
    <n v="7"/>
    <n v="0"/>
    <x v="0"/>
    <s v="Training Videos"/>
    <s v="Training Videos"/>
  </r>
  <r>
    <x v="1"/>
    <x v="0"/>
    <n v="152"/>
    <n v="1980"/>
    <n v="10"/>
    <n v="10"/>
    <n v="756"/>
    <n v="5"/>
    <n v="5"/>
    <n v="0"/>
    <x v="0"/>
    <s v="Robot Kits"/>
    <s v="Robot Kits"/>
  </r>
  <r>
    <x v="1"/>
    <x v="0"/>
    <n v="154"/>
    <n v="1792"/>
    <n v="11"/>
    <n v="11"/>
    <n v="476"/>
    <n v="2"/>
    <n v="2"/>
    <n v="0"/>
    <x v="0"/>
    <s v="Drone Kits"/>
    <s v="Drone Kits"/>
  </r>
  <r>
    <x v="1"/>
    <x v="0"/>
    <n v="160"/>
    <n v="1782"/>
    <n v="11"/>
    <n v="11"/>
    <n v="1250"/>
    <n v="3"/>
    <n v="3"/>
    <n v="0"/>
    <x v="0"/>
    <s v="Drones"/>
    <s v="Drones"/>
  </r>
  <r>
    <x v="1"/>
    <x v="0"/>
    <n v="170"/>
    <n v="1871"/>
    <n v="10"/>
    <n v="10"/>
    <n v="47.98"/>
    <n v="4"/>
    <n v="4"/>
    <n v="0"/>
    <x v="0"/>
    <s v="eBooks"/>
    <s v="eBooks"/>
  </r>
  <r>
    <x v="1"/>
    <x v="0"/>
    <n v="174"/>
    <n v="2001"/>
    <n v="9"/>
    <n v="9"/>
    <n v="59.96"/>
    <n v="4"/>
    <n v="4"/>
    <n v="0"/>
    <x v="0"/>
    <s v="eBooks"/>
    <s v="eBooks"/>
  </r>
  <r>
    <x v="1"/>
    <x v="0"/>
    <n v="179"/>
    <n v="1949"/>
    <n v="10"/>
    <n v="10"/>
    <n v="44.97"/>
    <n v="4"/>
    <n v="4"/>
    <n v="0"/>
    <x v="0"/>
    <s v="eBooks"/>
    <s v="eBooks"/>
  </r>
  <r>
    <x v="1"/>
    <x v="0"/>
    <n v="180"/>
    <n v="1934"/>
    <n v="10"/>
    <n v="10"/>
    <n v="2736"/>
    <n v="6"/>
    <n v="6"/>
    <n v="0"/>
    <x v="0"/>
    <s v="Robots"/>
    <s v="Robots"/>
  </r>
  <r>
    <x v="1"/>
    <x v="0"/>
    <n v="184"/>
    <n v="1981"/>
    <n v="10"/>
    <n v="10"/>
    <n v="359.8"/>
    <n v="2"/>
    <n v="2"/>
    <n v="0"/>
    <x v="0"/>
    <s v="Drone Kits"/>
    <s v="Drone Kits"/>
  </r>
  <r>
    <x v="1"/>
    <x v="0"/>
    <n v="185"/>
    <n v="2053"/>
    <n v="10"/>
    <n v="9"/>
    <n v="4313.9400000000005"/>
    <n v="6"/>
    <n v="4"/>
    <n v="1"/>
    <x v="0"/>
    <s v="Robots"/>
    <s v="eBooks"/>
  </r>
  <r>
    <x v="1"/>
    <x v="0"/>
    <n v="191"/>
    <n v="2049"/>
    <n v="9"/>
    <n v="9"/>
    <n v="1000"/>
    <n v="3"/>
    <n v="3"/>
    <n v="0"/>
    <x v="0"/>
    <s v="Drones"/>
    <s v="Drones"/>
  </r>
  <r>
    <x v="1"/>
    <x v="0"/>
    <n v="200"/>
    <n v="1957"/>
    <n v="10"/>
    <n v="10"/>
    <n v="245"/>
    <n v="7"/>
    <n v="7"/>
    <n v="0"/>
    <x v="0"/>
    <s v="Training Videos"/>
    <s v="Training Videos"/>
  </r>
  <r>
    <x v="1"/>
    <x v="0"/>
    <n v="211"/>
    <n v="1932"/>
    <n v="10"/>
    <n v="10"/>
    <n v="55.96"/>
    <n v="4"/>
    <n v="4"/>
    <n v="0"/>
    <x v="0"/>
    <s v="eBooks"/>
    <s v="eBooks"/>
  </r>
  <r>
    <x v="1"/>
    <x v="0"/>
    <n v="213"/>
    <n v="2082"/>
    <n v="11"/>
    <n v="9"/>
    <n v="1665"/>
    <n v="5"/>
    <n v="2"/>
    <n v="2"/>
    <x v="0"/>
    <s v="Robot Kits"/>
    <s v="Drone Kits"/>
  </r>
  <r>
    <x v="1"/>
    <x v="0"/>
    <n v="221"/>
    <n v="1953"/>
    <n v="10"/>
    <n v="10"/>
    <n v="2697"/>
    <n v="6"/>
    <n v="6"/>
    <n v="0"/>
    <x v="0"/>
    <s v="Robots"/>
    <s v="Robots"/>
  </r>
  <r>
    <x v="1"/>
    <x v="0"/>
    <n v="230"/>
    <n v="1698"/>
    <n v="11"/>
    <n v="11"/>
    <n v="1000"/>
    <n v="3"/>
    <n v="3"/>
    <n v="0"/>
    <x v="0"/>
    <s v="Drones"/>
    <s v="Drones"/>
  </r>
  <r>
    <x v="1"/>
    <x v="0"/>
    <n v="232"/>
    <n v="1730"/>
    <n v="11"/>
    <n v="11"/>
    <n v="124.75"/>
    <n v="4"/>
    <n v="4"/>
    <n v="0"/>
    <x v="0"/>
    <s v="eBooks"/>
    <s v="eBooks"/>
  </r>
  <r>
    <x v="1"/>
    <x v="0"/>
    <n v="234"/>
    <n v="2037"/>
    <n v="11"/>
    <n v="9"/>
    <n v="3177.65"/>
    <n v="3"/>
    <n v="2"/>
    <n v="2"/>
    <x v="0"/>
    <s v="Drones"/>
    <s v="Drone Kits"/>
  </r>
  <r>
    <x v="1"/>
    <x v="0"/>
    <n v="243"/>
    <n v="1998"/>
    <n v="9"/>
    <n v="9"/>
    <n v="179.9"/>
    <n v="2"/>
    <n v="2"/>
    <n v="0"/>
    <x v="0"/>
    <s v="Drone Kits"/>
    <s v="Drone Kits"/>
  </r>
  <r>
    <x v="1"/>
    <x v="0"/>
    <n v="244"/>
    <n v="2033"/>
    <n v="9"/>
    <n v="9"/>
    <n v="149.94"/>
    <n v="4"/>
    <n v="4"/>
    <n v="0"/>
    <x v="0"/>
    <s v="eBooks"/>
    <s v="eBooks"/>
  </r>
  <r>
    <x v="1"/>
    <x v="0"/>
    <n v="252"/>
    <n v="1716"/>
    <n v="11"/>
    <n v="11"/>
    <n v="46.5"/>
    <n v="4"/>
    <n v="4"/>
    <n v="0"/>
    <x v="0"/>
    <s v="eBooks"/>
    <s v="eBooks"/>
  </r>
  <r>
    <x v="1"/>
    <x v="0"/>
    <n v="262"/>
    <n v="1940"/>
    <n v="10"/>
    <n v="10"/>
    <n v="2052"/>
    <n v="6"/>
    <n v="6"/>
    <n v="0"/>
    <x v="0"/>
    <s v="Robots"/>
    <s v="Robots"/>
  </r>
  <r>
    <x v="1"/>
    <x v="0"/>
    <n v="263"/>
    <n v="1928"/>
    <n v="11"/>
    <n v="10"/>
    <n v="4032"/>
    <n v="7"/>
    <n v="3"/>
    <n v="1"/>
    <x v="0"/>
    <s v="Training Videos"/>
    <s v="Drones"/>
  </r>
  <r>
    <x v="1"/>
    <x v="0"/>
    <n v="265"/>
    <n v="1863"/>
    <n v="10"/>
    <n v="10"/>
    <n v="2745"/>
    <n v="6"/>
    <n v="6"/>
    <n v="0"/>
    <x v="0"/>
    <s v="Robots"/>
    <s v="Robots"/>
  </r>
  <r>
    <x v="1"/>
    <x v="0"/>
    <n v="269"/>
    <n v="2052"/>
    <n v="9"/>
    <n v="9"/>
    <n v="500"/>
    <n v="3"/>
    <n v="3"/>
    <n v="0"/>
    <x v="0"/>
    <s v="Drones"/>
    <s v="Drones"/>
  </r>
  <r>
    <x v="1"/>
    <x v="0"/>
    <n v="271"/>
    <n v="2084"/>
    <n v="9"/>
    <n v="9"/>
    <n v="2396"/>
    <n v="6"/>
    <n v="6"/>
    <n v="0"/>
    <x v="0"/>
    <s v="Robots"/>
    <s v="Robots"/>
  </r>
  <r>
    <x v="1"/>
    <x v="0"/>
    <n v="273"/>
    <n v="1994"/>
    <n v="9"/>
    <n v="9"/>
    <n v="675"/>
    <n v="5"/>
    <n v="5"/>
    <n v="0"/>
    <x v="0"/>
    <s v="Robot Kits"/>
    <s v="Robot Kits"/>
  </r>
  <r>
    <x v="1"/>
    <x v="0"/>
    <n v="284"/>
    <n v="1844"/>
    <n v="11"/>
    <n v="11"/>
    <n v="209.94"/>
    <n v="7"/>
    <n v="7"/>
    <n v="0"/>
    <x v="0"/>
    <s v="Training Videos"/>
    <s v="Training Videos"/>
  </r>
  <r>
    <x v="1"/>
    <x v="0"/>
    <n v="291"/>
    <n v="2019"/>
    <n v="11"/>
    <n v="9"/>
    <n v="1979.7599999999998"/>
    <n v="7"/>
    <n v="2"/>
    <n v="2"/>
    <x v="0"/>
    <s v="Training Videos"/>
    <s v="Drone Kits"/>
  </r>
  <r>
    <x v="1"/>
    <x v="0"/>
    <n v="293"/>
    <n v="1975"/>
    <n v="10"/>
    <n v="10"/>
    <n v="119.94999999999999"/>
    <n v="4"/>
    <n v="4"/>
    <n v="0"/>
    <x v="0"/>
    <s v="eBooks"/>
    <s v="eBooks"/>
  </r>
  <r>
    <x v="1"/>
    <x v="0"/>
    <n v="297"/>
    <n v="1982"/>
    <n v="10"/>
    <n v="10"/>
    <n v="2730"/>
    <n v="3"/>
    <n v="3"/>
    <n v="0"/>
    <x v="0"/>
    <s v="Drones"/>
    <s v="Drones"/>
  </r>
  <r>
    <x v="1"/>
    <x v="0"/>
    <n v="300"/>
    <n v="1802"/>
    <n v="11"/>
    <n v="11"/>
    <n v="89.9"/>
    <n v="7"/>
    <n v="7"/>
    <n v="0"/>
    <x v="0"/>
    <s v="Training Videos"/>
    <s v="Training Videos"/>
  </r>
  <r>
    <x v="1"/>
    <x v="0"/>
    <n v="307"/>
    <n v="1984"/>
    <n v="9"/>
    <n v="9"/>
    <n v="113.97"/>
    <n v="7"/>
    <n v="7"/>
    <n v="0"/>
    <x v="0"/>
    <s v="Training Videos"/>
    <s v="Training Videos"/>
  </r>
  <r>
    <x v="1"/>
    <x v="0"/>
    <n v="309"/>
    <n v="2030"/>
    <n v="9"/>
    <n v="9"/>
    <n v="44.97"/>
    <n v="4"/>
    <n v="4"/>
    <n v="0"/>
    <x v="0"/>
    <s v="eBooks"/>
    <s v="eBooks"/>
  </r>
  <r>
    <x v="1"/>
    <x v="0"/>
    <n v="312"/>
    <n v="1804"/>
    <n v="11"/>
    <n v="11"/>
    <n v="1820"/>
    <n v="3"/>
    <n v="3"/>
    <n v="0"/>
    <x v="0"/>
    <s v="Drones"/>
    <s v="Drones"/>
  </r>
  <r>
    <x v="1"/>
    <x v="0"/>
    <n v="320"/>
    <n v="1794"/>
    <n v="11"/>
    <n v="11"/>
    <n v="74.849999999999994"/>
    <n v="4"/>
    <n v="4"/>
    <n v="0"/>
    <x v="0"/>
    <s v="eBooks"/>
    <s v="eBooks"/>
  </r>
  <r>
    <x v="1"/>
    <x v="0"/>
    <n v="322"/>
    <n v="1749"/>
    <n v="11"/>
    <n v="11"/>
    <n v="1225"/>
    <n v="5"/>
    <n v="5"/>
    <n v="0"/>
    <x v="0"/>
    <s v="Robot Kits"/>
    <s v="Robot Kits"/>
  </r>
  <r>
    <x v="1"/>
    <x v="0"/>
    <n v="328"/>
    <n v="2065"/>
    <n v="9"/>
    <n v="9"/>
    <n v="57.98"/>
    <n v="7"/>
    <n v="7"/>
    <n v="0"/>
    <x v="0"/>
    <s v="Training Videos"/>
    <s v="Training Videos"/>
  </r>
  <r>
    <x v="1"/>
    <x v="0"/>
    <n v="344"/>
    <n v="2115"/>
    <n v="11"/>
    <n v="9"/>
    <n v="293.88"/>
    <n v="4"/>
    <n v="4"/>
    <n v="2"/>
    <x v="0"/>
    <s v="eBooks"/>
    <s v="eBooks"/>
  </r>
  <r>
    <x v="1"/>
    <x v="0"/>
    <n v="346"/>
    <n v="1808"/>
    <n v="11"/>
    <n v="11"/>
    <n v="856"/>
    <n v="5"/>
    <n v="5"/>
    <n v="0"/>
    <x v="0"/>
    <s v="Robot Kits"/>
    <s v="Robot Kits"/>
  </r>
  <r>
    <x v="1"/>
    <x v="0"/>
    <n v="347"/>
    <n v="1842"/>
    <n v="11"/>
    <n v="11"/>
    <n v="55.96"/>
    <n v="4"/>
    <n v="4"/>
    <n v="0"/>
    <x v="0"/>
    <s v="eBooks"/>
    <s v="eBooks"/>
  </r>
  <r>
    <x v="1"/>
    <x v="0"/>
    <n v="351"/>
    <n v="1705"/>
    <n v="11"/>
    <n v="11"/>
    <n v="128.97"/>
    <n v="7"/>
    <n v="7"/>
    <n v="0"/>
    <x v="0"/>
    <s v="Training Videos"/>
    <s v="Training Videos"/>
  </r>
  <r>
    <x v="1"/>
    <x v="0"/>
    <n v="358"/>
    <n v="1853"/>
    <n v="10"/>
    <n v="10"/>
    <n v="267"/>
    <n v="2"/>
    <n v="2"/>
    <n v="0"/>
    <x v="0"/>
    <s v="Drone Kits"/>
    <s v="Drone Kits"/>
  </r>
  <r>
    <x v="1"/>
    <x v="0"/>
    <n v="361"/>
    <n v="1872"/>
    <n v="10"/>
    <n v="10"/>
    <n v="59.98"/>
    <n v="7"/>
    <n v="7"/>
    <n v="0"/>
    <x v="0"/>
    <s v="Training Videos"/>
    <s v="Training Videos"/>
  </r>
  <r>
    <x v="1"/>
    <x v="0"/>
    <n v="367"/>
    <n v="1973"/>
    <n v="10"/>
    <n v="10"/>
    <n v="1500"/>
    <n v="3"/>
    <n v="3"/>
    <n v="0"/>
    <x v="0"/>
    <s v="Drones"/>
    <s v="Drones"/>
  </r>
  <r>
    <x v="1"/>
    <x v="0"/>
    <n v="368"/>
    <n v="2099"/>
    <n v="9"/>
    <n v="9"/>
    <n v="74.849999999999994"/>
    <n v="4"/>
    <n v="4"/>
    <n v="0"/>
    <x v="0"/>
    <s v="eBooks"/>
    <s v="eBooks"/>
  </r>
  <r>
    <x v="1"/>
    <x v="0"/>
    <n v="379"/>
    <n v="1919"/>
    <n v="10"/>
    <n v="10"/>
    <n v="139.96"/>
    <n v="7"/>
    <n v="7"/>
    <n v="0"/>
    <x v="0"/>
    <s v="Training Videos"/>
    <s v="Training Videos"/>
  </r>
  <r>
    <x v="1"/>
    <x v="0"/>
    <n v="385"/>
    <n v="1839"/>
    <n v="11"/>
    <n v="11"/>
    <n v="358"/>
    <n v="2"/>
    <n v="2"/>
    <n v="0"/>
    <x v="0"/>
    <s v="Drone Kits"/>
    <s v="Drone Kits"/>
  </r>
  <r>
    <x v="1"/>
    <x v="0"/>
    <n v="387"/>
    <n v="1866"/>
    <n v="10"/>
    <n v="10"/>
    <n v="835"/>
    <n v="2"/>
    <n v="2"/>
    <n v="0"/>
    <x v="0"/>
    <s v="Drone Kits"/>
    <s v="Drone Kits"/>
  </r>
  <r>
    <x v="1"/>
    <x v="0"/>
    <n v="389"/>
    <n v="1956"/>
    <n v="10"/>
    <n v="10"/>
    <n v="95.96"/>
    <n v="4"/>
    <n v="4"/>
    <n v="0"/>
    <x v="0"/>
    <s v="eBooks"/>
    <s v="eBooks"/>
  </r>
  <r>
    <x v="1"/>
    <x v="0"/>
    <n v="394"/>
    <n v="2006"/>
    <n v="9"/>
    <n v="9"/>
    <n v="98.850000000000009"/>
    <n v="7"/>
    <n v="7"/>
    <n v="0"/>
    <x v="0"/>
    <s v="Training Videos"/>
    <s v="Training Videos"/>
  </r>
  <r>
    <x v="1"/>
    <x v="0"/>
    <n v="398"/>
    <n v="1867"/>
    <n v="11"/>
    <n v="10"/>
    <n v="3779.5499999999997"/>
    <n v="4"/>
    <n v="3"/>
    <n v="1"/>
    <x v="0"/>
    <s v="eBooks"/>
    <s v="Drones"/>
  </r>
  <r>
    <x v="1"/>
    <x v="0"/>
    <n v="399"/>
    <n v="1915"/>
    <n v="10"/>
    <n v="10"/>
    <n v="1225"/>
    <n v="5"/>
    <n v="5"/>
    <n v="0"/>
    <x v="0"/>
    <s v="Robot Kits"/>
    <s v="Robot Kits"/>
  </r>
  <r>
    <x v="1"/>
    <x v="0"/>
    <n v="401"/>
    <n v="1791"/>
    <n v="11"/>
    <n v="11"/>
    <n v="147"/>
    <n v="7"/>
    <n v="7"/>
    <n v="0"/>
    <x v="0"/>
    <s v="Training Videos"/>
    <s v="Training Videos"/>
  </r>
  <r>
    <x v="1"/>
    <x v="0"/>
    <n v="402"/>
    <n v="1779"/>
    <n v="11"/>
    <n v="11"/>
    <n v="490"/>
    <n v="5"/>
    <n v="5"/>
    <n v="0"/>
    <x v="0"/>
    <s v="Robot Kits"/>
    <s v="Robot Kits"/>
  </r>
  <r>
    <x v="1"/>
    <x v="0"/>
    <n v="404"/>
    <n v="1962"/>
    <n v="10"/>
    <n v="10"/>
    <n v="1995"/>
    <n v="3"/>
    <n v="3"/>
    <n v="0"/>
    <x v="0"/>
    <s v="Drones"/>
    <s v="Drones"/>
  </r>
  <r>
    <x v="1"/>
    <x v="0"/>
    <n v="411"/>
    <n v="1787"/>
    <n v="11"/>
    <n v="11"/>
    <n v="102.96000000000001"/>
    <n v="4"/>
    <n v="1"/>
    <n v="0"/>
    <x v="0"/>
    <s v="eBooks"/>
    <s v="Blueprints"/>
  </r>
  <r>
    <x v="1"/>
    <x v="0"/>
    <n v="421"/>
    <n v="2042"/>
    <n v="9"/>
    <n v="9"/>
    <n v="134.85000000000002"/>
    <n v="7"/>
    <n v="7"/>
    <n v="0"/>
    <x v="0"/>
    <s v="Training Videos"/>
    <s v="Training Videos"/>
  </r>
  <r>
    <x v="1"/>
    <x v="0"/>
    <n v="426"/>
    <n v="1816"/>
    <n v="11"/>
    <n v="11"/>
    <n v="93"/>
    <n v="4"/>
    <n v="4"/>
    <n v="0"/>
    <x v="0"/>
    <s v="eBooks"/>
    <s v="eBooks"/>
  </r>
  <r>
    <x v="1"/>
    <x v="0"/>
    <n v="440"/>
    <n v="2112"/>
    <n v="9"/>
    <n v="9"/>
    <n v="15.98"/>
    <n v="1"/>
    <n v="1"/>
    <n v="0"/>
    <x v="0"/>
    <s v="Blueprints"/>
    <s v="Blueprints"/>
  </r>
  <r>
    <x v="1"/>
    <x v="0"/>
    <n v="446"/>
    <n v="1837"/>
    <n v="11"/>
    <n v="11"/>
    <n v="49.95"/>
    <n v="1"/>
    <n v="1"/>
    <n v="0"/>
    <x v="0"/>
    <s v="Blueprints"/>
    <s v="Blueprints"/>
  </r>
  <r>
    <x v="1"/>
    <x v="0"/>
    <n v="463"/>
    <n v="1766"/>
    <n v="11"/>
    <n v="11"/>
    <n v="35.96"/>
    <n v="1"/>
    <n v="1"/>
    <n v="0"/>
    <x v="0"/>
    <s v="Blueprints"/>
    <s v="Blueprints"/>
  </r>
  <r>
    <x v="1"/>
    <x v="0"/>
    <n v="488"/>
    <n v="2114"/>
    <n v="9"/>
    <n v="9"/>
    <n v="176.85000000000002"/>
    <n v="2"/>
    <n v="2"/>
    <n v="0"/>
    <x v="0"/>
    <s v="Drone Kits"/>
    <s v="Drone Kits"/>
  </r>
  <r>
    <x v="1"/>
    <x v="0"/>
    <n v="496"/>
    <n v="1952"/>
    <n v="10"/>
    <n v="10"/>
    <n v="31"/>
    <n v="4"/>
    <n v="4"/>
    <n v="0"/>
    <x v="0"/>
    <s v="eBooks"/>
    <s v="eBooks"/>
  </r>
  <r>
    <x v="1"/>
    <x v="0"/>
    <n v="499"/>
    <n v="1807"/>
    <n v="11"/>
    <n v="11"/>
    <n v="1975"/>
    <n v="3"/>
    <n v="3"/>
    <n v="0"/>
    <x v="0"/>
    <s v="Drones"/>
    <s v="Drones"/>
  </r>
  <r>
    <x v="1"/>
    <x v="0"/>
    <n v="502"/>
    <n v="1806"/>
    <n v="11"/>
    <n v="11"/>
    <n v="798"/>
    <n v="3"/>
    <n v="3"/>
    <n v="0"/>
    <x v="0"/>
    <s v="Drones"/>
    <s v="Drones"/>
  </r>
  <r>
    <x v="1"/>
    <x v="0"/>
    <n v="504"/>
    <n v="1841"/>
    <n v="11"/>
    <n v="11"/>
    <n v="2183.6"/>
    <n v="5"/>
    <n v="2"/>
    <n v="0"/>
    <x v="0"/>
    <s v="Robot Kits"/>
    <s v="Drone Kits"/>
  </r>
  <r>
    <x v="1"/>
    <x v="0"/>
    <n v="505"/>
    <n v="2036"/>
    <n v="9"/>
    <n v="9"/>
    <n v="26.97"/>
    <n v="1"/>
    <n v="1"/>
    <n v="0"/>
    <x v="0"/>
    <s v="Blueprints"/>
    <s v="Blueprints"/>
  </r>
  <r>
    <x v="1"/>
    <x v="0"/>
    <n v="520"/>
    <n v="2018"/>
    <n v="9"/>
    <n v="9"/>
    <n v="1365"/>
    <n v="3"/>
    <n v="3"/>
    <n v="0"/>
    <x v="0"/>
    <s v="Drones"/>
    <s v="Drones"/>
  </r>
  <r>
    <x v="1"/>
    <x v="0"/>
    <n v="521"/>
    <n v="1768"/>
    <n v="11"/>
    <n v="11"/>
    <n v="599"/>
    <n v="6"/>
    <n v="6"/>
    <n v="0"/>
    <x v="0"/>
    <s v="Robots"/>
    <s v="Robots"/>
  </r>
  <r>
    <x v="1"/>
    <x v="0"/>
    <n v="523"/>
    <n v="1759"/>
    <n v="11"/>
    <n v="11"/>
    <n v="199.8"/>
    <n v="7"/>
    <n v="7"/>
    <n v="0"/>
    <x v="0"/>
    <s v="Training Videos"/>
    <s v="Training Videos"/>
  </r>
  <r>
    <x v="1"/>
    <x v="0"/>
    <n v="535"/>
    <n v="1809"/>
    <n v="11"/>
    <n v="11"/>
    <n v="294.75"/>
    <n v="2"/>
    <n v="2"/>
    <n v="0"/>
    <x v="0"/>
    <s v="Drone Kits"/>
    <s v="Drone Kits"/>
  </r>
  <r>
    <x v="1"/>
    <x v="0"/>
    <n v="537"/>
    <n v="1811"/>
    <n v="11"/>
    <n v="11"/>
    <n v="178"/>
    <n v="2"/>
    <n v="2"/>
    <n v="0"/>
    <x v="0"/>
    <s v="Drone Kits"/>
    <s v="Drone Kits"/>
  </r>
  <r>
    <x v="1"/>
    <x v="0"/>
    <n v="556"/>
    <n v="1883"/>
    <n v="10"/>
    <n v="10"/>
    <n v="357"/>
    <n v="2"/>
    <n v="2"/>
    <n v="0"/>
    <x v="0"/>
    <s v="Drone Kits"/>
    <s v="Drone Kits"/>
  </r>
  <r>
    <x v="1"/>
    <x v="0"/>
    <n v="567"/>
    <n v="1972"/>
    <n v="10"/>
    <n v="10"/>
    <n v="44.97"/>
    <n v="4"/>
    <n v="4"/>
    <n v="0"/>
    <x v="0"/>
    <s v="eBooks"/>
    <s v="eBooks"/>
  </r>
  <r>
    <x v="1"/>
    <x v="0"/>
    <n v="571"/>
    <n v="1927"/>
    <n v="10"/>
    <n v="10"/>
    <n v="55"/>
    <n v="7"/>
    <n v="7"/>
    <n v="0"/>
    <x v="0"/>
    <s v="Training Videos"/>
    <s v="Training Videos"/>
  </r>
  <r>
    <x v="1"/>
    <x v="0"/>
    <n v="576"/>
    <n v="1838"/>
    <n v="11"/>
    <n v="11"/>
    <n v="143.94"/>
    <n v="4"/>
    <n v="4"/>
    <n v="0"/>
    <x v="0"/>
    <s v="eBooks"/>
    <s v="eBooks"/>
  </r>
  <r>
    <x v="1"/>
    <x v="0"/>
    <n v="579"/>
    <n v="1847"/>
    <n v="11"/>
    <n v="11"/>
    <n v="51.96"/>
    <n v="4"/>
    <n v="4"/>
    <n v="0"/>
    <x v="0"/>
    <s v="eBooks"/>
    <s v="eBooks"/>
  </r>
  <r>
    <x v="1"/>
    <x v="0"/>
    <n v="588"/>
    <n v="1951"/>
    <n v="10"/>
    <n v="10"/>
    <n v="78"/>
    <n v="4"/>
    <n v="4"/>
    <n v="0"/>
    <x v="0"/>
    <s v="eBooks"/>
    <s v="eBooks"/>
  </r>
  <r>
    <x v="1"/>
    <x v="0"/>
    <n v="593"/>
    <n v="2011"/>
    <n v="9"/>
    <n v="9"/>
    <n v="48"/>
    <n v="1"/>
    <n v="1"/>
    <n v="0"/>
    <x v="0"/>
    <s v="Blueprints"/>
    <s v="Blueprints"/>
  </r>
  <r>
    <x v="1"/>
    <x v="0"/>
    <n v="594"/>
    <n v="1745"/>
    <n v="11"/>
    <n v="11"/>
    <n v="60"/>
    <n v="1"/>
    <n v="1"/>
    <n v="0"/>
    <x v="0"/>
    <s v="Blueprints"/>
    <s v="Blueprints"/>
  </r>
  <r>
    <x v="1"/>
    <x v="0"/>
    <n v="601"/>
    <n v="1868"/>
    <n v="10"/>
    <n v="10"/>
    <n v="33.979999999999997"/>
    <n v="4"/>
    <n v="4"/>
    <n v="0"/>
    <x v="0"/>
    <s v="eBooks"/>
    <s v="eBooks"/>
  </r>
  <r>
    <x v="1"/>
    <x v="0"/>
    <n v="603"/>
    <n v="1926"/>
    <n v="10"/>
    <n v="10"/>
    <n v="36"/>
    <n v="1"/>
    <n v="1"/>
    <n v="0"/>
    <x v="0"/>
    <s v="Blueprints"/>
    <s v="Blueprints"/>
  </r>
  <r>
    <x v="1"/>
    <x v="0"/>
    <n v="607"/>
    <n v="1810"/>
    <n v="11"/>
    <n v="11"/>
    <n v="59.96"/>
    <n v="4"/>
    <n v="4"/>
    <n v="0"/>
    <x v="0"/>
    <s v="eBooks"/>
    <s v="eBooks"/>
  </r>
  <r>
    <x v="1"/>
    <x v="0"/>
    <n v="613"/>
    <n v="1860"/>
    <n v="10"/>
    <n v="10"/>
    <n v="99.96"/>
    <n v="4"/>
    <n v="4"/>
    <n v="0"/>
    <x v="0"/>
    <s v="eBooks"/>
    <s v="eBooks"/>
  </r>
  <r>
    <x v="1"/>
    <x v="0"/>
    <n v="615"/>
    <n v="2000"/>
    <n v="9"/>
    <n v="9"/>
    <n v="67.959999999999994"/>
    <n v="4"/>
    <n v="4"/>
    <n v="0"/>
    <x v="0"/>
    <s v="eBooks"/>
    <s v="eBooks"/>
  </r>
  <r>
    <x v="1"/>
    <x v="0"/>
    <n v="617"/>
    <n v="1846"/>
    <n v="11"/>
    <n v="11"/>
    <n v="44.97"/>
    <n v="4"/>
    <n v="4"/>
    <n v="0"/>
    <x v="0"/>
    <s v="eBooks"/>
    <s v="eBooks"/>
  </r>
  <r>
    <x v="1"/>
    <x v="0"/>
    <n v="619"/>
    <n v="2050"/>
    <n v="11"/>
    <n v="9"/>
    <n v="224.90000000000003"/>
    <n v="7"/>
    <n v="1"/>
    <n v="2"/>
    <x v="0"/>
    <s v="Training Videos"/>
    <s v="Blueprints"/>
  </r>
  <r>
    <x v="1"/>
    <x v="0"/>
    <n v="620"/>
    <n v="1897"/>
    <n v="10"/>
    <n v="10"/>
    <n v="41.9"/>
    <n v="4"/>
    <n v="4"/>
    <n v="0"/>
    <x v="0"/>
    <s v="eBooks"/>
    <s v="eBooks"/>
  </r>
  <r>
    <x v="1"/>
    <x v="0"/>
    <n v="628"/>
    <n v="1936"/>
    <n v="10"/>
    <n v="10"/>
    <n v="2116"/>
    <n v="5"/>
    <n v="4"/>
    <n v="0"/>
    <x v="0"/>
    <s v="Robot Kits"/>
    <s v="eBooks"/>
  </r>
  <r>
    <x v="1"/>
    <x v="0"/>
    <n v="635"/>
    <n v="2062"/>
    <n v="9"/>
    <n v="9"/>
    <n v="500"/>
    <n v="3"/>
    <n v="3"/>
    <n v="0"/>
    <x v="0"/>
    <s v="Drones"/>
    <s v="Drones"/>
  </r>
  <r>
    <x v="1"/>
    <x v="0"/>
    <n v="643"/>
    <n v="2035"/>
    <n v="9"/>
    <n v="9"/>
    <n v="41.97"/>
    <n v="4"/>
    <n v="4"/>
    <n v="0"/>
    <x v="0"/>
    <s v="eBooks"/>
    <s v="eBooks"/>
  </r>
  <r>
    <x v="1"/>
    <x v="0"/>
    <n v="656"/>
    <n v="1812"/>
    <n v="11"/>
    <n v="11"/>
    <n v="119.94999999999999"/>
    <n v="4"/>
    <n v="4"/>
    <n v="0"/>
    <x v="0"/>
    <s v="eBooks"/>
    <s v="eBooks"/>
  </r>
  <r>
    <x v="1"/>
    <x v="0"/>
    <n v="683"/>
    <n v="1862"/>
    <n v="10"/>
    <n v="10"/>
    <n v="2736"/>
    <n v="6"/>
    <n v="6"/>
    <n v="0"/>
    <x v="0"/>
    <s v="Robots"/>
    <s v="Robots"/>
  </r>
  <r>
    <x v="1"/>
    <x v="0"/>
    <n v="688"/>
    <n v="1971"/>
    <n v="10"/>
    <n v="10"/>
    <n v="1623.92"/>
    <n v="5"/>
    <n v="4"/>
    <n v="0"/>
    <x v="0"/>
    <s v="Robot Kits"/>
    <s v="eBooks"/>
  </r>
  <r>
    <x v="1"/>
    <x v="0"/>
    <n v="700"/>
    <n v="1744"/>
    <n v="11"/>
    <n v="11"/>
    <n v="1125"/>
    <n v="5"/>
    <n v="5"/>
    <n v="0"/>
    <x v="0"/>
    <s v="Robot Kits"/>
    <s v="Robot Kits"/>
  </r>
  <r>
    <x v="1"/>
    <x v="0"/>
    <n v="705"/>
    <n v="2111"/>
    <n v="9"/>
    <n v="9"/>
    <n v="238"/>
    <n v="2"/>
    <n v="2"/>
    <n v="0"/>
    <x v="0"/>
    <s v="Drone Kits"/>
    <s v="Drone Kits"/>
  </r>
  <r>
    <x v="1"/>
    <x v="0"/>
    <n v="706"/>
    <n v="1885"/>
    <n v="10"/>
    <n v="10"/>
    <n v="62.849999999999994"/>
    <n v="4"/>
    <n v="4"/>
    <n v="0"/>
    <x v="0"/>
    <s v="eBooks"/>
    <s v="eBooks"/>
  </r>
  <r>
    <x v="1"/>
    <x v="0"/>
    <n v="708"/>
    <n v="1786"/>
    <n v="11"/>
    <n v="11"/>
    <n v="32.950000000000003"/>
    <n v="7"/>
    <n v="7"/>
    <n v="0"/>
    <x v="0"/>
    <s v="Training Videos"/>
    <s v="Training Videos"/>
  </r>
  <r>
    <x v="1"/>
    <x v="0"/>
    <n v="710"/>
    <n v="1893"/>
    <n v="10"/>
    <n v="10"/>
    <n v="1198"/>
    <n v="6"/>
    <n v="6"/>
    <n v="0"/>
    <x v="0"/>
    <s v="Robots"/>
    <s v="Robots"/>
  </r>
  <r>
    <x v="1"/>
    <x v="0"/>
    <n v="711"/>
    <n v="2057"/>
    <n v="9"/>
    <n v="9"/>
    <n v="267"/>
    <n v="2"/>
    <n v="2"/>
    <n v="0"/>
    <x v="0"/>
    <s v="Drone Kits"/>
    <s v="Drone Kits"/>
  </r>
  <r>
    <x v="1"/>
    <x v="0"/>
    <n v="719"/>
    <n v="1726"/>
    <n v="11"/>
    <n v="11"/>
    <n v="1365"/>
    <n v="3"/>
    <n v="3"/>
    <n v="0"/>
    <x v="0"/>
    <s v="Drones"/>
    <s v="Drones"/>
  </r>
  <r>
    <x v="1"/>
    <x v="0"/>
    <n v="724"/>
    <n v="1882"/>
    <n v="10"/>
    <n v="10"/>
    <n v="24.950000000000003"/>
    <n v="1"/>
    <n v="1"/>
    <n v="0"/>
    <x v="0"/>
    <s v="Blueprints"/>
    <s v="Blueprints"/>
  </r>
  <r>
    <x v="1"/>
    <x v="0"/>
    <n v="737"/>
    <n v="1911"/>
    <n v="10"/>
    <n v="10"/>
    <n v="44.95"/>
    <n v="1"/>
    <n v="1"/>
    <n v="0"/>
    <x v="0"/>
    <s v="Blueprints"/>
    <s v="Blueprints"/>
  </r>
  <r>
    <x v="1"/>
    <x v="0"/>
    <n v="752"/>
    <n v="1918"/>
    <n v="10"/>
    <n v="10"/>
    <n v="270"/>
    <n v="2"/>
    <n v="2"/>
    <n v="0"/>
    <x v="0"/>
    <s v="Drone Kits"/>
    <s v="Drone Kits"/>
  </r>
  <r>
    <x v="1"/>
    <x v="0"/>
    <n v="758"/>
    <n v="1769"/>
    <n v="11"/>
    <n v="11"/>
    <n v="534"/>
    <n v="2"/>
    <n v="2"/>
    <n v="0"/>
    <x v="0"/>
    <s v="Drone Kits"/>
    <s v="Drone Kits"/>
  </r>
  <r>
    <x v="1"/>
    <x v="0"/>
    <n v="762"/>
    <n v="1738"/>
    <n v="11"/>
    <n v="11"/>
    <n v="89.97"/>
    <n v="7"/>
    <n v="7"/>
    <n v="0"/>
    <x v="0"/>
    <s v="Training Videos"/>
    <s v="Training Videos"/>
  </r>
  <r>
    <x v="1"/>
    <x v="0"/>
    <n v="763"/>
    <n v="2060"/>
    <n v="9"/>
    <n v="9"/>
    <n v="28.99"/>
    <n v="7"/>
    <n v="7"/>
    <n v="0"/>
    <x v="0"/>
    <s v="Training Videos"/>
    <s v="Training Videos"/>
  </r>
  <r>
    <x v="1"/>
    <x v="0"/>
    <n v="766"/>
    <n v="1805"/>
    <n v="11"/>
    <n v="11"/>
    <n v="115.96"/>
    <n v="7"/>
    <n v="7"/>
    <n v="0"/>
    <x v="0"/>
    <s v="Training Videos"/>
    <s v="Training Videos"/>
  </r>
  <r>
    <x v="1"/>
    <x v="0"/>
    <n v="767"/>
    <n v="1856"/>
    <n v="10"/>
    <n v="10"/>
    <n v="9.98"/>
    <n v="1"/>
    <n v="1"/>
    <n v="0"/>
    <x v="0"/>
    <s v="Blueprints"/>
    <s v="Blueprints"/>
  </r>
  <r>
    <x v="1"/>
    <x v="0"/>
    <n v="782"/>
    <n v="1875"/>
    <n v="10"/>
    <n v="10"/>
    <n v="58.5"/>
    <n v="4"/>
    <n v="4"/>
    <n v="0"/>
    <x v="0"/>
    <s v="eBooks"/>
    <s v="eBooks"/>
  </r>
  <r>
    <x v="1"/>
    <x v="0"/>
    <n v="795"/>
    <n v="2113"/>
    <n v="9"/>
    <n v="9"/>
    <n v="1365"/>
    <n v="3"/>
    <n v="3"/>
    <n v="0"/>
    <x v="0"/>
    <s v="Drones"/>
    <s v="Drones"/>
  </r>
  <r>
    <x v="1"/>
    <x v="0"/>
    <n v="797"/>
    <n v="2004"/>
    <n v="9"/>
    <n v="9"/>
    <n v="276"/>
    <n v="2"/>
    <n v="2"/>
    <n v="0"/>
    <x v="0"/>
    <s v="Drone Kits"/>
    <s v="Drone Kits"/>
  </r>
  <r>
    <x v="1"/>
    <x v="0"/>
    <n v="813"/>
    <n v="2079"/>
    <n v="9"/>
    <n v="9"/>
    <n v="1996"/>
    <n v="3"/>
    <n v="3"/>
    <n v="0"/>
    <x v="0"/>
    <s v="Drones"/>
    <s v="Drones"/>
  </r>
  <r>
    <x v="1"/>
    <x v="0"/>
    <n v="818"/>
    <n v="1908"/>
    <n v="11"/>
    <n v="10"/>
    <n v="2260"/>
    <n v="5"/>
    <n v="1"/>
    <n v="1"/>
    <x v="0"/>
    <s v="Robot Kits"/>
    <s v="Blueprints"/>
  </r>
  <r>
    <x v="1"/>
    <x v="0"/>
    <n v="820"/>
    <n v="1734"/>
    <n v="11"/>
    <n v="11"/>
    <n v="79.959999999999994"/>
    <n v="4"/>
    <n v="4"/>
    <n v="0"/>
    <x v="0"/>
    <s v="eBooks"/>
    <s v="eBooks"/>
  </r>
  <r>
    <x v="1"/>
    <x v="0"/>
    <n v="827"/>
    <n v="2029"/>
    <n v="11"/>
    <n v="9"/>
    <n v="83.92"/>
    <n v="1"/>
    <n v="1"/>
    <n v="2"/>
    <x v="0"/>
    <s v="Blueprints"/>
    <s v="Blueprints"/>
  </r>
  <r>
    <x v="1"/>
    <x v="0"/>
    <n v="831"/>
    <n v="1746"/>
    <n v="11"/>
    <n v="11"/>
    <n v="174.95000000000002"/>
    <n v="7"/>
    <n v="7"/>
    <n v="0"/>
    <x v="0"/>
    <s v="Training Videos"/>
    <s v="Training Videos"/>
  </r>
  <r>
    <x v="1"/>
    <x v="0"/>
    <n v="832"/>
    <n v="2101"/>
    <n v="9"/>
    <n v="9"/>
    <n v="835"/>
    <n v="2"/>
    <n v="2"/>
    <n v="0"/>
    <x v="0"/>
    <s v="Training Videos"/>
    <s v="Training Videos"/>
  </r>
  <r>
    <x v="1"/>
    <x v="0"/>
    <n v="836"/>
    <n v="2088"/>
    <n v="9"/>
    <n v="9"/>
    <n v="50.97"/>
    <n v="4"/>
    <n v="4"/>
    <n v="0"/>
    <x v="0"/>
    <s v="Drone Kits"/>
    <s v="Drone Kits"/>
  </r>
  <r>
    <x v="1"/>
    <x v="0"/>
    <n v="844"/>
    <n v="2068"/>
    <n v="9"/>
    <n v="9"/>
    <n v="1497"/>
    <n v="3"/>
    <n v="3"/>
    <n v="0"/>
    <x v="0"/>
    <s v="eBooks"/>
    <s v="eBooks"/>
  </r>
  <r>
    <x v="1"/>
    <x v="0"/>
    <n v="852"/>
    <n v="1906"/>
    <n v="10"/>
    <n v="10"/>
    <n v="74.849999999999994"/>
    <n v="4"/>
    <n v="4"/>
    <n v="0"/>
    <x v="0"/>
    <s v="Drones"/>
    <s v="Drones"/>
  </r>
  <r>
    <x v="1"/>
    <x v="0"/>
    <n v="854"/>
    <n v="1820"/>
    <n v="11"/>
    <n v="11"/>
    <n v="27.98"/>
    <n v="4"/>
    <n v="4"/>
    <n v="0"/>
    <x v="0"/>
    <s v="eBooks"/>
    <s v="eBooks"/>
  </r>
  <r>
    <x v="1"/>
    <x v="0"/>
    <n v="857"/>
    <n v="2085"/>
    <n v="9"/>
    <n v="9"/>
    <n v="131.80000000000001"/>
    <n v="7"/>
    <n v="7"/>
    <n v="0"/>
    <x v="0"/>
    <s v="eBooks"/>
    <s v="eBooks"/>
  </r>
  <r>
    <x v="1"/>
    <x v="0"/>
    <n v="864"/>
    <n v="1991"/>
    <n v="9"/>
    <n v="9"/>
    <n v="1820"/>
    <n v="3"/>
    <n v="3"/>
    <n v="0"/>
    <x v="0"/>
    <s v="Training Videos"/>
    <s v="Training Videos"/>
  </r>
  <r>
    <x v="1"/>
    <x v="0"/>
    <n v="865"/>
    <n v="1771"/>
    <n v="11"/>
    <n v="11"/>
    <n v="184.95000000000002"/>
    <n v="7"/>
    <n v="7"/>
    <n v="0"/>
    <x v="0"/>
    <s v="Drones"/>
    <s v="Drones"/>
  </r>
  <r>
    <x v="1"/>
    <x v="0"/>
    <n v="866"/>
    <n v="1946"/>
    <n v="10"/>
    <n v="10"/>
    <n v="119.94999999999999"/>
    <n v="4"/>
    <n v="4"/>
    <n v="0"/>
    <x v="0"/>
    <s v="Training Videos"/>
    <s v="Training Videos"/>
  </r>
  <r>
    <x v="1"/>
    <x v="0"/>
    <n v="892"/>
    <n v="1916"/>
    <n v="11"/>
    <n v="10"/>
    <n v="1369.95"/>
    <n v="4"/>
    <n v="3"/>
    <n v="0"/>
    <x v="0"/>
    <s v="eBooks"/>
    <s v="eBooks"/>
  </r>
  <r>
    <x v="1"/>
    <x v="0"/>
    <n v="908"/>
    <n v="1887"/>
    <n v="10"/>
    <n v="10"/>
    <n v="138"/>
    <n v="2"/>
    <n v="2"/>
    <n v="1"/>
    <x v="0"/>
    <s v="eBooks"/>
    <s v="Drones"/>
  </r>
  <r>
    <x v="1"/>
    <x v="0"/>
    <n v="923"/>
    <n v="1758"/>
    <n v="11"/>
    <n v="11"/>
    <n v="9.99"/>
    <n v="1"/>
    <n v="1"/>
    <n v="0"/>
    <x v="0"/>
    <s v="Drone Kits"/>
    <s v="Drone Kits"/>
  </r>
  <r>
    <x v="1"/>
    <x v="0"/>
    <n v="935"/>
    <n v="1966"/>
    <n v="10"/>
    <n v="10"/>
    <n v="31.96"/>
    <n v="1"/>
    <n v="1"/>
    <n v="0"/>
    <x v="0"/>
    <s v="Blueprints"/>
    <s v="Blueprints"/>
  </r>
  <r>
    <x v="1"/>
    <x v="0"/>
    <n v="936"/>
    <n v="1945"/>
    <n v="10"/>
    <n v="10"/>
    <n v="57.98"/>
    <n v="7"/>
    <n v="7"/>
    <n v="0"/>
    <x v="0"/>
    <s v="Blueprints"/>
    <s v="Blueprints"/>
  </r>
  <r>
    <x v="1"/>
    <x v="0"/>
    <n v="938"/>
    <n v="1968"/>
    <n v="10"/>
    <n v="10"/>
    <n v="75.98"/>
    <n v="7"/>
    <n v="7"/>
    <n v="0"/>
    <x v="0"/>
    <s v="Training Videos"/>
    <s v="Training Videos"/>
  </r>
  <r>
    <x v="1"/>
    <x v="0"/>
    <n v="940"/>
    <n v="2021"/>
    <n v="9"/>
    <n v="9"/>
    <n v="85.98"/>
    <n v="7"/>
    <n v="7"/>
    <n v="0"/>
    <x v="0"/>
    <s v="Training Videos"/>
    <s v="Training Videos"/>
  </r>
  <r>
    <x v="1"/>
    <x v="0"/>
    <n v="946"/>
    <n v="2118"/>
    <n v="9"/>
    <n v="9"/>
    <n v="74.95"/>
    <n v="4"/>
    <n v="4"/>
    <n v="0"/>
    <x v="0"/>
    <s v="Training Videos"/>
    <s v="Training Videos"/>
  </r>
  <r>
    <x v="1"/>
    <x v="0"/>
    <n v="949"/>
    <n v="2034"/>
    <n v="9"/>
    <n v="9"/>
    <n v="46.5"/>
    <n v="4"/>
    <n v="4"/>
    <n v="0"/>
    <x v="0"/>
    <s v="eBooks"/>
    <s v="eBooks"/>
  </r>
  <r>
    <x v="1"/>
    <x v="0"/>
    <n v="950"/>
    <n v="1817"/>
    <n v="11"/>
    <n v="11"/>
    <n v="334"/>
    <n v="2"/>
    <n v="2"/>
    <n v="0"/>
    <x v="0"/>
    <s v="eBooks"/>
    <s v="eBooks"/>
  </r>
  <r>
    <x v="1"/>
    <x v="0"/>
    <n v="955"/>
    <n v="2100"/>
    <n v="10"/>
    <n v="9"/>
    <n v="543.52"/>
    <n v="7"/>
    <n v="4"/>
    <n v="0"/>
    <x v="0"/>
    <s v="Drone Kits"/>
    <s v="Drone Kits"/>
  </r>
  <r>
    <x v="1"/>
    <x v="0"/>
    <n v="964"/>
    <n v="1967"/>
    <n v="10"/>
    <n v="10"/>
    <n v="500"/>
    <n v="3"/>
    <n v="3"/>
    <n v="1"/>
    <x v="0"/>
    <s v="Training Videos"/>
    <s v="eBooks"/>
  </r>
  <r>
    <x v="1"/>
    <x v="0"/>
    <n v="967"/>
    <n v="1861"/>
    <n v="10"/>
    <n v="10"/>
    <n v="735"/>
    <n v="5"/>
    <n v="5"/>
    <n v="0"/>
    <x v="0"/>
    <s v="Drones"/>
    <s v="Drones"/>
  </r>
  <r>
    <x v="1"/>
    <x v="0"/>
    <n v="971"/>
    <n v="1925"/>
    <n v="10"/>
    <n v="10"/>
    <n v="356"/>
    <n v="2"/>
    <n v="2"/>
    <n v="0"/>
    <x v="0"/>
    <s v="Robot Kits"/>
    <s v="Robot Kits"/>
  </r>
  <r>
    <x v="1"/>
    <x v="0"/>
    <n v="978"/>
    <n v="1947"/>
    <n v="10"/>
    <n v="10"/>
    <n v="149.85000000000002"/>
    <n v="7"/>
    <n v="7"/>
    <n v="0"/>
    <x v="0"/>
    <s v="Drone Kits"/>
    <s v="Drone Kits"/>
  </r>
  <r>
    <x v="1"/>
    <x v="0"/>
    <n v="987"/>
    <n v="1876"/>
    <n v="10"/>
    <n v="10"/>
    <n v="567"/>
    <n v="5"/>
    <n v="5"/>
    <n v="0"/>
    <x v="0"/>
    <s v="Training Videos"/>
    <s v="Training Videos"/>
  </r>
  <r>
    <x v="1"/>
    <x v="0"/>
    <n v="988"/>
    <n v="2059"/>
    <n v="9"/>
    <n v="9"/>
    <n v="74.849999999999994"/>
    <n v="4"/>
    <n v="4"/>
    <n v="0"/>
    <x v="0"/>
    <s v="Robot Kits"/>
    <s v="Robot Kits"/>
  </r>
  <r>
    <x v="1"/>
    <x v="0"/>
    <n v="991"/>
    <n v="2046"/>
    <n v="9"/>
    <n v="9"/>
    <n v="33.979999999999997"/>
    <n v="4"/>
    <n v="4"/>
    <n v="0"/>
    <x v="0"/>
    <s v="eBooks"/>
    <s v="eBooks"/>
  </r>
  <r>
    <x v="1"/>
    <x v="0"/>
    <n v="998"/>
    <n v="2039"/>
    <n v="9"/>
    <n v="9"/>
    <n v="149.85000000000002"/>
    <n v="7"/>
    <n v="7"/>
    <n v="0"/>
    <x v="0"/>
    <s v="eBooks"/>
    <s v="eBooks"/>
  </r>
  <r>
    <x v="1"/>
    <x v="0"/>
    <n v="999"/>
    <n v="2071"/>
    <n v="9"/>
    <n v="9"/>
    <n v="83.8"/>
    <n v="4"/>
    <n v="4"/>
    <n v="0"/>
    <x v="0"/>
    <s v="Training Videos"/>
    <s v="Training Videos"/>
  </r>
  <r>
    <x v="1"/>
    <x v="0"/>
    <n v="1001"/>
    <n v="2022"/>
    <n v="9"/>
    <n v="9"/>
    <n v="798"/>
    <n v="3"/>
    <n v="3"/>
    <n v="0"/>
    <x v="0"/>
    <s v="eBooks"/>
    <s v="eBooks"/>
  </r>
  <r>
    <x v="1"/>
    <x v="0"/>
    <n v="1004"/>
    <n v="2074"/>
    <n v="9"/>
    <n v="9"/>
    <n v="476"/>
    <n v="2"/>
    <n v="2"/>
    <n v="0"/>
    <x v="0"/>
    <s v="Drones"/>
    <s v="Drones"/>
  </r>
  <r>
    <x v="1"/>
    <x v="0"/>
    <n v="1005"/>
    <n v="1750"/>
    <n v="11"/>
    <n v="11"/>
    <n v="62"/>
    <n v="4"/>
    <n v="4"/>
    <n v="0"/>
    <x v="0"/>
    <s v="Drone Kits"/>
    <s v="Drone Kits"/>
  </r>
  <r>
    <x v="1"/>
    <x v="0"/>
    <n v="1006"/>
    <n v="2102"/>
    <n v="9"/>
    <n v="9"/>
    <n v="276"/>
    <n v="2"/>
    <n v="2"/>
    <n v="0"/>
    <x v="0"/>
    <s v="eBooks"/>
    <s v="eBooks"/>
  </r>
  <r>
    <x v="1"/>
    <x v="0"/>
    <n v="1010"/>
    <n v="2107"/>
    <n v="9"/>
    <n v="9"/>
    <n v="52.5"/>
    <n v="4"/>
    <n v="4"/>
    <n v="0"/>
    <x v="0"/>
    <s v="Drone Kits"/>
    <s v="Drone Kits"/>
  </r>
  <r>
    <x v="1"/>
    <x v="0"/>
    <n v="1022"/>
    <n v="2090"/>
    <n v="9"/>
    <n v="9"/>
    <n v="32.97"/>
    <n v="1"/>
    <n v="1"/>
    <n v="0"/>
    <x v="0"/>
    <s v="eBooks"/>
    <s v="eBooks"/>
  </r>
  <r>
    <x v="1"/>
    <x v="0"/>
    <n v="1034"/>
    <n v="1969"/>
    <n v="10"/>
    <n v="10"/>
    <n v="60"/>
    <n v="1"/>
    <n v="1"/>
    <n v="0"/>
    <x v="0"/>
    <s v="Blueprints"/>
    <s v="Blueprints"/>
  </r>
  <r>
    <x v="1"/>
    <x v="0"/>
    <n v="1037"/>
    <n v="1740"/>
    <n v="11"/>
    <n v="11"/>
    <n v="171.96"/>
    <n v="7"/>
    <n v="7"/>
    <n v="0"/>
    <x v="0"/>
    <s v="Blueprints"/>
    <s v="Blueprints"/>
  </r>
  <r>
    <x v="1"/>
    <x v="0"/>
    <n v="1040"/>
    <n v="2081"/>
    <n v="9"/>
    <n v="9"/>
    <n v="110.97"/>
    <n v="7"/>
    <n v="7"/>
    <n v="0"/>
    <x v="0"/>
    <s v="Training Videos"/>
    <s v="Training Videos"/>
  </r>
  <r>
    <x v="1"/>
    <x v="0"/>
    <n v="1042"/>
    <n v="2038"/>
    <n v="9"/>
    <n v="9"/>
    <n v="57.98"/>
    <n v="7"/>
    <n v="7"/>
    <n v="0"/>
    <x v="0"/>
    <s v="Training Videos"/>
    <s v="Training Videos"/>
  </r>
  <r>
    <x v="1"/>
    <x v="0"/>
    <n v="1043"/>
    <n v="1938"/>
    <n v="10"/>
    <n v="10"/>
    <n v="900"/>
    <n v="3"/>
    <n v="3"/>
    <n v="0"/>
    <x v="0"/>
    <s v="Training Videos"/>
    <s v="Training Videos"/>
  </r>
  <r>
    <x v="1"/>
    <x v="0"/>
    <n v="1052"/>
    <n v="1764"/>
    <n v="11"/>
    <n v="11"/>
    <n v="47.98"/>
    <n v="4"/>
    <n v="4"/>
    <n v="0"/>
    <x v="0"/>
    <s v="Drones"/>
    <s v="Drones"/>
  </r>
  <r>
    <x v="1"/>
    <x v="0"/>
    <n v="1054"/>
    <n v="1814"/>
    <n v="11"/>
    <n v="11"/>
    <n v="59.98"/>
    <n v="7"/>
    <n v="7"/>
    <n v="0"/>
    <x v="0"/>
    <s v="eBooks"/>
    <s v="eBooks"/>
  </r>
  <r>
    <x v="1"/>
    <x v="0"/>
    <n v="1064"/>
    <n v="1732"/>
    <n v="11"/>
    <n v="11"/>
    <n v="500"/>
    <n v="3"/>
    <n v="3"/>
    <n v="0"/>
    <x v="0"/>
    <s v="Training Videos"/>
    <s v="Training Videos"/>
  </r>
  <r>
    <x v="1"/>
    <x v="0"/>
    <n v="1103"/>
    <n v="1963"/>
    <n v="10"/>
    <n v="10"/>
    <n v="4.99"/>
    <n v="1"/>
    <n v="1"/>
    <n v="0"/>
    <x v="0"/>
    <s v="Drones"/>
    <s v="Drones"/>
  </r>
  <r>
    <x v="1"/>
    <x v="0"/>
    <n v="1116"/>
    <n v="2056"/>
    <n v="9"/>
    <n v="9"/>
    <n v="108"/>
    <n v="2"/>
    <n v="2"/>
    <n v="0"/>
    <x v="0"/>
    <s v="Blueprints"/>
    <s v="Blueprints"/>
  </r>
  <r>
    <x v="1"/>
    <x v="0"/>
    <n v="1118"/>
    <n v="2032"/>
    <n v="9"/>
    <n v="9"/>
    <n v="65.900000000000006"/>
    <n v="7"/>
    <n v="7"/>
    <n v="0"/>
    <x v="0"/>
    <s v="Drone Kits"/>
    <s v="Drone Kits"/>
  </r>
  <r>
    <x v="1"/>
    <x v="0"/>
    <n v="1128"/>
    <n v="2089"/>
    <n v="9"/>
    <n v="9"/>
    <n v="2250"/>
    <n v="3"/>
    <n v="3"/>
    <n v="0"/>
    <x v="0"/>
    <s v="Training Videos"/>
    <s v="Training Videos"/>
  </r>
  <r>
    <x v="1"/>
    <x v="0"/>
    <n v="1130"/>
    <n v="2013"/>
    <n v="9"/>
    <n v="9"/>
    <n v="59.96"/>
    <n v="4"/>
    <n v="4"/>
    <n v="0"/>
    <x v="0"/>
    <s v="Drones"/>
    <s v="Drones"/>
  </r>
  <r>
    <x v="1"/>
    <x v="0"/>
    <n v="1131"/>
    <n v="2015"/>
    <n v="9"/>
    <n v="9"/>
    <n v="47.96"/>
    <n v="1"/>
    <n v="1"/>
    <n v="0"/>
    <x v="0"/>
    <s v="eBooks"/>
    <s v="eBooks"/>
  </r>
  <r>
    <x v="1"/>
    <x v="0"/>
    <n v="1135"/>
    <n v="1836"/>
    <n v="11"/>
    <n v="11"/>
    <n v="47.98"/>
    <n v="4"/>
    <n v="4"/>
    <n v="0"/>
    <x v="0"/>
    <s v="Blueprints"/>
    <s v="Blueprints"/>
  </r>
  <r>
    <x v="1"/>
    <x v="0"/>
    <n v="1161"/>
    <n v="1896"/>
    <n v="10"/>
    <n v="10"/>
    <n v="162"/>
    <n v="2"/>
    <n v="2"/>
    <n v="0"/>
    <x v="0"/>
    <s v="eBooks"/>
    <s v="eBooks"/>
  </r>
  <r>
    <x v="1"/>
    <x v="0"/>
    <n v="1163"/>
    <n v="2010"/>
    <n v="9"/>
    <n v="9"/>
    <n v="50.97"/>
    <n v="4"/>
    <n v="4"/>
    <n v="0"/>
    <x v="0"/>
    <s v="Drone Kits"/>
    <s v="Drone Kits"/>
  </r>
  <r>
    <x v="1"/>
    <x v="0"/>
    <n v="1164"/>
    <n v="2119"/>
    <n v="9"/>
    <n v="9"/>
    <n v="95.96"/>
    <n v="4"/>
    <n v="4"/>
    <n v="0"/>
    <x v="0"/>
    <s v="eBooks"/>
    <s v="eBooks"/>
  </r>
  <r>
    <x v="1"/>
    <x v="0"/>
    <n v="1168"/>
    <n v="2087"/>
    <n v="9"/>
    <n v="9"/>
    <n v="21.98"/>
    <n v="1"/>
    <n v="1"/>
    <n v="0"/>
    <x v="0"/>
    <s v="eBooks"/>
    <s v="eBooks"/>
  </r>
  <r>
    <x v="1"/>
    <x v="0"/>
    <n v="1172"/>
    <n v="2093"/>
    <n v="9"/>
    <n v="9"/>
    <n v="58.5"/>
    <n v="4"/>
    <n v="4"/>
    <n v="0"/>
    <x v="0"/>
    <s v="Blueprints"/>
    <s v="Blueprints"/>
  </r>
  <r>
    <x v="1"/>
    <x v="0"/>
    <n v="1175"/>
    <n v="1723"/>
    <n v="11"/>
    <n v="11"/>
    <n v="75.98"/>
    <n v="7"/>
    <n v="7"/>
    <n v="0"/>
    <x v="0"/>
    <s v="eBooks"/>
    <s v="eBooks"/>
  </r>
  <r>
    <x v="1"/>
    <x v="0"/>
    <n v="1180"/>
    <n v="1879"/>
    <n v="10"/>
    <n v="10"/>
    <n v="124.75"/>
    <n v="4"/>
    <n v="4"/>
    <n v="0"/>
    <x v="0"/>
    <s v="Training Videos"/>
    <s v="Training Videos"/>
  </r>
  <r>
    <x v="1"/>
    <x v="0"/>
    <n v="1181"/>
    <n v="1978"/>
    <n v="10"/>
    <n v="10"/>
    <n v="490"/>
    <n v="5"/>
    <n v="5"/>
    <n v="0"/>
    <x v="0"/>
    <s v="eBooks"/>
    <s v="eBooks"/>
  </r>
  <r>
    <x v="1"/>
    <x v="0"/>
    <n v="1188"/>
    <n v="1958"/>
    <n v="10"/>
    <n v="10"/>
    <n v="395"/>
    <n v="3"/>
    <n v="3"/>
    <n v="0"/>
    <x v="0"/>
    <s v="Robot Kits"/>
    <s v="Robot Kits"/>
  </r>
  <r>
    <x v="1"/>
    <x v="0"/>
    <n v="1190"/>
    <n v="2080"/>
    <n v="10"/>
    <n v="9"/>
    <n v="5106"/>
    <n v="6"/>
    <n v="2"/>
    <n v="0"/>
    <x v="0"/>
    <s v="Drones"/>
    <s v="Drones"/>
  </r>
  <r>
    <x v="1"/>
    <x v="0"/>
    <n v="1194"/>
    <n v="1905"/>
    <n v="10"/>
    <n v="10"/>
    <n v="95.96"/>
    <n v="4"/>
    <n v="4"/>
    <n v="1"/>
    <x v="0"/>
    <s v="Robots"/>
    <s v="Drone Kits"/>
  </r>
  <r>
    <x v="1"/>
    <x v="0"/>
    <n v="1195"/>
    <n v="2109"/>
    <n v="9"/>
    <n v="9"/>
    <n v="36.99"/>
    <n v="7"/>
    <n v="7"/>
    <n v="0"/>
    <x v="0"/>
    <s v="eBooks"/>
    <s v="eBooks"/>
  </r>
  <r>
    <x v="1"/>
    <x v="0"/>
    <n v="1198"/>
    <n v="2075"/>
    <n v="9"/>
    <n v="9"/>
    <n v="1365"/>
    <n v="3"/>
    <n v="3"/>
    <n v="0"/>
    <x v="0"/>
    <s v="Training Videos"/>
    <s v="Training Videos"/>
  </r>
  <r>
    <x v="1"/>
    <x v="0"/>
    <n v="1201"/>
    <n v="1943"/>
    <n v="10"/>
    <n v="10"/>
    <n v="179.9"/>
    <n v="2"/>
    <n v="2"/>
    <n v="0"/>
    <x v="0"/>
    <s v="Drones"/>
    <s v="Drones"/>
  </r>
  <r>
    <x v="1"/>
    <x v="0"/>
    <n v="1202"/>
    <n v="2054"/>
    <n v="9"/>
    <n v="9"/>
    <n v="733.5"/>
    <n v="7"/>
    <n v="2"/>
    <n v="0"/>
    <x v="0"/>
    <s v="Drone Kits"/>
    <s v="Drone Kits"/>
  </r>
  <r>
    <x v="1"/>
    <x v="0"/>
    <n v="1208"/>
    <n v="1733"/>
    <n v="11"/>
    <n v="11"/>
    <n v="5394"/>
    <n v="6"/>
    <n v="6"/>
    <n v="0"/>
    <x v="0"/>
    <s v="Training Videos"/>
    <s v="Drone Kits"/>
  </r>
  <r>
    <x v="1"/>
    <x v="0"/>
    <n v="1210"/>
    <n v="2048"/>
    <n v="11"/>
    <n v="9"/>
    <n v="188.86"/>
    <n v="4"/>
    <n v="4"/>
    <n v="0"/>
    <x v="0"/>
    <s v="Robots"/>
    <s v="Robots"/>
  </r>
  <r>
    <x v="1"/>
    <x v="0"/>
    <n v="1215"/>
    <n v="1850"/>
    <n v="11"/>
    <n v="11"/>
    <n v="12.99"/>
    <n v="4"/>
    <n v="4"/>
    <n v="2"/>
    <x v="0"/>
    <s v="eBooks"/>
    <s v="eBooks"/>
  </r>
  <r>
    <x v="1"/>
    <x v="0"/>
    <n v="1219"/>
    <n v="1728"/>
    <n v="11"/>
    <n v="11"/>
    <n v="1000"/>
    <n v="3"/>
    <n v="3"/>
    <n v="0"/>
    <x v="0"/>
    <s v="eBooks"/>
    <s v="eBooks"/>
  </r>
  <r>
    <x v="1"/>
    <x v="0"/>
    <n v="1241"/>
    <n v="1828"/>
    <n v="11"/>
    <n v="11"/>
    <n v="2995"/>
    <n v="6"/>
    <n v="6"/>
    <n v="0"/>
    <x v="0"/>
    <s v="Drones"/>
    <s v="Drones"/>
  </r>
  <r>
    <x v="1"/>
    <x v="0"/>
    <n v="1242"/>
    <n v="2108"/>
    <n v="9"/>
    <n v="9"/>
    <n v="2394"/>
    <n v="3"/>
    <n v="3"/>
    <n v="0"/>
    <x v="0"/>
    <s v="Robots"/>
    <s v="Robots"/>
  </r>
  <r>
    <x v="1"/>
    <x v="0"/>
    <n v="1243"/>
    <n v="2024"/>
    <n v="10"/>
    <n v="9"/>
    <n v="1039"/>
    <n v="7"/>
    <n v="2"/>
    <n v="0"/>
    <x v="0"/>
    <s v="Drones"/>
    <s v="Drones"/>
  </r>
  <r>
    <x v="1"/>
    <x v="0"/>
    <n v="1246"/>
    <n v="1713"/>
    <n v="11"/>
    <n v="11"/>
    <n v="359.8"/>
    <n v="2"/>
    <n v="2"/>
    <n v="1"/>
    <x v="0"/>
    <s v="Training Videos"/>
    <s v="Drone Kits"/>
  </r>
  <r>
    <x v="1"/>
    <x v="0"/>
    <n v="1247"/>
    <n v="1912"/>
    <n v="10"/>
    <n v="10"/>
    <n v="207"/>
    <n v="2"/>
    <n v="2"/>
    <n v="0"/>
    <x v="0"/>
    <s v="Drone Kits"/>
    <s v="Drone Kits"/>
  </r>
  <r>
    <x v="1"/>
    <x v="0"/>
    <n v="1258"/>
    <n v="1929"/>
    <n v="11"/>
    <n v="10"/>
    <n v="511.76"/>
    <n v="7"/>
    <n v="2"/>
    <n v="0"/>
    <x v="0"/>
    <s v="Drone Kits"/>
    <s v="Drone Kits"/>
  </r>
  <r>
    <x v="1"/>
    <x v="0"/>
    <n v="1269"/>
    <n v="1960"/>
    <n v="10"/>
    <n v="10"/>
    <n v="2097"/>
    <n v="6"/>
    <n v="6"/>
    <n v="1"/>
    <x v="0"/>
    <s v="Training Videos"/>
    <s v="Drone Kits"/>
  </r>
  <r>
    <x v="1"/>
    <x v="0"/>
    <n v="1277"/>
    <n v="1920"/>
    <n v="10"/>
    <n v="10"/>
    <n v="38.97"/>
    <n v="4"/>
    <n v="4"/>
    <n v="0"/>
    <x v="0"/>
    <s v="Robots"/>
    <s v="Robots"/>
  </r>
  <r>
    <x v="1"/>
    <x v="0"/>
    <n v="1297"/>
    <n v="2116"/>
    <n v="9"/>
    <n v="9"/>
    <n v="2736"/>
    <n v="6"/>
    <n v="6"/>
    <n v="0"/>
    <x v="0"/>
    <s v="eBooks"/>
    <s v="eBooks"/>
  </r>
  <r>
    <x v="1"/>
    <x v="0"/>
    <n v="1300"/>
    <n v="2045"/>
    <n v="9"/>
    <n v="9"/>
    <n v="67"/>
    <n v="4"/>
    <n v="4"/>
    <n v="0"/>
    <x v="0"/>
    <s v="Robots"/>
    <s v="Robots"/>
  </r>
  <r>
    <x v="1"/>
    <x v="0"/>
    <n v="1303"/>
    <n v="1917"/>
    <n v="10"/>
    <n v="10"/>
    <n v="790"/>
    <n v="3"/>
    <n v="3"/>
    <n v="0"/>
    <x v="0"/>
    <s v="eBooks"/>
    <s v="eBooks"/>
  </r>
  <r>
    <x v="1"/>
    <x v="0"/>
    <n v="1304"/>
    <n v="2078"/>
    <n v="9"/>
    <n v="9"/>
    <n v="1000"/>
    <n v="3"/>
    <n v="3"/>
    <n v="0"/>
    <x v="0"/>
    <s v="Drones"/>
    <s v="Drones"/>
  </r>
  <r>
    <x v="1"/>
    <x v="0"/>
    <n v="1307"/>
    <n v="1910"/>
    <n v="10"/>
    <n v="10"/>
    <n v="945"/>
    <n v="5"/>
    <n v="5"/>
    <n v="0"/>
    <x v="0"/>
    <s v="Drones"/>
    <s v="Drones"/>
  </r>
  <r>
    <x v="1"/>
    <x v="0"/>
    <n v="1314"/>
    <n v="2009"/>
    <n v="9"/>
    <n v="9"/>
    <n v="59.98"/>
    <n v="7"/>
    <n v="7"/>
    <n v="0"/>
    <x v="0"/>
    <s v="Robot Kits"/>
    <s v="Robot Kits"/>
  </r>
  <r>
    <x v="1"/>
    <x v="0"/>
    <n v="1315"/>
    <n v="1923"/>
    <n v="11"/>
    <n v="10"/>
    <n v="272.93999999999994"/>
    <n v="7"/>
    <n v="4"/>
    <n v="0"/>
    <x v="0"/>
    <s v="Training Videos"/>
    <s v="Training Videos"/>
  </r>
  <r>
    <x v="1"/>
    <x v="0"/>
    <n v="1317"/>
    <n v="1873"/>
    <n v="10"/>
    <n v="10"/>
    <n v="3596"/>
    <n v="6"/>
    <n v="6"/>
    <n v="1"/>
    <x v="0"/>
    <s v="Training Videos"/>
    <s v="eBooks"/>
  </r>
  <r>
    <x v="1"/>
    <x v="0"/>
    <n v="1321"/>
    <n v="1830"/>
    <n v="11"/>
    <n v="11"/>
    <n v="151.96"/>
    <n v="7"/>
    <n v="7"/>
    <n v="0"/>
    <x v="0"/>
    <s v="Robots"/>
    <s v="Robots"/>
  </r>
  <r>
    <x v="1"/>
    <x v="0"/>
    <n v="1324"/>
    <n v="1976"/>
    <n v="10"/>
    <n v="10"/>
    <n v="32.950000000000003"/>
    <n v="7"/>
    <n v="7"/>
    <n v="0"/>
    <x v="0"/>
    <s v="Training Videos"/>
    <s v="Training Videos"/>
  </r>
  <r>
    <x v="1"/>
    <x v="0"/>
    <n v="1333"/>
    <n v="2104"/>
    <n v="9"/>
    <n v="9"/>
    <n v="900"/>
    <n v="3"/>
    <n v="3"/>
    <n v="0"/>
    <x v="0"/>
    <s v="Training Videos"/>
    <s v="Training Videos"/>
  </r>
  <r>
    <x v="1"/>
    <x v="0"/>
    <n v="1339"/>
    <n v="1798"/>
    <n v="11"/>
    <n v="11"/>
    <n v="756"/>
    <n v="5"/>
    <n v="5"/>
    <n v="0"/>
    <x v="0"/>
    <s v="Drones"/>
    <s v="Drones"/>
  </r>
  <r>
    <x v="1"/>
    <x v="0"/>
    <n v="1342"/>
    <n v="1762"/>
    <n v="11"/>
    <n v="11"/>
    <n v="24.950000000000003"/>
    <n v="1"/>
    <n v="1"/>
    <n v="0"/>
    <x v="0"/>
    <s v="Robot Kits"/>
    <s v="Robot Kits"/>
  </r>
  <r>
    <x v="1"/>
    <x v="0"/>
    <n v="1349"/>
    <n v="1851"/>
    <n v="11"/>
    <n v="10"/>
    <n v="1343.94"/>
    <n v="7"/>
    <n v="5"/>
    <n v="0"/>
    <x v="0"/>
    <s v="Blueprints"/>
    <s v="Blueprints"/>
  </r>
  <r>
    <x v="1"/>
    <x v="0"/>
    <n v="1360"/>
    <n v="1840"/>
    <n v="11"/>
    <n v="11"/>
    <n v="241.43"/>
    <n v="4"/>
    <n v="4"/>
    <n v="1"/>
    <x v="0"/>
    <s v="Training Videos"/>
    <s v="Robot Kits"/>
  </r>
  <r>
    <x v="1"/>
    <x v="0"/>
    <n v="1375"/>
    <n v="2055"/>
    <n v="9"/>
    <n v="9"/>
    <n v="29.97"/>
    <n v="1"/>
    <n v="1"/>
    <n v="0"/>
    <x v="0"/>
    <s v="eBooks"/>
    <s v="eBooks"/>
  </r>
  <r>
    <x v="1"/>
    <x v="0"/>
    <n v="1376"/>
    <n v="1888"/>
    <n v="10"/>
    <n v="10"/>
    <n v="64.95"/>
    <n v="4"/>
    <n v="4"/>
    <n v="0"/>
    <x v="0"/>
    <s v="Blueprints"/>
    <s v="Blueprints"/>
  </r>
  <r>
    <x v="1"/>
    <x v="0"/>
    <n v="1378"/>
    <n v="1997"/>
    <n v="9"/>
    <n v="9"/>
    <n v="450"/>
    <n v="5"/>
    <n v="5"/>
    <n v="0"/>
    <x v="0"/>
    <s v="eBooks"/>
    <s v="eBooks"/>
  </r>
  <r>
    <x v="1"/>
    <x v="0"/>
    <n v="1379"/>
    <n v="1941"/>
    <n v="10"/>
    <n v="10"/>
    <n v="2736"/>
    <n v="6"/>
    <n v="6"/>
    <n v="0"/>
    <x v="0"/>
    <s v="Robot Kits"/>
    <s v="Robot Kits"/>
  </r>
  <r>
    <x v="1"/>
    <x v="0"/>
    <n v="1386"/>
    <n v="1986"/>
    <n v="9"/>
    <n v="9"/>
    <n v="649.75"/>
    <n v="2"/>
    <n v="2"/>
    <n v="0"/>
    <x v="0"/>
    <s v="Robots"/>
    <s v="Robots"/>
  </r>
  <r>
    <x v="1"/>
    <x v="0"/>
    <n v="1387"/>
    <n v="1711"/>
    <n v="11"/>
    <n v="11"/>
    <n v="334"/>
    <n v="2"/>
    <n v="2"/>
    <n v="0"/>
    <x v="0"/>
    <s v="Drone Kits"/>
    <s v="Drone Kits"/>
  </r>
  <r>
    <x v="1"/>
    <x v="0"/>
    <n v="1395"/>
    <n v="1696"/>
    <n v="11"/>
    <n v="11"/>
    <n v="790"/>
    <n v="3"/>
    <n v="3"/>
    <n v="0"/>
    <x v="0"/>
    <s v="Drone Kits"/>
    <s v="Drone Kits"/>
  </r>
  <r>
    <x v="1"/>
    <x v="0"/>
    <n v="1397"/>
    <n v="2066"/>
    <n v="9"/>
    <n v="9"/>
    <n v="38.97"/>
    <n v="4"/>
    <n v="4"/>
    <n v="0"/>
    <x v="0"/>
    <s v="Drones"/>
    <s v="Drones"/>
  </r>
  <r>
    <x v="1"/>
    <x v="0"/>
    <n v="1406"/>
    <n v="1895"/>
    <n v="10"/>
    <n v="10"/>
    <n v="29.97"/>
    <n v="1"/>
    <n v="1"/>
    <n v="0"/>
    <x v="0"/>
    <s v="eBooks"/>
    <s v="eBooks"/>
  </r>
  <r>
    <x v="1"/>
    <x v="0"/>
    <n v="1407"/>
    <n v="1778"/>
    <n v="11"/>
    <n v="11"/>
    <n v="59.98"/>
    <n v="7"/>
    <n v="7"/>
    <n v="0"/>
    <x v="0"/>
    <s v="Blueprints"/>
    <s v="Blueprints"/>
  </r>
  <r>
    <x v="1"/>
    <x v="0"/>
    <n v="1411"/>
    <n v="2077"/>
    <n v="9"/>
    <n v="9"/>
    <n v="378"/>
    <n v="5"/>
    <n v="5"/>
    <n v="0"/>
    <x v="0"/>
    <s v="Training Videos"/>
    <s v="Training Videos"/>
  </r>
  <r>
    <x v="1"/>
    <x v="0"/>
    <n v="1418"/>
    <n v="1706"/>
    <n v="11"/>
    <n v="11"/>
    <n v="476"/>
    <n v="2"/>
    <n v="2"/>
    <n v="0"/>
    <x v="0"/>
    <s v="Robot Kits"/>
    <s v="Robot Kits"/>
  </r>
  <r>
    <x v="1"/>
    <x v="0"/>
    <n v="1420"/>
    <n v="1701"/>
    <n v="11"/>
    <n v="11"/>
    <n v="41.97"/>
    <n v="4"/>
    <n v="4"/>
    <n v="0"/>
    <x v="0"/>
    <s v="Drone Kits"/>
    <s v="Drone Kits"/>
  </r>
  <r>
    <x v="1"/>
    <x v="0"/>
    <n v="1421"/>
    <n v="2005"/>
    <n v="9"/>
    <n v="9"/>
    <n v="899"/>
    <n v="6"/>
    <n v="6"/>
    <n v="0"/>
    <x v="0"/>
    <s v="eBooks"/>
    <s v="eBooks"/>
  </r>
  <r>
    <x v="1"/>
    <x v="0"/>
    <n v="1425"/>
    <n v="1783"/>
    <n v="11"/>
    <n v="11"/>
    <n v="65.900000000000006"/>
    <n v="7"/>
    <n v="7"/>
    <n v="0"/>
    <x v="0"/>
    <s v="Robots"/>
    <s v="Robots"/>
  </r>
  <r>
    <x v="1"/>
    <x v="0"/>
    <n v="1426"/>
    <n v="1824"/>
    <n v="11"/>
    <n v="11"/>
    <n v="259.89999999999998"/>
    <n v="2"/>
    <n v="2"/>
    <n v="0"/>
    <x v="0"/>
    <s v="Training Videos"/>
    <s v="Training Videos"/>
  </r>
  <r>
    <x v="1"/>
    <x v="0"/>
    <n v="1462"/>
    <n v="1825"/>
    <n v="11"/>
    <n v="11"/>
    <n v="389.84999999999997"/>
    <n v="2"/>
    <n v="2"/>
    <n v="0"/>
    <x v="0"/>
    <s v="Drone Kits"/>
    <s v="Drone Kits"/>
  </r>
  <r>
    <x v="1"/>
    <x v="0"/>
    <n v="1472"/>
    <n v="1931"/>
    <n v="10"/>
    <n v="10"/>
    <n v="39.96"/>
    <n v="1"/>
    <n v="1"/>
    <n v="0"/>
    <x v="0"/>
    <s v="Drone Kits"/>
    <s v="Drone Kits"/>
  </r>
  <r>
    <x v="1"/>
    <x v="0"/>
    <n v="1483"/>
    <n v="1826"/>
    <n v="11"/>
    <n v="11"/>
    <n v="178"/>
    <n v="2"/>
    <n v="2"/>
    <n v="0"/>
    <x v="0"/>
    <s v="Blueprints"/>
    <s v="Blueprints"/>
  </r>
  <r>
    <x v="1"/>
    <x v="0"/>
    <n v="1489"/>
    <n v="1914"/>
    <n v="11"/>
    <n v="10"/>
    <n v="2519.6999999999998"/>
    <n v="4"/>
    <n v="3"/>
    <n v="0"/>
    <x v="0"/>
    <s v="Drone Kits"/>
    <s v="Drone Kits"/>
  </r>
  <r>
    <x v="1"/>
    <x v="0"/>
    <n v="1496"/>
    <n v="1996"/>
    <n v="10"/>
    <n v="9"/>
    <n v="3092.5"/>
    <n v="6"/>
    <n v="4"/>
    <n v="1"/>
    <x v="0"/>
    <s v="eBooks"/>
    <s v="Drones"/>
  </r>
  <r>
    <x v="1"/>
    <x v="0"/>
    <n v="1498"/>
    <n v="2098"/>
    <n v="9"/>
    <n v="9"/>
    <n v="108"/>
    <n v="2"/>
    <n v="2"/>
    <n v="1"/>
    <x v="0"/>
    <s v="Robots"/>
    <s v="eBooks"/>
  </r>
  <r>
    <x v="1"/>
    <x v="0"/>
    <n v="1509"/>
    <n v="1715"/>
    <n v="11"/>
    <n v="11"/>
    <n v="104.75"/>
    <n v="4"/>
    <n v="4"/>
    <n v="0"/>
    <x v="0"/>
    <s v="Drone Kits"/>
    <s v="Drone Kits"/>
  </r>
  <r>
    <x v="1"/>
    <x v="0"/>
    <n v="1512"/>
    <n v="1799"/>
    <n v="11"/>
    <n v="11"/>
    <n v="2396"/>
    <n v="6"/>
    <n v="6"/>
    <n v="0"/>
    <x v="0"/>
    <s v="eBooks"/>
    <s v="eBooks"/>
  </r>
  <r>
    <x v="1"/>
    <x v="0"/>
    <n v="1515"/>
    <n v="1731"/>
    <n v="11"/>
    <n v="11"/>
    <n v="1820"/>
    <n v="3"/>
    <n v="3"/>
    <n v="0"/>
    <x v="0"/>
    <s v="Robots"/>
    <s v="Robots"/>
  </r>
  <r>
    <x v="1"/>
    <x v="0"/>
    <n v="1518"/>
    <n v="1736"/>
    <n v="11"/>
    <n v="11"/>
    <n v="59.96"/>
    <n v="4"/>
    <n v="4"/>
    <n v="0"/>
    <x v="0"/>
    <s v="Drones"/>
    <s v="Drones"/>
  </r>
  <r>
    <x v="1"/>
    <x v="0"/>
    <n v="1525"/>
    <n v="1832"/>
    <n v="11"/>
    <n v="11"/>
    <n v="735"/>
    <n v="5"/>
    <n v="5"/>
    <n v="0"/>
    <x v="0"/>
    <s v="eBooks"/>
    <s v="eBooks"/>
  </r>
  <r>
    <x v="1"/>
    <x v="0"/>
    <n v="1534"/>
    <n v="1748"/>
    <n v="11"/>
    <n v="11"/>
    <n v="26.97"/>
    <n v="1"/>
    <n v="1"/>
    <n v="0"/>
    <x v="0"/>
    <s v="Robot Kits"/>
    <s v="Robot Kits"/>
  </r>
  <r>
    <x v="1"/>
    <x v="0"/>
    <n v="1537"/>
    <n v="1827"/>
    <n v="11"/>
    <n v="11"/>
    <n v="2796"/>
    <n v="6"/>
    <n v="6"/>
    <n v="0"/>
    <x v="0"/>
    <s v="Blueprints"/>
    <s v="Blueprints"/>
  </r>
  <r>
    <x v="1"/>
    <x v="0"/>
    <n v="1543"/>
    <n v="1858"/>
    <n v="10"/>
    <n v="10"/>
    <n v="345"/>
    <n v="2"/>
    <n v="2"/>
    <n v="0"/>
    <x v="0"/>
    <s v="Robots"/>
    <s v="Robots"/>
  </r>
  <r>
    <x v="1"/>
    <x v="0"/>
    <n v="1548"/>
    <n v="1760"/>
    <n v="11"/>
    <n v="11"/>
    <n v="945"/>
    <n v="5"/>
    <n v="5"/>
    <n v="0"/>
    <x v="0"/>
    <s v="Drone Kits"/>
    <s v="Drone Kits"/>
  </r>
  <r>
    <x v="1"/>
    <x v="0"/>
    <n v="1549"/>
    <n v="1924"/>
    <n v="10"/>
    <n v="10"/>
    <n v="58.5"/>
    <n v="4"/>
    <n v="4"/>
    <n v="0"/>
    <x v="0"/>
    <s v="Robot Kits"/>
    <s v="Robot Kits"/>
  </r>
  <r>
    <x v="1"/>
    <x v="0"/>
    <n v="1551"/>
    <n v="1859"/>
    <n v="10"/>
    <n v="10"/>
    <n v="35"/>
    <n v="4"/>
    <n v="4"/>
    <n v="0"/>
    <x v="0"/>
    <s v="eBooks"/>
    <s v="eBooks"/>
  </r>
  <r>
    <x v="1"/>
    <x v="0"/>
    <n v="1552"/>
    <n v="1948"/>
    <n v="10"/>
    <n v="10"/>
    <n v="74.97"/>
    <n v="4"/>
    <n v="4"/>
    <n v="0"/>
    <x v="0"/>
    <s v="eBooks"/>
    <s v="eBooks"/>
  </r>
  <r>
    <x v="1"/>
    <x v="0"/>
    <n v="1559"/>
    <n v="1727"/>
    <n v="11"/>
    <n v="11"/>
    <n v="1250"/>
    <n v="3"/>
    <n v="3"/>
    <n v="0"/>
    <x v="0"/>
    <s v="eBooks"/>
    <s v="eBooks"/>
  </r>
  <r>
    <x v="1"/>
    <x v="0"/>
    <n v="1564"/>
    <n v="1755"/>
    <n v="11"/>
    <n v="11"/>
    <n v="19.98"/>
    <n v="1"/>
    <n v="1"/>
    <n v="0"/>
    <x v="0"/>
    <s v="Drones"/>
    <s v="Drones"/>
  </r>
  <r>
    <x v="1"/>
    <x v="0"/>
    <n v="1566"/>
    <n v="1999"/>
    <n v="11"/>
    <n v="9"/>
    <n v="479.5"/>
    <n v="7"/>
    <n v="4"/>
    <n v="0"/>
    <x v="0"/>
    <s v="Blueprints"/>
    <s v="Blueprints"/>
  </r>
  <r>
    <x v="1"/>
    <x v="0"/>
    <n v="1578"/>
    <n v="1831"/>
    <n v="11"/>
    <n v="11"/>
    <n v="1365"/>
    <n v="3"/>
    <n v="3"/>
    <n v="2"/>
    <x v="0"/>
    <s v="Training Videos"/>
    <s v="eBooks"/>
  </r>
  <r>
    <x v="1"/>
    <x v="0"/>
    <n v="1585"/>
    <n v="1845"/>
    <n v="11"/>
    <n v="11"/>
    <n v="99.96"/>
    <n v="4"/>
    <n v="4"/>
    <n v="0"/>
    <x v="0"/>
    <s v="Drones"/>
    <s v="Drones"/>
  </r>
  <r>
    <x v="1"/>
    <x v="0"/>
    <n v="1589"/>
    <n v="2103"/>
    <n v="9"/>
    <n v="9"/>
    <n v="626.66999999999996"/>
    <n v="7"/>
    <n v="1"/>
    <n v="0"/>
    <x v="0"/>
    <s v="eBooks"/>
    <s v="eBooks"/>
  </r>
  <r>
    <x v="1"/>
    <x v="0"/>
    <n v="1590"/>
    <n v="1855"/>
    <n v="10"/>
    <n v="10"/>
    <n v="50.97"/>
    <n v="4"/>
    <n v="4"/>
    <n v="0"/>
    <x v="0"/>
    <s v="Training Videos"/>
    <s v="Blueprints"/>
  </r>
  <r>
    <x v="1"/>
    <x v="0"/>
    <n v="1591"/>
    <n v="2058"/>
    <n v="9"/>
    <n v="9"/>
    <n v="900"/>
    <n v="5"/>
    <n v="5"/>
    <n v="0"/>
    <x v="0"/>
    <s v="eBooks"/>
    <s v="eBooks"/>
  </r>
  <r>
    <x v="1"/>
    <x v="0"/>
    <n v="1596"/>
    <n v="1933"/>
    <n v="10"/>
    <n v="10"/>
    <n v="2097"/>
    <n v="6"/>
    <n v="6"/>
    <n v="0"/>
    <x v="0"/>
    <s v="Robot Kits"/>
    <s v="Robot Kits"/>
  </r>
  <r>
    <x v="1"/>
    <x v="0"/>
    <n v="1599"/>
    <n v="1965"/>
    <n v="10"/>
    <n v="10"/>
    <n v="128.97"/>
    <n v="7"/>
    <n v="7"/>
    <n v="0"/>
    <x v="0"/>
    <s v="Robots"/>
    <s v="Robots"/>
  </r>
  <r>
    <x v="1"/>
    <x v="0"/>
    <n v="1601"/>
    <n v="1719"/>
    <n v="11"/>
    <n v="11"/>
    <n v="50.25"/>
    <n v="4"/>
    <n v="4"/>
    <n v="0"/>
    <x v="0"/>
    <s v="Training Videos"/>
    <s v="Training Videos"/>
  </r>
  <r>
    <x v="1"/>
    <x v="0"/>
    <n v="1604"/>
    <n v="1770"/>
    <n v="11"/>
    <n v="11"/>
    <n v="11.99"/>
    <n v="1"/>
    <n v="1"/>
    <n v="0"/>
    <x v="0"/>
    <s v="eBooks"/>
    <s v="eBooks"/>
  </r>
  <r>
    <x v="1"/>
    <x v="0"/>
    <n v="1606"/>
    <n v="1754"/>
    <n v="11"/>
    <n v="11"/>
    <n v="95.96"/>
    <n v="4"/>
    <n v="4"/>
    <n v="0"/>
    <x v="0"/>
    <s v="Blueprints"/>
    <s v="Blueprints"/>
  </r>
  <r>
    <x v="1"/>
    <x v="0"/>
    <n v="1607"/>
    <n v="2023"/>
    <n v="9"/>
    <n v="9"/>
    <n v="38.97"/>
    <n v="4"/>
    <n v="4"/>
    <n v="0"/>
    <x v="0"/>
    <s v="eBooks"/>
    <s v="eBooks"/>
  </r>
  <r>
    <x v="1"/>
    <x v="0"/>
    <n v="1614"/>
    <n v="2063"/>
    <n v="9"/>
    <n v="9"/>
    <n v="55"/>
    <n v="7"/>
    <n v="7"/>
    <n v="0"/>
    <x v="0"/>
    <s v="eBooks"/>
    <s v="eBooks"/>
  </r>
  <r>
    <x v="1"/>
    <x v="0"/>
    <n v="1616"/>
    <n v="1900"/>
    <n v="10"/>
    <n v="10"/>
    <n v="39.979999999999997"/>
    <n v="4"/>
    <n v="4"/>
    <n v="0"/>
    <x v="0"/>
    <s v="Training Videos"/>
    <s v="Training Videos"/>
  </r>
  <r>
    <x v="1"/>
    <x v="0"/>
    <n v="1617"/>
    <n v="1864"/>
    <n v="10"/>
    <n v="10"/>
    <n v="26.97"/>
    <n v="1"/>
    <n v="1"/>
    <n v="0"/>
    <x v="0"/>
    <s v="eBooks"/>
    <s v="eBooks"/>
  </r>
  <r>
    <x v="1"/>
    <x v="0"/>
    <n v="1625"/>
    <n v="1712"/>
    <n v="11"/>
    <n v="11"/>
    <n v="998"/>
    <n v="3"/>
    <n v="3"/>
    <n v="0"/>
    <x v="0"/>
    <s v="Blueprints"/>
    <s v="Blueprints"/>
  </r>
  <r>
    <x v="1"/>
    <x v="0"/>
    <n v="1627"/>
    <n v="1977"/>
    <n v="10"/>
    <n v="10"/>
    <n v="1398"/>
    <n v="6"/>
    <n v="6"/>
    <n v="0"/>
    <x v="0"/>
    <s v="Drones"/>
    <s v="Drones"/>
  </r>
  <r>
    <x v="1"/>
    <x v="0"/>
    <n v="1630"/>
    <n v="1955"/>
    <n v="10"/>
    <n v="10"/>
    <n v="756"/>
    <n v="5"/>
    <n v="5"/>
    <n v="0"/>
    <x v="0"/>
    <s v="Robots"/>
    <s v="Robots"/>
  </r>
  <r>
    <x v="1"/>
    <x v="0"/>
    <n v="1638"/>
    <n v="1724"/>
    <n v="11"/>
    <n v="11"/>
    <n v="46.5"/>
    <n v="4"/>
    <n v="4"/>
    <n v="0"/>
    <x v="0"/>
    <s v="Robot Kits"/>
    <s v="Robot Kits"/>
  </r>
  <r>
    <x v="1"/>
    <x v="0"/>
    <n v="1648"/>
    <n v="2043"/>
    <n v="9"/>
    <n v="9"/>
    <n v="199.8"/>
    <n v="7"/>
    <n v="7"/>
    <n v="0"/>
    <x v="0"/>
    <s v="eBooks"/>
    <s v="eBooks"/>
  </r>
  <r>
    <x v="1"/>
    <x v="0"/>
    <n v="1653"/>
    <n v="2105"/>
    <n v="9"/>
    <n v="9"/>
    <n v="998"/>
    <n v="3"/>
    <n v="3"/>
    <n v="0"/>
    <x v="0"/>
    <s v="Training Videos"/>
    <s v="Training Videos"/>
  </r>
  <r>
    <x v="1"/>
    <x v="0"/>
    <n v="1657"/>
    <n v="2083"/>
    <n v="9"/>
    <n v="9"/>
    <n v="519.79999999999995"/>
    <n v="2"/>
    <n v="2"/>
    <n v="0"/>
    <x v="0"/>
    <s v="Drones"/>
    <s v="Drones"/>
  </r>
  <r>
    <x v="1"/>
    <x v="0"/>
    <n v="1661"/>
    <n v="2014"/>
    <n v="9"/>
    <n v="9"/>
    <n v="50.97"/>
    <n v="4"/>
    <n v="4"/>
    <n v="0"/>
    <x v="0"/>
    <s v="Drone Kits"/>
    <s v="Drone Kits"/>
  </r>
  <r>
    <x v="1"/>
    <x v="0"/>
    <n v="1663"/>
    <n v="1865"/>
    <n v="10"/>
    <n v="10"/>
    <n v="2370"/>
    <n v="3"/>
    <n v="3"/>
    <n v="0"/>
    <x v="0"/>
    <s v="eBooks"/>
    <s v="eBooks"/>
  </r>
  <r>
    <x v="1"/>
    <x v="0"/>
    <n v="1671"/>
    <n v="1857"/>
    <n v="10"/>
    <n v="10"/>
    <n v="99.949999999999989"/>
    <n v="4"/>
    <n v="4"/>
    <n v="0"/>
    <x v="0"/>
    <s v="Drones"/>
    <s v="Drones"/>
  </r>
  <r>
    <x v="1"/>
    <x v="0"/>
    <n v="1672"/>
    <n v="1795"/>
    <n v="11"/>
    <n v="11"/>
    <n v="119.94999999999999"/>
    <n v="4"/>
    <n v="4"/>
    <n v="0"/>
    <x v="0"/>
    <s v="eBooks"/>
    <s v="eBooks"/>
  </r>
  <r>
    <x v="1"/>
    <x v="0"/>
    <n v="1674"/>
    <n v="1944"/>
    <n v="10"/>
    <n v="10"/>
    <n v="176.85000000000002"/>
    <n v="2"/>
    <n v="2"/>
    <n v="0"/>
    <x v="0"/>
    <s v="eBooks"/>
    <s v="eBooks"/>
  </r>
  <r>
    <x v="1"/>
    <x v="0"/>
    <n v="1676"/>
    <n v="1729"/>
    <n v="11"/>
    <n v="11"/>
    <n v="14.99"/>
    <n v="4"/>
    <n v="4"/>
    <n v="0"/>
    <x v="0"/>
    <s v="Drone Kits"/>
    <s v="Drone Kits"/>
  </r>
  <r>
    <x v="1"/>
    <x v="0"/>
    <n v="1682"/>
    <n v="1985"/>
    <n v="9"/>
    <n v="9"/>
    <n v="501"/>
    <n v="2"/>
    <n v="2"/>
    <n v="0"/>
    <x v="0"/>
    <s v="eBooks"/>
    <s v="eBooks"/>
  </r>
  <r>
    <x v="1"/>
    <x v="0"/>
    <n v="1696"/>
    <n v="1710"/>
    <n v="11"/>
    <n v="11"/>
    <n v="124.75"/>
    <n v="4"/>
    <n v="4"/>
    <n v="0"/>
    <x v="0"/>
    <s v="Drone Kits"/>
    <s v="Drone Kits"/>
  </r>
  <r>
    <x v="1"/>
    <x v="0"/>
    <n v="1697"/>
    <n v="1834"/>
    <n v="11"/>
    <n v="11"/>
    <n v="1074"/>
    <n v="2"/>
    <n v="2"/>
    <n v="0"/>
    <x v="0"/>
    <s v="eBooks"/>
    <s v="eBooks"/>
  </r>
  <r>
    <x v="1"/>
    <x v="0"/>
    <n v="1698"/>
    <n v="1881"/>
    <n v="10"/>
    <n v="10"/>
    <n v="69"/>
    <n v="2"/>
    <n v="2"/>
    <n v="0"/>
    <x v="0"/>
    <s v="Drone Kits"/>
    <s v="Drone Kits"/>
  </r>
  <r>
    <x v="1"/>
    <x v="0"/>
    <n v="1699"/>
    <n v="1987"/>
    <n v="9"/>
    <n v="9"/>
    <n v="900"/>
    <n v="3"/>
    <n v="3"/>
    <n v="0"/>
    <x v="0"/>
    <s v="Drone Kits"/>
    <s v="Drone Kits"/>
  </r>
  <r>
    <x v="1"/>
    <x v="0"/>
    <n v="1715"/>
    <n v="1697"/>
    <n v="11"/>
    <n v="11"/>
    <n v="39.979999999999997"/>
    <n v="4"/>
    <n v="4"/>
    <n v="0"/>
    <x v="0"/>
    <s v="Drones"/>
    <s v="Drones"/>
  </r>
  <r>
    <x v="1"/>
    <x v="0"/>
    <n v="1716"/>
    <n v="1784"/>
    <n v="11"/>
    <n v="11"/>
    <n v="539.70000000000005"/>
    <n v="2"/>
    <n v="2"/>
    <n v="0"/>
    <x v="0"/>
    <s v="eBooks"/>
    <s v="eBooks"/>
  </r>
  <r>
    <x v="1"/>
    <x v="0"/>
    <n v="1720"/>
    <n v="2051"/>
    <n v="9"/>
    <n v="9"/>
    <n v="60"/>
    <n v="1"/>
    <n v="1"/>
    <n v="0"/>
    <x v="0"/>
    <s v="Drone Kits"/>
    <s v="Drone Kits"/>
  </r>
  <r>
    <x v="1"/>
    <x v="0"/>
    <n v="1724"/>
    <n v="2028"/>
    <n v="9"/>
    <n v="9"/>
    <n v="245"/>
    <n v="7"/>
    <n v="7"/>
    <n v="0"/>
    <x v="0"/>
    <s v="Blueprints"/>
    <s v="Blueprints"/>
  </r>
  <r>
    <x v="1"/>
    <x v="0"/>
    <n v="1728"/>
    <n v="1843"/>
    <n v="11"/>
    <n v="11"/>
    <n v="378"/>
    <n v="5"/>
    <n v="5"/>
    <n v="0"/>
    <x v="0"/>
    <s v="Training Videos"/>
    <s v="Training Videos"/>
  </r>
  <r>
    <x v="1"/>
    <x v="0"/>
    <n v="1732"/>
    <n v="1964"/>
    <n v="10"/>
    <n v="10"/>
    <n v="50.25"/>
    <n v="4"/>
    <n v="4"/>
    <n v="0"/>
    <x v="0"/>
    <s v="Robot Kits"/>
    <s v="Robot Kits"/>
  </r>
  <r>
    <x v="1"/>
    <x v="0"/>
    <n v="1735"/>
    <n v="1913"/>
    <n v="10"/>
    <n v="10"/>
    <n v="35.97"/>
    <n v="1"/>
    <n v="1"/>
    <n v="0"/>
    <x v="0"/>
    <s v="eBooks"/>
    <s v="eBooks"/>
  </r>
  <r>
    <x v="1"/>
    <x v="0"/>
    <n v="1740"/>
    <n v="1878"/>
    <n v="10"/>
    <n v="10"/>
    <n v="2995"/>
    <n v="6"/>
    <n v="6"/>
    <n v="0"/>
    <x v="0"/>
    <s v="Blueprints"/>
    <s v="Blueprints"/>
  </r>
  <r>
    <x v="1"/>
    <x v="0"/>
    <n v="1747"/>
    <n v="1852"/>
    <n v="10"/>
    <n v="10"/>
    <n v="176.85000000000002"/>
    <n v="2"/>
    <n v="2"/>
    <n v="0"/>
    <x v="0"/>
    <s v="Robots"/>
    <s v="Robots"/>
  </r>
  <r>
    <x v="1"/>
    <x v="0"/>
    <n v="1749"/>
    <n v="2025"/>
    <n v="9"/>
    <n v="9"/>
    <n v="59.96"/>
    <n v="4"/>
    <n v="4"/>
    <n v="0"/>
    <x v="0"/>
    <s v="Drone Kits"/>
    <s v="Drone Kits"/>
  </r>
  <r>
    <x v="1"/>
    <x v="0"/>
    <n v="1751"/>
    <n v="2067"/>
    <n v="9"/>
    <n v="9"/>
    <n v="95.96"/>
    <n v="4"/>
    <n v="4"/>
    <n v="0"/>
    <x v="0"/>
    <s v="eBooks"/>
    <s v="eBooks"/>
  </r>
  <r>
    <x v="1"/>
    <x v="0"/>
    <n v="1752"/>
    <n v="1718"/>
    <n v="11"/>
    <n v="11"/>
    <n v="73.98"/>
    <n v="7"/>
    <n v="7"/>
    <n v="0"/>
    <x v="0"/>
    <s v="eBooks"/>
    <s v="eBooks"/>
  </r>
  <r>
    <x v="1"/>
    <x v="0"/>
    <n v="1759"/>
    <n v="2086"/>
    <n v="9"/>
    <n v="9"/>
    <n v="832.65"/>
    <n v="7"/>
    <n v="2"/>
    <n v="0"/>
    <x v="0"/>
    <s v="Training Videos"/>
    <s v="Training Videos"/>
  </r>
  <r>
    <x v="1"/>
    <x v="0"/>
    <n v="1760"/>
    <n v="1813"/>
    <n v="11"/>
    <n v="11"/>
    <n v="15.98"/>
    <n v="1"/>
    <n v="1"/>
    <n v="0"/>
    <x v="0"/>
    <s v="Training Videos"/>
    <s v="Drone Kits"/>
  </r>
  <r>
    <x v="1"/>
    <x v="0"/>
    <n v="1761"/>
    <n v="2017"/>
    <n v="9"/>
    <n v="9"/>
    <n v="798"/>
    <n v="3"/>
    <n v="3"/>
    <n v="0"/>
    <x v="0"/>
    <s v="Blueprints"/>
    <s v="Blueprints"/>
  </r>
  <r>
    <x v="1"/>
    <x v="0"/>
    <n v="1763"/>
    <n v="1699"/>
    <n v="11"/>
    <n v="11"/>
    <n v="189"/>
    <n v="5"/>
    <n v="5"/>
    <n v="0"/>
    <x v="0"/>
    <s v="Drones"/>
    <s v="Drones"/>
  </r>
  <r>
    <x v="1"/>
    <x v="0"/>
    <n v="1767"/>
    <n v="1793"/>
    <n v="11"/>
    <n v="11"/>
    <n v="117"/>
    <n v="4"/>
    <n v="4"/>
    <n v="0"/>
    <x v="0"/>
    <s v="Robot Kits"/>
    <s v="Robot Kits"/>
  </r>
  <r>
    <x v="1"/>
    <x v="0"/>
    <n v="1777"/>
    <n v="1959"/>
    <n v="10"/>
    <n v="10"/>
    <n v="323.90999999999997"/>
    <n v="4"/>
    <n v="1"/>
    <n v="0"/>
    <x v="0"/>
    <s v="eBooks"/>
    <s v="eBooks"/>
  </r>
  <r>
    <x v="1"/>
    <x v="0"/>
    <n v="1791"/>
    <n v="1849"/>
    <n v="11"/>
    <n v="11"/>
    <n v="3996"/>
    <n v="7"/>
    <n v="3"/>
    <n v="0"/>
    <x v="0"/>
    <s v="eBooks"/>
    <s v="Blueprints"/>
  </r>
  <r>
    <x v="1"/>
    <x v="0"/>
    <n v="1796"/>
    <n v="1743"/>
    <n v="11"/>
    <n v="11"/>
    <n v="1797"/>
    <n v="6"/>
    <n v="6"/>
    <n v="0"/>
    <x v="0"/>
    <s v="Training Videos"/>
    <s v="Drones"/>
  </r>
  <r>
    <x v="1"/>
    <x v="0"/>
    <n v="1800"/>
    <n v="1970"/>
    <n v="10"/>
    <n v="10"/>
    <n v="39.950000000000003"/>
    <n v="1"/>
    <n v="1"/>
    <n v="0"/>
    <x v="0"/>
    <s v="Robots"/>
    <s v="Robots"/>
  </r>
  <r>
    <x v="1"/>
    <x v="0"/>
    <n v="1806"/>
    <n v="1950"/>
    <n v="10"/>
    <n v="10"/>
    <n v="16.75"/>
    <n v="4"/>
    <n v="4"/>
    <n v="0"/>
    <x v="0"/>
    <s v="Blueprints"/>
    <s v="Blueprints"/>
  </r>
  <r>
    <x v="1"/>
    <x v="0"/>
    <n v="1808"/>
    <n v="1709"/>
    <n v="11"/>
    <n v="11"/>
    <n v="500"/>
    <n v="3"/>
    <n v="3"/>
    <n v="0"/>
    <x v="0"/>
    <s v="eBooks"/>
    <s v="eBooks"/>
  </r>
  <r>
    <x v="1"/>
    <x v="0"/>
    <n v="1809"/>
    <n v="1796"/>
    <n v="11"/>
    <n v="11"/>
    <n v="1368"/>
    <n v="6"/>
    <n v="6"/>
    <n v="0"/>
    <x v="0"/>
    <s v="Drones"/>
    <s v="Drones"/>
  </r>
  <r>
    <x v="1"/>
    <x v="0"/>
    <n v="1821"/>
    <n v="1790"/>
    <n v="11"/>
    <n v="11"/>
    <n v="55.96"/>
    <n v="4"/>
    <n v="4"/>
    <n v="0"/>
    <x v="0"/>
    <s v="Robots"/>
    <s v="Robots"/>
  </r>
  <r>
    <x v="1"/>
    <x v="0"/>
    <n v="1830"/>
    <n v="1904"/>
    <n v="10"/>
    <n v="10"/>
    <n v="78"/>
    <n v="4"/>
    <n v="4"/>
    <n v="0"/>
    <x v="0"/>
    <s v="eBooks"/>
    <s v="eBooks"/>
  </r>
  <r>
    <x v="1"/>
    <x v="0"/>
    <n v="1856"/>
    <n v="2076"/>
    <n v="9"/>
    <n v="9"/>
    <n v="39.96"/>
    <n v="1"/>
    <n v="1"/>
    <n v="0"/>
    <x v="0"/>
    <s v="eBooks"/>
    <s v="eBooks"/>
  </r>
  <r>
    <x v="1"/>
    <x v="0"/>
    <n v="1859"/>
    <n v="1785"/>
    <n v="11"/>
    <n v="11"/>
    <n v="82.5"/>
    <n v="7"/>
    <n v="7"/>
    <n v="0"/>
    <x v="0"/>
    <s v="Blueprints"/>
    <s v="Blueprints"/>
  </r>
  <r>
    <x v="1"/>
    <x v="0"/>
    <n v="1860"/>
    <n v="1774"/>
    <n v="11"/>
    <n v="11"/>
    <n v="89.97"/>
    <n v="7"/>
    <n v="7"/>
    <n v="0"/>
    <x v="0"/>
    <s v="Training Videos"/>
    <s v="Training Videos"/>
  </r>
  <r>
    <x v="1"/>
    <x v="0"/>
    <n v="1873"/>
    <n v="2064"/>
    <n v="11"/>
    <n v="9"/>
    <n v="557.82000000000005"/>
    <n v="7"/>
    <n v="4"/>
    <n v="0"/>
    <x v="0"/>
    <s v="Training Videos"/>
    <s v="Training Videos"/>
  </r>
  <r>
    <x v="1"/>
    <x v="0"/>
    <n v="1884"/>
    <n v="1775"/>
    <n v="11"/>
    <n v="11"/>
    <n v="2052"/>
    <n v="6"/>
    <n v="6"/>
    <n v="2"/>
    <x v="0"/>
    <s v="Training Videos"/>
    <s v="eBooks"/>
  </r>
  <r>
    <x v="1"/>
    <x v="0"/>
    <n v="1885"/>
    <n v="1829"/>
    <n v="11"/>
    <n v="11"/>
    <n v="179.8"/>
    <n v="7"/>
    <n v="7"/>
    <n v="0"/>
    <x v="0"/>
    <s v="Robots"/>
    <s v="Robots"/>
  </r>
  <r>
    <x v="1"/>
    <x v="0"/>
    <n v="1886"/>
    <n v="1995"/>
    <n v="9"/>
    <n v="9"/>
    <n v="98"/>
    <n v="7"/>
    <n v="7"/>
    <n v="0"/>
    <x v="0"/>
    <s v="Training Videos"/>
    <s v="Training Videos"/>
  </r>
  <r>
    <x v="1"/>
    <x v="0"/>
    <n v="1887"/>
    <n v="1694"/>
    <n v="11"/>
    <n v="11"/>
    <n v="59.96"/>
    <n v="4"/>
    <n v="4"/>
    <n v="0"/>
    <x v="0"/>
    <s v="Training Videos"/>
    <s v="Training Videos"/>
  </r>
  <r>
    <x v="1"/>
    <x v="0"/>
    <n v="1894"/>
    <n v="1889"/>
    <n v="10"/>
    <n v="10"/>
    <n v="89.97"/>
    <n v="7"/>
    <n v="7"/>
    <n v="0"/>
    <x v="0"/>
    <s v="eBooks"/>
    <s v="eBooks"/>
  </r>
  <r>
    <x v="1"/>
    <x v="0"/>
    <n v="1902"/>
    <n v="1763"/>
    <n v="11"/>
    <n v="11"/>
    <n v="377.58"/>
    <n v="7"/>
    <n v="4"/>
    <n v="0"/>
    <x v="0"/>
    <s v="Training Videos"/>
    <s v="Training Videos"/>
  </r>
  <r>
    <x v="1"/>
    <x v="0"/>
    <n v="1904"/>
    <n v="2092"/>
    <n v="9"/>
    <n v="9"/>
    <n v="207"/>
    <n v="2"/>
    <n v="2"/>
    <n v="0"/>
    <x v="0"/>
    <s v="Training Videos"/>
    <s v="eBooks"/>
  </r>
  <r>
    <x v="1"/>
    <x v="0"/>
    <n v="1906"/>
    <n v="1979"/>
    <n v="10"/>
    <n v="10"/>
    <n v="128.97"/>
    <n v="7"/>
    <n v="7"/>
    <n v="0"/>
    <x v="0"/>
    <s v="Drone Kits"/>
    <s v="Drone Kits"/>
  </r>
  <r>
    <x v="1"/>
    <x v="0"/>
    <n v="1907"/>
    <n v="2031"/>
    <n v="10"/>
    <n v="9"/>
    <n v="3599"/>
    <n v="6"/>
    <n v="4"/>
    <n v="0"/>
    <x v="0"/>
    <s v="Training Videos"/>
    <s v="Training Videos"/>
  </r>
  <r>
    <x v="1"/>
    <x v="0"/>
    <n v="1910"/>
    <n v="1722"/>
    <n v="11"/>
    <n v="11"/>
    <n v="238"/>
    <n v="2"/>
    <n v="2"/>
    <n v="1"/>
    <x v="0"/>
    <s v="Robots"/>
    <s v="eBooks"/>
  </r>
  <r>
    <x v="1"/>
    <x v="0"/>
    <n v="1917"/>
    <n v="1780"/>
    <n v="11"/>
    <n v="11"/>
    <n v="998"/>
    <n v="3"/>
    <n v="3"/>
    <n v="0"/>
    <x v="0"/>
    <s v="Drone Kits"/>
    <s v="Drone Kits"/>
  </r>
  <r>
    <x v="1"/>
    <x v="0"/>
    <n v="1923"/>
    <n v="2117"/>
    <n v="9"/>
    <n v="9"/>
    <n v="41.97"/>
    <n v="4"/>
    <n v="4"/>
    <n v="0"/>
    <x v="0"/>
    <s v="Drones"/>
    <s v="Drones"/>
  </r>
  <r>
    <x v="1"/>
    <x v="0"/>
    <n v="1928"/>
    <n v="2026"/>
    <n v="10"/>
    <n v="9"/>
    <n v="131.88"/>
    <n v="4"/>
    <n v="1"/>
    <n v="0"/>
    <x v="0"/>
    <s v="eBooks"/>
    <s v="eBooks"/>
  </r>
  <r>
    <x v="1"/>
    <x v="0"/>
    <n v="1939"/>
    <n v="1741"/>
    <n v="11"/>
    <n v="11"/>
    <n v="4495"/>
    <n v="6"/>
    <n v="6"/>
    <n v="1"/>
    <x v="0"/>
    <s v="eBooks"/>
    <s v="Blueprints"/>
  </r>
  <r>
    <x v="1"/>
    <x v="0"/>
    <n v="1952"/>
    <n v="1988"/>
    <n v="9"/>
    <n v="9"/>
    <n v="790"/>
    <n v="3"/>
    <n v="3"/>
    <n v="0"/>
    <x v="0"/>
    <s v="Robots"/>
    <s v="Robots"/>
  </r>
  <r>
    <x v="1"/>
    <x v="0"/>
    <n v="1955"/>
    <n v="1803"/>
    <n v="11"/>
    <n v="11"/>
    <n v="178"/>
    <n v="2"/>
    <n v="2"/>
    <n v="0"/>
    <x v="0"/>
    <s v="Drones"/>
    <s v="Drones"/>
  </r>
  <r>
    <x v="1"/>
    <x v="0"/>
    <n v="1956"/>
    <n v="1939"/>
    <n v="10"/>
    <n v="10"/>
    <n v="1800"/>
    <n v="3"/>
    <n v="3"/>
    <n v="0"/>
    <x v="0"/>
    <s v="Drone Kits"/>
    <s v="Drone Kits"/>
  </r>
  <r>
    <x v="1"/>
    <x v="0"/>
    <n v="1960"/>
    <n v="2073"/>
    <n v="9"/>
    <n v="9"/>
    <n v="276"/>
    <n v="2"/>
    <n v="2"/>
    <n v="0"/>
    <x v="0"/>
    <s v="Drones"/>
    <s v="Drones"/>
  </r>
  <r>
    <x v="1"/>
    <x v="0"/>
    <n v="1966"/>
    <n v="1990"/>
    <n v="9"/>
    <n v="9"/>
    <n v="356"/>
    <n v="2"/>
    <n v="2"/>
    <n v="0"/>
    <x v="0"/>
    <s v="Drone Kits"/>
    <s v="Drone Kits"/>
  </r>
  <r>
    <x v="1"/>
    <x v="0"/>
    <n v="1975"/>
    <n v="2096"/>
    <n v="9"/>
    <n v="9"/>
    <n v="24.95"/>
    <n v="4"/>
    <n v="4"/>
    <n v="0"/>
    <x v="0"/>
    <s v="Drone Kits"/>
    <s v="Drone Kits"/>
  </r>
  <r>
    <x v="1"/>
    <x v="0"/>
    <n v="1976"/>
    <n v="2070"/>
    <n v="9"/>
    <n v="9"/>
    <n v="31.96"/>
    <n v="1"/>
    <n v="1"/>
    <n v="0"/>
    <x v="0"/>
    <s v="eBooks"/>
    <s v="eBooks"/>
  </r>
  <r>
    <x v="1"/>
    <x v="0"/>
    <n v="1981"/>
    <n v="1902"/>
    <n v="10"/>
    <n v="10"/>
    <n v="3594"/>
    <n v="6"/>
    <n v="6"/>
    <n v="0"/>
    <x v="0"/>
    <s v="Blueprints"/>
    <s v="Blueprints"/>
  </r>
  <r>
    <x v="1"/>
    <x v="0"/>
    <n v="1987"/>
    <n v="1921"/>
    <n v="10"/>
    <n v="10"/>
    <n v="501"/>
    <n v="2"/>
    <n v="2"/>
    <n v="0"/>
    <x v="0"/>
    <s v="Robots"/>
    <s v="Robots"/>
  </r>
  <r>
    <x v="1"/>
    <x v="0"/>
    <n v="1993"/>
    <n v="1874"/>
    <n v="10"/>
    <n v="10"/>
    <n v="519.79999999999995"/>
    <n v="2"/>
    <n v="2"/>
    <n v="0"/>
    <x v="0"/>
    <s v="Drone Kits"/>
    <s v="Drone Kits"/>
  </r>
  <r>
    <x v="1"/>
    <x v="0"/>
    <n v="1998"/>
    <n v="2002"/>
    <n v="9"/>
    <n v="9"/>
    <n v="269.70000000000005"/>
    <n v="7"/>
    <n v="7"/>
    <n v="0"/>
    <x v="0"/>
    <s v="Drone Kits"/>
    <s v="Drone Kits"/>
  </r>
  <r>
    <x v="1"/>
    <x v="0"/>
    <n v="2002"/>
    <n v="2012"/>
    <n v="9"/>
    <n v="9"/>
    <n v="835"/>
    <n v="2"/>
    <n v="2"/>
    <n v="0"/>
    <x v="0"/>
    <s v="Training Videos"/>
    <s v="Training Videos"/>
  </r>
  <r>
    <x v="1"/>
    <x v="0"/>
    <n v="2012"/>
    <n v="1937"/>
    <n v="10"/>
    <n v="10"/>
    <n v="199.8"/>
    <n v="7"/>
    <n v="7"/>
    <n v="0"/>
    <x v="0"/>
    <s v="Drone Kits"/>
    <s v="Drone Kits"/>
  </r>
  <r>
    <x v="1"/>
    <x v="0"/>
    <n v="2021"/>
    <n v="1735"/>
    <n v="11"/>
    <n v="11"/>
    <n v="567"/>
    <n v="5"/>
    <n v="5"/>
    <n v="0"/>
    <x v="0"/>
    <s v="Training Videos"/>
    <s v="Training Videos"/>
  </r>
  <r>
    <x v="1"/>
    <x v="0"/>
    <n v="2024"/>
    <n v="1974"/>
    <n v="10"/>
    <n v="10"/>
    <n v="4528"/>
    <n v="3"/>
    <n v="2"/>
    <n v="0"/>
    <x v="0"/>
    <s v="Robot Kits"/>
    <s v="Robot Kits"/>
  </r>
  <r>
    <x v="1"/>
    <x v="0"/>
    <n v="2028"/>
    <n v="1761"/>
    <n v="11"/>
    <n v="11"/>
    <n v="270"/>
    <n v="2"/>
    <n v="2"/>
    <n v="0"/>
    <x v="0"/>
    <s v="Drones"/>
    <s v="Drone Kits"/>
  </r>
  <r>
    <x v="1"/>
    <x v="0"/>
    <n v="2029"/>
    <n v="1819"/>
    <n v="11"/>
    <n v="11"/>
    <n v="32.97"/>
    <n v="1"/>
    <n v="1"/>
    <n v="0"/>
    <x v="0"/>
    <s v="Drone Kits"/>
    <s v="Drone Kits"/>
  </r>
  <r>
    <x v="1"/>
    <x v="0"/>
    <n v="2033"/>
    <n v="2007"/>
    <n v="10"/>
    <n v="9"/>
    <n v="1745.91"/>
    <n v="5"/>
    <n v="1"/>
    <n v="0"/>
    <x v="0"/>
    <s v="Blueprints"/>
    <s v="Blueprints"/>
  </r>
  <r>
    <x v="1"/>
    <x v="0"/>
    <n v="2038"/>
    <n v="2061"/>
    <n v="9"/>
    <n v="9"/>
    <n v="9.98"/>
    <n v="1"/>
    <n v="1"/>
    <n v="1"/>
    <x v="0"/>
    <s v="Robot Kits"/>
    <s v="Blueprints"/>
  </r>
  <r>
    <x v="1"/>
    <x v="0"/>
    <n v="2041"/>
    <n v="1989"/>
    <n v="9"/>
    <n v="9"/>
    <n v="2196"/>
    <n v="6"/>
    <n v="6"/>
    <n v="0"/>
    <x v="0"/>
    <s v="Blueprints"/>
    <s v="Blueprints"/>
  </r>
  <r>
    <x v="1"/>
    <x v="0"/>
    <n v="2045"/>
    <n v="1767"/>
    <n v="11"/>
    <n v="11"/>
    <n v="69"/>
    <n v="2"/>
    <n v="2"/>
    <n v="0"/>
    <x v="0"/>
    <s v="Robots"/>
    <s v="Robots"/>
  </r>
  <r>
    <x v="1"/>
    <x v="0"/>
    <n v="2047"/>
    <n v="1776"/>
    <n v="11"/>
    <n v="11"/>
    <n v="2097"/>
    <n v="6"/>
    <n v="6"/>
    <n v="0"/>
    <x v="0"/>
    <s v="Drone Kits"/>
    <s v="Drone Kits"/>
  </r>
  <r>
    <x v="1"/>
    <x v="0"/>
    <n v="2058"/>
    <n v="1993"/>
    <n v="11"/>
    <n v="9"/>
    <n v="2591.94"/>
    <n v="7"/>
    <n v="3"/>
    <n v="0"/>
    <x v="0"/>
    <s v="Robots"/>
    <s v="Robots"/>
  </r>
  <r>
    <x v="1"/>
    <x v="0"/>
    <n v="2061"/>
    <n v="1720"/>
    <n v="11"/>
    <n v="11"/>
    <n v="17.98"/>
    <n v="1"/>
    <n v="1"/>
    <n v="2"/>
    <x v="0"/>
    <s v="Training Videos"/>
    <s v="Drones"/>
  </r>
  <r>
    <x v="1"/>
    <x v="0"/>
    <n v="2062"/>
    <n v="1954"/>
    <n v="10"/>
    <n v="10"/>
    <n v="138"/>
    <n v="2"/>
    <n v="2"/>
    <n v="0"/>
    <x v="0"/>
    <s v="Blueprints"/>
    <s v="Blueprints"/>
  </r>
  <r>
    <x v="1"/>
    <x v="0"/>
    <n v="2076"/>
    <n v="1983"/>
    <n v="9"/>
    <n v="9"/>
    <n v="334"/>
    <n v="2"/>
    <n v="2"/>
    <n v="0"/>
    <x v="0"/>
    <s v="Drone Kits"/>
    <s v="Drone Kits"/>
  </r>
  <r>
    <x v="1"/>
    <x v="0"/>
    <n v="2079"/>
    <n v="2091"/>
    <n v="10"/>
    <n v="9"/>
    <n v="329.4"/>
    <n v="4"/>
    <n v="1"/>
    <n v="0"/>
    <x v="0"/>
    <s v="Drone Kits"/>
    <s v="Drone Kits"/>
  </r>
  <r>
    <x v="1"/>
    <x v="0"/>
    <n v="2081"/>
    <n v="2069"/>
    <n v="11"/>
    <n v="9"/>
    <n v="192.43"/>
    <n v="4"/>
    <n v="1"/>
    <n v="1"/>
    <x v="0"/>
    <s v="eBooks"/>
    <s v="Blueprints"/>
  </r>
  <r>
    <x v="1"/>
    <x v="0"/>
    <n v="2083"/>
    <n v="2020"/>
    <n v="9"/>
    <n v="9"/>
    <n v="26.97"/>
    <n v="1"/>
    <n v="1"/>
    <n v="2"/>
    <x v="0"/>
    <s v="eBooks"/>
    <s v="Blueprints"/>
  </r>
  <r>
    <x v="1"/>
    <x v="0"/>
    <n v="2094"/>
    <n v="1739"/>
    <n v="11"/>
    <n v="11"/>
    <n v="2700"/>
    <n v="3"/>
    <n v="3"/>
    <n v="0"/>
    <x v="0"/>
    <s v="Blueprints"/>
    <s v="Blueprints"/>
  </r>
  <r>
    <x v="1"/>
    <x v="0"/>
    <n v="2096"/>
    <n v="2097"/>
    <n v="9"/>
    <n v="9"/>
    <n v="51.96"/>
    <n v="4"/>
    <n v="4"/>
    <n v="0"/>
    <x v="0"/>
    <s v="Drones"/>
    <s v="Drones"/>
  </r>
  <r>
    <x v="1"/>
    <x v="0"/>
    <n v="2097"/>
    <n v="1700"/>
    <n v="11"/>
    <n v="11"/>
    <n v="26.97"/>
    <n v="1"/>
    <n v="1"/>
    <n v="0"/>
    <x v="0"/>
    <s v="eBooks"/>
    <s v="eBooks"/>
  </r>
  <r>
    <x v="1"/>
    <x v="0"/>
    <n v="2098"/>
    <n v="2110"/>
    <n v="9"/>
    <n v="9"/>
    <n v="428"/>
    <n v="5"/>
    <n v="5"/>
    <n v="0"/>
    <x v="0"/>
    <s v="Blueprints"/>
    <s v="Blueprints"/>
  </r>
  <r>
    <x v="1"/>
    <x v="0"/>
    <n v="2103"/>
    <n v="2040"/>
    <n v="9"/>
    <n v="9"/>
    <n v="52.5"/>
    <n v="4"/>
    <n v="4"/>
    <n v="0"/>
    <x v="0"/>
    <s v="Robot Kits"/>
    <s v="Robot Kits"/>
  </r>
  <r>
    <x v="1"/>
    <x v="0"/>
    <n v="2104"/>
    <n v="1772"/>
    <n v="11"/>
    <n v="11"/>
    <n v="101.94"/>
    <n v="4"/>
    <n v="4"/>
    <n v="0"/>
    <x v="0"/>
    <s v="eBooks"/>
    <s v="eBooks"/>
  </r>
  <r>
    <x v="1"/>
    <x v="0"/>
    <n v="2108"/>
    <n v="1753"/>
    <n v="11"/>
    <n v="11"/>
    <n v="89.94"/>
    <n v="4"/>
    <n v="4"/>
    <n v="0"/>
    <x v="0"/>
    <s v="eBooks"/>
    <s v="eBooks"/>
  </r>
  <r>
    <x v="1"/>
    <x v="0"/>
    <n v="2116"/>
    <n v="2095"/>
    <n v="9"/>
    <n v="9"/>
    <n v="71.97"/>
    <n v="4"/>
    <n v="4"/>
    <n v="0"/>
    <x v="0"/>
    <s v="eBooks"/>
    <s v="eBooks"/>
  </r>
  <r>
    <x v="1"/>
    <x v="1"/>
    <n v="2"/>
    <n v="2343"/>
    <n v="7"/>
    <n v="7"/>
    <n v="137.5"/>
    <n v="7"/>
    <n v="7"/>
    <n v="0"/>
    <x v="0"/>
    <s v="eBooks"/>
    <s v="eBooks"/>
  </r>
  <r>
    <x v="1"/>
    <x v="1"/>
    <n v="13"/>
    <n v="2186"/>
    <n v="8"/>
    <n v="8"/>
    <n v="143.94"/>
    <n v="4"/>
    <n v="4"/>
    <n v="0"/>
    <x v="0"/>
    <s v="Training Videos"/>
    <s v="Training Videos"/>
  </r>
  <r>
    <x v="1"/>
    <x v="1"/>
    <n v="14"/>
    <n v="2344"/>
    <n v="7"/>
    <n v="7"/>
    <n v="750"/>
    <n v="3"/>
    <n v="3"/>
    <n v="0"/>
    <x v="0"/>
    <s v="eBooks"/>
    <s v="eBooks"/>
  </r>
  <r>
    <x v="1"/>
    <x v="1"/>
    <n v="16"/>
    <n v="2450"/>
    <n v="6"/>
    <n v="6"/>
    <n v="1797"/>
    <n v="6"/>
    <n v="6"/>
    <n v="0"/>
    <x v="0"/>
    <s v="Drones"/>
    <s v="Drones"/>
  </r>
  <r>
    <x v="1"/>
    <x v="1"/>
    <n v="22"/>
    <n v="2524"/>
    <n v="6"/>
    <n v="6"/>
    <n v="14.97"/>
    <n v="1"/>
    <n v="1"/>
    <n v="0"/>
    <x v="0"/>
    <s v="Robots"/>
    <s v="Robots"/>
  </r>
  <r>
    <x v="1"/>
    <x v="1"/>
    <n v="28"/>
    <n v="2532"/>
    <n v="8"/>
    <n v="6"/>
    <n v="3525"/>
    <n v="3"/>
    <n v="3"/>
    <n v="0"/>
    <x v="0"/>
    <s v="Blueprints"/>
    <s v="Blueprints"/>
  </r>
  <r>
    <x v="1"/>
    <x v="1"/>
    <n v="32"/>
    <n v="2235"/>
    <n v="8"/>
    <n v="8"/>
    <n v="131.80000000000001"/>
    <n v="7"/>
    <n v="7"/>
    <n v="2"/>
    <x v="0"/>
    <s v="Drones"/>
    <s v="Drones"/>
  </r>
  <r>
    <x v="1"/>
    <x v="1"/>
    <n v="33"/>
    <n v="2551"/>
    <n v="6"/>
    <n v="6"/>
    <n v="48"/>
    <n v="1"/>
    <n v="1"/>
    <n v="0"/>
    <x v="0"/>
    <s v="Training Videos"/>
    <s v="Training Videos"/>
  </r>
  <r>
    <x v="1"/>
    <x v="1"/>
    <n v="46"/>
    <n v="2276"/>
    <n v="7"/>
    <n v="7"/>
    <n v="1070"/>
    <n v="5"/>
    <n v="5"/>
    <n v="0"/>
    <x v="0"/>
    <s v="Blueprints"/>
    <s v="Blueprints"/>
  </r>
  <r>
    <x v="1"/>
    <x v="1"/>
    <n v="48"/>
    <n v="2455"/>
    <n v="6"/>
    <n v="6"/>
    <n v="113.97"/>
    <n v="7"/>
    <n v="7"/>
    <n v="0"/>
    <x v="0"/>
    <s v="Robot Kits"/>
    <s v="Robot Kits"/>
  </r>
  <r>
    <x v="1"/>
    <x v="1"/>
    <n v="49"/>
    <n v="2302"/>
    <n v="7"/>
    <n v="7"/>
    <n v="259.89999999999998"/>
    <n v="2"/>
    <n v="2"/>
    <n v="0"/>
    <x v="0"/>
    <s v="Training Videos"/>
    <s v="Training Videos"/>
  </r>
  <r>
    <x v="1"/>
    <x v="1"/>
    <n v="55"/>
    <n v="2352"/>
    <n v="7"/>
    <n v="7"/>
    <n v="62.849999999999994"/>
    <n v="4"/>
    <n v="4"/>
    <n v="0"/>
    <x v="0"/>
    <s v="Drone Kits"/>
    <s v="Drone Kits"/>
  </r>
  <r>
    <x v="1"/>
    <x v="1"/>
    <n v="69"/>
    <n v="2419"/>
    <n v="6"/>
    <n v="6"/>
    <n v="74.849999999999994"/>
    <n v="4"/>
    <n v="4"/>
    <n v="0"/>
    <x v="0"/>
    <s v="eBooks"/>
    <s v="eBooks"/>
  </r>
  <r>
    <x v="1"/>
    <x v="1"/>
    <n v="72"/>
    <n v="2266"/>
    <n v="7"/>
    <n v="7"/>
    <n v="57.98"/>
    <n v="7"/>
    <n v="7"/>
    <n v="0"/>
    <x v="0"/>
    <s v="eBooks"/>
    <s v="eBooks"/>
  </r>
  <r>
    <x v="1"/>
    <x v="1"/>
    <n v="74"/>
    <n v="2328"/>
    <n v="7"/>
    <n v="7"/>
    <n v="59.94"/>
    <n v="1"/>
    <n v="1"/>
    <n v="0"/>
    <x v="0"/>
    <s v="Training Videos"/>
    <s v="Training Videos"/>
  </r>
  <r>
    <x v="1"/>
    <x v="1"/>
    <n v="76"/>
    <n v="2183"/>
    <n v="8"/>
    <n v="8"/>
    <n v="357"/>
    <n v="2"/>
    <n v="2"/>
    <n v="0"/>
    <x v="0"/>
    <s v="Blueprints"/>
    <s v="Blueprints"/>
  </r>
  <r>
    <x v="1"/>
    <x v="1"/>
    <n v="79"/>
    <n v="2211"/>
    <n v="8"/>
    <n v="8"/>
    <n v="2196"/>
    <n v="6"/>
    <n v="6"/>
    <n v="0"/>
    <x v="0"/>
    <s v="Drone Kits"/>
    <s v="Drone Kits"/>
  </r>
  <r>
    <x v="1"/>
    <x v="1"/>
    <n v="87"/>
    <n v="2400"/>
    <n v="8"/>
    <n v="6"/>
    <n v="530.91"/>
    <n v="7"/>
    <n v="1"/>
    <n v="0"/>
    <x v="0"/>
    <s v="Robots"/>
    <s v="Robots"/>
  </r>
  <r>
    <x v="1"/>
    <x v="1"/>
    <n v="88"/>
    <n v="2549"/>
    <n v="6"/>
    <n v="6"/>
    <n v="8.99"/>
    <n v="1"/>
    <n v="1"/>
    <n v="2"/>
    <x v="0"/>
    <s v="Training Videos"/>
    <s v="Blueprints"/>
  </r>
  <r>
    <x v="1"/>
    <x v="1"/>
    <n v="90"/>
    <n v="2367"/>
    <n v="7"/>
    <n v="7"/>
    <n v="900"/>
    <n v="3"/>
    <n v="3"/>
    <n v="0"/>
    <x v="0"/>
    <s v="Blueprints"/>
    <s v="Blueprints"/>
  </r>
  <r>
    <x v="1"/>
    <x v="1"/>
    <n v="98"/>
    <n v="2177"/>
    <n v="8"/>
    <n v="8"/>
    <n v="26.97"/>
    <n v="1"/>
    <n v="1"/>
    <n v="0"/>
    <x v="0"/>
    <s v="Drones"/>
    <s v="Drones"/>
  </r>
  <r>
    <x v="1"/>
    <x v="1"/>
    <n v="101"/>
    <n v="2384"/>
    <n v="7"/>
    <n v="7"/>
    <n v="115.96"/>
    <n v="7"/>
    <n v="7"/>
    <n v="0"/>
    <x v="0"/>
    <s v="Blueprints"/>
    <s v="Blueprints"/>
  </r>
  <r>
    <x v="1"/>
    <x v="1"/>
    <n v="109"/>
    <n v="2279"/>
    <n v="7"/>
    <n v="7"/>
    <n v="1820"/>
    <n v="3"/>
    <n v="3"/>
    <n v="0"/>
    <x v="0"/>
    <s v="Training Videos"/>
    <s v="Training Videos"/>
  </r>
  <r>
    <x v="1"/>
    <x v="1"/>
    <n v="112"/>
    <n v="2407"/>
    <n v="6"/>
    <n v="6"/>
    <n v="34.99"/>
    <n v="7"/>
    <n v="7"/>
    <n v="0"/>
    <x v="0"/>
    <s v="Drones"/>
    <s v="Drones"/>
  </r>
  <r>
    <x v="1"/>
    <x v="1"/>
    <n v="119"/>
    <n v="2274"/>
    <n v="7"/>
    <n v="7"/>
    <n v="3532"/>
    <n v="6"/>
    <n v="6"/>
    <n v="0"/>
    <x v="0"/>
    <s v="Training Videos"/>
    <s v="Training Videos"/>
  </r>
  <r>
    <x v="1"/>
    <x v="1"/>
    <n v="125"/>
    <n v="2522"/>
    <n v="6"/>
    <n v="6"/>
    <n v="189"/>
    <n v="5"/>
    <n v="5"/>
    <n v="0"/>
    <x v="0"/>
    <s v="Robots"/>
    <s v="Robots"/>
  </r>
  <r>
    <x v="1"/>
    <x v="1"/>
    <n v="126"/>
    <n v="2129"/>
    <n v="8"/>
    <n v="8"/>
    <n v="124.75"/>
    <n v="4"/>
    <n v="4"/>
    <n v="0"/>
    <x v="0"/>
    <s v="Robot Kits"/>
    <s v="Robot Kits"/>
  </r>
  <r>
    <x v="1"/>
    <x v="1"/>
    <n v="127"/>
    <n v="2435"/>
    <n v="6"/>
    <n v="6"/>
    <n v="47.96"/>
    <n v="1"/>
    <n v="1"/>
    <n v="0"/>
    <x v="0"/>
    <s v="eBooks"/>
    <s v="eBooks"/>
  </r>
  <r>
    <x v="1"/>
    <x v="1"/>
    <n v="136"/>
    <n v="2264"/>
    <n v="7"/>
    <n v="7"/>
    <n v="97.5"/>
    <n v="4"/>
    <n v="4"/>
    <n v="0"/>
    <x v="0"/>
    <s v="Blueprints"/>
    <s v="Blueprints"/>
  </r>
  <r>
    <x v="1"/>
    <x v="1"/>
    <n v="138"/>
    <n v="2309"/>
    <n v="7"/>
    <n v="7"/>
    <n v="50.25"/>
    <n v="4"/>
    <n v="4"/>
    <n v="0"/>
    <x v="0"/>
    <s v="eBooks"/>
    <s v="eBooks"/>
  </r>
  <r>
    <x v="1"/>
    <x v="1"/>
    <n v="145"/>
    <n v="2417"/>
    <n v="6"/>
    <n v="6"/>
    <n v="15.5"/>
    <n v="4"/>
    <n v="4"/>
    <n v="0"/>
    <x v="0"/>
    <s v="eBooks"/>
    <s v="eBooks"/>
  </r>
  <r>
    <x v="1"/>
    <x v="1"/>
    <n v="152"/>
    <n v="2525"/>
    <n v="6"/>
    <n v="6"/>
    <n v="124.94999999999999"/>
    <n v="4"/>
    <n v="4"/>
    <n v="0"/>
    <x v="0"/>
    <s v="eBooks"/>
    <s v="eBooks"/>
  </r>
  <r>
    <x v="1"/>
    <x v="1"/>
    <n v="155"/>
    <n v="2441"/>
    <n v="6"/>
    <n v="6"/>
    <n v="98"/>
    <n v="7"/>
    <n v="7"/>
    <n v="0"/>
    <x v="0"/>
    <s v="eBooks"/>
    <s v="eBooks"/>
  </r>
  <r>
    <x v="1"/>
    <x v="1"/>
    <n v="172"/>
    <n v="2151"/>
    <n v="8"/>
    <n v="8"/>
    <n v="267"/>
    <n v="2"/>
    <n v="2"/>
    <n v="0"/>
    <x v="0"/>
    <s v="Training Videos"/>
    <s v="Training Videos"/>
  </r>
  <r>
    <x v="1"/>
    <x v="1"/>
    <n v="198"/>
    <n v="2496"/>
    <n v="8"/>
    <n v="6"/>
    <n v="349.85999999999996"/>
    <n v="4"/>
    <n v="4"/>
    <n v="0"/>
    <x v="0"/>
    <s v="Drone Kits"/>
    <s v="Drone Kits"/>
  </r>
  <r>
    <x v="1"/>
    <x v="1"/>
    <n v="202"/>
    <n v="2449"/>
    <n v="6"/>
    <n v="6"/>
    <n v="7592"/>
    <n v="6"/>
    <n v="3"/>
    <n v="2"/>
    <x v="0"/>
    <s v="eBooks"/>
    <s v="eBooks"/>
  </r>
  <r>
    <x v="1"/>
    <x v="1"/>
    <n v="206"/>
    <n v="2232"/>
    <n v="8"/>
    <n v="8"/>
    <n v="184.95000000000002"/>
    <n v="7"/>
    <n v="7"/>
    <n v="0"/>
    <x v="0"/>
    <s v="Robots"/>
    <s v="Drones"/>
  </r>
  <r>
    <x v="1"/>
    <x v="1"/>
    <n v="221"/>
    <n v="2336"/>
    <n v="7"/>
    <n v="7"/>
    <n v="945"/>
    <n v="5"/>
    <n v="5"/>
    <n v="0"/>
    <x v="0"/>
    <s v="Training Videos"/>
    <s v="Training Videos"/>
  </r>
  <r>
    <x v="1"/>
    <x v="1"/>
    <n v="228"/>
    <n v="2535"/>
    <n v="6"/>
    <n v="6"/>
    <n v="1766"/>
    <n v="6"/>
    <n v="6"/>
    <n v="0"/>
    <x v="0"/>
    <s v="Robot Kits"/>
    <s v="Robot Kits"/>
  </r>
  <r>
    <x v="1"/>
    <x v="1"/>
    <n v="256"/>
    <n v="2422"/>
    <n v="6"/>
    <n v="6"/>
    <n v="179.8"/>
    <n v="7"/>
    <n v="7"/>
    <n v="0"/>
    <x v="0"/>
    <s v="Robots"/>
    <s v="Robots"/>
  </r>
  <r>
    <x v="1"/>
    <x v="1"/>
    <n v="259"/>
    <n v="2204"/>
    <n v="8"/>
    <n v="8"/>
    <n v="1800"/>
    <n v="3"/>
    <n v="3"/>
    <n v="0"/>
    <x v="0"/>
    <s v="Training Videos"/>
    <s v="Training Videos"/>
  </r>
  <r>
    <x v="1"/>
    <x v="1"/>
    <n v="261"/>
    <n v="2554"/>
    <n v="6"/>
    <n v="6"/>
    <n v="24"/>
    <n v="1"/>
    <n v="1"/>
    <n v="0"/>
    <x v="0"/>
    <s v="Drones"/>
    <s v="Drones"/>
  </r>
  <r>
    <x v="1"/>
    <x v="1"/>
    <n v="267"/>
    <n v="2411"/>
    <n v="6"/>
    <n v="6"/>
    <n v="113.97"/>
    <n v="7"/>
    <n v="7"/>
    <n v="0"/>
    <x v="0"/>
    <s v="Blueprints"/>
    <s v="Blueprints"/>
  </r>
  <r>
    <x v="1"/>
    <x v="1"/>
    <n v="273"/>
    <n v="2305"/>
    <n v="7"/>
    <n v="7"/>
    <n v="15.5"/>
    <n v="4"/>
    <n v="4"/>
    <n v="0"/>
    <x v="0"/>
    <s v="Training Videos"/>
    <s v="Training Videos"/>
  </r>
  <r>
    <x v="1"/>
    <x v="1"/>
    <n v="274"/>
    <n v="2415"/>
    <n v="6"/>
    <n v="6"/>
    <n v="134.85000000000002"/>
    <n v="7"/>
    <n v="7"/>
    <n v="0"/>
    <x v="0"/>
    <s v="eBooks"/>
    <s v="eBooks"/>
  </r>
  <r>
    <x v="1"/>
    <x v="1"/>
    <n v="277"/>
    <n v="2544"/>
    <n v="7"/>
    <n v="6"/>
    <n v="1735.6499999999999"/>
    <n v="5"/>
    <n v="2"/>
    <n v="0"/>
    <x v="0"/>
    <s v="Training Videos"/>
    <s v="Training Videos"/>
  </r>
  <r>
    <x v="1"/>
    <x v="1"/>
    <n v="292"/>
    <n v="2126"/>
    <n v="8"/>
    <n v="8"/>
    <n v="1250"/>
    <n v="3"/>
    <n v="3"/>
    <n v="1"/>
    <x v="0"/>
    <s v="Robot Kits"/>
    <s v="Drone Kits"/>
  </r>
  <r>
    <x v="1"/>
    <x v="1"/>
    <n v="296"/>
    <n v="2144"/>
    <n v="8"/>
    <n v="8"/>
    <n v="134.85000000000002"/>
    <n v="7"/>
    <n v="7"/>
    <n v="0"/>
    <x v="0"/>
    <s v="Drones"/>
    <s v="Drones"/>
  </r>
  <r>
    <x v="1"/>
    <x v="1"/>
    <n v="297"/>
    <n v="2227"/>
    <n v="8"/>
    <n v="8"/>
    <n v="59.95"/>
    <n v="1"/>
    <n v="1"/>
    <n v="0"/>
    <x v="0"/>
    <s v="Training Videos"/>
    <s v="Training Videos"/>
  </r>
  <r>
    <x v="1"/>
    <x v="1"/>
    <n v="309"/>
    <n v="2513"/>
    <n v="6"/>
    <n v="6"/>
    <n v="1398"/>
    <n v="6"/>
    <n v="6"/>
    <n v="0"/>
    <x v="0"/>
    <s v="Blueprints"/>
    <s v="Blueprints"/>
  </r>
  <r>
    <x v="1"/>
    <x v="1"/>
    <n v="319"/>
    <n v="2131"/>
    <n v="8"/>
    <n v="8"/>
    <n v="60"/>
    <n v="1"/>
    <n v="1"/>
    <n v="0"/>
    <x v="0"/>
    <s v="Robots"/>
    <s v="Robots"/>
  </r>
  <r>
    <x v="1"/>
    <x v="1"/>
    <n v="329"/>
    <n v="2238"/>
    <n v="8"/>
    <n v="8"/>
    <n v="36"/>
    <n v="1"/>
    <n v="1"/>
    <n v="0"/>
    <x v="0"/>
    <s v="Blueprints"/>
    <s v="Blueprints"/>
  </r>
  <r>
    <x v="1"/>
    <x v="1"/>
    <n v="334"/>
    <n v="2267"/>
    <n v="7"/>
    <n v="7"/>
    <n v="1070"/>
    <n v="5"/>
    <n v="5"/>
    <n v="0"/>
    <x v="0"/>
    <s v="Blueprints"/>
    <s v="Blueprints"/>
  </r>
  <r>
    <x v="1"/>
    <x v="1"/>
    <n v="336"/>
    <n v="2185"/>
    <n v="8"/>
    <n v="8"/>
    <n v="668"/>
    <n v="2"/>
    <n v="2"/>
    <n v="0"/>
    <x v="0"/>
    <s v="Robot Kits"/>
    <s v="Robot Kits"/>
  </r>
  <r>
    <x v="1"/>
    <x v="1"/>
    <n v="338"/>
    <n v="2446"/>
    <n v="6"/>
    <n v="6"/>
    <n v="162.45000000000002"/>
    <n v="4"/>
    <n v="4"/>
    <n v="0"/>
    <x v="0"/>
    <s v="Drone Kits"/>
    <s v="Drone Kits"/>
  </r>
  <r>
    <x v="1"/>
    <x v="1"/>
    <n v="339"/>
    <n v="2278"/>
    <n v="7"/>
    <n v="7"/>
    <n v="357"/>
    <n v="2"/>
    <n v="2"/>
    <n v="0"/>
    <x v="0"/>
    <s v="eBooks"/>
    <s v="eBooks"/>
  </r>
  <r>
    <x v="1"/>
    <x v="1"/>
    <n v="341"/>
    <n v="2553"/>
    <n v="6"/>
    <n v="6"/>
    <n v="124.75"/>
    <n v="4"/>
    <n v="4"/>
    <n v="0"/>
    <x v="0"/>
    <s v="Drone Kits"/>
    <s v="Drone Kits"/>
  </r>
  <r>
    <x v="1"/>
    <x v="1"/>
    <n v="344"/>
    <n v="2297"/>
    <n v="7"/>
    <n v="7"/>
    <n v="189.95000000000002"/>
    <n v="7"/>
    <n v="7"/>
    <n v="0"/>
    <x v="0"/>
    <s v="eBooks"/>
    <s v="eBooks"/>
  </r>
  <r>
    <x v="1"/>
    <x v="1"/>
    <n v="348"/>
    <n v="2360"/>
    <n v="7"/>
    <n v="7"/>
    <n v="756"/>
    <n v="5"/>
    <n v="5"/>
    <n v="0"/>
    <x v="0"/>
    <s v="Training Videos"/>
    <s v="Training Videos"/>
  </r>
  <r>
    <x v="1"/>
    <x v="1"/>
    <n v="349"/>
    <n v="2359"/>
    <n v="7"/>
    <n v="7"/>
    <n v="35.97"/>
    <n v="1"/>
    <n v="1"/>
    <n v="0"/>
    <x v="0"/>
    <s v="Robot Kits"/>
    <s v="Robot Kits"/>
  </r>
  <r>
    <x v="1"/>
    <x v="1"/>
    <n v="356"/>
    <n v="2409"/>
    <n v="6"/>
    <n v="6"/>
    <n v="59.95"/>
    <n v="1"/>
    <n v="1"/>
    <n v="0"/>
    <x v="0"/>
    <s v="Blueprints"/>
    <s v="Blueprints"/>
  </r>
  <r>
    <x v="1"/>
    <x v="1"/>
    <n v="360"/>
    <n v="2198"/>
    <n v="8"/>
    <n v="8"/>
    <n v="119.94999999999999"/>
    <n v="4"/>
    <n v="4"/>
    <n v="0"/>
    <x v="0"/>
    <s v="Blueprints"/>
    <s v="Blueprints"/>
  </r>
  <r>
    <x v="1"/>
    <x v="1"/>
    <n v="370"/>
    <n v="2476"/>
    <n v="6"/>
    <n v="6"/>
    <n v="1365"/>
    <n v="3"/>
    <n v="3"/>
    <n v="0"/>
    <x v="0"/>
    <s v="eBooks"/>
    <s v="eBooks"/>
  </r>
  <r>
    <x v="1"/>
    <x v="1"/>
    <n v="382"/>
    <n v="2330"/>
    <n v="7"/>
    <n v="7"/>
    <n v="48"/>
    <n v="1"/>
    <n v="1"/>
    <n v="0"/>
    <x v="0"/>
    <s v="Drones"/>
    <s v="Drones"/>
  </r>
  <r>
    <x v="1"/>
    <x v="1"/>
    <n v="390"/>
    <n v="2405"/>
    <n v="6"/>
    <n v="6"/>
    <n v="59.97"/>
    <n v="4"/>
    <n v="4"/>
    <n v="0"/>
    <x v="0"/>
    <s v="Blueprints"/>
    <s v="Blueprints"/>
  </r>
  <r>
    <x v="1"/>
    <x v="1"/>
    <n v="392"/>
    <n v="2382"/>
    <n v="7"/>
    <n v="7"/>
    <n v="716"/>
    <n v="2"/>
    <n v="2"/>
    <n v="0"/>
    <x v="0"/>
    <s v="eBooks"/>
    <s v="eBooks"/>
  </r>
  <r>
    <x v="1"/>
    <x v="1"/>
    <n v="398"/>
    <n v="2480"/>
    <n v="6"/>
    <n v="6"/>
    <n v="3294"/>
    <n v="6"/>
    <n v="6"/>
    <n v="0"/>
    <x v="0"/>
    <s v="Drone Kits"/>
    <s v="Drone Kits"/>
  </r>
  <r>
    <x v="1"/>
    <x v="1"/>
    <n v="399"/>
    <n v="2304"/>
    <n v="7"/>
    <n v="7"/>
    <n v="357"/>
    <n v="2"/>
    <n v="2"/>
    <n v="0"/>
    <x v="0"/>
    <s v="Robots"/>
    <s v="Robots"/>
  </r>
  <r>
    <x v="1"/>
    <x v="1"/>
    <n v="405"/>
    <n v="2162"/>
    <n v="8"/>
    <n v="8"/>
    <n v="59.95"/>
    <n v="1"/>
    <n v="1"/>
    <n v="0"/>
    <x v="0"/>
    <s v="Drone Kits"/>
    <s v="Drone Kits"/>
  </r>
  <r>
    <x v="1"/>
    <x v="1"/>
    <n v="412"/>
    <n v="2226"/>
    <n v="8"/>
    <n v="8"/>
    <n v="476"/>
    <n v="2"/>
    <n v="2"/>
    <n v="0"/>
    <x v="0"/>
    <s v="Blueprints"/>
    <s v="Blueprints"/>
  </r>
  <r>
    <x v="1"/>
    <x v="1"/>
    <n v="420"/>
    <n v="2325"/>
    <n v="7"/>
    <n v="7"/>
    <n v="73.98"/>
    <n v="7"/>
    <n v="7"/>
    <n v="0"/>
    <x v="0"/>
    <s v="Drone Kits"/>
    <s v="Drone Kits"/>
  </r>
  <r>
    <x v="1"/>
    <x v="1"/>
    <n v="424"/>
    <n v="2147"/>
    <n v="8"/>
    <n v="8"/>
    <n v="216"/>
    <n v="2"/>
    <n v="2"/>
    <n v="0"/>
    <x v="0"/>
    <s v="Training Videos"/>
    <s v="Training Videos"/>
  </r>
  <r>
    <x v="1"/>
    <x v="1"/>
    <n v="430"/>
    <n v="2376"/>
    <n v="7"/>
    <n v="7"/>
    <n v="207"/>
    <n v="2"/>
    <n v="2"/>
    <n v="0"/>
    <x v="0"/>
    <s v="Drone Kits"/>
    <s v="Drone Kits"/>
  </r>
  <r>
    <x v="1"/>
    <x v="1"/>
    <n v="432"/>
    <n v="2465"/>
    <n v="6"/>
    <n v="6"/>
    <n v="25.98"/>
    <n v="4"/>
    <n v="4"/>
    <n v="0"/>
    <x v="0"/>
    <s v="Drone Kits"/>
    <s v="Drone Kits"/>
  </r>
  <r>
    <x v="1"/>
    <x v="1"/>
    <n v="445"/>
    <n v="2370"/>
    <n v="7"/>
    <n v="7"/>
    <n v="428"/>
    <n v="5"/>
    <n v="5"/>
    <n v="0"/>
    <x v="0"/>
    <s v="eBooks"/>
    <s v="eBooks"/>
  </r>
  <r>
    <x v="1"/>
    <x v="1"/>
    <n v="449"/>
    <n v="2548"/>
    <n v="7"/>
    <n v="6"/>
    <n v="468.86"/>
    <n v="7"/>
    <n v="7"/>
    <n v="0"/>
    <x v="0"/>
    <s v="Robot Kits"/>
    <s v="Robot Kits"/>
  </r>
  <r>
    <x v="1"/>
    <x v="1"/>
    <n v="451"/>
    <n v="2250"/>
    <n v="8"/>
    <n v="8"/>
    <n v="2396"/>
    <n v="6"/>
    <n v="6"/>
    <n v="1"/>
    <x v="0"/>
    <s v="Training Videos"/>
    <s v="Training Videos"/>
  </r>
  <r>
    <x v="1"/>
    <x v="1"/>
    <n v="452"/>
    <n v="2206"/>
    <n v="8"/>
    <n v="8"/>
    <n v="39"/>
    <n v="4"/>
    <n v="4"/>
    <n v="0"/>
    <x v="0"/>
    <s v="Robots"/>
    <s v="Robots"/>
  </r>
  <r>
    <x v="1"/>
    <x v="1"/>
    <n v="461"/>
    <n v="2317"/>
    <n v="7"/>
    <n v="7"/>
    <n v="35.96"/>
    <n v="1"/>
    <n v="1"/>
    <n v="0"/>
    <x v="0"/>
    <s v="eBooks"/>
    <s v="eBooks"/>
  </r>
  <r>
    <x v="1"/>
    <x v="1"/>
    <n v="465"/>
    <n v="2190"/>
    <n v="8"/>
    <n v="8"/>
    <n v="144.94999999999999"/>
    <n v="7"/>
    <n v="7"/>
    <n v="0"/>
    <x v="0"/>
    <s v="Blueprints"/>
    <s v="Blueprints"/>
  </r>
  <r>
    <x v="1"/>
    <x v="1"/>
    <n v="466"/>
    <n v="2526"/>
    <n v="6"/>
    <n v="6"/>
    <n v="501"/>
    <n v="2"/>
    <n v="2"/>
    <n v="0"/>
    <x v="0"/>
    <s v="Training Videos"/>
    <s v="Training Videos"/>
  </r>
  <r>
    <x v="1"/>
    <x v="1"/>
    <n v="469"/>
    <n v="2430"/>
    <n v="6"/>
    <n v="6"/>
    <n v="3596"/>
    <n v="6"/>
    <n v="6"/>
    <n v="0"/>
    <x v="0"/>
    <s v="Drone Kits"/>
    <s v="Drone Kits"/>
  </r>
  <r>
    <x v="1"/>
    <x v="1"/>
    <n v="471"/>
    <n v="2207"/>
    <n v="8"/>
    <n v="8"/>
    <n v="164.75"/>
    <n v="7"/>
    <n v="7"/>
    <n v="0"/>
    <x v="0"/>
    <s v="Robots"/>
    <s v="Robots"/>
  </r>
  <r>
    <x v="1"/>
    <x v="1"/>
    <n v="474"/>
    <n v="2509"/>
    <n v="6"/>
    <n v="6"/>
    <n v="3420"/>
    <n v="6"/>
    <n v="6"/>
    <n v="0"/>
    <x v="0"/>
    <s v="Training Videos"/>
    <s v="Training Videos"/>
  </r>
  <r>
    <x v="1"/>
    <x v="1"/>
    <n v="481"/>
    <n v="2188"/>
    <n v="8"/>
    <n v="8"/>
    <n v="11.99"/>
    <n v="1"/>
    <n v="1"/>
    <n v="0"/>
    <x v="0"/>
    <s v="Robots"/>
    <s v="Robots"/>
  </r>
  <r>
    <x v="1"/>
    <x v="1"/>
    <n v="486"/>
    <n v="2175"/>
    <n v="8"/>
    <n v="8"/>
    <n v="1185"/>
    <n v="3"/>
    <n v="3"/>
    <n v="0"/>
    <x v="0"/>
    <s v="Blueprints"/>
    <s v="Blueprints"/>
  </r>
  <r>
    <x v="1"/>
    <x v="1"/>
    <n v="497"/>
    <n v="2347"/>
    <n v="7"/>
    <n v="7"/>
    <n v="97.5"/>
    <n v="4"/>
    <n v="4"/>
    <n v="0"/>
    <x v="0"/>
    <s v="Drones"/>
    <s v="Drones"/>
  </r>
  <r>
    <x v="1"/>
    <x v="1"/>
    <n v="501"/>
    <n v="2466"/>
    <n v="6"/>
    <n v="6"/>
    <n v="99.8"/>
    <n v="4"/>
    <n v="4"/>
    <n v="0"/>
    <x v="0"/>
    <s v="eBooks"/>
    <s v="eBooks"/>
  </r>
  <r>
    <x v="1"/>
    <x v="1"/>
    <n v="509"/>
    <n v="2161"/>
    <n v="8"/>
    <n v="8"/>
    <n v="179.8"/>
    <n v="7"/>
    <n v="7"/>
    <n v="0"/>
    <x v="0"/>
    <s v="eBooks"/>
    <s v="eBooks"/>
  </r>
  <r>
    <x v="1"/>
    <x v="1"/>
    <n v="511"/>
    <n v="2222"/>
    <n v="8"/>
    <n v="8"/>
    <n v="24"/>
    <n v="1"/>
    <n v="1"/>
    <n v="0"/>
    <x v="0"/>
    <s v="Training Videos"/>
    <s v="Training Videos"/>
  </r>
  <r>
    <x v="1"/>
    <x v="1"/>
    <n v="522"/>
    <n v="2517"/>
    <n v="6"/>
    <n v="6"/>
    <n v="2995"/>
    <n v="6"/>
    <n v="6"/>
    <n v="0"/>
    <x v="0"/>
    <s v="Blueprints"/>
    <s v="Blueprints"/>
  </r>
  <r>
    <x v="1"/>
    <x v="1"/>
    <n v="524"/>
    <n v="2361"/>
    <n v="7"/>
    <n v="7"/>
    <n v="15.98"/>
    <n v="1"/>
    <n v="1"/>
    <n v="0"/>
    <x v="0"/>
    <s v="Robots"/>
    <s v="Robots"/>
  </r>
  <r>
    <x v="1"/>
    <x v="1"/>
    <n v="534"/>
    <n v="2453"/>
    <n v="6"/>
    <n v="6"/>
    <n v="54.95"/>
    <n v="1"/>
    <n v="1"/>
    <n v="0"/>
    <x v="0"/>
    <s v="Blueprints"/>
    <s v="Blueprints"/>
  </r>
  <r>
    <x v="1"/>
    <x v="1"/>
    <n v="545"/>
    <n v="2283"/>
    <n v="7"/>
    <n v="7"/>
    <n v="110.97"/>
    <n v="7"/>
    <n v="7"/>
    <n v="0"/>
    <x v="0"/>
    <s v="Blueprints"/>
    <s v="Blueprints"/>
  </r>
  <r>
    <x v="1"/>
    <x v="1"/>
    <n v="549"/>
    <n v="2254"/>
    <n v="8"/>
    <n v="8"/>
    <n v="178"/>
    <n v="2"/>
    <n v="2"/>
    <n v="0"/>
    <x v="0"/>
    <s v="Training Videos"/>
    <s v="Training Videos"/>
  </r>
  <r>
    <x v="1"/>
    <x v="1"/>
    <n v="561"/>
    <n v="2159"/>
    <n v="8"/>
    <n v="8"/>
    <n v="171.96"/>
    <n v="7"/>
    <n v="7"/>
    <n v="0"/>
    <x v="0"/>
    <s v="Drone Kits"/>
    <s v="Drone Kits"/>
  </r>
  <r>
    <x v="1"/>
    <x v="1"/>
    <n v="567"/>
    <n v="2421"/>
    <n v="6"/>
    <n v="6"/>
    <n v="1070"/>
    <n v="5"/>
    <n v="5"/>
    <n v="0"/>
    <x v="0"/>
    <s v="Training Videos"/>
    <s v="Training Videos"/>
  </r>
  <r>
    <x v="1"/>
    <x v="1"/>
    <n v="571"/>
    <n v="2323"/>
    <n v="7"/>
    <n v="7"/>
    <n v="16.989999999999998"/>
    <n v="4"/>
    <n v="4"/>
    <n v="0"/>
    <x v="0"/>
    <s v="Robot Kits"/>
    <s v="Robot Kits"/>
  </r>
  <r>
    <x v="1"/>
    <x v="1"/>
    <n v="575"/>
    <n v="2464"/>
    <n v="6"/>
    <n v="6"/>
    <n v="1125"/>
    <n v="5"/>
    <n v="5"/>
    <n v="0"/>
    <x v="0"/>
    <s v="eBooks"/>
    <s v="eBooks"/>
  </r>
  <r>
    <x v="1"/>
    <x v="1"/>
    <n v="579"/>
    <n v="2127"/>
    <n v="8"/>
    <n v="8"/>
    <n v="2275"/>
    <n v="3"/>
    <n v="3"/>
    <n v="0"/>
    <x v="0"/>
    <s v="Robot Kits"/>
    <s v="Robot Kits"/>
  </r>
  <r>
    <x v="1"/>
    <x v="1"/>
    <n v="583"/>
    <n v="2463"/>
    <n v="6"/>
    <n v="6"/>
    <n v="196"/>
    <n v="7"/>
    <n v="7"/>
    <n v="0"/>
    <x v="0"/>
    <s v="Drones"/>
    <s v="Drones"/>
  </r>
  <r>
    <x v="1"/>
    <x v="1"/>
    <n v="591"/>
    <n v="2247"/>
    <n v="8"/>
    <n v="8"/>
    <n v="579.76"/>
    <n v="4"/>
    <n v="2"/>
    <n v="0"/>
    <x v="0"/>
    <s v="Training Videos"/>
    <s v="Training Videos"/>
  </r>
  <r>
    <x v="1"/>
    <x v="1"/>
    <n v="599"/>
    <n v="2519"/>
    <n v="6"/>
    <n v="6"/>
    <n v="59.96"/>
    <n v="4"/>
    <n v="4"/>
    <n v="0"/>
    <x v="0"/>
    <s v="eBooks"/>
    <s v="Drone Kits"/>
  </r>
  <r>
    <x v="1"/>
    <x v="1"/>
    <n v="606"/>
    <n v="2174"/>
    <n v="8"/>
    <n v="8"/>
    <n v="89.94"/>
    <n v="4"/>
    <n v="4"/>
    <n v="0"/>
    <x v="0"/>
    <s v="eBooks"/>
    <s v="eBooks"/>
  </r>
  <r>
    <x v="1"/>
    <x v="1"/>
    <n v="608"/>
    <n v="2374"/>
    <n v="7"/>
    <n v="7"/>
    <n v="97.5"/>
    <n v="4"/>
    <n v="4"/>
    <n v="0"/>
    <x v="0"/>
    <s v="eBooks"/>
    <s v="eBooks"/>
  </r>
  <r>
    <x v="1"/>
    <x v="1"/>
    <n v="610"/>
    <n v="2212"/>
    <n v="8"/>
    <n v="8"/>
    <n v="519.79999999999995"/>
    <n v="2"/>
    <n v="2"/>
    <n v="0"/>
    <x v="0"/>
    <s v="eBooks"/>
    <s v="eBooks"/>
  </r>
  <r>
    <x v="1"/>
    <x v="1"/>
    <n v="611"/>
    <n v="2497"/>
    <n v="7"/>
    <n v="6"/>
    <n v="831.52"/>
    <n v="4"/>
    <n v="2"/>
    <n v="0"/>
    <x v="0"/>
    <s v="Drone Kits"/>
    <s v="Drone Kits"/>
  </r>
  <r>
    <x v="1"/>
    <x v="1"/>
    <n v="614"/>
    <n v="2547"/>
    <n v="6"/>
    <n v="6"/>
    <n v="1176"/>
    <n v="7"/>
    <n v="2"/>
    <n v="1"/>
    <x v="0"/>
    <s v="eBooks"/>
    <s v="Drone Kits"/>
  </r>
  <r>
    <x v="1"/>
    <x v="1"/>
    <n v="624"/>
    <n v="2130"/>
    <n v="8"/>
    <n v="8"/>
    <n v="99.96"/>
    <n v="4"/>
    <n v="4"/>
    <n v="0"/>
    <x v="0"/>
    <s v="Training Videos"/>
    <s v="Drone Kits"/>
  </r>
  <r>
    <x v="1"/>
    <x v="1"/>
    <n v="625"/>
    <n v="2545"/>
    <n v="6"/>
    <n v="6"/>
    <n v="2250"/>
    <n v="3"/>
    <n v="3"/>
    <n v="0"/>
    <x v="0"/>
    <s v="eBooks"/>
    <s v="eBooks"/>
  </r>
  <r>
    <x v="1"/>
    <x v="1"/>
    <n v="626"/>
    <n v="2448"/>
    <n v="6"/>
    <n v="6"/>
    <n v="537"/>
    <n v="2"/>
    <n v="2"/>
    <n v="0"/>
    <x v="0"/>
    <s v="Drones"/>
    <s v="Drones"/>
  </r>
  <r>
    <x v="1"/>
    <x v="1"/>
    <n v="634"/>
    <n v="2320"/>
    <n v="7"/>
    <n v="7"/>
    <n v="138"/>
    <n v="2"/>
    <n v="2"/>
    <n v="0"/>
    <x v="0"/>
    <s v="Drone Kits"/>
    <s v="Drone Kits"/>
  </r>
  <r>
    <x v="1"/>
    <x v="1"/>
    <n v="641"/>
    <n v="2392"/>
    <n v="7"/>
    <n v="7"/>
    <n v="59.96"/>
    <n v="4"/>
    <n v="4"/>
    <n v="0"/>
    <x v="0"/>
    <s v="Drone Kits"/>
    <s v="Drone Kits"/>
  </r>
  <r>
    <x v="1"/>
    <x v="1"/>
    <n v="643"/>
    <n v="2125"/>
    <n v="8"/>
    <n v="8"/>
    <n v="1070"/>
    <n v="5"/>
    <n v="5"/>
    <n v="0"/>
    <x v="0"/>
    <s v="eBooks"/>
    <s v="eBooks"/>
  </r>
  <r>
    <x v="1"/>
    <x v="1"/>
    <n v="645"/>
    <n v="2452"/>
    <n v="6"/>
    <n v="6"/>
    <n v="2250"/>
    <n v="3"/>
    <n v="3"/>
    <n v="0"/>
    <x v="0"/>
    <s v="Robot Kits"/>
    <s v="Robot Kits"/>
  </r>
  <r>
    <x v="1"/>
    <x v="1"/>
    <n v="646"/>
    <n v="2399"/>
    <n v="6"/>
    <n v="6"/>
    <n v="14.97"/>
    <n v="1"/>
    <n v="1"/>
    <n v="0"/>
    <x v="0"/>
    <s v="Drones"/>
    <s v="Drones"/>
  </r>
  <r>
    <x v="1"/>
    <x v="1"/>
    <n v="654"/>
    <n v="2543"/>
    <n v="6"/>
    <n v="6"/>
    <n v="58.5"/>
    <n v="4"/>
    <n v="4"/>
    <n v="0"/>
    <x v="0"/>
    <s v="Blueprints"/>
    <s v="Blueprints"/>
  </r>
  <r>
    <x v="1"/>
    <x v="1"/>
    <n v="661"/>
    <n v="2460"/>
    <n v="6"/>
    <n v="6"/>
    <n v="3420"/>
    <n v="6"/>
    <n v="6"/>
    <n v="0"/>
    <x v="0"/>
    <s v="eBooks"/>
    <s v="eBooks"/>
  </r>
  <r>
    <x v="1"/>
    <x v="1"/>
    <n v="668"/>
    <n v="2263"/>
    <n v="7"/>
    <n v="7"/>
    <n v="62"/>
    <n v="4"/>
    <n v="4"/>
    <n v="0"/>
    <x v="0"/>
    <s v="Robots"/>
    <s v="Robots"/>
  </r>
  <r>
    <x v="1"/>
    <x v="1"/>
    <n v="669"/>
    <n v="2483"/>
    <n v="6"/>
    <n v="6"/>
    <n v="71.97"/>
    <n v="4"/>
    <n v="4"/>
    <n v="0"/>
    <x v="0"/>
    <s v="eBooks"/>
    <s v="eBooks"/>
  </r>
  <r>
    <x v="1"/>
    <x v="1"/>
    <n v="677"/>
    <n v="2431"/>
    <n v="6"/>
    <n v="6"/>
    <n v="17.98"/>
    <n v="1"/>
    <n v="1"/>
    <n v="0"/>
    <x v="0"/>
    <s v="eBooks"/>
    <s v="eBooks"/>
  </r>
  <r>
    <x v="1"/>
    <x v="1"/>
    <n v="679"/>
    <n v="2219"/>
    <n v="8"/>
    <n v="8"/>
    <n v="1580"/>
    <n v="3"/>
    <n v="3"/>
    <n v="0"/>
    <x v="0"/>
    <s v="Blueprints"/>
    <s v="Blueprints"/>
  </r>
  <r>
    <x v="1"/>
    <x v="1"/>
    <n v="681"/>
    <n v="2158"/>
    <n v="8"/>
    <n v="8"/>
    <n v="756"/>
    <n v="5"/>
    <n v="5"/>
    <n v="0"/>
    <x v="0"/>
    <s v="Drones"/>
    <s v="Drones"/>
  </r>
  <r>
    <x v="1"/>
    <x v="1"/>
    <n v="683"/>
    <n v="2195"/>
    <n v="8"/>
    <n v="8"/>
    <n v="501"/>
    <n v="2"/>
    <n v="2"/>
    <n v="0"/>
    <x v="0"/>
    <s v="Robot Kits"/>
    <s v="Robot Kits"/>
  </r>
  <r>
    <x v="1"/>
    <x v="1"/>
    <n v="685"/>
    <n v="2494"/>
    <n v="6"/>
    <n v="6"/>
    <n v="1798"/>
    <n v="6"/>
    <n v="6"/>
    <n v="0"/>
    <x v="0"/>
    <s v="Drone Kits"/>
    <s v="Drone Kits"/>
  </r>
  <r>
    <x v="1"/>
    <x v="1"/>
    <n v="688"/>
    <n v="2349"/>
    <n v="7"/>
    <n v="7"/>
    <n v="178"/>
    <n v="2"/>
    <n v="2"/>
    <n v="0"/>
    <x v="0"/>
    <s v="Robots"/>
    <s v="Robots"/>
  </r>
  <r>
    <x v="1"/>
    <x v="1"/>
    <n v="691"/>
    <n v="2236"/>
    <n v="8"/>
    <n v="8"/>
    <n v="49.9"/>
    <n v="4"/>
    <n v="4"/>
    <n v="0"/>
    <x v="0"/>
    <s v="Drone Kits"/>
    <s v="Drone Kits"/>
  </r>
  <r>
    <x v="1"/>
    <x v="1"/>
    <n v="698"/>
    <n v="2120"/>
    <n v="8"/>
    <n v="8"/>
    <n v="59.95"/>
    <n v="1"/>
    <n v="1"/>
    <n v="0"/>
    <x v="0"/>
    <s v="eBooks"/>
    <s v="eBooks"/>
  </r>
  <r>
    <x v="1"/>
    <x v="1"/>
    <n v="717"/>
    <n v="2479"/>
    <n v="6"/>
    <n v="6"/>
    <n v="1250"/>
    <n v="3"/>
    <n v="3"/>
    <n v="0"/>
    <x v="0"/>
    <s v="Blueprints"/>
    <s v="Blueprints"/>
  </r>
  <r>
    <x v="1"/>
    <x v="1"/>
    <n v="720"/>
    <n v="2428"/>
    <n v="6"/>
    <n v="6"/>
    <n v="23.99"/>
    <n v="4"/>
    <n v="4"/>
    <n v="0"/>
    <x v="0"/>
    <s v="Drones"/>
    <s v="Drones"/>
  </r>
  <r>
    <x v="1"/>
    <x v="1"/>
    <n v="722"/>
    <n v="2353"/>
    <n v="7"/>
    <n v="7"/>
    <n v="74.97"/>
    <n v="4"/>
    <n v="4"/>
    <n v="0"/>
    <x v="0"/>
    <s v="eBooks"/>
    <s v="eBooks"/>
  </r>
  <r>
    <x v="1"/>
    <x v="1"/>
    <n v="729"/>
    <n v="2401"/>
    <n v="6"/>
    <n v="6"/>
    <n v="2697"/>
    <n v="6"/>
    <n v="6"/>
    <n v="0"/>
    <x v="0"/>
    <s v="eBooks"/>
    <s v="eBooks"/>
  </r>
  <r>
    <x v="1"/>
    <x v="1"/>
    <n v="731"/>
    <n v="2342"/>
    <n v="8"/>
    <n v="7"/>
    <n v="149.88"/>
    <n v="4"/>
    <n v="1"/>
    <n v="0"/>
    <x v="0"/>
    <s v="Robots"/>
    <s v="Robots"/>
  </r>
  <r>
    <x v="1"/>
    <x v="1"/>
    <n v="740"/>
    <n v="2557"/>
    <n v="6"/>
    <n v="6"/>
    <n v="358"/>
    <n v="2"/>
    <n v="2"/>
    <n v="1"/>
    <x v="0"/>
    <s v="eBooks"/>
    <s v="Blueprints"/>
  </r>
  <r>
    <x v="1"/>
    <x v="1"/>
    <n v="747"/>
    <n v="2316"/>
    <n v="7"/>
    <n v="7"/>
    <n v="445"/>
    <n v="2"/>
    <n v="2"/>
    <n v="0"/>
    <x v="0"/>
    <s v="Drone Kits"/>
    <s v="Drone Kits"/>
  </r>
  <r>
    <x v="1"/>
    <x v="1"/>
    <n v="754"/>
    <n v="2176"/>
    <n v="8"/>
    <n v="8"/>
    <n v="835"/>
    <n v="2"/>
    <n v="2"/>
    <n v="0"/>
    <x v="0"/>
    <s v="Drone Kits"/>
    <s v="Drone Kits"/>
  </r>
  <r>
    <x v="1"/>
    <x v="1"/>
    <n v="759"/>
    <n v="2380"/>
    <n v="7"/>
    <n v="7"/>
    <n v="35.97"/>
    <n v="1"/>
    <n v="1"/>
    <n v="0"/>
    <x v="0"/>
    <s v="Drone Kits"/>
    <s v="Drone Kits"/>
  </r>
  <r>
    <x v="1"/>
    <x v="1"/>
    <n v="764"/>
    <n v="2269"/>
    <n v="7"/>
    <n v="7"/>
    <n v="95.96"/>
    <n v="4"/>
    <n v="4"/>
    <n v="0"/>
    <x v="0"/>
    <s v="Blueprints"/>
    <s v="Blueprints"/>
  </r>
  <r>
    <x v="1"/>
    <x v="1"/>
    <n v="766"/>
    <n v="2486"/>
    <n v="6"/>
    <n v="6"/>
    <n v="77.5"/>
    <n v="4"/>
    <n v="4"/>
    <n v="0"/>
    <x v="0"/>
    <s v="eBooks"/>
    <s v="eBooks"/>
  </r>
  <r>
    <x v="1"/>
    <x v="1"/>
    <n v="770"/>
    <n v="2398"/>
    <n v="6"/>
    <n v="6"/>
    <n v="17.5"/>
    <n v="4"/>
    <n v="4"/>
    <n v="0"/>
    <x v="0"/>
    <s v="eBooks"/>
    <s v="eBooks"/>
  </r>
  <r>
    <x v="1"/>
    <x v="1"/>
    <n v="772"/>
    <n v="2546"/>
    <n v="6"/>
    <n v="6"/>
    <n v="99.8"/>
    <n v="4"/>
    <n v="4"/>
    <n v="0"/>
    <x v="0"/>
    <s v="eBooks"/>
    <s v="eBooks"/>
  </r>
  <r>
    <x v="1"/>
    <x v="1"/>
    <n v="782"/>
    <n v="2410"/>
    <n v="6"/>
    <n v="6"/>
    <n v="62.849999999999994"/>
    <n v="4"/>
    <n v="4"/>
    <n v="0"/>
    <x v="0"/>
    <s v="eBooks"/>
    <s v="eBooks"/>
  </r>
  <r>
    <x v="1"/>
    <x v="1"/>
    <n v="783"/>
    <n v="2527"/>
    <n v="6"/>
    <n v="6"/>
    <n v="1002"/>
    <n v="2"/>
    <n v="2"/>
    <n v="0"/>
    <x v="0"/>
    <s v="eBooks"/>
    <s v="eBooks"/>
  </r>
  <r>
    <x v="1"/>
    <x v="1"/>
    <n v="785"/>
    <n v="2372"/>
    <n v="7"/>
    <n v="7"/>
    <n v="567"/>
    <n v="5"/>
    <n v="5"/>
    <n v="0"/>
    <x v="0"/>
    <s v="Drone Kits"/>
    <s v="Drone Kits"/>
  </r>
  <r>
    <x v="1"/>
    <x v="1"/>
    <n v="793"/>
    <n v="2520"/>
    <n v="6"/>
    <n v="6"/>
    <n v="138"/>
    <n v="2"/>
    <n v="2"/>
    <n v="0"/>
    <x v="0"/>
    <s v="Robot Kits"/>
    <s v="Robot Kits"/>
  </r>
  <r>
    <x v="1"/>
    <x v="1"/>
    <n v="794"/>
    <n v="2371"/>
    <n v="7"/>
    <n v="7"/>
    <n v="895"/>
    <n v="2"/>
    <n v="2"/>
    <n v="0"/>
    <x v="0"/>
    <s v="Drone Kits"/>
    <s v="Drone Kits"/>
  </r>
  <r>
    <x v="1"/>
    <x v="1"/>
    <n v="807"/>
    <n v="2472"/>
    <n v="6"/>
    <n v="6"/>
    <n v="797.93"/>
    <n v="4"/>
    <n v="2"/>
    <n v="0"/>
    <x v="0"/>
    <s v="Drone Kits"/>
    <s v="Drone Kits"/>
  </r>
  <r>
    <x v="1"/>
    <x v="1"/>
    <n v="809"/>
    <n v="2348"/>
    <n v="7"/>
    <n v="7"/>
    <n v="79.959999999999994"/>
    <n v="4"/>
    <n v="4"/>
    <n v="0"/>
    <x v="0"/>
    <s v="eBooks"/>
    <s v="Drone Kits"/>
  </r>
  <r>
    <x v="1"/>
    <x v="1"/>
    <n v="819"/>
    <n v="2393"/>
    <n v="7"/>
    <n v="7"/>
    <n v="423.84000000000003"/>
    <n v="7"/>
    <n v="1"/>
    <n v="0"/>
    <x v="0"/>
    <s v="eBooks"/>
    <s v="eBooks"/>
  </r>
  <r>
    <x v="1"/>
    <x v="1"/>
    <n v="820"/>
    <n v="2473"/>
    <n v="6"/>
    <n v="6"/>
    <n v="59.98"/>
    <n v="7"/>
    <n v="7"/>
    <n v="0"/>
    <x v="0"/>
    <s v="Training Videos"/>
    <s v="Blueprints"/>
  </r>
  <r>
    <x v="1"/>
    <x v="1"/>
    <n v="825"/>
    <n v="2253"/>
    <n v="8"/>
    <n v="8"/>
    <n v="44.97"/>
    <n v="4"/>
    <n v="4"/>
    <n v="0"/>
    <x v="0"/>
    <s v="Training Videos"/>
    <s v="Training Videos"/>
  </r>
  <r>
    <x v="1"/>
    <x v="1"/>
    <n v="829"/>
    <n v="2321"/>
    <n v="7"/>
    <n v="7"/>
    <n v="52.5"/>
    <n v="4"/>
    <n v="4"/>
    <n v="0"/>
    <x v="0"/>
    <s v="eBooks"/>
    <s v="eBooks"/>
  </r>
  <r>
    <x v="1"/>
    <x v="1"/>
    <n v="832"/>
    <n v="2286"/>
    <n v="7"/>
    <n v="7"/>
    <n v="84.949999999999989"/>
    <n v="4"/>
    <n v="4"/>
    <n v="0"/>
    <x v="0"/>
    <s v="eBooks"/>
    <s v="eBooks"/>
  </r>
  <r>
    <x v="1"/>
    <x v="1"/>
    <n v="837"/>
    <n v="2284"/>
    <n v="7"/>
    <n v="7"/>
    <n v="378"/>
    <n v="5"/>
    <n v="5"/>
    <n v="0"/>
    <x v="0"/>
    <s v="eBooks"/>
    <s v="eBooks"/>
  </r>
  <r>
    <x v="1"/>
    <x v="1"/>
    <n v="842"/>
    <n v="2173"/>
    <n v="8"/>
    <n v="8"/>
    <n v="15.98"/>
    <n v="1"/>
    <n v="1"/>
    <n v="0"/>
    <x v="0"/>
    <s v="Robot Kits"/>
    <s v="Robot Kits"/>
  </r>
  <r>
    <x v="1"/>
    <x v="1"/>
    <n v="846"/>
    <n v="2379"/>
    <n v="7"/>
    <n v="7"/>
    <n v="39.96"/>
    <n v="1"/>
    <n v="1"/>
    <n v="0"/>
    <x v="0"/>
    <s v="Blueprints"/>
    <s v="Blueprints"/>
  </r>
  <r>
    <x v="1"/>
    <x v="1"/>
    <n v="848"/>
    <n v="2277"/>
    <n v="7"/>
    <n v="7"/>
    <n v="119.96"/>
    <n v="7"/>
    <n v="7"/>
    <n v="0"/>
    <x v="0"/>
    <s v="Blueprints"/>
    <s v="Blueprints"/>
  </r>
  <r>
    <x v="1"/>
    <x v="1"/>
    <n v="849"/>
    <n v="2560"/>
    <n v="6"/>
    <n v="6"/>
    <n v="1766"/>
    <n v="6"/>
    <n v="6"/>
    <n v="0"/>
    <x v="0"/>
    <s v="Training Videos"/>
    <s v="Training Videos"/>
  </r>
  <r>
    <x v="1"/>
    <x v="1"/>
    <n v="853"/>
    <n v="2241"/>
    <n v="8"/>
    <n v="8"/>
    <n v="16.989999999999998"/>
    <n v="4"/>
    <n v="4"/>
    <n v="0"/>
    <x v="0"/>
    <s v="Robots"/>
    <s v="Robots"/>
  </r>
  <r>
    <x v="1"/>
    <x v="1"/>
    <n v="859"/>
    <n v="2540"/>
    <n v="8"/>
    <n v="6"/>
    <n v="4192"/>
    <n v="3"/>
    <n v="2"/>
    <n v="0"/>
    <x v="0"/>
    <s v="eBooks"/>
    <s v="eBooks"/>
  </r>
  <r>
    <x v="1"/>
    <x v="1"/>
    <n v="866"/>
    <n v="2221"/>
    <n v="8"/>
    <n v="8"/>
    <n v="89.97"/>
    <n v="7"/>
    <n v="7"/>
    <n v="2"/>
    <x v="0"/>
    <s v="Drones"/>
    <s v="Drone Kits"/>
  </r>
  <r>
    <x v="1"/>
    <x v="1"/>
    <n v="867"/>
    <n v="2531"/>
    <n v="6"/>
    <n v="6"/>
    <n v="24"/>
    <n v="1"/>
    <n v="1"/>
    <n v="0"/>
    <x v="0"/>
    <s v="Training Videos"/>
    <s v="Training Videos"/>
  </r>
  <r>
    <x v="1"/>
    <x v="1"/>
    <n v="871"/>
    <n v="2231"/>
    <n v="8"/>
    <n v="8"/>
    <n v="1995"/>
    <n v="3"/>
    <n v="3"/>
    <n v="0"/>
    <x v="0"/>
    <s v="Blueprints"/>
    <s v="Blueprints"/>
  </r>
  <r>
    <x v="1"/>
    <x v="1"/>
    <n v="875"/>
    <n v="2293"/>
    <n v="7"/>
    <n v="7"/>
    <n v="16.989999999999998"/>
    <n v="4"/>
    <n v="4"/>
    <n v="0"/>
    <x v="0"/>
    <s v="Drones"/>
    <s v="Drones"/>
  </r>
  <r>
    <x v="1"/>
    <x v="1"/>
    <n v="882"/>
    <n v="2260"/>
    <n v="8"/>
    <n v="7"/>
    <n v="318.89"/>
    <n v="4"/>
    <n v="1"/>
    <n v="0"/>
    <x v="0"/>
    <s v="eBooks"/>
    <s v="eBooks"/>
  </r>
  <r>
    <x v="1"/>
    <x v="1"/>
    <n v="883"/>
    <n v="2218"/>
    <n v="8"/>
    <n v="8"/>
    <n v="15.98"/>
    <n v="1"/>
    <n v="1"/>
    <n v="1"/>
    <x v="0"/>
    <s v="eBooks"/>
    <s v="Blueprints"/>
  </r>
  <r>
    <x v="1"/>
    <x v="1"/>
    <n v="887"/>
    <n v="2556"/>
    <n v="6"/>
    <n v="6"/>
    <n v="67.959999999999994"/>
    <n v="4"/>
    <n v="4"/>
    <n v="0"/>
    <x v="0"/>
    <s v="Blueprints"/>
    <s v="Blueprints"/>
  </r>
  <r>
    <x v="1"/>
    <x v="1"/>
    <n v="892"/>
    <n v="2191"/>
    <n v="8"/>
    <n v="8"/>
    <n v="2736"/>
    <n v="6"/>
    <n v="6"/>
    <n v="0"/>
    <x v="0"/>
    <s v="eBooks"/>
    <s v="eBooks"/>
  </r>
  <r>
    <x v="1"/>
    <x v="1"/>
    <n v="904"/>
    <n v="2521"/>
    <n v="6"/>
    <n v="6"/>
    <n v="919.52"/>
    <n v="4"/>
    <n v="2"/>
    <n v="0"/>
    <x v="0"/>
    <s v="Robots"/>
    <s v="Robots"/>
  </r>
  <r>
    <x v="1"/>
    <x v="1"/>
    <n v="907"/>
    <n v="2447"/>
    <n v="6"/>
    <n v="6"/>
    <n v="1250"/>
    <n v="3"/>
    <n v="3"/>
    <n v="0"/>
    <x v="0"/>
    <s v="eBooks"/>
    <s v="Drone Kits"/>
  </r>
  <r>
    <x v="1"/>
    <x v="1"/>
    <n v="909"/>
    <n v="2508"/>
    <n v="6"/>
    <n v="6"/>
    <n v="251.85999999999999"/>
    <n v="4"/>
    <n v="1"/>
    <n v="0"/>
    <x v="0"/>
    <s v="Drones"/>
    <s v="Drones"/>
  </r>
  <r>
    <x v="1"/>
    <x v="1"/>
    <n v="910"/>
    <n v="2314"/>
    <n v="7"/>
    <n v="7"/>
    <n v="149.94"/>
    <n v="4"/>
    <n v="4"/>
    <n v="0"/>
    <x v="0"/>
    <s v="eBooks"/>
    <s v="Blueprints"/>
  </r>
  <r>
    <x v="1"/>
    <x v="1"/>
    <n v="914"/>
    <n v="2493"/>
    <n v="6"/>
    <n v="6"/>
    <n v="4104"/>
    <n v="6"/>
    <n v="6"/>
    <n v="0"/>
    <x v="0"/>
    <s v="eBooks"/>
    <s v="eBooks"/>
  </r>
  <r>
    <x v="1"/>
    <x v="1"/>
    <n v="928"/>
    <n v="2152"/>
    <n v="8"/>
    <n v="8"/>
    <n v="147"/>
    <n v="7"/>
    <n v="7"/>
    <n v="0"/>
    <x v="0"/>
    <s v="Robots"/>
    <s v="Robots"/>
  </r>
  <r>
    <x v="1"/>
    <x v="1"/>
    <n v="931"/>
    <n v="2539"/>
    <n v="7"/>
    <n v="6"/>
    <n v="443.64"/>
    <n v="4"/>
    <n v="2"/>
    <n v="0"/>
    <x v="0"/>
    <s v="Training Videos"/>
    <s v="Training Videos"/>
  </r>
  <r>
    <x v="1"/>
    <x v="1"/>
    <n v="938"/>
    <n v="2256"/>
    <n v="8"/>
    <n v="8"/>
    <n v="798"/>
    <n v="3"/>
    <n v="3"/>
    <n v="1"/>
    <x v="0"/>
    <s v="eBooks"/>
    <s v="Drone Kits"/>
  </r>
  <r>
    <x v="1"/>
    <x v="1"/>
    <n v="940"/>
    <n v="2181"/>
    <n v="8"/>
    <n v="8"/>
    <n v="47.98"/>
    <n v="4"/>
    <n v="4"/>
    <n v="0"/>
    <x v="0"/>
    <s v="Drones"/>
    <s v="Drones"/>
  </r>
  <r>
    <x v="1"/>
    <x v="1"/>
    <n v="941"/>
    <n v="2318"/>
    <n v="7"/>
    <n v="7"/>
    <n v="269.70000000000005"/>
    <n v="7"/>
    <n v="7"/>
    <n v="0"/>
    <x v="0"/>
    <s v="eBooks"/>
    <s v="eBooks"/>
  </r>
  <r>
    <x v="1"/>
    <x v="1"/>
    <n v="956"/>
    <n v="2357"/>
    <n v="8"/>
    <n v="7"/>
    <n v="7343.92"/>
    <n v="7"/>
    <n v="6"/>
    <n v="0"/>
    <x v="0"/>
    <s v="Training Videos"/>
    <s v="Training Videos"/>
  </r>
  <r>
    <x v="1"/>
    <x v="1"/>
    <n v="959"/>
    <n v="2434"/>
    <n v="6"/>
    <n v="6"/>
    <n v="74.97"/>
    <n v="4"/>
    <n v="4"/>
    <n v="1"/>
    <x v="0"/>
    <s v="Training Videos"/>
    <s v="Robots"/>
  </r>
  <r>
    <x v="1"/>
    <x v="1"/>
    <n v="961"/>
    <n v="2375"/>
    <n v="7"/>
    <n v="7"/>
    <n v="162"/>
    <n v="2"/>
    <n v="2"/>
    <n v="0"/>
    <x v="0"/>
    <s v="eBooks"/>
    <s v="eBooks"/>
  </r>
  <r>
    <x v="1"/>
    <x v="1"/>
    <n v="963"/>
    <n v="2166"/>
    <n v="8"/>
    <n v="8"/>
    <n v="539.70000000000005"/>
    <n v="2"/>
    <n v="2"/>
    <n v="0"/>
    <x v="0"/>
    <s v="Drone Kits"/>
    <s v="Drone Kits"/>
  </r>
  <r>
    <x v="1"/>
    <x v="1"/>
    <n v="973"/>
    <n v="2518"/>
    <n v="6"/>
    <n v="6"/>
    <n v="8.99"/>
    <n v="1"/>
    <n v="1"/>
    <n v="0"/>
    <x v="0"/>
    <s v="Drone Kits"/>
    <s v="Drone Kits"/>
  </r>
  <r>
    <x v="1"/>
    <x v="1"/>
    <n v="974"/>
    <n v="2214"/>
    <n v="8"/>
    <n v="8"/>
    <n v="54.95"/>
    <n v="1"/>
    <n v="1"/>
    <n v="0"/>
    <x v="0"/>
    <s v="Blueprints"/>
    <s v="Blueprints"/>
  </r>
  <r>
    <x v="1"/>
    <x v="1"/>
    <n v="977"/>
    <n v="2481"/>
    <n v="6"/>
    <n v="6"/>
    <n v="55.96"/>
    <n v="4"/>
    <n v="4"/>
    <n v="0"/>
    <x v="0"/>
    <s v="Blueprints"/>
    <s v="Blueprints"/>
  </r>
  <r>
    <x v="1"/>
    <x v="1"/>
    <n v="980"/>
    <n v="2122"/>
    <n v="8"/>
    <n v="8"/>
    <n v="29.99"/>
    <n v="7"/>
    <n v="7"/>
    <n v="0"/>
    <x v="0"/>
    <s v="eBooks"/>
    <s v="eBooks"/>
  </r>
  <r>
    <x v="1"/>
    <x v="1"/>
    <n v="985"/>
    <n v="2533"/>
    <n v="6"/>
    <n v="6"/>
    <n v="899"/>
    <n v="6"/>
    <n v="6"/>
    <n v="0"/>
    <x v="0"/>
    <s v="Training Videos"/>
    <s v="Training Videos"/>
  </r>
  <r>
    <x v="1"/>
    <x v="1"/>
    <n v="990"/>
    <n v="2210"/>
    <n v="8"/>
    <n v="8"/>
    <n v="89.97"/>
    <n v="7"/>
    <n v="7"/>
    <n v="0"/>
    <x v="0"/>
    <s v="Robots"/>
    <s v="Robots"/>
  </r>
  <r>
    <x v="1"/>
    <x v="1"/>
    <n v="993"/>
    <n v="2290"/>
    <n v="8"/>
    <n v="7"/>
    <n v="1167.5"/>
    <n v="5"/>
    <n v="4"/>
    <n v="0"/>
    <x v="0"/>
    <s v="Training Videos"/>
    <s v="Training Videos"/>
  </r>
  <r>
    <x v="1"/>
    <x v="1"/>
    <n v="1010"/>
    <n v="2482"/>
    <n v="6"/>
    <n v="6"/>
    <n v="36"/>
    <n v="1"/>
    <n v="1"/>
    <n v="1"/>
    <x v="0"/>
    <s v="Robot Kits"/>
    <s v="eBooks"/>
  </r>
  <r>
    <x v="1"/>
    <x v="1"/>
    <n v="1011"/>
    <n v="2259"/>
    <n v="7"/>
    <n v="7"/>
    <n v="17.5"/>
    <n v="4"/>
    <n v="4"/>
    <n v="0"/>
    <x v="0"/>
    <s v="Blueprints"/>
    <s v="Blueprints"/>
  </r>
  <r>
    <x v="1"/>
    <x v="1"/>
    <n v="1012"/>
    <n v="2444"/>
    <n v="6"/>
    <n v="6"/>
    <n v="4415"/>
    <n v="6"/>
    <n v="6"/>
    <n v="0"/>
    <x v="0"/>
    <s v="eBooks"/>
    <s v="eBooks"/>
  </r>
  <r>
    <x v="1"/>
    <x v="1"/>
    <n v="1013"/>
    <n v="2501"/>
    <n v="6"/>
    <n v="6"/>
    <n v="117.9"/>
    <n v="2"/>
    <n v="2"/>
    <n v="0"/>
    <x v="0"/>
    <s v="Robots"/>
    <s v="Robots"/>
  </r>
  <r>
    <x v="1"/>
    <x v="1"/>
    <n v="1016"/>
    <n v="2255"/>
    <n v="8"/>
    <n v="8"/>
    <n v="2510.91"/>
    <n v="4"/>
    <n v="1"/>
    <n v="0"/>
    <x v="0"/>
    <s v="Drone Kits"/>
    <s v="Drone Kits"/>
  </r>
  <r>
    <x v="1"/>
    <x v="1"/>
    <n v="1023"/>
    <n v="2285"/>
    <n v="7"/>
    <n v="7"/>
    <n v="144.94999999999999"/>
    <n v="7"/>
    <n v="7"/>
    <n v="0"/>
    <x v="0"/>
    <s v="eBooks"/>
    <s v="Blueprints"/>
  </r>
  <r>
    <x v="1"/>
    <x v="1"/>
    <n v="1032"/>
    <n v="2474"/>
    <n v="7"/>
    <n v="6"/>
    <n v="152.45000000000002"/>
    <n v="4"/>
    <n v="1"/>
    <n v="0"/>
    <x v="0"/>
    <s v="Training Videos"/>
    <s v="Training Videos"/>
  </r>
  <r>
    <x v="1"/>
    <x v="1"/>
    <n v="1039"/>
    <n v="2140"/>
    <n v="8"/>
    <n v="8"/>
    <n v="49.9"/>
    <n v="4"/>
    <n v="4"/>
    <n v="1"/>
    <x v="0"/>
    <s v="eBooks"/>
    <s v="Blueprints"/>
  </r>
  <r>
    <x v="1"/>
    <x v="1"/>
    <n v="1040"/>
    <n v="2157"/>
    <n v="8"/>
    <n v="8"/>
    <n v="41.97"/>
    <n v="4"/>
    <n v="4"/>
    <n v="0"/>
    <x v="0"/>
    <s v="eBooks"/>
    <s v="eBooks"/>
  </r>
  <r>
    <x v="1"/>
    <x v="1"/>
    <n v="1042"/>
    <n v="2504"/>
    <n v="6"/>
    <n v="6"/>
    <n v="128.97"/>
    <n v="7"/>
    <n v="7"/>
    <n v="0"/>
    <x v="0"/>
    <s v="eBooks"/>
    <s v="eBooks"/>
  </r>
  <r>
    <x v="1"/>
    <x v="1"/>
    <n v="1043"/>
    <n v="2385"/>
    <n v="7"/>
    <n v="7"/>
    <n v="276"/>
    <n v="2"/>
    <n v="2"/>
    <n v="0"/>
    <x v="0"/>
    <s v="Training Videos"/>
    <s v="Training Videos"/>
  </r>
  <r>
    <x v="1"/>
    <x v="1"/>
    <n v="1044"/>
    <n v="2340"/>
    <n v="7"/>
    <n v="7"/>
    <n v="249.75"/>
    <n v="7"/>
    <n v="7"/>
    <n v="0"/>
    <x v="0"/>
    <s v="Drone Kits"/>
    <s v="Drone Kits"/>
  </r>
  <r>
    <x v="1"/>
    <x v="1"/>
    <n v="1045"/>
    <n v="2280"/>
    <n v="7"/>
    <n v="7"/>
    <n v="14.97"/>
    <n v="1"/>
    <n v="1"/>
    <n v="0"/>
    <x v="0"/>
    <s v="Training Videos"/>
    <s v="Training Videos"/>
  </r>
  <r>
    <x v="1"/>
    <x v="1"/>
    <n v="1046"/>
    <n v="2396"/>
    <n v="8"/>
    <n v="6"/>
    <n v="239.8"/>
    <n v="1"/>
    <n v="1"/>
    <n v="0"/>
    <x v="0"/>
    <s v="Blueprints"/>
    <s v="Blueprints"/>
  </r>
  <r>
    <x v="1"/>
    <x v="1"/>
    <n v="1050"/>
    <n v="2534"/>
    <n v="6"/>
    <n v="6"/>
    <n v="74.95"/>
    <n v="4"/>
    <n v="4"/>
    <n v="2"/>
    <x v="0"/>
    <s v="Blueprints"/>
    <s v="Blueprints"/>
  </r>
  <r>
    <x v="1"/>
    <x v="1"/>
    <n v="1054"/>
    <n v="2294"/>
    <n v="7"/>
    <n v="7"/>
    <n v="29.97"/>
    <n v="1"/>
    <n v="1"/>
    <n v="0"/>
    <x v="0"/>
    <s v="eBooks"/>
    <s v="eBooks"/>
  </r>
  <r>
    <x v="1"/>
    <x v="1"/>
    <n v="1057"/>
    <n v="2228"/>
    <n v="8"/>
    <n v="8"/>
    <n v="74.849999999999994"/>
    <n v="4"/>
    <n v="4"/>
    <n v="0"/>
    <x v="0"/>
    <s v="Blueprints"/>
    <s v="Blueprints"/>
  </r>
  <r>
    <x v="1"/>
    <x v="1"/>
    <n v="1059"/>
    <n v="2346"/>
    <n v="8"/>
    <n v="7"/>
    <n v="2995.8"/>
    <n v="7"/>
    <n v="6"/>
    <n v="0"/>
    <x v="0"/>
    <s v="eBooks"/>
    <s v="eBooks"/>
  </r>
  <r>
    <x v="1"/>
    <x v="1"/>
    <n v="1061"/>
    <n v="2298"/>
    <n v="7"/>
    <n v="7"/>
    <n v="64.95"/>
    <n v="4"/>
    <n v="4"/>
    <n v="1"/>
    <x v="0"/>
    <s v="Training Videos"/>
    <s v="Robots"/>
  </r>
  <r>
    <x v="1"/>
    <x v="1"/>
    <n v="1062"/>
    <n v="2364"/>
    <n v="7"/>
    <n v="7"/>
    <n v="124.94999999999999"/>
    <n v="4"/>
    <n v="4"/>
    <n v="0"/>
    <x v="0"/>
    <s v="eBooks"/>
    <s v="eBooks"/>
  </r>
  <r>
    <x v="1"/>
    <x v="1"/>
    <n v="1063"/>
    <n v="2335"/>
    <n v="7"/>
    <n v="7"/>
    <n v="14.99"/>
    <n v="4"/>
    <n v="4"/>
    <n v="0"/>
    <x v="0"/>
    <s v="eBooks"/>
    <s v="eBooks"/>
  </r>
  <r>
    <x v="1"/>
    <x v="1"/>
    <n v="1066"/>
    <n v="2312"/>
    <n v="7"/>
    <n v="7"/>
    <n v="196"/>
    <n v="7"/>
    <n v="7"/>
    <n v="0"/>
    <x v="0"/>
    <s v="eBooks"/>
    <s v="eBooks"/>
  </r>
  <r>
    <x v="1"/>
    <x v="1"/>
    <n v="1085"/>
    <n v="2121"/>
    <n v="8"/>
    <n v="8"/>
    <n v="534"/>
    <n v="2"/>
    <n v="2"/>
    <n v="0"/>
    <x v="0"/>
    <s v="Training Videos"/>
    <s v="Training Videos"/>
  </r>
  <r>
    <x v="1"/>
    <x v="1"/>
    <n v="1087"/>
    <n v="2333"/>
    <n v="7"/>
    <n v="7"/>
    <n v="2052"/>
    <n v="6"/>
    <n v="6"/>
    <n v="0"/>
    <x v="0"/>
    <s v="Drone Kits"/>
    <s v="Drone Kits"/>
  </r>
  <r>
    <x v="1"/>
    <x v="1"/>
    <n v="1092"/>
    <n v="2510"/>
    <n v="6"/>
    <n v="6"/>
    <n v="595"/>
    <n v="2"/>
    <n v="2"/>
    <n v="0"/>
    <x v="0"/>
    <s v="Robots"/>
    <s v="Robots"/>
  </r>
  <r>
    <x v="1"/>
    <x v="1"/>
    <n v="1098"/>
    <n v="2197"/>
    <n v="8"/>
    <n v="8"/>
    <n v="86.97"/>
    <n v="7"/>
    <n v="7"/>
    <n v="0"/>
    <x v="0"/>
    <s v="Drone Kits"/>
    <s v="Drone Kits"/>
  </r>
  <r>
    <x v="1"/>
    <x v="1"/>
    <n v="1101"/>
    <n v="2537"/>
    <n v="6"/>
    <n v="6"/>
    <n v="2936.8900000000003"/>
    <n v="4"/>
    <n v="3"/>
    <n v="0"/>
    <x v="0"/>
    <s v="Training Videos"/>
    <s v="Training Videos"/>
  </r>
  <r>
    <x v="1"/>
    <x v="1"/>
    <n v="1103"/>
    <n v="2436"/>
    <n v="6"/>
    <n v="6"/>
    <n v="567"/>
    <n v="5"/>
    <n v="5"/>
    <n v="0"/>
    <x v="0"/>
    <s v="eBooks"/>
    <s v="Drones"/>
  </r>
  <r>
    <x v="1"/>
    <x v="1"/>
    <n v="1107"/>
    <n v="2350"/>
    <n v="7"/>
    <n v="7"/>
    <n v="178"/>
    <n v="2"/>
    <n v="2"/>
    <n v="0"/>
    <x v="0"/>
    <s v="Robot Kits"/>
    <s v="Robot Kits"/>
  </r>
  <r>
    <x v="1"/>
    <x v="1"/>
    <n v="1109"/>
    <n v="2515"/>
    <n v="6"/>
    <n v="6"/>
    <n v="75.98"/>
    <n v="7"/>
    <n v="7"/>
    <n v="0"/>
    <x v="0"/>
    <s v="Drone Kits"/>
    <s v="Drone Kits"/>
  </r>
  <r>
    <x v="1"/>
    <x v="1"/>
    <n v="1111"/>
    <n v="2454"/>
    <n v="6"/>
    <n v="6"/>
    <n v="59.96"/>
    <n v="4"/>
    <n v="4"/>
    <n v="0"/>
    <x v="0"/>
    <s v="Training Videos"/>
    <s v="Training Videos"/>
  </r>
  <r>
    <x v="1"/>
    <x v="1"/>
    <n v="1113"/>
    <n v="2387"/>
    <n v="7"/>
    <n v="7"/>
    <n v="490"/>
    <n v="5"/>
    <n v="5"/>
    <n v="0"/>
    <x v="0"/>
    <s v="eBooks"/>
    <s v="eBooks"/>
  </r>
  <r>
    <x v="1"/>
    <x v="1"/>
    <n v="1117"/>
    <n v="2487"/>
    <n v="6"/>
    <n v="6"/>
    <n v="139.96"/>
    <n v="7"/>
    <n v="7"/>
    <n v="0"/>
    <x v="0"/>
    <s v="Robot Kits"/>
    <s v="Robot Kits"/>
  </r>
  <r>
    <x v="1"/>
    <x v="1"/>
    <n v="1119"/>
    <n v="2416"/>
    <n v="6"/>
    <n v="6"/>
    <n v="1250"/>
    <n v="3"/>
    <n v="3"/>
    <n v="0"/>
    <x v="0"/>
    <s v="Training Videos"/>
    <s v="Training Videos"/>
  </r>
  <r>
    <x v="1"/>
    <x v="1"/>
    <n v="1124"/>
    <n v="2275"/>
    <n v="7"/>
    <n v="7"/>
    <n v="71.97"/>
    <n v="4"/>
    <n v="4"/>
    <n v="0"/>
    <x v="0"/>
    <s v="Drones"/>
    <s v="Drones"/>
  </r>
  <r>
    <x v="1"/>
    <x v="1"/>
    <n v="1131"/>
    <n v="2498"/>
    <n v="6"/>
    <n v="6"/>
    <n v="9.98"/>
    <n v="1"/>
    <n v="1"/>
    <n v="0"/>
    <x v="0"/>
    <s v="eBooks"/>
    <s v="eBooks"/>
  </r>
  <r>
    <x v="1"/>
    <x v="1"/>
    <n v="1138"/>
    <n v="2505"/>
    <n v="6"/>
    <n v="6"/>
    <n v="59.95"/>
    <n v="1"/>
    <n v="1"/>
    <n v="0"/>
    <x v="0"/>
    <s v="Blueprints"/>
    <s v="Blueprints"/>
  </r>
  <r>
    <x v="1"/>
    <x v="1"/>
    <n v="1141"/>
    <n v="2315"/>
    <n v="7"/>
    <n v="7"/>
    <n v="980"/>
    <n v="5"/>
    <n v="5"/>
    <n v="0"/>
    <x v="0"/>
    <s v="Blueprints"/>
    <s v="Blueprints"/>
  </r>
  <r>
    <x v="1"/>
    <x v="1"/>
    <n v="1142"/>
    <n v="2139"/>
    <n v="8"/>
    <n v="8"/>
    <n v="110"/>
    <n v="7"/>
    <n v="7"/>
    <n v="0"/>
    <x v="0"/>
    <s v="Robot Kits"/>
    <s v="Robot Kits"/>
  </r>
  <r>
    <x v="1"/>
    <x v="1"/>
    <n v="1162"/>
    <n v="2160"/>
    <n v="8"/>
    <n v="8"/>
    <n v="74.95"/>
    <n v="4"/>
    <n v="4"/>
    <n v="0"/>
    <x v="0"/>
    <s v="Training Videos"/>
    <s v="Training Videos"/>
  </r>
  <r>
    <x v="1"/>
    <x v="1"/>
    <n v="1171"/>
    <n v="2205"/>
    <n v="8"/>
    <n v="8"/>
    <n v="119.96"/>
    <n v="7"/>
    <n v="7"/>
    <n v="0"/>
    <x v="0"/>
    <s v="eBooks"/>
    <s v="eBooks"/>
  </r>
  <r>
    <x v="1"/>
    <x v="1"/>
    <n v="1177"/>
    <n v="2536"/>
    <n v="6"/>
    <n v="6"/>
    <n v="149.94"/>
    <n v="4"/>
    <n v="4"/>
    <n v="0"/>
    <x v="0"/>
    <s v="Training Videos"/>
    <s v="Training Videos"/>
  </r>
  <r>
    <x v="1"/>
    <x v="1"/>
    <n v="1188"/>
    <n v="2243"/>
    <n v="8"/>
    <n v="8"/>
    <n v="900"/>
    <n v="5"/>
    <n v="5"/>
    <n v="0"/>
    <x v="0"/>
    <s v="eBooks"/>
    <s v="eBooks"/>
  </r>
  <r>
    <x v="1"/>
    <x v="1"/>
    <n v="1190"/>
    <n v="2154"/>
    <n v="8"/>
    <n v="8"/>
    <n v="378"/>
    <n v="5"/>
    <n v="5"/>
    <n v="0"/>
    <x v="0"/>
    <s v="Robot Kits"/>
    <s v="Robot Kits"/>
  </r>
  <r>
    <x v="1"/>
    <x v="1"/>
    <n v="1191"/>
    <n v="2237"/>
    <n v="8"/>
    <n v="8"/>
    <n v="48"/>
    <n v="1"/>
    <n v="1"/>
    <n v="0"/>
    <x v="0"/>
    <s v="Robot Kits"/>
    <s v="Robot Kits"/>
  </r>
  <r>
    <x v="1"/>
    <x v="1"/>
    <n v="1197"/>
    <n v="2523"/>
    <n v="6"/>
    <n v="6"/>
    <n v="59.96"/>
    <n v="4"/>
    <n v="4"/>
    <n v="0"/>
    <x v="0"/>
    <s v="Blueprints"/>
    <s v="Blueprints"/>
  </r>
  <r>
    <x v="1"/>
    <x v="1"/>
    <n v="1200"/>
    <n v="2252"/>
    <n v="8"/>
    <n v="8"/>
    <n v="29.98"/>
    <n v="4"/>
    <n v="4"/>
    <n v="0"/>
    <x v="0"/>
    <s v="eBooks"/>
    <s v="eBooks"/>
  </r>
  <r>
    <x v="1"/>
    <x v="1"/>
    <n v="1201"/>
    <n v="2489"/>
    <n v="6"/>
    <n v="6"/>
    <n v="756"/>
    <n v="5"/>
    <n v="5"/>
    <n v="0"/>
    <x v="0"/>
    <s v="eBooks"/>
    <s v="eBooks"/>
  </r>
  <r>
    <x v="1"/>
    <x v="1"/>
    <n v="1207"/>
    <n v="2383"/>
    <n v="7"/>
    <n v="7"/>
    <n v="44.97"/>
    <n v="4"/>
    <n v="4"/>
    <n v="0"/>
    <x v="0"/>
    <s v="Robot Kits"/>
    <s v="Robot Kits"/>
  </r>
  <r>
    <x v="1"/>
    <x v="1"/>
    <n v="1220"/>
    <n v="2179"/>
    <n v="8"/>
    <n v="8"/>
    <n v="1250"/>
    <n v="3"/>
    <n v="3"/>
    <n v="0"/>
    <x v="0"/>
    <s v="eBooks"/>
    <s v="eBooks"/>
  </r>
  <r>
    <x v="1"/>
    <x v="1"/>
    <n v="1225"/>
    <n v="2355"/>
    <n v="7"/>
    <n v="7"/>
    <n v="44.97"/>
    <n v="4"/>
    <n v="4"/>
    <n v="0"/>
    <x v="0"/>
    <s v="Drones"/>
    <s v="Drones"/>
  </r>
  <r>
    <x v="1"/>
    <x v="1"/>
    <n v="1226"/>
    <n v="2239"/>
    <n v="8"/>
    <n v="8"/>
    <n v="1294.75"/>
    <n v="7"/>
    <n v="5"/>
    <n v="0"/>
    <x v="0"/>
    <s v="eBooks"/>
    <s v="eBooks"/>
  </r>
  <r>
    <x v="1"/>
    <x v="1"/>
    <n v="1227"/>
    <n v="2438"/>
    <n v="6"/>
    <n v="6"/>
    <n v="67"/>
    <n v="4"/>
    <n v="4"/>
    <n v="0"/>
    <x v="0"/>
    <s v="Training Videos"/>
    <s v="Robot Kits"/>
  </r>
  <r>
    <x v="1"/>
    <x v="1"/>
    <n v="1233"/>
    <n v="2189"/>
    <n v="8"/>
    <n v="8"/>
    <n v="39.950000000000003"/>
    <n v="1"/>
    <n v="1"/>
    <n v="0"/>
    <x v="0"/>
    <s v="eBooks"/>
    <s v="eBooks"/>
  </r>
  <r>
    <x v="1"/>
    <x v="1"/>
    <n v="1239"/>
    <n v="2338"/>
    <n v="7"/>
    <n v="7"/>
    <n v="1798"/>
    <n v="6"/>
    <n v="6"/>
    <n v="0"/>
    <x v="0"/>
    <s v="Blueprints"/>
    <s v="Blueprints"/>
  </r>
  <r>
    <x v="1"/>
    <x v="1"/>
    <n v="1242"/>
    <n v="2389"/>
    <n v="7"/>
    <n v="7"/>
    <n v="324"/>
    <n v="2"/>
    <n v="2"/>
    <n v="0"/>
    <x v="0"/>
    <s v="Robots"/>
    <s v="Robots"/>
  </r>
  <r>
    <x v="1"/>
    <x v="1"/>
    <n v="1243"/>
    <n v="2196"/>
    <n v="8"/>
    <n v="8"/>
    <n v="1000"/>
    <n v="3"/>
    <n v="3"/>
    <n v="0"/>
    <x v="0"/>
    <s v="Drone Kits"/>
    <s v="Drone Kits"/>
  </r>
  <r>
    <x v="1"/>
    <x v="1"/>
    <n v="1244"/>
    <n v="2562"/>
    <n v="6"/>
    <n v="6"/>
    <n v="2700"/>
    <n v="3"/>
    <n v="3"/>
    <n v="0"/>
    <x v="0"/>
    <s v="Drones"/>
    <s v="Drones"/>
  </r>
  <r>
    <x v="1"/>
    <x v="1"/>
    <n v="1249"/>
    <n v="2456"/>
    <n v="6"/>
    <n v="6"/>
    <n v="41.97"/>
    <n v="4"/>
    <n v="4"/>
    <n v="0"/>
    <x v="0"/>
    <s v="Drones"/>
    <s v="Drones"/>
  </r>
  <r>
    <x v="1"/>
    <x v="1"/>
    <n v="1258"/>
    <n v="2208"/>
    <n v="8"/>
    <n v="8"/>
    <n v="29.97"/>
    <n v="1"/>
    <n v="1"/>
    <n v="0"/>
    <x v="0"/>
    <s v="eBooks"/>
    <s v="eBooks"/>
  </r>
  <r>
    <x v="1"/>
    <x v="1"/>
    <n v="1259"/>
    <n v="2132"/>
    <n v="8"/>
    <n v="8"/>
    <n v="3495"/>
    <n v="6"/>
    <n v="6"/>
    <n v="0"/>
    <x v="0"/>
    <s v="Blueprints"/>
    <s v="Blueprints"/>
  </r>
  <r>
    <x v="1"/>
    <x v="1"/>
    <n v="1262"/>
    <n v="2341"/>
    <n v="7"/>
    <n v="7"/>
    <n v="294"/>
    <n v="7"/>
    <n v="7"/>
    <n v="0"/>
    <x v="0"/>
    <s v="Robots"/>
    <s v="Robots"/>
  </r>
  <r>
    <x v="1"/>
    <x v="1"/>
    <n v="1270"/>
    <n v="2403"/>
    <n v="6"/>
    <n v="6"/>
    <n v="29.98"/>
    <n v="4"/>
    <n v="4"/>
    <n v="0"/>
    <x v="0"/>
    <s v="Training Videos"/>
    <s v="Training Videos"/>
  </r>
  <r>
    <x v="1"/>
    <x v="1"/>
    <n v="1275"/>
    <n v="2299"/>
    <n v="7"/>
    <n v="7"/>
    <n v="14.97"/>
    <n v="1"/>
    <n v="1"/>
    <n v="0"/>
    <x v="0"/>
    <s v="eBooks"/>
    <s v="eBooks"/>
  </r>
  <r>
    <x v="1"/>
    <x v="1"/>
    <n v="1304"/>
    <n v="2327"/>
    <n v="7"/>
    <n v="7"/>
    <n v="1995"/>
    <n v="3"/>
    <n v="3"/>
    <n v="0"/>
    <x v="0"/>
    <s v="Blueprints"/>
    <s v="Blueprints"/>
  </r>
  <r>
    <x v="1"/>
    <x v="1"/>
    <n v="1306"/>
    <n v="2319"/>
    <n v="7"/>
    <n v="7"/>
    <n v="1185"/>
    <n v="3"/>
    <n v="3"/>
    <n v="0"/>
    <x v="0"/>
    <s v="Drones"/>
    <s v="Drones"/>
  </r>
  <r>
    <x v="1"/>
    <x v="1"/>
    <n v="1310"/>
    <n v="2530"/>
    <n v="6"/>
    <n v="6"/>
    <n v="128.97"/>
    <n v="7"/>
    <n v="7"/>
    <n v="0"/>
    <x v="0"/>
    <s v="Drones"/>
    <s v="Drones"/>
  </r>
  <r>
    <x v="1"/>
    <x v="1"/>
    <n v="1315"/>
    <n v="2296"/>
    <n v="7"/>
    <n v="7"/>
    <n v="189"/>
    <n v="5"/>
    <n v="5"/>
    <n v="0"/>
    <x v="0"/>
    <s v="Training Videos"/>
    <s v="Training Videos"/>
  </r>
  <r>
    <x v="1"/>
    <x v="1"/>
    <n v="1319"/>
    <n v="2469"/>
    <n v="6"/>
    <n v="6"/>
    <n v="58.5"/>
    <n v="4"/>
    <n v="4"/>
    <n v="0"/>
    <x v="0"/>
    <s v="Robot Kits"/>
    <s v="Robot Kits"/>
  </r>
  <r>
    <x v="1"/>
    <x v="1"/>
    <n v="1324"/>
    <n v="2495"/>
    <n v="6"/>
    <n v="6"/>
    <n v="13.99"/>
    <n v="4"/>
    <n v="4"/>
    <n v="0"/>
    <x v="0"/>
    <s v="eBooks"/>
    <s v="eBooks"/>
  </r>
  <r>
    <x v="1"/>
    <x v="1"/>
    <n v="1328"/>
    <n v="2229"/>
    <n v="8"/>
    <n v="8"/>
    <n v="99.8"/>
    <n v="4"/>
    <n v="4"/>
    <n v="0"/>
    <x v="0"/>
    <s v="eBooks"/>
    <s v="eBooks"/>
  </r>
  <r>
    <x v="1"/>
    <x v="1"/>
    <n v="1337"/>
    <n v="2511"/>
    <n v="6"/>
    <n v="6"/>
    <n v="32.97"/>
    <n v="1"/>
    <n v="1"/>
    <n v="0"/>
    <x v="0"/>
    <s v="eBooks"/>
    <s v="eBooks"/>
  </r>
  <r>
    <x v="1"/>
    <x v="1"/>
    <n v="1349"/>
    <n v="2471"/>
    <n v="6"/>
    <n v="6"/>
    <n v="74.849999999999994"/>
    <n v="4"/>
    <n v="4"/>
    <n v="0"/>
    <x v="0"/>
    <s v="Blueprints"/>
    <s v="Blueprints"/>
  </r>
  <r>
    <x v="1"/>
    <x v="1"/>
    <n v="1351"/>
    <n v="2542"/>
    <n v="6"/>
    <n v="6"/>
    <n v="395"/>
    <n v="3"/>
    <n v="3"/>
    <n v="0"/>
    <x v="0"/>
    <s v="eBooks"/>
    <s v="eBooks"/>
  </r>
  <r>
    <x v="1"/>
    <x v="1"/>
    <n v="1357"/>
    <n v="2313"/>
    <n v="7"/>
    <n v="7"/>
    <n v="756"/>
    <n v="5"/>
    <n v="5"/>
    <n v="0"/>
    <x v="0"/>
    <s v="Drones"/>
    <s v="Drones"/>
  </r>
  <r>
    <x v="1"/>
    <x v="1"/>
    <n v="1363"/>
    <n v="2337"/>
    <n v="7"/>
    <n v="7"/>
    <n v="51.96"/>
    <n v="4"/>
    <n v="4"/>
    <n v="0"/>
    <x v="0"/>
    <s v="Robot Kits"/>
    <s v="Robot Kits"/>
  </r>
  <r>
    <x v="1"/>
    <x v="1"/>
    <n v="1378"/>
    <n v="2142"/>
    <n v="8"/>
    <n v="8"/>
    <n v="27.98"/>
    <n v="4"/>
    <n v="4"/>
    <n v="0"/>
    <x v="0"/>
    <s v="eBooks"/>
    <s v="eBooks"/>
  </r>
  <r>
    <x v="1"/>
    <x v="1"/>
    <n v="1382"/>
    <n v="2502"/>
    <n v="6"/>
    <n v="6"/>
    <n v="196"/>
    <n v="7"/>
    <n v="7"/>
    <n v="0"/>
    <x v="0"/>
    <s v="eBooks"/>
    <s v="eBooks"/>
  </r>
  <r>
    <x v="1"/>
    <x v="1"/>
    <n v="1383"/>
    <n v="2187"/>
    <n v="8"/>
    <n v="8"/>
    <n v="1197"/>
    <n v="3"/>
    <n v="3"/>
    <n v="0"/>
    <x v="0"/>
    <s v="Training Videos"/>
    <s v="Training Videos"/>
  </r>
  <r>
    <x v="1"/>
    <x v="1"/>
    <n v="1389"/>
    <n v="2301"/>
    <n v="7"/>
    <n v="7"/>
    <n v="99.8"/>
    <n v="4"/>
    <n v="4"/>
    <n v="0"/>
    <x v="0"/>
    <s v="Drones"/>
    <s v="Drones"/>
  </r>
  <r>
    <x v="1"/>
    <x v="1"/>
    <n v="1392"/>
    <n v="2203"/>
    <n v="8"/>
    <n v="8"/>
    <n v="501"/>
    <n v="2"/>
    <n v="2"/>
    <n v="0"/>
    <x v="0"/>
    <s v="eBooks"/>
    <s v="eBooks"/>
  </r>
  <r>
    <x v="1"/>
    <x v="1"/>
    <n v="1414"/>
    <n v="2124"/>
    <n v="8"/>
    <n v="8"/>
    <n v="207"/>
    <n v="2"/>
    <n v="2"/>
    <n v="0"/>
    <x v="0"/>
    <s v="Drone Kits"/>
    <s v="Drone Kits"/>
  </r>
  <r>
    <x v="1"/>
    <x v="1"/>
    <n v="1417"/>
    <n v="2273"/>
    <n v="7"/>
    <n v="7"/>
    <n v="3596"/>
    <n v="6"/>
    <n v="6"/>
    <n v="0"/>
    <x v="0"/>
    <s v="Drone Kits"/>
    <s v="Drone Kits"/>
  </r>
  <r>
    <x v="1"/>
    <x v="1"/>
    <n v="1430"/>
    <n v="2488"/>
    <n v="8"/>
    <n v="6"/>
    <n v="1127.94"/>
    <n v="2"/>
    <n v="1"/>
    <n v="0"/>
    <x v="0"/>
    <s v="Robots"/>
    <s v="Robots"/>
  </r>
  <r>
    <x v="1"/>
    <x v="1"/>
    <n v="1432"/>
    <n v="2484"/>
    <n v="6"/>
    <n v="6"/>
    <n v="147"/>
    <n v="7"/>
    <n v="7"/>
    <n v="2"/>
    <x v="0"/>
    <s v="Drone Kits"/>
    <s v="Blueprints"/>
  </r>
  <r>
    <x v="1"/>
    <x v="1"/>
    <n v="1441"/>
    <n v="2202"/>
    <n v="8"/>
    <n v="8"/>
    <n v="79.92"/>
    <n v="1"/>
    <n v="1"/>
    <n v="0"/>
    <x v="0"/>
    <s v="Training Videos"/>
    <s v="Training Videos"/>
  </r>
  <r>
    <x v="1"/>
    <x v="1"/>
    <n v="1444"/>
    <n v="2156"/>
    <n v="8"/>
    <n v="8"/>
    <n v="27.98"/>
    <n v="4"/>
    <n v="4"/>
    <n v="0"/>
    <x v="0"/>
    <s v="Blueprints"/>
    <s v="Blueprints"/>
  </r>
  <r>
    <x v="1"/>
    <x v="1"/>
    <n v="1445"/>
    <n v="2426"/>
    <n v="6"/>
    <n v="6"/>
    <n v="414"/>
    <n v="2"/>
    <n v="2"/>
    <n v="0"/>
    <x v="0"/>
    <s v="eBooks"/>
    <s v="eBooks"/>
  </r>
  <r>
    <x v="1"/>
    <x v="1"/>
    <n v="1462"/>
    <n v="2440"/>
    <n v="6"/>
    <n v="6"/>
    <n v="1784.93"/>
    <n v="7"/>
    <n v="5"/>
    <n v="0"/>
    <x v="0"/>
    <s v="Drone Kits"/>
    <s v="Drone Kits"/>
  </r>
  <r>
    <x v="1"/>
    <x v="1"/>
    <n v="1471"/>
    <n v="2270"/>
    <n v="7"/>
    <n v="7"/>
    <n v="2097"/>
    <n v="6"/>
    <n v="6"/>
    <n v="0"/>
    <x v="0"/>
    <s v="Training Videos"/>
    <s v="Robot Kits"/>
  </r>
  <r>
    <x v="1"/>
    <x v="1"/>
    <n v="1472"/>
    <n v="2332"/>
    <n v="7"/>
    <n v="7"/>
    <n v="110"/>
    <n v="7"/>
    <n v="7"/>
    <n v="0"/>
    <x v="0"/>
    <s v="Robots"/>
    <s v="Robots"/>
  </r>
  <r>
    <x v="1"/>
    <x v="1"/>
    <n v="1479"/>
    <n v="2288"/>
    <n v="7"/>
    <n v="7"/>
    <n v="895"/>
    <n v="2"/>
    <n v="2"/>
    <n v="0"/>
    <x v="0"/>
    <s v="Training Videos"/>
    <s v="Training Videos"/>
  </r>
  <r>
    <x v="1"/>
    <x v="1"/>
    <n v="1481"/>
    <n v="2500"/>
    <n v="6"/>
    <n v="6"/>
    <n v="945"/>
    <n v="5"/>
    <n v="5"/>
    <n v="0"/>
    <x v="0"/>
    <s v="Drone Kits"/>
    <s v="Drone Kits"/>
  </r>
  <r>
    <x v="1"/>
    <x v="1"/>
    <n v="1484"/>
    <n v="2506"/>
    <n v="6"/>
    <n v="6"/>
    <n v="199.8"/>
    <n v="7"/>
    <n v="7"/>
    <n v="0"/>
    <x v="0"/>
    <s v="Robot Kits"/>
    <s v="Robot Kits"/>
  </r>
  <r>
    <x v="1"/>
    <x v="1"/>
    <n v="1485"/>
    <n v="2244"/>
    <n v="8"/>
    <n v="8"/>
    <n v="33.979999999999997"/>
    <n v="4"/>
    <n v="4"/>
    <n v="0"/>
    <x v="0"/>
    <s v="Training Videos"/>
    <s v="Training Videos"/>
  </r>
  <r>
    <x v="1"/>
    <x v="1"/>
    <n v="1494"/>
    <n v="2538"/>
    <n v="6"/>
    <n v="6"/>
    <n v="490"/>
    <n v="5"/>
    <n v="5"/>
    <n v="0"/>
    <x v="0"/>
    <s v="eBooks"/>
    <s v="eBooks"/>
  </r>
  <r>
    <x v="1"/>
    <x v="1"/>
    <n v="1500"/>
    <n v="2550"/>
    <n v="8"/>
    <n v="6"/>
    <n v="6642"/>
    <n v="6"/>
    <n v="2"/>
    <n v="0"/>
    <x v="0"/>
    <s v="Robot Kits"/>
    <s v="Robot Kits"/>
  </r>
  <r>
    <x v="1"/>
    <x v="1"/>
    <n v="1501"/>
    <n v="2322"/>
    <n v="7"/>
    <n v="7"/>
    <n v="95.96"/>
    <n v="4"/>
    <n v="4"/>
    <n v="2"/>
    <x v="0"/>
    <s v="Robots"/>
    <s v="Drone Kits"/>
  </r>
  <r>
    <x v="1"/>
    <x v="1"/>
    <n v="1508"/>
    <n v="2128"/>
    <n v="8"/>
    <n v="8"/>
    <n v="99.9"/>
    <n v="7"/>
    <n v="7"/>
    <n v="0"/>
    <x v="0"/>
    <s v="eBooks"/>
    <s v="eBooks"/>
  </r>
  <r>
    <x v="1"/>
    <x v="1"/>
    <n v="1515"/>
    <n v="2377"/>
    <n v="7"/>
    <n v="7"/>
    <n v="3602"/>
    <n v="6"/>
    <n v="4"/>
    <n v="0"/>
    <x v="0"/>
    <s v="Training Videos"/>
    <s v="Training Videos"/>
  </r>
  <r>
    <x v="1"/>
    <x v="1"/>
    <n v="1524"/>
    <n v="2462"/>
    <n v="6"/>
    <n v="6"/>
    <n v="2745"/>
    <n v="6"/>
    <n v="6"/>
    <n v="0"/>
    <x v="0"/>
    <s v="Robots"/>
    <s v="eBooks"/>
  </r>
  <r>
    <x v="1"/>
    <x v="1"/>
    <n v="1532"/>
    <n v="2180"/>
    <n v="8"/>
    <n v="8"/>
    <n v="74.95"/>
    <n v="4"/>
    <n v="4"/>
    <n v="0"/>
    <x v="0"/>
    <s v="Robots"/>
    <s v="Robots"/>
  </r>
  <r>
    <x v="1"/>
    <x v="1"/>
    <n v="1533"/>
    <n v="2225"/>
    <n v="8"/>
    <n v="8"/>
    <n v="74.97"/>
    <n v="4"/>
    <n v="4"/>
    <n v="0"/>
    <x v="0"/>
    <s v="eBooks"/>
    <s v="eBooks"/>
  </r>
  <r>
    <x v="1"/>
    <x v="1"/>
    <n v="1536"/>
    <n v="2262"/>
    <n v="7"/>
    <n v="7"/>
    <n v="39.950000000000003"/>
    <n v="1"/>
    <n v="1"/>
    <n v="0"/>
    <x v="0"/>
    <s v="eBooks"/>
    <s v="eBooks"/>
  </r>
  <r>
    <x v="1"/>
    <x v="1"/>
    <n v="1541"/>
    <n v="2499"/>
    <n v="6"/>
    <n v="6"/>
    <n v="179.94"/>
    <n v="7"/>
    <n v="7"/>
    <n v="0"/>
    <x v="0"/>
    <s v="Blueprints"/>
    <s v="Blueprints"/>
  </r>
  <r>
    <x v="1"/>
    <x v="1"/>
    <n v="1547"/>
    <n v="2512"/>
    <n v="6"/>
    <n v="6"/>
    <n v="945"/>
    <n v="5"/>
    <n v="5"/>
    <n v="0"/>
    <x v="0"/>
    <s v="Training Videos"/>
    <s v="Training Videos"/>
  </r>
  <r>
    <x v="1"/>
    <x v="1"/>
    <n v="1550"/>
    <n v="2216"/>
    <n v="8"/>
    <n v="8"/>
    <n v="1225"/>
    <n v="5"/>
    <n v="5"/>
    <n v="0"/>
    <x v="0"/>
    <s v="Robot Kits"/>
    <s v="Robot Kits"/>
  </r>
  <r>
    <x v="1"/>
    <x v="1"/>
    <n v="1552"/>
    <n v="2514"/>
    <n v="6"/>
    <n v="6"/>
    <n v="2730"/>
    <n v="3"/>
    <n v="3"/>
    <n v="0"/>
    <x v="0"/>
    <s v="Robot Kits"/>
    <s v="Robot Kits"/>
  </r>
  <r>
    <x v="1"/>
    <x v="1"/>
    <n v="1554"/>
    <n v="2529"/>
    <n v="6"/>
    <n v="6"/>
    <n v="74.849999999999994"/>
    <n v="4"/>
    <n v="4"/>
    <n v="0"/>
    <x v="0"/>
    <s v="Drones"/>
    <s v="Drones"/>
  </r>
  <r>
    <x v="1"/>
    <x v="1"/>
    <n v="1565"/>
    <n v="2412"/>
    <n v="7"/>
    <n v="6"/>
    <n v="3023.9300000000003"/>
    <n v="7"/>
    <n v="3"/>
    <n v="0"/>
    <x v="0"/>
    <s v="eBooks"/>
    <s v="eBooks"/>
  </r>
  <r>
    <x v="1"/>
    <x v="1"/>
    <n v="1568"/>
    <n v="2201"/>
    <n v="8"/>
    <n v="8"/>
    <n v="84.949999999999989"/>
    <n v="4"/>
    <n v="4"/>
    <n v="1"/>
    <x v="0"/>
    <s v="Training Videos"/>
    <s v="Drones"/>
  </r>
  <r>
    <x v="1"/>
    <x v="1"/>
    <n v="1571"/>
    <n v="2251"/>
    <n v="8"/>
    <n v="8"/>
    <n v="1647"/>
    <n v="6"/>
    <n v="6"/>
    <n v="0"/>
    <x v="0"/>
    <s v="eBooks"/>
    <s v="eBooks"/>
  </r>
  <r>
    <x v="1"/>
    <x v="1"/>
    <n v="1572"/>
    <n v="2414"/>
    <n v="6"/>
    <n v="6"/>
    <n v="67.959999999999994"/>
    <n v="4"/>
    <n v="4"/>
    <n v="0"/>
    <x v="0"/>
    <s v="Robots"/>
    <s v="Robots"/>
  </r>
  <r>
    <x v="1"/>
    <x v="1"/>
    <n v="1573"/>
    <n v="2230"/>
    <n v="8"/>
    <n v="8"/>
    <n v="171.96"/>
    <n v="7"/>
    <n v="7"/>
    <n v="0"/>
    <x v="0"/>
    <s v="eBooks"/>
    <s v="eBooks"/>
  </r>
  <r>
    <x v="1"/>
    <x v="1"/>
    <n v="1577"/>
    <n v="2199"/>
    <n v="8"/>
    <n v="8"/>
    <n v="1820"/>
    <n v="3"/>
    <n v="3"/>
    <n v="0"/>
    <x v="0"/>
    <s v="Training Videos"/>
    <s v="Training Videos"/>
  </r>
  <r>
    <x v="1"/>
    <x v="1"/>
    <n v="1578"/>
    <n v="2223"/>
    <n v="8"/>
    <n v="8"/>
    <n v="167"/>
    <n v="2"/>
    <n v="2"/>
    <n v="0"/>
    <x v="0"/>
    <s v="Drones"/>
    <s v="Drones"/>
  </r>
  <r>
    <x v="1"/>
    <x v="1"/>
    <n v="1587"/>
    <n v="2292"/>
    <n v="8"/>
    <n v="7"/>
    <n v="13454.74"/>
    <n v="6"/>
    <n v="3"/>
    <n v="0"/>
    <x v="0"/>
    <s v="Drone Kits"/>
    <s v="Drone Kits"/>
  </r>
  <r>
    <x v="1"/>
    <x v="1"/>
    <n v="1588"/>
    <n v="2402"/>
    <n v="6"/>
    <n v="6"/>
    <n v="455"/>
    <n v="3"/>
    <n v="3"/>
    <n v="1"/>
    <x v="0"/>
    <s v="Robots"/>
    <s v="Drones"/>
  </r>
  <r>
    <x v="1"/>
    <x v="1"/>
    <n v="1610"/>
    <n v="2433"/>
    <n v="6"/>
    <n v="6"/>
    <n v="93"/>
    <n v="4"/>
    <n v="4"/>
    <n v="0"/>
    <x v="0"/>
    <s v="Drones"/>
    <s v="Drones"/>
  </r>
  <r>
    <x v="1"/>
    <x v="1"/>
    <n v="1620"/>
    <n v="2172"/>
    <n v="8"/>
    <n v="8"/>
    <n v="149.85000000000002"/>
    <n v="7"/>
    <n v="7"/>
    <n v="0"/>
    <x v="0"/>
    <s v="eBooks"/>
    <s v="eBooks"/>
  </r>
  <r>
    <x v="1"/>
    <x v="1"/>
    <n v="1623"/>
    <n v="2408"/>
    <n v="6"/>
    <n v="6"/>
    <n v="945"/>
    <n v="5"/>
    <n v="5"/>
    <n v="0"/>
    <x v="0"/>
    <s v="Training Videos"/>
    <s v="Training Videos"/>
  </r>
  <r>
    <x v="1"/>
    <x v="1"/>
    <n v="1628"/>
    <n v="2334"/>
    <n v="8"/>
    <n v="7"/>
    <n v="293.58000000000004"/>
    <n v="7"/>
    <n v="1"/>
    <n v="0"/>
    <x v="0"/>
    <s v="Robot Kits"/>
    <s v="Robot Kits"/>
  </r>
  <r>
    <x v="1"/>
    <x v="1"/>
    <n v="1632"/>
    <n v="2345"/>
    <n v="7"/>
    <n v="7"/>
    <n v="113.97"/>
    <n v="7"/>
    <n v="7"/>
    <n v="1"/>
    <x v="0"/>
    <s v="Training Videos"/>
    <s v="Blueprints"/>
  </r>
  <r>
    <x v="1"/>
    <x v="1"/>
    <n v="1633"/>
    <n v="2329"/>
    <n v="7"/>
    <n v="7"/>
    <n v="1125"/>
    <n v="5"/>
    <n v="5"/>
    <n v="0"/>
    <x v="0"/>
    <s v="Training Videos"/>
    <s v="Training Videos"/>
  </r>
  <r>
    <x v="1"/>
    <x v="1"/>
    <n v="1637"/>
    <n v="2468"/>
    <n v="6"/>
    <n v="6"/>
    <n v="23.97"/>
    <n v="1"/>
    <n v="1"/>
    <n v="0"/>
    <x v="0"/>
    <s v="Robot Kits"/>
    <s v="Robot Kits"/>
  </r>
  <r>
    <x v="1"/>
    <x v="1"/>
    <n v="1638"/>
    <n v="2164"/>
    <n v="8"/>
    <n v="8"/>
    <n v="33.979999999999997"/>
    <n v="4"/>
    <n v="4"/>
    <n v="0"/>
    <x v="0"/>
    <s v="Blueprints"/>
    <s v="Blueprints"/>
  </r>
  <r>
    <x v="1"/>
    <x v="1"/>
    <n v="1647"/>
    <n v="2249"/>
    <n v="8"/>
    <n v="8"/>
    <n v="4415"/>
    <n v="6"/>
    <n v="6"/>
    <n v="0"/>
    <x v="0"/>
    <s v="eBooks"/>
    <s v="eBooks"/>
  </r>
  <r>
    <x v="1"/>
    <x v="1"/>
    <n v="1658"/>
    <n v="2300"/>
    <n v="7"/>
    <n v="7"/>
    <n v="95.96"/>
    <n v="4"/>
    <n v="4"/>
    <n v="0"/>
    <x v="0"/>
    <s v="Robots"/>
    <s v="Robots"/>
  </r>
  <r>
    <x v="1"/>
    <x v="1"/>
    <n v="1676"/>
    <n v="2503"/>
    <n v="6"/>
    <n v="6"/>
    <n v="49"/>
    <n v="7"/>
    <n v="7"/>
    <n v="0"/>
    <x v="0"/>
    <s v="eBooks"/>
    <s v="eBooks"/>
  </r>
  <r>
    <x v="1"/>
    <x v="1"/>
    <n v="1677"/>
    <n v="2420"/>
    <n v="6"/>
    <n v="6"/>
    <n v="567"/>
    <n v="5"/>
    <n v="5"/>
    <n v="0"/>
    <x v="0"/>
    <s v="Training Videos"/>
    <s v="Training Videos"/>
  </r>
  <r>
    <x v="1"/>
    <x v="1"/>
    <n v="1681"/>
    <n v="2381"/>
    <n v="7"/>
    <n v="7"/>
    <n v="945"/>
    <n v="5"/>
    <n v="5"/>
    <n v="0"/>
    <x v="0"/>
    <s v="Robot Kits"/>
    <s v="Robot Kits"/>
  </r>
  <r>
    <x v="1"/>
    <x v="1"/>
    <n v="1682"/>
    <n v="2209"/>
    <n v="8"/>
    <n v="8"/>
    <n v="144.94999999999999"/>
    <n v="7"/>
    <n v="7"/>
    <n v="0"/>
    <x v="0"/>
    <s v="Robot Kits"/>
    <s v="Robot Kits"/>
  </r>
  <r>
    <x v="1"/>
    <x v="1"/>
    <n v="1690"/>
    <n v="2395"/>
    <n v="7"/>
    <n v="7"/>
    <n v="74.95"/>
    <n v="4"/>
    <n v="4"/>
    <n v="0"/>
    <x v="0"/>
    <s v="Training Videos"/>
    <s v="Training Videos"/>
  </r>
  <r>
    <x v="1"/>
    <x v="1"/>
    <n v="1691"/>
    <n v="2390"/>
    <n v="7"/>
    <n v="7"/>
    <n v="110.97"/>
    <n v="7"/>
    <n v="7"/>
    <n v="0"/>
    <x v="0"/>
    <s v="eBooks"/>
    <s v="eBooks"/>
  </r>
  <r>
    <x v="1"/>
    <x v="1"/>
    <n v="1692"/>
    <n v="2295"/>
    <n v="7"/>
    <n v="7"/>
    <n v="36"/>
    <n v="1"/>
    <n v="1"/>
    <n v="0"/>
    <x v="0"/>
    <s v="Training Videos"/>
    <s v="Training Videos"/>
  </r>
  <r>
    <x v="1"/>
    <x v="1"/>
    <n v="1698"/>
    <n v="2272"/>
    <n v="7"/>
    <n v="7"/>
    <n v="99.8"/>
    <n v="4"/>
    <n v="4"/>
    <n v="0"/>
    <x v="0"/>
    <s v="Blueprints"/>
    <s v="Blueprints"/>
  </r>
  <r>
    <x v="1"/>
    <x v="1"/>
    <n v="1699"/>
    <n v="2135"/>
    <n v="8"/>
    <n v="8"/>
    <n v="50.25"/>
    <n v="4"/>
    <n v="4"/>
    <n v="0"/>
    <x v="0"/>
    <s v="eBooks"/>
    <s v="eBooks"/>
  </r>
  <r>
    <x v="1"/>
    <x v="1"/>
    <n v="1704"/>
    <n v="2459"/>
    <n v="8"/>
    <n v="6"/>
    <n v="6300"/>
    <n v="6"/>
    <n v="2"/>
    <n v="0"/>
    <x v="0"/>
    <s v="eBooks"/>
    <s v="eBooks"/>
  </r>
  <r>
    <x v="1"/>
    <x v="1"/>
    <n v="1707"/>
    <n v="2485"/>
    <n v="6"/>
    <n v="6"/>
    <n v="43.96"/>
    <n v="1"/>
    <n v="1"/>
    <n v="2"/>
    <x v="0"/>
    <s v="Robots"/>
    <s v="Drone Kits"/>
  </r>
  <r>
    <x v="1"/>
    <x v="1"/>
    <n v="1708"/>
    <n v="2182"/>
    <n v="8"/>
    <n v="8"/>
    <n v="567"/>
    <n v="5"/>
    <n v="5"/>
    <n v="0"/>
    <x v="0"/>
    <s v="Blueprints"/>
    <s v="Blueprints"/>
  </r>
  <r>
    <x v="1"/>
    <x v="1"/>
    <n v="1712"/>
    <n v="2271"/>
    <n v="7"/>
    <n v="7"/>
    <n v="1197"/>
    <n v="3"/>
    <n v="3"/>
    <n v="0"/>
    <x v="0"/>
    <s v="Robot Kits"/>
    <s v="Robot Kits"/>
  </r>
  <r>
    <x v="1"/>
    <x v="1"/>
    <n v="1720"/>
    <n v="2366"/>
    <n v="7"/>
    <n v="7"/>
    <n v="500"/>
    <n v="3"/>
    <n v="3"/>
    <n v="0"/>
    <x v="0"/>
    <s v="Drones"/>
    <s v="Drones"/>
  </r>
  <r>
    <x v="1"/>
    <x v="1"/>
    <n v="1731"/>
    <n v="2528"/>
    <n v="6"/>
    <n v="6"/>
    <n v="1497"/>
    <n v="3"/>
    <n v="3"/>
    <n v="0"/>
    <x v="0"/>
    <s v="Drones"/>
    <s v="Drones"/>
  </r>
  <r>
    <x v="1"/>
    <x v="1"/>
    <n v="1743"/>
    <n v="2552"/>
    <n v="6"/>
    <n v="6"/>
    <n v="46.5"/>
    <n v="4"/>
    <n v="4"/>
    <n v="0"/>
    <x v="0"/>
    <s v="Drones"/>
    <s v="Drones"/>
  </r>
  <r>
    <x v="1"/>
    <x v="1"/>
    <n v="1749"/>
    <n v="2368"/>
    <n v="7"/>
    <n v="7"/>
    <n v="756"/>
    <n v="5"/>
    <n v="5"/>
    <n v="0"/>
    <x v="0"/>
    <s v="eBooks"/>
    <s v="eBooks"/>
  </r>
  <r>
    <x v="1"/>
    <x v="1"/>
    <n v="1750"/>
    <n v="2153"/>
    <n v="8"/>
    <n v="8"/>
    <n v="71.94"/>
    <n v="1"/>
    <n v="1"/>
    <n v="0"/>
    <x v="0"/>
    <s v="Robot Kits"/>
    <s v="Robot Kits"/>
  </r>
  <r>
    <x v="1"/>
    <x v="1"/>
    <n v="1752"/>
    <n v="2261"/>
    <n v="7"/>
    <n v="7"/>
    <n v="196"/>
    <n v="7"/>
    <n v="7"/>
    <n v="0"/>
    <x v="0"/>
    <s v="Blueprints"/>
    <s v="Blueprints"/>
  </r>
  <r>
    <x v="1"/>
    <x v="1"/>
    <n v="1756"/>
    <n v="2507"/>
    <n v="6"/>
    <n v="6"/>
    <n v="798"/>
    <n v="3"/>
    <n v="3"/>
    <n v="0"/>
    <x v="0"/>
    <s v="Training Videos"/>
    <s v="Training Videos"/>
  </r>
  <r>
    <x v="1"/>
    <x v="1"/>
    <n v="1758"/>
    <n v="2134"/>
    <n v="8"/>
    <n v="8"/>
    <n v="124.94999999999999"/>
    <n v="4"/>
    <n v="4"/>
    <n v="0"/>
    <x v="0"/>
    <s v="Drones"/>
    <s v="Drones"/>
  </r>
  <r>
    <x v="1"/>
    <x v="1"/>
    <n v="1759"/>
    <n v="2378"/>
    <n v="7"/>
    <n v="7"/>
    <n v="900"/>
    <n v="3"/>
    <n v="3"/>
    <n v="0"/>
    <x v="0"/>
    <s v="eBooks"/>
    <s v="eBooks"/>
  </r>
  <r>
    <x v="1"/>
    <x v="1"/>
    <n v="1774"/>
    <n v="2561"/>
    <n v="6"/>
    <n v="6"/>
    <n v="97.5"/>
    <n v="4"/>
    <n v="4"/>
    <n v="0"/>
    <x v="0"/>
    <s v="Drones"/>
    <s v="Drones"/>
  </r>
  <r>
    <x v="1"/>
    <x v="1"/>
    <n v="1776"/>
    <n v="2458"/>
    <n v="6"/>
    <n v="6"/>
    <n v="499"/>
    <n v="3"/>
    <n v="3"/>
    <n v="0"/>
    <x v="0"/>
    <s v="eBooks"/>
    <s v="eBooks"/>
  </r>
  <r>
    <x v="1"/>
    <x v="1"/>
    <n v="1778"/>
    <n v="2457"/>
    <n v="7"/>
    <n v="6"/>
    <n v="171.43"/>
    <n v="4"/>
    <n v="1"/>
    <n v="0"/>
    <x v="0"/>
    <s v="Drones"/>
    <s v="Drones"/>
  </r>
  <r>
    <x v="1"/>
    <x v="1"/>
    <n v="1804"/>
    <n v="2171"/>
    <n v="8"/>
    <n v="8"/>
    <n v="38.97"/>
    <n v="4"/>
    <n v="4"/>
    <n v="1"/>
    <x v="0"/>
    <s v="eBooks"/>
    <s v="Blueprints"/>
  </r>
  <r>
    <x v="1"/>
    <x v="1"/>
    <n v="1806"/>
    <n v="2418"/>
    <n v="6"/>
    <n v="6"/>
    <n v="36"/>
    <n v="1"/>
    <n v="1"/>
    <n v="0"/>
    <x v="0"/>
    <s v="eBooks"/>
    <s v="eBooks"/>
  </r>
  <r>
    <x v="1"/>
    <x v="1"/>
    <n v="1809"/>
    <n v="2258"/>
    <n v="7"/>
    <n v="7"/>
    <n v="89.97"/>
    <n v="7"/>
    <n v="7"/>
    <n v="0"/>
    <x v="0"/>
    <s v="Blueprints"/>
    <s v="Blueprints"/>
  </r>
  <r>
    <x v="1"/>
    <x v="1"/>
    <n v="1818"/>
    <n v="2386"/>
    <n v="7"/>
    <n v="7"/>
    <n v="3420"/>
    <n v="6"/>
    <n v="6"/>
    <n v="0"/>
    <x v="0"/>
    <s v="Training Videos"/>
    <s v="Training Videos"/>
  </r>
  <r>
    <x v="1"/>
    <x v="1"/>
    <n v="1821"/>
    <n v="2149"/>
    <n v="8"/>
    <n v="8"/>
    <n v="450"/>
    <n v="5"/>
    <n v="5"/>
    <n v="0"/>
    <x v="0"/>
    <s v="Robots"/>
    <s v="Robots"/>
  </r>
  <r>
    <x v="1"/>
    <x v="1"/>
    <n v="1822"/>
    <n v="2491"/>
    <n v="6"/>
    <n v="6"/>
    <n v="179.8"/>
    <n v="7"/>
    <n v="7"/>
    <n v="0"/>
    <x v="0"/>
    <s v="Robot Kits"/>
    <s v="Robot Kits"/>
  </r>
  <r>
    <x v="1"/>
    <x v="1"/>
    <n v="1823"/>
    <n v="2220"/>
    <n v="8"/>
    <n v="8"/>
    <n v="143.94"/>
    <n v="4"/>
    <n v="4"/>
    <n v="0"/>
    <x v="0"/>
    <s v="Training Videos"/>
    <s v="Training Videos"/>
  </r>
  <r>
    <x v="1"/>
    <x v="1"/>
    <n v="1829"/>
    <n v="2146"/>
    <n v="8"/>
    <n v="8"/>
    <n v="147"/>
    <n v="7"/>
    <n v="7"/>
    <n v="0"/>
    <x v="0"/>
    <s v="eBooks"/>
    <s v="eBooks"/>
  </r>
  <r>
    <x v="1"/>
    <x v="1"/>
    <n v="1836"/>
    <n v="2397"/>
    <n v="6"/>
    <n v="6"/>
    <n v="450"/>
    <n v="3"/>
    <n v="3"/>
    <n v="0"/>
    <x v="0"/>
    <s v="Training Videos"/>
    <s v="Training Videos"/>
  </r>
  <r>
    <x v="1"/>
    <x v="1"/>
    <n v="1843"/>
    <n v="2155"/>
    <n v="8"/>
    <n v="8"/>
    <n v="99.949999999999989"/>
    <n v="4"/>
    <n v="4"/>
    <n v="0"/>
    <x v="0"/>
    <s v="Drones"/>
    <s v="Drones"/>
  </r>
  <r>
    <x v="1"/>
    <x v="1"/>
    <n v="1851"/>
    <n v="2541"/>
    <n v="6"/>
    <n v="6"/>
    <n v="716"/>
    <n v="2"/>
    <n v="2"/>
    <n v="0"/>
    <x v="0"/>
    <s v="eBooks"/>
    <s v="eBooks"/>
  </r>
  <r>
    <x v="1"/>
    <x v="1"/>
    <n v="1859"/>
    <n v="2148"/>
    <n v="8"/>
    <n v="8"/>
    <n v="1225"/>
    <n v="5"/>
    <n v="5"/>
    <n v="0"/>
    <x v="0"/>
    <s v="Drone Kits"/>
    <s v="Drone Kits"/>
  </r>
  <r>
    <x v="1"/>
    <x v="1"/>
    <n v="1870"/>
    <n v="2363"/>
    <n v="7"/>
    <n v="7"/>
    <n v="24.95"/>
    <n v="4"/>
    <n v="4"/>
    <n v="0"/>
    <x v="0"/>
    <s v="Robot Kits"/>
    <s v="Robot Kits"/>
  </r>
  <r>
    <x v="1"/>
    <x v="1"/>
    <n v="1879"/>
    <n v="2163"/>
    <n v="8"/>
    <n v="8"/>
    <n v="104.97"/>
    <n v="7"/>
    <n v="7"/>
    <n v="0"/>
    <x v="0"/>
    <s v="eBooks"/>
    <s v="eBooks"/>
  </r>
  <r>
    <x v="1"/>
    <x v="1"/>
    <n v="1886"/>
    <n v="2432"/>
    <n v="6"/>
    <n v="6"/>
    <n v="99.8"/>
    <n v="4"/>
    <n v="4"/>
    <n v="0"/>
    <x v="0"/>
    <s v="Training Videos"/>
    <s v="Training Videos"/>
  </r>
  <r>
    <x v="1"/>
    <x v="1"/>
    <n v="1890"/>
    <n v="2478"/>
    <n v="6"/>
    <n v="6"/>
    <n v="89.94"/>
    <n v="4"/>
    <n v="4"/>
    <n v="0"/>
    <x v="0"/>
    <s v="eBooks"/>
    <s v="eBooks"/>
  </r>
  <r>
    <x v="1"/>
    <x v="1"/>
    <n v="1897"/>
    <n v="2307"/>
    <n v="7"/>
    <n v="7"/>
    <n v="49.9"/>
    <n v="4"/>
    <n v="4"/>
    <n v="0"/>
    <x v="0"/>
    <s v="eBooks"/>
    <s v="eBooks"/>
  </r>
  <r>
    <x v="1"/>
    <x v="1"/>
    <n v="1902"/>
    <n v="2470"/>
    <n v="7"/>
    <n v="6"/>
    <n v="3940.9300000000003"/>
    <n v="6"/>
    <n v="4"/>
    <n v="0"/>
    <x v="0"/>
    <s v="eBooks"/>
    <s v="eBooks"/>
  </r>
  <r>
    <x v="1"/>
    <x v="1"/>
    <n v="1921"/>
    <n v="2477"/>
    <n v="7"/>
    <n v="6"/>
    <n v="258.65000000000003"/>
    <n v="4"/>
    <n v="1"/>
    <n v="1"/>
    <x v="0"/>
    <s v="Robots"/>
    <s v="eBooks"/>
  </r>
  <r>
    <x v="1"/>
    <x v="1"/>
    <n v="1929"/>
    <n v="2311"/>
    <n v="7"/>
    <n v="7"/>
    <n v="32.97"/>
    <n v="1"/>
    <n v="1"/>
    <n v="1"/>
    <x v="0"/>
    <s v="eBooks"/>
    <s v="Blueprints"/>
  </r>
  <r>
    <x v="1"/>
    <x v="1"/>
    <n v="1930"/>
    <n v="2406"/>
    <n v="6"/>
    <n v="6"/>
    <n v="294.75"/>
    <n v="2"/>
    <n v="2"/>
    <n v="0"/>
    <x v="0"/>
    <s v="Blueprints"/>
    <s v="Blueprints"/>
  </r>
  <r>
    <x v="1"/>
    <x v="1"/>
    <n v="1934"/>
    <n v="2424"/>
    <n v="6"/>
    <n v="6"/>
    <n v="269.85000000000002"/>
    <n v="2"/>
    <n v="2"/>
    <n v="0"/>
    <x v="0"/>
    <s v="Drone Kits"/>
    <s v="Drone Kits"/>
  </r>
  <r>
    <x v="1"/>
    <x v="1"/>
    <n v="1940"/>
    <n v="2282"/>
    <n v="7"/>
    <n v="7"/>
    <n v="1497"/>
    <n v="3"/>
    <n v="3"/>
    <n v="0"/>
    <x v="0"/>
    <s v="Drone Kits"/>
    <s v="Drone Kits"/>
  </r>
  <r>
    <x v="1"/>
    <x v="1"/>
    <n v="1941"/>
    <n v="2265"/>
    <n v="7"/>
    <n v="7"/>
    <n v="110"/>
    <n v="7"/>
    <n v="7"/>
    <n v="0"/>
    <x v="0"/>
    <s v="Drones"/>
    <s v="Drones"/>
  </r>
  <r>
    <x v="1"/>
    <x v="1"/>
    <n v="1947"/>
    <n v="2248"/>
    <n v="8"/>
    <n v="8"/>
    <n v="335.84"/>
    <n v="7"/>
    <n v="4"/>
    <n v="0"/>
    <x v="0"/>
    <s v="Training Videos"/>
    <s v="Training Videos"/>
  </r>
  <r>
    <x v="1"/>
    <x v="1"/>
    <n v="1951"/>
    <n v="2555"/>
    <n v="6"/>
    <n v="6"/>
    <n v="49"/>
    <n v="7"/>
    <n v="7"/>
    <n v="0"/>
    <x v="0"/>
    <s v="Training Videos"/>
    <s v="eBooks"/>
  </r>
  <r>
    <x v="1"/>
    <x v="1"/>
    <n v="1954"/>
    <n v="2443"/>
    <n v="6"/>
    <n v="6"/>
    <n v="47.96"/>
    <n v="1"/>
    <n v="1"/>
    <n v="0"/>
    <x v="0"/>
    <s v="Training Videos"/>
    <s v="Training Videos"/>
  </r>
  <r>
    <x v="1"/>
    <x v="1"/>
    <n v="1957"/>
    <n v="2467"/>
    <n v="6"/>
    <n v="6"/>
    <n v="1185"/>
    <n v="3"/>
    <n v="3"/>
    <n v="0"/>
    <x v="0"/>
    <s v="Blueprints"/>
    <s v="Blueprints"/>
  </r>
  <r>
    <x v="1"/>
    <x v="1"/>
    <n v="1958"/>
    <n v="2558"/>
    <n v="6"/>
    <n v="6"/>
    <n v="1608"/>
    <n v="5"/>
    <n v="2"/>
    <n v="0"/>
    <x v="0"/>
    <s v="Drones"/>
    <s v="Drones"/>
  </r>
  <r>
    <x v="1"/>
    <x v="1"/>
    <n v="1961"/>
    <n v="2268"/>
    <n v="7"/>
    <n v="7"/>
    <n v="119.96"/>
    <n v="7"/>
    <n v="7"/>
    <n v="0"/>
    <x v="0"/>
    <s v="Robot Kits"/>
    <s v="Drone Kits"/>
  </r>
  <r>
    <x v="1"/>
    <x v="1"/>
    <n v="1970"/>
    <n v="2240"/>
    <n v="8"/>
    <n v="8"/>
    <n v="119.94999999999999"/>
    <n v="4"/>
    <n v="4"/>
    <n v="0"/>
    <x v="0"/>
    <s v="Training Videos"/>
    <s v="Training Videos"/>
  </r>
  <r>
    <x v="1"/>
    <x v="1"/>
    <n v="1971"/>
    <n v="2168"/>
    <n v="8"/>
    <n v="8"/>
    <n v="2250"/>
    <n v="3"/>
    <n v="3"/>
    <n v="0"/>
    <x v="0"/>
    <s v="eBooks"/>
    <s v="eBooks"/>
  </r>
  <r>
    <x v="1"/>
    <x v="1"/>
    <n v="1975"/>
    <n v="2365"/>
    <n v="7"/>
    <n v="7"/>
    <n v="790"/>
    <n v="3"/>
    <n v="3"/>
    <n v="0"/>
    <x v="0"/>
    <s v="Drones"/>
    <s v="Drones"/>
  </r>
  <r>
    <x v="1"/>
    <x v="1"/>
    <n v="1990"/>
    <n v="2289"/>
    <n v="7"/>
    <n v="7"/>
    <n v="24.95"/>
    <n v="4"/>
    <n v="4"/>
    <n v="0"/>
    <x v="0"/>
    <s v="Drones"/>
    <s v="Drones"/>
  </r>
  <r>
    <x v="1"/>
    <x v="1"/>
    <n v="2001"/>
    <n v="2439"/>
    <n v="6"/>
    <n v="6"/>
    <n v="31"/>
    <n v="4"/>
    <n v="4"/>
    <n v="0"/>
    <x v="0"/>
    <s v="eBooks"/>
    <s v="eBooks"/>
  </r>
  <r>
    <x v="1"/>
    <x v="1"/>
    <n v="2003"/>
    <n v="2492"/>
    <n v="6"/>
    <n v="6"/>
    <n v="224.75"/>
    <n v="7"/>
    <n v="7"/>
    <n v="0"/>
    <x v="0"/>
    <s v="eBooks"/>
    <s v="eBooks"/>
  </r>
  <r>
    <x v="1"/>
    <x v="1"/>
    <n v="2012"/>
    <n v="2303"/>
    <n v="7"/>
    <n v="7"/>
    <n v="128.97"/>
    <n v="7"/>
    <n v="7"/>
    <n v="0"/>
    <x v="0"/>
    <s v="Training Videos"/>
    <s v="Training Videos"/>
  </r>
  <r>
    <x v="1"/>
    <x v="1"/>
    <n v="2021"/>
    <n v="2490"/>
    <n v="7"/>
    <n v="6"/>
    <n v="727.57999999999993"/>
    <n v="4"/>
    <n v="2"/>
    <n v="0"/>
    <x v="0"/>
    <s v="Training Videos"/>
    <s v="Training Videos"/>
  </r>
  <r>
    <x v="1"/>
    <x v="1"/>
    <n v="2048"/>
    <n v="2200"/>
    <n v="8"/>
    <n v="8"/>
    <n v="100.5"/>
    <n v="4"/>
    <n v="4"/>
    <n v="1"/>
    <x v="0"/>
    <s v="eBooks"/>
    <s v="Drone Kits"/>
  </r>
  <r>
    <x v="1"/>
    <x v="1"/>
    <n v="2056"/>
    <n v="2141"/>
    <n v="8"/>
    <n v="8"/>
    <n v="147"/>
    <n v="7"/>
    <n v="7"/>
    <n v="0"/>
    <x v="0"/>
    <s v="eBooks"/>
    <s v="eBooks"/>
  </r>
  <r>
    <x v="1"/>
    <x v="1"/>
    <n v="2060"/>
    <n v="2351"/>
    <n v="7"/>
    <n v="7"/>
    <n v="1996"/>
    <n v="3"/>
    <n v="3"/>
    <n v="0"/>
    <x v="0"/>
    <s v="Training Videos"/>
    <s v="Training Videos"/>
  </r>
  <r>
    <x v="1"/>
    <x v="1"/>
    <n v="2065"/>
    <n v="2308"/>
    <n v="7"/>
    <n v="7"/>
    <n v="2196"/>
    <n v="6"/>
    <n v="6"/>
    <n v="0"/>
    <x v="0"/>
    <s v="Drones"/>
    <s v="Drones"/>
  </r>
  <r>
    <x v="1"/>
    <x v="1"/>
    <n v="2066"/>
    <n v="2369"/>
    <n v="7"/>
    <n v="7"/>
    <n v="59.96"/>
    <n v="4"/>
    <n v="4"/>
    <n v="0"/>
    <x v="0"/>
    <s v="Robots"/>
    <s v="Robots"/>
  </r>
  <r>
    <x v="1"/>
    <x v="1"/>
    <n v="2068"/>
    <n v="2451"/>
    <n v="6"/>
    <n v="6"/>
    <n v="567"/>
    <n v="5"/>
    <n v="5"/>
    <n v="0"/>
    <x v="0"/>
    <s v="eBooks"/>
    <s v="eBooks"/>
  </r>
  <r>
    <x v="1"/>
    <x v="1"/>
    <n v="2072"/>
    <n v="2310"/>
    <n v="7"/>
    <n v="7"/>
    <n v="196"/>
    <n v="7"/>
    <n v="7"/>
    <n v="0"/>
    <x v="0"/>
    <s v="Robot Kits"/>
    <s v="Robot Kits"/>
  </r>
  <r>
    <x v="1"/>
    <x v="1"/>
    <n v="2077"/>
    <n v="2394"/>
    <n v="7"/>
    <n v="7"/>
    <n v="69.95"/>
    <n v="4"/>
    <n v="4"/>
    <n v="0"/>
    <x v="0"/>
    <s v="Training Videos"/>
    <s v="Training Videos"/>
  </r>
  <r>
    <x v="1"/>
    <x v="1"/>
    <n v="2081"/>
    <n v="2388"/>
    <n v="7"/>
    <n v="7"/>
    <n v="209.94"/>
    <n v="7"/>
    <n v="7"/>
    <n v="0"/>
    <x v="0"/>
    <s v="eBooks"/>
    <s v="eBooks"/>
  </r>
  <r>
    <x v="1"/>
    <x v="1"/>
    <n v="2087"/>
    <n v="2445"/>
    <n v="8"/>
    <n v="6"/>
    <n v="1445.5"/>
    <n v="5"/>
    <n v="4"/>
    <n v="0"/>
    <x v="0"/>
    <s v="Training Videos"/>
    <s v="Training Videos"/>
  </r>
  <r>
    <x v="1"/>
    <x v="1"/>
    <n v="2089"/>
    <n v="2224"/>
    <n v="8"/>
    <n v="8"/>
    <n v="856"/>
    <n v="5"/>
    <n v="5"/>
    <n v="2"/>
    <x v="0"/>
    <s v="Robot Kits"/>
    <s v="eBooks"/>
  </r>
  <r>
    <x v="1"/>
    <x v="1"/>
    <n v="2097"/>
    <n v="2559"/>
    <n v="6"/>
    <n v="6"/>
    <n v="44.97"/>
    <n v="4"/>
    <n v="4"/>
    <n v="0"/>
    <x v="0"/>
    <s v="Robot Kits"/>
    <s v="Robot Kits"/>
  </r>
  <r>
    <x v="1"/>
    <x v="1"/>
    <n v="2104"/>
    <n v="2356"/>
    <n v="7"/>
    <n v="7"/>
    <n v="3532"/>
    <n v="6"/>
    <n v="6"/>
    <n v="0"/>
    <x v="0"/>
    <s v="eBooks"/>
    <s v="eBooks"/>
  </r>
  <r>
    <x v="1"/>
    <x v="1"/>
    <n v="2110"/>
    <n v="2137"/>
    <n v="8"/>
    <n v="8"/>
    <n v="455"/>
    <n v="3"/>
    <n v="3"/>
    <n v="0"/>
    <x v="0"/>
    <s v="Robots"/>
    <s v="Robots"/>
  </r>
  <r>
    <x v="1"/>
    <x v="1"/>
    <n v="2111"/>
    <n v="2475"/>
    <n v="6"/>
    <n v="6"/>
    <n v="60"/>
    <n v="1"/>
    <n v="1"/>
    <n v="0"/>
    <x v="0"/>
    <s v="Drones"/>
    <s v="Drones"/>
  </r>
  <r>
    <x v="1"/>
    <x v="1"/>
    <n v="2113"/>
    <n v="2257"/>
    <n v="8"/>
    <n v="8"/>
    <n v="1470"/>
    <n v="5"/>
    <n v="5"/>
    <n v="0"/>
    <x v="0"/>
    <s v="Blueprints"/>
    <s v="Blueprints"/>
  </r>
  <r>
    <x v="1"/>
    <x v="1"/>
    <n v="2119"/>
    <n v="2516"/>
    <n v="6"/>
    <n v="6"/>
    <n v="48"/>
    <n v="1"/>
    <n v="1"/>
    <n v="0"/>
    <x v="0"/>
    <s v="Robot Kits"/>
    <s v="Robot Kits"/>
  </r>
  <r>
    <x v="1"/>
    <x v="1"/>
    <n v="2120"/>
    <n v="2358"/>
    <n v="7"/>
    <n v="7"/>
    <n v="1800"/>
    <n v="3"/>
    <n v="3"/>
    <n v="0"/>
    <x v="0"/>
    <s v="Blueprints"/>
    <s v="Blueprints"/>
  </r>
  <r>
    <x v="1"/>
    <x v="2"/>
    <n v="1"/>
    <n v="2676"/>
    <n v="5"/>
    <n v="5"/>
    <n v="59.98"/>
    <n v="7"/>
    <n v="7"/>
    <n v="0"/>
    <x v="0"/>
    <s v="Drones"/>
    <s v="Drones"/>
  </r>
  <r>
    <x v="1"/>
    <x v="2"/>
    <n v="14"/>
    <n v="2875"/>
    <n v="3"/>
    <n v="3"/>
    <n v="162"/>
    <n v="2"/>
    <n v="2"/>
    <n v="0"/>
    <x v="0"/>
    <s v="Training Videos"/>
    <s v="Training Videos"/>
  </r>
  <r>
    <x v="1"/>
    <x v="2"/>
    <n v="16"/>
    <n v="2661"/>
    <n v="5"/>
    <n v="5"/>
    <n v="668"/>
    <n v="2"/>
    <n v="2"/>
    <n v="0"/>
    <x v="0"/>
    <s v="Drone Kits"/>
    <s v="Drone Kits"/>
  </r>
  <r>
    <x v="1"/>
    <x v="2"/>
    <n v="17"/>
    <n v="2710"/>
    <n v="4"/>
    <n v="4"/>
    <n v="98.850000000000009"/>
    <n v="7"/>
    <n v="7"/>
    <n v="0"/>
    <x v="0"/>
    <s v="Drone Kits"/>
    <s v="Drone Kits"/>
  </r>
  <r>
    <x v="1"/>
    <x v="2"/>
    <n v="20"/>
    <n v="2819"/>
    <n v="4"/>
    <n v="4"/>
    <n v="71.94"/>
    <n v="1"/>
    <n v="1"/>
    <n v="0"/>
    <x v="0"/>
    <s v="Training Videos"/>
    <s v="Training Videos"/>
  </r>
  <r>
    <x v="1"/>
    <x v="2"/>
    <n v="24"/>
    <n v="2885"/>
    <n v="3"/>
    <n v="3"/>
    <n v="501"/>
    <n v="2"/>
    <n v="2"/>
    <n v="0"/>
    <x v="0"/>
    <s v="Blueprints"/>
    <s v="Blueprints"/>
  </r>
  <r>
    <x v="1"/>
    <x v="2"/>
    <n v="40"/>
    <n v="2568"/>
    <n v="5"/>
    <n v="5"/>
    <n v="23.99"/>
    <n v="4"/>
    <n v="4"/>
    <n v="0"/>
    <x v="0"/>
    <s v="Drone Kits"/>
    <s v="Drone Kits"/>
  </r>
  <r>
    <x v="1"/>
    <x v="2"/>
    <n v="42"/>
    <n v="2646"/>
    <n v="5"/>
    <n v="5"/>
    <n v="29.97"/>
    <n v="1"/>
    <n v="1"/>
    <n v="0"/>
    <x v="0"/>
    <s v="eBooks"/>
    <s v="eBooks"/>
  </r>
  <r>
    <x v="1"/>
    <x v="2"/>
    <n v="62"/>
    <n v="2790"/>
    <n v="4"/>
    <n v="4"/>
    <n v="41.9"/>
    <n v="4"/>
    <n v="4"/>
    <n v="0"/>
    <x v="0"/>
    <s v="Blueprints"/>
    <s v="Blueprints"/>
  </r>
  <r>
    <x v="1"/>
    <x v="2"/>
    <n v="78"/>
    <n v="2586"/>
    <n v="5"/>
    <n v="5"/>
    <n v="99.96"/>
    <n v="4"/>
    <n v="4"/>
    <n v="0"/>
    <x v="0"/>
    <s v="eBooks"/>
    <s v="eBooks"/>
  </r>
  <r>
    <x v="1"/>
    <x v="2"/>
    <n v="88"/>
    <n v="2780"/>
    <n v="4"/>
    <n v="4"/>
    <n v="119.94999999999999"/>
    <n v="4"/>
    <n v="4"/>
    <n v="0"/>
    <x v="0"/>
    <s v="eBooks"/>
    <s v="eBooks"/>
  </r>
  <r>
    <x v="1"/>
    <x v="2"/>
    <n v="90"/>
    <n v="2777"/>
    <n v="4"/>
    <n v="4"/>
    <n v="245"/>
    <n v="7"/>
    <n v="7"/>
    <n v="0"/>
    <x v="0"/>
    <s v="eBooks"/>
    <s v="eBooks"/>
  </r>
  <r>
    <x v="1"/>
    <x v="2"/>
    <n v="92"/>
    <n v="2876"/>
    <n v="3"/>
    <n v="3"/>
    <n v="44.95"/>
    <n v="1"/>
    <n v="1"/>
    <n v="0"/>
    <x v="0"/>
    <s v="Training Videos"/>
    <s v="Training Videos"/>
  </r>
  <r>
    <x v="1"/>
    <x v="2"/>
    <n v="94"/>
    <n v="2592"/>
    <n v="5"/>
    <n v="5"/>
    <n v="74.95"/>
    <n v="4"/>
    <n v="4"/>
    <n v="0"/>
    <x v="0"/>
    <s v="Blueprints"/>
    <s v="Blueprints"/>
  </r>
  <r>
    <x v="1"/>
    <x v="2"/>
    <n v="100"/>
    <n v="2757"/>
    <n v="5"/>
    <n v="4"/>
    <n v="291.91999999999996"/>
    <n v="4"/>
    <n v="4"/>
    <n v="0"/>
    <x v="0"/>
    <s v="eBooks"/>
    <s v="eBooks"/>
  </r>
  <r>
    <x v="1"/>
    <x v="2"/>
    <n v="104"/>
    <n v="2916"/>
    <n v="3"/>
    <n v="3"/>
    <n v="196"/>
    <n v="7"/>
    <n v="7"/>
    <n v="1"/>
    <x v="0"/>
    <s v="eBooks"/>
    <s v="eBooks"/>
  </r>
  <r>
    <x v="1"/>
    <x v="2"/>
    <n v="106"/>
    <n v="2578"/>
    <n v="5"/>
    <n v="5"/>
    <n v="32.97"/>
    <n v="1"/>
    <n v="1"/>
    <n v="0"/>
    <x v="0"/>
    <s v="Training Videos"/>
    <s v="Training Videos"/>
  </r>
  <r>
    <x v="1"/>
    <x v="2"/>
    <n v="116"/>
    <n v="2639"/>
    <n v="5"/>
    <n v="5"/>
    <n v="207"/>
    <n v="2"/>
    <n v="2"/>
    <n v="0"/>
    <x v="0"/>
    <s v="Blueprints"/>
    <s v="Blueprints"/>
  </r>
  <r>
    <x v="1"/>
    <x v="2"/>
    <n v="119"/>
    <n v="2594"/>
    <n v="5"/>
    <n v="5"/>
    <n v="54.95"/>
    <n v="1"/>
    <n v="1"/>
    <n v="0"/>
    <x v="0"/>
    <s v="Drone Kits"/>
    <s v="Drone Kits"/>
  </r>
  <r>
    <x v="1"/>
    <x v="2"/>
    <n v="121"/>
    <n v="2657"/>
    <n v="5"/>
    <n v="5"/>
    <n v="124.75"/>
    <n v="4"/>
    <n v="4"/>
    <n v="0"/>
    <x v="0"/>
    <s v="Blueprints"/>
    <s v="Blueprints"/>
  </r>
  <r>
    <x v="1"/>
    <x v="2"/>
    <n v="126"/>
    <n v="2666"/>
    <n v="5"/>
    <n v="5"/>
    <n v="62.849999999999994"/>
    <n v="4"/>
    <n v="4"/>
    <n v="0"/>
    <x v="0"/>
    <s v="eBooks"/>
    <s v="eBooks"/>
  </r>
  <r>
    <x v="1"/>
    <x v="2"/>
    <n v="127"/>
    <n v="2601"/>
    <n v="5"/>
    <n v="5"/>
    <n v="2730"/>
    <n v="3"/>
    <n v="3"/>
    <n v="0"/>
    <x v="0"/>
    <s v="eBooks"/>
    <s v="eBooks"/>
  </r>
  <r>
    <x v="1"/>
    <x v="2"/>
    <n v="137"/>
    <n v="2845"/>
    <n v="3"/>
    <n v="3"/>
    <n v="39"/>
    <n v="4"/>
    <n v="4"/>
    <n v="0"/>
    <x v="0"/>
    <s v="Drones"/>
    <s v="Drones"/>
  </r>
  <r>
    <x v="1"/>
    <x v="2"/>
    <n v="140"/>
    <n v="2851"/>
    <n v="5"/>
    <n v="3"/>
    <n v="1497.93"/>
    <n v="5"/>
    <n v="4"/>
    <n v="0"/>
    <x v="0"/>
    <s v="eBooks"/>
    <s v="eBooks"/>
  </r>
  <r>
    <x v="1"/>
    <x v="2"/>
    <n v="142"/>
    <n v="2795"/>
    <n v="4"/>
    <n v="4"/>
    <n v="84.949999999999989"/>
    <n v="4"/>
    <n v="4"/>
    <n v="2"/>
    <x v="0"/>
    <s v="Robot Kits"/>
    <s v="eBooks"/>
  </r>
  <r>
    <x v="1"/>
    <x v="2"/>
    <n v="144"/>
    <n v="2636"/>
    <n v="5"/>
    <n v="5"/>
    <n v="1198"/>
    <n v="6"/>
    <n v="6"/>
    <n v="0"/>
    <x v="0"/>
    <s v="eBooks"/>
    <s v="eBooks"/>
  </r>
  <r>
    <x v="1"/>
    <x v="2"/>
    <n v="150"/>
    <n v="2600"/>
    <n v="5"/>
    <n v="5"/>
    <n v="21.98"/>
    <n v="1"/>
    <n v="1"/>
    <n v="0"/>
    <x v="0"/>
    <s v="Robots"/>
    <s v="Robots"/>
  </r>
  <r>
    <x v="1"/>
    <x v="2"/>
    <n v="172"/>
    <n v="2833"/>
    <n v="4"/>
    <n v="4"/>
    <n v="44.97"/>
    <n v="4"/>
    <n v="4"/>
    <n v="0"/>
    <x v="0"/>
    <s v="Blueprints"/>
    <s v="Blueprints"/>
  </r>
  <r>
    <x v="1"/>
    <x v="2"/>
    <n v="175"/>
    <n v="2756"/>
    <n v="4"/>
    <n v="4"/>
    <n v="113.97"/>
    <n v="7"/>
    <n v="7"/>
    <n v="0"/>
    <x v="0"/>
    <s v="eBooks"/>
    <s v="eBooks"/>
  </r>
  <r>
    <x v="1"/>
    <x v="2"/>
    <n v="177"/>
    <n v="2877"/>
    <n v="3"/>
    <n v="3"/>
    <n v="67"/>
    <n v="4"/>
    <n v="4"/>
    <n v="0"/>
    <x v="0"/>
    <s v="Training Videos"/>
    <s v="Training Videos"/>
  </r>
  <r>
    <x v="1"/>
    <x v="2"/>
    <n v="180"/>
    <n v="2781"/>
    <n v="4"/>
    <n v="4"/>
    <n v="128.97"/>
    <n v="7"/>
    <n v="7"/>
    <n v="0"/>
    <x v="0"/>
    <s v="eBooks"/>
    <s v="eBooks"/>
  </r>
  <r>
    <x v="1"/>
    <x v="2"/>
    <n v="186"/>
    <n v="2931"/>
    <n v="3"/>
    <n v="3"/>
    <n v="895"/>
    <n v="2"/>
    <n v="2"/>
    <n v="0"/>
    <x v="0"/>
    <s v="Training Videos"/>
    <s v="Training Videos"/>
  </r>
  <r>
    <x v="1"/>
    <x v="2"/>
    <n v="196"/>
    <n v="2627"/>
    <n v="5"/>
    <n v="5"/>
    <n v="16.989999999999998"/>
    <n v="4"/>
    <n v="4"/>
    <n v="0"/>
    <x v="0"/>
    <s v="Drone Kits"/>
    <s v="Drone Kits"/>
  </r>
  <r>
    <x v="1"/>
    <x v="2"/>
    <n v="205"/>
    <n v="2884"/>
    <n v="3"/>
    <n v="3"/>
    <n v="176.85000000000002"/>
    <n v="2"/>
    <n v="2"/>
    <n v="0"/>
    <x v="0"/>
    <s v="eBooks"/>
    <s v="eBooks"/>
  </r>
  <r>
    <x v="1"/>
    <x v="2"/>
    <n v="213"/>
    <n v="2694"/>
    <n v="5"/>
    <n v="5"/>
    <n v="267"/>
    <n v="2"/>
    <n v="2"/>
    <n v="0"/>
    <x v="0"/>
    <s v="Drone Kits"/>
    <s v="Drone Kits"/>
  </r>
  <r>
    <x v="1"/>
    <x v="2"/>
    <n v="222"/>
    <n v="2633"/>
    <n v="5"/>
    <n v="5"/>
    <n v="218.94"/>
    <n v="7"/>
    <n v="7"/>
    <n v="0"/>
    <x v="0"/>
    <s v="Drone Kits"/>
    <s v="Drone Kits"/>
  </r>
  <r>
    <x v="1"/>
    <x v="2"/>
    <n v="223"/>
    <n v="2680"/>
    <n v="5"/>
    <n v="5"/>
    <n v="82.5"/>
    <n v="7"/>
    <n v="7"/>
    <n v="0"/>
    <x v="0"/>
    <s v="Training Videos"/>
    <s v="Training Videos"/>
  </r>
  <r>
    <x v="1"/>
    <x v="2"/>
    <n v="224"/>
    <n v="2880"/>
    <n v="3"/>
    <n v="3"/>
    <n v="196"/>
    <n v="7"/>
    <n v="7"/>
    <n v="0"/>
    <x v="0"/>
    <s v="Training Videos"/>
    <s v="Training Videos"/>
  </r>
  <r>
    <x v="1"/>
    <x v="2"/>
    <n v="225"/>
    <n v="2770"/>
    <n v="4"/>
    <n v="4"/>
    <n v="86.97"/>
    <n v="7"/>
    <n v="7"/>
    <n v="0"/>
    <x v="0"/>
    <s v="Training Videos"/>
    <s v="Training Videos"/>
  </r>
  <r>
    <x v="1"/>
    <x v="2"/>
    <n v="230"/>
    <n v="2873"/>
    <n v="3"/>
    <n v="3"/>
    <n v="3745"/>
    <n v="3"/>
    <n v="3"/>
    <n v="0"/>
    <x v="0"/>
    <s v="Training Videos"/>
    <s v="Training Videos"/>
  </r>
  <r>
    <x v="1"/>
    <x v="2"/>
    <n v="235"/>
    <n v="2798"/>
    <n v="4"/>
    <n v="4"/>
    <n v="134.85000000000002"/>
    <n v="7"/>
    <n v="7"/>
    <n v="0"/>
    <x v="0"/>
    <s v="Drones"/>
    <s v="Drones"/>
  </r>
  <r>
    <x v="1"/>
    <x v="2"/>
    <n v="245"/>
    <n v="2704"/>
    <n v="4"/>
    <n v="4"/>
    <n v="199.8"/>
    <n v="7"/>
    <n v="7"/>
    <n v="0"/>
    <x v="0"/>
    <s v="Training Videos"/>
    <s v="Training Videos"/>
  </r>
  <r>
    <x v="1"/>
    <x v="2"/>
    <n v="246"/>
    <n v="2830"/>
    <n v="4"/>
    <n v="4"/>
    <n v="58.5"/>
    <n v="4"/>
    <n v="4"/>
    <n v="0"/>
    <x v="0"/>
    <s v="Training Videos"/>
    <s v="Training Videos"/>
  </r>
  <r>
    <x v="1"/>
    <x v="2"/>
    <n v="248"/>
    <n v="2905"/>
    <n v="3"/>
    <n v="3"/>
    <n v="98.850000000000009"/>
    <n v="7"/>
    <n v="7"/>
    <n v="0"/>
    <x v="0"/>
    <s v="eBooks"/>
    <s v="eBooks"/>
  </r>
  <r>
    <x v="1"/>
    <x v="2"/>
    <n v="261"/>
    <n v="2864"/>
    <n v="3"/>
    <n v="3"/>
    <n v="23.99"/>
    <n v="4"/>
    <n v="4"/>
    <n v="0"/>
    <x v="0"/>
    <s v="Training Videos"/>
    <s v="Training Videos"/>
  </r>
  <r>
    <x v="1"/>
    <x v="2"/>
    <n v="263"/>
    <n v="2596"/>
    <n v="5"/>
    <n v="5"/>
    <n v="235.8"/>
    <n v="2"/>
    <n v="2"/>
    <n v="0"/>
    <x v="0"/>
    <s v="eBooks"/>
    <s v="eBooks"/>
  </r>
  <r>
    <x v="1"/>
    <x v="2"/>
    <n v="265"/>
    <n v="2667"/>
    <n v="5"/>
    <n v="5"/>
    <n v="147"/>
    <n v="7"/>
    <n v="7"/>
    <n v="0"/>
    <x v="0"/>
    <s v="Drone Kits"/>
    <s v="Drone Kits"/>
  </r>
  <r>
    <x v="1"/>
    <x v="2"/>
    <n v="281"/>
    <n v="2764"/>
    <n v="4"/>
    <n v="4"/>
    <n v="196"/>
    <n v="7"/>
    <n v="7"/>
    <n v="0"/>
    <x v="0"/>
    <s v="Training Videos"/>
    <s v="Training Videos"/>
  </r>
  <r>
    <x v="1"/>
    <x v="2"/>
    <n v="282"/>
    <n v="2585"/>
    <n v="5"/>
    <n v="5"/>
    <n v="567"/>
    <n v="5"/>
    <n v="5"/>
    <n v="0"/>
    <x v="0"/>
    <s v="Training Videos"/>
    <s v="Training Videos"/>
  </r>
  <r>
    <x v="1"/>
    <x v="2"/>
    <n v="286"/>
    <n v="2861"/>
    <n v="4"/>
    <n v="3"/>
    <n v="805.22"/>
    <n v="7"/>
    <n v="1"/>
    <n v="0"/>
    <x v="0"/>
    <s v="Robot Kits"/>
    <s v="Robot Kits"/>
  </r>
  <r>
    <x v="1"/>
    <x v="2"/>
    <n v="301"/>
    <n v="2652"/>
    <n v="5"/>
    <n v="5"/>
    <n v="110"/>
    <n v="7"/>
    <n v="7"/>
    <n v="1"/>
    <x v="0"/>
    <s v="Training Videos"/>
    <s v="Blueprints"/>
  </r>
  <r>
    <x v="1"/>
    <x v="2"/>
    <n v="302"/>
    <n v="2645"/>
    <n v="5"/>
    <n v="5"/>
    <n v="129.94999999999999"/>
    <n v="2"/>
    <n v="2"/>
    <n v="0"/>
    <x v="0"/>
    <s v="Training Videos"/>
    <s v="Training Videos"/>
  </r>
  <r>
    <x v="1"/>
    <x v="2"/>
    <n v="308"/>
    <n v="2923"/>
    <n v="3"/>
    <n v="3"/>
    <n v="910"/>
    <n v="3"/>
    <n v="3"/>
    <n v="0"/>
    <x v="0"/>
    <s v="Drone Kits"/>
    <s v="Drone Kits"/>
  </r>
  <r>
    <x v="1"/>
    <x v="2"/>
    <n v="311"/>
    <n v="2938"/>
    <n v="3"/>
    <n v="3"/>
    <n v="17.98"/>
    <n v="1"/>
    <n v="1"/>
    <n v="0"/>
    <x v="0"/>
    <s v="Drones"/>
    <s v="Drones"/>
  </r>
  <r>
    <x v="1"/>
    <x v="2"/>
    <n v="314"/>
    <n v="2848"/>
    <n v="3"/>
    <n v="3"/>
    <n v="267"/>
    <n v="2"/>
    <n v="2"/>
    <n v="0"/>
    <x v="0"/>
    <s v="Blueprints"/>
    <s v="Blueprints"/>
  </r>
  <r>
    <x v="1"/>
    <x v="2"/>
    <n v="316"/>
    <n v="2654"/>
    <n v="5"/>
    <n v="5"/>
    <n v="147"/>
    <n v="7"/>
    <n v="7"/>
    <n v="0"/>
    <x v="0"/>
    <s v="Drone Kits"/>
    <s v="Drone Kits"/>
  </r>
  <r>
    <x v="1"/>
    <x v="2"/>
    <n v="320"/>
    <n v="2748"/>
    <n v="4"/>
    <n v="4"/>
    <n v="539.81999999999994"/>
    <n v="7"/>
    <n v="7"/>
    <n v="0"/>
    <x v="0"/>
    <s v="Training Videos"/>
    <s v="Training Videos"/>
  </r>
  <r>
    <x v="1"/>
    <x v="2"/>
    <n v="322"/>
    <n v="2622"/>
    <n v="5"/>
    <n v="5"/>
    <n v="14.97"/>
    <n v="1"/>
    <n v="1"/>
    <n v="0"/>
    <x v="0"/>
    <s v="Training Videos"/>
    <s v="Training Videos"/>
  </r>
  <r>
    <x v="1"/>
    <x v="2"/>
    <n v="323"/>
    <n v="2835"/>
    <n v="4"/>
    <n v="4"/>
    <n v="79.959999999999994"/>
    <n v="4"/>
    <n v="4"/>
    <n v="0"/>
    <x v="0"/>
    <s v="Blueprints"/>
    <s v="Blueprints"/>
  </r>
  <r>
    <x v="1"/>
    <x v="2"/>
    <n v="327"/>
    <n v="2739"/>
    <n v="4"/>
    <n v="4"/>
    <n v="167"/>
    <n v="2"/>
    <n v="2"/>
    <n v="0"/>
    <x v="0"/>
    <s v="eBooks"/>
    <s v="eBooks"/>
  </r>
  <r>
    <x v="1"/>
    <x v="2"/>
    <n v="329"/>
    <n v="2640"/>
    <n v="5"/>
    <n v="5"/>
    <n v="119"/>
    <n v="2"/>
    <n v="2"/>
    <n v="0"/>
    <x v="0"/>
    <s v="Drone Kits"/>
    <s v="Drone Kits"/>
  </r>
  <r>
    <x v="1"/>
    <x v="2"/>
    <n v="349"/>
    <n v="2887"/>
    <n v="3"/>
    <n v="3"/>
    <n v="276"/>
    <n v="2"/>
    <n v="2"/>
    <n v="0"/>
    <x v="0"/>
    <s v="Drone Kits"/>
    <s v="Drone Kits"/>
  </r>
  <r>
    <x v="1"/>
    <x v="2"/>
    <n v="358"/>
    <n v="2906"/>
    <n v="3"/>
    <n v="3"/>
    <n v="2697"/>
    <n v="6"/>
    <n v="6"/>
    <n v="0"/>
    <x v="0"/>
    <s v="Drone Kits"/>
    <s v="Drone Kits"/>
  </r>
  <r>
    <x v="1"/>
    <x v="2"/>
    <n v="364"/>
    <n v="2679"/>
    <n v="5"/>
    <n v="5"/>
    <n v="233.88"/>
    <n v="7"/>
    <n v="1"/>
    <n v="0"/>
    <x v="0"/>
    <s v="Robots"/>
    <s v="Robots"/>
  </r>
  <r>
    <x v="1"/>
    <x v="2"/>
    <n v="366"/>
    <n v="2669"/>
    <n v="5"/>
    <n v="5"/>
    <n v="428"/>
    <n v="5"/>
    <n v="5"/>
    <n v="0"/>
    <x v="0"/>
    <s v="Training Videos"/>
    <s v="Blueprints"/>
  </r>
  <r>
    <x v="1"/>
    <x v="2"/>
    <n v="372"/>
    <n v="2921"/>
    <n v="3"/>
    <n v="3"/>
    <n v="3594"/>
    <n v="6"/>
    <n v="6"/>
    <n v="0"/>
    <x v="0"/>
    <s v="Robot Kits"/>
    <s v="Robot Kits"/>
  </r>
  <r>
    <x v="1"/>
    <x v="2"/>
    <n v="373"/>
    <n v="2789"/>
    <n v="4"/>
    <n v="4"/>
    <n v="756"/>
    <n v="5"/>
    <n v="5"/>
    <n v="0"/>
    <x v="0"/>
    <s v="Robots"/>
    <s v="Robots"/>
  </r>
  <r>
    <x v="1"/>
    <x v="2"/>
    <n v="378"/>
    <n v="2728"/>
    <n v="5"/>
    <n v="4"/>
    <n v="351.84"/>
    <n v="7"/>
    <n v="4"/>
    <n v="0"/>
    <x v="0"/>
    <s v="Robot Kits"/>
    <s v="Robot Kits"/>
  </r>
  <r>
    <x v="1"/>
    <x v="2"/>
    <n v="379"/>
    <n v="2682"/>
    <n v="5"/>
    <n v="5"/>
    <n v="51.96"/>
    <n v="4"/>
    <n v="4"/>
    <n v="1"/>
    <x v="0"/>
    <s v="Training Videos"/>
    <s v="eBooks"/>
  </r>
  <r>
    <x v="1"/>
    <x v="2"/>
    <n v="387"/>
    <n v="2868"/>
    <n v="3"/>
    <n v="3"/>
    <n v="19.96"/>
    <n v="1"/>
    <n v="1"/>
    <n v="0"/>
    <x v="0"/>
    <s v="eBooks"/>
    <s v="eBooks"/>
  </r>
  <r>
    <x v="1"/>
    <x v="2"/>
    <n v="392"/>
    <n v="2618"/>
    <n v="5"/>
    <n v="5"/>
    <n v="245"/>
    <n v="7"/>
    <n v="7"/>
    <n v="0"/>
    <x v="0"/>
    <s v="Blueprints"/>
    <s v="Blueprints"/>
  </r>
  <r>
    <x v="1"/>
    <x v="2"/>
    <n v="396"/>
    <n v="2693"/>
    <n v="5"/>
    <n v="5"/>
    <n v="58.5"/>
    <n v="4"/>
    <n v="4"/>
    <n v="0"/>
    <x v="0"/>
    <s v="Training Videos"/>
    <s v="Training Videos"/>
  </r>
  <r>
    <x v="1"/>
    <x v="2"/>
    <n v="398"/>
    <n v="2599"/>
    <n v="5"/>
    <n v="5"/>
    <n v="199.8"/>
    <n v="7"/>
    <n v="7"/>
    <n v="0"/>
    <x v="0"/>
    <s v="eBooks"/>
    <s v="eBooks"/>
  </r>
  <r>
    <x v="1"/>
    <x v="2"/>
    <n v="400"/>
    <n v="2767"/>
    <n v="4"/>
    <n v="4"/>
    <n v="25.98"/>
    <n v="4"/>
    <n v="4"/>
    <n v="0"/>
    <x v="0"/>
    <s v="Training Videos"/>
    <s v="Training Videos"/>
  </r>
  <r>
    <x v="1"/>
    <x v="2"/>
    <n v="403"/>
    <n v="2803"/>
    <n v="4"/>
    <n v="4"/>
    <n v="59.97"/>
    <n v="4"/>
    <n v="4"/>
    <n v="0"/>
    <x v="0"/>
    <s v="eBooks"/>
    <s v="eBooks"/>
  </r>
  <r>
    <x v="1"/>
    <x v="2"/>
    <n v="404"/>
    <n v="2574"/>
    <n v="5"/>
    <n v="5"/>
    <n v="69.98"/>
    <n v="7"/>
    <n v="7"/>
    <n v="0"/>
    <x v="0"/>
    <s v="eBooks"/>
    <s v="eBooks"/>
  </r>
  <r>
    <x v="1"/>
    <x v="2"/>
    <n v="405"/>
    <n v="2612"/>
    <n v="5"/>
    <n v="5"/>
    <n v="1350"/>
    <n v="5"/>
    <n v="5"/>
    <n v="0"/>
    <x v="0"/>
    <s v="Training Videos"/>
    <s v="Training Videos"/>
  </r>
  <r>
    <x v="1"/>
    <x v="2"/>
    <n v="421"/>
    <n v="2587"/>
    <n v="5"/>
    <n v="5"/>
    <n v="1350"/>
    <n v="3"/>
    <n v="3"/>
    <n v="0"/>
    <x v="0"/>
    <s v="Robot Kits"/>
    <s v="Robot Kits"/>
  </r>
  <r>
    <x v="1"/>
    <x v="2"/>
    <n v="423"/>
    <n v="2945"/>
    <n v="5"/>
    <n v="3"/>
    <n v="178.44"/>
    <n v="4"/>
    <n v="4"/>
    <n v="0"/>
    <x v="0"/>
    <s v="Drones"/>
    <s v="Drones"/>
  </r>
  <r>
    <x v="1"/>
    <x v="2"/>
    <n v="429"/>
    <n v="2839"/>
    <n v="4"/>
    <n v="4"/>
    <n v="89.97"/>
    <n v="7"/>
    <n v="7"/>
    <n v="2"/>
    <x v="0"/>
    <s v="eBooks"/>
    <s v="eBooks"/>
  </r>
  <r>
    <x v="1"/>
    <x v="2"/>
    <n v="432"/>
    <n v="2719"/>
    <n v="4"/>
    <n v="4"/>
    <n v="59.97"/>
    <n v="4"/>
    <n v="4"/>
    <n v="0"/>
    <x v="0"/>
    <s v="Training Videos"/>
    <s v="Training Videos"/>
  </r>
  <r>
    <x v="1"/>
    <x v="2"/>
    <n v="434"/>
    <n v="2589"/>
    <n v="5"/>
    <n v="5"/>
    <n v="67"/>
    <n v="4"/>
    <n v="4"/>
    <n v="0"/>
    <x v="0"/>
    <s v="eBooks"/>
    <s v="eBooks"/>
  </r>
  <r>
    <x v="1"/>
    <x v="2"/>
    <n v="435"/>
    <n v="2936"/>
    <n v="3"/>
    <n v="3"/>
    <n v="2275"/>
    <n v="3"/>
    <n v="3"/>
    <n v="0"/>
    <x v="0"/>
    <s v="eBooks"/>
    <s v="eBooks"/>
  </r>
  <r>
    <x v="1"/>
    <x v="2"/>
    <n v="442"/>
    <n v="2750"/>
    <n v="4"/>
    <n v="4"/>
    <n v="64.95"/>
    <n v="4"/>
    <n v="4"/>
    <n v="0"/>
    <x v="0"/>
    <s v="Drones"/>
    <s v="Drones"/>
  </r>
  <r>
    <x v="1"/>
    <x v="2"/>
    <n v="444"/>
    <n v="2783"/>
    <n v="4"/>
    <n v="4"/>
    <n v="69.98"/>
    <n v="7"/>
    <n v="7"/>
    <n v="0"/>
    <x v="0"/>
    <s v="eBooks"/>
    <s v="eBooks"/>
  </r>
  <r>
    <x v="1"/>
    <x v="2"/>
    <n v="455"/>
    <n v="2834"/>
    <n v="4"/>
    <n v="4"/>
    <n v="27.98"/>
    <n v="4"/>
    <n v="4"/>
    <n v="0"/>
    <x v="0"/>
    <s v="Training Videos"/>
    <s v="Training Videos"/>
  </r>
  <r>
    <x v="1"/>
    <x v="2"/>
    <n v="459"/>
    <n v="2753"/>
    <n v="4"/>
    <n v="4"/>
    <n v="95.96"/>
    <n v="4"/>
    <n v="4"/>
    <n v="0"/>
    <x v="0"/>
    <s v="eBooks"/>
    <s v="eBooks"/>
  </r>
  <r>
    <x v="1"/>
    <x v="2"/>
    <n v="460"/>
    <n v="2930"/>
    <n v="3"/>
    <n v="3"/>
    <n v="14.99"/>
    <n v="4"/>
    <n v="4"/>
    <n v="0"/>
    <x v="0"/>
    <s v="eBooks"/>
    <s v="eBooks"/>
  </r>
  <r>
    <x v="1"/>
    <x v="2"/>
    <n v="471"/>
    <n v="2866"/>
    <n v="3"/>
    <n v="3"/>
    <n v="567"/>
    <n v="5"/>
    <n v="5"/>
    <n v="0"/>
    <x v="0"/>
    <s v="eBooks"/>
    <s v="eBooks"/>
  </r>
  <r>
    <x v="1"/>
    <x v="2"/>
    <n v="474"/>
    <n v="2584"/>
    <n v="5"/>
    <n v="5"/>
    <n v="21.98"/>
    <n v="1"/>
    <n v="1"/>
    <n v="0"/>
    <x v="0"/>
    <s v="Robot Kits"/>
    <s v="Robot Kits"/>
  </r>
  <r>
    <x v="1"/>
    <x v="2"/>
    <n v="476"/>
    <n v="2735"/>
    <n v="4"/>
    <n v="4"/>
    <n v="178"/>
    <n v="2"/>
    <n v="2"/>
    <n v="0"/>
    <x v="0"/>
    <s v="Blueprints"/>
    <s v="Blueprints"/>
  </r>
  <r>
    <x v="1"/>
    <x v="2"/>
    <n v="490"/>
    <n v="2570"/>
    <n v="5"/>
    <n v="5"/>
    <n v="78"/>
    <n v="4"/>
    <n v="4"/>
    <n v="0"/>
    <x v="0"/>
    <s v="Drone Kits"/>
    <s v="Drone Kits"/>
  </r>
  <r>
    <x v="1"/>
    <x v="2"/>
    <n v="494"/>
    <n v="2733"/>
    <n v="5"/>
    <n v="4"/>
    <n v="3352.9300000000003"/>
    <n v="4"/>
    <n v="3"/>
    <n v="0"/>
    <x v="0"/>
    <s v="eBooks"/>
    <s v="eBooks"/>
  </r>
  <r>
    <x v="1"/>
    <x v="2"/>
    <n v="496"/>
    <n v="2663"/>
    <n v="5"/>
    <n v="5"/>
    <n v="33.979999999999997"/>
    <n v="4"/>
    <n v="4"/>
    <n v="1"/>
    <x v="0"/>
    <s v="eBooks"/>
    <s v="Drones"/>
  </r>
  <r>
    <x v="1"/>
    <x v="2"/>
    <n v="500"/>
    <n v="2870"/>
    <n v="3"/>
    <n v="3"/>
    <n v="19.98"/>
    <n v="1"/>
    <n v="1"/>
    <n v="0"/>
    <x v="0"/>
    <s v="eBooks"/>
    <s v="eBooks"/>
  </r>
  <r>
    <x v="1"/>
    <x v="2"/>
    <n v="501"/>
    <n v="2659"/>
    <n v="5"/>
    <n v="5"/>
    <n v="23.97"/>
    <n v="1"/>
    <n v="1"/>
    <n v="0"/>
    <x v="0"/>
    <s v="Blueprints"/>
    <s v="Blueprints"/>
  </r>
  <r>
    <x v="1"/>
    <x v="2"/>
    <n v="502"/>
    <n v="2751"/>
    <n v="4"/>
    <n v="4"/>
    <n v="235.8"/>
    <n v="2"/>
    <n v="2"/>
    <n v="0"/>
    <x v="0"/>
    <s v="Blueprints"/>
    <s v="Blueprints"/>
  </r>
  <r>
    <x v="1"/>
    <x v="2"/>
    <n v="504"/>
    <n v="2908"/>
    <n v="3"/>
    <n v="3"/>
    <n v="537"/>
    <n v="2"/>
    <n v="2"/>
    <n v="0"/>
    <x v="0"/>
    <s v="Drone Kits"/>
    <s v="Drone Kits"/>
  </r>
  <r>
    <x v="1"/>
    <x v="2"/>
    <n v="505"/>
    <n v="2933"/>
    <n v="3"/>
    <n v="3"/>
    <n v="149.85000000000002"/>
    <n v="7"/>
    <n v="7"/>
    <n v="0"/>
    <x v="0"/>
    <s v="Drone Kits"/>
    <s v="Drone Kits"/>
  </r>
  <r>
    <x v="1"/>
    <x v="2"/>
    <n v="506"/>
    <n v="2583"/>
    <n v="5"/>
    <n v="5"/>
    <n v="2250"/>
    <n v="3"/>
    <n v="3"/>
    <n v="0"/>
    <x v="0"/>
    <s v="Training Videos"/>
    <s v="Training Videos"/>
  </r>
  <r>
    <x v="1"/>
    <x v="2"/>
    <n v="511"/>
    <n v="2824"/>
    <n v="4"/>
    <n v="4"/>
    <n v="189.95000000000002"/>
    <n v="7"/>
    <n v="7"/>
    <n v="0"/>
    <x v="0"/>
    <s v="Drones"/>
    <s v="Drones"/>
  </r>
  <r>
    <x v="1"/>
    <x v="2"/>
    <n v="518"/>
    <n v="2828"/>
    <n v="5"/>
    <n v="4"/>
    <n v="164.89999999999998"/>
    <n v="4"/>
    <n v="1"/>
    <n v="0"/>
    <x v="0"/>
    <s v="Training Videos"/>
    <s v="Training Videos"/>
  </r>
  <r>
    <x v="1"/>
    <x v="2"/>
    <n v="529"/>
    <n v="2951"/>
    <n v="3"/>
    <n v="3"/>
    <n v="149.94"/>
    <n v="4"/>
    <n v="4"/>
    <n v="1"/>
    <x v="0"/>
    <s v="eBooks"/>
    <s v="Blueprints"/>
  </r>
  <r>
    <x v="1"/>
    <x v="2"/>
    <n v="539"/>
    <n v="2920"/>
    <n v="3"/>
    <n v="3"/>
    <n v="224.75"/>
    <n v="7"/>
    <n v="7"/>
    <n v="0"/>
    <x v="0"/>
    <s v="eBooks"/>
    <s v="eBooks"/>
  </r>
  <r>
    <x v="1"/>
    <x v="2"/>
    <n v="544"/>
    <n v="2702"/>
    <n v="5"/>
    <n v="4"/>
    <n v="1600.5"/>
    <n v="4"/>
    <n v="3"/>
    <n v="0"/>
    <x v="0"/>
    <s v="Training Videos"/>
    <s v="Training Videos"/>
  </r>
  <r>
    <x v="1"/>
    <x v="2"/>
    <n v="551"/>
    <n v="2775"/>
    <n v="4"/>
    <n v="4"/>
    <n v="86.97"/>
    <n v="7"/>
    <n v="7"/>
    <n v="1"/>
    <x v="0"/>
    <s v="eBooks"/>
    <s v="Drones"/>
  </r>
  <r>
    <x v="1"/>
    <x v="2"/>
    <n v="552"/>
    <n v="2760"/>
    <n v="4"/>
    <n v="4"/>
    <n v="1000"/>
    <n v="3"/>
    <n v="3"/>
    <n v="0"/>
    <x v="0"/>
    <s v="Training Videos"/>
    <s v="Training Videos"/>
  </r>
  <r>
    <x v="1"/>
    <x v="2"/>
    <n v="557"/>
    <n v="2628"/>
    <n v="5"/>
    <n v="5"/>
    <n v="199.8"/>
    <n v="7"/>
    <n v="7"/>
    <n v="0"/>
    <x v="0"/>
    <s v="Drones"/>
    <s v="Drones"/>
  </r>
  <r>
    <x v="1"/>
    <x v="2"/>
    <n v="570"/>
    <n v="2843"/>
    <n v="3"/>
    <n v="3"/>
    <n v="245"/>
    <n v="7"/>
    <n v="7"/>
    <n v="0"/>
    <x v="0"/>
    <s v="Training Videos"/>
    <s v="Training Videos"/>
  </r>
  <r>
    <x v="1"/>
    <x v="2"/>
    <n v="576"/>
    <n v="2942"/>
    <n v="3"/>
    <n v="3"/>
    <n v="998"/>
    <n v="3"/>
    <n v="3"/>
    <n v="0"/>
    <x v="0"/>
    <s v="Training Videos"/>
    <s v="Training Videos"/>
  </r>
  <r>
    <x v="1"/>
    <x v="2"/>
    <n v="581"/>
    <n v="2742"/>
    <n v="4"/>
    <n v="4"/>
    <n v="756"/>
    <n v="5"/>
    <n v="5"/>
    <n v="0"/>
    <x v="0"/>
    <s v="Drones"/>
    <s v="Drones"/>
  </r>
  <r>
    <x v="1"/>
    <x v="2"/>
    <n v="584"/>
    <n v="2611"/>
    <n v="5"/>
    <n v="5"/>
    <n v="716"/>
    <n v="2"/>
    <n v="2"/>
    <n v="0"/>
    <x v="0"/>
    <s v="Robot Kits"/>
    <s v="Robot Kits"/>
  </r>
  <r>
    <x v="1"/>
    <x v="2"/>
    <n v="614"/>
    <n v="2630"/>
    <n v="5"/>
    <n v="5"/>
    <n v="35.96"/>
    <n v="1"/>
    <n v="1"/>
    <n v="0"/>
    <x v="0"/>
    <s v="Drone Kits"/>
    <s v="Drone Kits"/>
  </r>
  <r>
    <x v="1"/>
    <x v="2"/>
    <n v="616"/>
    <n v="2922"/>
    <n v="3"/>
    <n v="3"/>
    <n v="89.94"/>
    <n v="4"/>
    <n v="4"/>
    <n v="0"/>
    <x v="0"/>
    <s v="Blueprints"/>
    <s v="Blueprints"/>
  </r>
  <r>
    <x v="1"/>
    <x v="2"/>
    <n v="617"/>
    <n v="2607"/>
    <n v="5"/>
    <n v="5"/>
    <n v="11.99"/>
    <n v="1"/>
    <n v="1"/>
    <n v="0"/>
    <x v="0"/>
    <s v="eBooks"/>
    <s v="eBooks"/>
  </r>
  <r>
    <x v="1"/>
    <x v="2"/>
    <n v="620"/>
    <n v="2662"/>
    <n v="5"/>
    <n v="5"/>
    <n v="945"/>
    <n v="5"/>
    <n v="5"/>
    <n v="0"/>
    <x v="0"/>
    <s v="Blueprints"/>
    <s v="Blueprints"/>
  </r>
  <r>
    <x v="1"/>
    <x v="2"/>
    <n v="624"/>
    <n v="2576"/>
    <n v="5"/>
    <n v="5"/>
    <n v="48"/>
    <n v="1"/>
    <n v="1"/>
    <n v="0"/>
    <x v="0"/>
    <s v="Robot Kits"/>
    <s v="Robot Kits"/>
  </r>
  <r>
    <x v="1"/>
    <x v="2"/>
    <n v="626"/>
    <n v="2709"/>
    <n v="4"/>
    <n v="4"/>
    <n v="74.97"/>
    <n v="4"/>
    <n v="4"/>
    <n v="0"/>
    <x v="0"/>
    <s v="Blueprints"/>
    <s v="Blueprints"/>
  </r>
  <r>
    <x v="1"/>
    <x v="2"/>
    <n v="627"/>
    <n v="2846"/>
    <n v="3"/>
    <n v="3"/>
    <n v="267"/>
    <n v="2"/>
    <n v="2"/>
    <n v="0"/>
    <x v="0"/>
    <s v="eBooks"/>
    <s v="eBooks"/>
  </r>
  <r>
    <x v="1"/>
    <x v="2"/>
    <n v="633"/>
    <n v="2822"/>
    <n v="4"/>
    <n v="4"/>
    <n v="1800"/>
    <n v="3"/>
    <n v="3"/>
    <n v="0"/>
    <x v="0"/>
    <s v="Drone Kits"/>
    <s v="Drone Kits"/>
  </r>
  <r>
    <x v="1"/>
    <x v="2"/>
    <n v="634"/>
    <n v="2571"/>
    <n v="5"/>
    <n v="5"/>
    <n v="144.94999999999999"/>
    <n v="7"/>
    <n v="7"/>
    <n v="0"/>
    <x v="0"/>
    <s v="Drones"/>
    <s v="Drones"/>
  </r>
  <r>
    <x v="1"/>
    <x v="2"/>
    <n v="636"/>
    <n v="2912"/>
    <n v="3"/>
    <n v="3"/>
    <n v="69.95"/>
    <n v="4"/>
    <n v="4"/>
    <n v="0"/>
    <x v="0"/>
    <s v="Training Videos"/>
    <s v="Training Videos"/>
  </r>
  <r>
    <x v="1"/>
    <x v="2"/>
    <n v="645"/>
    <n v="2565"/>
    <n v="5"/>
    <n v="5"/>
    <n v="62.849999999999994"/>
    <n v="4"/>
    <n v="4"/>
    <n v="0"/>
    <x v="0"/>
    <s v="eBooks"/>
    <s v="eBooks"/>
  </r>
  <r>
    <x v="1"/>
    <x v="2"/>
    <n v="649"/>
    <n v="2860"/>
    <n v="3"/>
    <n v="3"/>
    <n v="5298"/>
    <n v="6"/>
    <n v="6"/>
    <n v="0"/>
    <x v="0"/>
    <s v="eBooks"/>
    <s v="eBooks"/>
  </r>
  <r>
    <x v="1"/>
    <x v="2"/>
    <n v="652"/>
    <n v="2852"/>
    <n v="3"/>
    <n v="3"/>
    <n v="675"/>
    <n v="5"/>
    <n v="5"/>
    <n v="0"/>
    <x v="0"/>
    <s v="Robots"/>
    <s v="Robots"/>
  </r>
  <r>
    <x v="1"/>
    <x v="2"/>
    <n v="657"/>
    <n v="2624"/>
    <n v="5"/>
    <n v="5"/>
    <n v="87.5"/>
    <n v="4"/>
    <n v="4"/>
    <n v="0"/>
    <x v="0"/>
    <s v="Robot Kits"/>
    <s v="Robot Kits"/>
  </r>
  <r>
    <x v="1"/>
    <x v="2"/>
    <n v="660"/>
    <n v="2708"/>
    <n v="4"/>
    <n v="4"/>
    <n v="43.96"/>
    <n v="1"/>
    <n v="1"/>
    <n v="0"/>
    <x v="0"/>
    <s v="eBooks"/>
    <s v="eBooks"/>
  </r>
  <r>
    <x v="1"/>
    <x v="2"/>
    <n v="688"/>
    <n v="2619"/>
    <n v="5"/>
    <n v="5"/>
    <n v="31.96"/>
    <n v="1"/>
    <n v="1"/>
    <n v="0"/>
    <x v="0"/>
    <s v="Blueprints"/>
    <s v="Blueprints"/>
  </r>
  <r>
    <x v="1"/>
    <x v="2"/>
    <n v="692"/>
    <n v="2700"/>
    <n v="5"/>
    <n v="5"/>
    <n v="69.98"/>
    <n v="7"/>
    <n v="7"/>
    <n v="0"/>
    <x v="0"/>
    <s v="Blueprints"/>
    <s v="Blueprints"/>
  </r>
  <r>
    <x v="1"/>
    <x v="2"/>
    <n v="700"/>
    <n v="2849"/>
    <n v="3"/>
    <n v="3"/>
    <n v="59.95"/>
    <n v="1"/>
    <n v="1"/>
    <n v="0"/>
    <x v="0"/>
    <s v="Training Videos"/>
    <s v="Training Videos"/>
  </r>
  <r>
    <x v="1"/>
    <x v="2"/>
    <n v="711"/>
    <n v="2632"/>
    <n v="5"/>
    <n v="5"/>
    <n v="216"/>
    <n v="2"/>
    <n v="2"/>
    <n v="0"/>
    <x v="0"/>
    <s v="Blueprints"/>
    <s v="Blueprints"/>
  </r>
  <r>
    <x v="1"/>
    <x v="2"/>
    <n v="718"/>
    <n v="2883"/>
    <n v="3"/>
    <n v="3"/>
    <n v="1125"/>
    <n v="5"/>
    <n v="5"/>
    <n v="0"/>
    <x v="0"/>
    <s v="Drone Kits"/>
    <s v="Drone Kits"/>
  </r>
  <r>
    <x v="1"/>
    <x v="2"/>
    <n v="725"/>
    <n v="2939"/>
    <n v="4"/>
    <n v="3"/>
    <n v="398.58000000000004"/>
    <n v="7"/>
    <n v="1"/>
    <n v="0"/>
    <x v="0"/>
    <s v="Robot Kits"/>
    <s v="Robot Kits"/>
  </r>
  <r>
    <x v="1"/>
    <x v="2"/>
    <n v="726"/>
    <n v="2947"/>
    <n v="3"/>
    <n v="3"/>
    <n v="119.96"/>
    <n v="7"/>
    <n v="7"/>
    <n v="1"/>
    <x v="0"/>
    <s v="Training Videos"/>
    <s v="Blueprints"/>
  </r>
  <r>
    <x v="1"/>
    <x v="2"/>
    <n v="728"/>
    <n v="2796"/>
    <n v="4"/>
    <n v="4"/>
    <n v="798"/>
    <n v="3"/>
    <n v="3"/>
    <n v="0"/>
    <x v="0"/>
    <s v="Training Videos"/>
    <s v="Training Videos"/>
  </r>
  <r>
    <x v="1"/>
    <x v="2"/>
    <n v="732"/>
    <n v="2595"/>
    <n v="5"/>
    <n v="5"/>
    <n v="1580"/>
    <n v="3"/>
    <n v="3"/>
    <n v="0"/>
    <x v="0"/>
    <s v="Drones"/>
    <s v="Drones"/>
  </r>
  <r>
    <x v="1"/>
    <x v="2"/>
    <n v="733"/>
    <n v="2604"/>
    <n v="5"/>
    <n v="5"/>
    <n v="165"/>
    <n v="7"/>
    <n v="7"/>
    <n v="0"/>
    <x v="0"/>
    <s v="Drones"/>
    <s v="Drones"/>
  </r>
  <r>
    <x v="1"/>
    <x v="2"/>
    <n v="737"/>
    <n v="2744"/>
    <n v="5"/>
    <n v="4"/>
    <n v="5740"/>
    <n v="6"/>
    <n v="6"/>
    <n v="0"/>
    <x v="0"/>
    <s v="Training Videos"/>
    <s v="Training Videos"/>
  </r>
  <r>
    <x v="1"/>
    <x v="2"/>
    <n v="751"/>
    <n v="2882"/>
    <n v="3"/>
    <n v="3"/>
    <n v="14.99"/>
    <n v="4"/>
    <n v="4"/>
    <n v="1"/>
    <x v="0"/>
    <s v="Robots"/>
    <s v="Robots"/>
  </r>
  <r>
    <x v="1"/>
    <x v="2"/>
    <n v="755"/>
    <n v="2812"/>
    <n v="5"/>
    <n v="4"/>
    <n v="3671.92"/>
    <n v="3"/>
    <n v="1"/>
    <n v="0"/>
    <x v="0"/>
    <s v="eBooks"/>
    <s v="eBooks"/>
  </r>
  <r>
    <x v="1"/>
    <x v="2"/>
    <n v="758"/>
    <n v="2925"/>
    <n v="3"/>
    <n v="3"/>
    <n v="3495"/>
    <n v="6"/>
    <n v="6"/>
    <n v="1"/>
    <x v="0"/>
    <s v="Drones"/>
    <s v="Blueprints"/>
  </r>
  <r>
    <x v="1"/>
    <x v="2"/>
    <n v="761"/>
    <n v="2658"/>
    <n v="5"/>
    <n v="5"/>
    <n v="119.96"/>
    <n v="7"/>
    <n v="7"/>
    <n v="0"/>
    <x v="0"/>
    <s v="Robots"/>
    <s v="Robots"/>
  </r>
  <r>
    <x v="1"/>
    <x v="2"/>
    <n v="777"/>
    <n v="2678"/>
    <n v="5"/>
    <n v="5"/>
    <n v="790"/>
    <n v="3"/>
    <n v="3"/>
    <n v="0"/>
    <x v="0"/>
    <s v="Training Videos"/>
    <s v="Training Videos"/>
  </r>
  <r>
    <x v="1"/>
    <x v="2"/>
    <n v="785"/>
    <n v="2850"/>
    <n v="3"/>
    <n v="3"/>
    <n v="149.94999999999999"/>
    <n v="7"/>
    <n v="7"/>
    <n v="0"/>
    <x v="0"/>
    <s v="Drones"/>
    <s v="Drones"/>
  </r>
  <r>
    <x v="1"/>
    <x v="2"/>
    <n v="792"/>
    <n v="2894"/>
    <n v="3"/>
    <n v="3"/>
    <n v="69"/>
    <n v="2"/>
    <n v="2"/>
    <n v="0"/>
    <x v="0"/>
    <s v="Training Videos"/>
    <s v="Training Videos"/>
  </r>
  <r>
    <x v="1"/>
    <x v="2"/>
    <n v="795"/>
    <n v="2941"/>
    <n v="3"/>
    <n v="3"/>
    <n v="53.94"/>
    <n v="1"/>
    <n v="1"/>
    <n v="0"/>
    <x v="0"/>
    <s v="Drone Kits"/>
    <s v="Drone Kits"/>
  </r>
  <r>
    <x v="1"/>
    <x v="2"/>
    <n v="796"/>
    <n v="2718"/>
    <n v="4"/>
    <n v="4"/>
    <n v="32.97"/>
    <n v="1"/>
    <n v="1"/>
    <n v="0"/>
    <x v="0"/>
    <s v="Blueprints"/>
    <s v="Blueprints"/>
  </r>
  <r>
    <x v="1"/>
    <x v="2"/>
    <n v="815"/>
    <n v="2943"/>
    <n v="3"/>
    <n v="3"/>
    <n v="35.97"/>
    <n v="1"/>
    <n v="1"/>
    <n v="0"/>
    <x v="0"/>
    <s v="Blueprints"/>
    <s v="Blueprints"/>
  </r>
  <r>
    <x v="1"/>
    <x v="2"/>
    <n v="817"/>
    <n v="2948"/>
    <n v="3"/>
    <n v="3"/>
    <n v="74.95"/>
    <n v="4"/>
    <n v="4"/>
    <n v="0"/>
    <x v="0"/>
    <s v="Blueprints"/>
    <s v="Blueprints"/>
  </r>
  <r>
    <x v="1"/>
    <x v="2"/>
    <n v="833"/>
    <n v="2642"/>
    <n v="5"/>
    <n v="5"/>
    <n v="44.97"/>
    <n v="4"/>
    <n v="4"/>
    <n v="0"/>
    <x v="0"/>
    <s v="eBooks"/>
    <s v="eBooks"/>
  </r>
  <r>
    <x v="1"/>
    <x v="2"/>
    <n v="843"/>
    <n v="2934"/>
    <n v="3"/>
    <n v="3"/>
    <n v="259.89999999999998"/>
    <n v="2"/>
    <n v="2"/>
    <n v="0"/>
    <x v="0"/>
    <s v="eBooks"/>
    <s v="eBooks"/>
  </r>
  <r>
    <x v="1"/>
    <x v="2"/>
    <n v="850"/>
    <n v="2823"/>
    <n v="4"/>
    <n v="4"/>
    <n v="69.95"/>
    <n v="4"/>
    <n v="4"/>
    <n v="0"/>
    <x v="0"/>
    <s v="Drone Kits"/>
    <s v="Drone Kits"/>
  </r>
  <r>
    <x v="1"/>
    <x v="2"/>
    <n v="853"/>
    <n v="2904"/>
    <n v="3"/>
    <n v="3"/>
    <n v="345"/>
    <n v="2"/>
    <n v="2"/>
    <n v="0"/>
    <x v="0"/>
    <s v="eBooks"/>
    <s v="eBooks"/>
  </r>
  <r>
    <x v="1"/>
    <x v="2"/>
    <n v="854"/>
    <n v="2690"/>
    <n v="5"/>
    <n v="5"/>
    <n v="428"/>
    <n v="5"/>
    <n v="5"/>
    <n v="0"/>
    <x v="0"/>
    <s v="Drone Kits"/>
    <s v="Drone Kits"/>
  </r>
  <r>
    <x v="1"/>
    <x v="2"/>
    <n v="855"/>
    <n v="2625"/>
    <n v="5"/>
    <n v="5"/>
    <n v="207"/>
    <n v="2"/>
    <n v="2"/>
    <n v="0"/>
    <x v="0"/>
    <s v="Robot Kits"/>
    <s v="Robot Kits"/>
  </r>
  <r>
    <x v="1"/>
    <x v="2"/>
    <n v="856"/>
    <n v="2903"/>
    <n v="3"/>
    <n v="3"/>
    <n v="49.9"/>
    <n v="4"/>
    <n v="4"/>
    <n v="0"/>
    <x v="0"/>
    <s v="Drone Kits"/>
    <s v="Drone Kits"/>
  </r>
  <r>
    <x v="1"/>
    <x v="2"/>
    <n v="860"/>
    <n v="2932"/>
    <n v="3"/>
    <n v="3"/>
    <n v="89.97"/>
    <n v="7"/>
    <n v="7"/>
    <n v="0"/>
    <x v="0"/>
    <s v="eBooks"/>
    <s v="eBooks"/>
  </r>
  <r>
    <x v="1"/>
    <x v="2"/>
    <n v="862"/>
    <n v="2895"/>
    <n v="3"/>
    <n v="3"/>
    <n v="1497"/>
    <n v="3"/>
    <n v="3"/>
    <n v="0"/>
    <x v="0"/>
    <s v="Training Videos"/>
    <s v="Training Videos"/>
  </r>
  <r>
    <x v="1"/>
    <x v="2"/>
    <n v="863"/>
    <n v="2727"/>
    <n v="4"/>
    <n v="4"/>
    <n v="97.5"/>
    <n v="4"/>
    <n v="4"/>
    <n v="0"/>
    <x v="0"/>
    <s v="Drones"/>
    <s v="Drones"/>
  </r>
  <r>
    <x v="1"/>
    <x v="2"/>
    <n v="868"/>
    <n v="2924"/>
    <n v="3"/>
    <n v="3"/>
    <n v="269.70000000000005"/>
    <n v="7"/>
    <n v="7"/>
    <n v="0"/>
    <x v="0"/>
    <s v="eBooks"/>
    <s v="eBooks"/>
  </r>
  <r>
    <x v="1"/>
    <x v="2"/>
    <n v="880"/>
    <n v="2698"/>
    <n v="5"/>
    <n v="5"/>
    <n v="89.9"/>
    <n v="7"/>
    <n v="7"/>
    <n v="0"/>
    <x v="0"/>
    <s v="Training Videos"/>
    <s v="Training Videos"/>
  </r>
  <r>
    <x v="1"/>
    <x v="2"/>
    <n v="881"/>
    <n v="2769"/>
    <n v="4"/>
    <n v="4"/>
    <n v="249.75"/>
    <n v="7"/>
    <n v="7"/>
    <n v="0"/>
    <x v="0"/>
    <s v="Training Videos"/>
    <s v="Training Videos"/>
  </r>
  <r>
    <x v="1"/>
    <x v="2"/>
    <n v="883"/>
    <n v="2602"/>
    <n v="5"/>
    <n v="5"/>
    <n v="27.98"/>
    <n v="4"/>
    <n v="4"/>
    <n v="0"/>
    <x v="0"/>
    <s v="Training Videos"/>
    <s v="Training Videos"/>
  </r>
  <r>
    <x v="1"/>
    <x v="2"/>
    <n v="889"/>
    <n v="2746"/>
    <n v="4"/>
    <n v="4"/>
    <n v="137.5"/>
    <n v="7"/>
    <n v="7"/>
    <n v="0"/>
    <x v="0"/>
    <s v="eBooks"/>
    <s v="eBooks"/>
  </r>
  <r>
    <x v="1"/>
    <x v="2"/>
    <n v="894"/>
    <n v="2566"/>
    <n v="5"/>
    <n v="5"/>
    <n v="99.9"/>
    <n v="7"/>
    <n v="7"/>
    <n v="0"/>
    <x v="0"/>
    <s v="Training Videos"/>
    <s v="Training Videos"/>
  </r>
  <r>
    <x v="1"/>
    <x v="2"/>
    <n v="904"/>
    <n v="2579"/>
    <n v="5"/>
    <n v="5"/>
    <n v="59.98"/>
    <n v="7"/>
    <n v="7"/>
    <n v="0"/>
    <x v="0"/>
    <s v="Training Videos"/>
    <s v="Training Videos"/>
  </r>
  <r>
    <x v="1"/>
    <x v="2"/>
    <n v="906"/>
    <n v="2707"/>
    <n v="4"/>
    <n v="4"/>
    <n v="43.96"/>
    <n v="1"/>
    <n v="1"/>
    <n v="0"/>
    <x v="0"/>
    <s v="Training Videos"/>
    <s v="Training Videos"/>
  </r>
  <r>
    <x v="1"/>
    <x v="2"/>
    <n v="907"/>
    <n v="2944"/>
    <n v="3"/>
    <n v="3"/>
    <n v="3596"/>
    <n v="6"/>
    <n v="6"/>
    <n v="0"/>
    <x v="0"/>
    <s v="Blueprints"/>
    <s v="Blueprints"/>
  </r>
  <r>
    <x v="1"/>
    <x v="2"/>
    <n v="941"/>
    <n v="2655"/>
    <n v="5"/>
    <n v="5"/>
    <n v="128.97"/>
    <n v="7"/>
    <n v="7"/>
    <n v="0"/>
    <x v="0"/>
    <s v="Robots"/>
    <s v="Robots"/>
  </r>
  <r>
    <x v="1"/>
    <x v="2"/>
    <n v="955"/>
    <n v="2650"/>
    <n v="5"/>
    <n v="5"/>
    <n v="2275"/>
    <n v="3"/>
    <n v="3"/>
    <n v="0"/>
    <x v="0"/>
    <s v="Training Videos"/>
    <s v="Training Videos"/>
  </r>
  <r>
    <x v="1"/>
    <x v="2"/>
    <n v="967"/>
    <n v="2907"/>
    <n v="3"/>
    <n v="3"/>
    <n v="33.979999999999997"/>
    <n v="4"/>
    <n v="4"/>
    <n v="0"/>
    <x v="0"/>
    <s v="Drones"/>
    <s v="Drones"/>
  </r>
  <r>
    <x v="1"/>
    <x v="2"/>
    <n v="968"/>
    <n v="2684"/>
    <n v="5"/>
    <n v="5"/>
    <n v="134.85000000000002"/>
    <n v="7"/>
    <n v="7"/>
    <n v="0"/>
    <x v="0"/>
    <s v="eBooks"/>
    <s v="eBooks"/>
  </r>
  <r>
    <x v="1"/>
    <x v="2"/>
    <n v="971"/>
    <n v="2800"/>
    <n v="4"/>
    <n v="4"/>
    <n v="79.959999999999994"/>
    <n v="4"/>
    <n v="4"/>
    <n v="0"/>
    <x v="0"/>
    <s v="Training Videos"/>
    <s v="Training Videos"/>
  </r>
  <r>
    <x v="1"/>
    <x v="2"/>
    <n v="976"/>
    <n v="2893"/>
    <n v="3"/>
    <n v="3"/>
    <n v="2995"/>
    <n v="6"/>
    <n v="6"/>
    <n v="0"/>
    <x v="0"/>
    <s v="eBooks"/>
    <s v="eBooks"/>
  </r>
  <r>
    <x v="1"/>
    <x v="2"/>
    <n v="982"/>
    <n v="2749"/>
    <n v="4"/>
    <n v="4"/>
    <n v="179.8"/>
    <n v="7"/>
    <n v="7"/>
    <n v="0"/>
    <x v="0"/>
    <s v="Robots"/>
    <s v="Robots"/>
  </r>
  <r>
    <x v="1"/>
    <x v="2"/>
    <n v="983"/>
    <n v="2567"/>
    <n v="5"/>
    <n v="5"/>
    <n v="41.9"/>
    <n v="4"/>
    <n v="4"/>
    <n v="0"/>
    <x v="0"/>
    <s v="Training Videos"/>
    <s v="Training Videos"/>
  </r>
  <r>
    <x v="1"/>
    <x v="2"/>
    <n v="987"/>
    <n v="2588"/>
    <n v="5"/>
    <n v="5"/>
    <n v="716"/>
    <n v="2"/>
    <n v="2"/>
    <n v="0"/>
    <x v="0"/>
    <s v="eBooks"/>
    <s v="eBooks"/>
  </r>
  <r>
    <x v="1"/>
    <x v="2"/>
    <n v="995"/>
    <n v="2937"/>
    <n v="3"/>
    <n v="3"/>
    <n v="35"/>
    <n v="4"/>
    <n v="4"/>
    <n v="0"/>
    <x v="0"/>
    <s v="Drone Kits"/>
    <s v="Drone Kits"/>
  </r>
  <r>
    <x v="1"/>
    <x v="2"/>
    <n v="1008"/>
    <n v="2919"/>
    <n v="3"/>
    <n v="3"/>
    <n v="29.97"/>
    <n v="1"/>
    <n v="1"/>
    <n v="0"/>
    <x v="0"/>
    <s v="eBooks"/>
    <s v="eBooks"/>
  </r>
  <r>
    <x v="1"/>
    <x v="2"/>
    <n v="1013"/>
    <n v="2598"/>
    <n v="5"/>
    <n v="5"/>
    <n v="31"/>
    <n v="4"/>
    <n v="4"/>
    <n v="0"/>
    <x v="0"/>
    <s v="Blueprints"/>
    <s v="Blueprints"/>
  </r>
  <r>
    <x v="1"/>
    <x v="2"/>
    <n v="1016"/>
    <n v="2794"/>
    <n v="4"/>
    <n v="4"/>
    <n v="2196"/>
    <n v="6"/>
    <n v="6"/>
    <n v="0"/>
    <x v="0"/>
    <s v="eBooks"/>
    <s v="eBooks"/>
  </r>
  <r>
    <x v="1"/>
    <x v="2"/>
    <n v="1024"/>
    <n v="2577"/>
    <n v="5"/>
    <n v="5"/>
    <n v="196"/>
    <n v="7"/>
    <n v="7"/>
    <n v="0"/>
    <x v="0"/>
    <s v="Robots"/>
    <s v="Robots"/>
  </r>
  <r>
    <x v="1"/>
    <x v="2"/>
    <n v="1028"/>
    <n v="2740"/>
    <n v="4"/>
    <n v="4"/>
    <n v="89.97"/>
    <n v="7"/>
    <n v="7"/>
    <n v="0"/>
    <x v="0"/>
    <s v="Training Videos"/>
    <s v="Training Videos"/>
  </r>
  <r>
    <x v="1"/>
    <x v="2"/>
    <n v="1032"/>
    <n v="2730"/>
    <n v="4"/>
    <n v="4"/>
    <n v="378"/>
    <n v="5"/>
    <n v="5"/>
    <n v="0"/>
    <x v="0"/>
    <s v="Training Videos"/>
    <s v="Training Videos"/>
  </r>
  <r>
    <x v="1"/>
    <x v="2"/>
    <n v="1037"/>
    <n v="2863"/>
    <n v="3"/>
    <n v="3"/>
    <n v="1198"/>
    <n v="6"/>
    <n v="6"/>
    <n v="0"/>
    <x v="0"/>
    <s v="Robot Kits"/>
    <s v="Robot Kits"/>
  </r>
  <r>
    <x v="1"/>
    <x v="2"/>
    <n v="1047"/>
    <n v="2797"/>
    <n v="4"/>
    <n v="4"/>
    <n v="3532"/>
    <n v="6"/>
    <n v="6"/>
    <n v="0"/>
    <x v="0"/>
    <s v="Robots"/>
    <s v="Robots"/>
  </r>
  <r>
    <x v="1"/>
    <x v="2"/>
    <n v="1048"/>
    <n v="2879"/>
    <n v="3"/>
    <n v="3"/>
    <n v="779.69999999999993"/>
    <n v="2"/>
    <n v="2"/>
    <n v="0"/>
    <x v="0"/>
    <s v="Robots"/>
    <s v="Robots"/>
  </r>
  <r>
    <x v="1"/>
    <x v="2"/>
    <n v="1069"/>
    <n v="2668"/>
    <n v="5"/>
    <n v="5"/>
    <n v="249.75"/>
    <n v="7"/>
    <n v="7"/>
    <n v="0"/>
    <x v="0"/>
    <s v="Drone Kits"/>
    <s v="Drone Kits"/>
  </r>
  <r>
    <x v="1"/>
    <x v="2"/>
    <n v="1088"/>
    <n v="2857"/>
    <n v="4"/>
    <n v="3"/>
    <n v="327.25"/>
    <n v="7"/>
    <n v="4"/>
    <n v="0"/>
    <x v="0"/>
    <s v="Training Videos"/>
    <s v="Training Videos"/>
  </r>
  <r>
    <x v="1"/>
    <x v="2"/>
    <n v="1102"/>
    <n v="2738"/>
    <n v="4"/>
    <n v="4"/>
    <n v="1995"/>
    <n v="3"/>
    <n v="3"/>
    <n v="1"/>
    <x v="0"/>
    <s v="Training Videos"/>
    <s v="eBooks"/>
  </r>
  <r>
    <x v="1"/>
    <x v="2"/>
    <n v="1125"/>
    <n v="2926"/>
    <n v="3"/>
    <n v="3"/>
    <n v="15.98"/>
    <n v="1"/>
    <n v="1"/>
    <n v="0"/>
    <x v="0"/>
    <s v="Drones"/>
    <s v="Drones"/>
  </r>
  <r>
    <x v="1"/>
    <x v="2"/>
    <n v="1136"/>
    <n v="2801"/>
    <n v="4"/>
    <n v="4"/>
    <n v="31.96"/>
    <n v="1"/>
    <n v="1"/>
    <n v="0"/>
    <x v="0"/>
    <s v="Blueprints"/>
    <s v="Blueprints"/>
  </r>
  <r>
    <x v="1"/>
    <x v="2"/>
    <n v="1146"/>
    <n v="2610"/>
    <n v="5"/>
    <n v="5"/>
    <n v="77.5"/>
    <n v="4"/>
    <n v="4"/>
    <n v="0"/>
    <x v="0"/>
    <s v="Blueprints"/>
    <s v="Blueprints"/>
  </r>
  <r>
    <x v="1"/>
    <x v="2"/>
    <n v="1148"/>
    <n v="2705"/>
    <n v="4"/>
    <n v="4"/>
    <n v="5298"/>
    <n v="6"/>
    <n v="6"/>
    <n v="0"/>
    <x v="0"/>
    <s v="eBooks"/>
    <s v="eBooks"/>
  </r>
  <r>
    <x v="1"/>
    <x v="2"/>
    <n v="1151"/>
    <n v="2867"/>
    <n v="3"/>
    <n v="3"/>
    <n v="357"/>
    <n v="2"/>
    <n v="2"/>
    <n v="0"/>
    <x v="0"/>
    <s v="Robots"/>
    <s v="Robots"/>
  </r>
  <r>
    <x v="1"/>
    <x v="2"/>
    <n v="1177"/>
    <n v="2774"/>
    <n v="4"/>
    <n v="4"/>
    <n v="4495"/>
    <n v="6"/>
    <n v="6"/>
    <n v="0"/>
    <x v="0"/>
    <s v="Drone Kits"/>
    <s v="Drone Kits"/>
  </r>
  <r>
    <x v="1"/>
    <x v="2"/>
    <n v="1178"/>
    <n v="2685"/>
    <n v="5"/>
    <n v="5"/>
    <n v="57.98"/>
    <n v="7"/>
    <n v="7"/>
    <n v="0"/>
    <x v="0"/>
    <s v="Robots"/>
    <s v="Robots"/>
  </r>
  <r>
    <x v="1"/>
    <x v="2"/>
    <n v="1179"/>
    <n v="2914"/>
    <n v="4"/>
    <n v="3"/>
    <n v="349.5"/>
    <n v="7"/>
    <n v="4"/>
    <n v="0"/>
    <x v="0"/>
    <s v="Training Videos"/>
    <s v="Training Videos"/>
  </r>
  <r>
    <x v="1"/>
    <x v="2"/>
    <n v="1187"/>
    <n v="2888"/>
    <n v="3"/>
    <n v="3"/>
    <n v="3532"/>
    <n v="6"/>
    <n v="6"/>
    <n v="1"/>
    <x v="0"/>
    <s v="Training Videos"/>
    <s v="eBooks"/>
  </r>
  <r>
    <x v="1"/>
    <x v="2"/>
    <n v="1194"/>
    <n v="2696"/>
    <n v="5"/>
    <n v="5"/>
    <n v="59.98"/>
    <n v="7"/>
    <n v="7"/>
    <n v="0"/>
    <x v="0"/>
    <s v="Robots"/>
    <s v="Robots"/>
  </r>
  <r>
    <x v="1"/>
    <x v="2"/>
    <n v="1200"/>
    <n v="2564"/>
    <n v="5"/>
    <n v="5"/>
    <n v="428"/>
    <n v="5"/>
    <n v="5"/>
    <n v="0"/>
    <x v="0"/>
    <s v="Training Videos"/>
    <s v="Training Videos"/>
  </r>
  <r>
    <x v="1"/>
    <x v="2"/>
    <n v="1202"/>
    <n v="2782"/>
    <n v="4"/>
    <n v="4"/>
    <n v="3596"/>
    <n v="6"/>
    <n v="6"/>
    <n v="0"/>
    <x v="0"/>
    <s v="Robot Kits"/>
    <s v="Robot Kits"/>
  </r>
  <r>
    <x v="1"/>
    <x v="2"/>
    <n v="1203"/>
    <n v="2697"/>
    <n v="5"/>
    <n v="5"/>
    <n v="2995"/>
    <n v="6"/>
    <n v="6"/>
    <n v="0"/>
    <x v="0"/>
    <s v="Robots"/>
    <s v="Robots"/>
  </r>
  <r>
    <x v="1"/>
    <x v="2"/>
    <n v="1213"/>
    <n v="2701"/>
    <n v="4"/>
    <n v="4"/>
    <n v="128.97"/>
    <n v="7"/>
    <n v="7"/>
    <n v="0"/>
    <x v="0"/>
    <s v="Robots"/>
    <s v="Robots"/>
  </r>
  <r>
    <x v="1"/>
    <x v="2"/>
    <n v="1219"/>
    <n v="2721"/>
    <n v="4"/>
    <n v="4"/>
    <n v="399"/>
    <n v="3"/>
    <n v="3"/>
    <n v="0"/>
    <x v="0"/>
    <s v="Training Videos"/>
    <s v="Training Videos"/>
  </r>
  <r>
    <x v="1"/>
    <x v="2"/>
    <n v="1227"/>
    <n v="2898"/>
    <n v="3"/>
    <n v="3"/>
    <n v="39"/>
    <n v="4"/>
    <n v="4"/>
    <n v="0"/>
    <x v="0"/>
    <s v="Drones"/>
    <s v="Drones"/>
  </r>
  <r>
    <x v="1"/>
    <x v="2"/>
    <n v="1244"/>
    <n v="2606"/>
    <n v="5"/>
    <n v="5"/>
    <n v="124.75"/>
    <n v="4"/>
    <n v="4"/>
    <n v="0"/>
    <x v="0"/>
    <s v="eBooks"/>
    <s v="eBooks"/>
  </r>
  <r>
    <x v="1"/>
    <x v="2"/>
    <n v="1246"/>
    <n v="2804"/>
    <n v="4"/>
    <n v="4"/>
    <n v="1359.9"/>
    <n v="4"/>
    <n v="2"/>
    <n v="0"/>
    <x v="0"/>
    <s v="eBooks"/>
    <s v="eBooks"/>
  </r>
  <r>
    <x v="1"/>
    <x v="2"/>
    <n v="1268"/>
    <n v="2791"/>
    <n v="4"/>
    <n v="4"/>
    <n v="15.98"/>
    <n v="1"/>
    <n v="1"/>
    <n v="0"/>
    <x v="0"/>
    <s v="eBooks"/>
    <s v="Drone Kits"/>
  </r>
  <r>
    <x v="1"/>
    <x v="2"/>
    <n v="1270"/>
    <n v="2838"/>
    <n v="4"/>
    <n v="4"/>
    <n v="24.950000000000003"/>
    <n v="1"/>
    <n v="1"/>
    <n v="0"/>
    <x v="0"/>
    <s v="Blueprints"/>
    <s v="Blueprints"/>
  </r>
  <r>
    <x v="1"/>
    <x v="2"/>
    <n v="1282"/>
    <n v="2889"/>
    <n v="3"/>
    <n v="3"/>
    <n v="78"/>
    <n v="4"/>
    <n v="4"/>
    <n v="0"/>
    <x v="0"/>
    <s v="Blueprints"/>
    <s v="Blueprints"/>
  </r>
  <r>
    <x v="1"/>
    <x v="2"/>
    <n v="1284"/>
    <n v="2865"/>
    <n v="3"/>
    <n v="3"/>
    <n v="95.96"/>
    <n v="4"/>
    <n v="4"/>
    <n v="0"/>
    <x v="0"/>
    <s v="eBooks"/>
    <s v="eBooks"/>
  </r>
  <r>
    <x v="1"/>
    <x v="2"/>
    <n v="1287"/>
    <n v="2872"/>
    <n v="3"/>
    <n v="3"/>
    <n v="125.69999999999999"/>
    <n v="4"/>
    <n v="4"/>
    <n v="0"/>
    <x v="0"/>
    <s v="eBooks"/>
    <s v="eBooks"/>
  </r>
  <r>
    <x v="1"/>
    <x v="2"/>
    <n v="1291"/>
    <n v="2856"/>
    <n v="3"/>
    <n v="3"/>
    <n v="23.98"/>
    <n v="1"/>
    <n v="1"/>
    <n v="0"/>
    <x v="0"/>
    <s v="eBooks"/>
    <s v="eBooks"/>
  </r>
  <r>
    <x v="1"/>
    <x v="2"/>
    <n v="1292"/>
    <n v="2940"/>
    <n v="3"/>
    <n v="3"/>
    <n v="2396"/>
    <n v="6"/>
    <n v="6"/>
    <n v="0"/>
    <x v="0"/>
    <s v="Blueprints"/>
    <s v="Blueprints"/>
  </r>
  <r>
    <x v="1"/>
    <x v="2"/>
    <n v="1296"/>
    <n v="2674"/>
    <n v="5"/>
    <n v="5"/>
    <n v="74.97"/>
    <n v="4"/>
    <n v="4"/>
    <n v="0"/>
    <x v="0"/>
    <s v="Robots"/>
    <s v="Robots"/>
  </r>
  <r>
    <x v="1"/>
    <x v="2"/>
    <n v="1298"/>
    <n v="2816"/>
    <n v="4"/>
    <n v="4"/>
    <n v="35.96"/>
    <n v="1"/>
    <n v="1"/>
    <n v="0"/>
    <x v="0"/>
    <s v="eBooks"/>
    <s v="eBooks"/>
  </r>
  <r>
    <x v="1"/>
    <x v="2"/>
    <n v="1305"/>
    <n v="2706"/>
    <n v="4"/>
    <n v="4"/>
    <n v="44.95"/>
    <n v="1"/>
    <n v="1"/>
    <n v="0"/>
    <x v="0"/>
    <s v="Blueprints"/>
    <s v="Blueprints"/>
  </r>
  <r>
    <x v="1"/>
    <x v="2"/>
    <n v="1308"/>
    <n v="2814"/>
    <n v="4"/>
    <n v="4"/>
    <n v="128.97"/>
    <n v="7"/>
    <n v="7"/>
    <n v="0"/>
    <x v="0"/>
    <s v="Blueprints"/>
    <s v="Blueprints"/>
  </r>
  <r>
    <x v="1"/>
    <x v="2"/>
    <n v="1311"/>
    <n v="2687"/>
    <n v="5"/>
    <n v="5"/>
    <n v="65.900000000000006"/>
    <n v="7"/>
    <n v="7"/>
    <n v="0"/>
    <x v="0"/>
    <s v="Training Videos"/>
    <s v="Training Videos"/>
  </r>
  <r>
    <x v="1"/>
    <x v="2"/>
    <n v="1322"/>
    <n v="2703"/>
    <n v="4"/>
    <n v="4"/>
    <n v="49.9"/>
    <n v="4"/>
    <n v="4"/>
    <n v="0"/>
    <x v="0"/>
    <s v="Training Videos"/>
    <s v="Training Videos"/>
  </r>
  <r>
    <x v="1"/>
    <x v="2"/>
    <n v="1324"/>
    <n v="2832"/>
    <n v="4"/>
    <n v="4"/>
    <n v="675"/>
    <n v="5"/>
    <n v="5"/>
    <n v="0"/>
    <x v="0"/>
    <s v="eBooks"/>
    <s v="eBooks"/>
  </r>
  <r>
    <x v="1"/>
    <x v="2"/>
    <n v="1331"/>
    <n v="2825"/>
    <n v="4"/>
    <n v="4"/>
    <n v="31"/>
    <n v="4"/>
    <n v="4"/>
    <n v="0"/>
    <x v="0"/>
    <s v="Robot Kits"/>
    <s v="Robot Kits"/>
  </r>
  <r>
    <x v="1"/>
    <x v="2"/>
    <n v="1337"/>
    <n v="2731"/>
    <n v="5"/>
    <n v="4"/>
    <n v="2994"/>
    <n v="7"/>
    <n v="3"/>
    <n v="0"/>
    <x v="0"/>
    <s v="eBooks"/>
    <s v="eBooks"/>
  </r>
  <r>
    <x v="1"/>
    <x v="2"/>
    <n v="1346"/>
    <n v="2946"/>
    <n v="3"/>
    <n v="3"/>
    <n v="50.97"/>
    <n v="4"/>
    <n v="4"/>
    <n v="1"/>
    <x v="0"/>
    <s v="Training Videos"/>
    <s v="Drones"/>
  </r>
  <r>
    <x v="1"/>
    <x v="2"/>
    <n v="1351"/>
    <n v="2723"/>
    <n v="4"/>
    <n v="4"/>
    <n v="980"/>
    <n v="5"/>
    <n v="5"/>
    <n v="0"/>
    <x v="0"/>
    <s v="eBooks"/>
    <s v="eBooks"/>
  </r>
  <r>
    <x v="1"/>
    <x v="2"/>
    <n v="1366"/>
    <n v="2837"/>
    <n v="4"/>
    <n v="4"/>
    <n v="428"/>
    <n v="5"/>
    <n v="5"/>
    <n v="0"/>
    <x v="0"/>
    <s v="Robot Kits"/>
    <s v="Robot Kits"/>
  </r>
  <r>
    <x v="1"/>
    <x v="2"/>
    <n v="1368"/>
    <n v="2831"/>
    <n v="4"/>
    <n v="4"/>
    <n v="25.98"/>
    <n v="4"/>
    <n v="4"/>
    <n v="0"/>
    <x v="0"/>
    <s v="Robot Kits"/>
    <s v="Robot Kits"/>
  </r>
  <r>
    <x v="1"/>
    <x v="2"/>
    <n v="1369"/>
    <n v="2807"/>
    <n v="4"/>
    <n v="4"/>
    <n v="110"/>
    <n v="7"/>
    <n v="7"/>
    <n v="0"/>
    <x v="0"/>
    <s v="eBooks"/>
    <s v="eBooks"/>
  </r>
  <r>
    <x v="1"/>
    <x v="2"/>
    <n v="1370"/>
    <n v="2820"/>
    <n v="4"/>
    <n v="4"/>
    <n v="675"/>
    <n v="5"/>
    <n v="5"/>
    <n v="0"/>
    <x v="0"/>
    <s v="Training Videos"/>
    <s v="Training Videos"/>
  </r>
  <r>
    <x v="1"/>
    <x v="2"/>
    <n v="1380"/>
    <n v="2621"/>
    <n v="5"/>
    <n v="5"/>
    <n v="1996"/>
    <n v="3"/>
    <n v="3"/>
    <n v="0"/>
    <x v="0"/>
    <s v="Robot Kits"/>
    <s v="Robot Kits"/>
  </r>
  <r>
    <x v="1"/>
    <x v="2"/>
    <n v="1381"/>
    <n v="2766"/>
    <n v="4"/>
    <n v="4"/>
    <n v="269.70000000000005"/>
    <n v="7"/>
    <n v="7"/>
    <n v="0"/>
    <x v="0"/>
    <s v="Drones"/>
    <s v="Drones"/>
  </r>
  <r>
    <x v="1"/>
    <x v="2"/>
    <n v="1385"/>
    <n v="2949"/>
    <n v="3"/>
    <n v="3"/>
    <n v="7.99"/>
    <n v="1"/>
    <n v="1"/>
    <n v="0"/>
    <x v="0"/>
    <s v="Training Videos"/>
    <s v="Training Videos"/>
  </r>
  <r>
    <x v="1"/>
    <x v="2"/>
    <n v="1386"/>
    <n v="2855"/>
    <n v="3"/>
    <n v="3"/>
    <n v="143.94"/>
    <n v="4"/>
    <n v="4"/>
    <n v="0"/>
    <x v="0"/>
    <s v="Blueprints"/>
    <s v="Blueprints"/>
  </r>
  <r>
    <x v="1"/>
    <x v="2"/>
    <n v="1392"/>
    <n v="2603"/>
    <n v="5"/>
    <n v="5"/>
    <n v="1070"/>
    <n v="5"/>
    <n v="5"/>
    <n v="0"/>
    <x v="0"/>
    <s v="eBooks"/>
    <s v="eBooks"/>
  </r>
  <r>
    <x v="1"/>
    <x v="2"/>
    <n v="1395"/>
    <n v="2772"/>
    <n v="4"/>
    <n v="4"/>
    <n v="74.849999999999994"/>
    <n v="4"/>
    <n v="4"/>
    <n v="0"/>
    <x v="0"/>
    <s v="Robot Kits"/>
    <s v="Robot Kits"/>
  </r>
  <r>
    <x v="1"/>
    <x v="2"/>
    <n v="1399"/>
    <n v="2768"/>
    <n v="4"/>
    <n v="4"/>
    <n v="35"/>
    <n v="4"/>
    <n v="4"/>
    <n v="0"/>
    <x v="0"/>
    <s v="eBooks"/>
    <s v="eBooks"/>
  </r>
  <r>
    <x v="1"/>
    <x v="2"/>
    <n v="1404"/>
    <n v="2871"/>
    <n v="3"/>
    <n v="3"/>
    <n v="1500"/>
    <n v="3"/>
    <n v="3"/>
    <n v="0"/>
    <x v="0"/>
    <s v="eBooks"/>
    <s v="eBooks"/>
  </r>
  <r>
    <x v="1"/>
    <x v="2"/>
    <n v="1406"/>
    <n v="2917"/>
    <n v="3"/>
    <n v="3"/>
    <n v="8283"/>
    <n v="6"/>
    <n v="2"/>
    <n v="0"/>
    <x v="0"/>
    <s v="Drones"/>
    <s v="Drones"/>
  </r>
  <r>
    <x v="1"/>
    <x v="2"/>
    <n v="1412"/>
    <n v="2608"/>
    <n v="5"/>
    <n v="5"/>
    <n v="124.75"/>
    <n v="4"/>
    <n v="4"/>
    <n v="0"/>
    <x v="0"/>
    <s v="Robots"/>
    <s v="Drone Kits"/>
  </r>
  <r>
    <x v="1"/>
    <x v="2"/>
    <n v="1413"/>
    <n v="2806"/>
    <n v="4"/>
    <n v="4"/>
    <n v="3294"/>
    <n v="6"/>
    <n v="6"/>
    <n v="0"/>
    <x v="0"/>
    <s v="eBooks"/>
    <s v="eBooks"/>
  </r>
  <r>
    <x v="1"/>
    <x v="2"/>
    <n v="1425"/>
    <n v="2620"/>
    <n v="5"/>
    <n v="5"/>
    <n v="99.949999999999989"/>
    <n v="4"/>
    <n v="4"/>
    <n v="0"/>
    <x v="0"/>
    <s v="Robots"/>
    <s v="Robots"/>
  </r>
  <r>
    <x v="1"/>
    <x v="2"/>
    <n v="1433"/>
    <n v="2638"/>
    <n v="5"/>
    <n v="5"/>
    <n v="750"/>
    <n v="3"/>
    <n v="3"/>
    <n v="0"/>
    <x v="0"/>
    <s v="eBooks"/>
    <s v="eBooks"/>
  </r>
  <r>
    <x v="1"/>
    <x v="2"/>
    <n v="1438"/>
    <n v="2788"/>
    <n v="4"/>
    <n v="4"/>
    <n v="32.97"/>
    <n v="1"/>
    <n v="1"/>
    <n v="0"/>
    <x v="0"/>
    <s v="Drones"/>
    <s v="Drones"/>
  </r>
  <r>
    <x v="1"/>
    <x v="2"/>
    <n v="1440"/>
    <n v="2808"/>
    <n v="4"/>
    <n v="4"/>
    <n v="27.98"/>
    <n v="4"/>
    <n v="4"/>
    <n v="0"/>
    <x v="0"/>
    <s v="Blueprints"/>
    <s v="Blueprints"/>
  </r>
  <r>
    <x v="1"/>
    <x v="2"/>
    <n v="1441"/>
    <n v="2902"/>
    <n v="3"/>
    <n v="3"/>
    <n v="5720"/>
    <n v="6"/>
    <n v="5"/>
    <n v="0"/>
    <x v="0"/>
    <s v="eBooks"/>
    <s v="eBooks"/>
  </r>
  <r>
    <x v="1"/>
    <x v="2"/>
    <n v="1461"/>
    <n v="2755"/>
    <n v="4"/>
    <n v="4"/>
    <n v="249.75"/>
    <n v="7"/>
    <n v="7"/>
    <n v="0"/>
    <x v="0"/>
    <s v="Robots"/>
    <s v="Robot Kits"/>
  </r>
  <r>
    <x v="1"/>
    <x v="2"/>
    <n v="1478"/>
    <n v="2910"/>
    <n v="3"/>
    <n v="3"/>
    <n v="162"/>
    <n v="2"/>
    <n v="2"/>
    <n v="0"/>
    <x v="0"/>
    <s v="Training Videos"/>
    <s v="Training Videos"/>
  </r>
  <r>
    <x v="1"/>
    <x v="2"/>
    <n v="1489"/>
    <n v="2841"/>
    <n v="3"/>
    <n v="3"/>
    <n v="26.97"/>
    <n v="1"/>
    <n v="1"/>
    <n v="0"/>
    <x v="0"/>
    <s v="Drone Kits"/>
    <s v="Drone Kits"/>
  </r>
  <r>
    <x v="1"/>
    <x v="2"/>
    <n v="1490"/>
    <n v="2878"/>
    <n v="3"/>
    <n v="3"/>
    <n v="59.96"/>
    <n v="4"/>
    <n v="4"/>
    <n v="0"/>
    <x v="0"/>
    <s v="Blueprints"/>
    <s v="Blueprints"/>
  </r>
  <r>
    <x v="1"/>
    <x v="2"/>
    <n v="1497"/>
    <n v="2673"/>
    <n v="5"/>
    <n v="5"/>
    <n v="110"/>
    <n v="7"/>
    <n v="7"/>
    <n v="0"/>
    <x v="0"/>
    <s v="eBooks"/>
    <s v="eBooks"/>
  </r>
  <r>
    <x v="1"/>
    <x v="2"/>
    <n v="1513"/>
    <n v="2758"/>
    <n v="4"/>
    <n v="4"/>
    <n v="276"/>
    <n v="2"/>
    <n v="2"/>
    <n v="0"/>
    <x v="0"/>
    <s v="Training Videos"/>
    <s v="Training Videos"/>
  </r>
  <r>
    <x v="1"/>
    <x v="2"/>
    <n v="1524"/>
    <n v="2672"/>
    <n v="5"/>
    <n v="5"/>
    <n v="756"/>
    <n v="5"/>
    <n v="5"/>
    <n v="0"/>
    <x v="0"/>
    <s v="Drone Kits"/>
    <s v="Drone Kits"/>
  </r>
  <r>
    <x v="1"/>
    <x v="2"/>
    <n v="1526"/>
    <n v="2792"/>
    <n v="4"/>
    <n v="4"/>
    <n v="2796"/>
    <n v="6"/>
    <n v="6"/>
    <n v="0"/>
    <x v="0"/>
    <s v="Robot Kits"/>
    <s v="Robot Kits"/>
  </r>
  <r>
    <x v="1"/>
    <x v="2"/>
    <n v="1531"/>
    <n v="2617"/>
    <n v="5"/>
    <n v="5"/>
    <n v="104.97"/>
    <n v="7"/>
    <n v="7"/>
    <n v="0"/>
    <x v="0"/>
    <s v="Robots"/>
    <s v="Robots"/>
  </r>
  <r>
    <x v="1"/>
    <x v="2"/>
    <n v="1532"/>
    <n v="2737"/>
    <n v="4"/>
    <n v="4"/>
    <n v="675"/>
    <n v="5"/>
    <n v="5"/>
    <n v="0"/>
    <x v="0"/>
    <s v="Training Videos"/>
    <s v="Training Videos"/>
  </r>
  <r>
    <x v="1"/>
    <x v="2"/>
    <n v="1534"/>
    <n v="2847"/>
    <n v="3"/>
    <n v="3"/>
    <n v="34.99"/>
    <n v="7"/>
    <n v="7"/>
    <n v="0"/>
    <x v="0"/>
    <s v="Robot Kits"/>
    <s v="Robot Kits"/>
  </r>
  <r>
    <x v="1"/>
    <x v="2"/>
    <n v="1549"/>
    <n v="2929"/>
    <n v="4"/>
    <n v="3"/>
    <n v="9648"/>
    <n v="6"/>
    <n v="5"/>
    <n v="0"/>
    <x v="0"/>
    <s v="Training Videos"/>
    <s v="Training Videos"/>
  </r>
  <r>
    <x v="1"/>
    <x v="2"/>
    <n v="1559"/>
    <n v="2862"/>
    <n v="3"/>
    <n v="3"/>
    <n v="642"/>
    <n v="5"/>
    <n v="5"/>
    <n v="1"/>
    <x v="0"/>
    <s v="Robots"/>
    <s v="Robot Kits"/>
  </r>
  <r>
    <x v="1"/>
    <x v="2"/>
    <n v="1562"/>
    <n v="2911"/>
    <n v="3"/>
    <n v="3"/>
    <n v="1398"/>
    <n v="6"/>
    <n v="6"/>
    <n v="0"/>
    <x v="0"/>
    <s v="Robot Kits"/>
    <s v="Robot Kits"/>
  </r>
  <r>
    <x v="1"/>
    <x v="2"/>
    <n v="1574"/>
    <n v="2869"/>
    <n v="3"/>
    <n v="3"/>
    <n v="74.95"/>
    <n v="4"/>
    <n v="4"/>
    <n v="0"/>
    <x v="0"/>
    <s v="Robots"/>
    <s v="Robots"/>
  </r>
  <r>
    <x v="1"/>
    <x v="2"/>
    <n v="1579"/>
    <n v="2928"/>
    <n v="3"/>
    <n v="3"/>
    <n v="378"/>
    <n v="5"/>
    <n v="5"/>
    <n v="0"/>
    <x v="0"/>
    <s v="eBooks"/>
    <s v="eBooks"/>
  </r>
  <r>
    <x v="1"/>
    <x v="2"/>
    <n v="1581"/>
    <n v="2765"/>
    <n v="4"/>
    <n v="4"/>
    <n v="151.91999999999999"/>
    <n v="4"/>
    <n v="4"/>
    <n v="0"/>
    <x v="0"/>
    <s v="Robot Kits"/>
    <s v="Robot Kits"/>
  </r>
  <r>
    <x v="1"/>
    <x v="2"/>
    <n v="1592"/>
    <n v="2762"/>
    <n v="4"/>
    <n v="4"/>
    <n v="79.959999999999994"/>
    <n v="4"/>
    <n v="4"/>
    <n v="0"/>
    <x v="0"/>
    <s v="eBooks"/>
    <s v="eBooks"/>
  </r>
  <r>
    <x v="1"/>
    <x v="2"/>
    <n v="1594"/>
    <n v="2686"/>
    <n v="5"/>
    <n v="5"/>
    <n v="99.8"/>
    <n v="4"/>
    <n v="4"/>
    <n v="0"/>
    <x v="0"/>
    <s v="eBooks"/>
    <s v="eBooks"/>
  </r>
  <r>
    <x v="1"/>
    <x v="2"/>
    <n v="1597"/>
    <n v="2778"/>
    <n v="4"/>
    <n v="4"/>
    <n v="2097"/>
    <n v="6"/>
    <n v="6"/>
    <n v="0"/>
    <x v="0"/>
    <s v="eBooks"/>
    <s v="eBooks"/>
  </r>
  <r>
    <x v="1"/>
    <x v="2"/>
    <n v="1630"/>
    <n v="2890"/>
    <n v="3"/>
    <n v="3"/>
    <n v="50.97"/>
    <n v="4"/>
    <n v="4"/>
    <n v="0"/>
    <x v="0"/>
    <s v="Robots"/>
    <s v="Robots"/>
  </r>
  <r>
    <x v="1"/>
    <x v="2"/>
    <n v="1644"/>
    <n v="2631"/>
    <n v="5"/>
    <n v="5"/>
    <n v="1365"/>
    <n v="3"/>
    <n v="3"/>
    <n v="0"/>
    <x v="0"/>
    <s v="eBooks"/>
    <s v="eBooks"/>
  </r>
  <r>
    <x v="1"/>
    <x v="2"/>
    <n v="1648"/>
    <n v="2891"/>
    <n v="3"/>
    <n v="3"/>
    <n v="119.94999999999999"/>
    <n v="4"/>
    <n v="4"/>
    <n v="0"/>
    <x v="0"/>
    <s v="Drones"/>
    <s v="Drones"/>
  </r>
  <r>
    <x v="1"/>
    <x v="2"/>
    <n v="1654"/>
    <n v="2734"/>
    <n v="4"/>
    <n v="4"/>
    <n v="32.97"/>
    <n v="1"/>
    <n v="1"/>
    <n v="0"/>
    <x v="0"/>
    <s v="eBooks"/>
    <s v="eBooks"/>
  </r>
  <r>
    <x v="1"/>
    <x v="2"/>
    <n v="1656"/>
    <n v="2892"/>
    <n v="4"/>
    <n v="3"/>
    <n v="5943.6"/>
    <n v="6"/>
    <n v="2"/>
    <n v="0"/>
    <x v="0"/>
    <s v="Blueprints"/>
    <s v="Blueprints"/>
  </r>
  <r>
    <x v="1"/>
    <x v="2"/>
    <n v="1658"/>
    <n v="2695"/>
    <n v="5"/>
    <n v="5"/>
    <n v="26.97"/>
    <n v="1"/>
    <n v="1"/>
    <n v="1"/>
    <x v="0"/>
    <s v="Robots"/>
    <s v="Drone Kits"/>
  </r>
  <r>
    <x v="1"/>
    <x v="2"/>
    <n v="1670"/>
    <n v="2854"/>
    <n v="3"/>
    <n v="3"/>
    <n v="245"/>
    <n v="7"/>
    <n v="7"/>
    <n v="0"/>
    <x v="0"/>
    <s v="Blueprints"/>
    <s v="Blueprints"/>
  </r>
  <r>
    <x v="1"/>
    <x v="2"/>
    <n v="1676"/>
    <n v="2826"/>
    <n v="4"/>
    <n v="4"/>
    <n v="62"/>
    <n v="4"/>
    <n v="4"/>
    <n v="0"/>
    <x v="0"/>
    <s v="Training Videos"/>
    <s v="Training Videos"/>
  </r>
  <r>
    <x v="1"/>
    <x v="2"/>
    <n v="1687"/>
    <n v="2779"/>
    <n v="4"/>
    <n v="4"/>
    <n v="149.85000000000002"/>
    <n v="7"/>
    <n v="7"/>
    <n v="0"/>
    <x v="0"/>
    <s v="eBooks"/>
    <s v="eBooks"/>
  </r>
  <r>
    <x v="1"/>
    <x v="2"/>
    <n v="1693"/>
    <n v="2647"/>
    <n v="5"/>
    <n v="5"/>
    <n v="1197"/>
    <n v="3"/>
    <n v="3"/>
    <n v="0"/>
    <x v="0"/>
    <s v="Training Videos"/>
    <s v="Training Videos"/>
  </r>
  <r>
    <x v="1"/>
    <x v="2"/>
    <n v="1698"/>
    <n v="2649"/>
    <n v="5"/>
    <n v="5"/>
    <n v="59.96"/>
    <n v="4"/>
    <n v="4"/>
    <n v="0"/>
    <x v="0"/>
    <s v="Drones"/>
    <s v="Drones"/>
  </r>
  <r>
    <x v="1"/>
    <x v="2"/>
    <n v="1706"/>
    <n v="2715"/>
    <n v="5"/>
    <n v="4"/>
    <n v="1373.94"/>
    <n v="5"/>
    <n v="4"/>
    <n v="0"/>
    <x v="0"/>
    <s v="eBooks"/>
    <s v="eBooks"/>
  </r>
  <r>
    <x v="1"/>
    <x v="2"/>
    <n v="1721"/>
    <n v="2714"/>
    <n v="4"/>
    <n v="4"/>
    <n v="2052"/>
    <n v="6"/>
    <n v="6"/>
    <n v="1"/>
    <x v="0"/>
    <s v="Robot Kits"/>
    <s v="eBooks"/>
  </r>
  <r>
    <x v="1"/>
    <x v="2"/>
    <n v="1728"/>
    <n v="2836"/>
    <n v="4"/>
    <n v="4"/>
    <n v="108"/>
    <n v="2"/>
    <n v="2"/>
    <n v="0"/>
    <x v="0"/>
    <s v="Robots"/>
    <s v="Robots"/>
  </r>
  <r>
    <x v="1"/>
    <x v="2"/>
    <n v="1729"/>
    <n v="2692"/>
    <n v="5"/>
    <n v="5"/>
    <n v="35.96"/>
    <n v="1"/>
    <n v="1"/>
    <n v="0"/>
    <x v="0"/>
    <s v="Drone Kits"/>
    <s v="Drone Kits"/>
  </r>
  <r>
    <x v="1"/>
    <x v="2"/>
    <n v="1731"/>
    <n v="2675"/>
    <n v="5"/>
    <n v="5"/>
    <n v="110"/>
    <n v="7"/>
    <n v="7"/>
    <n v="0"/>
    <x v="0"/>
    <s v="Blueprints"/>
    <s v="Blueprints"/>
  </r>
  <r>
    <x v="1"/>
    <x v="2"/>
    <n v="1733"/>
    <n v="2722"/>
    <n v="4"/>
    <n v="4"/>
    <n v="113.97"/>
    <n v="7"/>
    <n v="7"/>
    <n v="0"/>
    <x v="0"/>
    <s v="Training Videos"/>
    <s v="Training Videos"/>
  </r>
  <r>
    <x v="1"/>
    <x v="2"/>
    <n v="1744"/>
    <n v="2699"/>
    <n v="5"/>
    <n v="5"/>
    <n v="3596"/>
    <n v="6"/>
    <n v="6"/>
    <n v="0"/>
    <x v="0"/>
    <s v="Training Videos"/>
    <s v="Training Videos"/>
  </r>
  <r>
    <x v="1"/>
    <x v="2"/>
    <n v="1746"/>
    <n v="2763"/>
    <n v="4"/>
    <n v="4"/>
    <n v="25.98"/>
    <n v="4"/>
    <n v="4"/>
    <n v="0"/>
    <x v="0"/>
    <s v="Robots"/>
    <s v="Robots"/>
  </r>
  <r>
    <x v="1"/>
    <x v="2"/>
    <n v="1753"/>
    <n v="2712"/>
    <n v="4"/>
    <n v="4"/>
    <n v="104.75"/>
    <n v="4"/>
    <n v="4"/>
    <n v="0"/>
    <x v="0"/>
    <s v="eBooks"/>
    <s v="eBooks"/>
  </r>
  <r>
    <x v="1"/>
    <x v="2"/>
    <n v="1755"/>
    <n v="2773"/>
    <n v="4"/>
    <n v="4"/>
    <n v="74.95"/>
    <n v="4"/>
    <n v="4"/>
    <n v="0"/>
    <x v="0"/>
    <s v="eBooks"/>
    <s v="eBooks"/>
  </r>
  <r>
    <x v="1"/>
    <x v="2"/>
    <n v="1760"/>
    <n v="2741"/>
    <n v="4"/>
    <n v="4"/>
    <n v="35.96"/>
    <n v="1"/>
    <n v="1"/>
    <n v="0"/>
    <x v="0"/>
    <s v="eBooks"/>
    <s v="eBooks"/>
  </r>
  <r>
    <x v="1"/>
    <x v="2"/>
    <n v="1762"/>
    <n v="2616"/>
    <n v="5"/>
    <n v="5"/>
    <n v="75.98"/>
    <n v="7"/>
    <n v="7"/>
    <n v="0"/>
    <x v="0"/>
    <s v="Blueprints"/>
    <s v="Blueprints"/>
  </r>
  <r>
    <x v="1"/>
    <x v="2"/>
    <n v="1781"/>
    <n v="2671"/>
    <n v="5"/>
    <n v="5"/>
    <n v="39"/>
    <n v="4"/>
    <n v="4"/>
    <n v="0"/>
    <x v="0"/>
    <s v="Training Videos"/>
    <s v="Training Videos"/>
  </r>
  <r>
    <x v="1"/>
    <x v="2"/>
    <n v="1790"/>
    <n v="2651"/>
    <n v="5"/>
    <n v="5"/>
    <n v="36"/>
    <n v="1"/>
    <n v="1"/>
    <n v="0"/>
    <x v="0"/>
    <s v="eBooks"/>
    <s v="eBooks"/>
  </r>
  <r>
    <x v="1"/>
    <x v="2"/>
    <n v="1792"/>
    <n v="2909"/>
    <n v="3"/>
    <n v="3"/>
    <n v="269.85000000000002"/>
    <n v="2"/>
    <n v="2"/>
    <n v="0"/>
    <x v="0"/>
    <s v="Blueprints"/>
    <s v="Blueprints"/>
  </r>
  <r>
    <x v="1"/>
    <x v="2"/>
    <n v="1795"/>
    <n v="2950"/>
    <n v="3"/>
    <n v="3"/>
    <n v="1365"/>
    <n v="3"/>
    <n v="3"/>
    <n v="0"/>
    <x v="0"/>
    <s v="Drone Kits"/>
    <s v="Drone Kits"/>
  </r>
  <r>
    <x v="1"/>
    <x v="2"/>
    <n v="1796"/>
    <n v="2629"/>
    <n v="5"/>
    <n v="5"/>
    <n v="1798"/>
    <n v="6"/>
    <n v="6"/>
    <n v="0"/>
    <x v="0"/>
    <s v="Drones"/>
    <s v="Drones"/>
  </r>
  <r>
    <x v="1"/>
    <x v="2"/>
    <n v="1804"/>
    <n v="2581"/>
    <n v="5"/>
    <n v="5"/>
    <n v="74.97"/>
    <n v="4"/>
    <n v="4"/>
    <n v="0"/>
    <x v="0"/>
    <s v="Robots"/>
    <s v="Robots"/>
  </r>
  <r>
    <x v="1"/>
    <x v="2"/>
    <n v="1811"/>
    <n v="2725"/>
    <n v="4"/>
    <n v="4"/>
    <n v="36"/>
    <n v="1"/>
    <n v="1"/>
    <n v="0"/>
    <x v="0"/>
    <s v="eBooks"/>
    <s v="eBooks"/>
  </r>
  <r>
    <x v="1"/>
    <x v="2"/>
    <n v="1812"/>
    <n v="2759"/>
    <n v="4"/>
    <n v="4"/>
    <n v="124.94999999999999"/>
    <n v="4"/>
    <n v="4"/>
    <n v="0"/>
    <x v="0"/>
    <s v="Blueprints"/>
    <s v="Blueprints"/>
  </r>
  <r>
    <x v="1"/>
    <x v="2"/>
    <n v="1813"/>
    <n v="2785"/>
    <n v="4"/>
    <n v="4"/>
    <n v="184.95000000000002"/>
    <n v="7"/>
    <n v="7"/>
    <n v="0"/>
    <x v="0"/>
    <s v="eBooks"/>
    <s v="eBooks"/>
  </r>
  <r>
    <x v="1"/>
    <x v="2"/>
    <n v="1815"/>
    <n v="2881"/>
    <n v="3"/>
    <n v="3"/>
    <n v="345"/>
    <n v="2"/>
    <n v="2"/>
    <n v="0"/>
    <x v="0"/>
    <s v="Training Videos"/>
    <s v="Training Videos"/>
  </r>
  <r>
    <x v="1"/>
    <x v="2"/>
    <n v="1819"/>
    <n v="2840"/>
    <n v="3"/>
    <n v="3"/>
    <n v="3596"/>
    <n v="6"/>
    <n v="6"/>
    <n v="0"/>
    <x v="0"/>
    <s v="Drone Kits"/>
    <s v="Drone Kits"/>
  </r>
  <r>
    <x v="1"/>
    <x v="2"/>
    <n v="1831"/>
    <n v="2815"/>
    <n v="4"/>
    <n v="4"/>
    <n v="28.99"/>
    <n v="7"/>
    <n v="7"/>
    <n v="0"/>
    <x v="0"/>
    <s v="Robots"/>
    <s v="Robots"/>
  </r>
  <r>
    <x v="1"/>
    <x v="2"/>
    <n v="1832"/>
    <n v="2915"/>
    <n v="3"/>
    <n v="3"/>
    <n v="67.959999999999994"/>
    <n v="4"/>
    <n v="4"/>
    <n v="0"/>
    <x v="0"/>
    <s v="Training Videos"/>
    <s v="Training Videos"/>
  </r>
  <r>
    <x v="1"/>
    <x v="2"/>
    <n v="1834"/>
    <n v="2593"/>
    <n v="5"/>
    <n v="5"/>
    <n v="36"/>
    <n v="1"/>
    <n v="1"/>
    <n v="0"/>
    <x v="0"/>
    <s v="eBooks"/>
    <s v="eBooks"/>
  </r>
  <r>
    <x v="1"/>
    <x v="2"/>
    <n v="1838"/>
    <n v="2817"/>
    <n v="4"/>
    <n v="4"/>
    <n v="500"/>
    <n v="3"/>
    <n v="3"/>
    <n v="0"/>
    <x v="0"/>
    <s v="Blueprints"/>
    <s v="Blueprints"/>
  </r>
  <r>
    <x v="1"/>
    <x v="2"/>
    <n v="1841"/>
    <n v="2713"/>
    <n v="4"/>
    <n v="4"/>
    <n v="1647"/>
    <n v="6"/>
    <n v="6"/>
    <n v="0"/>
    <x v="0"/>
    <s v="Drones"/>
    <s v="Drones"/>
  </r>
  <r>
    <x v="1"/>
    <x v="2"/>
    <n v="1842"/>
    <n v="2605"/>
    <n v="5"/>
    <n v="5"/>
    <n v="54.95"/>
    <n v="1"/>
    <n v="1"/>
    <n v="0"/>
    <x v="0"/>
    <s v="Robots"/>
    <s v="Robots"/>
  </r>
  <r>
    <x v="1"/>
    <x v="2"/>
    <n v="1848"/>
    <n v="2809"/>
    <n v="4"/>
    <n v="4"/>
    <n v="450"/>
    <n v="5"/>
    <n v="5"/>
    <n v="0"/>
    <x v="0"/>
    <s v="Blueprints"/>
    <s v="Blueprints"/>
  </r>
  <r>
    <x v="1"/>
    <x v="2"/>
    <n v="1849"/>
    <n v="2643"/>
    <n v="5"/>
    <n v="5"/>
    <n v="519.79999999999995"/>
    <n v="2"/>
    <n v="2"/>
    <n v="0"/>
    <x v="0"/>
    <s v="Robot Kits"/>
    <s v="Robot Kits"/>
  </r>
  <r>
    <x v="1"/>
    <x v="2"/>
    <n v="1851"/>
    <n v="2681"/>
    <n v="5"/>
    <n v="5"/>
    <n v="567"/>
    <n v="5"/>
    <n v="5"/>
    <n v="0"/>
    <x v="0"/>
    <s v="Drone Kits"/>
    <s v="Drone Kits"/>
  </r>
  <r>
    <x v="1"/>
    <x v="2"/>
    <n v="1853"/>
    <n v="2858"/>
    <n v="3"/>
    <n v="3"/>
    <n v="1368"/>
    <n v="6"/>
    <n v="6"/>
    <n v="0"/>
    <x v="0"/>
    <s v="Robot Kits"/>
    <s v="Robot Kits"/>
  </r>
  <r>
    <x v="1"/>
    <x v="2"/>
    <n v="1854"/>
    <n v="2952"/>
    <n v="3"/>
    <n v="3"/>
    <n v="1800"/>
    <n v="3"/>
    <n v="3"/>
    <n v="0"/>
    <x v="0"/>
    <s v="Robots"/>
    <s v="Robots"/>
  </r>
  <r>
    <x v="1"/>
    <x v="2"/>
    <n v="1855"/>
    <n v="2859"/>
    <n v="3"/>
    <n v="3"/>
    <n v="52.5"/>
    <n v="4"/>
    <n v="4"/>
    <n v="0"/>
    <x v="0"/>
    <s v="Drones"/>
    <s v="Drones"/>
  </r>
  <r>
    <x v="1"/>
    <x v="2"/>
    <n v="1856"/>
    <n v="2827"/>
    <n v="4"/>
    <n v="4"/>
    <n v="900"/>
    <n v="3"/>
    <n v="3"/>
    <n v="0"/>
    <x v="0"/>
    <s v="eBooks"/>
    <s v="eBooks"/>
  </r>
  <r>
    <x v="1"/>
    <x v="2"/>
    <n v="1863"/>
    <n v="2689"/>
    <n v="5"/>
    <n v="5"/>
    <n v="9.98"/>
    <n v="1"/>
    <n v="1"/>
    <n v="0"/>
    <x v="0"/>
    <s v="Drones"/>
    <s v="Drones"/>
  </r>
  <r>
    <x v="1"/>
    <x v="2"/>
    <n v="1864"/>
    <n v="2609"/>
    <n v="5"/>
    <n v="5"/>
    <n v="128.97"/>
    <n v="7"/>
    <n v="7"/>
    <n v="0"/>
    <x v="0"/>
    <s v="Blueprints"/>
    <s v="Blueprints"/>
  </r>
  <r>
    <x v="1"/>
    <x v="2"/>
    <n v="1865"/>
    <n v="2813"/>
    <n v="4"/>
    <n v="4"/>
    <n v="178"/>
    <n v="2"/>
    <n v="2"/>
    <n v="0"/>
    <x v="0"/>
    <s v="Training Videos"/>
    <s v="Training Videos"/>
  </r>
  <r>
    <x v="1"/>
    <x v="2"/>
    <n v="1867"/>
    <n v="2810"/>
    <n v="4"/>
    <n v="4"/>
    <n v="41.9"/>
    <n v="4"/>
    <n v="4"/>
    <n v="0"/>
    <x v="0"/>
    <s v="Drone Kits"/>
    <s v="Drone Kits"/>
  </r>
  <r>
    <x v="1"/>
    <x v="2"/>
    <n v="1872"/>
    <n v="2935"/>
    <n v="3"/>
    <n v="3"/>
    <n v="39.979999999999997"/>
    <n v="4"/>
    <n v="4"/>
    <n v="0"/>
    <x v="0"/>
    <s v="eBooks"/>
    <s v="eBooks"/>
  </r>
  <r>
    <x v="1"/>
    <x v="2"/>
    <n v="1876"/>
    <n v="2615"/>
    <n v="5"/>
    <n v="5"/>
    <n v="735"/>
    <n v="5"/>
    <n v="5"/>
    <n v="0"/>
    <x v="0"/>
    <s v="eBooks"/>
    <s v="eBooks"/>
  </r>
  <r>
    <x v="1"/>
    <x v="2"/>
    <n v="1878"/>
    <n v="2613"/>
    <n v="5"/>
    <n v="5"/>
    <n v="2396"/>
    <n v="6"/>
    <n v="6"/>
    <n v="0"/>
    <x v="0"/>
    <s v="Robot Kits"/>
    <s v="Robot Kits"/>
  </r>
  <r>
    <x v="1"/>
    <x v="2"/>
    <n v="1880"/>
    <n v="2927"/>
    <n v="3"/>
    <n v="3"/>
    <n v="1361.94"/>
    <n v="5"/>
    <n v="4"/>
    <n v="0"/>
    <x v="0"/>
    <s v="Robots"/>
    <s v="Robots"/>
  </r>
  <r>
    <x v="1"/>
    <x v="2"/>
    <n v="1890"/>
    <n v="2771"/>
    <n v="4"/>
    <n v="4"/>
    <n v="47.98"/>
    <n v="4"/>
    <n v="4"/>
    <n v="0"/>
    <x v="0"/>
    <s v="Robot Kits"/>
    <s v="eBooks"/>
  </r>
  <r>
    <x v="1"/>
    <x v="2"/>
    <n v="1897"/>
    <n v="2829"/>
    <n v="4"/>
    <n v="4"/>
    <n v="4495"/>
    <n v="6"/>
    <n v="6"/>
    <n v="0"/>
    <x v="0"/>
    <s v="eBooks"/>
    <s v="eBooks"/>
  </r>
  <r>
    <x v="1"/>
    <x v="2"/>
    <n v="1906"/>
    <n v="2720"/>
    <n v="4"/>
    <n v="4"/>
    <n v="24"/>
    <n v="1"/>
    <n v="1"/>
    <n v="0"/>
    <x v="0"/>
    <s v="Robots"/>
    <s v="Robots"/>
  </r>
  <r>
    <x v="1"/>
    <x v="2"/>
    <n v="1915"/>
    <n v="2569"/>
    <n v="5"/>
    <n v="5"/>
    <n v="428"/>
    <n v="5"/>
    <n v="5"/>
    <n v="0"/>
    <x v="0"/>
    <s v="Blueprints"/>
    <s v="Blueprints"/>
  </r>
  <r>
    <x v="1"/>
    <x v="2"/>
    <n v="1930"/>
    <n v="2591"/>
    <n v="5"/>
    <n v="5"/>
    <n v="378"/>
    <n v="5"/>
    <n v="5"/>
    <n v="0"/>
    <x v="0"/>
    <s v="Robot Kits"/>
    <s v="Robot Kits"/>
  </r>
  <r>
    <x v="1"/>
    <x v="2"/>
    <n v="1931"/>
    <n v="2913"/>
    <n v="3"/>
    <n v="3"/>
    <n v="14.99"/>
    <n v="4"/>
    <n v="4"/>
    <n v="0"/>
    <x v="0"/>
    <s v="Robot Kits"/>
    <s v="Robot Kits"/>
  </r>
  <r>
    <x v="1"/>
    <x v="2"/>
    <n v="1934"/>
    <n v="2853"/>
    <n v="3"/>
    <n v="3"/>
    <n v="1996"/>
    <n v="3"/>
    <n v="3"/>
    <n v="0"/>
    <x v="0"/>
    <s v="eBooks"/>
    <s v="eBooks"/>
  </r>
  <r>
    <x v="1"/>
    <x v="2"/>
    <n v="1935"/>
    <n v="2805"/>
    <n v="4"/>
    <n v="4"/>
    <n v="59.98"/>
    <n v="7"/>
    <n v="7"/>
    <n v="0"/>
    <x v="0"/>
    <s v="Drones"/>
    <s v="Drones"/>
  </r>
  <r>
    <x v="1"/>
    <x v="2"/>
    <n v="1940"/>
    <n v="2634"/>
    <n v="5"/>
    <n v="5"/>
    <n v="71.97"/>
    <n v="4"/>
    <n v="4"/>
    <n v="0"/>
    <x v="0"/>
    <s v="Training Videos"/>
    <s v="Training Videos"/>
  </r>
  <r>
    <x v="1"/>
    <x v="2"/>
    <n v="1942"/>
    <n v="2724"/>
    <n v="5"/>
    <n v="4"/>
    <n v="1768.5"/>
    <n v="4"/>
    <n v="2"/>
    <n v="0"/>
    <x v="0"/>
    <s v="eBooks"/>
    <s v="eBooks"/>
  </r>
  <r>
    <x v="1"/>
    <x v="2"/>
    <n v="1953"/>
    <n v="2590"/>
    <n v="5"/>
    <n v="5"/>
    <n v="221.94"/>
    <n v="7"/>
    <n v="7"/>
    <n v="1"/>
    <x v="0"/>
    <s v="eBooks"/>
    <s v="Drone Kits"/>
  </r>
  <r>
    <x v="1"/>
    <x v="2"/>
    <n v="1956"/>
    <n v="2656"/>
    <n v="5"/>
    <n v="5"/>
    <n v="3294"/>
    <n v="6"/>
    <n v="6"/>
    <n v="0"/>
    <x v="0"/>
    <s v="Training Videos"/>
    <s v="Training Videos"/>
  </r>
  <r>
    <x v="1"/>
    <x v="2"/>
    <n v="1957"/>
    <n v="2793"/>
    <n v="4"/>
    <n v="4"/>
    <n v="24.95"/>
    <n v="4"/>
    <n v="4"/>
    <n v="0"/>
    <x v="0"/>
    <s v="Robots"/>
    <s v="Robots"/>
  </r>
  <r>
    <x v="1"/>
    <x v="2"/>
    <n v="1968"/>
    <n v="2754"/>
    <n v="4"/>
    <n v="4"/>
    <n v="74.95"/>
    <n v="4"/>
    <n v="4"/>
    <n v="0"/>
    <x v="0"/>
    <s v="eBooks"/>
    <s v="eBooks"/>
  </r>
  <r>
    <x v="1"/>
    <x v="2"/>
    <n v="1974"/>
    <n v="2637"/>
    <n v="5"/>
    <n v="5"/>
    <n v="108"/>
    <n v="2"/>
    <n v="2"/>
    <n v="0"/>
    <x v="0"/>
    <s v="eBooks"/>
    <s v="eBooks"/>
  </r>
  <r>
    <x v="1"/>
    <x v="2"/>
    <n v="1977"/>
    <n v="2787"/>
    <n v="4"/>
    <n v="4"/>
    <n v="17.5"/>
    <n v="4"/>
    <n v="4"/>
    <n v="0"/>
    <x v="0"/>
    <s v="Drone Kits"/>
    <s v="Drone Kits"/>
  </r>
  <r>
    <x v="1"/>
    <x v="2"/>
    <n v="1981"/>
    <n v="2575"/>
    <n v="5"/>
    <n v="5"/>
    <n v="139.96"/>
    <n v="7"/>
    <n v="7"/>
    <n v="0"/>
    <x v="0"/>
    <s v="eBooks"/>
    <s v="eBooks"/>
  </r>
  <r>
    <x v="1"/>
    <x v="2"/>
    <n v="1997"/>
    <n v="2799"/>
    <n v="4"/>
    <n v="4"/>
    <n v="39.950000000000003"/>
    <n v="1"/>
    <n v="1"/>
    <n v="0"/>
    <x v="0"/>
    <s v="Training Videos"/>
    <s v="Training Videos"/>
  </r>
  <r>
    <x v="1"/>
    <x v="2"/>
    <n v="2000"/>
    <n v="2886"/>
    <n v="3"/>
    <n v="3"/>
    <n v="537"/>
    <n v="2"/>
    <n v="2"/>
    <n v="0"/>
    <x v="0"/>
    <s v="Blueprints"/>
    <s v="Blueprints"/>
  </r>
  <r>
    <x v="1"/>
    <x v="2"/>
    <n v="2009"/>
    <n v="2811"/>
    <n v="4"/>
    <n v="4"/>
    <n v="756"/>
    <n v="5"/>
    <n v="5"/>
    <n v="0"/>
    <x v="0"/>
    <s v="Drone Kits"/>
    <s v="Drone Kits"/>
  </r>
  <r>
    <x v="1"/>
    <x v="2"/>
    <n v="2024"/>
    <n v="2641"/>
    <n v="5"/>
    <n v="5"/>
    <n v="29.98"/>
    <n v="4"/>
    <n v="4"/>
    <n v="0"/>
    <x v="0"/>
    <s v="Robot Kits"/>
    <s v="Robot Kits"/>
  </r>
  <r>
    <x v="1"/>
    <x v="2"/>
    <n v="2025"/>
    <n v="2761"/>
    <n v="4"/>
    <n v="4"/>
    <n v="895"/>
    <n v="2"/>
    <n v="2"/>
    <n v="0"/>
    <x v="0"/>
    <s v="eBooks"/>
    <s v="eBooks"/>
  </r>
  <r>
    <x v="1"/>
    <x v="2"/>
    <n v="2032"/>
    <n v="2901"/>
    <n v="3"/>
    <n v="3"/>
    <n v="31"/>
    <n v="4"/>
    <n v="4"/>
    <n v="0"/>
    <x v="0"/>
    <s v="Drone Kits"/>
    <s v="Drone Kits"/>
  </r>
  <r>
    <x v="1"/>
    <x v="2"/>
    <n v="2034"/>
    <n v="2717"/>
    <n v="4"/>
    <n v="4"/>
    <n v="2250"/>
    <n v="3"/>
    <n v="3"/>
    <n v="0"/>
    <x v="0"/>
    <s v="eBooks"/>
    <s v="eBooks"/>
  </r>
  <r>
    <x v="1"/>
    <x v="2"/>
    <n v="2038"/>
    <n v="2660"/>
    <n v="5"/>
    <n v="5"/>
    <n v="149.94999999999999"/>
    <n v="7"/>
    <n v="7"/>
    <n v="0"/>
    <x v="0"/>
    <s v="Drones"/>
    <s v="Drones"/>
  </r>
  <r>
    <x v="1"/>
    <x v="2"/>
    <n v="2043"/>
    <n v="2563"/>
    <n v="5"/>
    <n v="5"/>
    <n v="36"/>
    <n v="1"/>
    <n v="1"/>
    <n v="0"/>
    <x v="0"/>
    <s v="Training Videos"/>
    <s v="Training Videos"/>
  </r>
  <r>
    <x v="1"/>
    <x v="2"/>
    <n v="2048"/>
    <n v="2677"/>
    <n v="5"/>
    <n v="5"/>
    <n v="1350"/>
    <n v="3"/>
    <n v="3"/>
    <n v="0"/>
    <x v="0"/>
    <s v="Blueprints"/>
    <s v="Blueprints"/>
  </r>
  <r>
    <x v="1"/>
    <x v="2"/>
    <n v="2051"/>
    <n v="2711"/>
    <n v="4"/>
    <n v="4"/>
    <n v="3495"/>
    <n v="6"/>
    <n v="6"/>
    <n v="0"/>
    <x v="0"/>
    <s v="Drones"/>
    <s v="Drones"/>
  </r>
  <r>
    <x v="1"/>
    <x v="2"/>
    <n v="2052"/>
    <n v="2874"/>
    <n v="3"/>
    <n v="3"/>
    <n v="2730"/>
    <n v="3"/>
    <n v="3"/>
    <n v="0"/>
    <x v="0"/>
    <s v="Robots"/>
    <s v="Robots"/>
  </r>
  <r>
    <x v="1"/>
    <x v="2"/>
    <n v="2055"/>
    <n v="2752"/>
    <n v="4"/>
    <n v="4"/>
    <n v="36"/>
    <n v="1"/>
    <n v="1"/>
    <n v="0"/>
    <x v="0"/>
    <s v="Drones"/>
    <s v="Drones"/>
  </r>
  <r>
    <x v="1"/>
    <x v="2"/>
    <n v="2064"/>
    <n v="2818"/>
    <n v="4"/>
    <n v="4"/>
    <n v="29.97"/>
    <n v="1"/>
    <n v="1"/>
    <n v="0"/>
    <x v="0"/>
    <s v="Blueprints"/>
    <s v="Blueprints"/>
  </r>
  <r>
    <x v="1"/>
    <x v="2"/>
    <n v="2066"/>
    <n v="2626"/>
    <n v="5"/>
    <n v="5"/>
    <n v="17.98"/>
    <n v="1"/>
    <n v="1"/>
    <n v="0"/>
    <x v="0"/>
    <s v="Blueprints"/>
    <s v="Blueprints"/>
  </r>
  <r>
    <x v="1"/>
    <x v="2"/>
    <n v="2068"/>
    <n v="2743"/>
    <n v="4"/>
    <n v="4"/>
    <n v="49.95"/>
    <n v="7"/>
    <n v="7"/>
    <n v="0"/>
    <x v="0"/>
    <s v="Blueprints"/>
    <s v="Blueprints"/>
  </r>
  <r>
    <x v="1"/>
    <x v="2"/>
    <n v="2073"/>
    <n v="2653"/>
    <n v="5"/>
    <n v="5"/>
    <n v="95.96"/>
    <n v="4"/>
    <n v="4"/>
    <n v="0"/>
    <x v="0"/>
    <s v="Training Videos"/>
    <s v="Training Videos"/>
  </r>
  <r>
    <x v="1"/>
    <x v="2"/>
    <n v="2079"/>
    <n v="2918"/>
    <n v="3"/>
    <n v="3"/>
    <n v="8.99"/>
    <n v="1"/>
    <n v="1"/>
    <n v="0"/>
    <x v="0"/>
    <s v="eBooks"/>
    <s v="eBooks"/>
  </r>
  <r>
    <x v="1"/>
    <x v="2"/>
    <n v="2091"/>
    <n v="2899"/>
    <n v="3"/>
    <n v="3"/>
    <n v="1070"/>
    <n v="5"/>
    <n v="5"/>
    <n v="0"/>
    <x v="0"/>
    <s v="Blueprints"/>
    <s v="Blueprints"/>
  </r>
  <r>
    <x v="1"/>
    <x v="2"/>
    <n v="2092"/>
    <n v="2821"/>
    <n v="4"/>
    <n v="4"/>
    <n v="149.69999999999999"/>
    <n v="4"/>
    <n v="4"/>
    <n v="0"/>
    <x v="0"/>
    <s v="Robot Kits"/>
    <s v="Robot Kits"/>
  </r>
  <r>
    <x v="1"/>
    <x v="2"/>
    <n v="2105"/>
    <n v="2726"/>
    <n v="4"/>
    <n v="4"/>
    <n v="668"/>
    <n v="2"/>
    <n v="2"/>
    <n v="0"/>
    <x v="0"/>
    <s v="eBooks"/>
    <s v="eBooks"/>
  </r>
  <r>
    <x v="1"/>
    <x v="2"/>
    <n v="2108"/>
    <n v="2683"/>
    <n v="5"/>
    <n v="5"/>
    <n v="65.94"/>
    <n v="1"/>
    <n v="1"/>
    <n v="0"/>
    <x v="0"/>
    <s v="Drone Kits"/>
    <s v="Drone Kits"/>
  </r>
  <r>
    <x v="1"/>
    <x v="2"/>
    <n v="2116"/>
    <n v="2784"/>
    <n v="4"/>
    <n v="4"/>
    <n v="196"/>
    <n v="7"/>
    <n v="7"/>
    <n v="0"/>
    <x v="0"/>
    <s v="Blueprints"/>
    <s v="Blueprints"/>
  </r>
  <r>
    <x v="1"/>
    <x v="2"/>
    <n v="2119"/>
    <n v="2691"/>
    <n v="5"/>
    <n v="5"/>
    <n v="43.96"/>
    <n v="1"/>
    <n v="1"/>
    <n v="0"/>
    <x v="0"/>
    <s v="Training Videos"/>
    <s v="Training Videos"/>
  </r>
  <r>
    <x v="1"/>
    <x v="3"/>
    <n v="1"/>
    <n v="3144"/>
    <n v="1"/>
    <n v="1"/>
    <n v="44.95"/>
    <n v="1"/>
    <n v="1"/>
    <n v="0"/>
    <x v="0"/>
    <s v="Blueprints"/>
    <s v="Blueprints"/>
  </r>
  <r>
    <x v="1"/>
    <x v="3"/>
    <n v="5"/>
    <n v="3340"/>
    <n v="1"/>
    <n v="1"/>
    <n v="31"/>
    <n v="4"/>
    <n v="4"/>
    <n v="0"/>
    <x v="0"/>
    <s v="Blueprints"/>
    <s v="Blueprints"/>
  </r>
  <r>
    <x v="1"/>
    <x v="3"/>
    <n v="9"/>
    <n v="3055"/>
    <n v="2"/>
    <n v="2"/>
    <n v="7280"/>
    <n v="3"/>
    <n v="3"/>
    <n v="0"/>
    <x v="0"/>
    <s v="eBooks"/>
    <s v="eBooks"/>
  </r>
  <r>
    <x v="1"/>
    <x v="3"/>
    <n v="13"/>
    <n v="3205"/>
    <n v="1"/>
    <n v="1"/>
    <n v="1000"/>
    <n v="3"/>
    <n v="3"/>
    <n v="0"/>
    <x v="0"/>
    <s v="Drones"/>
    <s v="Drones"/>
  </r>
  <r>
    <x v="1"/>
    <x v="3"/>
    <n v="18"/>
    <n v="3156"/>
    <n v="1"/>
    <n v="1"/>
    <n v="74.97"/>
    <n v="4"/>
    <n v="4"/>
    <n v="0"/>
    <x v="0"/>
    <s v="Drones"/>
    <s v="Drones"/>
  </r>
  <r>
    <x v="1"/>
    <x v="3"/>
    <n v="27"/>
    <n v="3326"/>
    <n v="0"/>
    <n v="0"/>
    <n v="1197"/>
    <n v="3"/>
    <n v="3"/>
    <n v="0"/>
    <x v="0"/>
    <s v="eBooks"/>
    <s v="eBooks"/>
  </r>
  <r>
    <x v="1"/>
    <x v="3"/>
    <n v="30"/>
    <n v="3011"/>
    <n v="2"/>
    <n v="2"/>
    <n v="1996"/>
    <n v="3"/>
    <n v="3"/>
    <n v="0"/>
    <x v="0"/>
    <s v="Drones"/>
    <s v="Drones"/>
  </r>
  <r>
    <x v="1"/>
    <x v="3"/>
    <n v="33"/>
    <n v="3076"/>
    <n v="1"/>
    <n v="1"/>
    <n v="47.96"/>
    <n v="1"/>
    <n v="1"/>
    <n v="0"/>
    <x v="0"/>
    <s v="Drones"/>
    <s v="Drones"/>
  </r>
  <r>
    <x v="1"/>
    <x v="3"/>
    <n v="35"/>
    <n v="3060"/>
    <n v="2"/>
    <n v="2"/>
    <n v="500"/>
    <n v="3"/>
    <n v="3"/>
    <n v="0"/>
    <x v="0"/>
    <s v="Blueprints"/>
    <s v="Blueprints"/>
  </r>
  <r>
    <x v="1"/>
    <x v="3"/>
    <n v="36"/>
    <n v="3145"/>
    <n v="1"/>
    <n v="1"/>
    <n v="299.70000000000005"/>
    <n v="7"/>
    <n v="7"/>
    <n v="0"/>
    <x v="0"/>
    <s v="Drones"/>
    <s v="Drones"/>
  </r>
  <r>
    <x v="1"/>
    <x v="3"/>
    <n v="61"/>
    <n v="3050"/>
    <n v="2"/>
    <n v="2"/>
    <n v="1497"/>
    <n v="3"/>
    <n v="3"/>
    <n v="0"/>
    <x v="0"/>
    <s v="Training Videos"/>
    <s v="Training Videos"/>
  </r>
  <r>
    <x v="1"/>
    <x v="3"/>
    <n v="63"/>
    <n v="3067"/>
    <n v="2"/>
    <n v="2"/>
    <n v="500"/>
    <n v="3"/>
    <n v="3"/>
    <n v="0"/>
    <x v="0"/>
    <s v="Drones"/>
    <s v="Drones"/>
  </r>
  <r>
    <x v="1"/>
    <x v="3"/>
    <n v="73"/>
    <n v="3213"/>
    <n v="0"/>
    <n v="0"/>
    <n v="1000"/>
    <n v="3"/>
    <n v="3"/>
    <n v="0"/>
    <x v="0"/>
    <s v="Drones"/>
    <s v="Drones"/>
  </r>
  <r>
    <x v="1"/>
    <x v="3"/>
    <n v="78"/>
    <n v="3287"/>
    <n v="0"/>
    <n v="0"/>
    <n v="414"/>
    <n v="2"/>
    <n v="2"/>
    <n v="0"/>
    <x v="0"/>
    <s v="Drones"/>
    <s v="Drones"/>
  </r>
  <r>
    <x v="1"/>
    <x v="3"/>
    <n v="81"/>
    <n v="2982"/>
    <n v="2"/>
    <n v="2"/>
    <n v="1070"/>
    <n v="5"/>
    <n v="5"/>
    <n v="0"/>
    <x v="0"/>
    <s v="Drone Kits"/>
    <s v="Drone Kits"/>
  </r>
  <r>
    <x v="1"/>
    <x v="3"/>
    <n v="83"/>
    <n v="3179"/>
    <n v="1"/>
    <n v="1"/>
    <n v="500"/>
    <n v="3"/>
    <n v="3"/>
    <n v="0"/>
    <x v="0"/>
    <s v="Robot Kits"/>
    <s v="Robot Kits"/>
  </r>
  <r>
    <x v="1"/>
    <x v="3"/>
    <n v="92"/>
    <n v="3103"/>
    <n v="1"/>
    <n v="1"/>
    <n v="500"/>
    <n v="3"/>
    <n v="3"/>
    <n v="0"/>
    <x v="0"/>
    <s v="Drones"/>
    <s v="Drones"/>
  </r>
  <r>
    <x v="1"/>
    <x v="3"/>
    <n v="95"/>
    <n v="3083"/>
    <n v="1"/>
    <n v="1"/>
    <n v="299.70000000000005"/>
    <n v="7"/>
    <n v="7"/>
    <n v="0"/>
    <x v="0"/>
    <s v="Drones"/>
    <s v="Drones"/>
  </r>
  <r>
    <x v="1"/>
    <x v="3"/>
    <n v="104"/>
    <n v="3016"/>
    <n v="2"/>
    <n v="2"/>
    <n v="49.9"/>
    <n v="4"/>
    <n v="4"/>
    <n v="0"/>
    <x v="0"/>
    <s v="Training Videos"/>
    <s v="Training Videos"/>
  </r>
  <r>
    <x v="1"/>
    <x v="3"/>
    <n v="112"/>
    <n v="2956"/>
    <n v="2"/>
    <n v="2"/>
    <n v="1996"/>
    <n v="3"/>
    <n v="3"/>
    <n v="0"/>
    <x v="0"/>
    <s v="eBooks"/>
    <s v="eBooks"/>
  </r>
  <r>
    <x v="1"/>
    <x v="3"/>
    <n v="118"/>
    <n v="3257"/>
    <n v="0"/>
    <n v="0"/>
    <n v="756"/>
    <n v="5"/>
    <n v="5"/>
    <n v="0"/>
    <x v="0"/>
    <s v="Drones"/>
    <s v="Drones"/>
  </r>
  <r>
    <x v="1"/>
    <x v="3"/>
    <n v="125"/>
    <n v="3008"/>
    <n v="2"/>
    <n v="2"/>
    <n v="55"/>
    <n v="7"/>
    <n v="7"/>
    <n v="0"/>
    <x v="0"/>
    <s v="Robot Kits"/>
    <s v="Robot Kits"/>
  </r>
  <r>
    <x v="1"/>
    <x v="3"/>
    <n v="136"/>
    <n v="3061"/>
    <n v="2"/>
    <n v="2"/>
    <n v="149.85000000000002"/>
    <n v="7"/>
    <n v="7"/>
    <n v="0"/>
    <x v="0"/>
    <s v="Training Videos"/>
    <s v="Training Videos"/>
  </r>
  <r>
    <x v="1"/>
    <x v="3"/>
    <n v="141"/>
    <n v="3135"/>
    <n v="1"/>
    <n v="1"/>
    <n v="105"/>
    <n v="4"/>
    <n v="4"/>
    <n v="0"/>
    <x v="0"/>
    <s v="Training Videos"/>
    <s v="Training Videos"/>
  </r>
  <r>
    <x v="1"/>
    <x v="3"/>
    <n v="142"/>
    <n v="3243"/>
    <n v="0"/>
    <n v="0"/>
    <n v="58.5"/>
    <n v="4"/>
    <n v="4"/>
    <n v="0"/>
    <x v="0"/>
    <s v="eBooks"/>
    <s v="eBooks"/>
  </r>
  <r>
    <x v="1"/>
    <x v="3"/>
    <n v="147"/>
    <n v="3137"/>
    <n v="1"/>
    <n v="1"/>
    <n v="82.5"/>
    <n v="7"/>
    <n v="7"/>
    <n v="0"/>
    <x v="0"/>
    <s v="eBooks"/>
    <s v="eBooks"/>
  </r>
  <r>
    <x v="1"/>
    <x v="3"/>
    <n v="161"/>
    <n v="3207"/>
    <n v="1"/>
    <n v="1"/>
    <n v="14.99"/>
    <n v="4"/>
    <n v="4"/>
    <n v="0"/>
    <x v="0"/>
    <s v="Training Videos"/>
    <s v="Training Videos"/>
  </r>
  <r>
    <x v="1"/>
    <x v="3"/>
    <n v="165"/>
    <n v="2983"/>
    <n v="2"/>
    <n v="2"/>
    <n v="26.97"/>
    <n v="1"/>
    <n v="1"/>
    <n v="0"/>
    <x v="0"/>
    <s v="eBooks"/>
    <s v="eBooks"/>
  </r>
  <r>
    <x v="1"/>
    <x v="3"/>
    <n v="170"/>
    <n v="3299"/>
    <n v="0"/>
    <n v="0"/>
    <n v="60"/>
    <n v="1"/>
    <n v="1"/>
    <n v="0"/>
    <x v="0"/>
    <s v="Blueprints"/>
    <s v="Blueprints"/>
  </r>
  <r>
    <x v="1"/>
    <x v="3"/>
    <n v="176"/>
    <n v="2976"/>
    <n v="2"/>
    <n v="2"/>
    <n v="28.99"/>
    <n v="7"/>
    <n v="7"/>
    <n v="0"/>
    <x v="0"/>
    <s v="Blueprints"/>
    <s v="Blueprints"/>
  </r>
  <r>
    <x v="1"/>
    <x v="3"/>
    <n v="194"/>
    <n v="3312"/>
    <n v="0"/>
    <n v="0"/>
    <n v="23.98"/>
    <n v="1"/>
    <n v="1"/>
    <n v="0"/>
    <x v="0"/>
    <s v="Training Videos"/>
    <s v="Training Videos"/>
  </r>
  <r>
    <x v="1"/>
    <x v="3"/>
    <n v="206"/>
    <n v="3118"/>
    <n v="2"/>
    <n v="1"/>
    <n v="919.52"/>
    <n v="4"/>
    <n v="2"/>
    <n v="0"/>
    <x v="0"/>
    <s v="Blueprints"/>
    <s v="Blueprints"/>
  </r>
  <r>
    <x v="1"/>
    <x v="3"/>
    <n v="209"/>
    <n v="3208"/>
    <n v="1"/>
    <n v="1"/>
    <n v="1074"/>
    <n v="2"/>
    <n v="2"/>
    <n v="1"/>
    <x v="0"/>
    <s v="eBooks"/>
    <s v="Drone Kits"/>
  </r>
  <r>
    <x v="1"/>
    <x v="3"/>
    <n v="224"/>
    <n v="2957"/>
    <n v="2"/>
    <n v="2"/>
    <n v="668"/>
    <n v="2"/>
    <n v="2"/>
    <n v="0"/>
    <x v="0"/>
    <s v="Drone Kits"/>
    <s v="Drone Kits"/>
  </r>
  <r>
    <x v="1"/>
    <x v="3"/>
    <n v="239"/>
    <n v="2993"/>
    <n v="2"/>
    <n v="2"/>
    <n v="89.9"/>
    <n v="7"/>
    <n v="7"/>
    <n v="0"/>
    <x v="0"/>
    <s v="Drone Kits"/>
    <s v="Drone Kits"/>
  </r>
  <r>
    <x v="1"/>
    <x v="3"/>
    <n v="247"/>
    <n v="3218"/>
    <n v="0"/>
    <n v="0"/>
    <n v="50.97"/>
    <n v="4"/>
    <n v="4"/>
    <n v="0"/>
    <x v="0"/>
    <s v="Training Videos"/>
    <s v="Training Videos"/>
  </r>
  <r>
    <x v="1"/>
    <x v="3"/>
    <n v="254"/>
    <n v="2970"/>
    <n v="2"/>
    <n v="2"/>
    <n v="210"/>
    <n v="4"/>
    <n v="4"/>
    <n v="0"/>
    <x v="0"/>
    <s v="eBooks"/>
    <s v="eBooks"/>
  </r>
  <r>
    <x v="1"/>
    <x v="3"/>
    <n v="255"/>
    <n v="2989"/>
    <n v="2"/>
    <n v="2"/>
    <n v="1125"/>
    <n v="5"/>
    <n v="5"/>
    <n v="0"/>
    <x v="0"/>
    <s v="eBooks"/>
    <s v="eBooks"/>
  </r>
  <r>
    <x v="1"/>
    <x v="3"/>
    <n v="256"/>
    <n v="3266"/>
    <n v="0"/>
    <n v="0"/>
    <n v="51.96"/>
    <n v="4"/>
    <n v="4"/>
    <n v="0"/>
    <x v="0"/>
    <s v="Robot Kits"/>
    <s v="Robot Kits"/>
  </r>
  <r>
    <x v="1"/>
    <x v="3"/>
    <n v="258"/>
    <n v="3187"/>
    <n v="1"/>
    <n v="1"/>
    <n v="171.96"/>
    <n v="7"/>
    <n v="7"/>
    <n v="0"/>
    <x v="0"/>
    <s v="eBooks"/>
    <s v="eBooks"/>
  </r>
  <r>
    <x v="1"/>
    <x v="3"/>
    <n v="260"/>
    <n v="3275"/>
    <n v="0"/>
    <n v="0"/>
    <n v="99.96"/>
    <n v="4"/>
    <n v="4"/>
    <n v="0"/>
    <x v="0"/>
    <s v="Training Videos"/>
    <s v="Training Videos"/>
  </r>
  <r>
    <x v="1"/>
    <x v="3"/>
    <n v="267"/>
    <n v="3110"/>
    <n v="1"/>
    <n v="1"/>
    <n v="2649"/>
    <n v="6"/>
    <n v="6"/>
    <n v="0"/>
    <x v="0"/>
    <s v="eBooks"/>
    <s v="eBooks"/>
  </r>
  <r>
    <x v="1"/>
    <x v="3"/>
    <n v="269"/>
    <n v="3036"/>
    <n v="2"/>
    <n v="2"/>
    <n v="89.95"/>
    <n v="2"/>
    <n v="2"/>
    <n v="0"/>
    <x v="0"/>
    <s v="Robots"/>
    <s v="Robots"/>
  </r>
  <r>
    <x v="1"/>
    <x v="3"/>
    <n v="283"/>
    <n v="3089"/>
    <n v="1"/>
    <n v="1"/>
    <n v="399"/>
    <n v="3"/>
    <n v="3"/>
    <n v="0"/>
    <x v="0"/>
    <s v="Drone Kits"/>
    <s v="Drone Kits"/>
  </r>
  <r>
    <x v="1"/>
    <x v="3"/>
    <n v="290"/>
    <n v="3022"/>
    <n v="2"/>
    <n v="2"/>
    <n v="89.97"/>
    <n v="7"/>
    <n v="7"/>
    <n v="0"/>
    <x v="0"/>
    <s v="Drones"/>
    <s v="Drones"/>
  </r>
  <r>
    <x v="1"/>
    <x v="3"/>
    <n v="301"/>
    <n v="2964"/>
    <n v="2"/>
    <n v="2"/>
    <n v="750"/>
    <n v="3"/>
    <n v="3"/>
    <n v="0"/>
    <x v="0"/>
    <s v="Training Videos"/>
    <s v="Training Videos"/>
  </r>
  <r>
    <x v="1"/>
    <x v="3"/>
    <n v="305"/>
    <n v="3045"/>
    <n v="2"/>
    <n v="2"/>
    <n v="98"/>
    <n v="7"/>
    <n v="7"/>
    <n v="0"/>
    <x v="0"/>
    <s v="Drones"/>
    <s v="Drones"/>
  </r>
  <r>
    <x v="1"/>
    <x v="3"/>
    <n v="308"/>
    <n v="3210"/>
    <n v="0"/>
    <n v="0"/>
    <n v="144.94999999999999"/>
    <n v="7"/>
    <n v="7"/>
    <n v="0"/>
    <x v="0"/>
    <s v="Training Videos"/>
    <s v="Training Videos"/>
  </r>
  <r>
    <x v="1"/>
    <x v="3"/>
    <n v="317"/>
    <n v="3279"/>
    <n v="1"/>
    <n v="0"/>
    <n v="2201.8500000000004"/>
    <n v="7"/>
    <n v="6"/>
    <n v="0"/>
    <x v="0"/>
    <s v="Training Videos"/>
    <s v="Training Videos"/>
  </r>
  <r>
    <x v="1"/>
    <x v="3"/>
    <n v="321"/>
    <n v="3270"/>
    <n v="0"/>
    <n v="0"/>
    <n v="27.5"/>
    <n v="7"/>
    <n v="7"/>
    <n v="1"/>
    <x v="0"/>
    <s v="Training Videos"/>
    <s v="Robots"/>
  </r>
  <r>
    <x v="1"/>
    <x v="3"/>
    <n v="322"/>
    <n v="3200"/>
    <n v="1"/>
    <n v="1"/>
    <n v="649.75"/>
    <n v="2"/>
    <n v="2"/>
    <n v="0"/>
    <x v="0"/>
    <s v="Training Videos"/>
    <s v="Training Videos"/>
  </r>
  <r>
    <x v="1"/>
    <x v="3"/>
    <n v="331"/>
    <n v="3033"/>
    <n v="2"/>
    <n v="2"/>
    <n v="119.94999999999999"/>
    <n v="4"/>
    <n v="4"/>
    <n v="0"/>
    <x v="0"/>
    <s v="Drone Kits"/>
    <s v="Drone Kits"/>
  </r>
  <r>
    <x v="1"/>
    <x v="3"/>
    <n v="335"/>
    <n v="3244"/>
    <n v="0"/>
    <n v="0"/>
    <n v="2052"/>
    <n v="6"/>
    <n v="6"/>
    <n v="0"/>
    <x v="0"/>
    <s v="eBooks"/>
    <s v="eBooks"/>
  </r>
  <r>
    <x v="1"/>
    <x v="3"/>
    <n v="347"/>
    <n v="3062"/>
    <n v="2"/>
    <n v="2"/>
    <n v="49"/>
    <n v="7"/>
    <n v="7"/>
    <n v="0"/>
    <x v="0"/>
    <s v="Robots"/>
    <s v="Robots"/>
  </r>
  <r>
    <x v="1"/>
    <x v="3"/>
    <n v="358"/>
    <n v="3263"/>
    <n v="0"/>
    <n v="0"/>
    <n v="27.5"/>
    <n v="7"/>
    <n v="7"/>
    <n v="0"/>
    <x v="0"/>
    <s v="Training Videos"/>
    <s v="Training Videos"/>
  </r>
  <r>
    <x v="1"/>
    <x v="3"/>
    <n v="365"/>
    <n v="3307"/>
    <n v="0"/>
    <n v="0"/>
    <n v="2208"/>
    <n v="5"/>
    <n v="2"/>
    <n v="0"/>
    <x v="0"/>
    <s v="Training Videos"/>
    <s v="Training Videos"/>
  </r>
  <r>
    <x v="1"/>
    <x v="3"/>
    <n v="371"/>
    <n v="3147"/>
    <n v="1"/>
    <n v="1"/>
    <n v="567"/>
    <n v="5"/>
    <n v="5"/>
    <n v="0"/>
    <x v="0"/>
    <s v="Robot Kits"/>
    <s v="Drone Kits"/>
  </r>
  <r>
    <x v="1"/>
    <x v="3"/>
    <n v="374"/>
    <n v="3169"/>
    <n v="1"/>
    <n v="1"/>
    <n v="47.96"/>
    <n v="1"/>
    <n v="1"/>
    <n v="0"/>
    <x v="0"/>
    <s v="Robot Kits"/>
    <s v="Robot Kits"/>
  </r>
  <r>
    <x v="1"/>
    <x v="3"/>
    <n v="379"/>
    <n v="3158"/>
    <n v="1"/>
    <n v="1"/>
    <n v="19.98"/>
    <n v="1"/>
    <n v="1"/>
    <n v="0"/>
    <x v="0"/>
    <s v="Blueprints"/>
    <s v="Blueprints"/>
  </r>
  <r>
    <x v="1"/>
    <x v="3"/>
    <n v="385"/>
    <n v="3109"/>
    <n v="1"/>
    <n v="1"/>
    <n v="97.5"/>
    <n v="4"/>
    <n v="4"/>
    <n v="0"/>
    <x v="0"/>
    <s v="Blueprints"/>
    <s v="Blueprints"/>
  </r>
  <r>
    <x v="1"/>
    <x v="3"/>
    <n v="399"/>
    <n v="3226"/>
    <n v="0"/>
    <n v="0"/>
    <n v="104.97"/>
    <n v="7"/>
    <n v="7"/>
    <n v="0"/>
    <x v="0"/>
    <s v="eBooks"/>
    <s v="eBooks"/>
  </r>
  <r>
    <x v="1"/>
    <x v="3"/>
    <n v="408"/>
    <n v="3021"/>
    <n v="2"/>
    <n v="2"/>
    <n v="39.96"/>
    <n v="1"/>
    <n v="1"/>
    <n v="0"/>
    <x v="0"/>
    <s v="Training Videos"/>
    <s v="Training Videos"/>
  </r>
  <r>
    <x v="1"/>
    <x v="3"/>
    <n v="410"/>
    <n v="3335"/>
    <n v="0"/>
    <n v="0"/>
    <n v="89.9"/>
    <n v="7"/>
    <n v="7"/>
    <n v="0"/>
    <x v="0"/>
    <s v="Blueprints"/>
    <s v="Blueprints"/>
  </r>
  <r>
    <x v="1"/>
    <x v="3"/>
    <n v="419"/>
    <n v="3324"/>
    <n v="0"/>
    <n v="0"/>
    <n v="176.85000000000002"/>
    <n v="2"/>
    <n v="2"/>
    <n v="0"/>
    <x v="0"/>
    <s v="Training Videos"/>
    <s v="Training Videos"/>
  </r>
  <r>
    <x v="1"/>
    <x v="3"/>
    <n v="437"/>
    <n v="3171"/>
    <n v="1"/>
    <n v="1"/>
    <n v="4495"/>
    <n v="6"/>
    <n v="6"/>
    <n v="0"/>
    <x v="0"/>
    <s v="Drone Kits"/>
    <s v="Drone Kits"/>
  </r>
  <r>
    <x v="1"/>
    <x v="3"/>
    <n v="439"/>
    <n v="3172"/>
    <n v="1"/>
    <n v="1"/>
    <n v="54.95"/>
    <n v="1"/>
    <n v="1"/>
    <n v="0"/>
    <x v="0"/>
    <s v="Robots"/>
    <s v="Robots"/>
  </r>
  <r>
    <x v="1"/>
    <x v="3"/>
    <n v="443"/>
    <n v="3262"/>
    <n v="0"/>
    <n v="0"/>
    <n v="1647"/>
    <n v="6"/>
    <n v="6"/>
    <n v="0"/>
    <x v="0"/>
    <s v="Blueprints"/>
    <s v="Blueprints"/>
  </r>
  <r>
    <x v="1"/>
    <x v="3"/>
    <n v="451"/>
    <n v="3138"/>
    <n v="1"/>
    <n v="1"/>
    <n v="1134"/>
    <n v="5"/>
    <n v="5"/>
    <n v="0"/>
    <x v="0"/>
    <s v="Robots"/>
    <s v="Robots"/>
  </r>
  <r>
    <x v="1"/>
    <x v="3"/>
    <n v="454"/>
    <n v="3259"/>
    <n v="0"/>
    <n v="0"/>
    <n v="128.97"/>
    <n v="7"/>
    <n v="7"/>
    <n v="0"/>
    <x v="0"/>
    <s v="Robot Kits"/>
    <s v="Robot Kits"/>
  </r>
  <r>
    <x v="1"/>
    <x v="3"/>
    <n v="463"/>
    <n v="3241"/>
    <n v="0"/>
    <n v="0"/>
    <n v="1398"/>
    <n v="6"/>
    <n v="6"/>
    <n v="0"/>
    <x v="0"/>
    <s v="Training Videos"/>
    <s v="Training Videos"/>
  </r>
  <r>
    <x v="1"/>
    <x v="3"/>
    <n v="468"/>
    <n v="3197"/>
    <n v="1"/>
    <n v="1"/>
    <n v="75.98"/>
    <n v="7"/>
    <n v="7"/>
    <n v="0"/>
    <x v="0"/>
    <s v="Robots"/>
    <s v="Robots"/>
  </r>
  <r>
    <x v="1"/>
    <x v="3"/>
    <n v="469"/>
    <n v="3217"/>
    <n v="0"/>
    <n v="0"/>
    <n v="17.98"/>
    <n v="1"/>
    <n v="1"/>
    <n v="0"/>
    <x v="0"/>
    <s v="Training Videos"/>
    <s v="Training Videos"/>
  </r>
  <r>
    <x v="1"/>
    <x v="3"/>
    <n v="470"/>
    <n v="3040"/>
    <n v="2"/>
    <n v="2"/>
    <n v="21.98"/>
    <n v="1"/>
    <n v="1"/>
    <n v="0"/>
    <x v="0"/>
    <s v="Blueprints"/>
    <s v="Blueprints"/>
  </r>
  <r>
    <x v="1"/>
    <x v="3"/>
    <n v="471"/>
    <n v="3206"/>
    <n v="1"/>
    <n v="1"/>
    <n v="357"/>
    <n v="2"/>
    <n v="2"/>
    <n v="0"/>
    <x v="0"/>
    <s v="Blueprints"/>
    <s v="Blueprints"/>
  </r>
  <r>
    <x v="1"/>
    <x v="3"/>
    <n v="472"/>
    <n v="3112"/>
    <n v="1"/>
    <n v="1"/>
    <n v="945"/>
    <n v="5"/>
    <n v="5"/>
    <n v="0"/>
    <x v="0"/>
    <s v="Drone Kits"/>
    <s v="Drone Kits"/>
  </r>
  <r>
    <x v="1"/>
    <x v="3"/>
    <n v="475"/>
    <n v="3037"/>
    <n v="2"/>
    <n v="2"/>
    <n v="900"/>
    <n v="5"/>
    <n v="5"/>
    <n v="0"/>
    <x v="0"/>
    <s v="Robot Kits"/>
    <s v="Robot Kits"/>
  </r>
  <r>
    <x v="1"/>
    <x v="3"/>
    <n v="481"/>
    <n v="2955"/>
    <n v="2"/>
    <n v="2"/>
    <n v="147.96"/>
    <n v="7"/>
    <n v="7"/>
    <n v="0"/>
    <x v="0"/>
    <s v="Robot Kits"/>
    <s v="Robot Kits"/>
  </r>
  <r>
    <x v="1"/>
    <x v="3"/>
    <n v="496"/>
    <n v="3318"/>
    <n v="2"/>
    <n v="0"/>
    <n v="5687.91"/>
    <n v="6"/>
    <n v="2"/>
    <n v="0"/>
    <x v="0"/>
    <s v="Training Videos"/>
    <s v="Training Videos"/>
  </r>
  <r>
    <x v="1"/>
    <x v="3"/>
    <n v="502"/>
    <n v="3140"/>
    <n v="1"/>
    <n v="1"/>
    <n v="1098"/>
    <n v="6"/>
    <n v="6"/>
    <n v="2"/>
    <x v="0"/>
    <s v="Robots"/>
    <s v="Drone Kits"/>
  </r>
  <r>
    <x v="1"/>
    <x v="3"/>
    <n v="504"/>
    <n v="3066"/>
    <n v="2"/>
    <n v="2"/>
    <n v="567"/>
    <n v="5"/>
    <n v="5"/>
    <n v="0"/>
    <x v="0"/>
    <s v="Robots"/>
    <s v="Robots"/>
  </r>
  <r>
    <x v="1"/>
    <x v="3"/>
    <n v="514"/>
    <n v="3073"/>
    <n v="2"/>
    <n v="2"/>
    <n v="1800"/>
    <n v="3"/>
    <n v="3"/>
    <n v="0"/>
    <x v="0"/>
    <s v="Robot Kits"/>
    <s v="Robot Kits"/>
  </r>
  <r>
    <x v="1"/>
    <x v="3"/>
    <n v="520"/>
    <n v="3336"/>
    <n v="0"/>
    <n v="0"/>
    <n v="2995"/>
    <n v="6"/>
    <n v="6"/>
    <n v="0"/>
    <x v="0"/>
    <s v="Drones"/>
    <s v="Drones"/>
  </r>
  <r>
    <x v="1"/>
    <x v="3"/>
    <n v="528"/>
    <n v="3010"/>
    <n v="2"/>
    <n v="2"/>
    <n v="74.97"/>
    <n v="4"/>
    <n v="4"/>
    <n v="0"/>
    <x v="0"/>
    <s v="Robots"/>
    <s v="Robots"/>
  </r>
  <r>
    <x v="1"/>
    <x v="3"/>
    <n v="533"/>
    <n v="3261"/>
    <n v="0"/>
    <n v="0"/>
    <n v="95.96"/>
    <n v="4"/>
    <n v="4"/>
    <n v="0"/>
    <x v="0"/>
    <s v="eBooks"/>
    <s v="eBooks"/>
  </r>
  <r>
    <x v="1"/>
    <x v="3"/>
    <n v="543"/>
    <n v="2975"/>
    <n v="2"/>
    <n v="2"/>
    <n v="47.96"/>
    <n v="1"/>
    <n v="1"/>
    <n v="0"/>
    <x v="0"/>
    <s v="eBooks"/>
    <s v="eBooks"/>
  </r>
  <r>
    <x v="1"/>
    <x v="3"/>
    <n v="545"/>
    <n v="3078"/>
    <n v="1"/>
    <n v="1"/>
    <n v="1000"/>
    <n v="3"/>
    <n v="3"/>
    <n v="0"/>
    <x v="0"/>
    <s v="Blueprints"/>
    <s v="Blueprints"/>
  </r>
  <r>
    <x v="1"/>
    <x v="3"/>
    <n v="558"/>
    <n v="3087"/>
    <n v="1"/>
    <n v="1"/>
    <n v="756"/>
    <n v="5"/>
    <n v="5"/>
    <n v="0"/>
    <x v="0"/>
    <s v="Drones"/>
    <s v="Drones"/>
  </r>
  <r>
    <x v="1"/>
    <x v="3"/>
    <n v="568"/>
    <n v="3240"/>
    <n v="0"/>
    <n v="0"/>
    <n v="1995"/>
    <n v="3"/>
    <n v="3"/>
    <n v="0"/>
    <x v="0"/>
    <s v="Robot Kits"/>
    <s v="Robot Kits"/>
  </r>
  <r>
    <x v="1"/>
    <x v="3"/>
    <n v="573"/>
    <n v="3000"/>
    <n v="2"/>
    <n v="2"/>
    <n v="196"/>
    <n v="7"/>
    <n v="7"/>
    <n v="0"/>
    <x v="0"/>
    <s v="Drones"/>
    <s v="Drones"/>
  </r>
  <r>
    <x v="1"/>
    <x v="3"/>
    <n v="575"/>
    <n v="3235"/>
    <n v="0"/>
    <n v="0"/>
    <n v="104.97"/>
    <n v="7"/>
    <n v="7"/>
    <n v="0"/>
    <x v="0"/>
    <s v="Training Videos"/>
    <s v="Training Videos"/>
  </r>
  <r>
    <x v="1"/>
    <x v="3"/>
    <n v="582"/>
    <n v="3337"/>
    <n v="0"/>
    <n v="0"/>
    <n v="756"/>
    <n v="5"/>
    <n v="5"/>
    <n v="0"/>
    <x v="0"/>
    <s v="Training Videos"/>
    <s v="Training Videos"/>
  </r>
  <r>
    <x v="1"/>
    <x v="3"/>
    <n v="583"/>
    <n v="3051"/>
    <n v="2"/>
    <n v="2"/>
    <n v="214"/>
    <n v="5"/>
    <n v="5"/>
    <n v="0"/>
    <x v="0"/>
    <s v="Robot Kits"/>
    <s v="Robot Kits"/>
  </r>
  <r>
    <x v="1"/>
    <x v="3"/>
    <n v="585"/>
    <n v="3084"/>
    <n v="2"/>
    <n v="1"/>
    <n v="1294.95"/>
    <n v="3"/>
    <n v="1"/>
    <n v="0"/>
    <x v="0"/>
    <s v="Robot Kits"/>
    <s v="Robot Kits"/>
  </r>
  <r>
    <x v="1"/>
    <x v="3"/>
    <n v="588"/>
    <n v="3149"/>
    <n v="1"/>
    <n v="1"/>
    <n v="27.98"/>
    <n v="4"/>
    <n v="4"/>
    <n v="1"/>
    <x v="0"/>
    <s v="Drones"/>
    <s v="Blueprints"/>
  </r>
  <r>
    <x v="1"/>
    <x v="3"/>
    <n v="593"/>
    <n v="3286"/>
    <n v="0"/>
    <n v="0"/>
    <n v="203.7"/>
    <n v="4"/>
    <n v="4"/>
    <n v="0"/>
    <x v="0"/>
    <s v="eBooks"/>
    <s v="eBooks"/>
  </r>
  <r>
    <x v="1"/>
    <x v="3"/>
    <n v="595"/>
    <n v="3254"/>
    <n v="0"/>
    <n v="0"/>
    <n v="269.70000000000005"/>
    <n v="7"/>
    <n v="7"/>
    <n v="0"/>
    <x v="0"/>
    <s v="eBooks"/>
    <s v="eBooks"/>
  </r>
  <r>
    <x v="1"/>
    <x v="3"/>
    <n v="605"/>
    <n v="3097"/>
    <n v="1"/>
    <n v="1"/>
    <n v="245"/>
    <n v="7"/>
    <n v="7"/>
    <n v="0"/>
    <x v="0"/>
    <s v="Training Videos"/>
    <s v="Training Videos"/>
  </r>
  <r>
    <x v="1"/>
    <x v="3"/>
    <n v="607"/>
    <n v="3106"/>
    <n v="1"/>
    <n v="1"/>
    <n v="134.85000000000002"/>
    <n v="7"/>
    <n v="7"/>
    <n v="0"/>
    <x v="0"/>
    <s v="Training Videos"/>
    <s v="Training Videos"/>
  </r>
  <r>
    <x v="1"/>
    <x v="3"/>
    <n v="608"/>
    <n v="3175"/>
    <n v="1"/>
    <n v="1"/>
    <n v="70"/>
    <n v="4"/>
    <n v="4"/>
    <n v="0"/>
    <x v="0"/>
    <s v="Training Videos"/>
    <s v="Training Videos"/>
  </r>
  <r>
    <x v="1"/>
    <x v="3"/>
    <n v="617"/>
    <n v="3323"/>
    <n v="0"/>
    <n v="0"/>
    <n v="353.70000000000005"/>
    <n v="2"/>
    <n v="2"/>
    <n v="0"/>
    <x v="0"/>
    <s v="eBooks"/>
    <s v="eBooks"/>
  </r>
  <r>
    <x v="1"/>
    <x v="3"/>
    <n v="624"/>
    <n v="3176"/>
    <n v="1"/>
    <n v="1"/>
    <n v="197.70000000000002"/>
    <n v="7"/>
    <n v="7"/>
    <n v="0"/>
    <x v="0"/>
    <s v="Drone Kits"/>
    <s v="Drone Kits"/>
  </r>
  <r>
    <x v="1"/>
    <x v="3"/>
    <n v="625"/>
    <n v="3334"/>
    <n v="0"/>
    <n v="0"/>
    <n v="1975"/>
    <n v="3"/>
    <n v="3"/>
    <n v="0"/>
    <x v="0"/>
    <s v="Training Videos"/>
    <s v="Training Videos"/>
  </r>
  <r>
    <x v="1"/>
    <x v="3"/>
    <n v="627"/>
    <n v="3164"/>
    <n v="1"/>
    <n v="1"/>
    <n v="44.97"/>
    <n v="4"/>
    <n v="4"/>
    <n v="0"/>
    <x v="0"/>
    <s v="Drones"/>
    <s v="Drones"/>
  </r>
  <r>
    <x v="1"/>
    <x v="3"/>
    <n v="628"/>
    <n v="3219"/>
    <n v="0"/>
    <n v="0"/>
    <n v="358"/>
    <n v="2"/>
    <n v="2"/>
    <n v="0"/>
    <x v="0"/>
    <s v="eBooks"/>
    <s v="eBooks"/>
  </r>
  <r>
    <x v="1"/>
    <x v="3"/>
    <n v="636"/>
    <n v="3248"/>
    <n v="0"/>
    <n v="0"/>
    <n v="50.97"/>
    <n v="4"/>
    <n v="4"/>
    <n v="0"/>
    <x v="0"/>
    <s v="Drone Kits"/>
    <s v="Drone Kits"/>
  </r>
  <r>
    <x v="1"/>
    <x v="3"/>
    <n v="644"/>
    <n v="3317"/>
    <n v="0"/>
    <n v="0"/>
    <n v="26.97"/>
    <n v="1"/>
    <n v="1"/>
    <n v="0"/>
    <x v="0"/>
    <s v="eBooks"/>
    <s v="eBooks"/>
  </r>
  <r>
    <x v="1"/>
    <x v="3"/>
    <n v="646"/>
    <n v="3127"/>
    <n v="1"/>
    <n v="1"/>
    <n v="98"/>
    <n v="7"/>
    <n v="7"/>
    <n v="0"/>
    <x v="0"/>
    <s v="Blueprints"/>
    <s v="Blueprints"/>
  </r>
  <r>
    <x v="1"/>
    <x v="3"/>
    <n v="650"/>
    <n v="3203"/>
    <n v="1"/>
    <n v="1"/>
    <n v="2396"/>
    <n v="6"/>
    <n v="6"/>
    <n v="0"/>
    <x v="0"/>
    <s v="Training Videos"/>
    <s v="Training Videos"/>
  </r>
  <r>
    <x v="1"/>
    <x v="3"/>
    <n v="652"/>
    <n v="3114"/>
    <n v="1"/>
    <n v="1"/>
    <n v="1250"/>
    <n v="3"/>
    <n v="3"/>
    <n v="0"/>
    <x v="0"/>
    <s v="Robots"/>
    <s v="Robots"/>
  </r>
  <r>
    <x v="1"/>
    <x v="3"/>
    <n v="653"/>
    <n v="3278"/>
    <n v="2"/>
    <n v="0"/>
    <n v="539.91"/>
    <n v="7"/>
    <n v="1"/>
    <n v="0"/>
    <x v="0"/>
    <s v="Drones"/>
    <s v="Drones"/>
  </r>
  <r>
    <x v="1"/>
    <x v="3"/>
    <n v="658"/>
    <n v="3255"/>
    <n v="0"/>
    <n v="0"/>
    <n v="668"/>
    <n v="2"/>
    <n v="2"/>
    <n v="2"/>
    <x v="0"/>
    <s v="Training Videos"/>
    <s v="Blueprints"/>
  </r>
  <r>
    <x v="1"/>
    <x v="3"/>
    <n v="662"/>
    <n v="3096"/>
    <n v="1"/>
    <n v="1"/>
    <n v="35.96"/>
    <n v="1"/>
    <n v="1"/>
    <n v="0"/>
    <x v="0"/>
    <s v="Drone Kits"/>
    <s v="Drone Kits"/>
  </r>
  <r>
    <x v="1"/>
    <x v="3"/>
    <n v="665"/>
    <n v="3194"/>
    <n v="1"/>
    <n v="1"/>
    <n v="196"/>
    <n v="7"/>
    <n v="7"/>
    <n v="0"/>
    <x v="0"/>
    <s v="Blueprints"/>
    <s v="Blueprints"/>
  </r>
  <r>
    <x v="1"/>
    <x v="3"/>
    <n v="668"/>
    <n v="2977"/>
    <n v="2"/>
    <n v="2"/>
    <n v="119.94"/>
    <n v="4"/>
    <n v="4"/>
    <n v="0"/>
    <x v="0"/>
    <s v="Training Videos"/>
    <s v="Training Videos"/>
  </r>
  <r>
    <x v="1"/>
    <x v="3"/>
    <n v="673"/>
    <n v="3059"/>
    <n v="2"/>
    <n v="2"/>
    <n v="82.5"/>
    <n v="7"/>
    <n v="7"/>
    <n v="0"/>
    <x v="0"/>
    <s v="eBooks"/>
    <s v="eBooks"/>
  </r>
  <r>
    <x v="1"/>
    <x v="3"/>
    <n v="678"/>
    <n v="3216"/>
    <n v="0"/>
    <n v="0"/>
    <n v="59.97"/>
    <n v="4"/>
    <n v="4"/>
    <n v="0"/>
    <x v="0"/>
    <s v="Training Videos"/>
    <s v="Training Videos"/>
  </r>
  <r>
    <x v="1"/>
    <x v="3"/>
    <n v="679"/>
    <n v="3245"/>
    <n v="0"/>
    <n v="0"/>
    <n v="1350"/>
    <n v="3"/>
    <n v="3"/>
    <n v="0"/>
    <x v="0"/>
    <s v="eBooks"/>
    <s v="eBooks"/>
  </r>
  <r>
    <x v="1"/>
    <x v="3"/>
    <n v="686"/>
    <n v="3024"/>
    <n v="2"/>
    <n v="2"/>
    <n v="895"/>
    <n v="2"/>
    <n v="2"/>
    <n v="0"/>
    <x v="0"/>
    <s v="Drones"/>
    <s v="Drones"/>
  </r>
  <r>
    <x v="1"/>
    <x v="3"/>
    <n v="694"/>
    <n v="3160"/>
    <n v="1"/>
    <n v="1"/>
    <n v="47.96"/>
    <n v="1"/>
    <n v="1"/>
    <n v="0"/>
    <x v="0"/>
    <s v="Drone Kits"/>
    <s v="Drone Kits"/>
  </r>
  <r>
    <x v="1"/>
    <x v="3"/>
    <n v="697"/>
    <n v="3157"/>
    <n v="1"/>
    <n v="1"/>
    <n v="1223.94"/>
    <n v="5"/>
    <n v="4"/>
    <n v="0"/>
    <x v="0"/>
    <s v="Blueprints"/>
    <s v="Blueprints"/>
  </r>
  <r>
    <x v="1"/>
    <x v="3"/>
    <n v="711"/>
    <n v="3072"/>
    <n v="2"/>
    <n v="2"/>
    <n v="12.99"/>
    <n v="4"/>
    <n v="4"/>
    <n v="0"/>
    <x v="0"/>
    <s v="Robot Kits"/>
    <s v="eBooks"/>
  </r>
  <r>
    <x v="1"/>
    <x v="3"/>
    <n v="716"/>
    <n v="3231"/>
    <n v="0"/>
    <n v="0"/>
    <n v="119.96"/>
    <n v="7"/>
    <n v="7"/>
    <n v="0"/>
    <x v="0"/>
    <s v="eBooks"/>
    <s v="eBooks"/>
  </r>
  <r>
    <x v="1"/>
    <x v="3"/>
    <n v="719"/>
    <n v="3303"/>
    <n v="0"/>
    <n v="0"/>
    <n v="642"/>
    <n v="5"/>
    <n v="5"/>
    <n v="0"/>
    <x v="0"/>
    <s v="Training Videos"/>
    <s v="Training Videos"/>
  </r>
  <r>
    <x v="1"/>
    <x v="3"/>
    <n v="729"/>
    <n v="3121"/>
    <n v="1"/>
    <n v="1"/>
    <n v="144.94999999999999"/>
    <n v="7"/>
    <n v="7"/>
    <n v="0"/>
    <x v="0"/>
    <s v="Robot Kits"/>
    <s v="Robot Kits"/>
  </r>
  <r>
    <x v="1"/>
    <x v="3"/>
    <n v="741"/>
    <n v="3152"/>
    <n v="1"/>
    <n v="1"/>
    <n v="47.96"/>
    <n v="1"/>
    <n v="1"/>
    <n v="0"/>
    <x v="0"/>
    <s v="Training Videos"/>
    <s v="Training Videos"/>
  </r>
  <r>
    <x v="1"/>
    <x v="3"/>
    <n v="754"/>
    <n v="3148"/>
    <n v="1"/>
    <n v="1"/>
    <n v="476"/>
    <n v="2"/>
    <n v="2"/>
    <n v="0"/>
    <x v="0"/>
    <s v="Blueprints"/>
    <s v="Blueprints"/>
  </r>
  <r>
    <x v="1"/>
    <x v="3"/>
    <n v="760"/>
    <n v="3134"/>
    <n v="1"/>
    <n v="1"/>
    <n v="649.75"/>
    <n v="2"/>
    <n v="2"/>
    <n v="0"/>
    <x v="0"/>
    <s v="Drone Kits"/>
    <s v="Drone Kits"/>
  </r>
  <r>
    <x v="1"/>
    <x v="3"/>
    <n v="765"/>
    <n v="3204"/>
    <n v="1"/>
    <n v="1"/>
    <n v="2495"/>
    <n v="3"/>
    <n v="3"/>
    <n v="0"/>
    <x v="0"/>
    <s v="Drone Kits"/>
    <s v="Drone Kits"/>
  </r>
  <r>
    <x v="1"/>
    <x v="3"/>
    <n v="775"/>
    <n v="3277"/>
    <n v="0"/>
    <n v="0"/>
    <n v="4415"/>
    <n v="6"/>
    <n v="6"/>
    <n v="0"/>
    <x v="0"/>
    <s v="Drones"/>
    <s v="Drones"/>
  </r>
  <r>
    <x v="1"/>
    <x v="3"/>
    <n v="779"/>
    <n v="3090"/>
    <n v="1"/>
    <n v="1"/>
    <n v="70"/>
    <n v="4"/>
    <n v="4"/>
    <n v="0"/>
    <x v="0"/>
    <s v="Robots"/>
    <s v="Robots"/>
  </r>
  <r>
    <x v="1"/>
    <x v="3"/>
    <n v="787"/>
    <n v="3108"/>
    <n v="1"/>
    <n v="1"/>
    <n v="2495"/>
    <n v="3"/>
    <n v="3"/>
    <n v="0"/>
    <x v="0"/>
    <s v="eBooks"/>
    <s v="eBooks"/>
  </r>
  <r>
    <x v="1"/>
    <x v="3"/>
    <n v="788"/>
    <n v="3125"/>
    <n v="1"/>
    <n v="1"/>
    <n v="124.75"/>
    <n v="4"/>
    <n v="4"/>
    <n v="0"/>
    <x v="0"/>
    <s v="Drones"/>
    <s v="Drones"/>
  </r>
  <r>
    <x v="1"/>
    <x v="3"/>
    <n v="792"/>
    <n v="3228"/>
    <n v="0"/>
    <n v="0"/>
    <n v="98.850000000000009"/>
    <n v="7"/>
    <n v="7"/>
    <n v="0"/>
    <x v="0"/>
    <s v="eBooks"/>
    <s v="eBooks"/>
  </r>
  <r>
    <x v="1"/>
    <x v="3"/>
    <n v="793"/>
    <n v="3260"/>
    <n v="0"/>
    <n v="0"/>
    <n v="43.96"/>
    <n v="1"/>
    <n v="1"/>
    <n v="0"/>
    <x v="0"/>
    <s v="Training Videos"/>
    <s v="Training Videos"/>
  </r>
  <r>
    <x v="1"/>
    <x v="3"/>
    <n v="797"/>
    <n v="3101"/>
    <n v="1"/>
    <n v="1"/>
    <n v="33.5"/>
    <n v="4"/>
    <n v="4"/>
    <n v="0"/>
    <x v="0"/>
    <s v="Blueprints"/>
    <s v="Blueprints"/>
  </r>
  <r>
    <x v="1"/>
    <x v="3"/>
    <n v="804"/>
    <n v="2996"/>
    <n v="2"/>
    <n v="2"/>
    <n v="23.98"/>
    <n v="1"/>
    <n v="1"/>
    <n v="0"/>
    <x v="0"/>
    <s v="eBooks"/>
    <s v="eBooks"/>
  </r>
  <r>
    <x v="1"/>
    <x v="3"/>
    <n v="811"/>
    <n v="3183"/>
    <n v="1"/>
    <n v="1"/>
    <n v="19.98"/>
    <n v="1"/>
    <n v="1"/>
    <n v="0"/>
    <x v="0"/>
    <s v="Blueprints"/>
    <s v="Blueprints"/>
  </r>
  <r>
    <x v="1"/>
    <x v="3"/>
    <n v="821"/>
    <n v="3293"/>
    <n v="0"/>
    <n v="0"/>
    <n v="39"/>
    <n v="4"/>
    <n v="4"/>
    <n v="0"/>
    <x v="0"/>
    <s v="Blueprints"/>
    <s v="Blueprints"/>
  </r>
  <r>
    <x v="1"/>
    <x v="3"/>
    <n v="828"/>
    <n v="3085"/>
    <n v="1"/>
    <n v="1"/>
    <n v="2052"/>
    <n v="6"/>
    <n v="6"/>
    <n v="0"/>
    <x v="0"/>
    <s v="eBooks"/>
    <s v="eBooks"/>
  </r>
  <r>
    <x v="1"/>
    <x v="3"/>
    <n v="834"/>
    <n v="3018"/>
    <n v="2"/>
    <n v="2"/>
    <n v="17.98"/>
    <n v="1"/>
    <n v="1"/>
    <n v="0"/>
    <x v="0"/>
    <s v="Robots"/>
    <s v="Robots"/>
  </r>
  <r>
    <x v="1"/>
    <x v="3"/>
    <n v="852"/>
    <n v="3161"/>
    <n v="1"/>
    <n v="1"/>
    <n v="58.5"/>
    <n v="4"/>
    <n v="4"/>
    <n v="0"/>
    <x v="0"/>
    <s v="Blueprints"/>
    <s v="Blueprints"/>
  </r>
  <r>
    <x v="1"/>
    <x v="3"/>
    <n v="872"/>
    <n v="3030"/>
    <n v="2"/>
    <n v="2"/>
    <n v="44.95"/>
    <n v="1"/>
    <n v="1"/>
    <n v="0"/>
    <x v="0"/>
    <s v="eBooks"/>
    <s v="eBooks"/>
  </r>
  <r>
    <x v="1"/>
    <x v="3"/>
    <n v="875"/>
    <n v="3330"/>
    <n v="0"/>
    <n v="0"/>
    <n v="59.96"/>
    <n v="4"/>
    <n v="4"/>
    <n v="0"/>
    <x v="0"/>
    <s v="Blueprints"/>
    <s v="Blueprints"/>
  </r>
  <r>
    <x v="1"/>
    <x v="3"/>
    <n v="876"/>
    <n v="3119"/>
    <n v="1"/>
    <n v="1"/>
    <n v="24"/>
    <n v="1"/>
    <n v="1"/>
    <n v="0"/>
    <x v="0"/>
    <s v="eBooks"/>
    <s v="eBooks"/>
  </r>
  <r>
    <x v="1"/>
    <x v="3"/>
    <n v="879"/>
    <n v="3301"/>
    <n v="0"/>
    <n v="0"/>
    <n v="244.57999999999998"/>
    <n v="4"/>
    <n v="1"/>
    <n v="0"/>
    <x v="0"/>
    <s v="Blueprints"/>
    <s v="Blueprints"/>
  </r>
  <r>
    <x v="1"/>
    <x v="3"/>
    <n v="882"/>
    <n v="3139"/>
    <n v="1"/>
    <n v="1"/>
    <n v="358"/>
    <n v="2"/>
    <n v="2"/>
    <n v="0"/>
    <x v="0"/>
    <s v="eBooks"/>
    <s v="Blueprints"/>
  </r>
  <r>
    <x v="1"/>
    <x v="3"/>
    <n v="895"/>
    <n v="3242"/>
    <n v="0"/>
    <n v="0"/>
    <n v="50.97"/>
    <n v="4"/>
    <n v="4"/>
    <n v="0"/>
    <x v="0"/>
    <s v="Drone Kits"/>
    <s v="Drone Kits"/>
  </r>
  <r>
    <x v="1"/>
    <x v="3"/>
    <n v="900"/>
    <n v="3141"/>
    <n v="1"/>
    <n v="1"/>
    <n v="48"/>
    <n v="1"/>
    <n v="1"/>
    <n v="0"/>
    <x v="0"/>
    <s v="eBooks"/>
    <s v="eBooks"/>
  </r>
  <r>
    <x v="1"/>
    <x v="3"/>
    <n v="901"/>
    <n v="3167"/>
    <n v="1"/>
    <n v="1"/>
    <n v="24"/>
    <n v="1"/>
    <n v="1"/>
    <n v="0"/>
    <x v="0"/>
    <s v="Blueprints"/>
    <s v="Blueprints"/>
  </r>
  <r>
    <x v="1"/>
    <x v="3"/>
    <n v="902"/>
    <n v="3132"/>
    <n v="1"/>
    <n v="1"/>
    <n v="69"/>
    <n v="2"/>
    <n v="2"/>
    <n v="0"/>
    <x v="0"/>
    <s v="Blueprints"/>
    <s v="Blueprints"/>
  </r>
  <r>
    <x v="1"/>
    <x v="3"/>
    <n v="907"/>
    <n v="3029"/>
    <n v="2"/>
    <n v="2"/>
    <n v="55"/>
    <n v="7"/>
    <n v="7"/>
    <n v="0"/>
    <x v="0"/>
    <s v="Drone Kits"/>
    <s v="Drone Kits"/>
  </r>
  <r>
    <x v="1"/>
    <x v="3"/>
    <n v="908"/>
    <n v="3092"/>
    <n v="1"/>
    <n v="1"/>
    <n v="67.959999999999994"/>
    <n v="4"/>
    <n v="4"/>
    <n v="0"/>
    <x v="0"/>
    <s v="Training Videos"/>
    <s v="Training Videos"/>
  </r>
  <r>
    <x v="1"/>
    <x v="3"/>
    <n v="910"/>
    <n v="3314"/>
    <n v="0"/>
    <n v="0"/>
    <n v="980"/>
    <n v="5"/>
    <n v="5"/>
    <n v="0"/>
    <x v="0"/>
    <s v="eBooks"/>
    <s v="eBooks"/>
  </r>
  <r>
    <x v="1"/>
    <x v="3"/>
    <n v="911"/>
    <n v="2959"/>
    <n v="2"/>
    <n v="2"/>
    <n v="78"/>
    <n v="4"/>
    <n v="4"/>
    <n v="0"/>
    <x v="0"/>
    <s v="Robot Kits"/>
    <s v="Robot Kits"/>
  </r>
  <r>
    <x v="1"/>
    <x v="3"/>
    <n v="921"/>
    <n v="3282"/>
    <n v="0"/>
    <n v="0"/>
    <n v="73.98"/>
    <n v="7"/>
    <n v="7"/>
    <n v="0"/>
    <x v="0"/>
    <s v="eBooks"/>
    <s v="eBooks"/>
  </r>
  <r>
    <x v="1"/>
    <x v="3"/>
    <n v="922"/>
    <n v="3329"/>
    <n v="0"/>
    <n v="0"/>
    <n v="567"/>
    <n v="5"/>
    <n v="5"/>
    <n v="0"/>
    <x v="0"/>
    <s v="Training Videos"/>
    <s v="Training Videos"/>
  </r>
  <r>
    <x v="1"/>
    <x v="3"/>
    <n v="924"/>
    <n v="3174"/>
    <n v="1"/>
    <n v="1"/>
    <n v="1647"/>
    <n v="6"/>
    <n v="6"/>
    <n v="0"/>
    <x v="0"/>
    <s v="Robot Kits"/>
    <s v="Robot Kits"/>
  </r>
  <r>
    <x v="1"/>
    <x v="3"/>
    <n v="928"/>
    <n v="3267"/>
    <n v="0"/>
    <n v="0"/>
    <n v="29.98"/>
    <n v="4"/>
    <n v="4"/>
    <n v="0"/>
    <x v="0"/>
    <s v="Robots"/>
    <s v="Robots"/>
  </r>
  <r>
    <x v="1"/>
    <x v="3"/>
    <n v="929"/>
    <n v="3043"/>
    <n v="2"/>
    <n v="2"/>
    <n v="119.94999999999999"/>
    <n v="4"/>
    <n v="4"/>
    <n v="0"/>
    <x v="0"/>
    <s v="eBooks"/>
    <s v="eBooks"/>
  </r>
  <r>
    <x v="1"/>
    <x v="3"/>
    <n v="936"/>
    <n v="2997"/>
    <n v="2"/>
    <n v="2"/>
    <n v="36.99"/>
    <n v="7"/>
    <n v="7"/>
    <n v="0"/>
    <x v="0"/>
    <s v="eBooks"/>
    <s v="eBooks"/>
  </r>
  <r>
    <x v="1"/>
    <x v="3"/>
    <n v="938"/>
    <n v="3320"/>
    <n v="0"/>
    <n v="0"/>
    <n v="835"/>
    <n v="2"/>
    <n v="2"/>
    <n v="0"/>
    <x v="0"/>
    <s v="Training Videos"/>
    <s v="Training Videos"/>
  </r>
  <r>
    <x v="1"/>
    <x v="3"/>
    <n v="941"/>
    <n v="3122"/>
    <n v="1"/>
    <n v="1"/>
    <n v="162"/>
    <n v="2"/>
    <n v="2"/>
    <n v="0"/>
    <x v="0"/>
    <s v="Drone Kits"/>
    <s v="Drone Kits"/>
  </r>
  <r>
    <x v="1"/>
    <x v="3"/>
    <n v="942"/>
    <n v="3185"/>
    <n v="1"/>
    <n v="1"/>
    <n v="71.94"/>
    <n v="1"/>
    <n v="1"/>
    <n v="0"/>
    <x v="0"/>
    <s v="Drone Kits"/>
    <s v="Drone Kits"/>
  </r>
  <r>
    <x v="1"/>
    <x v="3"/>
    <n v="944"/>
    <n v="2962"/>
    <n v="2"/>
    <n v="2"/>
    <n v="26.97"/>
    <n v="1"/>
    <n v="1"/>
    <n v="0"/>
    <x v="0"/>
    <s v="Blueprints"/>
    <s v="Blueprints"/>
  </r>
  <r>
    <x v="1"/>
    <x v="3"/>
    <n v="950"/>
    <n v="3047"/>
    <n v="2"/>
    <n v="2"/>
    <n v="437.93999999999994"/>
    <n v="7"/>
    <n v="4"/>
    <n v="0"/>
    <x v="0"/>
    <s v="Blueprints"/>
    <s v="Blueprints"/>
  </r>
  <r>
    <x v="1"/>
    <x v="3"/>
    <n v="951"/>
    <n v="3264"/>
    <n v="0"/>
    <n v="0"/>
    <n v="196"/>
    <n v="7"/>
    <n v="7"/>
    <n v="0"/>
    <x v="0"/>
    <s v="Training Videos"/>
    <s v="eBooks"/>
  </r>
  <r>
    <x v="1"/>
    <x v="3"/>
    <n v="956"/>
    <n v="3133"/>
    <n v="1"/>
    <n v="1"/>
    <n v="131.80000000000001"/>
    <n v="7"/>
    <n v="7"/>
    <n v="0"/>
    <x v="0"/>
    <s v="Training Videos"/>
    <s v="Training Videos"/>
  </r>
  <r>
    <x v="1"/>
    <x v="3"/>
    <n v="964"/>
    <n v="3265"/>
    <n v="0"/>
    <n v="0"/>
    <n v="299.70000000000005"/>
    <n v="7"/>
    <n v="7"/>
    <n v="0"/>
    <x v="0"/>
    <s v="Training Videos"/>
    <s v="Training Videos"/>
  </r>
  <r>
    <x v="1"/>
    <x v="3"/>
    <n v="971"/>
    <n v="3170"/>
    <n v="1"/>
    <n v="1"/>
    <n v="78"/>
    <n v="4"/>
    <n v="4"/>
    <n v="0"/>
    <x v="0"/>
    <s v="Training Videos"/>
    <s v="Training Videos"/>
  </r>
  <r>
    <x v="1"/>
    <x v="3"/>
    <n v="980"/>
    <n v="3258"/>
    <n v="0"/>
    <n v="0"/>
    <n v="33.979999999999997"/>
    <n v="4"/>
    <n v="4"/>
    <n v="0"/>
    <x v="0"/>
    <s v="eBooks"/>
    <s v="eBooks"/>
  </r>
  <r>
    <x v="1"/>
    <x v="3"/>
    <n v="982"/>
    <n v="3153"/>
    <n v="1"/>
    <n v="1"/>
    <n v="47.96"/>
    <n v="1"/>
    <n v="1"/>
    <n v="0"/>
    <x v="0"/>
    <s v="eBooks"/>
    <s v="eBooks"/>
  </r>
  <r>
    <x v="1"/>
    <x v="3"/>
    <n v="991"/>
    <n v="3229"/>
    <n v="0"/>
    <n v="0"/>
    <n v="97.5"/>
    <n v="4"/>
    <n v="4"/>
    <n v="0"/>
    <x v="0"/>
    <s v="Blueprints"/>
    <s v="Blueprints"/>
  </r>
  <r>
    <x v="1"/>
    <x v="3"/>
    <n v="994"/>
    <n v="3086"/>
    <n v="2"/>
    <n v="1"/>
    <n v="659.3"/>
    <n v="4"/>
    <n v="4"/>
    <n v="0"/>
    <x v="0"/>
    <s v="eBooks"/>
    <s v="eBooks"/>
  </r>
  <r>
    <x v="1"/>
    <x v="3"/>
    <n v="998"/>
    <n v="3268"/>
    <n v="0"/>
    <n v="0"/>
    <n v="1250"/>
    <n v="3"/>
    <n v="3"/>
    <n v="1"/>
    <x v="0"/>
    <s v="eBooks"/>
    <s v="eBooks"/>
  </r>
  <r>
    <x v="1"/>
    <x v="3"/>
    <n v="1001"/>
    <n v="3130"/>
    <n v="1"/>
    <n v="1"/>
    <n v="60"/>
    <n v="1"/>
    <n v="1"/>
    <n v="0"/>
    <x v="0"/>
    <s v="Drones"/>
    <s v="Drones"/>
  </r>
  <r>
    <x v="1"/>
    <x v="3"/>
    <n v="1005"/>
    <n v="2984"/>
    <n v="2"/>
    <n v="2"/>
    <n v="14.99"/>
    <n v="4"/>
    <n v="4"/>
    <n v="0"/>
    <x v="0"/>
    <s v="Blueprints"/>
    <s v="Blueprints"/>
  </r>
  <r>
    <x v="1"/>
    <x v="3"/>
    <n v="1011"/>
    <n v="2998"/>
    <n v="2"/>
    <n v="2"/>
    <n v="75.98"/>
    <n v="7"/>
    <n v="7"/>
    <n v="0"/>
    <x v="0"/>
    <s v="eBooks"/>
    <s v="eBooks"/>
  </r>
  <r>
    <x v="1"/>
    <x v="3"/>
    <n v="1014"/>
    <n v="3058"/>
    <n v="2"/>
    <n v="2"/>
    <n v="199.8"/>
    <n v="7"/>
    <n v="7"/>
    <n v="0"/>
    <x v="0"/>
    <s v="Training Videos"/>
    <s v="Training Videos"/>
  </r>
  <r>
    <x v="1"/>
    <x v="3"/>
    <n v="1018"/>
    <n v="3071"/>
    <n v="2"/>
    <n v="2"/>
    <n v="334"/>
    <n v="2"/>
    <n v="2"/>
    <n v="0"/>
    <x v="0"/>
    <s v="Training Videos"/>
    <s v="Training Videos"/>
  </r>
  <r>
    <x v="1"/>
    <x v="3"/>
    <n v="1019"/>
    <n v="3309"/>
    <n v="0"/>
    <n v="0"/>
    <n v="72"/>
    <n v="1"/>
    <n v="1"/>
    <n v="0"/>
    <x v="0"/>
    <s v="Drone Kits"/>
    <s v="Drone Kits"/>
  </r>
  <r>
    <x v="1"/>
    <x v="3"/>
    <n v="1022"/>
    <n v="2979"/>
    <n v="2"/>
    <n v="2"/>
    <n v="900"/>
    <n v="5"/>
    <n v="5"/>
    <n v="0"/>
    <x v="0"/>
    <s v="Blueprints"/>
    <s v="Blueprints"/>
  </r>
  <r>
    <x v="1"/>
    <x v="3"/>
    <n v="1028"/>
    <n v="3070"/>
    <n v="2"/>
    <n v="2"/>
    <n v="51.96"/>
    <n v="4"/>
    <n v="4"/>
    <n v="0"/>
    <x v="0"/>
    <s v="Robot Kits"/>
    <s v="Robot Kits"/>
  </r>
  <r>
    <x v="1"/>
    <x v="3"/>
    <n v="1030"/>
    <n v="2987"/>
    <n v="2"/>
    <n v="2"/>
    <n v="149.94999999999999"/>
    <n v="7"/>
    <n v="7"/>
    <n v="0"/>
    <x v="0"/>
    <s v="eBooks"/>
    <s v="eBooks"/>
  </r>
  <r>
    <x v="1"/>
    <x v="3"/>
    <n v="1035"/>
    <n v="3020"/>
    <n v="2"/>
    <n v="2"/>
    <n v="39.979999999999997"/>
    <n v="4"/>
    <n v="4"/>
    <n v="0"/>
    <x v="0"/>
    <s v="Training Videos"/>
    <s v="Training Videos"/>
  </r>
  <r>
    <x v="1"/>
    <x v="3"/>
    <n v="1039"/>
    <n v="3308"/>
    <n v="0"/>
    <n v="0"/>
    <n v="998"/>
    <n v="3"/>
    <n v="3"/>
    <n v="0"/>
    <x v="0"/>
    <s v="eBooks"/>
    <s v="eBooks"/>
  </r>
  <r>
    <x v="1"/>
    <x v="3"/>
    <n v="1051"/>
    <n v="3039"/>
    <n v="2"/>
    <n v="2"/>
    <n v="835"/>
    <n v="2"/>
    <n v="2"/>
    <n v="0"/>
    <x v="0"/>
    <s v="Drones"/>
    <s v="Drones"/>
  </r>
  <r>
    <x v="1"/>
    <x v="3"/>
    <n v="1061"/>
    <n v="2986"/>
    <n v="2"/>
    <n v="2"/>
    <n v="196"/>
    <n v="7"/>
    <n v="7"/>
    <n v="0"/>
    <x v="0"/>
    <s v="Drone Kits"/>
    <s v="Drone Kits"/>
  </r>
  <r>
    <x v="1"/>
    <x v="3"/>
    <n v="1066"/>
    <n v="3168"/>
    <n v="1"/>
    <n v="1"/>
    <n v="856"/>
    <n v="5"/>
    <n v="5"/>
    <n v="0"/>
    <x v="0"/>
    <s v="Training Videos"/>
    <s v="Training Videos"/>
  </r>
  <r>
    <x v="1"/>
    <x v="3"/>
    <n v="1073"/>
    <n v="3017"/>
    <n v="2"/>
    <n v="2"/>
    <n v="2697"/>
    <n v="6"/>
    <n v="6"/>
    <n v="0"/>
    <x v="0"/>
    <s v="Robot Kits"/>
    <s v="Robot Kits"/>
  </r>
  <r>
    <x v="1"/>
    <x v="3"/>
    <n v="1078"/>
    <n v="3252"/>
    <n v="0"/>
    <n v="0"/>
    <n v="1250"/>
    <n v="3"/>
    <n v="3"/>
    <n v="0"/>
    <x v="0"/>
    <s v="Robots"/>
    <s v="Robots"/>
  </r>
  <r>
    <x v="1"/>
    <x v="3"/>
    <n v="1079"/>
    <n v="3032"/>
    <n v="2"/>
    <n v="2"/>
    <n v="900"/>
    <n v="5"/>
    <n v="5"/>
    <n v="0"/>
    <x v="0"/>
    <s v="Drones"/>
    <s v="Drones"/>
  </r>
  <r>
    <x v="1"/>
    <x v="3"/>
    <n v="1084"/>
    <n v="3291"/>
    <n v="0"/>
    <n v="0"/>
    <n v="1647"/>
    <n v="6"/>
    <n v="6"/>
    <n v="0"/>
    <x v="0"/>
    <s v="Robot Kits"/>
    <s v="Robot Kits"/>
  </r>
  <r>
    <x v="1"/>
    <x v="3"/>
    <n v="1094"/>
    <n v="3220"/>
    <n v="0"/>
    <n v="0"/>
    <n v="4104"/>
    <n v="6"/>
    <n v="6"/>
    <n v="0"/>
    <x v="0"/>
    <s v="Robots"/>
    <s v="Robots"/>
  </r>
  <r>
    <x v="1"/>
    <x v="3"/>
    <n v="1098"/>
    <n v="2968"/>
    <n v="2"/>
    <n v="2"/>
    <n v="59.96"/>
    <n v="4"/>
    <n v="4"/>
    <n v="0"/>
    <x v="0"/>
    <s v="Robots"/>
    <s v="Robots"/>
  </r>
  <r>
    <x v="1"/>
    <x v="3"/>
    <n v="1099"/>
    <n v="3297"/>
    <n v="0"/>
    <n v="0"/>
    <n v="221.94"/>
    <n v="7"/>
    <n v="7"/>
    <n v="0"/>
    <x v="0"/>
    <s v="eBooks"/>
    <s v="eBooks"/>
  </r>
  <r>
    <x v="1"/>
    <x v="3"/>
    <n v="1105"/>
    <n v="3214"/>
    <n v="0"/>
    <n v="0"/>
    <n v="84.949999999999989"/>
    <n v="4"/>
    <n v="4"/>
    <n v="0"/>
    <x v="0"/>
    <s v="Training Videos"/>
    <s v="Training Videos"/>
  </r>
  <r>
    <x v="1"/>
    <x v="3"/>
    <n v="1107"/>
    <n v="3221"/>
    <n v="0"/>
    <n v="0"/>
    <n v="138"/>
    <n v="2"/>
    <n v="2"/>
    <n v="0"/>
    <x v="0"/>
    <s v="eBooks"/>
    <s v="eBooks"/>
  </r>
  <r>
    <x v="1"/>
    <x v="3"/>
    <n v="1111"/>
    <n v="3230"/>
    <n v="0"/>
    <n v="0"/>
    <n v="99.949999999999989"/>
    <n v="4"/>
    <n v="4"/>
    <n v="0"/>
    <x v="0"/>
    <s v="Drone Kits"/>
    <s v="Drone Kits"/>
  </r>
  <r>
    <x v="1"/>
    <x v="3"/>
    <n v="1113"/>
    <n v="3131"/>
    <n v="1"/>
    <n v="1"/>
    <n v="74.95"/>
    <n v="4"/>
    <n v="4"/>
    <n v="0"/>
    <x v="0"/>
    <s v="eBooks"/>
    <s v="eBooks"/>
  </r>
  <r>
    <x v="1"/>
    <x v="3"/>
    <n v="1115"/>
    <n v="3239"/>
    <n v="0"/>
    <n v="0"/>
    <n v="82.5"/>
    <n v="7"/>
    <n v="7"/>
    <n v="0"/>
    <x v="0"/>
    <s v="eBooks"/>
    <s v="eBooks"/>
  </r>
  <r>
    <x v="1"/>
    <x v="3"/>
    <n v="1126"/>
    <n v="3280"/>
    <n v="0"/>
    <n v="0"/>
    <n v="139.96"/>
    <n v="7"/>
    <n v="7"/>
    <n v="0"/>
    <x v="0"/>
    <s v="Training Videos"/>
    <s v="Training Videos"/>
  </r>
  <r>
    <x v="1"/>
    <x v="3"/>
    <n v="1132"/>
    <n v="2988"/>
    <n v="2"/>
    <n v="2"/>
    <n v="59.98"/>
    <n v="7"/>
    <n v="7"/>
    <n v="0"/>
    <x v="0"/>
    <s v="Training Videos"/>
    <s v="Training Videos"/>
  </r>
  <r>
    <x v="1"/>
    <x v="3"/>
    <n v="1137"/>
    <n v="3105"/>
    <n v="1"/>
    <n v="1"/>
    <n v="117.9"/>
    <n v="2"/>
    <n v="2"/>
    <n v="0"/>
    <x v="0"/>
    <s v="Training Videos"/>
    <s v="Training Videos"/>
  </r>
  <r>
    <x v="1"/>
    <x v="3"/>
    <n v="1151"/>
    <n v="3056"/>
    <n v="2"/>
    <n v="2"/>
    <n v="1820"/>
    <n v="3"/>
    <n v="3"/>
    <n v="0"/>
    <x v="0"/>
    <s v="Drone Kits"/>
    <s v="Drone Kits"/>
  </r>
  <r>
    <x v="1"/>
    <x v="3"/>
    <n v="1166"/>
    <n v="3123"/>
    <n v="1"/>
    <n v="1"/>
    <n v="74.95"/>
    <n v="4"/>
    <n v="4"/>
    <n v="0"/>
    <x v="0"/>
    <s v="Drones"/>
    <s v="Drones"/>
  </r>
  <r>
    <x v="1"/>
    <x v="3"/>
    <n v="1170"/>
    <n v="3322"/>
    <n v="0"/>
    <n v="0"/>
    <n v="50.97"/>
    <n v="4"/>
    <n v="4"/>
    <n v="0"/>
    <x v="0"/>
    <s v="eBooks"/>
    <s v="eBooks"/>
  </r>
  <r>
    <x v="1"/>
    <x v="3"/>
    <n v="1178"/>
    <n v="3111"/>
    <n v="1"/>
    <n v="1"/>
    <n v="119.96"/>
    <n v="7"/>
    <n v="7"/>
    <n v="0"/>
    <x v="0"/>
    <s v="eBooks"/>
    <s v="eBooks"/>
  </r>
  <r>
    <x v="1"/>
    <x v="3"/>
    <n v="1180"/>
    <n v="2953"/>
    <n v="2"/>
    <n v="2"/>
    <n v="39"/>
    <n v="4"/>
    <n v="4"/>
    <n v="0"/>
    <x v="0"/>
    <s v="Training Videos"/>
    <s v="Training Videos"/>
  </r>
  <r>
    <x v="1"/>
    <x v="3"/>
    <n v="1188"/>
    <n v="3093"/>
    <n v="1"/>
    <n v="1"/>
    <n v="1198"/>
    <n v="6"/>
    <n v="6"/>
    <n v="0"/>
    <x v="0"/>
    <s v="eBooks"/>
    <s v="eBooks"/>
  </r>
  <r>
    <x v="1"/>
    <x v="3"/>
    <n v="1198"/>
    <n v="3074"/>
    <n v="2"/>
    <n v="2"/>
    <n v="450"/>
    <n v="5"/>
    <n v="5"/>
    <n v="0"/>
    <x v="0"/>
    <s v="Robots"/>
    <s v="Robots"/>
  </r>
  <r>
    <x v="1"/>
    <x v="3"/>
    <n v="1204"/>
    <n v="3233"/>
    <n v="0"/>
    <n v="0"/>
    <n v="356"/>
    <n v="2"/>
    <n v="2"/>
    <n v="0"/>
    <x v="0"/>
    <s v="Robot Kits"/>
    <s v="Robot Kits"/>
  </r>
  <r>
    <x v="1"/>
    <x v="3"/>
    <n v="1214"/>
    <n v="3332"/>
    <n v="1"/>
    <n v="0"/>
    <n v="5112"/>
    <n v="3"/>
    <n v="2"/>
    <n v="0"/>
    <x v="0"/>
    <s v="Drone Kits"/>
    <s v="Drone Kits"/>
  </r>
  <r>
    <x v="1"/>
    <x v="3"/>
    <n v="1224"/>
    <n v="3295"/>
    <n v="0"/>
    <n v="0"/>
    <n v="500"/>
    <n v="3"/>
    <n v="3"/>
    <n v="1"/>
    <x v="0"/>
    <s v="Drones"/>
    <s v="Drone Kits"/>
  </r>
  <r>
    <x v="1"/>
    <x v="3"/>
    <n v="1225"/>
    <n v="3338"/>
    <n v="0"/>
    <n v="0"/>
    <n v="224.75"/>
    <n v="7"/>
    <n v="7"/>
    <n v="0"/>
    <x v="0"/>
    <s v="Drones"/>
    <s v="Drones"/>
  </r>
  <r>
    <x v="1"/>
    <x v="3"/>
    <n v="1227"/>
    <n v="3290"/>
    <n v="0"/>
    <n v="0"/>
    <n v="39"/>
    <n v="4"/>
    <n v="4"/>
    <n v="0"/>
    <x v="0"/>
    <s v="Training Videos"/>
    <s v="Training Videos"/>
  </r>
  <r>
    <x v="1"/>
    <x v="3"/>
    <n v="1230"/>
    <n v="3113"/>
    <n v="1"/>
    <n v="1"/>
    <n v="294.75"/>
    <n v="2"/>
    <n v="2"/>
    <n v="0"/>
    <x v="0"/>
    <s v="eBooks"/>
    <s v="eBooks"/>
  </r>
  <r>
    <x v="1"/>
    <x v="3"/>
    <n v="1232"/>
    <n v="3005"/>
    <n v="2"/>
    <n v="2"/>
    <n v="147"/>
    <n v="7"/>
    <n v="7"/>
    <n v="0"/>
    <x v="0"/>
    <s v="Drone Kits"/>
    <s v="Drone Kits"/>
  </r>
  <r>
    <x v="1"/>
    <x v="3"/>
    <n v="1239"/>
    <n v="2971"/>
    <n v="2"/>
    <n v="2"/>
    <n v="1996"/>
    <n v="3"/>
    <n v="3"/>
    <n v="0"/>
    <x v="0"/>
    <s v="Training Videos"/>
    <s v="Training Videos"/>
  </r>
  <r>
    <x v="1"/>
    <x v="3"/>
    <n v="1243"/>
    <n v="3014"/>
    <n v="2"/>
    <n v="2"/>
    <n v="179.8"/>
    <n v="7"/>
    <n v="7"/>
    <n v="0"/>
    <x v="0"/>
    <s v="Drones"/>
    <s v="Drones"/>
  </r>
  <r>
    <x v="1"/>
    <x v="3"/>
    <n v="1247"/>
    <n v="3246"/>
    <n v="0"/>
    <n v="0"/>
    <n v="43.96"/>
    <n v="1"/>
    <n v="1"/>
    <n v="0"/>
    <x v="0"/>
    <s v="Training Videos"/>
    <s v="Training Videos"/>
  </r>
  <r>
    <x v="1"/>
    <x v="3"/>
    <n v="1261"/>
    <n v="3082"/>
    <n v="1"/>
    <n v="1"/>
    <n v="567"/>
    <n v="5"/>
    <n v="5"/>
    <n v="0"/>
    <x v="0"/>
    <s v="Blueprints"/>
    <s v="Blueprints"/>
  </r>
  <r>
    <x v="1"/>
    <x v="3"/>
    <n v="1266"/>
    <n v="2974"/>
    <n v="2"/>
    <n v="2"/>
    <n v="756"/>
    <n v="5"/>
    <n v="5"/>
    <n v="0"/>
    <x v="0"/>
    <s v="Robot Kits"/>
    <s v="Robot Kits"/>
  </r>
  <r>
    <x v="1"/>
    <x v="3"/>
    <n v="1267"/>
    <n v="3310"/>
    <n v="0"/>
    <n v="0"/>
    <n v="162"/>
    <n v="2"/>
    <n v="2"/>
    <n v="0"/>
    <x v="0"/>
    <s v="Robot Kits"/>
    <s v="Robot Kits"/>
  </r>
  <r>
    <x v="1"/>
    <x v="3"/>
    <n v="1276"/>
    <n v="3075"/>
    <n v="1"/>
    <n v="1"/>
    <n v="450"/>
    <n v="5"/>
    <n v="5"/>
    <n v="0"/>
    <x v="0"/>
    <s v="Drone Kits"/>
    <s v="Drone Kits"/>
  </r>
  <r>
    <x v="1"/>
    <x v="3"/>
    <n v="1279"/>
    <n v="3150"/>
    <n v="1"/>
    <n v="1"/>
    <n v="1070"/>
    <n v="5"/>
    <n v="5"/>
    <n v="0"/>
    <x v="0"/>
    <s v="Robot Kits"/>
    <s v="Robot Kits"/>
  </r>
  <r>
    <x v="1"/>
    <x v="3"/>
    <n v="1281"/>
    <n v="3044"/>
    <n v="2"/>
    <n v="2"/>
    <n v="54.95"/>
    <n v="1"/>
    <n v="1"/>
    <n v="0"/>
    <x v="0"/>
    <s v="Robot Kits"/>
    <s v="Robot Kits"/>
  </r>
  <r>
    <x v="1"/>
    <x v="3"/>
    <n v="1288"/>
    <n v="3201"/>
    <n v="1"/>
    <n v="1"/>
    <n v="1002"/>
    <n v="2"/>
    <n v="2"/>
    <n v="0"/>
    <x v="0"/>
    <s v="Blueprints"/>
    <s v="Blueprints"/>
  </r>
  <r>
    <x v="1"/>
    <x v="3"/>
    <n v="1289"/>
    <n v="3042"/>
    <n v="2"/>
    <n v="2"/>
    <n v="675"/>
    <n v="5"/>
    <n v="5"/>
    <n v="0"/>
    <x v="0"/>
    <s v="Drone Kits"/>
    <s v="Drone Kits"/>
  </r>
  <r>
    <x v="1"/>
    <x v="3"/>
    <n v="1291"/>
    <n v="3321"/>
    <n v="0"/>
    <n v="0"/>
    <n v="900"/>
    <n v="5"/>
    <n v="5"/>
    <n v="0"/>
    <x v="0"/>
    <s v="Robot Kits"/>
    <s v="Robot Kits"/>
  </r>
  <r>
    <x v="1"/>
    <x v="3"/>
    <n v="1293"/>
    <n v="3190"/>
    <n v="1"/>
    <n v="1"/>
    <n v="139.96"/>
    <n v="7"/>
    <n v="7"/>
    <n v="0"/>
    <x v="0"/>
    <s v="Robot Kits"/>
    <s v="Robot Kits"/>
  </r>
  <r>
    <x v="1"/>
    <x v="3"/>
    <n v="1294"/>
    <n v="3237"/>
    <n v="0"/>
    <n v="0"/>
    <n v="2736"/>
    <n v="6"/>
    <n v="6"/>
    <n v="0"/>
    <x v="0"/>
    <s v="Training Videos"/>
    <s v="Training Videos"/>
  </r>
  <r>
    <x v="1"/>
    <x v="3"/>
    <n v="1299"/>
    <n v="3166"/>
    <n v="1"/>
    <n v="1"/>
    <n v="356"/>
    <n v="2"/>
    <n v="2"/>
    <n v="0"/>
    <x v="0"/>
    <s v="Robots"/>
    <s v="Robots"/>
  </r>
  <r>
    <x v="1"/>
    <x v="3"/>
    <n v="1317"/>
    <n v="3094"/>
    <n v="1"/>
    <n v="1"/>
    <n v="83.75"/>
    <n v="4"/>
    <n v="4"/>
    <n v="0"/>
    <x v="0"/>
    <s v="Drone Kits"/>
    <s v="Drone Kits"/>
  </r>
  <r>
    <x v="1"/>
    <x v="3"/>
    <n v="1325"/>
    <n v="3034"/>
    <n v="2"/>
    <n v="2"/>
    <n v="2052"/>
    <n v="6"/>
    <n v="6"/>
    <n v="0"/>
    <x v="0"/>
    <s v="eBooks"/>
    <s v="eBooks"/>
  </r>
  <r>
    <x v="1"/>
    <x v="3"/>
    <n v="1330"/>
    <n v="3162"/>
    <n v="2"/>
    <n v="1"/>
    <n v="269.89999999999998"/>
    <n v="7"/>
    <n v="4"/>
    <n v="0"/>
    <x v="0"/>
    <s v="Robots"/>
    <s v="Robots"/>
  </r>
  <r>
    <x v="1"/>
    <x v="3"/>
    <n v="1340"/>
    <n v="3013"/>
    <n v="2"/>
    <n v="2"/>
    <n v="77.5"/>
    <n v="4"/>
    <n v="4"/>
    <n v="1"/>
    <x v="0"/>
    <s v="Training Videos"/>
    <s v="eBooks"/>
  </r>
  <r>
    <x v="1"/>
    <x v="3"/>
    <n v="1351"/>
    <n v="3035"/>
    <n v="2"/>
    <n v="2"/>
    <n v="196"/>
    <n v="7"/>
    <n v="7"/>
    <n v="0"/>
    <x v="0"/>
    <s v="eBooks"/>
    <s v="eBooks"/>
  </r>
  <r>
    <x v="1"/>
    <x v="3"/>
    <n v="1352"/>
    <n v="3225"/>
    <n v="0"/>
    <n v="0"/>
    <n v="756"/>
    <n v="5"/>
    <n v="5"/>
    <n v="0"/>
    <x v="0"/>
    <s v="Training Videos"/>
    <s v="Training Videos"/>
  </r>
  <r>
    <x v="1"/>
    <x v="3"/>
    <n v="1354"/>
    <n v="3046"/>
    <n v="2"/>
    <n v="2"/>
    <n v="863.69999999999993"/>
    <n v="2"/>
    <n v="2"/>
    <n v="0"/>
    <x v="0"/>
    <s v="Robot Kits"/>
    <s v="Robot Kits"/>
  </r>
  <r>
    <x v="1"/>
    <x v="3"/>
    <n v="1357"/>
    <n v="3305"/>
    <n v="0"/>
    <n v="0"/>
    <n v="389.84999999999997"/>
    <n v="2"/>
    <n v="2"/>
    <n v="0"/>
    <x v="0"/>
    <s v="Drone Kits"/>
    <s v="Drone Kits"/>
  </r>
  <r>
    <x v="1"/>
    <x v="3"/>
    <n v="1361"/>
    <n v="3222"/>
    <n v="0"/>
    <n v="0"/>
    <n v="224.75"/>
    <n v="7"/>
    <n v="7"/>
    <n v="0"/>
    <x v="0"/>
    <s v="Drone Kits"/>
    <s v="Drone Kits"/>
  </r>
  <r>
    <x v="1"/>
    <x v="3"/>
    <n v="1363"/>
    <n v="3209"/>
    <n v="1"/>
    <n v="1"/>
    <n v="39.96"/>
    <n v="1"/>
    <n v="1"/>
    <n v="0"/>
    <x v="0"/>
    <s v="Training Videos"/>
    <s v="Training Videos"/>
  </r>
  <r>
    <x v="1"/>
    <x v="3"/>
    <n v="1386"/>
    <n v="3315"/>
    <n v="0"/>
    <n v="0"/>
    <n v="105"/>
    <n v="4"/>
    <n v="4"/>
    <n v="0"/>
    <x v="0"/>
    <s v="Blueprints"/>
    <s v="Blueprints"/>
  </r>
  <r>
    <x v="1"/>
    <x v="3"/>
    <n v="1389"/>
    <n v="3327"/>
    <n v="0"/>
    <n v="0"/>
    <n v="999.95"/>
    <n v="5"/>
    <n v="1"/>
    <n v="0"/>
    <x v="0"/>
    <s v="eBooks"/>
    <s v="eBooks"/>
  </r>
  <r>
    <x v="1"/>
    <x v="3"/>
    <n v="1392"/>
    <n v="3129"/>
    <n v="1"/>
    <n v="1"/>
    <n v="57.98"/>
    <n v="7"/>
    <n v="7"/>
    <n v="0"/>
    <x v="0"/>
    <s v="Robot Kits"/>
    <s v="Blueprints"/>
  </r>
  <r>
    <x v="1"/>
    <x v="3"/>
    <n v="1394"/>
    <n v="3031"/>
    <n v="2"/>
    <n v="2"/>
    <n v="129.94999999999999"/>
    <n v="2"/>
    <n v="2"/>
    <n v="0"/>
    <x v="0"/>
    <s v="Training Videos"/>
    <s v="Training Videos"/>
  </r>
  <r>
    <x v="1"/>
    <x v="3"/>
    <n v="1396"/>
    <n v="3276"/>
    <n v="0"/>
    <n v="0"/>
    <n v="39"/>
    <n v="4"/>
    <n v="4"/>
    <n v="0"/>
    <x v="0"/>
    <s v="Drone Kits"/>
    <s v="Drone Kits"/>
  </r>
  <r>
    <x v="1"/>
    <x v="3"/>
    <n v="1399"/>
    <n v="3272"/>
    <n v="0"/>
    <n v="0"/>
    <n v="1350"/>
    <n v="3"/>
    <n v="3"/>
    <n v="0"/>
    <x v="0"/>
    <s v="eBooks"/>
    <s v="eBooks"/>
  </r>
  <r>
    <x v="1"/>
    <x v="3"/>
    <n v="1400"/>
    <n v="3165"/>
    <n v="1"/>
    <n v="1"/>
    <n v="74.95"/>
    <n v="4"/>
    <n v="4"/>
    <n v="0"/>
    <x v="0"/>
    <s v="Drones"/>
    <s v="Drones"/>
  </r>
  <r>
    <x v="1"/>
    <x v="3"/>
    <n v="1403"/>
    <n v="3292"/>
    <n v="0"/>
    <n v="0"/>
    <n v="47.98"/>
    <n v="4"/>
    <n v="4"/>
    <n v="0"/>
    <x v="0"/>
    <s v="eBooks"/>
    <s v="eBooks"/>
  </r>
  <r>
    <x v="1"/>
    <x v="3"/>
    <n v="1406"/>
    <n v="3116"/>
    <n v="1"/>
    <n v="1"/>
    <n v="119.94999999999999"/>
    <n v="4"/>
    <n v="4"/>
    <n v="0"/>
    <x v="0"/>
    <s v="eBooks"/>
    <s v="eBooks"/>
  </r>
  <r>
    <x v="1"/>
    <x v="3"/>
    <n v="1409"/>
    <n v="3227"/>
    <n v="0"/>
    <n v="0"/>
    <n v="359.8"/>
    <n v="2"/>
    <n v="2"/>
    <n v="0"/>
    <x v="0"/>
    <s v="eBooks"/>
    <s v="eBooks"/>
  </r>
  <r>
    <x v="1"/>
    <x v="3"/>
    <n v="1426"/>
    <n v="3300"/>
    <n v="0"/>
    <n v="0"/>
    <n v="101.94"/>
    <n v="4"/>
    <n v="4"/>
    <n v="0"/>
    <x v="0"/>
    <s v="Drone Kits"/>
    <s v="Drone Kits"/>
  </r>
  <r>
    <x v="1"/>
    <x v="3"/>
    <n v="1439"/>
    <n v="3333"/>
    <n v="0"/>
    <n v="0"/>
    <n v="98.850000000000009"/>
    <n v="7"/>
    <n v="7"/>
    <n v="0"/>
    <x v="0"/>
    <s v="eBooks"/>
    <s v="eBooks"/>
  </r>
  <r>
    <x v="1"/>
    <x v="3"/>
    <n v="1442"/>
    <n v="3273"/>
    <n v="0"/>
    <n v="0"/>
    <n v="100.5"/>
    <n v="4"/>
    <n v="4"/>
    <n v="0"/>
    <x v="0"/>
    <s v="Training Videos"/>
    <s v="Training Videos"/>
  </r>
  <r>
    <x v="1"/>
    <x v="3"/>
    <n v="1446"/>
    <n v="2960"/>
    <n v="2"/>
    <n v="2"/>
    <n v="378"/>
    <n v="5"/>
    <n v="5"/>
    <n v="0"/>
    <x v="0"/>
    <s v="eBooks"/>
    <s v="eBooks"/>
  </r>
  <r>
    <x v="1"/>
    <x v="3"/>
    <n v="1448"/>
    <n v="3069"/>
    <n v="2"/>
    <n v="2"/>
    <n v="900"/>
    <n v="3"/>
    <n v="3"/>
    <n v="0"/>
    <x v="0"/>
    <s v="Robot Kits"/>
    <s v="Robot Kits"/>
  </r>
  <r>
    <x v="1"/>
    <x v="3"/>
    <n v="1458"/>
    <n v="3019"/>
    <n v="2"/>
    <n v="2"/>
    <n v="176.85000000000002"/>
    <n v="2"/>
    <n v="2"/>
    <n v="0"/>
    <x v="0"/>
    <s v="Drones"/>
    <s v="Drones"/>
  </r>
  <r>
    <x v="1"/>
    <x v="3"/>
    <n v="1461"/>
    <n v="3331"/>
    <n v="0"/>
    <n v="0"/>
    <n v="1800"/>
    <n v="3"/>
    <n v="3"/>
    <n v="0"/>
    <x v="0"/>
    <s v="Drone Kits"/>
    <s v="Drone Kits"/>
  </r>
  <r>
    <x v="1"/>
    <x v="3"/>
    <n v="1472"/>
    <n v="3232"/>
    <n v="0"/>
    <n v="0"/>
    <n v="62"/>
    <n v="4"/>
    <n v="4"/>
    <n v="0"/>
    <x v="0"/>
    <s v="Drones"/>
    <s v="Drones"/>
  </r>
  <r>
    <x v="1"/>
    <x v="3"/>
    <n v="1474"/>
    <n v="3009"/>
    <n v="2"/>
    <n v="2"/>
    <n v="39"/>
    <n v="4"/>
    <n v="4"/>
    <n v="0"/>
    <x v="0"/>
    <s v="eBooks"/>
    <s v="eBooks"/>
  </r>
  <r>
    <x v="1"/>
    <x v="3"/>
    <n v="1479"/>
    <n v="3195"/>
    <n v="1"/>
    <n v="1"/>
    <n v="86.97"/>
    <n v="7"/>
    <n v="7"/>
    <n v="0"/>
    <x v="0"/>
    <s v="eBooks"/>
    <s v="eBooks"/>
  </r>
  <r>
    <x v="1"/>
    <x v="3"/>
    <n v="1482"/>
    <n v="3251"/>
    <n v="0"/>
    <n v="0"/>
    <n v="36"/>
    <n v="1"/>
    <n v="1"/>
    <n v="0"/>
    <x v="0"/>
    <s v="Training Videos"/>
    <s v="Training Videos"/>
  </r>
  <r>
    <x v="1"/>
    <x v="3"/>
    <n v="1487"/>
    <n v="3250"/>
    <n v="0"/>
    <n v="0"/>
    <n v="449.75"/>
    <n v="2"/>
    <n v="2"/>
    <n v="0"/>
    <x v="0"/>
    <s v="Blueprints"/>
    <s v="Blueprints"/>
  </r>
  <r>
    <x v="1"/>
    <x v="3"/>
    <n v="1488"/>
    <n v="3198"/>
    <n v="1"/>
    <n v="1"/>
    <n v="449.75"/>
    <n v="2"/>
    <n v="2"/>
    <n v="0"/>
    <x v="0"/>
    <s v="Drone Kits"/>
    <s v="Drone Kits"/>
  </r>
  <r>
    <x v="1"/>
    <x v="3"/>
    <n v="1492"/>
    <n v="3274"/>
    <n v="0"/>
    <n v="0"/>
    <n v="57.98"/>
    <n v="7"/>
    <n v="7"/>
    <n v="0"/>
    <x v="0"/>
    <s v="Drone Kits"/>
    <s v="Drone Kits"/>
  </r>
  <r>
    <x v="1"/>
    <x v="3"/>
    <n v="1493"/>
    <n v="3080"/>
    <n v="1"/>
    <n v="1"/>
    <n v="162"/>
    <n v="2"/>
    <n v="2"/>
    <n v="0"/>
    <x v="0"/>
    <s v="Training Videos"/>
    <s v="Training Videos"/>
  </r>
  <r>
    <x v="1"/>
    <x v="3"/>
    <n v="1505"/>
    <n v="3003"/>
    <n v="2"/>
    <n v="2"/>
    <n v="1070"/>
    <n v="5"/>
    <n v="5"/>
    <n v="0"/>
    <x v="0"/>
    <s v="Drone Kits"/>
    <s v="Drone Kits"/>
  </r>
  <r>
    <x v="1"/>
    <x v="3"/>
    <n v="1523"/>
    <n v="2965"/>
    <n v="2"/>
    <n v="2"/>
    <n v="59.96"/>
    <n v="4"/>
    <n v="4"/>
    <n v="0"/>
    <x v="0"/>
    <s v="Robot Kits"/>
    <s v="Robot Kits"/>
  </r>
  <r>
    <x v="1"/>
    <x v="3"/>
    <n v="1525"/>
    <n v="3283"/>
    <n v="0"/>
    <n v="0"/>
    <n v="149.85000000000002"/>
    <n v="7"/>
    <n v="7"/>
    <n v="0"/>
    <x v="0"/>
    <s v="eBooks"/>
    <s v="eBooks"/>
  </r>
  <r>
    <x v="1"/>
    <x v="3"/>
    <n v="1529"/>
    <n v="3015"/>
    <n v="2"/>
    <n v="2"/>
    <n v="345"/>
    <n v="2"/>
    <n v="2"/>
    <n v="0"/>
    <x v="0"/>
    <s v="Training Videos"/>
    <s v="Training Videos"/>
  </r>
  <r>
    <x v="1"/>
    <x v="3"/>
    <n v="1546"/>
    <n v="3304"/>
    <n v="0"/>
    <n v="0"/>
    <n v="567"/>
    <n v="5"/>
    <n v="5"/>
    <n v="0"/>
    <x v="0"/>
    <s v="Drone Kits"/>
    <s v="Drone Kits"/>
  </r>
  <r>
    <x v="1"/>
    <x v="3"/>
    <n v="1547"/>
    <n v="3236"/>
    <n v="0"/>
    <n v="0"/>
    <n v="78"/>
    <n v="4"/>
    <n v="4"/>
    <n v="0"/>
    <x v="0"/>
    <s v="Robot Kits"/>
    <s v="Robot Kits"/>
  </r>
  <r>
    <x v="1"/>
    <x v="3"/>
    <n v="1553"/>
    <n v="3212"/>
    <n v="0"/>
    <n v="0"/>
    <n v="97.5"/>
    <n v="4"/>
    <n v="4"/>
    <n v="0"/>
    <x v="0"/>
    <s v="eBooks"/>
    <s v="eBooks"/>
  </r>
  <r>
    <x v="1"/>
    <x v="3"/>
    <n v="1557"/>
    <n v="2990"/>
    <n v="2"/>
    <n v="2"/>
    <n v="58.5"/>
    <n v="4"/>
    <n v="4"/>
    <n v="0"/>
    <x v="0"/>
    <s v="eBooks"/>
    <s v="eBooks"/>
  </r>
  <r>
    <x v="1"/>
    <x v="3"/>
    <n v="1565"/>
    <n v="2985"/>
    <n v="2"/>
    <n v="2"/>
    <n v="980"/>
    <n v="5"/>
    <n v="5"/>
    <n v="0"/>
    <x v="0"/>
    <s v="eBooks"/>
    <s v="eBooks"/>
  </r>
  <r>
    <x v="1"/>
    <x v="3"/>
    <n v="1566"/>
    <n v="3313"/>
    <n v="0"/>
    <n v="0"/>
    <n v="267"/>
    <n v="2"/>
    <n v="2"/>
    <n v="0"/>
    <x v="0"/>
    <s v="Robot Kits"/>
    <s v="Robot Kits"/>
  </r>
  <r>
    <x v="1"/>
    <x v="3"/>
    <n v="1568"/>
    <n v="3196"/>
    <n v="2"/>
    <n v="1"/>
    <n v="399.7"/>
    <n v="7"/>
    <n v="7"/>
    <n v="0"/>
    <x v="0"/>
    <s v="Drone Kits"/>
    <s v="Drone Kits"/>
  </r>
  <r>
    <x v="1"/>
    <x v="3"/>
    <n v="1582"/>
    <n v="2992"/>
    <n v="2"/>
    <n v="2"/>
    <n v="131.88"/>
    <n v="1"/>
    <n v="1"/>
    <n v="1"/>
    <x v="0"/>
    <s v="Training Videos"/>
    <s v="Training Videos"/>
  </r>
  <r>
    <x v="1"/>
    <x v="3"/>
    <n v="1585"/>
    <n v="2994"/>
    <n v="2"/>
    <n v="2"/>
    <n v="35.97"/>
    <n v="1"/>
    <n v="1"/>
    <n v="0"/>
    <x v="0"/>
    <s v="Blueprints"/>
    <s v="Blueprints"/>
  </r>
  <r>
    <x v="1"/>
    <x v="3"/>
    <n v="1591"/>
    <n v="3115"/>
    <n v="1"/>
    <n v="1"/>
    <n v="450"/>
    <n v="5"/>
    <n v="5"/>
    <n v="0"/>
    <x v="0"/>
    <s v="Blueprints"/>
    <s v="Blueprints"/>
  </r>
  <r>
    <x v="1"/>
    <x v="3"/>
    <n v="1598"/>
    <n v="3079"/>
    <n v="1"/>
    <n v="1"/>
    <n v="69.98"/>
    <n v="7"/>
    <n v="7"/>
    <n v="0"/>
    <x v="0"/>
    <s v="Robot Kits"/>
    <s v="Robot Kits"/>
  </r>
  <r>
    <x v="1"/>
    <x v="3"/>
    <n v="1603"/>
    <n v="3104"/>
    <n v="1"/>
    <n v="1"/>
    <n v="85.98"/>
    <n v="7"/>
    <n v="7"/>
    <n v="0"/>
    <x v="0"/>
    <s v="Training Videos"/>
    <s v="Training Videos"/>
  </r>
  <r>
    <x v="1"/>
    <x v="3"/>
    <n v="1607"/>
    <n v="3052"/>
    <n v="2"/>
    <n v="2"/>
    <n v="567"/>
    <n v="5"/>
    <n v="5"/>
    <n v="0"/>
    <x v="0"/>
    <s v="Training Videos"/>
    <s v="Training Videos"/>
  </r>
  <r>
    <x v="1"/>
    <x v="3"/>
    <n v="1623"/>
    <n v="2966"/>
    <n v="2"/>
    <n v="2"/>
    <n v="50.25"/>
    <n v="4"/>
    <n v="4"/>
    <n v="0"/>
    <x v="0"/>
    <s v="Robot Kits"/>
    <s v="Robot Kits"/>
  </r>
  <r>
    <x v="1"/>
    <x v="3"/>
    <n v="1624"/>
    <n v="3281"/>
    <n v="0"/>
    <n v="0"/>
    <n v="59.96"/>
    <n v="4"/>
    <n v="4"/>
    <n v="0"/>
    <x v="0"/>
    <s v="eBooks"/>
    <s v="eBooks"/>
  </r>
  <r>
    <x v="1"/>
    <x v="3"/>
    <n v="1625"/>
    <n v="3294"/>
    <n v="0"/>
    <n v="0"/>
    <n v="501"/>
    <n v="2"/>
    <n v="2"/>
    <n v="0"/>
    <x v="0"/>
    <s v="eBooks"/>
    <s v="eBooks"/>
  </r>
  <r>
    <x v="1"/>
    <x v="3"/>
    <n v="1644"/>
    <n v="3269"/>
    <n v="0"/>
    <n v="0"/>
    <n v="428"/>
    <n v="5"/>
    <n v="5"/>
    <n v="0"/>
    <x v="0"/>
    <s v="Drone Kits"/>
    <s v="Drone Kits"/>
  </r>
  <r>
    <x v="1"/>
    <x v="3"/>
    <n v="1656"/>
    <n v="3088"/>
    <n v="1"/>
    <n v="1"/>
    <n v="238"/>
    <n v="2"/>
    <n v="2"/>
    <n v="0"/>
    <x v="0"/>
    <s v="Robot Kits"/>
    <s v="Robot Kits"/>
  </r>
  <r>
    <x v="1"/>
    <x v="3"/>
    <n v="1660"/>
    <n v="3186"/>
    <n v="1"/>
    <n v="1"/>
    <n v="86.97"/>
    <n v="7"/>
    <n v="7"/>
    <n v="0"/>
    <x v="0"/>
    <s v="Drone Kits"/>
    <s v="Drone Kits"/>
  </r>
  <r>
    <x v="1"/>
    <x v="3"/>
    <n v="1664"/>
    <n v="3316"/>
    <n v="0"/>
    <n v="0"/>
    <n v="19.5"/>
    <n v="4"/>
    <n v="4"/>
    <n v="0"/>
    <x v="0"/>
    <s v="Training Videos"/>
    <s v="Training Videos"/>
  </r>
  <r>
    <x v="1"/>
    <x v="3"/>
    <n v="1675"/>
    <n v="3184"/>
    <n v="1"/>
    <n v="1"/>
    <n v="115.96"/>
    <n v="7"/>
    <n v="7"/>
    <n v="0"/>
    <x v="0"/>
    <s v="eBooks"/>
    <s v="eBooks"/>
  </r>
  <r>
    <x v="1"/>
    <x v="3"/>
    <n v="1679"/>
    <n v="3238"/>
    <n v="0"/>
    <n v="0"/>
    <n v="1596"/>
    <n v="3"/>
    <n v="3"/>
    <n v="0"/>
    <x v="0"/>
    <s v="Training Videos"/>
    <s v="Training Videos"/>
  </r>
  <r>
    <x v="1"/>
    <x v="3"/>
    <n v="1699"/>
    <n v="2995"/>
    <n v="2"/>
    <n v="2"/>
    <n v="124.75"/>
    <n v="4"/>
    <n v="4"/>
    <n v="0"/>
    <x v="0"/>
    <s v="Drones"/>
    <s v="Drones"/>
  </r>
  <r>
    <x v="1"/>
    <x v="3"/>
    <n v="1702"/>
    <n v="3180"/>
    <n v="1"/>
    <n v="1"/>
    <n v="2196"/>
    <n v="6"/>
    <n v="6"/>
    <n v="0"/>
    <x v="0"/>
    <s v="eBooks"/>
    <s v="eBooks"/>
  </r>
  <r>
    <x v="1"/>
    <x v="3"/>
    <n v="1705"/>
    <n v="3027"/>
    <n v="2"/>
    <n v="2"/>
    <n v="176.85000000000002"/>
    <n v="2"/>
    <n v="2"/>
    <n v="0"/>
    <x v="0"/>
    <s v="Robots"/>
    <s v="Robots"/>
  </r>
  <r>
    <x v="1"/>
    <x v="3"/>
    <n v="1714"/>
    <n v="3064"/>
    <n v="2"/>
    <n v="2"/>
    <n v="500"/>
    <n v="3"/>
    <n v="3"/>
    <n v="0"/>
    <x v="0"/>
    <s v="Drone Kits"/>
    <s v="Drone Kits"/>
  </r>
  <r>
    <x v="1"/>
    <x v="3"/>
    <n v="1740"/>
    <n v="3063"/>
    <n v="2"/>
    <n v="2"/>
    <n v="60"/>
    <n v="1"/>
    <n v="1"/>
    <n v="0"/>
    <x v="0"/>
    <s v="Drones"/>
    <s v="Drones"/>
  </r>
  <r>
    <x v="1"/>
    <x v="3"/>
    <n v="1743"/>
    <n v="3202"/>
    <n v="1"/>
    <n v="1"/>
    <n v="245"/>
    <n v="7"/>
    <n v="7"/>
    <n v="0"/>
    <x v="0"/>
    <s v="Blueprints"/>
    <s v="Blueprints"/>
  </r>
  <r>
    <x v="1"/>
    <x v="3"/>
    <n v="1747"/>
    <n v="3192"/>
    <n v="1"/>
    <n v="1"/>
    <n v="567"/>
    <n v="5"/>
    <n v="5"/>
    <n v="0"/>
    <x v="0"/>
    <s v="Training Videos"/>
    <s v="Training Videos"/>
  </r>
  <r>
    <x v="1"/>
    <x v="3"/>
    <n v="1748"/>
    <n v="3173"/>
    <n v="1"/>
    <n v="1"/>
    <n v="1798"/>
    <n v="6"/>
    <n v="6"/>
    <n v="0"/>
    <x v="0"/>
    <s v="Robot Kits"/>
    <s v="Robot Kits"/>
  </r>
  <r>
    <x v="1"/>
    <x v="3"/>
    <n v="1762"/>
    <n v="3126"/>
    <n v="1"/>
    <n v="1"/>
    <n v="1975"/>
    <n v="3"/>
    <n v="3"/>
    <n v="0"/>
    <x v="0"/>
    <s v="Robots"/>
    <s v="Robots"/>
  </r>
  <r>
    <x v="1"/>
    <x v="3"/>
    <n v="1765"/>
    <n v="3136"/>
    <n v="1"/>
    <n v="1"/>
    <n v="39"/>
    <n v="4"/>
    <n v="4"/>
    <n v="0"/>
    <x v="0"/>
    <s v="Drones"/>
    <s v="Drones"/>
  </r>
  <r>
    <x v="1"/>
    <x v="3"/>
    <n v="1767"/>
    <n v="3211"/>
    <n v="0"/>
    <n v="0"/>
    <n v="1365"/>
    <n v="3"/>
    <n v="3"/>
    <n v="0"/>
    <x v="0"/>
    <s v="eBooks"/>
    <s v="eBooks"/>
  </r>
  <r>
    <x v="1"/>
    <x v="3"/>
    <n v="1796"/>
    <n v="3117"/>
    <n v="1"/>
    <n v="1"/>
    <n v="899"/>
    <n v="6"/>
    <n v="6"/>
    <n v="0"/>
    <x v="0"/>
    <s v="Drones"/>
    <s v="Drones"/>
  </r>
  <r>
    <x v="1"/>
    <x v="3"/>
    <n v="1801"/>
    <n v="3102"/>
    <n v="1"/>
    <n v="1"/>
    <n v="199.8"/>
    <n v="7"/>
    <n v="7"/>
    <n v="0"/>
    <x v="0"/>
    <s v="Robots"/>
    <s v="Robots"/>
  </r>
  <r>
    <x v="1"/>
    <x v="3"/>
    <n v="1804"/>
    <n v="3049"/>
    <n v="2"/>
    <n v="2"/>
    <n v="50.25"/>
    <n v="4"/>
    <n v="4"/>
    <n v="0"/>
    <x v="0"/>
    <s v="Training Videos"/>
    <s v="Training Videos"/>
  </r>
  <r>
    <x v="1"/>
    <x v="3"/>
    <n v="1808"/>
    <n v="3159"/>
    <n v="1"/>
    <n v="1"/>
    <n v="790"/>
    <n v="3"/>
    <n v="3"/>
    <n v="0"/>
    <x v="0"/>
    <s v="eBooks"/>
    <s v="eBooks"/>
  </r>
  <r>
    <x v="1"/>
    <x v="3"/>
    <n v="1813"/>
    <n v="3151"/>
    <n v="1"/>
    <n v="1"/>
    <n v="1500"/>
    <n v="3"/>
    <n v="3"/>
    <n v="0"/>
    <x v="0"/>
    <s v="Drones"/>
    <s v="Drones"/>
  </r>
  <r>
    <x v="1"/>
    <x v="3"/>
    <n v="1815"/>
    <n v="3289"/>
    <n v="0"/>
    <n v="0"/>
    <n v="42.99"/>
    <n v="7"/>
    <n v="7"/>
    <n v="0"/>
    <x v="0"/>
    <s v="Drones"/>
    <s v="Drones"/>
  </r>
  <r>
    <x v="1"/>
    <x v="3"/>
    <n v="1816"/>
    <n v="3099"/>
    <n v="1"/>
    <n v="1"/>
    <n v="60"/>
    <n v="1"/>
    <n v="1"/>
    <n v="0"/>
    <x v="0"/>
    <s v="Training Videos"/>
    <s v="Training Videos"/>
  </r>
  <r>
    <x v="1"/>
    <x v="3"/>
    <n v="1819"/>
    <n v="3028"/>
    <n v="2"/>
    <n v="2"/>
    <n v="147.96"/>
    <n v="7"/>
    <n v="7"/>
    <n v="0"/>
    <x v="0"/>
    <s v="Blueprints"/>
    <s v="Blueprints"/>
  </r>
  <r>
    <x v="1"/>
    <x v="3"/>
    <n v="1822"/>
    <n v="3319"/>
    <n v="0"/>
    <n v="0"/>
    <n v="2052"/>
    <n v="6"/>
    <n v="6"/>
    <n v="0"/>
    <x v="0"/>
    <s v="Training Videos"/>
    <s v="Training Videos"/>
  </r>
  <r>
    <x v="1"/>
    <x v="3"/>
    <n v="1835"/>
    <n v="3191"/>
    <n v="1"/>
    <n v="1"/>
    <n v="449.75"/>
    <n v="2"/>
    <n v="2"/>
    <n v="0"/>
    <x v="0"/>
    <s v="Robots"/>
    <s v="Robots"/>
  </r>
  <r>
    <x v="1"/>
    <x v="3"/>
    <n v="1836"/>
    <n v="3328"/>
    <n v="0"/>
    <n v="0"/>
    <n v="3596"/>
    <n v="6"/>
    <n v="6"/>
    <n v="0"/>
    <x v="0"/>
    <s v="Drone Kits"/>
    <s v="Drone Kits"/>
  </r>
  <r>
    <x v="1"/>
    <x v="3"/>
    <n v="1850"/>
    <n v="3288"/>
    <n v="0"/>
    <n v="0"/>
    <n v="910"/>
    <n v="3"/>
    <n v="3"/>
    <n v="0"/>
    <x v="0"/>
    <s v="Robots"/>
    <s v="Robots"/>
  </r>
  <r>
    <x v="1"/>
    <x v="3"/>
    <n v="1853"/>
    <n v="3189"/>
    <n v="1"/>
    <n v="1"/>
    <n v="50.97"/>
    <n v="4"/>
    <n v="4"/>
    <n v="0"/>
    <x v="0"/>
    <s v="Drones"/>
    <s v="Drones"/>
  </r>
  <r>
    <x v="1"/>
    <x v="3"/>
    <n v="1863"/>
    <n v="3091"/>
    <n v="1"/>
    <n v="1"/>
    <n v="84.949999999999989"/>
    <n v="4"/>
    <n v="4"/>
    <n v="0"/>
    <x v="0"/>
    <s v="eBooks"/>
    <s v="eBooks"/>
  </r>
  <r>
    <x v="1"/>
    <x v="3"/>
    <n v="1865"/>
    <n v="3107"/>
    <n v="1"/>
    <n v="1"/>
    <n v="29.98"/>
    <n v="4"/>
    <n v="4"/>
    <n v="0"/>
    <x v="0"/>
    <s v="eBooks"/>
    <s v="eBooks"/>
  </r>
  <r>
    <x v="1"/>
    <x v="3"/>
    <n v="1867"/>
    <n v="3155"/>
    <n v="1"/>
    <n v="1"/>
    <n v="95.96"/>
    <n v="4"/>
    <n v="4"/>
    <n v="0"/>
    <x v="0"/>
    <s v="eBooks"/>
    <s v="eBooks"/>
  </r>
  <r>
    <x v="1"/>
    <x v="3"/>
    <n v="1870"/>
    <n v="3188"/>
    <n v="1"/>
    <n v="1"/>
    <n v="1820"/>
    <n v="3"/>
    <n v="3"/>
    <n v="0"/>
    <x v="0"/>
    <s v="eBooks"/>
    <s v="eBooks"/>
  </r>
  <r>
    <x v="1"/>
    <x v="3"/>
    <n v="1875"/>
    <n v="3181"/>
    <n v="1"/>
    <n v="1"/>
    <n v="642"/>
    <n v="5"/>
    <n v="5"/>
    <n v="0"/>
    <x v="0"/>
    <s v="Drones"/>
    <s v="Drones"/>
  </r>
  <r>
    <x v="1"/>
    <x v="3"/>
    <n v="1876"/>
    <n v="3271"/>
    <n v="0"/>
    <n v="0"/>
    <n v="356"/>
    <n v="2"/>
    <n v="2"/>
    <n v="0"/>
    <x v="0"/>
    <s v="Robot Kits"/>
    <s v="Robot Kits"/>
  </r>
  <r>
    <x v="1"/>
    <x v="3"/>
    <n v="1878"/>
    <n v="3154"/>
    <n v="2"/>
    <n v="1"/>
    <n v="5727.92"/>
    <n v="6"/>
    <n v="4"/>
    <n v="0"/>
    <x v="0"/>
    <s v="Drone Kits"/>
    <s v="Drone Kits"/>
  </r>
  <r>
    <x v="1"/>
    <x v="3"/>
    <n v="1884"/>
    <n v="3098"/>
    <n v="1"/>
    <n v="1"/>
    <n v="53.94"/>
    <n v="1"/>
    <n v="1"/>
    <n v="1"/>
    <x v="0"/>
    <s v="Robots"/>
    <s v="eBooks"/>
  </r>
  <r>
    <x v="1"/>
    <x v="3"/>
    <n v="1891"/>
    <n v="3077"/>
    <n v="1"/>
    <n v="1"/>
    <n v="124.75"/>
    <n v="4"/>
    <n v="4"/>
    <n v="0"/>
    <x v="0"/>
    <s v="Blueprints"/>
    <s v="Blueprints"/>
  </r>
  <r>
    <x v="1"/>
    <x v="3"/>
    <n v="1895"/>
    <n v="3284"/>
    <n v="0"/>
    <n v="0"/>
    <n v="104.75"/>
    <n v="4"/>
    <n v="4"/>
    <n v="0"/>
    <x v="0"/>
    <s v="eBooks"/>
    <s v="eBooks"/>
  </r>
  <r>
    <x v="1"/>
    <x v="3"/>
    <n v="1898"/>
    <n v="3311"/>
    <n v="0"/>
    <n v="0"/>
    <n v="85.98"/>
    <n v="7"/>
    <n v="7"/>
    <n v="0"/>
    <x v="0"/>
    <s v="eBooks"/>
    <s v="eBooks"/>
  </r>
  <r>
    <x v="1"/>
    <x v="3"/>
    <n v="1907"/>
    <n v="3249"/>
    <n v="0"/>
    <n v="0"/>
    <n v="835"/>
    <n v="2"/>
    <n v="2"/>
    <n v="0"/>
    <x v="0"/>
    <s v="Training Videos"/>
    <s v="Training Videos"/>
  </r>
  <r>
    <x v="1"/>
    <x v="3"/>
    <n v="1910"/>
    <n v="3306"/>
    <n v="1"/>
    <n v="0"/>
    <n v="251.92999999999995"/>
    <n v="4"/>
    <n v="1"/>
    <n v="0"/>
    <x v="0"/>
    <s v="Drone Kits"/>
    <s v="Drone Kits"/>
  </r>
  <r>
    <x v="1"/>
    <x v="3"/>
    <n v="1916"/>
    <n v="3143"/>
    <n v="1"/>
    <n v="1"/>
    <n v="13.99"/>
    <n v="4"/>
    <n v="4"/>
    <n v="1"/>
    <x v="0"/>
    <s v="eBooks"/>
    <s v="Blueprints"/>
  </r>
  <r>
    <x v="1"/>
    <x v="3"/>
    <n v="1919"/>
    <n v="3177"/>
    <n v="1"/>
    <n v="1"/>
    <n v="128.97"/>
    <n v="7"/>
    <n v="7"/>
    <n v="0"/>
    <x v="0"/>
    <s v="eBooks"/>
    <s v="eBooks"/>
  </r>
  <r>
    <x v="1"/>
    <x v="3"/>
    <n v="1926"/>
    <n v="3065"/>
    <n v="2"/>
    <n v="2"/>
    <n v="1350"/>
    <n v="3"/>
    <n v="3"/>
    <n v="0"/>
    <x v="0"/>
    <s v="Training Videos"/>
    <s v="Training Videos"/>
  </r>
  <r>
    <x v="1"/>
    <x v="3"/>
    <n v="1931"/>
    <n v="3081"/>
    <n v="1"/>
    <n v="1"/>
    <n v="38.97"/>
    <n v="4"/>
    <n v="4"/>
    <n v="0"/>
    <x v="0"/>
    <s v="Drones"/>
    <s v="Drones"/>
  </r>
  <r>
    <x v="1"/>
    <x v="3"/>
    <n v="1938"/>
    <n v="3182"/>
    <n v="1"/>
    <n v="1"/>
    <n v="567"/>
    <n v="5"/>
    <n v="5"/>
    <n v="0"/>
    <x v="0"/>
    <s v="eBooks"/>
    <s v="eBooks"/>
  </r>
  <r>
    <x v="1"/>
    <x v="3"/>
    <n v="1949"/>
    <n v="3325"/>
    <n v="1"/>
    <n v="0"/>
    <n v="1105"/>
    <n v="2"/>
    <n v="2"/>
    <n v="0"/>
    <x v="0"/>
    <s v="Robot Kits"/>
    <s v="Robot Kits"/>
  </r>
  <r>
    <x v="1"/>
    <x v="3"/>
    <n v="1953"/>
    <n v="3178"/>
    <n v="1"/>
    <n v="1"/>
    <n v="44.97"/>
    <n v="4"/>
    <n v="4"/>
    <n v="1"/>
    <x v="0"/>
    <s v="Drone Kits"/>
    <s v="Drone Kits"/>
  </r>
  <r>
    <x v="1"/>
    <x v="3"/>
    <n v="1956"/>
    <n v="3128"/>
    <n v="2"/>
    <n v="1"/>
    <n v="179.89999999999998"/>
    <n v="4"/>
    <n v="1"/>
    <n v="0"/>
    <x v="0"/>
    <s v="eBooks"/>
    <s v="eBooks"/>
  </r>
  <r>
    <x v="1"/>
    <x v="3"/>
    <n v="1957"/>
    <n v="3038"/>
    <n v="2"/>
    <n v="2"/>
    <n v="71.97"/>
    <n v="4"/>
    <n v="4"/>
    <n v="1"/>
    <x v="0"/>
    <s v="eBooks"/>
    <s v="Blueprints"/>
  </r>
  <r>
    <x v="1"/>
    <x v="3"/>
    <n v="1966"/>
    <n v="3053"/>
    <n v="2"/>
    <n v="2"/>
    <n v="716"/>
    <n v="2"/>
    <n v="2"/>
    <n v="0"/>
    <x v="0"/>
    <s v="eBooks"/>
    <s v="eBooks"/>
  </r>
  <r>
    <x v="1"/>
    <x v="3"/>
    <n v="1982"/>
    <n v="3215"/>
    <n v="0"/>
    <n v="0"/>
    <n v="15.5"/>
    <n v="4"/>
    <n v="4"/>
    <n v="0"/>
    <x v="0"/>
    <s v="Drone Kits"/>
    <s v="Drone Kits"/>
  </r>
  <r>
    <x v="1"/>
    <x v="3"/>
    <n v="1984"/>
    <n v="3006"/>
    <n v="2"/>
    <n v="2"/>
    <n v="245"/>
    <n v="7"/>
    <n v="7"/>
    <n v="0"/>
    <x v="0"/>
    <s v="eBooks"/>
    <s v="eBooks"/>
  </r>
  <r>
    <x v="1"/>
    <x v="3"/>
    <n v="1992"/>
    <n v="3223"/>
    <n v="0"/>
    <n v="0"/>
    <n v="324"/>
    <n v="2"/>
    <n v="2"/>
    <n v="0"/>
    <x v="0"/>
    <s v="Training Videos"/>
    <s v="Training Videos"/>
  </r>
  <r>
    <x v="1"/>
    <x v="3"/>
    <n v="1993"/>
    <n v="3296"/>
    <n v="0"/>
    <n v="0"/>
    <n v="1596"/>
    <n v="3"/>
    <n v="3"/>
    <n v="0"/>
    <x v="0"/>
    <s v="Drone Kits"/>
    <s v="Drone Kits"/>
  </r>
  <r>
    <x v="1"/>
    <x v="3"/>
    <n v="1997"/>
    <n v="2973"/>
    <n v="2"/>
    <n v="2"/>
    <n v="50.97"/>
    <n v="4"/>
    <n v="4"/>
    <n v="0"/>
    <x v="0"/>
    <s v="Drones"/>
    <s v="Drones"/>
  </r>
  <r>
    <x v="1"/>
    <x v="3"/>
    <n v="2019"/>
    <n v="3253"/>
    <n v="0"/>
    <n v="0"/>
    <n v="1250"/>
    <n v="3"/>
    <n v="3"/>
    <n v="0"/>
    <x v="0"/>
    <s v="eBooks"/>
    <s v="eBooks"/>
  </r>
  <r>
    <x v="1"/>
    <x v="3"/>
    <n v="2026"/>
    <n v="2981"/>
    <n v="2"/>
    <n v="2"/>
    <n v="1580"/>
    <n v="3"/>
    <n v="3"/>
    <n v="0"/>
    <x v="0"/>
    <s v="Drones"/>
    <s v="Drones"/>
  </r>
  <r>
    <x v="1"/>
    <x v="3"/>
    <n v="2038"/>
    <n v="2980"/>
    <n v="2"/>
    <n v="2"/>
    <n v="67.959999999999994"/>
    <n v="4"/>
    <n v="4"/>
    <n v="0"/>
    <x v="0"/>
    <s v="Drones"/>
    <s v="Drones"/>
  </r>
  <r>
    <x v="1"/>
    <x v="3"/>
    <n v="2050"/>
    <n v="3285"/>
    <n v="0"/>
    <n v="0"/>
    <n v="750"/>
    <n v="3"/>
    <n v="3"/>
    <n v="0"/>
    <x v="0"/>
    <s v="eBooks"/>
    <s v="eBooks"/>
  </r>
  <r>
    <x v="1"/>
    <x v="3"/>
    <n v="2057"/>
    <n v="3224"/>
    <n v="0"/>
    <n v="0"/>
    <n v="137.5"/>
    <n v="7"/>
    <n v="7"/>
    <n v="0"/>
    <x v="0"/>
    <s v="Drones"/>
    <s v="Drones"/>
  </r>
  <r>
    <x v="1"/>
    <x v="3"/>
    <n v="2062"/>
    <n v="3007"/>
    <n v="2"/>
    <n v="2"/>
    <n v="119.88000000000001"/>
    <n v="7"/>
    <n v="4"/>
    <n v="0"/>
    <x v="0"/>
    <s v="Training Videos"/>
    <s v="Training Videos"/>
  </r>
  <r>
    <x v="1"/>
    <x v="3"/>
    <n v="2064"/>
    <n v="3120"/>
    <n v="1"/>
    <n v="1"/>
    <n v="97.5"/>
    <n v="4"/>
    <n v="4"/>
    <n v="0"/>
    <x v="0"/>
    <s v="Training Videos"/>
    <s v="eBooks"/>
  </r>
  <r>
    <x v="1"/>
    <x v="3"/>
    <n v="2066"/>
    <n v="3302"/>
    <n v="0"/>
    <n v="0"/>
    <n v="1398"/>
    <n v="6"/>
    <n v="6"/>
    <n v="0"/>
    <x v="0"/>
    <s v="eBooks"/>
    <s v="eBooks"/>
  </r>
  <r>
    <x v="1"/>
    <x v="3"/>
    <n v="2070"/>
    <n v="2967"/>
    <n v="2"/>
    <n v="2"/>
    <n v="41.9"/>
    <n v="4"/>
    <n v="4"/>
    <n v="0"/>
    <x v="0"/>
    <s v="Robots"/>
    <s v="Robots"/>
  </r>
  <r>
    <x v="1"/>
    <x v="3"/>
    <n v="2077"/>
    <n v="2963"/>
    <n v="2"/>
    <n v="2"/>
    <n v="99.8"/>
    <n v="4"/>
    <n v="4"/>
    <n v="0"/>
    <x v="0"/>
    <s v="eBooks"/>
    <s v="eBooks"/>
  </r>
  <r>
    <x v="1"/>
    <x v="3"/>
    <n v="2090"/>
    <n v="3057"/>
    <n v="2"/>
    <n v="2"/>
    <n v="59.98"/>
    <n v="7"/>
    <n v="7"/>
    <n v="0"/>
    <x v="0"/>
    <s v="eBooks"/>
    <s v="eBooks"/>
  </r>
  <r>
    <x v="1"/>
    <x v="3"/>
    <n v="2096"/>
    <n v="3142"/>
    <n v="1"/>
    <n v="1"/>
    <n v="1098"/>
    <n v="6"/>
    <n v="6"/>
    <n v="0"/>
    <x v="0"/>
    <s v="Training Videos"/>
    <s v="Training Videos"/>
  </r>
  <r>
    <x v="1"/>
    <x v="3"/>
    <n v="2099"/>
    <n v="3023"/>
    <n v="2"/>
    <n v="2"/>
    <n v="267"/>
    <n v="2"/>
    <n v="2"/>
    <n v="0"/>
    <x v="0"/>
    <s v="Robots"/>
    <s v="Robots"/>
  </r>
  <r>
    <x v="1"/>
    <x v="3"/>
    <n v="2103"/>
    <n v="3193"/>
    <n v="1"/>
    <n v="1"/>
    <n v="39.950000000000003"/>
    <n v="1"/>
    <n v="1"/>
    <n v="0"/>
    <x v="0"/>
    <s v="Drone Kits"/>
    <s v="Drone Kits"/>
  </r>
  <r>
    <x v="1"/>
    <x v="3"/>
    <n v="2105"/>
    <n v="3004"/>
    <n v="2"/>
    <n v="2"/>
    <n v="162"/>
    <n v="2"/>
    <n v="2"/>
    <n v="0"/>
    <x v="0"/>
    <s v="Blueprints"/>
    <s v="Blueprints"/>
  </r>
  <r>
    <x v="1"/>
    <x v="3"/>
    <n v="2120"/>
    <n v="3041"/>
    <n v="2"/>
    <n v="2"/>
    <n v="207"/>
    <n v="2"/>
    <n v="2"/>
    <n v="0"/>
    <x v="0"/>
    <s v="Drone Kits"/>
    <s v="Drone Kits"/>
  </r>
  <r>
    <x v="2"/>
    <x v="4"/>
    <m/>
    <m/>
    <m/>
    <m/>
    <m/>
    <m/>
    <m/>
    <n v="0"/>
    <x v="0"/>
    <s v="Drone Kits"/>
    <s v="Drone Kit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EBCA9-9BA1-4788-B472-9FFDCBC9ED89}" name="PivotTable3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ustomer ID">
  <location ref="A3:E1674" firstHeaderRow="0" firstDataRow="1" firstDataCol="1"/>
  <pivotFields count="25">
    <pivotField dataField="1" showAll="0"/>
    <pivotField numFmtId="14" showAll="0"/>
    <pivotField axis="axisRow" showAll="0">
      <items count="1672">
        <item x="1491"/>
        <item x="1392"/>
        <item x="1105"/>
        <item x="118"/>
        <item x="301"/>
        <item x="1278"/>
        <item x="427"/>
        <item x="1047"/>
        <item x="774"/>
        <item x="47"/>
        <item x="462"/>
        <item x="1337"/>
        <item x="1393"/>
        <item x="1188"/>
        <item x="1507"/>
        <item x="382"/>
        <item x="350"/>
        <item x="112"/>
        <item x="354"/>
        <item x="606"/>
        <item x="765"/>
        <item x="251"/>
        <item x="936"/>
        <item x="1358"/>
        <item x="1460"/>
        <item x="1032"/>
        <item x="1619"/>
        <item x="835"/>
        <item x="1133"/>
        <item x="1110"/>
        <item x="37"/>
        <item x="992"/>
        <item x="55"/>
        <item x="820"/>
        <item x="610"/>
        <item x="1008"/>
        <item x="940"/>
        <item x="1396"/>
        <item x="665"/>
        <item x="878"/>
        <item x="1103"/>
        <item x="1603"/>
        <item x="1529"/>
        <item x="1605"/>
        <item x="1309"/>
        <item x="744"/>
        <item x="1232"/>
        <item x="1425"/>
        <item x="1305"/>
        <item x="362"/>
        <item x="867"/>
        <item x="1642"/>
        <item x="611"/>
        <item x="756"/>
        <item x="1334"/>
        <item x="937"/>
        <item x="1469"/>
        <item x="1346"/>
        <item x="562"/>
        <item x="1230"/>
        <item x="1626"/>
        <item x="1216"/>
        <item x="1328"/>
        <item x="1459"/>
        <item x="1404"/>
        <item x="1552"/>
        <item x="1471"/>
        <item x="510"/>
        <item x="72"/>
        <item x="424"/>
        <item x="84"/>
        <item x="1487"/>
        <item x="1414"/>
        <item x="893"/>
        <item x="1565"/>
        <item x="509"/>
        <item x="407"/>
        <item x="931"/>
        <item x="922"/>
        <item x="892"/>
        <item x="1120"/>
        <item x="360"/>
        <item x="1479"/>
        <item x="1651"/>
        <item x="256"/>
        <item x="1290"/>
        <item x="1485"/>
        <item x="681"/>
        <item x="595"/>
        <item x="237"/>
        <item x="877"/>
        <item x="658"/>
        <item x="839"/>
        <item x="599"/>
        <item x="222"/>
        <item x="59"/>
        <item x="310"/>
        <item x="1368"/>
        <item x="1545"/>
        <item x="1381"/>
        <item x="1185"/>
        <item x="1488"/>
        <item x="329"/>
        <item x="905"/>
        <item x="794"/>
        <item x="1478"/>
        <item x="1424"/>
        <item x="252"/>
        <item x="1617"/>
        <item x="30"/>
        <item x="440"/>
        <item x="212"/>
        <item x="655"/>
        <item x="979"/>
        <item x="811"/>
        <item x="671"/>
        <item x="204"/>
        <item x="12"/>
        <item x="520"/>
        <item x="107"/>
        <item x="1640"/>
        <item x="942"/>
        <item x="621"/>
        <item x="581"/>
        <item x="1135"/>
        <item x="806"/>
        <item x="367"/>
        <item x="1323"/>
        <item x="363"/>
        <item x="1276"/>
        <item x="1519"/>
        <item x="1584"/>
        <item x="1553"/>
        <item x="13"/>
        <item x="1114"/>
        <item x="643"/>
        <item x="296"/>
        <item x="747"/>
        <item x="68"/>
        <item x="1569"/>
        <item x="327"/>
        <item x="1112"/>
        <item x="493"/>
        <item x="405"/>
        <item x="1293"/>
        <item x="879"/>
        <item x="1665"/>
        <item x="1019"/>
        <item x="244"/>
        <item x="320"/>
        <item x="608"/>
        <item x="187"/>
        <item x="194"/>
        <item x="174"/>
        <item x="1109"/>
        <item x="470"/>
        <item x="85"/>
        <item x="395"/>
        <item x="1051"/>
        <item x="851"/>
        <item x="614"/>
        <item x="131"/>
        <item x="677"/>
        <item x="703"/>
        <item x="1106"/>
        <item x="830"/>
        <item x="752"/>
        <item x="1060"/>
        <item x="1555"/>
        <item x="517"/>
        <item x="772"/>
        <item x="894"/>
        <item x="1155"/>
        <item x="389"/>
        <item x="1166"/>
        <item x="1191"/>
        <item x="907"/>
        <item x="488"/>
        <item x="890"/>
        <item x="920"/>
        <item x="211"/>
        <item x="904"/>
        <item x="438"/>
        <item x="1275"/>
        <item x="698"/>
        <item x="1503"/>
        <item x="1540"/>
        <item x="1644"/>
        <item x="1562"/>
        <item x="365"/>
        <item x="753"/>
        <item x="1585"/>
        <item x="129"/>
        <item x="1631"/>
        <item x="1064"/>
        <item x="104"/>
        <item x="1461"/>
        <item x="1251"/>
        <item x="1171"/>
        <item x="494"/>
        <item x="817"/>
        <item x="912"/>
        <item x="1149"/>
        <item x="10"/>
        <item x="1301"/>
        <item x="821"/>
        <item x="932"/>
        <item x="332"/>
        <item x="110"/>
        <item x="1416"/>
        <item x="518"/>
        <item x="26"/>
        <item x="617"/>
        <item x="901"/>
        <item x="1213"/>
        <item x="560"/>
        <item x="1516"/>
        <item x="3"/>
        <item x="52"/>
        <item x="1596"/>
        <item x="1178"/>
        <item x="23"/>
        <item x="1038"/>
        <item x="626"/>
        <item x="1319"/>
        <item x="1270"/>
        <item x="1046"/>
        <item x="1484"/>
        <item x="179"/>
        <item x="117"/>
        <item x="1092"/>
        <item x="833"/>
        <item x="1001"/>
        <item x="913"/>
        <item x="506"/>
        <item x="1288"/>
        <item x="669"/>
        <item x="1571"/>
        <item x="193"/>
        <item x="896"/>
        <item x="423"/>
        <item x="941"/>
        <item x="1611"/>
        <item x="381"/>
        <item x="1195"/>
        <item x="299"/>
        <item x="1176"/>
        <item x="720"/>
        <item x="1073"/>
        <item x="607"/>
        <item x="620"/>
        <item x="653"/>
        <item x="1296"/>
        <item x="829"/>
        <item x="544"/>
        <item x="314"/>
        <item x="619"/>
        <item x="421"/>
        <item x="1336"/>
        <item x="687"/>
        <item x="1372"/>
        <item x="245"/>
        <item x="965"/>
        <item x="469"/>
        <item x="128"/>
        <item x="1201"/>
        <item x="1211"/>
        <item x="1399"/>
        <item x="1398"/>
        <item x="771"/>
        <item x="364"/>
        <item x="456"/>
        <item x="374"/>
        <item x="977"/>
        <item x="277"/>
        <item x="857"/>
        <item x="824"/>
        <item x="674"/>
        <item x="957"/>
        <item x="271"/>
        <item x="1473"/>
        <item x="1663"/>
        <item x="57"/>
        <item x="1265"/>
        <item x="1074"/>
        <item x="1441"/>
        <item x="46"/>
        <item x="347"/>
        <item x="435"/>
        <item x="1622"/>
        <item x="1115"/>
        <item x="1150"/>
        <item x="38"/>
        <item x="838"/>
        <item x="328"/>
        <item x="782"/>
        <item x="419"/>
        <item x="1015"/>
        <item x="1257"/>
        <item x="1423"/>
        <item x="926"/>
        <item x="1412"/>
        <item x="1279"/>
        <item x="1497"/>
        <item x="725"/>
        <item x="1152"/>
        <item x="1241"/>
        <item x="393"/>
        <item x="1193"/>
        <item x="1189"/>
        <item x="418"/>
        <item x="291"/>
        <item x="1327"/>
        <item x="387"/>
        <item x="1595"/>
        <item x="1670"/>
        <item x="1174"/>
        <item x="1355"/>
        <item x="586"/>
        <item x="384"/>
        <item x="870"/>
        <item x="711"/>
        <item x="1668"/>
        <item x="380"/>
        <item x="1291"/>
        <item x="4"/>
        <item x="283"/>
        <item x="1321"/>
        <item x="34"/>
        <item x="1014"/>
        <item x="825"/>
        <item x="87"/>
        <item x="1436"/>
        <item x="699"/>
        <item x="1470"/>
        <item x="28"/>
        <item x="783"/>
        <item x="1085"/>
        <item x="1623"/>
        <item x="573"/>
        <item x="1131"/>
        <item x="1517"/>
        <item x="1653"/>
        <item x="1526"/>
        <item x="342"/>
        <item x="696"/>
        <item x="848"/>
        <item x="442"/>
        <item x="144"/>
        <item x="1344"/>
        <item x="183"/>
        <item x="1542"/>
        <item x="192"/>
        <item x="86"/>
        <item x="311"/>
        <item x="1385"/>
        <item x="663"/>
        <item x="803"/>
        <item x="1453"/>
        <item x="1634"/>
        <item x="1427"/>
        <item x="732"/>
        <item x="583"/>
        <item x="403"/>
        <item x="860"/>
        <item x="1450"/>
        <item x="911"/>
        <item x="951"/>
        <item x="914"/>
        <item x="355"/>
        <item x="410"/>
        <item x="164"/>
        <item x="784"/>
        <item x="467"/>
        <item x="1061"/>
        <item x="337"/>
        <item x="822"/>
        <item x="1096"/>
        <item x="459"/>
        <item x="465"/>
        <item x="841"/>
        <item x="1056"/>
        <item x="170"/>
        <item x="247"/>
        <item x="728"/>
        <item x="779"/>
        <item x="166"/>
        <item x="1437"/>
        <item x="1200"/>
        <item x="787"/>
        <item x="255"/>
        <item x="1468"/>
        <item x="377"/>
        <item x="319"/>
        <item x="1326"/>
        <item x="182"/>
        <item x="1353"/>
        <item x="639"/>
        <item x="601"/>
        <item x="567"/>
        <item x="1495"/>
        <item x="514"/>
        <item x="1081"/>
        <item x="77"/>
        <item x="676"/>
        <item x="1400"/>
        <item x="468"/>
        <item x="1591"/>
        <item x="1576"/>
        <item x="455"/>
        <item x="1652"/>
        <item x="451"/>
        <item x="152"/>
        <item x="1202"/>
        <item x="704"/>
        <item x="1567"/>
        <item x="843"/>
        <item x="503"/>
        <item x="450"/>
        <item x="501"/>
        <item x="1108"/>
        <item x="1137"/>
        <item x="935"/>
        <item x="108"/>
        <item x="1521"/>
        <item x="391"/>
        <item x="974"/>
        <item x="1227"/>
        <item x="1477"/>
        <item x="1091"/>
        <item x="832"/>
        <item x="215"/>
        <item x="1325"/>
        <item x="406"/>
        <item x="556"/>
        <item x="1070"/>
        <item x="1264"/>
        <item x="146"/>
        <item x="927"/>
        <item x="1544"/>
        <item x="1245"/>
        <item x="928"/>
        <item x="1588"/>
        <item x="873"/>
        <item x="760"/>
        <item x="763"/>
        <item x="952"/>
        <item x="267"/>
        <item x="697"/>
        <item x="566"/>
        <item x="1435"/>
        <item x="497"/>
        <item x="1579"/>
        <item x="41"/>
        <item x="1255"/>
        <item x="531"/>
        <item x="768"/>
        <item x="1281"/>
        <item x="1173"/>
        <item x="578"/>
        <item x="272"/>
        <item x="516"/>
        <item x="840"/>
        <item x="861"/>
        <item x="758"/>
        <item x="161"/>
        <item x="934"/>
        <item x="74"/>
        <item x="262"/>
        <item x="1408"/>
        <item x="917"/>
        <item x="1347"/>
        <item x="1401"/>
        <item x="994"/>
        <item x="740"/>
        <item x="908"/>
        <item x="717"/>
        <item x="1214"/>
        <item x="954"/>
        <item x="1098"/>
        <item x="812"/>
        <item x="943"/>
        <item x="859"/>
        <item x="1458"/>
        <item x="627"/>
        <item x="1546"/>
        <item x="62"/>
        <item x="370"/>
        <item x="417"/>
        <item x="226"/>
        <item x="1386"/>
        <item x="388"/>
        <item x="495"/>
        <item x="1045"/>
        <item x="22"/>
        <item x="1417"/>
        <item x="651"/>
        <item x="668"/>
        <item x="1667"/>
        <item x="154"/>
        <item x="1420"/>
        <item x="51"/>
        <item x="746"/>
        <item x="1548"/>
        <item x="1638"/>
        <item x="657"/>
        <item x="750"/>
        <item x="78"/>
        <item x="748"/>
        <item x="924"/>
        <item x="529"/>
        <item x="918"/>
        <item x="580"/>
        <item x="476"/>
        <item x="1506"/>
        <item x="178"/>
        <item x="1612"/>
        <item x="1633"/>
        <item x="852"/>
        <item x="1010"/>
        <item x="1367"/>
        <item x="667"/>
        <item x="330"/>
        <item x="971"/>
        <item x="602"/>
        <item x="781"/>
        <item x="775"/>
        <item x="334"/>
        <item x="731"/>
        <item x="16"/>
        <item x="736"/>
        <item x="203"/>
        <item x="89"/>
        <item x="369"/>
        <item x="1221"/>
        <item x="150"/>
        <item x="346"/>
        <item x="1237"/>
        <item x="1359"/>
        <item x="1500"/>
        <item x="1621"/>
        <item x="793"/>
        <item x="1075"/>
        <item x="1614"/>
        <item x="565"/>
        <item x="650"/>
        <item x="70"/>
        <item x="972"/>
        <item x="270"/>
        <item x="1052"/>
        <item x="168"/>
        <item x="693"/>
        <item x="536"/>
        <item x="921"/>
        <item x="718"/>
        <item x="930"/>
        <item x="1646"/>
        <item x="525"/>
        <item x="1557"/>
        <item x="94"/>
        <item x="482"/>
        <item x="1397"/>
        <item x="385"/>
        <item x="233"/>
        <item x="1515"/>
        <item x="6"/>
        <item x="723"/>
        <item x="797"/>
        <item x="448"/>
        <item x="584"/>
        <item x="1317"/>
        <item x="1472"/>
        <item x="874"/>
        <item x="231"/>
        <item x="800"/>
        <item x="1238"/>
        <item x="661"/>
        <item x="477"/>
        <item x="640"/>
        <item x="719"/>
        <item x="464"/>
        <item x="1145"/>
        <item x="1384"/>
        <item x="1556"/>
        <item x="1242"/>
        <item x="1332"/>
        <item x="534"/>
        <item x="413"/>
        <item x="986"/>
        <item x="1186"/>
        <item x="1410"/>
        <item x="313"/>
        <item x="1486"/>
        <item x="1168"/>
        <item x="397"/>
        <item x="705"/>
        <item x="1639"/>
        <item x="1199"/>
        <item x="1218"/>
        <item x="176"/>
        <item x="82"/>
        <item x="956"/>
        <item x="593"/>
        <item x="496"/>
        <item x="1003"/>
        <item x="1492"/>
        <item x="1044"/>
        <item x="401"/>
        <item x="551"/>
        <item x="616"/>
        <item x="1406"/>
        <item x="795"/>
        <item x="855"/>
        <item x="527"/>
        <item x="1559"/>
        <item x="846"/>
        <item x="42"/>
        <item x="652"/>
        <item x="1512"/>
        <item x="309"/>
        <item x="336"/>
        <item x="675"/>
        <item x="574"/>
        <item x="199"/>
        <item x="1587"/>
        <item x="18"/>
        <item x="1429"/>
        <item x="685"/>
        <item x="475"/>
        <item x="29"/>
        <item x="1102"/>
        <item x="253"/>
        <item x="32"/>
        <item x="11"/>
        <item x="1573"/>
        <item x="849"/>
        <item x="1040"/>
        <item x="433"/>
        <item x="1661"/>
        <item x="1364"/>
        <item x="1036"/>
        <item x="1053"/>
        <item x="706"/>
        <item x="1387"/>
        <item x="121"/>
        <item x="14"/>
        <item x="1480"/>
        <item x="1593"/>
        <item x="989"/>
        <item x="925"/>
        <item x="1375"/>
        <item x="181"/>
        <item x="31"/>
        <item x="1331"/>
        <item x="888"/>
        <item x="1013"/>
        <item x="585"/>
        <item x="1409"/>
        <item x="97"/>
        <item x="210"/>
        <item x="1107"/>
        <item x="1539"/>
        <item x="644"/>
        <item x="1362"/>
        <item x="568"/>
        <item x="1476"/>
        <item x="39"/>
        <item x="1302"/>
        <item x="898"/>
        <item x="1349"/>
        <item x="1570"/>
        <item x="1072"/>
        <item x="754"/>
        <item x="858"/>
        <item x="92"/>
        <item x="217"/>
        <item x="234"/>
        <item x="159"/>
        <item x="1080"/>
        <item x="641"/>
        <item x="1598"/>
        <item x="1138"/>
        <item x="515"/>
        <item x="558"/>
        <item x="1616"/>
        <item x="1647"/>
        <item x="1498"/>
        <item x="766"/>
        <item x="1316"/>
        <item x="1351"/>
        <item x="1063"/>
        <item x="673"/>
        <item x="1462"/>
        <item x="27"/>
        <item x="505"/>
        <item x="1158"/>
        <item x="532"/>
        <item x="61"/>
        <item x="1648"/>
        <item x="76"/>
        <item x="1618"/>
        <item x="1130"/>
        <item x="300"/>
        <item x="1422"/>
        <item x="378"/>
        <item x="207"/>
        <item x="1431"/>
        <item x="113"/>
        <item x="1434"/>
        <item x="1134"/>
        <item x="1578"/>
        <item x="285"/>
        <item x="778"/>
        <item x="265"/>
        <item x="1049"/>
        <item x="1658"/>
        <item x="191"/>
        <item x="1183"/>
        <item x="1136"/>
        <item x="590"/>
        <item x="881"/>
        <item x="814"/>
        <item x="798"/>
        <item x="93"/>
        <item x="53"/>
        <item x="738"/>
        <item x="1254"/>
        <item x="1262"/>
        <item x="352"/>
        <item x="862"/>
        <item x="1630"/>
        <item x="483"/>
        <item x="1580"/>
        <item x="1050"/>
        <item x="557"/>
        <item x="1055"/>
        <item x="730"/>
        <item x="1654"/>
        <item x="1033"/>
        <item x="5"/>
        <item x="1228"/>
        <item x="1357"/>
        <item x="186"/>
        <item x="998"/>
        <item x="145"/>
        <item x="219"/>
        <item x="988"/>
        <item x="1261"/>
        <item x="834"/>
        <item x="356"/>
        <item x="1100"/>
        <item x="623"/>
        <item x="524"/>
        <item x="1244"/>
        <item x="1099"/>
        <item x="229"/>
        <item x="836"/>
        <item x="637"/>
        <item x="1443"/>
        <item x="906"/>
        <item x="412"/>
        <item x="1314"/>
        <item x="288"/>
        <item x="1093"/>
        <item x="1465"/>
        <item x="1454"/>
        <item x="1224"/>
        <item x="1029"/>
        <item x="1345"/>
        <item x="1292"/>
        <item x="1318"/>
        <item x="1589"/>
        <item x="945"/>
        <item x="19"/>
        <item x="984"/>
        <item x="1298"/>
        <item x="999"/>
        <item x="1286"/>
        <item x="98"/>
        <item x="596"/>
        <item x="548"/>
        <item x="1177"/>
        <item x="246"/>
        <item x="1566"/>
        <item x="394"/>
        <item x="1366"/>
        <item x="786"/>
        <item x="991"/>
        <item x="1604"/>
        <item x="863"/>
        <item x="633"/>
        <item x="175"/>
        <item x="1126"/>
        <item x="575"/>
        <item x="1303"/>
        <item x="185"/>
        <item x="1467"/>
        <item x="317"/>
        <item x="981"/>
        <item x="953"/>
        <item x="598"/>
        <item x="1111"/>
        <item x="130"/>
        <item x="959"/>
        <item x="189"/>
        <item x="648"/>
        <item x="970"/>
        <item x="155"/>
        <item x="1169"/>
        <item x="722"/>
        <item x="886"/>
        <item x="1020"/>
        <item x="392"/>
        <item x="801"/>
        <item x="209"/>
        <item x="1146"/>
        <item x="1373"/>
        <item x="1322"/>
        <item x="947"/>
        <item x="1554"/>
        <item x="996"/>
        <item x="827"/>
        <item x="944"/>
        <item x="80"/>
        <item x="948"/>
        <item x="1204"/>
        <item x="764"/>
        <item x="1054"/>
        <item x="1356"/>
        <item x="815"/>
        <item x="415"/>
        <item x="773"/>
        <item x="1377"/>
        <item x="1403"/>
        <item x="564"/>
        <item x="1101"/>
        <item x="1383"/>
        <item x="714"/>
        <item x="184"/>
        <item x="526"/>
        <item x="162"/>
        <item x="1024"/>
        <item x="312"/>
        <item x="315"/>
        <item x="1026"/>
        <item x="670"/>
        <item x="119"/>
        <item x="1600"/>
        <item x="177"/>
        <item x="45"/>
        <item x="180"/>
        <item x="1313"/>
        <item x="537"/>
        <item x="1389"/>
        <item x="1511"/>
        <item x="1094"/>
        <item x="576"/>
        <item x="539"/>
        <item x="345"/>
        <item x="1087"/>
        <item x="1005"/>
        <item x="1068"/>
        <item x="1030"/>
        <item x="522"/>
        <item x="489"/>
        <item x="60"/>
        <item x="292"/>
        <item x="102"/>
        <item x="1643"/>
        <item x="1394"/>
        <item x="563"/>
        <item x="1451"/>
        <item x="402"/>
        <item x="122"/>
        <item x="1142"/>
        <item x="220"/>
        <item x="447"/>
        <item x="479"/>
        <item x="1444"/>
        <item x="1289"/>
        <item x="149"/>
        <item x="726"/>
        <item x="713"/>
        <item x="826"/>
        <item x="64"/>
        <item x="1371"/>
        <item x="512"/>
        <item x="1657"/>
        <item x="916"/>
        <item x="1283"/>
        <item x="1284"/>
        <item x="547"/>
        <item x="993"/>
        <item x="373"/>
        <item x="147"/>
        <item x="1615"/>
        <item x="1449"/>
        <item x="742"/>
        <item x="1059"/>
        <item x="985"/>
        <item x="968"/>
        <item x="949"/>
        <item x="371"/>
        <item x="1504"/>
        <item x="306"/>
        <item x="1549"/>
        <item x="439"/>
        <item x="1027"/>
        <item x="140"/>
        <item x="885"/>
        <item x="724"/>
        <item x="1035"/>
        <item x="138"/>
        <item x="66"/>
        <item x="492"/>
        <item x="1312"/>
        <item x="44"/>
        <item x="980"/>
        <item x="1088"/>
        <item x="216"/>
        <item x="737"/>
        <item x="1058"/>
        <item x="422"/>
        <item x="819"/>
        <item x="431"/>
        <item x="1455"/>
        <item x="1048"/>
        <item x="770"/>
        <item x="1225"/>
        <item x="1268"/>
        <item x="749"/>
        <item x="759"/>
        <item x="266"/>
        <item x="1258"/>
        <item x="1246"/>
        <item x="1360"/>
        <item x="308"/>
        <item x="1236"/>
        <item x="642"/>
        <item x="868"/>
        <item x="1452"/>
        <item x="218"/>
        <item x="1363"/>
        <item x="508"/>
        <item x="69"/>
        <item x="326"/>
        <item x="243"/>
        <item x="1083"/>
        <item x="591"/>
        <item x="1413"/>
        <item x="715"/>
        <item x="290"/>
        <item x="1157"/>
        <item x="1501"/>
        <item x="65"/>
        <item x="1215"/>
        <item x="1165"/>
        <item x="656"/>
        <item x="281"/>
        <item x="1662"/>
        <item x="743"/>
        <item x="242"/>
        <item x="139"/>
        <item x="1140"/>
        <item x="810"/>
        <item x="458"/>
        <item x="1590"/>
        <item x="208"/>
        <item x="680"/>
        <item x="631"/>
        <item x="307"/>
        <item x="1062"/>
        <item x="707"/>
        <item x="554"/>
        <item x="1089"/>
        <item x="1233"/>
        <item x="1464"/>
        <item x="1161"/>
        <item x="1239"/>
        <item x="486"/>
        <item x="876"/>
        <item x="589"/>
        <item x="375"/>
        <item x="430"/>
        <item x="366"/>
        <item x="789"/>
        <item x="275"/>
        <item x="745"/>
        <item x="1610"/>
        <item x="1391"/>
        <item x="963"/>
        <item x="73"/>
        <item x="1139"/>
        <item x="1583"/>
        <item x="173"/>
        <item x="854"/>
        <item x="1259"/>
        <item x="1421"/>
        <item x="20"/>
        <item x="561"/>
        <item x="625"/>
        <item x="1607"/>
        <item x="909"/>
        <item x="1620"/>
        <item x="864"/>
        <item x="1602"/>
        <item x="1558"/>
        <item x="751"/>
        <item x="75"/>
        <item x="1551"/>
        <item x="1637"/>
        <item x="195"/>
        <item x="198"/>
        <item x="341"/>
        <item x="597"/>
        <item x="816"/>
        <item x="809"/>
        <item x="983"/>
        <item x="169"/>
        <item x="1311"/>
        <item x="1537"/>
        <item x="528"/>
        <item x="499"/>
        <item x="101"/>
        <item x="390"/>
        <item x="443"/>
        <item x="1505"/>
        <item x="134"/>
        <item x="357"/>
        <item x="1535"/>
        <item x="274"/>
        <item x="646"/>
        <item x="1494"/>
        <item x="21"/>
        <item x="702"/>
        <item x="416"/>
        <item x="436"/>
        <item x="603"/>
        <item x="1439"/>
        <item x="167"/>
        <item x="1209"/>
        <item x="1502"/>
        <item x="1266"/>
        <item x="1601"/>
        <item x="99"/>
        <item x="474"/>
        <item x="1582"/>
        <item x="808"/>
        <item x="457"/>
        <item x="1043"/>
        <item x="268"/>
        <item x="461"/>
        <item x="35"/>
        <item x="579"/>
        <item x="889"/>
        <item x="56"/>
        <item x="788"/>
        <item x="530"/>
        <item x="137"/>
        <item x="1572"/>
        <item x="910"/>
        <item x="1129"/>
        <item x="1457"/>
        <item x="938"/>
        <item x="769"/>
        <item x="1577"/>
        <item x="396"/>
        <item x="678"/>
        <item x="734"/>
        <item x="1017"/>
        <item x="1645"/>
        <item x="1390"/>
        <item x="899"/>
        <item x="411"/>
        <item x="973"/>
        <item x="1541"/>
        <item x="1533"/>
        <item x="432"/>
        <item x="471"/>
        <item x="997"/>
        <item x="303"/>
        <item x="900"/>
        <item x="1229"/>
        <item x="414"/>
        <item x="1252"/>
        <item x="1475"/>
        <item x="1523"/>
        <item x="1448"/>
        <item x="1338"/>
        <item x="1574"/>
        <item x="939"/>
        <item x="929"/>
        <item x="429"/>
        <item x="398"/>
        <item x="1065"/>
        <item x="1343"/>
        <item x="1599"/>
        <item x="1153"/>
        <item x="1656"/>
        <item x="679"/>
        <item x="472"/>
        <item x="200"/>
        <item x="1082"/>
        <item x="1022"/>
        <item x="1660"/>
        <item x="636"/>
        <item x="729"/>
        <item x="437"/>
        <item x="622"/>
        <item x="605"/>
        <item x="946"/>
        <item x="777"/>
        <item x="1474"/>
        <item x="1532"/>
        <item x="214"/>
        <item x="587"/>
        <item x="399"/>
        <item x="1370"/>
        <item x="408"/>
        <item x="372"/>
        <item x="257"/>
        <item x="545"/>
        <item x="546"/>
        <item x="1124"/>
        <item x="712"/>
        <item x="1122"/>
        <item x="571"/>
        <item x="9"/>
        <item x="1028"/>
        <item x="1148"/>
        <item x="232"/>
        <item x="790"/>
        <item x="115"/>
        <item x="976"/>
        <item x="1031"/>
        <item x="1669"/>
        <item x="1534"/>
        <item x="1335"/>
        <item x="1655"/>
        <item x="871"/>
        <item x="295"/>
        <item x="349"/>
        <item x="228"/>
        <item x="1606"/>
        <item x="792"/>
        <item x="1090"/>
        <item x="695"/>
        <item x="960"/>
        <item x="249"/>
        <item x="221"/>
        <item x="1594"/>
        <item x="1118"/>
        <item x="969"/>
        <item x="511"/>
        <item x="1206"/>
        <item x="460"/>
        <item x="15"/>
        <item x="796"/>
        <item x="1369"/>
        <item x="1247"/>
        <item x="273"/>
        <item x="688"/>
        <item x="967"/>
        <item x="837"/>
        <item x="239"/>
        <item x="853"/>
        <item x="875"/>
        <item x="1207"/>
        <item x="615"/>
        <item x="618"/>
        <item x="1649"/>
        <item x="1635"/>
        <item x="1196"/>
        <item x="1095"/>
        <item x="923"/>
        <item x="1609"/>
        <item x="1456"/>
        <item x="1231"/>
        <item x="1490"/>
        <item x="1308"/>
        <item x="263"/>
        <item x="884"/>
        <item x="323"/>
        <item x="335"/>
        <item x="850"/>
        <item x="151"/>
        <item x="692"/>
        <item x="172"/>
        <item x="1162"/>
        <item x="1197"/>
        <item x="1520"/>
        <item x="1167"/>
        <item x="1023"/>
        <item x="555"/>
        <item x="293"/>
        <item x="647"/>
        <item x="111"/>
        <item x="96"/>
        <item x="582"/>
        <item x="1530"/>
        <item x="1041"/>
        <item x="1592"/>
        <item x="818"/>
        <item x="684"/>
        <item x="1333"/>
        <item x="126"/>
        <item x="1175"/>
        <item x="1042"/>
        <item x="1208"/>
        <item x="735"/>
        <item x="359"/>
        <item x="1447"/>
        <item x="49"/>
        <item x="1220"/>
        <item x="966"/>
        <item x="1664"/>
        <item x="171"/>
        <item x="716"/>
        <item x="205"/>
        <item x="1350"/>
        <item x="48"/>
        <item x="961"/>
        <item x="1641"/>
        <item x="1002"/>
        <item x="1586"/>
        <item x="383"/>
        <item x="473"/>
        <item x="1563"/>
        <item x="1182"/>
        <item x="276"/>
        <item x="376"/>
        <item x="1"/>
        <item x="1342"/>
        <item x="286"/>
        <item x="635"/>
        <item x="141"/>
        <item x="338"/>
        <item x="1550"/>
        <item x="1143"/>
        <item x="987"/>
        <item x="1340"/>
        <item x="241"/>
        <item x="1568"/>
        <item x="577"/>
        <item x="302"/>
        <item x="691"/>
        <item x="202"/>
        <item x="158"/>
        <item x="1315"/>
        <item x="690"/>
        <item x="109"/>
        <item x="1217"/>
        <item x="127"/>
        <item x="1522"/>
        <item x="1493"/>
        <item x="1248"/>
        <item x="1525"/>
        <item x="1113"/>
        <item x="116"/>
        <item x="1039"/>
        <item x="254"/>
        <item x="1187"/>
        <item x="1181"/>
        <item x="649"/>
        <item x="261"/>
        <item x="1428"/>
        <item x="40"/>
        <item x="88"/>
        <item x="453"/>
        <item x="1234"/>
        <item x="624"/>
        <item x="1025"/>
        <item x="897"/>
        <item x="533"/>
        <item x="630"/>
        <item x="1160"/>
        <item x="83"/>
        <item x="1267"/>
        <item x="156"/>
        <item x="982"/>
        <item x="933"/>
        <item x="856"/>
        <item x="1388"/>
        <item x="90"/>
        <item x="498"/>
        <item x="802"/>
        <item x="1438"/>
        <item x="638"/>
        <item x="609"/>
        <item x="17"/>
        <item x="358"/>
        <item x="120"/>
        <item x="240"/>
        <item x="153"/>
        <item x="757"/>
        <item x="8"/>
        <item x="54"/>
        <item x="445"/>
        <item x="1527"/>
        <item x="1300"/>
        <item x="1378"/>
        <item x="903"/>
        <item x="481"/>
        <item x="767"/>
        <item x="880"/>
        <item x="1666"/>
        <item x="694"/>
        <item x="1012"/>
        <item x="487"/>
        <item x="1219"/>
        <item x="762"/>
        <item x="1253"/>
        <item x="1629"/>
        <item x="425"/>
        <item x="1141"/>
        <item x="847"/>
        <item x="1411"/>
        <item x="559"/>
        <item x="434"/>
        <item x="523"/>
        <item x="541"/>
        <item x="280"/>
        <item x="1418"/>
        <item x="1415"/>
        <item x="1125"/>
        <item x="1482"/>
        <item x="304"/>
        <item x="361"/>
        <item x="142"/>
        <item x="1034"/>
        <item x="1226"/>
        <item x="1272"/>
        <item x="1627"/>
        <item x="882"/>
        <item x="955"/>
        <item x="1597"/>
        <item x="813"/>
        <item x="664"/>
        <item x="36"/>
        <item x="379"/>
        <item x="284"/>
        <item x="282"/>
        <item x="659"/>
        <item x="340"/>
        <item x="1154"/>
        <item x="845"/>
        <item x="1128"/>
        <item x="1147"/>
        <item x="1294"/>
        <item x="1510"/>
        <item x="645"/>
        <item x="828"/>
        <item x="1287"/>
        <item x="805"/>
        <item x="287"/>
        <item x="1212"/>
        <item x="1496"/>
        <item x="538"/>
        <item x="466"/>
        <item x="446"/>
        <item x="478"/>
        <item x="1240"/>
        <item x="106"/>
        <item x="7"/>
        <item x="143"/>
        <item x="260"/>
        <item x="490"/>
        <item x="1499"/>
        <item x="791"/>
        <item x="1116"/>
        <item x="1624"/>
        <item x="386"/>
        <item x="1324"/>
        <item x="81"/>
        <item x="1037"/>
        <item x="1508"/>
        <item x="1057"/>
        <item x="1524"/>
        <item x="721"/>
        <item x="1011"/>
        <item x="1280"/>
        <item x="1203"/>
        <item x="188"/>
        <item x="1016"/>
        <item x="654"/>
        <item x="1076"/>
        <item x="25"/>
        <item x="1194"/>
        <item x="869"/>
        <item x="1067"/>
        <item x="804"/>
        <item x="71"/>
        <item x="1463"/>
        <item x="660"/>
        <item x="1433"/>
        <item x="612"/>
        <item x="344"/>
        <item x="588"/>
        <item x="1489"/>
        <item x="613"/>
        <item x="305"/>
        <item x="799"/>
        <item x="865"/>
        <item x="1483"/>
        <item x="1210"/>
        <item x="91"/>
        <item x="632"/>
        <item x="741"/>
        <item x="1575"/>
        <item x="1172"/>
        <item x="206"/>
        <item x="58"/>
        <item x="1077"/>
        <item x="1263"/>
        <item x="507"/>
        <item x="133"/>
        <item x="709"/>
        <item x="1330"/>
        <item x="502"/>
        <item x="1159"/>
        <item x="485"/>
        <item x="1513"/>
        <item x="549"/>
        <item x="682"/>
        <item x="727"/>
        <item x="409"/>
        <item x="1613"/>
        <item x="463"/>
        <item x="1543"/>
        <item x="1192"/>
        <item x="1445"/>
        <item x="1352"/>
        <item x="105"/>
        <item x="163"/>
        <item x="1320"/>
        <item x="95"/>
        <item x="1536"/>
        <item x="995"/>
        <item x="100"/>
        <item x="776"/>
        <item x="1632"/>
        <item x="1419"/>
        <item x="480"/>
        <item x="807"/>
        <item x="132"/>
        <item x="444"/>
        <item x="1509"/>
        <item x="136"/>
        <item x="686"/>
        <item x="79"/>
        <item x="484"/>
        <item x="322"/>
        <item x="125"/>
        <item x="1481"/>
        <item x="324"/>
        <item x="269"/>
        <item x="666"/>
        <item x="594"/>
        <item x="1097"/>
        <item x="1547"/>
        <item x="872"/>
        <item x="1121"/>
        <item x="672"/>
        <item x="452"/>
        <item x="225"/>
        <item x="887"/>
        <item x="259"/>
        <item x="975"/>
        <item x="24"/>
        <item x="0"/>
        <item x="689"/>
        <item x="420"/>
        <item x="1402"/>
        <item x="739"/>
        <item x="891"/>
        <item x="543"/>
        <item x="842"/>
        <item x="500"/>
        <item x="63"/>
        <item x="224"/>
        <item x="298"/>
        <item x="866"/>
        <item x="289"/>
        <item x="535"/>
        <item x="123"/>
        <item x="1151"/>
        <item x="1442"/>
        <item x="1608"/>
        <item x="1071"/>
        <item x="196"/>
        <item x="1659"/>
        <item x="1379"/>
        <item x="915"/>
        <item x="316"/>
        <item x="540"/>
        <item x="1163"/>
        <item x="1127"/>
        <item x="1304"/>
        <item x="190"/>
        <item x="1269"/>
        <item x="351"/>
        <item x="831"/>
        <item x="235"/>
        <item x="1164"/>
        <item x="264"/>
        <item x="604"/>
        <item x="1466"/>
        <item x="708"/>
        <item x="1190"/>
        <item x="1084"/>
        <item x="1625"/>
        <item x="978"/>
        <item x="1407"/>
        <item x="297"/>
        <item x="1117"/>
        <item x="634"/>
        <item x="236"/>
        <item x="662"/>
        <item x="33"/>
        <item x="1564"/>
        <item x="227"/>
        <item x="441"/>
        <item x="519"/>
        <item x="348"/>
        <item x="1628"/>
        <item x="1170"/>
        <item x="1374"/>
        <item x="883"/>
        <item x="135"/>
        <item x="785"/>
        <item x="67"/>
        <item x="223"/>
        <item x="1348"/>
        <item x="1132"/>
        <item x="1636"/>
        <item x="238"/>
        <item x="197"/>
        <item x="1273"/>
        <item x="552"/>
        <item x="1430"/>
        <item x="1198"/>
        <item x="1250"/>
        <item x="1078"/>
        <item x="1426"/>
        <item x="258"/>
        <item x="1299"/>
        <item x="950"/>
        <item x="701"/>
        <item x="454"/>
        <item x="1274"/>
        <item x="1518"/>
        <item x="895"/>
        <item x="1361"/>
        <item x="1329"/>
        <item x="400"/>
        <item x="569"/>
        <item x="449"/>
        <item x="1297"/>
        <item x="1528"/>
        <item x="1119"/>
        <item x="1235"/>
        <item x="572"/>
        <item x="148"/>
        <item x="628"/>
        <item x="1007"/>
        <item x="1243"/>
        <item x="1009"/>
        <item x="1376"/>
        <item x="160"/>
        <item x="823"/>
        <item x="1223"/>
        <item x="157"/>
        <item x="1531"/>
        <item x="1277"/>
        <item x="761"/>
        <item x="50"/>
        <item x="1282"/>
        <item x="1446"/>
        <item x="1004"/>
        <item x="426"/>
        <item x="710"/>
        <item x="1069"/>
        <item x="1000"/>
        <item x="990"/>
        <item x="1249"/>
        <item x="124"/>
        <item x="553"/>
        <item x="1650"/>
        <item x="165"/>
        <item x="279"/>
        <item x="1222"/>
        <item x="700"/>
        <item x="1104"/>
        <item x="1184"/>
        <item x="1205"/>
        <item x="114"/>
        <item x="1561"/>
        <item x="1260"/>
        <item x="629"/>
        <item x="103"/>
        <item x="1079"/>
        <item x="1295"/>
        <item x="504"/>
        <item x="213"/>
        <item x="278"/>
        <item x="491"/>
        <item x="1018"/>
        <item x="325"/>
        <item x="294"/>
        <item x="844"/>
        <item x="1341"/>
        <item x="1086"/>
        <item x="1123"/>
        <item x="1006"/>
        <item x="962"/>
        <item x="958"/>
        <item x="521"/>
        <item x="1021"/>
        <item x="201"/>
        <item x="1395"/>
        <item x="318"/>
        <item x="1256"/>
        <item x="2"/>
        <item x="1380"/>
        <item x="1405"/>
        <item x="404"/>
        <item x="1432"/>
        <item x="1581"/>
        <item x="1066"/>
        <item x="1382"/>
        <item x="683"/>
        <item x="592"/>
        <item x="1271"/>
        <item x="353"/>
        <item x="964"/>
        <item x="331"/>
        <item x="1179"/>
        <item x="230"/>
        <item x="1285"/>
        <item x="1144"/>
        <item x="1339"/>
        <item x="339"/>
        <item x="1354"/>
        <item x="321"/>
        <item x="1560"/>
        <item x="1538"/>
        <item x="919"/>
        <item x="550"/>
        <item x="1307"/>
        <item x="1156"/>
        <item x="1310"/>
        <item x="250"/>
        <item x="513"/>
        <item x="248"/>
        <item x="733"/>
        <item x="343"/>
        <item x="43"/>
        <item x="1514"/>
        <item x="755"/>
        <item x="1180"/>
        <item x="428"/>
        <item x="780"/>
        <item x="1440"/>
        <item x="1365"/>
        <item x="333"/>
        <item x="368"/>
        <item x="1306"/>
        <item x="600"/>
        <item x="542"/>
        <item x="902"/>
        <item x="5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6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of Date_diff" fld="18" subtotal="max" baseField="2" baseItem="0"/>
    <dataField name="Min of Date_diff" fld="18" subtotal="min" baseField="2" baseItem="0"/>
    <dataField name="Count of order_id" fld="0" subtotal="countNums" baseField="2" baseItem="0"/>
    <dataField name="Sum of sales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C4935-489A-4E2A-89DC-24EF7F95EA6E}" name="PivotTable3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I3037" firstHeaderRow="0" firstDataRow="1" firstDataCol="3"/>
  <pivotFields count="25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sd="0"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71">
        <item x="1491"/>
        <item x="1392"/>
        <item x="1105"/>
        <item x="118"/>
        <item x="301"/>
        <item x="1278"/>
        <item x="427"/>
        <item x="1047"/>
        <item x="774"/>
        <item x="47"/>
        <item x="462"/>
        <item x="1337"/>
        <item x="1393"/>
        <item x="1188"/>
        <item x="1507"/>
        <item x="382"/>
        <item x="350"/>
        <item x="112"/>
        <item x="354"/>
        <item x="606"/>
        <item x="765"/>
        <item x="251"/>
        <item x="936"/>
        <item x="1358"/>
        <item x="1460"/>
        <item x="1032"/>
        <item x="1619"/>
        <item x="835"/>
        <item x="1133"/>
        <item x="1110"/>
        <item x="37"/>
        <item x="992"/>
        <item x="55"/>
        <item x="820"/>
        <item x="610"/>
        <item x="1008"/>
        <item x="940"/>
        <item x="1396"/>
        <item x="665"/>
        <item x="878"/>
        <item x="1103"/>
        <item x="1603"/>
        <item x="1529"/>
        <item x="1605"/>
        <item x="1309"/>
        <item x="744"/>
        <item x="1232"/>
        <item x="1425"/>
        <item x="1305"/>
        <item x="362"/>
        <item x="867"/>
        <item x="1642"/>
        <item x="611"/>
        <item x="756"/>
        <item x="1334"/>
        <item x="937"/>
        <item x="1469"/>
        <item x="1346"/>
        <item x="562"/>
        <item x="1230"/>
        <item x="1626"/>
        <item x="1216"/>
        <item x="1328"/>
        <item x="1459"/>
        <item x="1404"/>
        <item x="1552"/>
        <item x="1471"/>
        <item x="510"/>
        <item x="72"/>
        <item x="424"/>
        <item x="84"/>
        <item x="1487"/>
        <item x="1414"/>
        <item x="893"/>
        <item x="1565"/>
        <item x="509"/>
        <item x="407"/>
        <item x="931"/>
        <item x="922"/>
        <item x="892"/>
        <item x="1120"/>
        <item x="360"/>
        <item x="1479"/>
        <item x="1651"/>
        <item x="256"/>
        <item x="1290"/>
        <item x="1485"/>
        <item x="681"/>
        <item x="595"/>
        <item x="237"/>
        <item x="877"/>
        <item x="658"/>
        <item x="839"/>
        <item x="599"/>
        <item x="222"/>
        <item x="59"/>
        <item x="310"/>
        <item x="1368"/>
        <item x="1545"/>
        <item x="1381"/>
        <item x="1185"/>
        <item x="1488"/>
        <item x="329"/>
        <item x="905"/>
        <item x="794"/>
        <item x="1478"/>
        <item x="1424"/>
        <item x="252"/>
        <item x="1617"/>
        <item x="30"/>
        <item x="440"/>
        <item x="212"/>
        <item x="655"/>
        <item x="979"/>
        <item x="811"/>
        <item x="671"/>
        <item x="204"/>
        <item x="12"/>
        <item x="520"/>
        <item x="107"/>
        <item x="1640"/>
        <item x="942"/>
        <item x="621"/>
        <item x="581"/>
        <item x="1135"/>
        <item x="806"/>
        <item x="367"/>
        <item x="1323"/>
        <item x="363"/>
        <item x="1276"/>
        <item x="1519"/>
        <item x="1584"/>
        <item x="1553"/>
        <item x="13"/>
        <item x="1114"/>
        <item x="643"/>
        <item x="296"/>
        <item x="747"/>
        <item x="68"/>
        <item x="1569"/>
        <item x="327"/>
        <item x="1112"/>
        <item x="493"/>
        <item x="405"/>
        <item x="1293"/>
        <item x="879"/>
        <item x="1665"/>
        <item x="1019"/>
        <item x="244"/>
        <item x="320"/>
        <item x="608"/>
        <item x="187"/>
        <item x="194"/>
        <item x="174"/>
        <item x="1109"/>
        <item x="470"/>
        <item x="85"/>
        <item x="395"/>
        <item x="1051"/>
        <item x="851"/>
        <item x="614"/>
        <item x="131"/>
        <item x="677"/>
        <item x="703"/>
        <item x="1106"/>
        <item x="830"/>
        <item x="752"/>
        <item x="1060"/>
        <item x="1555"/>
        <item x="517"/>
        <item x="772"/>
        <item x="894"/>
        <item x="1155"/>
        <item x="389"/>
        <item x="1166"/>
        <item x="1191"/>
        <item x="907"/>
        <item x="488"/>
        <item x="890"/>
        <item x="920"/>
        <item x="211"/>
        <item x="904"/>
        <item x="438"/>
        <item x="1275"/>
        <item x="698"/>
        <item x="1503"/>
        <item x="1540"/>
        <item x="1644"/>
        <item x="1562"/>
        <item x="365"/>
        <item x="753"/>
        <item x="1585"/>
        <item x="129"/>
        <item x="1631"/>
        <item x="1064"/>
        <item x="104"/>
        <item x="1461"/>
        <item x="1251"/>
        <item x="1171"/>
        <item x="494"/>
        <item x="817"/>
        <item x="912"/>
        <item x="1149"/>
        <item x="10"/>
        <item x="1301"/>
        <item x="821"/>
        <item x="932"/>
        <item x="332"/>
        <item x="110"/>
        <item x="1416"/>
        <item x="518"/>
        <item x="26"/>
        <item x="617"/>
        <item x="901"/>
        <item x="1213"/>
        <item x="560"/>
        <item x="1516"/>
        <item x="3"/>
        <item x="52"/>
        <item x="1596"/>
        <item x="1178"/>
        <item x="23"/>
        <item x="1038"/>
        <item x="626"/>
        <item x="1319"/>
        <item x="1270"/>
        <item x="1046"/>
        <item x="1484"/>
        <item x="179"/>
        <item x="117"/>
        <item x="1092"/>
        <item x="833"/>
        <item x="1001"/>
        <item x="913"/>
        <item x="506"/>
        <item x="1288"/>
        <item x="669"/>
        <item x="1571"/>
        <item x="193"/>
        <item x="896"/>
        <item x="423"/>
        <item x="941"/>
        <item x="1611"/>
        <item x="381"/>
        <item x="1195"/>
        <item x="299"/>
        <item x="1176"/>
        <item x="720"/>
        <item x="1073"/>
        <item x="607"/>
        <item x="620"/>
        <item x="653"/>
        <item x="1296"/>
        <item x="829"/>
        <item x="544"/>
        <item x="314"/>
        <item x="619"/>
        <item x="421"/>
        <item x="1336"/>
        <item x="687"/>
        <item x="1372"/>
        <item x="245"/>
        <item x="965"/>
        <item x="469"/>
        <item x="128"/>
        <item x="1201"/>
        <item x="1211"/>
        <item x="1399"/>
        <item x="1398"/>
        <item x="771"/>
        <item x="364"/>
        <item x="456"/>
        <item x="374"/>
        <item x="977"/>
        <item x="277"/>
        <item x="857"/>
        <item x="824"/>
        <item x="674"/>
        <item x="957"/>
        <item x="271"/>
        <item x="1473"/>
        <item x="1663"/>
        <item x="57"/>
        <item x="1265"/>
        <item x="1074"/>
        <item x="1441"/>
        <item x="46"/>
        <item x="347"/>
        <item x="435"/>
        <item x="1622"/>
        <item x="1115"/>
        <item x="1150"/>
        <item x="38"/>
        <item x="838"/>
        <item x="328"/>
        <item x="782"/>
        <item x="419"/>
        <item x="1015"/>
        <item x="1257"/>
        <item x="1423"/>
        <item x="926"/>
        <item x="1412"/>
        <item x="1279"/>
        <item x="1497"/>
        <item x="725"/>
        <item x="1152"/>
        <item x="1241"/>
        <item x="393"/>
        <item x="1193"/>
        <item x="1189"/>
        <item x="418"/>
        <item x="291"/>
        <item x="1327"/>
        <item x="387"/>
        <item x="1595"/>
        <item x="1670"/>
        <item x="1174"/>
        <item x="1355"/>
        <item x="586"/>
        <item x="384"/>
        <item x="870"/>
        <item x="711"/>
        <item x="1668"/>
        <item x="380"/>
        <item x="1291"/>
        <item x="4"/>
        <item x="283"/>
        <item x="1321"/>
        <item x="34"/>
        <item x="1014"/>
        <item x="825"/>
        <item x="87"/>
        <item x="1436"/>
        <item x="699"/>
        <item x="1470"/>
        <item x="28"/>
        <item x="783"/>
        <item x="1085"/>
        <item x="1623"/>
        <item x="573"/>
        <item x="1131"/>
        <item x="1517"/>
        <item x="1653"/>
        <item x="1526"/>
        <item x="342"/>
        <item x="696"/>
        <item x="848"/>
        <item x="442"/>
        <item x="144"/>
        <item x="1344"/>
        <item x="183"/>
        <item x="1542"/>
        <item x="192"/>
        <item x="86"/>
        <item x="311"/>
        <item x="1385"/>
        <item x="663"/>
        <item x="803"/>
        <item x="1453"/>
        <item x="1634"/>
        <item x="1427"/>
        <item x="732"/>
        <item x="583"/>
        <item x="403"/>
        <item x="860"/>
        <item x="1450"/>
        <item x="911"/>
        <item x="951"/>
        <item x="914"/>
        <item x="355"/>
        <item x="410"/>
        <item x="164"/>
        <item x="784"/>
        <item x="467"/>
        <item x="1061"/>
        <item x="337"/>
        <item x="822"/>
        <item x="1096"/>
        <item x="459"/>
        <item x="465"/>
        <item x="841"/>
        <item x="1056"/>
        <item x="170"/>
        <item x="247"/>
        <item x="728"/>
        <item x="779"/>
        <item x="166"/>
        <item x="1437"/>
        <item x="1200"/>
        <item x="787"/>
        <item x="255"/>
        <item x="1468"/>
        <item x="377"/>
        <item x="319"/>
        <item x="1326"/>
        <item x="182"/>
        <item x="1353"/>
        <item x="639"/>
        <item x="601"/>
        <item x="567"/>
        <item x="1495"/>
        <item x="514"/>
        <item x="1081"/>
        <item x="77"/>
        <item x="676"/>
        <item x="1400"/>
        <item x="468"/>
        <item x="1591"/>
        <item x="1576"/>
        <item x="455"/>
        <item x="1652"/>
        <item x="451"/>
        <item x="152"/>
        <item x="1202"/>
        <item x="704"/>
        <item x="1567"/>
        <item x="843"/>
        <item x="503"/>
        <item x="450"/>
        <item x="501"/>
        <item x="1108"/>
        <item x="1137"/>
        <item x="935"/>
        <item x="108"/>
        <item x="1521"/>
        <item x="391"/>
        <item x="974"/>
        <item x="1227"/>
        <item x="1477"/>
        <item x="1091"/>
        <item x="832"/>
        <item x="215"/>
        <item x="1325"/>
        <item x="406"/>
        <item x="556"/>
        <item x="1070"/>
        <item x="1264"/>
        <item x="146"/>
        <item x="927"/>
        <item x="1544"/>
        <item x="1245"/>
        <item x="928"/>
        <item x="1588"/>
        <item x="873"/>
        <item x="760"/>
        <item x="763"/>
        <item x="952"/>
        <item x="267"/>
        <item x="697"/>
        <item x="566"/>
        <item x="1435"/>
        <item x="497"/>
        <item x="1579"/>
        <item x="41"/>
        <item x="1255"/>
        <item x="531"/>
        <item x="768"/>
        <item x="1281"/>
        <item x="1173"/>
        <item x="578"/>
        <item x="272"/>
        <item x="516"/>
        <item x="840"/>
        <item x="861"/>
        <item x="758"/>
        <item x="161"/>
        <item x="934"/>
        <item x="74"/>
        <item x="262"/>
        <item x="1408"/>
        <item x="917"/>
        <item x="1347"/>
        <item x="1401"/>
        <item x="994"/>
        <item x="740"/>
        <item x="908"/>
        <item x="717"/>
        <item x="1214"/>
        <item x="954"/>
        <item x="1098"/>
        <item x="812"/>
        <item x="943"/>
        <item x="859"/>
        <item x="1458"/>
        <item x="627"/>
        <item x="1546"/>
        <item x="62"/>
        <item x="370"/>
        <item x="417"/>
        <item x="226"/>
        <item x="1386"/>
        <item x="388"/>
        <item x="495"/>
        <item x="1045"/>
        <item x="22"/>
        <item x="1417"/>
        <item x="651"/>
        <item x="668"/>
        <item x="1667"/>
        <item x="154"/>
        <item x="1420"/>
        <item x="51"/>
        <item x="746"/>
        <item x="1548"/>
        <item x="1638"/>
        <item x="657"/>
        <item x="750"/>
        <item x="78"/>
        <item x="748"/>
        <item x="924"/>
        <item x="529"/>
        <item x="918"/>
        <item x="580"/>
        <item x="476"/>
        <item x="1506"/>
        <item x="178"/>
        <item x="1612"/>
        <item x="1633"/>
        <item x="852"/>
        <item x="1010"/>
        <item x="1367"/>
        <item x="667"/>
        <item x="330"/>
        <item x="971"/>
        <item x="602"/>
        <item x="781"/>
        <item x="775"/>
        <item x="334"/>
        <item x="731"/>
        <item x="16"/>
        <item x="736"/>
        <item x="203"/>
        <item x="89"/>
        <item x="369"/>
        <item x="1221"/>
        <item x="150"/>
        <item x="346"/>
        <item x="1237"/>
        <item x="1359"/>
        <item x="1500"/>
        <item x="1621"/>
        <item x="793"/>
        <item x="1075"/>
        <item x="1614"/>
        <item x="565"/>
        <item x="650"/>
        <item x="70"/>
        <item x="972"/>
        <item x="270"/>
        <item x="1052"/>
        <item x="168"/>
        <item x="693"/>
        <item x="536"/>
        <item x="921"/>
        <item x="718"/>
        <item x="930"/>
        <item x="1646"/>
        <item x="525"/>
        <item x="1557"/>
        <item x="94"/>
        <item x="482"/>
        <item x="1397"/>
        <item x="385"/>
        <item x="233"/>
        <item x="1515"/>
        <item x="6"/>
        <item x="723"/>
        <item x="797"/>
        <item x="448"/>
        <item x="584"/>
        <item x="1317"/>
        <item x="1472"/>
        <item x="874"/>
        <item x="231"/>
        <item x="800"/>
        <item x="1238"/>
        <item x="661"/>
        <item x="477"/>
        <item x="640"/>
        <item x="719"/>
        <item x="464"/>
        <item x="1145"/>
        <item x="1384"/>
        <item x="1556"/>
        <item x="1242"/>
        <item x="1332"/>
        <item x="534"/>
        <item x="413"/>
        <item x="986"/>
        <item x="1186"/>
        <item x="1410"/>
        <item x="313"/>
        <item x="1486"/>
        <item x="1168"/>
        <item x="397"/>
        <item x="705"/>
        <item x="1639"/>
        <item x="1199"/>
        <item x="1218"/>
        <item x="176"/>
        <item x="82"/>
        <item x="956"/>
        <item x="593"/>
        <item x="496"/>
        <item x="1003"/>
        <item x="1492"/>
        <item x="1044"/>
        <item x="401"/>
        <item x="551"/>
        <item x="616"/>
        <item x="1406"/>
        <item x="795"/>
        <item x="855"/>
        <item x="527"/>
        <item x="1559"/>
        <item x="846"/>
        <item x="42"/>
        <item x="652"/>
        <item x="1512"/>
        <item x="309"/>
        <item x="336"/>
        <item x="675"/>
        <item x="574"/>
        <item x="199"/>
        <item x="1587"/>
        <item x="18"/>
        <item x="1429"/>
        <item x="685"/>
        <item x="475"/>
        <item x="29"/>
        <item x="1102"/>
        <item x="253"/>
        <item x="32"/>
        <item x="11"/>
        <item x="1573"/>
        <item x="849"/>
        <item x="1040"/>
        <item x="433"/>
        <item x="1661"/>
        <item x="1364"/>
        <item x="1036"/>
        <item x="1053"/>
        <item x="706"/>
        <item x="1387"/>
        <item x="121"/>
        <item x="14"/>
        <item x="1480"/>
        <item x="1593"/>
        <item x="989"/>
        <item x="925"/>
        <item x="1375"/>
        <item x="181"/>
        <item x="31"/>
        <item x="1331"/>
        <item x="888"/>
        <item x="1013"/>
        <item x="585"/>
        <item x="1409"/>
        <item x="97"/>
        <item x="210"/>
        <item x="1107"/>
        <item x="1539"/>
        <item x="644"/>
        <item x="1362"/>
        <item x="568"/>
        <item x="1476"/>
        <item x="39"/>
        <item x="1302"/>
        <item x="898"/>
        <item x="1349"/>
        <item x="1570"/>
        <item x="1072"/>
        <item x="754"/>
        <item x="858"/>
        <item x="92"/>
        <item x="217"/>
        <item x="234"/>
        <item x="159"/>
        <item x="1080"/>
        <item x="641"/>
        <item x="1598"/>
        <item x="1138"/>
        <item x="515"/>
        <item x="558"/>
        <item x="1616"/>
        <item x="1647"/>
        <item x="1498"/>
        <item x="766"/>
        <item x="1316"/>
        <item x="1351"/>
        <item x="1063"/>
        <item x="673"/>
        <item x="1462"/>
        <item x="27"/>
        <item x="505"/>
        <item x="1158"/>
        <item x="532"/>
        <item x="61"/>
        <item x="1648"/>
        <item x="76"/>
        <item x="1618"/>
        <item x="1130"/>
        <item x="300"/>
        <item x="1422"/>
        <item x="378"/>
        <item x="207"/>
        <item x="1431"/>
        <item x="113"/>
        <item x="1434"/>
        <item x="1134"/>
        <item x="1578"/>
        <item x="285"/>
        <item x="778"/>
        <item x="265"/>
        <item x="1049"/>
        <item x="1658"/>
        <item x="191"/>
        <item x="1183"/>
        <item x="1136"/>
        <item x="590"/>
        <item x="881"/>
        <item x="814"/>
        <item x="798"/>
        <item x="93"/>
        <item x="53"/>
        <item x="738"/>
        <item x="1254"/>
        <item x="1262"/>
        <item x="352"/>
        <item x="862"/>
        <item x="1630"/>
        <item x="483"/>
        <item x="1580"/>
        <item x="1050"/>
        <item x="557"/>
        <item x="1055"/>
        <item x="730"/>
        <item x="1654"/>
        <item x="1033"/>
        <item x="5"/>
        <item x="1228"/>
        <item x="1357"/>
        <item x="186"/>
        <item x="998"/>
        <item x="145"/>
        <item x="219"/>
        <item x="988"/>
        <item x="1261"/>
        <item x="834"/>
        <item x="356"/>
        <item x="1100"/>
        <item x="623"/>
        <item x="524"/>
        <item x="1244"/>
        <item x="1099"/>
        <item x="229"/>
        <item x="836"/>
        <item x="637"/>
        <item x="1443"/>
        <item x="906"/>
        <item x="412"/>
        <item x="1314"/>
        <item x="288"/>
        <item x="1093"/>
        <item x="1465"/>
        <item x="1454"/>
        <item x="1224"/>
        <item x="1029"/>
        <item x="1345"/>
        <item x="1292"/>
        <item x="1318"/>
        <item x="1589"/>
        <item x="945"/>
        <item x="19"/>
        <item x="984"/>
        <item x="1298"/>
        <item x="999"/>
        <item x="1286"/>
        <item x="98"/>
        <item x="596"/>
        <item x="548"/>
        <item x="1177"/>
        <item x="246"/>
        <item x="1566"/>
        <item x="394"/>
        <item x="1366"/>
        <item x="786"/>
        <item x="991"/>
        <item x="1604"/>
        <item x="863"/>
        <item x="633"/>
        <item x="175"/>
        <item x="1126"/>
        <item x="575"/>
        <item x="1303"/>
        <item x="185"/>
        <item x="1467"/>
        <item x="317"/>
        <item x="981"/>
        <item x="953"/>
        <item x="598"/>
        <item x="1111"/>
        <item x="130"/>
        <item x="959"/>
        <item x="189"/>
        <item x="648"/>
        <item x="970"/>
        <item x="155"/>
        <item x="1169"/>
        <item x="722"/>
        <item x="886"/>
        <item x="1020"/>
        <item x="392"/>
        <item x="801"/>
        <item x="209"/>
        <item x="1146"/>
        <item x="1373"/>
        <item x="1322"/>
        <item x="947"/>
        <item x="1554"/>
        <item x="996"/>
        <item x="827"/>
        <item x="944"/>
        <item x="80"/>
        <item x="948"/>
        <item x="1204"/>
        <item x="764"/>
        <item x="1054"/>
        <item x="1356"/>
        <item x="815"/>
        <item x="415"/>
        <item x="773"/>
        <item x="1377"/>
        <item x="1403"/>
        <item x="564"/>
        <item x="1101"/>
        <item x="1383"/>
        <item x="714"/>
        <item x="184"/>
        <item x="526"/>
        <item x="162"/>
        <item x="1024"/>
        <item x="312"/>
        <item x="315"/>
        <item x="1026"/>
        <item x="670"/>
        <item x="119"/>
        <item x="1600"/>
        <item x="177"/>
        <item x="45"/>
        <item x="180"/>
        <item x="1313"/>
        <item x="537"/>
        <item x="1389"/>
        <item x="1511"/>
        <item x="1094"/>
        <item x="576"/>
        <item x="539"/>
        <item x="345"/>
        <item x="1087"/>
        <item x="1005"/>
        <item x="1068"/>
        <item x="1030"/>
        <item x="522"/>
        <item x="489"/>
        <item x="60"/>
        <item x="292"/>
        <item x="102"/>
        <item x="1643"/>
        <item x="1394"/>
        <item x="563"/>
        <item x="1451"/>
        <item x="402"/>
        <item x="122"/>
        <item x="1142"/>
        <item x="220"/>
        <item x="447"/>
        <item x="479"/>
        <item x="1444"/>
        <item x="1289"/>
        <item x="149"/>
        <item x="726"/>
        <item x="713"/>
        <item x="826"/>
        <item x="64"/>
        <item x="1371"/>
        <item x="512"/>
        <item x="1657"/>
        <item x="916"/>
        <item x="1283"/>
        <item x="1284"/>
        <item x="547"/>
        <item x="993"/>
        <item x="373"/>
        <item x="147"/>
        <item x="1615"/>
        <item x="1449"/>
        <item x="742"/>
        <item x="1059"/>
        <item x="985"/>
        <item x="968"/>
        <item x="949"/>
        <item x="371"/>
        <item x="1504"/>
        <item x="306"/>
        <item x="1549"/>
        <item x="439"/>
        <item x="1027"/>
        <item x="140"/>
        <item x="885"/>
        <item x="724"/>
        <item x="1035"/>
        <item x="138"/>
        <item x="66"/>
        <item x="492"/>
        <item x="1312"/>
        <item x="44"/>
        <item x="980"/>
        <item x="1088"/>
        <item x="216"/>
        <item x="737"/>
        <item x="1058"/>
        <item x="422"/>
        <item x="819"/>
        <item x="431"/>
        <item x="1455"/>
        <item x="1048"/>
        <item x="770"/>
        <item x="1225"/>
        <item x="1268"/>
        <item x="749"/>
        <item x="759"/>
        <item x="266"/>
        <item x="1258"/>
        <item x="1246"/>
        <item x="1360"/>
        <item x="308"/>
        <item x="1236"/>
        <item x="642"/>
        <item x="868"/>
        <item x="1452"/>
        <item x="218"/>
        <item x="1363"/>
        <item x="508"/>
        <item x="69"/>
        <item x="326"/>
        <item x="243"/>
        <item x="1083"/>
        <item x="591"/>
        <item x="1413"/>
        <item x="715"/>
        <item x="290"/>
        <item x="1157"/>
        <item x="1501"/>
        <item x="65"/>
        <item x="1215"/>
        <item x="1165"/>
        <item x="656"/>
        <item x="281"/>
        <item x="1662"/>
        <item x="743"/>
        <item x="242"/>
        <item x="139"/>
        <item x="1140"/>
        <item x="810"/>
        <item x="458"/>
        <item x="1590"/>
        <item x="208"/>
        <item x="680"/>
        <item x="631"/>
        <item x="307"/>
        <item x="1062"/>
        <item x="707"/>
        <item x="554"/>
        <item x="1089"/>
        <item x="1233"/>
        <item x="1464"/>
        <item x="1161"/>
        <item x="1239"/>
        <item x="486"/>
        <item x="876"/>
        <item x="589"/>
        <item x="375"/>
        <item x="430"/>
        <item x="366"/>
        <item x="789"/>
        <item x="275"/>
        <item x="745"/>
        <item x="1610"/>
        <item x="1391"/>
        <item x="963"/>
        <item x="73"/>
        <item x="1139"/>
        <item x="1583"/>
        <item x="173"/>
        <item x="854"/>
        <item x="1259"/>
        <item x="1421"/>
        <item x="20"/>
        <item x="561"/>
        <item x="625"/>
        <item x="1607"/>
        <item x="909"/>
        <item x="1620"/>
        <item x="864"/>
        <item x="1602"/>
        <item x="1558"/>
        <item x="751"/>
        <item x="75"/>
        <item x="1551"/>
        <item x="1637"/>
        <item x="195"/>
        <item x="198"/>
        <item x="341"/>
        <item x="597"/>
        <item x="816"/>
        <item x="809"/>
        <item x="983"/>
        <item x="169"/>
        <item x="1311"/>
        <item x="1537"/>
        <item x="528"/>
        <item x="499"/>
        <item x="101"/>
        <item x="390"/>
        <item x="443"/>
        <item x="1505"/>
        <item x="134"/>
        <item x="357"/>
        <item x="1535"/>
        <item x="274"/>
        <item x="646"/>
        <item x="1494"/>
        <item x="21"/>
        <item x="702"/>
        <item x="416"/>
        <item x="436"/>
        <item x="603"/>
        <item x="1439"/>
        <item x="167"/>
        <item x="1209"/>
        <item x="1502"/>
        <item x="1266"/>
        <item x="1601"/>
        <item x="99"/>
        <item x="474"/>
        <item x="1582"/>
        <item x="808"/>
        <item x="457"/>
        <item x="1043"/>
        <item x="268"/>
        <item x="461"/>
        <item x="35"/>
        <item x="579"/>
        <item x="889"/>
        <item x="56"/>
        <item x="788"/>
        <item x="530"/>
        <item x="137"/>
        <item x="1572"/>
        <item x="910"/>
        <item x="1129"/>
        <item x="1457"/>
        <item x="938"/>
        <item x="769"/>
        <item x="1577"/>
        <item x="396"/>
        <item x="678"/>
        <item x="734"/>
        <item x="1017"/>
        <item x="1645"/>
        <item x="1390"/>
        <item x="899"/>
        <item x="411"/>
        <item x="973"/>
        <item x="1541"/>
        <item x="1533"/>
        <item x="432"/>
        <item x="471"/>
        <item x="997"/>
        <item x="303"/>
        <item x="900"/>
        <item x="1229"/>
        <item x="414"/>
        <item x="1252"/>
        <item x="1475"/>
        <item x="1523"/>
        <item x="1448"/>
        <item x="1338"/>
        <item x="1574"/>
        <item x="939"/>
        <item x="929"/>
        <item x="429"/>
        <item x="398"/>
        <item x="1065"/>
        <item x="1343"/>
        <item x="1599"/>
        <item x="1153"/>
        <item x="1656"/>
        <item x="679"/>
        <item x="472"/>
        <item x="200"/>
        <item x="1082"/>
        <item x="1022"/>
        <item x="1660"/>
        <item x="636"/>
        <item x="729"/>
        <item x="437"/>
        <item x="622"/>
        <item x="605"/>
        <item x="946"/>
        <item x="777"/>
        <item x="1474"/>
        <item x="1532"/>
        <item x="214"/>
        <item x="587"/>
        <item x="399"/>
        <item x="1370"/>
        <item x="408"/>
        <item x="372"/>
        <item x="257"/>
        <item x="545"/>
        <item x="546"/>
        <item x="1124"/>
        <item x="712"/>
        <item x="1122"/>
        <item x="571"/>
        <item x="9"/>
        <item x="1028"/>
        <item x="1148"/>
        <item x="232"/>
        <item x="790"/>
        <item x="115"/>
        <item x="976"/>
        <item x="1031"/>
        <item x="1669"/>
        <item x="1534"/>
        <item x="1335"/>
        <item x="1655"/>
        <item x="871"/>
        <item x="295"/>
        <item x="349"/>
        <item x="228"/>
        <item x="1606"/>
        <item x="792"/>
        <item x="1090"/>
        <item x="695"/>
        <item x="960"/>
        <item x="249"/>
        <item x="221"/>
        <item x="1594"/>
        <item x="1118"/>
        <item x="969"/>
        <item x="511"/>
        <item x="1206"/>
        <item x="460"/>
        <item x="15"/>
        <item x="796"/>
        <item x="1369"/>
        <item x="1247"/>
        <item x="273"/>
        <item x="688"/>
        <item x="967"/>
        <item x="837"/>
        <item x="239"/>
        <item x="853"/>
        <item x="875"/>
        <item x="1207"/>
        <item x="615"/>
        <item x="618"/>
        <item x="1649"/>
        <item x="1635"/>
        <item x="1196"/>
        <item x="1095"/>
        <item x="923"/>
        <item x="1609"/>
        <item x="1456"/>
        <item x="1231"/>
        <item x="1490"/>
        <item x="1308"/>
        <item x="263"/>
        <item x="884"/>
        <item x="323"/>
        <item x="335"/>
        <item x="850"/>
        <item x="151"/>
        <item x="692"/>
        <item x="172"/>
        <item x="1162"/>
        <item x="1197"/>
        <item x="1520"/>
        <item x="1167"/>
        <item x="1023"/>
        <item x="555"/>
        <item x="293"/>
        <item x="647"/>
        <item x="111"/>
        <item x="96"/>
        <item x="582"/>
        <item x="1530"/>
        <item x="1041"/>
        <item x="1592"/>
        <item x="818"/>
        <item x="684"/>
        <item x="1333"/>
        <item x="126"/>
        <item x="1175"/>
        <item x="1042"/>
        <item x="1208"/>
        <item x="735"/>
        <item x="359"/>
        <item x="1447"/>
        <item x="49"/>
        <item x="1220"/>
        <item x="966"/>
        <item x="1664"/>
        <item x="171"/>
        <item x="716"/>
        <item x="205"/>
        <item x="1350"/>
        <item x="48"/>
        <item x="961"/>
        <item x="1641"/>
        <item x="1002"/>
        <item x="1586"/>
        <item x="383"/>
        <item x="473"/>
        <item x="1563"/>
        <item x="1182"/>
        <item x="276"/>
        <item x="376"/>
        <item x="1"/>
        <item x="1342"/>
        <item x="286"/>
        <item x="635"/>
        <item x="141"/>
        <item x="338"/>
        <item x="1550"/>
        <item x="1143"/>
        <item x="987"/>
        <item x="1340"/>
        <item x="241"/>
        <item x="1568"/>
        <item x="577"/>
        <item x="302"/>
        <item x="691"/>
        <item x="202"/>
        <item x="158"/>
        <item x="1315"/>
        <item x="690"/>
        <item x="109"/>
        <item x="1217"/>
        <item x="127"/>
        <item x="1522"/>
        <item x="1493"/>
        <item x="1248"/>
        <item x="1525"/>
        <item x="1113"/>
        <item x="116"/>
        <item x="1039"/>
        <item x="254"/>
        <item x="1187"/>
        <item x="1181"/>
        <item x="649"/>
        <item x="261"/>
        <item x="1428"/>
        <item x="40"/>
        <item x="88"/>
        <item x="453"/>
        <item x="1234"/>
        <item x="624"/>
        <item x="1025"/>
        <item x="897"/>
        <item x="533"/>
        <item x="630"/>
        <item x="1160"/>
        <item x="83"/>
        <item x="1267"/>
        <item x="156"/>
        <item x="982"/>
        <item x="933"/>
        <item x="856"/>
        <item x="1388"/>
        <item x="90"/>
        <item x="498"/>
        <item x="802"/>
        <item x="1438"/>
        <item x="638"/>
        <item x="609"/>
        <item x="17"/>
        <item x="358"/>
        <item x="120"/>
        <item x="240"/>
        <item x="153"/>
        <item x="757"/>
        <item x="8"/>
        <item x="54"/>
        <item x="445"/>
        <item x="1527"/>
        <item x="1300"/>
        <item x="1378"/>
        <item x="903"/>
        <item x="481"/>
        <item x="767"/>
        <item x="880"/>
        <item x="1666"/>
        <item x="694"/>
        <item x="1012"/>
        <item x="487"/>
        <item x="1219"/>
        <item x="762"/>
        <item x="1253"/>
        <item x="1629"/>
        <item x="425"/>
        <item x="1141"/>
        <item x="847"/>
        <item x="1411"/>
        <item x="559"/>
        <item x="434"/>
        <item x="523"/>
        <item x="541"/>
        <item x="280"/>
        <item x="1418"/>
        <item x="1415"/>
        <item x="1125"/>
        <item x="1482"/>
        <item x="304"/>
        <item x="361"/>
        <item x="142"/>
        <item x="1034"/>
        <item x="1226"/>
        <item x="1272"/>
        <item x="1627"/>
        <item x="882"/>
        <item x="955"/>
        <item x="1597"/>
        <item x="813"/>
        <item x="664"/>
        <item x="36"/>
        <item x="379"/>
        <item x="284"/>
        <item x="282"/>
        <item x="659"/>
        <item x="340"/>
        <item x="1154"/>
        <item x="845"/>
        <item x="1128"/>
        <item x="1147"/>
        <item x="1294"/>
        <item x="1510"/>
        <item x="645"/>
        <item x="828"/>
        <item x="1287"/>
        <item x="805"/>
        <item x="287"/>
        <item x="1212"/>
        <item x="1496"/>
        <item x="538"/>
        <item x="466"/>
        <item x="446"/>
        <item x="478"/>
        <item x="1240"/>
        <item x="106"/>
        <item x="7"/>
        <item x="143"/>
        <item x="260"/>
        <item x="490"/>
        <item x="1499"/>
        <item x="791"/>
        <item x="1116"/>
        <item x="1624"/>
        <item x="386"/>
        <item x="1324"/>
        <item x="81"/>
        <item x="1037"/>
        <item x="1508"/>
        <item x="1057"/>
        <item x="1524"/>
        <item x="721"/>
        <item x="1011"/>
        <item x="1280"/>
        <item x="1203"/>
        <item x="188"/>
        <item x="1016"/>
        <item x="654"/>
        <item x="1076"/>
        <item x="25"/>
        <item x="1194"/>
        <item x="869"/>
        <item x="1067"/>
        <item x="804"/>
        <item x="71"/>
        <item x="1463"/>
        <item x="660"/>
        <item x="1433"/>
        <item x="612"/>
        <item x="344"/>
        <item x="588"/>
        <item x="1489"/>
        <item x="613"/>
        <item x="305"/>
        <item x="799"/>
        <item x="865"/>
        <item x="1483"/>
        <item x="1210"/>
        <item x="91"/>
        <item x="632"/>
        <item x="741"/>
        <item x="1575"/>
        <item x="1172"/>
        <item x="206"/>
        <item x="58"/>
        <item x="1077"/>
        <item x="1263"/>
        <item x="507"/>
        <item x="133"/>
        <item x="709"/>
        <item x="1330"/>
        <item x="502"/>
        <item x="1159"/>
        <item x="485"/>
        <item x="1513"/>
        <item x="549"/>
        <item x="682"/>
        <item x="727"/>
        <item x="409"/>
        <item x="1613"/>
        <item x="463"/>
        <item x="1543"/>
        <item x="1192"/>
        <item x="1445"/>
        <item x="1352"/>
        <item x="105"/>
        <item x="163"/>
        <item x="1320"/>
        <item x="95"/>
        <item x="1536"/>
        <item x="995"/>
        <item x="100"/>
        <item x="776"/>
        <item x="1632"/>
        <item x="1419"/>
        <item x="480"/>
        <item x="807"/>
        <item x="132"/>
        <item x="444"/>
        <item x="1509"/>
        <item x="136"/>
        <item x="686"/>
        <item x="79"/>
        <item x="484"/>
        <item x="322"/>
        <item x="125"/>
        <item x="1481"/>
        <item x="324"/>
        <item x="269"/>
        <item x="666"/>
        <item x="594"/>
        <item x="1097"/>
        <item x="1547"/>
        <item x="872"/>
        <item x="1121"/>
        <item x="672"/>
        <item x="452"/>
        <item x="225"/>
        <item x="887"/>
        <item x="259"/>
        <item x="975"/>
        <item x="24"/>
        <item x="0"/>
        <item x="689"/>
        <item x="420"/>
        <item x="1402"/>
        <item x="739"/>
        <item x="891"/>
        <item x="543"/>
        <item x="842"/>
        <item x="500"/>
        <item x="63"/>
        <item x="224"/>
        <item x="298"/>
        <item x="866"/>
        <item x="289"/>
        <item x="535"/>
        <item x="123"/>
        <item x="1151"/>
        <item x="1442"/>
        <item x="1608"/>
        <item x="1071"/>
        <item x="196"/>
        <item x="1659"/>
        <item x="1379"/>
        <item x="915"/>
        <item x="316"/>
        <item x="540"/>
        <item x="1163"/>
        <item x="1127"/>
        <item x="1304"/>
        <item x="190"/>
        <item x="1269"/>
        <item x="351"/>
        <item x="831"/>
        <item x="235"/>
        <item x="1164"/>
        <item x="264"/>
        <item x="604"/>
        <item x="1466"/>
        <item x="708"/>
        <item x="1190"/>
        <item x="1084"/>
        <item x="1625"/>
        <item x="978"/>
        <item x="1407"/>
        <item x="297"/>
        <item x="1117"/>
        <item x="634"/>
        <item x="236"/>
        <item x="662"/>
        <item x="33"/>
        <item x="1564"/>
        <item x="227"/>
        <item x="441"/>
        <item x="519"/>
        <item x="348"/>
        <item x="1628"/>
        <item x="1170"/>
        <item x="1374"/>
        <item x="883"/>
        <item x="135"/>
        <item x="785"/>
        <item x="67"/>
        <item x="223"/>
        <item x="1348"/>
        <item x="1132"/>
        <item x="1636"/>
        <item x="238"/>
        <item x="197"/>
        <item x="1273"/>
        <item x="552"/>
        <item x="1430"/>
        <item x="1198"/>
        <item x="1250"/>
        <item x="1078"/>
        <item x="1426"/>
        <item x="258"/>
        <item x="1299"/>
        <item x="950"/>
        <item x="701"/>
        <item x="454"/>
        <item x="1274"/>
        <item x="1518"/>
        <item x="895"/>
        <item x="1361"/>
        <item x="1329"/>
        <item x="400"/>
        <item x="569"/>
        <item x="449"/>
        <item x="1297"/>
        <item x="1528"/>
        <item x="1119"/>
        <item x="1235"/>
        <item x="572"/>
        <item x="148"/>
        <item x="628"/>
        <item x="1007"/>
        <item x="1243"/>
        <item x="1009"/>
        <item x="1376"/>
        <item x="160"/>
        <item x="823"/>
        <item x="1223"/>
        <item x="157"/>
        <item x="1531"/>
        <item x="1277"/>
        <item x="761"/>
        <item x="50"/>
        <item x="1282"/>
        <item x="1446"/>
        <item x="1004"/>
        <item x="426"/>
        <item x="710"/>
        <item x="1069"/>
        <item x="1000"/>
        <item x="990"/>
        <item x="1249"/>
        <item x="124"/>
        <item x="553"/>
        <item x="1650"/>
        <item x="165"/>
        <item x="279"/>
        <item x="1222"/>
        <item x="700"/>
        <item x="1104"/>
        <item x="1184"/>
        <item x="1205"/>
        <item x="114"/>
        <item x="1561"/>
        <item x="1260"/>
        <item x="629"/>
        <item x="103"/>
        <item x="1079"/>
        <item x="1295"/>
        <item x="504"/>
        <item x="213"/>
        <item x="278"/>
        <item x="491"/>
        <item x="1018"/>
        <item x="325"/>
        <item x="294"/>
        <item x="844"/>
        <item x="1341"/>
        <item x="1086"/>
        <item x="1123"/>
        <item x="1006"/>
        <item x="962"/>
        <item x="958"/>
        <item x="521"/>
        <item x="1021"/>
        <item x="201"/>
        <item x="1395"/>
        <item x="318"/>
        <item x="1256"/>
        <item x="2"/>
        <item x="1380"/>
        <item x="1405"/>
        <item x="404"/>
        <item x="1432"/>
        <item x="1581"/>
        <item x="1066"/>
        <item x="1382"/>
        <item x="683"/>
        <item x="592"/>
        <item x="1271"/>
        <item x="353"/>
        <item x="964"/>
        <item x="331"/>
        <item x="1179"/>
        <item x="230"/>
        <item x="1285"/>
        <item x="1144"/>
        <item x="1339"/>
        <item x="339"/>
        <item x="1354"/>
        <item x="321"/>
        <item x="1560"/>
        <item x="1538"/>
        <item x="919"/>
        <item x="550"/>
        <item x="1307"/>
        <item x="1156"/>
        <item x="1310"/>
        <item x="250"/>
        <item x="513"/>
        <item x="248"/>
        <item x="733"/>
        <item x="343"/>
        <item x="43"/>
        <item x="1514"/>
        <item x="755"/>
        <item x="1180"/>
        <item x="428"/>
        <item x="780"/>
        <item x="1440"/>
        <item x="1365"/>
        <item x="333"/>
        <item x="368"/>
        <item x="1306"/>
        <item x="600"/>
        <item x="542"/>
        <item x="902"/>
        <item x="5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0"/>
    <field x="19"/>
    <field x="2"/>
  </rowFields>
  <rowItems count="3034">
    <i>
      <x v="1"/>
      <x v="1"/>
      <x v="3"/>
    </i>
    <i r="2">
      <x v="4"/>
    </i>
    <i r="2">
      <x v="9"/>
    </i>
    <i r="2">
      <x v="15"/>
    </i>
    <i r="2">
      <x v="16"/>
    </i>
    <i r="2">
      <x v="17"/>
    </i>
    <i r="2">
      <x v="18"/>
    </i>
    <i r="2">
      <x v="21"/>
    </i>
    <i r="2">
      <x v="30"/>
    </i>
    <i r="2">
      <x v="32"/>
    </i>
    <i r="2">
      <x v="49"/>
    </i>
    <i r="2">
      <x v="68"/>
    </i>
    <i r="2">
      <x v="70"/>
    </i>
    <i r="2">
      <x v="81"/>
    </i>
    <i r="2">
      <x v="84"/>
    </i>
    <i r="2">
      <x v="89"/>
    </i>
    <i r="2">
      <x v="94"/>
    </i>
    <i r="2">
      <x v="95"/>
    </i>
    <i r="2">
      <x v="96"/>
    </i>
    <i r="2">
      <x v="102"/>
    </i>
    <i r="2">
      <x v="107"/>
    </i>
    <i r="2">
      <x v="109"/>
    </i>
    <i r="2">
      <x v="111"/>
    </i>
    <i r="2">
      <x v="116"/>
    </i>
    <i r="2">
      <x v="117"/>
    </i>
    <i r="2">
      <x v="119"/>
    </i>
    <i r="2">
      <x v="126"/>
    </i>
    <i r="2">
      <x v="128"/>
    </i>
    <i r="2">
      <x v="133"/>
    </i>
    <i r="2">
      <x v="136"/>
    </i>
    <i r="2">
      <x v="138"/>
    </i>
    <i r="2">
      <x v="140"/>
    </i>
    <i r="2">
      <x v="148"/>
    </i>
    <i r="2">
      <x v="149"/>
    </i>
    <i r="2">
      <x v="151"/>
    </i>
    <i r="2">
      <x v="152"/>
    </i>
    <i r="2">
      <x v="153"/>
    </i>
    <i r="2">
      <x v="156"/>
    </i>
    <i r="2">
      <x v="161"/>
    </i>
    <i r="2">
      <x v="180"/>
    </i>
    <i r="2">
      <x v="189"/>
    </i>
    <i r="2">
      <x v="192"/>
    </i>
    <i r="2">
      <x v="195"/>
    </i>
    <i r="2">
      <x v="203"/>
    </i>
    <i r="2">
      <x v="207"/>
    </i>
    <i r="2">
      <x v="208"/>
    </i>
    <i r="2">
      <x v="211"/>
    </i>
    <i r="2">
      <x v="217"/>
    </i>
    <i r="2">
      <x v="218"/>
    </i>
    <i r="2">
      <x v="221"/>
    </i>
    <i r="2">
      <x v="228"/>
    </i>
    <i r="2">
      <x v="229"/>
    </i>
    <i r="2">
      <x v="238"/>
    </i>
    <i r="2">
      <x v="243"/>
    </i>
    <i r="2">
      <x v="245"/>
    </i>
    <i r="2">
      <x v="255"/>
    </i>
    <i r="2">
      <x v="261"/>
    </i>
    <i r="2">
      <x v="264"/>
    </i>
    <i r="2">
      <x v="270"/>
    </i>
    <i r="2">
      <x v="272"/>
    </i>
    <i r="2">
      <x v="274"/>
    </i>
    <i r="2">
      <x v="279"/>
    </i>
    <i r="2">
      <x v="282"/>
    </i>
    <i r="2">
      <x v="286"/>
    </i>
    <i r="2">
      <x v="287"/>
    </i>
    <i r="2">
      <x v="292"/>
    </i>
    <i r="2">
      <x v="294"/>
    </i>
    <i r="2">
      <x v="311"/>
    </i>
    <i r="2">
      <x v="319"/>
    </i>
    <i r="2">
      <x v="323"/>
    </i>
    <i r="2">
      <x v="325"/>
    </i>
    <i r="2">
      <x v="326"/>
    </i>
    <i r="2">
      <x v="328"/>
    </i>
    <i r="2">
      <x v="331"/>
    </i>
    <i r="2">
      <x v="335"/>
    </i>
    <i r="2">
      <x v="344"/>
    </i>
    <i r="2">
      <x v="348"/>
    </i>
    <i r="2">
      <x v="350"/>
    </i>
    <i r="2">
      <x v="352"/>
    </i>
    <i r="2">
      <x v="353"/>
    </i>
    <i r="2">
      <x v="354"/>
    </i>
    <i r="2">
      <x v="369"/>
    </i>
    <i r="2">
      <x v="371"/>
    </i>
    <i r="2">
      <x v="375"/>
    </i>
    <i r="2">
      <x v="382"/>
    </i>
    <i r="2">
      <x v="383"/>
    </i>
    <i r="2">
      <x v="386"/>
    </i>
    <i r="2">
      <x v="390"/>
    </i>
    <i r="2">
      <x v="392"/>
    </i>
    <i r="2">
      <x v="393"/>
    </i>
    <i r="2">
      <x v="395"/>
    </i>
    <i r="2">
      <x v="403"/>
    </i>
    <i r="2">
      <x v="412"/>
    </i>
    <i r="2">
      <x v="423"/>
    </i>
    <i r="2">
      <x v="431"/>
    </i>
    <i r="2">
      <x v="437"/>
    </i>
    <i r="2">
      <x v="447"/>
    </i>
    <i r="2">
      <x v="453"/>
    </i>
    <i r="2">
      <x v="460"/>
    </i>
    <i r="2">
      <x v="465"/>
    </i>
    <i r="2">
      <x v="467"/>
    </i>
    <i r="2">
      <x v="468"/>
    </i>
    <i r="2">
      <x v="486"/>
    </i>
    <i r="2">
      <x v="487"/>
    </i>
    <i r="2">
      <x v="489"/>
    </i>
    <i r="2">
      <x v="494"/>
    </i>
    <i r="2">
      <x v="499"/>
    </i>
    <i r="2">
      <x v="501"/>
    </i>
    <i r="2">
      <x v="507"/>
    </i>
    <i r="2">
      <x v="515"/>
    </i>
    <i r="2">
      <x v="522"/>
    </i>
    <i r="2">
      <x v="527"/>
    </i>
    <i r="2">
      <x v="529"/>
    </i>
    <i r="2">
      <x v="531"/>
    </i>
    <i r="2">
      <x v="532"/>
    </i>
    <i r="2">
      <x v="533"/>
    </i>
    <i r="2">
      <x v="535"/>
    </i>
    <i r="2">
      <x v="536"/>
    </i>
    <i r="2">
      <x v="546"/>
    </i>
    <i r="2">
      <x v="548"/>
    </i>
    <i r="2">
      <x v="550"/>
    </i>
    <i r="2">
      <x v="559"/>
    </i>
    <i r="2">
      <x v="562"/>
    </i>
    <i r="2">
      <x v="563"/>
    </i>
    <i r="2">
      <x v="565"/>
    </i>
    <i r="2">
      <x v="573"/>
    </i>
    <i r="2">
      <x v="591"/>
    </i>
    <i r="2">
      <x v="599"/>
    </i>
    <i r="2">
      <x v="600"/>
    </i>
    <i r="2">
      <x v="616"/>
    </i>
    <i r="2">
      <x v="619"/>
    </i>
    <i r="2">
      <x v="620"/>
    </i>
    <i r="2">
      <x v="623"/>
    </i>
    <i r="2">
      <x v="625"/>
    </i>
    <i r="2">
      <x v="629"/>
    </i>
    <i r="2">
      <x v="631"/>
    </i>
    <i r="2">
      <x v="632"/>
    </i>
    <i r="2">
      <x v="633"/>
    </i>
    <i r="2">
      <x v="644"/>
    </i>
    <i r="2">
      <x v="645"/>
    </i>
    <i r="2">
      <x v="651"/>
    </i>
    <i r="2">
      <x v="652"/>
    </i>
    <i r="2">
      <x v="658"/>
    </i>
    <i r="2">
      <x v="659"/>
    </i>
    <i r="2">
      <x v="666"/>
    </i>
    <i r="2">
      <x v="674"/>
    </i>
    <i r="2">
      <x v="675"/>
    </i>
    <i r="2">
      <x v="676"/>
    </i>
    <i r="2">
      <x v="677"/>
    </i>
    <i r="2">
      <x v="693"/>
    </i>
    <i r="2">
      <x v="697"/>
    </i>
    <i r="2">
      <x v="699"/>
    </i>
    <i r="2">
      <x v="702"/>
    </i>
    <i r="2">
      <x v="704"/>
    </i>
    <i r="2">
      <x v="705"/>
    </i>
    <i r="2">
      <x v="707"/>
    </i>
    <i r="2">
      <x v="711"/>
    </i>
    <i r="2">
      <x v="713"/>
    </i>
    <i r="2">
      <x v="716"/>
    </i>
    <i r="2">
      <x v="723"/>
    </i>
    <i r="2">
      <x v="724"/>
    </i>
    <i r="2">
      <x v="728"/>
    </i>
    <i r="2">
      <x v="739"/>
    </i>
    <i r="2">
      <x v="742"/>
    </i>
    <i r="2">
      <x v="744"/>
    </i>
    <i r="2">
      <x v="745"/>
    </i>
    <i r="2">
      <x v="749"/>
    </i>
    <i r="2">
      <x v="755"/>
    </i>
    <i r="2">
      <x v="762"/>
    </i>
    <i r="2">
      <x v="773"/>
    </i>
    <i r="2">
      <x v="778"/>
    </i>
    <i r="2">
      <x v="782"/>
    </i>
    <i r="2">
      <x v="791"/>
    </i>
    <i r="2">
      <x v="795"/>
    </i>
    <i r="2">
      <x v="797"/>
    </i>
    <i r="2">
      <x v="802"/>
    </i>
    <i r="2">
      <x v="804"/>
    </i>
    <i r="2">
      <x v="807"/>
    </i>
    <i r="2">
      <x v="814"/>
    </i>
    <i r="2">
      <x v="823"/>
    </i>
    <i r="2">
      <x v="838"/>
    </i>
    <i r="2">
      <x v="840"/>
    </i>
    <i r="2">
      <x v="842"/>
    </i>
    <i r="2">
      <x v="843"/>
    </i>
    <i r="2">
      <x v="846"/>
    </i>
    <i r="2">
      <x v="848"/>
    </i>
    <i r="2">
      <x v="849"/>
    </i>
    <i r="2">
      <x v="850"/>
    </i>
    <i r="2">
      <x v="858"/>
    </i>
    <i r="2">
      <x v="865"/>
    </i>
    <i r="2">
      <x v="866"/>
    </i>
    <i r="2">
      <x v="867"/>
    </i>
    <i r="2">
      <x v="873"/>
    </i>
    <i r="2">
      <x v="875"/>
    </i>
    <i r="2">
      <x v="880"/>
    </i>
    <i r="2">
      <x v="884"/>
    </i>
    <i r="2">
      <x v="893"/>
    </i>
    <i r="2">
      <x v="894"/>
    </i>
    <i r="2">
      <x v="902"/>
    </i>
    <i r="2">
      <x v="904"/>
    </i>
    <i r="2">
      <x v="908"/>
    </i>
    <i r="2">
      <x v="912"/>
    </i>
    <i r="2">
      <x v="913"/>
    </i>
    <i r="2">
      <x v="916"/>
    </i>
    <i r="2">
      <x v="919"/>
    </i>
    <i r="2">
      <x v="932"/>
    </i>
    <i r="2">
      <x v="936"/>
    </i>
    <i r="2">
      <x v="941"/>
    </i>
    <i r="2">
      <x v="944"/>
    </i>
    <i r="2">
      <x v="945"/>
    </i>
    <i r="2">
      <x v="946"/>
    </i>
    <i r="2">
      <x v="951"/>
    </i>
    <i r="2">
      <x v="954"/>
    </i>
    <i r="2">
      <x v="958"/>
    </i>
    <i r="2">
      <x v="961"/>
    </i>
    <i r="2">
      <x v="962"/>
    </i>
    <i r="2">
      <x v="967"/>
    </i>
    <i r="2">
      <x v="970"/>
    </i>
    <i r="2">
      <x v="982"/>
    </i>
    <i r="2">
      <x v="984"/>
    </i>
    <i r="2">
      <x v="986"/>
    </i>
    <i r="2">
      <x v="991"/>
    </i>
    <i r="2">
      <x v="994"/>
    </i>
    <i r="2">
      <x v="998"/>
    </i>
    <i r="2">
      <x v="1008"/>
    </i>
    <i r="2">
      <x v="1011"/>
    </i>
    <i r="2">
      <x v="1012"/>
    </i>
    <i r="2">
      <x v="1013"/>
    </i>
    <i r="2">
      <x v="1018"/>
    </i>
    <i r="2">
      <x v="1023"/>
    </i>
    <i r="2">
      <x v="1027"/>
    </i>
    <i r="2">
      <x v="1028"/>
    </i>
    <i r="2">
      <x v="1030"/>
    </i>
    <i r="2">
      <x v="1033"/>
    </i>
    <i r="2">
      <x v="1039"/>
    </i>
    <i r="2">
      <x v="1044"/>
    </i>
    <i r="2">
      <x v="1050"/>
    </i>
    <i r="2">
      <x v="1052"/>
    </i>
    <i r="2">
      <x v="1055"/>
    </i>
    <i r="2">
      <x v="1058"/>
    </i>
    <i r="2">
      <x v="1080"/>
    </i>
    <i r="2">
      <x v="1101"/>
    </i>
    <i r="2">
      <x v="1114"/>
    </i>
    <i r="2">
      <x v="1119"/>
    </i>
    <i r="2">
      <x v="1120"/>
    </i>
    <i r="2">
      <x v="1127"/>
    </i>
    <i r="2">
      <x v="1130"/>
    </i>
    <i r="2">
      <x v="1132"/>
    </i>
    <i r="2">
      <x v="1140"/>
    </i>
    <i r="2">
      <x v="1141"/>
    </i>
    <i r="2">
      <x v="1142"/>
    </i>
    <i r="2">
      <x v="1148"/>
    </i>
    <i r="2">
      <x v="1149"/>
    </i>
    <i r="2">
      <x v="1156"/>
    </i>
    <i r="2">
      <x v="1160"/>
    </i>
    <i r="2">
      <x v="1164"/>
    </i>
    <i r="2">
      <x v="1180"/>
    </i>
    <i r="2">
      <x v="1182"/>
    </i>
    <i r="2">
      <x v="1183"/>
    </i>
    <i r="2">
      <x v="1185"/>
    </i>
    <i r="2">
      <x v="1187"/>
    </i>
    <i r="2">
      <x v="1194"/>
    </i>
    <i r="2">
      <x v="1196"/>
    </i>
    <i r="2">
      <x v="1197"/>
    </i>
    <i r="2">
      <x v="1205"/>
    </i>
    <i r="2">
      <x v="1210"/>
    </i>
    <i r="2">
      <x v="1212"/>
    </i>
    <i r="2">
      <x v="1216"/>
    </i>
    <i r="2">
      <x v="1218"/>
    </i>
    <i r="2">
      <x v="1220"/>
    </i>
    <i r="2">
      <x v="1225"/>
    </i>
    <i r="2">
      <x v="1229"/>
    </i>
    <i r="2">
      <x v="1230"/>
    </i>
    <i r="2">
      <x v="1231"/>
    </i>
    <i r="2">
      <x v="1233"/>
    </i>
    <i r="2">
      <x v="1235"/>
    </i>
    <i r="2">
      <x v="1236"/>
    </i>
    <i r="2">
      <x v="1241"/>
    </i>
    <i r="2">
      <x v="1244"/>
    </i>
    <i r="2">
      <x v="1246"/>
    </i>
    <i r="2">
      <x v="1247"/>
    </i>
    <i r="2">
      <x v="1250"/>
    </i>
    <i r="2">
      <x v="1252"/>
    </i>
    <i r="2">
      <x v="1258"/>
    </i>
    <i r="2">
      <x v="1260"/>
    </i>
    <i r="2">
      <x v="1264"/>
    </i>
    <i r="2">
      <x v="1266"/>
    </i>
    <i r="2">
      <x v="1267"/>
    </i>
    <i r="2">
      <x v="1276"/>
    </i>
    <i r="2">
      <x v="1278"/>
    </i>
    <i r="2">
      <x v="1283"/>
    </i>
    <i r="2">
      <x v="1289"/>
    </i>
    <i r="2">
      <x v="1290"/>
    </i>
    <i r="2">
      <x v="1291"/>
    </i>
    <i r="2">
      <x v="1292"/>
    </i>
    <i r="2">
      <x v="1293"/>
    </i>
    <i r="2">
      <x v="1295"/>
    </i>
    <i r="2">
      <x v="1296"/>
    </i>
    <i r="2">
      <x v="1321"/>
    </i>
    <i r="2">
      <x v="1326"/>
    </i>
    <i r="2">
      <x v="1327"/>
    </i>
    <i r="2">
      <x v="1328"/>
    </i>
    <i r="2">
      <x v="1338"/>
    </i>
    <i r="2">
      <x v="1339"/>
    </i>
    <i r="2">
      <x v="1340"/>
    </i>
    <i r="2">
      <x v="1341"/>
    </i>
    <i r="2">
      <x v="1343"/>
    </i>
    <i r="2">
      <x v="1354"/>
    </i>
    <i r="2">
      <x v="1362"/>
    </i>
    <i r="2">
      <x v="1363"/>
    </i>
    <i r="2">
      <x v="1364"/>
    </i>
    <i r="2">
      <x v="1365"/>
    </i>
    <i r="2">
      <x v="1373"/>
    </i>
    <i r="2">
      <x v="1382"/>
    </i>
    <i r="2">
      <x v="1386"/>
    </i>
    <i r="2">
      <x v="1391"/>
    </i>
    <i r="2">
      <x v="1396"/>
    </i>
    <i r="2">
      <x v="1400"/>
    </i>
    <i r="2">
      <x v="1405"/>
    </i>
    <i r="2">
      <x v="1410"/>
    </i>
    <i r="2">
      <x v="1411"/>
    </i>
    <i r="2">
      <x v="1415"/>
    </i>
    <i r="2">
      <x v="1432"/>
    </i>
    <i r="2">
      <x v="1433"/>
    </i>
    <i r="2">
      <x v="1435"/>
    </i>
    <i r="2">
      <x v="1438"/>
    </i>
    <i r="2">
      <x v="1444"/>
    </i>
    <i r="2">
      <x v="1447"/>
    </i>
    <i r="2">
      <x v="1449"/>
    </i>
    <i r="2">
      <x v="1451"/>
    </i>
    <i r="2">
      <x v="1452"/>
    </i>
    <i r="2">
      <x v="1454"/>
    </i>
    <i r="2">
      <x v="1455"/>
    </i>
    <i r="2">
      <x v="1464"/>
    </i>
    <i r="2">
      <x v="1466"/>
    </i>
    <i r="2">
      <x v="1468"/>
    </i>
    <i r="2">
      <x v="1469"/>
    </i>
    <i r="2">
      <x v="1478"/>
    </i>
    <i r="2">
      <x v="1479"/>
    </i>
    <i r="2">
      <x v="1480"/>
    </i>
    <i r="2">
      <x v="1482"/>
    </i>
    <i r="2">
      <x v="1484"/>
    </i>
    <i r="2">
      <x v="1489"/>
    </i>
    <i r="2">
      <x v="1493"/>
    </i>
    <i r="2">
      <x v="1498"/>
    </i>
    <i r="2">
      <x v="1500"/>
    </i>
    <i r="2">
      <x v="1502"/>
    </i>
    <i r="2">
      <x v="1504"/>
    </i>
    <i r="2">
      <x v="1513"/>
    </i>
    <i r="2">
      <x v="1516"/>
    </i>
    <i r="2">
      <x v="1518"/>
    </i>
    <i r="2">
      <x v="1520"/>
    </i>
    <i r="2">
      <x v="1523"/>
    </i>
    <i r="2">
      <x v="1528"/>
    </i>
    <i r="2">
      <x v="1530"/>
    </i>
    <i r="2">
      <x v="1531"/>
    </i>
    <i r="2">
      <x v="1535"/>
    </i>
    <i r="2">
      <x v="1536"/>
    </i>
    <i r="2">
      <x v="1544"/>
    </i>
    <i r="2">
      <x v="1562"/>
    </i>
    <i r="2">
      <x v="1568"/>
    </i>
    <i r="2">
      <x v="1571"/>
    </i>
    <i r="2">
      <x v="1575"/>
    </i>
    <i r="2">
      <x v="1585"/>
    </i>
    <i r="2">
      <x v="1588"/>
    </i>
    <i r="2">
      <x v="1589"/>
    </i>
    <i r="2">
      <x v="1595"/>
    </i>
    <i r="2">
      <x v="1599"/>
    </i>
    <i r="2">
      <x v="1603"/>
    </i>
    <i r="2">
      <x v="1604"/>
    </i>
    <i r="2">
      <x v="1607"/>
    </i>
    <i r="2">
      <x v="1608"/>
    </i>
    <i r="2">
      <x v="1618"/>
    </i>
    <i r="2">
      <x v="1620"/>
    </i>
    <i r="2">
      <x v="1622"/>
    </i>
    <i r="2">
      <x v="1633"/>
    </i>
    <i r="2">
      <x v="1635"/>
    </i>
    <i r="2">
      <x v="1637"/>
    </i>
    <i r="2">
      <x v="1641"/>
    </i>
    <i r="2">
      <x v="1643"/>
    </i>
    <i r="2">
      <x v="1651"/>
    </i>
    <i r="2">
      <x v="1653"/>
    </i>
    <i r="2">
      <x v="1655"/>
    </i>
    <i r="2">
      <x v="1656"/>
    </i>
    <i r="2">
      <x v="1664"/>
    </i>
    <i r="2">
      <x v="1665"/>
    </i>
    <i r="1">
      <x v="2"/>
      <x v="4"/>
    </i>
    <i r="2">
      <x v="6"/>
    </i>
    <i r="2">
      <x v="10"/>
    </i>
    <i r="2">
      <x v="17"/>
    </i>
    <i r="2">
      <x v="19"/>
    </i>
    <i r="2">
      <x v="34"/>
    </i>
    <i r="2">
      <x v="38"/>
    </i>
    <i r="2">
      <x v="49"/>
    </i>
    <i r="2">
      <x v="52"/>
    </i>
    <i r="2">
      <x v="58"/>
    </i>
    <i r="2">
      <x v="67"/>
    </i>
    <i r="2">
      <x v="69"/>
    </i>
    <i r="2">
      <x v="70"/>
    </i>
    <i r="2">
      <x v="75"/>
    </i>
    <i r="2">
      <x v="76"/>
    </i>
    <i r="2">
      <x v="88"/>
    </i>
    <i r="2">
      <x v="89"/>
    </i>
    <i r="2">
      <x v="91"/>
    </i>
    <i r="2">
      <x v="93"/>
    </i>
    <i r="2">
      <x v="95"/>
    </i>
    <i r="2">
      <x v="110"/>
    </i>
    <i r="2">
      <x v="112"/>
    </i>
    <i r="2">
      <x v="115"/>
    </i>
    <i r="2">
      <x v="118"/>
    </i>
    <i r="2">
      <x v="122"/>
    </i>
    <i r="2">
      <x v="123"/>
    </i>
    <i r="2">
      <x v="135"/>
    </i>
    <i r="2">
      <x v="142"/>
    </i>
    <i r="2">
      <x v="143"/>
    </i>
    <i r="2">
      <x v="149"/>
    </i>
    <i r="2">
      <x v="150"/>
    </i>
    <i r="2">
      <x v="155"/>
    </i>
    <i r="2">
      <x v="156"/>
    </i>
    <i r="2">
      <x v="157"/>
    </i>
    <i r="2">
      <x v="160"/>
    </i>
    <i r="2">
      <x v="162"/>
    </i>
    <i r="2">
      <x v="169"/>
    </i>
    <i r="2">
      <x v="173"/>
    </i>
    <i r="2">
      <x v="177"/>
    </i>
    <i r="2">
      <x v="180"/>
    </i>
    <i r="2">
      <x v="182"/>
    </i>
    <i r="2">
      <x v="199"/>
    </i>
    <i r="2">
      <x v="210"/>
    </i>
    <i r="2">
      <x v="212"/>
    </i>
    <i r="2">
      <x v="215"/>
    </i>
    <i r="2">
      <x v="223"/>
    </i>
    <i r="2">
      <x v="229"/>
    </i>
    <i r="2">
      <x v="234"/>
    </i>
    <i r="2">
      <x v="236"/>
    </i>
    <i r="2">
      <x v="240"/>
    </i>
    <i r="2">
      <x v="245"/>
    </i>
    <i r="2">
      <x v="249"/>
    </i>
    <i r="2">
      <x v="250"/>
    </i>
    <i r="2">
      <x v="251"/>
    </i>
    <i r="2">
      <x v="254"/>
    </i>
    <i r="2">
      <x v="256"/>
    </i>
    <i r="2">
      <x v="257"/>
    </i>
    <i r="2">
      <x v="261"/>
    </i>
    <i r="2">
      <x v="263"/>
    </i>
    <i r="2">
      <x v="264"/>
    </i>
    <i r="2">
      <x v="271"/>
    </i>
    <i r="2">
      <x v="277"/>
    </i>
    <i r="2">
      <x v="287"/>
    </i>
    <i r="2">
      <x v="288"/>
    </i>
    <i r="2">
      <x v="294"/>
    </i>
    <i r="2">
      <x v="296"/>
    </i>
    <i r="2">
      <x v="307"/>
    </i>
    <i r="2">
      <x v="310"/>
    </i>
    <i r="2">
      <x v="313"/>
    </i>
    <i r="2">
      <x v="318"/>
    </i>
    <i r="2">
      <x v="325"/>
    </i>
    <i r="2">
      <x v="326"/>
    </i>
    <i r="2">
      <x v="339"/>
    </i>
    <i r="2">
      <x v="347"/>
    </i>
    <i r="2">
      <x v="348"/>
    </i>
    <i r="2">
      <x v="350"/>
    </i>
    <i r="2">
      <x v="356"/>
    </i>
    <i r="2">
      <x v="362"/>
    </i>
    <i r="2">
      <x v="363"/>
    </i>
    <i r="2">
      <x v="369"/>
    </i>
    <i r="2">
      <x v="370"/>
    </i>
    <i r="2">
      <x v="373"/>
    </i>
    <i r="2">
      <x v="378"/>
    </i>
    <i r="2">
      <x v="379"/>
    </i>
    <i r="2">
      <x v="390"/>
    </i>
    <i r="2">
      <x v="395"/>
    </i>
    <i r="2">
      <x v="397"/>
    </i>
    <i r="2">
      <x v="398"/>
    </i>
    <i r="2">
      <x v="399"/>
    </i>
    <i r="2">
      <x v="401"/>
    </i>
    <i r="2">
      <x v="403"/>
    </i>
    <i r="2">
      <x v="404"/>
    </i>
    <i r="2">
      <x v="406"/>
    </i>
    <i r="2">
      <x v="409"/>
    </i>
    <i r="2">
      <x v="411"/>
    </i>
    <i r="2">
      <x v="417"/>
    </i>
    <i r="2">
      <x v="418"/>
    </i>
    <i r="2">
      <x v="419"/>
    </i>
    <i r="2">
      <x v="423"/>
    </i>
    <i r="2">
      <x v="425"/>
    </i>
    <i r="2">
      <x v="433"/>
    </i>
    <i r="2">
      <x v="434"/>
    </i>
    <i r="2">
      <x v="449"/>
    </i>
    <i r="2">
      <x v="451"/>
    </i>
    <i r="2">
      <x v="453"/>
    </i>
    <i r="2">
      <x v="455"/>
    </i>
    <i r="2">
      <x v="459"/>
    </i>
    <i r="2">
      <x v="461"/>
    </i>
    <i r="2">
      <x v="484"/>
    </i>
    <i r="2">
      <x v="488"/>
    </i>
    <i r="2">
      <x v="489"/>
    </i>
    <i r="2">
      <x v="491"/>
    </i>
    <i r="2">
      <x v="492"/>
    </i>
    <i r="2">
      <x v="496"/>
    </i>
    <i r="2">
      <x v="497"/>
    </i>
    <i r="2">
      <x v="505"/>
    </i>
    <i r="2">
      <x v="510"/>
    </i>
    <i r="2">
      <x v="512"/>
    </i>
    <i r="2">
      <x v="513"/>
    </i>
    <i r="2">
      <x v="515"/>
    </i>
    <i r="2">
      <x v="521"/>
    </i>
    <i r="2">
      <x v="524"/>
    </i>
    <i r="2">
      <x v="544"/>
    </i>
    <i r="2">
      <x v="545"/>
    </i>
    <i r="2">
      <x v="552"/>
    </i>
    <i r="2">
      <x v="557"/>
    </i>
    <i r="2">
      <x v="560"/>
    </i>
    <i r="2">
      <x v="568"/>
    </i>
    <i r="2">
      <x v="569"/>
    </i>
    <i r="2">
      <x v="573"/>
    </i>
    <i r="2">
      <x v="576"/>
    </i>
    <i r="2">
      <x v="577"/>
    </i>
    <i r="2">
      <x v="578"/>
    </i>
    <i r="2">
      <x v="580"/>
    </i>
    <i r="2">
      <x v="586"/>
    </i>
    <i r="2">
      <x v="587"/>
    </i>
    <i r="2">
      <x v="594"/>
    </i>
    <i r="2">
      <x v="602"/>
    </i>
    <i r="2">
      <x v="603"/>
    </i>
    <i r="2">
      <x v="607"/>
    </i>
    <i r="2">
      <x v="608"/>
    </i>
    <i r="2">
      <x v="609"/>
    </i>
    <i r="2">
      <x v="613"/>
    </i>
    <i r="2">
      <x v="616"/>
    </i>
    <i r="2">
      <x v="617"/>
    </i>
    <i r="2">
      <x v="621"/>
    </i>
    <i r="2">
      <x v="622"/>
    </i>
    <i r="2">
      <x v="628"/>
    </i>
    <i r="2">
      <x v="637"/>
    </i>
    <i r="2">
      <x v="656"/>
    </i>
    <i r="2">
      <x v="659"/>
    </i>
    <i r="2">
      <x v="662"/>
    </i>
    <i r="2">
      <x v="664"/>
    </i>
    <i r="2">
      <x v="677"/>
    </i>
    <i r="2">
      <x v="679"/>
    </i>
    <i r="2">
      <x v="682"/>
    </i>
    <i r="2">
      <x v="683"/>
    </i>
    <i r="2">
      <x v="691"/>
    </i>
    <i r="2">
      <x v="693"/>
    </i>
    <i r="2">
      <x v="694"/>
    </i>
    <i r="2">
      <x v="696"/>
    </i>
    <i r="2">
      <x v="699"/>
    </i>
    <i r="2">
      <x v="719"/>
    </i>
    <i r="2">
      <x v="731"/>
    </i>
    <i r="2">
      <x v="734"/>
    </i>
    <i r="2">
      <x v="739"/>
    </i>
    <i r="2">
      <x v="745"/>
    </i>
    <i r="2">
      <x v="751"/>
    </i>
    <i r="2">
      <x v="752"/>
    </i>
    <i r="2">
      <x v="757"/>
    </i>
    <i r="2">
      <x v="760"/>
    </i>
    <i r="2">
      <x v="779"/>
    </i>
    <i r="2">
      <x v="780"/>
    </i>
    <i r="2">
      <x v="782"/>
    </i>
    <i r="2">
      <x v="784"/>
    </i>
    <i r="2">
      <x v="790"/>
    </i>
    <i r="2">
      <x v="793"/>
    </i>
    <i r="2">
      <x v="800"/>
    </i>
    <i r="2">
      <x v="805"/>
    </i>
    <i r="2">
      <x v="807"/>
    </i>
    <i r="2">
      <x v="812"/>
    </i>
    <i r="2">
      <x v="830"/>
    </i>
    <i r="2">
      <x v="834"/>
    </i>
    <i r="2">
      <x v="839"/>
    </i>
    <i r="2">
      <x v="840"/>
    </i>
    <i r="2">
      <x v="842"/>
    </i>
    <i r="2">
      <x v="845"/>
    </i>
    <i r="2">
      <x v="846"/>
    </i>
    <i r="2">
      <x v="849"/>
    </i>
    <i r="2">
      <x v="850"/>
    </i>
    <i r="2">
      <x v="852"/>
    </i>
    <i r="2">
      <x v="856"/>
    </i>
    <i r="2">
      <x v="857"/>
    </i>
    <i r="2">
      <x v="863"/>
    </i>
    <i r="2">
      <x v="864"/>
    </i>
    <i r="2">
      <x v="865"/>
    </i>
    <i r="2">
      <x v="866"/>
    </i>
    <i r="2">
      <x v="870"/>
    </i>
    <i r="2">
      <x v="872"/>
    </i>
    <i r="2">
      <x v="875"/>
    </i>
    <i r="2">
      <x v="876"/>
    </i>
    <i r="2">
      <x v="877"/>
    </i>
    <i r="2">
      <x v="880"/>
    </i>
    <i r="2">
      <x v="886"/>
    </i>
    <i r="2">
      <x v="891"/>
    </i>
    <i r="2">
      <x v="906"/>
    </i>
    <i r="2">
      <x v="914"/>
    </i>
    <i r="2">
      <x v="922"/>
    </i>
    <i r="2">
      <x v="924"/>
    </i>
    <i r="2">
      <x v="938"/>
    </i>
    <i r="2">
      <x v="943"/>
    </i>
    <i r="2">
      <x v="948"/>
    </i>
    <i r="2">
      <x v="951"/>
    </i>
    <i r="2">
      <x v="957"/>
    </i>
    <i r="2">
      <x v="965"/>
    </i>
    <i r="2">
      <x v="969"/>
    </i>
    <i r="2">
      <x v="973"/>
    </i>
    <i r="2">
      <x v="979"/>
    </i>
    <i r="2">
      <x v="981"/>
    </i>
    <i r="2">
      <x v="983"/>
    </i>
    <i r="2">
      <x v="999"/>
    </i>
    <i r="2">
      <x v="1000"/>
    </i>
    <i r="2">
      <x v="1013"/>
    </i>
    <i r="2">
      <x v="1014"/>
    </i>
    <i r="2">
      <x v="1021"/>
    </i>
    <i r="2">
      <x v="1022"/>
    </i>
    <i r="2">
      <x v="1024"/>
    </i>
    <i r="2">
      <x v="1025"/>
    </i>
    <i r="2">
      <x v="1031"/>
    </i>
    <i r="2">
      <x v="1035"/>
    </i>
    <i r="2">
      <x v="1036"/>
    </i>
    <i r="2">
      <x v="1037"/>
    </i>
    <i r="2">
      <x v="1044"/>
    </i>
    <i r="2">
      <x v="1045"/>
    </i>
    <i r="2">
      <x v="1048"/>
    </i>
    <i r="2">
      <x v="1051"/>
    </i>
    <i r="2">
      <x v="1053"/>
    </i>
    <i r="2">
      <x v="1057"/>
    </i>
    <i r="2">
      <x v="1066"/>
    </i>
    <i r="2">
      <x v="1073"/>
    </i>
    <i r="2">
      <x v="1077"/>
    </i>
    <i r="2">
      <x v="1078"/>
    </i>
    <i r="2">
      <x v="1083"/>
    </i>
    <i r="2">
      <x v="1092"/>
    </i>
    <i r="2">
      <x v="1093"/>
    </i>
    <i r="2">
      <x v="1100"/>
    </i>
    <i r="2">
      <x v="1105"/>
    </i>
    <i r="2">
      <x v="1107"/>
    </i>
    <i r="2">
      <x v="1108"/>
    </i>
    <i r="2">
      <x v="1109"/>
    </i>
    <i r="2">
      <x v="1115"/>
    </i>
    <i r="2">
      <x v="1116"/>
    </i>
    <i r="2">
      <x v="1118"/>
    </i>
    <i r="2">
      <x v="1119"/>
    </i>
    <i r="2">
      <x v="1121"/>
    </i>
    <i r="2">
      <x v="1122"/>
    </i>
    <i r="2">
      <x v="1126"/>
    </i>
    <i r="2">
      <x v="1148"/>
    </i>
    <i r="2">
      <x v="1149"/>
    </i>
    <i r="2">
      <x v="1153"/>
    </i>
    <i r="2">
      <x v="1155"/>
    </i>
    <i r="2">
      <x v="1168"/>
    </i>
    <i r="2">
      <x v="1169"/>
    </i>
    <i r="2">
      <x v="1183"/>
    </i>
    <i r="2">
      <x v="1187"/>
    </i>
    <i r="2">
      <x v="1193"/>
    </i>
    <i r="2">
      <x v="1195"/>
    </i>
    <i r="2">
      <x v="1198"/>
    </i>
    <i r="2">
      <x v="1205"/>
    </i>
    <i r="2">
      <x v="1216"/>
    </i>
    <i r="2">
      <x v="1220"/>
    </i>
    <i r="2">
      <x v="1226"/>
    </i>
    <i r="2">
      <x v="1229"/>
    </i>
    <i r="2">
      <x v="1234"/>
    </i>
    <i r="2">
      <x v="1243"/>
    </i>
    <i r="2">
      <x v="1258"/>
    </i>
    <i r="2">
      <x v="1260"/>
    </i>
    <i r="2">
      <x v="1263"/>
    </i>
    <i r="2">
      <x v="1264"/>
    </i>
    <i r="2">
      <x v="1268"/>
    </i>
    <i r="2">
      <x v="1270"/>
    </i>
    <i r="2">
      <x v="1273"/>
    </i>
    <i r="2">
      <x v="1274"/>
    </i>
    <i r="2">
      <x v="1284"/>
    </i>
    <i r="2">
      <x v="1287"/>
    </i>
    <i r="2">
      <x v="1288"/>
    </i>
    <i r="2">
      <x v="1290"/>
    </i>
    <i r="2">
      <x v="1291"/>
    </i>
    <i r="2">
      <x v="1297"/>
    </i>
    <i r="2">
      <x v="1302"/>
    </i>
    <i r="2">
      <x v="1308"/>
    </i>
    <i r="2">
      <x v="1313"/>
    </i>
    <i r="2">
      <x v="1317"/>
    </i>
    <i r="2">
      <x v="1318"/>
    </i>
    <i r="2">
      <x v="1319"/>
    </i>
    <i r="2">
      <x v="1320"/>
    </i>
    <i r="2">
      <x v="1321"/>
    </i>
    <i r="2">
      <x v="1337"/>
    </i>
    <i r="2">
      <x v="1342"/>
    </i>
    <i r="2">
      <x v="1343"/>
    </i>
    <i r="2">
      <x v="1350"/>
    </i>
    <i r="2">
      <x v="1354"/>
    </i>
    <i r="2">
      <x v="1357"/>
    </i>
    <i r="2">
      <x v="1358"/>
    </i>
    <i r="2">
      <x v="1359"/>
    </i>
    <i r="2">
      <x v="1360"/>
    </i>
    <i r="2">
      <x v="1362"/>
    </i>
    <i r="2">
      <x v="1364"/>
    </i>
    <i r="2">
      <x v="1366"/>
    </i>
    <i r="2">
      <x v="1371"/>
    </i>
    <i r="2">
      <x v="1384"/>
    </i>
    <i r="2">
      <x v="1393"/>
    </i>
    <i r="2">
      <x v="1395"/>
    </i>
    <i r="2">
      <x v="1397"/>
    </i>
    <i r="2">
      <x v="1399"/>
    </i>
    <i r="2">
      <x v="1406"/>
    </i>
    <i r="2">
      <x v="1410"/>
    </i>
    <i r="2">
      <x v="1414"/>
    </i>
    <i r="2">
      <x v="1418"/>
    </i>
    <i r="2">
      <x v="1420"/>
    </i>
    <i r="2">
      <x v="1422"/>
    </i>
    <i r="2">
      <x v="1425"/>
    </i>
    <i r="2">
      <x v="1427"/>
    </i>
    <i r="2">
      <x v="1442"/>
    </i>
    <i r="2">
      <x v="1445"/>
    </i>
    <i r="2">
      <x v="1450"/>
    </i>
    <i r="2">
      <x v="1454"/>
    </i>
    <i r="2">
      <x v="1455"/>
    </i>
    <i r="2">
      <x v="1456"/>
    </i>
    <i r="2">
      <x v="1457"/>
    </i>
    <i r="2">
      <x v="1462"/>
    </i>
    <i r="2">
      <x v="1463"/>
    </i>
    <i r="2">
      <x v="1464"/>
    </i>
    <i r="2">
      <x v="1466"/>
    </i>
    <i r="2">
      <x v="1471"/>
    </i>
    <i r="2">
      <x v="1475"/>
    </i>
    <i r="2">
      <x v="1477"/>
    </i>
    <i r="2">
      <x v="1483"/>
    </i>
    <i r="2">
      <x v="1494"/>
    </i>
    <i r="2">
      <x v="1502"/>
    </i>
    <i r="2">
      <x v="1504"/>
    </i>
    <i r="2">
      <x v="1505"/>
    </i>
    <i r="2">
      <x v="1513"/>
    </i>
    <i r="2">
      <x v="1515"/>
    </i>
    <i r="2">
      <x v="1517"/>
    </i>
    <i r="2">
      <x v="1521"/>
    </i>
    <i r="2">
      <x v="1522"/>
    </i>
    <i r="2">
      <x v="1530"/>
    </i>
    <i r="2">
      <x v="1538"/>
    </i>
    <i r="2">
      <x v="1548"/>
    </i>
    <i r="2">
      <x v="1554"/>
    </i>
    <i r="2">
      <x v="1555"/>
    </i>
    <i r="2">
      <x v="1556"/>
    </i>
    <i r="2">
      <x v="1561"/>
    </i>
    <i r="2">
      <x v="1563"/>
    </i>
    <i r="2">
      <x v="1571"/>
    </i>
    <i r="2">
      <x v="1575"/>
    </i>
    <i r="2">
      <x v="1579"/>
    </i>
    <i r="2">
      <x v="1586"/>
    </i>
    <i r="2">
      <x v="1598"/>
    </i>
    <i r="2">
      <x v="1602"/>
    </i>
    <i r="2">
      <x v="1605"/>
    </i>
    <i r="2">
      <x v="1608"/>
    </i>
    <i r="2">
      <x v="1616"/>
    </i>
    <i r="2">
      <x v="1625"/>
    </i>
    <i r="2">
      <x v="1631"/>
    </i>
    <i r="2">
      <x v="1647"/>
    </i>
    <i r="2">
      <x v="1652"/>
    </i>
    <i r="2">
      <x v="1656"/>
    </i>
    <i r="2">
      <x v="1660"/>
    </i>
    <i r="2">
      <x v="1667"/>
    </i>
    <i r="2">
      <x v="1668"/>
    </i>
    <i r="2">
      <x v="1670"/>
    </i>
    <i r="1">
      <x v="3"/>
      <x v="8"/>
    </i>
    <i r="2">
      <x v="20"/>
    </i>
    <i r="2">
      <x v="22"/>
    </i>
    <i r="2">
      <x v="27"/>
    </i>
    <i r="2">
      <x v="33"/>
    </i>
    <i r="2">
      <x v="36"/>
    </i>
    <i r="2">
      <x v="39"/>
    </i>
    <i r="2">
      <x v="45"/>
    </i>
    <i r="2">
      <x v="49"/>
    </i>
    <i r="2">
      <x v="50"/>
    </i>
    <i r="2">
      <x v="53"/>
    </i>
    <i r="2">
      <x v="55"/>
    </i>
    <i r="2">
      <x v="69"/>
    </i>
    <i r="2">
      <x v="70"/>
    </i>
    <i r="2">
      <x v="73"/>
    </i>
    <i r="2">
      <x v="76"/>
    </i>
    <i r="2">
      <x v="77"/>
    </i>
    <i r="2">
      <x v="78"/>
    </i>
    <i r="2">
      <x v="79"/>
    </i>
    <i r="2">
      <x v="87"/>
    </i>
    <i r="2">
      <x v="90"/>
    </i>
    <i r="2">
      <x v="92"/>
    </i>
    <i r="2">
      <x v="96"/>
    </i>
    <i r="2">
      <x v="103"/>
    </i>
    <i r="2">
      <x v="104"/>
    </i>
    <i r="2">
      <x v="107"/>
    </i>
    <i r="2">
      <x v="112"/>
    </i>
    <i r="2">
      <x v="114"/>
    </i>
    <i r="2">
      <x v="115"/>
    </i>
    <i r="2">
      <x v="121"/>
    </i>
    <i r="2">
      <x v="122"/>
    </i>
    <i r="2">
      <x v="125"/>
    </i>
    <i r="2">
      <x v="135"/>
    </i>
    <i r="2">
      <x v="137"/>
    </i>
    <i r="2">
      <x v="138"/>
    </i>
    <i r="2">
      <x v="145"/>
    </i>
    <i r="2">
      <x v="149"/>
    </i>
    <i r="2">
      <x v="159"/>
    </i>
    <i r="2">
      <x v="163"/>
    </i>
    <i r="2">
      <x v="165"/>
    </i>
    <i r="2">
      <x v="166"/>
    </i>
    <i r="2">
      <x v="170"/>
    </i>
    <i r="2">
      <x v="171"/>
    </i>
    <i r="2">
      <x v="176"/>
    </i>
    <i r="2">
      <x v="178"/>
    </i>
    <i r="2">
      <x v="179"/>
    </i>
    <i r="2">
      <x v="181"/>
    </i>
    <i r="2">
      <x v="184"/>
    </i>
    <i r="2">
      <x v="190"/>
    </i>
    <i r="2">
      <x v="200"/>
    </i>
    <i r="2">
      <x v="201"/>
    </i>
    <i r="2">
      <x v="205"/>
    </i>
    <i r="2">
      <x v="206"/>
    </i>
    <i r="2">
      <x v="207"/>
    </i>
    <i r="2">
      <x v="208"/>
    </i>
    <i r="2">
      <x v="213"/>
    </i>
    <i r="2">
      <x v="217"/>
    </i>
    <i r="2">
      <x v="223"/>
    </i>
    <i r="2">
      <x v="228"/>
    </i>
    <i r="2">
      <x v="231"/>
    </i>
    <i r="2">
      <x v="233"/>
    </i>
    <i r="2">
      <x v="234"/>
    </i>
    <i r="2">
      <x v="236"/>
    </i>
    <i r="2">
      <x v="238"/>
    </i>
    <i r="2">
      <x v="239"/>
    </i>
    <i r="2">
      <x v="240"/>
    </i>
    <i r="2">
      <x v="241"/>
    </i>
    <i r="2">
      <x v="243"/>
    </i>
    <i r="2">
      <x v="247"/>
    </i>
    <i r="2">
      <x v="253"/>
    </i>
    <i r="2">
      <x v="256"/>
    </i>
    <i r="2">
      <x v="259"/>
    </i>
    <i r="2">
      <x v="269"/>
    </i>
    <i r="2">
      <x v="270"/>
    </i>
    <i r="2">
      <x v="272"/>
    </i>
    <i r="2">
      <x v="275"/>
    </i>
    <i r="2">
      <x v="276"/>
    </i>
    <i r="2">
      <x v="293"/>
    </i>
    <i r="2">
      <x v="295"/>
    </i>
    <i r="2">
      <x v="300"/>
    </i>
    <i r="2">
      <x v="304"/>
    </i>
    <i r="2">
      <x v="311"/>
    </i>
    <i r="2">
      <x v="313"/>
    </i>
    <i r="2">
      <x v="320"/>
    </i>
    <i r="2">
      <x v="321"/>
    </i>
    <i r="2">
      <x v="323"/>
    </i>
    <i r="2">
      <x v="325"/>
    </i>
    <i r="2">
      <x v="330"/>
    </i>
    <i r="2">
      <x v="331"/>
    </i>
    <i r="2">
      <x v="333"/>
    </i>
    <i r="2">
      <x v="336"/>
    </i>
    <i r="2">
      <x v="339"/>
    </i>
    <i r="2">
      <x v="345"/>
    </i>
    <i r="2">
      <x v="346"/>
    </i>
    <i r="2">
      <x v="357"/>
    </i>
    <i r="2">
      <x v="361"/>
    </i>
    <i r="2">
      <x v="364"/>
    </i>
    <i r="2">
      <x v="366"/>
    </i>
    <i r="2">
      <x v="368"/>
    </i>
    <i r="2">
      <x v="372"/>
    </i>
    <i r="2">
      <x v="373"/>
    </i>
    <i r="2">
      <x v="376"/>
    </i>
    <i r="2">
      <x v="380"/>
    </i>
    <i r="2">
      <x v="383"/>
    </i>
    <i r="2">
      <x v="384"/>
    </i>
    <i r="2">
      <x v="385"/>
    </i>
    <i r="2">
      <x v="386"/>
    </i>
    <i r="2">
      <x v="389"/>
    </i>
    <i r="2">
      <x v="403"/>
    </i>
    <i r="2">
      <x v="414"/>
    </i>
    <i r="2">
      <x v="416"/>
    </i>
    <i r="2">
      <x v="419"/>
    </i>
    <i r="2">
      <x v="422"/>
    </i>
    <i r="2">
      <x v="430"/>
    </i>
    <i r="2">
      <x v="438"/>
    </i>
    <i r="2">
      <x v="441"/>
    </i>
    <i r="2">
      <x v="443"/>
    </i>
    <i r="2">
      <x v="444"/>
    </i>
    <i r="2">
      <x v="445"/>
    </i>
    <i r="2">
      <x v="447"/>
    </i>
    <i r="2">
      <x v="448"/>
    </i>
    <i r="2">
      <x v="456"/>
    </i>
    <i r="2">
      <x v="460"/>
    </i>
    <i r="2">
      <x v="462"/>
    </i>
    <i r="2">
      <x v="463"/>
    </i>
    <i r="2">
      <x v="464"/>
    </i>
    <i r="2">
      <x v="465"/>
    </i>
    <i r="2">
      <x v="466"/>
    </i>
    <i r="2">
      <x v="470"/>
    </i>
    <i r="2">
      <x v="474"/>
    </i>
    <i r="2">
      <x v="475"/>
    </i>
    <i r="2">
      <x v="476"/>
    </i>
    <i r="2">
      <x v="480"/>
    </i>
    <i r="2">
      <x v="481"/>
    </i>
    <i r="2">
      <x v="482"/>
    </i>
    <i r="2">
      <x v="486"/>
    </i>
    <i r="2">
      <x v="497"/>
    </i>
    <i r="2">
      <x v="502"/>
    </i>
    <i r="2">
      <x v="506"/>
    </i>
    <i r="2">
      <x v="508"/>
    </i>
    <i r="2">
      <x v="509"/>
    </i>
    <i r="2">
      <x v="511"/>
    </i>
    <i r="2">
      <x v="518"/>
    </i>
    <i r="2">
      <x v="521"/>
    </i>
    <i r="2">
      <x v="525"/>
    </i>
    <i r="2">
      <x v="526"/>
    </i>
    <i r="2">
      <x v="528"/>
    </i>
    <i r="2">
      <x v="530"/>
    </i>
    <i r="2">
      <x v="541"/>
    </i>
    <i r="2">
      <x v="550"/>
    </i>
    <i r="2">
      <x v="551"/>
    </i>
    <i r="2">
      <x v="553"/>
    </i>
    <i r="2">
      <x v="554"/>
    </i>
    <i r="2">
      <x v="555"/>
    </i>
    <i r="2">
      <x v="557"/>
    </i>
    <i r="2">
      <x v="560"/>
    </i>
    <i r="2">
      <x v="566"/>
    </i>
    <i r="2">
      <x v="567"/>
    </i>
    <i r="2">
      <x v="572"/>
    </i>
    <i r="2">
      <x v="574"/>
    </i>
    <i r="2">
      <x v="579"/>
    </i>
    <i r="2">
      <x v="586"/>
    </i>
    <i r="2">
      <x v="591"/>
    </i>
    <i r="2">
      <x v="595"/>
    </i>
    <i r="2">
      <x v="603"/>
    </i>
    <i r="2">
      <x v="611"/>
    </i>
    <i r="2">
      <x v="612"/>
    </i>
    <i r="2">
      <x v="615"/>
    </i>
    <i r="2">
      <x v="623"/>
    </i>
    <i r="2">
      <x v="627"/>
    </i>
    <i r="2">
      <x v="635"/>
    </i>
    <i r="2">
      <x v="637"/>
    </i>
    <i r="2">
      <x v="642"/>
    </i>
    <i r="2">
      <x v="649"/>
    </i>
    <i r="2">
      <x v="654"/>
    </i>
    <i r="2">
      <x v="659"/>
    </i>
    <i r="2">
      <x v="664"/>
    </i>
    <i r="2">
      <x v="668"/>
    </i>
    <i r="2">
      <x v="672"/>
    </i>
    <i r="2">
      <x v="673"/>
    </i>
    <i r="2">
      <x v="687"/>
    </i>
    <i r="2">
      <x v="691"/>
    </i>
    <i r="2">
      <x v="697"/>
    </i>
    <i r="2">
      <x v="705"/>
    </i>
    <i r="2">
      <x v="712"/>
    </i>
    <i r="2">
      <x v="720"/>
    </i>
    <i r="2">
      <x v="721"/>
    </i>
    <i r="2">
      <x v="722"/>
    </i>
    <i r="2">
      <x v="725"/>
    </i>
    <i r="2">
      <x v="729"/>
    </i>
    <i r="2">
      <x v="736"/>
    </i>
    <i r="2">
      <x v="748"/>
    </i>
    <i r="2">
      <x v="751"/>
    </i>
    <i r="2">
      <x v="752"/>
    </i>
    <i r="2">
      <x v="756"/>
    </i>
    <i r="2">
      <x v="759"/>
    </i>
    <i r="2">
      <x v="762"/>
    </i>
    <i r="2">
      <x v="772"/>
    </i>
    <i r="2">
      <x v="773"/>
    </i>
    <i r="2">
      <x v="779"/>
    </i>
    <i r="2">
      <x v="786"/>
    </i>
    <i r="2">
      <x v="789"/>
    </i>
    <i r="2">
      <x v="790"/>
    </i>
    <i r="2">
      <x v="791"/>
    </i>
    <i r="2">
      <x v="809"/>
    </i>
    <i r="2">
      <x v="810"/>
    </i>
    <i r="2">
      <x v="813"/>
    </i>
    <i r="2">
      <x v="821"/>
    </i>
    <i r="2">
      <x v="822"/>
    </i>
    <i r="2">
      <x v="826"/>
    </i>
    <i r="2">
      <x v="829"/>
    </i>
    <i r="2">
      <x v="831"/>
    </i>
    <i r="2">
      <x v="837"/>
    </i>
    <i r="2">
      <x v="842"/>
    </i>
    <i r="2">
      <x v="846"/>
    </i>
    <i r="2">
      <x v="849"/>
    </i>
    <i r="2">
      <x v="864"/>
    </i>
    <i r="2">
      <x v="866"/>
    </i>
    <i r="2">
      <x v="870"/>
    </i>
    <i r="2">
      <x v="873"/>
    </i>
    <i r="2">
      <x v="880"/>
    </i>
    <i r="2">
      <x v="881"/>
    </i>
    <i r="2">
      <x v="882"/>
    </i>
    <i r="2">
      <x v="883"/>
    </i>
    <i r="2">
      <x v="888"/>
    </i>
    <i r="2">
      <x v="897"/>
    </i>
    <i r="2">
      <x v="906"/>
    </i>
    <i r="2">
      <x v="909"/>
    </i>
    <i r="2">
      <x v="910"/>
    </i>
    <i r="2">
      <x v="912"/>
    </i>
    <i r="2">
      <x v="920"/>
    </i>
    <i r="2">
      <x v="923"/>
    </i>
    <i r="2">
      <x v="927"/>
    </i>
    <i r="2">
      <x v="930"/>
    </i>
    <i r="2">
      <x v="931"/>
    </i>
    <i r="2">
      <x v="939"/>
    </i>
    <i r="2">
      <x v="944"/>
    </i>
    <i r="2">
      <x v="950"/>
    </i>
    <i r="2">
      <x v="951"/>
    </i>
    <i r="2">
      <x v="960"/>
    </i>
    <i r="2">
      <x v="961"/>
    </i>
    <i r="2">
      <x v="962"/>
    </i>
    <i r="2">
      <x v="964"/>
    </i>
    <i r="2">
      <x v="968"/>
    </i>
    <i r="2">
      <x v="972"/>
    </i>
    <i r="2">
      <x v="980"/>
    </i>
    <i r="2">
      <x v="983"/>
    </i>
    <i r="2">
      <x v="985"/>
    </i>
    <i r="2">
      <x v="987"/>
    </i>
    <i r="2">
      <x v="995"/>
    </i>
    <i r="2">
      <x v="1002"/>
    </i>
    <i r="2">
      <x v="1004"/>
    </i>
    <i r="2">
      <x v="1007"/>
    </i>
    <i r="2">
      <x v="1014"/>
    </i>
    <i r="2">
      <x v="1015"/>
    </i>
    <i r="2">
      <x v="1016"/>
    </i>
    <i r="2">
      <x v="1022"/>
    </i>
    <i r="2">
      <x v="1024"/>
    </i>
    <i r="2">
      <x v="1031"/>
    </i>
    <i r="2">
      <x v="1034"/>
    </i>
    <i r="2">
      <x v="1047"/>
    </i>
    <i r="2">
      <x v="1050"/>
    </i>
    <i r="2">
      <x v="1051"/>
    </i>
    <i r="2">
      <x v="1054"/>
    </i>
    <i r="2">
      <x v="1056"/>
    </i>
    <i r="2">
      <x v="1057"/>
    </i>
    <i r="2">
      <x v="1060"/>
    </i>
    <i r="2">
      <x v="1063"/>
    </i>
    <i r="2">
      <x v="1064"/>
    </i>
    <i r="2">
      <x v="1067"/>
    </i>
    <i r="2">
      <x v="1068"/>
    </i>
    <i r="2">
      <x v="1072"/>
    </i>
    <i r="2">
      <x v="1077"/>
    </i>
    <i r="2">
      <x v="1078"/>
    </i>
    <i r="2">
      <x v="1081"/>
    </i>
    <i r="2">
      <x v="1090"/>
    </i>
    <i r="2">
      <x v="1091"/>
    </i>
    <i r="2">
      <x v="1099"/>
    </i>
    <i r="2">
      <x v="1100"/>
    </i>
    <i r="2">
      <x v="1106"/>
    </i>
    <i r="2">
      <x v="1108"/>
    </i>
    <i r="2">
      <x v="1111"/>
    </i>
    <i r="2">
      <x v="1124"/>
    </i>
    <i r="2">
      <x v="1130"/>
    </i>
    <i r="2">
      <x v="1131"/>
    </i>
    <i r="2">
      <x v="1139"/>
    </i>
    <i r="2">
      <x v="1144"/>
    </i>
    <i r="2">
      <x v="1146"/>
    </i>
    <i r="2">
      <x v="1153"/>
    </i>
    <i r="2">
      <x v="1156"/>
    </i>
    <i r="2">
      <x v="1157"/>
    </i>
    <i r="2">
      <x v="1161"/>
    </i>
    <i r="2">
      <x v="1163"/>
    </i>
    <i r="2">
      <x v="1164"/>
    </i>
    <i r="2">
      <x v="1165"/>
    </i>
    <i r="2">
      <x v="1166"/>
    </i>
    <i r="2">
      <x v="1174"/>
    </i>
    <i r="2">
      <x v="1180"/>
    </i>
    <i r="2">
      <x v="1181"/>
    </i>
    <i r="2">
      <x v="1184"/>
    </i>
    <i r="2">
      <x v="1186"/>
    </i>
    <i r="2">
      <x v="1193"/>
    </i>
    <i r="2">
      <x v="1197"/>
    </i>
    <i r="2">
      <x v="1202"/>
    </i>
    <i r="2">
      <x v="1203"/>
    </i>
    <i r="2">
      <x v="1205"/>
    </i>
    <i r="2">
      <x v="1209"/>
    </i>
    <i r="2">
      <x v="1217"/>
    </i>
    <i r="2">
      <x v="1218"/>
    </i>
    <i r="2">
      <x v="1244"/>
    </i>
    <i r="2">
      <x v="1245"/>
    </i>
    <i r="2">
      <x v="1249"/>
    </i>
    <i r="2">
      <x v="1263"/>
    </i>
    <i r="2">
      <x v="1272"/>
    </i>
    <i r="2">
      <x v="1280"/>
    </i>
    <i r="2">
      <x v="1281"/>
    </i>
    <i r="2">
      <x v="1285"/>
    </i>
    <i r="2">
      <x v="1290"/>
    </i>
    <i r="2">
      <x v="1291"/>
    </i>
    <i r="2">
      <x v="1294"/>
    </i>
    <i r="2">
      <x v="1301"/>
    </i>
    <i r="2">
      <x v="1303"/>
    </i>
    <i r="2">
      <x v="1304"/>
    </i>
    <i r="2">
      <x v="1306"/>
    </i>
    <i r="2">
      <x v="1310"/>
    </i>
    <i r="2">
      <x v="1315"/>
    </i>
    <i r="2">
      <x v="1326"/>
    </i>
    <i r="2">
      <x v="1333"/>
    </i>
    <i r="2">
      <x v="1336"/>
    </i>
    <i r="2">
      <x v="1345"/>
    </i>
    <i r="2">
      <x v="1351"/>
    </i>
    <i r="2">
      <x v="1353"/>
    </i>
    <i r="2">
      <x v="1358"/>
    </i>
    <i r="2">
      <x v="1359"/>
    </i>
    <i r="2">
      <x v="1368"/>
    </i>
    <i r="2">
      <x v="1378"/>
    </i>
    <i r="2">
      <x v="1382"/>
    </i>
    <i r="2">
      <x v="1388"/>
    </i>
    <i r="2">
      <x v="1390"/>
    </i>
    <i r="2">
      <x v="1396"/>
    </i>
    <i r="2">
      <x v="1397"/>
    </i>
    <i r="2">
      <x v="1401"/>
    </i>
    <i r="2">
      <x v="1402"/>
    </i>
    <i r="2">
      <x v="1407"/>
    </i>
    <i r="2">
      <x v="1416"/>
    </i>
    <i r="2">
      <x v="1418"/>
    </i>
    <i r="2">
      <x v="1420"/>
    </i>
    <i r="2">
      <x v="1423"/>
    </i>
    <i r="2">
      <x v="1424"/>
    </i>
    <i r="2">
      <x v="1439"/>
    </i>
    <i r="2">
      <x v="1442"/>
    </i>
    <i r="2">
      <x v="1443"/>
    </i>
    <i r="2">
      <x v="1444"/>
    </i>
    <i r="2">
      <x v="1445"/>
    </i>
    <i r="2">
      <x v="1448"/>
    </i>
    <i r="2">
      <x v="1449"/>
    </i>
    <i r="2">
      <x v="1455"/>
    </i>
    <i r="2">
      <x v="1460"/>
    </i>
    <i r="2">
      <x v="1462"/>
    </i>
    <i r="2">
      <x v="1465"/>
    </i>
    <i r="2">
      <x v="1470"/>
    </i>
    <i r="2">
      <x v="1473"/>
    </i>
    <i r="2">
      <x v="1474"/>
    </i>
    <i r="2">
      <x v="1476"/>
    </i>
    <i r="2">
      <x v="1478"/>
    </i>
    <i r="2">
      <x v="1481"/>
    </i>
    <i r="2">
      <x v="1482"/>
    </i>
    <i r="2">
      <x v="1484"/>
    </i>
    <i r="2">
      <x v="1492"/>
    </i>
    <i r="2">
      <x v="1494"/>
    </i>
    <i r="2">
      <x v="1501"/>
    </i>
    <i r="2">
      <x v="1502"/>
    </i>
    <i r="2">
      <x v="1507"/>
    </i>
    <i r="2">
      <x v="1513"/>
    </i>
    <i r="2">
      <x v="1521"/>
    </i>
    <i r="2">
      <x v="1527"/>
    </i>
    <i r="2">
      <x v="1529"/>
    </i>
    <i r="2">
      <x v="1536"/>
    </i>
    <i r="2">
      <x v="1547"/>
    </i>
    <i r="2">
      <x v="1548"/>
    </i>
    <i r="2">
      <x v="1551"/>
    </i>
    <i r="2">
      <x v="1569"/>
    </i>
    <i r="2">
      <x v="1574"/>
    </i>
    <i r="2">
      <x v="1579"/>
    </i>
    <i r="2">
      <x v="1580"/>
    </i>
    <i r="2">
      <x v="1591"/>
    </i>
    <i r="2">
      <x v="1605"/>
    </i>
    <i r="2">
      <x v="1609"/>
    </i>
    <i r="2">
      <x v="1630"/>
    </i>
    <i r="2">
      <x v="1635"/>
    </i>
    <i r="2">
      <x v="1643"/>
    </i>
    <i r="2">
      <x v="1646"/>
    </i>
    <i r="2">
      <x v="1654"/>
    </i>
    <i r="2">
      <x v="1658"/>
    </i>
    <i r="2">
      <x v="1661"/>
    </i>
    <i r="2">
      <x v="1664"/>
    </i>
    <i r="2">
      <x v="1665"/>
    </i>
    <i r="2">
      <x v="1669"/>
    </i>
    <i r="1">
      <x v="4"/>
      <x v="2"/>
    </i>
    <i r="2">
      <x v="7"/>
    </i>
    <i r="2">
      <x v="8"/>
    </i>
    <i r="2">
      <x v="25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5"/>
    </i>
    <i r="2">
      <x v="40"/>
    </i>
    <i r="2">
      <x v="50"/>
    </i>
    <i r="2">
      <x v="52"/>
    </i>
    <i r="2">
      <x v="58"/>
    </i>
    <i r="2">
      <x v="70"/>
    </i>
    <i r="2">
      <x v="73"/>
    </i>
    <i r="2">
      <x v="80"/>
    </i>
    <i r="2">
      <x v="102"/>
    </i>
    <i r="2">
      <x v="113"/>
    </i>
    <i r="2">
      <x v="116"/>
    </i>
    <i r="2">
      <x v="124"/>
    </i>
    <i r="2">
      <x v="125"/>
    </i>
    <i r="2">
      <x v="133"/>
    </i>
    <i r="2">
      <x v="134"/>
    </i>
    <i r="2">
      <x v="137"/>
    </i>
    <i r="2">
      <x v="140"/>
    </i>
    <i r="2">
      <x v="141"/>
    </i>
    <i r="2">
      <x v="142"/>
    </i>
    <i r="2">
      <x v="147"/>
    </i>
    <i r="2">
      <x v="148"/>
    </i>
    <i r="2">
      <x v="154"/>
    </i>
    <i r="2">
      <x v="158"/>
    </i>
    <i r="2">
      <x v="162"/>
    </i>
    <i r="2">
      <x v="163"/>
    </i>
    <i r="2">
      <x v="164"/>
    </i>
    <i r="2">
      <x v="167"/>
    </i>
    <i r="2">
      <x v="169"/>
    </i>
    <i r="2">
      <x v="171"/>
    </i>
    <i r="2">
      <x v="184"/>
    </i>
    <i r="2">
      <x v="194"/>
    </i>
    <i r="2">
      <x v="199"/>
    </i>
    <i r="2">
      <x v="201"/>
    </i>
    <i r="2">
      <x v="202"/>
    </i>
    <i r="2">
      <x v="215"/>
    </i>
    <i r="2">
      <x v="217"/>
    </i>
    <i r="2">
      <x v="222"/>
    </i>
    <i r="2">
      <x v="226"/>
    </i>
    <i r="2">
      <x v="229"/>
    </i>
    <i r="2">
      <x v="230"/>
    </i>
    <i r="2">
      <x v="232"/>
    </i>
    <i r="2">
      <x v="234"/>
    </i>
    <i r="2">
      <x v="236"/>
    </i>
    <i r="2">
      <x v="248"/>
    </i>
    <i r="2">
      <x v="255"/>
    </i>
    <i r="2">
      <x v="262"/>
    </i>
    <i r="2">
      <x v="272"/>
    </i>
    <i r="2">
      <x v="273"/>
    </i>
    <i r="2">
      <x v="278"/>
    </i>
    <i r="2">
      <x v="284"/>
    </i>
    <i r="2">
      <x v="288"/>
    </i>
    <i r="2">
      <x v="290"/>
    </i>
    <i r="2">
      <x v="291"/>
    </i>
    <i r="2">
      <x v="297"/>
    </i>
    <i r="2">
      <x v="313"/>
    </i>
    <i r="2">
      <x v="326"/>
    </i>
    <i r="2">
      <x v="328"/>
    </i>
    <i r="2">
      <x v="329"/>
    </i>
    <i r="2">
      <x v="335"/>
    </i>
    <i r="2">
      <x v="337"/>
    </i>
    <i r="2">
      <x v="340"/>
    </i>
    <i r="2">
      <x v="350"/>
    </i>
    <i r="2">
      <x v="354"/>
    </i>
    <i r="2">
      <x v="361"/>
    </i>
    <i r="2">
      <x v="364"/>
    </i>
    <i r="2">
      <x v="366"/>
    </i>
    <i r="2">
      <x v="367"/>
    </i>
    <i r="2">
      <x v="374"/>
    </i>
    <i r="2">
      <x v="377"/>
    </i>
    <i r="2">
      <x v="381"/>
    </i>
    <i r="2">
      <x v="395"/>
    </i>
    <i r="2">
      <x v="401"/>
    </i>
    <i r="2">
      <x v="402"/>
    </i>
    <i r="2">
      <x v="411"/>
    </i>
    <i r="2">
      <x v="414"/>
    </i>
    <i r="2">
      <x v="420"/>
    </i>
    <i r="2">
      <x v="421"/>
    </i>
    <i r="2">
      <x v="426"/>
    </i>
    <i r="2">
      <x v="429"/>
    </i>
    <i r="2">
      <x v="430"/>
    </i>
    <i r="2">
      <x v="435"/>
    </i>
    <i r="2">
      <x v="446"/>
    </i>
    <i r="2">
      <x v="463"/>
    </i>
    <i r="2">
      <x v="473"/>
    </i>
    <i r="2">
      <x v="474"/>
    </i>
    <i r="2">
      <x v="478"/>
    </i>
    <i r="2">
      <x v="479"/>
    </i>
    <i r="2">
      <x v="482"/>
    </i>
    <i r="2">
      <x v="486"/>
    </i>
    <i r="2">
      <x v="488"/>
    </i>
    <i r="2">
      <x v="491"/>
    </i>
    <i r="2">
      <x v="492"/>
    </i>
    <i r="2">
      <x v="493"/>
    </i>
    <i r="2">
      <x v="494"/>
    </i>
    <i r="2">
      <x v="497"/>
    </i>
    <i r="2">
      <x v="502"/>
    </i>
    <i r="2">
      <x v="513"/>
    </i>
    <i r="2">
      <x v="519"/>
    </i>
    <i r="2">
      <x v="523"/>
    </i>
    <i r="2">
      <x v="528"/>
    </i>
    <i r="2">
      <x v="542"/>
    </i>
    <i r="2">
      <x v="544"/>
    </i>
    <i r="2">
      <x v="545"/>
    </i>
    <i r="2">
      <x v="547"/>
    </i>
    <i r="2">
      <x v="549"/>
    </i>
    <i r="2">
      <x v="553"/>
    </i>
    <i r="2">
      <x v="562"/>
    </i>
    <i r="2">
      <x v="581"/>
    </i>
    <i r="2">
      <x v="586"/>
    </i>
    <i r="2">
      <x v="587"/>
    </i>
    <i r="2">
      <x v="588"/>
    </i>
    <i r="2">
      <x v="601"/>
    </i>
    <i r="2">
      <x v="604"/>
    </i>
    <i r="2">
      <x v="606"/>
    </i>
    <i r="2">
      <x v="611"/>
    </i>
    <i r="2">
      <x v="615"/>
    </i>
    <i r="2">
      <x v="628"/>
    </i>
    <i r="2">
      <x v="630"/>
    </i>
    <i r="2">
      <x v="631"/>
    </i>
    <i r="2">
      <x v="635"/>
    </i>
    <i r="2">
      <x v="636"/>
    </i>
    <i r="2">
      <x v="637"/>
    </i>
    <i r="2">
      <x v="640"/>
    </i>
    <i r="2">
      <x v="641"/>
    </i>
    <i r="2">
      <x v="648"/>
    </i>
    <i r="2">
      <x v="654"/>
    </i>
    <i r="2">
      <x v="655"/>
    </i>
    <i r="2">
      <x v="656"/>
    </i>
    <i r="2">
      <x v="660"/>
    </i>
    <i r="2">
      <x v="671"/>
    </i>
    <i r="2">
      <x v="675"/>
    </i>
    <i r="2">
      <x v="678"/>
    </i>
    <i r="2">
      <x v="681"/>
    </i>
    <i r="2">
      <x v="690"/>
    </i>
    <i r="2">
      <x v="691"/>
    </i>
    <i r="2">
      <x v="701"/>
    </i>
    <i r="2">
      <x v="702"/>
    </i>
    <i r="2">
      <x v="709"/>
    </i>
    <i r="2">
      <x v="714"/>
    </i>
    <i r="2">
      <x v="718"/>
    </i>
    <i r="2">
      <x v="721"/>
    </i>
    <i r="2">
      <x v="725"/>
    </i>
    <i r="2">
      <x v="728"/>
    </i>
    <i r="2">
      <x v="733"/>
    </i>
    <i r="2">
      <x v="734"/>
    </i>
    <i r="2">
      <x v="735"/>
    </i>
    <i r="2">
      <x v="738"/>
    </i>
    <i r="2">
      <x v="739"/>
    </i>
    <i r="2">
      <x v="743"/>
    </i>
    <i r="2">
      <x v="746"/>
    </i>
    <i r="2">
      <x v="750"/>
    </i>
    <i r="2">
      <x v="754"/>
    </i>
    <i r="2">
      <x v="763"/>
    </i>
    <i r="2">
      <x v="767"/>
    </i>
    <i r="2">
      <x v="774"/>
    </i>
    <i r="2">
      <x v="776"/>
    </i>
    <i r="2">
      <x v="778"/>
    </i>
    <i r="2">
      <x v="779"/>
    </i>
    <i r="2">
      <x v="782"/>
    </i>
    <i r="2">
      <x v="784"/>
    </i>
    <i r="2">
      <x v="787"/>
    </i>
    <i r="2">
      <x v="792"/>
    </i>
    <i r="2">
      <x v="797"/>
    </i>
    <i r="2">
      <x v="798"/>
    </i>
    <i r="2">
      <x v="799"/>
    </i>
    <i r="2">
      <x v="801"/>
    </i>
    <i r="2">
      <x v="802"/>
    </i>
    <i r="2">
      <x v="803"/>
    </i>
    <i r="2">
      <x v="806"/>
    </i>
    <i r="2">
      <x v="811"/>
    </i>
    <i r="2">
      <x v="813"/>
    </i>
    <i r="2">
      <x v="814"/>
    </i>
    <i r="2">
      <x v="815"/>
    </i>
    <i r="2">
      <x v="818"/>
    </i>
    <i r="2">
      <x v="820"/>
    </i>
    <i r="2">
      <x v="824"/>
    </i>
    <i r="2">
      <x v="827"/>
    </i>
    <i r="2">
      <x v="830"/>
    </i>
    <i r="2">
      <x v="835"/>
    </i>
    <i r="2">
      <x v="841"/>
    </i>
    <i r="2">
      <x v="844"/>
    </i>
    <i r="2">
      <x v="852"/>
    </i>
    <i r="2">
      <x v="855"/>
    </i>
    <i r="2">
      <x v="857"/>
    </i>
    <i r="2">
      <x v="859"/>
    </i>
    <i r="2">
      <x v="860"/>
    </i>
    <i r="2">
      <x v="861"/>
    </i>
    <i r="2">
      <x v="862"/>
    </i>
    <i r="2">
      <x v="864"/>
    </i>
    <i r="2">
      <x v="865"/>
    </i>
    <i r="2">
      <x v="867"/>
    </i>
    <i r="2">
      <x v="874"/>
    </i>
    <i r="2">
      <x v="892"/>
    </i>
    <i r="2">
      <x v="897"/>
    </i>
    <i r="2">
      <x v="898"/>
    </i>
    <i r="2">
      <x v="899"/>
    </i>
    <i r="2">
      <x v="900"/>
    </i>
    <i r="2">
      <x v="901"/>
    </i>
    <i r="2">
      <x v="907"/>
    </i>
    <i r="2">
      <x v="911"/>
    </i>
    <i r="2">
      <x v="917"/>
    </i>
    <i r="2">
      <x v="918"/>
    </i>
    <i r="2">
      <x v="921"/>
    </i>
    <i r="2">
      <x v="926"/>
    </i>
    <i r="2">
      <x v="930"/>
    </i>
    <i r="2">
      <x v="936"/>
    </i>
    <i r="2">
      <x v="939"/>
    </i>
    <i r="2">
      <x v="944"/>
    </i>
    <i r="2">
      <x v="947"/>
    </i>
    <i r="2">
      <x v="963"/>
    </i>
    <i r="2">
      <x v="967"/>
    </i>
    <i r="2">
      <x v="968"/>
    </i>
    <i r="2">
      <x v="971"/>
    </i>
    <i r="2">
      <x v="973"/>
    </i>
    <i r="2">
      <x v="974"/>
    </i>
    <i r="2">
      <x v="981"/>
    </i>
    <i r="2">
      <x v="984"/>
    </i>
    <i r="2">
      <x v="990"/>
    </i>
    <i r="2">
      <x v="992"/>
    </i>
    <i r="2">
      <x v="999"/>
    </i>
    <i r="2">
      <x v="1007"/>
    </i>
    <i r="2">
      <x v="1017"/>
    </i>
    <i r="2">
      <x v="1027"/>
    </i>
    <i r="2">
      <x v="1044"/>
    </i>
    <i r="2">
      <x v="1048"/>
    </i>
    <i r="2">
      <x v="1049"/>
    </i>
    <i r="2">
      <x v="1050"/>
    </i>
    <i r="2">
      <x v="1061"/>
    </i>
    <i r="2">
      <x v="1068"/>
    </i>
    <i r="2">
      <x v="1069"/>
    </i>
    <i r="2">
      <x v="1074"/>
    </i>
    <i r="2">
      <x v="1078"/>
    </i>
    <i r="2">
      <x v="1079"/>
    </i>
    <i r="2">
      <x v="1080"/>
    </i>
    <i r="2">
      <x v="1094"/>
    </i>
    <i r="2">
      <x v="1099"/>
    </i>
    <i r="2">
      <x v="1101"/>
    </i>
    <i r="2">
      <x v="1102"/>
    </i>
    <i r="2">
      <x v="1103"/>
    </i>
    <i r="2">
      <x v="1107"/>
    </i>
    <i r="2">
      <x v="1110"/>
    </i>
    <i r="2">
      <x v="1123"/>
    </i>
    <i r="2">
      <x v="1125"/>
    </i>
    <i r="2">
      <x v="1128"/>
    </i>
    <i r="2">
      <x v="1129"/>
    </i>
    <i r="2">
      <x v="1132"/>
    </i>
    <i r="2">
      <x v="1133"/>
    </i>
    <i r="2">
      <x v="1134"/>
    </i>
    <i r="2">
      <x v="1141"/>
    </i>
    <i r="2">
      <x v="1144"/>
    </i>
    <i r="2">
      <x v="1145"/>
    </i>
    <i r="2">
      <x v="1147"/>
    </i>
    <i r="2">
      <x v="1149"/>
    </i>
    <i r="2">
      <x v="1151"/>
    </i>
    <i r="2">
      <x v="1152"/>
    </i>
    <i r="2">
      <x v="1157"/>
    </i>
    <i r="2">
      <x v="1162"/>
    </i>
    <i r="2">
      <x v="1173"/>
    </i>
    <i r="2">
      <x v="1192"/>
    </i>
    <i r="2">
      <x v="1194"/>
    </i>
    <i r="2">
      <x v="1195"/>
    </i>
    <i r="2">
      <x v="1198"/>
    </i>
    <i r="2">
      <x v="1200"/>
    </i>
    <i r="2">
      <x v="1207"/>
    </i>
    <i r="2">
      <x v="1209"/>
    </i>
    <i r="2">
      <x v="1214"/>
    </i>
    <i r="2">
      <x v="1218"/>
    </i>
    <i r="2">
      <x v="1221"/>
    </i>
    <i r="2">
      <x v="1223"/>
    </i>
    <i r="2">
      <x v="1233"/>
    </i>
    <i r="2">
      <x v="1235"/>
    </i>
    <i r="2">
      <x v="1236"/>
    </i>
    <i r="2">
      <x v="1238"/>
    </i>
    <i r="2">
      <x v="1239"/>
    </i>
    <i r="2">
      <x v="1257"/>
    </i>
    <i r="2">
      <x v="1259"/>
    </i>
    <i r="2">
      <x v="1264"/>
    </i>
    <i r="2">
      <x v="1266"/>
    </i>
    <i r="2">
      <x v="1267"/>
    </i>
    <i r="2">
      <x v="1271"/>
    </i>
    <i r="2">
      <x v="1279"/>
    </i>
    <i r="2">
      <x v="1285"/>
    </i>
    <i r="2">
      <x v="1287"/>
    </i>
    <i r="2">
      <x v="1297"/>
    </i>
    <i r="2">
      <x v="1307"/>
    </i>
    <i r="2">
      <x v="1314"/>
    </i>
    <i r="2">
      <x v="1317"/>
    </i>
    <i r="2">
      <x v="1324"/>
    </i>
    <i r="2">
      <x v="1327"/>
    </i>
    <i r="2">
      <x v="1329"/>
    </i>
    <i r="2">
      <x v="1334"/>
    </i>
    <i r="2">
      <x v="1343"/>
    </i>
    <i r="2">
      <x v="1346"/>
    </i>
    <i r="2">
      <x v="1347"/>
    </i>
    <i r="2">
      <x v="1354"/>
    </i>
    <i r="2">
      <x v="1360"/>
    </i>
    <i r="2">
      <x v="1369"/>
    </i>
    <i r="2">
      <x v="1374"/>
    </i>
    <i r="2">
      <x v="1376"/>
    </i>
    <i r="2">
      <x v="1379"/>
    </i>
    <i r="2">
      <x v="1383"/>
    </i>
    <i r="2">
      <x v="1385"/>
    </i>
    <i r="2">
      <x v="1386"/>
    </i>
    <i r="2">
      <x v="1389"/>
    </i>
    <i r="2">
      <x v="1407"/>
    </i>
    <i r="2">
      <x v="1410"/>
    </i>
    <i r="2">
      <x v="1412"/>
    </i>
    <i r="2">
      <x v="1416"/>
    </i>
    <i r="2">
      <x v="1422"/>
    </i>
    <i r="2">
      <x v="1437"/>
    </i>
    <i r="2">
      <x v="1439"/>
    </i>
    <i r="2">
      <x v="1442"/>
    </i>
    <i r="2">
      <x v="1445"/>
    </i>
    <i r="2">
      <x v="1454"/>
    </i>
    <i r="2">
      <x v="1455"/>
    </i>
    <i r="2">
      <x v="1458"/>
    </i>
    <i r="2">
      <x v="1461"/>
    </i>
    <i r="2">
      <x v="1467"/>
    </i>
    <i r="2">
      <x v="1468"/>
    </i>
    <i r="2">
      <x v="1479"/>
    </i>
    <i r="2">
      <x v="1481"/>
    </i>
    <i r="2">
      <x v="1488"/>
    </i>
    <i r="2">
      <x v="1489"/>
    </i>
    <i r="2">
      <x v="1496"/>
    </i>
    <i r="2">
      <x v="1509"/>
    </i>
    <i r="2">
      <x v="1511"/>
    </i>
    <i r="2">
      <x v="1514"/>
    </i>
    <i r="2">
      <x v="1523"/>
    </i>
    <i r="2">
      <x v="1529"/>
    </i>
    <i r="2">
      <x v="1530"/>
    </i>
    <i r="2">
      <x v="1531"/>
    </i>
    <i r="2">
      <x v="1533"/>
    </i>
    <i r="2">
      <x v="1542"/>
    </i>
    <i r="2">
      <x v="1546"/>
    </i>
    <i r="2">
      <x v="1547"/>
    </i>
    <i r="2">
      <x v="1551"/>
    </i>
    <i r="2">
      <x v="1555"/>
    </i>
    <i r="2">
      <x v="1556"/>
    </i>
    <i r="2">
      <x v="1559"/>
    </i>
    <i r="2">
      <x v="1564"/>
    </i>
    <i r="2">
      <x v="1566"/>
    </i>
    <i r="2">
      <x v="1575"/>
    </i>
    <i r="2">
      <x v="1578"/>
    </i>
    <i r="2">
      <x v="1581"/>
    </i>
    <i r="2">
      <x v="1582"/>
    </i>
    <i r="2">
      <x v="1583"/>
    </i>
    <i r="2">
      <x v="1592"/>
    </i>
    <i r="2">
      <x v="1600"/>
    </i>
    <i r="2">
      <x v="1606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7"/>
    </i>
    <i r="2">
      <x v="1628"/>
    </i>
    <i r="2">
      <x v="1631"/>
    </i>
    <i r="2">
      <x v="1634"/>
    </i>
    <i r="2">
      <x v="1639"/>
    </i>
    <i r="2">
      <x v="1653"/>
    </i>
    <i r="2">
      <x v="1660"/>
    </i>
    <i r="2">
      <x v="1667"/>
    </i>
    <i r="2">
      <x v="1668"/>
    </i>
    <i>
      <x v="2"/>
      <x v="1"/>
      <x v="5"/>
    </i>
    <i r="2">
      <x v="8"/>
    </i>
    <i r="2">
      <x v="13"/>
    </i>
    <i r="2">
      <x v="17"/>
    </i>
    <i r="2">
      <x v="19"/>
    </i>
    <i r="2">
      <x v="25"/>
    </i>
    <i r="2">
      <x v="29"/>
    </i>
    <i r="2">
      <x v="31"/>
    </i>
    <i r="2">
      <x v="40"/>
    </i>
    <i r="2">
      <x v="44"/>
    </i>
    <i r="2">
      <x v="45"/>
    </i>
    <i r="2">
      <x v="46"/>
    </i>
    <i r="2">
      <x v="48"/>
    </i>
    <i r="2">
      <x v="49"/>
    </i>
    <i r="2">
      <x v="59"/>
    </i>
    <i r="2">
      <x v="61"/>
    </i>
    <i r="2">
      <x v="69"/>
    </i>
    <i r="2">
      <x v="80"/>
    </i>
    <i r="2">
      <x v="85"/>
    </i>
    <i r="2">
      <x v="90"/>
    </i>
    <i r="2">
      <x v="96"/>
    </i>
    <i r="2">
      <x v="100"/>
    </i>
    <i r="2">
      <x v="102"/>
    </i>
    <i r="2">
      <x v="112"/>
    </i>
    <i r="2">
      <x v="114"/>
    </i>
    <i r="2">
      <x v="119"/>
    </i>
    <i r="2">
      <x v="126"/>
    </i>
    <i r="2">
      <x v="129"/>
    </i>
    <i r="2">
      <x v="133"/>
    </i>
    <i r="2">
      <x v="134"/>
    </i>
    <i r="2">
      <x v="137"/>
    </i>
    <i r="2">
      <x v="138"/>
    </i>
    <i r="2">
      <x v="144"/>
    </i>
    <i r="2">
      <x v="149"/>
    </i>
    <i r="2">
      <x v="157"/>
    </i>
    <i r="2">
      <x v="159"/>
    </i>
    <i r="2">
      <x v="165"/>
    </i>
    <i r="2">
      <x v="172"/>
    </i>
    <i r="2">
      <x v="174"/>
    </i>
    <i r="2">
      <x v="175"/>
    </i>
    <i r="2">
      <x v="183"/>
    </i>
    <i r="2">
      <x v="184"/>
    </i>
    <i r="2">
      <x v="189"/>
    </i>
    <i r="2">
      <x v="197"/>
    </i>
    <i r="2">
      <x v="198"/>
    </i>
    <i r="2">
      <x v="199"/>
    </i>
    <i r="2">
      <x v="202"/>
    </i>
    <i r="2">
      <x v="204"/>
    </i>
    <i r="2">
      <x v="206"/>
    </i>
    <i r="2">
      <x v="214"/>
    </i>
    <i r="2">
      <x v="220"/>
    </i>
    <i r="2">
      <x v="222"/>
    </i>
    <i r="2">
      <x v="225"/>
    </i>
    <i r="2">
      <x v="226"/>
    </i>
    <i r="2">
      <x v="233"/>
    </i>
    <i r="2">
      <x v="235"/>
    </i>
    <i r="2">
      <x v="238"/>
    </i>
    <i r="2">
      <x v="244"/>
    </i>
    <i r="2">
      <x v="246"/>
    </i>
    <i r="2">
      <x v="252"/>
    </i>
    <i r="2">
      <x v="263"/>
    </i>
    <i r="2">
      <x v="265"/>
    </i>
    <i r="2">
      <x v="266"/>
    </i>
    <i r="2">
      <x v="269"/>
    </i>
    <i r="2">
      <x v="274"/>
    </i>
    <i r="2">
      <x v="277"/>
    </i>
    <i r="2">
      <x v="283"/>
    </i>
    <i r="2">
      <x v="284"/>
    </i>
    <i r="2">
      <x v="293"/>
    </i>
    <i r="2">
      <x v="296"/>
    </i>
    <i r="2">
      <x v="297"/>
    </i>
    <i r="2">
      <x v="298"/>
    </i>
    <i r="2">
      <x v="302"/>
    </i>
    <i r="2">
      <x v="305"/>
    </i>
    <i r="2">
      <x v="306"/>
    </i>
    <i r="2">
      <x v="308"/>
    </i>
    <i r="2">
      <x v="309"/>
    </i>
    <i r="2">
      <x v="311"/>
    </i>
    <i r="2">
      <x v="316"/>
    </i>
    <i r="2">
      <x v="324"/>
    </i>
    <i r="2">
      <x v="328"/>
    </i>
    <i r="2">
      <x v="339"/>
    </i>
    <i r="2">
      <x v="345"/>
    </i>
    <i r="2">
      <x v="356"/>
    </i>
    <i r="2">
      <x v="375"/>
    </i>
    <i r="2">
      <x v="382"/>
    </i>
    <i r="2">
      <x v="385"/>
    </i>
    <i r="2">
      <x v="388"/>
    </i>
    <i r="2">
      <x v="389"/>
    </i>
    <i r="2">
      <x v="390"/>
    </i>
    <i r="2">
      <x v="401"/>
    </i>
    <i r="2">
      <x v="402"/>
    </i>
    <i r="2">
      <x v="404"/>
    </i>
    <i r="2">
      <x v="412"/>
    </i>
    <i r="2">
      <x v="413"/>
    </i>
    <i r="2">
      <x v="427"/>
    </i>
    <i r="2">
      <x v="436"/>
    </i>
    <i r="2">
      <x v="440"/>
    </i>
    <i r="2">
      <x v="445"/>
    </i>
    <i r="2">
      <x v="446"/>
    </i>
    <i r="2">
      <x v="454"/>
    </i>
    <i r="2">
      <x v="457"/>
    </i>
    <i r="2">
      <x v="458"/>
    </i>
    <i r="2">
      <x v="462"/>
    </i>
    <i r="2">
      <x v="464"/>
    </i>
    <i r="2">
      <x v="468"/>
    </i>
    <i r="2">
      <x v="473"/>
    </i>
    <i r="2">
      <x v="475"/>
    </i>
    <i r="2">
      <x v="477"/>
    </i>
    <i r="2">
      <x v="479"/>
    </i>
    <i r="2">
      <x v="480"/>
    </i>
    <i r="2">
      <x v="486"/>
    </i>
    <i r="2">
      <x v="491"/>
    </i>
    <i r="2">
      <x v="497"/>
    </i>
    <i r="2">
      <x v="510"/>
    </i>
    <i r="2">
      <x v="534"/>
    </i>
    <i r="2">
      <x v="537"/>
    </i>
    <i r="2">
      <x v="546"/>
    </i>
    <i r="2">
      <x v="548"/>
    </i>
    <i r="2">
      <x v="549"/>
    </i>
    <i r="2">
      <x v="551"/>
    </i>
    <i r="2">
      <x v="552"/>
    </i>
    <i r="2">
      <x v="553"/>
    </i>
    <i r="2">
      <x v="559"/>
    </i>
    <i r="2">
      <x v="563"/>
    </i>
    <i r="2">
      <x v="575"/>
    </i>
    <i r="2">
      <x v="584"/>
    </i>
    <i r="2">
      <x v="589"/>
    </i>
    <i r="2">
      <x v="593"/>
    </i>
    <i r="2">
      <x v="594"/>
    </i>
    <i r="2">
      <x v="597"/>
    </i>
    <i r="2">
      <x v="598"/>
    </i>
    <i r="2">
      <x v="608"/>
    </i>
    <i r="2">
      <x v="617"/>
    </i>
    <i r="2">
      <x v="619"/>
    </i>
    <i r="2">
      <x v="631"/>
    </i>
    <i r="2">
      <x v="635"/>
    </i>
    <i r="2">
      <x v="637"/>
    </i>
    <i r="2">
      <x v="641"/>
    </i>
    <i r="2">
      <x v="644"/>
    </i>
    <i r="2">
      <x v="645"/>
    </i>
    <i r="2">
      <x v="649"/>
    </i>
    <i r="2">
      <x v="655"/>
    </i>
    <i r="2">
      <x v="662"/>
    </i>
    <i r="2">
      <x v="664"/>
    </i>
    <i r="2">
      <x v="667"/>
    </i>
    <i r="2">
      <x v="673"/>
    </i>
    <i r="2">
      <x v="674"/>
    </i>
    <i r="2">
      <x v="675"/>
    </i>
    <i r="2">
      <x v="695"/>
    </i>
    <i r="2">
      <x v="707"/>
    </i>
    <i r="2">
      <x v="717"/>
    </i>
    <i r="2">
      <x v="725"/>
    </i>
    <i r="2">
      <x v="726"/>
    </i>
    <i r="2">
      <x v="727"/>
    </i>
    <i r="2">
      <x v="728"/>
    </i>
    <i r="2">
      <x v="734"/>
    </i>
    <i r="2">
      <x v="735"/>
    </i>
    <i r="2">
      <x v="736"/>
    </i>
    <i r="2">
      <x v="740"/>
    </i>
    <i r="2">
      <x v="747"/>
    </i>
    <i r="2">
      <x v="750"/>
    </i>
    <i r="2">
      <x v="753"/>
    </i>
    <i r="2">
      <x v="759"/>
    </i>
    <i r="2">
      <x v="766"/>
    </i>
    <i r="2">
      <x v="767"/>
    </i>
    <i r="2">
      <x v="769"/>
    </i>
    <i r="2">
      <x v="774"/>
    </i>
    <i r="2">
      <x v="775"/>
    </i>
    <i r="2">
      <x v="777"/>
    </i>
    <i r="2">
      <x v="780"/>
    </i>
    <i r="2">
      <x v="781"/>
    </i>
    <i r="2">
      <x v="782"/>
    </i>
    <i r="2">
      <x v="784"/>
    </i>
    <i r="2">
      <x v="794"/>
    </i>
    <i r="2">
      <x v="805"/>
    </i>
    <i r="2">
      <x v="808"/>
    </i>
    <i r="2">
      <x v="811"/>
    </i>
    <i r="2">
      <x v="813"/>
    </i>
    <i r="2">
      <x v="814"/>
    </i>
    <i r="2">
      <x v="823"/>
    </i>
    <i r="2">
      <x v="825"/>
    </i>
    <i r="2">
      <x v="835"/>
    </i>
    <i r="2">
      <x v="867"/>
    </i>
    <i r="2">
      <x v="877"/>
    </i>
    <i r="2">
      <x v="879"/>
    </i>
    <i r="2">
      <x v="888"/>
    </i>
    <i r="2">
      <x v="889"/>
    </i>
    <i r="2">
      <x v="890"/>
    </i>
    <i r="2">
      <x v="893"/>
    </i>
    <i r="2">
      <x v="912"/>
    </i>
    <i r="2">
      <x v="914"/>
    </i>
    <i r="2">
      <x v="915"/>
    </i>
    <i r="2">
      <x v="918"/>
    </i>
    <i r="2">
      <x v="921"/>
    </i>
    <i r="2">
      <x v="924"/>
    </i>
    <i r="2">
      <x v="928"/>
    </i>
    <i r="2">
      <x v="929"/>
    </i>
    <i r="2">
      <x v="933"/>
    </i>
    <i r="2">
      <x v="934"/>
    </i>
    <i r="2">
      <x v="937"/>
    </i>
    <i r="2">
      <x v="938"/>
    </i>
    <i r="2">
      <x v="941"/>
    </i>
    <i r="2">
      <x v="943"/>
    </i>
    <i r="2">
      <x v="944"/>
    </i>
    <i r="2">
      <x v="950"/>
    </i>
    <i r="2">
      <x v="952"/>
    </i>
    <i r="2">
      <x v="955"/>
    </i>
    <i r="2">
      <x v="956"/>
    </i>
    <i r="2">
      <x v="973"/>
    </i>
    <i r="2">
      <x v="974"/>
    </i>
    <i r="2">
      <x v="975"/>
    </i>
    <i r="2">
      <x v="977"/>
    </i>
    <i r="2">
      <x v="978"/>
    </i>
    <i r="2">
      <x v="986"/>
    </i>
    <i r="2">
      <x v="996"/>
    </i>
    <i r="2">
      <x v="1002"/>
    </i>
    <i r="2">
      <x v="1019"/>
    </i>
    <i r="2">
      <x v="1022"/>
    </i>
    <i r="2">
      <x v="1024"/>
    </i>
    <i r="2">
      <x v="1025"/>
    </i>
    <i r="2">
      <x v="1028"/>
    </i>
    <i r="2">
      <x v="1034"/>
    </i>
    <i r="2">
      <x v="1035"/>
    </i>
    <i r="2">
      <x v="1036"/>
    </i>
    <i r="2">
      <x v="1040"/>
    </i>
    <i r="2">
      <x v="1042"/>
    </i>
    <i r="2">
      <x v="1049"/>
    </i>
    <i r="2">
      <x v="1054"/>
    </i>
    <i r="2">
      <x v="1056"/>
    </i>
    <i r="2">
      <x v="1061"/>
    </i>
    <i r="2">
      <x v="1069"/>
    </i>
    <i r="2">
      <x v="1081"/>
    </i>
    <i r="2">
      <x v="1082"/>
    </i>
    <i r="2">
      <x v="1083"/>
    </i>
    <i r="2">
      <x v="1084"/>
    </i>
    <i r="2">
      <x v="1090"/>
    </i>
    <i r="2">
      <x v="1091"/>
    </i>
    <i r="2">
      <x v="1097"/>
    </i>
    <i r="2">
      <x v="1099"/>
    </i>
    <i r="2">
      <x v="1106"/>
    </i>
    <i r="2">
      <x v="1107"/>
    </i>
    <i r="2">
      <x v="1111"/>
    </i>
    <i r="2">
      <x v="1118"/>
    </i>
    <i r="2">
      <x v="1119"/>
    </i>
    <i r="2">
      <x v="1120"/>
    </i>
    <i r="2">
      <x v="1122"/>
    </i>
    <i r="2">
      <x v="1123"/>
    </i>
    <i r="2">
      <x v="1154"/>
    </i>
    <i r="2">
      <x v="1159"/>
    </i>
    <i r="2">
      <x v="1167"/>
    </i>
    <i r="2">
      <x v="1172"/>
    </i>
    <i r="2">
      <x v="1177"/>
    </i>
    <i r="2">
      <x v="1179"/>
    </i>
    <i r="2">
      <x v="1188"/>
    </i>
    <i r="2">
      <x v="1189"/>
    </i>
    <i r="2">
      <x v="1191"/>
    </i>
    <i r="2">
      <x v="1193"/>
    </i>
    <i r="2">
      <x v="1198"/>
    </i>
    <i r="2">
      <x v="1206"/>
    </i>
    <i r="2">
      <x v="1208"/>
    </i>
    <i r="2">
      <x v="1213"/>
    </i>
    <i r="2">
      <x v="1217"/>
    </i>
    <i r="2">
      <x v="1218"/>
    </i>
    <i r="2">
      <x v="1220"/>
    </i>
    <i r="2">
      <x v="1221"/>
    </i>
    <i r="2">
      <x v="1225"/>
    </i>
    <i r="2">
      <x v="1228"/>
    </i>
    <i r="2">
      <x v="1230"/>
    </i>
    <i r="2">
      <x v="1241"/>
    </i>
    <i r="2">
      <x v="1247"/>
    </i>
    <i r="2">
      <x v="1250"/>
    </i>
    <i r="2">
      <x v="1251"/>
    </i>
    <i r="2">
      <x v="1252"/>
    </i>
    <i r="2">
      <x v="1255"/>
    </i>
    <i r="2">
      <x v="1258"/>
    </i>
    <i r="2">
      <x v="1259"/>
    </i>
    <i r="2">
      <x v="1261"/>
    </i>
    <i r="2">
      <x v="1262"/>
    </i>
    <i r="2">
      <x v="1263"/>
    </i>
    <i r="2">
      <x v="1267"/>
    </i>
    <i r="2">
      <x v="1269"/>
    </i>
    <i r="2">
      <x v="1270"/>
    </i>
    <i r="2">
      <x v="1275"/>
    </i>
    <i r="2">
      <x v="1277"/>
    </i>
    <i r="2">
      <x v="1279"/>
    </i>
    <i r="2">
      <x v="1287"/>
    </i>
    <i r="2">
      <x v="1293"/>
    </i>
    <i r="2">
      <x v="1296"/>
    </i>
    <i r="2">
      <x v="1299"/>
    </i>
    <i r="2">
      <x v="1303"/>
    </i>
    <i r="2">
      <x v="1304"/>
    </i>
    <i r="2">
      <x v="1309"/>
    </i>
    <i r="2">
      <x v="1310"/>
    </i>
    <i r="2">
      <x v="1311"/>
    </i>
    <i r="2">
      <x v="1313"/>
    </i>
    <i r="2">
      <x v="1317"/>
    </i>
    <i r="2">
      <x v="1328"/>
    </i>
    <i r="2">
      <x v="1329"/>
    </i>
    <i r="2">
      <x v="1330"/>
    </i>
    <i r="2">
      <x v="1331"/>
    </i>
    <i r="2">
      <x v="1344"/>
    </i>
    <i r="2">
      <x v="1345"/>
    </i>
    <i r="2">
      <x v="1348"/>
    </i>
    <i r="2">
      <x v="1352"/>
    </i>
    <i r="2">
      <x v="1355"/>
    </i>
    <i r="2">
      <x v="1358"/>
    </i>
    <i r="2">
      <x v="1361"/>
    </i>
    <i r="2">
      <x v="1363"/>
    </i>
    <i r="2">
      <x v="1369"/>
    </i>
    <i r="2">
      <x v="1371"/>
    </i>
    <i r="2">
      <x v="1373"/>
    </i>
    <i r="2">
      <x v="1374"/>
    </i>
    <i r="2">
      <x v="1380"/>
    </i>
    <i r="2">
      <x v="1381"/>
    </i>
    <i r="2">
      <x v="1382"/>
    </i>
    <i r="2">
      <x v="1384"/>
    </i>
    <i r="2">
      <x v="1387"/>
    </i>
    <i r="2">
      <x v="1395"/>
    </i>
    <i r="2">
      <x v="1404"/>
    </i>
    <i r="2">
      <x v="1409"/>
    </i>
    <i r="2">
      <x v="1413"/>
    </i>
    <i r="2">
      <x v="1418"/>
    </i>
    <i r="2">
      <x v="1419"/>
    </i>
    <i r="2">
      <x v="1420"/>
    </i>
    <i r="2">
      <x v="1429"/>
    </i>
    <i r="2">
      <x v="1435"/>
    </i>
    <i r="2">
      <x v="1460"/>
    </i>
    <i r="2">
      <x v="1462"/>
    </i>
    <i r="2">
      <x v="1463"/>
    </i>
    <i r="2">
      <x v="1474"/>
    </i>
    <i r="2">
      <x v="1482"/>
    </i>
    <i r="2">
      <x v="1483"/>
    </i>
    <i r="2">
      <x v="1484"/>
    </i>
    <i r="2">
      <x v="1485"/>
    </i>
    <i r="2">
      <x v="1489"/>
    </i>
    <i r="2">
      <x v="1495"/>
    </i>
    <i r="2">
      <x v="1497"/>
    </i>
    <i r="2">
      <x v="1499"/>
    </i>
    <i r="2">
      <x v="1500"/>
    </i>
    <i r="2">
      <x v="1503"/>
    </i>
    <i r="2">
      <x v="1508"/>
    </i>
    <i r="2">
      <x v="1513"/>
    </i>
    <i r="2">
      <x v="1516"/>
    </i>
    <i r="2">
      <x v="1525"/>
    </i>
    <i r="2">
      <x v="1537"/>
    </i>
    <i r="2">
      <x v="1540"/>
    </i>
    <i r="2">
      <x v="1541"/>
    </i>
    <i r="2">
      <x v="1545"/>
    </i>
    <i r="2">
      <x v="1549"/>
    </i>
    <i r="2">
      <x v="1556"/>
    </i>
    <i r="2">
      <x v="1557"/>
    </i>
    <i r="2">
      <x v="1560"/>
    </i>
    <i r="2">
      <x v="1565"/>
    </i>
    <i r="2">
      <x v="1570"/>
    </i>
    <i r="2">
      <x v="1573"/>
    </i>
    <i r="2">
      <x v="1576"/>
    </i>
    <i r="2">
      <x v="1584"/>
    </i>
    <i r="2">
      <x v="1588"/>
    </i>
    <i r="2">
      <x v="1590"/>
    </i>
    <i r="2">
      <x v="1593"/>
    </i>
    <i r="2">
      <x v="1594"/>
    </i>
    <i r="2">
      <x v="1597"/>
    </i>
    <i r="2">
      <x v="1601"/>
    </i>
    <i r="2">
      <x v="1604"/>
    </i>
    <i r="2">
      <x v="1608"/>
    </i>
    <i r="2">
      <x v="1609"/>
    </i>
    <i r="2">
      <x v="1617"/>
    </i>
    <i r="2">
      <x v="1620"/>
    </i>
    <i r="2">
      <x v="1621"/>
    </i>
    <i r="2">
      <x v="1632"/>
    </i>
    <i r="2">
      <x v="1635"/>
    </i>
    <i r="2">
      <x v="1636"/>
    </i>
    <i r="2">
      <x v="1638"/>
    </i>
    <i r="2">
      <x v="1646"/>
    </i>
    <i r="2">
      <x v="1648"/>
    </i>
    <i r="2">
      <x v="1649"/>
    </i>
    <i r="2">
      <x v="1650"/>
    </i>
    <i r="2">
      <x v="1655"/>
    </i>
    <i r="2">
      <x v="1656"/>
    </i>
    <i r="2">
      <x v="1659"/>
    </i>
    <i r="2">
      <x v="1666"/>
    </i>
    <i r="1">
      <x v="2"/>
      <x v="1"/>
    </i>
    <i r="2">
      <x v="11"/>
    </i>
    <i r="2">
      <x v="12"/>
    </i>
    <i r="2">
      <x v="13"/>
    </i>
    <i r="2">
      <x v="18"/>
    </i>
    <i r="2">
      <x v="21"/>
    </i>
    <i r="2">
      <x v="23"/>
    </i>
    <i r="2">
      <x v="24"/>
    </i>
    <i r="2">
      <x v="32"/>
    </i>
    <i r="2">
      <x v="34"/>
    </i>
    <i r="2">
      <x v="35"/>
    </i>
    <i r="2">
      <x v="37"/>
    </i>
    <i r="2">
      <x v="47"/>
    </i>
    <i r="2">
      <x v="50"/>
    </i>
    <i r="2">
      <x v="52"/>
    </i>
    <i r="2">
      <x v="54"/>
    </i>
    <i r="2">
      <x v="57"/>
    </i>
    <i r="2">
      <x v="62"/>
    </i>
    <i r="2">
      <x v="63"/>
    </i>
    <i r="2">
      <x v="64"/>
    </i>
    <i r="2">
      <x v="69"/>
    </i>
    <i r="2">
      <x v="72"/>
    </i>
    <i r="2">
      <x v="77"/>
    </i>
    <i r="2">
      <x v="79"/>
    </i>
    <i r="2">
      <x v="84"/>
    </i>
    <i r="2">
      <x v="88"/>
    </i>
    <i r="2">
      <x v="89"/>
    </i>
    <i r="2">
      <x v="90"/>
    </i>
    <i r="2">
      <x v="97"/>
    </i>
    <i r="2">
      <x v="99"/>
    </i>
    <i r="2">
      <x v="106"/>
    </i>
    <i r="2">
      <x v="112"/>
    </i>
    <i r="2">
      <x v="115"/>
    </i>
    <i r="2">
      <x v="127"/>
    </i>
    <i r="2">
      <x v="148"/>
    </i>
    <i r="2">
      <x v="151"/>
    </i>
    <i r="2">
      <x v="155"/>
    </i>
    <i r="2">
      <x v="165"/>
    </i>
    <i r="2">
      <x v="170"/>
    </i>
    <i r="2">
      <x v="192"/>
    </i>
    <i r="2">
      <x v="194"/>
    </i>
    <i r="2">
      <x v="196"/>
    </i>
    <i r="2">
      <x v="201"/>
    </i>
    <i r="2">
      <x v="206"/>
    </i>
    <i r="2">
      <x v="207"/>
    </i>
    <i r="2">
      <x v="209"/>
    </i>
    <i r="2">
      <x v="221"/>
    </i>
    <i r="2">
      <x v="224"/>
    </i>
    <i r="2">
      <x v="225"/>
    </i>
    <i r="2">
      <x v="235"/>
    </i>
    <i r="2">
      <x v="243"/>
    </i>
    <i r="2">
      <x v="253"/>
    </i>
    <i r="2">
      <x v="256"/>
    </i>
    <i r="2">
      <x v="258"/>
    </i>
    <i r="2">
      <x v="259"/>
    </i>
    <i r="2">
      <x v="260"/>
    </i>
    <i r="2">
      <x v="262"/>
    </i>
    <i r="2">
      <x v="263"/>
    </i>
    <i r="2">
      <x v="267"/>
    </i>
    <i r="2">
      <x v="268"/>
    </i>
    <i r="2">
      <x v="272"/>
    </i>
    <i r="2">
      <x v="276"/>
    </i>
    <i r="2">
      <x v="285"/>
    </i>
    <i r="2">
      <x v="295"/>
    </i>
    <i r="2">
      <x v="299"/>
    </i>
    <i r="2">
      <x v="301"/>
    </i>
    <i r="2">
      <x v="305"/>
    </i>
    <i r="2">
      <x v="306"/>
    </i>
    <i r="2">
      <x v="312"/>
    </i>
    <i r="2">
      <x v="317"/>
    </i>
    <i r="2">
      <x v="323"/>
    </i>
    <i r="2">
      <x v="327"/>
    </i>
    <i r="2">
      <x v="331"/>
    </i>
    <i r="2">
      <x v="332"/>
    </i>
    <i r="2">
      <x v="344"/>
    </i>
    <i r="2">
      <x v="347"/>
    </i>
    <i r="2">
      <x v="348"/>
    </i>
    <i r="2">
      <x v="349"/>
    </i>
    <i r="2">
      <x v="355"/>
    </i>
    <i r="2">
      <x v="357"/>
    </i>
    <i r="2">
      <x v="358"/>
    </i>
    <i r="2">
      <x v="360"/>
    </i>
    <i r="2">
      <x v="362"/>
    </i>
    <i r="2">
      <x v="365"/>
    </i>
    <i r="2">
      <x v="371"/>
    </i>
    <i r="2">
      <x v="374"/>
    </i>
    <i r="2">
      <x v="383"/>
    </i>
    <i r="2">
      <x v="387"/>
    </i>
    <i r="2">
      <x v="394"/>
    </i>
    <i r="2">
      <x v="396"/>
    </i>
    <i r="2">
      <x v="403"/>
    </i>
    <i r="2">
      <x v="405"/>
    </i>
    <i r="2">
      <x v="411"/>
    </i>
    <i r="2">
      <x v="419"/>
    </i>
    <i r="2">
      <x v="421"/>
    </i>
    <i r="2">
      <x v="432"/>
    </i>
    <i r="2">
      <x v="436"/>
    </i>
    <i r="2">
      <x v="440"/>
    </i>
    <i r="2">
      <x v="444"/>
    </i>
    <i r="2">
      <x v="446"/>
    </i>
    <i r="2">
      <x v="450"/>
    </i>
    <i r="2">
      <x v="456"/>
    </i>
    <i r="2">
      <x v="460"/>
    </i>
    <i r="2">
      <x v="467"/>
    </i>
    <i r="2">
      <x v="469"/>
    </i>
    <i r="2">
      <x v="471"/>
    </i>
    <i r="2">
      <x v="472"/>
    </i>
    <i r="2">
      <x v="474"/>
    </i>
    <i r="2">
      <x v="482"/>
    </i>
    <i r="2">
      <x v="483"/>
    </i>
    <i r="2">
      <x v="484"/>
    </i>
    <i r="2">
      <x v="490"/>
    </i>
    <i r="2">
      <x v="495"/>
    </i>
    <i r="2">
      <x v="497"/>
    </i>
    <i r="2">
      <x v="499"/>
    </i>
    <i r="2">
      <x v="500"/>
    </i>
    <i r="2">
      <x v="508"/>
    </i>
    <i r="2">
      <x v="515"/>
    </i>
    <i r="2">
      <x v="520"/>
    </i>
    <i r="2">
      <x v="521"/>
    </i>
    <i r="2">
      <x v="528"/>
    </i>
    <i r="2">
      <x v="530"/>
    </i>
    <i r="2">
      <x v="532"/>
    </i>
    <i r="2">
      <x v="534"/>
    </i>
    <i r="2">
      <x v="535"/>
    </i>
    <i r="2">
      <x v="537"/>
    </i>
    <i r="2">
      <x v="538"/>
    </i>
    <i r="2">
      <x v="544"/>
    </i>
    <i r="2">
      <x v="557"/>
    </i>
    <i r="2">
      <x v="560"/>
    </i>
    <i r="2">
      <x v="561"/>
    </i>
    <i r="2">
      <x v="568"/>
    </i>
    <i r="2">
      <x v="570"/>
    </i>
    <i r="2">
      <x v="577"/>
    </i>
    <i r="2">
      <x v="582"/>
    </i>
    <i r="2">
      <x v="585"/>
    </i>
    <i r="2">
      <x v="590"/>
    </i>
    <i r="2">
      <x v="595"/>
    </i>
    <i r="2">
      <x v="597"/>
    </i>
    <i r="2">
      <x v="599"/>
    </i>
    <i r="2">
      <x v="600"/>
    </i>
    <i r="2">
      <x v="608"/>
    </i>
    <i r="2">
      <x v="609"/>
    </i>
    <i r="2">
      <x v="610"/>
    </i>
    <i r="2">
      <x v="615"/>
    </i>
    <i r="2">
      <x v="616"/>
    </i>
    <i r="2">
      <x v="626"/>
    </i>
    <i r="2">
      <x v="627"/>
    </i>
    <i r="2">
      <x v="636"/>
    </i>
    <i r="2">
      <x v="637"/>
    </i>
    <i r="2">
      <x v="639"/>
    </i>
    <i r="2">
      <x v="643"/>
    </i>
    <i r="2">
      <x v="645"/>
    </i>
    <i r="2">
      <x v="650"/>
    </i>
    <i r="2">
      <x v="653"/>
    </i>
    <i r="2">
      <x v="657"/>
    </i>
    <i r="2">
      <x v="659"/>
    </i>
    <i r="2">
      <x v="660"/>
    </i>
    <i r="2">
      <x v="663"/>
    </i>
    <i r="2">
      <x v="669"/>
    </i>
    <i r="2">
      <x v="675"/>
    </i>
    <i r="2">
      <x v="676"/>
    </i>
    <i r="2">
      <x v="679"/>
    </i>
    <i r="2">
      <x v="683"/>
    </i>
    <i r="2">
      <x v="688"/>
    </i>
    <i r="2">
      <x v="689"/>
    </i>
    <i r="2">
      <x v="692"/>
    </i>
    <i r="2">
      <x v="695"/>
    </i>
    <i r="2">
      <x v="703"/>
    </i>
    <i r="2">
      <x v="706"/>
    </i>
    <i r="2">
      <x v="708"/>
    </i>
    <i r="2">
      <x v="709"/>
    </i>
    <i r="2">
      <x v="712"/>
    </i>
    <i r="2">
      <x v="720"/>
    </i>
    <i r="2">
      <x v="722"/>
    </i>
    <i r="2">
      <x v="727"/>
    </i>
    <i r="2">
      <x v="728"/>
    </i>
    <i r="2">
      <x v="729"/>
    </i>
    <i r="2">
      <x v="741"/>
    </i>
    <i r="2">
      <x v="743"/>
    </i>
    <i r="2">
      <x v="744"/>
    </i>
    <i r="2">
      <x v="746"/>
    </i>
    <i r="2">
      <x v="755"/>
    </i>
    <i r="2">
      <x v="756"/>
    </i>
    <i r="2">
      <x v="758"/>
    </i>
    <i r="2">
      <x v="761"/>
    </i>
    <i r="2">
      <x v="765"/>
    </i>
    <i r="2">
      <x v="768"/>
    </i>
    <i r="2">
      <x v="770"/>
    </i>
    <i r="2">
      <x v="784"/>
    </i>
    <i r="2">
      <x v="785"/>
    </i>
    <i r="2">
      <x v="786"/>
    </i>
    <i r="2">
      <x v="787"/>
    </i>
    <i r="2">
      <x v="790"/>
    </i>
    <i r="2">
      <x v="795"/>
    </i>
    <i r="2">
      <x v="803"/>
    </i>
    <i r="2">
      <x v="810"/>
    </i>
    <i r="2">
      <x v="811"/>
    </i>
    <i r="2">
      <x v="813"/>
    </i>
    <i r="2">
      <x v="814"/>
    </i>
    <i r="2">
      <x v="815"/>
    </i>
    <i r="2">
      <x v="816"/>
    </i>
    <i r="2">
      <x v="817"/>
    </i>
    <i r="2">
      <x v="821"/>
    </i>
    <i r="2">
      <x v="825"/>
    </i>
    <i r="2">
      <x v="828"/>
    </i>
    <i r="2">
      <x v="830"/>
    </i>
    <i r="2">
      <x v="832"/>
    </i>
    <i r="2">
      <x v="833"/>
    </i>
    <i r="2">
      <x v="834"/>
    </i>
    <i r="2">
      <x v="836"/>
    </i>
    <i r="2">
      <x v="851"/>
    </i>
    <i r="2">
      <x v="853"/>
    </i>
    <i r="2">
      <x v="858"/>
    </i>
    <i r="2">
      <x v="863"/>
    </i>
    <i r="2">
      <x v="865"/>
    </i>
    <i r="2">
      <x v="867"/>
    </i>
    <i r="2">
      <x v="869"/>
    </i>
    <i r="2">
      <x v="871"/>
    </i>
    <i r="2">
      <x v="873"/>
    </i>
    <i r="2">
      <x v="874"/>
    </i>
    <i r="2">
      <x v="878"/>
    </i>
    <i r="2">
      <x v="880"/>
    </i>
    <i r="2">
      <x v="885"/>
    </i>
    <i r="2">
      <x v="890"/>
    </i>
    <i r="2">
      <x v="896"/>
    </i>
    <i r="2">
      <x v="898"/>
    </i>
    <i r="2">
      <x v="899"/>
    </i>
    <i r="2">
      <x v="913"/>
    </i>
    <i r="2">
      <x v="920"/>
    </i>
    <i r="2">
      <x v="925"/>
    </i>
    <i r="2">
      <x v="933"/>
    </i>
    <i r="2">
      <x v="934"/>
    </i>
    <i r="2">
      <x v="935"/>
    </i>
    <i r="2">
      <x v="940"/>
    </i>
    <i r="2">
      <x v="942"/>
    </i>
    <i r="2">
      <x v="943"/>
    </i>
    <i r="2">
      <x v="949"/>
    </i>
    <i r="2">
      <x v="957"/>
    </i>
    <i r="2">
      <x v="960"/>
    </i>
    <i r="2">
      <x v="961"/>
    </i>
    <i r="2">
      <x v="962"/>
    </i>
    <i r="2">
      <x v="967"/>
    </i>
    <i r="2">
      <x v="971"/>
    </i>
    <i r="2">
      <x v="974"/>
    </i>
    <i r="2">
      <x v="975"/>
    </i>
    <i r="2">
      <x v="976"/>
    </i>
    <i r="2">
      <x v="979"/>
    </i>
    <i r="2">
      <x v="986"/>
    </i>
    <i r="2">
      <x v="987"/>
    </i>
    <i r="2">
      <x v="989"/>
    </i>
    <i r="2">
      <x v="997"/>
    </i>
    <i r="2">
      <x v="1000"/>
    </i>
    <i r="2">
      <x v="1025"/>
    </i>
    <i r="2">
      <x v="1027"/>
    </i>
    <i r="2">
      <x v="1031"/>
    </i>
    <i r="2">
      <x v="1035"/>
    </i>
    <i r="2">
      <x v="1038"/>
    </i>
    <i r="2">
      <x v="1042"/>
    </i>
    <i r="2">
      <x v="1045"/>
    </i>
    <i r="2">
      <x v="1053"/>
    </i>
    <i r="2">
      <x v="1061"/>
    </i>
    <i r="2">
      <x v="1062"/>
    </i>
    <i r="2">
      <x v="1068"/>
    </i>
    <i r="2">
      <x v="1071"/>
    </i>
    <i r="2">
      <x v="1083"/>
    </i>
    <i r="2">
      <x v="1087"/>
    </i>
    <i r="2">
      <x v="1088"/>
    </i>
    <i r="2">
      <x v="1093"/>
    </i>
    <i r="2">
      <x v="1095"/>
    </i>
    <i r="2">
      <x v="1114"/>
    </i>
    <i r="2">
      <x v="1117"/>
    </i>
    <i r="2">
      <x v="1126"/>
    </i>
    <i r="2">
      <x v="1128"/>
    </i>
    <i r="2">
      <x v="1137"/>
    </i>
    <i r="2">
      <x v="1139"/>
    </i>
    <i r="2">
      <x v="1140"/>
    </i>
    <i r="2">
      <x v="1154"/>
    </i>
    <i r="2">
      <x v="1158"/>
    </i>
    <i r="2">
      <x v="1159"/>
    </i>
    <i r="2">
      <x v="1163"/>
    </i>
    <i r="2">
      <x v="1165"/>
    </i>
    <i r="2">
      <x v="1168"/>
    </i>
    <i r="2">
      <x v="1169"/>
    </i>
    <i r="2">
      <x v="1176"/>
    </i>
    <i r="2">
      <x v="1180"/>
    </i>
    <i r="2">
      <x v="1181"/>
    </i>
    <i r="2">
      <x v="1187"/>
    </i>
    <i r="2">
      <x v="1191"/>
    </i>
    <i r="2">
      <x v="1197"/>
    </i>
    <i r="2">
      <x v="1204"/>
    </i>
    <i r="2">
      <x v="1205"/>
    </i>
    <i r="2">
      <x v="1207"/>
    </i>
    <i r="2">
      <x v="1211"/>
    </i>
    <i r="2">
      <x v="1216"/>
    </i>
    <i r="2">
      <x v="1219"/>
    </i>
    <i r="2">
      <x v="1221"/>
    </i>
    <i r="2">
      <x v="1223"/>
    </i>
    <i r="2">
      <x v="1229"/>
    </i>
    <i r="2">
      <x v="1232"/>
    </i>
    <i r="2">
      <x v="1234"/>
    </i>
    <i r="2">
      <x v="1235"/>
    </i>
    <i r="2">
      <x v="1236"/>
    </i>
    <i r="2">
      <x v="1240"/>
    </i>
    <i r="2">
      <x v="1241"/>
    </i>
    <i r="2">
      <x v="1248"/>
    </i>
    <i r="2">
      <x v="1249"/>
    </i>
    <i r="2">
      <x v="1265"/>
    </i>
    <i r="2">
      <x v="1271"/>
    </i>
    <i r="2">
      <x v="1273"/>
    </i>
    <i r="2">
      <x v="1278"/>
    </i>
    <i r="2">
      <x v="1281"/>
    </i>
    <i r="2">
      <x v="1282"/>
    </i>
    <i r="2">
      <x v="1286"/>
    </i>
    <i r="2">
      <x v="1287"/>
    </i>
    <i r="2">
      <x v="1292"/>
    </i>
    <i r="2">
      <x v="1300"/>
    </i>
    <i r="2">
      <x v="1313"/>
    </i>
    <i r="2">
      <x v="1314"/>
    </i>
    <i r="2">
      <x v="1316"/>
    </i>
    <i r="2">
      <x v="1317"/>
    </i>
    <i r="2">
      <x v="1322"/>
    </i>
    <i r="2">
      <x v="1323"/>
    </i>
    <i r="2">
      <x v="1324"/>
    </i>
    <i r="2">
      <x v="1330"/>
    </i>
    <i r="2">
      <x v="1331"/>
    </i>
    <i r="2">
      <x v="1334"/>
    </i>
    <i r="2">
      <x v="1337"/>
    </i>
    <i r="2">
      <x v="1338"/>
    </i>
    <i r="2">
      <x v="1341"/>
    </i>
    <i r="2">
      <x v="1348"/>
    </i>
    <i r="2">
      <x v="1357"/>
    </i>
    <i r="2">
      <x v="1366"/>
    </i>
    <i r="2">
      <x v="1371"/>
    </i>
    <i r="2">
      <x v="1372"/>
    </i>
    <i r="2">
      <x v="1374"/>
    </i>
    <i r="2">
      <x v="1378"/>
    </i>
    <i r="2">
      <x v="1379"/>
    </i>
    <i r="2">
      <x v="1380"/>
    </i>
    <i r="2">
      <x v="1392"/>
    </i>
    <i r="2">
      <x v="1394"/>
    </i>
    <i r="2">
      <x v="1396"/>
    </i>
    <i r="2">
      <x v="1417"/>
    </i>
    <i r="2">
      <x v="1418"/>
    </i>
    <i r="2">
      <x v="1420"/>
    </i>
    <i r="2">
      <x v="1427"/>
    </i>
    <i r="2">
      <x v="1429"/>
    </i>
    <i r="2">
      <x v="1430"/>
    </i>
    <i r="2">
      <x v="1431"/>
    </i>
    <i r="2">
      <x v="1434"/>
    </i>
    <i r="2">
      <x v="1441"/>
    </i>
    <i r="2">
      <x v="1448"/>
    </i>
    <i r="2">
      <x v="1455"/>
    </i>
    <i r="2">
      <x v="1462"/>
    </i>
    <i r="2">
      <x v="1472"/>
    </i>
    <i r="2">
      <x v="1479"/>
    </i>
    <i r="2">
      <x v="1484"/>
    </i>
    <i r="2">
      <x v="1486"/>
    </i>
    <i r="2">
      <x v="1491"/>
    </i>
    <i r="2">
      <x v="1495"/>
    </i>
    <i r="2">
      <x v="1512"/>
    </i>
    <i r="2">
      <x v="1517"/>
    </i>
    <i r="2">
      <x v="1518"/>
    </i>
    <i r="2">
      <x v="1522"/>
    </i>
    <i r="2">
      <x v="1526"/>
    </i>
    <i r="2">
      <x v="1527"/>
    </i>
    <i r="2">
      <x v="1532"/>
    </i>
    <i r="2">
      <x v="1536"/>
    </i>
    <i r="2">
      <x v="1539"/>
    </i>
    <i r="2">
      <x v="1542"/>
    </i>
    <i r="2">
      <x v="1543"/>
    </i>
    <i r="2">
      <x v="1546"/>
    </i>
    <i r="2">
      <x v="1552"/>
    </i>
    <i r="2">
      <x v="1553"/>
    </i>
    <i r="2">
      <x v="1556"/>
    </i>
    <i r="2">
      <x v="1567"/>
    </i>
    <i r="2">
      <x v="1575"/>
    </i>
    <i r="2">
      <x v="1577"/>
    </i>
    <i r="2">
      <x v="1584"/>
    </i>
    <i r="2">
      <x v="1588"/>
    </i>
    <i r="2">
      <x v="1610"/>
    </i>
    <i r="2">
      <x v="1615"/>
    </i>
    <i r="2">
      <x v="1619"/>
    </i>
    <i r="2">
      <x v="1623"/>
    </i>
    <i r="2">
      <x v="1624"/>
    </i>
    <i r="2">
      <x v="1626"/>
    </i>
    <i r="2">
      <x v="1629"/>
    </i>
    <i r="2">
      <x v="1633"/>
    </i>
    <i r="2">
      <x v="1636"/>
    </i>
    <i r="2">
      <x v="1640"/>
    </i>
    <i r="2">
      <x v="1642"/>
    </i>
    <i r="2">
      <x v="1649"/>
    </i>
    <i r="2">
      <x v="1656"/>
    </i>
    <i r="2">
      <x v="1661"/>
    </i>
    <i r="2">
      <x v="1662"/>
    </i>
    <i r="2">
      <x v="1663"/>
    </i>
    <i r="2">
      <x v="1667"/>
    </i>
    <i r="2">
      <x v="1668"/>
    </i>
    <i r="1">
      <x v="3"/>
      <x/>
    </i>
    <i r="2">
      <x v="12"/>
    </i>
    <i r="2">
      <x v="13"/>
    </i>
    <i r="2">
      <x v="14"/>
    </i>
    <i r="2">
      <x v="17"/>
    </i>
    <i r="2">
      <x v="19"/>
    </i>
    <i r="2">
      <x v="28"/>
    </i>
    <i r="2">
      <x v="29"/>
    </i>
    <i r="2">
      <x v="42"/>
    </i>
    <i r="2">
      <x v="56"/>
    </i>
    <i r="2">
      <x v="63"/>
    </i>
    <i r="2">
      <x v="64"/>
    </i>
    <i r="2">
      <x v="65"/>
    </i>
    <i r="2">
      <x v="66"/>
    </i>
    <i r="2">
      <x v="71"/>
    </i>
    <i r="2">
      <x v="74"/>
    </i>
    <i r="2">
      <x v="75"/>
    </i>
    <i r="2">
      <x v="82"/>
    </i>
    <i r="2">
      <x v="84"/>
    </i>
    <i r="2">
      <x v="86"/>
    </i>
    <i r="2">
      <x v="89"/>
    </i>
    <i r="2">
      <x v="90"/>
    </i>
    <i r="2">
      <x v="98"/>
    </i>
    <i r="2">
      <x v="101"/>
    </i>
    <i r="2">
      <x v="103"/>
    </i>
    <i r="2">
      <x v="105"/>
    </i>
    <i r="2">
      <x v="111"/>
    </i>
    <i r="2">
      <x v="127"/>
    </i>
    <i r="2">
      <x v="130"/>
    </i>
    <i r="2">
      <x v="132"/>
    </i>
    <i r="2">
      <x v="134"/>
    </i>
    <i r="2">
      <x v="139"/>
    </i>
    <i r="2">
      <x v="147"/>
    </i>
    <i r="2">
      <x v="154"/>
    </i>
    <i r="2">
      <x v="159"/>
    </i>
    <i r="2">
      <x v="166"/>
    </i>
    <i r="2">
      <x v="167"/>
    </i>
    <i r="2">
      <x v="168"/>
    </i>
    <i r="2">
      <x v="169"/>
    </i>
    <i r="2">
      <x v="172"/>
    </i>
    <i r="2">
      <x v="176"/>
    </i>
    <i r="2">
      <x v="185"/>
    </i>
    <i r="2">
      <x v="186"/>
    </i>
    <i r="2">
      <x v="188"/>
    </i>
    <i r="2">
      <x v="196"/>
    </i>
    <i r="2">
      <x v="198"/>
    </i>
    <i r="2">
      <x v="199"/>
    </i>
    <i r="2">
      <x v="211"/>
    </i>
    <i r="2">
      <x v="212"/>
    </i>
    <i r="2">
      <x v="216"/>
    </i>
    <i r="2">
      <x v="227"/>
    </i>
    <i r="2">
      <x v="228"/>
    </i>
    <i r="2">
      <x v="234"/>
    </i>
    <i r="2">
      <x v="237"/>
    </i>
    <i r="2">
      <x v="240"/>
    </i>
    <i r="2">
      <x v="241"/>
    </i>
    <i r="2">
      <x v="244"/>
    </i>
    <i r="2">
      <x v="246"/>
    </i>
    <i r="2">
      <x v="247"/>
    </i>
    <i r="2">
      <x v="251"/>
    </i>
    <i r="2">
      <x v="253"/>
    </i>
    <i r="2">
      <x v="268"/>
    </i>
    <i r="2">
      <x v="274"/>
    </i>
    <i r="2">
      <x v="280"/>
    </i>
    <i r="2">
      <x v="282"/>
    </i>
    <i r="2">
      <x v="287"/>
    </i>
    <i r="2">
      <x v="288"/>
    </i>
    <i r="2">
      <x v="292"/>
    </i>
    <i r="2">
      <x v="293"/>
    </i>
    <i r="2">
      <x v="297"/>
    </i>
    <i r="2">
      <x v="301"/>
    </i>
    <i r="2">
      <x v="303"/>
    </i>
    <i r="2">
      <x v="305"/>
    </i>
    <i r="2">
      <x v="307"/>
    </i>
    <i r="2">
      <x v="310"/>
    </i>
    <i r="2">
      <x v="311"/>
    </i>
    <i r="2">
      <x v="312"/>
    </i>
    <i r="2">
      <x v="324"/>
    </i>
    <i r="2">
      <x v="326"/>
    </i>
    <i r="2">
      <x v="330"/>
    </i>
    <i r="2">
      <x v="332"/>
    </i>
    <i r="2">
      <x v="334"/>
    </i>
    <i r="2">
      <x v="335"/>
    </i>
    <i r="2">
      <x v="341"/>
    </i>
    <i r="2">
      <x v="343"/>
    </i>
    <i r="2">
      <x v="351"/>
    </i>
    <i r="2">
      <x v="353"/>
    </i>
    <i r="2">
      <x v="354"/>
    </i>
    <i r="2">
      <x v="362"/>
    </i>
    <i r="2">
      <x v="365"/>
    </i>
    <i r="2">
      <x v="367"/>
    </i>
    <i r="2">
      <x v="377"/>
    </i>
    <i r="2">
      <x v="380"/>
    </i>
    <i r="2">
      <x v="382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6"/>
    </i>
    <i r="2">
      <x v="400"/>
    </i>
    <i r="2">
      <x v="408"/>
    </i>
    <i r="2">
      <x v="415"/>
    </i>
    <i r="2">
      <x v="418"/>
    </i>
    <i r="2">
      <x v="423"/>
    </i>
    <i r="2">
      <x v="424"/>
    </i>
    <i r="2">
      <x v="428"/>
    </i>
    <i r="2">
      <x v="439"/>
    </i>
    <i r="2">
      <x v="445"/>
    </i>
    <i r="2">
      <x v="448"/>
    </i>
    <i r="2">
      <x v="451"/>
    </i>
    <i r="2">
      <x v="474"/>
    </i>
    <i r="2">
      <x v="476"/>
    </i>
    <i r="2">
      <x v="477"/>
    </i>
    <i r="2">
      <x v="480"/>
    </i>
    <i r="2">
      <x v="482"/>
    </i>
    <i r="2">
      <x v="484"/>
    </i>
    <i r="2">
      <x v="485"/>
    </i>
    <i r="2">
      <x v="489"/>
    </i>
    <i r="2">
      <x v="490"/>
    </i>
    <i r="2">
      <x v="492"/>
    </i>
    <i r="2">
      <x v="499"/>
    </i>
    <i r="2">
      <x v="503"/>
    </i>
    <i r="2">
      <x v="506"/>
    </i>
    <i r="2">
      <x v="511"/>
    </i>
    <i r="2">
      <x v="514"/>
    </i>
    <i r="2">
      <x v="537"/>
    </i>
    <i r="2">
      <x v="539"/>
    </i>
    <i r="2">
      <x v="546"/>
    </i>
    <i r="2">
      <x v="553"/>
    </i>
    <i r="2">
      <x v="558"/>
    </i>
    <i r="2">
      <x v="564"/>
    </i>
    <i r="2">
      <x v="565"/>
    </i>
    <i r="2">
      <x v="567"/>
    </i>
    <i r="2">
      <x v="571"/>
    </i>
    <i r="2">
      <x v="572"/>
    </i>
    <i r="2">
      <x v="575"/>
    </i>
    <i r="2">
      <x v="583"/>
    </i>
    <i r="2">
      <x v="586"/>
    </i>
    <i r="2">
      <x v="589"/>
    </i>
    <i r="2">
      <x v="592"/>
    </i>
    <i r="2">
      <x v="605"/>
    </i>
    <i r="2">
      <x v="610"/>
    </i>
    <i r="2">
      <x v="614"/>
    </i>
    <i r="2">
      <x v="617"/>
    </i>
    <i r="2">
      <x v="618"/>
    </i>
    <i r="2">
      <x v="633"/>
    </i>
    <i r="2">
      <x v="634"/>
    </i>
    <i r="2">
      <x v="646"/>
    </i>
    <i r="2">
      <x v="654"/>
    </i>
    <i r="2">
      <x v="661"/>
    </i>
    <i r="2">
      <x v="663"/>
    </i>
    <i r="2">
      <x v="664"/>
    </i>
    <i r="2">
      <x v="665"/>
    </i>
    <i r="2">
      <x v="666"/>
    </i>
    <i r="2">
      <x v="670"/>
    </i>
    <i r="2">
      <x v="671"/>
    </i>
    <i r="2">
      <x v="672"/>
    </i>
    <i r="2">
      <x v="677"/>
    </i>
    <i r="2">
      <x v="686"/>
    </i>
    <i r="2">
      <x v="687"/>
    </i>
    <i r="2">
      <x v="689"/>
    </i>
    <i r="2">
      <x v="693"/>
    </i>
    <i r="2">
      <x v="697"/>
    </i>
    <i r="2">
      <x v="703"/>
    </i>
    <i r="2">
      <x v="705"/>
    </i>
    <i r="2">
      <x v="706"/>
    </i>
    <i r="2">
      <x v="729"/>
    </i>
    <i r="2">
      <x v="740"/>
    </i>
    <i r="2">
      <x v="750"/>
    </i>
    <i r="2">
      <x v="751"/>
    </i>
    <i r="2">
      <x v="753"/>
    </i>
    <i r="2">
      <x v="757"/>
    </i>
    <i r="2">
      <x v="763"/>
    </i>
    <i r="2">
      <x v="764"/>
    </i>
    <i r="2">
      <x v="766"/>
    </i>
    <i r="2">
      <x v="772"/>
    </i>
    <i r="2">
      <x v="783"/>
    </i>
    <i r="2">
      <x v="787"/>
    </i>
    <i r="2">
      <x v="790"/>
    </i>
    <i r="2">
      <x v="796"/>
    </i>
    <i r="2">
      <x v="799"/>
    </i>
    <i r="2">
      <x v="803"/>
    </i>
    <i r="2">
      <x v="808"/>
    </i>
    <i r="2">
      <x v="818"/>
    </i>
    <i r="2">
      <x v="819"/>
    </i>
    <i r="2">
      <x v="839"/>
    </i>
    <i r="2">
      <x v="854"/>
    </i>
    <i r="2">
      <x v="866"/>
    </i>
    <i r="2">
      <x v="886"/>
    </i>
    <i r="2">
      <x v="894"/>
    </i>
    <i r="2">
      <x v="901"/>
    </i>
    <i r="2">
      <x v="903"/>
    </i>
    <i r="2">
      <x v="905"/>
    </i>
    <i r="2">
      <x v="925"/>
    </i>
    <i r="2">
      <x v="926"/>
    </i>
    <i r="2">
      <x v="927"/>
    </i>
    <i r="2">
      <x v="932"/>
    </i>
    <i r="2">
      <x v="937"/>
    </i>
    <i r="2">
      <x v="942"/>
    </i>
    <i r="2">
      <x v="944"/>
    </i>
    <i r="2">
      <x v="945"/>
    </i>
    <i r="2">
      <x v="953"/>
    </i>
    <i r="2">
      <x v="956"/>
    </i>
    <i r="2">
      <x v="962"/>
    </i>
    <i r="2">
      <x v="976"/>
    </i>
    <i r="2">
      <x v="977"/>
    </i>
    <i r="2">
      <x v="995"/>
    </i>
    <i r="2">
      <x v="997"/>
    </i>
    <i r="2">
      <x v="1006"/>
    </i>
    <i r="2">
      <x v="1007"/>
    </i>
    <i r="2">
      <x v="1009"/>
    </i>
    <i r="2">
      <x v="1013"/>
    </i>
    <i r="2">
      <x v="1014"/>
    </i>
    <i r="2">
      <x v="1018"/>
    </i>
    <i r="2">
      <x v="1020"/>
    </i>
    <i r="2">
      <x v="1026"/>
    </i>
    <i r="2">
      <x v="1029"/>
    </i>
    <i r="2">
      <x v="1032"/>
    </i>
    <i r="2">
      <x v="1041"/>
    </i>
    <i r="2">
      <x v="1042"/>
    </i>
    <i r="2">
      <x v="1047"/>
    </i>
    <i r="2">
      <x v="1053"/>
    </i>
    <i r="2">
      <x v="1059"/>
    </i>
    <i r="2">
      <x v="1062"/>
    </i>
    <i r="2">
      <x v="1074"/>
    </i>
    <i r="2">
      <x v="1075"/>
    </i>
    <i r="2">
      <x v="1076"/>
    </i>
    <i r="2">
      <x v="1077"/>
    </i>
    <i r="2">
      <x v="1085"/>
    </i>
    <i r="2">
      <x v="1086"/>
    </i>
    <i r="2">
      <x v="1089"/>
    </i>
    <i r="2">
      <x v="1090"/>
    </i>
    <i r="2">
      <x v="1095"/>
    </i>
    <i r="2">
      <x v="1097"/>
    </i>
    <i r="2">
      <x v="1101"/>
    </i>
    <i r="2">
      <x v="1105"/>
    </i>
    <i r="2">
      <x v="1106"/>
    </i>
    <i r="2">
      <x v="1112"/>
    </i>
    <i r="2">
      <x v="1113"/>
    </i>
    <i r="2">
      <x v="1122"/>
    </i>
    <i r="2">
      <x v="1129"/>
    </i>
    <i r="2">
      <x v="1134"/>
    </i>
    <i r="2">
      <x v="1136"/>
    </i>
    <i r="2">
      <x v="1137"/>
    </i>
    <i r="2">
      <x v="1153"/>
    </i>
    <i r="2">
      <x v="1162"/>
    </i>
    <i r="2">
      <x v="1172"/>
    </i>
    <i r="2">
      <x v="1173"/>
    </i>
    <i r="2">
      <x v="1178"/>
    </i>
    <i r="2">
      <x v="1190"/>
    </i>
    <i r="2">
      <x v="1197"/>
    </i>
    <i r="2">
      <x v="1199"/>
    </i>
    <i r="2">
      <x v="1203"/>
    </i>
    <i r="2">
      <x v="1204"/>
    </i>
    <i r="2">
      <x v="1206"/>
    </i>
    <i r="2">
      <x v="1218"/>
    </i>
    <i r="2">
      <x v="1225"/>
    </i>
    <i r="2">
      <x v="1227"/>
    </i>
    <i r="2">
      <x v="1237"/>
    </i>
    <i r="2">
      <x v="1242"/>
    </i>
    <i r="2">
      <x v="1243"/>
    </i>
    <i r="2">
      <x v="1253"/>
    </i>
    <i r="2">
      <x v="1254"/>
    </i>
    <i r="2">
      <x v="1256"/>
    </i>
    <i r="2">
      <x v="1279"/>
    </i>
    <i r="2">
      <x v="1289"/>
    </i>
    <i r="2">
      <x v="1293"/>
    </i>
    <i r="2">
      <x v="1297"/>
    </i>
    <i r="2">
      <x v="1298"/>
    </i>
    <i r="2">
      <x v="1300"/>
    </i>
    <i r="2">
      <x v="1308"/>
    </i>
    <i r="2">
      <x v="1313"/>
    </i>
    <i r="2">
      <x v="1320"/>
    </i>
    <i r="2">
      <x v="1325"/>
    </i>
    <i r="2">
      <x v="1330"/>
    </i>
    <i r="2">
      <x v="1336"/>
    </i>
    <i r="2">
      <x v="1349"/>
    </i>
    <i r="2">
      <x v="1355"/>
    </i>
    <i r="2">
      <x v="1356"/>
    </i>
    <i r="2">
      <x v="1357"/>
    </i>
    <i r="2">
      <x v="1359"/>
    </i>
    <i r="2">
      <x v="1367"/>
    </i>
    <i r="2">
      <x v="1368"/>
    </i>
    <i r="2">
      <x v="1375"/>
    </i>
    <i r="2">
      <x v="1377"/>
    </i>
    <i r="2">
      <x v="1381"/>
    </i>
    <i r="2">
      <x v="1383"/>
    </i>
    <i r="2">
      <x v="1398"/>
    </i>
    <i r="2">
      <x v="1403"/>
    </i>
    <i r="2">
      <x v="1405"/>
    </i>
    <i r="2">
      <x v="1408"/>
    </i>
    <i r="2">
      <x v="1409"/>
    </i>
    <i r="2">
      <x v="1417"/>
    </i>
    <i r="2">
      <x v="1421"/>
    </i>
    <i r="2">
      <x v="1422"/>
    </i>
    <i r="2">
      <x v="1423"/>
    </i>
    <i r="2">
      <x v="1425"/>
    </i>
    <i r="2">
      <x v="1428"/>
    </i>
    <i r="2">
      <x v="1436"/>
    </i>
    <i r="2">
      <x v="1437"/>
    </i>
    <i r="2">
      <x v="1439"/>
    </i>
    <i r="2">
      <x v="1443"/>
    </i>
    <i r="2">
      <x v="1446"/>
    </i>
    <i r="2">
      <x v="1447"/>
    </i>
    <i r="2">
      <x v="1452"/>
    </i>
    <i r="2">
      <x v="1453"/>
    </i>
    <i r="2">
      <x v="1455"/>
    </i>
    <i r="2">
      <x v="1457"/>
    </i>
    <i r="2">
      <x v="1458"/>
    </i>
    <i r="2">
      <x v="1459"/>
    </i>
    <i r="2">
      <x v="1460"/>
    </i>
    <i r="2">
      <x v="1466"/>
    </i>
    <i r="2">
      <x v="1467"/>
    </i>
    <i r="2">
      <x v="1468"/>
    </i>
    <i r="2">
      <x v="1470"/>
    </i>
    <i r="2">
      <x v="1473"/>
    </i>
    <i r="2">
      <x v="1476"/>
    </i>
    <i r="2">
      <x v="1478"/>
    </i>
    <i r="2">
      <x v="1480"/>
    </i>
    <i r="2">
      <x v="1486"/>
    </i>
    <i r="2">
      <x v="1491"/>
    </i>
    <i r="2">
      <x v="1499"/>
    </i>
    <i r="2">
      <x v="1506"/>
    </i>
    <i r="2">
      <x v="1518"/>
    </i>
    <i r="2">
      <x v="1519"/>
    </i>
    <i r="2">
      <x v="1522"/>
    </i>
    <i r="2">
      <x v="1523"/>
    </i>
    <i r="2">
      <x v="1526"/>
    </i>
    <i r="2">
      <x v="1528"/>
    </i>
    <i r="2">
      <x v="1538"/>
    </i>
    <i r="2">
      <x v="1541"/>
    </i>
    <i r="2">
      <x v="1542"/>
    </i>
    <i r="2">
      <x v="1550"/>
    </i>
    <i r="2">
      <x v="1555"/>
    </i>
    <i r="2">
      <x v="1558"/>
    </i>
    <i r="2">
      <x v="1560"/>
    </i>
    <i r="2">
      <x v="1572"/>
    </i>
    <i r="2">
      <x v="1574"/>
    </i>
    <i r="2">
      <x v="1582"/>
    </i>
    <i r="2">
      <x v="1590"/>
    </i>
    <i r="2">
      <x v="1591"/>
    </i>
    <i r="2">
      <x v="1596"/>
    </i>
    <i r="2">
      <x v="1598"/>
    </i>
    <i r="2">
      <x v="1601"/>
    </i>
    <i r="2">
      <x v="1606"/>
    </i>
    <i r="2">
      <x v="1610"/>
    </i>
    <i r="2">
      <x v="1612"/>
    </i>
    <i r="2">
      <x v="1613"/>
    </i>
    <i r="2">
      <x v="1614"/>
    </i>
    <i r="2">
      <x v="1622"/>
    </i>
    <i r="2">
      <x v="1624"/>
    </i>
    <i r="2">
      <x v="1626"/>
    </i>
    <i r="2">
      <x v="1630"/>
    </i>
    <i r="2">
      <x v="1635"/>
    </i>
    <i r="2">
      <x v="1644"/>
    </i>
    <i r="2">
      <x v="1645"/>
    </i>
    <i r="2">
      <x v="1657"/>
    </i>
    <i r="2">
      <x v="1659"/>
    </i>
    <i r="2">
      <x v="1666"/>
    </i>
    <i r="2">
      <x v="1667"/>
    </i>
    <i r="1">
      <x v="4"/>
      <x/>
    </i>
    <i r="2">
      <x v="3"/>
    </i>
    <i r="2">
      <x v="7"/>
    </i>
    <i r="2">
      <x v="11"/>
    </i>
    <i r="2">
      <x v="15"/>
    </i>
    <i r="2">
      <x v="20"/>
    </i>
    <i r="2">
      <x v="22"/>
    </i>
    <i r="2">
      <x v="24"/>
    </i>
    <i r="2">
      <x v="25"/>
    </i>
    <i r="2">
      <x v="26"/>
    </i>
    <i r="2">
      <x v="41"/>
    </i>
    <i r="2">
      <x v="43"/>
    </i>
    <i r="2">
      <x v="51"/>
    </i>
    <i r="2">
      <x v="56"/>
    </i>
    <i r="2">
      <x v="59"/>
    </i>
    <i r="2">
      <x v="60"/>
    </i>
    <i r="2">
      <x v="65"/>
    </i>
    <i r="2">
      <x v="67"/>
    </i>
    <i r="2">
      <x v="74"/>
    </i>
    <i r="2">
      <x v="79"/>
    </i>
    <i r="2">
      <x v="83"/>
    </i>
    <i r="2">
      <x v="88"/>
    </i>
    <i r="2">
      <x v="97"/>
    </i>
    <i r="2">
      <x v="102"/>
    </i>
    <i r="2">
      <x v="103"/>
    </i>
    <i r="2">
      <x v="108"/>
    </i>
    <i r="2">
      <x v="120"/>
    </i>
    <i r="2">
      <x v="124"/>
    </i>
    <i r="2">
      <x v="126"/>
    </i>
    <i r="2">
      <x v="131"/>
    </i>
    <i r="2">
      <x v="146"/>
    </i>
    <i r="2">
      <x v="155"/>
    </i>
    <i r="2">
      <x v="156"/>
    </i>
    <i r="2">
      <x v="168"/>
    </i>
    <i r="2">
      <x v="179"/>
    </i>
    <i r="2">
      <x v="187"/>
    </i>
    <i r="2">
      <x v="190"/>
    </i>
    <i r="2">
      <x v="191"/>
    </i>
    <i r="2">
      <x v="192"/>
    </i>
    <i r="2">
      <x v="193"/>
    </i>
    <i r="2">
      <x v="195"/>
    </i>
    <i r="2">
      <x v="201"/>
    </i>
    <i r="2">
      <x v="202"/>
    </i>
    <i r="2">
      <x v="213"/>
    </i>
    <i r="2">
      <x v="219"/>
    </i>
    <i r="2">
      <x v="227"/>
    </i>
    <i r="2">
      <x v="231"/>
    </i>
    <i r="2">
      <x v="234"/>
    </i>
    <i r="2">
      <x v="242"/>
    </i>
    <i r="2">
      <x v="245"/>
    </i>
    <i r="2">
      <x v="246"/>
    </i>
    <i r="2">
      <x v="255"/>
    </i>
    <i r="2">
      <x v="257"/>
    </i>
    <i r="2">
      <x v="266"/>
    </i>
    <i r="2">
      <x v="274"/>
    </i>
    <i r="2">
      <x v="281"/>
    </i>
    <i r="2">
      <x v="286"/>
    </i>
    <i r="2">
      <x v="289"/>
    </i>
    <i r="2">
      <x v="293"/>
    </i>
    <i r="2">
      <x v="296"/>
    </i>
    <i r="2">
      <x v="306"/>
    </i>
    <i r="2">
      <x v="314"/>
    </i>
    <i r="2">
      <x v="315"/>
    </i>
    <i r="2">
      <x v="322"/>
    </i>
    <i r="2">
      <x v="336"/>
    </i>
    <i r="2">
      <x v="338"/>
    </i>
    <i r="2">
      <x v="342"/>
    </i>
    <i r="2">
      <x v="348"/>
    </i>
    <i r="2">
      <x v="350"/>
    </i>
    <i r="2">
      <x v="356"/>
    </i>
    <i r="2">
      <x v="359"/>
    </i>
    <i r="2">
      <x v="360"/>
    </i>
    <i r="2">
      <x v="361"/>
    </i>
    <i r="2">
      <x v="362"/>
    </i>
    <i r="2">
      <x v="363"/>
    </i>
    <i r="2">
      <x v="366"/>
    </i>
    <i r="2">
      <x v="371"/>
    </i>
    <i r="2">
      <x v="382"/>
    </i>
    <i r="2">
      <x v="388"/>
    </i>
    <i r="2">
      <x v="389"/>
    </i>
    <i r="2">
      <x v="398"/>
    </i>
    <i r="2">
      <x v="401"/>
    </i>
    <i r="2">
      <x v="407"/>
    </i>
    <i r="2">
      <x v="410"/>
    </i>
    <i r="2">
      <x v="417"/>
    </i>
    <i r="2">
      <x v="419"/>
    </i>
    <i r="2">
      <x v="429"/>
    </i>
    <i r="2">
      <x v="437"/>
    </i>
    <i r="2">
      <x v="442"/>
    </i>
    <i r="2">
      <x v="444"/>
    </i>
    <i r="2">
      <x v="449"/>
    </i>
    <i r="2">
      <x v="450"/>
    </i>
    <i r="2">
      <x v="452"/>
    </i>
    <i r="2">
      <x v="454"/>
    </i>
    <i r="2">
      <x v="457"/>
    </i>
    <i r="2">
      <x v="459"/>
    </i>
    <i r="2">
      <x v="466"/>
    </i>
    <i r="2">
      <x v="468"/>
    </i>
    <i r="2">
      <x v="469"/>
    </i>
    <i r="2">
      <x v="477"/>
    </i>
    <i r="2">
      <x v="482"/>
    </i>
    <i r="2">
      <x v="483"/>
    </i>
    <i r="2">
      <x v="485"/>
    </i>
    <i r="2">
      <x v="486"/>
    </i>
    <i r="2">
      <x v="492"/>
    </i>
    <i r="2">
      <x v="498"/>
    </i>
    <i r="2">
      <x v="500"/>
    </i>
    <i r="2">
      <x v="504"/>
    </i>
    <i r="2">
      <x v="506"/>
    </i>
    <i r="2">
      <x v="507"/>
    </i>
    <i r="2">
      <x v="512"/>
    </i>
    <i r="2">
      <x v="516"/>
    </i>
    <i r="2">
      <x v="517"/>
    </i>
    <i r="2">
      <x v="520"/>
    </i>
    <i r="2">
      <x v="525"/>
    </i>
    <i r="2">
      <x v="529"/>
    </i>
    <i r="2">
      <x v="530"/>
    </i>
    <i r="2">
      <x v="536"/>
    </i>
    <i r="2">
      <x v="540"/>
    </i>
    <i r="2">
      <x v="543"/>
    </i>
    <i r="2">
      <x v="553"/>
    </i>
    <i r="2">
      <x v="556"/>
    </i>
    <i r="2">
      <x v="559"/>
    </i>
    <i r="2">
      <x v="568"/>
    </i>
    <i r="2">
      <x v="578"/>
    </i>
    <i r="2">
      <x v="585"/>
    </i>
    <i r="2">
      <x v="591"/>
    </i>
    <i r="2">
      <x v="596"/>
    </i>
    <i r="2">
      <x v="603"/>
    </i>
    <i r="2">
      <x v="607"/>
    </i>
    <i r="2">
      <x v="611"/>
    </i>
    <i r="2">
      <x v="612"/>
    </i>
    <i r="2">
      <x v="614"/>
    </i>
    <i r="2">
      <x v="615"/>
    </i>
    <i r="2">
      <x v="619"/>
    </i>
    <i r="2">
      <x v="624"/>
    </i>
    <i r="2">
      <x v="629"/>
    </i>
    <i r="2">
      <x v="638"/>
    </i>
    <i r="2">
      <x v="642"/>
    </i>
    <i r="2">
      <x v="647"/>
    </i>
    <i r="2">
      <x v="662"/>
    </i>
    <i r="2">
      <x v="680"/>
    </i>
    <i r="2">
      <x v="683"/>
    </i>
    <i r="2">
      <x v="684"/>
    </i>
    <i r="2">
      <x v="685"/>
    </i>
    <i r="2">
      <x v="688"/>
    </i>
    <i r="2">
      <x v="698"/>
    </i>
    <i r="2">
      <x v="700"/>
    </i>
    <i r="2">
      <x v="701"/>
    </i>
    <i r="2">
      <x v="702"/>
    </i>
    <i r="2">
      <x v="706"/>
    </i>
    <i r="2">
      <x v="707"/>
    </i>
    <i r="2">
      <x v="709"/>
    </i>
    <i r="2">
      <x v="710"/>
    </i>
    <i r="2">
      <x v="715"/>
    </i>
    <i r="2">
      <x v="716"/>
    </i>
    <i r="2">
      <x v="718"/>
    </i>
    <i r="2">
      <x v="720"/>
    </i>
    <i r="2">
      <x v="721"/>
    </i>
    <i r="2">
      <x v="726"/>
    </i>
    <i r="2">
      <x v="727"/>
    </i>
    <i r="2">
      <x v="729"/>
    </i>
    <i r="2">
      <x v="730"/>
    </i>
    <i r="2">
      <x v="732"/>
    </i>
    <i r="2">
      <x v="736"/>
    </i>
    <i r="2">
      <x v="737"/>
    </i>
    <i r="2">
      <x v="741"/>
    </i>
    <i r="2">
      <x v="747"/>
    </i>
    <i r="2">
      <x v="753"/>
    </i>
    <i r="2">
      <x v="761"/>
    </i>
    <i r="2">
      <x v="763"/>
    </i>
    <i r="2">
      <x v="769"/>
    </i>
    <i r="2">
      <x v="771"/>
    </i>
    <i r="2">
      <x v="774"/>
    </i>
    <i r="2">
      <x v="777"/>
    </i>
    <i r="2">
      <x v="781"/>
    </i>
    <i r="2">
      <x v="785"/>
    </i>
    <i r="2">
      <x v="788"/>
    </i>
    <i r="2">
      <x v="791"/>
    </i>
    <i r="2">
      <x v="792"/>
    </i>
    <i r="2">
      <x v="794"/>
    </i>
    <i r="2">
      <x v="799"/>
    </i>
    <i r="2">
      <x v="801"/>
    </i>
    <i r="2">
      <x v="806"/>
    </i>
    <i r="2">
      <x v="810"/>
    </i>
    <i r="2">
      <x v="822"/>
    </i>
    <i r="2">
      <x v="832"/>
    </i>
    <i r="2">
      <x v="836"/>
    </i>
    <i r="2">
      <x v="843"/>
    </i>
    <i r="2">
      <x v="846"/>
    </i>
    <i r="2">
      <x v="847"/>
    </i>
    <i r="2">
      <x v="850"/>
    </i>
    <i r="2">
      <x v="860"/>
    </i>
    <i r="2">
      <x v="863"/>
    </i>
    <i r="2">
      <x v="864"/>
    </i>
    <i r="2">
      <x v="868"/>
    </i>
    <i r="2">
      <x v="869"/>
    </i>
    <i r="2">
      <x v="873"/>
    </i>
    <i r="2">
      <x v="874"/>
    </i>
    <i r="2">
      <x v="876"/>
    </i>
    <i r="2">
      <x v="887"/>
    </i>
    <i r="2">
      <x v="891"/>
    </i>
    <i r="2">
      <x v="895"/>
    </i>
    <i r="2">
      <x v="905"/>
    </i>
    <i r="2">
      <x v="916"/>
    </i>
    <i r="2">
      <x v="919"/>
    </i>
    <i r="2">
      <x v="926"/>
    </i>
    <i r="2">
      <x v="928"/>
    </i>
    <i r="2">
      <x v="933"/>
    </i>
    <i r="2">
      <x v="941"/>
    </i>
    <i r="2">
      <x v="946"/>
    </i>
    <i r="2">
      <x v="954"/>
    </i>
    <i r="2">
      <x v="959"/>
    </i>
    <i r="2">
      <x v="960"/>
    </i>
    <i r="2">
      <x v="962"/>
    </i>
    <i r="2">
      <x v="964"/>
    </i>
    <i r="2">
      <x v="966"/>
    </i>
    <i r="2">
      <x v="971"/>
    </i>
    <i r="2">
      <x v="975"/>
    </i>
    <i r="2">
      <x v="978"/>
    </i>
    <i r="2">
      <x v="988"/>
    </i>
    <i r="2">
      <x v="993"/>
    </i>
    <i r="2">
      <x v="994"/>
    </i>
    <i r="2">
      <x v="1001"/>
    </i>
    <i r="2">
      <x v="1003"/>
    </i>
    <i r="2">
      <x v="1005"/>
    </i>
    <i r="2">
      <x v="1010"/>
    </i>
    <i r="2">
      <x v="1011"/>
    </i>
    <i r="2">
      <x v="1013"/>
    </i>
    <i r="2">
      <x v="1015"/>
    </i>
    <i r="2">
      <x v="1016"/>
    </i>
    <i r="2">
      <x v="1021"/>
    </i>
    <i r="2">
      <x v="1036"/>
    </i>
    <i r="2">
      <x v="1043"/>
    </i>
    <i r="2">
      <x v="1046"/>
    </i>
    <i r="2">
      <x v="1055"/>
    </i>
    <i r="2">
      <x v="1062"/>
    </i>
    <i r="2">
      <x v="1063"/>
    </i>
    <i r="2">
      <x v="1065"/>
    </i>
    <i r="2">
      <x v="1068"/>
    </i>
    <i r="2">
      <x v="1070"/>
    </i>
    <i r="2">
      <x v="1071"/>
    </i>
    <i r="2">
      <x v="1090"/>
    </i>
    <i r="2">
      <x v="1093"/>
    </i>
    <i r="2">
      <x v="1095"/>
    </i>
    <i r="2">
      <x v="1096"/>
    </i>
    <i r="2">
      <x v="1098"/>
    </i>
    <i r="2">
      <x v="1101"/>
    </i>
    <i r="2">
      <x v="1102"/>
    </i>
    <i r="2">
      <x v="1104"/>
    </i>
    <i r="2">
      <x v="1106"/>
    </i>
    <i r="2">
      <x v="1109"/>
    </i>
    <i r="2">
      <x v="1123"/>
    </i>
    <i r="2">
      <x v="1135"/>
    </i>
    <i r="2">
      <x v="1138"/>
    </i>
    <i r="2">
      <x v="1141"/>
    </i>
    <i r="2">
      <x v="1143"/>
    </i>
    <i r="2">
      <x v="1150"/>
    </i>
    <i r="2">
      <x v="1153"/>
    </i>
    <i r="2">
      <x v="1159"/>
    </i>
    <i r="2">
      <x v="1160"/>
    </i>
    <i r="2">
      <x v="1163"/>
    </i>
    <i r="2">
      <x v="1166"/>
    </i>
    <i r="2">
      <x v="1170"/>
    </i>
    <i r="2">
      <x v="1171"/>
    </i>
    <i r="2">
      <x v="1174"/>
    </i>
    <i r="2">
      <x v="1175"/>
    </i>
    <i r="2">
      <x v="1185"/>
    </i>
    <i r="2">
      <x v="1196"/>
    </i>
    <i r="2">
      <x v="1198"/>
    </i>
    <i r="2">
      <x v="1201"/>
    </i>
    <i r="2">
      <x v="1215"/>
    </i>
    <i r="2">
      <x v="1216"/>
    </i>
    <i r="2">
      <x v="1222"/>
    </i>
    <i r="2">
      <x v="1224"/>
    </i>
    <i r="2">
      <x v="1229"/>
    </i>
    <i r="2">
      <x v="1230"/>
    </i>
    <i r="2">
      <x v="1232"/>
    </i>
    <i r="2">
      <x v="1244"/>
    </i>
    <i r="2">
      <x v="1247"/>
    </i>
    <i r="2">
      <x v="1252"/>
    </i>
    <i r="2">
      <x v="1257"/>
    </i>
    <i r="2">
      <x v="1260"/>
    </i>
    <i r="2">
      <x v="1263"/>
    </i>
    <i r="2">
      <x v="1273"/>
    </i>
    <i r="2">
      <x v="1274"/>
    </i>
    <i r="2">
      <x v="1275"/>
    </i>
    <i r="2">
      <x v="1289"/>
    </i>
    <i r="2">
      <x v="1298"/>
    </i>
    <i r="2">
      <x v="1302"/>
    </i>
    <i r="2">
      <x v="1305"/>
    </i>
    <i r="2">
      <x v="1312"/>
    </i>
    <i r="2">
      <x v="1315"/>
    </i>
    <i r="2">
      <x v="1331"/>
    </i>
    <i r="2">
      <x v="1332"/>
    </i>
    <i r="2">
      <x v="1335"/>
    </i>
    <i r="2">
      <x v="1343"/>
    </i>
    <i r="2">
      <x v="1363"/>
    </i>
    <i r="2">
      <x v="1366"/>
    </i>
    <i r="2">
      <x v="1369"/>
    </i>
    <i r="2">
      <x v="1370"/>
    </i>
    <i r="2">
      <x v="1383"/>
    </i>
    <i r="2">
      <x v="1385"/>
    </i>
    <i r="2">
      <x v="1387"/>
    </i>
    <i r="2">
      <x v="1409"/>
    </i>
    <i r="2">
      <x v="1414"/>
    </i>
    <i r="2">
      <x v="1417"/>
    </i>
    <i r="2">
      <x v="1419"/>
    </i>
    <i r="2">
      <x v="1423"/>
    </i>
    <i r="2">
      <x v="1425"/>
    </i>
    <i r="2">
      <x v="1426"/>
    </i>
    <i r="2">
      <x v="1428"/>
    </i>
    <i r="2">
      <x v="1430"/>
    </i>
    <i r="2">
      <x v="1440"/>
    </i>
    <i r="2">
      <x v="1441"/>
    </i>
    <i r="2">
      <x v="1454"/>
    </i>
    <i r="2">
      <x v="1457"/>
    </i>
    <i r="2">
      <x v="1466"/>
    </i>
    <i r="2">
      <x v="1468"/>
    </i>
    <i r="2">
      <x v="1470"/>
    </i>
    <i r="2">
      <x v="1472"/>
    </i>
    <i r="2">
      <x v="1475"/>
    </i>
    <i r="2">
      <x v="1476"/>
    </i>
    <i r="2">
      <x v="1478"/>
    </i>
    <i r="2">
      <x v="1482"/>
    </i>
    <i r="2">
      <x v="1487"/>
    </i>
    <i r="2">
      <x v="1490"/>
    </i>
    <i r="2">
      <x v="1492"/>
    </i>
    <i r="2">
      <x v="1500"/>
    </i>
    <i r="2">
      <x v="1503"/>
    </i>
    <i r="2">
      <x v="1507"/>
    </i>
    <i r="2">
      <x v="1510"/>
    </i>
    <i r="2">
      <x v="1515"/>
    </i>
    <i r="2">
      <x v="1519"/>
    </i>
    <i r="2">
      <x v="1524"/>
    </i>
    <i r="2">
      <x v="1534"/>
    </i>
    <i r="2">
      <x v="1538"/>
    </i>
    <i r="2">
      <x v="1541"/>
    </i>
    <i r="2">
      <x v="1542"/>
    </i>
    <i r="2">
      <x v="1549"/>
    </i>
    <i r="2">
      <x v="1561"/>
    </i>
    <i r="2">
      <x v="1563"/>
    </i>
    <i r="2">
      <x v="1569"/>
    </i>
    <i r="2">
      <x v="1570"/>
    </i>
    <i r="2">
      <x v="1572"/>
    </i>
    <i r="2">
      <x v="1587"/>
    </i>
    <i r="2">
      <x v="1592"/>
    </i>
    <i r="2">
      <x v="1601"/>
    </i>
    <i r="2">
      <x v="1611"/>
    </i>
    <i r="2">
      <x v="1616"/>
    </i>
    <i r="2">
      <x v="1621"/>
    </i>
    <i r="2">
      <x v="1622"/>
    </i>
    <i r="2">
      <x v="1624"/>
    </i>
    <i r="2">
      <x v="1627"/>
    </i>
    <i r="2">
      <x v="1633"/>
    </i>
    <i r="2">
      <x v="1643"/>
    </i>
    <i r="2">
      <x v="1648"/>
    </i>
    <i r="2">
      <x v="1651"/>
    </i>
    <i r="2">
      <x v="1655"/>
    </i>
    <i r="2">
      <x v="1657"/>
    </i>
    <i r="2">
      <x v="1668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Max of order_id" fld="0" subtotal="max" baseField="2" baseItem="1"/>
    <dataField name="Max of Date_diff" fld="18" subtotal="max" baseField="2" baseItem="0"/>
    <dataField name="Min of Date_diff" fld="18" subtotal="min" baseField="2" baseItem="2"/>
    <dataField name="Sum of sales" fld="22" baseField="0" baseItem="0"/>
    <dataField name="Max of category" fld="14" subtotal="max" baseField="2" baseItem="2"/>
    <dataField name="Min of category" fld="14" subtotal="min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82C27-1D26-4C3C-B263-BDC8C6939D46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7" firstHeaderRow="1" firstDataRow="2" firstDataCol="1"/>
  <pivotFields count="13">
    <pivotField axis="axisRow" showAll="0">
      <items count="4">
        <item x="0"/>
        <item x="1"/>
        <item x="2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2">
    <field x="0"/>
    <field x="1"/>
  </rowFields>
  <rowItems count="13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4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customer_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91449-8DD4-4F87-8341-F2537D0876A5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C5" firstHeaderRow="0" firstDataRow="1" firstDataCol="1"/>
  <pivotFields count="7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Percent of Customer Churn" fld="6" subtotal="count" showDataAs="percentOfCol" baseField="6" baseItem="0" numFmtId="10"/>
    <dataField name="Total Customer Churn" fld="6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31B5B-9D63-42C1-B8EB-7352476F5BD1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G3:I11" firstHeaderRow="1" firstDataRow="2" firstDataCol="1"/>
  <pivotFields count="3">
    <pivotField axis="axisCol" dataField="1" showAll="0">
      <items count="3">
        <item x="1"/>
        <item x="0"/>
        <item t="default"/>
      </items>
    </pivotField>
    <pivotField showAll="0"/>
    <pivotField axis="axisRow" showAll="0">
      <items count="8">
        <item x="0"/>
        <item x="5"/>
        <item x="4"/>
        <item x="3"/>
        <item x="6"/>
        <item x="2"/>
        <item x="1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0"/>
  </colFields>
  <colItems count="2">
    <i>
      <x/>
    </i>
    <i>
      <x v="1"/>
    </i>
  </colItems>
  <dataFields count="1">
    <dataField name="Count of Churn or no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907CBA-322E-43C3-A98B-D1A0564EC24D}" name="PivotTable5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11" firstHeaderRow="1" firstDataRow="2" firstDataCol="1"/>
  <pivotFields count="2">
    <pivotField axis="axisCol" dataField="1" showAll="0">
      <items count="3">
        <item x="1"/>
        <item x="0"/>
        <item t="default"/>
      </items>
    </pivotField>
    <pivotField axis="axisRow" showAll="0">
      <items count="8">
        <item x="6"/>
        <item x="2"/>
        <item x="4"/>
        <item x="3"/>
        <item x="5"/>
        <item x="1"/>
        <item x="0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0"/>
  </colFields>
  <colItems count="2">
    <i>
      <x/>
    </i>
    <i>
      <x v="1"/>
    </i>
  </colItems>
  <dataFields count="1">
    <dataField name="Count of Churn or no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44AFB-6DF1-414E-8911-A6A1FFDAE0E3}" name="PivotTable8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F3:G10" firstHeaderRow="1" firstDataRow="1" firstDataCol="1"/>
  <pivotFields count="25"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6"/>
        <item x="3"/>
        <item x="5"/>
        <item x="0"/>
        <item x="4"/>
        <item x="1"/>
        <item x="2"/>
        <item t="default"/>
      </items>
    </pivotField>
    <pivotField showAll="0"/>
    <pivotField numFmtId="2" showAll="0"/>
    <pivotField showAl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order_id" fld="0" subtotal="count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D2B2B-D960-4076-A3AA-5282FFF56C1C}" name="PivotTable7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10" firstHeaderRow="1" firstDataRow="1" firstDataCol="1"/>
  <pivotFields count="25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6"/>
        <item x="3"/>
        <item x="5"/>
        <item x="0"/>
        <item x="4"/>
        <item x="1"/>
        <item x="2"/>
        <item t="default"/>
      </items>
    </pivotField>
    <pivotField showAll="0"/>
    <pivotField numFmtId="2" showAll="0"/>
    <pivotField showAll="0"/>
    <pivotField showAll="0" defaultSubtotal="0"/>
    <pivotField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Sum of sales" fld="22" baseField="0" baseItem="0" numFmtId="16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F696B-ACF9-43E2-8633-F5A8D23F7945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3:C18" firstHeaderRow="1" firstDataRow="1" firstDataCol="2"/>
  <pivotFields count="25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6"/>
        <item x="3"/>
        <item x="5"/>
        <item x="0"/>
        <item x="4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sd="0" x="0"/>
        <item x="1"/>
        <item x="2"/>
        <item sd="0" x="3"/>
        <item sd="0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0"/>
    <field x="15"/>
  </rowFields>
  <rowItems count="15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Count of order_id" fld="0" subtotal="count" baseField="15" baseItem="0"/>
  </dataFields>
  <chartFormats count="2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9F143A-F138-4269-A4AE-37EFB83061EA}" name="PivotTable4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51" firstHeaderRow="1" firstDataRow="2" firstDataCol="1"/>
  <pivotFields count="8">
    <pivotField dataField="1"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48">
        <item x="29"/>
        <item x="10"/>
        <item x="6"/>
        <item x="25"/>
        <item x="4"/>
        <item x="32"/>
        <item x="40"/>
        <item x="35"/>
        <item x="0"/>
        <item x="8"/>
        <item x="2"/>
        <item x="41"/>
        <item x="45"/>
        <item x="17"/>
        <item x="18"/>
        <item x="13"/>
        <item x="37"/>
        <item x="34"/>
        <item x="16"/>
        <item x="9"/>
        <item x="22"/>
        <item x="24"/>
        <item x="27"/>
        <item x="44"/>
        <item x="33"/>
        <item x="46"/>
        <item x="31"/>
        <item x="15"/>
        <item x="19"/>
        <item x="11"/>
        <item x="39"/>
        <item x="1"/>
        <item x="30"/>
        <item x="43"/>
        <item x="20"/>
        <item x="5"/>
        <item x="36"/>
        <item x="21"/>
        <item x="28"/>
        <item x="23"/>
        <item x="14"/>
        <item x="3"/>
        <item x="38"/>
        <item x="7"/>
        <item x="26"/>
        <item x="42"/>
        <item x="12"/>
        <item t="default"/>
      </items>
    </pivotField>
  </pivotFields>
  <rowFields count="1">
    <field x="7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</rowItems>
  <colFields count="1">
    <field x="6"/>
  </colFields>
  <colItems count="2">
    <i>
      <x/>
    </i>
    <i>
      <x v="1"/>
    </i>
  </colItems>
  <dataFields count="1">
    <dataField name="Count of Customer ID" fld="0" subtotal="count" baseField="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D2982-DCFD-4CCC-833C-ED71D711BF8D}" name="PivotTable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3:B5" firstHeaderRow="1" firstDataRow="1" firstDataCol="1"/>
  <pivotFields count="8">
    <pivotField showAll="0"/>
    <pivotField showAll="0"/>
    <pivotField showAll="0"/>
    <pivotField showAll="0"/>
    <pivotField dataField="1" showAll="0"/>
    <pivotField showAll="0"/>
    <pivotField axis="axisRow" showAll="0">
      <items count="3">
        <item x="1"/>
        <item x="0"/>
        <item t="default"/>
      </items>
    </pivotField>
    <pivotField showAll="0"/>
  </pivotFields>
  <rowFields count="1">
    <field x="6"/>
  </rowFields>
  <rowItems count="2">
    <i>
      <x/>
    </i>
    <i>
      <x v="1"/>
    </i>
  </rowItems>
  <colItems count="1">
    <i/>
  </colItems>
  <dataFields count="1">
    <dataField name="Sum of Sum of sales" fld="4" baseField="0" baseItem="0" numFmtId="164"/>
  </dataFields>
  <formats count="1">
    <format dxfId="6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41B2B-1122-489D-9884-0B921C7F6DA9}" name="PivotTable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5" firstHeaderRow="1" firstDataRow="1" firstDataCol="1"/>
  <pivotFields count="8">
    <pivotField showAll="0"/>
    <pivotField showAll="0"/>
    <pivotField showAll="0"/>
    <pivotField dataFiel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</pivotFields>
  <rowFields count="1">
    <field x="6"/>
  </rowFields>
  <rowItems count="2">
    <i>
      <x/>
    </i>
    <i>
      <x v="1"/>
    </i>
  </rowItems>
  <colItems count="1">
    <i/>
  </colItems>
  <dataFields count="1">
    <dataField name="Average of Count of order_id" fld="3" subtotal="average" baseField="6" baseItem="0"/>
  </dataFields>
  <formats count="3">
    <format dxfId="5">
      <pivotArea outline="0" collapsedLevelsAreSubtotals="1" fieldPosition="0"/>
    </format>
    <format dxfId="4">
      <pivotArea collapsedLevelsAreSubtotals="1" fieldPosition="0">
        <references count="1">
          <reference field="6" count="1">
            <x v="0"/>
          </reference>
        </references>
      </pivotArea>
    </format>
    <format dxfId="3">
      <pivotArea collapsedLevelsAreSubtotals="1" fieldPosition="0">
        <references count="1">
          <reference field="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AAE8E-452E-41D9-8B15-125C0BBC860D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3:C28" firstHeaderRow="1" firstDataRow="1" firstDataCol="2"/>
  <pivotFields count="3"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Distinct Count of customer_id" fld="2" subtotal="count" baseField="1" baseItem="1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ustomer_id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8"/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dashboard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EE2779-13B7-4F3A-A030-FAAAEF3C1B87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C12" firstHeaderRow="1" firstDataRow="1" firstDataCol="2"/>
  <pivotFields count="3"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>
      <items count="4">
        <item x="0" e="0"/>
        <item x="1" e="0"/>
        <item x="2" e="0"/>
        <item x="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1"/>
  </rowFields>
  <rowItems count="9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Distinct Count of customer_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ustomer_id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8"/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dashboard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47954-E82B-4D37-B7C7-86D6F15EB986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3:C28" firstHeaderRow="1" firstDataRow="1" firstDataCol="2"/>
  <pivotFields count="2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sd="0" x="0"/>
        <item x="1"/>
        <item x="2"/>
        <item sd="0" x="3"/>
        <item sd="0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0"/>
    <field x="1"/>
  </rowFields>
  <rowItems count="25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Count of order_id" fld="0" subtotal="count" baseField="0" baseItem="1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18872-5565-4B8F-8398-71181592CA5A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3:C12" firstHeaderRow="1" firstDataRow="1" firstDataCol="2"/>
  <pivotFields count="2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sd="0" x="0"/>
        <item x="1"/>
        <item x="2"/>
        <item sd="0" x="3"/>
        <item sd="0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0"/>
    <field x="19"/>
  </rowFields>
  <rowItems count="9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Count of order_id" fld="0" subtotal="count" baseField="0" baseItem="1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1BF35-7F37-4D29-9A4C-15DF812C022D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3:C28" firstHeaderRow="1" firstDataRow="1" firstDataCol="2"/>
  <pivotFields count="25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sd="0" x="0"/>
        <item x="1"/>
        <item x="2"/>
        <item sd="0" x="3"/>
        <item sd="0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0"/>
    <field x="1"/>
  </rowFields>
  <rowItems count="25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2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167685-69F7-446D-B446-08188E70DF55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C12" firstHeaderRow="1" firstDataRow="1" firstDataCol="2"/>
  <pivotFields count="25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sd="0" x="0"/>
        <item x="1"/>
        <item x="2"/>
        <item sd="0" x="3"/>
        <item sd="0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0"/>
    <field x="19"/>
  </rowFields>
  <rowItems count="9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22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F7B73-0AEC-44DA-BE72-7A4C64DD0420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5"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Count of order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C64AAD-967F-4FFA-B6C0-F62D84082E86}" name="PivotTable10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</pivotField>
  </pivotFields>
  <rowFields count="1">
    <field x="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Distinct Count of customer_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ustomer_id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board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94644-2969-49E7-9F72-C3D01F448AA7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customer_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ustomer_i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board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A1716-FA28-4C6D-BFDE-5D724C08FF08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5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 of sales" fld="22" baseField="0" baseItem="0" numFmtId="165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88ECB-1A42-4698-B852-7E25A6DA015E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25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6"/>
        <item x="3"/>
        <item x="5"/>
        <item x="0"/>
        <item x="4"/>
        <item x="1"/>
        <item x="2"/>
        <item t="default"/>
      </items>
    </pivotField>
    <pivotField showAll="0"/>
    <pivotField numFmtId="2"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ales" fld="22" baseField="0" baseItem="0" numFmtId="165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DDA68-ADFB-436C-85E9-29F2796FCCB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25"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6"/>
        <item x="3"/>
        <item x="5"/>
        <item x="0"/>
        <item x="4"/>
        <item x="1"/>
        <item x="2"/>
        <item t="default"/>
      </items>
    </pivotField>
    <pivotField showAll="0"/>
    <pivotField numFmtId="2"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order_id" fld="0" subtotal="count" baseField="15" baseItem="0" numFmtId="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12C2C4-8174-4FD0-8A76-F4DE2F10BC5E}" name="Table1" displayName="Table1" ref="A1:S3340" totalsRowShown="0">
  <autoFilter ref="A1:S3340" xr:uid="{6C12C2C4-8174-4FD0-8A76-F4DE2F10BC5E}">
    <filterColumn colId="15">
      <filters>
        <filter val="Blueprints"/>
      </filters>
    </filterColumn>
  </autoFilter>
  <tableColumns count="19">
    <tableColumn id="1" xr3:uid="{6CBD6DC6-33FC-4E7B-94DC-08648674812D}" name="order_id"/>
    <tableColumn id="2" xr3:uid="{44A121CD-9D8C-4069-8F90-3C38F94BA868}" name="date" dataDxfId="12"/>
    <tableColumn id="3" xr3:uid="{0FD57E4D-F4E1-44CE-8718-E7325D048D93}" name="customer_id"/>
    <tableColumn id="4" xr3:uid="{9E4B292E-4A43-4643-AECB-FE1F1B416E8E}" name="first_name"/>
    <tableColumn id="5" xr3:uid="{7019527E-F05C-496F-A4A7-57C3FD5749E4}" name="last_name"/>
    <tableColumn id="6" xr3:uid="{3789A588-E546-41D8-A73E-B4D40EED4810}" name="customer_email"/>
    <tableColumn id="7" xr3:uid="{B2674BA5-5EC4-43DA-9F56-A850620CF716}" name="customer_phone"/>
    <tableColumn id="8" xr3:uid="{915D8986-0BBA-43B9-BB12-CB5EA9EFF389}" name="customer_address"/>
    <tableColumn id="9" xr3:uid="{65E036CA-7442-4891-BF03-943C5D88F99B}" name="customer_city"/>
    <tableColumn id="10" xr3:uid="{6939E348-EBFB-4F2B-AC6B-59246CC8EBA0}" name="customer_state"/>
    <tableColumn id="11" xr3:uid="{DD3E1F8F-C721-47E7-9517-CA2544BA2F7E}" name="customer_zip"/>
    <tableColumn id="12" xr3:uid="{A1734FC6-8F15-48DF-AE74-C158E292C6BC}" name="prod_number"/>
    <tableColumn id="13" xr3:uid="{3BC1C1CC-4FB7-489C-B1CE-680365FE2A4D}" name="prod_name"/>
    <tableColumn id="14" xr3:uid="{9A23EA91-8BCC-4CE0-832E-E20B6D79D4E4}" name="price"/>
    <tableColumn id="15" xr3:uid="{AE0E7E73-C54C-4EF2-86FF-D4A686BC04F3}" name="category"/>
    <tableColumn id="16" xr3:uid="{30C909B1-94A5-40DA-A2B5-04F749F509F2}" name="category_name"/>
    <tableColumn id="17" xr3:uid="{6D607310-348C-4436-A3A2-95E4FA48420C}" name="quantity"/>
    <tableColumn id="18" xr3:uid="{8A8E7B3D-ABE7-4432-9B2E-03D3B703C012}" name="purchase_total" dataDxfId="11">
      <calculatedColumnFormula>Table1[[#This Row],[price]]*Table1[[#This Row],[quantity]]</calculatedColumnFormula>
    </tableColumn>
    <tableColumn id="19" xr3:uid="{35AABEE2-8BB0-4136-BBF1-8FFFEE5190F0}" name="Date_diff" dataDxfId="10">
      <calculatedColumnFormula>DATEDIF(Table1[[#This Row],[date]],"31/12/2021","m")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665D35-EB89-4B03-965F-8D5C1CE9E4DE}" name="Table2" displayName="Table2" ref="B2:N3037" totalsRowShown="0">
  <autoFilter ref="B2:N3037" xr:uid="{EC665D35-EB89-4B03-965F-8D5C1CE9E4DE}"/>
  <tableColumns count="13">
    <tableColumn id="1" xr3:uid="{5493359D-F657-483B-AB8F-1D35AAF2D378}" name="Years"/>
    <tableColumn id="2" xr3:uid="{AD588535-5BED-4914-A528-2FF9363DC231}" name="Quarters"/>
    <tableColumn id="3" xr3:uid="{9F9E5C1E-9738-4F12-BD92-5810BDA81861}" name="customer_id"/>
    <tableColumn id="4" xr3:uid="{967F34EA-2F64-494E-AF26-EF2B775339D2}" name="Max of order_id"/>
    <tableColumn id="5" xr3:uid="{414A4F57-B02E-4DB4-8106-C0B6C803D8DF}" name="Max of Date_diff"/>
    <tableColumn id="6" xr3:uid="{4547F39A-C12C-4084-92E8-C4ECFA83E76B}" name="Min of Date_diff"/>
    <tableColumn id="7" xr3:uid="{46F9BFCD-2500-4B44-8941-FDB99B26C2B3}" name="Sum of sales"/>
    <tableColumn id="8" xr3:uid="{850874C2-478C-43EE-BA45-2FB61225B1BE}" name="Max of category"/>
    <tableColumn id="9" xr3:uid="{0320B3B1-CAD2-4143-AC57-189F9EE2E5BF}" name="Min of category"/>
    <tableColumn id="10" xr3:uid="{1B281F96-C4D9-44B9-B32D-F1C007D33E39}" name="Cust_active_month"/>
    <tableColumn id="11" xr3:uid="{51F31BF7-7D90-4966-B80B-EE17329835A3}" name="Churn or not"/>
    <tableColumn id="12" xr3:uid="{8F684E5B-42E1-401C-8C37-FBECE1687473}" name="Category_name_1"/>
    <tableColumn id="13" xr3:uid="{4246E950-0CB2-48FF-B31E-E125EDB574BF}" name="Category_name_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CB8F16-7846-4780-8829-AC5F088AFEA5}" name="Table24" displayName="Table24" ref="A1:H1672" totalsRowShown="0">
  <autoFilter ref="A1:H1672" xr:uid="{92CB8F16-7846-4780-8829-AC5F088AFEA5}"/>
  <tableColumns count="8">
    <tableColumn id="1" xr3:uid="{AA64926D-0B82-466B-BFFE-0A8A397FF7EA}" name="Customer ID"/>
    <tableColumn id="2" xr3:uid="{4CFFC9AF-B762-4879-B304-DAF99A2EDC1E}" name="Max of Date_diff"/>
    <tableColumn id="3" xr3:uid="{0541EE74-41E6-48BB-99F8-657971051BD8}" name="Min of Date_diff"/>
    <tableColumn id="4" xr3:uid="{1DCD0E9F-3430-428C-BD53-D7BB27D8363D}" name="Count of order_id"/>
    <tableColumn id="5" xr3:uid="{E69E7871-A2C5-4288-BDF9-C698CFD8C534}" name="Sum of sales"/>
    <tableColumn id="6" xr3:uid="{D6CFB053-99AE-475D-AFA0-CE9429E0164D}" name="Cust_active_month"/>
    <tableColumn id="7" xr3:uid="{4E3B049A-926F-4A5D-A7F4-FCA9A07AA216}" name="Churn or not" dataDxfId="9">
      <calculatedColumnFormula>IF(C2&gt;7, "Churn", "No Churn")</calculatedColumnFormula>
    </tableColumn>
    <tableColumn id="8" xr3:uid="{4B1F8847-C928-445C-AAEA-D6A79257C29A}" name="Customer_state" dataDxfId="8">
      <calculatedColumnFormula>VLOOKUP(Table24[[#This Row],[Customer ID]],master_table_sales_csv!$C$2:$S$3340,8,FALSE)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C0CB9-B210-499F-B976-CF069F7CD014}">
  <dimension ref="B1:V81"/>
  <sheetViews>
    <sheetView tabSelected="1" topLeftCell="A75" zoomScale="60" zoomScaleNormal="60" workbookViewId="0">
      <selection activeCell="N9" sqref="N9"/>
    </sheetView>
  </sheetViews>
  <sheetFormatPr defaultRowHeight="14.5" x14ac:dyDescent="0.35"/>
  <cols>
    <col min="12" max="12" width="21.1796875" customWidth="1"/>
    <col min="13" max="13" width="24.08984375" customWidth="1"/>
    <col min="14" max="14" width="22.6328125" customWidth="1"/>
    <col min="15" max="15" width="23.54296875" customWidth="1"/>
    <col min="16" max="16" width="25.54296875" customWidth="1"/>
    <col min="17" max="17" width="31.81640625" customWidth="1"/>
    <col min="24" max="24" width="8.7265625" customWidth="1"/>
    <col min="33" max="33" width="25.36328125" customWidth="1"/>
    <col min="34" max="34" width="22.1796875" customWidth="1"/>
  </cols>
  <sheetData>
    <row r="1" spans="2:22" ht="15" thickBot="1" x14ac:dyDescent="0.4"/>
    <row r="2" spans="2:22" x14ac:dyDescent="0.35">
      <c r="B2" s="8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10"/>
      <c r="S2" s="19"/>
      <c r="T2" s="19"/>
      <c r="U2" s="19"/>
      <c r="V2" s="19"/>
    </row>
    <row r="3" spans="2:22" x14ac:dyDescent="0.35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3"/>
      <c r="S3" s="19"/>
      <c r="T3" s="19"/>
      <c r="U3" s="19"/>
      <c r="V3" s="19"/>
    </row>
    <row r="4" spans="2:22" x14ac:dyDescent="0.35">
      <c r="B4" s="11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3"/>
      <c r="S4" s="19"/>
      <c r="T4" s="19"/>
      <c r="U4" s="19"/>
      <c r="V4" s="19"/>
    </row>
    <row r="5" spans="2:22" x14ac:dyDescent="0.35">
      <c r="B5" s="11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3"/>
      <c r="S5" s="19"/>
      <c r="T5" s="19"/>
      <c r="U5" s="19"/>
      <c r="V5" s="19"/>
    </row>
    <row r="6" spans="2:22" x14ac:dyDescent="0.35">
      <c r="B6" s="11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3"/>
      <c r="S6" s="19"/>
      <c r="T6" s="19"/>
      <c r="U6" s="19"/>
      <c r="V6" s="19"/>
    </row>
    <row r="7" spans="2:22" x14ac:dyDescent="0.35">
      <c r="B7" s="11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21"/>
      <c r="O7" s="22"/>
      <c r="P7" s="12"/>
      <c r="Q7" s="12"/>
      <c r="R7" s="13"/>
      <c r="S7" s="19"/>
      <c r="T7" s="19"/>
      <c r="U7" s="19"/>
      <c r="V7" s="19"/>
    </row>
    <row r="8" spans="2:22" x14ac:dyDescent="0.35">
      <c r="B8" s="11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21"/>
      <c r="O8" s="22"/>
      <c r="P8" s="12"/>
      <c r="Q8" s="12"/>
      <c r="R8" s="13"/>
      <c r="S8" s="19"/>
      <c r="T8" s="19"/>
      <c r="U8" s="19"/>
      <c r="V8" s="19"/>
    </row>
    <row r="9" spans="2:22" x14ac:dyDescent="0.35">
      <c r="B9" s="11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3"/>
      <c r="S9" s="19"/>
      <c r="T9" s="19"/>
      <c r="U9" s="19"/>
      <c r="V9" s="19"/>
    </row>
    <row r="10" spans="2:22" x14ac:dyDescent="0.35">
      <c r="B10" s="11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3"/>
      <c r="S10" s="19"/>
      <c r="T10" s="19"/>
      <c r="U10" s="19"/>
      <c r="V10" s="19"/>
    </row>
    <row r="11" spans="2:22" x14ac:dyDescent="0.35">
      <c r="B11" s="11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3"/>
      <c r="S11" s="19"/>
      <c r="T11" s="19"/>
      <c r="U11" s="19"/>
      <c r="V11" s="19"/>
    </row>
    <row r="12" spans="2:22" x14ac:dyDescent="0.35">
      <c r="B12" s="11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3"/>
      <c r="S12" s="19"/>
      <c r="T12" s="19"/>
      <c r="U12" s="19"/>
      <c r="V12" s="19"/>
    </row>
    <row r="13" spans="2:22" x14ac:dyDescent="0.35">
      <c r="B13" s="11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3"/>
      <c r="S13" s="19"/>
      <c r="T13" s="19"/>
      <c r="U13" s="19"/>
      <c r="V13" s="19"/>
    </row>
    <row r="14" spans="2:22" x14ac:dyDescent="0.35">
      <c r="B14" s="11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3"/>
      <c r="S14" s="19"/>
      <c r="T14" s="19"/>
      <c r="U14" s="19"/>
      <c r="V14" s="19"/>
    </row>
    <row r="15" spans="2:22" x14ac:dyDescent="0.35">
      <c r="B15" s="11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3"/>
      <c r="S15" s="19"/>
      <c r="T15" s="19"/>
      <c r="U15" s="19"/>
      <c r="V15" s="19"/>
    </row>
    <row r="16" spans="2:22" x14ac:dyDescent="0.35">
      <c r="B16" s="11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3"/>
      <c r="S16" s="19"/>
      <c r="T16" s="19"/>
      <c r="U16" s="19"/>
      <c r="V16" s="19"/>
    </row>
    <row r="17" spans="2:22" x14ac:dyDescent="0.35">
      <c r="B17" s="11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3"/>
      <c r="S17" s="19"/>
      <c r="T17" s="19"/>
      <c r="U17" s="19"/>
      <c r="V17" s="19"/>
    </row>
    <row r="18" spans="2:22" x14ac:dyDescent="0.35">
      <c r="B18" s="11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3"/>
      <c r="S18" s="19"/>
      <c r="T18" s="19"/>
      <c r="U18" s="19"/>
      <c r="V18" s="19"/>
    </row>
    <row r="19" spans="2:22" x14ac:dyDescent="0.35">
      <c r="B19" s="11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3"/>
      <c r="S19" s="19"/>
      <c r="T19" s="19"/>
      <c r="U19" s="19"/>
      <c r="V19" s="19"/>
    </row>
    <row r="20" spans="2:22" x14ac:dyDescent="0.35">
      <c r="B20" s="11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3"/>
      <c r="S20" s="19"/>
      <c r="T20" s="19"/>
      <c r="U20" s="19"/>
      <c r="V20" s="19"/>
    </row>
    <row r="21" spans="2:22" x14ac:dyDescent="0.35">
      <c r="B21" s="11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3"/>
      <c r="S21" s="19"/>
      <c r="T21" s="19"/>
      <c r="U21" s="19"/>
      <c r="V21" s="19"/>
    </row>
    <row r="22" spans="2:22" x14ac:dyDescent="0.35">
      <c r="B22" s="11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3"/>
      <c r="S22" s="19"/>
      <c r="T22" s="19"/>
      <c r="U22" s="19"/>
      <c r="V22" s="19"/>
    </row>
    <row r="23" spans="2:22" x14ac:dyDescent="0.35">
      <c r="B23" s="11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3"/>
      <c r="S23" s="19"/>
      <c r="T23" s="19"/>
      <c r="U23" s="19"/>
      <c r="V23" s="19"/>
    </row>
    <row r="24" spans="2:22" x14ac:dyDescent="0.35">
      <c r="B24" s="11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3"/>
      <c r="S24" s="19"/>
      <c r="T24" s="19"/>
      <c r="U24" s="19"/>
      <c r="V24" s="19"/>
    </row>
    <row r="25" spans="2:22" x14ac:dyDescent="0.35">
      <c r="B25" s="11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3"/>
      <c r="S25" s="19"/>
      <c r="T25" s="19"/>
      <c r="U25" s="19"/>
      <c r="V25" s="19"/>
    </row>
    <row r="26" spans="2:22" x14ac:dyDescent="0.35">
      <c r="B26" s="11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3"/>
      <c r="S26" s="19"/>
      <c r="T26" s="19"/>
      <c r="U26" s="19"/>
      <c r="V26" s="19"/>
    </row>
    <row r="27" spans="2:22" x14ac:dyDescent="0.35">
      <c r="B27" s="11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3"/>
      <c r="S27" s="19"/>
      <c r="T27" s="19"/>
      <c r="U27" s="19"/>
      <c r="V27" s="19"/>
    </row>
    <row r="28" spans="2:22" ht="15" thickBot="1" x14ac:dyDescent="0.4">
      <c r="B28" s="11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3"/>
      <c r="S28" s="19"/>
      <c r="T28" s="19"/>
      <c r="U28" s="19"/>
      <c r="V28" s="19"/>
    </row>
    <row r="29" spans="2:22" ht="20" x14ac:dyDescent="0.4">
      <c r="B29" s="11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23" t="s">
        <v>8762</v>
      </c>
      <c r="P29" s="24" t="s">
        <v>8767</v>
      </c>
      <c r="Q29" s="25" t="s">
        <v>8768</v>
      </c>
      <c r="R29" s="13"/>
      <c r="S29" s="19"/>
      <c r="T29" s="19"/>
      <c r="U29" s="19"/>
      <c r="V29" s="19"/>
    </row>
    <row r="30" spans="2:22" ht="20" x14ac:dyDescent="0.4">
      <c r="B30" s="11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26" t="s">
        <v>137</v>
      </c>
      <c r="P30" s="27">
        <v>62</v>
      </c>
      <c r="Q30" s="28">
        <v>47</v>
      </c>
      <c r="R30" s="13"/>
      <c r="S30" s="19"/>
      <c r="T30" s="19"/>
      <c r="U30" s="19"/>
      <c r="V30" s="19"/>
    </row>
    <row r="31" spans="2:22" ht="20" x14ac:dyDescent="0.4">
      <c r="B31" s="11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26" t="s">
        <v>57</v>
      </c>
      <c r="P31" s="27">
        <v>72</v>
      </c>
      <c r="Q31" s="28">
        <v>46</v>
      </c>
      <c r="R31" s="13"/>
      <c r="S31" s="19"/>
      <c r="T31" s="19"/>
      <c r="U31" s="19"/>
      <c r="V31" s="19"/>
    </row>
    <row r="32" spans="2:22" ht="20" x14ac:dyDescent="0.4">
      <c r="B32" s="11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26" t="s">
        <v>107</v>
      </c>
      <c r="P32" s="27">
        <v>70</v>
      </c>
      <c r="Q32" s="28">
        <v>45</v>
      </c>
      <c r="R32" s="13"/>
      <c r="S32" s="19"/>
      <c r="T32" s="19"/>
      <c r="U32" s="19"/>
      <c r="V32" s="19"/>
    </row>
    <row r="33" spans="2:22" ht="20" x14ac:dyDescent="0.4">
      <c r="B33" s="11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26" t="s">
        <v>27</v>
      </c>
      <c r="P33" s="27">
        <v>201</v>
      </c>
      <c r="Q33" s="28">
        <v>199</v>
      </c>
      <c r="R33" s="13"/>
      <c r="S33" s="19"/>
      <c r="T33" s="19"/>
      <c r="U33" s="19"/>
      <c r="V33" s="19"/>
    </row>
    <row r="34" spans="2:22" ht="20" x14ac:dyDescent="0.4">
      <c r="B34" s="11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26" t="s">
        <v>84</v>
      </c>
      <c r="P34" s="27">
        <v>77</v>
      </c>
      <c r="Q34" s="28">
        <v>110</v>
      </c>
      <c r="R34" s="13"/>
      <c r="S34" s="19"/>
      <c r="T34" s="19"/>
      <c r="U34" s="19"/>
      <c r="V34" s="19"/>
    </row>
    <row r="35" spans="2:22" ht="20" x14ac:dyDescent="0.4">
      <c r="B35" s="11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26" t="s">
        <v>37</v>
      </c>
      <c r="P35" s="27">
        <v>100</v>
      </c>
      <c r="Q35" s="28">
        <v>100</v>
      </c>
      <c r="R35" s="13"/>
      <c r="S35" s="19"/>
      <c r="T35" s="19"/>
      <c r="U35" s="19"/>
      <c r="V35" s="19"/>
    </row>
    <row r="36" spans="2:22" ht="20.5" thickBot="1" x14ac:dyDescent="0.45">
      <c r="B36" s="11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29" t="s">
        <v>47</v>
      </c>
      <c r="P36" s="30">
        <v>231</v>
      </c>
      <c r="Q36" s="31">
        <v>311</v>
      </c>
      <c r="R36" s="13"/>
      <c r="S36" s="19"/>
      <c r="T36" s="19"/>
      <c r="U36" s="19"/>
      <c r="V36" s="19"/>
    </row>
    <row r="37" spans="2:22" x14ac:dyDescent="0.35">
      <c r="B37" s="11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3"/>
      <c r="S37" s="19"/>
      <c r="T37" s="19"/>
      <c r="U37" s="19"/>
      <c r="V37" s="19"/>
    </row>
    <row r="38" spans="2:22" x14ac:dyDescent="0.35"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3"/>
      <c r="S38" s="19"/>
      <c r="T38" s="19"/>
      <c r="U38" s="19"/>
      <c r="V38" s="19"/>
    </row>
    <row r="39" spans="2:22" x14ac:dyDescent="0.35">
      <c r="B39" s="11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3"/>
      <c r="S39" s="19"/>
      <c r="T39" s="19"/>
      <c r="U39" s="19"/>
      <c r="V39" s="19"/>
    </row>
    <row r="40" spans="2:22" x14ac:dyDescent="0.35">
      <c r="B40" s="11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3"/>
      <c r="S40" s="19"/>
      <c r="T40" s="19"/>
      <c r="U40" s="19"/>
      <c r="V40" s="19"/>
    </row>
    <row r="41" spans="2:22" x14ac:dyDescent="0.35">
      <c r="B41" s="11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3"/>
      <c r="S41" s="19"/>
      <c r="T41" s="19"/>
      <c r="U41" s="19"/>
      <c r="V41" s="19"/>
    </row>
    <row r="42" spans="2:22" x14ac:dyDescent="0.35">
      <c r="B42" s="11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3"/>
      <c r="S42" s="19"/>
      <c r="T42" s="19"/>
      <c r="U42" s="19"/>
      <c r="V42" s="19"/>
    </row>
    <row r="43" spans="2:22" x14ac:dyDescent="0.35">
      <c r="B43" s="11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3"/>
      <c r="S43" s="19"/>
      <c r="T43" s="19"/>
      <c r="U43" s="19"/>
      <c r="V43" s="19"/>
    </row>
    <row r="44" spans="2:22" x14ac:dyDescent="0.35"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3"/>
      <c r="S44" s="19"/>
      <c r="T44" s="19"/>
      <c r="U44" s="19"/>
      <c r="V44" s="19"/>
    </row>
    <row r="45" spans="2:22" x14ac:dyDescent="0.35"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3"/>
    </row>
    <row r="46" spans="2:22" x14ac:dyDescent="0.35">
      <c r="B46" s="11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3"/>
    </row>
    <row r="47" spans="2:22" x14ac:dyDescent="0.35">
      <c r="B47" s="11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3"/>
    </row>
    <row r="48" spans="2:22" x14ac:dyDescent="0.35">
      <c r="B48" s="11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3"/>
    </row>
    <row r="49" spans="2:18" x14ac:dyDescent="0.35">
      <c r="B49" s="11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3"/>
    </row>
    <row r="50" spans="2:18" x14ac:dyDescent="0.35">
      <c r="B50" s="11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3"/>
    </row>
    <row r="51" spans="2:18" x14ac:dyDescent="0.35">
      <c r="B51" s="11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3"/>
    </row>
    <row r="52" spans="2:18" x14ac:dyDescent="0.35">
      <c r="B52" s="11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3"/>
    </row>
    <row r="53" spans="2:18" x14ac:dyDescent="0.35">
      <c r="B53" s="11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3"/>
    </row>
    <row r="54" spans="2:18" x14ac:dyDescent="0.35">
      <c r="B54" s="11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3"/>
    </row>
    <row r="55" spans="2:18" x14ac:dyDescent="0.35">
      <c r="B55" s="11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3"/>
    </row>
    <row r="56" spans="2:18" x14ac:dyDescent="0.35">
      <c r="B56" s="11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3"/>
    </row>
    <row r="57" spans="2:18" x14ac:dyDescent="0.35">
      <c r="B57" s="11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3"/>
    </row>
    <row r="58" spans="2:18" x14ac:dyDescent="0.35">
      <c r="B58" s="11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3"/>
    </row>
    <row r="59" spans="2:18" ht="15" thickBot="1" x14ac:dyDescent="0.4">
      <c r="B59" s="11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3"/>
    </row>
    <row r="60" spans="2:18" ht="20" x14ac:dyDescent="0.4">
      <c r="B60" s="11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36" t="s">
        <v>8762</v>
      </c>
      <c r="N60" s="37" t="s">
        <v>8763</v>
      </c>
      <c r="O60" s="12"/>
      <c r="P60" s="36" t="s">
        <v>8762</v>
      </c>
      <c r="Q60" s="37" t="s">
        <v>8764</v>
      </c>
      <c r="R60" s="13"/>
    </row>
    <row r="61" spans="2:18" ht="20" x14ac:dyDescent="0.4">
      <c r="B61" s="11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26" t="s">
        <v>137</v>
      </c>
      <c r="N61" s="32">
        <v>7461293.7399999294</v>
      </c>
      <c r="O61" s="12"/>
      <c r="P61" s="26" t="s">
        <v>137</v>
      </c>
      <c r="Q61" s="34">
        <v>455</v>
      </c>
      <c r="R61" s="13"/>
    </row>
    <row r="62" spans="2:18" ht="20" x14ac:dyDescent="0.4">
      <c r="B62" s="11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26" t="s">
        <v>57</v>
      </c>
      <c r="N62" s="32">
        <v>70286682.749999925</v>
      </c>
      <c r="O62" s="12"/>
      <c r="P62" s="26" t="s">
        <v>57</v>
      </c>
      <c r="Q62" s="34">
        <v>433</v>
      </c>
      <c r="R62" s="13"/>
    </row>
    <row r="63" spans="2:18" ht="20" x14ac:dyDescent="0.4">
      <c r="B63" s="11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26" t="s">
        <v>107</v>
      </c>
      <c r="N63" s="32">
        <v>167669550</v>
      </c>
      <c r="O63" s="12"/>
      <c r="P63" s="26" t="s">
        <v>107</v>
      </c>
      <c r="Q63" s="34">
        <v>352</v>
      </c>
      <c r="R63" s="13"/>
    </row>
    <row r="64" spans="2:18" ht="20" x14ac:dyDescent="0.4">
      <c r="B64" s="11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26" t="s">
        <v>27</v>
      </c>
      <c r="N64" s="32">
        <v>52504281.989999875</v>
      </c>
      <c r="O64" s="12"/>
      <c r="P64" s="26" t="s">
        <v>27</v>
      </c>
      <c r="Q64" s="34">
        <v>891</v>
      </c>
      <c r="R64" s="13"/>
    </row>
    <row r="65" spans="2:18" ht="20" x14ac:dyDescent="0.4">
      <c r="B65" s="11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26" t="s">
        <v>84</v>
      </c>
      <c r="N65" s="32">
        <v>65285372</v>
      </c>
      <c r="O65" s="12"/>
      <c r="P65" s="26" t="s">
        <v>84</v>
      </c>
      <c r="Q65" s="34">
        <v>302</v>
      </c>
      <c r="R65" s="13"/>
    </row>
    <row r="66" spans="2:18" ht="20" x14ac:dyDescent="0.4"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26" t="s">
        <v>37</v>
      </c>
      <c r="N66" s="32">
        <v>217493991</v>
      </c>
      <c r="O66" s="12"/>
      <c r="P66" s="26" t="s">
        <v>37</v>
      </c>
      <c r="Q66" s="34">
        <v>291</v>
      </c>
      <c r="R66" s="13"/>
    </row>
    <row r="67" spans="2:18" ht="20.5" thickBot="1" x14ac:dyDescent="0.45"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29" t="s">
        <v>47</v>
      </c>
      <c r="N67" s="33">
        <v>49346877.860000335</v>
      </c>
      <c r="O67" s="12"/>
      <c r="P67" s="29" t="s">
        <v>47</v>
      </c>
      <c r="Q67" s="35">
        <v>615</v>
      </c>
      <c r="R67" s="13"/>
    </row>
    <row r="68" spans="2:18" x14ac:dyDescent="0.35"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3"/>
    </row>
    <row r="69" spans="2:18" x14ac:dyDescent="0.35"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3"/>
    </row>
    <row r="70" spans="2:18" x14ac:dyDescent="0.35"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3"/>
    </row>
    <row r="71" spans="2:18" x14ac:dyDescent="0.35"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3"/>
    </row>
    <row r="72" spans="2:18" x14ac:dyDescent="0.35"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3"/>
    </row>
    <row r="73" spans="2:18" x14ac:dyDescent="0.35"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3"/>
    </row>
    <row r="74" spans="2:18" x14ac:dyDescent="0.35"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3"/>
    </row>
    <row r="75" spans="2:18" x14ac:dyDescent="0.35"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3"/>
    </row>
    <row r="76" spans="2:18" x14ac:dyDescent="0.35">
      <c r="B76" s="11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3"/>
    </row>
    <row r="77" spans="2:18" x14ac:dyDescent="0.35">
      <c r="B77" s="11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3"/>
    </row>
    <row r="78" spans="2:18" x14ac:dyDescent="0.35">
      <c r="B78" s="11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3"/>
    </row>
    <row r="79" spans="2:18" x14ac:dyDescent="0.35">
      <c r="B79" s="11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3"/>
    </row>
    <row r="80" spans="2:18" x14ac:dyDescent="0.35">
      <c r="B80" s="11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3"/>
    </row>
    <row r="81" spans="2:18" ht="15" thickBot="1" x14ac:dyDescent="0.4">
      <c r="B81" s="14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6"/>
    </row>
  </sheetData>
  <conditionalFormatting sqref="N61:N67">
    <cfRule type="colorScale" priority="14">
      <colorScale>
        <cfvo type="min"/>
        <cfvo type="max"/>
        <color rgb="FFFFEF9C"/>
        <color rgb="FF63BE7B"/>
      </colorScale>
    </cfRule>
  </conditionalFormatting>
  <conditionalFormatting sqref="P61:Q67">
    <cfRule type="colorScale" priority="13">
      <colorScale>
        <cfvo type="min"/>
        <cfvo type="max"/>
        <color rgb="FFFFEF9C"/>
        <color rgb="FF63BE7B"/>
      </colorScale>
    </cfRule>
  </conditionalFormatting>
  <conditionalFormatting sqref="M68:M11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8:M1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8:N11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6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62:AN6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0:O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0:P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7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7:P37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landscape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340"/>
  <sheetViews>
    <sheetView zoomScale="92" zoomScaleNormal="92" workbookViewId="0">
      <selection activeCell="O1" sqref="O1"/>
    </sheetView>
  </sheetViews>
  <sheetFormatPr defaultRowHeight="14.5" x14ac:dyDescent="0.35"/>
  <cols>
    <col min="1" max="1" width="10" customWidth="1"/>
    <col min="2" max="2" width="11.7265625" customWidth="1"/>
    <col min="3" max="3" width="13.26953125" customWidth="1"/>
    <col min="4" max="4" width="11.90625" customWidth="1"/>
    <col min="5" max="5" width="11.54296875" customWidth="1"/>
    <col min="6" max="6" width="16.26953125" customWidth="1"/>
    <col min="7" max="7" width="17.08984375" customWidth="1"/>
    <col min="8" max="8" width="18.26953125" customWidth="1"/>
    <col min="9" max="9" width="14.6328125" customWidth="1"/>
    <col min="10" max="10" width="16" customWidth="1"/>
    <col min="11" max="11" width="14.08984375" customWidth="1"/>
    <col min="12" max="12" width="14.453125" customWidth="1"/>
    <col min="13" max="13" width="12.54296875" customWidth="1"/>
    <col min="15" max="15" width="10" customWidth="1"/>
    <col min="16" max="16" width="15.7265625" customWidth="1"/>
    <col min="17" max="17" width="9.90625" customWidth="1"/>
    <col min="18" max="18" width="15.4531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8733</v>
      </c>
    </row>
    <row r="2" spans="1:19" hidden="1" x14ac:dyDescent="0.35">
      <c r="A2">
        <v>1</v>
      </c>
      <c r="B2" s="1">
        <v>43831</v>
      </c>
      <c r="C2">
        <v>1866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39216</v>
      </c>
      <c r="L2" t="s">
        <v>25</v>
      </c>
      <c r="M2" t="s">
        <v>26</v>
      </c>
      <c r="N2">
        <v>23.99</v>
      </c>
      <c r="O2">
        <v>4</v>
      </c>
      <c r="P2" t="s">
        <v>27</v>
      </c>
      <c r="Q2">
        <v>2</v>
      </c>
      <c r="R2" s="3">
        <f>Table1[[#This Row],[price]]*Table1[[#This Row],[quantity]]</f>
        <v>47.98</v>
      </c>
      <c r="S2">
        <f>DATEDIF(Table1[[#This Row],[date]],"31/12/2021","m")</f>
        <v>23</v>
      </c>
    </row>
    <row r="3" spans="1:19" hidden="1" x14ac:dyDescent="0.35">
      <c r="A3">
        <v>2</v>
      </c>
      <c r="B3" s="1">
        <v>43831</v>
      </c>
      <c r="C3">
        <v>1567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>
        <v>77493</v>
      </c>
      <c r="L3" t="s">
        <v>35</v>
      </c>
      <c r="M3" t="s">
        <v>36</v>
      </c>
      <c r="N3">
        <v>883</v>
      </c>
      <c r="O3">
        <v>6</v>
      </c>
      <c r="P3" t="s">
        <v>37</v>
      </c>
      <c r="Q3">
        <v>3</v>
      </c>
      <c r="R3" s="3">
        <f>Table1[[#This Row],[price]]*Table1[[#This Row],[quantity]]</f>
        <v>2649</v>
      </c>
      <c r="S3">
        <f>DATEDIF(Table1[[#This Row],[date]],"31/12/2021","m")</f>
        <v>23</v>
      </c>
    </row>
    <row r="4" spans="1:19" hidden="1" x14ac:dyDescent="0.35">
      <c r="A4">
        <v>3</v>
      </c>
      <c r="B4" s="1">
        <v>43831</v>
      </c>
      <c r="C4">
        <v>2064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33737</v>
      </c>
      <c r="L4" t="s">
        <v>45</v>
      </c>
      <c r="M4" t="s">
        <v>46</v>
      </c>
      <c r="N4">
        <v>37.99</v>
      </c>
      <c r="O4">
        <v>7</v>
      </c>
      <c r="P4" t="s">
        <v>47</v>
      </c>
      <c r="Q4">
        <v>6</v>
      </c>
      <c r="R4" s="3">
        <f>Table1[[#This Row],[price]]*Table1[[#This Row],[quantity]]</f>
        <v>227.94</v>
      </c>
      <c r="S4">
        <f>DATEDIF(Table1[[#This Row],[date]],"31/12/2021","m")</f>
        <v>23</v>
      </c>
    </row>
    <row r="5" spans="1:19" hidden="1" x14ac:dyDescent="0.35">
      <c r="A5">
        <v>4</v>
      </c>
      <c r="B5" s="1">
        <v>43831</v>
      </c>
      <c r="C5">
        <v>287</v>
      </c>
      <c r="D5" t="s">
        <v>48</v>
      </c>
      <c r="E5" t="s">
        <v>49</v>
      </c>
      <c r="F5" t="s">
        <v>50</v>
      </c>
      <c r="G5" t="s">
        <v>51</v>
      </c>
      <c r="H5" t="s">
        <v>52</v>
      </c>
      <c r="I5" t="s">
        <v>53</v>
      </c>
      <c r="J5" t="s">
        <v>54</v>
      </c>
      <c r="K5">
        <v>96820</v>
      </c>
      <c r="L5" t="s">
        <v>55</v>
      </c>
      <c r="M5" t="s">
        <v>56</v>
      </c>
      <c r="N5">
        <v>69</v>
      </c>
      <c r="O5">
        <v>2</v>
      </c>
      <c r="P5" t="s">
        <v>57</v>
      </c>
      <c r="Q5">
        <v>1</v>
      </c>
      <c r="R5" s="3">
        <f>Table1[[#This Row],[price]]*Table1[[#This Row],[quantity]]</f>
        <v>69</v>
      </c>
      <c r="S5">
        <f>DATEDIF(Table1[[#This Row],[date]],"31/12/2021","m")</f>
        <v>23</v>
      </c>
    </row>
    <row r="6" spans="1:19" hidden="1" x14ac:dyDescent="0.35">
      <c r="A6">
        <v>5</v>
      </c>
      <c r="B6" s="1">
        <v>43831</v>
      </c>
      <c r="C6">
        <v>422</v>
      </c>
      <c r="D6" t="s">
        <v>58</v>
      </c>
      <c r="E6" t="s">
        <v>59</v>
      </c>
      <c r="F6" t="s">
        <v>60</v>
      </c>
      <c r="G6" t="s">
        <v>61</v>
      </c>
      <c r="H6" t="s">
        <v>62</v>
      </c>
      <c r="I6" t="s">
        <v>63</v>
      </c>
      <c r="J6" t="s">
        <v>64</v>
      </c>
      <c r="K6">
        <v>50315</v>
      </c>
      <c r="L6" t="s">
        <v>65</v>
      </c>
      <c r="M6" t="s">
        <v>66</v>
      </c>
      <c r="N6">
        <v>19.5</v>
      </c>
      <c r="O6">
        <v>4</v>
      </c>
      <c r="P6" t="s">
        <v>27</v>
      </c>
      <c r="Q6">
        <v>5</v>
      </c>
      <c r="R6" s="3">
        <f>Table1[[#This Row],[price]]*Table1[[#This Row],[quantity]]</f>
        <v>97.5</v>
      </c>
      <c r="S6">
        <f>DATEDIF(Table1[[#This Row],[date]],"31/12/2021","m")</f>
        <v>23</v>
      </c>
    </row>
    <row r="7" spans="1:19" hidden="1" x14ac:dyDescent="0.35">
      <c r="A7">
        <v>6</v>
      </c>
      <c r="B7" s="1">
        <v>43831</v>
      </c>
      <c r="C7">
        <v>954</v>
      </c>
      <c r="D7" t="s">
        <v>67</v>
      </c>
      <c r="E7" t="s">
        <v>68</v>
      </c>
      <c r="F7" t="s">
        <v>69</v>
      </c>
      <c r="G7" t="s">
        <v>70</v>
      </c>
      <c r="H7" t="s">
        <v>71</v>
      </c>
      <c r="I7" t="s">
        <v>72</v>
      </c>
      <c r="J7" t="s">
        <v>73</v>
      </c>
      <c r="K7">
        <v>35244</v>
      </c>
      <c r="L7" t="s">
        <v>74</v>
      </c>
      <c r="M7" t="s">
        <v>75</v>
      </c>
      <c r="N7">
        <v>16.75</v>
      </c>
      <c r="O7">
        <v>4</v>
      </c>
      <c r="P7" t="s">
        <v>27</v>
      </c>
      <c r="Q7">
        <v>5</v>
      </c>
      <c r="R7" s="3">
        <f>Table1[[#This Row],[price]]*Table1[[#This Row],[quantity]]</f>
        <v>83.75</v>
      </c>
      <c r="S7">
        <f>DATEDIF(Table1[[#This Row],[date]],"31/12/2021","m")</f>
        <v>23</v>
      </c>
    </row>
    <row r="8" spans="1:19" hidden="1" x14ac:dyDescent="0.35">
      <c r="A8">
        <v>7</v>
      </c>
      <c r="B8" s="1">
        <v>43832</v>
      </c>
      <c r="C8">
        <v>726</v>
      </c>
      <c r="D8" t="s">
        <v>76</v>
      </c>
      <c r="E8" t="s">
        <v>77</v>
      </c>
      <c r="F8" t="s">
        <v>78</v>
      </c>
      <c r="G8" t="s">
        <v>79</v>
      </c>
      <c r="H8" t="s">
        <v>80</v>
      </c>
      <c r="I8" t="s">
        <v>81</v>
      </c>
      <c r="J8" t="s">
        <v>34</v>
      </c>
      <c r="K8">
        <v>77020</v>
      </c>
      <c r="L8" t="s">
        <v>82</v>
      </c>
      <c r="M8" t="s">
        <v>83</v>
      </c>
      <c r="N8">
        <v>189</v>
      </c>
      <c r="O8">
        <v>5</v>
      </c>
      <c r="P8" t="s">
        <v>84</v>
      </c>
      <c r="Q8">
        <v>2</v>
      </c>
      <c r="R8" s="3">
        <f>Table1[[#This Row],[price]]*Table1[[#This Row],[quantity]]</f>
        <v>378</v>
      </c>
      <c r="S8">
        <f>DATEDIF(Table1[[#This Row],[date]],"31/12/2021","m")</f>
        <v>23</v>
      </c>
    </row>
    <row r="9" spans="1:19" hidden="1" x14ac:dyDescent="0.35">
      <c r="A9">
        <v>8</v>
      </c>
      <c r="B9" s="1">
        <v>43832</v>
      </c>
      <c r="C9">
        <v>1740</v>
      </c>
      <c r="D9" t="s">
        <v>85</v>
      </c>
      <c r="E9" t="s">
        <v>86</v>
      </c>
      <c r="F9" t="s">
        <v>87</v>
      </c>
      <c r="G9" t="s">
        <v>88</v>
      </c>
      <c r="H9" t="s">
        <v>89</v>
      </c>
      <c r="I9" t="s">
        <v>90</v>
      </c>
      <c r="J9" t="s">
        <v>91</v>
      </c>
      <c r="K9">
        <v>92137</v>
      </c>
      <c r="L9" t="s">
        <v>92</v>
      </c>
      <c r="M9" t="s">
        <v>93</v>
      </c>
      <c r="N9">
        <v>44.95</v>
      </c>
      <c r="O9">
        <v>7</v>
      </c>
      <c r="P9" t="s">
        <v>47</v>
      </c>
      <c r="Q9">
        <v>1</v>
      </c>
      <c r="R9" s="3">
        <f>Table1[[#This Row],[price]]*Table1[[#This Row],[quantity]]</f>
        <v>44.95</v>
      </c>
      <c r="S9">
        <f>DATEDIF(Table1[[#This Row],[date]],"31/12/2021","m")</f>
        <v>23</v>
      </c>
    </row>
    <row r="10" spans="1:19" hidden="1" x14ac:dyDescent="0.35">
      <c r="A10">
        <v>9</v>
      </c>
      <c r="B10" s="1">
        <v>43832</v>
      </c>
      <c r="C10">
        <v>1652</v>
      </c>
      <c r="D10" t="s">
        <v>94</v>
      </c>
      <c r="E10" t="s">
        <v>95</v>
      </c>
      <c r="F10" t="s">
        <v>96</v>
      </c>
      <c r="G10" t="s">
        <v>97</v>
      </c>
      <c r="H10" t="s">
        <v>98</v>
      </c>
      <c r="I10" t="s">
        <v>63</v>
      </c>
      <c r="J10" t="s">
        <v>64</v>
      </c>
      <c r="K10">
        <v>50320</v>
      </c>
      <c r="L10" t="s">
        <v>45</v>
      </c>
      <c r="M10" t="s">
        <v>46</v>
      </c>
      <c r="N10">
        <v>37.99</v>
      </c>
      <c r="O10">
        <v>7</v>
      </c>
      <c r="P10" t="s">
        <v>47</v>
      </c>
      <c r="Q10">
        <v>2</v>
      </c>
      <c r="R10" s="3">
        <f>Table1[[#This Row],[price]]*Table1[[#This Row],[quantity]]</f>
        <v>75.98</v>
      </c>
      <c r="S10">
        <f>DATEDIF(Table1[[#This Row],[date]],"31/12/2021","m")</f>
        <v>23</v>
      </c>
    </row>
    <row r="11" spans="1:19" hidden="1" x14ac:dyDescent="0.35">
      <c r="A11">
        <v>10</v>
      </c>
      <c r="B11" s="1">
        <v>43832</v>
      </c>
      <c r="C11">
        <v>1431</v>
      </c>
      <c r="D11" t="s">
        <v>99</v>
      </c>
      <c r="E11" t="s">
        <v>100</v>
      </c>
      <c r="F11" t="s">
        <v>101</v>
      </c>
      <c r="G11" t="s">
        <v>102</v>
      </c>
      <c r="H11" t="s">
        <v>103</v>
      </c>
      <c r="I11" t="s">
        <v>104</v>
      </c>
      <c r="J11" t="s">
        <v>91</v>
      </c>
      <c r="K11">
        <v>94297</v>
      </c>
      <c r="L11" t="s">
        <v>105</v>
      </c>
      <c r="M11" t="s">
        <v>106</v>
      </c>
      <c r="N11">
        <v>250</v>
      </c>
      <c r="O11">
        <v>3</v>
      </c>
      <c r="P11" t="s">
        <v>107</v>
      </c>
      <c r="Q11">
        <v>2</v>
      </c>
      <c r="R11" s="3">
        <f>Table1[[#This Row],[price]]*Table1[[#This Row],[quantity]]</f>
        <v>500</v>
      </c>
      <c r="S11">
        <f>DATEDIF(Table1[[#This Row],[date]],"31/12/2021","m")</f>
        <v>23</v>
      </c>
    </row>
    <row r="12" spans="1:19" hidden="1" x14ac:dyDescent="0.35">
      <c r="A12">
        <v>11</v>
      </c>
      <c r="B12" s="1">
        <v>43832</v>
      </c>
      <c r="C12">
        <v>270</v>
      </c>
      <c r="D12" t="s">
        <v>108</v>
      </c>
      <c r="E12" t="s">
        <v>109</v>
      </c>
      <c r="F12" t="s">
        <v>110</v>
      </c>
      <c r="G12" t="s">
        <v>111</v>
      </c>
      <c r="H12" t="s">
        <v>112</v>
      </c>
      <c r="I12" t="s">
        <v>113</v>
      </c>
      <c r="J12" t="s">
        <v>114</v>
      </c>
      <c r="K12">
        <v>20022</v>
      </c>
      <c r="L12" t="s">
        <v>82</v>
      </c>
      <c r="M12" t="s">
        <v>83</v>
      </c>
      <c r="N12">
        <v>189</v>
      </c>
      <c r="O12">
        <v>5</v>
      </c>
      <c r="P12" t="s">
        <v>84</v>
      </c>
      <c r="Q12">
        <v>2</v>
      </c>
      <c r="R12" s="3">
        <f>Table1[[#This Row],[price]]*Table1[[#This Row],[quantity]]</f>
        <v>378</v>
      </c>
      <c r="S12">
        <f>DATEDIF(Table1[[#This Row],[date]],"31/12/2021","m")</f>
        <v>23</v>
      </c>
    </row>
    <row r="13" spans="1:19" hidden="1" x14ac:dyDescent="0.35">
      <c r="A13">
        <v>12</v>
      </c>
      <c r="B13" s="1">
        <v>43832</v>
      </c>
      <c r="C13">
        <v>815</v>
      </c>
      <c r="D13" t="s">
        <v>115</v>
      </c>
      <c r="E13" t="s">
        <v>116</v>
      </c>
      <c r="F13" t="s">
        <v>117</v>
      </c>
      <c r="G13" t="s">
        <v>118</v>
      </c>
      <c r="H13" t="s">
        <v>119</v>
      </c>
      <c r="I13" t="s">
        <v>113</v>
      </c>
      <c r="J13" t="s">
        <v>114</v>
      </c>
      <c r="K13">
        <v>20508</v>
      </c>
      <c r="L13" t="s">
        <v>120</v>
      </c>
      <c r="M13" t="s">
        <v>121</v>
      </c>
      <c r="N13">
        <v>54</v>
      </c>
      <c r="O13">
        <v>2</v>
      </c>
      <c r="P13" t="s">
        <v>57</v>
      </c>
      <c r="Q13">
        <v>5</v>
      </c>
      <c r="R13" s="3">
        <f>Table1[[#This Row],[price]]*Table1[[#This Row],[quantity]]</f>
        <v>270</v>
      </c>
      <c r="S13">
        <f>DATEDIF(Table1[[#This Row],[date]],"31/12/2021","m")</f>
        <v>23</v>
      </c>
    </row>
    <row r="14" spans="1:19" hidden="1" x14ac:dyDescent="0.35">
      <c r="A14">
        <v>13</v>
      </c>
      <c r="B14" s="1">
        <v>43832</v>
      </c>
      <c r="C14">
        <v>157</v>
      </c>
      <c r="D14" t="s">
        <v>122</v>
      </c>
      <c r="E14" t="s">
        <v>123</v>
      </c>
      <c r="F14" t="s">
        <v>124</v>
      </c>
      <c r="G14" t="s">
        <v>125</v>
      </c>
      <c r="H14" t="s">
        <v>126</v>
      </c>
      <c r="I14" t="s">
        <v>72</v>
      </c>
      <c r="J14" t="s">
        <v>73</v>
      </c>
      <c r="K14">
        <v>35263</v>
      </c>
      <c r="L14" t="s">
        <v>127</v>
      </c>
      <c r="M14" t="s">
        <v>128</v>
      </c>
      <c r="N14">
        <v>15.5</v>
      </c>
      <c r="O14">
        <v>4</v>
      </c>
      <c r="P14" t="s">
        <v>27</v>
      </c>
      <c r="Q14">
        <v>3</v>
      </c>
      <c r="R14" s="3">
        <f>Table1[[#This Row],[price]]*Table1[[#This Row],[quantity]]</f>
        <v>46.5</v>
      </c>
      <c r="S14">
        <f>DATEDIF(Table1[[#This Row],[date]],"31/12/2021","m")</f>
        <v>23</v>
      </c>
    </row>
    <row r="15" spans="1:19" x14ac:dyDescent="0.35">
      <c r="A15">
        <v>14</v>
      </c>
      <c r="B15" s="1">
        <v>43832</v>
      </c>
      <c r="C15">
        <v>179</v>
      </c>
      <c r="D15" t="s">
        <v>129</v>
      </c>
      <c r="E15" t="s">
        <v>130</v>
      </c>
      <c r="F15" t="s">
        <v>131</v>
      </c>
      <c r="G15" t="s">
        <v>132</v>
      </c>
      <c r="H15" t="s">
        <v>133</v>
      </c>
      <c r="I15" t="s">
        <v>134</v>
      </c>
      <c r="J15" t="s">
        <v>44</v>
      </c>
      <c r="K15">
        <v>33416</v>
      </c>
      <c r="L15" t="s">
        <v>135</v>
      </c>
      <c r="M15" t="s">
        <v>136</v>
      </c>
      <c r="N15">
        <v>12</v>
      </c>
      <c r="O15">
        <v>1</v>
      </c>
      <c r="P15" t="s">
        <v>137</v>
      </c>
      <c r="Q15">
        <v>2</v>
      </c>
      <c r="R15" s="3">
        <f>Table1[[#This Row],[price]]*Table1[[#This Row],[quantity]]</f>
        <v>24</v>
      </c>
      <c r="S15">
        <f>DATEDIF(Table1[[#This Row],[date]],"31/12/2021","m")</f>
        <v>23</v>
      </c>
    </row>
    <row r="16" spans="1:19" hidden="1" x14ac:dyDescent="0.35">
      <c r="A16">
        <v>15</v>
      </c>
      <c r="B16" s="1">
        <v>43832</v>
      </c>
      <c r="C16">
        <v>832</v>
      </c>
      <c r="D16" t="s">
        <v>138</v>
      </c>
      <c r="E16" t="s">
        <v>139</v>
      </c>
      <c r="F16" t="s">
        <v>140</v>
      </c>
      <c r="G16" t="s">
        <v>141</v>
      </c>
      <c r="H16" t="s">
        <v>142</v>
      </c>
      <c r="I16" t="s">
        <v>143</v>
      </c>
      <c r="J16" t="s">
        <v>144</v>
      </c>
      <c r="K16">
        <v>23459</v>
      </c>
      <c r="L16" t="s">
        <v>145</v>
      </c>
      <c r="M16" t="s">
        <v>146</v>
      </c>
      <c r="N16">
        <v>214</v>
      </c>
      <c r="O16">
        <v>5</v>
      </c>
      <c r="P16" t="s">
        <v>84</v>
      </c>
      <c r="Q16">
        <v>2</v>
      </c>
      <c r="R16" s="3">
        <f>Table1[[#This Row],[price]]*Table1[[#This Row],[quantity]]</f>
        <v>428</v>
      </c>
      <c r="S16">
        <f>DATEDIF(Table1[[#This Row],[date]],"31/12/2021","m")</f>
        <v>23</v>
      </c>
    </row>
    <row r="17" spans="1:19" hidden="1" x14ac:dyDescent="0.35">
      <c r="A17">
        <v>16</v>
      </c>
      <c r="B17" s="1">
        <v>43833</v>
      </c>
      <c r="C17">
        <v>1465</v>
      </c>
      <c r="D17" t="s">
        <v>147</v>
      </c>
      <c r="E17" t="s">
        <v>148</v>
      </c>
      <c r="F17" t="s">
        <v>149</v>
      </c>
      <c r="G17" t="s">
        <v>150</v>
      </c>
      <c r="H17" t="s">
        <v>151</v>
      </c>
      <c r="I17" t="s">
        <v>152</v>
      </c>
      <c r="J17" t="s">
        <v>91</v>
      </c>
      <c r="K17">
        <v>90510</v>
      </c>
      <c r="L17" t="s">
        <v>153</v>
      </c>
      <c r="M17" t="s">
        <v>154</v>
      </c>
      <c r="N17">
        <v>89.95</v>
      </c>
      <c r="O17">
        <v>2</v>
      </c>
      <c r="P17" t="s">
        <v>57</v>
      </c>
      <c r="Q17">
        <v>3</v>
      </c>
      <c r="R17" s="3">
        <f>Table1[[#This Row],[price]]*Table1[[#This Row],[quantity]]</f>
        <v>269.85000000000002</v>
      </c>
      <c r="S17">
        <f>DATEDIF(Table1[[#This Row],[date]],"31/12/2021","m")</f>
        <v>23</v>
      </c>
    </row>
    <row r="18" spans="1:19" hidden="1" x14ac:dyDescent="0.35">
      <c r="A18">
        <v>17</v>
      </c>
      <c r="B18" s="1">
        <v>43833</v>
      </c>
      <c r="C18">
        <v>678</v>
      </c>
      <c r="D18" t="s">
        <v>155</v>
      </c>
      <c r="E18" t="s">
        <v>156</v>
      </c>
      <c r="F18" t="s">
        <v>157</v>
      </c>
      <c r="G18" t="s">
        <v>158</v>
      </c>
      <c r="H18" t="s">
        <v>159</v>
      </c>
      <c r="I18" t="s">
        <v>160</v>
      </c>
      <c r="J18" t="s">
        <v>161</v>
      </c>
      <c r="K18">
        <v>28263</v>
      </c>
      <c r="L18" t="s">
        <v>162</v>
      </c>
      <c r="M18" t="s">
        <v>163</v>
      </c>
      <c r="N18">
        <v>899</v>
      </c>
      <c r="O18">
        <v>6</v>
      </c>
      <c r="P18" t="s">
        <v>37</v>
      </c>
      <c r="Q18">
        <v>2</v>
      </c>
      <c r="R18" s="3">
        <f>Table1[[#This Row],[price]]*Table1[[#This Row],[quantity]]</f>
        <v>1798</v>
      </c>
      <c r="S18">
        <f>DATEDIF(Table1[[#This Row],[date]],"31/12/2021","m")</f>
        <v>23</v>
      </c>
    </row>
    <row r="19" spans="1:19" hidden="1" x14ac:dyDescent="0.35">
      <c r="A19">
        <v>18</v>
      </c>
      <c r="B19" s="1">
        <v>43833</v>
      </c>
      <c r="C19">
        <v>1644</v>
      </c>
      <c r="D19" t="s">
        <v>164</v>
      </c>
      <c r="E19" t="s">
        <v>165</v>
      </c>
      <c r="F19" t="s">
        <v>166</v>
      </c>
      <c r="G19" t="s">
        <v>167</v>
      </c>
      <c r="H19" t="s">
        <v>168</v>
      </c>
      <c r="I19" t="s">
        <v>169</v>
      </c>
      <c r="J19" t="s">
        <v>170</v>
      </c>
      <c r="K19">
        <v>6905</v>
      </c>
      <c r="L19" t="s">
        <v>171</v>
      </c>
      <c r="M19" t="s">
        <v>172</v>
      </c>
      <c r="N19">
        <v>399</v>
      </c>
      <c r="O19">
        <v>3</v>
      </c>
      <c r="P19" t="s">
        <v>107</v>
      </c>
      <c r="Q19">
        <v>4</v>
      </c>
      <c r="R19" s="3">
        <f>Table1[[#This Row],[price]]*Table1[[#This Row],[quantity]]</f>
        <v>1596</v>
      </c>
      <c r="S19">
        <f>DATEDIF(Table1[[#This Row],[date]],"31/12/2021","m")</f>
        <v>23</v>
      </c>
    </row>
    <row r="20" spans="1:19" hidden="1" x14ac:dyDescent="0.35">
      <c r="A20">
        <v>19</v>
      </c>
      <c r="B20" s="1">
        <v>43833</v>
      </c>
      <c r="C20">
        <v>806</v>
      </c>
      <c r="D20" t="s">
        <v>173</v>
      </c>
      <c r="E20" t="s">
        <v>174</v>
      </c>
      <c r="F20" t="s">
        <v>175</v>
      </c>
      <c r="G20" t="s">
        <v>176</v>
      </c>
      <c r="H20" t="s">
        <v>177</v>
      </c>
      <c r="I20" t="s">
        <v>178</v>
      </c>
      <c r="J20" t="s">
        <v>179</v>
      </c>
      <c r="K20">
        <v>54305</v>
      </c>
      <c r="L20" t="s">
        <v>45</v>
      </c>
      <c r="M20" t="s">
        <v>46</v>
      </c>
      <c r="N20">
        <v>37.99</v>
      </c>
      <c r="O20">
        <v>7</v>
      </c>
      <c r="P20" t="s">
        <v>47</v>
      </c>
      <c r="Q20">
        <v>3</v>
      </c>
      <c r="R20" s="3">
        <f>Table1[[#This Row],[price]]*Table1[[#This Row],[quantity]]</f>
        <v>113.97</v>
      </c>
      <c r="S20">
        <f>DATEDIF(Table1[[#This Row],[date]],"31/12/2021","m")</f>
        <v>23</v>
      </c>
    </row>
    <row r="21" spans="1:19" hidden="1" x14ac:dyDescent="0.35">
      <c r="A21">
        <v>20</v>
      </c>
      <c r="B21" s="1">
        <v>43834</v>
      </c>
      <c r="C21">
        <v>997</v>
      </c>
      <c r="D21" t="s">
        <v>180</v>
      </c>
      <c r="E21" t="s">
        <v>181</v>
      </c>
      <c r="F21" t="s">
        <v>182</v>
      </c>
      <c r="G21" t="s">
        <v>183</v>
      </c>
      <c r="H21" t="s">
        <v>184</v>
      </c>
      <c r="I21" t="s">
        <v>185</v>
      </c>
      <c r="J21" t="s">
        <v>44</v>
      </c>
      <c r="K21">
        <v>34276</v>
      </c>
      <c r="L21" t="s">
        <v>186</v>
      </c>
      <c r="M21" t="s">
        <v>187</v>
      </c>
      <c r="N21">
        <v>179</v>
      </c>
      <c r="O21">
        <v>2</v>
      </c>
      <c r="P21" t="s">
        <v>57</v>
      </c>
      <c r="Q21">
        <v>2</v>
      </c>
      <c r="R21" s="3">
        <f>Table1[[#This Row],[price]]*Table1[[#This Row],[quantity]]</f>
        <v>358</v>
      </c>
      <c r="S21">
        <f>DATEDIF(Table1[[#This Row],[date]],"31/12/2021","m")</f>
        <v>23</v>
      </c>
    </row>
    <row r="22" spans="1:19" hidden="1" x14ac:dyDescent="0.35">
      <c r="A22">
        <v>21</v>
      </c>
      <c r="B22" s="1">
        <v>43834</v>
      </c>
      <c r="C22">
        <v>1272</v>
      </c>
      <c r="D22" t="s">
        <v>188</v>
      </c>
      <c r="E22" t="s">
        <v>189</v>
      </c>
      <c r="F22" t="s">
        <v>190</v>
      </c>
      <c r="G22" t="s">
        <v>191</v>
      </c>
      <c r="H22" t="s">
        <v>192</v>
      </c>
      <c r="I22" t="s">
        <v>193</v>
      </c>
      <c r="J22" t="s">
        <v>194</v>
      </c>
      <c r="K22">
        <v>60078</v>
      </c>
      <c r="L22" t="s">
        <v>45</v>
      </c>
      <c r="M22" t="s">
        <v>46</v>
      </c>
      <c r="N22">
        <v>37.99</v>
      </c>
      <c r="O22">
        <v>7</v>
      </c>
      <c r="P22" t="s">
        <v>47</v>
      </c>
      <c r="Q22">
        <v>3</v>
      </c>
      <c r="R22" s="3">
        <f>Table1[[#This Row],[price]]*Table1[[#This Row],[quantity]]</f>
        <v>113.97</v>
      </c>
      <c r="S22">
        <f>DATEDIF(Table1[[#This Row],[date]],"31/12/2021","m")</f>
        <v>23</v>
      </c>
    </row>
    <row r="23" spans="1:19" hidden="1" x14ac:dyDescent="0.35">
      <c r="A23">
        <v>22</v>
      </c>
      <c r="B23" s="1">
        <v>43834</v>
      </c>
      <c r="C23">
        <v>832</v>
      </c>
      <c r="D23" t="s">
        <v>138</v>
      </c>
      <c r="E23" t="s">
        <v>139</v>
      </c>
      <c r="F23" t="s">
        <v>140</v>
      </c>
      <c r="G23" t="s">
        <v>141</v>
      </c>
      <c r="H23" t="s">
        <v>142</v>
      </c>
      <c r="I23" t="s">
        <v>143</v>
      </c>
      <c r="J23" t="s">
        <v>144</v>
      </c>
      <c r="K23">
        <v>23459</v>
      </c>
      <c r="L23" t="s">
        <v>153</v>
      </c>
      <c r="M23" t="s">
        <v>154</v>
      </c>
      <c r="N23">
        <v>89.95</v>
      </c>
      <c r="O23">
        <v>2</v>
      </c>
      <c r="P23" t="s">
        <v>57</v>
      </c>
      <c r="Q23">
        <v>4</v>
      </c>
      <c r="R23" s="3">
        <f>Table1[[#This Row],[price]]*Table1[[#This Row],[quantity]]</f>
        <v>359.8</v>
      </c>
      <c r="S23">
        <f>DATEDIF(Table1[[#This Row],[date]],"31/12/2021","m")</f>
        <v>23</v>
      </c>
    </row>
    <row r="24" spans="1:19" hidden="1" x14ac:dyDescent="0.35">
      <c r="A24">
        <v>23</v>
      </c>
      <c r="B24" s="1">
        <v>43834</v>
      </c>
      <c r="C24">
        <v>1313</v>
      </c>
      <c r="D24" t="s">
        <v>195</v>
      </c>
      <c r="E24" t="s">
        <v>196</v>
      </c>
      <c r="F24" t="s">
        <v>197</v>
      </c>
      <c r="G24" t="s">
        <v>198</v>
      </c>
      <c r="H24" t="s">
        <v>199</v>
      </c>
      <c r="I24" t="s">
        <v>160</v>
      </c>
      <c r="J24" t="s">
        <v>161</v>
      </c>
      <c r="K24">
        <v>28225</v>
      </c>
      <c r="L24" t="s">
        <v>200</v>
      </c>
      <c r="M24" t="s">
        <v>201</v>
      </c>
      <c r="N24">
        <v>395</v>
      </c>
      <c r="O24">
        <v>3</v>
      </c>
      <c r="P24" t="s">
        <v>107</v>
      </c>
      <c r="Q24">
        <v>3</v>
      </c>
      <c r="R24" s="3">
        <f>Table1[[#This Row],[price]]*Table1[[#This Row],[quantity]]</f>
        <v>1185</v>
      </c>
      <c r="S24">
        <f>DATEDIF(Table1[[#This Row],[date]],"31/12/2021","m")</f>
        <v>23</v>
      </c>
    </row>
    <row r="25" spans="1:19" hidden="1" x14ac:dyDescent="0.35">
      <c r="A25">
        <v>24</v>
      </c>
      <c r="B25" s="1">
        <v>43834</v>
      </c>
      <c r="C25">
        <v>638</v>
      </c>
      <c r="D25" t="s">
        <v>202</v>
      </c>
      <c r="E25" t="s">
        <v>203</v>
      </c>
      <c r="F25" t="s">
        <v>204</v>
      </c>
      <c r="G25" t="s">
        <v>205</v>
      </c>
      <c r="H25" t="s">
        <v>206</v>
      </c>
      <c r="I25" t="s">
        <v>207</v>
      </c>
      <c r="J25" t="s">
        <v>208</v>
      </c>
      <c r="K25">
        <v>12262</v>
      </c>
      <c r="L25" t="s">
        <v>162</v>
      </c>
      <c r="M25" t="s">
        <v>163</v>
      </c>
      <c r="N25">
        <v>899</v>
      </c>
      <c r="O25">
        <v>6</v>
      </c>
      <c r="P25" t="s">
        <v>37</v>
      </c>
      <c r="Q25">
        <v>5</v>
      </c>
      <c r="R25" s="3">
        <f>Table1[[#This Row],[price]]*Table1[[#This Row],[quantity]]</f>
        <v>4495</v>
      </c>
      <c r="S25">
        <f>DATEDIF(Table1[[#This Row],[date]],"31/12/2021","m")</f>
        <v>23</v>
      </c>
    </row>
    <row r="26" spans="1:19" hidden="1" x14ac:dyDescent="0.35">
      <c r="A26">
        <v>25</v>
      </c>
      <c r="B26" s="1">
        <v>43835</v>
      </c>
      <c r="C26">
        <v>292</v>
      </c>
      <c r="D26" t="s">
        <v>209</v>
      </c>
      <c r="E26" t="s">
        <v>210</v>
      </c>
      <c r="F26" t="s">
        <v>211</v>
      </c>
      <c r="G26" t="s">
        <v>212</v>
      </c>
      <c r="H26" t="s">
        <v>213</v>
      </c>
      <c r="I26" t="s">
        <v>104</v>
      </c>
      <c r="J26" t="s">
        <v>91</v>
      </c>
      <c r="K26">
        <v>94286</v>
      </c>
      <c r="L26" t="s">
        <v>214</v>
      </c>
      <c r="M26" t="s">
        <v>215</v>
      </c>
      <c r="N26">
        <v>16.989999999999998</v>
      </c>
      <c r="O26">
        <v>4</v>
      </c>
      <c r="P26" t="s">
        <v>27</v>
      </c>
      <c r="Q26">
        <v>5</v>
      </c>
      <c r="R26" s="3">
        <f>Table1[[#This Row],[price]]*Table1[[#This Row],[quantity]]</f>
        <v>84.949999999999989</v>
      </c>
      <c r="S26">
        <f>DATEDIF(Table1[[#This Row],[date]],"31/12/2021","m")</f>
        <v>23</v>
      </c>
    </row>
    <row r="27" spans="1:19" hidden="1" x14ac:dyDescent="0.35">
      <c r="A27">
        <v>26</v>
      </c>
      <c r="B27" s="1">
        <v>43835</v>
      </c>
      <c r="C27">
        <v>1865</v>
      </c>
      <c r="D27" t="s">
        <v>216</v>
      </c>
      <c r="E27" t="s">
        <v>217</v>
      </c>
      <c r="F27" t="s">
        <v>218</v>
      </c>
      <c r="G27" t="s">
        <v>219</v>
      </c>
      <c r="H27" t="s">
        <v>220</v>
      </c>
      <c r="I27" t="s">
        <v>160</v>
      </c>
      <c r="J27" t="s">
        <v>161</v>
      </c>
      <c r="K27">
        <v>28235</v>
      </c>
      <c r="L27" t="s">
        <v>221</v>
      </c>
      <c r="M27" t="s">
        <v>222</v>
      </c>
      <c r="N27">
        <v>49.95</v>
      </c>
      <c r="O27">
        <v>7</v>
      </c>
      <c r="P27" t="s">
        <v>47</v>
      </c>
      <c r="Q27">
        <v>2</v>
      </c>
      <c r="R27" s="3">
        <f>Table1[[#This Row],[price]]*Table1[[#This Row],[quantity]]</f>
        <v>99.9</v>
      </c>
      <c r="S27">
        <f>DATEDIF(Table1[[#This Row],[date]],"31/12/2021","m")</f>
        <v>23</v>
      </c>
    </row>
    <row r="28" spans="1:19" hidden="1" x14ac:dyDescent="0.35">
      <c r="A28">
        <v>27</v>
      </c>
      <c r="B28" s="1">
        <v>43835</v>
      </c>
      <c r="C28">
        <v>1766</v>
      </c>
      <c r="D28" t="s">
        <v>223</v>
      </c>
      <c r="E28" t="s">
        <v>224</v>
      </c>
      <c r="F28" t="s">
        <v>225</v>
      </c>
      <c r="G28" t="s">
        <v>226</v>
      </c>
      <c r="H28" t="s">
        <v>227</v>
      </c>
      <c r="I28" t="s">
        <v>113</v>
      </c>
      <c r="J28" t="s">
        <v>114</v>
      </c>
      <c r="K28">
        <v>20380</v>
      </c>
      <c r="L28" t="s">
        <v>74</v>
      </c>
      <c r="M28" t="s">
        <v>75</v>
      </c>
      <c r="N28">
        <v>16.75</v>
      </c>
      <c r="O28">
        <v>4</v>
      </c>
      <c r="P28" t="s">
        <v>27</v>
      </c>
      <c r="Q28">
        <v>5</v>
      </c>
      <c r="R28" s="3">
        <f>Table1[[#This Row],[price]]*Table1[[#This Row],[quantity]]</f>
        <v>83.75</v>
      </c>
      <c r="S28">
        <f>DATEDIF(Table1[[#This Row],[date]],"31/12/2021","m")</f>
        <v>23</v>
      </c>
    </row>
    <row r="29" spans="1:19" hidden="1" x14ac:dyDescent="0.35">
      <c r="A29">
        <v>28</v>
      </c>
      <c r="B29" s="1">
        <v>43835</v>
      </c>
      <c r="C29">
        <v>281</v>
      </c>
      <c r="D29" t="s">
        <v>188</v>
      </c>
      <c r="E29" t="s">
        <v>228</v>
      </c>
      <c r="F29" t="s">
        <v>229</v>
      </c>
      <c r="G29" t="s">
        <v>230</v>
      </c>
      <c r="H29" t="s">
        <v>231</v>
      </c>
      <c r="I29" t="s">
        <v>232</v>
      </c>
      <c r="J29" t="s">
        <v>44</v>
      </c>
      <c r="K29">
        <v>33436</v>
      </c>
      <c r="L29" t="s">
        <v>65</v>
      </c>
      <c r="M29" t="s">
        <v>66</v>
      </c>
      <c r="N29">
        <v>19.5</v>
      </c>
      <c r="O29">
        <v>4</v>
      </c>
      <c r="P29" t="s">
        <v>27</v>
      </c>
      <c r="Q29">
        <v>4</v>
      </c>
      <c r="R29" s="3">
        <f>Table1[[#This Row],[price]]*Table1[[#This Row],[quantity]]</f>
        <v>78</v>
      </c>
      <c r="S29">
        <f>DATEDIF(Table1[[#This Row],[date]],"31/12/2021","m")</f>
        <v>23</v>
      </c>
    </row>
    <row r="30" spans="1:19" hidden="1" x14ac:dyDescent="0.35">
      <c r="A30">
        <v>29</v>
      </c>
      <c r="B30" s="1">
        <v>43836</v>
      </c>
      <c r="C30">
        <v>889</v>
      </c>
      <c r="D30" t="s">
        <v>233</v>
      </c>
      <c r="E30" t="s">
        <v>234</v>
      </c>
      <c r="F30" t="s">
        <v>235</v>
      </c>
      <c r="G30" t="s">
        <v>236</v>
      </c>
      <c r="H30" t="s">
        <v>237</v>
      </c>
      <c r="I30" t="s">
        <v>238</v>
      </c>
      <c r="J30" t="s">
        <v>91</v>
      </c>
      <c r="K30">
        <v>94611</v>
      </c>
      <c r="L30" t="s">
        <v>239</v>
      </c>
      <c r="M30" t="s">
        <v>240</v>
      </c>
      <c r="N30">
        <v>20.95</v>
      </c>
      <c r="O30">
        <v>4</v>
      </c>
      <c r="P30" t="s">
        <v>27</v>
      </c>
      <c r="Q30">
        <v>5</v>
      </c>
      <c r="R30" s="3">
        <f>Table1[[#This Row],[price]]*Table1[[#This Row],[quantity]]</f>
        <v>104.75</v>
      </c>
      <c r="S30">
        <f>DATEDIF(Table1[[#This Row],[date]],"31/12/2021","m")</f>
        <v>23</v>
      </c>
    </row>
    <row r="31" spans="1:19" hidden="1" x14ac:dyDescent="0.35">
      <c r="A31">
        <v>30</v>
      </c>
      <c r="B31" s="1">
        <v>43836</v>
      </c>
      <c r="C31">
        <v>435</v>
      </c>
      <c r="D31" t="s">
        <v>241</v>
      </c>
      <c r="E31" t="s">
        <v>242</v>
      </c>
      <c r="F31" t="s">
        <v>243</v>
      </c>
      <c r="G31" t="s">
        <v>244</v>
      </c>
      <c r="H31" t="s">
        <v>245</v>
      </c>
      <c r="I31" t="s">
        <v>246</v>
      </c>
      <c r="J31" t="s">
        <v>208</v>
      </c>
      <c r="K31">
        <v>11388</v>
      </c>
      <c r="L31" t="s">
        <v>247</v>
      </c>
      <c r="M31" t="s">
        <v>248</v>
      </c>
      <c r="N31">
        <v>14.99</v>
      </c>
      <c r="O31">
        <v>4</v>
      </c>
      <c r="P31" t="s">
        <v>27</v>
      </c>
      <c r="Q31">
        <v>6</v>
      </c>
      <c r="R31" s="3">
        <f>Table1[[#This Row],[price]]*Table1[[#This Row],[quantity]]</f>
        <v>89.94</v>
      </c>
      <c r="S31">
        <f>DATEDIF(Table1[[#This Row],[date]],"31/12/2021","m")</f>
        <v>23</v>
      </c>
    </row>
    <row r="32" spans="1:19" hidden="1" x14ac:dyDescent="0.35">
      <c r="A32">
        <v>31</v>
      </c>
      <c r="B32" s="1">
        <v>43836</v>
      </c>
      <c r="C32">
        <v>811</v>
      </c>
      <c r="D32" t="s">
        <v>249</v>
      </c>
      <c r="E32" t="s">
        <v>250</v>
      </c>
      <c r="F32" t="s">
        <v>251</v>
      </c>
      <c r="G32" t="s">
        <v>252</v>
      </c>
      <c r="H32" t="s">
        <v>253</v>
      </c>
      <c r="I32" t="s">
        <v>254</v>
      </c>
      <c r="J32" t="s">
        <v>255</v>
      </c>
      <c r="K32">
        <v>30311</v>
      </c>
      <c r="L32" t="s">
        <v>256</v>
      </c>
      <c r="M32" t="s">
        <v>257</v>
      </c>
      <c r="N32">
        <v>42.99</v>
      </c>
      <c r="O32">
        <v>7</v>
      </c>
      <c r="P32" t="s">
        <v>47</v>
      </c>
      <c r="Q32">
        <v>1</v>
      </c>
      <c r="R32" s="3">
        <f>Table1[[#This Row],[price]]*Table1[[#This Row],[quantity]]</f>
        <v>42.99</v>
      </c>
      <c r="S32">
        <f>DATEDIF(Table1[[#This Row],[date]],"31/12/2021","m")</f>
        <v>23</v>
      </c>
    </row>
    <row r="33" spans="1:19" hidden="1" x14ac:dyDescent="0.35">
      <c r="A33">
        <v>32</v>
      </c>
      <c r="B33" s="1">
        <v>43836</v>
      </c>
      <c r="C33">
        <v>148</v>
      </c>
      <c r="D33" t="s">
        <v>258</v>
      </c>
      <c r="E33" t="s">
        <v>259</v>
      </c>
      <c r="F33" t="s">
        <v>260</v>
      </c>
      <c r="G33" t="s">
        <v>261</v>
      </c>
      <c r="H33" t="s">
        <v>262</v>
      </c>
      <c r="I33" t="s">
        <v>263</v>
      </c>
      <c r="J33" t="s">
        <v>73</v>
      </c>
      <c r="K33">
        <v>36610</v>
      </c>
      <c r="L33" t="s">
        <v>55</v>
      </c>
      <c r="M33" t="s">
        <v>56</v>
      </c>
      <c r="N33">
        <v>69</v>
      </c>
      <c r="O33">
        <v>2</v>
      </c>
      <c r="P33" t="s">
        <v>57</v>
      </c>
      <c r="Q33">
        <v>3</v>
      </c>
      <c r="R33" s="3">
        <f>Table1[[#This Row],[price]]*Table1[[#This Row],[quantity]]</f>
        <v>207</v>
      </c>
      <c r="S33">
        <f>DATEDIF(Table1[[#This Row],[date]],"31/12/2021","m")</f>
        <v>23</v>
      </c>
    </row>
    <row r="34" spans="1:19" hidden="1" x14ac:dyDescent="0.35">
      <c r="A34">
        <v>33</v>
      </c>
      <c r="B34" s="1">
        <v>43836</v>
      </c>
      <c r="C34">
        <v>157</v>
      </c>
      <c r="D34" t="s">
        <v>122</v>
      </c>
      <c r="E34" t="s">
        <v>123</v>
      </c>
      <c r="F34" t="s">
        <v>124</v>
      </c>
      <c r="G34" t="s">
        <v>125</v>
      </c>
      <c r="H34" t="s">
        <v>126</v>
      </c>
      <c r="I34" t="s">
        <v>72</v>
      </c>
      <c r="J34" t="s">
        <v>73</v>
      </c>
      <c r="K34">
        <v>35263</v>
      </c>
      <c r="L34" t="s">
        <v>35</v>
      </c>
      <c r="M34" t="s">
        <v>36</v>
      </c>
      <c r="N34">
        <v>883</v>
      </c>
      <c r="O34">
        <v>6</v>
      </c>
      <c r="P34" t="s">
        <v>37</v>
      </c>
      <c r="Q34">
        <v>3</v>
      </c>
      <c r="R34" s="3">
        <f>Table1[[#This Row],[price]]*Table1[[#This Row],[quantity]]</f>
        <v>2649</v>
      </c>
      <c r="S34">
        <f>DATEDIF(Table1[[#This Row],[date]],"31/12/2021","m")</f>
        <v>23</v>
      </c>
    </row>
    <row r="35" spans="1:19" hidden="1" x14ac:dyDescent="0.35">
      <c r="A35">
        <v>34</v>
      </c>
      <c r="B35" s="1">
        <v>43836</v>
      </c>
      <c r="C35">
        <v>841</v>
      </c>
      <c r="D35" t="s">
        <v>264</v>
      </c>
      <c r="E35" t="s">
        <v>265</v>
      </c>
      <c r="F35" t="s">
        <v>266</v>
      </c>
      <c r="G35" t="s">
        <v>267</v>
      </c>
      <c r="H35" t="s">
        <v>268</v>
      </c>
      <c r="I35" t="s">
        <v>269</v>
      </c>
      <c r="J35" t="s">
        <v>44</v>
      </c>
      <c r="K35">
        <v>32919</v>
      </c>
      <c r="L35" t="s">
        <v>270</v>
      </c>
      <c r="M35" t="s">
        <v>271</v>
      </c>
      <c r="N35">
        <v>225</v>
      </c>
      <c r="O35">
        <v>5</v>
      </c>
      <c r="P35" t="s">
        <v>84</v>
      </c>
      <c r="Q35">
        <v>4</v>
      </c>
      <c r="R35" s="3">
        <f>Table1[[#This Row],[price]]*Table1[[#This Row],[quantity]]</f>
        <v>900</v>
      </c>
      <c r="S35">
        <f>DATEDIF(Table1[[#This Row],[date]],"31/12/2021","m")</f>
        <v>23</v>
      </c>
    </row>
    <row r="36" spans="1:19" hidden="1" x14ac:dyDescent="0.35">
      <c r="A36">
        <v>35</v>
      </c>
      <c r="B36" s="1">
        <v>43837</v>
      </c>
      <c r="C36">
        <v>814</v>
      </c>
      <c r="D36" t="s">
        <v>272</v>
      </c>
      <c r="E36" t="s">
        <v>273</v>
      </c>
      <c r="F36" t="s">
        <v>274</v>
      </c>
      <c r="G36" t="s">
        <v>275</v>
      </c>
      <c r="H36" t="s">
        <v>276</v>
      </c>
      <c r="I36" t="s">
        <v>277</v>
      </c>
      <c r="J36" t="s">
        <v>208</v>
      </c>
      <c r="K36">
        <v>13205</v>
      </c>
      <c r="L36" t="s">
        <v>278</v>
      </c>
      <c r="M36" t="s">
        <v>279</v>
      </c>
      <c r="N36">
        <v>12.99</v>
      </c>
      <c r="O36">
        <v>4</v>
      </c>
      <c r="P36" t="s">
        <v>27</v>
      </c>
      <c r="Q36">
        <v>5</v>
      </c>
      <c r="R36" s="3">
        <f>Table1[[#This Row],[price]]*Table1[[#This Row],[quantity]]</f>
        <v>64.95</v>
      </c>
      <c r="S36">
        <f>DATEDIF(Table1[[#This Row],[date]],"31/12/2021","m")</f>
        <v>23</v>
      </c>
    </row>
    <row r="37" spans="1:19" hidden="1" x14ac:dyDescent="0.35">
      <c r="A37">
        <v>36</v>
      </c>
      <c r="B37" s="1">
        <v>43837</v>
      </c>
      <c r="C37">
        <v>1930</v>
      </c>
      <c r="D37" t="s">
        <v>280</v>
      </c>
      <c r="E37" t="s">
        <v>281</v>
      </c>
      <c r="F37" t="s">
        <v>282</v>
      </c>
      <c r="G37" t="s">
        <v>283</v>
      </c>
      <c r="H37" t="s">
        <v>284</v>
      </c>
      <c r="I37" t="s">
        <v>23</v>
      </c>
      <c r="J37" t="s">
        <v>24</v>
      </c>
      <c r="K37">
        <v>39216</v>
      </c>
      <c r="L37" t="s">
        <v>285</v>
      </c>
      <c r="M37" t="s">
        <v>286</v>
      </c>
      <c r="N37">
        <v>250</v>
      </c>
      <c r="O37">
        <v>3</v>
      </c>
      <c r="P37" t="s">
        <v>107</v>
      </c>
      <c r="Q37">
        <v>5</v>
      </c>
      <c r="R37" s="3">
        <f>Table1[[#This Row],[price]]*Table1[[#This Row],[quantity]]</f>
        <v>1250</v>
      </c>
      <c r="S37">
        <f>DATEDIF(Table1[[#This Row],[date]],"31/12/2021","m")</f>
        <v>23</v>
      </c>
    </row>
    <row r="38" spans="1:19" hidden="1" x14ac:dyDescent="0.35">
      <c r="A38">
        <v>37</v>
      </c>
      <c r="B38" s="1">
        <v>43837</v>
      </c>
      <c r="C38">
        <v>426</v>
      </c>
      <c r="D38" t="s">
        <v>287</v>
      </c>
      <c r="E38" t="s">
        <v>288</v>
      </c>
      <c r="F38" t="s">
        <v>289</v>
      </c>
      <c r="G38" t="s">
        <v>290</v>
      </c>
      <c r="H38" t="s">
        <v>291</v>
      </c>
      <c r="I38" t="s">
        <v>292</v>
      </c>
      <c r="J38" t="s">
        <v>293</v>
      </c>
      <c r="K38">
        <v>73135</v>
      </c>
      <c r="L38" t="s">
        <v>145</v>
      </c>
      <c r="M38" t="s">
        <v>146</v>
      </c>
      <c r="N38">
        <v>214</v>
      </c>
      <c r="O38">
        <v>5</v>
      </c>
      <c r="P38" t="s">
        <v>84</v>
      </c>
      <c r="Q38">
        <v>4</v>
      </c>
      <c r="R38" s="3">
        <f>Table1[[#This Row],[price]]*Table1[[#This Row],[quantity]]</f>
        <v>856</v>
      </c>
      <c r="S38">
        <f>DATEDIF(Table1[[#This Row],[date]],"31/12/2021","m")</f>
        <v>23</v>
      </c>
    </row>
    <row r="39" spans="1:19" hidden="1" x14ac:dyDescent="0.35">
      <c r="A39">
        <v>38</v>
      </c>
      <c r="B39" s="1">
        <v>43837</v>
      </c>
      <c r="C39">
        <v>1336</v>
      </c>
      <c r="D39" t="s">
        <v>294</v>
      </c>
      <c r="E39" t="s">
        <v>295</v>
      </c>
      <c r="F39" t="s">
        <v>296</v>
      </c>
      <c r="G39" t="s">
        <v>297</v>
      </c>
      <c r="H39" t="s">
        <v>298</v>
      </c>
      <c r="I39" t="s">
        <v>299</v>
      </c>
      <c r="J39" t="s">
        <v>300</v>
      </c>
      <c r="K39">
        <v>89519</v>
      </c>
      <c r="L39" t="s">
        <v>45</v>
      </c>
      <c r="M39" t="s">
        <v>46</v>
      </c>
      <c r="N39">
        <v>37.99</v>
      </c>
      <c r="O39">
        <v>7</v>
      </c>
      <c r="P39" t="s">
        <v>47</v>
      </c>
      <c r="Q39">
        <v>2</v>
      </c>
      <c r="R39" s="3">
        <f>Table1[[#This Row],[price]]*Table1[[#This Row],[quantity]]</f>
        <v>75.98</v>
      </c>
      <c r="S39">
        <f>DATEDIF(Table1[[#This Row],[date]],"31/12/2021","m")</f>
        <v>23</v>
      </c>
    </row>
    <row r="40" spans="1:19" hidden="1" x14ac:dyDescent="0.35">
      <c r="A40">
        <v>39</v>
      </c>
      <c r="B40" s="1">
        <v>43837</v>
      </c>
      <c r="C40">
        <v>1708</v>
      </c>
      <c r="D40" t="s">
        <v>301</v>
      </c>
      <c r="E40" t="s">
        <v>302</v>
      </c>
      <c r="F40" t="s">
        <v>303</v>
      </c>
      <c r="G40" t="s">
        <v>304</v>
      </c>
      <c r="H40" t="s">
        <v>305</v>
      </c>
      <c r="I40" t="s">
        <v>306</v>
      </c>
      <c r="J40" t="s">
        <v>307</v>
      </c>
      <c r="K40">
        <v>68517</v>
      </c>
      <c r="L40" t="s">
        <v>308</v>
      </c>
      <c r="M40" t="s">
        <v>309</v>
      </c>
      <c r="N40">
        <v>23.99</v>
      </c>
      <c r="O40">
        <v>4</v>
      </c>
      <c r="P40" t="s">
        <v>27</v>
      </c>
      <c r="Q40">
        <v>1</v>
      </c>
      <c r="R40" s="3">
        <f>Table1[[#This Row],[price]]*Table1[[#This Row],[quantity]]</f>
        <v>23.99</v>
      </c>
      <c r="S40">
        <f>DATEDIF(Table1[[#This Row],[date]],"31/12/2021","m")</f>
        <v>23</v>
      </c>
    </row>
    <row r="41" spans="1:19" hidden="1" x14ac:dyDescent="0.35">
      <c r="A41">
        <v>40</v>
      </c>
      <c r="B41" s="1">
        <v>43837</v>
      </c>
      <c r="C41">
        <v>43</v>
      </c>
      <c r="D41" t="s">
        <v>310</v>
      </c>
      <c r="E41" t="s">
        <v>311</v>
      </c>
      <c r="F41" t="s">
        <v>312</v>
      </c>
      <c r="G41" t="s">
        <v>313</v>
      </c>
      <c r="H41" t="s">
        <v>314</v>
      </c>
      <c r="I41" t="s">
        <v>315</v>
      </c>
      <c r="J41" t="s">
        <v>316</v>
      </c>
      <c r="K41">
        <v>43284</v>
      </c>
      <c r="L41" t="s">
        <v>285</v>
      </c>
      <c r="M41" t="s">
        <v>286</v>
      </c>
      <c r="N41">
        <v>250</v>
      </c>
      <c r="O41">
        <v>3</v>
      </c>
      <c r="P41" t="s">
        <v>107</v>
      </c>
      <c r="Q41">
        <v>4</v>
      </c>
      <c r="R41" s="3">
        <f>Table1[[#This Row],[price]]*Table1[[#This Row],[quantity]]</f>
        <v>1000</v>
      </c>
      <c r="S41">
        <f>DATEDIF(Table1[[#This Row],[date]],"31/12/2021","m")</f>
        <v>23</v>
      </c>
    </row>
    <row r="42" spans="1:19" hidden="1" x14ac:dyDescent="0.35">
      <c r="A42">
        <v>41</v>
      </c>
      <c r="B42" s="1">
        <v>43837</v>
      </c>
      <c r="C42">
        <v>378</v>
      </c>
      <c r="D42" t="s">
        <v>317</v>
      </c>
      <c r="E42" t="s">
        <v>318</v>
      </c>
      <c r="F42" t="s">
        <v>319</v>
      </c>
      <c r="G42" t="s">
        <v>320</v>
      </c>
      <c r="H42" t="s">
        <v>321</v>
      </c>
      <c r="I42" t="s">
        <v>322</v>
      </c>
      <c r="J42" t="s">
        <v>44</v>
      </c>
      <c r="K42">
        <v>33147</v>
      </c>
      <c r="L42" t="s">
        <v>323</v>
      </c>
      <c r="M42" t="s">
        <v>324</v>
      </c>
      <c r="N42">
        <v>24.95</v>
      </c>
      <c r="O42">
        <v>4</v>
      </c>
      <c r="P42" t="s">
        <v>27</v>
      </c>
      <c r="Q42">
        <v>6</v>
      </c>
      <c r="R42" s="3">
        <f>Table1[[#This Row],[price]]*Table1[[#This Row],[quantity]]</f>
        <v>149.69999999999999</v>
      </c>
      <c r="S42">
        <f>DATEDIF(Table1[[#This Row],[date]],"31/12/2021","m")</f>
        <v>23</v>
      </c>
    </row>
    <row r="43" spans="1:19" hidden="1" x14ac:dyDescent="0.35">
      <c r="A43">
        <v>42</v>
      </c>
      <c r="B43" s="1">
        <v>43837</v>
      </c>
      <c r="C43">
        <v>856</v>
      </c>
      <c r="D43" t="s">
        <v>325</v>
      </c>
      <c r="E43" t="s">
        <v>326</v>
      </c>
      <c r="F43" t="s">
        <v>327</v>
      </c>
      <c r="G43" t="s">
        <v>328</v>
      </c>
      <c r="H43" t="s">
        <v>329</v>
      </c>
      <c r="I43" t="s">
        <v>330</v>
      </c>
      <c r="J43" t="s">
        <v>44</v>
      </c>
      <c r="K43">
        <v>32511</v>
      </c>
      <c r="L43" t="s">
        <v>221</v>
      </c>
      <c r="M43" t="s">
        <v>222</v>
      </c>
      <c r="N43">
        <v>49.95</v>
      </c>
      <c r="O43">
        <v>7</v>
      </c>
      <c r="P43" t="s">
        <v>47</v>
      </c>
      <c r="Q43">
        <v>3</v>
      </c>
      <c r="R43" s="3">
        <f>Table1[[#This Row],[price]]*Table1[[#This Row],[quantity]]</f>
        <v>149.85000000000002</v>
      </c>
      <c r="S43">
        <f>DATEDIF(Table1[[#This Row],[date]],"31/12/2021","m")</f>
        <v>23</v>
      </c>
    </row>
    <row r="44" spans="1:19" x14ac:dyDescent="0.35">
      <c r="A44">
        <v>43</v>
      </c>
      <c r="B44" s="1">
        <v>43837</v>
      </c>
      <c r="C44">
        <v>1613</v>
      </c>
      <c r="D44" t="s">
        <v>331</v>
      </c>
      <c r="E44" t="s">
        <v>332</v>
      </c>
      <c r="F44" t="s">
        <v>333</v>
      </c>
      <c r="G44" t="s">
        <v>334</v>
      </c>
      <c r="H44" t="s">
        <v>335</v>
      </c>
      <c r="I44" t="s">
        <v>336</v>
      </c>
      <c r="J44" t="s">
        <v>73</v>
      </c>
      <c r="K44">
        <v>36205</v>
      </c>
      <c r="L44" t="s">
        <v>337</v>
      </c>
      <c r="M44" t="s">
        <v>338</v>
      </c>
      <c r="N44">
        <v>12</v>
      </c>
      <c r="O44">
        <v>1</v>
      </c>
      <c r="P44" t="s">
        <v>137</v>
      </c>
      <c r="Q44">
        <v>5</v>
      </c>
      <c r="R44" s="3">
        <f>Table1[[#This Row],[price]]*Table1[[#This Row],[quantity]]</f>
        <v>60</v>
      </c>
      <c r="S44">
        <f>DATEDIF(Table1[[#This Row],[date]],"31/12/2021","m")</f>
        <v>23</v>
      </c>
    </row>
    <row r="45" spans="1:19" hidden="1" x14ac:dyDescent="0.35">
      <c r="A45">
        <v>44</v>
      </c>
      <c r="B45" s="1">
        <v>43838</v>
      </c>
      <c r="C45">
        <v>587</v>
      </c>
      <c r="D45" t="s">
        <v>339</v>
      </c>
      <c r="E45" t="s">
        <v>340</v>
      </c>
      <c r="F45" t="s">
        <v>341</v>
      </c>
      <c r="G45" t="s">
        <v>342</v>
      </c>
      <c r="H45" t="s">
        <v>343</v>
      </c>
      <c r="I45" t="s">
        <v>344</v>
      </c>
      <c r="J45" t="s">
        <v>345</v>
      </c>
      <c r="K45">
        <v>66286</v>
      </c>
      <c r="L45" t="s">
        <v>346</v>
      </c>
      <c r="M45" t="s">
        <v>347</v>
      </c>
      <c r="N45">
        <v>189</v>
      </c>
      <c r="O45">
        <v>5</v>
      </c>
      <c r="P45" t="s">
        <v>84</v>
      </c>
      <c r="Q45">
        <v>1</v>
      </c>
      <c r="R45" s="3">
        <f>Table1[[#This Row],[price]]*Table1[[#This Row],[quantity]]</f>
        <v>189</v>
      </c>
      <c r="S45">
        <f>DATEDIF(Table1[[#This Row],[date]],"31/12/2021","m")</f>
        <v>23</v>
      </c>
    </row>
    <row r="46" spans="1:19" hidden="1" x14ac:dyDescent="0.35">
      <c r="A46">
        <v>45</v>
      </c>
      <c r="B46" s="1">
        <v>43838</v>
      </c>
      <c r="C46">
        <v>794</v>
      </c>
      <c r="D46" t="s">
        <v>348</v>
      </c>
      <c r="E46" t="s">
        <v>349</v>
      </c>
      <c r="F46" t="s">
        <v>350</v>
      </c>
      <c r="G46" t="s">
        <v>351</v>
      </c>
      <c r="H46" t="s">
        <v>352</v>
      </c>
      <c r="I46" t="s">
        <v>315</v>
      </c>
      <c r="J46" t="s">
        <v>255</v>
      </c>
      <c r="K46">
        <v>31998</v>
      </c>
      <c r="L46" t="s">
        <v>256</v>
      </c>
      <c r="M46" t="s">
        <v>257</v>
      </c>
      <c r="N46">
        <v>42.99</v>
      </c>
      <c r="O46">
        <v>7</v>
      </c>
      <c r="P46" t="s">
        <v>47</v>
      </c>
      <c r="Q46">
        <v>4</v>
      </c>
      <c r="R46" s="3">
        <f>Table1[[#This Row],[price]]*Table1[[#This Row],[quantity]]</f>
        <v>171.96</v>
      </c>
      <c r="S46">
        <f>DATEDIF(Table1[[#This Row],[date]],"31/12/2021","m")</f>
        <v>23</v>
      </c>
    </row>
    <row r="47" spans="1:19" hidden="1" x14ac:dyDescent="0.35">
      <c r="A47">
        <v>46</v>
      </c>
      <c r="B47" s="1">
        <v>43838</v>
      </c>
      <c r="C47">
        <v>2104</v>
      </c>
      <c r="D47" t="s">
        <v>353</v>
      </c>
      <c r="E47" t="s">
        <v>354</v>
      </c>
      <c r="F47" t="s">
        <v>355</v>
      </c>
      <c r="G47" t="s">
        <v>356</v>
      </c>
      <c r="H47" t="s">
        <v>357</v>
      </c>
      <c r="I47" t="s">
        <v>358</v>
      </c>
      <c r="J47" t="s">
        <v>161</v>
      </c>
      <c r="K47">
        <v>27499</v>
      </c>
      <c r="L47" t="s">
        <v>359</v>
      </c>
      <c r="M47" t="s">
        <v>360</v>
      </c>
      <c r="N47">
        <v>19.989999999999998</v>
      </c>
      <c r="O47">
        <v>4</v>
      </c>
      <c r="P47" t="s">
        <v>27</v>
      </c>
      <c r="Q47">
        <v>6</v>
      </c>
      <c r="R47" s="3">
        <f>Table1[[#This Row],[price]]*Table1[[#This Row],[quantity]]</f>
        <v>119.94</v>
      </c>
      <c r="S47">
        <f>DATEDIF(Table1[[#This Row],[date]],"31/12/2021","m")</f>
        <v>23</v>
      </c>
    </row>
    <row r="48" spans="1:19" hidden="1" x14ac:dyDescent="0.35">
      <c r="A48">
        <v>47</v>
      </c>
      <c r="B48" s="1">
        <v>43838</v>
      </c>
      <c r="C48">
        <v>1166</v>
      </c>
      <c r="D48" t="s">
        <v>361</v>
      </c>
      <c r="E48" t="s">
        <v>362</v>
      </c>
      <c r="F48" t="s">
        <v>363</v>
      </c>
      <c r="G48" t="s">
        <v>364</v>
      </c>
      <c r="H48" t="s">
        <v>365</v>
      </c>
      <c r="I48" t="s">
        <v>366</v>
      </c>
      <c r="J48" t="s">
        <v>144</v>
      </c>
      <c r="K48">
        <v>22244</v>
      </c>
      <c r="L48" t="s">
        <v>82</v>
      </c>
      <c r="M48" t="s">
        <v>83</v>
      </c>
      <c r="N48">
        <v>189</v>
      </c>
      <c r="O48">
        <v>5</v>
      </c>
      <c r="P48" t="s">
        <v>84</v>
      </c>
      <c r="Q48">
        <v>4</v>
      </c>
      <c r="R48" s="3">
        <f>Table1[[#This Row],[price]]*Table1[[#This Row],[quantity]]</f>
        <v>756</v>
      </c>
      <c r="S48">
        <f>DATEDIF(Table1[[#This Row],[date]],"31/12/2021","m")</f>
        <v>23</v>
      </c>
    </row>
    <row r="49" spans="1:19" hidden="1" x14ac:dyDescent="0.35">
      <c r="A49">
        <v>48</v>
      </c>
      <c r="B49" s="1">
        <v>43839</v>
      </c>
      <c r="C49">
        <v>1083</v>
      </c>
      <c r="D49" t="s">
        <v>367</v>
      </c>
      <c r="E49" t="s">
        <v>368</v>
      </c>
      <c r="F49" t="s">
        <v>369</v>
      </c>
      <c r="G49" t="s">
        <v>370</v>
      </c>
      <c r="H49" t="s">
        <v>371</v>
      </c>
      <c r="I49" t="s">
        <v>372</v>
      </c>
      <c r="J49" t="s">
        <v>316</v>
      </c>
      <c r="K49">
        <v>45807</v>
      </c>
      <c r="L49" t="s">
        <v>373</v>
      </c>
      <c r="M49" t="s">
        <v>374</v>
      </c>
      <c r="N49">
        <v>599</v>
      </c>
      <c r="O49">
        <v>6</v>
      </c>
      <c r="P49" t="s">
        <v>37</v>
      </c>
      <c r="Q49">
        <v>6</v>
      </c>
      <c r="R49" s="3">
        <f>Table1[[#This Row],[price]]*Table1[[#This Row],[quantity]]</f>
        <v>3594</v>
      </c>
      <c r="S49">
        <f>DATEDIF(Table1[[#This Row],[date]],"31/12/2021","m")</f>
        <v>23</v>
      </c>
    </row>
    <row r="50" spans="1:19" hidden="1" x14ac:dyDescent="0.35">
      <c r="A50">
        <v>49</v>
      </c>
      <c r="B50" s="1">
        <v>43839</v>
      </c>
      <c r="C50">
        <v>371</v>
      </c>
      <c r="D50" t="s">
        <v>375</v>
      </c>
      <c r="E50" t="s">
        <v>376</v>
      </c>
      <c r="F50" t="s">
        <v>377</v>
      </c>
      <c r="G50" t="s">
        <v>378</v>
      </c>
      <c r="H50" t="s">
        <v>379</v>
      </c>
      <c r="I50" t="s">
        <v>380</v>
      </c>
      <c r="J50" t="s">
        <v>34</v>
      </c>
      <c r="K50">
        <v>79955</v>
      </c>
      <c r="L50" t="s">
        <v>381</v>
      </c>
      <c r="M50" t="s">
        <v>382</v>
      </c>
      <c r="N50">
        <v>14.99</v>
      </c>
      <c r="O50">
        <v>4</v>
      </c>
      <c r="P50" t="s">
        <v>27</v>
      </c>
      <c r="Q50">
        <v>5</v>
      </c>
      <c r="R50" s="3">
        <f>Table1[[#This Row],[price]]*Table1[[#This Row],[quantity]]</f>
        <v>74.95</v>
      </c>
      <c r="S50">
        <f>DATEDIF(Table1[[#This Row],[date]],"31/12/2021","m")</f>
        <v>23</v>
      </c>
    </row>
    <row r="51" spans="1:19" hidden="1" x14ac:dyDescent="0.35">
      <c r="A51">
        <v>50</v>
      </c>
      <c r="B51" s="1">
        <v>43839</v>
      </c>
      <c r="C51">
        <v>11</v>
      </c>
      <c r="D51" t="s">
        <v>383</v>
      </c>
      <c r="E51" t="s">
        <v>384</v>
      </c>
      <c r="F51" t="s">
        <v>385</v>
      </c>
      <c r="G51" t="s">
        <v>386</v>
      </c>
      <c r="H51" t="s">
        <v>387</v>
      </c>
      <c r="I51" t="s">
        <v>388</v>
      </c>
      <c r="J51" t="s">
        <v>208</v>
      </c>
      <c r="K51">
        <v>14604</v>
      </c>
      <c r="L51" t="s">
        <v>278</v>
      </c>
      <c r="M51" t="s">
        <v>279</v>
      </c>
      <c r="N51">
        <v>12.99</v>
      </c>
      <c r="O51">
        <v>4</v>
      </c>
      <c r="P51" t="s">
        <v>27</v>
      </c>
      <c r="Q51">
        <v>1</v>
      </c>
      <c r="R51" s="3">
        <f>Table1[[#This Row],[price]]*Table1[[#This Row],[quantity]]</f>
        <v>12.99</v>
      </c>
      <c r="S51">
        <f>DATEDIF(Table1[[#This Row],[date]],"31/12/2021","m")</f>
        <v>23</v>
      </c>
    </row>
    <row r="52" spans="1:19" hidden="1" x14ac:dyDescent="0.35">
      <c r="A52">
        <v>51</v>
      </c>
      <c r="B52" s="1">
        <v>43839</v>
      </c>
      <c r="C52">
        <v>1551</v>
      </c>
      <c r="D52" t="s">
        <v>389</v>
      </c>
      <c r="E52" t="s">
        <v>390</v>
      </c>
      <c r="F52" t="s">
        <v>391</v>
      </c>
      <c r="G52" t="s">
        <v>392</v>
      </c>
      <c r="H52" t="s">
        <v>393</v>
      </c>
      <c r="I52" t="s">
        <v>394</v>
      </c>
      <c r="J52" t="s">
        <v>395</v>
      </c>
      <c r="K52">
        <v>21747</v>
      </c>
      <c r="L52" t="s">
        <v>247</v>
      </c>
      <c r="M52" t="s">
        <v>248</v>
      </c>
      <c r="N52">
        <v>14.99</v>
      </c>
      <c r="O52">
        <v>4</v>
      </c>
      <c r="P52" t="s">
        <v>27</v>
      </c>
      <c r="Q52">
        <v>3</v>
      </c>
      <c r="R52" s="3">
        <f>Table1[[#This Row],[price]]*Table1[[#This Row],[quantity]]</f>
        <v>44.97</v>
      </c>
      <c r="S52">
        <f>DATEDIF(Table1[[#This Row],[date]],"31/12/2021","m")</f>
        <v>23</v>
      </c>
    </row>
    <row r="53" spans="1:19" hidden="1" x14ac:dyDescent="0.35">
      <c r="A53">
        <v>52</v>
      </c>
      <c r="B53" s="1">
        <v>43839</v>
      </c>
      <c r="C53">
        <v>1542</v>
      </c>
      <c r="D53" t="s">
        <v>396</v>
      </c>
      <c r="E53" t="s">
        <v>397</v>
      </c>
      <c r="F53" t="s">
        <v>398</v>
      </c>
      <c r="G53" t="s">
        <v>399</v>
      </c>
      <c r="H53" t="s">
        <v>400</v>
      </c>
      <c r="I53" t="s">
        <v>401</v>
      </c>
      <c r="J53" t="s">
        <v>194</v>
      </c>
      <c r="K53">
        <v>62776</v>
      </c>
      <c r="L53" t="s">
        <v>373</v>
      </c>
      <c r="M53" t="s">
        <v>374</v>
      </c>
      <c r="N53">
        <v>599</v>
      </c>
      <c r="O53">
        <v>6</v>
      </c>
      <c r="P53" t="s">
        <v>37</v>
      </c>
      <c r="Q53">
        <v>5</v>
      </c>
      <c r="R53" s="3">
        <f>Table1[[#This Row],[price]]*Table1[[#This Row],[quantity]]</f>
        <v>2995</v>
      </c>
      <c r="S53">
        <f>DATEDIF(Table1[[#This Row],[date]],"31/12/2021","m")</f>
        <v>23</v>
      </c>
    </row>
    <row r="54" spans="1:19" hidden="1" x14ac:dyDescent="0.35">
      <c r="A54">
        <v>53</v>
      </c>
      <c r="B54" s="1">
        <v>43840</v>
      </c>
      <c r="C54">
        <v>2001</v>
      </c>
      <c r="D54" t="s">
        <v>402</v>
      </c>
      <c r="E54" t="s">
        <v>403</v>
      </c>
      <c r="F54" t="s">
        <v>404</v>
      </c>
      <c r="G54" t="s">
        <v>405</v>
      </c>
      <c r="H54" t="s">
        <v>406</v>
      </c>
      <c r="I54" t="s">
        <v>407</v>
      </c>
      <c r="J54" t="s">
        <v>208</v>
      </c>
      <c r="K54">
        <v>10464</v>
      </c>
      <c r="L54" t="s">
        <v>408</v>
      </c>
      <c r="M54" t="s">
        <v>409</v>
      </c>
      <c r="N54">
        <v>684</v>
      </c>
      <c r="O54">
        <v>6</v>
      </c>
      <c r="P54" t="s">
        <v>37</v>
      </c>
      <c r="Q54">
        <v>2</v>
      </c>
      <c r="R54" s="3">
        <f>Table1[[#This Row],[price]]*Table1[[#This Row],[quantity]]</f>
        <v>1368</v>
      </c>
      <c r="S54">
        <f>DATEDIF(Table1[[#This Row],[date]],"31/12/2021","m")</f>
        <v>23</v>
      </c>
    </row>
    <row r="55" spans="1:19" hidden="1" x14ac:dyDescent="0.35">
      <c r="A55">
        <v>54</v>
      </c>
      <c r="B55" s="1">
        <v>43840</v>
      </c>
      <c r="C55">
        <v>647</v>
      </c>
      <c r="D55" t="s">
        <v>410</v>
      </c>
      <c r="E55" t="s">
        <v>411</v>
      </c>
      <c r="F55" t="s">
        <v>412</v>
      </c>
      <c r="G55" t="s">
        <v>413</v>
      </c>
      <c r="H55" t="s">
        <v>414</v>
      </c>
      <c r="I55" t="s">
        <v>415</v>
      </c>
      <c r="J55" t="s">
        <v>34</v>
      </c>
      <c r="K55">
        <v>75210</v>
      </c>
      <c r="L55" t="s">
        <v>105</v>
      </c>
      <c r="M55" t="s">
        <v>106</v>
      </c>
      <c r="N55">
        <v>250</v>
      </c>
      <c r="O55">
        <v>3</v>
      </c>
      <c r="P55" t="s">
        <v>107</v>
      </c>
      <c r="Q55">
        <v>2</v>
      </c>
      <c r="R55" s="3">
        <f>Table1[[#This Row],[price]]*Table1[[#This Row],[quantity]]</f>
        <v>500</v>
      </c>
      <c r="S55">
        <f>DATEDIF(Table1[[#This Row],[date]],"31/12/2021","m")</f>
        <v>23</v>
      </c>
    </row>
    <row r="56" spans="1:19" hidden="1" x14ac:dyDescent="0.35">
      <c r="A56">
        <v>55</v>
      </c>
      <c r="B56" s="1">
        <v>43840</v>
      </c>
      <c r="C56">
        <v>288</v>
      </c>
      <c r="D56" t="s">
        <v>416</v>
      </c>
      <c r="E56" t="s">
        <v>417</v>
      </c>
      <c r="F56" t="s">
        <v>418</v>
      </c>
      <c r="G56" t="s">
        <v>419</v>
      </c>
      <c r="H56" t="s">
        <v>420</v>
      </c>
      <c r="I56" t="s">
        <v>421</v>
      </c>
      <c r="J56" t="s">
        <v>422</v>
      </c>
      <c r="K56">
        <v>80235</v>
      </c>
      <c r="L56" t="s">
        <v>423</v>
      </c>
      <c r="M56" t="s">
        <v>424</v>
      </c>
      <c r="N56">
        <v>28.99</v>
      </c>
      <c r="O56">
        <v>7</v>
      </c>
      <c r="P56" t="s">
        <v>47</v>
      </c>
      <c r="Q56">
        <v>2</v>
      </c>
      <c r="R56" s="3">
        <f>Table1[[#This Row],[price]]*Table1[[#This Row],[quantity]]</f>
        <v>57.98</v>
      </c>
      <c r="S56">
        <f>DATEDIF(Table1[[#This Row],[date]],"31/12/2021","m")</f>
        <v>23</v>
      </c>
    </row>
    <row r="57" spans="1:19" hidden="1" x14ac:dyDescent="0.35">
      <c r="A57">
        <v>56</v>
      </c>
      <c r="B57" s="1">
        <v>43841</v>
      </c>
      <c r="C57">
        <v>934</v>
      </c>
      <c r="D57" t="s">
        <v>425</v>
      </c>
      <c r="E57" t="s">
        <v>426</v>
      </c>
      <c r="F57" t="s">
        <v>427</v>
      </c>
      <c r="G57" t="s">
        <v>428</v>
      </c>
      <c r="H57" t="s">
        <v>429</v>
      </c>
      <c r="I57" t="s">
        <v>430</v>
      </c>
      <c r="J57" t="s">
        <v>91</v>
      </c>
      <c r="K57">
        <v>91210</v>
      </c>
      <c r="L57" t="s">
        <v>431</v>
      </c>
      <c r="M57" t="s">
        <v>432</v>
      </c>
      <c r="N57">
        <v>167</v>
      </c>
      <c r="O57">
        <v>2</v>
      </c>
      <c r="P57" t="s">
        <v>57</v>
      </c>
      <c r="Q57">
        <v>4</v>
      </c>
      <c r="R57" s="3">
        <f>Table1[[#This Row],[price]]*Table1[[#This Row],[quantity]]</f>
        <v>668</v>
      </c>
      <c r="S57">
        <f>DATEDIF(Table1[[#This Row],[date]],"31/12/2021","m")</f>
        <v>23</v>
      </c>
    </row>
    <row r="58" spans="1:19" hidden="1" x14ac:dyDescent="0.35">
      <c r="A58">
        <v>57</v>
      </c>
      <c r="B58" s="1">
        <v>43842</v>
      </c>
      <c r="C58">
        <v>1653</v>
      </c>
      <c r="D58" t="s">
        <v>433</v>
      </c>
      <c r="E58" t="s">
        <v>434</v>
      </c>
      <c r="F58" t="s">
        <v>435</v>
      </c>
      <c r="G58" t="s">
        <v>436</v>
      </c>
      <c r="H58" t="s">
        <v>437</v>
      </c>
      <c r="I58" t="s">
        <v>438</v>
      </c>
      <c r="J58" t="s">
        <v>91</v>
      </c>
      <c r="K58">
        <v>90087</v>
      </c>
      <c r="L58" t="s">
        <v>359</v>
      </c>
      <c r="M58" t="s">
        <v>360</v>
      </c>
      <c r="N58">
        <v>19.989999999999998</v>
      </c>
      <c r="O58">
        <v>4</v>
      </c>
      <c r="P58" t="s">
        <v>27</v>
      </c>
      <c r="Q58">
        <v>6</v>
      </c>
      <c r="R58" s="3">
        <f>Table1[[#This Row],[price]]*Table1[[#This Row],[quantity]]</f>
        <v>119.94</v>
      </c>
      <c r="S58">
        <f>DATEDIF(Table1[[#This Row],[date]],"31/12/2021","m")</f>
        <v>23</v>
      </c>
    </row>
    <row r="59" spans="1:19" hidden="1" x14ac:dyDescent="0.35">
      <c r="A59">
        <v>58</v>
      </c>
      <c r="B59" s="1">
        <v>43842</v>
      </c>
      <c r="C59">
        <v>46</v>
      </c>
      <c r="D59" t="s">
        <v>439</v>
      </c>
      <c r="E59" t="s">
        <v>440</v>
      </c>
      <c r="F59" t="s">
        <v>441</v>
      </c>
      <c r="G59" t="s">
        <v>442</v>
      </c>
      <c r="H59" t="s">
        <v>443</v>
      </c>
      <c r="I59" t="s">
        <v>444</v>
      </c>
      <c r="J59" t="s">
        <v>293</v>
      </c>
      <c r="K59">
        <v>74116</v>
      </c>
      <c r="L59" t="s">
        <v>25</v>
      </c>
      <c r="M59" t="s">
        <v>26</v>
      </c>
      <c r="N59">
        <v>23.99</v>
      </c>
      <c r="O59">
        <v>4</v>
      </c>
      <c r="P59" t="s">
        <v>27</v>
      </c>
      <c r="Q59">
        <v>4</v>
      </c>
      <c r="R59" s="3">
        <f>Table1[[#This Row],[price]]*Table1[[#This Row],[quantity]]</f>
        <v>95.96</v>
      </c>
      <c r="S59">
        <f>DATEDIF(Table1[[#This Row],[date]],"31/12/2021","m")</f>
        <v>23</v>
      </c>
    </row>
    <row r="60" spans="1:19" x14ac:dyDescent="0.35">
      <c r="A60">
        <v>59</v>
      </c>
      <c r="B60" s="1">
        <v>43842</v>
      </c>
      <c r="C60">
        <v>1340</v>
      </c>
      <c r="D60" t="s">
        <v>445</v>
      </c>
      <c r="E60" t="s">
        <v>446</v>
      </c>
      <c r="F60" t="s">
        <v>447</v>
      </c>
      <c r="G60" t="s">
        <v>448</v>
      </c>
      <c r="H60" t="s">
        <v>449</v>
      </c>
      <c r="I60" t="s">
        <v>322</v>
      </c>
      <c r="J60" t="s">
        <v>44</v>
      </c>
      <c r="K60">
        <v>33245</v>
      </c>
      <c r="L60" t="s">
        <v>135</v>
      </c>
      <c r="M60" t="s">
        <v>136</v>
      </c>
      <c r="N60">
        <v>12</v>
      </c>
      <c r="O60">
        <v>1</v>
      </c>
      <c r="P60" t="s">
        <v>137</v>
      </c>
      <c r="Q60">
        <v>6</v>
      </c>
      <c r="R60" s="3">
        <f>Table1[[#This Row],[price]]*Table1[[#This Row],[quantity]]</f>
        <v>72</v>
      </c>
      <c r="S60">
        <f>DATEDIF(Table1[[#This Row],[date]],"31/12/2021","m")</f>
        <v>23</v>
      </c>
    </row>
    <row r="61" spans="1:19" hidden="1" x14ac:dyDescent="0.35">
      <c r="A61">
        <v>60</v>
      </c>
      <c r="B61" s="1">
        <v>43842</v>
      </c>
      <c r="C61">
        <v>366</v>
      </c>
      <c r="D61" t="s">
        <v>450</v>
      </c>
      <c r="E61" t="s">
        <v>451</v>
      </c>
      <c r="F61" t="s">
        <v>452</v>
      </c>
      <c r="G61" t="s">
        <v>453</v>
      </c>
      <c r="H61" t="s">
        <v>454</v>
      </c>
      <c r="I61" t="s">
        <v>315</v>
      </c>
      <c r="J61" t="s">
        <v>316</v>
      </c>
      <c r="K61">
        <v>43226</v>
      </c>
      <c r="L61" t="s">
        <v>270</v>
      </c>
      <c r="M61" t="s">
        <v>271</v>
      </c>
      <c r="N61">
        <v>225</v>
      </c>
      <c r="O61">
        <v>5</v>
      </c>
      <c r="P61" t="s">
        <v>84</v>
      </c>
      <c r="Q61">
        <v>3</v>
      </c>
      <c r="R61" s="3">
        <f>Table1[[#This Row],[price]]*Table1[[#This Row],[quantity]]</f>
        <v>675</v>
      </c>
      <c r="S61">
        <f>DATEDIF(Table1[[#This Row],[date]],"31/12/2021","m")</f>
        <v>23</v>
      </c>
    </row>
    <row r="62" spans="1:19" hidden="1" x14ac:dyDescent="0.35">
      <c r="A62">
        <v>61</v>
      </c>
      <c r="B62" s="1">
        <v>43843</v>
      </c>
      <c r="C62">
        <v>1798</v>
      </c>
      <c r="D62" t="s">
        <v>455</v>
      </c>
      <c r="E62" t="s">
        <v>456</v>
      </c>
      <c r="F62" t="s">
        <v>457</v>
      </c>
      <c r="G62" t="s">
        <v>458</v>
      </c>
      <c r="H62" t="s">
        <v>459</v>
      </c>
      <c r="I62" t="s">
        <v>460</v>
      </c>
      <c r="J62" t="s">
        <v>194</v>
      </c>
      <c r="K62">
        <v>60636</v>
      </c>
      <c r="L62" t="s">
        <v>381</v>
      </c>
      <c r="M62" t="s">
        <v>382</v>
      </c>
      <c r="N62">
        <v>14.99</v>
      </c>
      <c r="O62">
        <v>4</v>
      </c>
      <c r="P62" t="s">
        <v>27</v>
      </c>
      <c r="Q62">
        <v>4</v>
      </c>
      <c r="R62" s="3">
        <f>Table1[[#This Row],[price]]*Table1[[#This Row],[quantity]]</f>
        <v>59.96</v>
      </c>
      <c r="S62">
        <f>DATEDIF(Table1[[#This Row],[date]],"31/12/2021","m")</f>
        <v>23</v>
      </c>
    </row>
    <row r="63" spans="1:19" hidden="1" x14ac:dyDescent="0.35">
      <c r="A63">
        <v>62</v>
      </c>
      <c r="B63" s="1">
        <v>43843</v>
      </c>
      <c r="C63">
        <v>133</v>
      </c>
      <c r="D63" t="s">
        <v>461</v>
      </c>
      <c r="E63" t="s">
        <v>462</v>
      </c>
      <c r="F63" t="s">
        <v>463</v>
      </c>
      <c r="G63" t="s">
        <v>464</v>
      </c>
      <c r="H63" t="s">
        <v>465</v>
      </c>
      <c r="I63" t="s">
        <v>466</v>
      </c>
      <c r="J63" t="s">
        <v>255</v>
      </c>
      <c r="K63">
        <v>31416</v>
      </c>
      <c r="L63" t="s">
        <v>127</v>
      </c>
      <c r="M63" t="s">
        <v>128</v>
      </c>
      <c r="N63">
        <v>15.5</v>
      </c>
      <c r="O63">
        <v>4</v>
      </c>
      <c r="P63" t="s">
        <v>27</v>
      </c>
      <c r="Q63">
        <v>4</v>
      </c>
      <c r="R63" s="3">
        <f>Table1[[#This Row],[price]]*Table1[[#This Row],[quantity]]</f>
        <v>62</v>
      </c>
      <c r="S63">
        <f>DATEDIF(Table1[[#This Row],[date]],"31/12/2021","m")</f>
        <v>23</v>
      </c>
    </row>
    <row r="64" spans="1:19" hidden="1" x14ac:dyDescent="0.35">
      <c r="A64">
        <v>63</v>
      </c>
      <c r="B64" s="1">
        <v>43843</v>
      </c>
      <c r="C64">
        <v>1101</v>
      </c>
      <c r="D64" t="s">
        <v>467</v>
      </c>
      <c r="E64" t="s">
        <v>468</v>
      </c>
      <c r="F64" t="s">
        <v>469</v>
      </c>
      <c r="G64" t="s">
        <v>470</v>
      </c>
      <c r="H64" t="s">
        <v>471</v>
      </c>
      <c r="I64" t="s">
        <v>401</v>
      </c>
      <c r="J64" t="s">
        <v>194</v>
      </c>
      <c r="K64">
        <v>62723</v>
      </c>
      <c r="L64" t="s">
        <v>25</v>
      </c>
      <c r="M64" t="s">
        <v>26</v>
      </c>
      <c r="N64">
        <v>23.99</v>
      </c>
      <c r="O64">
        <v>4</v>
      </c>
      <c r="P64" t="s">
        <v>27</v>
      </c>
      <c r="Q64">
        <v>1</v>
      </c>
      <c r="R64" s="3">
        <f>Table1[[#This Row],[price]]*Table1[[#This Row],[quantity]]</f>
        <v>23.99</v>
      </c>
      <c r="S64">
        <f>DATEDIF(Table1[[#This Row],[date]],"31/12/2021","m")</f>
        <v>23</v>
      </c>
    </row>
    <row r="65" spans="1:19" hidden="1" x14ac:dyDescent="0.35">
      <c r="A65">
        <v>64</v>
      </c>
      <c r="B65" s="1">
        <v>43843</v>
      </c>
      <c r="C65">
        <v>894</v>
      </c>
      <c r="D65" t="s">
        <v>472</v>
      </c>
      <c r="E65" t="s">
        <v>473</v>
      </c>
      <c r="F65" t="s">
        <v>474</v>
      </c>
      <c r="G65" t="s">
        <v>475</v>
      </c>
      <c r="H65" t="s">
        <v>476</v>
      </c>
      <c r="I65" t="s">
        <v>477</v>
      </c>
      <c r="J65" t="s">
        <v>64</v>
      </c>
      <c r="K65">
        <v>51105</v>
      </c>
      <c r="L65" t="s">
        <v>256</v>
      </c>
      <c r="M65" t="s">
        <v>257</v>
      </c>
      <c r="N65">
        <v>42.99</v>
      </c>
      <c r="O65">
        <v>7</v>
      </c>
      <c r="P65" t="s">
        <v>47</v>
      </c>
      <c r="Q65">
        <v>5</v>
      </c>
      <c r="R65" s="3">
        <f>Table1[[#This Row],[price]]*Table1[[#This Row],[quantity]]</f>
        <v>214.95000000000002</v>
      </c>
      <c r="S65">
        <f>DATEDIF(Table1[[#This Row],[date]],"31/12/2021","m")</f>
        <v>23</v>
      </c>
    </row>
    <row r="66" spans="1:19" hidden="1" x14ac:dyDescent="0.35">
      <c r="A66">
        <v>65</v>
      </c>
      <c r="B66" s="1">
        <v>43844</v>
      </c>
      <c r="C66">
        <v>628</v>
      </c>
      <c r="D66" t="s">
        <v>478</v>
      </c>
      <c r="E66" t="s">
        <v>479</v>
      </c>
      <c r="F66" t="s">
        <v>480</v>
      </c>
      <c r="G66" t="s">
        <v>481</v>
      </c>
      <c r="H66" t="s">
        <v>482</v>
      </c>
      <c r="I66" t="s">
        <v>483</v>
      </c>
      <c r="J66" t="s">
        <v>64</v>
      </c>
      <c r="K66">
        <v>52804</v>
      </c>
      <c r="L66" t="s">
        <v>484</v>
      </c>
      <c r="M66" t="s">
        <v>485</v>
      </c>
      <c r="N66">
        <v>49</v>
      </c>
      <c r="O66">
        <v>7</v>
      </c>
      <c r="P66" t="s">
        <v>47</v>
      </c>
      <c r="Q66">
        <v>5</v>
      </c>
      <c r="R66" s="3">
        <f>Table1[[#This Row],[price]]*Table1[[#This Row],[quantity]]</f>
        <v>245</v>
      </c>
      <c r="S66">
        <f>DATEDIF(Table1[[#This Row],[date]],"31/12/2021","m")</f>
        <v>23</v>
      </c>
    </row>
    <row r="67" spans="1:19" x14ac:dyDescent="0.35">
      <c r="A67">
        <v>66</v>
      </c>
      <c r="B67" s="1">
        <v>43844</v>
      </c>
      <c r="C67">
        <v>1878</v>
      </c>
      <c r="D67" t="s">
        <v>486</v>
      </c>
      <c r="E67" t="s">
        <v>487</v>
      </c>
      <c r="F67" t="s">
        <v>488</v>
      </c>
      <c r="G67" t="s">
        <v>489</v>
      </c>
      <c r="H67" t="s">
        <v>490</v>
      </c>
      <c r="I67" t="s">
        <v>322</v>
      </c>
      <c r="J67" t="s">
        <v>44</v>
      </c>
      <c r="K67">
        <v>33129</v>
      </c>
      <c r="L67" t="s">
        <v>491</v>
      </c>
      <c r="M67" t="s">
        <v>492</v>
      </c>
      <c r="N67">
        <v>11.99</v>
      </c>
      <c r="O67">
        <v>1</v>
      </c>
      <c r="P67" t="s">
        <v>137</v>
      </c>
      <c r="Q67">
        <v>3</v>
      </c>
      <c r="R67" s="3">
        <f>Table1[[#This Row],[price]]*Table1[[#This Row],[quantity]]</f>
        <v>35.97</v>
      </c>
      <c r="S67">
        <f>DATEDIF(Table1[[#This Row],[date]],"31/12/2021","m")</f>
        <v>23</v>
      </c>
    </row>
    <row r="68" spans="1:19" hidden="1" x14ac:dyDescent="0.35">
      <c r="A68">
        <v>67</v>
      </c>
      <c r="B68" s="1">
        <v>43844</v>
      </c>
      <c r="C68">
        <v>1123</v>
      </c>
      <c r="D68" t="s">
        <v>493</v>
      </c>
      <c r="E68" t="s">
        <v>494</v>
      </c>
      <c r="F68" t="s">
        <v>495</v>
      </c>
      <c r="G68" t="s">
        <v>496</v>
      </c>
      <c r="H68" t="s">
        <v>497</v>
      </c>
      <c r="I68" t="s">
        <v>498</v>
      </c>
      <c r="J68" t="s">
        <v>499</v>
      </c>
      <c r="K68">
        <v>84140</v>
      </c>
      <c r="L68" t="s">
        <v>500</v>
      </c>
      <c r="M68" t="s">
        <v>501</v>
      </c>
      <c r="N68">
        <v>14.99</v>
      </c>
      <c r="O68">
        <v>4</v>
      </c>
      <c r="P68" t="s">
        <v>27</v>
      </c>
      <c r="Q68">
        <v>2</v>
      </c>
      <c r="R68" s="3">
        <f>Table1[[#This Row],[price]]*Table1[[#This Row],[quantity]]</f>
        <v>29.98</v>
      </c>
      <c r="S68">
        <f>DATEDIF(Table1[[#This Row],[date]],"31/12/2021","m")</f>
        <v>23</v>
      </c>
    </row>
    <row r="69" spans="1:19" hidden="1" x14ac:dyDescent="0.35">
      <c r="A69">
        <v>68</v>
      </c>
      <c r="B69" s="1">
        <v>43844</v>
      </c>
      <c r="C69">
        <v>1214</v>
      </c>
      <c r="D69" t="s">
        <v>502</v>
      </c>
      <c r="E69" t="s">
        <v>503</v>
      </c>
      <c r="F69" t="s">
        <v>504</v>
      </c>
      <c r="G69" t="s">
        <v>505</v>
      </c>
      <c r="H69" t="s">
        <v>506</v>
      </c>
      <c r="I69" t="s">
        <v>322</v>
      </c>
      <c r="J69" t="s">
        <v>44</v>
      </c>
      <c r="K69">
        <v>33169</v>
      </c>
      <c r="L69" t="s">
        <v>247</v>
      </c>
      <c r="M69" t="s">
        <v>248</v>
      </c>
      <c r="N69">
        <v>14.99</v>
      </c>
      <c r="O69">
        <v>4</v>
      </c>
      <c r="P69" t="s">
        <v>27</v>
      </c>
      <c r="Q69">
        <v>4</v>
      </c>
      <c r="R69" s="3">
        <f>Table1[[#This Row],[price]]*Table1[[#This Row],[quantity]]</f>
        <v>59.96</v>
      </c>
      <c r="S69">
        <f>DATEDIF(Table1[[#This Row],[date]],"31/12/2021","m")</f>
        <v>23</v>
      </c>
    </row>
    <row r="70" spans="1:19" hidden="1" x14ac:dyDescent="0.35">
      <c r="A70">
        <v>69</v>
      </c>
      <c r="B70" s="1">
        <v>43844</v>
      </c>
      <c r="C70">
        <v>1162</v>
      </c>
      <c r="D70" t="s">
        <v>507</v>
      </c>
      <c r="E70" t="s">
        <v>508</v>
      </c>
      <c r="F70" t="s">
        <v>509</v>
      </c>
      <c r="G70" t="s">
        <v>510</v>
      </c>
      <c r="H70" t="s">
        <v>511</v>
      </c>
      <c r="I70" t="s">
        <v>512</v>
      </c>
      <c r="J70" t="s">
        <v>44</v>
      </c>
      <c r="K70">
        <v>32225</v>
      </c>
      <c r="L70" t="s">
        <v>513</v>
      </c>
      <c r="M70" t="s">
        <v>514</v>
      </c>
      <c r="N70">
        <v>499</v>
      </c>
      <c r="O70">
        <v>3</v>
      </c>
      <c r="P70" t="s">
        <v>107</v>
      </c>
      <c r="Q70">
        <v>6</v>
      </c>
      <c r="R70" s="3">
        <f>Table1[[#This Row],[price]]*Table1[[#This Row],[quantity]]</f>
        <v>2994</v>
      </c>
      <c r="S70">
        <f>DATEDIF(Table1[[#This Row],[date]],"31/12/2021","m")</f>
        <v>23</v>
      </c>
    </row>
    <row r="71" spans="1:19" x14ac:dyDescent="0.35">
      <c r="A71">
        <v>70</v>
      </c>
      <c r="B71" s="1">
        <v>43844</v>
      </c>
      <c r="C71">
        <v>1944</v>
      </c>
      <c r="D71" t="s">
        <v>515</v>
      </c>
      <c r="E71" t="s">
        <v>516</v>
      </c>
      <c r="F71" t="s">
        <v>517</v>
      </c>
      <c r="G71" t="s">
        <v>518</v>
      </c>
      <c r="H71" t="s">
        <v>519</v>
      </c>
      <c r="I71" t="s">
        <v>460</v>
      </c>
      <c r="J71" t="s">
        <v>194</v>
      </c>
      <c r="K71">
        <v>60624</v>
      </c>
      <c r="L71" t="s">
        <v>520</v>
      </c>
      <c r="M71" t="s">
        <v>521</v>
      </c>
      <c r="N71">
        <v>7.99</v>
      </c>
      <c r="O71">
        <v>1</v>
      </c>
      <c r="P71" t="s">
        <v>137</v>
      </c>
      <c r="Q71">
        <v>3</v>
      </c>
      <c r="R71" s="3">
        <f>Table1[[#This Row],[price]]*Table1[[#This Row],[quantity]]</f>
        <v>23.97</v>
      </c>
      <c r="S71">
        <f>DATEDIF(Table1[[#This Row],[date]],"31/12/2021","m")</f>
        <v>23</v>
      </c>
    </row>
    <row r="72" spans="1:19" x14ac:dyDescent="0.35">
      <c r="A72">
        <v>71</v>
      </c>
      <c r="B72" s="1">
        <v>43845</v>
      </c>
      <c r="C72">
        <v>185</v>
      </c>
      <c r="D72" t="s">
        <v>522</v>
      </c>
      <c r="E72" t="s">
        <v>523</v>
      </c>
      <c r="F72" t="s">
        <v>524</v>
      </c>
      <c r="G72" t="s">
        <v>525</v>
      </c>
      <c r="H72" t="s">
        <v>526</v>
      </c>
      <c r="I72" t="s">
        <v>527</v>
      </c>
      <c r="J72" t="s">
        <v>91</v>
      </c>
      <c r="K72">
        <v>93740</v>
      </c>
      <c r="L72" t="s">
        <v>491</v>
      </c>
      <c r="M72" t="s">
        <v>492</v>
      </c>
      <c r="N72">
        <v>11.99</v>
      </c>
      <c r="O72">
        <v>1</v>
      </c>
      <c r="P72" t="s">
        <v>137</v>
      </c>
      <c r="Q72">
        <v>5</v>
      </c>
      <c r="R72" s="3">
        <f>Table1[[#This Row],[price]]*Table1[[#This Row],[quantity]]</f>
        <v>59.95</v>
      </c>
      <c r="S72">
        <f>DATEDIF(Table1[[#This Row],[date]],"31/12/2021","m")</f>
        <v>23</v>
      </c>
    </row>
    <row r="73" spans="1:19" hidden="1" x14ac:dyDescent="0.35">
      <c r="A73">
        <v>72</v>
      </c>
      <c r="B73" s="1">
        <v>43845</v>
      </c>
      <c r="C73">
        <v>1202</v>
      </c>
      <c r="D73" t="s">
        <v>528</v>
      </c>
      <c r="E73" t="s">
        <v>529</v>
      </c>
      <c r="F73" t="s">
        <v>530</v>
      </c>
      <c r="G73" t="s">
        <v>531</v>
      </c>
      <c r="H73" t="s">
        <v>532</v>
      </c>
      <c r="I73" t="s">
        <v>533</v>
      </c>
      <c r="J73" t="s">
        <v>422</v>
      </c>
      <c r="K73">
        <v>80638</v>
      </c>
      <c r="L73" t="s">
        <v>500</v>
      </c>
      <c r="M73" t="s">
        <v>501</v>
      </c>
      <c r="N73">
        <v>14.99</v>
      </c>
      <c r="O73">
        <v>4</v>
      </c>
      <c r="P73" t="s">
        <v>27</v>
      </c>
      <c r="Q73">
        <v>5</v>
      </c>
      <c r="R73" s="3">
        <f>Table1[[#This Row],[price]]*Table1[[#This Row],[quantity]]</f>
        <v>74.95</v>
      </c>
      <c r="S73">
        <f>DATEDIF(Table1[[#This Row],[date]],"31/12/2021","m")</f>
        <v>23</v>
      </c>
    </row>
    <row r="74" spans="1:19" hidden="1" x14ac:dyDescent="0.35">
      <c r="A74">
        <v>73</v>
      </c>
      <c r="B74" s="1">
        <v>43845</v>
      </c>
      <c r="C74">
        <v>700</v>
      </c>
      <c r="D74" t="s">
        <v>534</v>
      </c>
      <c r="E74" t="s">
        <v>535</v>
      </c>
      <c r="F74" t="s">
        <v>536</v>
      </c>
      <c r="G74" t="s">
        <v>537</v>
      </c>
      <c r="H74" t="s">
        <v>538</v>
      </c>
      <c r="I74" t="s">
        <v>113</v>
      </c>
      <c r="J74" t="s">
        <v>114</v>
      </c>
      <c r="K74">
        <v>20029</v>
      </c>
      <c r="L74" t="s">
        <v>25</v>
      </c>
      <c r="M74" t="s">
        <v>26</v>
      </c>
      <c r="N74">
        <v>23.99</v>
      </c>
      <c r="O74">
        <v>4</v>
      </c>
      <c r="P74" t="s">
        <v>27</v>
      </c>
      <c r="Q74">
        <v>3</v>
      </c>
      <c r="R74" s="3">
        <f>Table1[[#This Row],[price]]*Table1[[#This Row],[quantity]]</f>
        <v>71.97</v>
      </c>
      <c r="S74">
        <f>DATEDIF(Table1[[#This Row],[date]],"31/12/2021","m")</f>
        <v>23</v>
      </c>
    </row>
    <row r="75" spans="1:19" hidden="1" x14ac:dyDescent="0.35">
      <c r="A75">
        <v>74</v>
      </c>
      <c r="B75" s="1">
        <v>43846</v>
      </c>
      <c r="C75">
        <v>1773</v>
      </c>
      <c r="D75" t="s">
        <v>539</v>
      </c>
      <c r="E75" t="s">
        <v>540</v>
      </c>
      <c r="F75" t="s">
        <v>541</v>
      </c>
      <c r="G75" t="s">
        <v>542</v>
      </c>
      <c r="H75" t="s">
        <v>543</v>
      </c>
      <c r="I75" t="s">
        <v>277</v>
      </c>
      <c r="J75" t="s">
        <v>208</v>
      </c>
      <c r="K75">
        <v>13217</v>
      </c>
      <c r="L75" t="s">
        <v>544</v>
      </c>
      <c r="M75" t="s">
        <v>545</v>
      </c>
      <c r="N75">
        <v>58.95</v>
      </c>
      <c r="O75">
        <v>2</v>
      </c>
      <c r="P75" t="s">
        <v>57</v>
      </c>
      <c r="Q75">
        <v>2</v>
      </c>
      <c r="R75" s="3">
        <f>Table1[[#This Row],[price]]*Table1[[#This Row],[quantity]]</f>
        <v>117.9</v>
      </c>
      <c r="S75">
        <f>DATEDIF(Table1[[#This Row],[date]],"31/12/2021","m")</f>
        <v>23</v>
      </c>
    </row>
    <row r="76" spans="1:19" hidden="1" x14ac:dyDescent="0.35">
      <c r="A76">
        <v>75</v>
      </c>
      <c r="B76" s="1">
        <v>43846</v>
      </c>
      <c r="C76">
        <v>96</v>
      </c>
      <c r="D76" t="s">
        <v>546</v>
      </c>
      <c r="E76" t="s">
        <v>547</v>
      </c>
      <c r="F76" t="s">
        <v>548</v>
      </c>
      <c r="G76" t="s">
        <v>549</v>
      </c>
      <c r="H76" t="s">
        <v>550</v>
      </c>
      <c r="I76" t="s">
        <v>551</v>
      </c>
      <c r="J76" t="s">
        <v>552</v>
      </c>
      <c r="K76">
        <v>37416</v>
      </c>
      <c r="L76" t="s">
        <v>153</v>
      </c>
      <c r="M76" t="s">
        <v>154</v>
      </c>
      <c r="N76">
        <v>89.95</v>
      </c>
      <c r="O76">
        <v>2</v>
      </c>
      <c r="P76" t="s">
        <v>57</v>
      </c>
      <c r="Q76">
        <v>5</v>
      </c>
      <c r="R76" s="3">
        <f>Table1[[#This Row],[price]]*Table1[[#This Row],[quantity]]</f>
        <v>449.75</v>
      </c>
      <c r="S76">
        <f>DATEDIF(Table1[[#This Row],[date]],"31/12/2021","m")</f>
        <v>23</v>
      </c>
    </row>
    <row r="77" spans="1:19" hidden="1" x14ac:dyDescent="0.35">
      <c r="A77">
        <v>76</v>
      </c>
      <c r="B77" s="1">
        <v>43847</v>
      </c>
      <c r="C77">
        <v>1264</v>
      </c>
      <c r="D77" t="s">
        <v>553</v>
      </c>
      <c r="E77" t="s">
        <v>554</v>
      </c>
      <c r="F77" t="s">
        <v>555</v>
      </c>
      <c r="G77" t="s">
        <v>556</v>
      </c>
      <c r="H77" t="s">
        <v>557</v>
      </c>
      <c r="I77" t="s">
        <v>558</v>
      </c>
      <c r="J77" t="s">
        <v>559</v>
      </c>
      <c r="K77">
        <v>87180</v>
      </c>
      <c r="L77" t="s">
        <v>560</v>
      </c>
      <c r="M77" t="s">
        <v>561</v>
      </c>
      <c r="N77">
        <v>24.99</v>
      </c>
      <c r="O77">
        <v>4</v>
      </c>
      <c r="P77" t="s">
        <v>27</v>
      </c>
      <c r="Q77">
        <v>4</v>
      </c>
      <c r="R77" s="3">
        <f>Table1[[#This Row],[price]]*Table1[[#This Row],[quantity]]</f>
        <v>99.96</v>
      </c>
      <c r="S77">
        <f>DATEDIF(Table1[[#This Row],[date]],"31/12/2021","m")</f>
        <v>23</v>
      </c>
    </row>
    <row r="78" spans="1:19" hidden="1" x14ac:dyDescent="0.35">
      <c r="A78">
        <v>77</v>
      </c>
      <c r="B78" s="1">
        <v>43847</v>
      </c>
      <c r="C78">
        <v>606</v>
      </c>
      <c r="D78" t="s">
        <v>562</v>
      </c>
      <c r="E78" t="s">
        <v>563</v>
      </c>
      <c r="F78" t="s">
        <v>564</v>
      </c>
      <c r="G78" t="s">
        <v>565</v>
      </c>
      <c r="H78" t="s">
        <v>566</v>
      </c>
      <c r="I78" t="s">
        <v>567</v>
      </c>
      <c r="J78" t="s">
        <v>568</v>
      </c>
      <c r="K78">
        <v>25331</v>
      </c>
      <c r="L78" t="s">
        <v>145</v>
      </c>
      <c r="M78" t="s">
        <v>146</v>
      </c>
      <c r="N78">
        <v>214</v>
      </c>
      <c r="O78">
        <v>5</v>
      </c>
      <c r="P78" t="s">
        <v>84</v>
      </c>
      <c r="Q78">
        <v>3</v>
      </c>
      <c r="R78" s="3">
        <f>Table1[[#This Row],[price]]*Table1[[#This Row],[quantity]]</f>
        <v>642</v>
      </c>
      <c r="S78">
        <f>DATEDIF(Table1[[#This Row],[date]],"31/12/2021","m")</f>
        <v>23</v>
      </c>
    </row>
    <row r="79" spans="1:19" hidden="1" x14ac:dyDescent="0.35">
      <c r="A79">
        <v>78</v>
      </c>
      <c r="B79" s="1">
        <v>43847</v>
      </c>
      <c r="C79">
        <v>1285</v>
      </c>
      <c r="D79" t="s">
        <v>569</v>
      </c>
      <c r="E79" t="s">
        <v>570</v>
      </c>
      <c r="F79" t="s">
        <v>571</v>
      </c>
      <c r="G79" t="s">
        <v>572</v>
      </c>
      <c r="H79" t="s">
        <v>573</v>
      </c>
      <c r="I79" t="s">
        <v>72</v>
      </c>
      <c r="J79" t="s">
        <v>73</v>
      </c>
      <c r="K79">
        <v>35285</v>
      </c>
      <c r="L79" t="s">
        <v>65</v>
      </c>
      <c r="M79" t="s">
        <v>66</v>
      </c>
      <c r="N79">
        <v>19.5</v>
      </c>
      <c r="O79">
        <v>4</v>
      </c>
      <c r="P79" t="s">
        <v>27</v>
      </c>
      <c r="Q79">
        <v>6</v>
      </c>
      <c r="R79" s="3">
        <f>Table1[[#This Row],[price]]*Table1[[#This Row],[quantity]]</f>
        <v>117</v>
      </c>
      <c r="S79">
        <f>DATEDIF(Table1[[#This Row],[date]],"31/12/2021","m")</f>
        <v>23</v>
      </c>
    </row>
    <row r="80" spans="1:19" hidden="1" x14ac:dyDescent="0.35">
      <c r="A80">
        <v>79</v>
      </c>
      <c r="B80" s="1">
        <v>43848</v>
      </c>
      <c r="C80">
        <v>897</v>
      </c>
      <c r="D80" t="s">
        <v>574</v>
      </c>
      <c r="E80" t="s">
        <v>575</v>
      </c>
      <c r="F80" t="s">
        <v>576</v>
      </c>
      <c r="G80" t="s">
        <v>577</v>
      </c>
      <c r="H80" t="s">
        <v>578</v>
      </c>
      <c r="I80" t="s">
        <v>527</v>
      </c>
      <c r="J80" t="s">
        <v>91</v>
      </c>
      <c r="K80">
        <v>93786</v>
      </c>
      <c r="L80" t="s">
        <v>186</v>
      </c>
      <c r="M80" t="s">
        <v>187</v>
      </c>
      <c r="N80">
        <v>179</v>
      </c>
      <c r="O80">
        <v>2</v>
      </c>
      <c r="P80" t="s">
        <v>57</v>
      </c>
      <c r="Q80">
        <v>3</v>
      </c>
      <c r="R80" s="3">
        <f>Table1[[#This Row],[price]]*Table1[[#This Row],[quantity]]</f>
        <v>537</v>
      </c>
      <c r="S80">
        <f>DATEDIF(Table1[[#This Row],[date]],"31/12/2021","m")</f>
        <v>23</v>
      </c>
    </row>
    <row r="81" spans="1:19" x14ac:dyDescent="0.35">
      <c r="A81">
        <v>80</v>
      </c>
      <c r="B81" s="1">
        <v>43848</v>
      </c>
      <c r="C81">
        <v>522</v>
      </c>
      <c r="D81" t="s">
        <v>579</v>
      </c>
      <c r="E81" t="s">
        <v>580</v>
      </c>
      <c r="F81" t="s">
        <v>581</v>
      </c>
      <c r="G81" t="s">
        <v>582</v>
      </c>
      <c r="H81" t="s">
        <v>583</v>
      </c>
      <c r="I81" t="s">
        <v>584</v>
      </c>
      <c r="J81" t="s">
        <v>585</v>
      </c>
      <c r="K81">
        <v>19714</v>
      </c>
      <c r="L81" t="s">
        <v>586</v>
      </c>
      <c r="M81" t="s">
        <v>587</v>
      </c>
      <c r="N81">
        <v>10.99</v>
      </c>
      <c r="O81">
        <v>1</v>
      </c>
      <c r="P81" t="s">
        <v>137</v>
      </c>
      <c r="Q81">
        <v>2</v>
      </c>
      <c r="R81" s="3">
        <f>Table1[[#This Row],[price]]*Table1[[#This Row],[quantity]]</f>
        <v>21.98</v>
      </c>
      <c r="S81">
        <f>DATEDIF(Table1[[#This Row],[date]],"31/12/2021","m")</f>
        <v>23</v>
      </c>
    </row>
    <row r="82" spans="1:19" hidden="1" x14ac:dyDescent="0.35">
      <c r="A82">
        <v>81</v>
      </c>
      <c r="B82" s="1">
        <v>43848</v>
      </c>
      <c r="C82">
        <v>653</v>
      </c>
      <c r="D82" t="s">
        <v>588</v>
      </c>
      <c r="E82" t="s">
        <v>589</v>
      </c>
      <c r="F82" t="s">
        <v>590</v>
      </c>
      <c r="G82" t="s">
        <v>591</v>
      </c>
      <c r="H82" t="s">
        <v>592</v>
      </c>
      <c r="I82" t="s">
        <v>593</v>
      </c>
      <c r="J82" t="s">
        <v>113</v>
      </c>
      <c r="K82">
        <v>99252</v>
      </c>
      <c r="L82" t="s">
        <v>594</v>
      </c>
      <c r="M82" t="s">
        <v>595</v>
      </c>
      <c r="N82">
        <v>19.5</v>
      </c>
      <c r="O82">
        <v>4</v>
      </c>
      <c r="P82" t="s">
        <v>27</v>
      </c>
      <c r="Q82">
        <v>3</v>
      </c>
      <c r="R82" s="3">
        <f>Table1[[#This Row],[price]]*Table1[[#This Row],[quantity]]</f>
        <v>58.5</v>
      </c>
      <c r="S82">
        <f>DATEDIF(Table1[[#This Row],[date]],"31/12/2021","m")</f>
        <v>23</v>
      </c>
    </row>
    <row r="83" spans="1:19" hidden="1" x14ac:dyDescent="0.35">
      <c r="A83">
        <v>82</v>
      </c>
      <c r="B83" s="1">
        <v>43848</v>
      </c>
      <c r="C83">
        <v>1845</v>
      </c>
      <c r="D83" t="s">
        <v>596</v>
      </c>
      <c r="E83" t="s">
        <v>597</v>
      </c>
      <c r="F83" t="s">
        <v>598</v>
      </c>
      <c r="G83" t="s">
        <v>599</v>
      </c>
      <c r="H83" t="s">
        <v>600</v>
      </c>
      <c r="I83" t="s">
        <v>72</v>
      </c>
      <c r="J83" t="s">
        <v>73</v>
      </c>
      <c r="K83">
        <v>35290</v>
      </c>
      <c r="L83" t="s">
        <v>45</v>
      </c>
      <c r="M83" t="s">
        <v>46</v>
      </c>
      <c r="N83">
        <v>37.99</v>
      </c>
      <c r="O83">
        <v>7</v>
      </c>
      <c r="P83" t="s">
        <v>47</v>
      </c>
      <c r="Q83">
        <v>2</v>
      </c>
      <c r="R83" s="3">
        <f>Table1[[#This Row],[price]]*Table1[[#This Row],[quantity]]</f>
        <v>75.98</v>
      </c>
      <c r="S83">
        <f>DATEDIF(Table1[[#This Row],[date]],"31/12/2021","m")</f>
        <v>23</v>
      </c>
    </row>
    <row r="84" spans="1:19" hidden="1" x14ac:dyDescent="0.35">
      <c r="A84">
        <v>83</v>
      </c>
      <c r="B84" s="1">
        <v>43848</v>
      </c>
      <c r="C84">
        <v>1052</v>
      </c>
      <c r="D84" t="s">
        <v>601</v>
      </c>
      <c r="E84" t="s">
        <v>602</v>
      </c>
      <c r="F84" t="s">
        <v>603</v>
      </c>
      <c r="G84" t="s">
        <v>604</v>
      </c>
      <c r="H84" t="s">
        <v>605</v>
      </c>
      <c r="I84" t="s">
        <v>606</v>
      </c>
      <c r="J84" t="s">
        <v>91</v>
      </c>
      <c r="K84">
        <v>92717</v>
      </c>
      <c r="L84" t="s">
        <v>278</v>
      </c>
      <c r="M84" t="s">
        <v>279</v>
      </c>
      <c r="N84">
        <v>12.99</v>
      </c>
      <c r="O84">
        <v>4</v>
      </c>
      <c r="P84" t="s">
        <v>27</v>
      </c>
      <c r="Q84">
        <v>6</v>
      </c>
      <c r="R84" s="3">
        <f>Table1[[#This Row],[price]]*Table1[[#This Row],[quantity]]</f>
        <v>77.94</v>
      </c>
      <c r="S84">
        <f>DATEDIF(Table1[[#This Row],[date]],"31/12/2021","m")</f>
        <v>23</v>
      </c>
    </row>
    <row r="85" spans="1:19" hidden="1" x14ac:dyDescent="0.35">
      <c r="A85">
        <v>84</v>
      </c>
      <c r="B85" s="1">
        <v>43849</v>
      </c>
      <c r="C85">
        <v>1751</v>
      </c>
      <c r="D85" t="s">
        <v>607</v>
      </c>
      <c r="E85" t="s">
        <v>608</v>
      </c>
      <c r="F85" t="s">
        <v>609</v>
      </c>
      <c r="G85" t="s">
        <v>610</v>
      </c>
      <c r="H85" t="s">
        <v>611</v>
      </c>
      <c r="I85" t="s">
        <v>612</v>
      </c>
      <c r="J85" t="s">
        <v>34</v>
      </c>
      <c r="K85">
        <v>78230</v>
      </c>
      <c r="L85" t="s">
        <v>153</v>
      </c>
      <c r="M85" t="s">
        <v>154</v>
      </c>
      <c r="N85">
        <v>89.95</v>
      </c>
      <c r="O85">
        <v>2</v>
      </c>
      <c r="P85" t="s">
        <v>57</v>
      </c>
      <c r="Q85">
        <v>3</v>
      </c>
      <c r="R85" s="3">
        <f>Table1[[#This Row],[price]]*Table1[[#This Row],[quantity]]</f>
        <v>269.85000000000002</v>
      </c>
      <c r="S85">
        <f>DATEDIF(Table1[[#This Row],[date]],"31/12/2021","m")</f>
        <v>23</v>
      </c>
    </row>
    <row r="86" spans="1:19" hidden="1" x14ac:dyDescent="0.35">
      <c r="A86">
        <v>85</v>
      </c>
      <c r="B86" s="1">
        <v>43849</v>
      </c>
      <c r="C86">
        <v>772</v>
      </c>
      <c r="D86" t="s">
        <v>613</v>
      </c>
      <c r="E86" t="s">
        <v>614</v>
      </c>
      <c r="F86" t="s">
        <v>615</v>
      </c>
      <c r="G86" t="s">
        <v>616</v>
      </c>
      <c r="H86" t="s">
        <v>617</v>
      </c>
      <c r="I86" t="s">
        <v>618</v>
      </c>
      <c r="J86" t="s">
        <v>91</v>
      </c>
      <c r="K86">
        <v>90805</v>
      </c>
      <c r="L86" t="s">
        <v>619</v>
      </c>
      <c r="M86" t="s">
        <v>620</v>
      </c>
      <c r="N86">
        <v>189</v>
      </c>
      <c r="O86">
        <v>5</v>
      </c>
      <c r="P86" t="s">
        <v>84</v>
      </c>
      <c r="Q86">
        <v>5</v>
      </c>
      <c r="R86" s="3">
        <f>Table1[[#This Row],[price]]*Table1[[#This Row],[quantity]]</f>
        <v>945</v>
      </c>
      <c r="S86">
        <f>DATEDIF(Table1[[#This Row],[date]],"31/12/2021","m")</f>
        <v>23</v>
      </c>
    </row>
    <row r="87" spans="1:19" hidden="1" x14ac:dyDescent="0.35">
      <c r="A87">
        <v>86</v>
      </c>
      <c r="B87" s="1">
        <v>43849</v>
      </c>
      <c r="C87">
        <v>1626</v>
      </c>
      <c r="D87" t="s">
        <v>621</v>
      </c>
      <c r="E87" t="s">
        <v>622</v>
      </c>
      <c r="F87" t="s">
        <v>623</v>
      </c>
      <c r="G87" t="s">
        <v>624</v>
      </c>
      <c r="H87" t="s">
        <v>625</v>
      </c>
      <c r="I87" t="s">
        <v>626</v>
      </c>
      <c r="J87" t="s">
        <v>144</v>
      </c>
      <c r="K87">
        <v>24009</v>
      </c>
      <c r="L87" t="s">
        <v>627</v>
      </c>
      <c r="M87" t="s">
        <v>628</v>
      </c>
      <c r="N87">
        <v>129.94999999999999</v>
      </c>
      <c r="O87">
        <v>2</v>
      </c>
      <c r="P87" t="s">
        <v>57</v>
      </c>
      <c r="Q87">
        <v>5</v>
      </c>
      <c r="R87" s="3">
        <f>Table1[[#This Row],[price]]*Table1[[#This Row],[quantity]]</f>
        <v>649.75</v>
      </c>
      <c r="S87">
        <f>DATEDIF(Table1[[#This Row],[date]],"31/12/2021","m")</f>
        <v>23</v>
      </c>
    </row>
    <row r="88" spans="1:19" hidden="1" x14ac:dyDescent="0.35">
      <c r="A88">
        <v>87</v>
      </c>
      <c r="B88" s="1">
        <v>43850</v>
      </c>
      <c r="C88">
        <v>99</v>
      </c>
      <c r="D88" t="s">
        <v>629</v>
      </c>
      <c r="E88" t="s">
        <v>630</v>
      </c>
      <c r="F88" t="s">
        <v>631</v>
      </c>
      <c r="G88" t="s">
        <v>632</v>
      </c>
      <c r="H88" t="s">
        <v>633</v>
      </c>
      <c r="I88" t="s">
        <v>388</v>
      </c>
      <c r="J88" t="s">
        <v>208</v>
      </c>
      <c r="K88">
        <v>14683</v>
      </c>
      <c r="L88" t="s">
        <v>247</v>
      </c>
      <c r="M88" t="s">
        <v>248</v>
      </c>
      <c r="N88">
        <v>14.99</v>
      </c>
      <c r="O88">
        <v>4</v>
      </c>
      <c r="P88" t="s">
        <v>27</v>
      </c>
      <c r="Q88">
        <v>1</v>
      </c>
      <c r="R88" s="3">
        <f>Table1[[#This Row],[price]]*Table1[[#This Row],[quantity]]</f>
        <v>14.99</v>
      </c>
      <c r="S88">
        <f>DATEDIF(Table1[[#This Row],[date]],"31/12/2021","m")</f>
        <v>23</v>
      </c>
    </row>
    <row r="89" spans="1:19" hidden="1" x14ac:dyDescent="0.35">
      <c r="A89">
        <v>88</v>
      </c>
      <c r="B89" s="1">
        <v>43850</v>
      </c>
      <c r="C89">
        <v>209</v>
      </c>
      <c r="D89" t="s">
        <v>634</v>
      </c>
      <c r="E89" t="s">
        <v>635</v>
      </c>
      <c r="F89" t="s">
        <v>636</v>
      </c>
      <c r="G89" t="s">
        <v>637</v>
      </c>
      <c r="H89" t="s">
        <v>638</v>
      </c>
      <c r="I89" t="s">
        <v>639</v>
      </c>
      <c r="J89" t="s">
        <v>640</v>
      </c>
      <c r="K89">
        <v>70129</v>
      </c>
      <c r="L89" t="s">
        <v>594</v>
      </c>
      <c r="M89" t="s">
        <v>595</v>
      </c>
      <c r="N89">
        <v>19.5</v>
      </c>
      <c r="O89">
        <v>4</v>
      </c>
      <c r="P89" t="s">
        <v>27</v>
      </c>
      <c r="Q89">
        <v>3</v>
      </c>
      <c r="R89" s="3">
        <f>Table1[[#This Row],[price]]*Table1[[#This Row],[quantity]]</f>
        <v>58.5</v>
      </c>
      <c r="S89">
        <f>DATEDIF(Table1[[#This Row],[date]],"31/12/2021","m")</f>
        <v>23</v>
      </c>
    </row>
    <row r="90" spans="1:19" hidden="1" x14ac:dyDescent="0.35">
      <c r="A90">
        <v>89</v>
      </c>
      <c r="B90" s="1">
        <v>43850</v>
      </c>
      <c r="C90">
        <v>459</v>
      </c>
      <c r="D90" t="s">
        <v>641</v>
      </c>
      <c r="E90" t="s">
        <v>642</v>
      </c>
      <c r="F90" t="s">
        <v>643</v>
      </c>
      <c r="G90" t="s">
        <v>644</v>
      </c>
      <c r="H90" t="s">
        <v>645</v>
      </c>
      <c r="I90" t="s">
        <v>646</v>
      </c>
      <c r="J90" t="s">
        <v>91</v>
      </c>
      <c r="K90">
        <v>93407</v>
      </c>
      <c r="L90" t="s">
        <v>239</v>
      </c>
      <c r="M90" t="s">
        <v>240</v>
      </c>
      <c r="N90">
        <v>20.95</v>
      </c>
      <c r="O90">
        <v>4</v>
      </c>
      <c r="P90" t="s">
        <v>27</v>
      </c>
      <c r="Q90">
        <v>4</v>
      </c>
      <c r="R90" s="3">
        <f>Table1[[#This Row],[price]]*Table1[[#This Row],[quantity]]</f>
        <v>83.8</v>
      </c>
      <c r="S90">
        <f>DATEDIF(Table1[[#This Row],[date]],"31/12/2021","m")</f>
        <v>23</v>
      </c>
    </row>
    <row r="91" spans="1:19" hidden="1" x14ac:dyDescent="0.35">
      <c r="A91">
        <v>90</v>
      </c>
      <c r="B91" s="1">
        <v>43851</v>
      </c>
      <c r="C91">
        <v>430</v>
      </c>
      <c r="D91" t="s">
        <v>647</v>
      </c>
      <c r="E91" t="s">
        <v>648</v>
      </c>
      <c r="F91" t="s">
        <v>649</v>
      </c>
      <c r="G91" t="s">
        <v>650</v>
      </c>
      <c r="H91" t="s">
        <v>651</v>
      </c>
      <c r="I91" t="s">
        <v>652</v>
      </c>
      <c r="J91" t="s">
        <v>34</v>
      </c>
      <c r="K91">
        <v>79769</v>
      </c>
      <c r="L91" t="s">
        <v>278</v>
      </c>
      <c r="M91" t="s">
        <v>279</v>
      </c>
      <c r="N91">
        <v>12.99</v>
      </c>
      <c r="O91">
        <v>4</v>
      </c>
      <c r="P91" t="s">
        <v>27</v>
      </c>
      <c r="Q91">
        <v>2</v>
      </c>
      <c r="R91" s="3">
        <f>Table1[[#This Row],[price]]*Table1[[#This Row],[quantity]]</f>
        <v>25.98</v>
      </c>
      <c r="S91">
        <f>DATEDIF(Table1[[#This Row],[date]],"31/12/2021","m")</f>
        <v>23</v>
      </c>
    </row>
    <row r="92" spans="1:19" hidden="1" x14ac:dyDescent="0.35">
      <c r="A92">
        <v>91</v>
      </c>
      <c r="B92" s="1">
        <v>43851</v>
      </c>
      <c r="C92">
        <v>1614</v>
      </c>
      <c r="D92" t="s">
        <v>653</v>
      </c>
      <c r="E92" t="s">
        <v>654</v>
      </c>
      <c r="F92" t="s">
        <v>655</v>
      </c>
      <c r="G92" t="s">
        <v>656</v>
      </c>
      <c r="H92" t="s">
        <v>657</v>
      </c>
      <c r="I92" t="s">
        <v>498</v>
      </c>
      <c r="J92" t="s">
        <v>499</v>
      </c>
      <c r="K92">
        <v>84120</v>
      </c>
      <c r="L92" t="s">
        <v>323</v>
      </c>
      <c r="M92" t="s">
        <v>324</v>
      </c>
      <c r="N92">
        <v>24.95</v>
      </c>
      <c r="O92">
        <v>4</v>
      </c>
      <c r="P92" t="s">
        <v>27</v>
      </c>
      <c r="Q92">
        <v>2</v>
      </c>
      <c r="R92" s="3">
        <f>Table1[[#This Row],[price]]*Table1[[#This Row],[quantity]]</f>
        <v>49.9</v>
      </c>
      <c r="S92">
        <f>DATEDIF(Table1[[#This Row],[date]],"31/12/2021","m")</f>
        <v>23</v>
      </c>
    </row>
    <row r="93" spans="1:19" hidden="1" x14ac:dyDescent="0.35">
      <c r="A93">
        <v>92</v>
      </c>
      <c r="B93" s="1">
        <v>43851</v>
      </c>
      <c r="C93">
        <v>681</v>
      </c>
      <c r="D93" t="s">
        <v>658</v>
      </c>
      <c r="E93" t="s">
        <v>659</v>
      </c>
      <c r="F93" t="s">
        <v>660</v>
      </c>
      <c r="G93" t="s">
        <v>661</v>
      </c>
      <c r="H93" t="s">
        <v>662</v>
      </c>
      <c r="I93" t="s">
        <v>438</v>
      </c>
      <c r="J93" t="s">
        <v>91</v>
      </c>
      <c r="K93">
        <v>90050</v>
      </c>
      <c r="L93" t="s">
        <v>346</v>
      </c>
      <c r="M93" t="s">
        <v>347</v>
      </c>
      <c r="N93">
        <v>189</v>
      </c>
      <c r="O93">
        <v>5</v>
      </c>
      <c r="P93" t="s">
        <v>84</v>
      </c>
      <c r="Q93">
        <v>4</v>
      </c>
      <c r="R93" s="3">
        <f>Table1[[#This Row],[price]]*Table1[[#This Row],[quantity]]</f>
        <v>756</v>
      </c>
      <c r="S93">
        <f>DATEDIF(Table1[[#This Row],[date]],"31/12/2021","m")</f>
        <v>23</v>
      </c>
    </row>
    <row r="94" spans="1:19" hidden="1" x14ac:dyDescent="0.35">
      <c r="A94">
        <v>93</v>
      </c>
      <c r="B94" s="1">
        <v>43851</v>
      </c>
      <c r="C94">
        <v>1634</v>
      </c>
      <c r="D94" t="s">
        <v>663</v>
      </c>
      <c r="E94" t="s">
        <v>664</v>
      </c>
      <c r="F94" t="s">
        <v>665</v>
      </c>
      <c r="G94" t="s">
        <v>666</v>
      </c>
      <c r="H94" t="s">
        <v>667</v>
      </c>
      <c r="I94" t="s">
        <v>668</v>
      </c>
      <c r="J94" t="s">
        <v>669</v>
      </c>
      <c r="K94">
        <v>55123</v>
      </c>
      <c r="L94" t="s">
        <v>373</v>
      </c>
      <c r="M94" t="s">
        <v>374</v>
      </c>
      <c r="N94">
        <v>599</v>
      </c>
      <c r="O94">
        <v>6</v>
      </c>
      <c r="P94" t="s">
        <v>37</v>
      </c>
      <c r="Q94">
        <v>4</v>
      </c>
      <c r="R94" s="3">
        <f>Table1[[#This Row],[price]]*Table1[[#This Row],[quantity]]</f>
        <v>2396</v>
      </c>
      <c r="S94">
        <f>DATEDIF(Table1[[#This Row],[date]],"31/12/2021","m")</f>
        <v>23</v>
      </c>
    </row>
    <row r="95" spans="1:19" hidden="1" x14ac:dyDescent="0.35">
      <c r="A95">
        <v>94</v>
      </c>
      <c r="B95" s="1">
        <v>43851</v>
      </c>
      <c r="C95">
        <v>1792</v>
      </c>
      <c r="D95" t="s">
        <v>670</v>
      </c>
      <c r="E95" t="s">
        <v>671</v>
      </c>
      <c r="F95" t="s">
        <v>672</v>
      </c>
      <c r="G95" t="s">
        <v>673</v>
      </c>
      <c r="H95" t="s">
        <v>674</v>
      </c>
      <c r="I95" t="s">
        <v>675</v>
      </c>
      <c r="J95" t="s">
        <v>676</v>
      </c>
      <c r="K95">
        <v>47747</v>
      </c>
      <c r="L95" t="s">
        <v>65</v>
      </c>
      <c r="M95" t="s">
        <v>66</v>
      </c>
      <c r="N95">
        <v>19.5</v>
      </c>
      <c r="O95">
        <v>4</v>
      </c>
      <c r="P95" t="s">
        <v>27</v>
      </c>
      <c r="Q95">
        <v>2</v>
      </c>
      <c r="R95" s="3">
        <f>Table1[[#This Row],[price]]*Table1[[#This Row],[quantity]]</f>
        <v>39</v>
      </c>
      <c r="S95">
        <f>DATEDIF(Table1[[#This Row],[date]],"31/12/2021","m")</f>
        <v>23</v>
      </c>
    </row>
    <row r="96" spans="1:19" hidden="1" x14ac:dyDescent="0.35">
      <c r="A96">
        <v>95</v>
      </c>
      <c r="B96" s="1">
        <v>43851</v>
      </c>
      <c r="C96">
        <v>865</v>
      </c>
      <c r="D96" t="s">
        <v>478</v>
      </c>
      <c r="E96" t="s">
        <v>677</v>
      </c>
      <c r="F96" t="s">
        <v>678</v>
      </c>
      <c r="G96" t="s">
        <v>679</v>
      </c>
      <c r="H96" t="s">
        <v>680</v>
      </c>
      <c r="I96" t="s">
        <v>104</v>
      </c>
      <c r="J96" t="s">
        <v>91</v>
      </c>
      <c r="K96">
        <v>94273</v>
      </c>
      <c r="L96" t="s">
        <v>373</v>
      </c>
      <c r="M96" t="s">
        <v>374</v>
      </c>
      <c r="N96">
        <v>599</v>
      </c>
      <c r="O96">
        <v>6</v>
      </c>
      <c r="P96" t="s">
        <v>37</v>
      </c>
      <c r="Q96">
        <v>5</v>
      </c>
      <c r="R96" s="3">
        <f>Table1[[#This Row],[price]]*Table1[[#This Row],[quantity]]</f>
        <v>2995</v>
      </c>
      <c r="S96">
        <f>DATEDIF(Table1[[#This Row],[date]],"31/12/2021","m")</f>
        <v>23</v>
      </c>
    </row>
    <row r="97" spans="1:19" hidden="1" x14ac:dyDescent="0.35">
      <c r="A97">
        <v>96</v>
      </c>
      <c r="B97" s="1">
        <v>43851</v>
      </c>
      <c r="C97">
        <v>932</v>
      </c>
      <c r="D97" t="s">
        <v>681</v>
      </c>
      <c r="E97" t="s">
        <v>682</v>
      </c>
      <c r="F97" t="s">
        <v>683</v>
      </c>
      <c r="G97" t="s">
        <v>684</v>
      </c>
      <c r="H97" t="s">
        <v>685</v>
      </c>
      <c r="I97" t="s">
        <v>686</v>
      </c>
      <c r="J97" t="s">
        <v>687</v>
      </c>
      <c r="K97">
        <v>2119</v>
      </c>
      <c r="L97" t="s">
        <v>513</v>
      </c>
      <c r="M97" t="s">
        <v>514</v>
      </c>
      <c r="N97">
        <v>499</v>
      </c>
      <c r="O97">
        <v>3</v>
      </c>
      <c r="P97" t="s">
        <v>107</v>
      </c>
      <c r="Q97">
        <v>4</v>
      </c>
      <c r="R97" s="3">
        <f>Table1[[#This Row],[price]]*Table1[[#This Row],[quantity]]</f>
        <v>1996</v>
      </c>
      <c r="S97">
        <f>DATEDIF(Table1[[#This Row],[date]],"31/12/2021","m")</f>
        <v>23</v>
      </c>
    </row>
    <row r="98" spans="1:19" hidden="1" x14ac:dyDescent="0.35">
      <c r="A98">
        <v>97</v>
      </c>
      <c r="B98" s="1">
        <v>43851</v>
      </c>
      <c r="C98">
        <v>719</v>
      </c>
      <c r="D98" t="s">
        <v>647</v>
      </c>
      <c r="E98" t="s">
        <v>688</v>
      </c>
      <c r="F98" t="s">
        <v>689</v>
      </c>
      <c r="G98" t="s">
        <v>690</v>
      </c>
      <c r="H98" t="s">
        <v>691</v>
      </c>
      <c r="I98" t="s">
        <v>692</v>
      </c>
      <c r="J98" t="s">
        <v>91</v>
      </c>
      <c r="K98">
        <v>92519</v>
      </c>
      <c r="L98" t="s">
        <v>171</v>
      </c>
      <c r="M98" t="s">
        <v>172</v>
      </c>
      <c r="N98">
        <v>399</v>
      </c>
      <c r="O98">
        <v>3</v>
      </c>
      <c r="P98" t="s">
        <v>107</v>
      </c>
      <c r="Q98">
        <v>3</v>
      </c>
      <c r="R98" s="3">
        <f>Table1[[#This Row],[price]]*Table1[[#This Row],[quantity]]</f>
        <v>1197</v>
      </c>
      <c r="S98">
        <f>DATEDIF(Table1[[#This Row],[date]],"31/12/2021","m")</f>
        <v>23</v>
      </c>
    </row>
    <row r="99" spans="1:19" hidden="1" x14ac:dyDescent="0.35">
      <c r="A99">
        <v>98</v>
      </c>
      <c r="B99" s="1">
        <v>43851</v>
      </c>
      <c r="C99">
        <v>1830</v>
      </c>
      <c r="D99" t="s">
        <v>693</v>
      </c>
      <c r="E99" t="s">
        <v>694</v>
      </c>
      <c r="F99" t="s">
        <v>695</v>
      </c>
      <c r="G99" t="s">
        <v>696</v>
      </c>
      <c r="H99" t="s">
        <v>697</v>
      </c>
      <c r="I99" t="s">
        <v>698</v>
      </c>
      <c r="J99" t="s">
        <v>91</v>
      </c>
      <c r="K99">
        <v>94159</v>
      </c>
      <c r="L99" t="s">
        <v>699</v>
      </c>
      <c r="M99" t="s">
        <v>700</v>
      </c>
      <c r="N99">
        <v>450</v>
      </c>
      <c r="O99">
        <v>3</v>
      </c>
      <c r="P99" t="s">
        <v>107</v>
      </c>
      <c r="Q99">
        <v>5</v>
      </c>
      <c r="R99" s="3">
        <f>Table1[[#This Row],[price]]*Table1[[#This Row],[quantity]]</f>
        <v>2250</v>
      </c>
      <c r="S99">
        <f>DATEDIF(Table1[[#This Row],[date]],"31/12/2021","m")</f>
        <v>23</v>
      </c>
    </row>
    <row r="100" spans="1:19" hidden="1" x14ac:dyDescent="0.35">
      <c r="A100">
        <v>99</v>
      </c>
      <c r="B100" s="1">
        <v>43851</v>
      </c>
      <c r="C100">
        <v>1524</v>
      </c>
      <c r="D100" t="s">
        <v>701</v>
      </c>
      <c r="E100" t="s">
        <v>702</v>
      </c>
      <c r="F100" t="s">
        <v>703</v>
      </c>
      <c r="G100" t="s">
        <v>704</v>
      </c>
      <c r="H100" t="s">
        <v>705</v>
      </c>
      <c r="I100" t="s">
        <v>675</v>
      </c>
      <c r="J100" t="s">
        <v>676</v>
      </c>
      <c r="K100">
        <v>47712</v>
      </c>
      <c r="L100" t="s">
        <v>247</v>
      </c>
      <c r="M100" t="s">
        <v>248</v>
      </c>
      <c r="N100">
        <v>14.99</v>
      </c>
      <c r="O100">
        <v>4</v>
      </c>
      <c r="P100" t="s">
        <v>27</v>
      </c>
      <c r="Q100">
        <v>3</v>
      </c>
      <c r="R100" s="3">
        <f>Table1[[#This Row],[price]]*Table1[[#This Row],[quantity]]</f>
        <v>44.97</v>
      </c>
      <c r="S100">
        <f>DATEDIF(Table1[[#This Row],[date]],"31/12/2021","m")</f>
        <v>23</v>
      </c>
    </row>
    <row r="101" spans="1:19" hidden="1" x14ac:dyDescent="0.35">
      <c r="A101">
        <v>100</v>
      </c>
      <c r="B101" s="1">
        <v>43851</v>
      </c>
      <c r="C101">
        <v>847</v>
      </c>
      <c r="D101" t="s">
        <v>706</v>
      </c>
      <c r="E101" t="s">
        <v>707</v>
      </c>
      <c r="F101" t="s">
        <v>708</v>
      </c>
      <c r="G101" t="s">
        <v>709</v>
      </c>
      <c r="H101" t="s">
        <v>710</v>
      </c>
      <c r="I101" t="s">
        <v>322</v>
      </c>
      <c r="J101" t="s">
        <v>44</v>
      </c>
      <c r="K101">
        <v>33196</v>
      </c>
      <c r="L101" t="s">
        <v>711</v>
      </c>
      <c r="M101" t="s">
        <v>712</v>
      </c>
      <c r="N101">
        <v>699</v>
      </c>
      <c r="O101">
        <v>6</v>
      </c>
      <c r="P101" t="s">
        <v>37</v>
      </c>
      <c r="Q101">
        <v>6</v>
      </c>
      <c r="R101" s="3">
        <f>Table1[[#This Row],[price]]*Table1[[#This Row],[quantity]]</f>
        <v>4194</v>
      </c>
      <c r="S101">
        <f>DATEDIF(Table1[[#This Row],[date]],"31/12/2021","m")</f>
        <v>23</v>
      </c>
    </row>
    <row r="102" spans="1:19" hidden="1" x14ac:dyDescent="0.35">
      <c r="A102">
        <v>101</v>
      </c>
      <c r="B102" s="1">
        <v>43851</v>
      </c>
      <c r="C102">
        <v>1002</v>
      </c>
      <c r="D102" t="s">
        <v>713</v>
      </c>
      <c r="E102" t="s">
        <v>714</v>
      </c>
      <c r="F102" t="s">
        <v>715</v>
      </c>
      <c r="G102" t="s">
        <v>716</v>
      </c>
      <c r="H102" t="s">
        <v>717</v>
      </c>
      <c r="I102" t="s">
        <v>113</v>
      </c>
      <c r="J102" t="s">
        <v>114</v>
      </c>
      <c r="K102">
        <v>20520</v>
      </c>
      <c r="L102" t="s">
        <v>270</v>
      </c>
      <c r="M102" t="s">
        <v>271</v>
      </c>
      <c r="N102">
        <v>225</v>
      </c>
      <c r="O102">
        <v>5</v>
      </c>
      <c r="P102" t="s">
        <v>84</v>
      </c>
      <c r="Q102">
        <v>2</v>
      </c>
      <c r="R102" s="3">
        <f>Table1[[#This Row],[price]]*Table1[[#This Row],[quantity]]</f>
        <v>450</v>
      </c>
      <c r="S102">
        <f>DATEDIF(Table1[[#This Row],[date]],"31/12/2021","m")</f>
        <v>23</v>
      </c>
    </row>
    <row r="103" spans="1:19" hidden="1" x14ac:dyDescent="0.35">
      <c r="A103">
        <v>102</v>
      </c>
      <c r="B103" s="1">
        <v>43852</v>
      </c>
      <c r="C103">
        <v>1326</v>
      </c>
      <c r="D103" t="s">
        <v>718</v>
      </c>
      <c r="E103" t="s">
        <v>719</v>
      </c>
      <c r="F103" t="s">
        <v>720</v>
      </c>
      <c r="G103" t="s">
        <v>721</v>
      </c>
      <c r="H103" t="s">
        <v>722</v>
      </c>
      <c r="I103" t="s">
        <v>723</v>
      </c>
      <c r="J103" t="s">
        <v>44</v>
      </c>
      <c r="K103">
        <v>33972</v>
      </c>
      <c r="L103" t="s">
        <v>285</v>
      </c>
      <c r="M103" t="s">
        <v>286</v>
      </c>
      <c r="N103">
        <v>250</v>
      </c>
      <c r="O103">
        <v>3</v>
      </c>
      <c r="P103" t="s">
        <v>107</v>
      </c>
      <c r="Q103">
        <v>3</v>
      </c>
      <c r="R103" s="3">
        <f>Table1[[#This Row],[price]]*Table1[[#This Row],[quantity]]</f>
        <v>750</v>
      </c>
      <c r="S103">
        <f>DATEDIF(Table1[[#This Row],[date]],"31/12/2021","m")</f>
        <v>23</v>
      </c>
    </row>
    <row r="104" spans="1:19" hidden="1" x14ac:dyDescent="0.35">
      <c r="A104">
        <v>103</v>
      </c>
      <c r="B104" s="1">
        <v>43852</v>
      </c>
      <c r="C104">
        <v>1833</v>
      </c>
      <c r="D104" t="s">
        <v>724</v>
      </c>
      <c r="E104" t="s">
        <v>725</v>
      </c>
      <c r="F104" t="s">
        <v>726</v>
      </c>
      <c r="G104" t="s">
        <v>727</v>
      </c>
      <c r="H104" t="s">
        <v>728</v>
      </c>
      <c r="I104" t="s">
        <v>407</v>
      </c>
      <c r="J104" t="s">
        <v>208</v>
      </c>
      <c r="K104">
        <v>10454</v>
      </c>
      <c r="L104" t="s">
        <v>544</v>
      </c>
      <c r="M104" t="s">
        <v>545</v>
      </c>
      <c r="N104">
        <v>58.95</v>
      </c>
      <c r="O104">
        <v>2</v>
      </c>
      <c r="P104" t="s">
        <v>57</v>
      </c>
      <c r="Q104">
        <v>5</v>
      </c>
      <c r="R104" s="3">
        <f>Table1[[#This Row],[price]]*Table1[[#This Row],[quantity]]</f>
        <v>294.75</v>
      </c>
      <c r="S104">
        <f>DATEDIF(Table1[[#This Row],[date]],"31/12/2021","m")</f>
        <v>23</v>
      </c>
    </row>
    <row r="105" spans="1:19" hidden="1" x14ac:dyDescent="0.35">
      <c r="A105">
        <v>104</v>
      </c>
      <c r="B105" s="1">
        <v>43852</v>
      </c>
      <c r="C105">
        <v>1302</v>
      </c>
      <c r="D105" t="s">
        <v>729</v>
      </c>
      <c r="E105" t="s">
        <v>730</v>
      </c>
      <c r="F105" t="s">
        <v>731</v>
      </c>
      <c r="G105" t="s">
        <v>732</v>
      </c>
      <c r="H105" t="s">
        <v>733</v>
      </c>
      <c r="I105" t="s">
        <v>734</v>
      </c>
      <c r="J105" t="s">
        <v>44</v>
      </c>
      <c r="K105">
        <v>33330</v>
      </c>
      <c r="L105" t="s">
        <v>200</v>
      </c>
      <c r="M105" t="s">
        <v>201</v>
      </c>
      <c r="N105">
        <v>395</v>
      </c>
      <c r="O105">
        <v>3</v>
      </c>
      <c r="P105" t="s">
        <v>107</v>
      </c>
      <c r="Q105">
        <v>1</v>
      </c>
      <c r="R105" s="3">
        <f>Table1[[#This Row],[price]]*Table1[[#This Row],[quantity]]</f>
        <v>395</v>
      </c>
      <c r="S105">
        <f>DATEDIF(Table1[[#This Row],[date]],"31/12/2021","m")</f>
        <v>23</v>
      </c>
    </row>
    <row r="106" spans="1:19" hidden="1" x14ac:dyDescent="0.35">
      <c r="A106">
        <v>105</v>
      </c>
      <c r="B106" s="1">
        <v>43852</v>
      </c>
      <c r="C106">
        <v>1103</v>
      </c>
      <c r="D106" t="s">
        <v>735</v>
      </c>
      <c r="E106" t="s">
        <v>736</v>
      </c>
      <c r="F106" t="s">
        <v>737</v>
      </c>
      <c r="G106" t="s">
        <v>738</v>
      </c>
      <c r="H106" t="s">
        <v>739</v>
      </c>
      <c r="I106" t="s">
        <v>740</v>
      </c>
      <c r="J106" t="s">
        <v>741</v>
      </c>
      <c r="K106">
        <v>83405</v>
      </c>
      <c r="L106" t="s">
        <v>594</v>
      </c>
      <c r="M106" t="s">
        <v>595</v>
      </c>
      <c r="N106">
        <v>19.5</v>
      </c>
      <c r="O106">
        <v>4</v>
      </c>
      <c r="P106" t="s">
        <v>27</v>
      </c>
      <c r="Q106">
        <v>3</v>
      </c>
      <c r="R106" s="3">
        <f>Table1[[#This Row],[price]]*Table1[[#This Row],[quantity]]</f>
        <v>58.5</v>
      </c>
      <c r="S106">
        <f>DATEDIF(Table1[[#This Row],[date]],"31/12/2021","m")</f>
        <v>23</v>
      </c>
    </row>
    <row r="107" spans="1:19" hidden="1" x14ac:dyDescent="0.35">
      <c r="A107">
        <v>106</v>
      </c>
      <c r="B107" s="1">
        <v>43852</v>
      </c>
      <c r="C107">
        <v>1830</v>
      </c>
      <c r="D107" t="s">
        <v>693</v>
      </c>
      <c r="E107" t="s">
        <v>694</v>
      </c>
      <c r="F107" t="s">
        <v>695</v>
      </c>
      <c r="G107" t="s">
        <v>696</v>
      </c>
      <c r="H107" t="s">
        <v>697</v>
      </c>
      <c r="I107" t="s">
        <v>698</v>
      </c>
      <c r="J107" t="s">
        <v>91</v>
      </c>
      <c r="K107">
        <v>94159</v>
      </c>
      <c r="L107" t="s">
        <v>742</v>
      </c>
      <c r="M107" t="s">
        <v>743</v>
      </c>
      <c r="N107">
        <v>455</v>
      </c>
      <c r="O107">
        <v>3</v>
      </c>
      <c r="P107" t="s">
        <v>107</v>
      </c>
      <c r="Q107">
        <v>4</v>
      </c>
      <c r="R107" s="3">
        <f>Table1[[#This Row],[price]]*Table1[[#This Row],[quantity]]</f>
        <v>1820</v>
      </c>
      <c r="S107">
        <f>DATEDIF(Table1[[#This Row],[date]],"31/12/2021","m")</f>
        <v>23</v>
      </c>
    </row>
    <row r="108" spans="1:19" hidden="1" x14ac:dyDescent="0.35">
      <c r="A108">
        <v>107</v>
      </c>
      <c r="B108" s="1">
        <v>43853</v>
      </c>
      <c r="C108">
        <v>2035</v>
      </c>
      <c r="D108" t="s">
        <v>744</v>
      </c>
      <c r="E108" t="s">
        <v>745</v>
      </c>
      <c r="F108" t="s">
        <v>746</v>
      </c>
      <c r="G108" t="s">
        <v>747</v>
      </c>
      <c r="H108" t="s">
        <v>748</v>
      </c>
      <c r="I108" t="s">
        <v>43</v>
      </c>
      <c r="J108" t="s">
        <v>44</v>
      </c>
      <c r="K108">
        <v>33737</v>
      </c>
      <c r="L108" t="s">
        <v>749</v>
      </c>
      <c r="M108" t="s">
        <v>750</v>
      </c>
      <c r="N108">
        <v>29.99</v>
      </c>
      <c r="O108">
        <v>7</v>
      </c>
      <c r="P108" t="s">
        <v>47</v>
      </c>
      <c r="Q108">
        <v>5</v>
      </c>
      <c r="R108" s="3">
        <f>Table1[[#This Row],[price]]*Table1[[#This Row],[quantity]]</f>
        <v>149.94999999999999</v>
      </c>
      <c r="S108">
        <f>DATEDIF(Table1[[#This Row],[date]],"31/12/2021","m")</f>
        <v>23</v>
      </c>
    </row>
    <row r="109" spans="1:19" hidden="1" x14ac:dyDescent="0.35">
      <c r="A109">
        <v>108</v>
      </c>
      <c r="B109" s="1">
        <v>43853</v>
      </c>
      <c r="C109">
        <v>260</v>
      </c>
      <c r="D109" t="s">
        <v>751</v>
      </c>
      <c r="E109" t="s">
        <v>752</v>
      </c>
      <c r="F109" t="s">
        <v>753</v>
      </c>
      <c r="G109" t="s">
        <v>754</v>
      </c>
      <c r="H109" t="s">
        <v>755</v>
      </c>
      <c r="I109" t="s">
        <v>72</v>
      </c>
      <c r="J109" t="s">
        <v>73</v>
      </c>
      <c r="K109">
        <v>35215</v>
      </c>
      <c r="L109" t="s">
        <v>756</v>
      </c>
      <c r="M109" t="s">
        <v>757</v>
      </c>
      <c r="N109">
        <v>29.99</v>
      </c>
      <c r="O109">
        <v>7</v>
      </c>
      <c r="P109" t="s">
        <v>47</v>
      </c>
      <c r="Q109">
        <v>2</v>
      </c>
      <c r="R109" s="3">
        <f>Table1[[#This Row],[price]]*Table1[[#This Row],[quantity]]</f>
        <v>59.98</v>
      </c>
      <c r="S109">
        <f>DATEDIF(Table1[[#This Row],[date]],"31/12/2021","m")</f>
        <v>23</v>
      </c>
    </row>
    <row r="110" spans="1:19" hidden="1" x14ac:dyDescent="0.35">
      <c r="A110">
        <v>109</v>
      </c>
      <c r="B110" s="1">
        <v>43853</v>
      </c>
      <c r="C110">
        <v>1824</v>
      </c>
      <c r="D110" t="s">
        <v>758</v>
      </c>
      <c r="E110" t="s">
        <v>759</v>
      </c>
      <c r="F110" t="s">
        <v>760</v>
      </c>
      <c r="G110" t="s">
        <v>761</v>
      </c>
      <c r="H110" t="s">
        <v>762</v>
      </c>
      <c r="I110" t="s">
        <v>763</v>
      </c>
      <c r="J110" t="s">
        <v>764</v>
      </c>
      <c r="K110">
        <v>7310</v>
      </c>
      <c r="L110" t="s">
        <v>765</v>
      </c>
      <c r="M110" t="s">
        <v>766</v>
      </c>
      <c r="N110">
        <v>24.95</v>
      </c>
      <c r="O110">
        <v>4</v>
      </c>
      <c r="P110" t="s">
        <v>27</v>
      </c>
      <c r="Q110">
        <v>3</v>
      </c>
      <c r="R110" s="3">
        <f>Table1[[#This Row],[price]]*Table1[[#This Row],[quantity]]</f>
        <v>74.849999999999994</v>
      </c>
      <c r="S110">
        <f>DATEDIF(Table1[[#This Row],[date]],"31/12/2021","m")</f>
        <v>23</v>
      </c>
    </row>
    <row r="111" spans="1:19" hidden="1" x14ac:dyDescent="0.35">
      <c r="A111">
        <v>110</v>
      </c>
      <c r="B111" s="1">
        <v>43853</v>
      </c>
      <c r="C111">
        <v>1737</v>
      </c>
      <c r="D111" t="s">
        <v>767</v>
      </c>
      <c r="E111" t="s">
        <v>768</v>
      </c>
      <c r="F111" t="s">
        <v>769</v>
      </c>
      <c r="G111" t="s">
        <v>770</v>
      </c>
      <c r="H111" t="s">
        <v>771</v>
      </c>
      <c r="I111" t="s">
        <v>772</v>
      </c>
      <c r="J111" t="s">
        <v>316</v>
      </c>
      <c r="K111">
        <v>45228</v>
      </c>
      <c r="L111" t="s">
        <v>773</v>
      </c>
      <c r="M111" t="s">
        <v>774</v>
      </c>
      <c r="N111">
        <v>549</v>
      </c>
      <c r="O111">
        <v>6</v>
      </c>
      <c r="P111" t="s">
        <v>37</v>
      </c>
      <c r="Q111">
        <v>5</v>
      </c>
      <c r="R111" s="3">
        <f>Table1[[#This Row],[price]]*Table1[[#This Row],[quantity]]</f>
        <v>2745</v>
      </c>
      <c r="S111">
        <f>DATEDIF(Table1[[#This Row],[date]],"31/12/2021","m")</f>
        <v>23</v>
      </c>
    </row>
    <row r="112" spans="1:19" hidden="1" x14ac:dyDescent="0.35">
      <c r="A112">
        <v>111</v>
      </c>
      <c r="B112" s="1">
        <v>43853</v>
      </c>
      <c r="C112">
        <v>160</v>
      </c>
      <c r="D112" t="s">
        <v>775</v>
      </c>
      <c r="E112" t="s">
        <v>776</v>
      </c>
      <c r="F112" t="s">
        <v>777</v>
      </c>
      <c r="G112" t="s">
        <v>778</v>
      </c>
      <c r="H112" t="s">
        <v>779</v>
      </c>
      <c r="I112" t="s">
        <v>277</v>
      </c>
      <c r="J112" t="s">
        <v>208</v>
      </c>
      <c r="K112">
        <v>13210</v>
      </c>
      <c r="L112" t="s">
        <v>742</v>
      </c>
      <c r="M112" t="s">
        <v>743</v>
      </c>
      <c r="N112">
        <v>455</v>
      </c>
      <c r="O112">
        <v>3</v>
      </c>
      <c r="P112" t="s">
        <v>107</v>
      </c>
      <c r="Q112">
        <v>5</v>
      </c>
      <c r="R112" s="3">
        <f>Table1[[#This Row],[price]]*Table1[[#This Row],[quantity]]</f>
        <v>2275</v>
      </c>
      <c r="S112">
        <f>DATEDIF(Table1[[#This Row],[date]],"31/12/2021","m")</f>
        <v>23</v>
      </c>
    </row>
    <row r="113" spans="1:19" hidden="1" x14ac:dyDescent="0.35">
      <c r="A113">
        <v>112</v>
      </c>
      <c r="B113" s="1">
        <v>43853</v>
      </c>
      <c r="C113">
        <v>551</v>
      </c>
      <c r="D113" t="s">
        <v>780</v>
      </c>
      <c r="E113" t="s">
        <v>781</v>
      </c>
      <c r="F113" t="s">
        <v>782</v>
      </c>
      <c r="G113" t="s">
        <v>783</v>
      </c>
      <c r="H113" t="s">
        <v>784</v>
      </c>
      <c r="I113" t="s">
        <v>785</v>
      </c>
      <c r="J113" t="s">
        <v>422</v>
      </c>
      <c r="K113">
        <v>80161</v>
      </c>
      <c r="L113" t="s">
        <v>278</v>
      </c>
      <c r="M113" t="s">
        <v>279</v>
      </c>
      <c r="N113">
        <v>12.99</v>
      </c>
      <c r="O113">
        <v>4</v>
      </c>
      <c r="P113" t="s">
        <v>27</v>
      </c>
      <c r="Q113">
        <v>4</v>
      </c>
      <c r="R113" s="3">
        <f>Table1[[#This Row],[price]]*Table1[[#This Row],[quantity]]</f>
        <v>51.96</v>
      </c>
      <c r="S113">
        <f>DATEDIF(Table1[[#This Row],[date]],"31/12/2021","m")</f>
        <v>23</v>
      </c>
    </row>
    <row r="114" spans="1:19" x14ac:dyDescent="0.35">
      <c r="A114">
        <v>113</v>
      </c>
      <c r="B114" s="1">
        <v>43853</v>
      </c>
      <c r="C114">
        <v>1589</v>
      </c>
      <c r="D114" t="s">
        <v>786</v>
      </c>
      <c r="E114" t="s">
        <v>787</v>
      </c>
      <c r="F114" t="s">
        <v>788</v>
      </c>
      <c r="G114" t="s">
        <v>789</v>
      </c>
      <c r="H114" t="s">
        <v>790</v>
      </c>
      <c r="I114" t="s">
        <v>460</v>
      </c>
      <c r="J114" t="s">
        <v>194</v>
      </c>
      <c r="K114">
        <v>60657</v>
      </c>
      <c r="L114" t="s">
        <v>791</v>
      </c>
      <c r="M114" t="s">
        <v>792</v>
      </c>
      <c r="N114">
        <v>9.99</v>
      </c>
      <c r="O114">
        <v>1</v>
      </c>
      <c r="P114" t="s">
        <v>137</v>
      </c>
      <c r="Q114">
        <v>4</v>
      </c>
      <c r="R114" s="3">
        <f>Table1[[#This Row],[price]]*Table1[[#This Row],[quantity]]</f>
        <v>39.96</v>
      </c>
      <c r="S114">
        <f>DATEDIF(Table1[[#This Row],[date]],"31/12/2021","m")</f>
        <v>23</v>
      </c>
    </row>
    <row r="115" spans="1:19" hidden="1" x14ac:dyDescent="0.35">
      <c r="A115">
        <v>114</v>
      </c>
      <c r="B115" s="1">
        <v>43853</v>
      </c>
      <c r="C115">
        <v>275</v>
      </c>
      <c r="D115" t="s">
        <v>793</v>
      </c>
      <c r="E115" t="s">
        <v>109</v>
      </c>
      <c r="F115" t="s">
        <v>794</v>
      </c>
      <c r="G115" t="s">
        <v>795</v>
      </c>
      <c r="H115" t="s">
        <v>796</v>
      </c>
      <c r="I115" t="s">
        <v>584</v>
      </c>
      <c r="J115" t="s">
        <v>764</v>
      </c>
      <c r="K115">
        <v>7112</v>
      </c>
      <c r="L115" t="s">
        <v>797</v>
      </c>
      <c r="M115" t="s">
        <v>798</v>
      </c>
      <c r="N115">
        <v>119</v>
      </c>
      <c r="O115">
        <v>2</v>
      </c>
      <c r="P115" t="s">
        <v>57</v>
      </c>
      <c r="Q115">
        <v>4</v>
      </c>
      <c r="R115" s="3">
        <f>Table1[[#This Row],[price]]*Table1[[#This Row],[quantity]]</f>
        <v>476</v>
      </c>
      <c r="S115">
        <f>DATEDIF(Table1[[#This Row],[date]],"31/12/2021","m")</f>
        <v>23</v>
      </c>
    </row>
    <row r="116" spans="1:19" hidden="1" x14ac:dyDescent="0.35">
      <c r="A116">
        <v>115</v>
      </c>
      <c r="B116" s="1">
        <v>43853</v>
      </c>
      <c r="C116">
        <v>1523</v>
      </c>
      <c r="D116" t="s">
        <v>799</v>
      </c>
      <c r="E116" t="s">
        <v>800</v>
      </c>
      <c r="F116" t="s">
        <v>801</v>
      </c>
      <c r="G116" t="s">
        <v>802</v>
      </c>
      <c r="H116" t="s">
        <v>803</v>
      </c>
      <c r="I116" t="s">
        <v>804</v>
      </c>
      <c r="J116" t="s">
        <v>345</v>
      </c>
      <c r="K116">
        <v>67205</v>
      </c>
      <c r="L116" t="s">
        <v>805</v>
      </c>
      <c r="M116" t="s">
        <v>806</v>
      </c>
      <c r="N116">
        <v>27.5</v>
      </c>
      <c r="O116">
        <v>7</v>
      </c>
      <c r="P116" t="s">
        <v>47</v>
      </c>
      <c r="Q116">
        <v>4</v>
      </c>
      <c r="R116" s="3">
        <f>Table1[[#This Row],[price]]*Table1[[#This Row],[quantity]]</f>
        <v>110</v>
      </c>
      <c r="S116">
        <f>DATEDIF(Table1[[#This Row],[date]],"31/12/2021","m")</f>
        <v>23</v>
      </c>
    </row>
    <row r="117" spans="1:19" hidden="1" x14ac:dyDescent="0.35">
      <c r="A117">
        <v>116</v>
      </c>
      <c r="B117" s="1">
        <v>43854</v>
      </c>
      <c r="C117">
        <v>20</v>
      </c>
      <c r="D117" t="s">
        <v>807</v>
      </c>
      <c r="E117" t="s">
        <v>808</v>
      </c>
      <c r="F117" t="s">
        <v>809</v>
      </c>
      <c r="G117" t="s">
        <v>810</v>
      </c>
      <c r="H117" t="s">
        <v>811</v>
      </c>
      <c r="I117" t="s">
        <v>812</v>
      </c>
      <c r="J117" t="s">
        <v>64</v>
      </c>
      <c r="K117">
        <v>52405</v>
      </c>
      <c r="L117" t="s">
        <v>813</v>
      </c>
      <c r="M117" t="s">
        <v>814</v>
      </c>
      <c r="N117">
        <v>34.99</v>
      </c>
      <c r="O117">
        <v>7</v>
      </c>
      <c r="P117" t="s">
        <v>47</v>
      </c>
      <c r="Q117">
        <v>3</v>
      </c>
      <c r="R117" s="3">
        <f>Table1[[#This Row],[price]]*Table1[[#This Row],[quantity]]</f>
        <v>104.97</v>
      </c>
      <c r="S117">
        <f>DATEDIF(Table1[[#This Row],[date]],"31/12/2021","m")</f>
        <v>23</v>
      </c>
    </row>
    <row r="118" spans="1:19" hidden="1" x14ac:dyDescent="0.35">
      <c r="A118">
        <v>117</v>
      </c>
      <c r="B118" s="1">
        <v>43854</v>
      </c>
      <c r="C118">
        <v>908</v>
      </c>
      <c r="D118" t="s">
        <v>815</v>
      </c>
      <c r="E118" t="s">
        <v>816</v>
      </c>
      <c r="F118" t="s">
        <v>817</v>
      </c>
      <c r="G118" t="s">
        <v>818</v>
      </c>
      <c r="H118" t="s">
        <v>819</v>
      </c>
      <c r="I118" t="s">
        <v>90</v>
      </c>
      <c r="J118" t="s">
        <v>91</v>
      </c>
      <c r="K118">
        <v>92153</v>
      </c>
      <c r="L118" t="s">
        <v>742</v>
      </c>
      <c r="M118" t="s">
        <v>743</v>
      </c>
      <c r="N118">
        <v>455</v>
      </c>
      <c r="O118">
        <v>3</v>
      </c>
      <c r="P118" t="s">
        <v>107</v>
      </c>
      <c r="Q118">
        <v>2</v>
      </c>
      <c r="R118" s="3">
        <f>Table1[[#This Row],[price]]*Table1[[#This Row],[quantity]]</f>
        <v>910</v>
      </c>
      <c r="S118">
        <f>DATEDIF(Table1[[#This Row],[date]],"31/12/2021","m")</f>
        <v>23</v>
      </c>
    </row>
    <row r="119" spans="1:19" hidden="1" x14ac:dyDescent="0.35">
      <c r="A119">
        <v>118</v>
      </c>
      <c r="B119" s="1">
        <v>43854</v>
      </c>
      <c r="C119">
        <v>2031</v>
      </c>
      <c r="D119" t="s">
        <v>820</v>
      </c>
      <c r="E119" t="s">
        <v>821</v>
      </c>
      <c r="F119" t="s">
        <v>822</v>
      </c>
      <c r="G119" t="s">
        <v>823</v>
      </c>
      <c r="H119" t="s">
        <v>824</v>
      </c>
      <c r="I119" t="s">
        <v>825</v>
      </c>
      <c r="J119" t="s">
        <v>300</v>
      </c>
      <c r="K119">
        <v>89706</v>
      </c>
      <c r="L119" t="s">
        <v>171</v>
      </c>
      <c r="M119" t="s">
        <v>172</v>
      </c>
      <c r="N119">
        <v>399</v>
      </c>
      <c r="O119">
        <v>3</v>
      </c>
      <c r="P119" t="s">
        <v>107</v>
      </c>
      <c r="Q119">
        <v>3</v>
      </c>
      <c r="R119" s="3">
        <f>Table1[[#This Row],[price]]*Table1[[#This Row],[quantity]]</f>
        <v>1197</v>
      </c>
      <c r="S119">
        <f>DATEDIF(Table1[[#This Row],[date]],"31/12/2021","m")</f>
        <v>23</v>
      </c>
    </row>
    <row r="120" spans="1:19" x14ac:dyDescent="0.35">
      <c r="A120">
        <v>119</v>
      </c>
      <c r="B120" s="1">
        <v>43854</v>
      </c>
      <c r="C120">
        <v>1436</v>
      </c>
      <c r="D120" t="s">
        <v>826</v>
      </c>
      <c r="E120" t="s">
        <v>827</v>
      </c>
      <c r="F120" t="s">
        <v>828</v>
      </c>
      <c r="G120" t="s">
        <v>829</v>
      </c>
      <c r="H120" t="s">
        <v>830</v>
      </c>
      <c r="I120" t="s">
        <v>831</v>
      </c>
      <c r="J120" t="s">
        <v>832</v>
      </c>
      <c r="K120">
        <v>99599</v>
      </c>
      <c r="L120" t="s">
        <v>586</v>
      </c>
      <c r="M120" t="s">
        <v>587</v>
      </c>
      <c r="N120">
        <v>10.99</v>
      </c>
      <c r="O120">
        <v>1</v>
      </c>
      <c r="P120" t="s">
        <v>137</v>
      </c>
      <c r="Q120">
        <v>3</v>
      </c>
      <c r="R120" s="3">
        <f>Table1[[#This Row],[price]]*Table1[[#This Row],[quantity]]</f>
        <v>32.97</v>
      </c>
      <c r="S120">
        <f>DATEDIF(Table1[[#This Row],[date]],"31/12/2021","m")</f>
        <v>23</v>
      </c>
    </row>
    <row r="121" spans="1:19" hidden="1" x14ac:dyDescent="0.35">
      <c r="A121">
        <v>120</v>
      </c>
      <c r="B121" s="1">
        <v>43854</v>
      </c>
      <c r="C121">
        <v>1599</v>
      </c>
      <c r="D121" t="s">
        <v>833</v>
      </c>
      <c r="E121" t="s">
        <v>834</v>
      </c>
      <c r="F121" t="s">
        <v>835</v>
      </c>
      <c r="G121" t="s">
        <v>836</v>
      </c>
      <c r="H121" t="s">
        <v>837</v>
      </c>
      <c r="I121" t="s">
        <v>838</v>
      </c>
      <c r="J121" t="s">
        <v>91</v>
      </c>
      <c r="K121">
        <v>95108</v>
      </c>
      <c r="L121" t="s">
        <v>278</v>
      </c>
      <c r="M121" t="s">
        <v>279</v>
      </c>
      <c r="N121">
        <v>12.99</v>
      </c>
      <c r="O121">
        <v>4</v>
      </c>
      <c r="P121" t="s">
        <v>27</v>
      </c>
      <c r="Q121">
        <v>4</v>
      </c>
      <c r="R121" s="3">
        <f>Table1[[#This Row],[price]]*Table1[[#This Row],[quantity]]</f>
        <v>51.96</v>
      </c>
      <c r="S121">
        <f>DATEDIF(Table1[[#This Row],[date]],"31/12/2021","m")</f>
        <v>23</v>
      </c>
    </row>
    <row r="122" spans="1:19" hidden="1" x14ac:dyDescent="0.35">
      <c r="A122">
        <v>121</v>
      </c>
      <c r="B122" s="1">
        <v>43854</v>
      </c>
      <c r="C122">
        <v>303</v>
      </c>
      <c r="D122" t="s">
        <v>839</v>
      </c>
      <c r="E122" t="s">
        <v>840</v>
      </c>
      <c r="F122" t="s">
        <v>841</v>
      </c>
      <c r="G122" t="s">
        <v>842</v>
      </c>
      <c r="H122" t="s">
        <v>843</v>
      </c>
      <c r="I122" t="s">
        <v>844</v>
      </c>
      <c r="J122" t="s">
        <v>161</v>
      </c>
      <c r="K122">
        <v>27705</v>
      </c>
      <c r="L122" t="s">
        <v>845</v>
      </c>
      <c r="M122" t="s">
        <v>846</v>
      </c>
      <c r="N122">
        <v>245</v>
      </c>
      <c r="O122">
        <v>5</v>
      </c>
      <c r="P122" t="s">
        <v>84</v>
      </c>
      <c r="Q122">
        <v>5</v>
      </c>
      <c r="R122" s="3">
        <f>Table1[[#This Row],[price]]*Table1[[#This Row],[quantity]]</f>
        <v>1225</v>
      </c>
      <c r="S122">
        <f>DATEDIF(Table1[[#This Row],[date]],"31/12/2021","m")</f>
        <v>23</v>
      </c>
    </row>
    <row r="123" spans="1:19" hidden="1" x14ac:dyDescent="0.35">
      <c r="A123">
        <v>122</v>
      </c>
      <c r="B123" s="1">
        <v>43854</v>
      </c>
      <c r="C123">
        <v>5</v>
      </c>
      <c r="D123" t="s">
        <v>847</v>
      </c>
      <c r="E123" t="s">
        <v>848</v>
      </c>
      <c r="F123" t="s">
        <v>849</v>
      </c>
      <c r="G123" t="s">
        <v>850</v>
      </c>
      <c r="H123" t="s">
        <v>851</v>
      </c>
      <c r="I123" t="s">
        <v>852</v>
      </c>
      <c r="J123" t="s">
        <v>34</v>
      </c>
      <c r="K123">
        <v>79705</v>
      </c>
      <c r="L123" t="s">
        <v>45</v>
      </c>
      <c r="M123" t="s">
        <v>46</v>
      </c>
      <c r="N123">
        <v>37.99</v>
      </c>
      <c r="O123">
        <v>7</v>
      </c>
      <c r="P123" t="s">
        <v>47</v>
      </c>
      <c r="Q123">
        <v>1</v>
      </c>
      <c r="R123" s="3">
        <f>Table1[[#This Row],[price]]*Table1[[#This Row],[quantity]]</f>
        <v>37.99</v>
      </c>
      <c r="S123">
        <f>DATEDIF(Table1[[#This Row],[date]],"31/12/2021","m")</f>
        <v>23</v>
      </c>
    </row>
    <row r="124" spans="1:19" hidden="1" x14ac:dyDescent="0.35">
      <c r="A124">
        <v>123</v>
      </c>
      <c r="B124" s="1">
        <v>43855</v>
      </c>
      <c r="C124">
        <v>1078</v>
      </c>
      <c r="D124" t="s">
        <v>853</v>
      </c>
      <c r="E124" t="s">
        <v>854</v>
      </c>
      <c r="F124" t="s">
        <v>855</v>
      </c>
      <c r="G124" t="s">
        <v>856</v>
      </c>
      <c r="H124" t="s">
        <v>857</v>
      </c>
      <c r="I124" t="s">
        <v>858</v>
      </c>
      <c r="J124" t="s">
        <v>345</v>
      </c>
      <c r="K124">
        <v>66699</v>
      </c>
      <c r="L124" t="s">
        <v>285</v>
      </c>
      <c r="M124" t="s">
        <v>286</v>
      </c>
      <c r="N124">
        <v>250</v>
      </c>
      <c r="O124">
        <v>3</v>
      </c>
      <c r="P124" t="s">
        <v>107</v>
      </c>
      <c r="Q124">
        <v>5</v>
      </c>
      <c r="R124" s="3">
        <f>Table1[[#This Row],[price]]*Table1[[#This Row],[quantity]]</f>
        <v>1250</v>
      </c>
      <c r="S124">
        <f>DATEDIF(Table1[[#This Row],[date]],"31/12/2021","m")</f>
        <v>23</v>
      </c>
    </row>
    <row r="125" spans="1:19" x14ac:dyDescent="0.35">
      <c r="A125">
        <v>124</v>
      </c>
      <c r="B125" s="1">
        <v>43855</v>
      </c>
      <c r="C125">
        <v>1646</v>
      </c>
      <c r="D125" t="s">
        <v>859</v>
      </c>
      <c r="E125" t="s">
        <v>860</v>
      </c>
      <c r="F125" t="s">
        <v>861</v>
      </c>
      <c r="G125" t="s">
        <v>862</v>
      </c>
      <c r="H125" t="s">
        <v>863</v>
      </c>
      <c r="I125" t="s">
        <v>639</v>
      </c>
      <c r="J125" t="s">
        <v>640</v>
      </c>
      <c r="K125">
        <v>70179</v>
      </c>
      <c r="L125" t="s">
        <v>135</v>
      </c>
      <c r="M125" t="s">
        <v>136</v>
      </c>
      <c r="N125">
        <v>12</v>
      </c>
      <c r="O125">
        <v>1</v>
      </c>
      <c r="P125" t="s">
        <v>137</v>
      </c>
      <c r="Q125">
        <v>5</v>
      </c>
      <c r="R125" s="3">
        <f>Table1[[#This Row],[price]]*Table1[[#This Row],[quantity]]</f>
        <v>60</v>
      </c>
      <c r="S125">
        <f>DATEDIF(Table1[[#This Row],[date]],"31/12/2021","m")</f>
        <v>23</v>
      </c>
    </row>
    <row r="126" spans="1:19" hidden="1" x14ac:dyDescent="0.35">
      <c r="A126">
        <v>125</v>
      </c>
      <c r="B126" s="1">
        <v>43855</v>
      </c>
      <c r="C126">
        <v>831</v>
      </c>
      <c r="D126" t="s">
        <v>864</v>
      </c>
      <c r="E126" t="s">
        <v>865</v>
      </c>
      <c r="F126" t="s">
        <v>866</v>
      </c>
      <c r="G126" t="s">
        <v>867</v>
      </c>
      <c r="H126" t="s">
        <v>868</v>
      </c>
      <c r="I126" t="s">
        <v>869</v>
      </c>
      <c r="J126" t="s">
        <v>73</v>
      </c>
      <c r="K126">
        <v>36125</v>
      </c>
      <c r="L126" t="s">
        <v>870</v>
      </c>
      <c r="M126" t="s">
        <v>871</v>
      </c>
      <c r="N126">
        <v>49</v>
      </c>
      <c r="O126">
        <v>7</v>
      </c>
      <c r="P126" t="s">
        <v>47</v>
      </c>
      <c r="Q126">
        <v>3</v>
      </c>
      <c r="R126" s="3">
        <f>Table1[[#This Row],[price]]*Table1[[#This Row],[quantity]]</f>
        <v>147</v>
      </c>
      <c r="S126">
        <f>DATEDIF(Table1[[#This Row],[date]],"31/12/2021","m")</f>
        <v>23</v>
      </c>
    </row>
    <row r="127" spans="1:19" hidden="1" x14ac:dyDescent="0.35">
      <c r="A127">
        <v>126</v>
      </c>
      <c r="B127" s="1">
        <v>43855</v>
      </c>
      <c r="C127">
        <v>1111</v>
      </c>
      <c r="D127" t="s">
        <v>872</v>
      </c>
      <c r="E127" t="s">
        <v>873</v>
      </c>
      <c r="F127" t="s">
        <v>874</v>
      </c>
      <c r="G127" t="s">
        <v>875</v>
      </c>
      <c r="H127" t="s">
        <v>876</v>
      </c>
      <c r="I127" t="s">
        <v>877</v>
      </c>
      <c r="J127" t="s">
        <v>91</v>
      </c>
      <c r="K127">
        <v>93399</v>
      </c>
      <c r="L127" t="s">
        <v>45</v>
      </c>
      <c r="M127" t="s">
        <v>46</v>
      </c>
      <c r="N127">
        <v>37.99</v>
      </c>
      <c r="O127">
        <v>7</v>
      </c>
      <c r="P127" t="s">
        <v>47</v>
      </c>
      <c r="Q127">
        <v>4</v>
      </c>
      <c r="R127" s="3">
        <f>Table1[[#This Row],[price]]*Table1[[#This Row],[quantity]]</f>
        <v>151.96</v>
      </c>
      <c r="S127">
        <f>DATEDIF(Table1[[#This Row],[date]],"31/12/2021","m")</f>
        <v>23</v>
      </c>
    </row>
    <row r="128" spans="1:19" hidden="1" x14ac:dyDescent="0.35">
      <c r="A128">
        <v>127</v>
      </c>
      <c r="B128" s="1">
        <v>43856</v>
      </c>
      <c r="C128">
        <v>1886</v>
      </c>
      <c r="D128" t="s">
        <v>878</v>
      </c>
      <c r="E128" t="s">
        <v>879</v>
      </c>
      <c r="F128" t="s">
        <v>880</v>
      </c>
      <c r="G128" t="s">
        <v>881</v>
      </c>
      <c r="H128" t="s">
        <v>882</v>
      </c>
      <c r="I128" t="s">
        <v>883</v>
      </c>
      <c r="J128" t="s">
        <v>676</v>
      </c>
      <c r="K128">
        <v>47306</v>
      </c>
      <c r="L128" t="s">
        <v>431</v>
      </c>
      <c r="M128" t="s">
        <v>432</v>
      </c>
      <c r="N128">
        <v>167</v>
      </c>
      <c r="O128">
        <v>2</v>
      </c>
      <c r="P128" t="s">
        <v>57</v>
      </c>
      <c r="Q128">
        <v>4</v>
      </c>
      <c r="R128" s="3">
        <f>Table1[[#This Row],[price]]*Table1[[#This Row],[quantity]]</f>
        <v>668</v>
      </c>
      <c r="S128">
        <f>DATEDIF(Table1[[#This Row],[date]],"31/12/2021","m")</f>
        <v>23</v>
      </c>
    </row>
    <row r="129" spans="1:19" hidden="1" x14ac:dyDescent="0.35">
      <c r="A129">
        <v>128</v>
      </c>
      <c r="B129" s="1">
        <v>43856</v>
      </c>
      <c r="C129">
        <v>2013</v>
      </c>
      <c r="D129" t="s">
        <v>884</v>
      </c>
      <c r="E129" t="s">
        <v>885</v>
      </c>
      <c r="F129" t="s">
        <v>886</v>
      </c>
      <c r="G129" t="s">
        <v>887</v>
      </c>
      <c r="H129" t="s">
        <v>888</v>
      </c>
      <c r="I129" t="s">
        <v>889</v>
      </c>
      <c r="J129" t="s">
        <v>890</v>
      </c>
      <c r="K129">
        <v>63167</v>
      </c>
      <c r="L129" t="s">
        <v>742</v>
      </c>
      <c r="M129" t="s">
        <v>743</v>
      </c>
      <c r="N129">
        <v>455</v>
      </c>
      <c r="O129">
        <v>3</v>
      </c>
      <c r="P129" t="s">
        <v>107</v>
      </c>
      <c r="Q129">
        <v>5</v>
      </c>
      <c r="R129" s="3">
        <f>Table1[[#This Row],[price]]*Table1[[#This Row],[quantity]]</f>
        <v>2275</v>
      </c>
      <c r="S129">
        <f>DATEDIF(Table1[[#This Row],[date]],"31/12/2021","m")</f>
        <v>23</v>
      </c>
    </row>
    <row r="130" spans="1:19" hidden="1" x14ac:dyDescent="0.35">
      <c r="A130">
        <v>129</v>
      </c>
      <c r="B130" s="1">
        <v>43856</v>
      </c>
      <c r="C130">
        <v>1848</v>
      </c>
      <c r="D130" t="s">
        <v>891</v>
      </c>
      <c r="E130" t="s">
        <v>892</v>
      </c>
      <c r="F130" t="s">
        <v>893</v>
      </c>
      <c r="G130" t="s">
        <v>894</v>
      </c>
      <c r="H130" t="s">
        <v>895</v>
      </c>
      <c r="I130" t="s">
        <v>527</v>
      </c>
      <c r="J130" t="s">
        <v>91</v>
      </c>
      <c r="K130">
        <v>93726</v>
      </c>
      <c r="L130" t="s">
        <v>896</v>
      </c>
      <c r="M130" t="s">
        <v>897</v>
      </c>
      <c r="N130">
        <v>13.99</v>
      </c>
      <c r="O130">
        <v>4</v>
      </c>
      <c r="P130" t="s">
        <v>27</v>
      </c>
      <c r="Q130">
        <v>3</v>
      </c>
      <c r="R130" s="3">
        <f>Table1[[#This Row],[price]]*Table1[[#This Row],[quantity]]</f>
        <v>41.97</v>
      </c>
      <c r="S130">
        <f>DATEDIF(Table1[[#This Row],[date]],"31/12/2021","m")</f>
        <v>23</v>
      </c>
    </row>
    <row r="131" spans="1:19" hidden="1" x14ac:dyDescent="0.35">
      <c r="A131">
        <v>130</v>
      </c>
      <c r="B131" s="1">
        <v>43857</v>
      </c>
      <c r="C131">
        <v>1533</v>
      </c>
      <c r="D131" t="s">
        <v>898</v>
      </c>
      <c r="E131" t="s">
        <v>899</v>
      </c>
      <c r="F131" t="s">
        <v>900</v>
      </c>
      <c r="G131" t="s">
        <v>901</v>
      </c>
      <c r="H131" t="s">
        <v>902</v>
      </c>
      <c r="I131" t="s">
        <v>104</v>
      </c>
      <c r="J131" t="s">
        <v>91</v>
      </c>
      <c r="K131">
        <v>94230</v>
      </c>
      <c r="L131" t="s">
        <v>359</v>
      </c>
      <c r="M131" t="s">
        <v>360</v>
      </c>
      <c r="N131">
        <v>19.989999999999998</v>
      </c>
      <c r="O131">
        <v>4</v>
      </c>
      <c r="P131" t="s">
        <v>27</v>
      </c>
      <c r="Q131">
        <v>1</v>
      </c>
      <c r="R131" s="3">
        <f>Table1[[#This Row],[price]]*Table1[[#This Row],[quantity]]</f>
        <v>19.989999999999998</v>
      </c>
      <c r="S131">
        <f>DATEDIF(Table1[[#This Row],[date]],"31/12/2021","m")</f>
        <v>23</v>
      </c>
    </row>
    <row r="132" spans="1:19" hidden="1" x14ac:dyDescent="0.35">
      <c r="A132">
        <v>131</v>
      </c>
      <c r="B132" s="1">
        <v>43857</v>
      </c>
      <c r="C132">
        <v>1591</v>
      </c>
      <c r="D132" t="s">
        <v>903</v>
      </c>
      <c r="E132" t="s">
        <v>904</v>
      </c>
      <c r="F132" t="s">
        <v>905</v>
      </c>
      <c r="G132" t="s">
        <v>906</v>
      </c>
      <c r="H132" t="s">
        <v>907</v>
      </c>
      <c r="I132" t="s">
        <v>908</v>
      </c>
      <c r="J132" t="s">
        <v>91</v>
      </c>
      <c r="K132">
        <v>93111</v>
      </c>
      <c r="L132" t="s">
        <v>408</v>
      </c>
      <c r="M132" t="s">
        <v>409</v>
      </c>
      <c r="N132">
        <v>684</v>
      </c>
      <c r="O132">
        <v>6</v>
      </c>
      <c r="P132" t="s">
        <v>37</v>
      </c>
      <c r="Q132">
        <v>3</v>
      </c>
      <c r="R132" s="3">
        <f>Table1[[#This Row],[price]]*Table1[[#This Row],[quantity]]</f>
        <v>2052</v>
      </c>
      <c r="S132">
        <f>DATEDIF(Table1[[#This Row],[date]],"31/12/2021","m")</f>
        <v>23</v>
      </c>
    </row>
    <row r="133" spans="1:19" hidden="1" x14ac:dyDescent="0.35">
      <c r="A133">
        <v>132</v>
      </c>
      <c r="B133" s="1">
        <v>43857</v>
      </c>
      <c r="C133">
        <v>345</v>
      </c>
      <c r="D133" t="s">
        <v>909</v>
      </c>
      <c r="E133" t="s">
        <v>910</v>
      </c>
      <c r="F133" t="s">
        <v>911</v>
      </c>
      <c r="G133" t="s">
        <v>912</v>
      </c>
      <c r="H133" t="s">
        <v>913</v>
      </c>
      <c r="I133" t="s">
        <v>831</v>
      </c>
      <c r="J133" t="s">
        <v>832</v>
      </c>
      <c r="K133">
        <v>99522</v>
      </c>
      <c r="L133" t="s">
        <v>560</v>
      </c>
      <c r="M133" t="s">
        <v>561</v>
      </c>
      <c r="N133">
        <v>24.99</v>
      </c>
      <c r="O133">
        <v>4</v>
      </c>
      <c r="P133" t="s">
        <v>27</v>
      </c>
      <c r="Q133">
        <v>5</v>
      </c>
      <c r="R133" s="3">
        <f>Table1[[#This Row],[price]]*Table1[[#This Row],[quantity]]</f>
        <v>124.94999999999999</v>
      </c>
      <c r="S133">
        <f>DATEDIF(Table1[[#This Row],[date]],"31/12/2021","m")</f>
        <v>23</v>
      </c>
    </row>
    <row r="134" spans="1:19" x14ac:dyDescent="0.35">
      <c r="A134">
        <v>133</v>
      </c>
      <c r="B134" s="1">
        <v>43857</v>
      </c>
      <c r="C134">
        <v>256</v>
      </c>
      <c r="D134" t="s">
        <v>914</v>
      </c>
      <c r="E134" t="s">
        <v>915</v>
      </c>
      <c r="F134" t="s">
        <v>916</v>
      </c>
      <c r="G134" t="s">
        <v>917</v>
      </c>
      <c r="H134" t="s">
        <v>918</v>
      </c>
      <c r="I134" t="s">
        <v>919</v>
      </c>
      <c r="J134" t="s">
        <v>170</v>
      </c>
      <c r="K134">
        <v>6145</v>
      </c>
      <c r="L134" t="s">
        <v>920</v>
      </c>
      <c r="M134" t="s">
        <v>921</v>
      </c>
      <c r="N134">
        <v>8.99</v>
      </c>
      <c r="O134">
        <v>1</v>
      </c>
      <c r="P134" t="s">
        <v>137</v>
      </c>
      <c r="Q134">
        <v>1</v>
      </c>
      <c r="R134" s="3">
        <f>Table1[[#This Row],[price]]*Table1[[#This Row],[quantity]]</f>
        <v>8.99</v>
      </c>
      <c r="S134">
        <f>DATEDIF(Table1[[#This Row],[date]],"31/12/2021","m")</f>
        <v>23</v>
      </c>
    </row>
    <row r="135" spans="1:19" hidden="1" x14ac:dyDescent="0.35">
      <c r="A135">
        <v>134</v>
      </c>
      <c r="B135" s="1">
        <v>43857</v>
      </c>
      <c r="C135">
        <v>1031</v>
      </c>
      <c r="D135" t="s">
        <v>922</v>
      </c>
      <c r="E135" t="s">
        <v>923</v>
      </c>
      <c r="F135" t="s">
        <v>924</v>
      </c>
      <c r="G135" t="s">
        <v>925</v>
      </c>
      <c r="H135" t="s">
        <v>926</v>
      </c>
      <c r="I135" t="s">
        <v>927</v>
      </c>
      <c r="J135" t="s">
        <v>144</v>
      </c>
      <c r="K135">
        <v>23520</v>
      </c>
      <c r="L135" t="s">
        <v>359</v>
      </c>
      <c r="M135" t="s">
        <v>360</v>
      </c>
      <c r="N135">
        <v>19.989999999999998</v>
      </c>
      <c r="O135">
        <v>4</v>
      </c>
      <c r="P135" t="s">
        <v>27</v>
      </c>
      <c r="Q135">
        <v>5</v>
      </c>
      <c r="R135" s="3">
        <f>Table1[[#This Row],[price]]*Table1[[#This Row],[quantity]]</f>
        <v>99.949999999999989</v>
      </c>
      <c r="S135">
        <f>DATEDIF(Table1[[#This Row],[date]],"31/12/2021","m")</f>
        <v>23</v>
      </c>
    </row>
    <row r="136" spans="1:19" hidden="1" x14ac:dyDescent="0.35">
      <c r="A136">
        <v>135</v>
      </c>
      <c r="B136" s="1">
        <v>43857</v>
      </c>
      <c r="C136">
        <v>216</v>
      </c>
      <c r="D136" t="s">
        <v>928</v>
      </c>
      <c r="E136" t="s">
        <v>929</v>
      </c>
      <c r="F136" t="s">
        <v>930</v>
      </c>
      <c r="G136" t="s">
        <v>931</v>
      </c>
      <c r="H136" t="s">
        <v>932</v>
      </c>
      <c r="I136" t="s">
        <v>584</v>
      </c>
      <c r="J136" t="s">
        <v>764</v>
      </c>
      <c r="K136">
        <v>7188</v>
      </c>
      <c r="L136" t="s">
        <v>381</v>
      </c>
      <c r="M136" t="s">
        <v>382</v>
      </c>
      <c r="N136">
        <v>14.99</v>
      </c>
      <c r="O136">
        <v>4</v>
      </c>
      <c r="P136" t="s">
        <v>27</v>
      </c>
      <c r="Q136">
        <v>4</v>
      </c>
      <c r="R136" s="3">
        <f>Table1[[#This Row],[price]]*Table1[[#This Row],[quantity]]</f>
        <v>59.96</v>
      </c>
      <c r="S136">
        <f>DATEDIF(Table1[[#This Row],[date]],"31/12/2021","m")</f>
        <v>23</v>
      </c>
    </row>
    <row r="137" spans="1:19" hidden="1" x14ac:dyDescent="0.35">
      <c r="A137">
        <v>136</v>
      </c>
      <c r="B137" s="1">
        <v>43857</v>
      </c>
      <c r="C137">
        <v>1839</v>
      </c>
      <c r="D137" t="s">
        <v>933</v>
      </c>
      <c r="E137" t="s">
        <v>934</v>
      </c>
      <c r="F137" t="s">
        <v>935</v>
      </c>
      <c r="G137" t="s">
        <v>936</v>
      </c>
      <c r="H137" t="s">
        <v>937</v>
      </c>
      <c r="I137" t="s">
        <v>232</v>
      </c>
      <c r="J137" t="s">
        <v>44</v>
      </c>
      <c r="K137">
        <v>33436</v>
      </c>
      <c r="L137" t="s">
        <v>938</v>
      </c>
      <c r="M137" t="s">
        <v>939</v>
      </c>
      <c r="N137">
        <v>17.5</v>
      </c>
      <c r="O137">
        <v>4</v>
      </c>
      <c r="P137" t="s">
        <v>27</v>
      </c>
      <c r="Q137">
        <v>5</v>
      </c>
      <c r="R137" s="3">
        <f>Table1[[#This Row],[price]]*Table1[[#This Row],[quantity]]</f>
        <v>87.5</v>
      </c>
      <c r="S137">
        <f>DATEDIF(Table1[[#This Row],[date]],"31/12/2021","m")</f>
        <v>23</v>
      </c>
    </row>
    <row r="138" spans="1:19" hidden="1" x14ac:dyDescent="0.35">
      <c r="A138">
        <v>137</v>
      </c>
      <c r="B138" s="1">
        <v>43858</v>
      </c>
      <c r="C138">
        <v>1802</v>
      </c>
      <c r="D138" t="s">
        <v>940</v>
      </c>
      <c r="E138" t="s">
        <v>941</v>
      </c>
      <c r="F138" t="s">
        <v>942</v>
      </c>
      <c r="G138" t="s">
        <v>943</v>
      </c>
      <c r="H138" t="s">
        <v>944</v>
      </c>
      <c r="I138" t="s">
        <v>945</v>
      </c>
      <c r="J138" t="s">
        <v>946</v>
      </c>
      <c r="K138">
        <v>19104</v>
      </c>
      <c r="L138" t="s">
        <v>484</v>
      </c>
      <c r="M138" t="s">
        <v>485</v>
      </c>
      <c r="N138">
        <v>49</v>
      </c>
      <c r="O138">
        <v>7</v>
      </c>
      <c r="P138" t="s">
        <v>47</v>
      </c>
      <c r="Q138">
        <v>3</v>
      </c>
      <c r="R138" s="3">
        <f>Table1[[#This Row],[price]]*Table1[[#This Row],[quantity]]</f>
        <v>147</v>
      </c>
      <c r="S138">
        <f>DATEDIF(Table1[[#This Row],[date]],"31/12/2021","m")</f>
        <v>23</v>
      </c>
    </row>
    <row r="139" spans="1:19" hidden="1" x14ac:dyDescent="0.35">
      <c r="A139">
        <v>138</v>
      </c>
      <c r="B139" s="1">
        <v>43858</v>
      </c>
      <c r="C139">
        <v>1306</v>
      </c>
      <c r="D139" t="s">
        <v>947</v>
      </c>
      <c r="E139" t="s">
        <v>948</v>
      </c>
      <c r="F139" t="s">
        <v>949</v>
      </c>
      <c r="G139" t="s">
        <v>950</v>
      </c>
      <c r="H139" t="s">
        <v>951</v>
      </c>
      <c r="I139" t="s">
        <v>919</v>
      </c>
      <c r="J139" t="s">
        <v>170</v>
      </c>
      <c r="K139">
        <v>6145</v>
      </c>
      <c r="L139" t="s">
        <v>323</v>
      </c>
      <c r="M139" t="s">
        <v>324</v>
      </c>
      <c r="N139">
        <v>24.95</v>
      </c>
      <c r="O139">
        <v>4</v>
      </c>
      <c r="P139" t="s">
        <v>27</v>
      </c>
      <c r="Q139">
        <v>4</v>
      </c>
      <c r="R139" s="3">
        <f>Table1[[#This Row],[price]]*Table1[[#This Row],[quantity]]</f>
        <v>99.8</v>
      </c>
      <c r="S139">
        <f>DATEDIF(Table1[[#This Row],[date]],"31/12/2021","m")</f>
        <v>23</v>
      </c>
    </row>
    <row r="140" spans="1:19" hidden="1" x14ac:dyDescent="0.35">
      <c r="A140">
        <v>139</v>
      </c>
      <c r="B140" s="1">
        <v>43858</v>
      </c>
      <c r="C140">
        <v>1942</v>
      </c>
      <c r="D140" t="s">
        <v>940</v>
      </c>
      <c r="E140" t="s">
        <v>952</v>
      </c>
      <c r="F140" t="s">
        <v>953</v>
      </c>
      <c r="G140" t="s">
        <v>954</v>
      </c>
      <c r="H140" t="s">
        <v>955</v>
      </c>
      <c r="I140" t="s">
        <v>686</v>
      </c>
      <c r="J140" t="s">
        <v>687</v>
      </c>
      <c r="K140">
        <v>2208</v>
      </c>
      <c r="L140" t="s">
        <v>359</v>
      </c>
      <c r="M140" t="s">
        <v>360</v>
      </c>
      <c r="N140">
        <v>19.989999999999998</v>
      </c>
      <c r="O140">
        <v>4</v>
      </c>
      <c r="P140" t="s">
        <v>27</v>
      </c>
      <c r="Q140">
        <v>3</v>
      </c>
      <c r="R140" s="3">
        <f>Table1[[#This Row],[price]]*Table1[[#This Row],[quantity]]</f>
        <v>59.97</v>
      </c>
      <c r="S140">
        <f>DATEDIF(Table1[[#This Row],[date]],"31/12/2021","m")</f>
        <v>23</v>
      </c>
    </row>
    <row r="141" spans="1:19" x14ac:dyDescent="0.35">
      <c r="A141">
        <v>140</v>
      </c>
      <c r="B141" s="1">
        <v>43859</v>
      </c>
      <c r="C141">
        <v>1842</v>
      </c>
      <c r="D141" t="s">
        <v>956</v>
      </c>
      <c r="E141" t="s">
        <v>957</v>
      </c>
      <c r="F141" t="s">
        <v>958</v>
      </c>
      <c r="G141" t="s">
        <v>959</v>
      </c>
      <c r="H141" t="s">
        <v>960</v>
      </c>
      <c r="I141" t="s">
        <v>961</v>
      </c>
      <c r="J141" t="s">
        <v>34</v>
      </c>
      <c r="K141">
        <v>76905</v>
      </c>
      <c r="L141" t="s">
        <v>337</v>
      </c>
      <c r="M141" t="s">
        <v>338</v>
      </c>
      <c r="N141">
        <v>12</v>
      </c>
      <c r="O141">
        <v>1</v>
      </c>
      <c r="P141" t="s">
        <v>137</v>
      </c>
      <c r="Q141">
        <v>4</v>
      </c>
      <c r="R141" s="3">
        <f>Table1[[#This Row],[price]]*Table1[[#This Row],[quantity]]</f>
        <v>48</v>
      </c>
      <c r="S141">
        <f>DATEDIF(Table1[[#This Row],[date]],"31/12/2021","m")</f>
        <v>23</v>
      </c>
    </row>
    <row r="142" spans="1:19" hidden="1" x14ac:dyDescent="0.35">
      <c r="A142">
        <v>141</v>
      </c>
      <c r="B142" s="1">
        <v>43859</v>
      </c>
      <c r="C142">
        <v>1344</v>
      </c>
      <c r="D142" t="s">
        <v>962</v>
      </c>
      <c r="E142" t="s">
        <v>963</v>
      </c>
      <c r="F142" t="s">
        <v>964</v>
      </c>
      <c r="G142" t="s">
        <v>965</v>
      </c>
      <c r="H142" t="s">
        <v>966</v>
      </c>
      <c r="I142" t="s">
        <v>967</v>
      </c>
      <c r="J142" t="s">
        <v>669</v>
      </c>
      <c r="K142">
        <v>55557</v>
      </c>
      <c r="L142" t="s">
        <v>278</v>
      </c>
      <c r="M142" t="s">
        <v>279</v>
      </c>
      <c r="N142">
        <v>12.99</v>
      </c>
      <c r="O142">
        <v>4</v>
      </c>
      <c r="P142" t="s">
        <v>27</v>
      </c>
      <c r="Q142">
        <v>4</v>
      </c>
      <c r="R142" s="3">
        <f>Table1[[#This Row],[price]]*Table1[[#This Row],[quantity]]</f>
        <v>51.96</v>
      </c>
      <c r="S142">
        <f>DATEDIF(Table1[[#This Row],[date]],"31/12/2021","m")</f>
        <v>23</v>
      </c>
    </row>
    <row r="143" spans="1:19" hidden="1" x14ac:dyDescent="0.35">
      <c r="A143">
        <v>142</v>
      </c>
      <c r="B143" s="1">
        <v>43859</v>
      </c>
      <c r="C143">
        <v>1161</v>
      </c>
      <c r="D143" t="s">
        <v>968</v>
      </c>
      <c r="E143" t="s">
        <v>969</v>
      </c>
      <c r="F143" t="s">
        <v>970</v>
      </c>
      <c r="G143" t="s">
        <v>971</v>
      </c>
      <c r="H143" t="s">
        <v>972</v>
      </c>
      <c r="I143" t="s">
        <v>973</v>
      </c>
      <c r="J143" t="s">
        <v>44</v>
      </c>
      <c r="K143">
        <v>33543</v>
      </c>
      <c r="L143" t="s">
        <v>221</v>
      </c>
      <c r="M143" t="s">
        <v>222</v>
      </c>
      <c r="N143">
        <v>49.95</v>
      </c>
      <c r="O143">
        <v>7</v>
      </c>
      <c r="P143" t="s">
        <v>47</v>
      </c>
      <c r="Q143">
        <v>5</v>
      </c>
      <c r="R143" s="3">
        <f>Table1[[#This Row],[price]]*Table1[[#This Row],[quantity]]</f>
        <v>249.75</v>
      </c>
      <c r="S143">
        <f>DATEDIF(Table1[[#This Row],[date]],"31/12/2021","m")</f>
        <v>23</v>
      </c>
    </row>
    <row r="144" spans="1:19" hidden="1" x14ac:dyDescent="0.35">
      <c r="A144">
        <v>143</v>
      </c>
      <c r="B144" s="1">
        <v>43860</v>
      </c>
      <c r="C144">
        <v>1227</v>
      </c>
      <c r="D144" t="s">
        <v>974</v>
      </c>
      <c r="E144" t="s">
        <v>975</v>
      </c>
      <c r="F144" t="s">
        <v>976</v>
      </c>
      <c r="G144" t="s">
        <v>977</v>
      </c>
      <c r="H144" t="s">
        <v>978</v>
      </c>
      <c r="I144" t="s">
        <v>979</v>
      </c>
      <c r="J144" t="s">
        <v>179</v>
      </c>
      <c r="K144">
        <v>53779</v>
      </c>
      <c r="L144" t="s">
        <v>25</v>
      </c>
      <c r="M144" t="s">
        <v>26</v>
      </c>
      <c r="N144">
        <v>23.99</v>
      </c>
      <c r="O144">
        <v>4</v>
      </c>
      <c r="P144" t="s">
        <v>27</v>
      </c>
      <c r="Q144">
        <v>4</v>
      </c>
      <c r="R144" s="3">
        <f>Table1[[#This Row],[price]]*Table1[[#This Row],[quantity]]</f>
        <v>95.96</v>
      </c>
      <c r="S144">
        <f>DATEDIF(Table1[[#This Row],[date]],"31/12/2021","m")</f>
        <v>23</v>
      </c>
    </row>
    <row r="145" spans="1:19" hidden="1" x14ac:dyDescent="0.35">
      <c r="A145">
        <v>144</v>
      </c>
      <c r="B145" s="1">
        <v>43860</v>
      </c>
      <c r="C145">
        <v>1157</v>
      </c>
      <c r="D145" t="s">
        <v>980</v>
      </c>
      <c r="E145" t="s">
        <v>981</v>
      </c>
      <c r="F145" t="s">
        <v>982</v>
      </c>
      <c r="G145" t="s">
        <v>983</v>
      </c>
      <c r="H145" t="s">
        <v>984</v>
      </c>
      <c r="I145" t="s">
        <v>612</v>
      </c>
      <c r="J145" t="s">
        <v>34</v>
      </c>
      <c r="K145">
        <v>78210</v>
      </c>
      <c r="L145" t="s">
        <v>773</v>
      </c>
      <c r="M145" t="s">
        <v>774</v>
      </c>
      <c r="N145">
        <v>549</v>
      </c>
      <c r="O145">
        <v>6</v>
      </c>
      <c r="P145" t="s">
        <v>37</v>
      </c>
      <c r="Q145">
        <v>5</v>
      </c>
      <c r="R145" s="3">
        <f>Table1[[#This Row],[price]]*Table1[[#This Row],[quantity]]</f>
        <v>2745</v>
      </c>
      <c r="S145">
        <f>DATEDIF(Table1[[#This Row],[date]],"31/12/2021","m")</f>
        <v>23</v>
      </c>
    </row>
    <row r="146" spans="1:19" hidden="1" x14ac:dyDescent="0.35">
      <c r="A146">
        <v>145</v>
      </c>
      <c r="B146" s="1">
        <v>43860</v>
      </c>
      <c r="C146">
        <v>1572</v>
      </c>
      <c r="D146" t="s">
        <v>985</v>
      </c>
      <c r="E146" t="s">
        <v>986</v>
      </c>
      <c r="F146" t="s">
        <v>987</v>
      </c>
      <c r="G146" t="s">
        <v>988</v>
      </c>
      <c r="H146" t="s">
        <v>989</v>
      </c>
      <c r="I146" t="s">
        <v>990</v>
      </c>
      <c r="J146" t="s">
        <v>552</v>
      </c>
      <c r="K146">
        <v>37924</v>
      </c>
      <c r="L146" t="s">
        <v>797</v>
      </c>
      <c r="M146" t="s">
        <v>798</v>
      </c>
      <c r="N146">
        <v>119</v>
      </c>
      <c r="O146">
        <v>2</v>
      </c>
      <c r="P146" t="s">
        <v>57</v>
      </c>
      <c r="Q146">
        <v>4</v>
      </c>
      <c r="R146" s="3">
        <f>Table1[[#This Row],[price]]*Table1[[#This Row],[quantity]]</f>
        <v>476</v>
      </c>
      <c r="S146">
        <f>DATEDIF(Table1[[#This Row],[date]],"31/12/2021","m")</f>
        <v>23</v>
      </c>
    </row>
    <row r="147" spans="1:19" x14ac:dyDescent="0.35">
      <c r="A147">
        <v>146</v>
      </c>
      <c r="B147" s="1">
        <v>43860</v>
      </c>
      <c r="C147">
        <v>1696</v>
      </c>
      <c r="D147" t="s">
        <v>991</v>
      </c>
      <c r="E147" t="s">
        <v>992</v>
      </c>
      <c r="F147" t="s">
        <v>993</v>
      </c>
      <c r="G147" t="s">
        <v>994</v>
      </c>
      <c r="H147" t="s">
        <v>995</v>
      </c>
      <c r="I147" t="s">
        <v>996</v>
      </c>
      <c r="J147" t="s">
        <v>208</v>
      </c>
      <c r="K147">
        <v>11215</v>
      </c>
      <c r="L147" t="s">
        <v>135</v>
      </c>
      <c r="M147" t="s">
        <v>136</v>
      </c>
      <c r="N147">
        <v>12</v>
      </c>
      <c r="O147">
        <v>1</v>
      </c>
      <c r="P147" t="s">
        <v>137</v>
      </c>
      <c r="Q147">
        <v>3</v>
      </c>
      <c r="R147" s="3">
        <f>Table1[[#This Row],[price]]*Table1[[#This Row],[quantity]]</f>
        <v>36</v>
      </c>
      <c r="S147">
        <f>DATEDIF(Table1[[#This Row],[date]],"31/12/2021","m")</f>
        <v>23</v>
      </c>
    </row>
    <row r="148" spans="1:19" hidden="1" x14ac:dyDescent="0.35">
      <c r="A148">
        <v>147</v>
      </c>
      <c r="B148" s="1">
        <v>43860</v>
      </c>
      <c r="C148">
        <v>1741</v>
      </c>
      <c r="D148" t="s">
        <v>997</v>
      </c>
      <c r="E148" t="s">
        <v>998</v>
      </c>
      <c r="F148" t="s">
        <v>999</v>
      </c>
      <c r="G148" t="s">
        <v>1000</v>
      </c>
      <c r="H148" t="s">
        <v>1001</v>
      </c>
      <c r="I148" t="s">
        <v>1002</v>
      </c>
      <c r="J148" t="s">
        <v>91</v>
      </c>
      <c r="K148">
        <v>93034</v>
      </c>
      <c r="L148" t="s">
        <v>773</v>
      </c>
      <c r="M148" t="s">
        <v>774</v>
      </c>
      <c r="N148">
        <v>549</v>
      </c>
      <c r="O148">
        <v>6</v>
      </c>
      <c r="P148" t="s">
        <v>37</v>
      </c>
      <c r="Q148">
        <v>3</v>
      </c>
      <c r="R148" s="3">
        <f>Table1[[#This Row],[price]]*Table1[[#This Row],[quantity]]</f>
        <v>1647</v>
      </c>
      <c r="S148">
        <f>DATEDIF(Table1[[#This Row],[date]],"31/12/2021","m")</f>
        <v>23</v>
      </c>
    </row>
    <row r="149" spans="1:19" hidden="1" x14ac:dyDescent="0.35">
      <c r="A149">
        <v>148</v>
      </c>
      <c r="B149" s="1">
        <v>43861</v>
      </c>
      <c r="C149">
        <v>451</v>
      </c>
      <c r="D149" t="s">
        <v>1003</v>
      </c>
      <c r="E149" t="s">
        <v>1004</v>
      </c>
      <c r="F149" t="s">
        <v>1005</v>
      </c>
      <c r="G149" t="s">
        <v>1006</v>
      </c>
      <c r="H149" t="s">
        <v>1007</v>
      </c>
      <c r="I149" t="s">
        <v>238</v>
      </c>
      <c r="J149" t="s">
        <v>91</v>
      </c>
      <c r="K149">
        <v>94627</v>
      </c>
      <c r="L149" t="s">
        <v>756</v>
      </c>
      <c r="M149" t="s">
        <v>757</v>
      </c>
      <c r="N149">
        <v>29.99</v>
      </c>
      <c r="O149">
        <v>7</v>
      </c>
      <c r="P149" t="s">
        <v>47</v>
      </c>
      <c r="Q149">
        <v>3</v>
      </c>
      <c r="R149" s="3">
        <f>Table1[[#This Row],[price]]*Table1[[#This Row],[quantity]]</f>
        <v>89.97</v>
      </c>
      <c r="S149">
        <f>DATEDIF(Table1[[#This Row],[date]],"31/12/2021","m")</f>
        <v>23</v>
      </c>
    </row>
    <row r="150" spans="1:19" hidden="1" x14ac:dyDescent="0.35">
      <c r="A150">
        <v>149</v>
      </c>
      <c r="B150" s="1">
        <v>43861</v>
      </c>
      <c r="C150">
        <v>961</v>
      </c>
      <c r="D150" t="s">
        <v>1008</v>
      </c>
      <c r="E150" t="s">
        <v>1009</v>
      </c>
      <c r="F150" t="s">
        <v>1010</v>
      </c>
      <c r="G150" t="s">
        <v>1011</v>
      </c>
      <c r="H150" t="s">
        <v>1012</v>
      </c>
      <c r="I150" t="s">
        <v>1013</v>
      </c>
      <c r="J150" t="s">
        <v>1014</v>
      </c>
      <c r="K150">
        <v>85271</v>
      </c>
      <c r="L150" t="s">
        <v>431</v>
      </c>
      <c r="M150" t="s">
        <v>432</v>
      </c>
      <c r="N150">
        <v>167</v>
      </c>
      <c r="O150">
        <v>2</v>
      </c>
      <c r="P150" t="s">
        <v>57</v>
      </c>
      <c r="Q150">
        <v>4</v>
      </c>
      <c r="R150" s="3">
        <f>Table1[[#This Row],[price]]*Table1[[#This Row],[quantity]]</f>
        <v>668</v>
      </c>
      <c r="S150">
        <f>DATEDIF(Table1[[#This Row],[date]],"31/12/2021","m")</f>
        <v>23</v>
      </c>
    </row>
    <row r="151" spans="1:19" hidden="1" x14ac:dyDescent="0.35">
      <c r="A151">
        <v>150</v>
      </c>
      <c r="B151" s="1">
        <v>43861</v>
      </c>
      <c r="C151">
        <v>568</v>
      </c>
      <c r="D151" t="s">
        <v>1015</v>
      </c>
      <c r="E151" t="s">
        <v>1016</v>
      </c>
      <c r="F151" t="s">
        <v>1017</v>
      </c>
      <c r="G151" t="s">
        <v>1018</v>
      </c>
      <c r="H151" t="s">
        <v>1019</v>
      </c>
      <c r="I151" t="s">
        <v>979</v>
      </c>
      <c r="J151" t="s">
        <v>179</v>
      </c>
      <c r="K151">
        <v>53710</v>
      </c>
      <c r="L151" t="s">
        <v>699</v>
      </c>
      <c r="M151" t="s">
        <v>700</v>
      </c>
      <c r="N151">
        <v>450</v>
      </c>
      <c r="O151">
        <v>3</v>
      </c>
      <c r="P151" t="s">
        <v>107</v>
      </c>
      <c r="Q151">
        <v>2</v>
      </c>
      <c r="R151" s="3">
        <f>Table1[[#This Row],[price]]*Table1[[#This Row],[quantity]]</f>
        <v>900</v>
      </c>
      <c r="S151">
        <f>DATEDIF(Table1[[#This Row],[date]],"31/12/2021","m")</f>
        <v>23</v>
      </c>
    </row>
    <row r="152" spans="1:19" hidden="1" x14ac:dyDescent="0.35">
      <c r="A152">
        <v>151</v>
      </c>
      <c r="B152" s="1">
        <v>43861</v>
      </c>
      <c r="C152">
        <v>2031</v>
      </c>
      <c r="D152" t="s">
        <v>820</v>
      </c>
      <c r="E152" t="s">
        <v>821</v>
      </c>
      <c r="F152" t="s">
        <v>822</v>
      </c>
      <c r="G152" t="s">
        <v>823</v>
      </c>
      <c r="H152" t="s">
        <v>824</v>
      </c>
      <c r="I152" t="s">
        <v>825</v>
      </c>
      <c r="J152" t="s">
        <v>300</v>
      </c>
      <c r="K152">
        <v>89706</v>
      </c>
      <c r="L152" t="s">
        <v>1020</v>
      </c>
      <c r="M152" t="s">
        <v>1021</v>
      </c>
      <c r="N152">
        <v>36.99</v>
      </c>
      <c r="O152">
        <v>7</v>
      </c>
      <c r="P152" t="s">
        <v>47</v>
      </c>
      <c r="Q152">
        <v>3</v>
      </c>
      <c r="R152" s="3">
        <f>Table1[[#This Row],[price]]*Table1[[#This Row],[quantity]]</f>
        <v>110.97</v>
      </c>
      <c r="S152">
        <f>DATEDIF(Table1[[#This Row],[date]],"31/12/2021","m")</f>
        <v>23</v>
      </c>
    </row>
    <row r="153" spans="1:19" hidden="1" x14ac:dyDescent="0.35">
      <c r="A153">
        <v>152</v>
      </c>
      <c r="B153" s="1">
        <v>43861</v>
      </c>
      <c r="C153">
        <v>1136</v>
      </c>
      <c r="D153" t="s">
        <v>1022</v>
      </c>
      <c r="E153" t="s">
        <v>1023</v>
      </c>
      <c r="F153" t="s">
        <v>1024</v>
      </c>
      <c r="G153" t="s">
        <v>1025</v>
      </c>
      <c r="H153" t="s">
        <v>1026</v>
      </c>
      <c r="I153" t="s">
        <v>1027</v>
      </c>
      <c r="J153" t="s">
        <v>316</v>
      </c>
      <c r="K153">
        <v>43605</v>
      </c>
      <c r="L153" t="s">
        <v>323</v>
      </c>
      <c r="M153" t="s">
        <v>324</v>
      </c>
      <c r="N153">
        <v>24.95</v>
      </c>
      <c r="O153">
        <v>4</v>
      </c>
      <c r="P153" t="s">
        <v>27</v>
      </c>
      <c r="Q153">
        <v>4</v>
      </c>
      <c r="R153" s="3">
        <f>Table1[[#This Row],[price]]*Table1[[#This Row],[quantity]]</f>
        <v>99.8</v>
      </c>
      <c r="S153">
        <f>DATEDIF(Table1[[#This Row],[date]],"31/12/2021","m")</f>
        <v>23</v>
      </c>
    </row>
    <row r="154" spans="1:19" hidden="1" x14ac:dyDescent="0.35">
      <c r="A154">
        <v>153</v>
      </c>
      <c r="B154" s="1">
        <v>43861</v>
      </c>
      <c r="C154">
        <v>1983</v>
      </c>
      <c r="D154" t="s">
        <v>1028</v>
      </c>
      <c r="E154" t="s">
        <v>1029</v>
      </c>
      <c r="F154" t="s">
        <v>1030</v>
      </c>
      <c r="G154" t="s">
        <v>1031</v>
      </c>
      <c r="H154" t="s">
        <v>1032</v>
      </c>
      <c r="I154" t="s">
        <v>1033</v>
      </c>
      <c r="J154" t="s">
        <v>255</v>
      </c>
      <c r="K154">
        <v>30130</v>
      </c>
      <c r="L154" t="s">
        <v>346</v>
      </c>
      <c r="M154" t="s">
        <v>347</v>
      </c>
      <c r="N154">
        <v>189</v>
      </c>
      <c r="O154">
        <v>5</v>
      </c>
      <c r="P154" t="s">
        <v>84</v>
      </c>
      <c r="Q154">
        <v>2</v>
      </c>
      <c r="R154" s="3">
        <f>Table1[[#This Row],[price]]*Table1[[#This Row],[quantity]]</f>
        <v>378</v>
      </c>
      <c r="S154">
        <f>DATEDIF(Table1[[#This Row],[date]],"31/12/2021","m")</f>
        <v>23</v>
      </c>
    </row>
    <row r="155" spans="1:19" hidden="1" x14ac:dyDescent="0.35">
      <c r="A155">
        <v>154</v>
      </c>
      <c r="B155" s="1">
        <v>43862</v>
      </c>
      <c r="C155">
        <v>1119</v>
      </c>
      <c r="D155" t="s">
        <v>1034</v>
      </c>
      <c r="E155" t="s">
        <v>1035</v>
      </c>
      <c r="F155" t="s">
        <v>1036</v>
      </c>
      <c r="G155" t="s">
        <v>1037</v>
      </c>
      <c r="H155" t="s">
        <v>1038</v>
      </c>
      <c r="I155" t="s">
        <v>401</v>
      </c>
      <c r="J155" t="s">
        <v>194</v>
      </c>
      <c r="K155">
        <v>62711</v>
      </c>
      <c r="L155" t="s">
        <v>221</v>
      </c>
      <c r="M155" t="s">
        <v>222</v>
      </c>
      <c r="N155">
        <v>49.95</v>
      </c>
      <c r="O155">
        <v>7</v>
      </c>
      <c r="P155" t="s">
        <v>47</v>
      </c>
      <c r="Q155">
        <v>1</v>
      </c>
      <c r="R155" s="3">
        <f>Table1[[#This Row],[price]]*Table1[[#This Row],[quantity]]</f>
        <v>49.95</v>
      </c>
      <c r="S155">
        <f>DATEDIF(Table1[[#This Row],[date]],"31/12/2021","m")</f>
        <v>22</v>
      </c>
    </row>
    <row r="156" spans="1:19" hidden="1" x14ac:dyDescent="0.35">
      <c r="A156">
        <v>155</v>
      </c>
      <c r="B156" s="1">
        <v>43862</v>
      </c>
      <c r="C156">
        <v>685</v>
      </c>
      <c r="D156" t="s">
        <v>1039</v>
      </c>
      <c r="E156" t="s">
        <v>1040</v>
      </c>
      <c r="F156" t="s">
        <v>1041</v>
      </c>
      <c r="G156" t="s">
        <v>1042</v>
      </c>
      <c r="H156" t="s">
        <v>1043</v>
      </c>
      <c r="I156" t="s">
        <v>1044</v>
      </c>
      <c r="J156" t="s">
        <v>832</v>
      </c>
      <c r="K156">
        <v>99790</v>
      </c>
      <c r="L156" t="s">
        <v>813</v>
      </c>
      <c r="M156" t="s">
        <v>814</v>
      </c>
      <c r="N156">
        <v>34.99</v>
      </c>
      <c r="O156">
        <v>7</v>
      </c>
      <c r="P156" t="s">
        <v>47</v>
      </c>
      <c r="Q156">
        <v>5</v>
      </c>
      <c r="R156" s="3">
        <f>Table1[[#This Row],[price]]*Table1[[#This Row],[quantity]]</f>
        <v>174.95000000000002</v>
      </c>
      <c r="S156">
        <f>DATEDIF(Table1[[#This Row],[date]],"31/12/2021","m")</f>
        <v>22</v>
      </c>
    </row>
    <row r="157" spans="1:19" hidden="1" x14ac:dyDescent="0.35">
      <c r="A157">
        <v>156</v>
      </c>
      <c r="B157" s="1">
        <v>43862</v>
      </c>
      <c r="C157">
        <v>1505</v>
      </c>
      <c r="D157" t="s">
        <v>1045</v>
      </c>
      <c r="E157" t="s">
        <v>1046</v>
      </c>
      <c r="F157" t="s">
        <v>1047</v>
      </c>
      <c r="G157" t="s">
        <v>1048</v>
      </c>
      <c r="H157" t="s">
        <v>1049</v>
      </c>
      <c r="I157" t="s">
        <v>299</v>
      </c>
      <c r="J157" t="s">
        <v>300</v>
      </c>
      <c r="K157">
        <v>89550</v>
      </c>
      <c r="L157" t="s">
        <v>186</v>
      </c>
      <c r="M157" t="s">
        <v>187</v>
      </c>
      <c r="N157">
        <v>179</v>
      </c>
      <c r="O157">
        <v>2</v>
      </c>
      <c r="P157" t="s">
        <v>57</v>
      </c>
      <c r="Q157">
        <v>3</v>
      </c>
      <c r="R157" s="3">
        <f>Table1[[#This Row],[price]]*Table1[[#This Row],[quantity]]</f>
        <v>537</v>
      </c>
      <c r="S157">
        <f>DATEDIF(Table1[[#This Row],[date]],"31/12/2021","m")</f>
        <v>22</v>
      </c>
    </row>
    <row r="158" spans="1:19" hidden="1" x14ac:dyDescent="0.35">
      <c r="A158">
        <v>157</v>
      </c>
      <c r="B158" s="1">
        <v>43862</v>
      </c>
      <c r="C158">
        <v>535</v>
      </c>
      <c r="D158" t="s">
        <v>1050</v>
      </c>
      <c r="E158" t="s">
        <v>1051</v>
      </c>
      <c r="F158" t="s">
        <v>1052</v>
      </c>
      <c r="G158" t="s">
        <v>1053</v>
      </c>
      <c r="H158" t="s">
        <v>1054</v>
      </c>
      <c r="I158" t="s">
        <v>1055</v>
      </c>
      <c r="J158" t="s">
        <v>208</v>
      </c>
      <c r="K158">
        <v>10060</v>
      </c>
      <c r="L158" t="s">
        <v>938</v>
      </c>
      <c r="M158" t="s">
        <v>939</v>
      </c>
      <c r="N158">
        <v>17.5</v>
      </c>
      <c r="O158">
        <v>4</v>
      </c>
      <c r="P158" t="s">
        <v>27</v>
      </c>
      <c r="Q158">
        <v>4</v>
      </c>
      <c r="R158" s="3">
        <f>Table1[[#This Row],[price]]*Table1[[#This Row],[quantity]]</f>
        <v>70</v>
      </c>
      <c r="S158">
        <f>DATEDIF(Table1[[#This Row],[date]],"31/12/2021","m")</f>
        <v>22</v>
      </c>
    </row>
    <row r="159" spans="1:19" x14ac:dyDescent="0.35">
      <c r="A159">
        <v>158</v>
      </c>
      <c r="B159" s="1">
        <v>43863</v>
      </c>
      <c r="C159">
        <v>1648</v>
      </c>
      <c r="D159" t="s">
        <v>1056</v>
      </c>
      <c r="E159" t="s">
        <v>1057</v>
      </c>
      <c r="F159" t="s">
        <v>1058</v>
      </c>
      <c r="G159" t="s">
        <v>1059</v>
      </c>
      <c r="H159" t="s">
        <v>1060</v>
      </c>
      <c r="I159" t="s">
        <v>567</v>
      </c>
      <c r="J159" t="s">
        <v>1061</v>
      </c>
      <c r="K159">
        <v>29424</v>
      </c>
      <c r="L159" t="s">
        <v>1062</v>
      </c>
      <c r="M159" t="s">
        <v>1063</v>
      </c>
      <c r="N159">
        <v>8.99</v>
      </c>
      <c r="O159">
        <v>1</v>
      </c>
      <c r="P159" t="s">
        <v>137</v>
      </c>
      <c r="Q159">
        <v>5</v>
      </c>
      <c r="R159" s="3">
        <f>Table1[[#This Row],[price]]*Table1[[#This Row],[quantity]]</f>
        <v>44.95</v>
      </c>
      <c r="S159">
        <f>DATEDIF(Table1[[#This Row],[date]],"31/12/2021","m")</f>
        <v>22</v>
      </c>
    </row>
    <row r="160" spans="1:19" x14ac:dyDescent="0.35">
      <c r="A160">
        <v>159</v>
      </c>
      <c r="B160" s="1">
        <v>43863</v>
      </c>
      <c r="C160">
        <v>645</v>
      </c>
      <c r="D160" t="s">
        <v>1064</v>
      </c>
      <c r="E160" t="s">
        <v>1065</v>
      </c>
      <c r="F160" t="s">
        <v>1066</v>
      </c>
      <c r="G160" t="s">
        <v>1067</v>
      </c>
      <c r="H160" t="s">
        <v>1068</v>
      </c>
      <c r="I160" t="s">
        <v>380</v>
      </c>
      <c r="J160" t="s">
        <v>34</v>
      </c>
      <c r="K160">
        <v>79945</v>
      </c>
      <c r="L160" t="s">
        <v>1062</v>
      </c>
      <c r="M160" t="s">
        <v>1063</v>
      </c>
      <c r="N160">
        <v>8.99</v>
      </c>
      <c r="O160">
        <v>1</v>
      </c>
      <c r="P160" t="s">
        <v>137</v>
      </c>
      <c r="Q160">
        <v>5</v>
      </c>
      <c r="R160" s="3">
        <f>Table1[[#This Row],[price]]*Table1[[#This Row],[quantity]]</f>
        <v>44.95</v>
      </c>
      <c r="S160">
        <f>DATEDIF(Table1[[#This Row],[date]],"31/12/2021","m")</f>
        <v>22</v>
      </c>
    </row>
    <row r="161" spans="1:19" x14ac:dyDescent="0.35">
      <c r="A161">
        <v>160</v>
      </c>
      <c r="B161" s="1">
        <v>43863</v>
      </c>
      <c r="C161">
        <v>1036</v>
      </c>
      <c r="D161" t="s">
        <v>1069</v>
      </c>
      <c r="E161" t="s">
        <v>1070</v>
      </c>
      <c r="F161" t="s">
        <v>1071</v>
      </c>
      <c r="G161" t="s">
        <v>1072</v>
      </c>
      <c r="H161" t="s">
        <v>1073</v>
      </c>
      <c r="I161" t="s">
        <v>72</v>
      </c>
      <c r="J161" t="s">
        <v>73</v>
      </c>
      <c r="K161">
        <v>35279</v>
      </c>
      <c r="L161" t="s">
        <v>491</v>
      </c>
      <c r="M161" t="s">
        <v>492</v>
      </c>
      <c r="N161">
        <v>11.99</v>
      </c>
      <c r="O161">
        <v>1</v>
      </c>
      <c r="P161" t="s">
        <v>137</v>
      </c>
      <c r="Q161">
        <v>4</v>
      </c>
      <c r="R161" s="3">
        <f>Table1[[#This Row],[price]]*Table1[[#This Row],[quantity]]</f>
        <v>47.96</v>
      </c>
      <c r="S161">
        <f>DATEDIF(Table1[[#This Row],[date]],"31/12/2021","m")</f>
        <v>22</v>
      </c>
    </row>
    <row r="162" spans="1:19" x14ac:dyDescent="0.35">
      <c r="A162">
        <v>161</v>
      </c>
      <c r="B162" s="1">
        <v>43863</v>
      </c>
      <c r="C162">
        <v>1628</v>
      </c>
      <c r="D162" t="s">
        <v>1074</v>
      </c>
      <c r="E162" t="s">
        <v>1075</v>
      </c>
      <c r="F162" t="s">
        <v>1076</v>
      </c>
      <c r="G162" t="s">
        <v>1077</v>
      </c>
      <c r="H162" t="s">
        <v>1078</v>
      </c>
      <c r="I162" t="s">
        <v>315</v>
      </c>
      <c r="J162" t="s">
        <v>316</v>
      </c>
      <c r="K162">
        <v>43284</v>
      </c>
      <c r="L162" t="s">
        <v>520</v>
      </c>
      <c r="M162" t="s">
        <v>521</v>
      </c>
      <c r="N162">
        <v>7.99</v>
      </c>
      <c r="O162">
        <v>1</v>
      </c>
      <c r="P162" t="s">
        <v>137</v>
      </c>
      <c r="Q162">
        <v>2</v>
      </c>
      <c r="R162" s="3">
        <f>Table1[[#This Row],[price]]*Table1[[#This Row],[quantity]]</f>
        <v>15.98</v>
      </c>
      <c r="S162">
        <f>DATEDIF(Table1[[#This Row],[date]],"31/12/2021","m")</f>
        <v>22</v>
      </c>
    </row>
    <row r="163" spans="1:19" hidden="1" x14ac:dyDescent="0.35">
      <c r="A163">
        <v>162</v>
      </c>
      <c r="B163" s="1">
        <v>43863</v>
      </c>
      <c r="C163">
        <v>1996</v>
      </c>
      <c r="D163" t="s">
        <v>1079</v>
      </c>
      <c r="E163" t="s">
        <v>1080</v>
      </c>
      <c r="F163" t="s">
        <v>1081</v>
      </c>
      <c r="G163" t="s">
        <v>1082</v>
      </c>
      <c r="H163" t="s">
        <v>1083</v>
      </c>
      <c r="I163" t="s">
        <v>1084</v>
      </c>
      <c r="J163" t="s">
        <v>113</v>
      </c>
      <c r="K163">
        <v>98481</v>
      </c>
      <c r="L163" t="s">
        <v>239</v>
      </c>
      <c r="M163" t="s">
        <v>240</v>
      </c>
      <c r="N163">
        <v>20.95</v>
      </c>
      <c r="O163">
        <v>4</v>
      </c>
      <c r="P163" t="s">
        <v>27</v>
      </c>
      <c r="Q163">
        <v>5</v>
      </c>
      <c r="R163" s="3">
        <f>Table1[[#This Row],[price]]*Table1[[#This Row],[quantity]]</f>
        <v>104.75</v>
      </c>
      <c r="S163">
        <f>DATEDIF(Table1[[#This Row],[date]],"31/12/2021","m")</f>
        <v>22</v>
      </c>
    </row>
    <row r="164" spans="1:19" hidden="1" x14ac:dyDescent="0.35">
      <c r="A164">
        <v>163</v>
      </c>
      <c r="B164" s="1">
        <v>43863</v>
      </c>
      <c r="C164">
        <v>1585</v>
      </c>
      <c r="D164" t="s">
        <v>1085</v>
      </c>
      <c r="E164" t="s">
        <v>1086</v>
      </c>
      <c r="F164" t="s">
        <v>1087</v>
      </c>
      <c r="G164" t="s">
        <v>1088</v>
      </c>
      <c r="H164" t="s">
        <v>1089</v>
      </c>
      <c r="I164" t="s">
        <v>81</v>
      </c>
      <c r="J164" t="s">
        <v>34</v>
      </c>
      <c r="K164">
        <v>77255</v>
      </c>
      <c r="L164" t="s">
        <v>773</v>
      </c>
      <c r="M164" t="s">
        <v>774</v>
      </c>
      <c r="N164">
        <v>549</v>
      </c>
      <c r="O164">
        <v>6</v>
      </c>
      <c r="P164" t="s">
        <v>37</v>
      </c>
      <c r="Q164">
        <v>2</v>
      </c>
      <c r="R164" s="3">
        <f>Table1[[#This Row],[price]]*Table1[[#This Row],[quantity]]</f>
        <v>1098</v>
      </c>
      <c r="S164">
        <f>DATEDIF(Table1[[#This Row],[date]],"31/12/2021","m")</f>
        <v>22</v>
      </c>
    </row>
    <row r="165" spans="1:19" hidden="1" x14ac:dyDescent="0.35">
      <c r="A165">
        <v>164</v>
      </c>
      <c r="B165" s="1">
        <v>43864</v>
      </c>
      <c r="C165">
        <v>868</v>
      </c>
      <c r="D165" t="s">
        <v>1090</v>
      </c>
      <c r="E165" t="s">
        <v>1091</v>
      </c>
      <c r="F165" t="s">
        <v>1092</v>
      </c>
      <c r="G165" t="s">
        <v>1093</v>
      </c>
      <c r="H165" t="s">
        <v>1094</v>
      </c>
      <c r="I165" t="s">
        <v>498</v>
      </c>
      <c r="J165" t="s">
        <v>499</v>
      </c>
      <c r="K165">
        <v>84140</v>
      </c>
      <c r="L165" t="s">
        <v>25</v>
      </c>
      <c r="M165" t="s">
        <v>26</v>
      </c>
      <c r="N165">
        <v>23.99</v>
      </c>
      <c r="O165">
        <v>4</v>
      </c>
      <c r="P165" t="s">
        <v>27</v>
      </c>
      <c r="Q165">
        <v>3</v>
      </c>
      <c r="R165" s="3">
        <f>Table1[[#This Row],[price]]*Table1[[#This Row],[quantity]]</f>
        <v>71.97</v>
      </c>
      <c r="S165">
        <f>DATEDIF(Table1[[#This Row],[date]],"31/12/2021","m")</f>
        <v>22</v>
      </c>
    </row>
    <row r="166" spans="1:19" hidden="1" x14ac:dyDescent="0.35">
      <c r="A166">
        <v>165</v>
      </c>
      <c r="B166" s="1">
        <v>43864</v>
      </c>
      <c r="C166">
        <v>1991</v>
      </c>
      <c r="D166" t="s">
        <v>1095</v>
      </c>
      <c r="E166" t="s">
        <v>1096</v>
      </c>
      <c r="F166" t="s">
        <v>1097</v>
      </c>
      <c r="G166" t="s">
        <v>1098</v>
      </c>
      <c r="H166" t="s">
        <v>1099</v>
      </c>
      <c r="I166" t="s">
        <v>1100</v>
      </c>
      <c r="J166" t="s">
        <v>422</v>
      </c>
      <c r="K166">
        <v>80995</v>
      </c>
      <c r="L166" t="s">
        <v>308</v>
      </c>
      <c r="M166" t="s">
        <v>309</v>
      </c>
      <c r="N166">
        <v>23.99</v>
      </c>
      <c r="O166">
        <v>4</v>
      </c>
      <c r="P166" t="s">
        <v>27</v>
      </c>
      <c r="Q166">
        <v>3</v>
      </c>
      <c r="R166" s="3">
        <f>Table1[[#This Row],[price]]*Table1[[#This Row],[quantity]]</f>
        <v>71.97</v>
      </c>
      <c r="S166">
        <f>DATEDIF(Table1[[#This Row],[date]],"31/12/2021","m")</f>
        <v>22</v>
      </c>
    </row>
    <row r="167" spans="1:19" hidden="1" x14ac:dyDescent="0.35">
      <c r="A167">
        <v>166</v>
      </c>
      <c r="B167" s="1">
        <v>43864</v>
      </c>
      <c r="C167">
        <v>604</v>
      </c>
      <c r="D167" t="s">
        <v>1101</v>
      </c>
      <c r="E167" t="s">
        <v>1102</v>
      </c>
      <c r="F167" t="s">
        <v>1103</v>
      </c>
      <c r="G167" t="s">
        <v>1104</v>
      </c>
      <c r="H167" t="s">
        <v>1105</v>
      </c>
      <c r="I167" t="s">
        <v>612</v>
      </c>
      <c r="J167" t="s">
        <v>34</v>
      </c>
      <c r="K167">
        <v>78255</v>
      </c>
      <c r="L167" t="s">
        <v>544</v>
      </c>
      <c r="M167" t="s">
        <v>545</v>
      </c>
      <c r="N167">
        <v>58.95</v>
      </c>
      <c r="O167">
        <v>2</v>
      </c>
      <c r="P167" t="s">
        <v>57</v>
      </c>
      <c r="Q167">
        <v>2</v>
      </c>
      <c r="R167" s="3">
        <f>Table1[[#This Row],[price]]*Table1[[#This Row],[quantity]]</f>
        <v>117.9</v>
      </c>
      <c r="S167">
        <f>DATEDIF(Table1[[#This Row],[date]],"31/12/2021","m")</f>
        <v>22</v>
      </c>
    </row>
    <row r="168" spans="1:19" hidden="1" x14ac:dyDescent="0.35">
      <c r="A168">
        <v>167</v>
      </c>
      <c r="B168" s="1">
        <v>43864</v>
      </c>
      <c r="C168">
        <v>1070</v>
      </c>
      <c r="D168" t="s">
        <v>1106</v>
      </c>
      <c r="E168" t="s">
        <v>1107</v>
      </c>
      <c r="F168" t="s">
        <v>1108</v>
      </c>
      <c r="G168" t="s">
        <v>1109</v>
      </c>
      <c r="H168" t="s">
        <v>1110</v>
      </c>
      <c r="I168" t="s">
        <v>1111</v>
      </c>
      <c r="J168" t="s">
        <v>44</v>
      </c>
      <c r="K168">
        <v>32825</v>
      </c>
      <c r="L168" t="s">
        <v>373</v>
      </c>
      <c r="M168" t="s">
        <v>374</v>
      </c>
      <c r="N168">
        <v>599</v>
      </c>
      <c r="O168">
        <v>6</v>
      </c>
      <c r="P168" t="s">
        <v>37</v>
      </c>
      <c r="Q168">
        <v>5</v>
      </c>
      <c r="R168" s="3">
        <f>Table1[[#This Row],[price]]*Table1[[#This Row],[quantity]]</f>
        <v>2995</v>
      </c>
      <c r="S168">
        <f>DATEDIF(Table1[[#This Row],[date]],"31/12/2021","m")</f>
        <v>22</v>
      </c>
    </row>
    <row r="169" spans="1:19" hidden="1" x14ac:dyDescent="0.35">
      <c r="A169">
        <v>168</v>
      </c>
      <c r="B169" s="1">
        <v>43865</v>
      </c>
      <c r="C169">
        <v>1825</v>
      </c>
      <c r="D169" t="s">
        <v>1112</v>
      </c>
      <c r="E169" t="s">
        <v>1113</v>
      </c>
      <c r="F169" t="s">
        <v>1114</v>
      </c>
      <c r="G169" t="s">
        <v>1115</v>
      </c>
      <c r="H169" t="s">
        <v>1116</v>
      </c>
      <c r="I169" t="s">
        <v>1117</v>
      </c>
      <c r="J169" t="s">
        <v>194</v>
      </c>
      <c r="K169">
        <v>61709</v>
      </c>
      <c r="L169" t="s">
        <v>773</v>
      </c>
      <c r="M169" t="s">
        <v>774</v>
      </c>
      <c r="N169">
        <v>549</v>
      </c>
      <c r="O169">
        <v>6</v>
      </c>
      <c r="P169" t="s">
        <v>37</v>
      </c>
      <c r="Q169">
        <v>4</v>
      </c>
      <c r="R169" s="3">
        <f>Table1[[#This Row],[price]]*Table1[[#This Row],[quantity]]</f>
        <v>2196</v>
      </c>
      <c r="S169">
        <f>DATEDIF(Table1[[#This Row],[date]],"31/12/2021","m")</f>
        <v>22</v>
      </c>
    </row>
    <row r="170" spans="1:19" hidden="1" x14ac:dyDescent="0.35">
      <c r="A170">
        <v>169</v>
      </c>
      <c r="B170" s="1">
        <v>43865</v>
      </c>
      <c r="C170">
        <v>481</v>
      </c>
      <c r="D170" t="s">
        <v>1118</v>
      </c>
      <c r="E170" t="s">
        <v>1119</v>
      </c>
      <c r="F170" t="s">
        <v>1120</v>
      </c>
      <c r="G170" t="s">
        <v>1121</v>
      </c>
      <c r="H170" t="s">
        <v>1122</v>
      </c>
      <c r="I170" t="s">
        <v>1123</v>
      </c>
      <c r="J170" t="s">
        <v>669</v>
      </c>
      <c r="K170">
        <v>55480</v>
      </c>
      <c r="L170" t="s">
        <v>619</v>
      </c>
      <c r="M170" t="s">
        <v>620</v>
      </c>
      <c r="N170">
        <v>189</v>
      </c>
      <c r="O170">
        <v>5</v>
      </c>
      <c r="P170" t="s">
        <v>84</v>
      </c>
      <c r="Q170">
        <v>6</v>
      </c>
      <c r="R170" s="3">
        <f>Table1[[#This Row],[price]]*Table1[[#This Row],[quantity]]</f>
        <v>1134</v>
      </c>
      <c r="S170">
        <f>DATEDIF(Table1[[#This Row],[date]],"31/12/2021","m")</f>
        <v>22</v>
      </c>
    </row>
    <row r="171" spans="1:19" hidden="1" x14ac:dyDescent="0.35">
      <c r="A171">
        <v>170</v>
      </c>
      <c r="B171" s="1">
        <v>43865</v>
      </c>
      <c r="C171">
        <v>2021</v>
      </c>
      <c r="D171" t="s">
        <v>1124</v>
      </c>
      <c r="E171" t="s">
        <v>1125</v>
      </c>
      <c r="F171" t="s">
        <v>1126</v>
      </c>
      <c r="G171" t="s">
        <v>1127</v>
      </c>
      <c r="H171" t="s">
        <v>1128</v>
      </c>
      <c r="I171" t="s">
        <v>1129</v>
      </c>
      <c r="J171" t="s">
        <v>1130</v>
      </c>
      <c r="K171">
        <v>71914</v>
      </c>
      <c r="L171" t="s">
        <v>127</v>
      </c>
      <c r="M171" t="s">
        <v>128</v>
      </c>
      <c r="N171">
        <v>15.5</v>
      </c>
      <c r="O171">
        <v>4</v>
      </c>
      <c r="P171" t="s">
        <v>27</v>
      </c>
      <c r="Q171">
        <v>5</v>
      </c>
      <c r="R171" s="3">
        <f>Table1[[#This Row],[price]]*Table1[[#This Row],[quantity]]</f>
        <v>77.5</v>
      </c>
      <c r="S171">
        <f>DATEDIF(Table1[[#This Row],[date]],"31/12/2021","m")</f>
        <v>22</v>
      </c>
    </row>
    <row r="172" spans="1:19" x14ac:dyDescent="0.35">
      <c r="A172">
        <v>171</v>
      </c>
      <c r="B172" s="1">
        <v>43865</v>
      </c>
      <c r="C172">
        <v>500</v>
      </c>
      <c r="D172" t="s">
        <v>1131</v>
      </c>
      <c r="E172" t="s">
        <v>1132</v>
      </c>
      <c r="F172" t="s">
        <v>1133</v>
      </c>
      <c r="G172" t="s">
        <v>1134</v>
      </c>
      <c r="H172" t="s">
        <v>1135</v>
      </c>
      <c r="I172" t="s">
        <v>1136</v>
      </c>
      <c r="J172" t="s">
        <v>345</v>
      </c>
      <c r="K172">
        <v>66112</v>
      </c>
      <c r="L172" t="s">
        <v>586</v>
      </c>
      <c r="M172" t="s">
        <v>587</v>
      </c>
      <c r="N172">
        <v>10.99</v>
      </c>
      <c r="O172">
        <v>1</v>
      </c>
      <c r="P172" t="s">
        <v>137</v>
      </c>
      <c r="Q172">
        <v>3</v>
      </c>
      <c r="R172" s="3">
        <f>Table1[[#This Row],[price]]*Table1[[#This Row],[quantity]]</f>
        <v>32.97</v>
      </c>
      <c r="S172">
        <f>DATEDIF(Table1[[#This Row],[date]],"31/12/2021","m")</f>
        <v>22</v>
      </c>
    </row>
    <row r="173" spans="1:19" hidden="1" x14ac:dyDescent="0.35">
      <c r="A173">
        <v>172</v>
      </c>
      <c r="B173" s="1">
        <v>43865</v>
      </c>
      <c r="C173">
        <v>1320</v>
      </c>
      <c r="D173" t="s">
        <v>1137</v>
      </c>
      <c r="E173" t="s">
        <v>1138</v>
      </c>
      <c r="F173" t="s">
        <v>1139</v>
      </c>
      <c r="G173" t="s">
        <v>1140</v>
      </c>
      <c r="H173" t="s">
        <v>1141</v>
      </c>
      <c r="I173" t="s">
        <v>1142</v>
      </c>
      <c r="J173" t="s">
        <v>316</v>
      </c>
      <c r="K173">
        <v>44329</v>
      </c>
      <c r="L173" t="s">
        <v>423</v>
      </c>
      <c r="M173" t="s">
        <v>424</v>
      </c>
      <c r="N173">
        <v>28.99</v>
      </c>
      <c r="O173">
        <v>7</v>
      </c>
      <c r="P173" t="s">
        <v>47</v>
      </c>
      <c r="Q173">
        <v>3</v>
      </c>
      <c r="R173" s="3">
        <f>Table1[[#This Row],[price]]*Table1[[#This Row],[quantity]]</f>
        <v>86.97</v>
      </c>
      <c r="S173">
        <f>DATEDIF(Table1[[#This Row],[date]],"31/12/2021","m")</f>
        <v>22</v>
      </c>
    </row>
    <row r="174" spans="1:19" hidden="1" x14ac:dyDescent="0.35">
      <c r="A174">
        <v>173</v>
      </c>
      <c r="B174" s="1">
        <v>43866</v>
      </c>
      <c r="C174">
        <v>707</v>
      </c>
      <c r="D174" t="s">
        <v>1143</v>
      </c>
      <c r="E174" t="s">
        <v>1144</v>
      </c>
      <c r="F174" t="s">
        <v>1145</v>
      </c>
      <c r="G174" t="s">
        <v>1146</v>
      </c>
      <c r="H174" t="s">
        <v>1147</v>
      </c>
      <c r="I174" t="s">
        <v>692</v>
      </c>
      <c r="J174" t="s">
        <v>91</v>
      </c>
      <c r="K174">
        <v>92505</v>
      </c>
      <c r="L174" t="s">
        <v>765</v>
      </c>
      <c r="M174" t="s">
        <v>766</v>
      </c>
      <c r="N174">
        <v>24.95</v>
      </c>
      <c r="O174">
        <v>4</v>
      </c>
      <c r="P174" t="s">
        <v>27</v>
      </c>
      <c r="Q174">
        <v>3</v>
      </c>
      <c r="R174" s="3">
        <f>Table1[[#This Row],[price]]*Table1[[#This Row],[quantity]]</f>
        <v>74.849999999999994</v>
      </c>
      <c r="S174">
        <f>DATEDIF(Table1[[#This Row],[date]],"31/12/2021","m")</f>
        <v>22</v>
      </c>
    </row>
    <row r="175" spans="1:19" hidden="1" x14ac:dyDescent="0.35">
      <c r="A175">
        <v>174</v>
      </c>
      <c r="B175" s="1">
        <v>43866</v>
      </c>
      <c r="C175">
        <v>1296</v>
      </c>
      <c r="D175" t="s">
        <v>1148</v>
      </c>
      <c r="E175" t="s">
        <v>1149</v>
      </c>
      <c r="F175" t="s">
        <v>1150</v>
      </c>
      <c r="G175" t="s">
        <v>1151</v>
      </c>
      <c r="H175" t="s">
        <v>1152</v>
      </c>
      <c r="I175" t="s">
        <v>772</v>
      </c>
      <c r="J175" t="s">
        <v>316</v>
      </c>
      <c r="K175">
        <v>45213</v>
      </c>
      <c r="L175" t="s">
        <v>1153</v>
      </c>
      <c r="M175" t="s">
        <v>1154</v>
      </c>
      <c r="N175">
        <v>89</v>
      </c>
      <c r="O175">
        <v>2</v>
      </c>
      <c r="P175" t="s">
        <v>57</v>
      </c>
      <c r="Q175">
        <v>2</v>
      </c>
      <c r="R175" s="3">
        <f>Table1[[#This Row],[price]]*Table1[[#This Row],[quantity]]</f>
        <v>178</v>
      </c>
      <c r="S175">
        <f>DATEDIF(Table1[[#This Row],[date]],"31/12/2021","m")</f>
        <v>22</v>
      </c>
    </row>
    <row r="176" spans="1:19" hidden="1" x14ac:dyDescent="0.35">
      <c r="A176">
        <v>175</v>
      </c>
      <c r="B176" s="1">
        <v>43866</v>
      </c>
      <c r="C176">
        <v>496</v>
      </c>
      <c r="D176" t="s">
        <v>1155</v>
      </c>
      <c r="E176" t="s">
        <v>1156</v>
      </c>
      <c r="F176" t="s">
        <v>1157</v>
      </c>
      <c r="G176" t="s">
        <v>1158</v>
      </c>
      <c r="H176" t="s">
        <v>1159</v>
      </c>
      <c r="I176" t="s">
        <v>831</v>
      </c>
      <c r="J176" t="s">
        <v>832</v>
      </c>
      <c r="K176">
        <v>99517</v>
      </c>
      <c r="L176" t="s">
        <v>145</v>
      </c>
      <c r="M176" t="s">
        <v>146</v>
      </c>
      <c r="N176">
        <v>214</v>
      </c>
      <c r="O176">
        <v>5</v>
      </c>
      <c r="P176" t="s">
        <v>84</v>
      </c>
      <c r="Q176">
        <v>5</v>
      </c>
      <c r="R176" s="3">
        <f>Table1[[#This Row],[price]]*Table1[[#This Row],[quantity]]</f>
        <v>1070</v>
      </c>
      <c r="S176">
        <f>DATEDIF(Table1[[#This Row],[date]],"31/12/2021","m")</f>
        <v>22</v>
      </c>
    </row>
    <row r="177" spans="1:19" hidden="1" x14ac:dyDescent="0.35">
      <c r="A177">
        <v>176</v>
      </c>
      <c r="B177" s="1">
        <v>43866</v>
      </c>
      <c r="C177">
        <v>1547</v>
      </c>
      <c r="D177" t="s">
        <v>1160</v>
      </c>
      <c r="E177" t="s">
        <v>1161</v>
      </c>
      <c r="F177" t="s">
        <v>1162</v>
      </c>
      <c r="G177" t="s">
        <v>1163</v>
      </c>
      <c r="H177" t="s">
        <v>1164</v>
      </c>
      <c r="I177" t="s">
        <v>1165</v>
      </c>
      <c r="J177" t="s">
        <v>34</v>
      </c>
      <c r="K177">
        <v>78759</v>
      </c>
      <c r="L177" t="s">
        <v>544</v>
      </c>
      <c r="M177" t="s">
        <v>545</v>
      </c>
      <c r="N177">
        <v>58.95</v>
      </c>
      <c r="O177">
        <v>2</v>
      </c>
      <c r="P177" t="s">
        <v>57</v>
      </c>
      <c r="Q177">
        <v>3</v>
      </c>
      <c r="R177" s="3">
        <f>Table1[[#This Row],[price]]*Table1[[#This Row],[quantity]]</f>
        <v>176.85000000000002</v>
      </c>
      <c r="S177">
        <f>DATEDIF(Table1[[#This Row],[date]],"31/12/2021","m")</f>
        <v>22</v>
      </c>
    </row>
    <row r="178" spans="1:19" hidden="1" x14ac:dyDescent="0.35">
      <c r="A178">
        <v>177</v>
      </c>
      <c r="B178" s="1">
        <v>43866</v>
      </c>
      <c r="C178">
        <v>1508</v>
      </c>
      <c r="D178" t="s">
        <v>1166</v>
      </c>
      <c r="E178" t="s">
        <v>1167</v>
      </c>
      <c r="F178" t="s">
        <v>1168</v>
      </c>
      <c r="G178" t="s">
        <v>1169</v>
      </c>
      <c r="H178" t="s">
        <v>1170</v>
      </c>
      <c r="I178" t="s">
        <v>1171</v>
      </c>
      <c r="J178" t="s">
        <v>194</v>
      </c>
      <c r="K178">
        <v>61651</v>
      </c>
      <c r="L178" t="s">
        <v>749</v>
      </c>
      <c r="M178" t="s">
        <v>750</v>
      </c>
      <c r="N178">
        <v>29.99</v>
      </c>
      <c r="O178">
        <v>7</v>
      </c>
      <c r="P178" t="s">
        <v>47</v>
      </c>
      <c r="Q178">
        <v>2</v>
      </c>
      <c r="R178" s="3">
        <f>Table1[[#This Row],[price]]*Table1[[#This Row],[quantity]]</f>
        <v>59.98</v>
      </c>
      <c r="S178">
        <f>DATEDIF(Table1[[#This Row],[date]],"31/12/2021","m")</f>
        <v>22</v>
      </c>
    </row>
    <row r="179" spans="1:19" hidden="1" x14ac:dyDescent="0.35">
      <c r="A179">
        <v>178</v>
      </c>
      <c r="B179" s="1">
        <v>43867</v>
      </c>
      <c r="C179">
        <v>1267</v>
      </c>
      <c r="D179" t="s">
        <v>1172</v>
      </c>
      <c r="E179" t="s">
        <v>1173</v>
      </c>
      <c r="F179" t="s">
        <v>1174</v>
      </c>
      <c r="G179" t="s">
        <v>1175</v>
      </c>
      <c r="H179" t="s">
        <v>1176</v>
      </c>
      <c r="I179" t="s">
        <v>322</v>
      </c>
      <c r="J179" t="s">
        <v>44</v>
      </c>
      <c r="K179">
        <v>33175</v>
      </c>
      <c r="L179" t="s">
        <v>431</v>
      </c>
      <c r="M179" t="s">
        <v>432</v>
      </c>
      <c r="N179">
        <v>167</v>
      </c>
      <c r="O179">
        <v>2</v>
      </c>
      <c r="P179" t="s">
        <v>57</v>
      </c>
      <c r="Q179">
        <v>3</v>
      </c>
      <c r="R179" s="3">
        <f>Table1[[#This Row],[price]]*Table1[[#This Row],[quantity]]</f>
        <v>501</v>
      </c>
      <c r="S179">
        <f>DATEDIF(Table1[[#This Row],[date]],"31/12/2021","m")</f>
        <v>22</v>
      </c>
    </row>
    <row r="180" spans="1:19" hidden="1" x14ac:dyDescent="0.35">
      <c r="A180">
        <v>179</v>
      </c>
      <c r="B180" s="1">
        <v>43867</v>
      </c>
      <c r="C180">
        <v>204</v>
      </c>
      <c r="D180" t="s">
        <v>1177</v>
      </c>
      <c r="E180" t="s">
        <v>1178</v>
      </c>
      <c r="F180" t="s">
        <v>1179</v>
      </c>
      <c r="G180" t="s">
        <v>1180</v>
      </c>
      <c r="H180" t="s">
        <v>1181</v>
      </c>
      <c r="I180" t="s">
        <v>1123</v>
      </c>
      <c r="J180" t="s">
        <v>669</v>
      </c>
      <c r="K180">
        <v>55407</v>
      </c>
      <c r="L180" t="s">
        <v>500</v>
      </c>
      <c r="M180" t="s">
        <v>501</v>
      </c>
      <c r="N180">
        <v>14.99</v>
      </c>
      <c r="O180">
        <v>4</v>
      </c>
      <c r="P180" t="s">
        <v>27</v>
      </c>
      <c r="Q180">
        <v>3</v>
      </c>
      <c r="R180" s="3">
        <f>Table1[[#This Row],[price]]*Table1[[#This Row],[quantity]]</f>
        <v>44.97</v>
      </c>
      <c r="S180">
        <f>DATEDIF(Table1[[#This Row],[date]],"31/12/2021","m")</f>
        <v>22</v>
      </c>
    </row>
    <row r="181" spans="1:19" x14ac:dyDescent="0.35">
      <c r="A181">
        <v>180</v>
      </c>
      <c r="B181" s="1">
        <v>43867</v>
      </c>
      <c r="C181">
        <v>1018</v>
      </c>
      <c r="D181" t="s">
        <v>1182</v>
      </c>
      <c r="E181" t="s">
        <v>1183</v>
      </c>
      <c r="F181" t="s">
        <v>1184</v>
      </c>
      <c r="G181" t="s">
        <v>1185</v>
      </c>
      <c r="H181" t="s">
        <v>1186</v>
      </c>
      <c r="I181" t="s">
        <v>1187</v>
      </c>
      <c r="J181" t="s">
        <v>676</v>
      </c>
      <c r="K181">
        <v>46896</v>
      </c>
      <c r="L181" t="s">
        <v>1188</v>
      </c>
      <c r="M181" t="s">
        <v>1189</v>
      </c>
      <c r="N181">
        <v>4.99</v>
      </c>
      <c r="O181">
        <v>1</v>
      </c>
      <c r="P181" t="s">
        <v>137</v>
      </c>
      <c r="Q181">
        <v>4</v>
      </c>
      <c r="R181" s="3">
        <f>Table1[[#This Row],[price]]*Table1[[#This Row],[quantity]]</f>
        <v>19.96</v>
      </c>
      <c r="S181">
        <f>DATEDIF(Table1[[#This Row],[date]],"31/12/2021","m")</f>
        <v>22</v>
      </c>
    </row>
    <row r="182" spans="1:19" hidden="1" x14ac:dyDescent="0.35">
      <c r="A182">
        <v>181</v>
      </c>
      <c r="B182" s="1">
        <v>43867</v>
      </c>
      <c r="C182">
        <v>770</v>
      </c>
      <c r="D182" t="s">
        <v>1190</v>
      </c>
      <c r="E182" t="s">
        <v>1191</v>
      </c>
      <c r="F182" t="s">
        <v>1192</v>
      </c>
      <c r="G182" t="s">
        <v>1193</v>
      </c>
      <c r="H182" t="s">
        <v>1194</v>
      </c>
      <c r="I182" t="s">
        <v>1195</v>
      </c>
      <c r="J182" t="s">
        <v>1196</v>
      </c>
      <c r="K182">
        <v>48275</v>
      </c>
      <c r="L182" t="s">
        <v>186</v>
      </c>
      <c r="M182" t="s">
        <v>187</v>
      </c>
      <c r="N182">
        <v>179</v>
      </c>
      <c r="O182">
        <v>2</v>
      </c>
      <c r="P182" t="s">
        <v>57</v>
      </c>
      <c r="Q182">
        <v>3</v>
      </c>
      <c r="R182" s="3">
        <f>Table1[[#This Row],[price]]*Table1[[#This Row],[quantity]]</f>
        <v>537</v>
      </c>
      <c r="S182">
        <f>DATEDIF(Table1[[#This Row],[date]],"31/12/2021","m")</f>
        <v>22</v>
      </c>
    </row>
    <row r="183" spans="1:19" x14ac:dyDescent="0.35">
      <c r="A183">
        <v>182</v>
      </c>
      <c r="B183" s="1">
        <v>43867</v>
      </c>
      <c r="C183">
        <v>1081</v>
      </c>
      <c r="D183" t="s">
        <v>1197</v>
      </c>
      <c r="E183" t="s">
        <v>1198</v>
      </c>
      <c r="F183" t="s">
        <v>1199</v>
      </c>
      <c r="G183" t="s">
        <v>1200</v>
      </c>
      <c r="H183" t="s">
        <v>1201</v>
      </c>
      <c r="I183" t="s">
        <v>1202</v>
      </c>
      <c r="J183" t="s">
        <v>91</v>
      </c>
      <c r="K183">
        <v>92648</v>
      </c>
      <c r="L183" t="s">
        <v>491</v>
      </c>
      <c r="M183" t="s">
        <v>492</v>
      </c>
      <c r="N183">
        <v>11.99</v>
      </c>
      <c r="O183">
        <v>1</v>
      </c>
      <c r="P183" t="s">
        <v>137</v>
      </c>
      <c r="Q183">
        <v>3</v>
      </c>
      <c r="R183" s="3">
        <f>Table1[[#This Row],[price]]*Table1[[#This Row],[quantity]]</f>
        <v>35.97</v>
      </c>
      <c r="S183">
        <f>DATEDIF(Table1[[#This Row],[date]],"31/12/2021","m")</f>
        <v>22</v>
      </c>
    </row>
    <row r="184" spans="1:19" hidden="1" x14ac:dyDescent="0.35">
      <c r="A184">
        <v>183</v>
      </c>
      <c r="B184" s="1">
        <v>43868</v>
      </c>
      <c r="C184">
        <v>661</v>
      </c>
      <c r="D184" t="s">
        <v>1203</v>
      </c>
      <c r="E184" t="s">
        <v>1204</v>
      </c>
      <c r="F184" t="s">
        <v>1205</v>
      </c>
      <c r="G184" t="s">
        <v>1206</v>
      </c>
      <c r="H184" t="s">
        <v>1207</v>
      </c>
      <c r="I184" t="s">
        <v>1208</v>
      </c>
      <c r="J184" t="s">
        <v>1209</v>
      </c>
      <c r="K184">
        <v>58122</v>
      </c>
      <c r="L184" t="s">
        <v>560</v>
      </c>
      <c r="M184" t="s">
        <v>561</v>
      </c>
      <c r="N184">
        <v>24.99</v>
      </c>
      <c r="O184">
        <v>4</v>
      </c>
      <c r="P184" t="s">
        <v>27</v>
      </c>
      <c r="Q184">
        <v>4</v>
      </c>
      <c r="R184" s="3">
        <f>Table1[[#This Row],[price]]*Table1[[#This Row],[quantity]]</f>
        <v>99.96</v>
      </c>
      <c r="S184">
        <f>DATEDIF(Table1[[#This Row],[date]],"31/12/2021","m")</f>
        <v>22</v>
      </c>
    </row>
    <row r="185" spans="1:19" hidden="1" x14ac:dyDescent="0.35">
      <c r="A185">
        <v>184</v>
      </c>
      <c r="B185" s="1">
        <v>43868</v>
      </c>
      <c r="C185">
        <v>302</v>
      </c>
      <c r="D185" t="s">
        <v>1210</v>
      </c>
      <c r="E185" t="s">
        <v>1211</v>
      </c>
      <c r="F185" t="s">
        <v>1212</v>
      </c>
      <c r="G185" t="s">
        <v>1213</v>
      </c>
      <c r="H185" t="s">
        <v>1214</v>
      </c>
      <c r="I185" t="s">
        <v>979</v>
      </c>
      <c r="J185" t="s">
        <v>179</v>
      </c>
      <c r="K185">
        <v>53710</v>
      </c>
      <c r="L185" t="s">
        <v>278</v>
      </c>
      <c r="M185" t="s">
        <v>279</v>
      </c>
      <c r="N185">
        <v>12.99</v>
      </c>
      <c r="O185">
        <v>4</v>
      </c>
      <c r="P185" t="s">
        <v>27</v>
      </c>
      <c r="Q185">
        <v>4</v>
      </c>
      <c r="R185" s="3">
        <f>Table1[[#This Row],[price]]*Table1[[#This Row],[quantity]]</f>
        <v>51.96</v>
      </c>
      <c r="S185">
        <f>DATEDIF(Table1[[#This Row],[date]],"31/12/2021","m")</f>
        <v>22</v>
      </c>
    </row>
    <row r="186" spans="1:19" x14ac:dyDescent="0.35">
      <c r="A186">
        <v>185</v>
      </c>
      <c r="B186" s="1">
        <v>43868</v>
      </c>
      <c r="C186">
        <v>1589</v>
      </c>
      <c r="D186" t="s">
        <v>786</v>
      </c>
      <c r="E186" t="s">
        <v>787</v>
      </c>
      <c r="F186" t="s">
        <v>788</v>
      </c>
      <c r="G186" t="s">
        <v>789</v>
      </c>
      <c r="H186" t="s">
        <v>790</v>
      </c>
      <c r="I186" t="s">
        <v>460</v>
      </c>
      <c r="J186" t="s">
        <v>194</v>
      </c>
      <c r="K186">
        <v>60657</v>
      </c>
      <c r="L186" t="s">
        <v>920</v>
      </c>
      <c r="M186" t="s">
        <v>921</v>
      </c>
      <c r="N186">
        <v>8.99</v>
      </c>
      <c r="O186">
        <v>1</v>
      </c>
      <c r="P186" t="s">
        <v>137</v>
      </c>
      <c r="Q186">
        <v>4</v>
      </c>
      <c r="R186" s="3">
        <f>Table1[[#This Row],[price]]*Table1[[#This Row],[quantity]]</f>
        <v>35.96</v>
      </c>
      <c r="S186">
        <f>DATEDIF(Table1[[#This Row],[date]],"31/12/2021","m")</f>
        <v>22</v>
      </c>
    </row>
    <row r="187" spans="1:19" hidden="1" x14ac:dyDescent="0.35">
      <c r="A187">
        <v>186</v>
      </c>
      <c r="B187" s="1">
        <v>43868</v>
      </c>
      <c r="C187">
        <v>1084</v>
      </c>
      <c r="D187" t="s">
        <v>1215</v>
      </c>
      <c r="E187" t="s">
        <v>1216</v>
      </c>
      <c r="F187" t="s">
        <v>1217</v>
      </c>
      <c r="G187" t="s">
        <v>1218</v>
      </c>
      <c r="H187" t="s">
        <v>1219</v>
      </c>
      <c r="I187" t="s">
        <v>869</v>
      </c>
      <c r="J187" t="s">
        <v>73</v>
      </c>
      <c r="K187">
        <v>36177</v>
      </c>
      <c r="L187" t="s">
        <v>500</v>
      </c>
      <c r="M187" t="s">
        <v>501</v>
      </c>
      <c r="N187">
        <v>14.99</v>
      </c>
      <c r="O187">
        <v>4</v>
      </c>
      <c r="P187" t="s">
        <v>27</v>
      </c>
      <c r="Q187">
        <v>2</v>
      </c>
      <c r="R187" s="3">
        <f>Table1[[#This Row],[price]]*Table1[[#This Row],[quantity]]</f>
        <v>29.98</v>
      </c>
      <c r="S187">
        <f>DATEDIF(Table1[[#This Row],[date]],"31/12/2021","m")</f>
        <v>22</v>
      </c>
    </row>
    <row r="188" spans="1:19" hidden="1" x14ac:dyDescent="0.35">
      <c r="A188">
        <v>187</v>
      </c>
      <c r="B188" s="1">
        <v>43868</v>
      </c>
      <c r="C188">
        <v>840</v>
      </c>
      <c r="D188" t="s">
        <v>1220</v>
      </c>
      <c r="E188" t="s">
        <v>1221</v>
      </c>
      <c r="F188" t="s">
        <v>1222</v>
      </c>
      <c r="G188" t="s">
        <v>1223</v>
      </c>
      <c r="H188" t="s">
        <v>1224</v>
      </c>
      <c r="I188" t="s">
        <v>254</v>
      </c>
      <c r="J188" t="s">
        <v>255</v>
      </c>
      <c r="K188">
        <v>30358</v>
      </c>
      <c r="L188" t="s">
        <v>560</v>
      </c>
      <c r="M188" t="s">
        <v>561</v>
      </c>
      <c r="N188">
        <v>24.99</v>
      </c>
      <c r="O188">
        <v>4</v>
      </c>
      <c r="P188" t="s">
        <v>27</v>
      </c>
      <c r="Q188">
        <v>1</v>
      </c>
      <c r="R188" s="3">
        <f>Table1[[#This Row],[price]]*Table1[[#This Row],[quantity]]</f>
        <v>24.99</v>
      </c>
      <c r="S188">
        <f>DATEDIF(Table1[[#This Row],[date]],"31/12/2021","m")</f>
        <v>22</v>
      </c>
    </row>
    <row r="189" spans="1:19" hidden="1" x14ac:dyDescent="0.35">
      <c r="A189">
        <v>188</v>
      </c>
      <c r="B189" s="1">
        <v>43868</v>
      </c>
      <c r="C189">
        <v>510</v>
      </c>
      <c r="D189" t="s">
        <v>1225</v>
      </c>
      <c r="E189" t="s">
        <v>1226</v>
      </c>
      <c r="F189" t="s">
        <v>1227</v>
      </c>
      <c r="G189" t="s">
        <v>1228</v>
      </c>
      <c r="H189" t="s">
        <v>1229</v>
      </c>
      <c r="I189" t="s">
        <v>1230</v>
      </c>
      <c r="J189" t="s">
        <v>144</v>
      </c>
      <c r="K189">
        <v>20195</v>
      </c>
      <c r="L189" t="s">
        <v>513</v>
      </c>
      <c r="M189" t="s">
        <v>514</v>
      </c>
      <c r="N189">
        <v>499</v>
      </c>
      <c r="O189">
        <v>3</v>
      </c>
      <c r="P189" t="s">
        <v>107</v>
      </c>
      <c r="Q189">
        <v>5</v>
      </c>
      <c r="R189" s="3">
        <f>Table1[[#This Row],[price]]*Table1[[#This Row],[quantity]]</f>
        <v>2495</v>
      </c>
      <c r="S189">
        <f>DATEDIF(Table1[[#This Row],[date]],"31/12/2021","m")</f>
        <v>22</v>
      </c>
    </row>
    <row r="190" spans="1:19" hidden="1" x14ac:dyDescent="0.35">
      <c r="A190">
        <v>189</v>
      </c>
      <c r="B190" s="1">
        <v>43869</v>
      </c>
      <c r="C190">
        <v>454</v>
      </c>
      <c r="D190" t="s">
        <v>1231</v>
      </c>
      <c r="E190" t="s">
        <v>1232</v>
      </c>
      <c r="F190" t="s">
        <v>1233</v>
      </c>
      <c r="G190" t="s">
        <v>1234</v>
      </c>
      <c r="H190" t="s">
        <v>1235</v>
      </c>
      <c r="I190" t="s">
        <v>1236</v>
      </c>
      <c r="J190" t="s">
        <v>300</v>
      </c>
      <c r="K190">
        <v>89155</v>
      </c>
      <c r="L190" t="s">
        <v>805</v>
      </c>
      <c r="M190" t="s">
        <v>806</v>
      </c>
      <c r="N190">
        <v>27.5</v>
      </c>
      <c r="O190">
        <v>7</v>
      </c>
      <c r="P190" t="s">
        <v>47</v>
      </c>
      <c r="Q190">
        <v>5</v>
      </c>
      <c r="R190" s="3">
        <f>Table1[[#This Row],[price]]*Table1[[#This Row],[quantity]]</f>
        <v>137.5</v>
      </c>
      <c r="S190">
        <f>DATEDIF(Table1[[#This Row],[date]],"31/12/2021","m")</f>
        <v>22</v>
      </c>
    </row>
    <row r="191" spans="1:19" hidden="1" x14ac:dyDescent="0.35">
      <c r="A191">
        <v>190</v>
      </c>
      <c r="B191" s="1">
        <v>43869</v>
      </c>
      <c r="C191">
        <v>1068</v>
      </c>
      <c r="D191" t="s">
        <v>1237</v>
      </c>
      <c r="E191" t="s">
        <v>1238</v>
      </c>
      <c r="F191" t="s">
        <v>1239</v>
      </c>
      <c r="G191" t="s">
        <v>1240</v>
      </c>
      <c r="H191" t="s">
        <v>1241</v>
      </c>
      <c r="I191" t="s">
        <v>686</v>
      </c>
      <c r="J191" t="s">
        <v>687</v>
      </c>
      <c r="K191">
        <v>2109</v>
      </c>
      <c r="L191" t="s">
        <v>500</v>
      </c>
      <c r="M191" t="s">
        <v>501</v>
      </c>
      <c r="N191">
        <v>14.99</v>
      </c>
      <c r="O191">
        <v>4</v>
      </c>
      <c r="P191" t="s">
        <v>27</v>
      </c>
      <c r="Q191">
        <v>6</v>
      </c>
      <c r="R191" s="3">
        <f>Table1[[#This Row],[price]]*Table1[[#This Row],[quantity]]</f>
        <v>89.94</v>
      </c>
      <c r="S191">
        <f>DATEDIF(Table1[[#This Row],[date]],"31/12/2021","m")</f>
        <v>22</v>
      </c>
    </row>
    <row r="192" spans="1:19" hidden="1" x14ac:dyDescent="0.35">
      <c r="A192">
        <v>191</v>
      </c>
      <c r="B192" s="1">
        <v>43869</v>
      </c>
      <c r="C192">
        <v>1634</v>
      </c>
      <c r="D192" t="s">
        <v>663</v>
      </c>
      <c r="E192" t="s">
        <v>664</v>
      </c>
      <c r="F192" t="s">
        <v>665</v>
      </c>
      <c r="G192" t="s">
        <v>666</v>
      </c>
      <c r="H192" t="s">
        <v>667</v>
      </c>
      <c r="I192" t="s">
        <v>668</v>
      </c>
      <c r="J192" t="s">
        <v>669</v>
      </c>
      <c r="K192">
        <v>55123</v>
      </c>
      <c r="L192" t="s">
        <v>627</v>
      </c>
      <c r="M192" t="s">
        <v>628</v>
      </c>
      <c r="N192">
        <v>129.94999999999999</v>
      </c>
      <c r="O192">
        <v>2</v>
      </c>
      <c r="P192" t="s">
        <v>57</v>
      </c>
      <c r="Q192">
        <v>4</v>
      </c>
      <c r="R192" s="3">
        <f>Table1[[#This Row],[price]]*Table1[[#This Row],[quantity]]</f>
        <v>519.79999999999995</v>
      </c>
      <c r="S192">
        <f>DATEDIF(Table1[[#This Row],[date]],"31/12/2021","m")</f>
        <v>22</v>
      </c>
    </row>
    <row r="193" spans="1:19" hidden="1" x14ac:dyDescent="0.35">
      <c r="A193">
        <v>192</v>
      </c>
      <c r="B193" s="1">
        <v>43869</v>
      </c>
      <c r="C193">
        <v>1023</v>
      </c>
      <c r="D193" t="s">
        <v>1242</v>
      </c>
      <c r="E193" t="s">
        <v>1243</v>
      </c>
      <c r="F193" t="s">
        <v>1244</v>
      </c>
      <c r="G193" t="s">
        <v>1245</v>
      </c>
      <c r="H193" t="s">
        <v>1246</v>
      </c>
      <c r="I193" t="s">
        <v>421</v>
      </c>
      <c r="J193" t="s">
        <v>422</v>
      </c>
      <c r="K193">
        <v>80235</v>
      </c>
      <c r="L193" t="s">
        <v>805</v>
      </c>
      <c r="M193" t="s">
        <v>806</v>
      </c>
      <c r="N193">
        <v>27.5</v>
      </c>
      <c r="O193">
        <v>7</v>
      </c>
      <c r="P193" t="s">
        <v>47</v>
      </c>
      <c r="Q193">
        <v>2</v>
      </c>
      <c r="R193" s="3">
        <f>Table1[[#This Row],[price]]*Table1[[#This Row],[quantity]]</f>
        <v>55</v>
      </c>
      <c r="S193">
        <f>DATEDIF(Table1[[#This Row],[date]],"31/12/2021","m")</f>
        <v>22</v>
      </c>
    </row>
    <row r="194" spans="1:19" hidden="1" x14ac:dyDescent="0.35">
      <c r="A194">
        <v>193</v>
      </c>
      <c r="B194" s="1">
        <v>43869</v>
      </c>
      <c r="C194">
        <v>958</v>
      </c>
      <c r="D194" t="s">
        <v>1247</v>
      </c>
      <c r="E194" t="s">
        <v>1248</v>
      </c>
      <c r="F194" t="s">
        <v>1249</v>
      </c>
      <c r="G194" t="s">
        <v>1250</v>
      </c>
      <c r="H194" t="s">
        <v>1251</v>
      </c>
      <c r="I194" t="s">
        <v>322</v>
      </c>
      <c r="J194" t="s">
        <v>44</v>
      </c>
      <c r="K194">
        <v>33233</v>
      </c>
      <c r="L194" t="s">
        <v>105</v>
      </c>
      <c r="M194" t="s">
        <v>106</v>
      </c>
      <c r="N194">
        <v>250</v>
      </c>
      <c r="O194">
        <v>3</v>
      </c>
      <c r="P194" t="s">
        <v>107</v>
      </c>
      <c r="Q194">
        <v>3</v>
      </c>
      <c r="R194" s="3">
        <f>Table1[[#This Row],[price]]*Table1[[#This Row],[quantity]]</f>
        <v>750</v>
      </c>
      <c r="S194">
        <f>DATEDIF(Table1[[#This Row],[date]],"31/12/2021","m")</f>
        <v>22</v>
      </c>
    </row>
    <row r="195" spans="1:19" hidden="1" x14ac:dyDescent="0.35">
      <c r="A195">
        <v>194</v>
      </c>
      <c r="B195" s="1">
        <v>43869</v>
      </c>
      <c r="C195">
        <v>202</v>
      </c>
      <c r="D195" t="s">
        <v>1252</v>
      </c>
      <c r="E195" t="s">
        <v>1253</v>
      </c>
      <c r="F195" t="s">
        <v>1254</v>
      </c>
      <c r="G195" t="s">
        <v>1255</v>
      </c>
      <c r="H195" t="s">
        <v>1256</v>
      </c>
      <c r="I195" t="s">
        <v>1257</v>
      </c>
      <c r="J195" t="s">
        <v>34</v>
      </c>
      <c r="K195">
        <v>76178</v>
      </c>
      <c r="L195" t="s">
        <v>35</v>
      </c>
      <c r="M195" t="s">
        <v>36</v>
      </c>
      <c r="N195">
        <v>883</v>
      </c>
      <c r="O195">
        <v>6</v>
      </c>
      <c r="P195" t="s">
        <v>37</v>
      </c>
      <c r="Q195">
        <v>4</v>
      </c>
      <c r="R195" s="3">
        <f>Table1[[#This Row],[price]]*Table1[[#This Row],[quantity]]</f>
        <v>3532</v>
      </c>
      <c r="S195">
        <f>DATEDIF(Table1[[#This Row],[date]],"31/12/2021","m")</f>
        <v>22</v>
      </c>
    </row>
    <row r="196" spans="1:19" hidden="1" x14ac:dyDescent="0.35">
      <c r="A196">
        <v>195</v>
      </c>
      <c r="B196" s="1">
        <v>43870</v>
      </c>
      <c r="C196">
        <v>1634</v>
      </c>
      <c r="D196" t="s">
        <v>663</v>
      </c>
      <c r="E196" t="s">
        <v>664</v>
      </c>
      <c r="F196" t="s">
        <v>665</v>
      </c>
      <c r="G196" t="s">
        <v>666</v>
      </c>
      <c r="H196" t="s">
        <v>667</v>
      </c>
      <c r="I196" t="s">
        <v>668</v>
      </c>
      <c r="J196" t="s">
        <v>669</v>
      </c>
      <c r="K196">
        <v>55123</v>
      </c>
      <c r="L196" t="s">
        <v>381</v>
      </c>
      <c r="M196" t="s">
        <v>382</v>
      </c>
      <c r="N196">
        <v>14.99</v>
      </c>
      <c r="O196">
        <v>4</v>
      </c>
      <c r="P196" t="s">
        <v>27</v>
      </c>
      <c r="Q196">
        <v>3</v>
      </c>
      <c r="R196" s="3">
        <f>Table1[[#This Row],[price]]*Table1[[#This Row],[quantity]]</f>
        <v>44.97</v>
      </c>
      <c r="S196">
        <f>DATEDIF(Table1[[#This Row],[date]],"31/12/2021","m")</f>
        <v>22</v>
      </c>
    </row>
    <row r="197" spans="1:19" x14ac:dyDescent="0.35">
      <c r="A197">
        <v>196</v>
      </c>
      <c r="B197" s="1">
        <v>43870</v>
      </c>
      <c r="C197">
        <v>1761</v>
      </c>
      <c r="D197" t="s">
        <v>1258</v>
      </c>
      <c r="E197" t="s">
        <v>1259</v>
      </c>
      <c r="F197" t="s">
        <v>1260</v>
      </c>
      <c r="G197" t="s">
        <v>1261</v>
      </c>
      <c r="H197" t="s">
        <v>1262</v>
      </c>
      <c r="I197" t="s">
        <v>1263</v>
      </c>
      <c r="J197" t="s">
        <v>91</v>
      </c>
      <c r="K197">
        <v>91186</v>
      </c>
      <c r="L197" t="s">
        <v>337</v>
      </c>
      <c r="M197" t="s">
        <v>338</v>
      </c>
      <c r="N197">
        <v>12</v>
      </c>
      <c r="O197">
        <v>1</v>
      </c>
      <c r="P197" t="s">
        <v>137</v>
      </c>
      <c r="Q197">
        <v>3</v>
      </c>
      <c r="R197" s="3">
        <f>Table1[[#This Row],[price]]*Table1[[#This Row],[quantity]]</f>
        <v>36</v>
      </c>
      <c r="S197">
        <f>DATEDIF(Table1[[#This Row],[date]],"31/12/2021","m")</f>
        <v>22</v>
      </c>
    </row>
    <row r="198" spans="1:19" hidden="1" x14ac:dyDescent="0.35">
      <c r="A198">
        <v>197</v>
      </c>
      <c r="B198" s="1">
        <v>43870</v>
      </c>
      <c r="C198">
        <v>934</v>
      </c>
      <c r="D198" t="s">
        <v>425</v>
      </c>
      <c r="E198" t="s">
        <v>426</v>
      </c>
      <c r="F198" t="s">
        <v>427</v>
      </c>
      <c r="G198" t="s">
        <v>428</v>
      </c>
      <c r="H198" t="s">
        <v>429</v>
      </c>
      <c r="I198" t="s">
        <v>430</v>
      </c>
      <c r="J198" t="s">
        <v>91</v>
      </c>
      <c r="K198">
        <v>91210</v>
      </c>
      <c r="L198" t="s">
        <v>711</v>
      </c>
      <c r="M198" t="s">
        <v>712</v>
      </c>
      <c r="N198">
        <v>699</v>
      </c>
      <c r="O198">
        <v>6</v>
      </c>
      <c r="P198" t="s">
        <v>37</v>
      </c>
      <c r="Q198">
        <v>4</v>
      </c>
      <c r="R198" s="3">
        <f>Table1[[#This Row],[price]]*Table1[[#This Row],[quantity]]</f>
        <v>2796</v>
      </c>
      <c r="S198">
        <f>DATEDIF(Table1[[#This Row],[date]],"31/12/2021","m")</f>
        <v>22</v>
      </c>
    </row>
    <row r="199" spans="1:19" x14ac:dyDescent="0.35">
      <c r="A199">
        <v>198</v>
      </c>
      <c r="B199" s="1">
        <v>43870</v>
      </c>
      <c r="C199">
        <v>1033</v>
      </c>
      <c r="D199" t="s">
        <v>1264</v>
      </c>
      <c r="E199" t="s">
        <v>1265</v>
      </c>
      <c r="F199" t="s">
        <v>1266</v>
      </c>
      <c r="G199" t="s">
        <v>1267</v>
      </c>
      <c r="H199" t="s">
        <v>1268</v>
      </c>
      <c r="I199" t="s">
        <v>444</v>
      </c>
      <c r="J199" t="s">
        <v>293</v>
      </c>
      <c r="K199">
        <v>74156</v>
      </c>
      <c r="L199" t="s">
        <v>337</v>
      </c>
      <c r="M199" t="s">
        <v>338</v>
      </c>
      <c r="N199">
        <v>12</v>
      </c>
      <c r="O199">
        <v>1</v>
      </c>
      <c r="P199" t="s">
        <v>137</v>
      </c>
      <c r="Q199">
        <v>3</v>
      </c>
      <c r="R199" s="3">
        <f>Table1[[#This Row],[price]]*Table1[[#This Row],[quantity]]</f>
        <v>36</v>
      </c>
      <c r="S199">
        <f>DATEDIF(Table1[[#This Row],[date]],"31/12/2021","m")</f>
        <v>22</v>
      </c>
    </row>
    <row r="200" spans="1:19" hidden="1" x14ac:dyDescent="0.35">
      <c r="A200">
        <v>199</v>
      </c>
      <c r="B200" s="1">
        <v>43870</v>
      </c>
      <c r="C200">
        <v>1905</v>
      </c>
      <c r="D200" t="s">
        <v>1269</v>
      </c>
      <c r="E200" t="s">
        <v>1270</v>
      </c>
      <c r="F200" t="s">
        <v>1271</v>
      </c>
      <c r="G200" t="s">
        <v>1272</v>
      </c>
      <c r="H200" t="s">
        <v>1273</v>
      </c>
      <c r="I200" t="s">
        <v>1274</v>
      </c>
      <c r="J200" t="s">
        <v>34</v>
      </c>
      <c r="K200">
        <v>79605</v>
      </c>
      <c r="L200" t="s">
        <v>359</v>
      </c>
      <c r="M200" t="s">
        <v>360</v>
      </c>
      <c r="N200">
        <v>19.989999999999998</v>
      </c>
      <c r="O200">
        <v>4</v>
      </c>
      <c r="P200" t="s">
        <v>27</v>
      </c>
      <c r="Q200">
        <v>2</v>
      </c>
      <c r="R200" s="3">
        <f>Table1[[#This Row],[price]]*Table1[[#This Row],[quantity]]</f>
        <v>39.979999999999997</v>
      </c>
      <c r="S200">
        <f>DATEDIF(Table1[[#This Row],[date]],"31/12/2021","m")</f>
        <v>22</v>
      </c>
    </row>
    <row r="201" spans="1:19" hidden="1" x14ac:dyDescent="0.35">
      <c r="A201">
        <v>200</v>
      </c>
      <c r="B201" s="1">
        <v>43870</v>
      </c>
      <c r="C201">
        <v>922</v>
      </c>
      <c r="D201" t="s">
        <v>1275</v>
      </c>
      <c r="E201" t="s">
        <v>1276</v>
      </c>
      <c r="F201" t="s">
        <v>1277</v>
      </c>
      <c r="G201" t="s">
        <v>1278</v>
      </c>
      <c r="H201" t="s">
        <v>1279</v>
      </c>
      <c r="I201" t="s">
        <v>1280</v>
      </c>
      <c r="J201" t="s">
        <v>890</v>
      </c>
      <c r="K201">
        <v>65211</v>
      </c>
      <c r="L201" t="s">
        <v>544</v>
      </c>
      <c r="M201" t="s">
        <v>545</v>
      </c>
      <c r="N201">
        <v>58.95</v>
      </c>
      <c r="O201">
        <v>2</v>
      </c>
      <c r="P201" t="s">
        <v>57</v>
      </c>
      <c r="Q201">
        <v>6</v>
      </c>
      <c r="R201" s="3">
        <f>Table1[[#This Row],[price]]*Table1[[#This Row],[quantity]]</f>
        <v>353.70000000000005</v>
      </c>
      <c r="S201">
        <f>DATEDIF(Table1[[#This Row],[date]],"31/12/2021","m")</f>
        <v>22</v>
      </c>
    </row>
    <row r="202" spans="1:19" hidden="1" x14ac:dyDescent="0.35">
      <c r="A202">
        <v>201</v>
      </c>
      <c r="B202" s="1">
        <v>43870</v>
      </c>
      <c r="C202">
        <v>456</v>
      </c>
      <c r="D202" t="s">
        <v>1281</v>
      </c>
      <c r="E202" t="s">
        <v>1282</v>
      </c>
      <c r="F202" t="s">
        <v>1283</v>
      </c>
      <c r="G202" t="s">
        <v>1284</v>
      </c>
      <c r="H202" t="s">
        <v>1285</v>
      </c>
      <c r="I202" t="s">
        <v>254</v>
      </c>
      <c r="J202" t="s">
        <v>255</v>
      </c>
      <c r="K202">
        <v>30323</v>
      </c>
      <c r="L202" t="s">
        <v>346</v>
      </c>
      <c r="M202" t="s">
        <v>347</v>
      </c>
      <c r="N202">
        <v>189</v>
      </c>
      <c r="O202">
        <v>5</v>
      </c>
      <c r="P202" t="s">
        <v>84</v>
      </c>
      <c r="Q202">
        <v>3</v>
      </c>
      <c r="R202" s="3">
        <f>Table1[[#This Row],[price]]*Table1[[#This Row],[quantity]]</f>
        <v>567</v>
      </c>
      <c r="S202">
        <f>DATEDIF(Table1[[#This Row],[date]],"31/12/2021","m")</f>
        <v>22</v>
      </c>
    </row>
    <row r="203" spans="1:19" hidden="1" x14ac:dyDescent="0.35">
      <c r="A203">
        <v>202</v>
      </c>
      <c r="B203" s="1">
        <v>43871</v>
      </c>
      <c r="C203">
        <v>1614</v>
      </c>
      <c r="D203" t="s">
        <v>653</v>
      </c>
      <c r="E203" t="s">
        <v>654</v>
      </c>
      <c r="F203" t="s">
        <v>655</v>
      </c>
      <c r="G203" t="s">
        <v>656</v>
      </c>
      <c r="H203" t="s">
        <v>657</v>
      </c>
      <c r="I203" t="s">
        <v>498</v>
      </c>
      <c r="J203" t="s">
        <v>499</v>
      </c>
      <c r="K203">
        <v>84120</v>
      </c>
      <c r="L203" t="s">
        <v>627</v>
      </c>
      <c r="M203" t="s">
        <v>628</v>
      </c>
      <c r="N203">
        <v>129.94999999999999</v>
      </c>
      <c r="O203">
        <v>2</v>
      </c>
      <c r="P203" t="s">
        <v>57</v>
      </c>
      <c r="Q203">
        <v>1</v>
      </c>
      <c r="R203" s="3">
        <f>Table1[[#This Row],[price]]*Table1[[#This Row],[quantity]]</f>
        <v>129.94999999999999</v>
      </c>
      <c r="S203">
        <f>DATEDIF(Table1[[#This Row],[date]],"31/12/2021","m")</f>
        <v>22</v>
      </c>
    </row>
    <row r="204" spans="1:19" hidden="1" x14ac:dyDescent="0.35">
      <c r="A204">
        <v>203</v>
      </c>
      <c r="B204" s="1">
        <v>43871</v>
      </c>
      <c r="C204">
        <v>312</v>
      </c>
      <c r="D204" t="s">
        <v>1286</v>
      </c>
      <c r="E204" t="s">
        <v>1287</v>
      </c>
      <c r="F204" t="s">
        <v>1288</v>
      </c>
      <c r="G204" t="s">
        <v>1289</v>
      </c>
      <c r="H204" t="s">
        <v>1290</v>
      </c>
      <c r="I204" t="s">
        <v>1291</v>
      </c>
      <c r="J204" t="s">
        <v>1014</v>
      </c>
      <c r="K204">
        <v>85030</v>
      </c>
      <c r="L204" t="s">
        <v>221</v>
      </c>
      <c r="M204" t="s">
        <v>222</v>
      </c>
      <c r="N204">
        <v>49.95</v>
      </c>
      <c r="O204">
        <v>7</v>
      </c>
      <c r="P204" t="s">
        <v>47</v>
      </c>
      <c r="Q204">
        <v>2</v>
      </c>
      <c r="R204" s="3">
        <f>Table1[[#This Row],[price]]*Table1[[#This Row],[quantity]]</f>
        <v>99.9</v>
      </c>
      <c r="S204">
        <f>DATEDIF(Table1[[#This Row],[date]],"31/12/2021","m")</f>
        <v>22</v>
      </c>
    </row>
    <row r="205" spans="1:19" hidden="1" x14ac:dyDescent="0.35">
      <c r="A205">
        <v>204</v>
      </c>
      <c r="B205" s="1">
        <v>43871</v>
      </c>
      <c r="C205">
        <v>203</v>
      </c>
      <c r="D205" t="s">
        <v>1292</v>
      </c>
      <c r="E205" t="s">
        <v>1293</v>
      </c>
      <c r="F205" t="s">
        <v>1294</v>
      </c>
      <c r="G205" t="s">
        <v>1295</v>
      </c>
      <c r="H205" t="s">
        <v>1296</v>
      </c>
      <c r="I205" t="s">
        <v>1236</v>
      </c>
      <c r="J205" t="s">
        <v>300</v>
      </c>
      <c r="K205">
        <v>89145</v>
      </c>
      <c r="L205" t="s">
        <v>381</v>
      </c>
      <c r="M205" t="s">
        <v>382</v>
      </c>
      <c r="N205">
        <v>14.99</v>
      </c>
      <c r="O205">
        <v>4</v>
      </c>
      <c r="P205" t="s">
        <v>27</v>
      </c>
      <c r="Q205">
        <v>3</v>
      </c>
      <c r="R205" s="3">
        <f>Table1[[#This Row],[price]]*Table1[[#This Row],[quantity]]</f>
        <v>44.97</v>
      </c>
      <c r="S205">
        <f>DATEDIF(Table1[[#This Row],[date]],"31/12/2021","m")</f>
        <v>22</v>
      </c>
    </row>
    <row r="206" spans="1:19" hidden="1" x14ac:dyDescent="0.35">
      <c r="A206">
        <v>205</v>
      </c>
      <c r="B206" s="1">
        <v>43871</v>
      </c>
      <c r="C206">
        <v>1289</v>
      </c>
      <c r="D206" t="s">
        <v>1297</v>
      </c>
      <c r="E206" t="s">
        <v>1298</v>
      </c>
      <c r="F206" t="s">
        <v>1299</v>
      </c>
      <c r="G206" t="s">
        <v>1300</v>
      </c>
      <c r="H206" t="s">
        <v>1301</v>
      </c>
      <c r="I206" t="s">
        <v>1302</v>
      </c>
      <c r="J206" t="s">
        <v>1303</v>
      </c>
      <c r="K206">
        <v>97206</v>
      </c>
      <c r="L206" t="s">
        <v>346</v>
      </c>
      <c r="M206" t="s">
        <v>347</v>
      </c>
      <c r="N206">
        <v>189</v>
      </c>
      <c r="O206">
        <v>5</v>
      </c>
      <c r="P206" t="s">
        <v>84</v>
      </c>
      <c r="Q206">
        <v>3</v>
      </c>
      <c r="R206" s="3">
        <f>Table1[[#This Row],[price]]*Table1[[#This Row],[quantity]]</f>
        <v>567</v>
      </c>
      <c r="S206">
        <f>DATEDIF(Table1[[#This Row],[date]],"31/12/2021","m")</f>
        <v>22</v>
      </c>
    </row>
    <row r="207" spans="1:19" hidden="1" x14ac:dyDescent="0.35">
      <c r="A207">
        <v>206</v>
      </c>
      <c r="B207" s="1">
        <v>43872</v>
      </c>
      <c r="C207">
        <v>1894</v>
      </c>
      <c r="D207" t="s">
        <v>1304</v>
      </c>
      <c r="E207" t="s">
        <v>1305</v>
      </c>
      <c r="F207" t="s">
        <v>1306</v>
      </c>
      <c r="G207" t="s">
        <v>1307</v>
      </c>
      <c r="H207" t="s">
        <v>1308</v>
      </c>
      <c r="I207" t="s">
        <v>1309</v>
      </c>
      <c r="J207" t="s">
        <v>1014</v>
      </c>
      <c r="K207">
        <v>85737</v>
      </c>
      <c r="L207" t="s">
        <v>627</v>
      </c>
      <c r="M207" t="s">
        <v>628</v>
      </c>
      <c r="N207">
        <v>129.94999999999999</v>
      </c>
      <c r="O207">
        <v>2</v>
      </c>
      <c r="P207" t="s">
        <v>57</v>
      </c>
      <c r="Q207">
        <v>5</v>
      </c>
      <c r="R207" s="3">
        <f>Table1[[#This Row],[price]]*Table1[[#This Row],[quantity]]</f>
        <v>649.75</v>
      </c>
      <c r="S207">
        <f>DATEDIF(Table1[[#This Row],[date]],"31/12/2021","m")</f>
        <v>22</v>
      </c>
    </row>
    <row r="208" spans="1:19" hidden="1" x14ac:dyDescent="0.35">
      <c r="A208">
        <v>207</v>
      </c>
      <c r="B208" s="1">
        <v>43872</v>
      </c>
      <c r="C208">
        <v>1951</v>
      </c>
      <c r="D208" t="s">
        <v>1310</v>
      </c>
      <c r="E208" t="s">
        <v>1311</v>
      </c>
      <c r="F208" t="s">
        <v>1312</v>
      </c>
      <c r="G208" t="s">
        <v>1313</v>
      </c>
      <c r="H208" t="s">
        <v>1314</v>
      </c>
      <c r="I208" t="s">
        <v>1315</v>
      </c>
      <c r="J208" t="s">
        <v>91</v>
      </c>
      <c r="K208">
        <v>92883</v>
      </c>
      <c r="L208" t="s">
        <v>214</v>
      </c>
      <c r="M208" t="s">
        <v>215</v>
      </c>
      <c r="N208">
        <v>16.989999999999998</v>
      </c>
      <c r="O208">
        <v>4</v>
      </c>
      <c r="P208" t="s">
        <v>27</v>
      </c>
      <c r="Q208">
        <v>4</v>
      </c>
      <c r="R208" s="3">
        <f>Table1[[#This Row],[price]]*Table1[[#This Row],[quantity]]</f>
        <v>67.959999999999994</v>
      </c>
      <c r="S208">
        <f>DATEDIF(Table1[[#This Row],[date]],"31/12/2021","m")</f>
        <v>22</v>
      </c>
    </row>
    <row r="209" spans="1:19" hidden="1" x14ac:dyDescent="0.35">
      <c r="A209">
        <v>208</v>
      </c>
      <c r="B209" s="1">
        <v>43872</v>
      </c>
      <c r="C209">
        <v>1290</v>
      </c>
      <c r="D209" t="s">
        <v>1316</v>
      </c>
      <c r="E209" t="s">
        <v>1317</v>
      </c>
      <c r="F209" t="s">
        <v>1318</v>
      </c>
      <c r="G209" t="s">
        <v>1319</v>
      </c>
      <c r="H209" t="s">
        <v>1320</v>
      </c>
      <c r="I209" t="s">
        <v>315</v>
      </c>
      <c r="J209" t="s">
        <v>316</v>
      </c>
      <c r="K209">
        <v>43240</v>
      </c>
      <c r="L209" t="s">
        <v>200</v>
      </c>
      <c r="M209" t="s">
        <v>201</v>
      </c>
      <c r="N209">
        <v>395</v>
      </c>
      <c r="O209">
        <v>3</v>
      </c>
      <c r="P209" t="s">
        <v>107</v>
      </c>
      <c r="Q209">
        <v>3</v>
      </c>
      <c r="R209" s="3">
        <f>Table1[[#This Row],[price]]*Table1[[#This Row],[quantity]]</f>
        <v>1185</v>
      </c>
      <c r="S209">
        <f>DATEDIF(Table1[[#This Row],[date]],"31/12/2021","m")</f>
        <v>22</v>
      </c>
    </row>
    <row r="210" spans="1:19" hidden="1" x14ac:dyDescent="0.35">
      <c r="A210">
        <v>209</v>
      </c>
      <c r="B210" s="1">
        <v>43872</v>
      </c>
      <c r="C210">
        <v>802</v>
      </c>
      <c r="D210" t="s">
        <v>1321</v>
      </c>
      <c r="E210" t="s">
        <v>1322</v>
      </c>
      <c r="F210" t="s">
        <v>1323</v>
      </c>
      <c r="G210" t="s">
        <v>1324</v>
      </c>
      <c r="H210" t="s">
        <v>1325</v>
      </c>
      <c r="I210" t="s">
        <v>1326</v>
      </c>
      <c r="J210" t="s">
        <v>1209</v>
      </c>
      <c r="K210">
        <v>58505</v>
      </c>
      <c r="L210" t="s">
        <v>765</v>
      </c>
      <c r="M210" t="s">
        <v>766</v>
      </c>
      <c r="N210">
        <v>24.95</v>
      </c>
      <c r="O210">
        <v>4</v>
      </c>
      <c r="P210" t="s">
        <v>27</v>
      </c>
      <c r="Q210">
        <v>3</v>
      </c>
      <c r="R210" s="3">
        <f>Table1[[#This Row],[price]]*Table1[[#This Row],[quantity]]</f>
        <v>74.849999999999994</v>
      </c>
      <c r="S210">
        <f>DATEDIF(Table1[[#This Row],[date]],"31/12/2021","m")</f>
        <v>22</v>
      </c>
    </row>
    <row r="211" spans="1:19" hidden="1" x14ac:dyDescent="0.35">
      <c r="A211">
        <v>210</v>
      </c>
      <c r="B211" s="1">
        <v>43872</v>
      </c>
      <c r="C211">
        <v>1399</v>
      </c>
      <c r="D211" t="s">
        <v>596</v>
      </c>
      <c r="E211" t="s">
        <v>1327</v>
      </c>
      <c r="F211" t="s">
        <v>1328</v>
      </c>
      <c r="G211" t="s">
        <v>1329</v>
      </c>
      <c r="H211" t="s">
        <v>1330</v>
      </c>
      <c r="I211" t="s">
        <v>1195</v>
      </c>
      <c r="J211" t="s">
        <v>1196</v>
      </c>
      <c r="K211">
        <v>48211</v>
      </c>
      <c r="L211" t="s">
        <v>408</v>
      </c>
      <c r="M211" t="s">
        <v>409</v>
      </c>
      <c r="N211">
        <v>684</v>
      </c>
      <c r="O211">
        <v>6</v>
      </c>
      <c r="P211" t="s">
        <v>37</v>
      </c>
      <c r="Q211">
        <v>2</v>
      </c>
      <c r="R211" s="3">
        <f>Table1[[#This Row],[price]]*Table1[[#This Row],[quantity]]</f>
        <v>1368</v>
      </c>
      <c r="S211">
        <f>DATEDIF(Table1[[#This Row],[date]],"31/12/2021","m")</f>
        <v>22</v>
      </c>
    </row>
    <row r="212" spans="1:19" hidden="1" x14ac:dyDescent="0.35">
      <c r="A212">
        <v>211</v>
      </c>
      <c r="B212" s="1">
        <v>43873</v>
      </c>
      <c r="C212">
        <v>1119</v>
      </c>
      <c r="D212" t="s">
        <v>1034</v>
      </c>
      <c r="E212" t="s">
        <v>1035</v>
      </c>
      <c r="F212" t="s">
        <v>1036</v>
      </c>
      <c r="G212" t="s">
        <v>1037</v>
      </c>
      <c r="H212" t="s">
        <v>1038</v>
      </c>
      <c r="I212" t="s">
        <v>401</v>
      </c>
      <c r="J212" t="s">
        <v>194</v>
      </c>
      <c r="K212">
        <v>62711</v>
      </c>
      <c r="L212" t="s">
        <v>171</v>
      </c>
      <c r="M212" t="s">
        <v>172</v>
      </c>
      <c r="N212">
        <v>399</v>
      </c>
      <c r="O212">
        <v>3</v>
      </c>
      <c r="P212" t="s">
        <v>107</v>
      </c>
      <c r="Q212">
        <v>4</v>
      </c>
      <c r="R212" s="3">
        <f>Table1[[#This Row],[price]]*Table1[[#This Row],[quantity]]</f>
        <v>1596</v>
      </c>
      <c r="S212">
        <f>DATEDIF(Table1[[#This Row],[date]],"31/12/2021","m")</f>
        <v>22</v>
      </c>
    </row>
    <row r="213" spans="1:19" x14ac:dyDescent="0.35">
      <c r="A213">
        <v>212</v>
      </c>
      <c r="B213" s="1">
        <v>43873</v>
      </c>
      <c r="C213">
        <v>2059</v>
      </c>
      <c r="D213" t="s">
        <v>1331</v>
      </c>
      <c r="E213" t="s">
        <v>1332</v>
      </c>
      <c r="F213" t="s">
        <v>1333</v>
      </c>
      <c r="G213" t="s">
        <v>1334</v>
      </c>
      <c r="H213" t="s">
        <v>1335</v>
      </c>
      <c r="I213" t="s">
        <v>1136</v>
      </c>
      <c r="J213" t="s">
        <v>345</v>
      </c>
      <c r="K213">
        <v>66160</v>
      </c>
      <c r="L213" t="s">
        <v>920</v>
      </c>
      <c r="M213" t="s">
        <v>921</v>
      </c>
      <c r="N213">
        <v>8.99</v>
      </c>
      <c r="O213">
        <v>1</v>
      </c>
      <c r="P213" t="s">
        <v>137</v>
      </c>
      <c r="Q213">
        <v>6</v>
      </c>
      <c r="R213" s="3">
        <f>Table1[[#This Row],[price]]*Table1[[#This Row],[quantity]]</f>
        <v>53.94</v>
      </c>
      <c r="S213">
        <f>DATEDIF(Table1[[#This Row],[date]],"31/12/2021","m")</f>
        <v>22</v>
      </c>
    </row>
    <row r="214" spans="1:19" hidden="1" x14ac:dyDescent="0.35">
      <c r="A214">
        <v>213</v>
      </c>
      <c r="B214" s="1">
        <v>43873</v>
      </c>
      <c r="C214">
        <v>1584</v>
      </c>
      <c r="D214" t="s">
        <v>1336</v>
      </c>
      <c r="E214" t="s">
        <v>1337</v>
      </c>
      <c r="F214" t="s">
        <v>1338</v>
      </c>
      <c r="G214" t="s">
        <v>1339</v>
      </c>
      <c r="H214" t="s">
        <v>1340</v>
      </c>
      <c r="I214" t="s">
        <v>919</v>
      </c>
      <c r="J214" t="s">
        <v>170</v>
      </c>
      <c r="K214">
        <v>6160</v>
      </c>
      <c r="L214" t="s">
        <v>25</v>
      </c>
      <c r="M214" t="s">
        <v>26</v>
      </c>
      <c r="N214">
        <v>23.99</v>
      </c>
      <c r="O214">
        <v>4</v>
      </c>
      <c r="P214" t="s">
        <v>27</v>
      </c>
      <c r="Q214">
        <v>5</v>
      </c>
      <c r="R214" s="3">
        <f>Table1[[#This Row],[price]]*Table1[[#This Row],[quantity]]</f>
        <v>119.94999999999999</v>
      </c>
      <c r="S214">
        <f>DATEDIF(Table1[[#This Row],[date]],"31/12/2021","m")</f>
        <v>22</v>
      </c>
    </row>
    <row r="215" spans="1:19" hidden="1" x14ac:dyDescent="0.35">
      <c r="A215">
        <v>214</v>
      </c>
      <c r="B215" s="1">
        <v>43873</v>
      </c>
      <c r="C215">
        <v>680</v>
      </c>
      <c r="D215" t="s">
        <v>1341</v>
      </c>
      <c r="E215" t="s">
        <v>1342</v>
      </c>
      <c r="F215" t="s">
        <v>1343</v>
      </c>
      <c r="G215" t="s">
        <v>1344</v>
      </c>
      <c r="H215" t="s">
        <v>1345</v>
      </c>
      <c r="I215" t="s">
        <v>113</v>
      </c>
      <c r="J215" t="s">
        <v>114</v>
      </c>
      <c r="K215">
        <v>20530</v>
      </c>
      <c r="L215" t="s">
        <v>742</v>
      </c>
      <c r="M215" t="s">
        <v>743</v>
      </c>
      <c r="N215">
        <v>455</v>
      </c>
      <c r="O215">
        <v>3</v>
      </c>
      <c r="P215" t="s">
        <v>107</v>
      </c>
      <c r="Q215">
        <v>1</v>
      </c>
      <c r="R215" s="3">
        <f>Table1[[#This Row],[price]]*Table1[[#This Row],[quantity]]</f>
        <v>455</v>
      </c>
      <c r="S215">
        <f>DATEDIF(Table1[[#This Row],[date]],"31/12/2021","m")</f>
        <v>22</v>
      </c>
    </row>
    <row r="216" spans="1:19" hidden="1" x14ac:dyDescent="0.35">
      <c r="A216">
        <v>215</v>
      </c>
      <c r="B216" s="1">
        <v>43873</v>
      </c>
      <c r="C216">
        <v>156</v>
      </c>
      <c r="D216" t="s">
        <v>1346</v>
      </c>
      <c r="E216" t="s">
        <v>1347</v>
      </c>
      <c r="F216" t="s">
        <v>1348</v>
      </c>
      <c r="G216" t="s">
        <v>1349</v>
      </c>
      <c r="H216" t="s">
        <v>1350</v>
      </c>
      <c r="I216" t="s">
        <v>113</v>
      </c>
      <c r="J216" t="s">
        <v>114</v>
      </c>
      <c r="K216">
        <v>20244</v>
      </c>
      <c r="L216" t="s">
        <v>813</v>
      </c>
      <c r="M216" t="s">
        <v>814</v>
      </c>
      <c r="N216">
        <v>34.99</v>
      </c>
      <c r="O216">
        <v>7</v>
      </c>
      <c r="P216" t="s">
        <v>47</v>
      </c>
      <c r="Q216">
        <v>5</v>
      </c>
      <c r="R216" s="3">
        <f>Table1[[#This Row],[price]]*Table1[[#This Row],[quantity]]</f>
        <v>174.95000000000002</v>
      </c>
      <c r="S216">
        <f>DATEDIF(Table1[[#This Row],[date]],"31/12/2021","m")</f>
        <v>22</v>
      </c>
    </row>
    <row r="217" spans="1:19" hidden="1" x14ac:dyDescent="0.35">
      <c r="A217">
        <v>216</v>
      </c>
      <c r="B217" s="1">
        <v>43873</v>
      </c>
      <c r="C217">
        <v>1549</v>
      </c>
      <c r="D217" t="s">
        <v>1351</v>
      </c>
      <c r="E217" t="s">
        <v>1352</v>
      </c>
      <c r="F217" t="s">
        <v>1353</v>
      </c>
      <c r="G217" t="s">
        <v>1354</v>
      </c>
      <c r="H217" t="s">
        <v>1355</v>
      </c>
      <c r="I217" t="s">
        <v>1356</v>
      </c>
      <c r="J217" t="s">
        <v>34</v>
      </c>
      <c r="K217">
        <v>77554</v>
      </c>
      <c r="L217" t="s">
        <v>711</v>
      </c>
      <c r="M217" t="s">
        <v>712</v>
      </c>
      <c r="N217">
        <v>699</v>
      </c>
      <c r="O217">
        <v>6</v>
      </c>
      <c r="P217" t="s">
        <v>37</v>
      </c>
      <c r="Q217">
        <v>6</v>
      </c>
      <c r="R217" s="3">
        <f>Table1[[#This Row],[price]]*Table1[[#This Row],[quantity]]</f>
        <v>4194</v>
      </c>
      <c r="S217">
        <f>DATEDIF(Table1[[#This Row],[date]],"31/12/2021","m")</f>
        <v>22</v>
      </c>
    </row>
    <row r="218" spans="1:19" hidden="1" x14ac:dyDescent="0.35">
      <c r="A218">
        <v>217</v>
      </c>
      <c r="B218" s="1">
        <v>43873</v>
      </c>
      <c r="C218">
        <v>1797</v>
      </c>
      <c r="D218" t="s">
        <v>1357</v>
      </c>
      <c r="E218" t="s">
        <v>1358</v>
      </c>
      <c r="F218" t="s">
        <v>1359</v>
      </c>
      <c r="G218" t="s">
        <v>1360</v>
      </c>
      <c r="H218" t="s">
        <v>1361</v>
      </c>
      <c r="I218" t="s">
        <v>421</v>
      </c>
      <c r="J218" t="s">
        <v>422</v>
      </c>
      <c r="K218">
        <v>80241</v>
      </c>
      <c r="L218" t="s">
        <v>256</v>
      </c>
      <c r="M218" t="s">
        <v>257</v>
      </c>
      <c r="N218">
        <v>42.99</v>
      </c>
      <c r="O218">
        <v>7</v>
      </c>
      <c r="P218" t="s">
        <v>47</v>
      </c>
      <c r="Q218">
        <v>5</v>
      </c>
      <c r="R218" s="3">
        <f>Table1[[#This Row],[price]]*Table1[[#This Row],[quantity]]</f>
        <v>214.95000000000002</v>
      </c>
      <c r="S218">
        <f>DATEDIF(Table1[[#This Row],[date]],"31/12/2021","m")</f>
        <v>22</v>
      </c>
    </row>
    <row r="219" spans="1:19" hidden="1" x14ac:dyDescent="0.35">
      <c r="A219">
        <v>218</v>
      </c>
      <c r="B219" s="1">
        <v>43873</v>
      </c>
      <c r="C219">
        <v>906</v>
      </c>
      <c r="D219" t="s">
        <v>1362</v>
      </c>
      <c r="E219" t="s">
        <v>1363</v>
      </c>
      <c r="F219" t="s">
        <v>1364</v>
      </c>
      <c r="G219" t="s">
        <v>1365</v>
      </c>
      <c r="H219" t="s">
        <v>1366</v>
      </c>
      <c r="I219" t="s">
        <v>904</v>
      </c>
      <c r="J219" t="s">
        <v>1196</v>
      </c>
      <c r="K219">
        <v>48505</v>
      </c>
      <c r="L219" t="s">
        <v>55</v>
      </c>
      <c r="M219" t="s">
        <v>56</v>
      </c>
      <c r="N219">
        <v>69</v>
      </c>
      <c r="O219">
        <v>2</v>
      </c>
      <c r="P219" t="s">
        <v>57</v>
      </c>
      <c r="Q219">
        <v>4</v>
      </c>
      <c r="R219" s="3">
        <f>Table1[[#This Row],[price]]*Table1[[#This Row],[quantity]]</f>
        <v>276</v>
      </c>
      <c r="S219">
        <f>DATEDIF(Table1[[#This Row],[date]],"31/12/2021","m")</f>
        <v>22</v>
      </c>
    </row>
    <row r="220" spans="1:19" hidden="1" x14ac:dyDescent="0.35">
      <c r="A220">
        <v>219</v>
      </c>
      <c r="B220" s="1">
        <v>43874</v>
      </c>
      <c r="C220">
        <v>1233</v>
      </c>
      <c r="D220" t="s">
        <v>1367</v>
      </c>
      <c r="E220" t="s">
        <v>1368</v>
      </c>
      <c r="F220" t="s">
        <v>1369</v>
      </c>
      <c r="G220" t="s">
        <v>1370</v>
      </c>
      <c r="H220" t="s">
        <v>1371</v>
      </c>
      <c r="I220" t="s">
        <v>63</v>
      </c>
      <c r="J220" t="s">
        <v>64</v>
      </c>
      <c r="K220">
        <v>50981</v>
      </c>
      <c r="L220" t="s">
        <v>285</v>
      </c>
      <c r="M220" t="s">
        <v>286</v>
      </c>
      <c r="N220">
        <v>250</v>
      </c>
      <c r="O220">
        <v>3</v>
      </c>
      <c r="P220" t="s">
        <v>107</v>
      </c>
      <c r="Q220">
        <v>2</v>
      </c>
      <c r="R220" s="3">
        <f>Table1[[#This Row],[price]]*Table1[[#This Row],[quantity]]</f>
        <v>500</v>
      </c>
      <c r="S220">
        <f>DATEDIF(Table1[[#This Row],[date]],"31/12/2021","m")</f>
        <v>22</v>
      </c>
    </row>
    <row r="221" spans="1:19" hidden="1" x14ac:dyDescent="0.35">
      <c r="A221">
        <v>220</v>
      </c>
      <c r="B221" s="1">
        <v>43874</v>
      </c>
      <c r="C221">
        <v>1043</v>
      </c>
      <c r="D221" t="s">
        <v>1372</v>
      </c>
      <c r="E221" t="s">
        <v>1373</v>
      </c>
      <c r="F221" t="s">
        <v>1374</v>
      </c>
      <c r="G221" t="s">
        <v>1375</v>
      </c>
      <c r="H221" t="s">
        <v>1376</v>
      </c>
      <c r="I221" t="s">
        <v>1377</v>
      </c>
      <c r="J221" t="s">
        <v>307</v>
      </c>
      <c r="K221">
        <v>68144</v>
      </c>
      <c r="L221" t="s">
        <v>711</v>
      </c>
      <c r="M221" t="s">
        <v>712</v>
      </c>
      <c r="N221">
        <v>699</v>
      </c>
      <c r="O221">
        <v>6</v>
      </c>
      <c r="P221" t="s">
        <v>37</v>
      </c>
      <c r="Q221">
        <v>5</v>
      </c>
      <c r="R221" s="3">
        <f>Table1[[#This Row],[price]]*Table1[[#This Row],[quantity]]</f>
        <v>3495</v>
      </c>
      <c r="S221">
        <f>DATEDIF(Table1[[#This Row],[date]],"31/12/2021","m")</f>
        <v>22</v>
      </c>
    </row>
    <row r="222" spans="1:19" hidden="1" x14ac:dyDescent="0.35">
      <c r="A222">
        <v>221</v>
      </c>
      <c r="B222" s="1">
        <v>43874</v>
      </c>
      <c r="C222">
        <v>1161</v>
      </c>
      <c r="D222" t="s">
        <v>968</v>
      </c>
      <c r="E222" t="s">
        <v>969</v>
      </c>
      <c r="F222" t="s">
        <v>970</v>
      </c>
      <c r="G222" t="s">
        <v>971</v>
      </c>
      <c r="H222" t="s">
        <v>972</v>
      </c>
      <c r="I222" t="s">
        <v>973</v>
      </c>
      <c r="J222" t="s">
        <v>44</v>
      </c>
      <c r="K222">
        <v>33543</v>
      </c>
      <c r="L222" t="s">
        <v>1378</v>
      </c>
      <c r="M222" t="s">
        <v>1379</v>
      </c>
      <c r="N222">
        <v>32.950000000000003</v>
      </c>
      <c r="O222">
        <v>7</v>
      </c>
      <c r="P222" t="s">
        <v>47</v>
      </c>
      <c r="Q222">
        <v>5</v>
      </c>
      <c r="R222" s="3">
        <f>Table1[[#This Row],[price]]*Table1[[#This Row],[quantity]]</f>
        <v>164.75</v>
      </c>
      <c r="S222">
        <f>DATEDIF(Table1[[#This Row],[date]],"31/12/2021","m")</f>
        <v>22</v>
      </c>
    </row>
    <row r="223" spans="1:19" hidden="1" x14ac:dyDescent="0.35">
      <c r="A223">
        <v>222</v>
      </c>
      <c r="B223" s="1">
        <v>43874</v>
      </c>
      <c r="C223">
        <v>1002</v>
      </c>
      <c r="D223" t="s">
        <v>713</v>
      </c>
      <c r="E223" t="s">
        <v>714</v>
      </c>
      <c r="F223" t="s">
        <v>715</v>
      </c>
      <c r="G223" t="s">
        <v>716</v>
      </c>
      <c r="H223" t="s">
        <v>717</v>
      </c>
      <c r="I223" t="s">
        <v>113</v>
      </c>
      <c r="J223" t="s">
        <v>114</v>
      </c>
      <c r="K223">
        <v>20520</v>
      </c>
      <c r="L223" t="s">
        <v>74</v>
      </c>
      <c r="M223" t="s">
        <v>75</v>
      </c>
      <c r="N223">
        <v>16.75</v>
      </c>
      <c r="O223">
        <v>4</v>
      </c>
      <c r="P223" t="s">
        <v>27</v>
      </c>
      <c r="Q223">
        <v>5</v>
      </c>
      <c r="R223" s="3">
        <f>Table1[[#This Row],[price]]*Table1[[#This Row],[quantity]]</f>
        <v>83.75</v>
      </c>
      <c r="S223">
        <f>DATEDIF(Table1[[#This Row],[date]],"31/12/2021","m")</f>
        <v>22</v>
      </c>
    </row>
    <row r="224" spans="1:19" hidden="1" x14ac:dyDescent="0.35">
      <c r="A224">
        <v>223</v>
      </c>
      <c r="B224" s="1">
        <v>43874</v>
      </c>
      <c r="C224">
        <v>848</v>
      </c>
      <c r="D224" t="s">
        <v>1380</v>
      </c>
      <c r="E224" t="s">
        <v>1381</v>
      </c>
      <c r="F224" t="s">
        <v>1382</v>
      </c>
      <c r="G224" t="s">
        <v>1383</v>
      </c>
      <c r="H224" t="s">
        <v>1384</v>
      </c>
      <c r="I224" t="s">
        <v>1385</v>
      </c>
      <c r="J224" t="s">
        <v>194</v>
      </c>
      <c r="K224">
        <v>60505</v>
      </c>
      <c r="L224" t="s">
        <v>145</v>
      </c>
      <c r="M224" t="s">
        <v>146</v>
      </c>
      <c r="N224">
        <v>214</v>
      </c>
      <c r="O224">
        <v>5</v>
      </c>
      <c r="P224" t="s">
        <v>84</v>
      </c>
      <c r="Q224">
        <v>4</v>
      </c>
      <c r="R224" s="3">
        <f>Table1[[#This Row],[price]]*Table1[[#This Row],[quantity]]</f>
        <v>856</v>
      </c>
      <c r="S224">
        <f>DATEDIF(Table1[[#This Row],[date]],"31/12/2021","m")</f>
        <v>22</v>
      </c>
    </row>
    <row r="225" spans="1:19" hidden="1" x14ac:dyDescent="0.35">
      <c r="A225">
        <v>224</v>
      </c>
      <c r="B225" s="1">
        <v>43875</v>
      </c>
      <c r="C225">
        <v>1905</v>
      </c>
      <c r="D225" t="s">
        <v>1269</v>
      </c>
      <c r="E225" t="s">
        <v>1270</v>
      </c>
      <c r="F225" t="s">
        <v>1271</v>
      </c>
      <c r="G225" t="s">
        <v>1272</v>
      </c>
      <c r="H225" t="s">
        <v>1273</v>
      </c>
      <c r="I225" t="s">
        <v>1274</v>
      </c>
      <c r="J225" t="s">
        <v>34</v>
      </c>
      <c r="K225">
        <v>79605</v>
      </c>
      <c r="L225" t="s">
        <v>45</v>
      </c>
      <c r="M225" t="s">
        <v>46</v>
      </c>
      <c r="N225">
        <v>37.99</v>
      </c>
      <c r="O225">
        <v>7</v>
      </c>
      <c r="P225" t="s">
        <v>47</v>
      </c>
      <c r="Q225">
        <v>4</v>
      </c>
      <c r="R225" s="3">
        <f>Table1[[#This Row],[price]]*Table1[[#This Row],[quantity]]</f>
        <v>151.96</v>
      </c>
      <c r="S225">
        <f>DATEDIF(Table1[[#This Row],[date]],"31/12/2021","m")</f>
        <v>22</v>
      </c>
    </row>
    <row r="226" spans="1:19" hidden="1" x14ac:dyDescent="0.35">
      <c r="A226">
        <v>225</v>
      </c>
      <c r="B226" s="1">
        <v>43875</v>
      </c>
      <c r="C226">
        <v>240</v>
      </c>
      <c r="D226" t="s">
        <v>1386</v>
      </c>
      <c r="E226" t="s">
        <v>1387</v>
      </c>
      <c r="F226" t="s">
        <v>1388</v>
      </c>
      <c r="G226" t="s">
        <v>1389</v>
      </c>
      <c r="H226" t="s">
        <v>1390</v>
      </c>
      <c r="I226" t="s">
        <v>1391</v>
      </c>
      <c r="J226" t="s">
        <v>91</v>
      </c>
      <c r="K226">
        <v>94064</v>
      </c>
      <c r="L226" t="s">
        <v>627</v>
      </c>
      <c r="M226" t="s">
        <v>628</v>
      </c>
      <c r="N226">
        <v>129.94999999999999</v>
      </c>
      <c r="O226">
        <v>2</v>
      </c>
      <c r="P226" t="s">
        <v>57</v>
      </c>
      <c r="Q226">
        <v>2</v>
      </c>
      <c r="R226" s="3">
        <f>Table1[[#This Row],[price]]*Table1[[#This Row],[quantity]]</f>
        <v>259.89999999999998</v>
      </c>
      <c r="S226">
        <f>DATEDIF(Table1[[#This Row],[date]],"31/12/2021","m")</f>
        <v>22</v>
      </c>
    </row>
    <row r="227" spans="1:19" hidden="1" x14ac:dyDescent="0.35">
      <c r="A227">
        <v>226</v>
      </c>
      <c r="B227" s="1">
        <v>43875</v>
      </c>
      <c r="C227">
        <v>150</v>
      </c>
      <c r="D227" t="s">
        <v>1392</v>
      </c>
      <c r="E227" t="s">
        <v>1393</v>
      </c>
      <c r="F227" t="s">
        <v>1394</v>
      </c>
      <c r="G227" t="s">
        <v>1395</v>
      </c>
      <c r="H227" t="s">
        <v>1396</v>
      </c>
      <c r="I227" t="s">
        <v>81</v>
      </c>
      <c r="J227" t="s">
        <v>34</v>
      </c>
      <c r="K227">
        <v>77015</v>
      </c>
      <c r="L227" t="s">
        <v>773</v>
      </c>
      <c r="M227" t="s">
        <v>774</v>
      </c>
      <c r="N227">
        <v>549</v>
      </c>
      <c r="O227">
        <v>6</v>
      </c>
      <c r="P227" t="s">
        <v>37</v>
      </c>
      <c r="Q227">
        <v>3</v>
      </c>
      <c r="R227" s="3">
        <f>Table1[[#This Row],[price]]*Table1[[#This Row],[quantity]]</f>
        <v>1647</v>
      </c>
      <c r="S227">
        <f>DATEDIF(Table1[[#This Row],[date]],"31/12/2021","m")</f>
        <v>22</v>
      </c>
    </row>
    <row r="228" spans="1:19" x14ac:dyDescent="0.35">
      <c r="A228">
        <v>227</v>
      </c>
      <c r="B228" s="1">
        <v>43876</v>
      </c>
      <c r="C228">
        <v>2040</v>
      </c>
      <c r="D228" t="s">
        <v>1397</v>
      </c>
      <c r="E228" t="s">
        <v>1398</v>
      </c>
      <c r="F228" t="s">
        <v>1399</v>
      </c>
      <c r="G228" t="s">
        <v>1400</v>
      </c>
      <c r="H228" t="s">
        <v>1401</v>
      </c>
      <c r="I228" t="s">
        <v>626</v>
      </c>
      <c r="J228" t="s">
        <v>144</v>
      </c>
      <c r="K228">
        <v>24040</v>
      </c>
      <c r="L228" t="s">
        <v>337</v>
      </c>
      <c r="M228" t="s">
        <v>338</v>
      </c>
      <c r="N228">
        <v>12</v>
      </c>
      <c r="O228">
        <v>1</v>
      </c>
      <c r="P228" t="s">
        <v>137</v>
      </c>
      <c r="Q228">
        <v>3</v>
      </c>
      <c r="R228" s="3">
        <f>Table1[[#This Row],[price]]*Table1[[#This Row],[quantity]]</f>
        <v>36</v>
      </c>
      <c r="S228">
        <f>DATEDIF(Table1[[#This Row],[date]],"31/12/2021","m")</f>
        <v>22</v>
      </c>
    </row>
    <row r="229" spans="1:19" x14ac:dyDescent="0.35">
      <c r="A229">
        <v>228</v>
      </c>
      <c r="B229" s="1">
        <v>43876</v>
      </c>
      <c r="C229">
        <v>1414</v>
      </c>
      <c r="D229" t="s">
        <v>872</v>
      </c>
      <c r="E229" t="s">
        <v>1402</v>
      </c>
      <c r="F229" t="s">
        <v>1403</v>
      </c>
      <c r="G229" t="s">
        <v>1404</v>
      </c>
      <c r="H229" t="s">
        <v>1405</v>
      </c>
      <c r="I229" t="s">
        <v>238</v>
      </c>
      <c r="J229" t="s">
        <v>91</v>
      </c>
      <c r="K229">
        <v>94605</v>
      </c>
      <c r="L229" t="s">
        <v>337</v>
      </c>
      <c r="M229" t="s">
        <v>338</v>
      </c>
      <c r="N229">
        <v>12</v>
      </c>
      <c r="O229">
        <v>1</v>
      </c>
      <c r="P229" t="s">
        <v>137</v>
      </c>
      <c r="Q229">
        <v>6</v>
      </c>
      <c r="R229" s="3">
        <f>Table1[[#This Row],[price]]*Table1[[#This Row],[quantity]]</f>
        <v>72</v>
      </c>
      <c r="S229">
        <f>DATEDIF(Table1[[#This Row],[date]],"31/12/2021","m")</f>
        <v>22</v>
      </c>
    </row>
    <row r="230" spans="1:19" hidden="1" x14ac:dyDescent="0.35">
      <c r="A230">
        <v>229</v>
      </c>
      <c r="B230" s="1">
        <v>43876</v>
      </c>
      <c r="C230">
        <v>560</v>
      </c>
      <c r="D230" t="s">
        <v>1406</v>
      </c>
      <c r="E230" t="s">
        <v>1407</v>
      </c>
      <c r="F230" t="s">
        <v>1408</v>
      </c>
      <c r="G230" t="s">
        <v>1409</v>
      </c>
      <c r="H230" t="s">
        <v>1410</v>
      </c>
      <c r="I230" t="s">
        <v>1291</v>
      </c>
      <c r="J230" t="s">
        <v>1014</v>
      </c>
      <c r="K230">
        <v>85040</v>
      </c>
      <c r="L230" t="s">
        <v>431</v>
      </c>
      <c r="M230" t="s">
        <v>432</v>
      </c>
      <c r="N230">
        <v>167</v>
      </c>
      <c r="O230">
        <v>2</v>
      </c>
      <c r="P230" t="s">
        <v>57</v>
      </c>
      <c r="Q230">
        <v>2</v>
      </c>
      <c r="R230" s="3">
        <f>Table1[[#This Row],[price]]*Table1[[#This Row],[quantity]]</f>
        <v>334</v>
      </c>
      <c r="S230">
        <f>DATEDIF(Table1[[#This Row],[date]],"31/12/2021","m")</f>
        <v>22</v>
      </c>
    </row>
    <row r="231" spans="1:19" x14ac:dyDescent="0.35">
      <c r="A231">
        <v>230</v>
      </c>
      <c r="B231" s="1">
        <v>43876</v>
      </c>
      <c r="C231">
        <v>1170</v>
      </c>
      <c r="D231" t="s">
        <v>1411</v>
      </c>
      <c r="E231" t="s">
        <v>1412</v>
      </c>
      <c r="F231" t="s">
        <v>1413</v>
      </c>
      <c r="G231" t="s">
        <v>1414</v>
      </c>
      <c r="H231" t="s">
        <v>1415</v>
      </c>
      <c r="I231" t="s">
        <v>1416</v>
      </c>
      <c r="J231" t="s">
        <v>1130</v>
      </c>
      <c r="K231">
        <v>72209</v>
      </c>
      <c r="L231" t="s">
        <v>1062</v>
      </c>
      <c r="M231" t="s">
        <v>1063</v>
      </c>
      <c r="N231">
        <v>8.99</v>
      </c>
      <c r="O231">
        <v>1</v>
      </c>
      <c r="P231" t="s">
        <v>137</v>
      </c>
      <c r="Q231">
        <v>2</v>
      </c>
      <c r="R231" s="3">
        <f>Table1[[#This Row],[price]]*Table1[[#This Row],[quantity]]</f>
        <v>17.98</v>
      </c>
      <c r="S231">
        <f>DATEDIF(Table1[[#This Row],[date]],"31/12/2021","m")</f>
        <v>22</v>
      </c>
    </row>
    <row r="232" spans="1:19" hidden="1" x14ac:dyDescent="0.35">
      <c r="A232">
        <v>231</v>
      </c>
      <c r="B232" s="1">
        <v>43876</v>
      </c>
      <c r="C232">
        <v>866</v>
      </c>
      <c r="D232" t="s">
        <v>1417</v>
      </c>
      <c r="E232" t="s">
        <v>1418</v>
      </c>
      <c r="F232" t="s">
        <v>1419</v>
      </c>
      <c r="G232" t="s">
        <v>1420</v>
      </c>
      <c r="H232" t="s">
        <v>1421</v>
      </c>
      <c r="I232" t="s">
        <v>979</v>
      </c>
      <c r="J232" t="s">
        <v>179</v>
      </c>
      <c r="K232">
        <v>53716</v>
      </c>
      <c r="L232" t="s">
        <v>381</v>
      </c>
      <c r="M232" t="s">
        <v>382</v>
      </c>
      <c r="N232">
        <v>14.99</v>
      </c>
      <c r="O232">
        <v>4</v>
      </c>
      <c r="P232" t="s">
        <v>27</v>
      </c>
      <c r="Q232">
        <v>5</v>
      </c>
      <c r="R232" s="3">
        <f>Table1[[#This Row],[price]]*Table1[[#This Row],[quantity]]</f>
        <v>74.95</v>
      </c>
      <c r="S232">
        <f>DATEDIF(Table1[[#This Row],[date]],"31/12/2021","m")</f>
        <v>22</v>
      </c>
    </row>
    <row r="233" spans="1:19" hidden="1" x14ac:dyDescent="0.35">
      <c r="A233">
        <v>232</v>
      </c>
      <c r="B233" s="1">
        <v>43877</v>
      </c>
      <c r="C233">
        <v>1198</v>
      </c>
      <c r="D233" t="s">
        <v>1422</v>
      </c>
      <c r="E233" t="s">
        <v>1423</v>
      </c>
      <c r="F233" t="s">
        <v>1424</v>
      </c>
      <c r="G233" t="s">
        <v>1425</v>
      </c>
      <c r="H233" t="s">
        <v>1426</v>
      </c>
      <c r="I233" t="s">
        <v>652</v>
      </c>
      <c r="J233" t="s">
        <v>34</v>
      </c>
      <c r="K233">
        <v>79764</v>
      </c>
      <c r="L233" t="s">
        <v>25</v>
      </c>
      <c r="M233" t="s">
        <v>26</v>
      </c>
      <c r="N233">
        <v>23.99</v>
      </c>
      <c r="O233">
        <v>4</v>
      </c>
      <c r="P233" t="s">
        <v>27</v>
      </c>
      <c r="Q233">
        <v>2</v>
      </c>
      <c r="R233" s="3">
        <f>Table1[[#This Row],[price]]*Table1[[#This Row],[quantity]]</f>
        <v>47.98</v>
      </c>
      <c r="S233">
        <f>DATEDIF(Table1[[#This Row],[date]],"31/12/2021","m")</f>
        <v>22</v>
      </c>
    </row>
    <row r="234" spans="1:19" hidden="1" x14ac:dyDescent="0.35">
      <c r="A234">
        <v>233</v>
      </c>
      <c r="B234" s="1">
        <v>43877</v>
      </c>
      <c r="C234">
        <v>962</v>
      </c>
      <c r="D234" t="s">
        <v>1427</v>
      </c>
      <c r="E234" t="s">
        <v>1428</v>
      </c>
      <c r="F234" t="s">
        <v>1429</v>
      </c>
      <c r="G234" t="s">
        <v>1430</v>
      </c>
      <c r="H234" t="s">
        <v>1431</v>
      </c>
      <c r="I234" t="s">
        <v>1432</v>
      </c>
      <c r="J234" t="s">
        <v>1196</v>
      </c>
      <c r="K234">
        <v>48609</v>
      </c>
      <c r="L234" t="s">
        <v>699</v>
      </c>
      <c r="M234" t="s">
        <v>700</v>
      </c>
      <c r="N234">
        <v>450</v>
      </c>
      <c r="O234">
        <v>3</v>
      </c>
      <c r="P234" t="s">
        <v>107</v>
      </c>
      <c r="Q234">
        <v>1</v>
      </c>
      <c r="R234" s="3">
        <f>Table1[[#This Row],[price]]*Table1[[#This Row],[quantity]]</f>
        <v>450</v>
      </c>
      <c r="S234">
        <f>DATEDIF(Table1[[#This Row],[date]],"31/12/2021","m")</f>
        <v>22</v>
      </c>
    </row>
    <row r="235" spans="1:19" hidden="1" x14ac:dyDescent="0.35">
      <c r="A235">
        <v>234</v>
      </c>
      <c r="B235" s="1">
        <v>43877</v>
      </c>
      <c r="C235">
        <v>1114</v>
      </c>
      <c r="D235" t="s">
        <v>1433</v>
      </c>
      <c r="E235" t="s">
        <v>1434</v>
      </c>
      <c r="F235" t="s">
        <v>1435</v>
      </c>
      <c r="G235" t="s">
        <v>1436</v>
      </c>
      <c r="H235" t="s">
        <v>1437</v>
      </c>
      <c r="I235" t="s">
        <v>1123</v>
      </c>
      <c r="J235" t="s">
        <v>669</v>
      </c>
      <c r="K235">
        <v>55402</v>
      </c>
      <c r="L235" t="s">
        <v>278</v>
      </c>
      <c r="M235" t="s">
        <v>279</v>
      </c>
      <c r="N235">
        <v>12.99</v>
      </c>
      <c r="O235">
        <v>4</v>
      </c>
      <c r="P235" t="s">
        <v>27</v>
      </c>
      <c r="Q235">
        <v>4</v>
      </c>
      <c r="R235" s="3">
        <f>Table1[[#This Row],[price]]*Table1[[#This Row],[quantity]]</f>
        <v>51.96</v>
      </c>
      <c r="S235">
        <f>DATEDIF(Table1[[#This Row],[date]],"31/12/2021","m")</f>
        <v>22</v>
      </c>
    </row>
    <row r="236" spans="1:19" hidden="1" x14ac:dyDescent="0.35">
      <c r="A236">
        <v>235</v>
      </c>
      <c r="B236" s="1">
        <v>43877</v>
      </c>
      <c r="C236">
        <v>1123</v>
      </c>
      <c r="D236" t="s">
        <v>493</v>
      </c>
      <c r="E236" t="s">
        <v>494</v>
      </c>
      <c r="F236" t="s">
        <v>495</v>
      </c>
      <c r="G236" t="s">
        <v>496</v>
      </c>
      <c r="H236" t="s">
        <v>497</v>
      </c>
      <c r="I236" t="s">
        <v>498</v>
      </c>
      <c r="J236" t="s">
        <v>499</v>
      </c>
      <c r="K236">
        <v>84140</v>
      </c>
      <c r="L236" t="s">
        <v>749</v>
      </c>
      <c r="M236" t="s">
        <v>750</v>
      </c>
      <c r="N236">
        <v>29.99</v>
      </c>
      <c r="O236">
        <v>7</v>
      </c>
      <c r="P236" t="s">
        <v>47</v>
      </c>
      <c r="Q236">
        <v>3</v>
      </c>
      <c r="R236" s="3">
        <f>Table1[[#This Row],[price]]*Table1[[#This Row],[quantity]]</f>
        <v>89.97</v>
      </c>
      <c r="S236">
        <f>DATEDIF(Table1[[#This Row],[date]],"31/12/2021","m")</f>
        <v>22</v>
      </c>
    </row>
    <row r="237" spans="1:19" hidden="1" x14ac:dyDescent="0.35">
      <c r="A237">
        <v>236</v>
      </c>
      <c r="B237" s="1">
        <v>43877</v>
      </c>
      <c r="C237">
        <v>1457</v>
      </c>
      <c r="D237" t="s">
        <v>1438</v>
      </c>
      <c r="E237" t="s">
        <v>1439</v>
      </c>
      <c r="F237" t="s">
        <v>1440</v>
      </c>
      <c r="G237" t="s">
        <v>1441</v>
      </c>
      <c r="H237" t="s">
        <v>1442</v>
      </c>
      <c r="I237" t="s">
        <v>1443</v>
      </c>
      <c r="J237" t="s">
        <v>1061</v>
      </c>
      <c r="K237">
        <v>29805</v>
      </c>
      <c r="L237" t="s">
        <v>711</v>
      </c>
      <c r="M237" t="s">
        <v>712</v>
      </c>
      <c r="N237">
        <v>699</v>
      </c>
      <c r="O237">
        <v>6</v>
      </c>
      <c r="P237" t="s">
        <v>37</v>
      </c>
      <c r="Q237">
        <v>3</v>
      </c>
      <c r="R237" s="3">
        <f>Table1[[#This Row],[price]]*Table1[[#This Row],[quantity]]</f>
        <v>2097</v>
      </c>
      <c r="S237">
        <f>DATEDIF(Table1[[#This Row],[date]],"31/12/2021","m")</f>
        <v>22</v>
      </c>
    </row>
    <row r="238" spans="1:19" hidden="1" x14ac:dyDescent="0.35">
      <c r="A238">
        <v>237</v>
      </c>
      <c r="B238" s="1">
        <v>43877</v>
      </c>
      <c r="C238">
        <v>132</v>
      </c>
      <c r="D238" t="s">
        <v>1444</v>
      </c>
      <c r="E238" t="s">
        <v>1445</v>
      </c>
      <c r="F238" t="s">
        <v>1446</v>
      </c>
      <c r="G238" t="s">
        <v>1447</v>
      </c>
      <c r="H238" t="s">
        <v>1448</v>
      </c>
      <c r="I238" t="s">
        <v>889</v>
      </c>
      <c r="J238" t="s">
        <v>890</v>
      </c>
      <c r="K238">
        <v>63167</v>
      </c>
      <c r="L238" t="s">
        <v>200</v>
      </c>
      <c r="M238" t="s">
        <v>201</v>
      </c>
      <c r="N238">
        <v>395</v>
      </c>
      <c r="O238">
        <v>3</v>
      </c>
      <c r="P238" t="s">
        <v>107</v>
      </c>
      <c r="Q238">
        <v>5</v>
      </c>
      <c r="R238" s="3">
        <f>Table1[[#This Row],[price]]*Table1[[#This Row],[quantity]]</f>
        <v>1975</v>
      </c>
      <c r="S238">
        <f>DATEDIF(Table1[[#This Row],[date]],"31/12/2021","m")</f>
        <v>22</v>
      </c>
    </row>
    <row r="239" spans="1:19" hidden="1" x14ac:dyDescent="0.35">
      <c r="A239">
        <v>238</v>
      </c>
      <c r="B239" s="1">
        <v>43877</v>
      </c>
      <c r="C239">
        <v>1946</v>
      </c>
      <c r="D239" t="s">
        <v>1449</v>
      </c>
      <c r="E239" t="s">
        <v>1450</v>
      </c>
      <c r="F239" t="s">
        <v>1451</v>
      </c>
      <c r="G239" t="s">
        <v>1452</v>
      </c>
      <c r="H239" t="s">
        <v>1453</v>
      </c>
      <c r="I239" t="s">
        <v>254</v>
      </c>
      <c r="J239" t="s">
        <v>255</v>
      </c>
      <c r="K239">
        <v>30392</v>
      </c>
      <c r="L239" t="s">
        <v>171</v>
      </c>
      <c r="M239" t="s">
        <v>172</v>
      </c>
      <c r="N239">
        <v>399</v>
      </c>
      <c r="O239">
        <v>3</v>
      </c>
      <c r="P239" t="s">
        <v>107</v>
      </c>
      <c r="Q239">
        <v>3</v>
      </c>
      <c r="R239" s="3">
        <f>Table1[[#This Row],[price]]*Table1[[#This Row],[quantity]]</f>
        <v>1197</v>
      </c>
      <c r="S239">
        <f>DATEDIF(Table1[[#This Row],[date]],"31/12/2021","m")</f>
        <v>22</v>
      </c>
    </row>
    <row r="240" spans="1:19" hidden="1" x14ac:dyDescent="0.35">
      <c r="A240">
        <v>239</v>
      </c>
      <c r="B240" s="1">
        <v>43877</v>
      </c>
      <c r="C240">
        <v>1879</v>
      </c>
      <c r="D240" t="s">
        <v>1454</v>
      </c>
      <c r="E240" t="s">
        <v>1455</v>
      </c>
      <c r="F240" t="s">
        <v>1456</v>
      </c>
      <c r="G240" t="s">
        <v>1457</v>
      </c>
      <c r="H240" t="s">
        <v>1458</v>
      </c>
      <c r="I240" t="s">
        <v>990</v>
      </c>
      <c r="J240" t="s">
        <v>552</v>
      </c>
      <c r="K240">
        <v>37919</v>
      </c>
      <c r="L240" t="s">
        <v>239</v>
      </c>
      <c r="M240" t="s">
        <v>240</v>
      </c>
      <c r="N240">
        <v>20.95</v>
      </c>
      <c r="O240">
        <v>4</v>
      </c>
      <c r="P240" t="s">
        <v>27</v>
      </c>
      <c r="Q240">
        <v>3</v>
      </c>
      <c r="R240" s="3">
        <f>Table1[[#This Row],[price]]*Table1[[#This Row],[quantity]]</f>
        <v>62.849999999999994</v>
      </c>
      <c r="S240">
        <f>DATEDIF(Table1[[#This Row],[date]],"31/12/2021","m")</f>
        <v>22</v>
      </c>
    </row>
    <row r="241" spans="1:19" hidden="1" x14ac:dyDescent="0.35">
      <c r="A241">
        <v>240</v>
      </c>
      <c r="B241" s="1">
        <v>43878</v>
      </c>
      <c r="C241">
        <v>422</v>
      </c>
      <c r="D241" t="s">
        <v>58</v>
      </c>
      <c r="E241" t="s">
        <v>59</v>
      </c>
      <c r="F241" t="s">
        <v>60</v>
      </c>
      <c r="G241" t="s">
        <v>61</v>
      </c>
      <c r="H241" t="s">
        <v>62</v>
      </c>
      <c r="I241" t="s">
        <v>63</v>
      </c>
      <c r="J241" t="s">
        <v>64</v>
      </c>
      <c r="K241">
        <v>50315</v>
      </c>
      <c r="L241" t="s">
        <v>239</v>
      </c>
      <c r="M241" t="s">
        <v>240</v>
      </c>
      <c r="N241">
        <v>20.95</v>
      </c>
      <c r="O241">
        <v>4</v>
      </c>
      <c r="P241" t="s">
        <v>27</v>
      </c>
      <c r="Q241">
        <v>4</v>
      </c>
      <c r="R241" s="3">
        <f>Table1[[#This Row],[price]]*Table1[[#This Row],[quantity]]</f>
        <v>83.8</v>
      </c>
      <c r="S241">
        <f>DATEDIF(Table1[[#This Row],[date]],"31/12/2021","m")</f>
        <v>22</v>
      </c>
    </row>
    <row r="242" spans="1:19" hidden="1" x14ac:dyDescent="0.35">
      <c r="A242">
        <v>241</v>
      </c>
      <c r="B242" s="1">
        <v>43878</v>
      </c>
      <c r="C242">
        <v>1861</v>
      </c>
      <c r="D242" t="s">
        <v>1459</v>
      </c>
      <c r="E242" t="s">
        <v>1460</v>
      </c>
      <c r="F242" t="s">
        <v>1461</v>
      </c>
      <c r="G242" t="s">
        <v>1462</v>
      </c>
      <c r="H242" t="s">
        <v>1463</v>
      </c>
      <c r="I242" t="s">
        <v>1432</v>
      </c>
      <c r="J242" t="s">
        <v>1196</v>
      </c>
      <c r="K242">
        <v>48604</v>
      </c>
      <c r="L242" t="s">
        <v>805</v>
      </c>
      <c r="M242" t="s">
        <v>806</v>
      </c>
      <c r="N242">
        <v>27.5</v>
      </c>
      <c r="O242">
        <v>7</v>
      </c>
      <c r="P242" t="s">
        <v>47</v>
      </c>
      <c r="Q242">
        <v>3</v>
      </c>
      <c r="R242" s="3">
        <f>Table1[[#This Row],[price]]*Table1[[#This Row],[quantity]]</f>
        <v>82.5</v>
      </c>
      <c r="S242">
        <f>DATEDIF(Table1[[#This Row],[date]],"31/12/2021","m")</f>
        <v>22</v>
      </c>
    </row>
    <row r="243" spans="1:19" hidden="1" x14ac:dyDescent="0.35">
      <c r="A243">
        <v>242</v>
      </c>
      <c r="B243" s="1">
        <v>43879</v>
      </c>
      <c r="C243">
        <v>633</v>
      </c>
      <c r="D243" t="s">
        <v>1464</v>
      </c>
      <c r="E243" t="s">
        <v>1465</v>
      </c>
      <c r="F243" t="s">
        <v>1466</v>
      </c>
      <c r="G243" t="s">
        <v>1467</v>
      </c>
      <c r="H243" t="s">
        <v>1468</v>
      </c>
      <c r="I243" t="s">
        <v>1469</v>
      </c>
      <c r="J243" t="s">
        <v>34</v>
      </c>
      <c r="K243">
        <v>75049</v>
      </c>
      <c r="L243" t="s">
        <v>323</v>
      </c>
      <c r="M243" t="s">
        <v>324</v>
      </c>
      <c r="N243">
        <v>24.95</v>
      </c>
      <c r="O243">
        <v>4</v>
      </c>
      <c r="P243" t="s">
        <v>27</v>
      </c>
      <c r="Q243">
        <v>4</v>
      </c>
      <c r="R243" s="3">
        <f>Table1[[#This Row],[price]]*Table1[[#This Row],[quantity]]</f>
        <v>99.8</v>
      </c>
      <c r="S243">
        <f>DATEDIF(Table1[[#This Row],[date]],"31/12/2021","m")</f>
        <v>22</v>
      </c>
    </row>
    <row r="244" spans="1:19" hidden="1" x14ac:dyDescent="0.35">
      <c r="A244">
        <v>243</v>
      </c>
      <c r="B244" s="1">
        <v>43879</v>
      </c>
      <c r="C244">
        <v>1932</v>
      </c>
      <c r="D244" t="s">
        <v>1470</v>
      </c>
      <c r="E244" t="s">
        <v>1471</v>
      </c>
      <c r="F244" t="s">
        <v>1472</v>
      </c>
      <c r="G244" t="s">
        <v>1473</v>
      </c>
      <c r="H244" t="s">
        <v>1474</v>
      </c>
      <c r="I244" t="s">
        <v>1416</v>
      </c>
      <c r="J244" t="s">
        <v>1130</v>
      </c>
      <c r="K244">
        <v>72204</v>
      </c>
      <c r="L244" t="s">
        <v>627</v>
      </c>
      <c r="M244" t="s">
        <v>628</v>
      </c>
      <c r="N244">
        <v>129.94999999999999</v>
      </c>
      <c r="O244">
        <v>2</v>
      </c>
      <c r="P244" t="s">
        <v>57</v>
      </c>
      <c r="Q244">
        <v>6</v>
      </c>
      <c r="R244" s="3">
        <f>Table1[[#This Row],[price]]*Table1[[#This Row],[quantity]]</f>
        <v>779.69999999999993</v>
      </c>
      <c r="S244">
        <f>DATEDIF(Table1[[#This Row],[date]],"31/12/2021","m")</f>
        <v>22</v>
      </c>
    </row>
    <row r="245" spans="1:19" x14ac:dyDescent="0.35">
      <c r="A245">
        <v>244</v>
      </c>
      <c r="B245" s="1">
        <v>43879</v>
      </c>
      <c r="C245">
        <v>1447</v>
      </c>
      <c r="D245" t="s">
        <v>1475</v>
      </c>
      <c r="E245" t="s">
        <v>1476</v>
      </c>
      <c r="F245" t="s">
        <v>1477</v>
      </c>
      <c r="G245" t="s">
        <v>1478</v>
      </c>
      <c r="H245" t="s">
        <v>1479</v>
      </c>
      <c r="I245" t="s">
        <v>1480</v>
      </c>
      <c r="J245" t="s">
        <v>741</v>
      </c>
      <c r="K245">
        <v>83757</v>
      </c>
      <c r="L245" t="s">
        <v>920</v>
      </c>
      <c r="M245" t="s">
        <v>921</v>
      </c>
      <c r="N245">
        <v>8.99</v>
      </c>
      <c r="O245">
        <v>1</v>
      </c>
      <c r="P245" t="s">
        <v>137</v>
      </c>
      <c r="Q245">
        <v>4</v>
      </c>
      <c r="R245" s="3">
        <f>Table1[[#This Row],[price]]*Table1[[#This Row],[quantity]]</f>
        <v>35.96</v>
      </c>
      <c r="S245">
        <f>DATEDIF(Table1[[#This Row],[date]],"31/12/2021","m")</f>
        <v>22</v>
      </c>
    </row>
    <row r="246" spans="1:19" hidden="1" x14ac:dyDescent="0.35">
      <c r="A246">
        <v>245</v>
      </c>
      <c r="B246" s="1">
        <v>43879</v>
      </c>
      <c r="C246">
        <v>973</v>
      </c>
      <c r="D246" t="s">
        <v>1481</v>
      </c>
      <c r="E246" t="s">
        <v>1482</v>
      </c>
      <c r="F246" t="s">
        <v>1483</v>
      </c>
      <c r="G246" t="s">
        <v>1484</v>
      </c>
      <c r="H246" t="s">
        <v>1485</v>
      </c>
      <c r="I246" t="s">
        <v>322</v>
      </c>
      <c r="J246" t="s">
        <v>44</v>
      </c>
      <c r="K246">
        <v>33134</v>
      </c>
      <c r="L246" t="s">
        <v>431</v>
      </c>
      <c r="M246" t="s">
        <v>432</v>
      </c>
      <c r="N246">
        <v>167</v>
      </c>
      <c r="O246">
        <v>2</v>
      </c>
      <c r="P246" t="s">
        <v>57</v>
      </c>
      <c r="Q246">
        <v>4</v>
      </c>
      <c r="R246" s="3">
        <f>Table1[[#This Row],[price]]*Table1[[#This Row],[quantity]]</f>
        <v>668</v>
      </c>
      <c r="S246">
        <f>DATEDIF(Table1[[#This Row],[date]],"31/12/2021","m")</f>
        <v>22</v>
      </c>
    </row>
    <row r="247" spans="1:19" hidden="1" x14ac:dyDescent="0.35">
      <c r="A247">
        <v>246</v>
      </c>
      <c r="B247" s="1">
        <v>43879</v>
      </c>
      <c r="C247">
        <v>2082</v>
      </c>
      <c r="D247" t="s">
        <v>1486</v>
      </c>
      <c r="E247" t="s">
        <v>1487</v>
      </c>
      <c r="F247" t="s">
        <v>1488</v>
      </c>
      <c r="G247" t="s">
        <v>1489</v>
      </c>
      <c r="H247" t="s">
        <v>1490</v>
      </c>
      <c r="I247" t="s">
        <v>380</v>
      </c>
      <c r="J247" t="s">
        <v>34</v>
      </c>
      <c r="K247">
        <v>88535</v>
      </c>
      <c r="L247" t="s">
        <v>120</v>
      </c>
      <c r="M247" t="s">
        <v>121</v>
      </c>
      <c r="N247">
        <v>54</v>
      </c>
      <c r="O247">
        <v>2</v>
      </c>
      <c r="P247" t="s">
        <v>57</v>
      </c>
      <c r="Q247">
        <v>5</v>
      </c>
      <c r="R247" s="3">
        <f>Table1[[#This Row],[price]]*Table1[[#This Row],[quantity]]</f>
        <v>270</v>
      </c>
      <c r="S247">
        <f>DATEDIF(Table1[[#This Row],[date]],"31/12/2021","m")</f>
        <v>22</v>
      </c>
    </row>
    <row r="248" spans="1:19" hidden="1" x14ac:dyDescent="0.35">
      <c r="A248">
        <v>247</v>
      </c>
      <c r="B248" s="1">
        <v>43879</v>
      </c>
      <c r="C248">
        <v>735</v>
      </c>
      <c r="D248" t="s">
        <v>1491</v>
      </c>
      <c r="E248" t="s">
        <v>1492</v>
      </c>
      <c r="F248" t="s">
        <v>1493</v>
      </c>
      <c r="G248" t="s">
        <v>1494</v>
      </c>
      <c r="H248" t="s">
        <v>1495</v>
      </c>
      <c r="I248" t="s">
        <v>1480</v>
      </c>
      <c r="J248" t="s">
        <v>741</v>
      </c>
      <c r="K248">
        <v>83716</v>
      </c>
      <c r="L248" t="s">
        <v>423</v>
      </c>
      <c r="M248" t="s">
        <v>424</v>
      </c>
      <c r="N248">
        <v>28.99</v>
      </c>
      <c r="O248">
        <v>7</v>
      </c>
      <c r="P248" t="s">
        <v>47</v>
      </c>
      <c r="Q248">
        <v>3</v>
      </c>
      <c r="R248" s="3">
        <f>Table1[[#This Row],[price]]*Table1[[#This Row],[quantity]]</f>
        <v>86.97</v>
      </c>
      <c r="S248">
        <f>DATEDIF(Table1[[#This Row],[date]],"31/12/2021","m")</f>
        <v>22</v>
      </c>
    </row>
    <row r="249" spans="1:19" hidden="1" x14ac:dyDescent="0.35">
      <c r="A249">
        <v>248</v>
      </c>
      <c r="B249" s="1">
        <v>43879</v>
      </c>
      <c r="C249">
        <v>1434</v>
      </c>
      <c r="D249" t="s">
        <v>1496</v>
      </c>
      <c r="E249" t="s">
        <v>1497</v>
      </c>
      <c r="F249" t="s">
        <v>1498</v>
      </c>
      <c r="G249" t="s">
        <v>1499</v>
      </c>
      <c r="H249" t="s">
        <v>1500</v>
      </c>
      <c r="I249" t="s">
        <v>698</v>
      </c>
      <c r="J249" t="s">
        <v>91</v>
      </c>
      <c r="K249">
        <v>94116</v>
      </c>
      <c r="L249" t="s">
        <v>171</v>
      </c>
      <c r="M249" t="s">
        <v>172</v>
      </c>
      <c r="N249">
        <v>399</v>
      </c>
      <c r="O249">
        <v>3</v>
      </c>
      <c r="P249" t="s">
        <v>107</v>
      </c>
      <c r="Q249">
        <v>5</v>
      </c>
      <c r="R249" s="3">
        <f>Table1[[#This Row],[price]]*Table1[[#This Row],[quantity]]</f>
        <v>1995</v>
      </c>
      <c r="S249">
        <f>DATEDIF(Table1[[#This Row],[date]],"31/12/2021","m")</f>
        <v>22</v>
      </c>
    </row>
    <row r="250" spans="1:19" hidden="1" x14ac:dyDescent="0.35">
      <c r="A250">
        <v>249</v>
      </c>
      <c r="B250" s="1">
        <v>43880</v>
      </c>
      <c r="C250">
        <v>724</v>
      </c>
      <c r="D250" t="s">
        <v>1501</v>
      </c>
      <c r="E250" t="s">
        <v>1502</v>
      </c>
      <c r="F250" t="s">
        <v>1503</v>
      </c>
      <c r="G250" t="s">
        <v>1504</v>
      </c>
      <c r="H250" t="s">
        <v>1505</v>
      </c>
      <c r="I250" t="s">
        <v>1506</v>
      </c>
      <c r="J250" t="s">
        <v>946</v>
      </c>
      <c r="K250">
        <v>16565</v>
      </c>
      <c r="L250" t="s">
        <v>214</v>
      </c>
      <c r="M250" t="s">
        <v>215</v>
      </c>
      <c r="N250">
        <v>16.989999999999998</v>
      </c>
      <c r="O250">
        <v>4</v>
      </c>
      <c r="P250" t="s">
        <v>27</v>
      </c>
      <c r="Q250">
        <v>2</v>
      </c>
      <c r="R250" s="3">
        <f>Table1[[#This Row],[price]]*Table1[[#This Row],[quantity]]</f>
        <v>33.979999999999997</v>
      </c>
      <c r="S250">
        <f>DATEDIF(Table1[[#This Row],[date]],"31/12/2021","m")</f>
        <v>22</v>
      </c>
    </row>
    <row r="251" spans="1:19" hidden="1" x14ac:dyDescent="0.35">
      <c r="A251">
        <v>250</v>
      </c>
      <c r="B251" s="1">
        <v>43880</v>
      </c>
      <c r="C251">
        <v>867</v>
      </c>
      <c r="D251" t="s">
        <v>1507</v>
      </c>
      <c r="E251" t="s">
        <v>1508</v>
      </c>
      <c r="F251" t="s">
        <v>1509</v>
      </c>
      <c r="G251" t="s">
        <v>1510</v>
      </c>
      <c r="H251" t="s">
        <v>1511</v>
      </c>
      <c r="I251" t="s">
        <v>1055</v>
      </c>
      <c r="J251" t="s">
        <v>208</v>
      </c>
      <c r="K251">
        <v>10110</v>
      </c>
      <c r="L251" t="s">
        <v>408</v>
      </c>
      <c r="M251" t="s">
        <v>409</v>
      </c>
      <c r="N251">
        <v>684</v>
      </c>
      <c r="O251">
        <v>6</v>
      </c>
      <c r="P251" t="s">
        <v>37</v>
      </c>
      <c r="Q251">
        <v>6</v>
      </c>
      <c r="R251" s="3">
        <f>Table1[[#This Row],[price]]*Table1[[#This Row],[quantity]]</f>
        <v>4104</v>
      </c>
      <c r="S251">
        <f>DATEDIF(Table1[[#This Row],[date]],"31/12/2021","m")</f>
        <v>22</v>
      </c>
    </row>
    <row r="252" spans="1:19" x14ac:dyDescent="0.35">
      <c r="A252">
        <v>251</v>
      </c>
      <c r="B252" s="1">
        <v>43881</v>
      </c>
      <c r="C252">
        <v>1909</v>
      </c>
      <c r="D252" t="s">
        <v>1512</v>
      </c>
      <c r="E252" t="s">
        <v>1513</v>
      </c>
      <c r="F252" t="s">
        <v>1514</v>
      </c>
      <c r="G252" t="s">
        <v>1515</v>
      </c>
      <c r="H252" t="s">
        <v>1516</v>
      </c>
      <c r="I252" t="s">
        <v>1517</v>
      </c>
      <c r="J252" t="s">
        <v>44</v>
      </c>
      <c r="K252">
        <v>33915</v>
      </c>
      <c r="L252" t="s">
        <v>491</v>
      </c>
      <c r="M252" t="s">
        <v>492</v>
      </c>
      <c r="N252">
        <v>11.99</v>
      </c>
      <c r="O252">
        <v>1</v>
      </c>
      <c r="P252" t="s">
        <v>137</v>
      </c>
      <c r="Q252">
        <v>5</v>
      </c>
      <c r="R252" s="3">
        <f>Table1[[#This Row],[price]]*Table1[[#This Row],[quantity]]</f>
        <v>59.95</v>
      </c>
      <c r="S252">
        <f>DATEDIF(Table1[[#This Row],[date]],"31/12/2021","m")</f>
        <v>22</v>
      </c>
    </row>
    <row r="253" spans="1:19" hidden="1" x14ac:dyDescent="0.35">
      <c r="A253">
        <v>252</v>
      </c>
      <c r="B253" s="1">
        <v>43881</v>
      </c>
      <c r="C253">
        <v>1928</v>
      </c>
      <c r="D253" t="s">
        <v>1518</v>
      </c>
      <c r="E253" t="s">
        <v>1519</v>
      </c>
      <c r="F253" t="s">
        <v>1520</v>
      </c>
      <c r="G253" t="s">
        <v>1521</v>
      </c>
      <c r="H253" t="s">
        <v>1522</v>
      </c>
      <c r="I253" t="s">
        <v>421</v>
      </c>
      <c r="J253" t="s">
        <v>422</v>
      </c>
      <c r="K253">
        <v>80291</v>
      </c>
      <c r="L253" t="s">
        <v>1523</v>
      </c>
      <c r="M253" t="s">
        <v>1524</v>
      </c>
      <c r="N253">
        <v>16.989999999999998</v>
      </c>
      <c r="O253">
        <v>4</v>
      </c>
      <c r="P253" t="s">
        <v>27</v>
      </c>
      <c r="Q253">
        <v>4</v>
      </c>
      <c r="R253" s="3">
        <f>Table1[[#This Row],[price]]*Table1[[#This Row],[quantity]]</f>
        <v>67.959999999999994</v>
      </c>
      <c r="S253">
        <f>DATEDIF(Table1[[#This Row],[date]],"31/12/2021","m")</f>
        <v>22</v>
      </c>
    </row>
    <row r="254" spans="1:19" hidden="1" x14ac:dyDescent="0.35">
      <c r="A254">
        <v>253</v>
      </c>
      <c r="B254" s="1">
        <v>43881</v>
      </c>
      <c r="C254">
        <v>126</v>
      </c>
      <c r="D254" t="s">
        <v>1525</v>
      </c>
      <c r="E254" t="s">
        <v>1526</v>
      </c>
      <c r="F254" t="s">
        <v>1527</v>
      </c>
      <c r="G254" t="s">
        <v>1528</v>
      </c>
      <c r="H254" t="s">
        <v>1529</v>
      </c>
      <c r="I254" t="s">
        <v>1530</v>
      </c>
      <c r="J254" t="s">
        <v>316</v>
      </c>
      <c r="K254">
        <v>44760</v>
      </c>
      <c r="L254" t="s">
        <v>153</v>
      </c>
      <c r="M254" t="s">
        <v>154</v>
      </c>
      <c r="N254">
        <v>89.95</v>
      </c>
      <c r="O254">
        <v>2</v>
      </c>
      <c r="P254" t="s">
        <v>57</v>
      </c>
      <c r="Q254">
        <v>5</v>
      </c>
      <c r="R254" s="3">
        <f>Table1[[#This Row],[price]]*Table1[[#This Row],[quantity]]</f>
        <v>449.75</v>
      </c>
      <c r="S254">
        <f>DATEDIF(Table1[[#This Row],[date]],"31/12/2021","m")</f>
        <v>22</v>
      </c>
    </row>
    <row r="255" spans="1:19" hidden="1" x14ac:dyDescent="0.35">
      <c r="A255">
        <v>254</v>
      </c>
      <c r="B255" s="1">
        <v>43881</v>
      </c>
      <c r="C255">
        <v>678</v>
      </c>
      <c r="D255" t="s">
        <v>155</v>
      </c>
      <c r="E255" t="s">
        <v>156</v>
      </c>
      <c r="F255" t="s">
        <v>157</v>
      </c>
      <c r="G255" t="s">
        <v>158</v>
      </c>
      <c r="H255" t="s">
        <v>159</v>
      </c>
      <c r="I255" t="s">
        <v>160</v>
      </c>
      <c r="J255" t="s">
        <v>161</v>
      </c>
      <c r="K255">
        <v>28263</v>
      </c>
      <c r="L255" t="s">
        <v>1153</v>
      </c>
      <c r="M255" t="s">
        <v>1154</v>
      </c>
      <c r="N255">
        <v>89</v>
      </c>
      <c r="O255">
        <v>2</v>
      </c>
      <c r="P255" t="s">
        <v>57</v>
      </c>
      <c r="Q255">
        <v>4</v>
      </c>
      <c r="R255" s="3">
        <f>Table1[[#This Row],[price]]*Table1[[#This Row],[quantity]]</f>
        <v>356</v>
      </c>
      <c r="S255">
        <f>DATEDIF(Table1[[#This Row],[date]],"31/12/2021","m")</f>
        <v>22</v>
      </c>
    </row>
    <row r="256" spans="1:19" hidden="1" x14ac:dyDescent="0.35">
      <c r="A256">
        <v>255</v>
      </c>
      <c r="B256" s="1">
        <v>43882</v>
      </c>
      <c r="C256">
        <v>1950</v>
      </c>
      <c r="D256" t="s">
        <v>1166</v>
      </c>
      <c r="E256" t="s">
        <v>1531</v>
      </c>
      <c r="F256" t="s">
        <v>1532</v>
      </c>
      <c r="G256" t="s">
        <v>1533</v>
      </c>
      <c r="H256" t="s">
        <v>1534</v>
      </c>
      <c r="I256" t="s">
        <v>675</v>
      </c>
      <c r="J256" t="s">
        <v>676</v>
      </c>
      <c r="K256">
        <v>47712</v>
      </c>
      <c r="L256" t="s">
        <v>74</v>
      </c>
      <c r="M256" t="s">
        <v>75</v>
      </c>
      <c r="N256">
        <v>16.75</v>
      </c>
      <c r="O256">
        <v>4</v>
      </c>
      <c r="P256" t="s">
        <v>27</v>
      </c>
      <c r="Q256">
        <v>4</v>
      </c>
      <c r="R256" s="3">
        <f>Table1[[#This Row],[price]]*Table1[[#This Row],[quantity]]</f>
        <v>67</v>
      </c>
      <c r="S256">
        <f>DATEDIF(Table1[[#This Row],[date]],"31/12/2021","m")</f>
        <v>22</v>
      </c>
    </row>
    <row r="257" spans="1:19" hidden="1" x14ac:dyDescent="0.35">
      <c r="A257">
        <v>256</v>
      </c>
      <c r="B257" s="1">
        <v>43882</v>
      </c>
      <c r="C257">
        <v>1946</v>
      </c>
      <c r="D257" t="s">
        <v>1449</v>
      </c>
      <c r="E257" t="s">
        <v>1450</v>
      </c>
      <c r="F257" t="s">
        <v>1451</v>
      </c>
      <c r="G257" t="s">
        <v>1452</v>
      </c>
      <c r="H257" t="s">
        <v>1453</v>
      </c>
      <c r="I257" t="s">
        <v>254</v>
      </c>
      <c r="J257" t="s">
        <v>255</v>
      </c>
      <c r="K257">
        <v>30392</v>
      </c>
      <c r="L257" t="s">
        <v>711</v>
      </c>
      <c r="M257" t="s">
        <v>712</v>
      </c>
      <c r="N257">
        <v>699</v>
      </c>
      <c r="O257">
        <v>6</v>
      </c>
      <c r="P257" t="s">
        <v>37</v>
      </c>
      <c r="Q257">
        <v>5</v>
      </c>
      <c r="R257" s="3">
        <f>Table1[[#This Row],[price]]*Table1[[#This Row],[quantity]]</f>
        <v>3495</v>
      </c>
      <c r="S257">
        <f>DATEDIF(Table1[[#This Row],[date]],"31/12/2021","m")</f>
        <v>22</v>
      </c>
    </row>
    <row r="258" spans="1:19" hidden="1" x14ac:dyDescent="0.35">
      <c r="A258">
        <v>257</v>
      </c>
      <c r="B258" s="1">
        <v>43882</v>
      </c>
      <c r="C258">
        <v>1480</v>
      </c>
      <c r="D258" t="s">
        <v>1535</v>
      </c>
      <c r="E258" t="s">
        <v>1536</v>
      </c>
      <c r="F258" t="s">
        <v>1537</v>
      </c>
      <c r="G258" t="s">
        <v>1538</v>
      </c>
      <c r="H258" t="s">
        <v>1539</v>
      </c>
      <c r="I258" t="s">
        <v>72</v>
      </c>
      <c r="J258" t="s">
        <v>73</v>
      </c>
      <c r="K258">
        <v>35225</v>
      </c>
      <c r="L258" t="s">
        <v>627</v>
      </c>
      <c r="M258" t="s">
        <v>628</v>
      </c>
      <c r="N258">
        <v>129.94999999999999</v>
      </c>
      <c r="O258">
        <v>2</v>
      </c>
      <c r="P258" t="s">
        <v>57</v>
      </c>
      <c r="Q258">
        <v>2</v>
      </c>
      <c r="R258" s="3">
        <f>Table1[[#This Row],[price]]*Table1[[#This Row],[quantity]]</f>
        <v>259.89999999999998</v>
      </c>
      <c r="S258">
        <f>DATEDIF(Table1[[#This Row],[date]],"31/12/2021","m")</f>
        <v>22</v>
      </c>
    </row>
    <row r="259" spans="1:19" x14ac:dyDescent="0.35">
      <c r="A259">
        <v>258</v>
      </c>
      <c r="B259" s="1">
        <v>43882</v>
      </c>
      <c r="C259">
        <v>1647</v>
      </c>
      <c r="D259" t="s">
        <v>1540</v>
      </c>
      <c r="E259" t="s">
        <v>1541</v>
      </c>
      <c r="F259" t="s">
        <v>1542</v>
      </c>
      <c r="G259" t="s">
        <v>1543</v>
      </c>
      <c r="H259" t="s">
        <v>1544</v>
      </c>
      <c r="I259" t="s">
        <v>444</v>
      </c>
      <c r="J259" t="s">
        <v>293</v>
      </c>
      <c r="K259">
        <v>74133</v>
      </c>
      <c r="L259" t="s">
        <v>135</v>
      </c>
      <c r="M259" t="s">
        <v>136</v>
      </c>
      <c r="N259">
        <v>12</v>
      </c>
      <c r="O259">
        <v>1</v>
      </c>
      <c r="P259" t="s">
        <v>137</v>
      </c>
      <c r="Q259">
        <v>3</v>
      </c>
      <c r="R259" s="3">
        <f>Table1[[#This Row],[price]]*Table1[[#This Row],[quantity]]</f>
        <v>36</v>
      </c>
      <c r="S259">
        <f>DATEDIF(Table1[[#This Row],[date]],"31/12/2021","m")</f>
        <v>22</v>
      </c>
    </row>
    <row r="260" spans="1:19" x14ac:dyDescent="0.35">
      <c r="A260">
        <v>259</v>
      </c>
      <c r="B260" s="1">
        <v>43882</v>
      </c>
      <c r="C260">
        <v>1578</v>
      </c>
      <c r="D260" t="s">
        <v>1545</v>
      </c>
      <c r="E260" t="s">
        <v>1546</v>
      </c>
      <c r="F260" t="s">
        <v>1547</v>
      </c>
      <c r="G260" t="s">
        <v>1548</v>
      </c>
      <c r="H260" t="s">
        <v>1549</v>
      </c>
      <c r="I260" t="s">
        <v>772</v>
      </c>
      <c r="J260" t="s">
        <v>316</v>
      </c>
      <c r="K260">
        <v>45218</v>
      </c>
      <c r="L260" t="s">
        <v>337</v>
      </c>
      <c r="M260" t="s">
        <v>338</v>
      </c>
      <c r="N260">
        <v>12</v>
      </c>
      <c r="O260">
        <v>1</v>
      </c>
      <c r="P260" t="s">
        <v>137</v>
      </c>
      <c r="Q260">
        <v>3</v>
      </c>
      <c r="R260" s="3">
        <f>Table1[[#This Row],[price]]*Table1[[#This Row],[quantity]]</f>
        <v>36</v>
      </c>
      <c r="S260">
        <f>DATEDIF(Table1[[#This Row],[date]],"31/12/2021","m")</f>
        <v>22</v>
      </c>
    </row>
    <row r="261" spans="1:19" hidden="1" x14ac:dyDescent="0.35">
      <c r="A261">
        <v>260</v>
      </c>
      <c r="B261" s="1">
        <v>43882</v>
      </c>
      <c r="C261">
        <v>1226</v>
      </c>
      <c r="D261" t="s">
        <v>1550</v>
      </c>
      <c r="E261" t="s">
        <v>1551</v>
      </c>
      <c r="F261" t="s">
        <v>1552</v>
      </c>
      <c r="G261" t="s">
        <v>1553</v>
      </c>
      <c r="H261" t="s">
        <v>1554</v>
      </c>
      <c r="I261" t="s">
        <v>306</v>
      </c>
      <c r="J261" t="s">
        <v>307</v>
      </c>
      <c r="K261">
        <v>68517</v>
      </c>
      <c r="L261" t="s">
        <v>186</v>
      </c>
      <c r="M261" t="s">
        <v>187</v>
      </c>
      <c r="N261">
        <v>179</v>
      </c>
      <c r="O261">
        <v>2</v>
      </c>
      <c r="P261" t="s">
        <v>57</v>
      </c>
      <c r="Q261">
        <v>5</v>
      </c>
      <c r="R261" s="3">
        <f>Table1[[#This Row],[price]]*Table1[[#This Row],[quantity]]</f>
        <v>895</v>
      </c>
      <c r="S261">
        <f>DATEDIF(Table1[[#This Row],[date]],"31/12/2021","m")</f>
        <v>22</v>
      </c>
    </row>
    <row r="262" spans="1:19" hidden="1" x14ac:dyDescent="0.35">
      <c r="A262">
        <v>261</v>
      </c>
      <c r="B262" s="1">
        <v>43882</v>
      </c>
      <c r="C262">
        <v>1204</v>
      </c>
      <c r="D262" t="s">
        <v>1555</v>
      </c>
      <c r="E262" t="s">
        <v>1556</v>
      </c>
      <c r="F262" t="s">
        <v>1557</v>
      </c>
      <c r="G262" t="s">
        <v>1558</v>
      </c>
      <c r="H262" t="s">
        <v>1559</v>
      </c>
      <c r="I262" t="s">
        <v>1560</v>
      </c>
      <c r="J262" t="s">
        <v>676</v>
      </c>
      <c r="K262">
        <v>46614</v>
      </c>
      <c r="L262" t="s">
        <v>805</v>
      </c>
      <c r="M262" t="s">
        <v>806</v>
      </c>
      <c r="N262">
        <v>27.5</v>
      </c>
      <c r="O262">
        <v>7</v>
      </c>
      <c r="P262" t="s">
        <v>47</v>
      </c>
      <c r="Q262">
        <v>5</v>
      </c>
      <c r="R262" s="3">
        <f>Table1[[#This Row],[price]]*Table1[[#This Row],[quantity]]</f>
        <v>137.5</v>
      </c>
      <c r="S262">
        <f>DATEDIF(Table1[[#This Row],[date]],"31/12/2021","m")</f>
        <v>22</v>
      </c>
    </row>
    <row r="263" spans="1:19" x14ac:dyDescent="0.35">
      <c r="A263">
        <v>262</v>
      </c>
      <c r="B263" s="1">
        <v>43882</v>
      </c>
      <c r="C263">
        <v>198</v>
      </c>
      <c r="D263" t="s">
        <v>1561</v>
      </c>
      <c r="E263" t="s">
        <v>1562</v>
      </c>
      <c r="F263" t="s">
        <v>1563</v>
      </c>
      <c r="G263" t="s">
        <v>1564</v>
      </c>
      <c r="H263" t="s">
        <v>1565</v>
      </c>
      <c r="I263" t="s">
        <v>1377</v>
      </c>
      <c r="J263" t="s">
        <v>307</v>
      </c>
      <c r="K263">
        <v>68197</v>
      </c>
      <c r="L263" t="s">
        <v>520</v>
      </c>
      <c r="M263" t="s">
        <v>521</v>
      </c>
      <c r="N263">
        <v>7.99</v>
      </c>
      <c r="O263">
        <v>1</v>
      </c>
      <c r="P263" t="s">
        <v>137</v>
      </c>
      <c r="Q263">
        <v>5</v>
      </c>
      <c r="R263" s="3">
        <f>Table1[[#This Row],[price]]*Table1[[#This Row],[quantity]]</f>
        <v>39.950000000000003</v>
      </c>
      <c r="S263">
        <f>DATEDIF(Table1[[#This Row],[date]],"31/12/2021","m")</f>
        <v>22</v>
      </c>
    </row>
    <row r="264" spans="1:19" hidden="1" x14ac:dyDescent="0.35">
      <c r="A264">
        <v>263</v>
      </c>
      <c r="B264" s="1">
        <v>43882</v>
      </c>
      <c r="C264">
        <v>340</v>
      </c>
      <c r="D264" t="s">
        <v>1566</v>
      </c>
      <c r="E264" t="s">
        <v>1567</v>
      </c>
      <c r="F264" t="s">
        <v>1568</v>
      </c>
      <c r="G264" t="s">
        <v>1569</v>
      </c>
      <c r="H264" t="s">
        <v>1570</v>
      </c>
      <c r="I264" t="s">
        <v>238</v>
      </c>
      <c r="J264" t="s">
        <v>91</v>
      </c>
      <c r="K264">
        <v>94611</v>
      </c>
      <c r="L264" t="s">
        <v>1020</v>
      </c>
      <c r="M264" t="s">
        <v>1021</v>
      </c>
      <c r="N264">
        <v>36.99</v>
      </c>
      <c r="O264">
        <v>7</v>
      </c>
      <c r="P264" t="s">
        <v>47</v>
      </c>
      <c r="Q264">
        <v>3</v>
      </c>
      <c r="R264" s="3">
        <f>Table1[[#This Row],[price]]*Table1[[#This Row],[quantity]]</f>
        <v>110.97</v>
      </c>
      <c r="S264">
        <f>DATEDIF(Table1[[#This Row],[date]],"31/12/2021","m")</f>
        <v>22</v>
      </c>
    </row>
    <row r="265" spans="1:19" x14ac:dyDescent="0.35">
      <c r="A265">
        <v>264</v>
      </c>
      <c r="B265" s="1">
        <v>43883</v>
      </c>
      <c r="C265">
        <v>1006</v>
      </c>
      <c r="D265" t="s">
        <v>1571</v>
      </c>
      <c r="E265" t="s">
        <v>1572</v>
      </c>
      <c r="F265" t="s">
        <v>1573</v>
      </c>
      <c r="G265" t="s">
        <v>1574</v>
      </c>
      <c r="H265" t="s">
        <v>1575</v>
      </c>
      <c r="I265" t="s">
        <v>1576</v>
      </c>
      <c r="J265" t="s">
        <v>422</v>
      </c>
      <c r="K265">
        <v>81505</v>
      </c>
      <c r="L265" t="s">
        <v>1062</v>
      </c>
      <c r="M265" t="s">
        <v>1063</v>
      </c>
      <c r="N265">
        <v>8.99</v>
      </c>
      <c r="O265">
        <v>1</v>
      </c>
      <c r="P265" t="s">
        <v>137</v>
      </c>
      <c r="Q265">
        <v>4</v>
      </c>
      <c r="R265" s="3">
        <f>Table1[[#This Row],[price]]*Table1[[#This Row],[quantity]]</f>
        <v>35.96</v>
      </c>
      <c r="S265">
        <f>DATEDIF(Table1[[#This Row],[date]],"31/12/2021","m")</f>
        <v>22</v>
      </c>
    </row>
    <row r="266" spans="1:19" x14ac:dyDescent="0.35">
      <c r="A266">
        <v>265</v>
      </c>
      <c r="B266" s="1">
        <v>43885</v>
      </c>
      <c r="C266">
        <v>497</v>
      </c>
      <c r="D266" t="s">
        <v>1577</v>
      </c>
      <c r="E266" t="s">
        <v>1578</v>
      </c>
      <c r="F266" t="s">
        <v>1579</v>
      </c>
      <c r="G266" t="s">
        <v>1580</v>
      </c>
      <c r="H266" t="s">
        <v>1581</v>
      </c>
      <c r="I266" t="s">
        <v>1582</v>
      </c>
      <c r="J266" t="s">
        <v>764</v>
      </c>
      <c r="K266">
        <v>7208</v>
      </c>
      <c r="L266" t="s">
        <v>491</v>
      </c>
      <c r="M266" t="s">
        <v>492</v>
      </c>
      <c r="N266">
        <v>11.99</v>
      </c>
      <c r="O266">
        <v>1</v>
      </c>
      <c r="P266" t="s">
        <v>137</v>
      </c>
      <c r="Q266">
        <v>2</v>
      </c>
      <c r="R266" s="3">
        <f>Table1[[#This Row],[price]]*Table1[[#This Row],[quantity]]</f>
        <v>23.98</v>
      </c>
      <c r="S266">
        <f>DATEDIF(Table1[[#This Row],[date]],"31/12/2021","m")</f>
        <v>22</v>
      </c>
    </row>
    <row r="267" spans="1:19" hidden="1" x14ac:dyDescent="0.35">
      <c r="A267">
        <v>266</v>
      </c>
      <c r="B267" s="1">
        <v>43885</v>
      </c>
      <c r="C267">
        <v>2101</v>
      </c>
      <c r="D267" t="s">
        <v>1583</v>
      </c>
      <c r="E267" t="s">
        <v>1584</v>
      </c>
      <c r="F267" t="s">
        <v>1585</v>
      </c>
      <c r="G267" t="s">
        <v>1586</v>
      </c>
      <c r="H267" t="s">
        <v>1587</v>
      </c>
      <c r="I267" t="s">
        <v>1588</v>
      </c>
      <c r="J267" t="s">
        <v>170</v>
      </c>
      <c r="K267">
        <v>6520</v>
      </c>
      <c r="L267" t="s">
        <v>74</v>
      </c>
      <c r="M267" t="s">
        <v>75</v>
      </c>
      <c r="N267">
        <v>16.75</v>
      </c>
      <c r="O267">
        <v>4</v>
      </c>
      <c r="P267" t="s">
        <v>27</v>
      </c>
      <c r="Q267">
        <v>2</v>
      </c>
      <c r="R267" s="3">
        <f>Table1[[#This Row],[price]]*Table1[[#This Row],[quantity]]</f>
        <v>33.5</v>
      </c>
      <c r="S267">
        <f>DATEDIF(Table1[[#This Row],[date]],"31/12/2021","m")</f>
        <v>22</v>
      </c>
    </row>
    <row r="268" spans="1:19" hidden="1" x14ac:dyDescent="0.35">
      <c r="A268">
        <v>267</v>
      </c>
      <c r="B268" s="1">
        <v>43885</v>
      </c>
      <c r="C268">
        <v>1454</v>
      </c>
      <c r="D268" t="s">
        <v>258</v>
      </c>
      <c r="E268" t="s">
        <v>1589</v>
      </c>
      <c r="F268" t="s">
        <v>1590</v>
      </c>
      <c r="G268" t="s">
        <v>1591</v>
      </c>
      <c r="H268" t="s">
        <v>1592</v>
      </c>
      <c r="I268" t="s">
        <v>1123</v>
      </c>
      <c r="J268" t="s">
        <v>669</v>
      </c>
      <c r="K268">
        <v>55428</v>
      </c>
      <c r="L268" t="s">
        <v>120</v>
      </c>
      <c r="M268" t="s">
        <v>121</v>
      </c>
      <c r="N268">
        <v>54</v>
      </c>
      <c r="O268">
        <v>2</v>
      </c>
      <c r="P268" t="s">
        <v>57</v>
      </c>
      <c r="Q268">
        <v>1</v>
      </c>
      <c r="R268" s="3">
        <f>Table1[[#This Row],[price]]*Table1[[#This Row],[quantity]]</f>
        <v>54</v>
      </c>
      <c r="S268">
        <f>DATEDIF(Table1[[#This Row],[date]],"31/12/2021","m")</f>
        <v>22</v>
      </c>
    </row>
    <row r="269" spans="1:19" hidden="1" x14ac:dyDescent="0.35">
      <c r="A269">
        <v>268</v>
      </c>
      <c r="B269" s="1">
        <v>43885</v>
      </c>
      <c r="C269">
        <v>2099</v>
      </c>
      <c r="D269" t="s">
        <v>1112</v>
      </c>
      <c r="E269" t="s">
        <v>1593</v>
      </c>
      <c r="F269" t="s">
        <v>1594</v>
      </c>
      <c r="G269" t="s">
        <v>1595</v>
      </c>
      <c r="H269" t="s">
        <v>1596</v>
      </c>
      <c r="I269" t="s">
        <v>1597</v>
      </c>
      <c r="J269" t="s">
        <v>1014</v>
      </c>
      <c r="K269">
        <v>85210</v>
      </c>
      <c r="L269" t="s">
        <v>82</v>
      </c>
      <c r="M269" t="s">
        <v>83</v>
      </c>
      <c r="N269">
        <v>189</v>
      </c>
      <c r="O269">
        <v>5</v>
      </c>
      <c r="P269" t="s">
        <v>84</v>
      </c>
      <c r="Q269">
        <v>2</v>
      </c>
      <c r="R269" s="3">
        <f>Table1[[#This Row],[price]]*Table1[[#This Row],[quantity]]</f>
        <v>378</v>
      </c>
      <c r="S269">
        <f>DATEDIF(Table1[[#This Row],[date]],"31/12/2021","m")</f>
        <v>22</v>
      </c>
    </row>
    <row r="270" spans="1:19" hidden="1" x14ac:dyDescent="0.35">
      <c r="A270">
        <v>269</v>
      </c>
      <c r="B270" s="1">
        <v>43885</v>
      </c>
      <c r="C270">
        <v>28</v>
      </c>
      <c r="D270" t="s">
        <v>1598</v>
      </c>
      <c r="E270" t="s">
        <v>1599</v>
      </c>
      <c r="F270" t="s">
        <v>1600</v>
      </c>
      <c r="G270" t="s">
        <v>1601</v>
      </c>
      <c r="H270" t="s">
        <v>1602</v>
      </c>
      <c r="I270" t="s">
        <v>1603</v>
      </c>
      <c r="J270" t="s">
        <v>34</v>
      </c>
      <c r="K270">
        <v>78426</v>
      </c>
      <c r="L270" t="s">
        <v>813</v>
      </c>
      <c r="M270" t="s">
        <v>814</v>
      </c>
      <c r="N270">
        <v>34.99</v>
      </c>
      <c r="O270">
        <v>7</v>
      </c>
      <c r="P270" t="s">
        <v>47</v>
      </c>
      <c r="Q270">
        <v>2</v>
      </c>
      <c r="R270" s="3">
        <f>Table1[[#This Row],[price]]*Table1[[#This Row],[quantity]]</f>
        <v>69.98</v>
      </c>
      <c r="S270">
        <f>DATEDIF(Table1[[#This Row],[date]],"31/12/2021","m")</f>
        <v>22</v>
      </c>
    </row>
    <row r="271" spans="1:19" hidden="1" x14ac:dyDescent="0.35">
      <c r="A271">
        <v>270</v>
      </c>
      <c r="B271" s="1">
        <v>43885</v>
      </c>
      <c r="C271">
        <v>146</v>
      </c>
      <c r="D271" t="s">
        <v>1604</v>
      </c>
      <c r="E271" t="s">
        <v>1605</v>
      </c>
      <c r="F271" t="s">
        <v>1606</v>
      </c>
      <c r="G271" t="s">
        <v>1607</v>
      </c>
      <c r="H271" t="s">
        <v>1608</v>
      </c>
      <c r="I271" t="s">
        <v>584</v>
      </c>
      <c r="J271" t="s">
        <v>764</v>
      </c>
      <c r="K271">
        <v>7112</v>
      </c>
      <c r="L271" t="s">
        <v>423</v>
      </c>
      <c r="M271" t="s">
        <v>424</v>
      </c>
      <c r="N271">
        <v>28.99</v>
      </c>
      <c r="O271">
        <v>7</v>
      </c>
      <c r="P271" t="s">
        <v>47</v>
      </c>
      <c r="Q271">
        <v>1</v>
      </c>
      <c r="R271" s="3">
        <f>Table1[[#This Row],[price]]*Table1[[#This Row],[quantity]]</f>
        <v>28.99</v>
      </c>
      <c r="S271">
        <f>DATEDIF(Table1[[#This Row],[date]],"31/12/2021","m")</f>
        <v>22</v>
      </c>
    </row>
    <row r="272" spans="1:19" hidden="1" x14ac:dyDescent="0.35">
      <c r="A272">
        <v>271</v>
      </c>
      <c r="B272" s="1">
        <v>43886</v>
      </c>
      <c r="C272">
        <v>813</v>
      </c>
      <c r="D272" t="s">
        <v>1609</v>
      </c>
      <c r="E272" t="s">
        <v>1610</v>
      </c>
      <c r="F272" t="s">
        <v>1611</v>
      </c>
      <c r="G272" t="s">
        <v>1612</v>
      </c>
      <c r="H272" t="s">
        <v>1613</v>
      </c>
      <c r="I272" t="s">
        <v>263</v>
      </c>
      <c r="J272" t="s">
        <v>73</v>
      </c>
      <c r="K272">
        <v>36622</v>
      </c>
      <c r="L272" t="s">
        <v>105</v>
      </c>
      <c r="M272" t="s">
        <v>106</v>
      </c>
      <c r="N272">
        <v>250</v>
      </c>
      <c r="O272">
        <v>3</v>
      </c>
      <c r="P272" t="s">
        <v>107</v>
      </c>
      <c r="Q272">
        <v>2</v>
      </c>
      <c r="R272" s="3">
        <f>Table1[[#This Row],[price]]*Table1[[#This Row],[quantity]]</f>
        <v>500</v>
      </c>
      <c r="S272">
        <f>DATEDIF(Table1[[#This Row],[date]],"31/12/2021","m")</f>
        <v>22</v>
      </c>
    </row>
    <row r="273" spans="1:19" hidden="1" x14ac:dyDescent="0.35">
      <c r="A273">
        <v>272</v>
      </c>
      <c r="B273" s="1">
        <v>43886</v>
      </c>
      <c r="C273">
        <v>1603</v>
      </c>
      <c r="D273" t="s">
        <v>1614</v>
      </c>
      <c r="E273" t="s">
        <v>1615</v>
      </c>
      <c r="F273" t="s">
        <v>1616</v>
      </c>
      <c r="G273" t="s">
        <v>1617</v>
      </c>
      <c r="H273" t="s">
        <v>1618</v>
      </c>
      <c r="I273" t="s">
        <v>1195</v>
      </c>
      <c r="J273" t="s">
        <v>1196</v>
      </c>
      <c r="K273">
        <v>48267</v>
      </c>
      <c r="L273" t="s">
        <v>74</v>
      </c>
      <c r="M273" t="s">
        <v>75</v>
      </c>
      <c r="N273">
        <v>16.75</v>
      </c>
      <c r="O273">
        <v>4</v>
      </c>
      <c r="P273" t="s">
        <v>27</v>
      </c>
      <c r="Q273">
        <v>1</v>
      </c>
      <c r="R273" s="3">
        <f>Table1[[#This Row],[price]]*Table1[[#This Row],[quantity]]</f>
        <v>16.75</v>
      </c>
      <c r="S273">
        <f>DATEDIF(Table1[[#This Row],[date]],"31/12/2021","m")</f>
        <v>22</v>
      </c>
    </row>
    <row r="274" spans="1:19" hidden="1" x14ac:dyDescent="0.35">
      <c r="A274">
        <v>273</v>
      </c>
      <c r="B274" s="1">
        <v>43886</v>
      </c>
      <c r="C274">
        <v>505</v>
      </c>
      <c r="D274" t="s">
        <v>1619</v>
      </c>
      <c r="E274" t="s">
        <v>1620</v>
      </c>
      <c r="F274" t="s">
        <v>1621</v>
      </c>
      <c r="G274" t="s">
        <v>1622</v>
      </c>
      <c r="H274" t="s">
        <v>1623</v>
      </c>
      <c r="I274" t="s">
        <v>1624</v>
      </c>
      <c r="J274" t="s">
        <v>552</v>
      </c>
      <c r="K274">
        <v>38181</v>
      </c>
      <c r="L274" t="s">
        <v>938</v>
      </c>
      <c r="M274" t="s">
        <v>939</v>
      </c>
      <c r="N274">
        <v>17.5</v>
      </c>
      <c r="O274">
        <v>4</v>
      </c>
      <c r="P274" t="s">
        <v>27</v>
      </c>
      <c r="Q274">
        <v>3</v>
      </c>
      <c r="R274" s="3">
        <f>Table1[[#This Row],[price]]*Table1[[#This Row],[quantity]]</f>
        <v>52.5</v>
      </c>
      <c r="S274">
        <f>DATEDIF(Table1[[#This Row],[date]],"31/12/2021","m")</f>
        <v>22</v>
      </c>
    </row>
    <row r="275" spans="1:19" hidden="1" x14ac:dyDescent="0.35">
      <c r="A275">
        <v>274</v>
      </c>
      <c r="B275" s="1">
        <v>43886</v>
      </c>
      <c r="C275">
        <v>119</v>
      </c>
      <c r="D275" t="s">
        <v>1625</v>
      </c>
      <c r="E275" t="s">
        <v>1626</v>
      </c>
      <c r="F275" t="s">
        <v>1627</v>
      </c>
      <c r="G275" t="s">
        <v>1628</v>
      </c>
      <c r="H275" t="s">
        <v>1629</v>
      </c>
      <c r="I275" t="s">
        <v>1630</v>
      </c>
      <c r="J275" t="s">
        <v>91</v>
      </c>
      <c r="K275">
        <v>90305</v>
      </c>
      <c r="L275" t="s">
        <v>773</v>
      </c>
      <c r="M275" t="s">
        <v>774</v>
      </c>
      <c r="N275">
        <v>549</v>
      </c>
      <c r="O275">
        <v>6</v>
      </c>
      <c r="P275" t="s">
        <v>37</v>
      </c>
      <c r="Q275">
        <v>3</v>
      </c>
      <c r="R275" s="3">
        <f>Table1[[#This Row],[price]]*Table1[[#This Row],[quantity]]</f>
        <v>1647</v>
      </c>
      <c r="S275">
        <f>DATEDIF(Table1[[#This Row],[date]],"31/12/2021","m")</f>
        <v>22</v>
      </c>
    </row>
    <row r="276" spans="1:19" hidden="1" x14ac:dyDescent="0.35">
      <c r="A276">
        <v>275</v>
      </c>
      <c r="B276" s="1">
        <v>43886</v>
      </c>
      <c r="C276">
        <v>1421</v>
      </c>
      <c r="D276" t="s">
        <v>1631</v>
      </c>
      <c r="E276" t="s">
        <v>1632</v>
      </c>
      <c r="F276" t="s">
        <v>1633</v>
      </c>
      <c r="G276" t="s">
        <v>1634</v>
      </c>
      <c r="H276" t="s">
        <v>1635</v>
      </c>
      <c r="I276" t="s">
        <v>380</v>
      </c>
      <c r="J276" t="s">
        <v>34</v>
      </c>
      <c r="K276">
        <v>88546</v>
      </c>
      <c r="L276" t="s">
        <v>239</v>
      </c>
      <c r="M276" t="s">
        <v>240</v>
      </c>
      <c r="N276">
        <v>20.95</v>
      </c>
      <c r="O276">
        <v>4</v>
      </c>
      <c r="P276" t="s">
        <v>27</v>
      </c>
      <c r="Q276">
        <v>3</v>
      </c>
      <c r="R276" s="3">
        <f>Table1[[#This Row],[price]]*Table1[[#This Row],[quantity]]</f>
        <v>62.849999999999994</v>
      </c>
      <c r="S276">
        <f>DATEDIF(Table1[[#This Row],[date]],"31/12/2021","m")</f>
        <v>22</v>
      </c>
    </row>
    <row r="277" spans="1:19" hidden="1" x14ac:dyDescent="0.35">
      <c r="A277">
        <v>276</v>
      </c>
      <c r="B277" s="1">
        <v>43886</v>
      </c>
      <c r="C277">
        <v>1959</v>
      </c>
      <c r="D277" t="s">
        <v>1636</v>
      </c>
      <c r="E277" t="s">
        <v>1637</v>
      </c>
      <c r="F277" t="s">
        <v>1638</v>
      </c>
      <c r="G277" t="s">
        <v>1639</v>
      </c>
      <c r="H277" t="s">
        <v>1640</v>
      </c>
      <c r="I277" t="s">
        <v>889</v>
      </c>
      <c r="J277" t="s">
        <v>890</v>
      </c>
      <c r="K277">
        <v>63169</v>
      </c>
      <c r="L277" t="s">
        <v>359</v>
      </c>
      <c r="M277" t="s">
        <v>360</v>
      </c>
      <c r="N277">
        <v>19.989999999999998</v>
      </c>
      <c r="O277">
        <v>4</v>
      </c>
      <c r="P277" t="s">
        <v>27</v>
      </c>
      <c r="Q277">
        <v>5</v>
      </c>
      <c r="R277" s="3">
        <f>Table1[[#This Row],[price]]*Table1[[#This Row],[quantity]]</f>
        <v>99.949999999999989</v>
      </c>
      <c r="S277">
        <f>DATEDIF(Table1[[#This Row],[date]],"31/12/2021","m")</f>
        <v>22</v>
      </c>
    </row>
    <row r="278" spans="1:19" hidden="1" x14ac:dyDescent="0.35">
      <c r="A278">
        <v>277</v>
      </c>
      <c r="B278" s="1">
        <v>43886</v>
      </c>
      <c r="C278">
        <v>1863</v>
      </c>
      <c r="D278" t="s">
        <v>417</v>
      </c>
      <c r="E278" t="s">
        <v>1641</v>
      </c>
      <c r="F278" t="s">
        <v>1642</v>
      </c>
      <c r="G278" t="s">
        <v>1643</v>
      </c>
      <c r="H278" t="s">
        <v>1644</v>
      </c>
      <c r="I278" t="s">
        <v>675</v>
      </c>
      <c r="J278" t="s">
        <v>676</v>
      </c>
      <c r="K278">
        <v>47712</v>
      </c>
      <c r="L278" t="s">
        <v>845</v>
      </c>
      <c r="M278" t="s">
        <v>846</v>
      </c>
      <c r="N278">
        <v>245</v>
      </c>
      <c r="O278">
        <v>5</v>
      </c>
      <c r="P278" t="s">
        <v>84</v>
      </c>
      <c r="Q278">
        <v>3</v>
      </c>
      <c r="R278" s="3">
        <f>Table1[[#This Row],[price]]*Table1[[#This Row],[quantity]]</f>
        <v>735</v>
      </c>
      <c r="S278">
        <f>DATEDIF(Table1[[#This Row],[date]],"31/12/2021","m")</f>
        <v>22</v>
      </c>
    </row>
    <row r="279" spans="1:19" hidden="1" x14ac:dyDescent="0.35">
      <c r="A279">
        <v>278</v>
      </c>
      <c r="B279" s="1">
        <v>43886</v>
      </c>
      <c r="C279">
        <v>680</v>
      </c>
      <c r="D279" t="s">
        <v>1341</v>
      </c>
      <c r="E279" t="s">
        <v>1342</v>
      </c>
      <c r="F279" t="s">
        <v>1343</v>
      </c>
      <c r="G279" t="s">
        <v>1344</v>
      </c>
      <c r="H279" t="s">
        <v>1345</v>
      </c>
      <c r="I279" t="s">
        <v>113</v>
      </c>
      <c r="J279" t="s">
        <v>114</v>
      </c>
      <c r="K279">
        <v>20530</v>
      </c>
      <c r="L279" t="s">
        <v>594</v>
      </c>
      <c r="M279" t="s">
        <v>595</v>
      </c>
      <c r="N279">
        <v>19.5</v>
      </c>
      <c r="O279">
        <v>4</v>
      </c>
      <c r="P279" t="s">
        <v>27</v>
      </c>
      <c r="Q279">
        <v>1</v>
      </c>
      <c r="R279" s="3">
        <f>Table1[[#This Row],[price]]*Table1[[#This Row],[quantity]]</f>
        <v>19.5</v>
      </c>
      <c r="S279">
        <f>DATEDIF(Table1[[#This Row],[date]],"31/12/2021","m")</f>
        <v>22</v>
      </c>
    </row>
    <row r="280" spans="1:19" x14ac:dyDescent="0.35">
      <c r="A280">
        <v>279</v>
      </c>
      <c r="B280" s="1">
        <v>43886</v>
      </c>
      <c r="C280">
        <v>1742</v>
      </c>
      <c r="D280" t="s">
        <v>1645</v>
      </c>
      <c r="E280" t="s">
        <v>1646</v>
      </c>
      <c r="F280" t="s">
        <v>1647</v>
      </c>
      <c r="G280" t="s">
        <v>1648</v>
      </c>
      <c r="H280" t="s">
        <v>1649</v>
      </c>
      <c r="I280" t="s">
        <v>1171</v>
      </c>
      <c r="J280" t="s">
        <v>194</v>
      </c>
      <c r="K280">
        <v>61651</v>
      </c>
      <c r="L280" t="s">
        <v>337</v>
      </c>
      <c r="M280" t="s">
        <v>338</v>
      </c>
      <c r="N280">
        <v>12</v>
      </c>
      <c r="O280">
        <v>1</v>
      </c>
      <c r="P280" t="s">
        <v>137</v>
      </c>
      <c r="Q280">
        <v>4</v>
      </c>
      <c r="R280" s="3">
        <f>Table1[[#This Row],[price]]*Table1[[#This Row],[quantity]]</f>
        <v>48</v>
      </c>
      <c r="S280">
        <f>DATEDIF(Table1[[#This Row],[date]],"31/12/2021","m")</f>
        <v>22</v>
      </c>
    </row>
    <row r="281" spans="1:19" x14ac:dyDescent="0.35">
      <c r="A281">
        <v>280</v>
      </c>
      <c r="B281" s="1">
        <v>43886</v>
      </c>
      <c r="C281">
        <v>1608</v>
      </c>
      <c r="D281" t="s">
        <v>1650</v>
      </c>
      <c r="E281" t="s">
        <v>1651</v>
      </c>
      <c r="F281" t="s">
        <v>1652</v>
      </c>
      <c r="G281" t="s">
        <v>1653</v>
      </c>
      <c r="H281" t="s">
        <v>1654</v>
      </c>
      <c r="I281" t="s">
        <v>1655</v>
      </c>
      <c r="J281" t="s">
        <v>676</v>
      </c>
      <c r="K281">
        <v>47905</v>
      </c>
      <c r="L281" t="s">
        <v>135</v>
      </c>
      <c r="M281" t="s">
        <v>136</v>
      </c>
      <c r="N281">
        <v>12</v>
      </c>
      <c r="O281">
        <v>1</v>
      </c>
      <c r="P281" t="s">
        <v>137</v>
      </c>
      <c r="Q281">
        <v>3</v>
      </c>
      <c r="R281" s="3">
        <f>Table1[[#This Row],[price]]*Table1[[#This Row],[quantity]]</f>
        <v>36</v>
      </c>
      <c r="S281">
        <f>DATEDIF(Table1[[#This Row],[date]],"31/12/2021","m")</f>
        <v>22</v>
      </c>
    </row>
    <row r="282" spans="1:19" hidden="1" x14ac:dyDescent="0.35">
      <c r="A282">
        <v>281</v>
      </c>
      <c r="B282" s="1">
        <v>43887</v>
      </c>
      <c r="C282">
        <v>607</v>
      </c>
      <c r="D282" t="s">
        <v>1656</v>
      </c>
      <c r="E282" t="s">
        <v>1657</v>
      </c>
      <c r="F282" t="s">
        <v>1658</v>
      </c>
      <c r="G282" t="s">
        <v>1659</v>
      </c>
      <c r="H282" t="s">
        <v>1660</v>
      </c>
      <c r="I282" t="s">
        <v>1661</v>
      </c>
      <c r="J282" t="s">
        <v>1061</v>
      </c>
      <c r="K282">
        <v>29905</v>
      </c>
      <c r="L282" t="s">
        <v>765</v>
      </c>
      <c r="M282" t="s">
        <v>766</v>
      </c>
      <c r="N282">
        <v>24.95</v>
      </c>
      <c r="O282">
        <v>4</v>
      </c>
      <c r="P282" t="s">
        <v>27</v>
      </c>
      <c r="Q282">
        <v>3</v>
      </c>
      <c r="R282" s="3">
        <f>Table1[[#This Row],[price]]*Table1[[#This Row],[quantity]]</f>
        <v>74.849999999999994</v>
      </c>
      <c r="S282">
        <f>DATEDIF(Table1[[#This Row],[date]],"31/12/2021","m")</f>
        <v>22</v>
      </c>
    </row>
    <row r="283" spans="1:19" hidden="1" x14ac:dyDescent="0.35">
      <c r="A283">
        <v>282</v>
      </c>
      <c r="B283" s="1">
        <v>43887</v>
      </c>
      <c r="C283">
        <v>1802</v>
      </c>
      <c r="D283" t="s">
        <v>940</v>
      </c>
      <c r="E283" t="s">
        <v>941</v>
      </c>
      <c r="F283" t="s">
        <v>942</v>
      </c>
      <c r="G283" t="s">
        <v>943</v>
      </c>
      <c r="H283" t="s">
        <v>944</v>
      </c>
      <c r="I283" t="s">
        <v>945</v>
      </c>
      <c r="J283" t="s">
        <v>946</v>
      </c>
      <c r="K283">
        <v>19104</v>
      </c>
      <c r="L283" t="s">
        <v>797</v>
      </c>
      <c r="M283" t="s">
        <v>798</v>
      </c>
      <c r="N283">
        <v>119</v>
      </c>
      <c r="O283">
        <v>2</v>
      </c>
      <c r="P283" t="s">
        <v>57</v>
      </c>
      <c r="Q283">
        <v>3</v>
      </c>
      <c r="R283" s="3">
        <f>Table1[[#This Row],[price]]*Table1[[#This Row],[quantity]]</f>
        <v>357</v>
      </c>
      <c r="S283">
        <f>DATEDIF(Table1[[#This Row],[date]],"31/12/2021","m")</f>
        <v>22</v>
      </c>
    </row>
    <row r="284" spans="1:19" hidden="1" x14ac:dyDescent="0.35">
      <c r="A284">
        <v>283</v>
      </c>
      <c r="B284" s="1">
        <v>43887</v>
      </c>
      <c r="C284">
        <v>1500</v>
      </c>
      <c r="D284" t="s">
        <v>1662</v>
      </c>
      <c r="E284" t="s">
        <v>1663</v>
      </c>
      <c r="F284" t="s">
        <v>1664</v>
      </c>
      <c r="G284" t="s">
        <v>1665</v>
      </c>
      <c r="H284" t="s">
        <v>1666</v>
      </c>
      <c r="I284" t="s">
        <v>169</v>
      </c>
      <c r="J284" t="s">
        <v>170</v>
      </c>
      <c r="K284">
        <v>6905</v>
      </c>
      <c r="L284" t="s">
        <v>25</v>
      </c>
      <c r="M284" t="s">
        <v>26</v>
      </c>
      <c r="N284">
        <v>23.99</v>
      </c>
      <c r="O284">
        <v>4</v>
      </c>
      <c r="P284" t="s">
        <v>27</v>
      </c>
      <c r="Q284">
        <v>4</v>
      </c>
      <c r="R284" s="3">
        <f>Table1[[#This Row],[price]]*Table1[[#This Row],[quantity]]</f>
        <v>95.96</v>
      </c>
      <c r="S284">
        <f>DATEDIF(Table1[[#This Row],[date]],"31/12/2021","m")</f>
        <v>22</v>
      </c>
    </row>
    <row r="285" spans="1:19" hidden="1" x14ac:dyDescent="0.35">
      <c r="A285">
        <v>284</v>
      </c>
      <c r="B285" s="1">
        <v>43887</v>
      </c>
      <c r="C285">
        <v>1911</v>
      </c>
      <c r="D285" t="s">
        <v>1667</v>
      </c>
      <c r="E285" t="s">
        <v>1668</v>
      </c>
      <c r="F285" t="s">
        <v>1669</v>
      </c>
      <c r="G285" t="s">
        <v>1670</v>
      </c>
      <c r="H285" t="s">
        <v>1671</v>
      </c>
      <c r="I285" t="s">
        <v>322</v>
      </c>
      <c r="J285" t="s">
        <v>44</v>
      </c>
      <c r="K285">
        <v>33142</v>
      </c>
      <c r="L285" t="s">
        <v>938</v>
      </c>
      <c r="M285" t="s">
        <v>939</v>
      </c>
      <c r="N285">
        <v>17.5</v>
      </c>
      <c r="O285">
        <v>4</v>
      </c>
      <c r="P285" t="s">
        <v>27</v>
      </c>
      <c r="Q285">
        <v>5</v>
      </c>
      <c r="R285" s="3">
        <f>Table1[[#This Row],[price]]*Table1[[#This Row],[quantity]]</f>
        <v>87.5</v>
      </c>
      <c r="S285">
        <f>DATEDIF(Table1[[#This Row],[date]],"31/12/2021","m")</f>
        <v>22</v>
      </c>
    </row>
    <row r="286" spans="1:19" hidden="1" x14ac:dyDescent="0.35">
      <c r="A286">
        <v>285</v>
      </c>
      <c r="B286" s="1">
        <v>43887</v>
      </c>
      <c r="C286">
        <v>915</v>
      </c>
      <c r="D286" t="s">
        <v>1672</v>
      </c>
      <c r="E286" t="s">
        <v>1673</v>
      </c>
      <c r="F286" t="s">
        <v>1674</v>
      </c>
      <c r="G286" t="s">
        <v>1675</v>
      </c>
      <c r="H286" t="s">
        <v>1676</v>
      </c>
      <c r="I286" t="s">
        <v>1677</v>
      </c>
      <c r="J286" t="s">
        <v>44</v>
      </c>
      <c r="K286">
        <v>34615</v>
      </c>
      <c r="L286" t="s">
        <v>1378</v>
      </c>
      <c r="M286" t="s">
        <v>1379</v>
      </c>
      <c r="N286">
        <v>32.950000000000003</v>
      </c>
      <c r="O286">
        <v>7</v>
      </c>
      <c r="P286" t="s">
        <v>47</v>
      </c>
      <c r="Q286">
        <v>5</v>
      </c>
      <c r="R286" s="3">
        <f>Table1[[#This Row],[price]]*Table1[[#This Row],[quantity]]</f>
        <v>164.75</v>
      </c>
      <c r="S286">
        <f>DATEDIF(Table1[[#This Row],[date]],"31/12/2021","m")</f>
        <v>22</v>
      </c>
    </row>
    <row r="287" spans="1:19" hidden="1" x14ac:dyDescent="0.35">
      <c r="A287">
        <v>286</v>
      </c>
      <c r="B287" s="1">
        <v>43887</v>
      </c>
      <c r="C287">
        <v>653</v>
      </c>
      <c r="D287" t="s">
        <v>588</v>
      </c>
      <c r="E287" t="s">
        <v>589</v>
      </c>
      <c r="F287" t="s">
        <v>590</v>
      </c>
      <c r="G287" t="s">
        <v>591</v>
      </c>
      <c r="H287" t="s">
        <v>592</v>
      </c>
      <c r="I287" t="s">
        <v>593</v>
      </c>
      <c r="J287" t="s">
        <v>113</v>
      </c>
      <c r="K287">
        <v>99252</v>
      </c>
      <c r="L287" t="s">
        <v>127</v>
      </c>
      <c r="M287" t="s">
        <v>128</v>
      </c>
      <c r="N287">
        <v>15.5</v>
      </c>
      <c r="O287">
        <v>4</v>
      </c>
      <c r="P287" t="s">
        <v>27</v>
      </c>
      <c r="Q287">
        <v>2</v>
      </c>
      <c r="R287" s="3">
        <f>Table1[[#This Row],[price]]*Table1[[#This Row],[quantity]]</f>
        <v>31</v>
      </c>
      <c r="S287">
        <f>DATEDIF(Table1[[#This Row],[date]],"31/12/2021","m")</f>
        <v>22</v>
      </c>
    </row>
    <row r="288" spans="1:19" hidden="1" x14ac:dyDescent="0.35">
      <c r="A288">
        <v>287</v>
      </c>
      <c r="B288" s="1">
        <v>43888</v>
      </c>
      <c r="C288">
        <v>1187</v>
      </c>
      <c r="D288" t="s">
        <v>1678</v>
      </c>
      <c r="E288" t="s">
        <v>1679</v>
      </c>
      <c r="F288" t="s">
        <v>1680</v>
      </c>
      <c r="G288" t="s">
        <v>1681</v>
      </c>
      <c r="H288" t="s">
        <v>1682</v>
      </c>
      <c r="I288" t="s">
        <v>698</v>
      </c>
      <c r="J288" t="s">
        <v>91</v>
      </c>
      <c r="K288">
        <v>94154</v>
      </c>
      <c r="L288" t="s">
        <v>346</v>
      </c>
      <c r="M288" t="s">
        <v>347</v>
      </c>
      <c r="N288">
        <v>189</v>
      </c>
      <c r="O288">
        <v>5</v>
      </c>
      <c r="P288" t="s">
        <v>84</v>
      </c>
      <c r="Q288">
        <v>4</v>
      </c>
      <c r="R288" s="3">
        <f>Table1[[#This Row],[price]]*Table1[[#This Row],[quantity]]</f>
        <v>756</v>
      </c>
      <c r="S288">
        <f>DATEDIF(Table1[[#This Row],[date]],"31/12/2021","m")</f>
        <v>22</v>
      </c>
    </row>
    <row r="289" spans="1:19" hidden="1" x14ac:dyDescent="0.35">
      <c r="A289">
        <v>288</v>
      </c>
      <c r="B289" s="1">
        <v>43888</v>
      </c>
      <c r="C289">
        <v>580</v>
      </c>
      <c r="D289" t="s">
        <v>1683</v>
      </c>
      <c r="E289" t="s">
        <v>1684</v>
      </c>
      <c r="F289" t="s">
        <v>1685</v>
      </c>
      <c r="G289" t="s">
        <v>1686</v>
      </c>
      <c r="H289" t="s">
        <v>1687</v>
      </c>
      <c r="I289" t="s">
        <v>90</v>
      </c>
      <c r="J289" t="s">
        <v>91</v>
      </c>
      <c r="K289">
        <v>92105</v>
      </c>
      <c r="L289" t="s">
        <v>45</v>
      </c>
      <c r="M289" t="s">
        <v>46</v>
      </c>
      <c r="N289">
        <v>37.99</v>
      </c>
      <c r="O289">
        <v>7</v>
      </c>
      <c r="P289" t="s">
        <v>47</v>
      </c>
      <c r="Q289">
        <v>4</v>
      </c>
      <c r="R289" s="3">
        <f>Table1[[#This Row],[price]]*Table1[[#This Row],[quantity]]</f>
        <v>151.96</v>
      </c>
      <c r="S289">
        <f>DATEDIF(Table1[[#This Row],[date]],"31/12/2021","m")</f>
        <v>22</v>
      </c>
    </row>
    <row r="290" spans="1:19" hidden="1" x14ac:dyDescent="0.35">
      <c r="A290">
        <v>289</v>
      </c>
      <c r="B290" s="1">
        <v>43889</v>
      </c>
      <c r="C290">
        <v>133</v>
      </c>
      <c r="D290" t="s">
        <v>461</v>
      </c>
      <c r="E290" t="s">
        <v>462</v>
      </c>
      <c r="F290" t="s">
        <v>463</v>
      </c>
      <c r="G290" t="s">
        <v>464</v>
      </c>
      <c r="H290" t="s">
        <v>465</v>
      </c>
      <c r="I290" t="s">
        <v>466</v>
      </c>
      <c r="J290" t="s">
        <v>255</v>
      </c>
      <c r="K290">
        <v>31416</v>
      </c>
      <c r="L290" t="s">
        <v>239</v>
      </c>
      <c r="M290" t="s">
        <v>240</v>
      </c>
      <c r="N290">
        <v>20.95</v>
      </c>
      <c r="O290">
        <v>4</v>
      </c>
      <c r="P290" t="s">
        <v>27</v>
      </c>
      <c r="Q290">
        <v>5</v>
      </c>
      <c r="R290" s="3">
        <f>Table1[[#This Row],[price]]*Table1[[#This Row],[quantity]]</f>
        <v>104.75</v>
      </c>
      <c r="S290">
        <f>DATEDIF(Table1[[#This Row],[date]],"31/12/2021","m")</f>
        <v>22</v>
      </c>
    </row>
    <row r="291" spans="1:19" hidden="1" x14ac:dyDescent="0.35">
      <c r="A291">
        <v>290</v>
      </c>
      <c r="B291" s="1">
        <v>43889</v>
      </c>
      <c r="C291">
        <v>1334</v>
      </c>
      <c r="D291" t="s">
        <v>1688</v>
      </c>
      <c r="E291" t="s">
        <v>1689</v>
      </c>
      <c r="F291" t="s">
        <v>1690</v>
      </c>
      <c r="G291" t="s">
        <v>1691</v>
      </c>
      <c r="H291" t="s">
        <v>1692</v>
      </c>
      <c r="I291" t="s">
        <v>1693</v>
      </c>
      <c r="J291" t="s">
        <v>764</v>
      </c>
      <c r="K291">
        <v>8619</v>
      </c>
      <c r="L291" t="s">
        <v>373</v>
      </c>
      <c r="M291" t="s">
        <v>374</v>
      </c>
      <c r="N291">
        <v>599</v>
      </c>
      <c r="O291">
        <v>6</v>
      </c>
      <c r="P291" t="s">
        <v>37</v>
      </c>
      <c r="Q291">
        <v>3</v>
      </c>
      <c r="R291" s="3">
        <f>Table1[[#This Row],[price]]*Table1[[#This Row],[quantity]]</f>
        <v>1797</v>
      </c>
      <c r="S291">
        <f>DATEDIF(Table1[[#This Row],[date]],"31/12/2021","m")</f>
        <v>22</v>
      </c>
    </row>
    <row r="292" spans="1:19" hidden="1" x14ac:dyDescent="0.35">
      <c r="A292">
        <v>291</v>
      </c>
      <c r="B292" s="1">
        <v>43889</v>
      </c>
      <c r="C292">
        <v>522</v>
      </c>
      <c r="D292" t="s">
        <v>579</v>
      </c>
      <c r="E292" t="s">
        <v>580</v>
      </c>
      <c r="F292" t="s">
        <v>581</v>
      </c>
      <c r="G292" t="s">
        <v>582</v>
      </c>
      <c r="H292" t="s">
        <v>583</v>
      </c>
      <c r="I292" t="s">
        <v>584</v>
      </c>
      <c r="J292" t="s">
        <v>585</v>
      </c>
      <c r="K292">
        <v>19714</v>
      </c>
      <c r="L292" t="s">
        <v>74</v>
      </c>
      <c r="M292" t="s">
        <v>75</v>
      </c>
      <c r="N292">
        <v>16.75</v>
      </c>
      <c r="O292">
        <v>4</v>
      </c>
      <c r="P292" t="s">
        <v>27</v>
      </c>
      <c r="Q292">
        <v>4</v>
      </c>
      <c r="R292" s="3">
        <f>Table1[[#This Row],[price]]*Table1[[#This Row],[quantity]]</f>
        <v>67</v>
      </c>
      <c r="S292">
        <f>DATEDIF(Table1[[#This Row],[date]],"31/12/2021","m")</f>
        <v>22</v>
      </c>
    </row>
    <row r="293" spans="1:19" hidden="1" x14ac:dyDescent="0.35">
      <c r="A293">
        <v>292</v>
      </c>
      <c r="B293" s="1">
        <v>43889</v>
      </c>
      <c r="C293">
        <v>1851</v>
      </c>
      <c r="D293" t="s">
        <v>1694</v>
      </c>
      <c r="E293" t="s">
        <v>1695</v>
      </c>
      <c r="F293" t="s">
        <v>1696</v>
      </c>
      <c r="G293" t="s">
        <v>1697</v>
      </c>
      <c r="H293" t="s">
        <v>1698</v>
      </c>
      <c r="I293" t="s">
        <v>1655</v>
      </c>
      <c r="J293" t="s">
        <v>640</v>
      </c>
      <c r="K293">
        <v>70593</v>
      </c>
      <c r="L293" t="s">
        <v>323</v>
      </c>
      <c r="M293" t="s">
        <v>324</v>
      </c>
      <c r="N293">
        <v>24.95</v>
      </c>
      <c r="O293">
        <v>4</v>
      </c>
      <c r="P293" t="s">
        <v>27</v>
      </c>
      <c r="Q293">
        <v>4</v>
      </c>
      <c r="R293" s="3">
        <f>Table1[[#This Row],[price]]*Table1[[#This Row],[quantity]]</f>
        <v>99.8</v>
      </c>
      <c r="S293">
        <f>DATEDIF(Table1[[#This Row],[date]],"31/12/2021","m")</f>
        <v>22</v>
      </c>
    </row>
    <row r="294" spans="1:19" hidden="1" x14ac:dyDescent="0.35">
      <c r="A294">
        <v>293</v>
      </c>
      <c r="B294" s="1">
        <v>43889</v>
      </c>
      <c r="C294">
        <v>705</v>
      </c>
      <c r="D294" t="s">
        <v>1699</v>
      </c>
      <c r="E294" t="s">
        <v>1700</v>
      </c>
      <c r="F294" t="s">
        <v>1701</v>
      </c>
      <c r="G294" t="s">
        <v>1702</v>
      </c>
      <c r="H294" t="s">
        <v>1703</v>
      </c>
      <c r="I294" t="s">
        <v>72</v>
      </c>
      <c r="J294" t="s">
        <v>73</v>
      </c>
      <c r="K294">
        <v>35242</v>
      </c>
      <c r="L294" t="s">
        <v>742</v>
      </c>
      <c r="M294" t="s">
        <v>743</v>
      </c>
      <c r="N294">
        <v>455</v>
      </c>
      <c r="O294">
        <v>3</v>
      </c>
      <c r="P294" t="s">
        <v>107</v>
      </c>
      <c r="Q294">
        <v>4</v>
      </c>
      <c r="R294" s="3">
        <f>Table1[[#This Row],[price]]*Table1[[#This Row],[quantity]]</f>
        <v>1820</v>
      </c>
      <c r="S294">
        <f>DATEDIF(Table1[[#This Row],[date]],"31/12/2021","m")</f>
        <v>22</v>
      </c>
    </row>
    <row r="295" spans="1:19" hidden="1" x14ac:dyDescent="0.35">
      <c r="A295">
        <v>294</v>
      </c>
      <c r="B295" s="1">
        <v>43890</v>
      </c>
      <c r="C295">
        <v>363</v>
      </c>
      <c r="D295" t="s">
        <v>1704</v>
      </c>
      <c r="E295" t="s">
        <v>1705</v>
      </c>
      <c r="F295" t="s">
        <v>1706</v>
      </c>
      <c r="G295" t="s">
        <v>1707</v>
      </c>
      <c r="H295" t="s">
        <v>1708</v>
      </c>
      <c r="I295" t="s">
        <v>438</v>
      </c>
      <c r="J295" t="s">
        <v>91</v>
      </c>
      <c r="K295">
        <v>90050</v>
      </c>
      <c r="L295" t="s">
        <v>247</v>
      </c>
      <c r="M295" t="s">
        <v>248</v>
      </c>
      <c r="N295">
        <v>14.99</v>
      </c>
      <c r="O295">
        <v>4</v>
      </c>
      <c r="P295" t="s">
        <v>27</v>
      </c>
      <c r="Q295">
        <v>1</v>
      </c>
      <c r="R295" s="3">
        <f>Table1[[#This Row],[price]]*Table1[[#This Row],[quantity]]</f>
        <v>14.99</v>
      </c>
      <c r="S295">
        <f>DATEDIF(Table1[[#This Row],[date]],"31/12/2021","m")</f>
        <v>22</v>
      </c>
    </row>
    <row r="296" spans="1:19" hidden="1" x14ac:dyDescent="0.35">
      <c r="A296">
        <v>295</v>
      </c>
      <c r="B296" s="1">
        <v>43890</v>
      </c>
      <c r="C296">
        <v>599</v>
      </c>
      <c r="D296" t="s">
        <v>1709</v>
      </c>
      <c r="E296" t="s">
        <v>1710</v>
      </c>
      <c r="F296" t="s">
        <v>1711</v>
      </c>
      <c r="G296" t="s">
        <v>1712</v>
      </c>
      <c r="H296" t="s">
        <v>1713</v>
      </c>
      <c r="I296" t="s">
        <v>113</v>
      </c>
      <c r="J296" t="s">
        <v>114</v>
      </c>
      <c r="K296">
        <v>20436</v>
      </c>
      <c r="L296" t="s">
        <v>773</v>
      </c>
      <c r="M296" t="s">
        <v>774</v>
      </c>
      <c r="N296">
        <v>549</v>
      </c>
      <c r="O296">
        <v>6</v>
      </c>
      <c r="P296" t="s">
        <v>37</v>
      </c>
      <c r="Q296">
        <v>5</v>
      </c>
      <c r="R296" s="3">
        <f>Table1[[#This Row],[price]]*Table1[[#This Row],[quantity]]</f>
        <v>2745</v>
      </c>
      <c r="S296">
        <f>DATEDIF(Table1[[#This Row],[date]],"31/12/2021","m")</f>
        <v>22</v>
      </c>
    </row>
    <row r="297" spans="1:19" hidden="1" x14ac:dyDescent="0.35">
      <c r="A297">
        <v>296</v>
      </c>
      <c r="B297" s="1">
        <v>43891</v>
      </c>
      <c r="C297">
        <v>1474</v>
      </c>
      <c r="D297" t="s">
        <v>1714</v>
      </c>
      <c r="E297" t="s">
        <v>1715</v>
      </c>
      <c r="F297" t="s">
        <v>1716</v>
      </c>
      <c r="G297" t="s">
        <v>1717</v>
      </c>
      <c r="H297" t="s">
        <v>1718</v>
      </c>
      <c r="I297" t="s">
        <v>1719</v>
      </c>
      <c r="J297" t="s">
        <v>91</v>
      </c>
      <c r="K297">
        <v>95973</v>
      </c>
      <c r="L297" t="s">
        <v>1153</v>
      </c>
      <c r="M297" t="s">
        <v>1154</v>
      </c>
      <c r="N297">
        <v>89</v>
      </c>
      <c r="O297">
        <v>2</v>
      </c>
      <c r="P297" t="s">
        <v>57</v>
      </c>
      <c r="Q297">
        <v>3</v>
      </c>
      <c r="R297" s="3">
        <f>Table1[[#This Row],[price]]*Table1[[#This Row],[quantity]]</f>
        <v>267</v>
      </c>
      <c r="S297">
        <f>DATEDIF(Table1[[#This Row],[date]],"31/12/2021","m")</f>
        <v>21</v>
      </c>
    </row>
    <row r="298" spans="1:19" x14ac:dyDescent="0.35">
      <c r="A298">
        <v>297</v>
      </c>
      <c r="B298" s="1">
        <v>43891</v>
      </c>
      <c r="C298">
        <v>1309</v>
      </c>
      <c r="D298" t="s">
        <v>1720</v>
      </c>
      <c r="E298" t="s">
        <v>1721</v>
      </c>
      <c r="F298" t="s">
        <v>1722</v>
      </c>
      <c r="G298" t="s">
        <v>1723</v>
      </c>
      <c r="H298" t="s">
        <v>1724</v>
      </c>
      <c r="I298" t="s">
        <v>1725</v>
      </c>
      <c r="J298" t="s">
        <v>91</v>
      </c>
      <c r="K298">
        <v>95405</v>
      </c>
      <c r="L298" t="s">
        <v>337</v>
      </c>
      <c r="M298" t="s">
        <v>338</v>
      </c>
      <c r="N298">
        <v>12</v>
      </c>
      <c r="O298">
        <v>1</v>
      </c>
      <c r="P298" t="s">
        <v>137</v>
      </c>
      <c r="Q298">
        <v>4</v>
      </c>
      <c r="R298" s="3">
        <f>Table1[[#This Row],[price]]*Table1[[#This Row],[quantity]]</f>
        <v>48</v>
      </c>
      <c r="S298">
        <f>DATEDIF(Table1[[#This Row],[date]],"31/12/2021","m")</f>
        <v>21</v>
      </c>
    </row>
    <row r="299" spans="1:19" hidden="1" x14ac:dyDescent="0.35">
      <c r="A299">
        <v>298</v>
      </c>
      <c r="B299" s="1">
        <v>43891</v>
      </c>
      <c r="C299">
        <v>1258</v>
      </c>
      <c r="D299" t="s">
        <v>1726</v>
      </c>
      <c r="E299" t="s">
        <v>1727</v>
      </c>
      <c r="F299" t="s">
        <v>1728</v>
      </c>
      <c r="G299" t="s">
        <v>1729</v>
      </c>
      <c r="H299" t="s">
        <v>1730</v>
      </c>
      <c r="I299" t="s">
        <v>438</v>
      </c>
      <c r="J299" t="s">
        <v>91</v>
      </c>
      <c r="K299">
        <v>90101</v>
      </c>
      <c r="L299" t="s">
        <v>773</v>
      </c>
      <c r="M299" t="s">
        <v>774</v>
      </c>
      <c r="N299">
        <v>549</v>
      </c>
      <c r="O299">
        <v>6</v>
      </c>
      <c r="P299" t="s">
        <v>37</v>
      </c>
      <c r="Q299">
        <v>3</v>
      </c>
      <c r="R299" s="3">
        <f>Table1[[#This Row],[price]]*Table1[[#This Row],[quantity]]</f>
        <v>1647</v>
      </c>
      <c r="S299">
        <f>DATEDIF(Table1[[#This Row],[date]],"31/12/2021","m")</f>
        <v>21</v>
      </c>
    </row>
    <row r="300" spans="1:19" hidden="1" x14ac:dyDescent="0.35">
      <c r="A300">
        <v>299</v>
      </c>
      <c r="B300" s="1">
        <v>43891</v>
      </c>
      <c r="C300">
        <v>1565</v>
      </c>
      <c r="D300" t="s">
        <v>1731</v>
      </c>
      <c r="E300" t="s">
        <v>1732</v>
      </c>
      <c r="F300" t="s">
        <v>1733</v>
      </c>
      <c r="G300" t="s">
        <v>1734</v>
      </c>
      <c r="H300" t="s">
        <v>1735</v>
      </c>
      <c r="I300" t="s">
        <v>1736</v>
      </c>
      <c r="J300" t="s">
        <v>946</v>
      </c>
      <c r="K300">
        <v>17622</v>
      </c>
      <c r="L300" t="s">
        <v>239</v>
      </c>
      <c r="M300" t="s">
        <v>240</v>
      </c>
      <c r="N300">
        <v>20.95</v>
      </c>
      <c r="O300">
        <v>4</v>
      </c>
      <c r="P300" t="s">
        <v>27</v>
      </c>
      <c r="Q300">
        <v>3</v>
      </c>
      <c r="R300" s="3">
        <f>Table1[[#This Row],[price]]*Table1[[#This Row],[quantity]]</f>
        <v>62.849999999999994</v>
      </c>
      <c r="S300">
        <f>DATEDIF(Table1[[#This Row],[date]],"31/12/2021","m")</f>
        <v>21</v>
      </c>
    </row>
    <row r="301" spans="1:19" hidden="1" x14ac:dyDescent="0.35">
      <c r="A301">
        <v>300</v>
      </c>
      <c r="B301" s="1">
        <v>43891</v>
      </c>
      <c r="C301">
        <v>358</v>
      </c>
      <c r="D301" t="s">
        <v>1737</v>
      </c>
      <c r="E301" t="s">
        <v>1738</v>
      </c>
      <c r="F301" t="s">
        <v>1739</v>
      </c>
      <c r="G301" t="s">
        <v>1740</v>
      </c>
      <c r="H301" t="s">
        <v>1741</v>
      </c>
      <c r="I301" t="s">
        <v>315</v>
      </c>
      <c r="J301" t="s">
        <v>316</v>
      </c>
      <c r="K301">
        <v>43204</v>
      </c>
      <c r="L301" t="s">
        <v>619</v>
      </c>
      <c r="M301" t="s">
        <v>620</v>
      </c>
      <c r="N301">
        <v>189</v>
      </c>
      <c r="O301">
        <v>5</v>
      </c>
      <c r="P301" t="s">
        <v>84</v>
      </c>
      <c r="Q301">
        <v>2</v>
      </c>
      <c r="R301" s="3">
        <f>Table1[[#This Row],[price]]*Table1[[#This Row],[quantity]]</f>
        <v>378</v>
      </c>
      <c r="S301">
        <f>DATEDIF(Table1[[#This Row],[date]],"31/12/2021","m")</f>
        <v>21</v>
      </c>
    </row>
    <row r="302" spans="1:19" hidden="1" x14ac:dyDescent="0.35">
      <c r="A302">
        <v>301</v>
      </c>
      <c r="B302" s="1">
        <v>43892</v>
      </c>
      <c r="C302">
        <v>2041</v>
      </c>
      <c r="D302" t="s">
        <v>1742</v>
      </c>
      <c r="E302" t="s">
        <v>1743</v>
      </c>
      <c r="F302" t="s">
        <v>1744</v>
      </c>
      <c r="G302" t="s">
        <v>1745</v>
      </c>
      <c r="H302" t="s">
        <v>1746</v>
      </c>
      <c r="I302" t="s">
        <v>675</v>
      </c>
      <c r="J302" t="s">
        <v>676</v>
      </c>
      <c r="K302">
        <v>47705</v>
      </c>
      <c r="L302" t="s">
        <v>346</v>
      </c>
      <c r="M302" t="s">
        <v>347</v>
      </c>
      <c r="N302">
        <v>189</v>
      </c>
      <c r="O302">
        <v>5</v>
      </c>
      <c r="P302" t="s">
        <v>84</v>
      </c>
      <c r="Q302">
        <v>4</v>
      </c>
      <c r="R302" s="3">
        <f>Table1[[#This Row],[price]]*Table1[[#This Row],[quantity]]</f>
        <v>756</v>
      </c>
      <c r="S302">
        <f>DATEDIF(Table1[[#This Row],[date]],"31/12/2021","m")</f>
        <v>21</v>
      </c>
    </row>
    <row r="303" spans="1:19" hidden="1" x14ac:dyDescent="0.35">
      <c r="A303">
        <v>302</v>
      </c>
      <c r="B303" s="1">
        <v>43892</v>
      </c>
      <c r="C303">
        <v>2022</v>
      </c>
      <c r="D303" t="s">
        <v>1747</v>
      </c>
      <c r="E303" t="s">
        <v>1748</v>
      </c>
      <c r="F303" t="s">
        <v>1749</v>
      </c>
      <c r="G303" t="s">
        <v>1750</v>
      </c>
      <c r="H303" t="s">
        <v>1751</v>
      </c>
      <c r="I303" t="s">
        <v>1752</v>
      </c>
      <c r="J303" t="s">
        <v>395</v>
      </c>
      <c r="K303">
        <v>20910</v>
      </c>
      <c r="L303" t="s">
        <v>699</v>
      </c>
      <c r="M303" t="s">
        <v>700</v>
      </c>
      <c r="N303">
        <v>450</v>
      </c>
      <c r="O303">
        <v>3</v>
      </c>
      <c r="P303" t="s">
        <v>107</v>
      </c>
      <c r="Q303">
        <v>4</v>
      </c>
      <c r="R303" s="3">
        <f>Table1[[#This Row],[price]]*Table1[[#This Row],[quantity]]</f>
        <v>1800</v>
      </c>
      <c r="S303">
        <f>DATEDIF(Table1[[#This Row],[date]],"31/12/2021","m")</f>
        <v>21</v>
      </c>
    </row>
    <row r="304" spans="1:19" hidden="1" x14ac:dyDescent="0.35">
      <c r="A304">
        <v>303</v>
      </c>
      <c r="B304" s="1">
        <v>43892</v>
      </c>
      <c r="C304">
        <v>1688</v>
      </c>
      <c r="D304" t="s">
        <v>1753</v>
      </c>
      <c r="E304" t="s">
        <v>1754</v>
      </c>
      <c r="F304" t="s">
        <v>1755</v>
      </c>
      <c r="G304" t="s">
        <v>1756</v>
      </c>
      <c r="H304" t="s">
        <v>1757</v>
      </c>
      <c r="I304" t="s">
        <v>1758</v>
      </c>
      <c r="J304" t="s">
        <v>91</v>
      </c>
      <c r="K304">
        <v>93094</v>
      </c>
      <c r="L304" t="s">
        <v>45</v>
      </c>
      <c r="M304" t="s">
        <v>46</v>
      </c>
      <c r="N304">
        <v>37.99</v>
      </c>
      <c r="O304">
        <v>7</v>
      </c>
      <c r="P304" t="s">
        <v>47</v>
      </c>
      <c r="Q304">
        <v>2</v>
      </c>
      <c r="R304" s="3">
        <f>Table1[[#This Row],[price]]*Table1[[#This Row],[quantity]]</f>
        <v>75.98</v>
      </c>
      <c r="S304">
        <f>DATEDIF(Table1[[#This Row],[date]],"31/12/2021","m")</f>
        <v>21</v>
      </c>
    </row>
    <row r="305" spans="1:19" hidden="1" x14ac:dyDescent="0.35">
      <c r="A305">
        <v>304</v>
      </c>
      <c r="B305" s="1">
        <v>43892</v>
      </c>
      <c r="C305">
        <v>1223</v>
      </c>
      <c r="D305" t="s">
        <v>1759</v>
      </c>
      <c r="E305" t="s">
        <v>1760</v>
      </c>
      <c r="F305" t="s">
        <v>1761</v>
      </c>
      <c r="G305" t="s">
        <v>1762</v>
      </c>
      <c r="H305" t="s">
        <v>1763</v>
      </c>
      <c r="I305" t="s">
        <v>1764</v>
      </c>
      <c r="J305" t="s">
        <v>1765</v>
      </c>
      <c r="K305">
        <v>59112</v>
      </c>
      <c r="L305" t="s">
        <v>1523</v>
      </c>
      <c r="M305" t="s">
        <v>1524</v>
      </c>
      <c r="N305">
        <v>16.989999999999998</v>
      </c>
      <c r="O305">
        <v>4</v>
      </c>
      <c r="P305" t="s">
        <v>27</v>
      </c>
      <c r="Q305">
        <v>2</v>
      </c>
      <c r="R305" s="3">
        <f>Table1[[#This Row],[price]]*Table1[[#This Row],[quantity]]</f>
        <v>33.979999999999997</v>
      </c>
      <c r="S305">
        <f>DATEDIF(Table1[[#This Row],[date]],"31/12/2021","m")</f>
        <v>21</v>
      </c>
    </row>
    <row r="306" spans="1:19" hidden="1" x14ac:dyDescent="0.35">
      <c r="A306">
        <v>305</v>
      </c>
      <c r="B306" s="1">
        <v>43892</v>
      </c>
      <c r="C306">
        <v>1712</v>
      </c>
      <c r="D306" t="s">
        <v>1766</v>
      </c>
      <c r="E306" t="s">
        <v>1767</v>
      </c>
      <c r="F306" t="s">
        <v>1768</v>
      </c>
      <c r="G306" t="s">
        <v>1769</v>
      </c>
      <c r="H306" t="s">
        <v>1770</v>
      </c>
      <c r="I306" t="s">
        <v>113</v>
      </c>
      <c r="J306" t="s">
        <v>114</v>
      </c>
      <c r="K306">
        <v>20016</v>
      </c>
      <c r="L306" t="s">
        <v>153</v>
      </c>
      <c r="M306" t="s">
        <v>154</v>
      </c>
      <c r="N306">
        <v>89.95</v>
      </c>
      <c r="O306">
        <v>2</v>
      </c>
      <c r="P306" t="s">
        <v>57</v>
      </c>
      <c r="Q306">
        <v>5</v>
      </c>
      <c r="R306" s="3">
        <f>Table1[[#This Row],[price]]*Table1[[#This Row],[quantity]]</f>
        <v>449.75</v>
      </c>
      <c r="S306">
        <f>DATEDIF(Table1[[#This Row],[date]],"31/12/2021","m")</f>
        <v>21</v>
      </c>
    </row>
    <row r="307" spans="1:19" hidden="1" x14ac:dyDescent="0.35">
      <c r="A307">
        <v>306</v>
      </c>
      <c r="B307" s="1">
        <v>43892</v>
      </c>
      <c r="C307">
        <v>423</v>
      </c>
      <c r="D307" t="s">
        <v>1771</v>
      </c>
      <c r="E307" t="s">
        <v>1772</v>
      </c>
      <c r="F307" t="s">
        <v>1773</v>
      </c>
      <c r="G307" t="s">
        <v>1774</v>
      </c>
      <c r="H307" t="s">
        <v>1775</v>
      </c>
      <c r="I307" t="s">
        <v>1776</v>
      </c>
      <c r="J307" t="s">
        <v>91</v>
      </c>
      <c r="K307">
        <v>95205</v>
      </c>
      <c r="L307" t="s">
        <v>544</v>
      </c>
      <c r="M307" t="s">
        <v>545</v>
      </c>
      <c r="N307">
        <v>58.95</v>
      </c>
      <c r="O307">
        <v>2</v>
      </c>
      <c r="P307" t="s">
        <v>57</v>
      </c>
      <c r="Q307">
        <v>2</v>
      </c>
      <c r="R307" s="3">
        <f>Table1[[#This Row],[price]]*Table1[[#This Row],[quantity]]</f>
        <v>117.9</v>
      </c>
      <c r="S307">
        <f>DATEDIF(Table1[[#This Row],[date]],"31/12/2021","m")</f>
        <v>21</v>
      </c>
    </row>
    <row r="308" spans="1:19" x14ac:dyDescent="0.35">
      <c r="A308">
        <v>307</v>
      </c>
      <c r="B308" s="1">
        <v>43892</v>
      </c>
      <c r="C308">
        <v>1711</v>
      </c>
      <c r="D308" t="s">
        <v>1777</v>
      </c>
      <c r="E308" t="s">
        <v>1778</v>
      </c>
      <c r="F308" t="s">
        <v>1779</v>
      </c>
      <c r="G308" t="s">
        <v>1780</v>
      </c>
      <c r="H308" t="s">
        <v>1781</v>
      </c>
      <c r="I308" t="s">
        <v>668</v>
      </c>
      <c r="J308" t="s">
        <v>669</v>
      </c>
      <c r="K308">
        <v>55172</v>
      </c>
      <c r="L308" t="s">
        <v>491</v>
      </c>
      <c r="M308" t="s">
        <v>492</v>
      </c>
      <c r="N308">
        <v>11.99</v>
      </c>
      <c r="O308">
        <v>1</v>
      </c>
      <c r="P308" t="s">
        <v>137</v>
      </c>
      <c r="Q308">
        <v>2</v>
      </c>
      <c r="R308" s="3">
        <f>Table1[[#This Row],[price]]*Table1[[#This Row],[quantity]]</f>
        <v>23.98</v>
      </c>
      <c r="S308">
        <f>DATEDIF(Table1[[#This Row],[date]],"31/12/2021","m")</f>
        <v>21</v>
      </c>
    </row>
    <row r="309" spans="1:19" x14ac:dyDescent="0.35">
      <c r="A309">
        <v>308</v>
      </c>
      <c r="B309" s="1">
        <v>43892</v>
      </c>
      <c r="C309">
        <v>912</v>
      </c>
      <c r="D309" t="s">
        <v>1782</v>
      </c>
      <c r="E309" t="s">
        <v>1783</v>
      </c>
      <c r="F309" t="s">
        <v>1784</v>
      </c>
      <c r="G309" t="s">
        <v>1785</v>
      </c>
      <c r="H309" t="s">
        <v>1786</v>
      </c>
      <c r="I309" t="s">
        <v>1136</v>
      </c>
      <c r="J309" t="s">
        <v>890</v>
      </c>
      <c r="K309">
        <v>64149</v>
      </c>
      <c r="L309" t="s">
        <v>586</v>
      </c>
      <c r="M309" t="s">
        <v>587</v>
      </c>
      <c r="N309">
        <v>10.99</v>
      </c>
      <c r="O309">
        <v>1</v>
      </c>
      <c r="P309" t="s">
        <v>137</v>
      </c>
      <c r="Q309">
        <v>5</v>
      </c>
      <c r="R309" s="3">
        <f>Table1[[#This Row],[price]]*Table1[[#This Row],[quantity]]</f>
        <v>54.95</v>
      </c>
      <c r="S309">
        <f>DATEDIF(Table1[[#This Row],[date]],"31/12/2021","m")</f>
        <v>21</v>
      </c>
    </row>
    <row r="310" spans="1:19" hidden="1" x14ac:dyDescent="0.35">
      <c r="A310">
        <v>309</v>
      </c>
      <c r="B310" s="1">
        <v>43892</v>
      </c>
      <c r="C310">
        <v>1570</v>
      </c>
      <c r="D310" t="s">
        <v>1787</v>
      </c>
      <c r="E310" t="s">
        <v>1788</v>
      </c>
      <c r="F310" t="s">
        <v>1789</v>
      </c>
      <c r="G310" t="s">
        <v>1790</v>
      </c>
      <c r="H310" t="s">
        <v>1791</v>
      </c>
      <c r="I310" t="s">
        <v>1123</v>
      </c>
      <c r="J310" t="s">
        <v>669</v>
      </c>
      <c r="K310">
        <v>55407</v>
      </c>
      <c r="L310" t="s">
        <v>105</v>
      </c>
      <c r="M310" t="s">
        <v>106</v>
      </c>
      <c r="N310">
        <v>250</v>
      </c>
      <c r="O310">
        <v>3</v>
      </c>
      <c r="P310" t="s">
        <v>107</v>
      </c>
      <c r="Q310">
        <v>4</v>
      </c>
      <c r="R310" s="3">
        <f>Table1[[#This Row],[price]]*Table1[[#This Row],[quantity]]</f>
        <v>1000</v>
      </c>
      <c r="S310">
        <f>DATEDIF(Table1[[#This Row],[date]],"31/12/2021","m")</f>
        <v>21</v>
      </c>
    </row>
    <row r="311" spans="1:19" hidden="1" x14ac:dyDescent="0.35">
      <c r="A311">
        <v>310</v>
      </c>
      <c r="B311" s="1">
        <v>43893</v>
      </c>
      <c r="C311">
        <v>1726</v>
      </c>
      <c r="D311" t="s">
        <v>1792</v>
      </c>
      <c r="E311" t="s">
        <v>1593</v>
      </c>
      <c r="F311" t="s">
        <v>1793</v>
      </c>
      <c r="G311" t="s">
        <v>1794</v>
      </c>
      <c r="H311" t="s">
        <v>1795</v>
      </c>
      <c r="I311" t="s">
        <v>460</v>
      </c>
      <c r="J311" t="s">
        <v>194</v>
      </c>
      <c r="K311">
        <v>60630</v>
      </c>
      <c r="L311" t="s">
        <v>145</v>
      </c>
      <c r="M311" t="s">
        <v>146</v>
      </c>
      <c r="N311">
        <v>214</v>
      </c>
      <c r="O311">
        <v>5</v>
      </c>
      <c r="P311" t="s">
        <v>84</v>
      </c>
      <c r="Q311">
        <v>3</v>
      </c>
      <c r="R311" s="3">
        <f>Table1[[#This Row],[price]]*Table1[[#This Row],[quantity]]</f>
        <v>642</v>
      </c>
      <c r="S311">
        <f>DATEDIF(Table1[[#This Row],[date]],"31/12/2021","m")</f>
        <v>21</v>
      </c>
    </row>
    <row r="312" spans="1:19" hidden="1" x14ac:dyDescent="0.35">
      <c r="A312">
        <v>311</v>
      </c>
      <c r="B312" s="1">
        <v>43893</v>
      </c>
      <c r="C312">
        <v>981</v>
      </c>
      <c r="D312" t="s">
        <v>1796</v>
      </c>
      <c r="E312" t="s">
        <v>1797</v>
      </c>
      <c r="F312" t="s">
        <v>1798</v>
      </c>
      <c r="G312" t="s">
        <v>1799</v>
      </c>
      <c r="H312" t="s">
        <v>1800</v>
      </c>
      <c r="I312" t="s">
        <v>1801</v>
      </c>
      <c r="J312" t="s">
        <v>144</v>
      </c>
      <c r="K312">
        <v>23293</v>
      </c>
      <c r="L312" t="s">
        <v>484</v>
      </c>
      <c r="M312" t="s">
        <v>485</v>
      </c>
      <c r="N312">
        <v>49</v>
      </c>
      <c r="O312">
        <v>7</v>
      </c>
      <c r="P312" t="s">
        <v>47</v>
      </c>
      <c r="Q312">
        <v>2</v>
      </c>
      <c r="R312" s="3">
        <f>Table1[[#This Row],[price]]*Table1[[#This Row],[quantity]]</f>
        <v>98</v>
      </c>
      <c r="S312">
        <f>DATEDIF(Table1[[#This Row],[date]],"31/12/2021","m")</f>
        <v>21</v>
      </c>
    </row>
    <row r="313" spans="1:19" hidden="1" x14ac:dyDescent="0.35">
      <c r="A313">
        <v>312</v>
      </c>
      <c r="B313" s="1">
        <v>43893</v>
      </c>
      <c r="C313">
        <v>1884</v>
      </c>
      <c r="D313" t="s">
        <v>1802</v>
      </c>
      <c r="E313" t="s">
        <v>1803</v>
      </c>
      <c r="F313" t="s">
        <v>1804</v>
      </c>
      <c r="G313" t="s">
        <v>1805</v>
      </c>
      <c r="H313" t="s">
        <v>1806</v>
      </c>
      <c r="I313" t="s">
        <v>366</v>
      </c>
      <c r="J313" t="s">
        <v>34</v>
      </c>
      <c r="K313">
        <v>76004</v>
      </c>
      <c r="L313" t="s">
        <v>35</v>
      </c>
      <c r="M313" t="s">
        <v>36</v>
      </c>
      <c r="N313">
        <v>883</v>
      </c>
      <c r="O313">
        <v>6</v>
      </c>
      <c r="P313" t="s">
        <v>37</v>
      </c>
      <c r="Q313">
        <v>5</v>
      </c>
      <c r="R313" s="3">
        <f>Table1[[#This Row],[price]]*Table1[[#This Row],[quantity]]</f>
        <v>4415</v>
      </c>
      <c r="S313">
        <f>DATEDIF(Table1[[#This Row],[date]],"31/12/2021","m")</f>
        <v>21</v>
      </c>
    </row>
    <row r="314" spans="1:19" hidden="1" x14ac:dyDescent="0.35">
      <c r="A314">
        <v>313</v>
      </c>
      <c r="B314" s="1">
        <v>43893</v>
      </c>
      <c r="C314">
        <v>1289</v>
      </c>
      <c r="D314" t="s">
        <v>1297</v>
      </c>
      <c r="E314" t="s">
        <v>1298</v>
      </c>
      <c r="F314" t="s">
        <v>1299</v>
      </c>
      <c r="G314" t="s">
        <v>1300</v>
      </c>
      <c r="H314" t="s">
        <v>1301</v>
      </c>
      <c r="I314" t="s">
        <v>1302</v>
      </c>
      <c r="J314" t="s">
        <v>1303</v>
      </c>
      <c r="K314">
        <v>97206</v>
      </c>
      <c r="L314" t="s">
        <v>1523</v>
      </c>
      <c r="M314" t="s">
        <v>1524</v>
      </c>
      <c r="N314">
        <v>16.989999999999998</v>
      </c>
      <c r="O314">
        <v>4</v>
      </c>
      <c r="P314" t="s">
        <v>27</v>
      </c>
      <c r="Q314">
        <v>3</v>
      </c>
      <c r="R314" s="3">
        <f>Table1[[#This Row],[price]]*Table1[[#This Row],[quantity]]</f>
        <v>50.97</v>
      </c>
      <c r="S314">
        <f>DATEDIF(Table1[[#This Row],[date]],"31/12/2021","m")</f>
        <v>21</v>
      </c>
    </row>
    <row r="315" spans="1:19" hidden="1" x14ac:dyDescent="0.35">
      <c r="A315">
        <v>314</v>
      </c>
      <c r="B315" s="1">
        <v>43893</v>
      </c>
      <c r="C315">
        <v>1209</v>
      </c>
      <c r="D315" t="s">
        <v>1807</v>
      </c>
      <c r="E315" t="s">
        <v>1808</v>
      </c>
      <c r="F315" t="s">
        <v>1809</v>
      </c>
      <c r="G315" t="s">
        <v>1810</v>
      </c>
      <c r="H315" t="s">
        <v>1811</v>
      </c>
      <c r="I315" t="s">
        <v>996</v>
      </c>
      <c r="J315" t="s">
        <v>208</v>
      </c>
      <c r="K315">
        <v>11254</v>
      </c>
      <c r="L315" t="s">
        <v>423</v>
      </c>
      <c r="M315" t="s">
        <v>424</v>
      </c>
      <c r="N315">
        <v>28.99</v>
      </c>
      <c r="O315">
        <v>7</v>
      </c>
      <c r="P315" t="s">
        <v>47</v>
      </c>
      <c r="Q315">
        <v>3</v>
      </c>
      <c r="R315" s="3">
        <f>Table1[[#This Row],[price]]*Table1[[#This Row],[quantity]]</f>
        <v>86.97</v>
      </c>
      <c r="S315">
        <f>DATEDIF(Table1[[#This Row],[date]],"31/12/2021","m")</f>
        <v>21</v>
      </c>
    </row>
    <row r="316" spans="1:19" hidden="1" x14ac:dyDescent="0.35">
      <c r="A316">
        <v>315</v>
      </c>
      <c r="B316" s="1">
        <v>43893</v>
      </c>
      <c r="C316">
        <v>404</v>
      </c>
      <c r="D316" t="s">
        <v>1812</v>
      </c>
      <c r="E316" t="s">
        <v>1813</v>
      </c>
      <c r="F316" t="s">
        <v>1814</v>
      </c>
      <c r="G316" t="s">
        <v>1815</v>
      </c>
      <c r="H316" t="s">
        <v>1816</v>
      </c>
      <c r="I316" t="s">
        <v>979</v>
      </c>
      <c r="J316" t="s">
        <v>179</v>
      </c>
      <c r="K316">
        <v>53716</v>
      </c>
      <c r="L316" t="s">
        <v>162</v>
      </c>
      <c r="M316" t="s">
        <v>163</v>
      </c>
      <c r="N316">
        <v>899</v>
      </c>
      <c r="O316">
        <v>6</v>
      </c>
      <c r="P316" t="s">
        <v>37</v>
      </c>
      <c r="Q316">
        <v>1</v>
      </c>
      <c r="R316" s="3">
        <f>Table1[[#This Row],[price]]*Table1[[#This Row],[quantity]]</f>
        <v>899</v>
      </c>
      <c r="S316">
        <f>DATEDIF(Table1[[#This Row],[date]],"31/12/2021","m")</f>
        <v>21</v>
      </c>
    </row>
    <row r="317" spans="1:19" hidden="1" x14ac:dyDescent="0.35">
      <c r="A317">
        <v>316</v>
      </c>
      <c r="B317" s="1">
        <v>43893</v>
      </c>
      <c r="C317">
        <v>1102</v>
      </c>
      <c r="D317" t="s">
        <v>1817</v>
      </c>
      <c r="E317" t="s">
        <v>1818</v>
      </c>
      <c r="F317" t="s">
        <v>1819</v>
      </c>
      <c r="G317" t="s">
        <v>1820</v>
      </c>
      <c r="H317" t="s">
        <v>1821</v>
      </c>
      <c r="I317" t="s">
        <v>996</v>
      </c>
      <c r="J317" t="s">
        <v>208</v>
      </c>
      <c r="K317">
        <v>11247</v>
      </c>
      <c r="L317" t="s">
        <v>773</v>
      </c>
      <c r="M317" t="s">
        <v>774</v>
      </c>
      <c r="N317">
        <v>549</v>
      </c>
      <c r="O317">
        <v>6</v>
      </c>
      <c r="P317" t="s">
        <v>37</v>
      </c>
      <c r="Q317">
        <v>3</v>
      </c>
      <c r="R317" s="3">
        <f>Table1[[#This Row],[price]]*Table1[[#This Row],[quantity]]</f>
        <v>1647</v>
      </c>
      <c r="S317">
        <f>DATEDIF(Table1[[#This Row],[date]],"31/12/2021","m")</f>
        <v>21</v>
      </c>
    </row>
    <row r="318" spans="1:19" hidden="1" x14ac:dyDescent="0.35">
      <c r="A318">
        <v>317</v>
      </c>
      <c r="B318" s="1">
        <v>43893</v>
      </c>
      <c r="C318">
        <v>1520</v>
      </c>
      <c r="D318" t="s">
        <v>1822</v>
      </c>
      <c r="E318" t="s">
        <v>1823</v>
      </c>
      <c r="F318" t="s">
        <v>1824</v>
      </c>
      <c r="G318" t="s">
        <v>1825</v>
      </c>
      <c r="H318" t="s">
        <v>1826</v>
      </c>
      <c r="I318" t="s">
        <v>113</v>
      </c>
      <c r="J318" t="s">
        <v>114</v>
      </c>
      <c r="K318">
        <v>20010</v>
      </c>
      <c r="L318" t="s">
        <v>200</v>
      </c>
      <c r="M318" t="s">
        <v>201</v>
      </c>
      <c r="N318">
        <v>395</v>
      </c>
      <c r="O318">
        <v>3</v>
      </c>
      <c r="P318" t="s">
        <v>107</v>
      </c>
      <c r="Q318">
        <v>3</v>
      </c>
      <c r="R318" s="3">
        <f>Table1[[#This Row],[price]]*Table1[[#This Row],[quantity]]</f>
        <v>1185</v>
      </c>
      <c r="S318">
        <f>DATEDIF(Table1[[#This Row],[date]],"31/12/2021","m")</f>
        <v>21</v>
      </c>
    </row>
    <row r="319" spans="1:19" hidden="1" x14ac:dyDescent="0.35">
      <c r="A319">
        <v>318</v>
      </c>
      <c r="B319" s="1">
        <v>43893</v>
      </c>
      <c r="C319">
        <v>2045</v>
      </c>
      <c r="D319" t="s">
        <v>1827</v>
      </c>
      <c r="E319" t="s">
        <v>1828</v>
      </c>
      <c r="F319" t="s">
        <v>1829</v>
      </c>
      <c r="G319" t="s">
        <v>1830</v>
      </c>
      <c r="H319" t="s">
        <v>1831</v>
      </c>
      <c r="I319" t="s">
        <v>1832</v>
      </c>
      <c r="J319" t="s">
        <v>559</v>
      </c>
      <c r="K319">
        <v>87592</v>
      </c>
      <c r="L319" t="s">
        <v>127</v>
      </c>
      <c r="M319" t="s">
        <v>128</v>
      </c>
      <c r="N319">
        <v>15.5</v>
      </c>
      <c r="O319">
        <v>4</v>
      </c>
      <c r="P319" t="s">
        <v>27</v>
      </c>
      <c r="Q319">
        <v>4</v>
      </c>
      <c r="R319" s="3">
        <f>Table1[[#This Row],[price]]*Table1[[#This Row],[quantity]]</f>
        <v>62</v>
      </c>
      <c r="S319">
        <f>DATEDIF(Table1[[#This Row],[date]],"31/12/2021","m")</f>
        <v>21</v>
      </c>
    </row>
    <row r="320" spans="1:19" hidden="1" x14ac:dyDescent="0.35">
      <c r="A320">
        <v>319</v>
      </c>
      <c r="B320" s="1">
        <v>43894</v>
      </c>
      <c r="C320">
        <v>1445</v>
      </c>
      <c r="D320" t="s">
        <v>1833</v>
      </c>
      <c r="E320" t="s">
        <v>1834</v>
      </c>
      <c r="F320" t="s">
        <v>1835</v>
      </c>
      <c r="G320" t="s">
        <v>1836</v>
      </c>
      <c r="H320" t="s">
        <v>1837</v>
      </c>
      <c r="I320" t="s">
        <v>527</v>
      </c>
      <c r="J320" t="s">
        <v>91</v>
      </c>
      <c r="K320">
        <v>93794</v>
      </c>
      <c r="L320" t="s">
        <v>431</v>
      </c>
      <c r="M320" t="s">
        <v>432</v>
      </c>
      <c r="N320">
        <v>167</v>
      </c>
      <c r="O320">
        <v>2</v>
      </c>
      <c r="P320" t="s">
        <v>57</v>
      </c>
      <c r="Q320">
        <v>1</v>
      </c>
      <c r="R320" s="3">
        <f>Table1[[#This Row],[price]]*Table1[[#This Row],[quantity]]</f>
        <v>167</v>
      </c>
      <c r="S320">
        <f>DATEDIF(Table1[[#This Row],[date]],"31/12/2021","m")</f>
        <v>21</v>
      </c>
    </row>
    <row r="321" spans="1:19" hidden="1" x14ac:dyDescent="0.35">
      <c r="A321">
        <v>320</v>
      </c>
      <c r="B321" s="1">
        <v>43894</v>
      </c>
      <c r="C321">
        <v>183</v>
      </c>
      <c r="D321" t="s">
        <v>1838</v>
      </c>
      <c r="E321" t="s">
        <v>1839</v>
      </c>
      <c r="F321" t="s">
        <v>1840</v>
      </c>
      <c r="G321" t="s">
        <v>1841</v>
      </c>
      <c r="H321" t="s">
        <v>1842</v>
      </c>
      <c r="I321" t="s">
        <v>315</v>
      </c>
      <c r="J321" t="s">
        <v>316</v>
      </c>
      <c r="K321">
        <v>43220</v>
      </c>
      <c r="L321" t="s">
        <v>381</v>
      </c>
      <c r="M321" t="s">
        <v>382</v>
      </c>
      <c r="N321">
        <v>14.99</v>
      </c>
      <c r="O321">
        <v>4</v>
      </c>
      <c r="P321" t="s">
        <v>27</v>
      </c>
      <c r="Q321">
        <v>5</v>
      </c>
      <c r="R321" s="3">
        <f>Table1[[#This Row],[price]]*Table1[[#This Row],[quantity]]</f>
        <v>74.95</v>
      </c>
      <c r="S321">
        <f>DATEDIF(Table1[[#This Row],[date]],"31/12/2021","m")</f>
        <v>21</v>
      </c>
    </row>
    <row r="322" spans="1:19" x14ac:dyDescent="0.35">
      <c r="A322">
        <v>321</v>
      </c>
      <c r="B322" s="1">
        <v>43894</v>
      </c>
      <c r="C322">
        <v>1923</v>
      </c>
      <c r="D322" t="s">
        <v>1843</v>
      </c>
      <c r="E322" t="s">
        <v>1844</v>
      </c>
      <c r="F322" t="s">
        <v>1845</v>
      </c>
      <c r="G322" t="s">
        <v>1846</v>
      </c>
      <c r="H322" t="s">
        <v>1847</v>
      </c>
      <c r="I322" t="s">
        <v>1309</v>
      </c>
      <c r="J322" t="s">
        <v>1014</v>
      </c>
      <c r="K322">
        <v>85705</v>
      </c>
      <c r="L322" t="s">
        <v>520</v>
      </c>
      <c r="M322" t="s">
        <v>521</v>
      </c>
      <c r="N322">
        <v>7.99</v>
      </c>
      <c r="O322">
        <v>1</v>
      </c>
      <c r="P322" t="s">
        <v>137</v>
      </c>
      <c r="Q322">
        <v>2</v>
      </c>
      <c r="R322" s="3">
        <f>Table1[[#This Row],[price]]*Table1[[#This Row],[quantity]]</f>
        <v>15.98</v>
      </c>
      <c r="S322">
        <f>DATEDIF(Table1[[#This Row],[date]],"31/12/2021","m")</f>
        <v>21</v>
      </c>
    </row>
    <row r="323" spans="1:19" hidden="1" x14ac:dyDescent="0.35">
      <c r="A323">
        <v>322</v>
      </c>
      <c r="B323" s="1">
        <v>43895</v>
      </c>
      <c r="C323">
        <v>1880</v>
      </c>
      <c r="D323" t="s">
        <v>1848</v>
      </c>
      <c r="E323" t="s">
        <v>1849</v>
      </c>
      <c r="F323" t="s">
        <v>1850</v>
      </c>
      <c r="G323" t="s">
        <v>1851</v>
      </c>
      <c r="H323" t="s">
        <v>1852</v>
      </c>
      <c r="I323" t="s">
        <v>1055</v>
      </c>
      <c r="J323" t="s">
        <v>208</v>
      </c>
      <c r="K323">
        <v>10110</v>
      </c>
      <c r="L323" t="s">
        <v>813</v>
      </c>
      <c r="M323" t="s">
        <v>814</v>
      </c>
      <c r="N323">
        <v>34.99</v>
      </c>
      <c r="O323">
        <v>7</v>
      </c>
      <c r="P323" t="s">
        <v>47</v>
      </c>
      <c r="Q323">
        <v>4</v>
      </c>
      <c r="R323" s="3">
        <f>Table1[[#This Row],[price]]*Table1[[#This Row],[quantity]]</f>
        <v>139.96</v>
      </c>
      <c r="S323">
        <f>DATEDIF(Table1[[#This Row],[date]],"31/12/2021","m")</f>
        <v>21</v>
      </c>
    </row>
    <row r="324" spans="1:19" hidden="1" x14ac:dyDescent="0.35">
      <c r="A324">
        <v>323</v>
      </c>
      <c r="B324" s="1">
        <v>43896</v>
      </c>
      <c r="C324">
        <v>321</v>
      </c>
      <c r="D324" t="s">
        <v>1853</v>
      </c>
      <c r="E324" t="s">
        <v>1854</v>
      </c>
      <c r="F324" t="s">
        <v>1855</v>
      </c>
      <c r="G324" t="s">
        <v>1856</v>
      </c>
      <c r="H324" t="s">
        <v>1857</v>
      </c>
      <c r="I324" t="s">
        <v>292</v>
      </c>
      <c r="J324" t="s">
        <v>293</v>
      </c>
      <c r="K324">
        <v>73109</v>
      </c>
      <c r="L324" t="s">
        <v>1153</v>
      </c>
      <c r="M324" t="s">
        <v>1154</v>
      </c>
      <c r="N324">
        <v>89</v>
      </c>
      <c r="O324">
        <v>2</v>
      </c>
      <c r="P324" t="s">
        <v>57</v>
      </c>
      <c r="Q324">
        <v>3</v>
      </c>
      <c r="R324" s="3">
        <f>Table1[[#This Row],[price]]*Table1[[#This Row],[quantity]]</f>
        <v>267</v>
      </c>
      <c r="S324">
        <f>DATEDIF(Table1[[#This Row],[date]],"31/12/2021","m")</f>
        <v>21</v>
      </c>
    </row>
    <row r="325" spans="1:19" hidden="1" x14ac:dyDescent="0.35">
      <c r="A325">
        <v>324</v>
      </c>
      <c r="B325" s="1">
        <v>43896</v>
      </c>
      <c r="C325">
        <v>902</v>
      </c>
      <c r="D325" t="s">
        <v>1858</v>
      </c>
      <c r="E325" t="s">
        <v>1859</v>
      </c>
      <c r="F325" t="s">
        <v>1860</v>
      </c>
      <c r="G325" t="s">
        <v>1861</v>
      </c>
      <c r="H325" t="s">
        <v>1862</v>
      </c>
      <c r="I325" t="s">
        <v>1693</v>
      </c>
      <c r="J325" t="s">
        <v>764</v>
      </c>
      <c r="K325">
        <v>8650</v>
      </c>
      <c r="L325" t="s">
        <v>544</v>
      </c>
      <c r="M325" t="s">
        <v>545</v>
      </c>
      <c r="N325">
        <v>58.95</v>
      </c>
      <c r="O325">
        <v>2</v>
      </c>
      <c r="P325" t="s">
        <v>57</v>
      </c>
      <c r="Q325">
        <v>2</v>
      </c>
      <c r="R325" s="3">
        <f>Table1[[#This Row],[price]]*Table1[[#This Row],[quantity]]</f>
        <v>117.9</v>
      </c>
      <c r="S325">
        <f>DATEDIF(Table1[[#This Row],[date]],"31/12/2021","m")</f>
        <v>21</v>
      </c>
    </row>
    <row r="326" spans="1:19" hidden="1" x14ac:dyDescent="0.35">
      <c r="A326">
        <v>325</v>
      </c>
      <c r="B326" s="1">
        <v>43896</v>
      </c>
      <c r="C326">
        <v>281</v>
      </c>
      <c r="D326" t="s">
        <v>188</v>
      </c>
      <c r="E326" t="s">
        <v>228</v>
      </c>
      <c r="F326" t="s">
        <v>229</v>
      </c>
      <c r="G326" t="s">
        <v>230</v>
      </c>
      <c r="H326" t="s">
        <v>231</v>
      </c>
      <c r="I326" t="s">
        <v>232</v>
      </c>
      <c r="J326" t="s">
        <v>44</v>
      </c>
      <c r="K326">
        <v>33436</v>
      </c>
      <c r="L326" t="s">
        <v>381</v>
      </c>
      <c r="M326" t="s">
        <v>382</v>
      </c>
      <c r="N326">
        <v>14.99</v>
      </c>
      <c r="O326">
        <v>4</v>
      </c>
      <c r="P326" t="s">
        <v>27</v>
      </c>
      <c r="Q326">
        <v>1</v>
      </c>
      <c r="R326" s="3">
        <f>Table1[[#This Row],[price]]*Table1[[#This Row],[quantity]]</f>
        <v>14.99</v>
      </c>
      <c r="S326">
        <f>DATEDIF(Table1[[#This Row],[date]],"31/12/2021","m")</f>
        <v>21</v>
      </c>
    </row>
    <row r="327" spans="1:19" x14ac:dyDescent="0.35">
      <c r="A327">
        <v>326</v>
      </c>
      <c r="B327" s="1">
        <v>43897</v>
      </c>
      <c r="C327">
        <v>6</v>
      </c>
      <c r="D327" t="s">
        <v>1863</v>
      </c>
      <c r="E327" t="s">
        <v>1864</v>
      </c>
      <c r="F327" t="s">
        <v>1865</v>
      </c>
      <c r="G327" t="s">
        <v>1866</v>
      </c>
      <c r="H327" t="s">
        <v>1867</v>
      </c>
      <c r="I327" t="s">
        <v>698</v>
      </c>
      <c r="J327" t="s">
        <v>91</v>
      </c>
      <c r="K327">
        <v>94159</v>
      </c>
      <c r="L327" t="s">
        <v>135</v>
      </c>
      <c r="M327" t="s">
        <v>136</v>
      </c>
      <c r="N327">
        <v>12</v>
      </c>
      <c r="O327">
        <v>1</v>
      </c>
      <c r="P327" t="s">
        <v>137</v>
      </c>
      <c r="Q327">
        <v>5</v>
      </c>
      <c r="R327" s="3">
        <f>Table1[[#This Row],[price]]*Table1[[#This Row],[quantity]]</f>
        <v>60</v>
      </c>
      <c r="S327">
        <f>DATEDIF(Table1[[#This Row],[date]],"31/12/2021","m")</f>
        <v>21</v>
      </c>
    </row>
    <row r="328" spans="1:19" hidden="1" x14ac:dyDescent="0.35">
      <c r="A328">
        <v>327</v>
      </c>
      <c r="B328" s="1">
        <v>43897</v>
      </c>
      <c r="C328">
        <v>1909</v>
      </c>
      <c r="D328" t="s">
        <v>1512</v>
      </c>
      <c r="E328" t="s">
        <v>1513</v>
      </c>
      <c r="F328" t="s">
        <v>1514</v>
      </c>
      <c r="G328" t="s">
        <v>1515</v>
      </c>
      <c r="H328" t="s">
        <v>1516</v>
      </c>
      <c r="I328" t="s">
        <v>1517</v>
      </c>
      <c r="J328" t="s">
        <v>44</v>
      </c>
      <c r="K328">
        <v>33915</v>
      </c>
      <c r="L328" t="s">
        <v>870</v>
      </c>
      <c r="M328" t="s">
        <v>871</v>
      </c>
      <c r="N328">
        <v>49</v>
      </c>
      <c r="O328">
        <v>7</v>
      </c>
      <c r="P328" t="s">
        <v>47</v>
      </c>
      <c r="Q328">
        <v>4</v>
      </c>
      <c r="R328" s="3">
        <f>Table1[[#This Row],[price]]*Table1[[#This Row],[quantity]]</f>
        <v>196</v>
      </c>
      <c r="S328">
        <f>DATEDIF(Table1[[#This Row],[date]],"31/12/2021","m")</f>
        <v>21</v>
      </c>
    </row>
    <row r="329" spans="1:19" hidden="1" x14ac:dyDescent="0.35">
      <c r="A329">
        <v>328</v>
      </c>
      <c r="B329" s="1">
        <v>43897</v>
      </c>
      <c r="C329">
        <v>1582</v>
      </c>
      <c r="D329" t="s">
        <v>1868</v>
      </c>
      <c r="E329" t="s">
        <v>1869</v>
      </c>
      <c r="F329" t="s">
        <v>1870</v>
      </c>
      <c r="G329" t="s">
        <v>1871</v>
      </c>
      <c r="H329" t="s">
        <v>1872</v>
      </c>
      <c r="I329" t="s">
        <v>277</v>
      </c>
      <c r="J329" t="s">
        <v>208</v>
      </c>
      <c r="K329">
        <v>13205</v>
      </c>
      <c r="L329" t="s">
        <v>171</v>
      </c>
      <c r="M329" t="s">
        <v>172</v>
      </c>
      <c r="N329">
        <v>399</v>
      </c>
      <c r="O329">
        <v>3</v>
      </c>
      <c r="P329" t="s">
        <v>107</v>
      </c>
      <c r="Q329">
        <v>5</v>
      </c>
      <c r="R329" s="3">
        <f>Table1[[#This Row],[price]]*Table1[[#This Row],[quantity]]</f>
        <v>1995</v>
      </c>
      <c r="S329">
        <f>DATEDIF(Table1[[#This Row],[date]],"31/12/2021","m")</f>
        <v>21</v>
      </c>
    </row>
    <row r="330" spans="1:19" hidden="1" x14ac:dyDescent="0.35">
      <c r="A330">
        <v>329</v>
      </c>
      <c r="B330" s="1">
        <v>43897</v>
      </c>
      <c r="C330">
        <v>1374</v>
      </c>
      <c r="D330" t="s">
        <v>1873</v>
      </c>
      <c r="E330" t="s">
        <v>1874</v>
      </c>
      <c r="F330" t="s">
        <v>1875</v>
      </c>
      <c r="G330" t="s">
        <v>1876</v>
      </c>
      <c r="H330" t="s">
        <v>1877</v>
      </c>
      <c r="I330" t="s">
        <v>43</v>
      </c>
      <c r="J330" t="s">
        <v>44</v>
      </c>
      <c r="K330">
        <v>33710</v>
      </c>
      <c r="L330" t="s">
        <v>346</v>
      </c>
      <c r="M330" t="s">
        <v>347</v>
      </c>
      <c r="N330">
        <v>189</v>
      </c>
      <c r="O330">
        <v>5</v>
      </c>
      <c r="P330" t="s">
        <v>84</v>
      </c>
      <c r="Q330">
        <v>5</v>
      </c>
      <c r="R330" s="3">
        <f>Table1[[#This Row],[price]]*Table1[[#This Row],[quantity]]</f>
        <v>945</v>
      </c>
      <c r="S330">
        <f>DATEDIF(Table1[[#This Row],[date]],"31/12/2021","m")</f>
        <v>21</v>
      </c>
    </row>
    <row r="331" spans="1:19" hidden="1" x14ac:dyDescent="0.35">
      <c r="A331">
        <v>330</v>
      </c>
      <c r="B331" s="1">
        <v>43898</v>
      </c>
      <c r="C331">
        <v>1694</v>
      </c>
      <c r="D331" t="s">
        <v>1878</v>
      </c>
      <c r="E331" t="s">
        <v>1879</v>
      </c>
      <c r="F331" t="s">
        <v>1880</v>
      </c>
      <c r="G331" t="s">
        <v>1881</v>
      </c>
      <c r="H331" t="s">
        <v>1882</v>
      </c>
      <c r="I331" t="s">
        <v>72</v>
      </c>
      <c r="J331" t="s">
        <v>73</v>
      </c>
      <c r="K331">
        <v>35220</v>
      </c>
      <c r="L331" t="s">
        <v>619</v>
      </c>
      <c r="M331" t="s">
        <v>620</v>
      </c>
      <c r="N331">
        <v>189</v>
      </c>
      <c r="O331">
        <v>5</v>
      </c>
      <c r="P331" t="s">
        <v>84</v>
      </c>
      <c r="Q331">
        <v>2</v>
      </c>
      <c r="R331" s="3">
        <f>Table1[[#This Row],[price]]*Table1[[#This Row],[quantity]]</f>
        <v>378</v>
      </c>
      <c r="S331">
        <f>DATEDIF(Table1[[#This Row],[date]],"31/12/2021","m")</f>
        <v>21</v>
      </c>
    </row>
    <row r="332" spans="1:19" hidden="1" x14ac:dyDescent="0.35">
      <c r="A332">
        <v>331</v>
      </c>
      <c r="B332" s="1">
        <v>43898</v>
      </c>
      <c r="C332">
        <v>1223</v>
      </c>
      <c r="D332" t="s">
        <v>1759</v>
      </c>
      <c r="E332" t="s">
        <v>1760</v>
      </c>
      <c r="F332" t="s">
        <v>1761</v>
      </c>
      <c r="G332" t="s">
        <v>1762</v>
      </c>
      <c r="H332" t="s">
        <v>1763</v>
      </c>
      <c r="I332" t="s">
        <v>1764</v>
      </c>
      <c r="J332" t="s">
        <v>1765</v>
      </c>
      <c r="K332">
        <v>59112</v>
      </c>
      <c r="L332" t="s">
        <v>408</v>
      </c>
      <c r="M332" t="s">
        <v>409</v>
      </c>
      <c r="N332">
        <v>684</v>
      </c>
      <c r="O332">
        <v>6</v>
      </c>
      <c r="P332" t="s">
        <v>37</v>
      </c>
      <c r="Q332">
        <v>1</v>
      </c>
      <c r="R332" s="3">
        <f>Table1[[#This Row],[price]]*Table1[[#This Row],[quantity]]</f>
        <v>684</v>
      </c>
      <c r="S332">
        <f>DATEDIF(Table1[[#This Row],[date]],"31/12/2021","m")</f>
        <v>21</v>
      </c>
    </row>
    <row r="333" spans="1:19" hidden="1" x14ac:dyDescent="0.35">
      <c r="A333">
        <v>332</v>
      </c>
      <c r="B333" s="1">
        <v>43898</v>
      </c>
      <c r="C333">
        <v>1648</v>
      </c>
      <c r="D333" t="s">
        <v>1056</v>
      </c>
      <c r="E333" t="s">
        <v>1057</v>
      </c>
      <c r="F333" t="s">
        <v>1058</v>
      </c>
      <c r="G333" t="s">
        <v>1059</v>
      </c>
      <c r="H333" t="s">
        <v>1060</v>
      </c>
      <c r="I333" t="s">
        <v>567</v>
      </c>
      <c r="J333" t="s">
        <v>1061</v>
      </c>
      <c r="K333">
        <v>29424</v>
      </c>
      <c r="L333" t="s">
        <v>200</v>
      </c>
      <c r="M333" t="s">
        <v>201</v>
      </c>
      <c r="N333">
        <v>395</v>
      </c>
      <c r="O333">
        <v>3</v>
      </c>
      <c r="P333" t="s">
        <v>107</v>
      </c>
      <c r="Q333">
        <v>5</v>
      </c>
      <c r="R333" s="3">
        <f>Table1[[#This Row],[price]]*Table1[[#This Row],[quantity]]</f>
        <v>1975</v>
      </c>
      <c r="S333">
        <f>DATEDIF(Table1[[#This Row],[date]],"31/12/2021","m")</f>
        <v>21</v>
      </c>
    </row>
    <row r="334" spans="1:19" hidden="1" x14ac:dyDescent="0.35">
      <c r="A334">
        <v>333</v>
      </c>
      <c r="B334" s="1">
        <v>43898</v>
      </c>
      <c r="C334">
        <v>1783</v>
      </c>
      <c r="D334" t="s">
        <v>1883</v>
      </c>
      <c r="E334" t="s">
        <v>1884</v>
      </c>
      <c r="F334" t="s">
        <v>1885</v>
      </c>
      <c r="G334" t="s">
        <v>1886</v>
      </c>
      <c r="H334" t="s">
        <v>1887</v>
      </c>
      <c r="I334" t="s">
        <v>1280</v>
      </c>
      <c r="J334" t="s">
        <v>1061</v>
      </c>
      <c r="K334">
        <v>29220</v>
      </c>
      <c r="L334" t="s">
        <v>1523</v>
      </c>
      <c r="M334" t="s">
        <v>1524</v>
      </c>
      <c r="N334">
        <v>16.989999999999998</v>
      </c>
      <c r="O334">
        <v>4</v>
      </c>
      <c r="P334" t="s">
        <v>27</v>
      </c>
      <c r="Q334">
        <v>5</v>
      </c>
      <c r="R334" s="3">
        <f>Table1[[#This Row],[price]]*Table1[[#This Row],[quantity]]</f>
        <v>84.949999999999989</v>
      </c>
      <c r="S334">
        <f>DATEDIF(Table1[[#This Row],[date]],"31/12/2021","m")</f>
        <v>21</v>
      </c>
    </row>
    <row r="335" spans="1:19" hidden="1" x14ac:dyDescent="0.35">
      <c r="A335">
        <v>334</v>
      </c>
      <c r="B335" s="1">
        <v>43899</v>
      </c>
      <c r="C335">
        <v>1078</v>
      </c>
      <c r="D335" t="s">
        <v>853</v>
      </c>
      <c r="E335" t="s">
        <v>854</v>
      </c>
      <c r="F335" t="s">
        <v>855</v>
      </c>
      <c r="G335" t="s">
        <v>856</v>
      </c>
      <c r="H335" t="s">
        <v>857</v>
      </c>
      <c r="I335" t="s">
        <v>858</v>
      </c>
      <c r="J335" t="s">
        <v>345</v>
      </c>
      <c r="K335">
        <v>66699</v>
      </c>
      <c r="L335" t="s">
        <v>484</v>
      </c>
      <c r="M335" t="s">
        <v>485</v>
      </c>
      <c r="N335">
        <v>49</v>
      </c>
      <c r="O335">
        <v>7</v>
      </c>
      <c r="P335" t="s">
        <v>47</v>
      </c>
      <c r="Q335">
        <v>6</v>
      </c>
      <c r="R335" s="3">
        <f>Table1[[#This Row],[price]]*Table1[[#This Row],[quantity]]</f>
        <v>294</v>
      </c>
      <c r="S335">
        <f>DATEDIF(Table1[[#This Row],[date]],"31/12/2021","m")</f>
        <v>21</v>
      </c>
    </row>
    <row r="336" spans="1:19" hidden="1" x14ac:dyDescent="0.35">
      <c r="A336">
        <v>335</v>
      </c>
      <c r="B336" s="1">
        <v>43899</v>
      </c>
      <c r="C336">
        <v>1149</v>
      </c>
      <c r="D336" t="s">
        <v>1888</v>
      </c>
      <c r="E336" t="s">
        <v>1889</v>
      </c>
      <c r="F336" t="s">
        <v>1890</v>
      </c>
      <c r="G336" t="s">
        <v>1891</v>
      </c>
      <c r="H336" t="s">
        <v>1892</v>
      </c>
      <c r="I336" t="s">
        <v>1893</v>
      </c>
      <c r="J336" t="s">
        <v>161</v>
      </c>
      <c r="K336">
        <v>28805</v>
      </c>
      <c r="L336" t="s">
        <v>513</v>
      </c>
      <c r="M336" t="s">
        <v>514</v>
      </c>
      <c r="N336">
        <v>499</v>
      </c>
      <c r="O336">
        <v>3</v>
      </c>
      <c r="P336" t="s">
        <v>107</v>
      </c>
      <c r="Q336">
        <v>1</v>
      </c>
      <c r="R336" s="3">
        <f>Table1[[#This Row],[price]]*Table1[[#This Row],[quantity]]</f>
        <v>499</v>
      </c>
      <c r="S336">
        <f>DATEDIF(Table1[[#This Row],[date]],"31/12/2021","m")</f>
        <v>21</v>
      </c>
    </row>
    <row r="337" spans="1:19" hidden="1" x14ac:dyDescent="0.35">
      <c r="A337">
        <v>336</v>
      </c>
      <c r="B337" s="1">
        <v>43899</v>
      </c>
      <c r="C337">
        <v>1238</v>
      </c>
      <c r="D337" t="s">
        <v>1894</v>
      </c>
      <c r="E337" t="s">
        <v>1895</v>
      </c>
      <c r="F337" t="s">
        <v>1896</v>
      </c>
      <c r="G337" t="s">
        <v>1897</v>
      </c>
      <c r="H337" t="s">
        <v>1898</v>
      </c>
      <c r="I337" t="s">
        <v>401</v>
      </c>
      <c r="J337" t="s">
        <v>194</v>
      </c>
      <c r="K337">
        <v>62718</v>
      </c>
      <c r="L337" t="s">
        <v>749</v>
      </c>
      <c r="M337" t="s">
        <v>750</v>
      </c>
      <c r="N337">
        <v>29.99</v>
      </c>
      <c r="O337">
        <v>7</v>
      </c>
      <c r="P337" t="s">
        <v>47</v>
      </c>
      <c r="Q337">
        <v>3</v>
      </c>
      <c r="R337" s="3">
        <f>Table1[[#This Row],[price]]*Table1[[#This Row],[quantity]]</f>
        <v>89.97</v>
      </c>
      <c r="S337">
        <f>DATEDIF(Table1[[#This Row],[date]],"31/12/2021","m")</f>
        <v>21</v>
      </c>
    </row>
    <row r="338" spans="1:19" hidden="1" x14ac:dyDescent="0.35">
      <c r="A338">
        <v>337</v>
      </c>
      <c r="B338" s="1">
        <v>43899</v>
      </c>
      <c r="C338">
        <v>1193</v>
      </c>
      <c r="D338" t="s">
        <v>1899</v>
      </c>
      <c r="E338" t="s">
        <v>1900</v>
      </c>
      <c r="F338" t="s">
        <v>1901</v>
      </c>
      <c r="G338" t="s">
        <v>1902</v>
      </c>
      <c r="H338" t="s">
        <v>1903</v>
      </c>
      <c r="I338" t="s">
        <v>1904</v>
      </c>
      <c r="J338" t="s">
        <v>179</v>
      </c>
      <c r="K338">
        <v>53277</v>
      </c>
      <c r="L338" t="s">
        <v>896</v>
      </c>
      <c r="M338" t="s">
        <v>897</v>
      </c>
      <c r="N338">
        <v>13.99</v>
      </c>
      <c r="O338">
        <v>4</v>
      </c>
      <c r="P338" t="s">
        <v>27</v>
      </c>
      <c r="Q338">
        <v>6</v>
      </c>
      <c r="R338" s="3">
        <f>Table1[[#This Row],[price]]*Table1[[#This Row],[quantity]]</f>
        <v>83.94</v>
      </c>
      <c r="S338">
        <f>DATEDIF(Table1[[#This Row],[date]],"31/12/2021","m")</f>
        <v>21</v>
      </c>
    </row>
    <row r="339" spans="1:19" hidden="1" x14ac:dyDescent="0.35">
      <c r="A339">
        <v>338</v>
      </c>
      <c r="B339" s="1">
        <v>43899</v>
      </c>
      <c r="C339">
        <v>797</v>
      </c>
      <c r="D339" t="s">
        <v>1905</v>
      </c>
      <c r="E339" t="s">
        <v>1906</v>
      </c>
      <c r="F339" t="s">
        <v>1907</v>
      </c>
      <c r="G339" t="s">
        <v>1908</v>
      </c>
      <c r="H339" t="s">
        <v>1909</v>
      </c>
      <c r="I339" t="s">
        <v>889</v>
      </c>
      <c r="J339" t="s">
        <v>890</v>
      </c>
      <c r="K339">
        <v>63121</v>
      </c>
      <c r="L339" t="s">
        <v>346</v>
      </c>
      <c r="M339" t="s">
        <v>347</v>
      </c>
      <c r="N339">
        <v>189</v>
      </c>
      <c r="O339">
        <v>5</v>
      </c>
      <c r="P339" t="s">
        <v>84</v>
      </c>
      <c r="Q339">
        <v>4</v>
      </c>
      <c r="R339" s="3">
        <f>Table1[[#This Row],[price]]*Table1[[#This Row],[quantity]]</f>
        <v>756</v>
      </c>
      <c r="S339">
        <f>DATEDIF(Table1[[#This Row],[date]],"31/12/2021","m")</f>
        <v>21</v>
      </c>
    </row>
    <row r="340" spans="1:19" hidden="1" x14ac:dyDescent="0.35">
      <c r="A340">
        <v>339</v>
      </c>
      <c r="B340" s="1">
        <v>43899</v>
      </c>
      <c r="C340">
        <v>134</v>
      </c>
      <c r="D340" t="s">
        <v>1910</v>
      </c>
      <c r="E340" t="s">
        <v>1911</v>
      </c>
      <c r="F340" t="s">
        <v>1912</v>
      </c>
      <c r="G340" t="s">
        <v>1913</v>
      </c>
      <c r="H340" t="s">
        <v>1914</v>
      </c>
      <c r="I340" t="s">
        <v>1915</v>
      </c>
      <c r="J340" t="s">
        <v>91</v>
      </c>
      <c r="K340">
        <v>92640</v>
      </c>
      <c r="L340" t="s">
        <v>162</v>
      </c>
      <c r="M340" t="s">
        <v>163</v>
      </c>
      <c r="N340">
        <v>899</v>
      </c>
      <c r="O340">
        <v>6</v>
      </c>
      <c r="P340" t="s">
        <v>37</v>
      </c>
      <c r="Q340">
        <v>3</v>
      </c>
      <c r="R340" s="3">
        <f>Table1[[#This Row],[price]]*Table1[[#This Row],[quantity]]</f>
        <v>2697</v>
      </c>
      <c r="S340">
        <f>DATEDIF(Table1[[#This Row],[date]],"31/12/2021","m")</f>
        <v>21</v>
      </c>
    </row>
    <row r="341" spans="1:19" hidden="1" x14ac:dyDescent="0.35">
      <c r="A341">
        <v>340</v>
      </c>
      <c r="B341" s="1">
        <v>43900</v>
      </c>
      <c r="C341">
        <v>460</v>
      </c>
      <c r="D341" t="s">
        <v>1916</v>
      </c>
      <c r="E341" t="s">
        <v>1917</v>
      </c>
      <c r="F341" t="s">
        <v>1918</v>
      </c>
      <c r="G341" t="s">
        <v>1919</v>
      </c>
      <c r="H341" t="s">
        <v>1920</v>
      </c>
      <c r="I341" t="s">
        <v>1165</v>
      </c>
      <c r="J341" t="s">
        <v>34</v>
      </c>
      <c r="K341">
        <v>78726</v>
      </c>
      <c r="L341" t="s">
        <v>45</v>
      </c>
      <c r="M341" t="s">
        <v>46</v>
      </c>
      <c r="N341">
        <v>37.99</v>
      </c>
      <c r="O341">
        <v>7</v>
      </c>
      <c r="P341" t="s">
        <v>47</v>
      </c>
      <c r="Q341">
        <v>1</v>
      </c>
      <c r="R341" s="3">
        <f>Table1[[#This Row],[price]]*Table1[[#This Row],[quantity]]</f>
        <v>37.99</v>
      </c>
      <c r="S341">
        <f>DATEDIF(Table1[[#This Row],[date]],"31/12/2021","m")</f>
        <v>21</v>
      </c>
    </row>
    <row r="342" spans="1:19" x14ac:dyDescent="0.35">
      <c r="A342">
        <v>341</v>
      </c>
      <c r="B342" s="1">
        <v>43900</v>
      </c>
      <c r="C342">
        <v>1072</v>
      </c>
      <c r="D342" t="s">
        <v>1672</v>
      </c>
      <c r="E342" t="s">
        <v>1921</v>
      </c>
      <c r="F342" t="s">
        <v>1922</v>
      </c>
      <c r="G342" t="s">
        <v>1923</v>
      </c>
      <c r="H342" t="s">
        <v>1924</v>
      </c>
      <c r="I342" t="s">
        <v>1385</v>
      </c>
      <c r="J342" t="s">
        <v>422</v>
      </c>
      <c r="K342">
        <v>80045</v>
      </c>
      <c r="L342" t="s">
        <v>791</v>
      </c>
      <c r="M342" t="s">
        <v>792</v>
      </c>
      <c r="N342">
        <v>9.99</v>
      </c>
      <c r="O342">
        <v>1</v>
      </c>
      <c r="P342" t="s">
        <v>137</v>
      </c>
      <c r="Q342">
        <v>3</v>
      </c>
      <c r="R342" s="3">
        <f>Table1[[#This Row],[price]]*Table1[[#This Row],[quantity]]</f>
        <v>29.97</v>
      </c>
      <c r="S342">
        <f>DATEDIF(Table1[[#This Row],[date]],"31/12/2021","m")</f>
        <v>21</v>
      </c>
    </row>
    <row r="343" spans="1:19" hidden="1" x14ac:dyDescent="0.35">
      <c r="A343">
        <v>342</v>
      </c>
      <c r="B343" s="1">
        <v>43900</v>
      </c>
      <c r="C343">
        <v>760</v>
      </c>
      <c r="D343" t="s">
        <v>1925</v>
      </c>
      <c r="E343" t="s">
        <v>1926</v>
      </c>
      <c r="F343" t="s">
        <v>1927</v>
      </c>
      <c r="G343" t="s">
        <v>1928</v>
      </c>
      <c r="H343" t="s">
        <v>1929</v>
      </c>
      <c r="I343" t="s">
        <v>1930</v>
      </c>
      <c r="J343" t="s">
        <v>113</v>
      </c>
      <c r="K343">
        <v>98008</v>
      </c>
      <c r="L343" t="s">
        <v>1523</v>
      </c>
      <c r="M343" t="s">
        <v>1524</v>
      </c>
      <c r="N343">
        <v>16.989999999999998</v>
      </c>
      <c r="O343">
        <v>4</v>
      </c>
      <c r="P343" t="s">
        <v>27</v>
      </c>
      <c r="Q343">
        <v>2</v>
      </c>
      <c r="R343" s="3">
        <f>Table1[[#This Row],[price]]*Table1[[#This Row],[quantity]]</f>
        <v>33.979999999999997</v>
      </c>
      <c r="S343">
        <f>DATEDIF(Table1[[#This Row],[date]],"31/12/2021","m")</f>
        <v>21</v>
      </c>
    </row>
    <row r="344" spans="1:19" hidden="1" x14ac:dyDescent="0.35">
      <c r="A344">
        <v>343</v>
      </c>
      <c r="B344" s="1">
        <v>43900</v>
      </c>
      <c r="C344">
        <v>331</v>
      </c>
      <c r="D344" t="s">
        <v>1931</v>
      </c>
      <c r="E344" t="s">
        <v>1932</v>
      </c>
      <c r="F344" t="s">
        <v>1933</v>
      </c>
      <c r="G344" t="s">
        <v>1934</v>
      </c>
      <c r="H344" t="s">
        <v>1935</v>
      </c>
      <c r="I344" t="s">
        <v>113</v>
      </c>
      <c r="J344" t="s">
        <v>114</v>
      </c>
      <c r="K344">
        <v>20220</v>
      </c>
      <c r="L344" t="s">
        <v>82</v>
      </c>
      <c r="M344" t="s">
        <v>83</v>
      </c>
      <c r="N344">
        <v>189</v>
      </c>
      <c r="O344">
        <v>5</v>
      </c>
      <c r="P344" t="s">
        <v>84</v>
      </c>
      <c r="Q344">
        <v>4</v>
      </c>
      <c r="R344" s="3">
        <f>Table1[[#This Row],[price]]*Table1[[#This Row],[quantity]]</f>
        <v>756</v>
      </c>
      <c r="S344">
        <f>DATEDIF(Table1[[#This Row],[date]],"31/12/2021","m")</f>
        <v>21</v>
      </c>
    </row>
    <row r="345" spans="1:19" x14ac:dyDescent="0.35">
      <c r="A345">
        <v>344</v>
      </c>
      <c r="B345" s="1">
        <v>43901</v>
      </c>
      <c r="C345">
        <v>426</v>
      </c>
      <c r="D345" t="s">
        <v>287</v>
      </c>
      <c r="E345" t="s">
        <v>288</v>
      </c>
      <c r="F345" t="s">
        <v>289</v>
      </c>
      <c r="G345" t="s">
        <v>290</v>
      </c>
      <c r="H345" t="s">
        <v>291</v>
      </c>
      <c r="I345" t="s">
        <v>292</v>
      </c>
      <c r="J345" t="s">
        <v>293</v>
      </c>
      <c r="K345">
        <v>73135</v>
      </c>
      <c r="L345" t="s">
        <v>520</v>
      </c>
      <c r="M345" t="s">
        <v>521</v>
      </c>
      <c r="N345">
        <v>7.99</v>
      </c>
      <c r="O345">
        <v>1</v>
      </c>
      <c r="P345" t="s">
        <v>137</v>
      </c>
      <c r="Q345">
        <v>4</v>
      </c>
      <c r="R345" s="3">
        <f>Table1[[#This Row],[price]]*Table1[[#This Row],[quantity]]</f>
        <v>31.96</v>
      </c>
      <c r="S345">
        <f>DATEDIF(Table1[[#This Row],[date]],"31/12/2021","m")</f>
        <v>21</v>
      </c>
    </row>
    <row r="346" spans="1:19" hidden="1" x14ac:dyDescent="0.35">
      <c r="A346">
        <v>345</v>
      </c>
      <c r="B346" s="1">
        <v>43901</v>
      </c>
      <c r="C346">
        <v>1073</v>
      </c>
      <c r="D346" t="s">
        <v>1936</v>
      </c>
      <c r="E346" t="s">
        <v>1937</v>
      </c>
      <c r="F346" t="s">
        <v>1938</v>
      </c>
      <c r="G346" t="s">
        <v>1939</v>
      </c>
      <c r="H346" t="s">
        <v>1940</v>
      </c>
      <c r="I346" t="s">
        <v>1941</v>
      </c>
      <c r="J346" t="s">
        <v>161</v>
      </c>
      <c r="K346">
        <v>27110</v>
      </c>
      <c r="L346" t="s">
        <v>145</v>
      </c>
      <c r="M346" t="s">
        <v>146</v>
      </c>
      <c r="N346">
        <v>214</v>
      </c>
      <c r="O346">
        <v>5</v>
      </c>
      <c r="P346" t="s">
        <v>84</v>
      </c>
      <c r="Q346">
        <v>3</v>
      </c>
      <c r="R346" s="3">
        <f>Table1[[#This Row],[price]]*Table1[[#This Row],[quantity]]</f>
        <v>642</v>
      </c>
      <c r="S346">
        <f>DATEDIF(Table1[[#This Row],[date]],"31/12/2021","m")</f>
        <v>21</v>
      </c>
    </row>
    <row r="347" spans="1:19" x14ac:dyDescent="0.35">
      <c r="A347">
        <v>346</v>
      </c>
      <c r="B347" s="1">
        <v>43901</v>
      </c>
      <c r="C347">
        <v>1899</v>
      </c>
      <c r="D347" t="s">
        <v>1942</v>
      </c>
      <c r="E347" t="s">
        <v>1943</v>
      </c>
      <c r="F347" t="s">
        <v>1944</v>
      </c>
      <c r="G347" t="s">
        <v>1945</v>
      </c>
      <c r="H347" t="s">
        <v>1946</v>
      </c>
      <c r="I347" t="s">
        <v>1947</v>
      </c>
      <c r="J347" t="s">
        <v>640</v>
      </c>
      <c r="K347">
        <v>70820</v>
      </c>
      <c r="L347" t="s">
        <v>491</v>
      </c>
      <c r="M347" t="s">
        <v>492</v>
      </c>
      <c r="N347">
        <v>11.99</v>
      </c>
      <c r="O347">
        <v>1</v>
      </c>
      <c r="P347" t="s">
        <v>137</v>
      </c>
      <c r="Q347">
        <v>3</v>
      </c>
      <c r="R347" s="3">
        <f>Table1[[#This Row],[price]]*Table1[[#This Row],[quantity]]</f>
        <v>35.97</v>
      </c>
      <c r="S347">
        <f>DATEDIF(Table1[[#This Row],[date]],"31/12/2021","m")</f>
        <v>21</v>
      </c>
    </row>
    <row r="348" spans="1:19" hidden="1" x14ac:dyDescent="0.35">
      <c r="A348">
        <v>347</v>
      </c>
      <c r="B348" s="1">
        <v>43902</v>
      </c>
      <c r="C348">
        <v>1025</v>
      </c>
      <c r="D348" t="s">
        <v>1948</v>
      </c>
      <c r="E348" t="s">
        <v>1949</v>
      </c>
      <c r="F348" t="s">
        <v>1950</v>
      </c>
      <c r="G348" t="s">
        <v>1951</v>
      </c>
      <c r="H348" t="s">
        <v>1952</v>
      </c>
      <c r="I348" t="s">
        <v>160</v>
      </c>
      <c r="J348" t="s">
        <v>161</v>
      </c>
      <c r="K348">
        <v>28247</v>
      </c>
      <c r="L348" t="s">
        <v>308</v>
      </c>
      <c r="M348" t="s">
        <v>309</v>
      </c>
      <c r="N348">
        <v>23.99</v>
      </c>
      <c r="O348">
        <v>4</v>
      </c>
      <c r="P348" t="s">
        <v>27</v>
      </c>
      <c r="Q348">
        <v>3</v>
      </c>
      <c r="R348" s="3">
        <f>Table1[[#This Row],[price]]*Table1[[#This Row],[quantity]]</f>
        <v>71.97</v>
      </c>
      <c r="S348">
        <f>DATEDIF(Table1[[#This Row],[date]],"31/12/2021","m")</f>
        <v>21</v>
      </c>
    </row>
    <row r="349" spans="1:19" x14ac:dyDescent="0.35">
      <c r="A349">
        <v>348</v>
      </c>
      <c r="B349" s="1">
        <v>43902</v>
      </c>
      <c r="C349">
        <v>2061</v>
      </c>
      <c r="D349" t="s">
        <v>1953</v>
      </c>
      <c r="E349" t="s">
        <v>1954</v>
      </c>
      <c r="F349" t="s">
        <v>1955</v>
      </c>
      <c r="G349" t="s">
        <v>1956</v>
      </c>
      <c r="H349" t="s">
        <v>1957</v>
      </c>
      <c r="I349" t="s">
        <v>1958</v>
      </c>
      <c r="J349" t="s">
        <v>144</v>
      </c>
      <c r="K349">
        <v>20167</v>
      </c>
      <c r="L349" t="s">
        <v>520</v>
      </c>
      <c r="M349" t="s">
        <v>521</v>
      </c>
      <c r="N349">
        <v>7.99</v>
      </c>
      <c r="O349">
        <v>1</v>
      </c>
      <c r="P349" t="s">
        <v>137</v>
      </c>
      <c r="Q349">
        <v>2</v>
      </c>
      <c r="R349" s="3">
        <f>Table1[[#This Row],[price]]*Table1[[#This Row],[quantity]]</f>
        <v>15.98</v>
      </c>
      <c r="S349">
        <f>DATEDIF(Table1[[#This Row],[date]],"31/12/2021","m")</f>
        <v>21</v>
      </c>
    </row>
    <row r="350" spans="1:19" hidden="1" x14ac:dyDescent="0.35">
      <c r="A350">
        <v>349</v>
      </c>
      <c r="B350" s="1">
        <v>43902</v>
      </c>
      <c r="C350">
        <v>1523</v>
      </c>
      <c r="D350" t="s">
        <v>799</v>
      </c>
      <c r="E350" t="s">
        <v>800</v>
      </c>
      <c r="F350" t="s">
        <v>801</v>
      </c>
      <c r="G350" t="s">
        <v>802</v>
      </c>
      <c r="H350" t="s">
        <v>803</v>
      </c>
      <c r="I350" t="s">
        <v>804</v>
      </c>
      <c r="J350" t="s">
        <v>345</v>
      </c>
      <c r="K350">
        <v>67205</v>
      </c>
      <c r="L350" t="s">
        <v>711</v>
      </c>
      <c r="M350" t="s">
        <v>712</v>
      </c>
      <c r="N350">
        <v>699</v>
      </c>
      <c r="O350">
        <v>6</v>
      </c>
      <c r="P350" t="s">
        <v>37</v>
      </c>
      <c r="Q350">
        <v>3</v>
      </c>
      <c r="R350" s="3">
        <f>Table1[[#This Row],[price]]*Table1[[#This Row],[quantity]]</f>
        <v>2097</v>
      </c>
      <c r="S350">
        <f>DATEDIF(Table1[[#This Row],[date]],"31/12/2021","m")</f>
        <v>21</v>
      </c>
    </row>
    <row r="351" spans="1:19" hidden="1" x14ac:dyDescent="0.35">
      <c r="A351">
        <v>350</v>
      </c>
      <c r="B351" s="1">
        <v>43902</v>
      </c>
      <c r="C351">
        <v>508</v>
      </c>
      <c r="D351" t="s">
        <v>1959</v>
      </c>
      <c r="E351" t="s">
        <v>1960</v>
      </c>
      <c r="F351" t="s">
        <v>1961</v>
      </c>
      <c r="G351" t="s">
        <v>1962</v>
      </c>
      <c r="H351" t="s">
        <v>1963</v>
      </c>
      <c r="I351" t="s">
        <v>1964</v>
      </c>
      <c r="J351" t="s">
        <v>34</v>
      </c>
      <c r="K351">
        <v>75062</v>
      </c>
      <c r="L351" t="s">
        <v>270</v>
      </c>
      <c r="M351" t="s">
        <v>271</v>
      </c>
      <c r="N351">
        <v>225</v>
      </c>
      <c r="O351">
        <v>5</v>
      </c>
      <c r="P351" t="s">
        <v>84</v>
      </c>
      <c r="Q351">
        <v>2</v>
      </c>
      <c r="R351" s="3">
        <f>Table1[[#This Row],[price]]*Table1[[#This Row],[quantity]]</f>
        <v>450</v>
      </c>
      <c r="S351">
        <f>DATEDIF(Table1[[#This Row],[date]],"31/12/2021","m")</f>
        <v>21</v>
      </c>
    </row>
    <row r="352" spans="1:19" hidden="1" x14ac:dyDescent="0.35">
      <c r="A352">
        <v>351</v>
      </c>
      <c r="B352" s="1">
        <v>43903</v>
      </c>
      <c r="C352">
        <v>200</v>
      </c>
      <c r="D352" t="s">
        <v>1965</v>
      </c>
      <c r="E352" t="s">
        <v>1966</v>
      </c>
      <c r="F352" t="s">
        <v>1967</v>
      </c>
      <c r="G352" t="s">
        <v>1968</v>
      </c>
      <c r="H352" t="s">
        <v>1969</v>
      </c>
      <c r="I352" t="s">
        <v>113</v>
      </c>
      <c r="J352" t="s">
        <v>114</v>
      </c>
      <c r="K352">
        <v>20220</v>
      </c>
      <c r="L352" t="s">
        <v>35</v>
      </c>
      <c r="M352" t="s">
        <v>36</v>
      </c>
      <c r="N352">
        <v>883</v>
      </c>
      <c r="O352">
        <v>6</v>
      </c>
      <c r="P352" t="s">
        <v>37</v>
      </c>
      <c r="Q352">
        <v>4</v>
      </c>
      <c r="R352" s="3">
        <f>Table1[[#This Row],[price]]*Table1[[#This Row],[quantity]]</f>
        <v>3532</v>
      </c>
      <c r="S352">
        <f>DATEDIF(Table1[[#This Row],[date]],"31/12/2021","m")</f>
        <v>21</v>
      </c>
    </row>
    <row r="353" spans="1:19" hidden="1" x14ac:dyDescent="0.35">
      <c r="A353">
        <v>352</v>
      </c>
      <c r="B353" s="1">
        <v>43903</v>
      </c>
      <c r="C353">
        <v>2090</v>
      </c>
      <c r="D353" t="s">
        <v>1970</v>
      </c>
      <c r="E353" t="s">
        <v>1971</v>
      </c>
      <c r="F353" t="s">
        <v>1972</v>
      </c>
      <c r="G353" t="s">
        <v>1973</v>
      </c>
      <c r="H353" t="s">
        <v>1974</v>
      </c>
      <c r="I353" t="s">
        <v>1975</v>
      </c>
      <c r="J353" t="s">
        <v>422</v>
      </c>
      <c r="K353">
        <v>80150</v>
      </c>
      <c r="L353" t="s">
        <v>285</v>
      </c>
      <c r="M353" t="s">
        <v>286</v>
      </c>
      <c r="N353">
        <v>250</v>
      </c>
      <c r="O353">
        <v>3</v>
      </c>
      <c r="P353" t="s">
        <v>107</v>
      </c>
      <c r="Q353">
        <v>5</v>
      </c>
      <c r="R353" s="3">
        <f>Table1[[#This Row],[price]]*Table1[[#This Row],[quantity]]</f>
        <v>1250</v>
      </c>
      <c r="S353">
        <f>DATEDIF(Table1[[#This Row],[date]],"31/12/2021","m")</f>
        <v>21</v>
      </c>
    </row>
    <row r="354" spans="1:19" hidden="1" x14ac:dyDescent="0.35">
      <c r="A354">
        <v>353</v>
      </c>
      <c r="B354" s="1">
        <v>43903</v>
      </c>
      <c r="C354">
        <v>1847</v>
      </c>
      <c r="D354" t="s">
        <v>1976</v>
      </c>
      <c r="E354" t="s">
        <v>1977</v>
      </c>
      <c r="F354" t="s">
        <v>1978</v>
      </c>
      <c r="G354" t="s">
        <v>1979</v>
      </c>
      <c r="H354" t="s">
        <v>1980</v>
      </c>
      <c r="I354" t="s">
        <v>415</v>
      </c>
      <c r="J354" t="s">
        <v>34</v>
      </c>
      <c r="K354">
        <v>75379</v>
      </c>
      <c r="L354" t="s">
        <v>773</v>
      </c>
      <c r="M354" t="s">
        <v>774</v>
      </c>
      <c r="N354">
        <v>549</v>
      </c>
      <c r="O354">
        <v>6</v>
      </c>
      <c r="P354" t="s">
        <v>37</v>
      </c>
      <c r="Q354">
        <v>2</v>
      </c>
      <c r="R354" s="3">
        <f>Table1[[#This Row],[price]]*Table1[[#This Row],[quantity]]</f>
        <v>1098</v>
      </c>
      <c r="S354">
        <f>DATEDIF(Table1[[#This Row],[date]],"31/12/2021","m")</f>
        <v>21</v>
      </c>
    </row>
    <row r="355" spans="1:19" hidden="1" x14ac:dyDescent="0.35">
      <c r="A355">
        <v>354</v>
      </c>
      <c r="B355" s="1">
        <v>43903</v>
      </c>
      <c r="C355">
        <v>1502</v>
      </c>
      <c r="D355" t="s">
        <v>1981</v>
      </c>
      <c r="E355" t="s">
        <v>1982</v>
      </c>
      <c r="F355" t="s">
        <v>1983</v>
      </c>
      <c r="G355" t="s">
        <v>1984</v>
      </c>
      <c r="H355" t="s">
        <v>1985</v>
      </c>
      <c r="I355" t="s">
        <v>1986</v>
      </c>
      <c r="J355" t="s">
        <v>91</v>
      </c>
      <c r="K355">
        <v>92555</v>
      </c>
      <c r="L355" t="s">
        <v>200</v>
      </c>
      <c r="M355" t="s">
        <v>201</v>
      </c>
      <c r="N355">
        <v>395</v>
      </c>
      <c r="O355">
        <v>3</v>
      </c>
      <c r="P355" t="s">
        <v>107</v>
      </c>
      <c r="Q355">
        <v>5</v>
      </c>
      <c r="R355" s="3">
        <f>Table1[[#This Row],[price]]*Table1[[#This Row],[quantity]]</f>
        <v>1975</v>
      </c>
      <c r="S355">
        <f>DATEDIF(Table1[[#This Row],[date]],"31/12/2021","m")</f>
        <v>21</v>
      </c>
    </row>
    <row r="356" spans="1:19" x14ac:dyDescent="0.35">
      <c r="A356">
        <v>355</v>
      </c>
      <c r="B356" s="1">
        <v>43903</v>
      </c>
      <c r="C356">
        <v>1850</v>
      </c>
      <c r="D356" t="s">
        <v>1987</v>
      </c>
      <c r="E356" t="s">
        <v>1988</v>
      </c>
      <c r="F356" t="s">
        <v>1989</v>
      </c>
      <c r="G356" t="s">
        <v>1990</v>
      </c>
      <c r="H356" t="s">
        <v>1991</v>
      </c>
      <c r="I356" t="s">
        <v>1752</v>
      </c>
      <c r="J356" t="s">
        <v>395</v>
      </c>
      <c r="K356">
        <v>20904</v>
      </c>
      <c r="L356" t="s">
        <v>491</v>
      </c>
      <c r="M356" t="s">
        <v>492</v>
      </c>
      <c r="N356">
        <v>11.99</v>
      </c>
      <c r="O356">
        <v>1</v>
      </c>
      <c r="P356" t="s">
        <v>137</v>
      </c>
      <c r="Q356">
        <v>4</v>
      </c>
      <c r="R356" s="3">
        <f>Table1[[#This Row],[price]]*Table1[[#This Row],[quantity]]</f>
        <v>47.96</v>
      </c>
      <c r="S356">
        <f>DATEDIF(Table1[[#This Row],[date]],"31/12/2021","m")</f>
        <v>21</v>
      </c>
    </row>
    <row r="357" spans="1:19" hidden="1" x14ac:dyDescent="0.35">
      <c r="A357">
        <v>356</v>
      </c>
      <c r="B357" s="1">
        <v>43904</v>
      </c>
      <c r="C357">
        <v>2044</v>
      </c>
      <c r="D357" t="s">
        <v>1992</v>
      </c>
      <c r="E357" t="s">
        <v>1993</v>
      </c>
      <c r="F357" t="s">
        <v>1994</v>
      </c>
      <c r="G357" t="s">
        <v>1995</v>
      </c>
      <c r="H357" t="s">
        <v>1996</v>
      </c>
      <c r="I357" t="s">
        <v>1997</v>
      </c>
      <c r="J357" t="s">
        <v>1998</v>
      </c>
      <c r="K357">
        <v>40596</v>
      </c>
      <c r="L357" t="s">
        <v>423</v>
      </c>
      <c r="M357" t="s">
        <v>424</v>
      </c>
      <c r="N357">
        <v>28.99</v>
      </c>
      <c r="O357">
        <v>7</v>
      </c>
      <c r="P357" t="s">
        <v>47</v>
      </c>
      <c r="Q357">
        <v>3</v>
      </c>
      <c r="R357" s="3">
        <f>Table1[[#This Row],[price]]*Table1[[#This Row],[quantity]]</f>
        <v>86.97</v>
      </c>
      <c r="S357">
        <f>DATEDIF(Table1[[#This Row],[date]],"31/12/2021","m")</f>
        <v>21</v>
      </c>
    </row>
    <row r="358" spans="1:19" hidden="1" x14ac:dyDescent="0.35">
      <c r="A358">
        <v>357</v>
      </c>
      <c r="B358" s="1">
        <v>43904</v>
      </c>
      <c r="C358">
        <v>1203</v>
      </c>
      <c r="D358" t="s">
        <v>1999</v>
      </c>
      <c r="E358" t="s">
        <v>2000</v>
      </c>
      <c r="F358" t="s">
        <v>2001</v>
      </c>
      <c r="G358" t="s">
        <v>2002</v>
      </c>
      <c r="H358" t="s">
        <v>2003</v>
      </c>
      <c r="I358" t="s">
        <v>2004</v>
      </c>
      <c r="J358" t="s">
        <v>676</v>
      </c>
      <c r="K358">
        <v>47812</v>
      </c>
      <c r="L358" t="s">
        <v>82</v>
      </c>
      <c r="M358" t="s">
        <v>83</v>
      </c>
      <c r="N358">
        <v>189</v>
      </c>
      <c r="O358">
        <v>5</v>
      </c>
      <c r="P358" t="s">
        <v>84</v>
      </c>
      <c r="Q358">
        <v>5</v>
      </c>
      <c r="R358" s="3">
        <f>Table1[[#This Row],[price]]*Table1[[#This Row],[quantity]]</f>
        <v>945</v>
      </c>
      <c r="S358">
        <f>DATEDIF(Table1[[#This Row],[date]],"31/12/2021","m")</f>
        <v>21</v>
      </c>
    </row>
    <row r="359" spans="1:19" hidden="1" x14ac:dyDescent="0.35">
      <c r="A359">
        <v>358</v>
      </c>
      <c r="B359" s="1">
        <v>43904</v>
      </c>
      <c r="C359">
        <v>187</v>
      </c>
      <c r="D359" t="s">
        <v>2005</v>
      </c>
      <c r="E359" t="s">
        <v>2006</v>
      </c>
      <c r="F359" t="s">
        <v>2007</v>
      </c>
      <c r="G359" t="s">
        <v>2008</v>
      </c>
      <c r="H359" t="s">
        <v>2009</v>
      </c>
      <c r="I359" t="s">
        <v>254</v>
      </c>
      <c r="J359" t="s">
        <v>255</v>
      </c>
      <c r="K359">
        <v>31132</v>
      </c>
      <c r="L359" t="s">
        <v>221</v>
      </c>
      <c r="M359" t="s">
        <v>222</v>
      </c>
      <c r="N359">
        <v>49.95</v>
      </c>
      <c r="O359">
        <v>7</v>
      </c>
      <c r="P359" t="s">
        <v>47</v>
      </c>
      <c r="Q359">
        <v>5</v>
      </c>
      <c r="R359" s="3">
        <f>Table1[[#This Row],[price]]*Table1[[#This Row],[quantity]]</f>
        <v>249.75</v>
      </c>
      <c r="S359">
        <f>DATEDIF(Table1[[#This Row],[date]],"31/12/2021","m")</f>
        <v>21</v>
      </c>
    </row>
    <row r="360" spans="1:19" hidden="1" x14ac:dyDescent="0.35">
      <c r="A360">
        <v>359</v>
      </c>
      <c r="B360" s="1">
        <v>43905</v>
      </c>
      <c r="C360">
        <v>380</v>
      </c>
      <c r="D360" t="s">
        <v>455</v>
      </c>
      <c r="E360" t="s">
        <v>2010</v>
      </c>
      <c r="F360" t="s">
        <v>2011</v>
      </c>
      <c r="G360" t="s">
        <v>2012</v>
      </c>
      <c r="H360" t="s">
        <v>2013</v>
      </c>
      <c r="I360" t="s">
        <v>1997</v>
      </c>
      <c r="J360" t="s">
        <v>1998</v>
      </c>
      <c r="K360">
        <v>40576</v>
      </c>
      <c r="L360" t="s">
        <v>25</v>
      </c>
      <c r="M360" t="s">
        <v>26</v>
      </c>
      <c r="N360">
        <v>23.99</v>
      </c>
      <c r="O360">
        <v>4</v>
      </c>
      <c r="P360" t="s">
        <v>27</v>
      </c>
      <c r="Q360">
        <v>1</v>
      </c>
      <c r="R360" s="3">
        <f>Table1[[#This Row],[price]]*Table1[[#This Row],[quantity]]</f>
        <v>23.99</v>
      </c>
      <c r="S360">
        <f>DATEDIF(Table1[[#This Row],[date]],"31/12/2021","m")</f>
        <v>21</v>
      </c>
    </row>
    <row r="361" spans="1:19" hidden="1" x14ac:dyDescent="0.35">
      <c r="A361">
        <v>360</v>
      </c>
      <c r="B361" s="1">
        <v>43905</v>
      </c>
      <c r="C361">
        <v>141</v>
      </c>
      <c r="D361" t="s">
        <v>2014</v>
      </c>
      <c r="E361" t="s">
        <v>2015</v>
      </c>
      <c r="F361" t="s">
        <v>2016</v>
      </c>
      <c r="G361" t="s">
        <v>2017</v>
      </c>
      <c r="H361" t="s">
        <v>2018</v>
      </c>
      <c r="I361" t="s">
        <v>2019</v>
      </c>
      <c r="J361" t="s">
        <v>179</v>
      </c>
      <c r="K361">
        <v>54915</v>
      </c>
      <c r="L361" t="s">
        <v>186</v>
      </c>
      <c r="M361" t="s">
        <v>187</v>
      </c>
      <c r="N361">
        <v>179</v>
      </c>
      <c r="O361">
        <v>2</v>
      </c>
      <c r="P361" t="s">
        <v>57</v>
      </c>
      <c r="Q361">
        <v>4</v>
      </c>
      <c r="R361" s="3">
        <f>Table1[[#This Row],[price]]*Table1[[#This Row],[quantity]]</f>
        <v>716</v>
      </c>
      <c r="S361">
        <f>DATEDIF(Table1[[#This Row],[date]],"31/12/2021","m")</f>
        <v>21</v>
      </c>
    </row>
    <row r="362" spans="1:19" x14ac:dyDescent="0.35">
      <c r="A362">
        <v>361</v>
      </c>
      <c r="B362" s="1">
        <v>43905</v>
      </c>
      <c r="C362">
        <v>670</v>
      </c>
      <c r="D362" t="s">
        <v>2020</v>
      </c>
      <c r="E362" t="s">
        <v>2021</v>
      </c>
      <c r="F362" t="s">
        <v>2022</v>
      </c>
      <c r="G362" t="s">
        <v>2023</v>
      </c>
      <c r="H362" t="s">
        <v>2024</v>
      </c>
      <c r="I362" t="s">
        <v>246</v>
      </c>
      <c r="J362" t="s">
        <v>208</v>
      </c>
      <c r="K362">
        <v>11355</v>
      </c>
      <c r="L362" t="s">
        <v>1188</v>
      </c>
      <c r="M362" t="s">
        <v>1189</v>
      </c>
      <c r="N362">
        <v>4.99</v>
      </c>
      <c r="O362">
        <v>1</v>
      </c>
      <c r="P362" t="s">
        <v>137</v>
      </c>
      <c r="Q362">
        <v>1</v>
      </c>
      <c r="R362" s="3">
        <f>Table1[[#This Row],[price]]*Table1[[#This Row],[quantity]]</f>
        <v>4.99</v>
      </c>
      <c r="S362">
        <f>DATEDIF(Table1[[#This Row],[date]],"31/12/2021","m")</f>
        <v>21</v>
      </c>
    </row>
    <row r="363" spans="1:19" x14ac:dyDescent="0.35">
      <c r="A363">
        <v>362</v>
      </c>
      <c r="B363" s="1">
        <v>43905</v>
      </c>
      <c r="C363">
        <v>2079</v>
      </c>
      <c r="D363" t="s">
        <v>2025</v>
      </c>
      <c r="E363" t="s">
        <v>2026</v>
      </c>
      <c r="F363" t="s">
        <v>2027</v>
      </c>
      <c r="G363" t="s">
        <v>2028</v>
      </c>
      <c r="H363" t="s">
        <v>2029</v>
      </c>
      <c r="I363" t="s">
        <v>551</v>
      </c>
      <c r="J363" t="s">
        <v>552</v>
      </c>
      <c r="K363">
        <v>37410</v>
      </c>
      <c r="L363" t="s">
        <v>491</v>
      </c>
      <c r="M363" t="s">
        <v>492</v>
      </c>
      <c r="N363">
        <v>11.99</v>
      </c>
      <c r="O363">
        <v>1</v>
      </c>
      <c r="P363" t="s">
        <v>137</v>
      </c>
      <c r="Q363">
        <v>4</v>
      </c>
      <c r="R363" s="3">
        <f>Table1[[#This Row],[price]]*Table1[[#This Row],[quantity]]</f>
        <v>47.96</v>
      </c>
      <c r="S363">
        <f>DATEDIF(Table1[[#This Row],[date]],"31/12/2021","m")</f>
        <v>21</v>
      </c>
    </row>
    <row r="364" spans="1:19" hidden="1" x14ac:dyDescent="0.35">
      <c r="A364">
        <v>363</v>
      </c>
      <c r="B364" s="1">
        <v>43905</v>
      </c>
      <c r="C364">
        <v>430</v>
      </c>
      <c r="D364" t="s">
        <v>647</v>
      </c>
      <c r="E364" t="s">
        <v>648</v>
      </c>
      <c r="F364" t="s">
        <v>649</v>
      </c>
      <c r="G364" t="s">
        <v>650</v>
      </c>
      <c r="H364" t="s">
        <v>651</v>
      </c>
      <c r="I364" t="s">
        <v>652</v>
      </c>
      <c r="J364" t="s">
        <v>34</v>
      </c>
      <c r="K364">
        <v>79769</v>
      </c>
      <c r="L364" t="s">
        <v>82</v>
      </c>
      <c r="M364" t="s">
        <v>83</v>
      </c>
      <c r="N364">
        <v>189</v>
      </c>
      <c r="O364">
        <v>5</v>
      </c>
      <c r="P364" t="s">
        <v>84</v>
      </c>
      <c r="Q364">
        <v>2</v>
      </c>
      <c r="R364" s="3">
        <f>Table1[[#This Row],[price]]*Table1[[#This Row],[quantity]]</f>
        <v>378</v>
      </c>
      <c r="S364">
        <f>DATEDIF(Table1[[#This Row],[date]],"31/12/2021","m")</f>
        <v>21</v>
      </c>
    </row>
    <row r="365" spans="1:19" hidden="1" x14ac:dyDescent="0.35">
      <c r="A365">
        <v>364</v>
      </c>
      <c r="B365" s="1">
        <v>43906</v>
      </c>
      <c r="C365">
        <v>274</v>
      </c>
      <c r="D365" t="s">
        <v>2030</v>
      </c>
      <c r="E365" t="s">
        <v>2031</v>
      </c>
      <c r="F365" t="s">
        <v>2032</v>
      </c>
      <c r="G365" t="s">
        <v>2033</v>
      </c>
      <c r="H365" t="s">
        <v>2034</v>
      </c>
      <c r="I365" t="s">
        <v>104</v>
      </c>
      <c r="J365" t="s">
        <v>91</v>
      </c>
      <c r="K365">
        <v>94280</v>
      </c>
      <c r="L365" t="s">
        <v>373</v>
      </c>
      <c r="M365" t="s">
        <v>374</v>
      </c>
      <c r="N365">
        <v>599</v>
      </c>
      <c r="O365">
        <v>6</v>
      </c>
      <c r="P365" t="s">
        <v>37</v>
      </c>
      <c r="Q365">
        <v>4</v>
      </c>
      <c r="R365" s="3">
        <f>Table1[[#This Row],[price]]*Table1[[#This Row],[quantity]]</f>
        <v>2396</v>
      </c>
      <c r="S365">
        <f>DATEDIF(Table1[[#This Row],[date]],"31/12/2021","m")</f>
        <v>21</v>
      </c>
    </row>
    <row r="366" spans="1:19" hidden="1" x14ac:dyDescent="0.35">
      <c r="A366">
        <v>365</v>
      </c>
      <c r="B366" s="1">
        <v>43906</v>
      </c>
      <c r="C366">
        <v>2114</v>
      </c>
      <c r="D366" t="s">
        <v>2035</v>
      </c>
      <c r="E366" t="s">
        <v>2036</v>
      </c>
      <c r="F366" t="s">
        <v>2037</v>
      </c>
      <c r="G366" t="s">
        <v>2038</v>
      </c>
      <c r="H366" t="s">
        <v>2039</v>
      </c>
      <c r="I366" t="s">
        <v>81</v>
      </c>
      <c r="J366" t="s">
        <v>34</v>
      </c>
      <c r="K366">
        <v>77040</v>
      </c>
      <c r="L366" t="s">
        <v>619</v>
      </c>
      <c r="M366" t="s">
        <v>620</v>
      </c>
      <c r="N366">
        <v>189</v>
      </c>
      <c r="O366">
        <v>5</v>
      </c>
      <c r="P366" t="s">
        <v>84</v>
      </c>
      <c r="Q366">
        <v>3</v>
      </c>
      <c r="R366" s="3">
        <f>Table1[[#This Row],[price]]*Table1[[#This Row],[quantity]]</f>
        <v>567</v>
      </c>
      <c r="S366">
        <f>DATEDIF(Table1[[#This Row],[date]],"31/12/2021","m")</f>
        <v>21</v>
      </c>
    </row>
    <row r="367" spans="1:19" hidden="1" x14ac:dyDescent="0.35">
      <c r="A367">
        <v>366</v>
      </c>
      <c r="B367" s="1">
        <v>43906</v>
      </c>
      <c r="C367">
        <v>675</v>
      </c>
      <c r="D367" t="s">
        <v>2040</v>
      </c>
      <c r="E367" t="s">
        <v>2041</v>
      </c>
      <c r="F367" t="s">
        <v>2042</v>
      </c>
      <c r="G367" t="s">
        <v>2043</v>
      </c>
      <c r="H367" t="s">
        <v>2044</v>
      </c>
      <c r="I367" t="s">
        <v>889</v>
      </c>
      <c r="J367" t="s">
        <v>890</v>
      </c>
      <c r="K367">
        <v>63121</v>
      </c>
      <c r="L367" t="s">
        <v>408</v>
      </c>
      <c r="M367" t="s">
        <v>409</v>
      </c>
      <c r="N367">
        <v>684</v>
      </c>
      <c r="O367">
        <v>6</v>
      </c>
      <c r="P367" t="s">
        <v>37</v>
      </c>
      <c r="Q367">
        <v>3</v>
      </c>
      <c r="R367" s="3">
        <f>Table1[[#This Row],[price]]*Table1[[#This Row],[quantity]]</f>
        <v>2052</v>
      </c>
      <c r="S367">
        <f>DATEDIF(Table1[[#This Row],[date]],"31/12/2021","m")</f>
        <v>21</v>
      </c>
    </row>
    <row r="368" spans="1:19" hidden="1" x14ac:dyDescent="0.35">
      <c r="A368">
        <v>367</v>
      </c>
      <c r="B368" s="1">
        <v>43907</v>
      </c>
      <c r="C368">
        <v>1503</v>
      </c>
      <c r="D368" t="s">
        <v>2006</v>
      </c>
      <c r="E368" t="s">
        <v>2045</v>
      </c>
      <c r="F368" t="s">
        <v>2046</v>
      </c>
      <c r="G368" t="s">
        <v>2047</v>
      </c>
      <c r="H368" t="s">
        <v>2048</v>
      </c>
      <c r="I368" t="s">
        <v>2049</v>
      </c>
      <c r="J368" t="s">
        <v>2050</v>
      </c>
      <c r="K368">
        <v>3105</v>
      </c>
      <c r="L368" t="s">
        <v>408</v>
      </c>
      <c r="M368" t="s">
        <v>409</v>
      </c>
      <c r="N368">
        <v>684</v>
      </c>
      <c r="O368">
        <v>6</v>
      </c>
      <c r="P368" t="s">
        <v>37</v>
      </c>
      <c r="Q368">
        <v>3</v>
      </c>
      <c r="R368" s="3">
        <f>Table1[[#This Row],[price]]*Table1[[#This Row],[quantity]]</f>
        <v>2052</v>
      </c>
      <c r="S368">
        <f>DATEDIF(Table1[[#This Row],[date]],"31/12/2021","m")</f>
        <v>21</v>
      </c>
    </row>
    <row r="369" spans="1:19" hidden="1" x14ac:dyDescent="0.35">
      <c r="A369">
        <v>368</v>
      </c>
      <c r="B369" s="1">
        <v>43907</v>
      </c>
      <c r="C369">
        <v>798</v>
      </c>
      <c r="D369" t="s">
        <v>2051</v>
      </c>
      <c r="E369" t="s">
        <v>2052</v>
      </c>
      <c r="F369" t="s">
        <v>2053</v>
      </c>
      <c r="G369" t="s">
        <v>2054</v>
      </c>
      <c r="H369" t="s">
        <v>2055</v>
      </c>
      <c r="I369" t="s">
        <v>844</v>
      </c>
      <c r="J369" t="s">
        <v>161</v>
      </c>
      <c r="K369">
        <v>27705</v>
      </c>
      <c r="L369" t="s">
        <v>127</v>
      </c>
      <c r="M369" t="s">
        <v>128</v>
      </c>
      <c r="N369">
        <v>15.5</v>
      </c>
      <c r="O369">
        <v>4</v>
      </c>
      <c r="P369" t="s">
        <v>27</v>
      </c>
      <c r="Q369">
        <v>3</v>
      </c>
      <c r="R369" s="3">
        <f>Table1[[#This Row],[price]]*Table1[[#This Row],[quantity]]</f>
        <v>46.5</v>
      </c>
      <c r="S369">
        <f>DATEDIF(Table1[[#This Row],[date]],"31/12/2021","m")</f>
        <v>21</v>
      </c>
    </row>
    <row r="370" spans="1:19" hidden="1" x14ac:dyDescent="0.35">
      <c r="A370">
        <v>369</v>
      </c>
      <c r="B370" s="1">
        <v>43907</v>
      </c>
      <c r="C370">
        <v>488</v>
      </c>
      <c r="D370" t="s">
        <v>2056</v>
      </c>
      <c r="E370" t="s">
        <v>2057</v>
      </c>
      <c r="F370" t="s">
        <v>2058</v>
      </c>
      <c r="G370" t="s">
        <v>2059</v>
      </c>
      <c r="H370" t="s">
        <v>2060</v>
      </c>
      <c r="I370" t="s">
        <v>388</v>
      </c>
      <c r="J370" t="s">
        <v>208</v>
      </c>
      <c r="K370">
        <v>14624</v>
      </c>
      <c r="L370" t="s">
        <v>870</v>
      </c>
      <c r="M370" t="s">
        <v>871</v>
      </c>
      <c r="N370">
        <v>49</v>
      </c>
      <c r="O370">
        <v>7</v>
      </c>
      <c r="P370" t="s">
        <v>47</v>
      </c>
      <c r="Q370">
        <v>5</v>
      </c>
      <c r="R370" s="3">
        <f>Table1[[#This Row],[price]]*Table1[[#This Row],[quantity]]</f>
        <v>245</v>
      </c>
      <c r="S370">
        <f>DATEDIF(Table1[[#This Row],[date]],"31/12/2021","m")</f>
        <v>21</v>
      </c>
    </row>
    <row r="371" spans="1:19" hidden="1" x14ac:dyDescent="0.35">
      <c r="A371">
        <v>370</v>
      </c>
      <c r="B371" s="1">
        <v>43907</v>
      </c>
      <c r="C371">
        <v>1573</v>
      </c>
      <c r="D371" t="s">
        <v>2061</v>
      </c>
      <c r="E371" t="s">
        <v>2062</v>
      </c>
      <c r="F371" t="s">
        <v>2063</v>
      </c>
      <c r="G371" t="s">
        <v>2064</v>
      </c>
      <c r="H371" t="s">
        <v>2065</v>
      </c>
      <c r="I371" t="s">
        <v>104</v>
      </c>
      <c r="J371" t="s">
        <v>91</v>
      </c>
      <c r="K371">
        <v>94286</v>
      </c>
      <c r="L371" t="s">
        <v>513</v>
      </c>
      <c r="M371" t="s">
        <v>514</v>
      </c>
      <c r="N371">
        <v>499</v>
      </c>
      <c r="O371">
        <v>3</v>
      </c>
      <c r="P371" t="s">
        <v>107</v>
      </c>
      <c r="Q371">
        <v>5</v>
      </c>
      <c r="R371" s="3">
        <f>Table1[[#This Row],[price]]*Table1[[#This Row],[quantity]]</f>
        <v>2495</v>
      </c>
      <c r="S371">
        <f>DATEDIF(Table1[[#This Row],[date]],"31/12/2021","m")</f>
        <v>21</v>
      </c>
    </row>
    <row r="372" spans="1:19" x14ac:dyDescent="0.35">
      <c r="A372">
        <v>371</v>
      </c>
      <c r="B372" s="1">
        <v>43907</v>
      </c>
      <c r="C372">
        <v>2088</v>
      </c>
      <c r="D372" t="s">
        <v>2066</v>
      </c>
      <c r="E372" t="s">
        <v>2067</v>
      </c>
      <c r="F372" t="s">
        <v>2068</v>
      </c>
      <c r="G372" t="s">
        <v>2069</v>
      </c>
      <c r="H372" t="s">
        <v>2070</v>
      </c>
      <c r="I372" t="s">
        <v>81</v>
      </c>
      <c r="J372" t="s">
        <v>34</v>
      </c>
      <c r="K372">
        <v>77293</v>
      </c>
      <c r="L372" t="s">
        <v>337</v>
      </c>
      <c r="M372" t="s">
        <v>338</v>
      </c>
      <c r="N372">
        <v>12</v>
      </c>
      <c r="O372">
        <v>1</v>
      </c>
      <c r="P372" t="s">
        <v>137</v>
      </c>
      <c r="Q372">
        <v>6</v>
      </c>
      <c r="R372" s="3">
        <f>Table1[[#This Row],[price]]*Table1[[#This Row],[quantity]]</f>
        <v>72</v>
      </c>
      <c r="S372">
        <f>DATEDIF(Table1[[#This Row],[date]],"31/12/2021","m")</f>
        <v>21</v>
      </c>
    </row>
    <row r="373" spans="1:19" hidden="1" x14ac:dyDescent="0.35">
      <c r="A373">
        <v>372</v>
      </c>
      <c r="B373" s="1">
        <v>43907</v>
      </c>
      <c r="C373">
        <v>1714</v>
      </c>
      <c r="D373" t="s">
        <v>607</v>
      </c>
      <c r="E373" t="s">
        <v>2071</v>
      </c>
      <c r="F373" t="s">
        <v>2072</v>
      </c>
      <c r="G373" t="s">
        <v>2073</v>
      </c>
      <c r="H373" t="s">
        <v>2074</v>
      </c>
      <c r="I373" t="s">
        <v>2075</v>
      </c>
      <c r="J373" t="s">
        <v>194</v>
      </c>
      <c r="K373">
        <v>61105</v>
      </c>
      <c r="L373" t="s">
        <v>278</v>
      </c>
      <c r="M373" t="s">
        <v>279</v>
      </c>
      <c r="N373">
        <v>12.99</v>
      </c>
      <c r="O373">
        <v>4</v>
      </c>
      <c r="P373" t="s">
        <v>27</v>
      </c>
      <c r="Q373">
        <v>2</v>
      </c>
      <c r="R373" s="3">
        <f>Table1[[#This Row],[price]]*Table1[[#This Row],[quantity]]</f>
        <v>25.98</v>
      </c>
      <c r="S373">
        <f>DATEDIF(Table1[[#This Row],[date]],"31/12/2021","m")</f>
        <v>21</v>
      </c>
    </row>
    <row r="374" spans="1:19" x14ac:dyDescent="0.35">
      <c r="A374">
        <v>373</v>
      </c>
      <c r="B374" s="1">
        <v>43908</v>
      </c>
      <c r="C374">
        <v>1291</v>
      </c>
      <c r="D374" t="s">
        <v>2076</v>
      </c>
      <c r="E374" t="s">
        <v>2077</v>
      </c>
      <c r="F374" t="s">
        <v>2078</v>
      </c>
      <c r="G374" t="s">
        <v>2079</v>
      </c>
      <c r="H374" t="s">
        <v>2080</v>
      </c>
      <c r="I374" t="s">
        <v>2081</v>
      </c>
      <c r="J374" t="s">
        <v>44</v>
      </c>
      <c r="K374">
        <v>32123</v>
      </c>
      <c r="L374" t="s">
        <v>491</v>
      </c>
      <c r="M374" t="s">
        <v>492</v>
      </c>
      <c r="N374">
        <v>11.99</v>
      </c>
      <c r="O374">
        <v>1</v>
      </c>
      <c r="P374" t="s">
        <v>137</v>
      </c>
      <c r="Q374">
        <v>1</v>
      </c>
      <c r="R374" s="3">
        <f>Table1[[#This Row],[price]]*Table1[[#This Row],[quantity]]</f>
        <v>11.99</v>
      </c>
      <c r="S374">
        <f>DATEDIF(Table1[[#This Row],[date]],"31/12/2021","m")</f>
        <v>21</v>
      </c>
    </row>
    <row r="375" spans="1:19" x14ac:dyDescent="0.35">
      <c r="A375">
        <v>374</v>
      </c>
      <c r="B375" s="1">
        <v>43908</v>
      </c>
      <c r="C375">
        <v>445</v>
      </c>
      <c r="D375" t="s">
        <v>2082</v>
      </c>
      <c r="E375" t="s">
        <v>2083</v>
      </c>
      <c r="F375" t="s">
        <v>2084</v>
      </c>
      <c r="G375" t="s">
        <v>2085</v>
      </c>
      <c r="H375" t="s">
        <v>2086</v>
      </c>
      <c r="I375" t="s">
        <v>2087</v>
      </c>
      <c r="J375" t="s">
        <v>91</v>
      </c>
      <c r="K375">
        <v>95354</v>
      </c>
      <c r="L375" t="s">
        <v>491</v>
      </c>
      <c r="M375" t="s">
        <v>492</v>
      </c>
      <c r="N375">
        <v>11.99</v>
      </c>
      <c r="O375">
        <v>1</v>
      </c>
      <c r="P375" t="s">
        <v>137</v>
      </c>
      <c r="Q375">
        <v>6</v>
      </c>
      <c r="R375" s="3">
        <f>Table1[[#This Row],[price]]*Table1[[#This Row],[quantity]]</f>
        <v>71.94</v>
      </c>
      <c r="S375">
        <f>DATEDIF(Table1[[#This Row],[date]],"31/12/2021","m")</f>
        <v>21</v>
      </c>
    </row>
    <row r="376" spans="1:19" hidden="1" x14ac:dyDescent="0.35">
      <c r="A376">
        <v>375</v>
      </c>
      <c r="B376" s="1">
        <v>43908</v>
      </c>
      <c r="C376">
        <v>2103</v>
      </c>
      <c r="D376" t="s">
        <v>2088</v>
      </c>
      <c r="E376" t="s">
        <v>2089</v>
      </c>
      <c r="F376" t="s">
        <v>2090</v>
      </c>
      <c r="G376" t="s">
        <v>2091</v>
      </c>
      <c r="H376" t="s">
        <v>2092</v>
      </c>
      <c r="I376" t="s">
        <v>2093</v>
      </c>
      <c r="J376" t="s">
        <v>44</v>
      </c>
      <c r="K376">
        <v>33075</v>
      </c>
      <c r="L376" t="s">
        <v>162</v>
      </c>
      <c r="M376" t="s">
        <v>163</v>
      </c>
      <c r="N376">
        <v>899</v>
      </c>
      <c r="O376">
        <v>6</v>
      </c>
      <c r="P376" t="s">
        <v>37</v>
      </c>
      <c r="Q376">
        <v>3</v>
      </c>
      <c r="R376" s="3">
        <f>Table1[[#This Row],[price]]*Table1[[#This Row],[quantity]]</f>
        <v>2697</v>
      </c>
      <c r="S376">
        <f>DATEDIF(Table1[[#This Row],[date]],"31/12/2021","m")</f>
        <v>21</v>
      </c>
    </row>
    <row r="377" spans="1:19" hidden="1" x14ac:dyDescent="0.35">
      <c r="A377">
        <v>376</v>
      </c>
      <c r="B377" s="1">
        <v>43908</v>
      </c>
      <c r="C377">
        <v>1778</v>
      </c>
      <c r="D377" t="s">
        <v>2094</v>
      </c>
      <c r="E377" t="s">
        <v>2095</v>
      </c>
      <c r="F377" t="s">
        <v>2096</v>
      </c>
      <c r="G377" t="s">
        <v>2097</v>
      </c>
      <c r="H377" t="s">
        <v>2098</v>
      </c>
      <c r="I377" t="s">
        <v>1416</v>
      </c>
      <c r="J377" t="s">
        <v>1130</v>
      </c>
      <c r="K377">
        <v>72209</v>
      </c>
      <c r="L377" t="s">
        <v>65</v>
      </c>
      <c r="M377" t="s">
        <v>66</v>
      </c>
      <c r="N377">
        <v>19.5</v>
      </c>
      <c r="O377">
        <v>4</v>
      </c>
      <c r="P377" t="s">
        <v>27</v>
      </c>
      <c r="Q377">
        <v>3</v>
      </c>
      <c r="R377" s="3">
        <f>Table1[[#This Row],[price]]*Table1[[#This Row],[quantity]]</f>
        <v>58.5</v>
      </c>
      <c r="S377">
        <f>DATEDIF(Table1[[#This Row],[date]],"31/12/2021","m")</f>
        <v>21</v>
      </c>
    </row>
    <row r="378" spans="1:19" x14ac:dyDescent="0.35">
      <c r="A378">
        <v>377</v>
      </c>
      <c r="B378" s="1">
        <v>43909</v>
      </c>
      <c r="C378">
        <v>1092</v>
      </c>
      <c r="D378" t="s">
        <v>2099</v>
      </c>
      <c r="E378" t="s">
        <v>2100</v>
      </c>
      <c r="F378" t="s">
        <v>2101</v>
      </c>
      <c r="G378" t="s">
        <v>2102</v>
      </c>
      <c r="H378" t="s">
        <v>2103</v>
      </c>
      <c r="I378" t="s">
        <v>81</v>
      </c>
      <c r="J378" t="s">
        <v>34</v>
      </c>
      <c r="K378">
        <v>77206</v>
      </c>
      <c r="L378" t="s">
        <v>920</v>
      </c>
      <c r="M378" t="s">
        <v>921</v>
      </c>
      <c r="N378">
        <v>8.99</v>
      </c>
      <c r="O378">
        <v>1</v>
      </c>
      <c r="P378" t="s">
        <v>137</v>
      </c>
      <c r="Q378">
        <v>3</v>
      </c>
      <c r="R378" s="3">
        <f>Table1[[#This Row],[price]]*Table1[[#This Row],[quantity]]</f>
        <v>26.97</v>
      </c>
      <c r="S378">
        <f>DATEDIF(Table1[[#This Row],[date]],"31/12/2021","m")</f>
        <v>21</v>
      </c>
    </row>
    <row r="379" spans="1:19" hidden="1" x14ac:dyDescent="0.35">
      <c r="A379">
        <v>378</v>
      </c>
      <c r="B379" s="1">
        <v>43909</v>
      </c>
      <c r="C379">
        <v>686</v>
      </c>
      <c r="D379" t="s">
        <v>2104</v>
      </c>
      <c r="E379" t="s">
        <v>2105</v>
      </c>
      <c r="F379" t="s">
        <v>2106</v>
      </c>
      <c r="G379" t="s">
        <v>2107</v>
      </c>
      <c r="H379" t="s">
        <v>2108</v>
      </c>
      <c r="I379" t="s">
        <v>207</v>
      </c>
      <c r="J379" t="s">
        <v>208</v>
      </c>
      <c r="K379">
        <v>12247</v>
      </c>
      <c r="L379" t="s">
        <v>431</v>
      </c>
      <c r="M379" t="s">
        <v>432</v>
      </c>
      <c r="N379">
        <v>167</v>
      </c>
      <c r="O379">
        <v>2</v>
      </c>
      <c r="P379" t="s">
        <v>57</v>
      </c>
      <c r="Q379">
        <v>4</v>
      </c>
      <c r="R379" s="3">
        <f>Table1[[#This Row],[price]]*Table1[[#This Row],[quantity]]</f>
        <v>668</v>
      </c>
      <c r="S379">
        <f>DATEDIF(Table1[[#This Row],[date]],"31/12/2021","m")</f>
        <v>21</v>
      </c>
    </row>
    <row r="380" spans="1:19" hidden="1" x14ac:dyDescent="0.35">
      <c r="A380">
        <v>379</v>
      </c>
      <c r="B380" s="1">
        <v>43910</v>
      </c>
      <c r="C380">
        <v>372</v>
      </c>
      <c r="D380" t="s">
        <v>1275</v>
      </c>
      <c r="E380" t="s">
        <v>2109</v>
      </c>
      <c r="F380" t="s">
        <v>2110</v>
      </c>
      <c r="G380" t="s">
        <v>2111</v>
      </c>
      <c r="H380" t="s">
        <v>2112</v>
      </c>
      <c r="I380" t="s">
        <v>238</v>
      </c>
      <c r="J380" t="s">
        <v>91</v>
      </c>
      <c r="K380">
        <v>94611</v>
      </c>
      <c r="L380" t="s">
        <v>500</v>
      </c>
      <c r="M380" t="s">
        <v>501</v>
      </c>
      <c r="N380">
        <v>14.99</v>
      </c>
      <c r="O380">
        <v>4</v>
      </c>
      <c r="P380" t="s">
        <v>27</v>
      </c>
      <c r="Q380">
        <v>3</v>
      </c>
      <c r="R380" s="3">
        <f>Table1[[#This Row],[price]]*Table1[[#This Row],[quantity]]</f>
        <v>44.97</v>
      </c>
      <c r="S380">
        <f>DATEDIF(Table1[[#This Row],[date]],"31/12/2021","m")</f>
        <v>21</v>
      </c>
    </row>
    <row r="381" spans="1:19" hidden="1" x14ac:dyDescent="0.35">
      <c r="A381">
        <v>380</v>
      </c>
      <c r="B381" s="1">
        <v>43910</v>
      </c>
      <c r="C381">
        <v>1935</v>
      </c>
      <c r="D381" t="s">
        <v>2113</v>
      </c>
      <c r="E381" t="s">
        <v>2114</v>
      </c>
      <c r="F381" t="s">
        <v>2115</v>
      </c>
      <c r="G381" t="s">
        <v>2116</v>
      </c>
      <c r="H381" t="s">
        <v>2117</v>
      </c>
      <c r="I381" t="s">
        <v>421</v>
      </c>
      <c r="J381" t="s">
        <v>422</v>
      </c>
      <c r="K381">
        <v>80217</v>
      </c>
      <c r="L381" t="s">
        <v>773</v>
      </c>
      <c r="M381" t="s">
        <v>774</v>
      </c>
      <c r="N381">
        <v>549</v>
      </c>
      <c r="O381">
        <v>6</v>
      </c>
      <c r="P381" t="s">
        <v>37</v>
      </c>
      <c r="Q381">
        <v>5</v>
      </c>
      <c r="R381" s="3">
        <f>Table1[[#This Row],[price]]*Table1[[#This Row],[quantity]]</f>
        <v>2745</v>
      </c>
      <c r="S381">
        <f>DATEDIF(Table1[[#This Row],[date]],"31/12/2021","m")</f>
        <v>21</v>
      </c>
    </row>
    <row r="382" spans="1:19" x14ac:dyDescent="0.35">
      <c r="A382">
        <v>381</v>
      </c>
      <c r="B382" s="1">
        <v>43910</v>
      </c>
      <c r="C382">
        <v>1446</v>
      </c>
      <c r="D382" t="s">
        <v>2118</v>
      </c>
      <c r="E382" t="s">
        <v>2119</v>
      </c>
      <c r="F382" t="s">
        <v>2120</v>
      </c>
      <c r="G382" t="s">
        <v>2121</v>
      </c>
      <c r="H382" t="s">
        <v>2122</v>
      </c>
      <c r="I382" t="s">
        <v>2123</v>
      </c>
      <c r="J382" t="s">
        <v>316</v>
      </c>
      <c r="K382">
        <v>45419</v>
      </c>
      <c r="L382" t="s">
        <v>586</v>
      </c>
      <c r="M382" t="s">
        <v>587</v>
      </c>
      <c r="N382">
        <v>10.99</v>
      </c>
      <c r="O382">
        <v>1</v>
      </c>
      <c r="P382" t="s">
        <v>137</v>
      </c>
      <c r="Q382">
        <v>4</v>
      </c>
      <c r="R382" s="3">
        <f>Table1[[#This Row],[price]]*Table1[[#This Row],[quantity]]</f>
        <v>43.96</v>
      </c>
      <c r="S382">
        <f>DATEDIF(Table1[[#This Row],[date]],"31/12/2021","m")</f>
        <v>21</v>
      </c>
    </row>
    <row r="383" spans="1:19" hidden="1" x14ac:dyDescent="0.35">
      <c r="A383">
        <v>382</v>
      </c>
      <c r="B383" s="1">
        <v>43911</v>
      </c>
      <c r="C383">
        <v>19</v>
      </c>
      <c r="D383" t="s">
        <v>2124</v>
      </c>
      <c r="E383" t="s">
        <v>2125</v>
      </c>
      <c r="F383" t="s">
        <v>2126</v>
      </c>
      <c r="G383" t="s">
        <v>2127</v>
      </c>
      <c r="H383" t="s">
        <v>2128</v>
      </c>
      <c r="I383" t="s">
        <v>979</v>
      </c>
      <c r="J383" t="s">
        <v>179</v>
      </c>
      <c r="K383">
        <v>53705</v>
      </c>
      <c r="L383" t="s">
        <v>845</v>
      </c>
      <c r="M383" t="s">
        <v>846</v>
      </c>
      <c r="N383">
        <v>245</v>
      </c>
      <c r="O383">
        <v>5</v>
      </c>
      <c r="P383" t="s">
        <v>84</v>
      </c>
      <c r="Q383">
        <v>5</v>
      </c>
      <c r="R383" s="3">
        <f>Table1[[#This Row],[price]]*Table1[[#This Row],[quantity]]</f>
        <v>1225</v>
      </c>
      <c r="S383">
        <f>DATEDIF(Table1[[#This Row],[date]],"31/12/2021","m")</f>
        <v>21</v>
      </c>
    </row>
    <row r="384" spans="1:19" hidden="1" x14ac:dyDescent="0.35">
      <c r="A384">
        <v>383</v>
      </c>
      <c r="B384" s="1">
        <v>43911</v>
      </c>
      <c r="C384">
        <v>1907</v>
      </c>
      <c r="D384" t="s">
        <v>2129</v>
      </c>
      <c r="E384" t="s">
        <v>2130</v>
      </c>
      <c r="F384" t="s">
        <v>2131</v>
      </c>
      <c r="G384" t="s">
        <v>2132</v>
      </c>
      <c r="H384" t="s">
        <v>2133</v>
      </c>
      <c r="I384" t="s">
        <v>498</v>
      </c>
      <c r="J384" t="s">
        <v>499</v>
      </c>
      <c r="K384">
        <v>84130</v>
      </c>
      <c r="L384" t="s">
        <v>484</v>
      </c>
      <c r="M384" t="s">
        <v>485</v>
      </c>
      <c r="N384">
        <v>49</v>
      </c>
      <c r="O384">
        <v>7</v>
      </c>
      <c r="P384" t="s">
        <v>47</v>
      </c>
      <c r="Q384">
        <v>3</v>
      </c>
      <c r="R384" s="3">
        <f>Table1[[#This Row],[price]]*Table1[[#This Row],[quantity]]</f>
        <v>147</v>
      </c>
      <c r="S384">
        <f>DATEDIF(Table1[[#This Row],[date]],"31/12/2021","m")</f>
        <v>21</v>
      </c>
    </row>
    <row r="385" spans="1:19" x14ac:dyDescent="0.35">
      <c r="A385">
        <v>384</v>
      </c>
      <c r="B385" s="1">
        <v>43911</v>
      </c>
      <c r="C385">
        <v>1111</v>
      </c>
      <c r="D385" t="s">
        <v>872</v>
      </c>
      <c r="E385" t="s">
        <v>873</v>
      </c>
      <c r="F385" t="s">
        <v>874</v>
      </c>
      <c r="G385" t="s">
        <v>875</v>
      </c>
      <c r="H385" t="s">
        <v>876</v>
      </c>
      <c r="I385" t="s">
        <v>877</v>
      </c>
      <c r="J385" t="s">
        <v>91</v>
      </c>
      <c r="K385">
        <v>93399</v>
      </c>
      <c r="L385" t="s">
        <v>491</v>
      </c>
      <c r="M385" t="s">
        <v>492</v>
      </c>
      <c r="N385">
        <v>11.99</v>
      </c>
      <c r="O385">
        <v>1</v>
      </c>
      <c r="P385" t="s">
        <v>137</v>
      </c>
      <c r="Q385">
        <v>4</v>
      </c>
      <c r="R385" s="3">
        <f>Table1[[#This Row],[price]]*Table1[[#This Row],[quantity]]</f>
        <v>47.96</v>
      </c>
      <c r="S385">
        <f>DATEDIF(Table1[[#This Row],[date]],"31/12/2021","m")</f>
        <v>21</v>
      </c>
    </row>
    <row r="386" spans="1:19" x14ac:dyDescent="0.35">
      <c r="A386">
        <v>385</v>
      </c>
      <c r="B386" s="1">
        <v>43911</v>
      </c>
      <c r="C386">
        <v>940</v>
      </c>
      <c r="D386" t="s">
        <v>2134</v>
      </c>
      <c r="E386" t="s">
        <v>2135</v>
      </c>
      <c r="F386" t="s">
        <v>2136</v>
      </c>
      <c r="G386" t="s">
        <v>2137</v>
      </c>
      <c r="H386" t="s">
        <v>2138</v>
      </c>
      <c r="I386" t="s">
        <v>1630</v>
      </c>
      <c r="J386" t="s">
        <v>91</v>
      </c>
      <c r="K386">
        <v>90398</v>
      </c>
      <c r="L386" t="s">
        <v>1188</v>
      </c>
      <c r="M386" t="s">
        <v>1189</v>
      </c>
      <c r="N386">
        <v>4.99</v>
      </c>
      <c r="O386">
        <v>1</v>
      </c>
      <c r="P386" t="s">
        <v>137</v>
      </c>
      <c r="Q386">
        <v>6</v>
      </c>
      <c r="R386" s="3">
        <f>Table1[[#This Row],[price]]*Table1[[#This Row],[quantity]]</f>
        <v>29.94</v>
      </c>
      <c r="S386">
        <f>DATEDIF(Table1[[#This Row],[date]],"31/12/2021","m")</f>
        <v>21</v>
      </c>
    </row>
    <row r="387" spans="1:19" hidden="1" x14ac:dyDescent="0.35">
      <c r="A387">
        <v>386</v>
      </c>
      <c r="B387" s="1">
        <v>43911</v>
      </c>
      <c r="C387">
        <v>2077</v>
      </c>
      <c r="D387" t="s">
        <v>2139</v>
      </c>
      <c r="E387" t="s">
        <v>2140</v>
      </c>
      <c r="F387" t="s">
        <v>2141</v>
      </c>
      <c r="G387" t="s">
        <v>2142</v>
      </c>
      <c r="H387" t="s">
        <v>2143</v>
      </c>
      <c r="I387" t="s">
        <v>81</v>
      </c>
      <c r="J387" t="s">
        <v>34</v>
      </c>
      <c r="K387">
        <v>77228</v>
      </c>
      <c r="L387" t="s">
        <v>797</v>
      </c>
      <c r="M387" t="s">
        <v>798</v>
      </c>
      <c r="N387">
        <v>119</v>
      </c>
      <c r="O387">
        <v>2</v>
      </c>
      <c r="P387" t="s">
        <v>57</v>
      </c>
      <c r="Q387">
        <v>4</v>
      </c>
      <c r="R387" s="3">
        <f>Table1[[#This Row],[price]]*Table1[[#This Row],[quantity]]</f>
        <v>476</v>
      </c>
      <c r="S387">
        <f>DATEDIF(Table1[[#This Row],[date]],"31/12/2021","m")</f>
        <v>21</v>
      </c>
    </row>
    <row r="388" spans="1:19" hidden="1" x14ac:dyDescent="0.35">
      <c r="A388">
        <v>387</v>
      </c>
      <c r="B388" s="1">
        <v>43912</v>
      </c>
      <c r="C388">
        <v>724</v>
      </c>
      <c r="D388" t="s">
        <v>1501</v>
      </c>
      <c r="E388" t="s">
        <v>1502</v>
      </c>
      <c r="F388" t="s">
        <v>1503</v>
      </c>
      <c r="G388" t="s">
        <v>1504</v>
      </c>
      <c r="H388" t="s">
        <v>1505</v>
      </c>
      <c r="I388" t="s">
        <v>1506</v>
      </c>
      <c r="J388" t="s">
        <v>946</v>
      </c>
      <c r="K388">
        <v>16565</v>
      </c>
      <c r="L388" t="s">
        <v>256</v>
      </c>
      <c r="M388" t="s">
        <v>257</v>
      </c>
      <c r="N388">
        <v>42.99</v>
      </c>
      <c r="O388">
        <v>7</v>
      </c>
      <c r="P388" t="s">
        <v>47</v>
      </c>
      <c r="Q388">
        <v>4</v>
      </c>
      <c r="R388" s="3">
        <f>Table1[[#This Row],[price]]*Table1[[#This Row],[quantity]]</f>
        <v>171.96</v>
      </c>
      <c r="S388">
        <f>DATEDIF(Table1[[#This Row],[date]],"31/12/2021","m")</f>
        <v>21</v>
      </c>
    </row>
    <row r="389" spans="1:19" hidden="1" x14ac:dyDescent="0.35">
      <c r="A389">
        <v>388</v>
      </c>
      <c r="B389" s="1">
        <v>43912</v>
      </c>
      <c r="C389">
        <v>22</v>
      </c>
      <c r="D389" t="s">
        <v>2144</v>
      </c>
      <c r="E389" t="s">
        <v>2145</v>
      </c>
      <c r="F389" t="s">
        <v>2146</v>
      </c>
      <c r="G389" t="s">
        <v>2147</v>
      </c>
      <c r="H389" t="s">
        <v>2148</v>
      </c>
      <c r="I389" t="s">
        <v>551</v>
      </c>
      <c r="J389" t="s">
        <v>552</v>
      </c>
      <c r="K389">
        <v>37410</v>
      </c>
      <c r="L389" t="s">
        <v>619</v>
      </c>
      <c r="M389" t="s">
        <v>620</v>
      </c>
      <c r="N389">
        <v>189</v>
      </c>
      <c r="O389">
        <v>5</v>
      </c>
      <c r="P389" t="s">
        <v>84</v>
      </c>
      <c r="Q389">
        <v>5</v>
      </c>
      <c r="R389" s="3">
        <f>Table1[[#This Row],[price]]*Table1[[#This Row],[quantity]]</f>
        <v>945</v>
      </c>
      <c r="S389">
        <f>DATEDIF(Table1[[#This Row],[date]],"31/12/2021","m")</f>
        <v>21</v>
      </c>
    </row>
    <row r="390" spans="1:19" hidden="1" x14ac:dyDescent="0.35">
      <c r="A390">
        <v>389</v>
      </c>
      <c r="B390" s="1">
        <v>43912</v>
      </c>
      <c r="C390">
        <v>479</v>
      </c>
      <c r="D390" t="s">
        <v>2149</v>
      </c>
      <c r="E390" t="s">
        <v>2150</v>
      </c>
      <c r="F390" t="s">
        <v>2151</v>
      </c>
      <c r="G390" t="s">
        <v>2152</v>
      </c>
      <c r="H390" t="s">
        <v>2153</v>
      </c>
      <c r="I390" t="s">
        <v>2154</v>
      </c>
      <c r="J390" t="s">
        <v>316</v>
      </c>
      <c r="K390">
        <v>45020</v>
      </c>
      <c r="L390" t="s">
        <v>239</v>
      </c>
      <c r="M390" t="s">
        <v>240</v>
      </c>
      <c r="N390">
        <v>20.95</v>
      </c>
      <c r="O390">
        <v>4</v>
      </c>
      <c r="P390" t="s">
        <v>27</v>
      </c>
      <c r="Q390">
        <v>5</v>
      </c>
      <c r="R390" s="3">
        <f>Table1[[#This Row],[price]]*Table1[[#This Row],[quantity]]</f>
        <v>104.75</v>
      </c>
      <c r="S390">
        <f>DATEDIF(Table1[[#This Row],[date]],"31/12/2021","m")</f>
        <v>21</v>
      </c>
    </row>
    <row r="391" spans="1:19" x14ac:dyDescent="0.35">
      <c r="A391">
        <v>390</v>
      </c>
      <c r="B391" s="1">
        <v>43912</v>
      </c>
      <c r="C391">
        <v>966</v>
      </c>
      <c r="D391" t="s">
        <v>2155</v>
      </c>
      <c r="E391" t="s">
        <v>2156</v>
      </c>
      <c r="F391" t="s">
        <v>2157</v>
      </c>
      <c r="G391" t="s">
        <v>2158</v>
      </c>
      <c r="H391" t="s">
        <v>2159</v>
      </c>
      <c r="I391" t="s">
        <v>1693</v>
      </c>
      <c r="J391" t="s">
        <v>764</v>
      </c>
      <c r="K391">
        <v>8638</v>
      </c>
      <c r="L391" t="s">
        <v>491</v>
      </c>
      <c r="M391" t="s">
        <v>492</v>
      </c>
      <c r="N391">
        <v>11.99</v>
      </c>
      <c r="O391">
        <v>1</v>
      </c>
      <c r="P391" t="s">
        <v>137</v>
      </c>
      <c r="Q391">
        <v>1</v>
      </c>
      <c r="R391" s="3">
        <f>Table1[[#This Row],[price]]*Table1[[#This Row],[quantity]]</f>
        <v>11.99</v>
      </c>
      <c r="S391">
        <f>DATEDIF(Table1[[#This Row],[date]],"31/12/2021","m")</f>
        <v>21</v>
      </c>
    </row>
    <row r="392" spans="1:19" x14ac:dyDescent="0.35">
      <c r="A392">
        <v>391</v>
      </c>
      <c r="B392" s="1">
        <v>43912</v>
      </c>
      <c r="C392">
        <v>1307</v>
      </c>
      <c r="D392" t="s">
        <v>2160</v>
      </c>
      <c r="E392" t="s">
        <v>2161</v>
      </c>
      <c r="F392" t="s">
        <v>2162</v>
      </c>
      <c r="G392" t="s">
        <v>2163</v>
      </c>
      <c r="H392" t="s">
        <v>2164</v>
      </c>
      <c r="I392" t="s">
        <v>2165</v>
      </c>
      <c r="J392" t="s">
        <v>91</v>
      </c>
      <c r="K392">
        <v>94089</v>
      </c>
      <c r="L392" t="s">
        <v>920</v>
      </c>
      <c r="M392" t="s">
        <v>921</v>
      </c>
      <c r="N392">
        <v>8.99</v>
      </c>
      <c r="O392">
        <v>1</v>
      </c>
      <c r="P392" t="s">
        <v>137</v>
      </c>
      <c r="Q392">
        <v>4</v>
      </c>
      <c r="R392" s="3">
        <f>Table1[[#This Row],[price]]*Table1[[#This Row],[quantity]]</f>
        <v>35.96</v>
      </c>
      <c r="S392">
        <f>DATEDIF(Table1[[#This Row],[date]],"31/12/2021","m")</f>
        <v>21</v>
      </c>
    </row>
    <row r="393" spans="1:19" hidden="1" x14ac:dyDescent="0.35">
      <c r="A393">
        <v>392</v>
      </c>
      <c r="B393" s="1">
        <v>43912</v>
      </c>
      <c r="C393">
        <v>1648</v>
      </c>
      <c r="D393" t="s">
        <v>1056</v>
      </c>
      <c r="E393" t="s">
        <v>1057</v>
      </c>
      <c r="F393" t="s">
        <v>1058</v>
      </c>
      <c r="G393" t="s">
        <v>1059</v>
      </c>
      <c r="H393" t="s">
        <v>1060</v>
      </c>
      <c r="I393" t="s">
        <v>567</v>
      </c>
      <c r="J393" t="s">
        <v>1061</v>
      </c>
      <c r="K393">
        <v>29424</v>
      </c>
      <c r="L393" t="s">
        <v>627</v>
      </c>
      <c r="M393" t="s">
        <v>628</v>
      </c>
      <c r="N393">
        <v>129.94999999999999</v>
      </c>
      <c r="O393">
        <v>2</v>
      </c>
      <c r="P393" t="s">
        <v>57</v>
      </c>
      <c r="Q393">
        <v>4</v>
      </c>
      <c r="R393" s="3">
        <f>Table1[[#This Row],[price]]*Table1[[#This Row],[quantity]]</f>
        <v>519.79999999999995</v>
      </c>
      <c r="S393">
        <f>DATEDIF(Table1[[#This Row],[date]],"31/12/2021","m")</f>
        <v>21</v>
      </c>
    </row>
    <row r="394" spans="1:19" hidden="1" x14ac:dyDescent="0.35">
      <c r="A394">
        <v>393</v>
      </c>
      <c r="B394" s="1">
        <v>43913</v>
      </c>
      <c r="C394">
        <v>1645</v>
      </c>
      <c r="D394" t="s">
        <v>2166</v>
      </c>
      <c r="E394" t="s">
        <v>2167</v>
      </c>
      <c r="F394" t="s">
        <v>2168</v>
      </c>
      <c r="G394" t="s">
        <v>2169</v>
      </c>
      <c r="H394" t="s">
        <v>2170</v>
      </c>
      <c r="I394" t="s">
        <v>1280</v>
      </c>
      <c r="J394" t="s">
        <v>1061</v>
      </c>
      <c r="K394">
        <v>29225</v>
      </c>
      <c r="L394" t="s">
        <v>813</v>
      </c>
      <c r="M394" t="s">
        <v>814</v>
      </c>
      <c r="N394">
        <v>34.99</v>
      </c>
      <c r="O394">
        <v>7</v>
      </c>
      <c r="P394" t="s">
        <v>47</v>
      </c>
      <c r="Q394">
        <v>5</v>
      </c>
      <c r="R394" s="3">
        <f>Table1[[#This Row],[price]]*Table1[[#This Row],[quantity]]</f>
        <v>174.95000000000002</v>
      </c>
      <c r="S394">
        <f>DATEDIF(Table1[[#This Row],[date]],"31/12/2021","m")</f>
        <v>21</v>
      </c>
    </row>
    <row r="395" spans="1:19" hidden="1" x14ac:dyDescent="0.35">
      <c r="A395">
        <v>394</v>
      </c>
      <c r="B395" s="1">
        <v>43913</v>
      </c>
      <c r="C395">
        <v>1539</v>
      </c>
      <c r="D395" t="s">
        <v>2171</v>
      </c>
      <c r="E395" t="s">
        <v>1655</v>
      </c>
      <c r="F395" t="s">
        <v>2172</v>
      </c>
      <c r="G395" t="s">
        <v>2173</v>
      </c>
      <c r="H395" t="s">
        <v>2174</v>
      </c>
      <c r="I395" t="s">
        <v>2175</v>
      </c>
      <c r="J395" t="s">
        <v>91</v>
      </c>
      <c r="K395">
        <v>91520</v>
      </c>
      <c r="L395" t="s">
        <v>560</v>
      </c>
      <c r="M395" t="s">
        <v>561</v>
      </c>
      <c r="N395">
        <v>24.99</v>
      </c>
      <c r="O395">
        <v>4</v>
      </c>
      <c r="P395" t="s">
        <v>27</v>
      </c>
      <c r="Q395">
        <v>4</v>
      </c>
      <c r="R395" s="3">
        <f>Table1[[#This Row],[price]]*Table1[[#This Row],[quantity]]</f>
        <v>99.96</v>
      </c>
      <c r="S395">
        <f>DATEDIF(Table1[[#This Row],[date]],"31/12/2021","m")</f>
        <v>21</v>
      </c>
    </row>
    <row r="396" spans="1:19" hidden="1" x14ac:dyDescent="0.35">
      <c r="A396">
        <v>395</v>
      </c>
      <c r="B396" s="1">
        <v>43913</v>
      </c>
      <c r="C396">
        <v>114</v>
      </c>
      <c r="D396" t="s">
        <v>2176</v>
      </c>
      <c r="E396" t="s">
        <v>2177</v>
      </c>
      <c r="F396" t="s">
        <v>2178</v>
      </c>
      <c r="G396" t="s">
        <v>2179</v>
      </c>
      <c r="H396" t="s">
        <v>2180</v>
      </c>
      <c r="I396" t="s">
        <v>1171</v>
      </c>
      <c r="J396" t="s">
        <v>194</v>
      </c>
      <c r="K396">
        <v>61640</v>
      </c>
      <c r="L396" t="s">
        <v>1523</v>
      </c>
      <c r="M396" t="s">
        <v>1524</v>
      </c>
      <c r="N396">
        <v>16.989999999999998</v>
      </c>
      <c r="O396">
        <v>4</v>
      </c>
      <c r="P396" t="s">
        <v>27</v>
      </c>
      <c r="Q396">
        <v>4</v>
      </c>
      <c r="R396" s="3">
        <f>Table1[[#This Row],[price]]*Table1[[#This Row],[quantity]]</f>
        <v>67.959999999999994</v>
      </c>
      <c r="S396">
        <f>DATEDIF(Table1[[#This Row],[date]],"31/12/2021","m")</f>
        <v>21</v>
      </c>
    </row>
    <row r="397" spans="1:19" x14ac:dyDescent="0.35">
      <c r="A397">
        <v>396</v>
      </c>
      <c r="B397" s="1">
        <v>43913</v>
      </c>
      <c r="C397">
        <v>187</v>
      </c>
      <c r="D397" t="s">
        <v>2005</v>
      </c>
      <c r="E397" t="s">
        <v>2006</v>
      </c>
      <c r="F397" t="s">
        <v>2007</v>
      </c>
      <c r="G397" t="s">
        <v>2008</v>
      </c>
      <c r="H397" t="s">
        <v>2009</v>
      </c>
      <c r="I397" t="s">
        <v>254</v>
      </c>
      <c r="J397" t="s">
        <v>255</v>
      </c>
      <c r="K397">
        <v>31132</v>
      </c>
      <c r="L397" t="s">
        <v>135</v>
      </c>
      <c r="M397" t="s">
        <v>136</v>
      </c>
      <c r="N397">
        <v>12</v>
      </c>
      <c r="O397">
        <v>1</v>
      </c>
      <c r="P397" t="s">
        <v>137</v>
      </c>
      <c r="Q397">
        <v>1</v>
      </c>
      <c r="R397" s="3">
        <f>Table1[[#This Row],[price]]*Table1[[#This Row],[quantity]]</f>
        <v>12</v>
      </c>
      <c r="S397">
        <f>DATEDIF(Table1[[#This Row],[date]],"31/12/2021","m")</f>
        <v>21</v>
      </c>
    </row>
    <row r="398" spans="1:19" hidden="1" x14ac:dyDescent="0.35">
      <c r="A398">
        <v>397</v>
      </c>
      <c r="B398" s="1">
        <v>43914</v>
      </c>
      <c r="C398">
        <v>1894</v>
      </c>
      <c r="D398" t="s">
        <v>1304</v>
      </c>
      <c r="E398" t="s">
        <v>1305</v>
      </c>
      <c r="F398" t="s">
        <v>1306</v>
      </c>
      <c r="G398" t="s">
        <v>1307</v>
      </c>
      <c r="H398" t="s">
        <v>1308</v>
      </c>
      <c r="I398" t="s">
        <v>1309</v>
      </c>
      <c r="J398" t="s">
        <v>1014</v>
      </c>
      <c r="K398">
        <v>85737</v>
      </c>
      <c r="L398" t="s">
        <v>560</v>
      </c>
      <c r="M398" t="s">
        <v>561</v>
      </c>
      <c r="N398">
        <v>24.99</v>
      </c>
      <c r="O398">
        <v>4</v>
      </c>
      <c r="P398" t="s">
        <v>27</v>
      </c>
      <c r="Q398">
        <v>3</v>
      </c>
      <c r="R398" s="3">
        <f>Table1[[#This Row],[price]]*Table1[[#This Row],[quantity]]</f>
        <v>74.97</v>
      </c>
      <c r="S398">
        <f>DATEDIF(Table1[[#This Row],[date]],"31/12/2021","m")</f>
        <v>21</v>
      </c>
    </row>
    <row r="399" spans="1:19" hidden="1" x14ac:dyDescent="0.35">
      <c r="A399">
        <v>398</v>
      </c>
      <c r="B399" s="1">
        <v>43914</v>
      </c>
      <c r="C399">
        <v>551</v>
      </c>
      <c r="D399" t="s">
        <v>780</v>
      </c>
      <c r="E399" t="s">
        <v>781</v>
      </c>
      <c r="F399" t="s">
        <v>782</v>
      </c>
      <c r="G399" t="s">
        <v>783</v>
      </c>
      <c r="H399" t="s">
        <v>784</v>
      </c>
      <c r="I399" t="s">
        <v>785</v>
      </c>
      <c r="J399" t="s">
        <v>422</v>
      </c>
      <c r="K399">
        <v>80161</v>
      </c>
      <c r="L399" t="s">
        <v>1378</v>
      </c>
      <c r="M399" t="s">
        <v>1379</v>
      </c>
      <c r="N399">
        <v>32.950000000000003</v>
      </c>
      <c r="O399">
        <v>7</v>
      </c>
      <c r="P399" t="s">
        <v>47</v>
      </c>
      <c r="Q399">
        <v>4</v>
      </c>
      <c r="R399" s="3">
        <f>Table1[[#This Row],[price]]*Table1[[#This Row],[quantity]]</f>
        <v>131.80000000000001</v>
      </c>
      <c r="S399">
        <f>DATEDIF(Table1[[#This Row],[date]],"31/12/2021","m")</f>
        <v>21</v>
      </c>
    </row>
    <row r="400" spans="1:19" hidden="1" x14ac:dyDescent="0.35">
      <c r="A400">
        <v>399</v>
      </c>
      <c r="B400" s="1">
        <v>43914</v>
      </c>
      <c r="C400">
        <v>1695</v>
      </c>
      <c r="D400" t="s">
        <v>2181</v>
      </c>
      <c r="E400" t="s">
        <v>2182</v>
      </c>
      <c r="F400" t="s">
        <v>2183</v>
      </c>
      <c r="G400" t="s">
        <v>2184</v>
      </c>
      <c r="H400" t="s">
        <v>2185</v>
      </c>
      <c r="I400" t="s">
        <v>567</v>
      </c>
      <c r="J400" t="s">
        <v>568</v>
      </c>
      <c r="K400">
        <v>25362</v>
      </c>
      <c r="L400" t="s">
        <v>797</v>
      </c>
      <c r="M400" t="s">
        <v>798</v>
      </c>
      <c r="N400">
        <v>119</v>
      </c>
      <c r="O400">
        <v>2</v>
      </c>
      <c r="P400" t="s">
        <v>57</v>
      </c>
      <c r="Q400">
        <v>5</v>
      </c>
      <c r="R400" s="3">
        <f>Table1[[#This Row],[price]]*Table1[[#This Row],[quantity]]</f>
        <v>595</v>
      </c>
      <c r="S400">
        <f>DATEDIF(Table1[[#This Row],[date]],"31/12/2021","m")</f>
        <v>21</v>
      </c>
    </row>
    <row r="401" spans="1:19" hidden="1" x14ac:dyDescent="0.35">
      <c r="A401">
        <v>400</v>
      </c>
      <c r="B401" s="1">
        <v>43914</v>
      </c>
      <c r="C401">
        <v>71</v>
      </c>
      <c r="D401" t="s">
        <v>2186</v>
      </c>
      <c r="E401" t="s">
        <v>2187</v>
      </c>
      <c r="F401" t="s">
        <v>2188</v>
      </c>
      <c r="G401" t="s">
        <v>2189</v>
      </c>
      <c r="H401" t="s">
        <v>2190</v>
      </c>
      <c r="I401" t="s">
        <v>1084</v>
      </c>
      <c r="J401" t="s">
        <v>113</v>
      </c>
      <c r="K401">
        <v>98442</v>
      </c>
      <c r="L401" t="s">
        <v>813</v>
      </c>
      <c r="M401" t="s">
        <v>814</v>
      </c>
      <c r="N401">
        <v>34.99</v>
      </c>
      <c r="O401">
        <v>7</v>
      </c>
      <c r="P401" t="s">
        <v>47</v>
      </c>
      <c r="Q401">
        <v>4</v>
      </c>
      <c r="R401" s="3">
        <f>Table1[[#This Row],[price]]*Table1[[#This Row],[quantity]]</f>
        <v>139.96</v>
      </c>
      <c r="S401">
        <f>DATEDIF(Table1[[#This Row],[date]],"31/12/2021","m")</f>
        <v>21</v>
      </c>
    </row>
    <row r="402" spans="1:19" hidden="1" x14ac:dyDescent="0.35">
      <c r="A402">
        <v>401</v>
      </c>
      <c r="B402" s="1">
        <v>43914</v>
      </c>
      <c r="C402">
        <v>173</v>
      </c>
      <c r="D402" t="s">
        <v>2191</v>
      </c>
      <c r="E402" t="s">
        <v>2192</v>
      </c>
      <c r="F402" t="s">
        <v>2193</v>
      </c>
      <c r="G402" t="s">
        <v>2194</v>
      </c>
      <c r="H402" t="s">
        <v>2195</v>
      </c>
      <c r="I402" t="s">
        <v>2196</v>
      </c>
      <c r="J402" t="s">
        <v>44</v>
      </c>
      <c r="K402">
        <v>34479</v>
      </c>
      <c r="L402" t="s">
        <v>544</v>
      </c>
      <c r="M402" t="s">
        <v>545</v>
      </c>
      <c r="N402">
        <v>58.95</v>
      </c>
      <c r="O402">
        <v>2</v>
      </c>
      <c r="P402" t="s">
        <v>57</v>
      </c>
      <c r="Q402">
        <v>3</v>
      </c>
      <c r="R402" s="3">
        <f>Table1[[#This Row],[price]]*Table1[[#This Row],[quantity]]</f>
        <v>176.85000000000002</v>
      </c>
      <c r="S402">
        <f>DATEDIF(Table1[[#This Row],[date]],"31/12/2021","m")</f>
        <v>21</v>
      </c>
    </row>
    <row r="403" spans="1:19" hidden="1" x14ac:dyDescent="0.35">
      <c r="A403">
        <v>402</v>
      </c>
      <c r="B403" s="1">
        <v>43915</v>
      </c>
      <c r="C403">
        <v>354</v>
      </c>
      <c r="D403" t="s">
        <v>2197</v>
      </c>
      <c r="E403" t="s">
        <v>2198</v>
      </c>
      <c r="F403" t="s">
        <v>2199</v>
      </c>
      <c r="G403" t="s">
        <v>2200</v>
      </c>
      <c r="H403" t="s">
        <v>2201</v>
      </c>
      <c r="I403" t="s">
        <v>1655</v>
      </c>
      <c r="J403" t="s">
        <v>676</v>
      </c>
      <c r="K403">
        <v>47905</v>
      </c>
      <c r="L403" t="s">
        <v>171</v>
      </c>
      <c r="M403" t="s">
        <v>172</v>
      </c>
      <c r="N403">
        <v>399</v>
      </c>
      <c r="O403">
        <v>3</v>
      </c>
      <c r="P403" t="s">
        <v>107</v>
      </c>
      <c r="Q403">
        <v>2</v>
      </c>
      <c r="R403" s="3">
        <f>Table1[[#This Row],[price]]*Table1[[#This Row],[quantity]]</f>
        <v>798</v>
      </c>
      <c r="S403">
        <f>DATEDIF(Table1[[#This Row],[date]],"31/12/2021","m")</f>
        <v>21</v>
      </c>
    </row>
    <row r="404" spans="1:19" hidden="1" x14ac:dyDescent="0.35">
      <c r="A404">
        <v>403</v>
      </c>
      <c r="B404" s="1">
        <v>43915</v>
      </c>
      <c r="C404">
        <v>252</v>
      </c>
      <c r="D404" t="s">
        <v>2202</v>
      </c>
      <c r="E404" t="s">
        <v>2203</v>
      </c>
      <c r="F404" t="s">
        <v>2204</v>
      </c>
      <c r="G404" t="s">
        <v>2205</v>
      </c>
      <c r="H404" t="s">
        <v>2206</v>
      </c>
      <c r="I404" t="s">
        <v>2207</v>
      </c>
      <c r="J404" t="s">
        <v>194</v>
      </c>
      <c r="K404">
        <v>60435</v>
      </c>
      <c r="L404" t="s">
        <v>544</v>
      </c>
      <c r="M404" t="s">
        <v>545</v>
      </c>
      <c r="N404">
        <v>58.95</v>
      </c>
      <c r="O404">
        <v>2</v>
      </c>
      <c r="P404" t="s">
        <v>57</v>
      </c>
      <c r="Q404">
        <v>4</v>
      </c>
      <c r="R404" s="3">
        <f>Table1[[#This Row],[price]]*Table1[[#This Row],[quantity]]</f>
        <v>235.8</v>
      </c>
      <c r="S404">
        <f>DATEDIF(Table1[[#This Row],[date]],"31/12/2021","m")</f>
        <v>21</v>
      </c>
    </row>
    <row r="405" spans="1:19" x14ac:dyDescent="0.35">
      <c r="A405">
        <v>404</v>
      </c>
      <c r="B405" s="1">
        <v>43916</v>
      </c>
      <c r="C405">
        <v>1256</v>
      </c>
      <c r="D405" t="s">
        <v>2208</v>
      </c>
      <c r="E405" t="s">
        <v>2209</v>
      </c>
      <c r="F405" t="s">
        <v>2210</v>
      </c>
      <c r="G405" t="s">
        <v>2211</v>
      </c>
      <c r="H405" t="s">
        <v>2212</v>
      </c>
      <c r="I405" t="s">
        <v>1480</v>
      </c>
      <c r="J405" t="s">
        <v>741</v>
      </c>
      <c r="K405">
        <v>83705</v>
      </c>
      <c r="L405" t="s">
        <v>791</v>
      </c>
      <c r="M405" t="s">
        <v>792</v>
      </c>
      <c r="N405">
        <v>9.99</v>
      </c>
      <c r="O405">
        <v>1</v>
      </c>
      <c r="P405" t="s">
        <v>137</v>
      </c>
      <c r="Q405">
        <v>2</v>
      </c>
      <c r="R405" s="3">
        <f>Table1[[#This Row],[price]]*Table1[[#This Row],[quantity]]</f>
        <v>19.98</v>
      </c>
      <c r="S405">
        <f>DATEDIF(Table1[[#This Row],[date]],"31/12/2021","m")</f>
        <v>21</v>
      </c>
    </row>
    <row r="406" spans="1:19" hidden="1" x14ac:dyDescent="0.35">
      <c r="A406">
        <v>405</v>
      </c>
      <c r="B406" s="1">
        <v>43916</v>
      </c>
      <c r="C406">
        <v>170</v>
      </c>
      <c r="D406" t="s">
        <v>2213</v>
      </c>
      <c r="E406" t="s">
        <v>2214</v>
      </c>
      <c r="F406" t="s">
        <v>2215</v>
      </c>
      <c r="G406" t="s">
        <v>2216</v>
      </c>
      <c r="H406" t="s">
        <v>2217</v>
      </c>
      <c r="I406" t="s">
        <v>2218</v>
      </c>
      <c r="J406" t="s">
        <v>395</v>
      </c>
      <c r="K406">
        <v>21239</v>
      </c>
      <c r="L406" t="s">
        <v>55</v>
      </c>
      <c r="M406" t="s">
        <v>56</v>
      </c>
      <c r="N406">
        <v>69</v>
      </c>
      <c r="O406">
        <v>2</v>
      </c>
      <c r="P406" t="s">
        <v>57</v>
      </c>
      <c r="Q406">
        <v>5</v>
      </c>
      <c r="R406" s="3">
        <f>Table1[[#This Row],[price]]*Table1[[#This Row],[quantity]]</f>
        <v>345</v>
      </c>
      <c r="S406">
        <f>DATEDIF(Table1[[#This Row],[date]],"31/12/2021","m")</f>
        <v>21</v>
      </c>
    </row>
    <row r="407" spans="1:19" hidden="1" x14ac:dyDescent="0.35">
      <c r="A407">
        <v>406</v>
      </c>
      <c r="B407" s="1">
        <v>43916</v>
      </c>
      <c r="C407">
        <v>2115</v>
      </c>
      <c r="D407" t="s">
        <v>67</v>
      </c>
      <c r="E407" t="s">
        <v>2219</v>
      </c>
      <c r="F407" t="s">
        <v>2220</v>
      </c>
      <c r="G407" t="s">
        <v>2221</v>
      </c>
      <c r="H407" t="s">
        <v>2222</v>
      </c>
      <c r="I407" t="s">
        <v>1195</v>
      </c>
      <c r="J407" t="s">
        <v>1196</v>
      </c>
      <c r="K407">
        <v>48206</v>
      </c>
      <c r="L407" t="s">
        <v>513</v>
      </c>
      <c r="M407" t="s">
        <v>514</v>
      </c>
      <c r="N407">
        <v>499</v>
      </c>
      <c r="O407">
        <v>3</v>
      </c>
      <c r="P407" t="s">
        <v>107</v>
      </c>
      <c r="Q407">
        <v>1</v>
      </c>
      <c r="R407" s="3">
        <f>Table1[[#This Row],[price]]*Table1[[#This Row],[quantity]]</f>
        <v>499</v>
      </c>
      <c r="S407">
        <f>DATEDIF(Table1[[#This Row],[date]],"31/12/2021","m")</f>
        <v>21</v>
      </c>
    </row>
    <row r="408" spans="1:19" hidden="1" x14ac:dyDescent="0.35">
      <c r="A408">
        <v>407</v>
      </c>
      <c r="B408" s="1">
        <v>43917</v>
      </c>
      <c r="C408">
        <v>682</v>
      </c>
      <c r="D408" t="s">
        <v>2223</v>
      </c>
      <c r="E408" t="s">
        <v>2224</v>
      </c>
      <c r="F408" t="s">
        <v>2225</v>
      </c>
      <c r="G408" t="s">
        <v>2226</v>
      </c>
      <c r="H408" t="s">
        <v>2227</v>
      </c>
      <c r="I408" t="s">
        <v>919</v>
      </c>
      <c r="J408" t="s">
        <v>170</v>
      </c>
      <c r="K408">
        <v>6105</v>
      </c>
      <c r="L408" t="s">
        <v>749</v>
      </c>
      <c r="M408" t="s">
        <v>750</v>
      </c>
      <c r="N408">
        <v>29.99</v>
      </c>
      <c r="O408">
        <v>7</v>
      </c>
      <c r="P408" t="s">
        <v>47</v>
      </c>
      <c r="Q408">
        <v>3</v>
      </c>
      <c r="R408" s="3">
        <f>Table1[[#This Row],[price]]*Table1[[#This Row],[quantity]]</f>
        <v>89.97</v>
      </c>
      <c r="S408">
        <f>DATEDIF(Table1[[#This Row],[date]],"31/12/2021","m")</f>
        <v>21</v>
      </c>
    </row>
    <row r="409" spans="1:19" x14ac:dyDescent="0.35">
      <c r="A409">
        <v>408</v>
      </c>
      <c r="B409" s="1">
        <v>43917</v>
      </c>
      <c r="C409">
        <v>630</v>
      </c>
      <c r="D409" t="s">
        <v>2228</v>
      </c>
      <c r="E409" t="s">
        <v>2229</v>
      </c>
      <c r="F409" t="s">
        <v>2230</v>
      </c>
      <c r="G409" t="s">
        <v>2231</v>
      </c>
      <c r="H409" t="s">
        <v>2232</v>
      </c>
      <c r="I409" t="s">
        <v>2233</v>
      </c>
      <c r="J409" t="s">
        <v>91</v>
      </c>
      <c r="K409">
        <v>94975</v>
      </c>
      <c r="L409" t="s">
        <v>491</v>
      </c>
      <c r="M409" t="s">
        <v>492</v>
      </c>
      <c r="N409">
        <v>11.99</v>
      </c>
      <c r="O409">
        <v>1</v>
      </c>
      <c r="P409" t="s">
        <v>137</v>
      </c>
      <c r="Q409">
        <v>2</v>
      </c>
      <c r="R409" s="3">
        <f>Table1[[#This Row],[price]]*Table1[[#This Row],[quantity]]</f>
        <v>23.98</v>
      </c>
      <c r="S409">
        <f>DATEDIF(Table1[[#This Row],[date]],"31/12/2021","m")</f>
        <v>21</v>
      </c>
    </row>
    <row r="410" spans="1:19" hidden="1" x14ac:dyDescent="0.35">
      <c r="A410">
        <v>409</v>
      </c>
      <c r="B410" s="1">
        <v>43917</v>
      </c>
      <c r="C410">
        <v>735</v>
      </c>
      <c r="D410" t="s">
        <v>1491</v>
      </c>
      <c r="E410" t="s">
        <v>1492</v>
      </c>
      <c r="F410" t="s">
        <v>1493</v>
      </c>
      <c r="G410" t="s">
        <v>1494</v>
      </c>
      <c r="H410" t="s">
        <v>1495</v>
      </c>
      <c r="I410" t="s">
        <v>1480</v>
      </c>
      <c r="J410" t="s">
        <v>741</v>
      </c>
      <c r="K410">
        <v>83716</v>
      </c>
      <c r="L410" t="s">
        <v>25</v>
      </c>
      <c r="M410" t="s">
        <v>26</v>
      </c>
      <c r="N410">
        <v>23.99</v>
      </c>
      <c r="O410">
        <v>4</v>
      </c>
      <c r="P410" t="s">
        <v>27</v>
      </c>
      <c r="Q410">
        <v>6</v>
      </c>
      <c r="R410" s="3">
        <f>Table1[[#This Row],[price]]*Table1[[#This Row],[quantity]]</f>
        <v>143.94</v>
      </c>
      <c r="S410">
        <f>DATEDIF(Table1[[#This Row],[date]],"31/12/2021","m")</f>
        <v>21</v>
      </c>
    </row>
    <row r="411" spans="1:19" x14ac:dyDescent="0.35">
      <c r="A411">
        <v>410</v>
      </c>
      <c r="B411" s="1">
        <v>43917</v>
      </c>
      <c r="C411">
        <v>897</v>
      </c>
      <c r="D411" t="s">
        <v>574</v>
      </c>
      <c r="E411" t="s">
        <v>575</v>
      </c>
      <c r="F411" t="s">
        <v>576</v>
      </c>
      <c r="G411" t="s">
        <v>577</v>
      </c>
      <c r="H411" t="s">
        <v>578</v>
      </c>
      <c r="I411" t="s">
        <v>527</v>
      </c>
      <c r="J411" t="s">
        <v>91</v>
      </c>
      <c r="K411">
        <v>93786</v>
      </c>
      <c r="L411" t="s">
        <v>520</v>
      </c>
      <c r="M411" t="s">
        <v>521</v>
      </c>
      <c r="N411">
        <v>7.99</v>
      </c>
      <c r="O411">
        <v>1</v>
      </c>
      <c r="P411" t="s">
        <v>137</v>
      </c>
      <c r="Q411">
        <v>1</v>
      </c>
      <c r="R411" s="3">
        <f>Table1[[#This Row],[price]]*Table1[[#This Row],[quantity]]</f>
        <v>7.99</v>
      </c>
      <c r="S411">
        <f>DATEDIF(Table1[[#This Row],[date]],"31/12/2021","m")</f>
        <v>21</v>
      </c>
    </row>
    <row r="412" spans="1:19" hidden="1" x14ac:dyDescent="0.35">
      <c r="A412">
        <v>411</v>
      </c>
      <c r="B412" s="1">
        <v>43917</v>
      </c>
      <c r="C412">
        <v>1147</v>
      </c>
      <c r="D412" t="s">
        <v>2234</v>
      </c>
      <c r="E412" t="s">
        <v>2235</v>
      </c>
      <c r="F412" t="s">
        <v>2236</v>
      </c>
      <c r="G412" t="s">
        <v>2237</v>
      </c>
      <c r="H412" t="s">
        <v>2238</v>
      </c>
      <c r="I412" t="s">
        <v>889</v>
      </c>
      <c r="J412" t="s">
        <v>890</v>
      </c>
      <c r="K412">
        <v>63110</v>
      </c>
      <c r="L412" t="s">
        <v>270</v>
      </c>
      <c r="M412" t="s">
        <v>271</v>
      </c>
      <c r="N412">
        <v>225</v>
      </c>
      <c r="O412">
        <v>5</v>
      </c>
      <c r="P412" t="s">
        <v>84</v>
      </c>
      <c r="Q412">
        <v>3</v>
      </c>
      <c r="R412" s="3">
        <f>Table1[[#This Row],[price]]*Table1[[#This Row],[quantity]]</f>
        <v>675</v>
      </c>
      <c r="S412">
        <f>DATEDIF(Table1[[#This Row],[date]],"31/12/2021","m")</f>
        <v>21</v>
      </c>
    </row>
    <row r="413" spans="1:19" hidden="1" x14ac:dyDescent="0.35">
      <c r="A413">
        <v>412</v>
      </c>
      <c r="B413" s="1">
        <v>43917</v>
      </c>
      <c r="C413">
        <v>1420</v>
      </c>
      <c r="D413" t="s">
        <v>467</v>
      </c>
      <c r="E413" t="s">
        <v>2239</v>
      </c>
      <c r="F413" t="s">
        <v>2240</v>
      </c>
      <c r="G413" t="s">
        <v>2241</v>
      </c>
      <c r="H413" t="s">
        <v>2242</v>
      </c>
      <c r="I413" t="s">
        <v>2243</v>
      </c>
      <c r="J413" t="s">
        <v>255</v>
      </c>
      <c r="K413">
        <v>30045</v>
      </c>
      <c r="L413" t="s">
        <v>45</v>
      </c>
      <c r="M413" t="s">
        <v>46</v>
      </c>
      <c r="N413">
        <v>37.99</v>
      </c>
      <c r="O413">
        <v>7</v>
      </c>
      <c r="P413" t="s">
        <v>47</v>
      </c>
      <c r="Q413">
        <v>3</v>
      </c>
      <c r="R413" s="3">
        <f>Table1[[#This Row],[price]]*Table1[[#This Row],[quantity]]</f>
        <v>113.97</v>
      </c>
      <c r="S413">
        <f>DATEDIF(Table1[[#This Row],[date]],"31/12/2021","m")</f>
        <v>21</v>
      </c>
    </row>
    <row r="414" spans="1:19" hidden="1" x14ac:dyDescent="0.35">
      <c r="A414">
        <v>413</v>
      </c>
      <c r="B414" s="1">
        <v>43918</v>
      </c>
      <c r="C414">
        <v>1135</v>
      </c>
      <c r="D414" t="s">
        <v>1143</v>
      </c>
      <c r="E414" t="s">
        <v>2244</v>
      </c>
      <c r="F414" t="s">
        <v>2245</v>
      </c>
      <c r="G414" t="s">
        <v>2246</v>
      </c>
      <c r="H414" t="s">
        <v>2247</v>
      </c>
      <c r="I414" t="s">
        <v>1997</v>
      </c>
      <c r="J414" t="s">
        <v>1998</v>
      </c>
      <c r="K414">
        <v>40591</v>
      </c>
      <c r="L414" t="s">
        <v>373</v>
      </c>
      <c r="M414" t="s">
        <v>374</v>
      </c>
      <c r="N414">
        <v>599</v>
      </c>
      <c r="O414">
        <v>6</v>
      </c>
      <c r="P414" t="s">
        <v>37</v>
      </c>
      <c r="Q414">
        <v>5</v>
      </c>
      <c r="R414" s="3">
        <f>Table1[[#This Row],[price]]*Table1[[#This Row],[quantity]]</f>
        <v>2995</v>
      </c>
      <c r="S414">
        <f>DATEDIF(Table1[[#This Row],[date]],"31/12/2021","m")</f>
        <v>21</v>
      </c>
    </row>
    <row r="415" spans="1:19" hidden="1" x14ac:dyDescent="0.35">
      <c r="A415">
        <v>414</v>
      </c>
      <c r="B415" s="1">
        <v>43918</v>
      </c>
      <c r="C415">
        <v>356</v>
      </c>
      <c r="D415" t="s">
        <v>2248</v>
      </c>
      <c r="E415" t="s">
        <v>2249</v>
      </c>
      <c r="F415" t="s">
        <v>2250</v>
      </c>
      <c r="G415" t="s">
        <v>2251</v>
      </c>
      <c r="H415" t="s">
        <v>2252</v>
      </c>
      <c r="I415" t="s">
        <v>104</v>
      </c>
      <c r="J415" t="s">
        <v>91</v>
      </c>
      <c r="K415">
        <v>94286</v>
      </c>
      <c r="L415" t="s">
        <v>285</v>
      </c>
      <c r="M415" t="s">
        <v>286</v>
      </c>
      <c r="N415">
        <v>250</v>
      </c>
      <c r="O415">
        <v>3</v>
      </c>
      <c r="P415" t="s">
        <v>107</v>
      </c>
      <c r="Q415">
        <v>5</v>
      </c>
      <c r="R415" s="3">
        <f>Table1[[#This Row],[price]]*Table1[[#This Row],[quantity]]</f>
        <v>1250</v>
      </c>
      <c r="S415">
        <f>DATEDIF(Table1[[#This Row],[date]],"31/12/2021","m")</f>
        <v>21</v>
      </c>
    </row>
    <row r="416" spans="1:19" hidden="1" x14ac:dyDescent="0.35">
      <c r="A416">
        <v>415</v>
      </c>
      <c r="B416" s="1">
        <v>43918</v>
      </c>
      <c r="C416">
        <v>1254</v>
      </c>
      <c r="D416" t="s">
        <v>2253</v>
      </c>
      <c r="E416" t="s">
        <v>2254</v>
      </c>
      <c r="F416" t="s">
        <v>2255</v>
      </c>
      <c r="G416" t="s">
        <v>2256</v>
      </c>
      <c r="H416" t="s">
        <v>2257</v>
      </c>
      <c r="I416" t="s">
        <v>263</v>
      </c>
      <c r="J416" t="s">
        <v>73</v>
      </c>
      <c r="K416">
        <v>36605</v>
      </c>
      <c r="L416" t="s">
        <v>278</v>
      </c>
      <c r="M416" t="s">
        <v>279</v>
      </c>
      <c r="N416">
        <v>12.99</v>
      </c>
      <c r="O416">
        <v>4</v>
      </c>
      <c r="P416" t="s">
        <v>27</v>
      </c>
      <c r="Q416">
        <v>4</v>
      </c>
      <c r="R416" s="3">
        <f>Table1[[#This Row],[price]]*Table1[[#This Row],[quantity]]</f>
        <v>51.96</v>
      </c>
      <c r="S416">
        <f>DATEDIF(Table1[[#This Row],[date]],"31/12/2021","m")</f>
        <v>21</v>
      </c>
    </row>
    <row r="417" spans="1:19" hidden="1" x14ac:dyDescent="0.35">
      <c r="A417">
        <v>416</v>
      </c>
      <c r="B417" s="1">
        <v>43919</v>
      </c>
      <c r="C417">
        <v>1566</v>
      </c>
      <c r="D417" t="s">
        <v>2258</v>
      </c>
      <c r="E417" t="s">
        <v>1023</v>
      </c>
      <c r="F417" t="s">
        <v>2259</v>
      </c>
      <c r="G417" t="s">
        <v>2260</v>
      </c>
      <c r="H417" t="s">
        <v>2261</v>
      </c>
      <c r="I417" t="s">
        <v>558</v>
      </c>
      <c r="J417" t="s">
        <v>559</v>
      </c>
      <c r="K417">
        <v>87140</v>
      </c>
      <c r="L417" t="s">
        <v>500</v>
      </c>
      <c r="M417" t="s">
        <v>501</v>
      </c>
      <c r="N417">
        <v>14.99</v>
      </c>
      <c r="O417">
        <v>4</v>
      </c>
      <c r="P417" t="s">
        <v>27</v>
      </c>
      <c r="Q417">
        <v>5</v>
      </c>
      <c r="R417" s="3">
        <f>Table1[[#This Row],[price]]*Table1[[#This Row],[quantity]]</f>
        <v>74.95</v>
      </c>
      <c r="S417">
        <f>DATEDIF(Table1[[#This Row],[date]],"31/12/2021","m")</f>
        <v>21</v>
      </c>
    </row>
    <row r="418" spans="1:19" hidden="1" x14ac:dyDescent="0.35">
      <c r="A418">
        <v>417</v>
      </c>
      <c r="B418" s="1">
        <v>43919</v>
      </c>
      <c r="C418">
        <v>507</v>
      </c>
      <c r="D418" t="s">
        <v>2262</v>
      </c>
      <c r="E418" t="s">
        <v>2263</v>
      </c>
      <c r="F418" t="s">
        <v>2264</v>
      </c>
      <c r="G418" t="s">
        <v>2265</v>
      </c>
      <c r="H418" t="s">
        <v>2266</v>
      </c>
      <c r="I418" t="s">
        <v>2267</v>
      </c>
      <c r="J418" t="s">
        <v>91</v>
      </c>
      <c r="K418">
        <v>94712</v>
      </c>
      <c r="L418" t="s">
        <v>805</v>
      </c>
      <c r="M418" t="s">
        <v>806</v>
      </c>
      <c r="N418">
        <v>27.5</v>
      </c>
      <c r="O418">
        <v>7</v>
      </c>
      <c r="P418" t="s">
        <v>47</v>
      </c>
      <c r="Q418">
        <v>1</v>
      </c>
      <c r="R418" s="3">
        <f>Table1[[#This Row],[price]]*Table1[[#This Row],[quantity]]</f>
        <v>27.5</v>
      </c>
      <c r="S418">
        <f>DATEDIF(Table1[[#This Row],[date]],"31/12/2021","m")</f>
        <v>21</v>
      </c>
    </row>
    <row r="419" spans="1:19" hidden="1" x14ac:dyDescent="0.35">
      <c r="A419">
        <v>418</v>
      </c>
      <c r="B419" s="1">
        <v>43919</v>
      </c>
      <c r="C419">
        <v>905</v>
      </c>
      <c r="D419" t="s">
        <v>2268</v>
      </c>
      <c r="E419" t="s">
        <v>2269</v>
      </c>
      <c r="F419" t="s">
        <v>2270</v>
      </c>
      <c r="G419" t="s">
        <v>2271</v>
      </c>
      <c r="H419" t="s">
        <v>2272</v>
      </c>
      <c r="I419" t="s">
        <v>1997</v>
      </c>
      <c r="J419" t="s">
        <v>1998</v>
      </c>
      <c r="K419">
        <v>40505</v>
      </c>
      <c r="L419" t="s">
        <v>45</v>
      </c>
      <c r="M419" t="s">
        <v>46</v>
      </c>
      <c r="N419">
        <v>37.99</v>
      </c>
      <c r="O419">
        <v>7</v>
      </c>
      <c r="P419" t="s">
        <v>47</v>
      </c>
      <c r="Q419">
        <v>4</v>
      </c>
      <c r="R419" s="3">
        <f>Table1[[#This Row],[price]]*Table1[[#This Row],[quantity]]</f>
        <v>151.96</v>
      </c>
      <c r="S419">
        <f>DATEDIF(Table1[[#This Row],[date]],"31/12/2021","m")</f>
        <v>21</v>
      </c>
    </row>
    <row r="420" spans="1:19" hidden="1" x14ac:dyDescent="0.35">
      <c r="A420">
        <v>419</v>
      </c>
      <c r="B420" s="1">
        <v>43919</v>
      </c>
      <c r="C420">
        <v>1709</v>
      </c>
      <c r="D420" t="s">
        <v>2273</v>
      </c>
      <c r="E420" t="s">
        <v>2274</v>
      </c>
      <c r="F420" t="s">
        <v>2275</v>
      </c>
      <c r="G420" t="s">
        <v>2276</v>
      </c>
      <c r="H420" t="s">
        <v>2277</v>
      </c>
      <c r="I420" t="s">
        <v>639</v>
      </c>
      <c r="J420" t="s">
        <v>640</v>
      </c>
      <c r="K420">
        <v>70165</v>
      </c>
      <c r="L420" t="s">
        <v>373</v>
      </c>
      <c r="M420" t="s">
        <v>374</v>
      </c>
      <c r="N420">
        <v>599</v>
      </c>
      <c r="O420">
        <v>6</v>
      </c>
      <c r="P420" t="s">
        <v>37</v>
      </c>
      <c r="Q420">
        <v>3</v>
      </c>
      <c r="R420" s="3">
        <f>Table1[[#This Row],[price]]*Table1[[#This Row],[quantity]]</f>
        <v>1797</v>
      </c>
      <c r="S420">
        <f>DATEDIF(Table1[[#This Row],[date]],"31/12/2021","m")</f>
        <v>21</v>
      </c>
    </row>
    <row r="421" spans="1:19" hidden="1" x14ac:dyDescent="0.35">
      <c r="A421">
        <v>420</v>
      </c>
      <c r="B421" s="1">
        <v>43919</v>
      </c>
      <c r="C421">
        <v>420</v>
      </c>
      <c r="D421" t="s">
        <v>2278</v>
      </c>
      <c r="E421" t="s">
        <v>2279</v>
      </c>
      <c r="F421" t="s">
        <v>2280</v>
      </c>
      <c r="G421" t="s">
        <v>2281</v>
      </c>
      <c r="H421" t="s">
        <v>2282</v>
      </c>
      <c r="I421" t="s">
        <v>460</v>
      </c>
      <c r="J421" t="s">
        <v>194</v>
      </c>
      <c r="K421">
        <v>60609</v>
      </c>
      <c r="L421" t="s">
        <v>92</v>
      </c>
      <c r="M421" t="s">
        <v>93</v>
      </c>
      <c r="N421">
        <v>44.95</v>
      </c>
      <c r="O421">
        <v>7</v>
      </c>
      <c r="P421" t="s">
        <v>47</v>
      </c>
      <c r="Q421">
        <v>4</v>
      </c>
      <c r="R421" s="3">
        <f>Table1[[#This Row],[price]]*Table1[[#This Row],[quantity]]</f>
        <v>179.8</v>
      </c>
      <c r="S421">
        <f>DATEDIF(Table1[[#This Row],[date]],"31/12/2021","m")</f>
        <v>21</v>
      </c>
    </row>
    <row r="422" spans="1:19" hidden="1" x14ac:dyDescent="0.35">
      <c r="A422">
        <v>421</v>
      </c>
      <c r="B422" s="1">
        <v>43920</v>
      </c>
      <c r="C422">
        <v>319</v>
      </c>
      <c r="D422" t="s">
        <v>2283</v>
      </c>
      <c r="E422" t="s">
        <v>2284</v>
      </c>
      <c r="F422" t="s">
        <v>2285</v>
      </c>
      <c r="G422" t="s">
        <v>2286</v>
      </c>
      <c r="H422" t="s">
        <v>2287</v>
      </c>
      <c r="I422" t="s">
        <v>421</v>
      </c>
      <c r="J422" t="s">
        <v>422</v>
      </c>
      <c r="K422">
        <v>80243</v>
      </c>
      <c r="L422" t="s">
        <v>870</v>
      </c>
      <c r="M422" t="s">
        <v>871</v>
      </c>
      <c r="N422">
        <v>49</v>
      </c>
      <c r="O422">
        <v>7</v>
      </c>
      <c r="P422" t="s">
        <v>47</v>
      </c>
      <c r="Q422">
        <v>2</v>
      </c>
      <c r="R422" s="3">
        <f>Table1[[#This Row],[price]]*Table1[[#This Row],[quantity]]</f>
        <v>98</v>
      </c>
      <c r="S422">
        <f>DATEDIF(Table1[[#This Row],[date]],"31/12/2021","m")</f>
        <v>21</v>
      </c>
    </row>
    <row r="423" spans="1:19" hidden="1" x14ac:dyDescent="0.35">
      <c r="A423">
        <v>422</v>
      </c>
      <c r="B423" s="1">
        <v>43920</v>
      </c>
      <c r="C423">
        <v>2088</v>
      </c>
      <c r="D423" t="s">
        <v>2066</v>
      </c>
      <c r="E423" t="s">
        <v>2067</v>
      </c>
      <c r="F423" t="s">
        <v>2068</v>
      </c>
      <c r="G423" t="s">
        <v>2069</v>
      </c>
      <c r="H423" t="s">
        <v>2070</v>
      </c>
      <c r="I423" t="s">
        <v>81</v>
      </c>
      <c r="J423" t="s">
        <v>34</v>
      </c>
      <c r="K423">
        <v>77293</v>
      </c>
      <c r="L423" t="s">
        <v>431</v>
      </c>
      <c r="M423" t="s">
        <v>432</v>
      </c>
      <c r="N423">
        <v>167</v>
      </c>
      <c r="O423">
        <v>2</v>
      </c>
      <c r="P423" t="s">
        <v>57</v>
      </c>
      <c r="Q423">
        <v>2</v>
      </c>
      <c r="R423" s="3">
        <f>Table1[[#This Row],[price]]*Table1[[#This Row],[quantity]]</f>
        <v>334</v>
      </c>
      <c r="S423">
        <f>DATEDIF(Table1[[#This Row],[date]],"31/12/2021","m")</f>
        <v>21</v>
      </c>
    </row>
    <row r="424" spans="1:19" hidden="1" x14ac:dyDescent="0.35">
      <c r="A424">
        <v>423</v>
      </c>
      <c r="B424" s="1">
        <v>43920</v>
      </c>
      <c r="C424">
        <v>18</v>
      </c>
      <c r="D424" t="s">
        <v>2288</v>
      </c>
      <c r="E424" t="s">
        <v>2289</v>
      </c>
      <c r="F424" t="s">
        <v>2290</v>
      </c>
      <c r="G424" t="s">
        <v>2291</v>
      </c>
      <c r="H424" t="s">
        <v>2292</v>
      </c>
      <c r="I424" t="s">
        <v>1693</v>
      </c>
      <c r="J424" t="s">
        <v>764</v>
      </c>
      <c r="K424">
        <v>8638</v>
      </c>
      <c r="L424" t="s">
        <v>200</v>
      </c>
      <c r="M424" t="s">
        <v>201</v>
      </c>
      <c r="N424">
        <v>395</v>
      </c>
      <c r="O424">
        <v>3</v>
      </c>
      <c r="P424" t="s">
        <v>107</v>
      </c>
      <c r="Q424">
        <v>3</v>
      </c>
      <c r="R424" s="3">
        <f>Table1[[#This Row],[price]]*Table1[[#This Row],[quantity]]</f>
        <v>1185</v>
      </c>
      <c r="S424">
        <f>DATEDIF(Table1[[#This Row],[date]],"31/12/2021","m")</f>
        <v>21</v>
      </c>
    </row>
    <row r="425" spans="1:19" hidden="1" x14ac:dyDescent="0.35">
      <c r="A425">
        <v>424</v>
      </c>
      <c r="B425" s="1">
        <v>43921</v>
      </c>
      <c r="C425">
        <v>1559</v>
      </c>
      <c r="D425" t="s">
        <v>2293</v>
      </c>
      <c r="E425" t="s">
        <v>2294</v>
      </c>
      <c r="F425" t="s">
        <v>2295</v>
      </c>
      <c r="G425" t="s">
        <v>2296</v>
      </c>
      <c r="H425" t="s">
        <v>2297</v>
      </c>
      <c r="I425" t="s">
        <v>2298</v>
      </c>
      <c r="J425" t="s">
        <v>1998</v>
      </c>
      <c r="K425">
        <v>40225</v>
      </c>
      <c r="L425" t="s">
        <v>120</v>
      </c>
      <c r="M425" t="s">
        <v>121</v>
      </c>
      <c r="N425">
        <v>54</v>
      </c>
      <c r="O425">
        <v>2</v>
      </c>
      <c r="P425" t="s">
        <v>57</v>
      </c>
      <c r="Q425">
        <v>3</v>
      </c>
      <c r="R425" s="3">
        <f>Table1[[#This Row],[price]]*Table1[[#This Row],[quantity]]</f>
        <v>162</v>
      </c>
      <c r="S425">
        <f>DATEDIF(Table1[[#This Row],[date]],"31/12/2021","m")</f>
        <v>21</v>
      </c>
    </row>
    <row r="426" spans="1:19" hidden="1" x14ac:dyDescent="0.35">
      <c r="A426">
        <v>425</v>
      </c>
      <c r="B426" s="1">
        <v>43921</v>
      </c>
      <c r="C426">
        <v>415</v>
      </c>
      <c r="D426" t="s">
        <v>2299</v>
      </c>
      <c r="E426" t="s">
        <v>2300</v>
      </c>
      <c r="F426" t="s">
        <v>2301</v>
      </c>
      <c r="G426" t="s">
        <v>2302</v>
      </c>
      <c r="H426" t="s">
        <v>2303</v>
      </c>
      <c r="I426" t="s">
        <v>686</v>
      </c>
      <c r="J426" t="s">
        <v>687</v>
      </c>
      <c r="K426">
        <v>2114</v>
      </c>
      <c r="L426" t="s">
        <v>25</v>
      </c>
      <c r="M426" t="s">
        <v>26</v>
      </c>
      <c r="N426">
        <v>23.99</v>
      </c>
      <c r="O426">
        <v>4</v>
      </c>
      <c r="P426" t="s">
        <v>27</v>
      </c>
      <c r="Q426">
        <v>2</v>
      </c>
      <c r="R426" s="3">
        <f>Table1[[#This Row],[price]]*Table1[[#This Row],[quantity]]</f>
        <v>47.98</v>
      </c>
      <c r="S426">
        <f>DATEDIF(Table1[[#This Row],[date]],"31/12/2021","m")</f>
        <v>21</v>
      </c>
    </row>
    <row r="427" spans="1:19" hidden="1" x14ac:dyDescent="0.35">
      <c r="A427">
        <v>426</v>
      </c>
      <c r="B427" s="1">
        <v>43921</v>
      </c>
      <c r="C427">
        <v>723</v>
      </c>
      <c r="D427" t="s">
        <v>2304</v>
      </c>
      <c r="E427" t="s">
        <v>2305</v>
      </c>
      <c r="F427" t="s">
        <v>2306</v>
      </c>
      <c r="G427" t="s">
        <v>2307</v>
      </c>
      <c r="H427" t="s">
        <v>2308</v>
      </c>
      <c r="I427" t="s">
        <v>2309</v>
      </c>
      <c r="J427" t="s">
        <v>91</v>
      </c>
      <c r="K427">
        <v>93907</v>
      </c>
      <c r="L427" t="s">
        <v>25</v>
      </c>
      <c r="M427" t="s">
        <v>26</v>
      </c>
      <c r="N427">
        <v>23.99</v>
      </c>
      <c r="O427">
        <v>4</v>
      </c>
      <c r="P427" t="s">
        <v>27</v>
      </c>
      <c r="Q427">
        <v>4</v>
      </c>
      <c r="R427" s="3">
        <f>Table1[[#This Row],[price]]*Table1[[#This Row],[quantity]]</f>
        <v>95.96</v>
      </c>
      <c r="S427">
        <f>DATEDIF(Table1[[#This Row],[date]],"31/12/2021","m")</f>
        <v>21</v>
      </c>
    </row>
    <row r="428" spans="1:19" x14ac:dyDescent="0.35">
      <c r="A428">
        <v>427</v>
      </c>
      <c r="B428" s="1">
        <v>43922</v>
      </c>
      <c r="C428">
        <v>1749</v>
      </c>
      <c r="D428" t="s">
        <v>2310</v>
      </c>
      <c r="E428" t="s">
        <v>2311</v>
      </c>
      <c r="F428" t="s">
        <v>2312</v>
      </c>
      <c r="G428" t="s">
        <v>2313</v>
      </c>
      <c r="H428" t="s">
        <v>2314</v>
      </c>
      <c r="I428" t="s">
        <v>2315</v>
      </c>
      <c r="J428" t="s">
        <v>499</v>
      </c>
      <c r="K428">
        <v>84605</v>
      </c>
      <c r="L428" t="s">
        <v>491</v>
      </c>
      <c r="M428" t="s">
        <v>492</v>
      </c>
      <c r="N428">
        <v>11.99</v>
      </c>
      <c r="O428">
        <v>1</v>
      </c>
      <c r="P428" t="s">
        <v>137</v>
      </c>
      <c r="Q428">
        <v>3</v>
      </c>
      <c r="R428" s="3">
        <f>Table1[[#This Row],[price]]*Table1[[#This Row],[quantity]]</f>
        <v>35.97</v>
      </c>
      <c r="S428">
        <f>DATEDIF(Table1[[#This Row],[date]],"31/12/2021","m")</f>
        <v>20</v>
      </c>
    </row>
    <row r="429" spans="1:19" hidden="1" x14ac:dyDescent="0.35">
      <c r="A429">
        <v>428</v>
      </c>
      <c r="B429" s="1">
        <v>43922</v>
      </c>
      <c r="C429">
        <v>1503</v>
      </c>
      <c r="D429" t="s">
        <v>2006</v>
      </c>
      <c r="E429" t="s">
        <v>2045</v>
      </c>
      <c r="F429" t="s">
        <v>2046</v>
      </c>
      <c r="G429" t="s">
        <v>2047</v>
      </c>
      <c r="H429" t="s">
        <v>2048</v>
      </c>
      <c r="I429" t="s">
        <v>2049</v>
      </c>
      <c r="J429" t="s">
        <v>2050</v>
      </c>
      <c r="K429">
        <v>3105</v>
      </c>
      <c r="L429" t="s">
        <v>773</v>
      </c>
      <c r="M429" t="s">
        <v>774</v>
      </c>
      <c r="N429">
        <v>549</v>
      </c>
      <c r="O429">
        <v>6</v>
      </c>
      <c r="P429" t="s">
        <v>37</v>
      </c>
      <c r="Q429">
        <v>2</v>
      </c>
      <c r="R429" s="3">
        <f>Table1[[#This Row],[price]]*Table1[[#This Row],[quantity]]</f>
        <v>1098</v>
      </c>
      <c r="S429">
        <f>DATEDIF(Table1[[#This Row],[date]],"31/12/2021","m")</f>
        <v>20</v>
      </c>
    </row>
    <row r="430" spans="1:19" hidden="1" x14ac:dyDescent="0.35">
      <c r="A430">
        <v>429</v>
      </c>
      <c r="B430" s="1">
        <v>43922</v>
      </c>
      <c r="C430">
        <v>406</v>
      </c>
      <c r="D430" t="s">
        <v>2316</v>
      </c>
      <c r="E430" t="s">
        <v>2317</v>
      </c>
      <c r="F430" t="s">
        <v>2318</v>
      </c>
      <c r="G430" t="s">
        <v>2319</v>
      </c>
      <c r="H430" t="s">
        <v>2320</v>
      </c>
      <c r="I430" t="s">
        <v>2321</v>
      </c>
      <c r="J430" t="s">
        <v>255</v>
      </c>
      <c r="K430">
        <v>31296</v>
      </c>
      <c r="L430" t="s">
        <v>627</v>
      </c>
      <c r="M430" t="s">
        <v>628</v>
      </c>
      <c r="N430">
        <v>129.94999999999999</v>
      </c>
      <c r="O430">
        <v>2</v>
      </c>
      <c r="P430" t="s">
        <v>57</v>
      </c>
      <c r="Q430">
        <v>1</v>
      </c>
      <c r="R430" s="3">
        <f>Table1[[#This Row],[price]]*Table1[[#This Row],[quantity]]</f>
        <v>129.94999999999999</v>
      </c>
      <c r="S430">
        <f>DATEDIF(Table1[[#This Row],[date]],"31/12/2021","m")</f>
        <v>20</v>
      </c>
    </row>
    <row r="431" spans="1:19" hidden="1" x14ac:dyDescent="0.35">
      <c r="A431">
        <v>430</v>
      </c>
      <c r="B431" s="1">
        <v>43922</v>
      </c>
      <c r="C431">
        <v>635</v>
      </c>
      <c r="D431" t="s">
        <v>2322</v>
      </c>
      <c r="E431" t="s">
        <v>2323</v>
      </c>
      <c r="F431" t="s">
        <v>2324</v>
      </c>
      <c r="G431" t="s">
        <v>2325</v>
      </c>
      <c r="H431" t="s">
        <v>2326</v>
      </c>
      <c r="I431" t="s">
        <v>2327</v>
      </c>
      <c r="J431" t="s">
        <v>568</v>
      </c>
      <c r="K431">
        <v>25770</v>
      </c>
      <c r="L431" t="s">
        <v>431</v>
      </c>
      <c r="M431" t="s">
        <v>432</v>
      </c>
      <c r="N431">
        <v>167</v>
      </c>
      <c r="O431">
        <v>2</v>
      </c>
      <c r="P431" t="s">
        <v>57</v>
      </c>
      <c r="Q431">
        <v>3</v>
      </c>
      <c r="R431" s="3">
        <f>Table1[[#This Row],[price]]*Table1[[#This Row],[quantity]]</f>
        <v>501</v>
      </c>
      <c r="S431">
        <f>DATEDIF(Table1[[#This Row],[date]],"31/12/2021","m")</f>
        <v>20</v>
      </c>
    </row>
    <row r="432" spans="1:19" x14ac:dyDescent="0.35">
      <c r="A432">
        <v>431</v>
      </c>
      <c r="B432" s="1">
        <v>43922</v>
      </c>
      <c r="C432">
        <v>231</v>
      </c>
      <c r="D432" t="s">
        <v>2328</v>
      </c>
      <c r="E432" t="s">
        <v>2329</v>
      </c>
      <c r="F432" t="s">
        <v>2330</v>
      </c>
      <c r="G432" t="s">
        <v>2331</v>
      </c>
      <c r="H432" t="s">
        <v>2332</v>
      </c>
      <c r="I432" t="s">
        <v>254</v>
      </c>
      <c r="J432" t="s">
        <v>255</v>
      </c>
      <c r="K432">
        <v>30375</v>
      </c>
      <c r="L432" t="s">
        <v>491</v>
      </c>
      <c r="M432" t="s">
        <v>492</v>
      </c>
      <c r="N432">
        <v>11.99</v>
      </c>
      <c r="O432">
        <v>1</v>
      </c>
      <c r="P432" t="s">
        <v>137</v>
      </c>
      <c r="Q432">
        <v>3</v>
      </c>
      <c r="R432" s="3">
        <f>Table1[[#This Row],[price]]*Table1[[#This Row],[quantity]]</f>
        <v>35.97</v>
      </c>
      <c r="S432">
        <f>DATEDIF(Table1[[#This Row],[date]],"31/12/2021","m")</f>
        <v>20</v>
      </c>
    </row>
    <row r="433" spans="1:19" hidden="1" x14ac:dyDescent="0.35">
      <c r="A433">
        <v>432</v>
      </c>
      <c r="B433" s="1">
        <v>43922</v>
      </c>
      <c r="C433">
        <v>1303</v>
      </c>
      <c r="D433" t="s">
        <v>2333</v>
      </c>
      <c r="E433" t="s">
        <v>2334</v>
      </c>
      <c r="F433" t="s">
        <v>2335</v>
      </c>
      <c r="G433" t="s">
        <v>2336</v>
      </c>
      <c r="H433" t="s">
        <v>2337</v>
      </c>
      <c r="I433" t="s">
        <v>2218</v>
      </c>
      <c r="J433" t="s">
        <v>395</v>
      </c>
      <c r="K433">
        <v>21290</v>
      </c>
      <c r="L433" t="s">
        <v>92</v>
      </c>
      <c r="M433" t="s">
        <v>93</v>
      </c>
      <c r="N433">
        <v>44.95</v>
      </c>
      <c r="O433">
        <v>7</v>
      </c>
      <c r="P433" t="s">
        <v>47</v>
      </c>
      <c r="Q433">
        <v>1</v>
      </c>
      <c r="R433" s="3">
        <f>Table1[[#This Row],[price]]*Table1[[#This Row],[quantity]]</f>
        <v>44.95</v>
      </c>
      <c r="S433">
        <f>DATEDIF(Table1[[#This Row],[date]],"31/12/2021","m")</f>
        <v>20</v>
      </c>
    </row>
    <row r="434" spans="1:19" hidden="1" x14ac:dyDescent="0.35">
      <c r="A434">
        <v>433</v>
      </c>
      <c r="B434" s="1">
        <v>43922</v>
      </c>
      <c r="C434">
        <v>553</v>
      </c>
      <c r="D434" t="s">
        <v>2338</v>
      </c>
      <c r="E434" t="s">
        <v>2339</v>
      </c>
      <c r="F434" t="s">
        <v>2340</v>
      </c>
      <c r="G434" t="s">
        <v>2341</v>
      </c>
      <c r="H434" t="s">
        <v>2342</v>
      </c>
      <c r="I434" t="s">
        <v>330</v>
      </c>
      <c r="J434" t="s">
        <v>44</v>
      </c>
      <c r="K434">
        <v>32511</v>
      </c>
      <c r="L434" t="s">
        <v>247</v>
      </c>
      <c r="M434" t="s">
        <v>248</v>
      </c>
      <c r="N434">
        <v>14.99</v>
      </c>
      <c r="O434">
        <v>4</v>
      </c>
      <c r="P434" t="s">
        <v>27</v>
      </c>
      <c r="Q434">
        <v>1</v>
      </c>
      <c r="R434" s="3">
        <f>Table1[[#This Row],[price]]*Table1[[#This Row],[quantity]]</f>
        <v>14.99</v>
      </c>
      <c r="S434">
        <f>DATEDIF(Table1[[#This Row],[date]],"31/12/2021","m")</f>
        <v>20</v>
      </c>
    </row>
    <row r="435" spans="1:19" hidden="1" x14ac:dyDescent="0.35">
      <c r="A435">
        <v>434</v>
      </c>
      <c r="B435" s="1">
        <v>43922</v>
      </c>
      <c r="C435">
        <v>1041</v>
      </c>
      <c r="D435" t="s">
        <v>2343</v>
      </c>
      <c r="E435" t="s">
        <v>2344</v>
      </c>
      <c r="F435" t="s">
        <v>2345</v>
      </c>
      <c r="G435" t="s">
        <v>2346</v>
      </c>
      <c r="H435" t="s">
        <v>2347</v>
      </c>
      <c r="I435" t="s">
        <v>2348</v>
      </c>
      <c r="J435" t="s">
        <v>422</v>
      </c>
      <c r="K435">
        <v>81010</v>
      </c>
      <c r="L435" t="s">
        <v>278</v>
      </c>
      <c r="M435" t="s">
        <v>279</v>
      </c>
      <c r="N435">
        <v>12.99</v>
      </c>
      <c r="O435">
        <v>4</v>
      </c>
      <c r="P435" t="s">
        <v>27</v>
      </c>
      <c r="Q435">
        <v>5</v>
      </c>
      <c r="R435" s="3">
        <f>Table1[[#This Row],[price]]*Table1[[#This Row],[quantity]]</f>
        <v>64.95</v>
      </c>
      <c r="S435">
        <f>DATEDIF(Table1[[#This Row],[date]],"31/12/2021","m")</f>
        <v>20</v>
      </c>
    </row>
    <row r="436" spans="1:19" hidden="1" x14ac:dyDescent="0.35">
      <c r="A436">
        <v>435</v>
      </c>
      <c r="B436" s="1">
        <v>43922</v>
      </c>
      <c r="C436">
        <v>400</v>
      </c>
      <c r="D436" t="s">
        <v>2349</v>
      </c>
      <c r="E436" t="s">
        <v>2350</v>
      </c>
      <c r="F436" t="s">
        <v>2351</v>
      </c>
      <c r="G436" t="s">
        <v>2352</v>
      </c>
      <c r="H436" t="s">
        <v>2353</v>
      </c>
      <c r="I436" t="s">
        <v>1997</v>
      </c>
      <c r="J436" t="s">
        <v>1998</v>
      </c>
      <c r="K436">
        <v>40596</v>
      </c>
      <c r="L436" t="s">
        <v>513</v>
      </c>
      <c r="M436" t="s">
        <v>514</v>
      </c>
      <c r="N436">
        <v>499</v>
      </c>
      <c r="O436">
        <v>3</v>
      </c>
      <c r="P436" t="s">
        <v>107</v>
      </c>
      <c r="Q436">
        <v>5</v>
      </c>
      <c r="R436" s="3">
        <f>Table1[[#This Row],[price]]*Table1[[#This Row],[quantity]]</f>
        <v>2495</v>
      </c>
      <c r="S436">
        <f>DATEDIF(Table1[[#This Row],[date]],"31/12/2021","m")</f>
        <v>20</v>
      </c>
    </row>
    <row r="437" spans="1:19" hidden="1" x14ac:dyDescent="0.35">
      <c r="A437">
        <v>436</v>
      </c>
      <c r="B437" s="1">
        <v>43922</v>
      </c>
      <c r="C437">
        <v>1737</v>
      </c>
      <c r="D437" t="s">
        <v>767</v>
      </c>
      <c r="E437" t="s">
        <v>768</v>
      </c>
      <c r="F437" t="s">
        <v>769</v>
      </c>
      <c r="G437" t="s">
        <v>770</v>
      </c>
      <c r="H437" t="s">
        <v>771</v>
      </c>
      <c r="I437" t="s">
        <v>772</v>
      </c>
      <c r="J437" t="s">
        <v>316</v>
      </c>
      <c r="K437">
        <v>45228</v>
      </c>
      <c r="L437" t="s">
        <v>381</v>
      </c>
      <c r="M437" t="s">
        <v>382</v>
      </c>
      <c r="N437">
        <v>14.99</v>
      </c>
      <c r="O437">
        <v>4</v>
      </c>
      <c r="P437" t="s">
        <v>27</v>
      </c>
      <c r="Q437">
        <v>5</v>
      </c>
      <c r="R437" s="3">
        <f>Table1[[#This Row],[price]]*Table1[[#This Row],[quantity]]</f>
        <v>74.95</v>
      </c>
      <c r="S437">
        <f>DATEDIF(Table1[[#This Row],[date]],"31/12/2021","m")</f>
        <v>20</v>
      </c>
    </row>
    <row r="438" spans="1:19" hidden="1" x14ac:dyDescent="0.35">
      <c r="A438">
        <v>437</v>
      </c>
      <c r="B438" s="1">
        <v>43923</v>
      </c>
      <c r="C438">
        <v>1010</v>
      </c>
      <c r="D438" t="s">
        <v>2354</v>
      </c>
      <c r="E438" t="s">
        <v>86</v>
      </c>
      <c r="F438" t="s">
        <v>2355</v>
      </c>
      <c r="G438" t="s">
        <v>2356</v>
      </c>
      <c r="H438" t="s">
        <v>2357</v>
      </c>
      <c r="I438" t="s">
        <v>772</v>
      </c>
      <c r="J438" t="s">
        <v>316</v>
      </c>
      <c r="K438">
        <v>45203</v>
      </c>
      <c r="L438" t="s">
        <v>756</v>
      </c>
      <c r="M438" t="s">
        <v>757</v>
      </c>
      <c r="N438">
        <v>29.99</v>
      </c>
      <c r="O438">
        <v>7</v>
      </c>
      <c r="P438" t="s">
        <v>47</v>
      </c>
      <c r="Q438">
        <v>3</v>
      </c>
      <c r="R438" s="3">
        <f>Table1[[#This Row],[price]]*Table1[[#This Row],[quantity]]</f>
        <v>89.97</v>
      </c>
      <c r="S438">
        <f>DATEDIF(Table1[[#This Row],[date]],"31/12/2021","m")</f>
        <v>20</v>
      </c>
    </row>
    <row r="439" spans="1:19" hidden="1" x14ac:dyDescent="0.35">
      <c r="A439">
        <v>438</v>
      </c>
      <c r="B439" s="1">
        <v>43923</v>
      </c>
      <c r="C439">
        <v>211</v>
      </c>
      <c r="D439" t="s">
        <v>2358</v>
      </c>
      <c r="E439" t="s">
        <v>2359</v>
      </c>
      <c r="F439" t="s">
        <v>2360</v>
      </c>
      <c r="G439" t="s">
        <v>2361</v>
      </c>
      <c r="H439" t="s">
        <v>2362</v>
      </c>
      <c r="I439" t="s">
        <v>2363</v>
      </c>
      <c r="J439" t="s">
        <v>194</v>
      </c>
      <c r="K439">
        <v>60351</v>
      </c>
      <c r="L439" t="s">
        <v>711</v>
      </c>
      <c r="M439" t="s">
        <v>712</v>
      </c>
      <c r="N439">
        <v>699</v>
      </c>
      <c r="O439">
        <v>6</v>
      </c>
      <c r="P439" t="s">
        <v>37</v>
      </c>
      <c r="Q439">
        <v>5</v>
      </c>
      <c r="R439" s="3">
        <f>Table1[[#This Row],[price]]*Table1[[#This Row],[quantity]]</f>
        <v>3495</v>
      </c>
      <c r="S439">
        <f>DATEDIF(Table1[[#This Row],[date]],"31/12/2021","m")</f>
        <v>20</v>
      </c>
    </row>
    <row r="440" spans="1:19" hidden="1" x14ac:dyDescent="0.35">
      <c r="A440">
        <v>439</v>
      </c>
      <c r="B440" s="1">
        <v>43923</v>
      </c>
      <c r="C440">
        <v>1355</v>
      </c>
      <c r="D440" t="s">
        <v>2364</v>
      </c>
      <c r="E440" t="s">
        <v>2365</v>
      </c>
      <c r="F440" t="s">
        <v>2366</v>
      </c>
      <c r="G440" t="s">
        <v>2367</v>
      </c>
      <c r="H440" t="s">
        <v>2368</v>
      </c>
      <c r="I440" t="s">
        <v>415</v>
      </c>
      <c r="J440" t="s">
        <v>34</v>
      </c>
      <c r="K440">
        <v>75323</v>
      </c>
      <c r="L440" t="s">
        <v>484</v>
      </c>
      <c r="M440" t="s">
        <v>485</v>
      </c>
      <c r="N440">
        <v>49</v>
      </c>
      <c r="O440">
        <v>7</v>
      </c>
      <c r="P440" t="s">
        <v>47</v>
      </c>
      <c r="Q440">
        <v>4</v>
      </c>
      <c r="R440" s="3">
        <f>Table1[[#This Row],[price]]*Table1[[#This Row],[quantity]]</f>
        <v>196</v>
      </c>
      <c r="S440">
        <f>DATEDIF(Table1[[#This Row],[date]],"31/12/2021","m")</f>
        <v>20</v>
      </c>
    </row>
    <row r="441" spans="1:19" hidden="1" x14ac:dyDescent="0.35">
      <c r="A441">
        <v>440</v>
      </c>
      <c r="B441" s="1">
        <v>43924</v>
      </c>
      <c r="C441">
        <v>763</v>
      </c>
      <c r="D441" t="s">
        <v>2369</v>
      </c>
      <c r="E441" t="s">
        <v>2370</v>
      </c>
      <c r="F441" t="s">
        <v>2371</v>
      </c>
      <c r="G441" t="s">
        <v>2372</v>
      </c>
      <c r="H441" t="s">
        <v>2373</v>
      </c>
      <c r="I441" t="s">
        <v>1142</v>
      </c>
      <c r="J441" t="s">
        <v>316</v>
      </c>
      <c r="K441">
        <v>44315</v>
      </c>
      <c r="L441" t="s">
        <v>55</v>
      </c>
      <c r="M441" t="s">
        <v>56</v>
      </c>
      <c r="N441">
        <v>69</v>
      </c>
      <c r="O441">
        <v>2</v>
      </c>
      <c r="P441" t="s">
        <v>57</v>
      </c>
      <c r="Q441">
        <v>6</v>
      </c>
      <c r="R441" s="3">
        <f>Table1[[#This Row],[price]]*Table1[[#This Row],[quantity]]</f>
        <v>414</v>
      </c>
      <c r="S441">
        <f>DATEDIF(Table1[[#This Row],[date]],"31/12/2021","m")</f>
        <v>20</v>
      </c>
    </row>
    <row r="442" spans="1:19" x14ac:dyDescent="0.35">
      <c r="A442">
        <v>441</v>
      </c>
      <c r="B442" s="1">
        <v>43924</v>
      </c>
      <c r="C442">
        <v>1714</v>
      </c>
      <c r="D442" t="s">
        <v>607</v>
      </c>
      <c r="E442" t="s">
        <v>2071</v>
      </c>
      <c r="F442" t="s">
        <v>2072</v>
      </c>
      <c r="G442" t="s">
        <v>2073</v>
      </c>
      <c r="H442" t="s">
        <v>2074</v>
      </c>
      <c r="I442" t="s">
        <v>2075</v>
      </c>
      <c r="J442" t="s">
        <v>194</v>
      </c>
      <c r="K442">
        <v>61105</v>
      </c>
      <c r="L442" t="s">
        <v>791</v>
      </c>
      <c r="M442" t="s">
        <v>792</v>
      </c>
      <c r="N442">
        <v>9.99</v>
      </c>
      <c r="O442">
        <v>1</v>
      </c>
      <c r="P442" t="s">
        <v>137</v>
      </c>
      <c r="Q442">
        <v>5</v>
      </c>
      <c r="R442" s="3">
        <f>Table1[[#This Row],[price]]*Table1[[#This Row],[quantity]]</f>
        <v>49.95</v>
      </c>
      <c r="S442">
        <f>DATEDIF(Table1[[#This Row],[date]],"31/12/2021","m")</f>
        <v>20</v>
      </c>
    </row>
    <row r="443" spans="1:19" x14ac:dyDescent="0.35">
      <c r="A443">
        <v>442</v>
      </c>
      <c r="B443" s="1">
        <v>43924</v>
      </c>
      <c r="C443">
        <v>1389</v>
      </c>
      <c r="D443" t="s">
        <v>2374</v>
      </c>
      <c r="E443" t="s">
        <v>2375</v>
      </c>
      <c r="F443" t="s">
        <v>2376</v>
      </c>
      <c r="G443" t="s">
        <v>2377</v>
      </c>
      <c r="H443" t="s">
        <v>2378</v>
      </c>
      <c r="I443" t="s">
        <v>104</v>
      </c>
      <c r="J443" t="s">
        <v>91</v>
      </c>
      <c r="K443">
        <v>94230</v>
      </c>
      <c r="L443" t="s">
        <v>337</v>
      </c>
      <c r="M443" t="s">
        <v>338</v>
      </c>
      <c r="N443">
        <v>12</v>
      </c>
      <c r="O443">
        <v>1</v>
      </c>
      <c r="P443" t="s">
        <v>137</v>
      </c>
      <c r="Q443">
        <v>3</v>
      </c>
      <c r="R443" s="3">
        <f>Table1[[#This Row],[price]]*Table1[[#This Row],[quantity]]</f>
        <v>36</v>
      </c>
      <c r="S443">
        <f>DATEDIF(Table1[[#This Row],[date]],"31/12/2021","m")</f>
        <v>20</v>
      </c>
    </row>
    <row r="444" spans="1:19" hidden="1" x14ac:dyDescent="0.35">
      <c r="A444">
        <v>443</v>
      </c>
      <c r="B444" s="1">
        <v>43924</v>
      </c>
      <c r="C444">
        <v>1416</v>
      </c>
      <c r="D444" t="s">
        <v>1090</v>
      </c>
      <c r="E444" t="s">
        <v>2379</v>
      </c>
      <c r="F444" t="s">
        <v>2380</v>
      </c>
      <c r="G444" t="s">
        <v>2381</v>
      </c>
      <c r="H444" t="s">
        <v>2382</v>
      </c>
      <c r="I444" t="s">
        <v>415</v>
      </c>
      <c r="J444" t="s">
        <v>34</v>
      </c>
      <c r="K444">
        <v>75342</v>
      </c>
      <c r="L444" t="s">
        <v>200</v>
      </c>
      <c r="M444" t="s">
        <v>201</v>
      </c>
      <c r="N444">
        <v>395</v>
      </c>
      <c r="O444">
        <v>3</v>
      </c>
      <c r="P444" t="s">
        <v>107</v>
      </c>
      <c r="Q444">
        <v>4</v>
      </c>
      <c r="R444" s="3">
        <f>Table1[[#This Row],[price]]*Table1[[#This Row],[quantity]]</f>
        <v>1580</v>
      </c>
      <c r="S444">
        <f>DATEDIF(Table1[[#This Row],[date]],"31/12/2021","m")</f>
        <v>20</v>
      </c>
    </row>
    <row r="445" spans="1:19" hidden="1" x14ac:dyDescent="0.35">
      <c r="A445">
        <v>444</v>
      </c>
      <c r="B445" s="1">
        <v>43924</v>
      </c>
      <c r="C445">
        <v>1972</v>
      </c>
      <c r="D445" t="s">
        <v>2383</v>
      </c>
      <c r="E445" t="s">
        <v>2384</v>
      </c>
      <c r="F445" t="s">
        <v>2385</v>
      </c>
      <c r="G445" t="s">
        <v>2386</v>
      </c>
      <c r="H445" t="s">
        <v>2387</v>
      </c>
      <c r="I445" t="s">
        <v>675</v>
      </c>
      <c r="J445" t="s">
        <v>676</v>
      </c>
      <c r="K445">
        <v>47705</v>
      </c>
      <c r="L445" t="s">
        <v>239</v>
      </c>
      <c r="M445" t="s">
        <v>240</v>
      </c>
      <c r="N445">
        <v>20.95</v>
      </c>
      <c r="O445">
        <v>4</v>
      </c>
      <c r="P445" t="s">
        <v>27</v>
      </c>
      <c r="Q445">
        <v>2</v>
      </c>
      <c r="R445" s="3">
        <f>Table1[[#This Row],[price]]*Table1[[#This Row],[quantity]]</f>
        <v>41.9</v>
      </c>
      <c r="S445">
        <f>DATEDIF(Table1[[#This Row],[date]],"31/12/2021","m")</f>
        <v>20</v>
      </c>
    </row>
    <row r="446" spans="1:19" hidden="1" x14ac:dyDescent="0.35">
      <c r="A446">
        <v>445</v>
      </c>
      <c r="B446" s="1">
        <v>43924</v>
      </c>
      <c r="C446">
        <v>779</v>
      </c>
      <c r="D446" t="s">
        <v>2388</v>
      </c>
      <c r="E446" t="s">
        <v>2389</v>
      </c>
      <c r="F446" t="s">
        <v>2390</v>
      </c>
      <c r="G446" t="s">
        <v>2391</v>
      </c>
      <c r="H446" t="s">
        <v>2392</v>
      </c>
      <c r="I446" t="s">
        <v>1236</v>
      </c>
      <c r="J446" t="s">
        <v>300</v>
      </c>
      <c r="K446">
        <v>89105</v>
      </c>
      <c r="L446" t="s">
        <v>346</v>
      </c>
      <c r="M446" t="s">
        <v>347</v>
      </c>
      <c r="N446">
        <v>189</v>
      </c>
      <c r="O446">
        <v>5</v>
      </c>
      <c r="P446" t="s">
        <v>84</v>
      </c>
      <c r="Q446">
        <v>3</v>
      </c>
      <c r="R446" s="3">
        <f>Table1[[#This Row],[price]]*Table1[[#This Row],[quantity]]</f>
        <v>567</v>
      </c>
      <c r="S446">
        <f>DATEDIF(Table1[[#This Row],[date]],"31/12/2021","m")</f>
        <v>20</v>
      </c>
    </row>
    <row r="447" spans="1:19" hidden="1" x14ac:dyDescent="0.35">
      <c r="A447">
        <v>446</v>
      </c>
      <c r="B447" s="1">
        <v>43924</v>
      </c>
      <c r="C447">
        <v>1110</v>
      </c>
      <c r="D447" t="s">
        <v>2393</v>
      </c>
      <c r="E447" t="s">
        <v>2394</v>
      </c>
      <c r="F447" t="s">
        <v>2395</v>
      </c>
      <c r="G447" t="s">
        <v>2396</v>
      </c>
      <c r="H447" t="s">
        <v>2397</v>
      </c>
      <c r="I447" t="s">
        <v>626</v>
      </c>
      <c r="J447" t="s">
        <v>144</v>
      </c>
      <c r="K447">
        <v>24034</v>
      </c>
      <c r="L447" t="s">
        <v>214</v>
      </c>
      <c r="M447" t="s">
        <v>215</v>
      </c>
      <c r="N447">
        <v>16.989999999999998</v>
      </c>
      <c r="O447">
        <v>4</v>
      </c>
      <c r="P447" t="s">
        <v>27</v>
      </c>
      <c r="Q447">
        <v>4</v>
      </c>
      <c r="R447" s="3">
        <f>Table1[[#This Row],[price]]*Table1[[#This Row],[quantity]]</f>
        <v>67.959999999999994</v>
      </c>
      <c r="S447">
        <f>DATEDIF(Table1[[#This Row],[date]],"31/12/2021","m")</f>
        <v>20</v>
      </c>
    </row>
    <row r="448" spans="1:19" hidden="1" x14ac:dyDescent="0.35">
      <c r="A448">
        <v>447</v>
      </c>
      <c r="B448" s="1">
        <v>43924</v>
      </c>
      <c r="C448">
        <v>209</v>
      </c>
      <c r="D448" t="s">
        <v>634</v>
      </c>
      <c r="E448" t="s">
        <v>635</v>
      </c>
      <c r="F448" t="s">
        <v>636</v>
      </c>
      <c r="G448" t="s">
        <v>637</v>
      </c>
      <c r="H448" t="s">
        <v>638</v>
      </c>
      <c r="I448" t="s">
        <v>639</v>
      </c>
      <c r="J448" t="s">
        <v>640</v>
      </c>
      <c r="K448">
        <v>70129</v>
      </c>
      <c r="L448" t="s">
        <v>221</v>
      </c>
      <c r="M448" t="s">
        <v>222</v>
      </c>
      <c r="N448">
        <v>49.95</v>
      </c>
      <c r="O448">
        <v>7</v>
      </c>
      <c r="P448" t="s">
        <v>47</v>
      </c>
      <c r="Q448">
        <v>1</v>
      </c>
      <c r="R448" s="3">
        <f>Table1[[#This Row],[price]]*Table1[[#This Row],[quantity]]</f>
        <v>49.95</v>
      </c>
      <c r="S448">
        <f>DATEDIF(Table1[[#This Row],[date]],"31/12/2021","m")</f>
        <v>20</v>
      </c>
    </row>
    <row r="449" spans="1:19" hidden="1" x14ac:dyDescent="0.35">
      <c r="A449">
        <v>448</v>
      </c>
      <c r="B449" s="1">
        <v>43924</v>
      </c>
      <c r="C449">
        <v>472</v>
      </c>
      <c r="D449" t="s">
        <v>2398</v>
      </c>
      <c r="E449" t="s">
        <v>2399</v>
      </c>
      <c r="F449" t="s">
        <v>2400</v>
      </c>
      <c r="G449" t="s">
        <v>2401</v>
      </c>
      <c r="H449" t="s">
        <v>2402</v>
      </c>
      <c r="I449" t="s">
        <v>2403</v>
      </c>
      <c r="J449" t="s">
        <v>946</v>
      </c>
      <c r="K449">
        <v>15906</v>
      </c>
      <c r="L449" t="s">
        <v>186</v>
      </c>
      <c r="M449" t="s">
        <v>187</v>
      </c>
      <c r="N449">
        <v>179</v>
      </c>
      <c r="O449">
        <v>2</v>
      </c>
      <c r="P449" t="s">
        <v>57</v>
      </c>
      <c r="Q449">
        <v>4</v>
      </c>
      <c r="R449" s="3">
        <f>Table1[[#This Row],[price]]*Table1[[#This Row],[quantity]]</f>
        <v>716</v>
      </c>
      <c r="S449">
        <f>DATEDIF(Table1[[#This Row],[date]],"31/12/2021","m")</f>
        <v>20</v>
      </c>
    </row>
    <row r="450" spans="1:19" hidden="1" x14ac:dyDescent="0.35">
      <c r="A450">
        <v>449</v>
      </c>
      <c r="B450" s="1">
        <v>43924</v>
      </c>
      <c r="C450">
        <v>2067</v>
      </c>
      <c r="D450" t="s">
        <v>2404</v>
      </c>
      <c r="E450" t="s">
        <v>2405</v>
      </c>
      <c r="F450" t="s">
        <v>2406</v>
      </c>
      <c r="G450" t="s">
        <v>2407</v>
      </c>
      <c r="H450" t="s">
        <v>2408</v>
      </c>
      <c r="I450" t="s">
        <v>415</v>
      </c>
      <c r="J450" t="s">
        <v>34</v>
      </c>
      <c r="K450">
        <v>75277</v>
      </c>
      <c r="L450" t="s">
        <v>145</v>
      </c>
      <c r="M450" t="s">
        <v>146</v>
      </c>
      <c r="N450">
        <v>214</v>
      </c>
      <c r="O450">
        <v>5</v>
      </c>
      <c r="P450" t="s">
        <v>84</v>
      </c>
      <c r="Q450">
        <v>1</v>
      </c>
      <c r="R450" s="3">
        <f>Table1[[#This Row],[price]]*Table1[[#This Row],[quantity]]</f>
        <v>214</v>
      </c>
      <c r="S450">
        <f>DATEDIF(Table1[[#This Row],[date]],"31/12/2021","m")</f>
        <v>20</v>
      </c>
    </row>
    <row r="451" spans="1:19" hidden="1" x14ac:dyDescent="0.35">
      <c r="A451">
        <v>450</v>
      </c>
      <c r="B451" s="1">
        <v>43924</v>
      </c>
      <c r="C451">
        <v>190</v>
      </c>
      <c r="D451" t="s">
        <v>2409</v>
      </c>
      <c r="E451" t="s">
        <v>2410</v>
      </c>
      <c r="F451" t="s">
        <v>2411</v>
      </c>
      <c r="G451" t="s">
        <v>2412</v>
      </c>
      <c r="H451" t="s">
        <v>2413</v>
      </c>
      <c r="I451" t="s">
        <v>2414</v>
      </c>
      <c r="J451" t="s">
        <v>34</v>
      </c>
      <c r="K451">
        <v>75185</v>
      </c>
      <c r="L451" t="s">
        <v>500</v>
      </c>
      <c r="M451" t="s">
        <v>501</v>
      </c>
      <c r="N451">
        <v>14.99</v>
      </c>
      <c r="O451">
        <v>4</v>
      </c>
      <c r="P451" t="s">
        <v>27</v>
      </c>
      <c r="Q451">
        <v>5</v>
      </c>
      <c r="R451" s="3">
        <f>Table1[[#This Row],[price]]*Table1[[#This Row],[quantity]]</f>
        <v>74.95</v>
      </c>
      <c r="S451">
        <f>DATEDIF(Table1[[#This Row],[date]],"31/12/2021","m")</f>
        <v>20</v>
      </c>
    </row>
    <row r="452" spans="1:19" hidden="1" x14ac:dyDescent="0.35">
      <c r="A452">
        <v>451</v>
      </c>
      <c r="B452" s="1">
        <v>43924</v>
      </c>
      <c r="C452">
        <v>562</v>
      </c>
      <c r="D452" t="s">
        <v>2415</v>
      </c>
      <c r="E452" t="s">
        <v>2416</v>
      </c>
      <c r="F452" t="s">
        <v>2417</v>
      </c>
      <c r="G452" t="s">
        <v>2418</v>
      </c>
      <c r="H452" t="s">
        <v>2419</v>
      </c>
      <c r="I452" t="s">
        <v>315</v>
      </c>
      <c r="J452" t="s">
        <v>255</v>
      </c>
      <c r="K452">
        <v>31914</v>
      </c>
      <c r="L452" t="s">
        <v>742</v>
      </c>
      <c r="M452" t="s">
        <v>743</v>
      </c>
      <c r="N452">
        <v>455</v>
      </c>
      <c r="O452">
        <v>3</v>
      </c>
      <c r="P452" t="s">
        <v>107</v>
      </c>
      <c r="Q452">
        <v>5</v>
      </c>
      <c r="R452" s="3">
        <f>Table1[[#This Row],[price]]*Table1[[#This Row],[quantity]]</f>
        <v>2275</v>
      </c>
      <c r="S452">
        <f>DATEDIF(Table1[[#This Row],[date]],"31/12/2021","m")</f>
        <v>20</v>
      </c>
    </row>
    <row r="453" spans="1:19" hidden="1" x14ac:dyDescent="0.35">
      <c r="A453">
        <v>452</v>
      </c>
      <c r="B453" s="1">
        <v>43924</v>
      </c>
      <c r="C453">
        <v>107</v>
      </c>
      <c r="D453" t="s">
        <v>2420</v>
      </c>
      <c r="E453" t="s">
        <v>2421</v>
      </c>
      <c r="F453" t="s">
        <v>2422</v>
      </c>
      <c r="G453" t="s">
        <v>2423</v>
      </c>
      <c r="H453" t="s">
        <v>2424</v>
      </c>
      <c r="I453" t="s">
        <v>838</v>
      </c>
      <c r="J453" t="s">
        <v>91</v>
      </c>
      <c r="K453">
        <v>95123</v>
      </c>
      <c r="L453" t="s">
        <v>200</v>
      </c>
      <c r="M453" t="s">
        <v>201</v>
      </c>
      <c r="N453">
        <v>395</v>
      </c>
      <c r="O453">
        <v>3</v>
      </c>
      <c r="P453" t="s">
        <v>107</v>
      </c>
      <c r="Q453">
        <v>3</v>
      </c>
      <c r="R453" s="3">
        <f>Table1[[#This Row],[price]]*Table1[[#This Row],[quantity]]</f>
        <v>1185</v>
      </c>
      <c r="S453">
        <f>DATEDIF(Table1[[#This Row],[date]],"31/12/2021","m")</f>
        <v>20</v>
      </c>
    </row>
    <row r="454" spans="1:19" hidden="1" x14ac:dyDescent="0.35">
      <c r="A454">
        <v>453</v>
      </c>
      <c r="B454" s="1">
        <v>43925</v>
      </c>
      <c r="C454">
        <v>1418</v>
      </c>
      <c r="D454" t="s">
        <v>2425</v>
      </c>
      <c r="E454" t="s">
        <v>2426</v>
      </c>
      <c r="F454" t="s">
        <v>2427</v>
      </c>
      <c r="G454" t="s">
        <v>2428</v>
      </c>
      <c r="H454" t="s">
        <v>2429</v>
      </c>
      <c r="I454" t="s">
        <v>1136</v>
      </c>
      <c r="J454" t="s">
        <v>890</v>
      </c>
      <c r="K454">
        <v>64179</v>
      </c>
      <c r="L454" t="s">
        <v>162</v>
      </c>
      <c r="M454" t="s">
        <v>163</v>
      </c>
      <c r="N454">
        <v>899</v>
      </c>
      <c r="O454">
        <v>6</v>
      </c>
      <c r="P454" t="s">
        <v>37</v>
      </c>
      <c r="Q454">
        <v>2</v>
      </c>
      <c r="R454" s="3">
        <f>Table1[[#This Row],[price]]*Table1[[#This Row],[quantity]]</f>
        <v>1798</v>
      </c>
      <c r="S454">
        <f>DATEDIF(Table1[[#This Row],[date]],"31/12/2021","m")</f>
        <v>20</v>
      </c>
    </row>
    <row r="455" spans="1:19" hidden="1" x14ac:dyDescent="0.35">
      <c r="A455">
        <v>454</v>
      </c>
      <c r="B455" s="1">
        <v>43925</v>
      </c>
      <c r="C455">
        <v>1815</v>
      </c>
      <c r="D455" t="s">
        <v>2430</v>
      </c>
      <c r="E455" t="s">
        <v>2431</v>
      </c>
      <c r="F455" t="s">
        <v>2432</v>
      </c>
      <c r="G455" t="s">
        <v>2433</v>
      </c>
      <c r="H455" t="s">
        <v>2434</v>
      </c>
      <c r="I455" t="s">
        <v>858</v>
      </c>
      <c r="J455" t="s">
        <v>345</v>
      </c>
      <c r="K455">
        <v>66629</v>
      </c>
      <c r="L455" t="s">
        <v>500</v>
      </c>
      <c r="M455" t="s">
        <v>501</v>
      </c>
      <c r="N455">
        <v>14.99</v>
      </c>
      <c r="O455">
        <v>4</v>
      </c>
      <c r="P455" t="s">
        <v>27</v>
      </c>
      <c r="Q455">
        <v>3</v>
      </c>
      <c r="R455" s="3">
        <f>Table1[[#This Row],[price]]*Table1[[#This Row],[quantity]]</f>
        <v>44.97</v>
      </c>
      <c r="S455">
        <f>DATEDIF(Table1[[#This Row],[date]],"31/12/2021","m")</f>
        <v>20</v>
      </c>
    </row>
    <row r="456" spans="1:19" hidden="1" x14ac:dyDescent="0.35">
      <c r="A456">
        <v>455</v>
      </c>
      <c r="B456" s="1">
        <v>43925</v>
      </c>
      <c r="C456">
        <v>303</v>
      </c>
      <c r="D456" t="s">
        <v>839</v>
      </c>
      <c r="E456" t="s">
        <v>840</v>
      </c>
      <c r="F456" t="s">
        <v>841</v>
      </c>
      <c r="G456" t="s">
        <v>842</v>
      </c>
      <c r="H456" t="s">
        <v>843</v>
      </c>
      <c r="I456" t="s">
        <v>844</v>
      </c>
      <c r="J456" t="s">
        <v>161</v>
      </c>
      <c r="K456">
        <v>27705</v>
      </c>
      <c r="L456" t="s">
        <v>153</v>
      </c>
      <c r="M456" t="s">
        <v>154</v>
      </c>
      <c r="N456">
        <v>89.95</v>
      </c>
      <c r="O456">
        <v>2</v>
      </c>
      <c r="P456" t="s">
        <v>57</v>
      </c>
      <c r="Q456">
        <v>3</v>
      </c>
      <c r="R456" s="3">
        <f>Table1[[#This Row],[price]]*Table1[[#This Row],[quantity]]</f>
        <v>269.85000000000002</v>
      </c>
      <c r="S456">
        <f>DATEDIF(Table1[[#This Row],[date]],"31/12/2021","m")</f>
        <v>20</v>
      </c>
    </row>
    <row r="457" spans="1:19" hidden="1" x14ac:dyDescent="0.35">
      <c r="A457">
        <v>456</v>
      </c>
      <c r="B457" s="1">
        <v>43925</v>
      </c>
      <c r="C457">
        <v>480</v>
      </c>
      <c r="D457" t="s">
        <v>2435</v>
      </c>
      <c r="E457" t="s">
        <v>2436</v>
      </c>
      <c r="F457" t="s">
        <v>2437</v>
      </c>
      <c r="G457" t="s">
        <v>2438</v>
      </c>
      <c r="H457" t="s">
        <v>2439</v>
      </c>
      <c r="I457" t="s">
        <v>838</v>
      </c>
      <c r="J457" t="s">
        <v>91</v>
      </c>
      <c r="K457">
        <v>95194</v>
      </c>
      <c r="L457" t="s">
        <v>381</v>
      </c>
      <c r="M457" t="s">
        <v>382</v>
      </c>
      <c r="N457">
        <v>14.99</v>
      </c>
      <c r="O457">
        <v>4</v>
      </c>
      <c r="P457" t="s">
        <v>27</v>
      </c>
      <c r="Q457">
        <v>4</v>
      </c>
      <c r="R457" s="3">
        <f>Table1[[#This Row],[price]]*Table1[[#This Row],[quantity]]</f>
        <v>59.96</v>
      </c>
      <c r="S457">
        <f>DATEDIF(Table1[[#This Row],[date]],"31/12/2021","m")</f>
        <v>20</v>
      </c>
    </row>
    <row r="458" spans="1:19" hidden="1" x14ac:dyDescent="0.35">
      <c r="A458">
        <v>457</v>
      </c>
      <c r="B458" s="1">
        <v>43926</v>
      </c>
      <c r="C458">
        <v>1365</v>
      </c>
      <c r="D458" t="s">
        <v>2440</v>
      </c>
      <c r="E458" t="s">
        <v>2441</v>
      </c>
      <c r="F458" t="s">
        <v>2442</v>
      </c>
      <c r="G458" t="s">
        <v>2443</v>
      </c>
      <c r="H458" t="s">
        <v>2444</v>
      </c>
      <c r="I458" t="s">
        <v>1055</v>
      </c>
      <c r="J458" t="s">
        <v>208</v>
      </c>
      <c r="K458">
        <v>10105</v>
      </c>
      <c r="L458" t="s">
        <v>797</v>
      </c>
      <c r="M458" t="s">
        <v>798</v>
      </c>
      <c r="N458">
        <v>119</v>
      </c>
      <c r="O458">
        <v>2</v>
      </c>
      <c r="P458" t="s">
        <v>57</v>
      </c>
      <c r="Q458">
        <v>2</v>
      </c>
      <c r="R458" s="3">
        <f>Table1[[#This Row],[price]]*Table1[[#This Row],[quantity]]</f>
        <v>238</v>
      </c>
      <c r="S458">
        <f>DATEDIF(Table1[[#This Row],[date]],"31/12/2021","m")</f>
        <v>20</v>
      </c>
    </row>
    <row r="459" spans="1:19" x14ac:dyDescent="0.35">
      <c r="A459">
        <v>458</v>
      </c>
      <c r="B459" s="1">
        <v>43926</v>
      </c>
      <c r="C459">
        <v>848</v>
      </c>
      <c r="D459" t="s">
        <v>1380</v>
      </c>
      <c r="E459" t="s">
        <v>1381</v>
      </c>
      <c r="F459" t="s">
        <v>1382</v>
      </c>
      <c r="G459" t="s">
        <v>1383</v>
      </c>
      <c r="H459" t="s">
        <v>1384</v>
      </c>
      <c r="I459" t="s">
        <v>1385</v>
      </c>
      <c r="J459" t="s">
        <v>194</v>
      </c>
      <c r="K459">
        <v>60505</v>
      </c>
      <c r="L459" t="s">
        <v>791</v>
      </c>
      <c r="M459" t="s">
        <v>792</v>
      </c>
      <c r="N459">
        <v>9.99</v>
      </c>
      <c r="O459">
        <v>1</v>
      </c>
      <c r="P459" t="s">
        <v>137</v>
      </c>
      <c r="Q459">
        <v>4</v>
      </c>
      <c r="R459" s="3">
        <f>Table1[[#This Row],[price]]*Table1[[#This Row],[quantity]]</f>
        <v>39.96</v>
      </c>
      <c r="S459">
        <f>DATEDIF(Table1[[#This Row],[date]],"31/12/2021","m")</f>
        <v>20</v>
      </c>
    </row>
    <row r="460" spans="1:19" hidden="1" x14ac:dyDescent="0.35">
      <c r="A460">
        <v>459</v>
      </c>
      <c r="B460" s="1">
        <v>43926</v>
      </c>
      <c r="C460">
        <v>979</v>
      </c>
      <c r="D460" t="s">
        <v>2445</v>
      </c>
      <c r="E460" t="s">
        <v>2446</v>
      </c>
      <c r="F460" t="s">
        <v>2447</v>
      </c>
      <c r="G460" t="s">
        <v>2448</v>
      </c>
      <c r="H460" t="s">
        <v>2449</v>
      </c>
      <c r="I460" t="s">
        <v>2450</v>
      </c>
      <c r="J460" t="s">
        <v>255</v>
      </c>
      <c r="K460">
        <v>30096</v>
      </c>
      <c r="L460" t="s">
        <v>153</v>
      </c>
      <c r="M460" t="s">
        <v>154</v>
      </c>
      <c r="N460">
        <v>89.95</v>
      </c>
      <c r="O460">
        <v>2</v>
      </c>
      <c r="P460" t="s">
        <v>57</v>
      </c>
      <c r="Q460">
        <v>2</v>
      </c>
      <c r="R460" s="3">
        <f>Table1[[#This Row],[price]]*Table1[[#This Row],[quantity]]</f>
        <v>179.9</v>
      </c>
      <c r="S460">
        <f>DATEDIF(Table1[[#This Row],[date]],"31/12/2021","m")</f>
        <v>20</v>
      </c>
    </row>
    <row r="461" spans="1:19" hidden="1" x14ac:dyDescent="0.35">
      <c r="A461">
        <v>460</v>
      </c>
      <c r="B461" s="1">
        <v>43926</v>
      </c>
      <c r="C461">
        <v>756</v>
      </c>
      <c r="D461" t="s">
        <v>2451</v>
      </c>
      <c r="E461" t="s">
        <v>2452</v>
      </c>
      <c r="F461" t="s">
        <v>2453</v>
      </c>
      <c r="G461" t="s">
        <v>2454</v>
      </c>
      <c r="H461" t="s">
        <v>2455</v>
      </c>
      <c r="I461" t="s">
        <v>2456</v>
      </c>
      <c r="J461" t="s">
        <v>2457</v>
      </c>
      <c r="K461">
        <v>57110</v>
      </c>
      <c r="L461" t="s">
        <v>256</v>
      </c>
      <c r="M461" t="s">
        <v>257</v>
      </c>
      <c r="N461">
        <v>42.99</v>
      </c>
      <c r="O461">
        <v>7</v>
      </c>
      <c r="P461" t="s">
        <v>47</v>
      </c>
      <c r="Q461">
        <v>5</v>
      </c>
      <c r="R461" s="3">
        <f>Table1[[#This Row],[price]]*Table1[[#This Row],[quantity]]</f>
        <v>214.95000000000002</v>
      </c>
      <c r="S461">
        <f>DATEDIF(Table1[[#This Row],[date]],"31/12/2021","m")</f>
        <v>20</v>
      </c>
    </row>
    <row r="462" spans="1:19" hidden="1" x14ac:dyDescent="0.35">
      <c r="A462">
        <v>461</v>
      </c>
      <c r="B462" s="1">
        <v>43926</v>
      </c>
      <c r="C462">
        <v>20</v>
      </c>
      <c r="D462" t="s">
        <v>807</v>
      </c>
      <c r="E462" t="s">
        <v>808</v>
      </c>
      <c r="F462" t="s">
        <v>809</v>
      </c>
      <c r="G462" t="s">
        <v>810</v>
      </c>
      <c r="H462" t="s">
        <v>811</v>
      </c>
      <c r="I462" t="s">
        <v>812</v>
      </c>
      <c r="J462" t="s">
        <v>64</v>
      </c>
      <c r="K462">
        <v>52405</v>
      </c>
      <c r="L462" t="s">
        <v>845</v>
      </c>
      <c r="M462" t="s">
        <v>846</v>
      </c>
      <c r="N462">
        <v>245</v>
      </c>
      <c r="O462">
        <v>5</v>
      </c>
      <c r="P462" t="s">
        <v>84</v>
      </c>
      <c r="Q462">
        <v>6</v>
      </c>
      <c r="R462" s="3">
        <f>Table1[[#This Row],[price]]*Table1[[#This Row],[quantity]]</f>
        <v>1470</v>
      </c>
      <c r="S462">
        <f>DATEDIF(Table1[[#This Row],[date]],"31/12/2021","m")</f>
        <v>20</v>
      </c>
    </row>
    <row r="463" spans="1:19" hidden="1" x14ac:dyDescent="0.35">
      <c r="A463">
        <v>462</v>
      </c>
      <c r="B463" s="1">
        <v>43926</v>
      </c>
      <c r="C463">
        <v>1378</v>
      </c>
      <c r="D463" t="s">
        <v>2458</v>
      </c>
      <c r="E463" t="s">
        <v>2459</v>
      </c>
      <c r="F463" t="s">
        <v>2460</v>
      </c>
      <c r="G463" t="s">
        <v>2461</v>
      </c>
      <c r="H463" t="s">
        <v>2462</v>
      </c>
      <c r="I463" t="s">
        <v>81</v>
      </c>
      <c r="J463" t="s">
        <v>34</v>
      </c>
      <c r="K463">
        <v>77260</v>
      </c>
      <c r="L463" t="s">
        <v>221</v>
      </c>
      <c r="M463" t="s">
        <v>222</v>
      </c>
      <c r="N463">
        <v>49.95</v>
      </c>
      <c r="O463">
        <v>7</v>
      </c>
      <c r="P463" t="s">
        <v>47</v>
      </c>
      <c r="Q463">
        <v>2</v>
      </c>
      <c r="R463" s="3">
        <f>Table1[[#This Row],[price]]*Table1[[#This Row],[quantity]]</f>
        <v>99.9</v>
      </c>
      <c r="S463">
        <f>DATEDIF(Table1[[#This Row],[date]],"31/12/2021","m")</f>
        <v>20</v>
      </c>
    </row>
    <row r="464" spans="1:19" hidden="1" x14ac:dyDescent="0.35">
      <c r="A464">
        <v>463</v>
      </c>
      <c r="B464" s="1">
        <v>43926</v>
      </c>
      <c r="C464">
        <v>1059</v>
      </c>
      <c r="D464" t="s">
        <v>2463</v>
      </c>
      <c r="E464" t="s">
        <v>2464</v>
      </c>
      <c r="F464" t="s">
        <v>2465</v>
      </c>
      <c r="G464" t="s">
        <v>2466</v>
      </c>
      <c r="H464" t="s">
        <v>2467</v>
      </c>
      <c r="I464" t="s">
        <v>90</v>
      </c>
      <c r="J464" t="s">
        <v>91</v>
      </c>
      <c r="K464">
        <v>92191</v>
      </c>
      <c r="L464" t="s">
        <v>711</v>
      </c>
      <c r="M464" t="s">
        <v>712</v>
      </c>
      <c r="N464">
        <v>699</v>
      </c>
      <c r="O464">
        <v>6</v>
      </c>
      <c r="P464" t="s">
        <v>37</v>
      </c>
      <c r="Q464">
        <v>3</v>
      </c>
      <c r="R464" s="3">
        <f>Table1[[#This Row],[price]]*Table1[[#This Row],[quantity]]</f>
        <v>2097</v>
      </c>
      <c r="S464">
        <f>DATEDIF(Table1[[#This Row],[date]],"31/12/2021","m")</f>
        <v>20</v>
      </c>
    </row>
    <row r="465" spans="1:19" x14ac:dyDescent="0.35">
      <c r="A465">
        <v>464</v>
      </c>
      <c r="B465" s="1">
        <v>43927</v>
      </c>
      <c r="C465">
        <v>1315</v>
      </c>
      <c r="D465" t="s">
        <v>2468</v>
      </c>
      <c r="E465" t="s">
        <v>2469</v>
      </c>
      <c r="F465" t="s">
        <v>2470</v>
      </c>
      <c r="G465" t="s">
        <v>2471</v>
      </c>
      <c r="H465" t="s">
        <v>2472</v>
      </c>
      <c r="I465" t="s">
        <v>90</v>
      </c>
      <c r="J465" t="s">
        <v>91</v>
      </c>
      <c r="K465">
        <v>92132</v>
      </c>
      <c r="L465" t="s">
        <v>491</v>
      </c>
      <c r="M465" t="s">
        <v>492</v>
      </c>
      <c r="N465">
        <v>11.99</v>
      </c>
      <c r="O465">
        <v>1</v>
      </c>
      <c r="P465" t="s">
        <v>137</v>
      </c>
      <c r="Q465">
        <v>4</v>
      </c>
      <c r="R465" s="3">
        <f>Table1[[#This Row],[price]]*Table1[[#This Row],[quantity]]</f>
        <v>47.96</v>
      </c>
      <c r="S465">
        <f>DATEDIF(Table1[[#This Row],[date]],"31/12/2021","m")</f>
        <v>20</v>
      </c>
    </row>
    <row r="466" spans="1:19" x14ac:dyDescent="0.35">
      <c r="A466">
        <v>465</v>
      </c>
      <c r="B466" s="1">
        <v>43927</v>
      </c>
      <c r="C466">
        <v>631</v>
      </c>
      <c r="D466" t="s">
        <v>2473</v>
      </c>
      <c r="E466" t="s">
        <v>2474</v>
      </c>
      <c r="F466" t="s">
        <v>2475</v>
      </c>
      <c r="G466" t="s">
        <v>2476</v>
      </c>
      <c r="H466" t="s">
        <v>2477</v>
      </c>
      <c r="I466" t="s">
        <v>618</v>
      </c>
      <c r="J466" t="s">
        <v>91</v>
      </c>
      <c r="K466">
        <v>90805</v>
      </c>
      <c r="L466" t="s">
        <v>1188</v>
      </c>
      <c r="M466" t="s">
        <v>1189</v>
      </c>
      <c r="N466">
        <v>4.99</v>
      </c>
      <c r="O466">
        <v>1</v>
      </c>
      <c r="P466" t="s">
        <v>137</v>
      </c>
      <c r="Q466">
        <v>6</v>
      </c>
      <c r="R466" s="3">
        <f>Table1[[#This Row],[price]]*Table1[[#This Row],[quantity]]</f>
        <v>29.94</v>
      </c>
      <c r="S466">
        <f>DATEDIF(Table1[[#This Row],[date]],"31/12/2021","m")</f>
        <v>20</v>
      </c>
    </row>
    <row r="467" spans="1:19" hidden="1" x14ac:dyDescent="0.35">
      <c r="A467">
        <v>466</v>
      </c>
      <c r="B467" s="1">
        <v>43927</v>
      </c>
      <c r="C467">
        <v>735</v>
      </c>
      <c r="D467" t="s">
        <v>1491</v>
      </c>
      <c r="E467" t="s">
        <v>1492</v>
      </c>
      <c r="F467" t="s">
        <v>1493</v>
      </c>
      <c r="G467" t="s">
        <v>1494</v>
      </c>
      <c r="H467" t="s">
        <v>1495</v>
      </c>
      <c r="I467" t="s">
        <v>1480</v>
      </c>
      <c r="J467" t="s">
        <v>741</v>
      </c>
      <c r="K467">
        <v>83716</v>
      </c>
      <c r="L467" t="s">
        <v>105</v>
      </c>
      <c r="M467" t="s">
        <v>106</v>
      </c>
      <c r="N467">
        <v>250</v>
      </c>
      <c r="O467">
        <v>3</v>
      </c>
      <c r="P467" t="s">
        <v>107</v>
      </c>
      <c r="Q467">
        <v>2</v>
      </c>
      <c r="R467" s="3">
        <f>Table1[[#This Row],[price]]*Table1[[#This Row],[quantity]]</f>
        <v>500</v>
      </c>
      <c r="S467">
        <f>DATEDIF(Table1[[#This Row],[date]],"31/12/2021","m")</f>
        <v>20</v>
      </c>
    </row>
    <row r="468" spans="1:19" hidden="1" x14ac:dyDescent="0.35">
      <c r="A468">
        <v>467</v>
      </c>
      <c r="B468" s="1">
        <v>43927</v>
      </c>
      <c r="C468">
        <v>403</v>
      </c>
      <c r="D468" t="s">
        <v>2478</v>
      </c>
      <c r="E468" t="s">
        <v>2479</v>
      </c>
      <c r="F468" t="s">
        <v>2480</v>
      </c>
      <c r="G468" t="s">
        <v>2481</v>
      </c>
      <c r="H468" t="s">
        <v>2482</v>
      </c>
      <c r="I468" t="s">
        <v>401</v>
      </c>
      <c r="J468" t="s">
        <v>194</v>
      </c>
      <c r="K468">
        <v>62711</v>
      </c>
      <c r="L468" t="s">
        <v>74</v>
      </c>
      <c r="M468" t="s">
        <v>75</v>
      </c>
      <c r="N468">
        <v>16.75</v>
      </c>
      <c r="O468">
        <v>4</v>
      </c>
      <c r="P468" t="s">
        <v>27</v>
      </c>
      <c r="Q468">
        <v>4</v>
      </c>
      <c r="R468" s="3">
        <f>Table1[[#This Row],[price]]*Table1[[#This Row],[quantity]]</f>
        <v>67</v>
      </c>
      <c r="S468">
        <f>DATEDIF(Table1[[#This Row],[date]],"31/12/2021","m")</f>
        <v>20</v>
      </c>
    </row>
    <row r="469" spans="1:19" hidden="1" x14ac:dyDescent="0.35">
      <c r="A469">
        <v>468</v>
      </c>
      <c r="B469" s="1">
        <v>43927</v>
      </c>
      <c r="C469">
        <v>1420</v>
      </c>
      <c r="D469" t="s">
        <v>467</v>
      </c>
      <c r="E469" t="s">
        <v>2239</v>
      </c>
      <c r="F469" t="s">
        <v>2240</v>
      </c>
      <c r="G469" t="s">
        <v>2241</v>
      </c>
      <c r="H469" t="s">
        <v>2242</v>
      </c>
      <c r="I469" t="s">
        <v>2243</v>
      </c>
      <c r="J469" t="s">
        <v>255</v>
      </c>
      <c r="K469">
        <v>30045</v>
      </c>
      <c r="L469" t="s">
        <v>214</v>
      </c>
      <c r="M469" t="s">
        <v>215</v>
      </c>
      <c r="N469">
        <v>16.989999999999998</v>
      </c>
      <c r="O469">
        <v>4</v>
      </c>
      <c r="P469" t="s">
        <v>27</v>
      </c>
      <c r="Q469">
        <v>3</v>
      </c>
      <c r="R469" s="3">
        <f>Table1[[#This Row],[price]]*Table1[[#This Row],[quantity]]</f>
        <v>50.97</v>
      </c>
      <c r="S469">
        <f>DATEDIF(Table1[[#This Row],[date]],"31/12/2021","m")</f>
        <v>20</v>
      </c>
    </row>
    <row r="470" spans="1:19" x14ac:dyDescent="0.35">
      <c r="A470">
        <v>469</v>
      </c>
      <c r="B470" s="1">
        <v>43928</v>
      </c>
      <c r="C470">
        <v>385</v>
      </c>
      <c r="D470" t="s">
        <v>2483</v>
      </c>
      <c r="E470" t="s">
        <v>2484</v>
      </c>
      <c r="F470" t="s">
        <v>2485</v>
      </c>
      <c r="G470" t="s">
        <v>2486</v>
      </c>
      <c r="H470" t="s">
        <v>2487</v>
      </c>
      <c r="I470" t="s">
        <v>567</v>
      </c>
      <c r="J470" t="s">
        <v>568</v>
      </c>
      <c r="K470">
        <v>25313</v>
      </c>
      <c r="L470" t="s">
        <v>337</v>
      </c>
      <c r="M470" t="s">
        <v>338</v>
      </c>
      <c r="N470">
        <v>12</v>
      </c>
      <c r="O470">
        <v>1</v>
      </c>
      <c r="P470" t="s">
        <v>137</v>
      </c>
      <c r="Q470">
        <v>5</v>
      </c>
      <c r="R470" s="3">
        <f>Table1[[#This Row],[price]]*Table1[[#This Row],[quantity]]</f>
        <v>60</v>
      </c>
      <c r="S470">
        <f>DATEDIF(Table1[[#This Row],[date]],"31/12/2021","m")</f>
        <v>20</v>
      </c>
    </row>
    <row r="471" spans="1:19" hidden="1" x14ac:dyDescent="0.35">
      <c r="A471">
        <v>470</v>
      </c>
      <c r="B471" s="1">
        <v>43928</v>
      </c>
      <c r="C471">
        <v>1101</v>
      </c>
      <c r="D471" t="s">
        <v>467</v>
      </c>
      <c r="E471" t="s">
        <v>468</v>
      </c>
      <c r="F471" t="s">
        <v>469</v>
      </c>
      <c r="G471" t="s">
        <v>470</v>
      </c>
      <c r="H471" t="s">
        <v>471</v>
      </c>
      <c r="I471" t="s">
        <v>401</v>
      </c>
      <c r="J471" t="s">
        <v>194</v>
      </c>
      <c r="K471">
        <v>62723</v>
      </c>
      <c r="L471" t="s">
        <v>171</v>
      </c>
      <c r="M471" t="s">
        <v>172</v>
      </c>
      <c r="N471">
        <v>399</v>
      </c>
      <c r="O471">
        <v>3</v>
      </c>
      <c r="P471" t="s">
        <v>107</v>
      </c>
      <c r="Q471">
        <v>5</v>
      </c>
      <c r="R471" s="3">
        <f>Table1[[#This Row],[price]]*Table1[[#This Row],[quantity]]</f>
        <v>1995</v>
      </c>
      <c r="S471">
        <f>DATEDIF(Table1[[#This Row],[date]],"31/12/2021","m")</f>
        <v>20</v>
      </c>
    </row>
    <row r="472" spans="1:19" hidden="1" x14ac:dyDescent="0.35">
      <c r="A472">
        <v>471</v>
      </c>
      <c r="B472" s="1">
        <v>43928</v>
      </c>
      <c r="C472">
        <v>1869</v>
      </c>
      <c r="D472" t="s">
        <v>2488</v>
      </c>
      <c r="E472" t="s">
        <v>2489</v>
      </c>
      <c r="F472" t="s">
        <v>2490</v>
      </c>
      <c r="G472" t="s">
        <v>2491</v>
      </c>
      <c r="H472" t="s">
        <v>2492</v>
      </c>
      <c r="I472" t="s">
        <v>2218</v>
      </c>
      <c r="J472" t="s">
        <v>395</v>
      </c>
      <c r="K472">
        <v>21216</v>
      </c>
      <c r="L472" t="s">
        <v>247</v>
      </c>
      <c r="M472" t="s">
        <v>248</v>
      </c>
      <c r="N472">
        <v>14.99</v>
      </c>
      <c r="O472">
        <v>4</v>
      </c>
      <c r="P472" t="s">
        <v>27</v>
      </c>
      <c r="Q472">
        <v>3</v>
      </c>
      <c r="R472" s="3">
        <f>Table1[[#This Row],[price]]*Table1[[#This Row],[quantity]]</f>
        <v>44.97</v>
      </c>
      <c r="S472">
        <f>DATEDIF(Table1[[#This Row],[date]],"31/12/2021","m")</f>
        <v>20</v>
      </c>
    </row>
    <row r="473" spans="1:19" hidden="1" x14ac:dyDescent="0.35">
      <c r="A473">
        <v>472</v>
      </c>
      <c r="B473" s="1">
        <v>43928</v>
      </c>
      <c r="C473">
        <v>345</v>
      </c>
      <c r="D473" t="s">
        <v>909</v>
      </c>
      <c r="E473" t="s">
        <v>910</v>
      </c>
      <c r="F473" t="s">
        <v>911</v>
      </c>
      <c r="G473" t="s">
        <v>912</v>
      </c>
      <c r="H473" t="s">
        <v>913</v>
      </c>
      <c r="I473" t="s">
        <v>831</v>
      </c>
      <c r="J473" t="s">
        <v>832</v>
      </c>
      <c r="K473">
        <v>99522</v>
      </c>
      <c r="L473" t="s">
        <v>346</v>
      </c>
      <c r="M473" t="s">
        <v>347</v>
      </c>
      <c r="N473">
        <v>189</v>
      </c>
      <c r="O473">
        <v>5</v>
      </c>
      <c r="P473" t="s">
        <v>84</v>
      </c>
      <c r="Q473">
        <v>5</v>
      </c>
      <c r="R473" s="3">
        <f>Table1[[#This Row],[price]]*Table1[[#This Row],[quantity]]</f>
        <v>945</v>
      </c>
      <c r="S473">
        <f>DATEDIF(Table1[[#This Row],[date]],"31/12/2021","m")</f>
        <v>20</v>
      </c>
    </row>
    <row r="474" spans="1:19" hidden="1" x14ac:dyDescent="0.35">
      <c r="A474">
        <v>473</v>
      </c>
      <c r="B474" s="1">
        <v>43928</v>
      </c>
      <c r="C474">
        <v>335</v>
      </c>
      <c r="D474" t="s">
        <v>2493</v>
      </c>
      <c r="E474" t="s">
        <v>2494</v>
      </c>
      <c r="F474" t="s">
        <v>2495</v>
      </c>
      <c r="G474" t="s">
        <v>2496</v>
      </c>
      <c r="H474" t="s">
        <v>2497</v>
      </c>
      <c r="I474" t="s">
        <v>1084</v>
      </c>
      <c r="J474" t="s">
        <v>113</v>
      </c>
      <c r="K474">
        <v>98417</v>
      </c>
      <c r="L474" t="s">
        <v>938</v>
      </c>
      <c r="M474" t="s">
        <v>939</v>
      </c>
      <c r="N474">
        <v>17.5</v>
      </c>
      <c r="O474">
        <v>4</v>
      </c>
      <c r="P474" t="s">
        <v>27</v>
      </c>
      <c r="Q474">
        <v>5</v>
      </c>
      <c r="R474" s="3">
        <f>Table1[[#This Row],[price]]*Table1[[#This Row],[quantity]]</f>
        <v>87.5</v>
      </c>
      <c r="S474">
        <f>DATEDIF(Table1[[#This Row],[date]],"31/12/2021","m")</f>
        <v>20</v>
      </c>
    </row>
    <row r="475" spans="1:19" hidden="1" x14ac:dyDescent="0.35">
      <c r="A475">
        <v>474</v>
      </c>
      <c r="B475" s="1">
        <v>43928</v>
      </c>
      <c r="C475">
        <v>1209</v>
      </c>
      <c r="D475" t="s">
        <v>1807</v>
      </c>
      <c r="E475" t="s">
        <v>1808</v>
      </c>
      <c r="F475" t="s">
        <v>1809</v>
      </c>
      <c r="G475" t="s">
        <v>1810</v>
      </c>
      <c r="H475" t="s">
        <v>1811</v>
      </c>
      <c r="I475" t="s">
        <v>996</v>
      </c>
      <c r="J475" t="s">
        <v>208</v>
      </c>
      <c r="K475">
        <v>11254</v>
      </c>
      <c r="L475" t="s">
        <v>92</v>
      </c>
      <c r="M475" t="s">
        <v>93</v>
      </c>
      <c r="N475">
        <v>44.95</v>
      </c>
      <c r="O475">
        <v>7</v>
      </c>
      <c r="P475" t="s">
        <v>47</v>
      </c>
      <c r="Q475">
        <v>2</v>
      </c>
      <c r="R475" s="3">
        <f>Table1[[#This Row],[price]]*Table1[[#This Row],[quantity]]</f>
        <v>89.9</v>
      </c>
      <c r="S475">
        <f>DATEDIF(Table1[[#This Row],[date]],"31/12/2021","m")</f>
        <v>20</v>
      </c>
    </row>
    <row r="476" spans="1:19" hidden="1" x14ac:dyDescent="0.35">
      <c r="A476">
        <v>475</v>
      </c>
      <c r="B476" s="1">
        <v>43928</v>
      </c>
      <c r="C476">
        <v>1173</v>
      </c>
      <c r="D476" t="s">
        <v>2498</v>
      </c>
      <c r="E476" t="s">
        <v>2499</v>
      </c>
      <c r="F476" t="s">
        <v>2500</v>
      </c>
      <c r="G476" t="s">
        <v>2501</v>
      </c>
      <c r="H476" t="s">
        <v>2502</v>
      </c>
      <c r="I476" t="s">
        <v>527</v>
      </c>
      <c r="J476" t="s">
        <v>91</v>
      </c>
      <c r="K476">
        <v>93750</v>
      </c>
      <c r="L476" t="s">
        <v>805</v>
      </c>
      <c r="M476" t="s">
        <v>806</v>
      </c>
      <c r="N476">
        <v>27.5</v>
      </c>
      <c r="O476">
        <v>7</v>
      </c>
      <c r="P476" t="s">
        <v>47</v>
      </c>
      <c r="Q476">
        <v>4</v>
      </c>
      <c r="R476" s="3">
        <f>Table1[[#This Row],[price]]*Table1[[#This Row],[quantity]]</f>
        <v>110</v>
      </c>
      <c r="S476">
        <f>DATEDIF(Table1[[#This Row],[date]],"31/12/2021","m")</f>
        <v>20</v>
      </c>
    </row>
    <row r="477" spans="1:19" hidden="1" x14ac:dyDescent="0.35">
      <c r="A477">
        <v>476</v>
      </c>
      <c r="B477" s="1">
        <v>43928</v>
      </c>
      <c r="C477">
        <v>314</v>
      </c>
      <c r="D477" t="s">
        <v>2503</v>
      </c>
      <c r="E477" t="s">
        <v>2504</v>
      </c>
      <c r="F477" t="s">
        <v>2505</v>
      </c>
      <c r="G477" t="s">
        <v>2506</v>
      </c>
      <c r="H477" t="s">
        <v>2507</v>
      </c>
      <c r="I477" t="s">
        <v>2081</v>
      </c>
      <c r="J477" t="s">
        <v>44</v>
      </c>
      <c r="K477">
        <v>32128</v>
      </c>
      <c r="L477" t="s">
        <v>896</v>
      </c>
      <c r="M477" t="s">
        <v>897</v>
      </c>
      <c r="N477">
        <v>13.99</v>
      </c>
      <c r="O477">
        <v>4</v>
      </c>
      <c r="P477" t="s">
        <v>27</v>
      </c>
      <c r="Q477">
        <v>3</v>
      </c>
      <c r="R477" s="3">
        <f>Table1[[#This Row],[price]]*Table1[[#This Row],[quantity]]</f>
        <v>41.97</v>
      </c>
      <c r="S477">
        <f>DATEDIF(Table1[[#This Row],[date]],"31/12/2021","m")</f>
        <v>20</v>
      </c>
    </row>
    <row r="478" spans="1:19" hidden="1" x14ac:dyDescent="0.35">
      <c r="A478">
        <v>477</v>
      </c>
      <c r="B478" s="1">
        <v>43929</v>
      </c>
      <c r="C478">
        <v>98</v>
      </c>
      <c r="D478" t="s">
        <v>2508</v>
      </c>
      <c r="E478" t="s">
        <v>2509</v>
      </c>
      <c r="F478" t="s">
        <v>2510</v>
      </c>
      <c r="G478" t="s">
        <v>2511</v>
      </c>
      <c r="H478" t="s">
        <v>2512</v>
      </c>
      <c r="I478" t="s">
        <v>812</v>
      </c>
      <c r="J478" t="s">
        <v>64</v>
      </c>
      <c r="K478">
        <v>52410</v>
      </c>
      <c r="L478" t="s">
        <v>381</v>
      </c>
      <c r="M478" t="s">
        <v>382</v>
      </c>
      <c r="N478">
        <v>14.99</v>
      </c>
      <c r="O478">
        <v>4</v>
      </c>
      <c r="P478" t="s">
        <v>27</v>
      </c>
      <c r="Q478">
        <v>6</v>
      </c>
      <c r="R478" s="3">
        <f>Table1[[#This Row],[price]]*Table1[[#This Row],[quantity]]</f>
        <v>89.94</v>
      </c>
      <c r="S478">
        <f>DATEDIF(Table1[[#This Row],[date]],"31/12/2021","m")</f>
        <v>20</v>
      </c>
    </row>
    <row r="479" spans="1:19" hidden="1" x14ac:dyDescent="0.35">
      <c r="A479">
        <v>478</v>
      </c>
      <c r="B479" s="1">
        <v>43930</v>
      </c>
      <c r="C479">
        <v>1676</v>
      </c>
      <c r="D479" t="s">
        <v>1056</v>
      </c>
      <c r="E479" t="s">
        <v>2513</v>
      </c>
      <c r="F479" t="s">
        <v>2514</v>
      </c>
      <c r="G479" t="s">
        <v>2515</v>
      </c>
      <c r="H479" t="s">
        <v>2516</v>
      </c>
      <c r="I479" t="s">
        <v>686</v>
      </c>
      <c r="J479" t="s">
        <v>687</v>
      </c>
      <c r="K479">
        <v>2114</v>
      </c>
      <c r="L479" t="s">
        <v>278</v>
      </c>
      <c r="M479" t="s">
        <v>279</v>
      </c>
      <c r="N479">
        <v>12.99</v>
      </c>
      <c r="O479">
        <v>4</v>
      </c>
      <c r="P479" t="s">
        <v>27</v>
      </c>
      <c r="Q479">
        <v>5</v>
      </c>
      <c r="R479" s="3">
        <f>Table1[[#This Row],[price]]*Table1[[#This Row],[quantity]]</f>
        <v>64.95</v>
      </c>
      <c r="S479">
        <f>DATEDIF(Table1[[#This Row],[date]],"31/12/2021","m")</f>
        <v>20</v>
      </c>
    </row>
    <row r="480" spans="1:19" hidden="1" x14ac:dyDescent="0.35">
      <c r="A480">
        <v>479</v>
      </c>
      <c r="B480" s="1">
        <v>43930</v>
      </c>
      <c r="C480">
        <v>962</v>
      </c>
      <c r="D480" t="s">
        <v>1427</v>
      </c>
      <c r="E480" t="s">
        <v>1428</v>
      </c>
      <c r="F480" t="s">
        <v>1429</v>
      </c>
      <c r="G480" t="s">
        <v>1430</v>
      </c>
      <c r="H480" t="s">
        <v>1431</v>
      </c>
      <c r="I480" t="s">
        <v>1432</v>
      </c>
      <c r="J480" t="s">
        <v>1196</v>
      </c>
      <c r="K480">
        <v>48609</v>
      </c>
      <c r="L480" t="s">
        <v>35</v>
      </c>
      <c r="M480" t="s">
        <v>36</v>
      </c>
      <c r="N480">
        <v>883</v>
      </c>
      <c r="O480">
        <v>6</v>
      </c>
      <c r="P480" t="s">
        <v>37</v>
      </c>
      <c r="Q480">
        <v>2</v>
      </c>
      <c r="R480" s="3">
        <f>Table1[[#This Row],[price]]*Table1[[#This Row],[quantity]]</f>
        <v>1766</v>
      </c>
      <c r="S480">
        <f>DATEDIF(Table1[[#This Row],[date]],"31/12/2021","m")</f>
        <v>20</v>
      </c>
    </row>
    <row r="481" spans="1:19" hidden="1" x14ac:dyDescent="0.35">
      <c r="A481">
        <v>480</v>
      </c>
      <c r="B481" s="1">
        <v>43930</v>
      </c>
      <c r="C481">
        <v>2005</v>
      </c>
      <c r="D481" t="s">
        <v>2517</v>
      </c>
      <c r="E481" t="s">
        <v>2518</v>
      </c>
      <c r="F481" t="s">
        <v>2519</v>
      </c>
      <c r="G481" t="s">
        <v>2520</v>
      </c>
      <c r="H481" t="s">
        <v>2521</v>
      </c>
      <c r="I481" t="s">
        <v>43</v>
      </c>
      <c r="J481" t="s">
        <v>44</v>
      </c>
      <c r="K481">
        <v>33715</v>
      </c>
      <c r="L481" t="s">
        <v>359</v>
      </c>
      <c r="M481" t="s">
        <v>360</v>
      </c>
      <c r="N481">
        <v>19.989999999999998</v>
      </c>
      <c r="O481">
        <v>4</v>
      </c>
      <c r="P481" t="s">
        <v>27</v>
      </c>
      <c r="Q481">
        <v>3</v>
      </c>
      <c r="R481" s="3">
        <f>Table1[[#This Row],[price]]*Table1[[#This Row],[quantity]]</f>
        <v>59.97</v>
      </c>
      <c r="S481">
        <f>DATEDIF(Table1[[#This Row],[date]],"31/12/2021","m")</f>
        <v>20</v>
      </c>
    </row>
    <row r="482" spans="1:19" hidden="1" x14ac:dyDescent="0.35">
      <c r="A482">
        <v>481</v>
      </c>
      <c r="B482" s="1">
        <v>43930</v>
      </c>
      <c r="C482">
        <v>8</v>
      </c>
      <c r="D482" t="s">
        <v>2522</v>
      </c>
      <c r="E482" t="s">
        <v>2523</v>
      </c>
      <c r="F482" t="s">
        <v>2524</v>
      </c>
      <c r="G482" t="s">
        <v>2525</v>
      </c>
      <c r="H482" t="s">
        <v>2526</v>
      </c>
      <c r="I482" t="s">
        <v>388</v>
      </c>
      <c r="J482" t="s">
        <v>208</v>
      </c>
      <c r="K482">
        <v>14619</v>
      </c>
      <c r="L482" t="s">
        <v>484</v>
      </c>
      <c r="M482" t="s">
        <v>485</v>
      </c>
      <c r="N482">
        <v>49</v>
      </c>
      <c r="O482">
        <v>7</v>
      </c>
      <c r="P482" t="s">
        <v>47</v>
      </c>
      <c r="Q482">
        <v>5</v>
      </c>
      <c r="R482" s="3">
        <f>Table1[[#This Row],[price]]*Table1[[#This Row],[quantity]]</f>
        <v>245</v>
      </c>
      <c r="S482">
        <f>DATEDIF(Table1[[#This Row],[date]],"31/12/2021","m")</f>
        <v>20</v>
      </c>
    </row>
    <row r="483" spans="1:19" hidden="1" x14ac:dyDescent="0.35">
      <c r="A483">
        <v>482</v>
      </c>
      <c r="B483" s="1">
        <v>43930</v>
      </c>
      <c r="C483">
        <v>2109</v>
      </c>
      <c r="D483" t="s">
        <v>2527</v>
      </c>
      <c r="E483" t="s">
        <v>2528</v>
      </c>
      <c r="F483" t="s">
        <v>2529</v>
      </c>
      <c r="G483" t="s">
        <v>2530</v>
      </c>
      <c r="H483" t="s">
        <v>2531</v>
      </c>
      <c r="I483" t="s">
        <v>2298</v>
      </c>
      <c r="J483" t="s">
        <v>1998</v>
      </c>
      <c r="K483">
        <v>40293</v>
      </c>
      <c r="L483" t="s">
        <v>153</v>
      </c>
      <c r="M483" t="s">
        <v>154</v>
      </c>
      <c r="N483">
        <v>89.95</v>
      </c>
      <c r="O483">
        <v>2</v>
      </c>
      <c r="P483" t="s">
        <v>57</v>
      </c>
      <c r="Q483">
        <v>3</v>
      </c>
      <c r="R483" s="3">
        <f>Table1[[#This Row],[price]]*Table1[[#This Row],[quantity]]</f>
        <v>269.85000000000002</v>
      </c>
      <c r="S483">
        <f>DATEDIF(Table1[[#This Row],[date]],"31/12/2021","m")</f>
        <v>20</v>
      </c>
    </row>
    <row r="484" spans="1:19" hidden="1" x14ac:dyDescent="0.35">
      <c r="A484">
        <v>483</v>
      </c>
      <c r="B484" s="1">
        <v>43931</v>
      </c>
      <c r="C484">
        <v>1070</v>
      </c>
      <c r="D484" t="s">
        <v>1106</v>
      </c>
      <c r="E484" t="s">
        <v>1107</v>
      </c>
      <c r="F484" t="s">
        <v>1108</v>
      </c>
      <c r="G484" t="s">
        <v>1109</v>
      </c>
      <c r="H484" t="s">
        <v>1110</v>
      </c>
      <c r="I484" t="s">
        <v>1111</v>
      </c>
      <c r="J484" t="s">
        <v>44</v>
      </c>
      <c r="K484">
        <v>32825</v>
      </c>
      <c r="L484" t="s">
        <v>431</v>
      </c>
      <c r="M484" t="s">
        <v>432</v>
      </c>
      <c r="N484">
        <v>167</v>
      </c>
      <c r="O484">
        <v>2</v>
      </c>
      <c r="P484" t="s">
        <v>57</v>
      </c>
      <c r="Q484">
        <v>2</v>
      </c>
      <c r="R484" s="3">
        <f>Table1[[#This Row],[price]]*Table1[[#This Row],[quantity]]</f>
        <v>334</v>
      </c>
      <c r="S484">
        <f>DATEDIF(Table1[[#This Row],[date]],"31/12/2021","m")</f>
        <v>20</v>
      </c>
    </row>
    <row r="485" spans="1:19" hidden="1" x14ac:dyDescent="0.35">
      <c r="A485">
        <v>484</v>
      </c>
      <c r="B485" s="1">
        <v>43931</v>
      </c>
      <c r="C485">
        <v>1388</v>
      </c>
      <c r="D485" t="s">
        <v>2532</v>
      </c>
      <c r="E485" t="s">
        <v>2533</v>
      </c>
      <c r="F485" t="s">
        <v>2534</v>
      </c>
      <c r="G485" t="s">
        <v>2535</v>
      </c>
      <c r="H485" t="s">
        <v>2536</v>
      </c>
      <c r="I485" t="s">
        <v>1187</v>
      </c>
      <c r="J485" t="s">
        <v>676</v>
      </c>
      <c r="K485">
        <v>46896</v>
      </c>
      <c r="L485" t="s">
        <v>431</v>
      </c>
      <c r="M485" t="s">
        <v>432</v>
      </c>
      <c r="N485">
        <v>167</v>
      </c>
      <c r="O485">
        <v>2</v>
      </c>
      <c r="P485" t="s">
        <v>57</v>
      </c>
      <c r="Q485">
        <v>3</v>
      </c>
      <c r="R485" s="3">
        <f>Table1[[#This Row],[price]]*Table1[[#This Row],[quantity]]</f>
        <v>501</v>
      </c>
      <c r="S485">
        <f>DATEDIF(Table1[[#This Row],[date]],"31/12/2021","m")</f>
        <v>20</v>
      </c>
    </row>
    <row r="486" spans="1:19" x14ac:dyDescent="0.35">
      <c r="A486">
        <v>485</v>
      </c>
      <c r="B486" s="1">
        <v>43931</v>
      </c>
      <c r="C486">
        <v>1255</v>
      </c>
      <c r="D486" t="s">
        <v>417</v>
      </c>
      <c r="E486" t="s">
        <v>2537</v>
      </c>
      <c r="F486" t="s">
        <v>2538</v>
      </c>
      <c r="G486" t="s">
        <v>2539</v>
      </c>
      <c r="H486" t="s">
        <v>2540</v>
      </c>
      <c r="I486" t="s">
        <v>415</v>
      </c>
      <c r="J486" t="s">
        <v>34</v>
      </c>
      <c r="K486">
        <v>75241</v>
      </c>
      <c r="L486" t="s">
        <v>135</v>
      </c>
      <c r="M486" t="s">
        <v>136</v>
      </c>
      <c r="N486">
        <v>12</v>
      </c>
      <c r="O486">
        <v>1</v>
      </c>
      <c r="P486" t="s">
        <v>137</v>
      </c>
      <c r="Q486">
        <v>4</v>
      </c>
      <c r="R486" s="3">
        <f>Table1[[#This Row],[price]]*Table1[[#This Row],[quantity]]</f>
        <v>48</v>
      </c>
      <c r="S486">
        <f>DATEDIF(Table1[[#This Row],[date]],"31/12/2021","m")</f>
        <v>20</v>
      </c>
    </row>
    <row r="487" spans="1:19" hidden="1" x14ac:dyDescent="0.35">
      <c r="A487">
        <v>486</v>
      </c>
      <c r="B487" s="1">
        <v>43931</v>
      </c>
      <c r="C487">
        <v>321</v>
      </c>
      <c r="D487" t="s">
        <v>1853</v>
      </c>
      <c r="E487" t="s">
        <v>1854</v>
      </c>
      <c r="F487" t="s">
        <v>1855</v>
      </c>
      <c r="G487" t="s">
        <v>1856</v>
      </c>
      <c r="H487" t="s">
        <v>1857</v>
      </c>
      <c r="I487" t="s">
        <v>292</v>
      </c>
      <c r="J487" t="s">
        <v>293</v>
      </c>
      <c r="K487">
        <v>73109</v>
      </c>
      <c r="L487" t="s">
        <v>239</v>
      </c>
      <c r="M487" t="s">
        <v>240</v>
      </c>
      <c r="N487">
        <v>20.95</v>
      </c>
      <c r="O487">
        <v>4</v>
      </c>
      <c r="P487" t="s">
        <v>27</v>
      </c>
      <c r="Q487">
        <v>4</v>
      </c>
      <c r="R487" s="3">
        <f>Table1[[#This Row],[price]]*Table1[[#This Row],[quantity]]</f>
        <v>83.8</v>
      </c>
      <c r="S487">
        <f>DATEDIF(Table1[[#This Row],[date]],"31/12/2021","m")</f>
        <v>20</v>
      </c>
    </row>
    <row r="488" spans="1:19" hidden="1" x14ac:dyDescent="0.35">
      <c r="A488">
        <v>487</v>
      </c>
      <c r="B488" s="1">
        <v>43931</v>
      </c>
      <c r="C488">
        <v>1175</v>
      </c>
      <c r="D488" t="s">
        <v>2541</v>
      </c>
      <c r="E488" t="s">
        <v>2542</v>
      </c>
      <c r="F488" t="s">
        <v>2543</v>
      </c>
      <c r="G488" t="s">
        <v>2544</v>
      </c>
      <c r="H488" t="s">
        <v>2545</v>
      </c>
      <c r="I488" t="s">
        <v>2546</v>
      </c>
      <c r="J488" t="s">
        <v>208</v>
      </c>
      <c r="K488">
        <v>11436</v>
      </c>
      <c r="L488" t="s">
        <v>221</v>
      </c>
      <c r="M488" t="s">
        <v>222</v>
      </c>
      <c r="N488">
        <v>49.95</v>
      </c>
      <c r="O488">
        <v>7</v>
      </c>
      <c r="P488" t="s">
        <v>47</v>
      </c>
      <c r="Q488">
        <v>3</v>
      </c>
      <c r="R488" s="3">
        <f>Table1[[#This Row],[price]]*Table1[[#This Row],[quantity]]</f>
        <v>149.85000000000002</v>
      </c>
      <c r="S488">
        <f>DATEDIF(Table1[[#This Row],[date]],"31/12/2021","m")</f>
        <v>20</v>
      </c>
    </row>
    <row r="489" spans="1:19" hidden="1" x14ac:dyDescent="0.35">
      <c r="A489">
        <v>488</v>
      </c>
      <c r="B489" s="1">
        <v>43932</v>
      </c>
      <c r="C489">
        <v>1370</v>
      </c>
      <c r="D489" t="s">
        <v>2547</v>
      </c>
      <c r="E489" t="s">
        <v>2548</v>
      </c>
      <c r="F489" t="s">
        <v>2549</v>
      </c>
      <c r="G489" t="s">
        <v>2550</v>
      </c>
      <c r="H489" t="s">
        <v>2551</v>
      </c>
      <c r="I489" t="s">
        <v>322</v>
      </c>
      <c r="J489" t="s">
        <v>44</v>
      </c>
      <c r="K489">
        <v>33196</v>
      </c>
      <c r="L489" t="s">
        <v>1523</v>
      </c>
      <c r="M489" t="s">
        <v>1524</v>
      </c>
      <c r="N489">
        <v>16.989999999999998</v>
      </c>
      <c r="O489">
        <v>4</v>
      </c>
      <c r="P489" t="s">
        <v>27</v>
      </c>
      <c r="Q489">
        <v>4</v>
      </c>
      <c r="R489" s="3">
        <f>Table1[[#This Row],[price]]*Table1[[#This Row],[quantity]]</f>
        <v>67.959999999999994</v>
      </c>
      <c r="S489">
        <f>DATEDIF(Table1[[#This Row],[date]],"31/12/2021","m")</f>
        <v>20</v>
      </c>
    </row>
    <row r="490" spans="1:19" hidden="1" x14ac:dyDescent="0.35">
      <c r="A490">
        <v>489</v>
      </c>
      <c r="B490" s="1">
        <v>43932</v>
      </c>
      <c r="C490">
        <v>1078</v>
      </c>
      <c r="D490" t="s">
        <v>853</v>
      </c>
      <c r="E490" t="s">
        <v>854</v>
      </c>
      <c r="F490" t="s">
        <v>855</v>
      </c>
      <c r="G490" t="s">
        <v>856</v>
      </c>
      <c r="H490" t="s">
        <v>857</v>
      </c>
      <c r="I490" t="s">
        <v>858</v>
      </c>
      <c r="J490" t="s">
        <v>345</v>
      </c>
      <c r="K490">
        <v>66699</v>
      </c>
      <c r="L490" t="s">
        <v>773</v>
      </c>
      <c r="M490" t="s">
        <v>774</v>
      </c>
      <c r="N490">
        <v>549</v>
      </c>
      <c r="O490">
        <v>6</v>
      </c>
      <c r="P490" t="s">
        <v>37</v>
      </c>
      <c r="Q490">
        <v>2</v>
      </c>
      <c r="R490" s="3">
        <f>Table1[[#This Row],[price]]*Table1[[#This Row],[quantity]]</f>
        <v>1098</v>
      </c>
      <c r="S490">
        <f>DATEDIF(Table1[[#This Row],[date]],"31/12/2021","m")</f>
        <v>20</v>
      </c>
    </row>
    <row r="491" spans="1:19" hidden="1" x14ac:dyDescent="0.35">
      <c r="A491">
        <v>490</v>
      </c>
      <c r="B491" s="1">
        <v>43932</v>
      </c>
      <c r="C491">
        <v>820</v>
      </c>
      <c r="D491" t="s">
        <v>751</v>
      </c>
      <c r="E491" t="s">
        <v>2552</v>
      </c>
      <c r="F491" t="s">
        <v>2553</v>
      </c>
      <c r="G491" t="s">
        <v>2554</v>
      </c>
      <c r="H491" t="s">
        <v>2555</v>
      </c>
      <c r="I491" t="s">
        <v>2556</v>
      </c>
      <c r="J491" t="s">
        <v>832</v>
      </c>
      <c r="K491">
        <v>99812</v>
      </c>
      <c r="L491" t="s">
        <v>308</v>
      </c>
      <c r="M491" t="s">
        <v>309</v>
      </c>
      <c r="N491">
        <v>23.99</v>
      </c>
      <c r="O491">
        <v>4</v>
      </c>
      <c r="P491" t="s">
        <v>27</v>
      </c>
      <c r="Q491">
        <v>5</v>
      </c>
      <c r="R491" s="3">
        <f>Table1[[#This Row],[price]]*Table1[[#This Row],[quantity]]</f>
        <v>119.94999999999999</v>
      </c>
      <c r="S491">
        <f>DATEDIF(Table1[[#This Row],[date]],"31/12/2021","m")</f>
        <v>20</v>
      </c>
    </row>
    <row r="492" spans="1:19" hidden="1" x14ac:dyDescent="0.35">
      <c r="A492">
        <v>491</v>
      </c>
      <c r="B492" s="1">
        <v>43932</v>
      </c>
      <c r="C492">
        <v>1684</v>
      </c>
      <c r="D492" t="s">
        <v>2557</v>
      </c>
      <c r="E492" t="s">
        <v>2558</v>
      </c>
      <c r="F492" t="s">
        <v>2559</v>
      </c>
      <c r="G492" t="s">
        <v>2560</v>
      </c>
      <c r="H492" t="s">
        <v>2561</v>
      </c>
      <c r="I492" t="s">
        <v>804</v>
      </c>
      <c r="J492" t="s">
        <v>345</v>
      </c>
      <c r="K492">
        <v>67260</v>
      </c>
      <c r="L492" t="s">
        <v>1523</v>
      </c>
      <c r="M492" t="s">
        <v>1524</v>
      </c>
      <c r="N492">
        <v>16.989999999999998</v>
      </c>
      <c r="O492">
        <v>4</v>
      </c>
      <c r="P492" t="s">
        <v>27</v>
      </c>
      <c r="Q492">
        <v>3</v>
      </c>
      <c r="R492" s="3">
        <f>Table1[[#This Row],[price]]*Table1[[#This Row],[quantity]]</f>
        <v>50.97</v>
      </c>
      <c r="S492">
        <f>DATEDIF(Table1[[#This Row],[date]],"31/12/2021","m")</f>
        <v>20</v>
      </c>
    </row>
    <row r="493" spans="1:19" hidden="1" x14ac:dyDescent="0.35">
      <c r="A493">
        <v>492</v>
      </c>
      <c r="B493" s="1">
        <v>43933</v>
      </c>
      <c r="C493">
        <v>373</v>
      </c>
      <c r="D493" t="s">
        <v>2562</v>
      </c>
      <c r="E493" t="s">
        <v>2563</v>
      </c>
      <c r="F493" t="s">
        <v>2564</v>
      </c>
      <c r="G493" t="s">
        <v>2565</v>
      </c>
      <c r="H493" t="s">
        <v>2566</v>
      </c>
      <c r="I493" t="s">
        <v>889</v>
      </c>
      <c r="J493" t="s">
        <v>890</v>
      </c>
      <c r="K493">
        <v>63121</v>
      </c>
      <c r="L493" t="s">
        <v>323</v>
      </c>
      <c r="M493" t="s">
        <v>324</v>
      </c>
      <c r="N493">
        <v>24.95</v>
      </c>
      <c r="O493">
        <v>4</v>
      </c>
      <c r="P493" t="s">
        <v>27</v>
      </c>
      <c r="Q493">
        <v>2</v>
      </c>
      <c r="R493" s="3">
        <f>Table1[[#This Row],[price]]*Table1[[#This Row],[quantity]]</f>
        <v>49.9</v>
      </c>
      <c r="S493">
        <f>DATEDIF(Table1[[#This Row],[date]],"31/12/2021","m")</f>
        <v>20</v>
      </c>
    </row>
    <row r="494" spans="1:19" hidden="1" x14ac:dyDescent="0.35">
      <c r="A494">
        <v>493</v>
      </c>
      <c r="B494" s="1">
        <v>43934</v>
      </c>
      <c r="C494">
        <v>763</v>
      </c>
      <c r="D494" t="s">
        <v>2369</v>
      </c>
      <c r="E494" t="s">
        <v>2370</v>
      </c>
      <c r="F494" t="s">
        <v>2371</v>
      </c>
      <c r="G494" t="s">
        <v>2372</v>
      </c>
      <c r="H494" t="s">
        <v>2373</v>
      </c>
      <c r="I494" t="s">
        <v>1142</v>
      </c>
      <c r="J494" t="s">
        <v>316</v>
      </c>
      <c r="K494">
        <v>44315</v>
      </c>
      <c r="L494" t="s">
        <v>896</v>
      </c>
      <c r="M494" t="s">
        <v>897</v>
      </c>
      <c r="N494">
        <v>13.99</v>
      </c>
      <c r="O494">
        <v>4</v>
      </c>
      <c r="P494" t="s">
        <v>27</v>
      </c>
      <c r="Q494">
        <v>4</v>
      </c>
      <c r="R494" s="3">
        <f>Table1[[#This Row],[price]]*Table1[[#This Row],[quantity]]</f>
        <v>55.96</v>
      </c>
      <c r="S494">
        <f>DATEDIF(Table1[[#This Row],[date]],"31/12/2021","m")</f>
        <v>20</v>
      </c>
    </row>
    <row r="495" spans="1:19" hidden="1" x14ac:dyDescent="0.35">
      <c r="A495">
        <v>494</v>
      </c>
      <c r="B495" s="1">
        <v>43934</v>
      </c>
      <c r="C495">
        <v>1317</v>
      </c>
      <c r="D495" t="s">
        <v>2567</v>
      </c>
      <c r="E495" t="s">
        <v>2568</v>
      </c>
      <c r="F495" t="s">
        <v>2569</v>
      </c>
      <c r="G495" t="s">
        <v>2570</v>
      </c>
      <c r="H495" t="s">
        <v>2571</v>
      </c>
      <c r="I495" t="s">
        <v>113</v>
      </c>
      <c r="J495" t="s">
        <v>114</v>
      </c>
      <c r="K495">
        <v>20036</v>
      </c>
      <c r="L495" t="s">
        <v>162</v>
      </c>
      <c r="M495" t="s">
        <v>163</v>
      </c>
      <c r="N495">
        <v>899</v>
      </c>
      <c r="O495">
        <v>6</v>
      </c>
      <c r="P495" t="s">
        <v>37</v>
      </c>
      <c r="Q495">
        <v>3</v>
      </c>
      <c r="R495" s="3">
        <f>Table1[[#This Row],[price]]*Table1[[#This Row],[quantity]]</f>
        <v>2697</v>
      </c>
      <c r="S495">
        <f>DATEDIF(Table1[[#This Row],[date]],"31/12/2021","m")</f>
        <v>20</v>
      </c>
    </row>
    <row r="496" spans="1:19" hidden="1" x14ac:dyDescent="0.35">
      <c r="A496">
        <v>495</v>
      </c>
      <c r="B496" s="1">
        <v>43934</v>
      </c>
      <c r="C496">
        <v>1006</v>
      </c>
      <c r="D496" t="s">
        <v>1571</v>
      </c>
      <c r="E496" t="s">
        <v>1572</v>
      </c>
      <c r="F496" t="s">
        <v>1573</v>
      </c>
      <c r="G496" t="s">
        <v>1574</v>
      </c>
      <c r="H496" t="s">
        <v>1575</v>
      </c>
      <c r="I496" t="s">
        <v>1576</v>
      </c>
      <c r="J496" t="s">
        <v>422</v>
      </c>
      <c r="K496">
        <v>81505</v>
      </c>
      <c r="L496" t="s">
        <v>870</v>
      </c>
      <c r="M496" t="s">
        <v>871</v>
      </c>
      <c r="N496">
        <v>49</v>
      </c>
      <c r="O496">
        <v>7</v>
      </c>
      <c r="P496" t="s">
        <v>47</v>
      </c>
      <c r="Q496">
        <v>5</v>
      </c>
      <c r="R496" s="3">
        <f>Table1[[#This Row],[price]]*Table1[[#This Row],[quantity]]</f>
        <v>245</v>
      </c>
      <c r="S496">
        <f>DATEDIF(Table1[[#This Row],[date]],"31/12/2021","m")</f>
        <v>20</v>
      </c>
    </row>
    <row r="497" spans="1:19" hidden="1" x14ac:dyDescent="0.35">
      <c r="A497">
        <v>496</v>
      </c>
      <c r="B497" s="1">
        <v>43935</v>
      </c>
      <c r="C497">
        <v>1407</v>
      </c>
      <c r="D497" t="s">
        <v>2572</v>
      </c>
      <c r="E497" t="s">
        <v>2573</v>
      </c>
      <c r="F497" t="s">
        <v>2574</v>
      </c>
      <c r="G497" t="s">
        <v>2575</v>
      </c>
      <c r="H497" t="s">
        <v>2576</v>
      </c>
      <c r="I497" t="s">
        <v>2298</v>
      </c>
      <c r="J497" t="s">
        <v>1998</v>
      </c>
      <c r="K497">
        <v>40225</v>
      </c>
      <c r="L497" t="s">
        <v>55</v>
      </c>
      <c r="M497" t="s">
        <v>56</v>
      </c>
      <c r="N497">
        <v>69</v>
      </c>
      <c r="O497">
        <v>2</v>
      </c>
      <c r="P497" t="s">
        <v>57</v>
      </c>
      <c r="Q497">
        <v>5</v>
      </c>
      <c r="R497" s="3">
        <f>Table1[[#This Row],[price]]*Table1[[#This Row],[quantity]]</f>
        <v>345</v>
      </c>
      <c r="S497">
        <f>DATEDIF(Table1[[#This Row],[date]],"31/12/2021","m")</f>
        <v>20</v>
      </c>
    </row>
    <row r="498" spans="1:19" hidden="1" x14ac:dyDescent="0.35">
      <c r="A498">
        <v>497</v>
      </c>
      <c r="B498" s="1">
        <v>43935</v>
      </c>
      <c r="C498">
        <v>242</v>
      </c>
      <c r="D498" t="s">
        <v>2577</v>
      </c>
      <c r="E498" t="s">
        <v>1593</v>
      </c>
      <c r="F498" t="s">
        <v>2578</v>
      </c>
      <c r="G498" t="s">
        <v>2579</v>
      </c>
      <c r="H498" t="s">
        <v>2580</v>
      </c>
      <c r="I498" t="s">
        <v>1941</v>
      </c>
      <c r="J498" t="s">
        <v>161</v>
      </c>
      <c r="K498">
        <v>27105</v>
      </c>
      <c r="L498" t="s">
        <v>513</v>
      </c>
      <c r="M498" t="s">
        <v>514</v>
      </c>
      <c r="N498">
        <v>499</v>
      </c>
      <c r="O498">
        <v>3</v>
      </c>
      <c r="P498" t="s">
        <v>107</v>
      </c>
      <c r="Q498">
        <v>4</v>
      </c>
      <c r="R498" s="3">
        <f>Table1[[#This Row],[price]]*Table1[[#This Row],[quantity]]</f>
        <v>1996</v>
      </c>
      <c r="S498">
        <f>DATEDIF(Table1[[#This Row],[date]],"31/12/2021","m")</f>
        <v>20</v>
      </c>
    </row>
    <row r="499" spans="1:19" hidden="1" x14ac:dyDescent="0.35">
      <c r="A499">
        <v>498</v>
      </c>
      <c r="B499" s="1">
        <v>43935</v>
      </c>
      <c r="C499">
        <v>1153</v>
      </c>
      <c r="D499" t="s">
        <v>2581</v>
      </c>
      <c r="E499" t="s">
        <v>2582</v>
      </c>
      <c r="F499" t="s">
        <v>2583</v>
      </c>
      <c r="G499" t="s">
        <v>2584</v>
      </c>
      <c r="H499" t="s">
        <v>2585</v>
      </c>
      <c r="I499" t="s">
        <v>1236</v>
      </c>
      <c r="J499" t="s">
        <v>300</v>
      </c>
      <c r="K499">
        <v>89140</v>
      </c>
      <c r="L499" t="s">
        <v>153</v>
      </c>
      <c r="M499" t="s">
        <v>154</v>
      </c>
      <c r="N499">
        <v>89.95</v>
      </c>
      <c r="O499">
        <v>2</v>
      </c>
      <c r="P499" t="s">
        <v>57</v>
      </c>
      <c r="Q499">
        <v>5</v>
      </c>
      <c r="R499" s="3">
        <f>Table1[[#This Row],[price]]*Table1[[#This Row],[quantity]]</f>
        <v>449.75</v>
      </c>
      <c r="S499">
        <f>DATEDIF(Table1[[#This Row],[date]],"31/12/2021","m")</f>
        <v>20</v>
      </c>
    </row>
    <row r="500" spans="1:19" hidden="1" x14ac:dyDescent="0.35">
      <c r="A500">
        <v>499</v>
      </c>
      <c r="B500" s="1">
        <v>43935</v>
      </c>
      <c r="C500">
        <v>149</v>
      </c>
      <c r="D500" t="s">
        <v>2586</v>
      </c>
      <c r="E500" t="s">
        <v>2587</v>
      </c>
      <c r="F500" t="s">
        <v>2588</v>
      </c>
      <c r="G500" t="s">
        <v>2589</v>
      </c>
      <c r="H500" t="s">
        <v>2590</v>
      </c>
      <c r="I500" t="s">
        <v>626</v>
      </c>
      <c r="J500" t="s">
        <v>144</v>
      </c>
      <c r="K500">
        <v>24024</v>
      </c>
      <c r="L500" t="s">
        <v>35</v>
      </c>
      <c r="M500" t="s">
        <v>36</v>
      </c>
      <c r="N500">
        <v>883</v>
      </c>
      <c r="O500">
        <v>6</v>
      </c>
      <c r="P500" t="s">
        <v>37</v>
      </c>
      <c r="Q500">
        <v>4</v>
      </c>
      <c r="R500" s="3">
        <f>Table1[[#This Row],[price]]*Table1[[#This Row],[quantity]]</f>
        <v>3532</v>
      </c>
      <c r="S500">
        <f>DATEDIF(Table1[[#This Row],[date]],"31/12/2021","m")</f>
        <v>20</v>
      </c>
    </row>
    <row r="501" spans="1:19" hidden="1" x14ac:dyDescent="0.35">
      <c r="A501">
        <v>500</v>
      </c>
      <c r="B501" s="1">
        <v>43936</v>
      </c>
      <c r="C501">
        <v>1533</v>
      </c>
      <c r="D501" t="s">
        <v>898</v>
      </c>
      <c r="E501" t="s">
        <v>899</v>
      </c>
      <c r="F501" t="s">
        <v>900</v>
      </c>
      <c r="G501" t="s">
        <v>901</v>
      </c>
      <c r="H501" t="s">
        <v>902</v>
      </c>
      <c r="I501" t="s">
        <v>104</v>
      </c>
      <c r="J501" t="s">
        <v>91</v>
      </c>
      <c r="K501">
        <v>94230</v>
      </c>
      <c r="L501" t="s">
        <v>1523</v>
      </c>
      <c r="M501" t="s">
        <v>1524</v>
      </c>
      <c r="N501">
        <v>16.989999999999998</v>
      </c>
      <c r="O501">
        <v>4</v>
      </c>
      <c r="P501" t="s">
        <v>27</v>
      </c>
      <c r="Q501">
        <v>3</v>
      </c>
      <c r="R501" s="3">
        <f>Table1[[#This Row],[price]]*Table1[[#This Row],[quantity]]</f>
        <v>50.97</v>
      </c>
      <c r="S501">
        <f>DATEDIF(Table1[[#This Row],[date]],"31/12/2021","m")</f>
        <v>20</v>
      </c>
    </row>
    <row r="502" spans="1:19" x14ac:dyDescent="0.35">
      <c r="A502">
        <v>501</v>
      </c>
      <c r="B502" s="1">
        <v>43936</v>
      </c>
      <c r="C502">
        <v>1933</v>
      </c>
      <c r="D502" t="s">
        <v>2591</v>
      </c>
      <c r="E502" t="s">
        <v>2592</v>
      </c>
      <c r="F502" t="s">
        <v>2593</v>
      </c>
      <c r="G502" t="s">
        <v>2594</v>
      </c>
      <c r="H502" t="s">
        <v>2595</v>
      </c>
      <c r="I502" t="s">
        <v>2596</v>
      </c>
      <c r="J502" t="s">
        <v>585</v>
      </c>
      <c r="K502">
        <v>19892</v>
      </c>
      <c r="L502" t="s">
        <v>1062</v>
      </c>
      <c r="M502" t="s">
        <v>1063</v>
      </c>
      <c r="N502">
        <v>8.99</v>
      </c>
      <c r="O502">
        <v>1</v>
      </c>
      <c r="P502" t="s">
        <v>137</v>
      </c>
      <c r="Q502">
        <v>4</v>
      </c>
      <c r="R502" s="3">
        <f>Table1[[#This Row],[price]]*Table1[[#This Row],[quantity]]</f>
        <v>35.96</v>
      </c>
      <c r="S502">
        <f>DATEDIF(Table1[[#This Row],[date]],"31/12/2021","m")</f>
        <v>20</v>
      </c>
    </row>
    <row r="503" spans="1:19" hidden="1" x14ac:dyDescent="0.35">
      <c r="A503">
        <v>502</v>
      </c>
      <c r="B503" s="1">
        <v>43937</v>
      </c>
      <c r="C503">
        <v>1547</v>
      </c>
      <c r="D503" t="s">
        <v>1160</v>
      </c>
      <c r="E503" t="s">
        <v>1161</v>
      </c>
      <c r="F503" t="s">
        <v>1162</v>
      </c>
      <c r="G503" t="s">
        <v>1163</v>
      </c>
      <c r="H503" t="s">
        <v>1164</v>
      </c>
      <c r="I503" t="s">
        <v>1165</v>
      </c>
      <c r="J503" t="s">
        <v>34</v>
      </c>
      <c r="K503">
        <v>78759</v>
      </c>
      <c r="L503" t="s">
        <v>1020</v>
      </c>
      <c r="M503" t="s">
        <v>1021</v>
      </c>
      <c r="N503">
        <v>36.99</v>
      </c>
      <c r="O503">
        <v>7</v>
      </c>
      <c r="P503" t="s">
        <v>47</v>
      </c>
      <c r="Q503">
        <v>3</v>
      </c>
      <c r="R503" s="3">
        <f>Table1[[#This Row],[price]]*Table1[[#This Row],[quantity]]</f>
        <v>110.97</v>
      </c>
      <c r="S503">
        <f>DATEDIF(Table1[[#This Row],[date]],"31/12/2021","m")</f>
        <v>20</v>
      </c>
    </row>
    <row r="504" spans="1:19" x14ac:dyDescent="0.35">
      <c r="A504">
        <v>503</v>
      </c>
      <c r="B504" s="1">
        <v>43937</v>
      </c>
      <c r="C504">
        <v>449</v>
      </c>
      <c r="D504" t="s">
        <v>2597</v>
      </c>
      <c r="E504" t="s">
        <v>2598</v>
      </c>
      <c r="F504" t="s">
        <v>2599</v>
      </c>
      <c r="G504" t="s">
        <v>2600</v>
      </c>
      <c r="H504" t="s">
        <v>2601</v>
      </c>
      <c r="I504" t="s">
        <v>1280</v>
      </c>
      <c r="J504" t="s">
        <v>890</v>
      </c>
      <c r="K504">
        <v>65211</v>
      </c>
      <c r="L504" t="s">
        <v>135</v>
      </c>
      <c r="M504" t="s">
        <v>136</v>
      </c>
      <c r="N504">
        <v>12</v>
      </c>
      <c r="O504">
        <v>1</v>
      </c>
      <c r="P504" t="s">
        <v>137</v>
      </c>
      <c r="Q504">
        <v>5</v>
      </c>
      <c r="R504" s="3">
        <f>Table1[[#This Row],[price]]*Table1[[#This Row],[quantity]]</f>
        <v>60</v>
      </c>
      <c r="S504">
        <f>DATEDIF(Table1[[#This Row],[date]],"31/12/2021","m")</f>
        <v>20</v>
      </c>
    </row>
    <row r="505" spans="1:19" hidden="1" x14ac:dyDescent="0.35">
      <c r="A505">
        <v>504</v>
      </c>
      <c r="B505" s="1">
        <v>43937</v>
      </c>
      <c r="C505">
        <v>1304</v>
      </c>
      <c r="D505" t="s">
        <v>2602</v>
      </c>
      <c r="E505" t="s">
        <v>2603</v>
      </c>
      <c r="F505" t="s">
        <v>2604</v>
      </c>
      <c r="G505" t="s">
        <v>2605</v>
      </c>
      <c r="H505" t="s">
        <v>2606</v>
      </c>
      <c r="I505" t="s">
        <v>438</v>
      </c>
      <c r="J505" t="s">
        <v>91</v>
      </c>
      <c r="K505">
        <v>90189</v>
      </c>
      <c r="L505" t="s">
        <v>500</v>
      </c>
      <c r="M505" t="s">
        <v>501</v>
      </c>
      <c r="N505">
        <v>14.99</v>
      </c>
      <c r="O505">
        <v>4</v>
      </c>
      <c r="P505" t="s">
        <v>27</v>
      </c>
      <c r="Q505">
        <v>1</v>
      </c>
      <c r="R505" s="3">
        <f>Table1[[#This Row],[price]]*Table1[[#This Row],[quantity]]</f>
        <v>14.99</v>
      </c>
      <c r="S505">
        <f>DATEDIF(Table1[[#This Row],[date]],"31/12/2021","m")</f>
        <v>20</v>
      </c>
    </row>
    <row r="506" spans="1:19" hidden="1" x14ac:dyDescent="0.35">
      <c r="A506">
        <v>505</v>
      </c>
      <c r="B506" s="1">
        <v>43937</v>
      </c>
      <c r="C506">
        <v>1503</v>
      </c>
      <c r="D506" t="s">
        <v>2006</v>
      </c>
      <c r="E506" t="s">
        <v>2045</v>
      </c>
      <c r="F506" t="s">
        <v>2046</v>
      </c>
      <c r="G506" t="s">
        <v>2047</v>
      </c>
      <c r="H506" t="s">
        <v>2048</v>
      </c>
      <c r="I506" t="s">
        <v>2049</v>
      </c>
      <c r="J506" t="s">
        <v>2050</v>
      </c>
      <c r="K506">
        <v>3105</v>
      </c>
      <c r="L506" t="s">
        <v>896</v>
      </c>
      <c r="M506" t="s">
        <v>897</v>
      </c>
      <c r="N506">
        <v>13.99</v>
      </c>
      <c r="O506">
        <v>4</v>
      </c>
      <c r="P506" t="s">
        <v>27</v>
      </c>
      <c r="Q506">
        <v>3</v>
      </c>
      <c r="R506" s="3">
        <f>Table1[[#This Row],[price]]*Table1[[#This Row],[quantity]]</f>
        <v>41.97</v>
      </c>
      <c r="S506">
        <f>DATEDIF(Table1[[#This Row],[date]],"31/12/2021","m")</f>
        <v>20</v>
      </c>
    </row>
    <row r="507" spans="1:19" hidden="1" x14ac:dyDescent="0.35">
      <c r="A507">
        <v>506</v>
      </c>
      <c r="B507" s="1">
        <v>43937</v>
      </c>
      <c r="C507">
        <v>1840</v>
      </c>
      <c r="D507" t="s">
        <v>2607</v>
      </c>
      <c r="E507" t="s">
        <v>2608</v>
      </c>
      <c r="F507" t="s">
        <v>2609</v>
      </c>
      <c r="G507" t="s">
        <v>2610</v>
      </c>
      <c r="H507" t="s">
        <v>2611</v>
      </c>
      <c r="I507" t="s">
        <v>2093</v>
      </c>
      <c r="J507" t="s">
        <v>44</v>
      </c>
      <c r="K507">
        <v>33064</v>
      </c>
      <c r="L507" t="s">
        <v>773</v>
      </c>
      <c r="M507" t="s">
        <v>774</v>
      </c>
      <c r="N507">
        <v>549</v>
      </c>
      <c r="O507">
        <v>6</v>
      </c>
      <c r="P507" t="s">
        <v>37</v>
      </c>
      <c r="Q507">
        <v>4</v>
      </c>
      <c r="R507" s="3">
        <f>Table1[[#This Row],[price]]*Table1[[#This Row],[quantity]]</f>
        <v>2196</v>
      </c>
      <c r="S507">
        <f>DATEDIF(Table1[[#This Row],[date]],"31/12/2021","m")</f>
        <v>20</v>
      </c>
    </row>
    <row r="508" spans="1:19" hidden="1" x14ac:dyDescent="0.35">
      <c r="A508">
        <v>507</v>
      </c>
      <c r="B508" s="1">
        <v>43937</v>
      </c>
      <c r="C508">
        <v>1654</v>
      </c>
      <c r="D508" t="s">
        <v>2612</v>
      </c>
      <c r="E508" t="s">
        <v>2613</v>
      </c>
      <c r="F508" t="s">
        <v>2614</v>
      </c>
      <c r="G508" t="s">
        <v>2615</v>
      </c>
      <c r="H508" t="s">
        <v>2616</v>
      </c>
      <c r="I508" t="s">
        <v>527</v>
      </c>
      <c r="J508" t="s">
        <v>91</v>
      </c>
      <c r="K508">
        <v>93773</v>
      </c>
      <c r="L508" t="s">
        <v>619</v>
      </c>
      <c r="M508" t="s">
        <v>620</v>
      </c>
      <c r="N508">
        <v>189</v>
      </c>
      <c r="O508">
        <v>5</v>
      </c>
      <c r="P508" t="s">
        <v>84</v>
      </c>
      <c r="Q508">
        <v>2</v>
      </c>
      <c r="R508" s="3">
        <f>Table1[[#This Row],[price]]*Table1[[#This Row],[quantity]]</f>
        <v>378</v>
      </c>
      <c r="S508">
        <f>DATEDIF(Table1[[#This Row],[date]],"31/12/2021","m")</f>
        <v>20</v>
      </c>
    </row>
    <row r="509" spans="1:19" hidden="1" x14ac:dyDescent="0.35">
      <c r="A509">
        <v>508</v>
      </c>
      <c r="B509" s="1">
        <v>43938</v>
      </c>
      <c r="C509">
        <v>551</v>
      </c>
      <c r="D509" t="s">
        <v>780</v>
      </c>
      <c r="E509" t="s">
        <v>781</v>
      </c>
      <c r="F509" t="s">
        <v>782</v>
      </c>
      <c r="G509" t="s">
        <v>783</v>
      </c>
      <c r="H509" t="s">
        <v>784</v>
      </c>
      <c r="I509" t="s">
        <v>785</v>
      </c>
      <c r="J509" t="s">
        <v>422</v>
      </c>
      <c r="K509">
        <v>80161</v>
      </c>
      <c r="L509" t="s">
        <v>92</v>
      </c>
      <c r="M509" t="s">
        <v>93</v>
      </c>
      <c r="N509">
        <v>44.95</v>
      </c>
      <c r="O509">
        <v>7</v>
      </c>
      <c r="P509" t="s">
        <v>47</v>
      </c>
      <c r="Q509">
        <v>3</v>
      </c>
      <c r="R509" s="3">
        <f>Table1[[#This Row],[price]]*Table1[[#This Row],[quantity]]</f>
        <v>134.85000000000002</v>
      </c>
      <c r="S509">
        <f>DATEDIF(Table1[[#This Row],[date]],"31/12/2021","m")</f>
        <v>20</v>
      </c>
    </row>
    <row r="510" spans="1:19" x14ac:dyDescent="0.35">
      <c r="A510">
        <v>509</v>
      </c>
      <c r="B510" s="1">
        <v>43938</v>
      </c>
      <c r="C510">
        <v>1733</v>
      </c>
      <c r="D510" t="s">
        <v>2617</v>
      </c>
      <c r="E510" t="s">
        <v>2618</v>
      </c>
      <c r="F510" t="s">
        <v>2619</v>
      </c>
      <c r="G510" t="s">
        <v>2620</v>
      </c>
      <c r="H510" t="s">
        <v>2621</v>
      </c>
      <c r="I510" t="s">
        <v>113</v>
      </c>
      <c r="J510" t="s">
        <v>114</v>
      </c>
      <c r="K510">
        <v>20226</v>
      </c>
      <c r="L510" t="s">
        <v>520</v>
      </c>
      <c r="M510" t="s">
        <v>521</v>
      </c>
      <c r="N510">
        <v>7.99</v>
      </c>
      <c r="O510">
        <v>1</v>
      </c>
      <c r="P510" t="s">
        <v>137</v>
      </c>
      <c r="Q510">
        <v>2</v>
      </c>
      <c r="R510" s="3">
        <f>Table1[[#This Row],[price]]*Table1[[#This Row],[quantity]]</f>
        <v>15.98</v>
      </c>
      <c r="S510">
        <f>DATEDIF(Table1[[#This Row],[date]],"31/12/2021","m")</f>
        <v>20</v>
      </c>
    </row>
    <row r="511" spans="1:19" hidden="1" x14ac:dyDescent="0.35">
      <c r="A511">
        <v>510</v>
      </c>
      <c r="B511" s="1">
        <v>43938</v>
      </c>
      <c r="C511">
        <v>1115</v>
      </c>
      <c r="D511" t="s">
        <v>2622</v>
      </c>
      <c r="E511" t="s">
        <v>2623</v>
      </c>
      <c r="F511" t="s">
        <v>2624</v>
      </c>
      <c r="G511" t="s">
        <v>2625</v>
      </c>
      <c r="H511" t="s">
        <v>2626</v>
      </c>
      <c r="I511" t="s">
        <v>246</v>
      </c>
      <c r="J511" t="s">
        <v>208</v>
      </c>
      <c r="K511">
        <v>11388</v>
      </c>
      <c r="L511" t="s">
        <v>845</v>
      </c>
      <c r="M511" t="s">
        <v>846</v>
      </c>
      <c r="N511">
        <v>245</v>
      </c>
      <c r="O511">
        <v>5</v>
      </c>
      <c r="P511" t="s">
        <v>84</v>
      </c>
      <c r="Q511">
        <v>3</v>
      </c>
      <c r="R511" s="3">
        <f>Table1[[#This Row],[price]]*Table1[[#This Row],[quantity]]</f>
        <v>735</v>
      </c>
      <c r="S511">
        <f>DATEDIF(Table1[[#This Row],[date]],"31/12/2021","m")</f>
        <v>20</v>
      </c>
    </row>
    <row r="512" spans="1:19" x14ac:dyDescent="0.35">
      <c r="A512">
        <v>511</v>
      </c>
      <c r="B512" s="1">
        <v>43938</v>
      </c>
      <c r="C512">
        <v>729</v>
      </c>
      <c r="D512" t="s">
        <v>2627</v>
      </c>
      <c r="E512" t="s">
        <v>2628</v>
      </c>
      <c r="F512" t="s">
        <v>2629</v>
      </c>
      <c r="G512" t="s">
        <v>2630</v>
      </c>
      <c r="H512" t="s">
        <v>2631</v>
      </c>
      <c r="I512" t="s">
        <v>254</v>
      </c>
      <c r="J512" t="s">
        <v>255</v>
      </c>
      <c r="K512">
        <v>30311</v>
      </c>
      <c r="L512" t="s">
        <v>791</v>
      </c>
      <c r="M512" t="s">
        <v>792</v>
      </c>
      <c r="N512">
        <v>9.99</v>
      </c>
      <c r="O512">
        <v>1</v>
      </c>
      <c r="P512" t="s">
        <v>137</v>
      </c>
      <c r="Q512">
        <v>5</v>
      </c>
      <c r="R512" s="3">
        <f>Table1[[#This Row],[price]]*Table1[[#This Row],[quantity]]</f>
        <v>49.95</v>
      </c>
      <c r="S512">
        <f>DATEDIF(Table1[[#This Row],[date]],"31/12/2021","m")</f>
        <v>20</v>
      </c>
    </row>
    <row r="513" spans="1:19" hidden="1" x14ac:dyDescent="0.35">
      <c r="A513">
        <v>512</v>
      </c>
      <c r="B513" s="1">
        <v>43939</v>
      </c>
      <c r="C513">
        <v>1975</v>
      </c>
      <c r="D513" t="s">
        <v>2632</v>
      </c>
      <c r="E513" t="s">
        <v>2633</v>
      </c>
      <c r="F513" t="s">
        <v>2634</v>
      </c>
      <c r="G513" t="s">
        <v>2635</v>
      </c>
      <c r="H513" t="s">
        <v>2636</v>
      </c>
      <c r="I513" t="s">
        <v>2637</v>
      </c>
      <c r="J513" t="s">
        <v>946</v>
      </c>
      <c r="K513">
        <v>15250</v>
      </c>
      <c r="L513" t="s">
        <v>845</v>
      </c>
      <c r="M513" t="s">
        <v>846</v>
      </c>
      <c r="N513">
        <v>245</v>
      </c>
      <c r="O513">
        <v>5</v>
      </c>
      <c r="P513" t="s">
        <v>84</v>
      </c>
      <c r="Q513">
        <v>3</v>
      </c>
      <c r="R513" s="3">
        <f>Table1[[#This Row],[price]]*Table1[[#This Row],[quantity]]</f>
        <v>735</v>
      </c>
      <c r="S513">
        <f>DATEDIF(Table1[[#This Row],[date]],"31/12/2021","m")</f>
        <v>20</v>
      </c>
    </row>
    <row r="514" spans="1:19" hidden="1" x14ac:dyDescent="0.35">
      <c r="A514">
        <v>513</v>
      </c>
      <c r="B514" s="1">
        <v>43939</v>
      </c>
      <c r="C514">
        <v>544</v>
      </c>
      <c r="D514" t="s">
        <v>2638</v>
      </c>
      <c r="E514" t="s">
        <v>2639</v>
      </c>
      <c r="F514" t="s">
        <v>2640</v>
      </c>
      <c r="G514" t="s">
        <v>2641</v>
      </c>
      <c r="H514" t="s">
        <v>2642</v>
      </c>
      <c r="I514" t="s">
        <v>639</v>
      </c>
      <c r="J514" t="s">
        <v>640</v>
      </c>
      <c r="K514">
        <v>70129</v>
      </c>
      <c r="L514" t="s">
        <v>221</v>
      </c>
      <c r="M514" t="s">
        <v>222</v>
      </c>
      <c r="N514">
        <v>49.95</v>
      </c>
      <c r="O514">
        <v>7</v>
      </c>
      <c r="P514" t="s">
        <v>47</v>
      </c>
      <c r="Q514">
        <v>3</v>
      </c>
      <c r="R514" s="3">
        <f>Table1[[#This Row],[price]]*Table1[[#This Row],[quantity]]</f>
        <v>149.85000000000002</v>
      </c>
      <c r="S514">
        <f>DATEDIF(Table1[[#This Row],[date]],"31/12/2021","m")</f>
        <v>20</v>
      </c>
    </row>
    <row r="515" spans="1:19" hidden="1" x14ac:dyDescent="0.35">
      <c r="A515">
        <v>514</v>
      </c>
      <c r="B515" s="1">
        <v>43939</v>
      </c>
      <c r="C515">
        <v>534</v>
      </c>
      <c r="D515" t="s">
        <v>2643</v>
      </c>
      <c r="E515" t="s">
        <v>2644</v>
      </c>
      <c r="F515" t="s">
        <v>2645</v>
      </c>
      <c r="G515" t="s">
        <v>2646</v>
      </c>
      <c r="H515" t="s">
        <v>2647</v>
      </c>
      <c r="I515" t="s">
        <v>639</v>
      </c>
      <c r="J515" t="s">
        <v>640</v>
      </c>
      <c r="K515">
        <v>70165</v>
      </c>
      <c r="L515" t="s">
        <v>323</v>
      </c>
      <c r="M515" t="s">
        <v>324</v>
      </c>
      <c r="N515">
        <v>24.95</v>
      </c>
      <c r="O515">
        <v>4</v>
      </c>
      <c r="P515" t="s">
        <v>27</v>
      </c>
      <c r="Q515">
        <v>3</v>
      </c>
      <c r="R515" s="3">
        <f>Table1[[#This Row],[price]]*Table1[[#This Row],[quantity]]</f>
        <v>74.849999999999994</v>
      </c>
      <c r="S515">
        <f>DATEDIF(Table1[[#This Row],[date]],"31/12/2021","m")</f>
        <v>20</v>
      </c>
    </row>
    <row r="516" spans="1:19" hidden="1" x14ac:dyDescent="0.35">
      <c r="A516">
        <v>515</v>
      </c>
      <c r="B516" s="1">
        <v>43940</v>
      </c>
      <c r="C516">
        <v>1860</v>
      </c>
      <c r="D516" t="s">
        <v>2648</v>
      </c>
      <c r="E516" t="s">
        <v>2649</v>
      </c>
      <c r="F516" t="s">
        <v>2650</v>
      </c>
      <c r="G516" t="s">
        <v>2651</v>
      </c>
      <c r="H516" t="s">
        <v>2652</v>
      </c>
      <c r="I516" t="s">
        <v>2653</v>
      </c>
      <c r="J516" t="s">
        <v>1061</v>
      </c>
      <c r="K516">
        <v>29615</v>
      </c>
      <c r="L516" t="s">
        <v>431</v>
      </c>
      <c r="M516" t="s">
        <v>432</v>
      </c>
      <c r="N516">
        <v>167</v>
      </c>
      <c r="O516">
        <v>2</v>
      </c>
      <c r="P516" t="s">
        <v>57</v>
      </c>
      <c r="Q516">
        <v>1</v>
      </c>
      <c r="R516" s="3">
        <f>Table1[[#This Row],[price]]*Table1[[#This Row],[quantity]]</f>
        <v>167</v>
      </c>
      <c r="S516">
        <f>DATEDIF(Table1[[#This Row],[date]],"31/12/2021","m")</f>
        <v>20</v>
      </c>
    </row>
    <row r="517" spans="1:19" hidden="1" x14ac:dyDescent="0.35">
      <c r="A517">
        <v>516</v>
      </c>
      <c r="B517" s="1">
        <v>43940</v>
      </c>
      <c r="C517">
        <v>1615</v>
      </c>
      <c r="D517" t="s">
        <v>2654</v>
      </c>
      <c r="E517" t="s">
        <v>2655</v>
      </c>
      <c r="F517" t="s">
        <v>2656</v>
      </c>
      <c r="G517" t="s">
        <v>2657</v>
      </c>
      <c r="H517" t="s">
        <v>2658</v>
      </c>
      <c r="I517" t="s">
        <v>612</v>
      </c>
      <c r="J517" t="s">
        <v>34</v>
      </c>
      <c r="K517">
        <v>78220</v>
      </c>
      <c r="L517" t="s">
        <v>221</v>
      </c>
      <c r="M517" t="s">
        <v>222</v>
      </c>
      <c r="N517">
        <v>49.95</v>
      </c>
      <c r="O517">
        <v>7</v>
      </c>
      <c r="P517" t="s">
        <v>47</v>
      </c>
      <c r="Q517">
        <v>5</v>
      </c>
      <c r="R517" s="3">
        <f>Table1[[#This Row],[price]]*Table1[[#This Row],[quantity]]</f>
        <v>249.75</v>
      </c>
      <c r="S517">
        <f>DATEDIF(Table1[[#This Row],[date]],"31/12/2021","m")</f>
        <v>20</v>
      </c>
    </row>
    <row r="518" spans="1:19" hidden="1" x14ac:dyDescent="0.35">
      <c r="A518">
        <v>517</v>
      </c>
      <c r="B518" s="1">
        <v>43941</v>
      </c>
      <c r="C518">
        <v>1964</v>
      </c>
      <c r="D518" t="s">
        <v>2659</v>
      </c>
      <c r="E518" t="s">
        <v>2660</v>
      </c>
      <c r="F518" t="s">
        <v>2661</v>
      </c>
      <c r="G518" t="s">
        <v>2662</v>
      </c>
      <c r="H518" t="s">
        <v>2663</v>
      </c>
      <c r="I518" t="s">
        <v>2664</v>
      </c>
      <c r="J518" t="s">
        <v>144</v>
      </c>
      <c r="K518">
        <v>22908</v>
      </c>
      <c r="L518" t="s">
        <v>431</v>
      </c>
      <c r="M518" t="s">
        <v>432</v>
      </c>
      <c r="N518">
        <v>167</v>
      </c>
      <c r="O518">
        <v>2</v>
      </c>
      <c r="P518" t="s">
        <v>57</v>
      </c>
      <c r="Q518">
        <v>5</v>
      </c>
      <c r="R518" s="3">
        <f>Table1[[#This Row],[price]]*Table1[[#This Row],[quantity]]</f>
        <v>835</v>
      </c>
      <c r="S518">
        <f>DATEDIF(Table1[[#This Row],[date]],"31/12/2021","m")</f>
        <v>20</v>
      </c>
    </row>
    <row r="519" spans="1:19" hidden="1" x14ac:dyDescent="0.35">
      <c r="A519">
        <v>518</v>
      </c>
      <c r="B519" s="1">
        <v>43941</v>
      </c>
      <c r="C519">
        <v>530</v>
      </c>
      <c r="D519" t="s">
        <v>2665</v>
      </c>
      <c r="E519" t="s">
        <v>2666</v>
      </c>
      <c r="F519" t="s">
        <v>2667</v>
      </c>
      <c r="G519" t="s">
        <v>2668</v>
      </c>
      <c r="H519" t="s">
        <v>2669</v>
      </c>
      <c r="I519" t="s">
        <v>996</v>
      </c>
      <c r="J519" t="s">
        <v>208</v>
      </c>
      <c r="K519">
        <v>11205</v>
      </c>
      <c r="L519" t="s">
        <v>239</v>
      </c>
      <c r="M519" t="s">
        <v>240</v>
      </c>
      <c r="N519">
        <v>20.95</v>
      </c>
      <c r="O519">
        <v>4</v>
      </c>
      <c r="P519" t="s">
        <v>27</v>
      </c>
      <c r="Q519">
        <v>4</v>
      </c>
      <c r="R519" s="3">
        <f>Table1[[#This Row],[price]]*Table1[[#This Row],[quantity]]</f>
        <v>83.8</v>
      </c>
      <c r="S519">
        <f>DATEDIF(Table1[[#This Row],[date]],"31/12/2021","m")</f>
        <v>20</v>
      </c>
    </row>
    <row r="520" spans="1:19" hidden="1" x14ac:dyDescent="0.35">
      <c r="A520">
        <v>519</v>
      </c>
      <c r="B520" s="1">
        <v>43941</v>
      </c>
      <c r="C520">
        <v>355</v>
      </c>
      <c r="D520" t="s">
        <v>2670</v>
      </c>
      <c r="E520" t="s">
        <v>2671</v>
      </c>
      <c r="F520" t="s">
        <v>2672</v>
      </c>
      <c r="G520" t="s">
        <v>2673</v>
      </c>
      <c r="H520" t="s">
        <v>2674</v>
      </c>
      <c r="I520" t="s">
        <v>113</v>
      </c>
      <c r="J520" t="s">
        <v>114</v>
      </c>
      <c r="K520">
        <v>20226</v>
      </c>
      <c r="L520" t="s">
        <v>359</v>
      </c>
      <c r="M520" t="s">
        <v>360</v>
      </c>
      <c r="N520">
        <v>19.989999999999998</v>
      </c>
      <c r="O520">
        <v>4</v>
      </c>
      <c r="P520" t="s">
        <v>27</v>
      </c>
      <c r="Q520">
        <v>3</v>
      </c>
      <c r="R520" s="3">
        <f>Table1[[#This Row],[price]]*Table1[[#This Row],[quantity]]</f>
        <v>59.97</v>
      </c>
      <c r="S520">
        <f>DATEDIF(Table1[[#This Row],[date]],"31/12/2021","m")</f>
        <v>20</v>
      </c>
    </row>
    <row r="521" spans="1:19" hidden="1" x14ac:dyDescent="0.35">
      <c r="A521">
        <v>520</v>
      </c>
      <c r="B521" s="1">
        <v>43941</v>
      </c>
      <c r="C521">
        <v>1332</v>
      </c>
      <c r="D521" t="s">
        <v>2675</v>
      </c>
      <c r="E521" t="s">
        <v>2676</v>
      </c>
      <c r="F521" t="s">
        <v>2677</v>
      </c>
      <c r="G521" t="s">
        <v>2678</v>
      </c>
      <c r="H521" t="s">
        <v>2679</v>
      </c>
      <c r="I521" t="s">
        <v>804</v>
      </c>
      <c r="J521" t="s">
        <v>345</v>
      </c>
      <c r="K521">
        <v>67205</v>
      </c>
      <c r="L521" t="s">
        <v>1153</v>
      </c>
      <c r="M521" t="s">
        <v>1154</v>
      </c>
      <c r="N521">
        <v>89</v>
      </c>
      <c r="O521">
        <v>2</v>
      </c>
      <c r="P521" t="s">
        <v>57</v>
      </c>
      <c r="Q521">
        <v>6</v>
      </c>
      <c r="R521" s="3">
        <f>Table1[[#This Row],[price]]*Table1[[#This Row],[quantity]]</f>
        <v>534</v>
      </c>
      <c r="S521">
        <f>DATEDIF(Table1[[#This Row],[date]],"31/12/2021","m")</f>
        <v>20</v>
      </c>
    </row>
    <row r="522" spans="1:19" hidden="1" x14ac:dyDescent="0.35">
      <c r="A522">
        <v>521</v>
      </c>
      <c r="B522" s="1">
        <v>43941</v>
      </c>
      <c r="C522">
        <v>133</v>
      </c>
      <c r="D522" t="s">
        <v>461</v>
      </c>
      <c r="E522" t="s">
        <v>462</v>
      </c>
      <c r="F522" t="s">
        <v>463</v>
      </c>
      <c r="G522" t="s">
        <v>464</v>
      </c>
      <c r="H522" t="s">
        <v>465</v>
      </c>
      <c r="I522" t="s">
        <v>466</v>
      </c>
      <c r="J522" t="s">
        <v>255</v>
      </c>
      <c r="K522">
        <v>31416</v>
      </c>
      <c r="L522" t="s">
        <v>381</v>
      </c>
      <c r="M522" t="s">
        <v>382</v>
      </c>
      <c r="N522">
        <v>14.99</v>
      </c>
      <c r="O522">
        <v>4</v>
      </c>
      <c r="P522" t="s">
        <v>27</v>
      </c>
      <c r="Q522">
        <v>3</v>
      </c>
      <c r="R522" s="3">
        <f>Table1[[#This Row],[price]]*Table1[[#This Row],[quantity]]</f>
        <v>44.97</v>
      </c>
      <c r="S522">
        <f>DATEDIF(Table1[[#This Row],[date]],"31/12/2021","m")</f>
        <v>20</v>
      </c>
    </row>
    <row r="523" spans="1:19" hidden="1" x14ac:dyDescent="0.35">
      <c r="A523">
        <v>522</v>
      </c>
      <c r="B523" s="1">
        <v>43942</v>
      </c>
      <c r="C523">
        <v>1231</v>
      </c>
      <c r="D523" t="s">
        <v>2680</v>
      </c>
      <c r="E523" t="s">
        <v>2681</v>
      </c>
      <c r="F523" t="s">
        <v>2682</v>
      </c>
      <c r="G523" t="s">
        <v>2683</v>
      </c>
      <c r="H523" t="s">
        <v>2684</v>
      </c>
      <c r="I523" t="s">
        <v>444</v>
      </c>
      <c r="J523" t="s">
        <v>293</v>
      </c>
      <c r="K523">
        <v>74193</v>
      </c>
      <c r="L523" t="s">
        <v>25</v>
      </c>
      <c r="M523" t="s">
        <v>26</v>
      </c>
      <c r="N523">
        <v>23.99</v>
      </c>
      <c r="O523">
        <v>4</v>
      </c>
      <c r="P523" t="s">
        <v>27</v>
      </c>
      <c r="Q523">
        <v>3</v>
      </c>
      <c r="R523" s="3">
        <f>Table1[[#This Row],[price]]*Table1[[#This Row],[quantity]]</f>
        <v>71.97</v>
      </c>
      <c r="S523">
        <f>DATEDIF(Table1[[#This Row],[date]],"31/12/2021","m")</f>
        <v>20</v>
      </c>
    </row>
    <row r="524" spans="1:19" hidden="1" x14ac:dyDescent="0.35">
      <c r="A524">
        <v>523</v>
      </c>
      <c r="B524" s="1">
        <v>43942</v>
      </c>
      <c r="C524">
        <v>423</v>
      </c>
      <c r="D524" t="s">
        <v>1771</v>
      </c>
      <c r="E524" t="s">
        <v>1772</v>
      </c>
      <c r="F524" t="s">
        <v>1773</v>
      </c>
      <c r="G524" t="s">
        <v>1774</v>
      </c>
      <c r="H524" t="s">
        <v>1775</v>
      </c>
      <c r="I524" t="s">
        <v>1776</v>
      </c>
      <c r="J524" t="s">
        <v>91</v>
      </c>
      <c r="K524">
        <v>95205</v>
      </c>
      <c r="L524" t="s">
        <v>619</v>
      </c>
      <c r="M524" t="s">
        <v>620</v>
      </c>
      <c r="N524">
        <v>189</v>
      </c>
      <c r="O524">
        <v>5</v>
      </c>
      <c r="P524" t="s">
        <v>84</v>
      </c>
      <c r="Q524">
        <v>1</v>
      </c>
      <c r="R524" s="3">
        <f>Table1[[#This Row],[price]]*Table1[[#This Row],[quantity]]</f>
        <v>189</v>
      </c>
      <c r="S524">
        <f>DATEDIF(Table1[[#This Row],[date]],"31/12/2021","m")</f>
        <v>20</v>
      </c>
    </row>
    <row r="525" spans="1:19" hidden="1" x14ac:dyDescent="0.35">
      <c r="A525">
        <v>524</v>
      </c>
      <c r="B525" s="1">
        <v>43942</v>
      </c>
      <c r="C525">
        <v>492</v>
      </c>
      <c r="D525" t="s">
        <v>2685</v>
      </c>
      <c r="E525" t="s">
        <v>2686</v>
      </c>
      <c r="F525" t="s">
        <v>2687</v>
      </c>
      <c r="G525" t="s">
        <v>2688</v>
      </c>
      <c r="H525" t="s">
        <v>2689</v>
      </c>
      <c r="I525" t="s">
        <v>1480</v>
      </c>
      <c r="J525" t="s">
        <v>741</v>
      </c>
      <c r="K525">
        <v>83705</v>
      </c>
      <c r="L525" t="s">
        <v>171</v>
      </c>
      <c r="M525" t="s">
        <v>172</v>
      </c>
      <c r="N525">
        <v>399</v>
      </c>
      <c r="O525">
        <v>3</v>
      </c>
      <c r="P525" t="s">
        <v>107</v>
      </c>
      <c r="Q525">
        <v>3</v>
      </c>
      <c r="R525" s="3">
        <f>Table1[[#This Row],[price]]*Table1[[#This Row],[quantity]]</f>
        <v>1197</v>
      </c>
      <c r="S525">
        <f>DATEDIF(Table1[[#This Row],[date]],"31/12/2021","m")</f>
        <v>20</v>
      </c>
    </row>
    <row r="526" spans="1:19" hidden="1" x14ac:dyDescent="0.35">
      <c r="A526">
        <v>525</v>
      </c>
      <c r="B526" s="1">
        <v>43943</v>
      </c>
      <c r="C526">
        <v>99</v>
      </c>
      <c r="D526" t="s">
        <v>629</v>
      </c>
      <c r="E526" t="s">
        <v>630</v>
      </c>
      <c r="F526" t="s">
        <v>631</v>
      </c>
      <c r="G526" t="s">
        <v>632</v>
      </c>
      <c r="H526" t="s">
        <v>633</v>
      </c>
      <c r="I526" t="s">
        <v>388</v>
      </c>
      <c r="J526" t="s">
        <v>208</v>
      </c>
      <c r="K526">
        <v>14683</v>
      </c>
      <c r="L526" t="s">
        <v>323</v>
      </c>
      <c r="M526" t="s">
        <v>324</v>
      </c>
      <c r="N526">
        <v>24.95</v>
      </c>
      <c r="O526">
        <v>4</v>
      </c>
      <c r="P526" t="s">
        <v>27</v>
      </c>
      <c r="Q526">
        <v>3</v>
      </c>
      <c r="R526" s="3">
        <f>Table1[[#This Row],[price]]*Table1[[#This Row],[quantity]]</f>
        <v>74.849999999999994</v>
      </c>
      <c r="S526">
        <f>DATEDIF(Table1[[#This Row],[date]],"31/12/2021","m")</f>
        <v>20</v>
      </c>
    </row>
    <row r="527" spans="1:19" hidden="1" x14ac:dyDescent="0.35">
      <c r="A527">
        <v>526</v>
      </c>
      <c r="B527" s="1">
        <v>43943</v>
      </c>
      <c r="C527">
        <v>1463</v>
      </c>
      <c r="D527" t="s">
        <v>2006</v>
      </c>
      <c r="E527" t="s">
        <v>2690</v>
      </c>
      <c r="F527" t="s">
        <v>2691</v>
      </c>
      <c r="G527" t="s">
        <v>2692</v>
      </c>
      <c r="H527" t="s">
        <v>2693</v>
      </c>
      <c r="I527" t="s">
        <v>113</v>
      </c>
      <c r="J527" t="s">
        <v>114</v>
      </c>
      <c r="K527">
        <v>20029</v>
      </c>
      <c r="L527" t="s">
        <v>270</v>
      </c>
      <c r="M527" t="s">
        <v>271</v>
      </c>
      <c r="N527">
        <v>225</v>
      </c>
      <c r="O527">
        <v>5</v>
      </c>
      <c r="P527" t="s">
        <v>84</v>
      </c>
      <c r="Q527">
        <v>2</v>
      </c>
      <c r="R527" s="3">
        <f>Table1[[#This Row],[price]]*Table1[[#This Row],[quantity]]</f>
        <v>450</v>
      </c>
      <c r="S527">
        <f>DATEDIF(Table1[[#This Row],[date]],"31/12/2021","m")</f>
        <v>20</v>
      </c>
    </row>
    <row r="528" spans="1:19" hidden="1" x14ac:dyDescent="0.35">
      <c r="A528">
        <v>527</v>
      </c>
      <c r="B528" s="1">
        <v>43943</v>
      </c>
      <c r="C528">
        <v>1335</v>
      </c>
      <c r="D528" t="s">
        <v>2694</v>
      </c>
      <c r="E528" t="s">
        <v>1476</v>
      </c>
      <c r="F528" t="s">
        <v>2695</v>
      </c>
      <c r="G528" t="s">
        <v>2696</v>
      </c>
      <c r="H528" t="s">
        <v>2697</v>
      </c>
      <c r="I528" t="s">
        <v>2698</v>
      </c>
      <c r="J528" t="s">
        <v>208</v>
      </c>
      <c r="K528">
        <v>11054</v>
      </c>
      <c r="L528" t="s">
        <v>699</v>
      </c>
      <c r="M528" t="s">
        <v>700</v>
      </c>
      <c r="N528">
        <v>450</v>
      </c>
      <c r="O528">
        <v>3</v>
      </c>
      <c r="P528" t="s">
        <v>107</v>
      </c>
      <c r="Q528">
        <v>2</v>
      </c>
      <c r="R528" s="3">
        <f>Table1[[#This Row],[price]]*Table1[[#This Row],[quantity]]</f>
        <v>900</v>
      </c>
      <c r="S528">
        <f>DATEDIF(Table1[[#This Row],[date]],"31/12/2021","m")</f>
        <v>20</v>
      </c>
    </row>
    <row r="529" spans="1:19" hidden="1" x14ac:dyDescent="0.35">
      <c r="A529">
        <v>528</v>
      </c>
      <c r="B529" s="1">
        <v>43944</v>
      </c>
      <c r="C529">
        <v>12</v>
      </c>
      <c r="D529" t="s">
        <v>2699</v>
      </c>
      <c r="E529" t="s">
        <v>2700</v>
      </c>
      <c r="F529" t="s">
        <v>2701</v>
      </c>
      <c r="G529" t="s">
        <v>2702</v>
      </c>
      <c r="H529" t="s">
        <v>2703</v>
      </c>
      <c r="I529" t="s">
        <v>2704</v>
      </c>
      <c r="J529" t="s">
        <v>293</v>
      </c>
      <c r="K529">
        <v>73071</v>
      </c>
      <c r="L529" t="s">
        <v>1378</v>
      </c>
      <c r="M529" t="s">
        <v>1379</v>
      </c>
      <c r="N529">
        <v>32.950000000000003</v>
      </c>
      <c r="O529">
        <v>7</v>
      </c>
      <c r="P529" t="s">
        <v>47</v>
      </c>
      <c r="Q529">
        <v>5</v>
      </c>
      <c r="R529" s="3">
        <f>Table1[[#This Row],[price]]*Table1[[#This Row],[quantity]]</f>
        <v>164.75</v>
      </c>
      <c r="S529">
        <f>DATEDIF(Table1[[#This Row],[date]],"31/12/2021","m")</f>
        <v>20</v>
      </c>
    </row>
    <row r="530" spans="1:19" hidden="1" x14ac:dyDescent="0.35">
      <c r="A530">
        <v>529</v>
      </c>
      <c r="B530" s="1">
        <v>43944</v>
      </c>
      <c r="C530">
        <v>1818</v>
      </c>
      <c r="D530" t="s">
        <v>2705</v>
      </c>
      <c r="E530" t="s">
        <v>2706</v>
      </c>
      <c r="F530" t="s">
        <v>2707</v>
      </c>
      <c r="G530" t="s">
        <v>2708</v>
      </c>
      <c r="H530" t="s">
        <v>2709</v>
      </c>
      <c r="I530" t="s">
        <v>945</v>
      </c>
      <c r="J530" t="s">
        <v>946</v>
      </c>
      <c r="K530">
        <v>19115</v>
      </c>
      <c r="L530" t="s">
        <v>162</v>
      </c>
      <c r="M530" t="s">
        <v>163</v>
      </c>
      <c r="N530">
        <v>899</v>
      </c>
      <c r="O530">
        <v>6</v>
      </c>
      <c r="P530" t="s">
        <v>37</v>
      </c>
      <c r="Q530">
        <v>2</v>
      </c>
      <c r="R530" s="3">
        <f>Table1[[#This Row],[price]]*Table1[[#This Row],[quantity]]</f>
        <v>1798</v>
      </c>
      <c r="S530">
        <f>DATEDIF(Table1[[#This Row],[date]],"31/12/2021","m")</f>
        <v>20</v>
      </c>
    </row>
    <row r="531" spans="1:19" hidden="1" x14ac:dyDescent="0.35">
      <c r="A531">
        <v>530</v>
      </c>
      <c r="B531" s="1">
        <v>43944</v>
      </c>
      <c r="C531">
        <v>897</v>
      </c>
      <c r="D531" t="s">
        <v>574</v>
      </c>
      <c r="E531" t="s">
        <v>575</v>
      </c>
      <c r="F531" t="s">
        <v>576</v>
      </c>
      <c r="G531" t="s">
        <v>577</v>
      </c>
      <c r="H531" t="s">
        <v>578</v>
      </c>
      <c r="I531" t="s">
        <v>527</v>
      </c>
      <c r="J531" t="s">
        <v>91</v>
      </c>
      <c r="K531">
        <v>93786</v>
      </c>
      <c r="L531" t="s">
        <v>560</v>
      </c>
      <c r="M531" t="s">
        <v>561</v>
      </c>
      <c r="N531">
        <v>24.99</v>
      </c>
      <c r="O531">
        <v>4</v>
      </c>
      <c r="P531" t="s">
        <v>27</v>
      </c>
      <c r="Q531">
        <v>1</v>
      </c>
      <c r="R531" s="3">
        <f>Table1[[#This Row],[price]]*Table1[[#This Row],[quantity]]</f>
        <v>24.99</v>
      </c>
      <c r="S531">
        <f>DATEDIF(Table1[[#This Row],[date]],"31/12/2021","m")</f>
        <v>20</v>
      </c>
    </row>
    <row r="532" spans="1:19" hidden="1" x14ac:dyDescent="0.35">
      <c r="A532">
        <v>531</v>
      </c>
      <c r="B532" s="1">
        <v>43945</v>
      </c>
      <c r="C532">
        <v>743</v>
      </c>
      <c r="D532" t="s">
        <v>2710</v>
      </c>
      <c r="E532" t="s">
        <v>2711</v>
      </c>
      <c r="F532" t="s">
        <v>2712</v>
      </c>
      <c r="G532" t="s">
        <v>2713</v>
      </c>
      <c r="H532" t="s">
        <v>2714</v>
      </c>
      <c r="I532" t="s">
        <v>967</v>
      </c>
      <c r="J532" t="s">
        <v>669</v>
      </c>
      <c r="K532">
        <v>55564</v>
      </c>
      <c r="L532" t="s">
        <v>171</v>
      </c>
      <c r="M532" t="s">
        <v>172</v>
      </c>
      <c r="N532">
        <v>399</v>
      </c>
      <c r="O532">
        <v>3</v>
      </c>
      <c r="P532" t="s">
        <v>107</v>
      </c>
      <c r="Q532">
        <v>5</v>
      </c>
      <c r="R532" s="3">
        <f>Table1[[#This Row],[price]]*Table1[[#This Row],[quantity]]</f>
        <v>1995</v>
      </c>
      <c r="S532">
        <f>DATEDIF(Table1[[#This Row],[date]],"31/12/2021","m")</f>
        <v>20</v>
      </c>
    </row>
    <row r="533" spans="1:19" x14ac:dyDescent="0.35">
      <c r="A533">
        <v>532</v>
      </c>
      <c r="B533" s="1">
        <v>43945</v>
      </c>
      <c r="C533">
        <v>493</v>
      </c>
      <c r="D533" t="s">
        <v>2715</v>
      </c>
      <c r="E533" t="s">
        <v>2716</v>
      </c>
      <c r="F533" t="s">
        <v>2717</v>
      </c>
      <c r="G533" t="s">
        <v>2718</v>
      </c>
      <c r="H533" t="s">
        <v>2719</v>
      </c>
      <c r="I533" t="s">
        <v>1904</v>
      </c>
      <c r="J533" t="s">
        <v>179</v>
      </c>
      <c r="K533">
        <v>53263</v>
      </c>
      <c r="L533" t="s">
        <v>135</v>
      </c>
      <c r="M533" t="s">
        <v>136</v>
      </c>
      <c r="N533">
        <v>12</v>
      </c>
      <c r="O533">
        <v>1</v>
      </c>
      <c r="P533" t="s">
        <v>137</v>
      </c>
      <c r="Q533">
        <v>3</v>
      </c>
      <c r="R533" s="3">
        <f>Table1[[#This Row],[price]]*Table1[[#This Row],[quantity]]</f>
        <v>36</v>
      </c>
      <c r="S533">
        <f>DATEDIF(Table1[[#This Row],[date]],"31/12/2021","m")</f>
        <v>20</v>
      </c>
    </row>
    <row r="534" spans="1:19" hidden="1" x14ac:dyDescent="0.35">
      <c r="A534">
        <v>533</v>
      </c>
      <c r="B534" s="1">
        <v>43945</v>
      </c>
      <c r="C534">
        <v>1732</v>
      </c>
      <c r="D534" t="s">
        <v>2720</v>
      </c>
      <c r="E534" t="s">
        <v>2721</v>
      </c>
      <c r="F534" t="s">
        <v>2722</v>
      </c>
      <c r="G534" t="s">
        <v>2723</v>
      </c>
      <c r="H534" t="s">
        <v>2724</v>
      </c>
      <c r="I534" t="s">
        <v>401</v>
      </c>
      <c r="J534" t="s">
        <v>890</v>
      </c>
      <c r="K534">
        <v>65805</v>
      </c>
      <c r="L534" t="s">
        <v>214</v>
      </c>
      <c r="M534" t="s">
        <v>215</v>
      </c>
      <c r="N534">
        <v>16.989999999999998</v>
      </c>
      <c r="O534">
        <v>4</v>
      </c>
      <c r="P534" t="s">
        <v>27</v>
      </c>
      <c r="Q534">
        <v>5</v>
      </c>
      <c r="R534" s="3">
        <f>Table1[[#This Row],[price]]*Table1[[#This Row],[quantity]]</f>
        <v>84.949999999999989</v>
      </c>
      <c r="S534">
        <f>DATEDIF(Table1[[#This Row],[date]],"31/12/2021","m")</f>
        <v>20</v>
      </c>
    </row>
    <row r="535" spans="1:19" x14ac:dyDescent="0.35">
      <c r="A535">
        <v>534</v>
      </c>
      <c r="B535" s="1">
        <v>43945</v>
      </c>
      <c r="C535">
        <v>485</v>
      </c>
      <c r="D535" t="s">
        <v>2725</v>
      </c>
      <c r="E535" t="s">
        <v>2726</v>
      </c>
      <c r="F535" t="s">
        <v>2727</v>
      </c>
      <c r="G535" t="s">
        <v>2728</v>
      </c>
      <c r="H535" t="s">
        <v>2729</v>
      </c>
      <c r="I535" t="s">
        <v>2730</v>
      </c>
      <c r="J535" t="s">
        <v>395</v>
      </c>
      <c r="K535">
        <v>21684</v>
      </c>
      <c r="L535" t="s">
        <v>520</v>
      </c>
      <c r="M535" t="s">
        <v>521</v>
      </c>
      <c r="N535">
        <v>7.99</v>
      </c>
      <c r="O535">
        <v>1</v>
      </c>
      <c r="P535" t="s">
        <v>137</v>
      </c>
      <c r="Q535">
        <v>5</v>
      </c>
      <c r="R535" s="3">
        <f>Table1[[#This Row],[price]]*Table1[[#This Row],[quantity]]</f>
        <v>39.950000000000003</v>
      </c>
      <c r="S535">
        <f>DATEDIF(Table1[[#This Row],[date]],"31/12/2021","m")</f>
        <v>20</v>
      </c>
    </row>
    <row r="536" spans="1:19" hidden="1" x14ac:dyDescent="0.35">
      <c r="A536">
        <v>535</v>
      </c>
      <c r="B536" s="1">
        <v>43946</v>
      </c>
      <c r="C536">
        <v>525</v>
      </c>
      <c r="D536" t="s">
        <v>2731</v>
      </c>
      <c r="E536" t="s">
        <v>2732</v>
      </c>
      <c r="F536" t="s">
        <v>2733</v>
      </c>
      <c r="G536" t="s">
        <v>2734</v>
      </c>
      <c r="H536" t="s">
        <v>2735</v>
      </c>
      <c r="I536" t="s">
        <v>104</v>
      </c>
      <c r="J536" t="s">
        <v>91</v>
      </c>
      <c r="K536">
        <v>94280</v>
      </c>
      <c r="L536" t="s">
        <v>278</v>
      </c>
      <c r="M536" t="s">
        <v>279</v>
      </c>
      <c r="N536">
        <v>12.99</v>
      </c>
      <c r="O536">
        <v>4</v>
      </c>
      <c r="P536" t="s">
        <v>27</v>
      </c>
      <c r="Q536">
        <v>3</v>
      </c>
      <c r="R536" s="3">
        <f>Table1[[#This Row],[price]]*Table1[[#This Row],[quantity]]</f>
        <v>38.97</v>
      </c>
      <c r="S536">
        <f>DATEDIF(Table1[[#This Row],[date]],"31/12/2021","m")</f>
        <v>20</v>
      </c>
    </row>
    <row r="537" spans="1:19" hidden="1" x14ac:dyDescent="0.35">
      <c r="A537">
        <v>536</v>
      </c>
      <c r="B537" s="1">
        <v>43946</v>
      </c>
      <c r="C537">
        <v>868</v>
      </c>
      <c r="D537" t="s">
        <v>1090</v>
      </c>
      <c r="E537" t="s">
        <v>1091</v>
      </c>
      <c r="F537" t="s">
        <v>1092</v>
      </c>
      <c r="G537" t="s">
        <v>1093</v>
      </c>
      <c r="H537" t="s">
        <v>1094</v>
      </c>
      <c r="I537" t="s">
        <v>498</v>
      </c>
      <c r="J537" t="s">
        <v>499</v>
      </c>
      <c r="K537">
        <v>84140</v>
      </c>
      <c r="L537" t="s">
        <v>423</v>
      </c>
      <c r="M537" t="s">
        <v>424</v>
      </c>
      <c r="N537">
        <v>28.99</v>
      </c>
      <c r="O537">
        <v>7</v>
      </c>
      <c r="P537" t="s">
        <v>47</v>
      </c>
      <c r="Q537">
        <v>4</v>
      </c>
      <c r="R537" s="3">
        <f>Table1[[#This Row],[price]]*Table1[[#This Row],[quantity]]</f>
        <v>115.96</v>
      </c>
      <c r="S537">
        <f>DATEDIF(Table1[[#This Row],[date]],"31/12/2021","m")</f>
        <v>20</v>
      </c>
    </row>
    <row r="538" spans="1:19" x14ac:dyDescent="0.35">
      <c r="A538">
        <v>537</v>
      </c>
      <c r="B538" s="1">
        <v>43946</v>
      </c>
      <c r="C538">
        <v>344</v>
      </c>
      <c r="D538" t="s">
        <v>2736</v>
      </c>
      <c r="E538" t="s">
        <v>2737</v>
      </c>
      <c r="F538" t="s">
        <v>2738</v>
      </c>
      <c r="G538" t="s">
        <v>2739</v>
      </c>
      <c r="H538" t="s">
        <v>2740</v>
      </c>
      <c r="I538" t="s">
        <v>2741</v>
      </c>
      <c r="J538" t="s">
        <v>113</v>
      </c>
      <c r="K538">
        <v>98115</v>
      </c>
      <c r="L538" t="s">
        <v>791</v>
      </c>
      <c r="M538" t="s">
        <v>792</v>
      </c>
      <c r="N538">
        <v>9.99</v>
      </c>
      <c r="O538">
        <v>1</v>
      </c>
      <c r="P538" t="s">
        <v>137</v>
      </c>
      <c r="Q538">
        <v>4</v>
      </c>
      <c r="R538" s="3">
        <f>Table1[[#This Row],[price]]*Table1[[#This Row],[quantity]]</f>
        <v>39.96</v>
      </c>
      <c r="S538">
        <f>DATEDIF(Table1[[#This Row],[date]],"31/12/2021","m")</f>
        <v>20</v>
      </c>
    </row>
    <row r="539" spans="1:19" x14ac:dyDescent="0.35">
      <c r="A539">
        <v>538</v>
      </c>
      <c r="B539" s="1">
        <v>43946</v>
      </c>
      <c r="C539">
        <v>206</v>
      </c>
      <c r="D539" t="s">
        <v>2742</v>
      </c>
      <c r="E539" t="s">
        <v>2743</v>
      </c>
      <c r="F539" t="s">
        <v>2744</v>
      </c>
      <c r="G539" t="s">
        <v>2745</v>
      </c>
      <c r="H539" t="s">
        <v>2746</v>
      </c>
      <c r="I539" t="s">
        <v>2456</v>
      </c>
      <c r="J539" t="s">
        <v>2457</v>
      </c>
      <c r="K539">
        <v>57198</v>
      </c>
      <c r="L539" t="s">
        <v>920</v>
      </c>
      <c r="M539" t="s">
        <v>921</v>
      </c>
      <c r="N539">
        <v>8.99</v>
      </c>
      <c r="O539">
        <v>1</v>
      </c>
      <c r="P539" t="s">
        <v>137</v>
      </c>
      <c r="Q539">
        <v>2</v>
      </c>
      <c r="R539" s="3">
        <f>Table1[[#This Row],[price]]*Table1[[#This Row],[quantity]]</f>
        <v>17.98</v>
      </c>
      <c r="S539">
        <f>DATEDIF(Table1[[#This Row],[date]],"31/12/2021","m")</f>
        <v>20</v>
      </c>
    </row>
    <row r="540" spans="1:19" hidden="1" x14ac:dyDescent="0.35">
      <c r="A540">
        <v>539</v>
      </c>
      <c r="B540" s="1">
        <v>43946</v>
      </c>
      <c r="C540">
        <v>1315</v>
      </c>
      <c r="D540" t="s">
        <v>2468</v>
      </c>
      <c r="E540" t="s">
        <v>2469</v>
      </c>
      <c r="F540" t="s">
        <v>2470</v>
      </c>
      <c r="G540" t="s">
        <v>2471</v>
      </c>
      <c r="H540" t="s">
        <v>2472</v>
      </c>
      <c r="I540" t="s">
        <v>90</v>
      </c>
      <c r="J540" t="s">
        <v>91</v>
      </c>
      <c r="K540">
        <v>92132</v>
      </c>
      <c r="L540" t="s">
        <v>1523</v>
      </c>
      <c r="M540" t="s">
        <v>1524</v>
      </c>
      <c r="N540">
        <v>16.989999999999998</v>
      </c>
      <c r="O540">
        <v>4</v>
      </c>
      <c r="P540" t="s">
        <v>27</v>
      </c>
      <c r="Q540">
        <v>3</v>
      </c>
      <c r="R540" s="3">
        <f>Table1[[#This Row],[price]]*Table1[[#This Row],[quantity]]</f>
        <v>50.97</v>
      </c>
      <c r="S540">
        <f>DATEDIF(Table1[[#This Row],[date]],"31/12/2021","m")</f>
        <v>20</v>
      </c>
    </row>
    <row r="541" spans="1:19" hidden="1" x14ac:dyDescent="0.35">
      <c r="A541">
        <v>540</v>
      </c>
      <c r="B541" s="1">
        <v>43946</v>
      </c>
      <c r="C541">
        <v>1371</v>
      </c>
      <c r="D541" t="s">
        <v>2747</v>
      </c>
      <c r="E541" t="s">
        <v>77</v>
      </c>
      <c r="F541" t="s">
        <v>2748</v>
      </c>
      <c r="G541" t="s">
        <v>2749</v>
      </c>
      <c r="H541" t="s">
        <v>2750</v>
      </c>
      <c r="I541" t="s">
        <v>104</v>
      </c>
      <c r="J541" t="s">
        <v>91</v>
      </c>
      <c r="K541">
        <v>94250</v>
      </c>
      <c r="L541" t="s">
        <v>162</v>
      </c>
      <c r="M541" t="s">
        <v>163</v>
      </c>
      <c r="N541">
        <v>899</v>
      </c>
      <c r="O541">
        <v>6</v>
      </c>
      <c r="P541" t="s">
        <v>37</v>
      </c>
      <c r="Q541">
        <v>5</v>
      </c>
      <c r="R541" s="3">
        <f>Table1[[#This Row],[price]]*Table1[[#This Row],[quantity]]</f>
        <v>4495</v>
      </c>
      <c r="S541">
        <f>DATEDIF(Table1[[#This Row],[date]],"31/12/2021","m")</f>
        <v>20</v>
      </c>
    </row>
    <row r="542" spans="1:19" hidden="1" x14ac:dyDescent="0.35">
      <c r="A542">
        <v>541</v>
      </c>
      <c r="B542" s="1">
        <v>43946</v>
      </c>
      <c r="C542">
        <v>422</v>
      </c>
      <c r="D542" t="s">
        <v>58</v>
      </c>
      <c r="E542" t="s">
        <v>59</v>
      </c>
      <c r="F542" t="s">
        <v>60</v>
      </c>
      <c r="G542" t="s">
        <v>61</v>
      </c>
      <c r="H542" t="s">
        <v>62</v>
      </c>
      <c r="I542" t="s">
        <v>63</v>
      </c>
      <c r="J542" t="s">
        <v>64</v>
      </c>
      <c r="K542">
        <v>50315</v>
      </c>
      <c r="L542" t="s">
        <v>373</v>
      </c>
      <c r="M542" t="s">
        <v>374</v>
      </c>
      <c r="N542">
        <v>599</v>
      </c>
      <c r="O542">
        <v>6</v>
      </c>
      <c r="P542" t="s">
        <v>37</v>
      </c>
      <c r="Q542">
        <v>3</v>
      </c>
      <c r="R542" s="3">
        <f>Table1[[#This Row],[price]]*Table1[[#This Row],[quantity]]</f>
        <v>1797</v>
      </c>
      <c r="S542">
        <f>DATEDIF(Table1[[#This Row],[date]],"31/12/2021","m")</f>
        <v>20</v>
      </c>
    </row>
    <row r="543" spans="1:19" hidden="1" x14ac:dyDescent="0.35">
      <c r="A543">
        <v>542</v>
      </c>
      <c r="B543" s="1">
        <v>43947</v>
      </c>
      <c r="C543">
        <v>1398</v>
      </c>
      <c r="D543" t="s">
        <v>2751</v>
      </c>
      <c r="E543" t="s">
        <v>2752</v>
      </c>
      <c r="F543" t="s">
        <v>2753</v>
      </c>
      <c r="G543" t="s">
        <v>2754</v>
      </c>
      <c r="H543" t="s">
        <v>2755</v>
      </c>
      <c r="I543" t="s">
        <v>2298</v>
      </c>
      <c r="J543" t="s">
        <v>1998</v>
      </c>
      <c r="K543">
        <v>40250</v>
      </c>
      <c r="L543" t="s">
        <v>742</v>
      </c>
      <c r="M543" t="s">
        <v>743</v>
      </c>
      <c r="N543">
        <v>455</v>
      </c>
      <c r="O543">
        <v>3</v>
      </c>
      <c r="P543" t="s">
        <v>107</v>
      </c>
      <c r="Q543">
        <v>4</v>
      </c>
      <c r="R543" s="3">
        <f>Table1[[#This Row],[price]]*Table1[[#This Row],[quantity]]</f>
        <v>1820</v>
      </c>
      <c r="S543">
        <f>DATEDIF(Table1[[#This Row],[date]],"31/12/2021","m")</f>
        <v>20</v>
      </c>
    </row>
    <row r="544" spans="1:19" hidden="1" x14ac:dyDescent="0.35">
      <c r="A544">
        <v>543</v>
      </c>
      <c r="B544" s="1">
        <v>43947</v>
      </c>
      <c r="C544">
        <v>1561</v>
      </c>
      <c r="D544" t="s">
        <v>2756</v>
      </c>
      <c r="E544" t="s">
        <v>2757</v>
      </c>
      <c r="F544" t="s">
        <v>2758</v>
      </c>
      <c r="G544" t="s">
        <v>2759</v>
      </c>
      <c r="H544" t="s">
        <v>2760</v>
      </c>
      <c r="I544" t="s">
        <v>2761</v>
      </c>
      <c r="J544" t="s">
        <v>255</v>
      </c>
      <c r="K544">
        <v>30089</v>
      </c>
      <c r="L544" t="s">
        <v>256</v>
      </c>
      <c r="M544" t="s">
        <v>257</v>
      </c>
      <c r="N544">
        <v>42.99</v>
      </c>
      <c r="O544">
        <v>7</v>
      </c>
      <c r="P544" t="s">
        <v>47</v>
      </c>
      <c r="Q544">
        <v>3</v>
      </c>
      <c r="R544" s="3">
        <f>Table1[[#This Row],[price]]*Table1[[#This Row],[quantity]]</f>
        <v>128.97</v>
      </c>
      <c r="S544">
        <f>DATEDIF(Table1[[#This Row],[date]],"31/12/2021","m")</f>
        <v>20</v>
      </c>
    </row>
    <row r="545" spans="1:19" hidden="1" x14ac:dyDescent="0.35">
      <c r="A545">
        <v>544</v>
      </c>
      <c r="B545" s="1">
        <v>43947</v>
      </c>
      <c r="C545">
        <v>1741</v>
      </c>
      <c r="D545" t="s">
        <v>997</v>
      </c>
      <c r="E545" t="s">
        <v>998</v>
      </c>
      <c r="F545" t="s">
        <v>999</v>
      </c>
      <c r="G545" t="s">
        <v>1000</v>
      </c>
      <c r="H545" t="s">
        <v>1001</v>
      </c>
      <c r="I545" t="s">
        <v>1002</v>
      </c>
      <c r="J545" t="s">
        <v>91</v>
      </c>
      <c r="K545">
        <v>93034</v>
      </c>
      <c r="L545" t="s">
        <v>127</v>
      </c>
      <c r="M545" t="s">
        <v>128</v>
      </c>
      <c r="N545">
        <v>15.5</v>
      </c>
      <c r="O545">
        <v>4</v>
      </c>
      <c r="P545" t="s">
        <v>27</v>
      </c>
      <c r="Q545">
        <v>4</v>
      </c>
      <c r="R545" s="3">
        <f>Table1[[#This Row],[price]]*Table1[[#This Row],[quantity]]</f>
        <v>62</v>
      </c>
      <c r="S545">
        <f>DATEDIF(Table1[[#This Row],[date]],"31/12/2021","m")</f>
        <v>20</v>
      </c>
    </row>
    <row r="546" spans="1:19" x14ac:dyDescent="0.35">
      <c r="A546">
        <v>545</v>
      </c>
      <c r="B546" s="1">
        <v>43948</v>
      </c>
      <c r="C546">
        <v>1565</v>
      </c>
      <c r="D546" t="s">
        <v>1731</v>
      </c>
      <c r="E546" t="s">
        <v>1732</v>
      </c>
      <c r="F546" t="s">
        <v>1733</v>
      </c>
      <c r="G546" t="s">
        <v>1734</v>
      </c>
      <c r="H546" t="s">
        <v>1735</v>
      </c>
      <c r="I546" t="s">
        <v>1736</v>
      </c>
      <c r="J546" t="s">
        <v>946</v>
      </c>
      <c r="K546">
        <v>17622</v>
      </c>
      <c r="L546" t="s">
        <v>791</v>
      </c>
      <c r="M546" t="s">
        <v>792</v>
      </c>
      <c r="N546">
        <v>9.99</v>
      </c>
      <c r="O546">
        <v>1</v>
      </c>
      <c r="P546" t="s">
        <v>137</v>
      </c>
      <c r="Q546">
        <v>4</v>
      </c>
      <c r="R546" s="3">
        <f>Table1[[#This Row],[price]]*Table1[[#This Row],[quantity]]</f>
        <v>39.96</v>
      </c>
      <c r="S546">
        <f>DATEDIF(Table1[[#This Row],[date]],"31/12/2021","m")</f>
        <v>20</v>
      </c>
    </row>
    <row r="547" spans="1:19" hidden="1" x14ac:dyDescent="0.35">
      <c r="A547">
        <v>546</v>
      </c>
      <c r="B547" s="1">
        <v>43949</v>
      </c>
      <c r="C547">
        <v>1911</v>
      </c>
      <c r="D547" t="s">
        <v>1667</v>
      </c>
      <c r="E547" t="s">
        <v>1668</v>
      </c>
      <c r="F547" t="s">
        <v>1669</v>
      </c>
      <c r="G547" t="s">
        <v>1670</v>
      </c>
      <c r="H547" t="s">
        <v>1671</v>
      </c>
      <c r="I547" t="s">
        <v>322</v>
      </c>
      <c r="J547" t="s">
        <v>44</v>
      </c>
      <c r="K547">
        <v>33142</v>
      </c>
      <c r="L547" t="s">
        <v>65</v>
      </c>
      <c r="M547" t="s">
        <v>66</v>
      </c>
      <c r="N547">
        <v>19.5</v>
      </c>
      <c r="O547">
        <v>4</v>
      </c>
      <c r="P547" t="s">
        <v>27</v>
      </c>
      <c r="Q547">
        <v>4</v>
      </c>
      <c r="R547" s="3">
        <f>Table1[[#This Row],[price]]*Table1[[#This Row],[quantity]]</f>
        <v>78</v>
      </c>
      <c r="S547">
        <f>DATEDIF(Table1[[#This Row],[date]],"31/12/2021","m")</f>
        <v>20</v>
      </c>
    </row>
    <row r="548" spans="1:19" x14ac:dyDescent="0.35">
      <c r="A548">
        <v>547</v>
      </c>
      <c r="B548" s="1">
        <v>43949</v>
      </c>
      <c r="C548">
        <v>1328</v>
      </c>
      <c r="D548" t="s">
        <v>2762</v>
      </c>
      <c r="E548" t="s">
        <v>2763</v>
      </c>
      <c r="F548" t="s">
        <v>2764</v>
      </c>
      <c r="G548" t="s">
        <v>2765</v>
      </c>
      <c r="H548" t="s">
        <v>2766</v>
      </c>
      <c r="I548" t="s">
        <v>438</v>
      </c>
      <c r="J548" t="s">
        <v>91</v>
      </c>
      <c r="K548">
        <v>90065</v>
      </c>
      <c r="L548" t="s">
        <v>491</v>
      </c>
      <c r="M548" t="s">
        <v>492</v>
      </c>
      <c r="N548">
        <v>11.99</v>
      </c>
      <c r="O548">
        <v>1</v>
      </c>
      <c r="P548" t="s">
        <v>137</v>
      </c>
      <c r="Q548">
        <v>2</v>
      </c>
      <c r="R548" s="3">
        <f>Table1[[#This Row],[price]]*Table1[[#This Row],[quantity]]</f>
        <v>23.98</v>
      </c>
      <c r="S548">
        <f>DATEDIF(Table1[[#This Row],[date]],"31/12/2021","m")</f>
        <v>20</v>
      </c>
    </row>
    <row r="549" spans="1:19" hidden="1" x14ac:dyDescent="0.35">
      <c r="A549">
        <v>548</v>
      </c>
      <c r="B549" s="1">
        <v>43950</v>
      </c>
      <c r="C549">
        <v>810</v>
      </c>
      <c r="D549" t="s">
        <v>2767</v>
      </c>
      <c r="E549" t="s">
        <v>2768</v>
      </c>
      <c r="F549" t="s">
        <v>2769</v>
      </c>
      <c r="G549" t="s">
        <v>2770</v>
      </c>
      <c r="H549" t="s">
        <v>2771</v>
      </c>
      <c r="I549" t="s">
        <v>2741</v>
      </c>
      <c r="J549" t="s">
        <v>113</v>
      </c>
      <c r="K549">
        <v>98140</v>
      </c>
      <c r="L549" t="s">
        <v>239</v>
      </c>
      <c r="M549" t="s">
        <v>240</v>
      </c>
      <c r="N549">
        <v>20.95</v>
      </c>
      <c r="O549">
        <v>4</v>
      </c>
      <c r="P549" t="s">
        <v>27</v>
      </c>
      <c r="Q549">
        <v>5</v>
      </c>
      <c r="R549" s="3">
        <f>Table1[[#This Row],[price]]*Table1[[#This Row],[quantity]]</f>
        <v>104.75</v>
      </c>
      <c r="S549">
        <f>DATEDIF(Table1[[#This Row],[date]],"31/12/2021","m")</f>
        <v>20</v>
      </c>
    </row>
    <row r="550" spans="1:19" hidden="1" x14ac:dyDescent="0.35">
      <c r="A550">
        <v>549</v>
      </c>
      <c r="B550" s="1">
        <v>43950</v>
      </c>
      <c r="C550">
        <v>659</v>
      </c>
      <c r="D550" t="s">
        <v>2772</v>
      </c>
      <c r="E550" t="s">
        <v>2773</v>
      </c>
      <c r="F550" t="s">
        <v>2774</v>
      </c>
      <c r="G550" t="s">
        <v>2775</v>
      </c>
      <c r="H550" t="s">
        <v>2776</v>
      </c>
      <c r="I550" t="s">
        <v>2777</v>
      </c>
      <c r="J550" t="s">
        <v>34</v>
      </c>
      <c r="K550">
        <v>79118</v>
      </c>
      <c r="L550" t="s">
        <v>65</v>
      </c>
      <c r="M550" t="s">
        <v>66</v>
      </c>
      <c r="N550">
        <v>19.5</v>
      </c>
      <c r="O550">
        <v>4</v>
      </c>
      <c r="P550" t="s">
        <v>27</v>
      </c>
      <c r="Q550">
        <v>2</v>
      </c>
      <c r="R550" s="3">
        <f>Table1[[#This Row],[price]]*Table1[[#This Row],[quantity]]</f>
        <v>39</v>
      </c>
      <c r="S550">
        <f>DATEDIF(Table1[[#This Row],[date]],"31/12/2021","m")</f>
        <v>20</v>
      </c>
    </row>
    <row r="551" spans="1:19" hidden="1" x14ac:dyDescent="0.35">
      <c r="A551">
        <v>550</v>
      </c>
      <c r="B551" s="1">
        <v>43950</v>
      </c>
      <c r="C551">
        <v>372</v>
      </c>
      <c r="D551" t="s">
        <v>1275</v>
      </c>
      <c r="E551" t="s">
        <v>2109</v>
      </c>
      <c r="F551" t="s">
        <v>2110</v>
      </c>
      <c r="G551" t="s">
        <v>2111</v>
      </c>
      <c r="H551" t="s">
        <v>2112</v>
      </c>
      <c r="I551" t="s">
        <v>238</v>
      </c>
      <c r="J551" t="s">
        <v>91</v>
      </c>
      <c r="K551">
        <v>94611</v>
      </c>
      <c r="L551" t="s">
        <v>870</v>
      </c>
      <c r="M551" t="s">
        <v>871</v>
      </c>
      <c r="N551">
        <v>49</v>
      </c>
      <c r="O551">
        <v>7</v>
      </c>
      <c r="P551" t="s">
        <v>47</v>
      </c>
      <c r="Q551">
        <v>3</v>
      </c>
      <c r="R551" s="3">
        <f>Table1[[#This Row],[price]]*Table1[[#This Row],[quantity]]</f>
        <v>147</v>
      </c>
      <c r="S551">
        <f>DATEDIF(Table1[[#This Row],[date]],"31/12/2021","m")</f>
        <v>20</v>
      </c>
    </row>
    <row r="552" spans="1:19" hidden="1" x14ac:dyDescent="0.35">
      <c r="A552">
        <v>551</v>
      </c>
      <c r="B552" s="1">
        <v>43950</v>
      </c>
      <c r="C552">
        <v>740</v>
      </c>
      <c r="D552" t="s">
        <v>2778</v>
      </c>
      <c r="E552" t="s">
        <v>2779</v>
      </c>
      <c r="F552" t="s">
        <v>2780</v>
      </c>
      <c r="G552" t="s">
        <v>2781</v>
      </c>
      <c r="H552" t="s">
        <v>2782</v>
      </c>
      <c r="I552" t="s">
        <v>2783</v>
      </c>
      <c r="J552" t="s">
        <v>144</v>
      </c>
      <c r="K552">
        <v>22047</v>
      </c>
      <c r="L552" t="s">
        <v>82</v>
      </c>
      <c r="M552" t="s">
        <v>83</v>
      </c>
      <c r="N552">
        <v>189</v>
      </c>
      <c r="O552">
        <v>5</v>
      </c>
      <c r="P552" t="s">
        <v>84</v>
      </c>
      <c r="Q552">
        <v>3</v>
      </c>
      <c r="R552" s="3">
        <f>Table1[[#This Row],[price]]*Table1[[#This Row],[quantity]]</f>
        <v>567</v>
      </c>
      <c r="S552">
        <f>DATEDIF(Table1[[#This Row],[date]],"31/12/2021","m")</f>
        <v>20</v>
      </c>
    </row>
    <row r="553" spans="1:19" x14ac:dyDescent="0.35">
      <c r="A553">
        <v>552</v>
      </c>
      <c r="B553" s="1">
        <v>43950</v>
      </c>
      <c r="C553">
        <v>1734</v>
      </c>
      <c r="D553" t="s">
        <v>2784</v>
      </c>
      <c r="E553" t="s">
        <v>1827</v>
      </c>
      <c r="F553" t="s">
        <v>2785</v>
      </c>
      <c r="G553" t="s">
        <v>2786</v>
      </c>
      <c r="H553" t="s">
        <v>2787</v>
      </c>
      <c r="I553" t="s">
        <v>1263</v>
      </c>
      <c r="J553" t="s">
        <v>91</v>
      </c>
      <c r="K553">
        <v>91103</v>
      </c>
      <c r="L553" t="s">
        <v>135</v>
      </c>
      <c r="M553" t="s">
        <v>136</v>
      </c>
      <c r="N553">
        <v>12</v>
      </c>
      <c r="O553">
        <v>1</v>
      </c>
      <c r="P553" t="s">
        <v>137</v>
      </c>
      <c r="Q553">
        <v>6</v>
      </c>
      <c r="R553" s="3">
        <f>Table1[[#This Row],[price]]*Table1[[#This Row],[quantity]]</f>
        <v>72</v>
      </c>
      <c r="S553">
        <f>DATEDIF(Table1[[#This Row],[date]],"31/12/2021","m")</f>
        <v>20</v>
      </c>
    </row>
    <row r="554" spans="1:19" hidden="1" x14ac:dyDescent="0.35">
      <c r="A554">
        <v>553</v>
      </c>
      <c r="B554" s="1">
        <v>43951</v>
      </c>
      <c r="C554">
        <v>1116</v>
      </c>
      <c r="D554" t="s">
        <v>2788</v>
      </c>
      <c r="E554" t="s">
        <v>2789</v>
      </c>
      <c r="F554" t="s">
        <v>2790</v>
      </c>
      <c r="G554" t="s">
        <v>2791</v>
      </c>
      <c r="H554" t="s">
        <v>2792</v>
      </c>
      <c r="I554" t="s">
        <v>2741</v>
      </c>
      <c r="J554" t="s">
        <v>113</v>
      </c>
      <c r="K554">
        <v>98185</v>
      </c>
      <c r="L554" t="s">
        <v>1020</v>
      </c>
      <c r="M554" t="s">
        <v>1021</v>
      </c>
      <c r="N554">
        <v>36.99</v>
      </c>
      <c r="O554">
        <v>7</v>
      </c>
      <c r="P554" t="s">
        <v>47</v>
      </c>
      <c r="Q554">
        <v>6</v>
      </c>
      <c r="R554" s="3">
        <f>Table1[[#This Row],[price]]*Table1[[#This Row],[quantity]]</f>
        <v>221.94</v>
      </c>
      <c r="S554">
        <f>DATEDIF(Table1[[#This Row],[date]],"31/12/2021","m")</f>
        <v>20</v>
      </c>
    </row>
    <row r="555" spans="1:19" hidden="1" x14ac:dyDescent="0.35">
      <c r="A555">
        <v>554</v>
      </c>
      <c r="B555" s="1">
        <v>43951</v>
      </c>
      <c r="C555">
        <v>954</v>
      </c>
      <c r="D555" t="s">
        <v>67</v>
      </c>
      <c r="E555" t="s">
        <v>68</v>
      </c>
      <c r="F555" t="s">
        <v>69</v>
      </c>
      <c r="G555" t="s">
        <v>70</v>
      </c>
      <c r="H555" t="s">
        <v>71</v>
      </c>
      <c r="I555" t="s">
        <v>72</v>
      </c>
      <c r="J555" t="s">
        <v>73</v>
      </c>
      <c r="K555">
        <v>35244</v>
      </c>
      <c r="L555" t="s">
        <v>845</v>
      </c>
      <c r="M555" t="s">
        <v>846</v>
      </c>
      <c r="N555">
        <v>245</v>
      </c>
      <c r="O555">
        <v>5</v>
      </c>
      <c r="P555" t="s">
        <v>84</v>
      </c>
      <c r="Q555">
        <v>3</v>
      </c>
      <c r="R555" s="3">
        <f>Table1[[#This Row],[price]]*Table1[[#This Row],[quantity]]</f>
        <v>735</v>
      </c>
      <c r="S555">
        <f>DATEDIF(Table1[[#This Row],[date]],"31/12/2021","m")</f>
        <v>20</v>
      </c>
    </row>
    <row r="556" spans="1:19" x14ac:dyDescent="0.35">
      <c r="A556">
        <v>555</v>
      </c>
      <c r="B556" s="1">
        <v>43951</v>
      </c>
      <c r="C556">
        <v>1837</v>
      </c>
      <c r="D556" t="s">
        <v>2793</v>
      </c>
      <c r="E556" t="s">
        <v>2794</v>
      </c>
      <c r="F556" t="s">
        <v>2795</v>
      </c>
      <c r="G556" t="s">
        <v>2796</v>
      </c>
      <c r="H556" t="s">
        <v>2797</v>
      </c>
      <c r="I556" t="s">
        <v>2798</v>
      </c>
      <c r="J556" t="s">
        <v>194</v>
      </c>
      <c r="K556">
        <v>60193</v>
      </c>
      <c r="L556" t="s">
        <v>1188</v>
      </c>
      <c r="M556" t="s">
        <v>1189</v>
      </c>
      <c r="N556">
        <v>4.99</v>
      </c>
      <c r="O556">
        <v>1</v>
      </c>
      <c r="P556" t="s">
        <v>137</v>
      </c>
      <c r="Q556">
        <v>5</v>
      </c>
      <c r="R556" s="3">
        <f>Table1[[#This Row],[price]]*Table1[[#This Row],[quantity]]</f>
        <v>24.950000000000003</v>
      </c>
      <c r="S556">
        <f>DATEDIF(Table1[[#This Row],[date]],"31/12/2021","m")</f>
        <v>20</v>
      </c>
    </row>
    <row r="557" spans="1:19" hidden="1" x14ac:dyDescent="0.35">
      <c r="A557">
        <v>556</v>
      </c>
      <c r="B557" s="1">
        <v>43951</v>
      </c>
      <c r="C557">
        <v>1660</v>
      </c>
      <c r="D557" t="s">
        <v>2799</v>
      </c>
      <c r="E557" t="s">
        <v>2800</v>
      </c>
      <c r="F557" t="s">
        <v>2801</v>
      </c>
      <c r="G557" t="s">
        <v>2802</v>
      </c>
      <c r="H557" t="s">
        <v>2803</v>
      </c>
      <c r="I557" t="s">
        <v>1377</v>
      </c>
      <c r="J557" t="s">
        <v>307</v>
      </c>
      <c r="K557">
        <v>68144</v>
      </c>
      <c r="L557" t="s">
        <v>408</v>
      </c>
      <c r="M557" t="s">
        <v>409</v>
      </c>
      <c r="N557">
        <v>684</v>
      </c>
      <c r="O557">
        <v>6</v>
      </c>
      <c r="P557" t="s">
        <v>37</v>
      </c>
      <c r="Q557">
        <v>3</v>
      </c>
      <c r="R557" s="3">
        <f>Table1[[#This Row],[price]]*Table1[[#This Row],[quantity]]</f>
        <v>2052</v>
      </c>
      <c r="S557">
        <f>DATEDIF(Table1[[#This Row],[date]],"31/12/2021","m")</f>
        <v>20</v>
      </c>
    </row>
    <row r="558" spans="1:19" hidden="1" x14ac:dyDescent="0.35">
      <c r="A558">
        <v>557</v>
      </c>
      <c r="B558" s="1">
        <v>43951</v>
      </c>
      <c r="C558">
        <v>720</v>
      </c>
      <c r="D558" t="s">
        <v>2804</v>
      </c>
      <c r="E558" t="s">
        <v>2805</v>
      </c>
      <c r="F558" t="s">
        <v>2806</v>
      </c>
      <c r="G558" t="s">
        <v>2807</v>
      </c>
      <c r="H558" t="s">
        <v>2808</v>
      </c>
      <c r="I558" t="s">
        <v>889</v>
      </c>
      <c r="J558" t="s">
        <v>890</v>
      </c>
      <c r="K558">
        <v>63180</v>
      </c>
      <c r="L558" t="s">
        <v>65</v>
      </c>
      <c r="M558" t="s">
        <v>66</v>
      </c>
      <c r="N558">
        <v>19.5</v>
      </c>
      <c r="O558">
        <v>4</v>
      </c>
      <c r="P558" t="s">
        <v>27</v>
      </c>
      <c r="Q558">
        <v>4</v>
      </c>
      <c r="R558" s="3">
        <f>Table1[[#This Row],[price]]*Table1[[#This Row],[quantity]]</f>
        <v>78</v>
      </c>
      <c r="S558">
        <f>DATEDIF(Table1[[#This Row],[date]],"31/12/2021","m")</f>
        <v>20</v>
      </c>
    </row>
    <row r="559" spans="1:19" x14ac:dyDescent="0.35">
      <c r="A559">
        <v>558</v>
      </c>
      <c r="B559" s="1">
        <v>43952</v>
      </c>
      <c r="C559">
        <v>943</v>
      </c>
      <c r="D559" t="s">
        <v>2809</v>
      </c>
      <c r="E559" t="s">
        <v>2810</v>
      </c>
      <c r="F559" t="s">
        <v>2811</v>
      </c>
      <c r="G559" t="s">
        <v>2812</v>
      </c>
      <c r="H559" t="s">
        <v>2813</v>
      </c>
      <c r="I559" t="s">
        <v>1302</v>
      </c>
      <c r="J559" t="s">
        <v>1303</v>
      </c>
      <c r="K559">
        <v>97221</v>
      </c>
      <c r="L559" t="s">
        <v>491</v>
      </c>
      <c r="M559" t="s">
        <v>492</v>
      </c>
      <c r="N559">
        <v>11.99</v>
      </c>
      <c r="O559">
        <v>1</v>
      </c>
      <c r="P559" t="s">
        <v>137</v>
      </c>
      <c r="Q559">
        <v>2</v>
      </c>
      <c r="R559" s="3">
        <f>Table1[[#This Row],[price]]*Table1[[#This Row],[quantity]]</f>
        <v>23.98</v>
      </c>
      <c r="S559">
        <f>DATEDIF(Table1[[#This Row],[date]],"31/12/2021","m")</f>
        <v>19</v>
      </c>
    </row>
    <row r="560" spans="1:19" hidden="1" x14ac:dyDescent="0.35">
      <c r="A560">
        <v>559</v>
      </c>
      <c r="B560" s="1">
        <v>43952</v>
      </c>
      <c r="C560">
        <v>1846</v>
      </c>
      <c r="D560" t="s">
        <v>2814</v>
      </c>
      <c r="E560" t="s">
        <v>2815</v>
      </c>
      <c r="F560" t="s">
        <v>2816</v>
      </c>
      <c r="G560" t="s">
        <v>2817</v>
      </c>
      <c r="H560" t="s">
        <v>2818</v>
      </c>
      <c r="I560" t="s">
        <v>2819</v>
      </c>
      <c r="J560" t="s">
        <v>91</v>
      </c>
      <c r="K560">
        <v>92424</v>
      </c>
      <c r="L560" t="s">
        <v>431</v>
      </c>
      <c r="M560" t="s">
        <v>432</v>
      </c>
      <c r="N560">
        <v>167</v>
      </c>
      <c r="O560">
        <v>2</v>
      </c>
      <c r="P560" t="s">
        <v>57</v>
      </c>
      <c r="Q560">
        <v>2</v>
      </c>
      <c r="R560" s="3">
        <f>Table1[[#This Row],[price]]*Table1[[#This Row],[quantity]]</f>
        <v>334</v>
      </c>
      <c r="S560">
        <f>DATEDIF(Table1[[#This Row],[date]],"31/12/2021","m")</f>
        <v>19</v>
      </c>
    </row>
    <row r="561" spans="1:19" hidden="1" x14ac:dyDescent="0.35">
      <c r="A561">
        <v>560</v>
      </c>
      <c r="B561" s="1">
        <v>43953</v>
      </c>
      <c r="C561">
        <v>1809</v>
      </c>
      <c r="D561" t="s">
        <v>2820</v>
      </c>
      <c r="E561" t="s">
        <v>2821</v>
      </c>
      <c r="F561" t="s">
        <v>2822</v>
      </c>
      <c r="G561" t="s">
        <v>2823</v>
      </c>
      <c r="H561" t="s">
        <v>2824</v>
      </c>
      <c r="I561" t="s">
        <v>2637</v>
      </c>
      <c r="J561" t="s">
        <v>946</v>
      </c>
      <c r="K561">
        <v>15220</v>
      </c>
      <c r="L561" t="s">
        <v>742</v>
      </c>
      <c r="M561" t="s">
        <v>743</v>
      </c>
      <c r="N561">
        <v>455</v>
      </c>
      <c r="O561">
        <v>3</v>
      </c>
      <c r="P561" t="s">
        <v>107</v>
      </c>
      <c r="Q561">
        <v>2</v>
      </c>
      <c r="R561" s="3">
        <f>Table1[[#This Row],[price]]*Table1[[#This Row],[quantity]]</f>
        <v>910</v>
      </c>
      <c r="S561">
        <f>DATEDIF(Table1[[#This Row],[date]],"31/12/2021","m")</f>
        <v>19</v>
      </c>
    </row>
    <row r="562" spans="1:19" x14ac:dyDescent="0.35">
      <c r="A562">
        <v>561</v>
      </c>
      <c r="B562" s="1">
        <v>43954</v>
      </c>
      <c r="C562">
        <v>1249</v>
      </c>
      <c r="D562" t="s">
        <v>2825</v>
      </c>
      <c r="E562" t="s">
        <v>2826</v>
      </c>
      <c r="F562" t="s">
        <v>2827</v>
      </c>
      <c r="G562" t="s">
        <v>2828</v>
      </c>
      <c r="H562" t="s">
        <v>2829</v>
      </c>
      <c r="I562" t="s">
        <v>2819</v>
      </c>
      <c r="J562" t="s">
        <v>91</v>
      </c>
      <c r="K562">
        <v>92415</v>
      </c>
      <c r="L562" t="s">
        <v>337</v>
      </c>
      <c r="M562" t="s">
        <v>338</v>
      </c>
      <c r="N562">
        <v>12</v>
      </c>
      <c r="O562">
        <v>1</v>
      </c>
      <c r="P562" t="s">
        <v>137</v>
      </c>
      <c r="Q562">
        <v>2</v>
      </c>
      <c r="R562" s="3">
        <f>Table1[[#This Row],[price]]*Table1[[#This Row],[quantity]]</f>
        <v>24</v>
      </c>
      <c r="S562">
        <f>DATEDIF(Table1[[#This Row],[date]],"31/12/2021","m")</f>
        <v>19</v>
      </c>
    </row>
    <row r="563" spans="1:19" x14ac:dyDescent="0.35">
      <c r="A563">
        <v>562</v>
      </c>
      <c r="B563" s="1">
        <v>43954</v>
      </c>
      <c r="C563">
        <v>794</v>
      </c>
      <c r="D563" t="s">
        <v>348</v>
      </c>
      <c r="E563" t="s">
        <v>349</v>
      </c>
      <c r="F563" t="s">
        <v>350</v>
      </c>
      <c r="G563" t="s">
        <v>351</v>
      </c>
      <c r="H563" t="s">
        <v>352</v>
      </c>
      <c r="I563" t="s">
        <v>315</v>
      </c>
      <c r="J563" t="s">
        <v>255</v>
      </c>
      <c r="K563">
        <v>31998</v>
      </c>
      <c r="L563" t="s">
        <v>491</v>
      </c>
      <c r="M563" t="s">
        <v>492</v>
      </c>
      <c r="N563">
        <v>11.99</v>
      </c>
      <c r="O563">
        <v>1</v>
      </c>
      <c r="P563" t="s">
        <v>137</v>
      </c>
      <c r="Q563">
        <v>2</v>
      </c>
      <c r="R563" s="3">
        <f>Table1[[#This Row],[price]]*Table1[[#This Row],[quantity]]</f>
        <v>23.98</v>
      </c>
      <c r="S563">
        <f>DATEDIF(Table1[[#This Row],[date]],"31/12/2021","m")</f>
        <v>19</v>
      </c>
    </row>
    <row r="564" spans="1:19" hidden="1" x14ac:dyDescent="0.35">
      <c r="A564">
        <v>563</v>
      </c>
      <c r="B564" s="1">
        <v>43954</v>
      </c>
      <c r="C564">
        <v>1670</v>
      </c>
      <c r="D564" t="s">
        <v>2830</v>
      </c>
      <c r="E564" t="s">
        <v>2831</v>
      </c>
      <c r="F564" t="s">
        <v>2832</v>
      </c>
      <c r="G564" t="s">
        <v>2833</v>
      </c>
      <c r="H564" t="s">
        <v>2834</v>
      </c>
      <c r="I564" t="s">
        <v>1111</v>
      </c>
      <c r="J564" t="s">
        <v>44</v>
      </c>
      <c r="K564">
        <v>32808</v>
      </c>
      <c r="L564" t="s">
        <v>938</v>
      </c>
      <c r="M564" t="s">
        <v>939</v>
      </c>
      <c r="N564">
        <v>17.5</v>
      </c>
      <c r="O564">
        <v>4</v>
      </c>
      <c r="P564" t="s">
        <v>27</v>
      </c>
      <c r="Q564">
        <v>4</v>
      </c>
      <c r="R564" s="3">
        <f>Table1[[#This Row],[price]]*Table1[[#This Row],[quantity]]</f>
        <v>70</v>
      </c>
      <c r="S564">
        <f>DATEDIF(Table1[[#This Row],[date]],"31/12/2021","m")</f>
        <v>19</v>
      </c>
    </row>
    <row r="565" spans="1:19" x14ac:dyDescent="0.35">
      <c r="A565">
        <v>564</v>
      </c>
      <c r="B565" s="1">
        <v>43954</v>
      </c>
      <c r="C565">
        <v>236</v>
      </c>
      <c r="D565" t="s">
        <v>2835</v>
      </c>
      <c r="E565" t="s">
        <v>2836</v>
      </c>
      <c r="F565" t="s">
        <v>2837</v>
      </c>
      <c r="G565" t="s">
        <v>2838</v>
      </c>
      <c r="H565" t="s">
        <v>2839</v>
      </c>
      <c r="I565" t="s">
        <v>1142</v>
      </c>
      <c r="J565" t="s">
        <v>316</v>
      </c>
      <c r="K565">
        <v>44329</v>
      </c>
      <c r="L565" t="s">
        <v>1062</v>
      </c>
      <c r="M565" t="s">
        <v>1063</v>
      </c>
      <c r="N565">
        <v>8.99</v>
      </c>
      <c r="O565">
        <v>1</v>
      </c>
      <c r="P565" t="s">
        <v>137</v>
      </c>
      <c r="Q565">
        <v>2</v>
      </c>
      <c r="R565" s="3">
        <f>Table1[[#This Row],[price]]*Table1[[#This Row],[quantity]]</f>
        <v>17.98</v>
      </c>
      <c r="S565">
        <f>DATEDIF(Table1[[#This Row],[date]],"31/12/2021","m")</f>
        <v>19</v>
      </c>
    </row>
    <row r="566" spans="1:19" hidden="1" x14ac:dyDescent="0.35">
      <c r="A566">
        <v>565</v>
      </c>
      <c r="B566" s="1">
        <v>43955</v>
      </c>
      <c r="C566">
        <v>1733</v>
      </c>
      <c r="D566" t="s">
        <v>2617</v>
      </c>
      <c r="E566" t="s">
        <v>2618</v>
      </c>
      <c r="F566" t="s">
        <v>2619</v>
      </c>
      <c r="G566" t="s">
        <v>2620</v>
      </c>
      <c r="H566" t="s">
        <v>2621</v>
      </c>
      <c r="I566" t="s">
        <v>113</v>
      </c>
      <c r="J566" t="s">
        <v>114</v>
      </c>
      <c r="K566">
        <v>20226</v>
      </c>
      <c r="L566" t="s">
        <v>627</v>
      </c>
      <c r="M566" t="s">
        <v>628</v>
      </c>
      <c r="N566">
        <v>129.94999999999999</v>
      </c>
      <c r="O566">
        <v>2</v>
      </c>
      <c r="P566" t="s">
        <v>57</v>
      </c>
      <c r="Q566">
        <v>4</v>
      </c>
      <c r="R566" s="3">
        <f>Table1[[#This Row],[price]]*Table1[[#This Row],[quantity]]</f>
        <v>519.79999999999995</v>
      </c>
      <c r="S566">
        <f>DATEDIF(Table1[[#This Row],[date]],"31/12/2021","m")</f>
        <v>19</v>
      </c>
    </row>
    <row r="567" spans="1:19" hidden="1" x14ac:dyDescent="0.35">
      <c r="A567">
        <v>566</v>
      </c>
      <c r="B567" s="1">
        <v>43955</v>
      </c>
      <c r="C567">
        <v>505</v>
      </c>
      <c r="D567" t="s">
        <v>1619</v>
      </c>
      <c r="E567" t="s">
        <v>1620</v>
      </c>
      <c r="F567" t="s">
        <v>1621</v>
      </c>
      <c r="G567" t="s">
        <v>1622</v>
      </c>
      <c r="H567" t="s">
        <v>1623</v>
      </c>
      <c r="I567" t="s">
        <v>1624</v>
      </c>
      <c r="J567" t="s">
        <v>552</v>
      </c>
      <c r="K567">
        <v>38181</v>
      </c>
      <c r="L567" t="s">
        <v>171</v>
      </c>
      <c r="M567" t="s">
        <v>172</v>
      </c>
      <c r="N567">
        <v>399</v>
      </c>
      <c r="O567">
        <v>3</v>
      </c>
      <c r="P567" t="s">
        <v>107</v>
      </c>
      <c r="Q567">
        <v>2</v>
      </c>
      <c r="R567" s="3">
        <f>Table1[[#This Row],[price]]*Table1[[#This Row],[quantity]]</f>
        <v>798</v>
      </c>
      <c r="S567">
        <f>DATEDIF(Table1[[#This Row],[date]],"31/12/2021","m")</f>
        <v>19</v>
      </c>
    </row>
    <row r="568" spans="1:19" hidden="1" x14ac:dyDescent="0.35">
      <c r="A568">
        <v>567</v>
      </c>
      <c r="B568" s="1">
        <v>43955</v>
      </c>
      <c r="C568">
        <v>1099</v>
      </c>
      <c r="D568" t="s">
        <v>1310</v>
      </c>
      <c r="E568" t="s">
        <v>2840</v>
      </c>
      <c r="F568" t="s">
        <v>2841</v>
      </c>
      <c r="G568" t="s">
        <v>2842</v>
      </c>
      <c r="H568" t="s">
        <v>2843</v>
      </c>
      <c r="I568" t="s">
        <v>1719</v>
      </c>
      <c r="J568" t="s">
        <v>91</v>
      </c>
      <c r="K568">
        <v>95973</v>
      </c>
      <c r="L568" t="s">
        <v>55</v>
      </c>
      <c r="M568" t="s">
        <v>56</v>
      </c>
      <c r="N568">
        <v>69</v>
      </c>
      <c r="O568">
        <v>2</v>
      </c>
      <c r="P568" t="s">
        <v>57</v>
      </c>
      <c r="Q568">
        <v>4</v>
      </c>
      <c r="R568" s="3">
        <f>Table1[[#This Row],[price]]*Table1[[#This Row],[quantity]]</f>
        <v>276</v>
      </c>
      <c r="S568">
        <f>DATEDIF(Table1[[#This Row],[date]],"31/12/2021","m")</f>
        <v>19</v>
      </c>
    </row>
    <row r="569" spans="1:19" x14ac:dyDescent="0.35">
      <c r="A569">
        <v>568</v>
      </c>
      <c r="B569" s="1">
        <v>43955</v>
      </c>
      <c r="C569">
        <v>1743</v>
      </c>
      <c r="D569" t="s">
        <v>2844</v>
      </c>
      <c r="E569" t="s">
        <v>2845</v>
      </c>
      <c r="F569" t="s">
        <v>2846</v>
      </c>
      <c r="G569" t="s">
        <v>2847</v>
      </c>
      <c r="H569" t="s">
        <v>2848</v>
      </c>
      <c r="I569" t="s">
        <v>945</v>
      </c>
      <c r="J569" t="s">
        <v>946</v>
      </c>
      <c r="K569">
        <v>19136</v>
      </c>
      <c r="L569" t="s">
        <v>1062</v>
      </c>
      <c r="M569" t="s">
        <v>1063</v>
      </c>
      <c r="N569">
        <v>8.99</v>
      </c>
      <c r="O569">
        <v>1</v>
      </c>
      <c r="P569" t="s">
        <v>137</v>
      </c>
      <c r="Q569">
        <v>4</v>
      </c>
      <c r="R569" s="3">
        <f>Table1[[#This Row],[price]]*Table1[[#This Row],[quantity]]</f>
        <v>35.96</v>
      </c>
      <c r="S569">
        <f>DATEDIF(Table1[[#This Row],[date]],"31/12/2021","m")</f>
        <v>19</v>
      </c>
    </row>
    <row r="570" spans="1:19" hidden="1" x14ac:dyDescent="0.35">
      <c r="A570">
        <v>569</v>
      </c>
      <c r="B570" s="1">
        <v>43955</v>
      </c>
      <c r="C570">
        <v>2042</v>
      </c>
      <c r="D570" t="s">
        <v>2849</v>
      </c>
      <c r="E570" t="s">
        <v>2850</v>
      </c>
      <c r="F570" t="s">
        <v>2851</v>
      </c>
      <c r="G570" t="s">
        <v>2852</v>
      </c>
      <c r="H570" t="s">
        <v>2853</v>
      </c>
      <c r="I570" t="s">
        <v>483</v>
      </c>
      <c r="J570" t="s">
        <v>64</v>
      </c>
      <c r="K570">
        <v>52804</v>
      </c>
      <c r="L570" t="s">
        <v>544</v>
      </c>
      <c r="M570" t="s">
        <v>545</v>
      </c>
      <c r="N570">
        <v>58.95</v>
      </c>
      <c r="O570">
        <v>2</v>
      </c>
      <c r="P570" t="s">
        <v>57</v>
      </c>
      <c r="Q570">
        <v>2</v>
      </c>
      <c r="R570" s="3">
        <f>Table1[[#This Row],[price]]*Table1[[#This Row],[quantity]]</f>
        <v>117.9</v>
      </c>
      <c r="S570">
        <f>DATEDIF(Table1[[#This Row],[date]],"31/12/2021","m")</f>
        <v>19</v>
      </c>
    </row>
    <row r="571" spans="1:19" x14ac:dyDescent="0.35">
      <c r="A571">
        <v>570</v>
      </c>
      <c r="B571" s="1">
        <v>43955</v>
      </c>
      <c r="C571">
        <v>1209</v>
      </c>
      <c r="D571" t="s">
        <v>1807</v>
      </c>
      <c r="E571" t="s">
        <v>1808</v>
      </c>
      <c r="F571" t="s">
        <v>1809</v>
      </c>
      <c r="G571" t="s">
        <v>1810</v>
      </c>
      <c r="H571" t="s">
        <v>1811</v>
      </c>
      <c r="I571" t="s">
        <v>996</v>
      </c>
      <c r="J571" t="s">
        <v>208</v>
      </c>
      <c r="K571">
        <v>11254</v>
      </c>
      <c r="L571" t="s">
        <v>1062</v>
      </c>
      <c r="M571" t="s">
        <v>1063</v>
      </c>
      <c r="N571">
        <v>8.99</v>
      </c>
      <c r="O571">
        <v>1</v>
      </c>
      <c r="P571" t="s">
        <v>137</v>
      </c>
      <c r="Q571">
        <v>6</v>
      </c>
      <c r="R571" s="3">
        <f>Table1[[#This Row],[price]]*Table1[[#This Row],[quantity]]</f>
        <v>53.94</v>
      </c>
      <c r="S571">
        <f>DATEDIF(Table1[[#This Row],[date]],"31/12/2021","m")</f>
        <v>19</v>
      </c>
    </row>
    <row r="572" spans="1:19" hidden="1" x14ac:dyDescent="0.35">
      <c r="A572">
        <v>571</v>
      </c>
      <c r="B572" s="1">
        <v>43956</v>
      </c>
      <c r="C572">
        <v>1163</v>
      </c>
      <c r="D572" t="s">
        <v>2854</v>
      </c>
      <c r="E572" t="s">
        <v>2855</v>
      </c>
      <c r="F572" t="s">
        <v>2856</v>
      </c>
      <c r="G572" t="s">
        <v>2857</v>
      </c>
      <c r="H572" t="s">
        <v>2858</v>
      </c>
      <c r="I572" t="s">
        <v>1624</v>
      </c>
      <c r="J572" t="s">
        <v>552</v>
      </c>
      <c r="K572">
        <v>38197</v>
      </c>
      <c r="L572" t="s">
        <v>896</v>
      </c>
      <c r="M572" t="s">
        <v>897</v>
      </c>
      <c r="N572">
        <v>13.99</v>
      </c>
      <c r="O572">
        <v>4</v>
      </c>
      <c r="P572" t="s">
        <v>27</v>
      </c>
      <c r="Q572">
        <v>5</v>
      </c>
      <c r="R572" s="3">
        <f>Table1[[#This Row],[price]]*Table1[[#This Row],[quantity]]</f>
        <v>69.95</v>
      </c>
      <c r="S572">
        <f>DATEDIF(Table1[[#This Row],[date]],"31/12/2021","m")</f>
        <v>19</v>
      </c>
    </row>
    <row r="573" spans="1:19" hidden="1" x14ac:dyDescent="0.35">
      <c r="A573">
        <v>572</v>
      </c>
      <c r="B573" s="1">
        <v>43956</v>
      </c>
      <c r="C573">
        <v>189</v>
      </c>
      <c r="D573" t="s">
        <v>2859</v>
      </c>
      <c r="E573" t="s">
        <v>2860</v>
      </c>
      <c r="F573" t="s">
        <v>2861</v>
      </c>
      <c r="G573" t="s">
        <v>2862</v>
      </c>
      <c r="H573" t="s">
        <v>2863</v>
      </c>
      <c r="I573" t="s">
        <v>380</v>
      </c>
      <c r="J573" t="s">
        <v>34</v>
      </c>
      <c r="K573">
        <v>79977</v>
      </c>
      <c r="L573" t="s">
        <v>74</v>
      </c>
      <c r="M573" t="s">
        <v>75</v>
      </c>
      <c r="N573">
        <v>16.75</v>
      </c>
      <c r="O573">
        <v>4</v>
      </c>
      <c r="P573" t="s">
        <v>27</v>
      </c>
      <c r="Q573">
        <v>3</v>
      </c>
      <c r="R573" s="3">
        <f>Table1[[#This Row],[price]]*Table1[[#This Row],[quantity]]</f>
        <v>50.25</v>
      </c>
      <c r="S573">
        <f>DATEDIF(Table1[[#This Row],[date]],"31/12/2021","m")</f>
        <v>19</v>
      </c>
    </row>
    <row r="574" spans="1:19" hidden="1" x14ac:dyDescent="0.35">
      <c r="A574">
        <v>573</v>
      </c>
      <c r="B574" s="1">
        <v>43956</v>
      </c>
      <c r="C574">
        <v>265</v>
      </c>
      <c r="D574" t="s">
        <v>2864</v>
      </c>
      <c r="E574" t="s">
        <v>2865</v>
      </c>
      <c r="F574" t="s">
        <v>2866</v>
      </c>
      <c r="G574" t="s">
        <v>2867</v>
      </c>
      <c r="H574" t="s">
        <v>2868</v>
      </c>
      <c r="I574" t="s">
        <v>1165</v>
      </c>
      <c r="J574" t="s">
        <v>34</v>
      </c>
      <c r="K574">
        <v>78764</v>
      </c>
      <c r="L574" t="s">
        <v>870</v>
      </c>
      <c r="M574" t="s">
        <v>871</v>
      </c>
      <c r="N574">
        <v>49</v>
      </c>
      <c r="O574">
        <v>7</v>
      </c>
      <c r="P574" t="s">
        <v>47</v>
      </c>
      <c r="Q574">
        <v>2</v>
      </c>
      <c r="R574" s="3">
        <f>Table1[[#This Row],[price]]*Table1[[#This Row],[quantity]]</f>
        <v>98</v>
      </c>
      <c r="S574">
        <f>DATEDIF(Table1[[#This Row],[date]],"31/12/2021","m")</f>
        <v>19</v>
      </c>
    </row>
    <row r="575" spans="1:19" hidden="1" x14ac:dyDescent="0.35">
      <c r="A575">
        <v>574</v>
      </c>
      <c r="B575" s="1">
        <v>43956</v>
      </c>
      <c r="C575">
        <v>636</v>
      </c>
      <c r="D575" t="s">
        <v>2869</v>
      </c>
      <c r="E575" t="s">
        <v>2870</v>
      </c>
      <c r="F575" t="s">
        <v>2871</v>
      </c>
      <c r="G575" t="s">
        <v>2872</v>
      </c>
      <c r="H575" t="s">
        <v>2873</v>
      </c>
      <c r="I575" t="s">
        <v>2874</v>
      </c>
      <c r="J575" t="s">
        <v>208</v>
      </c>
      <c r="K575">
        <v>12325</v>
      </c>
      <c r="L575" t="s">
        <v>256</v>
      </c>
      <c r="M575" t="s">
        <v>257</v>
      </c>
      <c r="N575">
        <v>42.99</v>
      </c>
      <c r="O575">
        <v>7</v>
      </c>
      <c r="P575" t="s">
        <v>47</v>
      </c>
      <c r="Q575">
        <v>3</v>
      </c>
      <c r="R575" s="3">
        <f>Table1[[#This Row],[price]]*Table1[[#This Row],[quantity]]</f>
        <v>128.97</v>
      </c>
      <c r="S575">
        <f>DATEDIF(Table1[[#This Row],[date]],"31/12/2021","m")</f>
        <v>19</v>
      </c>
    </row>
    <row r="576" spans="1:19" x14ac:dyDescent="0.35">
      <c r="A576">
        <v>575</v>
      </c>
      <c r="B576" s="1">
        <v>43957</v>
      </c>
      <c r="C576">
        <v>635</v>
      </c>
      <c r="D576" t="s">
        <v>2322</v>
      </c>
      <c r="E576" t="s">
        <v>2323</v>
      </c>
      <c r="F576" t="s">
        <v>2324</v>
      </c>
      <c r="G576" t="s">
        <v>2325</v>
      </c>
      <c r="H576" t="s">
        <v>2326</v>
      </c>
      <c r="I576" t="s">
        <v>2327</v>
      </c>
      <c r="J576" t="s">
        <v>568</v>
      </c>
      <c r="K576">
        <v>25770</v>
      </c>
      <c r="L576" t="s">
        <v>791</v>
      </c>
      <c r="M576" t="s">
        <v>792</v>
      </c>
      <c r="N576">
        <v>9.99</v>
      </c>
      <c r="O576">
        <v>1</v>
      </c>
      <c r="P576" t="s">
        <v>137</v>
      </c>
      <c r="Q576">
        <v>2</v>
      </c>
      <c r="R576" s="3">
        <f>Table1[[#This Row],[price]]*Table1[[#This Row],[quantity]]</f>
        <v>19.98</v>
      </c>
      <c r="S576">
        <f>DATEDIF(Table1[[#This Row],[date]],"31/12/2021","m")</f>
        <v>19</v>
      </c>
    </row>
    <row r="577" spans="1:19" x14ac:dyDescent="0.35">
      <c r="A577">
        <v>576</v>
      </c>
      <c r="B577" s="1">
        <v>43957</v>
      </c>
      <c r="C577">
        <v>1923</v>
      </c>
      <c r="D577" t="s">
        <v>1843</v>
      </c>
      <c r="E577" t="s">
        <v>1844</v>
      </c>
      <c r="F577" t="s">
        <v>1845</v>
      </c>
      <c r="G577" t="s">
        <v>1846</v>
      </c>
      <c r="H577" t="s">
        <v>1847</v>
      </c>
      <c r="I577" t="s">
        <v>1309</v>
      </c>
      <c r="J577" t="s">
        <v>1014</v>
      </c>
      <c r="K577">
        <v>85705</v>
      </c>
      <c r="L577" t="s">
        <v>491</v>
      </c>
      <c r="M577" t="s">
        <v>492</v>
      </c>
      <c r="N577">
        <v>11.99</v>
      </c>
      <c r="O577">
        <v>1</v>
      </c>
      <c r="P577" t="s">
        <v>137</v>
      </c>
      <c r="Q577">
        <v>4</v>
      </c>
      <c r="R577" s="3">
        <f>Table1[[#This Row],[price]]*Table1[[#This Row],[quantity]]</f>
        <v>47.96</v>
      </c>
      <c r="S577">
        <f>DATEDIF(Table1[[#This Row],[date]],"31/12/2021","m")</f>
        <v>19</v>
      </c>
    </row>
    <row r="578" spans="1:19" hidden="1" x14ac:dyDescent="0.35">
      <c r="A578">
        <v>577</v>
      </c>
      <c r="B578" s="1">
        <v>43957</v>
      </c>
      <c r="C578">
        <v>775</v>
      </c>
      <c r="D578" t="s">
        <v>2875</v>
      </c>
      <c r="E578" t="s">
        <v>2876</v>
      </c>
      <c r="F578" t="s">
        <v>2877</v>
      </c>
      <c r="G578" t="s">
        <v>2878</v>
      </c>
      <c r="H578" t="s">
        <v>2879</v>
      </c>
      <c r="I578" t="s">
        <v>612</v>
      </c>
      <c r="J578" t="s">
        <v>34</v>
      </c>
      <c r="K578">
        <v>78235</v>
      </c>
      <c r="L578" t="s">
        <v>256</v>
      </c>
      <c r="M578" t="s">
        <v>257</v>
      </c>
      <c r="N578">
        <v>42.99</v>
      </c>
      <c r="O578">
        <v>7</v>
      </c>
      <c r="P578" t="s">
        <v>47</v>
      </c>
      <c r="Q578">
        <v>5</v>
      </c>
      <c r="R578" s="3">
        <f>Table1[[#This Row],[price]]*Table1[[#This Row],[quantity]]</f>
        <v>214.95000000000002</v>
      </c>
      <c r="S578">
        <f>DATEDIF(Table1[[#This Row],[date]],"31/12/2021","m")</f>
        <v>19</v>
      </c>
    </row>
    <row r="579" spans="1:19" x14ac:dyDescent="0.35">
      <c r="A579">
        <v>578</v>
      </c>
      <c r="B579" s="1">
        <v>43957</v>
      </c>
      <c r="C579">
        <v>584</v>
      </c>
      <c r="D579" t="s">
        <v>2880</v>
      </c>
      <c r="E579" t="s">
        <v>2881</v>
      </c>
      <c r="F579" t="s">
        <v>2882</v>
      </c>
      <c r="G579" t="s">
        <v>2883</v>
      </c>
      <c r="H579" t="s">
        <v>2884</v>
      </c>
      <c r="I579" t="s">
        <v>996</v>
      </c>
      <c r="J579" t="s">
        <v>208</v>
      </c>
      <c r="K579">
        <v>11236</v>
      </c>
      <c r="L579" t="s">
        <v>586</v>
      </c>
      <c r="M579" t="s">
        <v>587</v>
      </c>
      <c r="N579">
        <v>10.99</v>
      </c>
      <c r="O579">
        <v>1</v>
      </c>
      <c r="P579" t="s">
        <v>137</v>
      </c>
      <c r="Q579">
        <v>1</v>
      </c>
      <c r="R579" s="3">
        <f>Table1[[#This Row],[price]]*Table1[[#This Row],[quantity]]</f>
        <v>10.99</v>
      </c>
      <c r="S579">
        <f>DATEDIF(Table1[[#This Row],[date]],"31/12/2021","m")</f>
        <v>19</v>
      </c>
    </row>
    <row r="580" spans="1:19" x14ac:dyDescent="0.35">
      <c r="A580">
        <v>579</v>
      </c>
      <c r="B580" s="1">
        <v>43958</v>
      </c>
      <c r="C580">
        <v>1635</v>
      </c>
      <c r="D580" t="s">
        <v>2885</v>
      </c>
      <c r="E580" t="s">
        <v>2886</v>
      </c>
      <c r="F580" t="s">
        <v>2887</v>
      </c>
      <c r="G580" t="s">
        <v>2888</v>
      </c>
      <c r="H580" t="s">
        <v>2889</v>
      </c>
      <c r="I580" t="s">
        <v>2890</v>
      </c>
      <c r="J580" t="s">
        <v>1196</v>
      </c>
      <c r="K580">
        <v>49560</v>
      </c>
      <c r="L580" t="s">
        <v>135</v>
      </c>
      <c r="M580" t="s">
        <v>136</v>
      </c>
      <c r="N580">
        <v>12</v>
      </c>
      <c r="O580">
        <v>1</v>
      </c>
      <c r="P580" t="s">
        <v>137</v>
      </c>
      <c r="Q580">
        <v>2</v>
      </c>
      <c r="R580" s="3">
        <f>Table1[[#This Row],[price]]*Table1[[#This Row],[quantity]]</f>
        <v>24</v>
      </c>
      <c r="S580">
        <f>DATEDIF(Table1[[#This Row],[date]],"31/12/2021","m")</f>
        <v>19</v>
      </c>
    </row>
    <row r="581" spans="1:19" hidden="1" x14ac:dyDescent="0.35">
      <c r="A581">
        <v>580</v>
      </c>
      <c r="B581" s="1">
        <v>43958</v>
      </c>
      <c r="C581">
        <v>661</v>
      </c>
      <c r="D581" t="s">
        <v>1203</v>
      </c>
      <c r="E581" t="s">
        <v>1204</v>
      </c>
      <c r="F581" t="s">
        <v>1205</v>
      </c>
      <c r="G581" t="s">
        <v>1206</v>
      </c>
      <c r="H581" t="s">
        <v>1207</v>
      </c>
      <c r="I581" t="s">
        <v>1208</v>
      </c>
      <c r="J581" t="s">
        <v>1209</v>
      </c>
      <c r="K581">
        <v>58122</v>
      </c>
      <c r="L581" t="s">
        <v>431</v>
      </c>
      <c r="M581" t="s">
        <v>432</v>
      </c>
      <c r="N581">
        <v>167</v>
      </c>
      <c r="O581">
        <v>2</v>
      </c>
      <c r="P581" t="s">
        <v>57</v>
      </c>
      <c r="Q581">
        <v>5</v>
      </c>
      <c r="R581" s="3">
        <f>Table1[[#This Row],[price]]*Table1[[#This Row],[quantity]]</f>
        <v>835</v>
      </c>
      <c r="S581">
        <f>DATEDIF(Table1[[#This Row],[date]],"31/12/2021","m")</f>
        <v>19</v>
      </c>
    </row>
    <row r="582" spans="1:19" hidden="1" x14ac:dyDescent="0.35">
      <c r="A582">
        <v>581</v>
      </c>
      <c r="B582" s="1">
        <v>43958</v>
      </c>
      <c r="C582">
        <v>1300</v>
      </c>
      <c r="D582" t="s">
        <v>2891</v>
      </c>
      <c r="E582" t="s">
        <v>2892</v>
      </c>
      <c r="F582" t="s">
        <v>2893</v>
      </c>
      <c r="G582" t="s">
        <v>2894</v>
      </c>
      <c r="H582" t="s">
        <v>2895</v>
      </c>
      <c r="I582" t="s">
        <v>81</v>
      </c>
      <c r="J582" t="s">
        <v>34</v>
      </c>
      <c r="K582">
        <v>77255</v>
      </c>
      <c r="L582" t="s">
        <v>25</v>
      </c>
      <c r="M582" t="s">
        <v>26</v>
      </c>
      <c r="N582">
        <v>23.99</v>
      </c>
      <c r="O582">
        <v>4</v>
      </c>
      <c r="P582" t="s">
        <v>27</v>
      </c>
      <c r="Q582">
        <v>3</v>
      </c>
      <c r="R582" s="3">
        <f>Table1[[#This Row],[price]]*Table1[[#This Row],[quantity]]</f>
        <v>71.97</v>
      </c>
      <c r="S582">
        <f>DATEDIF(Table1[[#This Row],[date]],"31/12/2021","m")</f>
        <v>19</v>
      </c>
    </row>
    <row r="583" spans="1:19" hidden="1" x14ac:dyDescent="0.35">
      <c r="A583">
        <v>582</v>
      </c>
      <c r="B583" s="1">
        <v>43958</v>
      </c>
      <c r="C583">
        <v>1877</v>
      </c>
      <c r="D583" t="s">
        <v>2896</v>
      </c>
      <c r="E583" t="s">
        <v>2897</v>
      </c>
      <c r="F583" t="s">
        <v>2898</v>
      </c>
      <c r="G583" t="s">
        <v>2899</v>
      </c>
      <c r="H583" t="s">
        <v>2900</v>
      </c>
      <c r="I583" t="s">
        <v>558</v>
      </c>
      <c r="J583" t="s">
        <v>559</v>
      </c>
      <c r="K583">
        <v>87190</v>
      </c>
      <c r="L583" t="s">
        <v>45</v>
      </c>
      <c r="M583" t="s">
        <v>46</v>
      </c>
      <c r="N583">
        <v>37.99</v>
      </c>
      <c r="O583">
        <v>7</v>
      </c>
      <c r="P583" t="s">
        <v>47</v>
      </c>
      <c r="Q583">
        <v>2</v>
      </c>
      <c r="R583" s="3">
        <f>Table1[[#This Row],[price]]*Table1[[#This Row],[quantity]]</f>
        <v>75.98</v>
      </c>
      <c r="S583">
        <f>DATEDIF(Table1[[#This Row],[date]],"31/12/2021","m")</f>
        <v>19</v>
      </c>
    </row>
    <row r="584" spans="1:19" hidden="1" x14ac:dyDescent="0.35">
      <c r="A584">
        <v>583</v>
      </c>
      <c r="B584" s="1">
        <v>43958</v>
      </c>
      <c r="C584">
        <v>545</v>
      </c>
      <c r="D584" t="s">
        <v>2901</v>
      </c>
      <c r="E584" t="s">
        <v>2902</v>
      </c>
      <c r="F584" t="s">
        <v>2903</v>
      </c>
      <c r="G584" t="s">
        <v>2904</v>
      </c>
      <c r="H584" t="s">
        <v>2905</v>
      </c>
      <c r="I584" t="s">
        <v>1142</v>
      </c>
      <c r="J584" t="s">
        <v>316</v>
      </c>
      <c r="K584">
        <v>44321</v>
      </c>
      <c r="L584" t="s">
        <v>55</v>
      </c>
      <c r="M584" t="s">
        <v>56</v>
      </c>
      <c r="N584">
        <v>69</v>
      </c>
      <c r="O584">
        <v>2</v>
      </c>
      <c r="P584" t="s">
        <v>57</v>
      </c>
      <c r="Q584">
        <v>2</v>
      </c>
      <c r="R584" s="3">
        <f>Table1[[#This Row],[price]]*Table1[[#This Row],[quantity]]</f>
        <v>138</v>
      </c>
      <c r="S584">
        <f>DATEDIF(Table1[[#This Row],[date]],"31/12/2021","m")</f>
        <v>19</v>
      </c>
    </row>
    <row r="585" spans="1:19" x14ac:dyDescent="0.35">
      <c r="A585">
        <v>584</v>
      </c>
      <c r="B585" s="1">
        <v>43959</v>
      </c>
      <c r="C585">
        <v>1806</v>
      </c>
      <c r="D585" t="s">
        <v>2906</v>
      </c>
      <c r="E585" t="s">
        <v>2907</v>
      </c>
      <c r="F585" t="s">
        <v>2908</v>
      </c>
      <c r="G585" t="s">
        <v>2909</v>
      </c>
      <c r="H585" t="s">
        <v>2910</v>
      </c>
      <c r="I585" t="s">
        <v>1603</v>
      </c>
      <c r="J585" t="s">
        <v>34</v>
      </c>
      <c r="K585">
        <v>78410</v>
      </c>
      <c r="L585" t="s">
        <v>1062</v>
      </c>
      <c r="M585" t="s">
        <v>1063</v>
      </c>
      <c r="N585">
        <v>8.99</v>
      </c>
      <c r="O585">
        <v>1</v>
      </c>
      <c r="P585" t="s">
        <v>137</v>
      </c>
      <c r="Q585">
        <v>2</v>
      </c>
      <c r="R585" s="3">
        <f>Table1[[#This Row],[price]]*Table1[[#This Row],[quantity]]</f>
        <v>17.98</v>
      </c>
      <c r="S585">
        <f>DATEDIF(Table1[[#This Row],[date]],"31/12/2021","m")</f>
        <v>19</v>
      </c>
    </row>
    <row r="586" spans="1:19" hidden="1" x14ac:dyDescent="0.35">
      <c r="A586">
        <v>585</v>
      </c>
      <c r="B586" s="1">
        <v>43959</v>
      </c>
      <c r="C586">
        <v>1326</v>
      </c>
      <c r="D586" t="s">
        <v>718</v>
      </c>
      <c r="E586" t="s">
        <v>719</v>
      </c>
      <c r="F586" t="s">
        <v>720</v>
      </c>
      <c r="G586" t="s">
        <v>721</v>
      </c>
      <c r="H586" t="s">
        <v>722</v>
      </c>
      <c r="I586" t="s">
        <v>723</v>
      </c>
      <c r="J586" t="s">
        <v>44</v>
      </c>
      <c r="K586">
        <v>33972</v>
      </c>
      <c r="L586" t="s">
        <v>186</v>
      </c>
      <c r="M586" t="s">
        <v>187</v>
      </c>
      <c r="N586">
        <v>179</v>
      </c>
      <c r="O586">
        <v>2</v>
      </c>
      <c r="P586" t="s">
        <v>57</v>
      </c>
      <c r="Q586">
        <v>1</v>
      </c>
      <c r="R586" s="3">
        <f>Table1[[#This Row],[price]]*Table1[[#This Row],[quantity]]</f>
        <v>179</v>
      </c>
      <c r="S586">
        <f>DATEDIF(Table1[[#This Row],[date]],"31/12/2021","m")</f>
        <v>19</v>
      </c>
    </row>
    <row r="587" spans="1:19" x14ac:dyDescent="0.35">
      <c r="A587">
        <v>586</v>
      </c>
      <c r="B587" s="1">
        <v>43959</v>
      </c>
      <c r="C587">
        <v>2104</v>
      </c>
      <c r="D587" t="s">
        <v>353</v>
      </c>
      <c r="E587" t="s">
        <v>354</v>
      </c>
      <c r="F587" t="s">
        <v>355</v>
      </c>
      <c r="G587" t="s">
        <v>356</v>
      </c>
      <c r="H587" t="s">
        <v>357</v>
      </c>
      <c r="I587" t="s">
        <v>358</v>
      </c>
      <c r="J587" t="s">
        <v>161</v>
      </c>
      <c r="K587">
        <v>27499</v>
      </c>
      <c r="L587" t="s">
        <v>586</v>
      </c>
      <c r="M587" t="s">
        <v>587</v>
      </c>
      <c r="N587">
        <v>10.99</v>
      </c>
      <c r="O587">
        <v>1</v>
      </c>
      <c r="P587" t="s">
        <v>137</v>
      </c>
      <c r="Q587">
        <v>3</v>
      </c>
      <c r="R587" s="3">
        <f>Table1[[#This Row],[price]]*Table1[[#This Row],[quantity]]</f>
        <v>32.97</v>
      </c>
      <c r="S587">
        <f>DATEDIF(Table1[[#This Row],[date]],"31/12/2021","m")</f>
        <v>19</v>
      </c>
    </row>
    <row r="588" spans="1:19" hidden="1" x14ac:dyDescent="0.35">
      <c r="A588">
        <v>587</v>
      </c>
      <c r="B588" s="1">
        <v>43959</v>
      </c>
      <c r="C588">
        <v>1291</v>
      </c>
      <c r="D588" t="s">
        <v>2076</v>
      </c>
      <c r="E588" t="s">
        <v>2077</v>
      </c>
      <c r="F588" t="s">
        <v>2078</v>
      </c>
      <c r="G588" t="s">
        <v>2079</v>
      </c>
      <c r="H588" t="s">
        <v>2080</v>
      </c>
      <c r="I588" t="s">
        <v>2081</v>
      </c>
      <c r="J588" t="s">
        <v>44</v>
      </c>
      <c r="K588">
        <v>32123</v>
      </c>
      <c r="L588" t="s">
        <v>813</v>
      </c>
      <c r="M588" t="s">
        <v>814</v>
      </c>
      <c r="N588">
        <v>34.99</v>
      </c>
      <c r="O588">
        <v>7</v>
      </c>
      <c r="P588" t="s">
        <v>47</v>
      </c>
      <c r="Q588">
        <v>3</v>
      </c>
      <c r="R588" s="3">
        <f>Table1[[#This Row],[price]]*Table1[[#This Row],[quantity]]</f>
        <v>104.97</v>
      </c>
      <c r="S588">
        <f>DATEDIF(Table1[[#This Row],[date]],"31/12/2021","m")</f>
        <v>19</v>
      </c>
    </row>
    <row r="589" spans="1:19" x14ac:dyDescent="0.35">
      <c r="A589">
        <v>588</v>
      </c>
      <c r="B589" s="1">
        <v>43959</v>
      </c>
      <c r="C589">
        <v>543</v>
      </c>
      <c r="D589" t="s">
        <v>2911</v>
      </c>
      <c r="E589" t="s">
        <v>2912</v>
      </c>
      <c r="F589" t="s">
        <v>2913</v>
      </c>
      <c r="G589" t="s">
        <v>2914</v>
      </c>
      <c r="H589" t="s">
        <v>2915</v>
      </c>
      <c r="I589" t="s">
        <v>945</v>
      </c>
      <c r="J589" t="s">
        <v>946</v>
      </c>
      <c r="K589">
        <v>19093</v>
      </c>
      <c r="L589" t="s">
        <v>586</v>
      </c>
      <c r="M589" t="s">
        <v>587</v>
      </c>
      <c r="N589">
        <v>10.99</v>
      </c>
      <c r="O589">
        <v>1</v>
      </c>
      <c r="P589" t="s">
        <v>137</v>
      </c>
      <c r="Q589">
        <v>5</v>
      </c>
      <c r="R589" s="3">
        <f>Table1[[#This Row],[price]]*Table1[[#This Row],[quantity]]</f>
        <v>54.95</v>
      </c>
      <c r="S589">
        <f>DATEDIF(Table1[[#This Row],[date]],"31/12/2021","m")</f>
        <v>19</v>
      </c>
    </row>
    <row r="590" spans="1:19" x14ac:dyDescent="0.35">
      <c r="A590">
        <v>589</v>
      </c>
      <c r="B590" s="1">
        <v>43959</v>
      </c>
      <c r="C590">
        <v>2039</v>
      </c>
      <c r="D590" t="s">
        <v>2916</v>
      </c>
      <c r="E590" t="s">
        <v>2917</v>
      </c>
      <c r="F590" t="s">
        <v>2918</v>
      </c>
      <c r="G590" t="s">
        <v>2919</v>
      </c>
      <c r="H590" t="s">
        <v>2920</v>
      </c>
      <c r="I590" t="s">
        <v>626</v>
      </c>
      <c r="J590" t="s">
        <v>144</v>
      </c>
      <c r="K590">
        <v>24024</v>
      </c>
      <c r="L590" t="s">
        <v>791</v>
      </c>
      <c r="M590" t="s">
        <v>792</v>
      </c>
      <c r="N590">
        <v>9.99</v>
      </c>
      <c r="O590">
        <v>1</v>
      </c>
      <c r="P590" t="s">
        <v>137</v>
      </c>
      <c r="Q590">
        <v>3</v>
      </c>
      <c r="R590" s="3">
        <f>Table1[[#This Row],[price]]*Table1[[#This Row],[quantity]]</f>
        <v>29.97</v>
      </c>
      <c r="S590">
        <f>DATEDIF(Table1[[#This Row],[date]],"31/12/2021","m")</f>
        <v>19</v>
      </c>
    </row>
    <row r="591" spans="1:19" hidden="1" x14ac:dyDescent="0.35">
      <c r="A591">
        <v>590</v>
      </c>
      <c r="B591" s="1">
        <v>43959</v>
      </c>
      <c r="C591">
        <v>890</v>
      </c>
      <c r="D591" t="s">
        <v>2921</v>
      </c>
      <c r="E591" t="s">
        <v>2922</v>
      </c>
      <c r="F591" t="s">
        <v>2923</v>
      </c>
      <c r="G591" t="s">
        <v>2924</v>
      </c>
      <c r="H591" t="s">
        <v>2925</v>
      </c>
      <c r="I591" t="s">
        <v>254</v>
      </c>
      <c r="J591" t="s">
        <v>255</v>
      </c>
      <c r="K591">
        <v>31132</v>
      </c>
      <c r="L591" t="s">
        <v>239</v>
      </c>
      <c r="M591" t="s">
        <v>240</v>
      </c>
      <c r="N591">
        <v>20.95</v>
      </c>
      <c r="O591">
        <v>4</v>
      </c>
      <c r="P591" t="s">
        <v>27</v>
      </c>
      <c r="Q591">
        <v>4</v>
      </c>
      <c r="R591" s="3">
        <f>Table1[[#This Row],[price]]*Table1[[#This Row],[quantity]]</f>
        <v>83.8</v>
      </c>
      <c r="S591">
        <f>DATEDIF(Table1[[#This Row],[date]],"31/12/2021","m")</f>
        <v>19</v>
      </c>
    </row>
    <row r="592" spans="1:19" hidden="1" x14ac:dyDescent="0.35">
      <c r="A592">
        <v>591</v>
      </c>
      <c r="B592" s="1">
        <v>43959</v>
      </c>
      <c r="C592">
        <v>308</v>
      </c>
      <c r="D592" t="s">
        <v>2926</v>
      </c>
      <c r="E592" t="s">
        <v>2927</v>
      </c>
      <c r="F592" t="s">
        <v>2928</v>
      </c>
      <c r="G592" t="s">
        <v>2929</v>
      </c>
      <c r="H592" t="s">
        <v>2930</v>
      </c>
      <c r="I592" t="s">
        <v>945</v>
      </c>
      <c r="J592" t="s">
        <v>946</v>
      </c>
      <c r="K592">
        <v>19104</v>
      </c>
      <c r="L592" t="s">
        <v>359</v>
      </c>
      <c r="M592" t="s">
        <v>360</v>
      </c>
      <c r="N592">
        <v>19.989999999999998</v>
      </c>
      <c r="O592">
        <v>4</v>
      </c>
      <c r="P592" t="s">
        <v>27</v>
      </c>
      <c r="Q592">
        <v>4</v>
      </c>
      <c r="R592" s="3">
        <f>Table1[[#This Row],[price]]*Table1[[#This Row],[quantity]]</f>
        <v>79.959999999999994</v>
      </c>
      <c r="S592">
        <f>DATEDIF(Table1[[#This Row],[date]],"31/12/2021","m")</f>
        <v>19</v>
      </c>
    </row>
    <row r="593" spans="1:19" hidden="1" x14ac:dyDescent="0.35">
      <c r="A593">
        <v>592</v>
      </c>
      <c r="B593" s="1">
        <v>43959</v>
      </c>
      <c r="C593">
        <v>1801</v>
      </c>
      <c r="D593" t="s">
        <v>2931</v>
      </c>
      <c r="E593" t="s">
        <v>2932</v>
      </c>
      <c r="F593" t="s">
        <v>2933</v>
      </c>
      <c r="G593" t="s">
        <v>2934</v>
      </c>
      <c r="H593" t="s">
        <v>2935</v>
      </c>
      <c r="I593" t="s">
        <v>438</v>
      </c>
      <c r="J593" t="s">
        <v>91</v>
      </c>
      <c r="K593">
        <v>90189</v>
      </c>
      <c r="L593" t="s">
        <v>285</v>
      </c>
      <c r="M593" t="s">
        <v>286</v>
      </c>
      <c r="N593">
        <v>250</v>
      </c>
      <c r="O593">
        <v>3</v>
      </c>
      <c r="P593" t="s">
        <v>107</v>
      </c>
      <c r="Q593">
        <v>1</v>
      </c>
      <c r="R593" s="3">
        <f>Table1[[#This Row],[price]]*Table1[[#This Row],[quantity]]</f>
        <v>250</v>
      </c>
      <c r="S593">
        <f>DATEDIF(Table1[[#This Row],[date]],"31/12/2021","m")</f>
        <v>19</v>
      </c>
    </row>
    <row r="594" spans="1:19" hidden="1" x14ac:dyDescent="0.35">
      <c r="A594">
        <v>593</v>
      </c>
      <c r="B594" s="1">
        <v>43959</v>
      </c>
      <c r="C594">
        <v>1201</v>
      </c>
      <c r="D594" t="s">
        <v>2936</v>
      </c>
      <c r="E594" t="s">
        <v>2937</v>
      </c>
      <c r="F594" t="s">
        <v>2938</v>
      </c>
      <c r="G594" t="s">
        <v>2939</v>
      </c>
      <c r="H594" t="s">
        <v>2940</v>
      </c>
      <c r="I594" t="s">
        <v>612</v>
      </c>
      <c r="J594" t="s">
        <v>34</v>
      </c>
      <c r="K594">
        <v>78265</v>
      </c>
      <c r="L594" t="s">
        <v>711</v>
      </c>
      <c r="M594" t="s">
        <v>712</v>
      </c>
      <c r="N594">
        <v>699</v>
      </c>
      <c r="O594">
        <v>6</v>
      </c>
      <c r="P594" t="s">
        <v>37</v>
      </c>
      <c r="Q594">
        <v>5</v>
      </c>
      <c r="R594" s="3">
        <f>Table1[[#This Row],[price]]*Table1[[#This Row],[quantity]]</f>
        <v>3495</v>
      </c>
      <c r="S594">
        <f>DATEDIF(Table1[[#This Row],[date]],"31/12/2021","m")</f>
        <v>19</v>
      </c>
    </row>
    <row r="595" spans="1:19" hidden="1" x14ac:dyDescent="0.35">
      <c r="A595">
        <v>594</v>
      </c>
      <c r="B595" s="1">
        <v>43960</v>
      </c>
      <c r="C595">
        <v>106</v>
      </c>
      <c r="D595" t="s">
        <v>2941</v>
      </c>
      <c r="E595" t="s">
        <v>2942</v>
      </c>
      <c r="F595" t="s">
        <v>2943</v>
      </c>
      <c r="G595" t="s">
        <v>2944</v>
      </c>
      <c r="H595" t="s">
        <v>2945</v>
      </c>
      <c r="I595" t="s">
        <v>639</v>
      </c>
      <c r="J595" t="s">
        <v>640</v>
      </c>
      <c r="K595">
        <v>70154</v>
      </c>
      <c r="L595" t="s">
        <v>214</v>
      </c>
      <c r="M595" t="s">
        <v>215</v>
      </c>
      <c r="N595">
        <v>16.989999999999998</v>
      </c>
      <c r="O595">
        <v>4</v>
      </c>
      <c r="P595" t="s">
        <v>27</v>
      </c>
      <c r="Q595">
        <v>4</v>
      </c>
      <c r="R595" s="3">
        <f>Table1[[#This Row],[price]]*Table1[[#This Row],[quantity]]</f>
        <v>67.959999999999994</v>
      </c>
      <c r="S595">
        <f>DATEDIF(Table1[[#This Row],[date]],"31/12/2021","m")</f>
        <v>19</v>
      </c>
    </row>
    <row r="596" spans="1:19" x14ac:dyDescent="0.35">
      <c r="A596">
        <v>595</v>
      </c>
      <c r="B596" s="1">
        <v>43960</v>
      </c>
      <c r="C596">
        <v>1944</v>
      </c>
      <c r="D596" t="s">
        <v>515</v>
      </c>
      <c r="E596" t="s">
        <v>516</v>
      </c>
      <c r="F596" t="s">
        <v>517</v>
      </c>
      <c r="G596" t="s">
        <v>518</v>
      </c>
      <c r="H596" t="s">
        <v>519</v>
      </c>
      <c r="I596" t="s">
        <v>460</v>
      </c>
      <c r="J596" t="s">
        <v>194</v>
      </c>
      <c r="K596">
        <v>60624</v>
      </c>
      <c r="L596" t="s">
        <v>586</v>
      </c>
      <c r="M596" t="s">
        <v>587</v>
      </c>
      <c r="N596">
        <v>10.99</v>
      </c>
      <c r="O596">
        <v>1</v>
      </c>
      <c r="P596" t="s">
        <v>137</v>
      </c>
      <c r="Q596">
        <v>4</v>
      </c>
      <c r="R596" s="3">
        <f>Table1[[#This Row],[price]]*Table1[[#This Row],[quantity]]</f>
        <v>43.96</v>
      </c>
      <c r="S596">
        <f>DATEDIF(Table1[[#This Row],[date]],"31/12/2021","m")</f>
        <v>19</v>
      </c>
    </row>
    <row r="597" spans="1:19" x14ac:dyDescent="0.35">
      <c r="A597">
        <v>596</v>
      </c>
      <c r="B597" s="1">
        <v>43960</v>
      </c>
      <c r="C597">
        <v>95</v>
      </c>
      <c r="D597" t="s">
        <v>2946</v>
      </c>
      <c r="E597" t="s">
        <v>2947</v>
      </c>
      <c r="F597" t="s">
        <v>2948</v>
      </c>
      <c r="G597" t="s">
        <v>2949</v>
      </c>
      <c r="H597" t="s">
        <v>2950</v>
      </c>
      <c r="I597" t="s">
        <v>263</v>
      </c>
      <c r="J597" t="s">
        <v>73</v>
      </c>
      <c r="K597">
        <v>36628</v>
      </c>
      <c r="L597" t="s">
        <v>1062</v>
      </c>
      <c r="M597" t="s">
        <v>1063</v>
      </c>
      <c r="N597">
        <v>8.99</v>
      </c>
      <c r="O597">
        <v>1</v>
      </c>
      <c r="P597" t="s">
        <v>137</v>
      </c>
      <c r="Q597">
        <v>2</v>
      </c>
      <c r="R597" s="3">
        <f>Table1[[#This Row],[price]]*Table1[[#This Row],[quantity]]</f>
        <v>17.98</v>
      </c>
      <c r="S597">
        <f>DATEDIF(Table1[[#This Row],[date]],"31/12/2021","m")</f>
        <v>19</v>
      </c>
    </row>
    <row r="598" spans="1:19" x14ac:dyDescent="0.35">
      <c r="A598">
        <v>597</v>
      </c>
      <c r="B598" s="1">
        <v>43960</v>
      </c>
      <c r="C598">
        <v>1461</v>
      </c>
      <c r="D598" t="s">
        <v>2951</v>
      </c>
      <c r="E598" t="s">
        <v>2952</v>
      </c>
      <c r="F598" t="s">
        <v>2953</v>
      </c>
      <c r="G598" t="s">
        <v>2954</v>
      </c>
      <c r="H598" t="s">
        <v>2955</v>
      </c>
      <c r="I598" t="s">
        <v>366</v>
      </c>
      <c r="J598" t="s">
        <v>144</v>
      </c>
      <c r="K598">
        <v>22244</v>
      </c>
      <c r="L598" t="s">
        <v>491</v>
      </c>
      <c r="M598" t="s">
        <v>492</v>
      </c>
      <c r="N598">
        <v>11.99</v>
      </c>
      <c r="O598">
        <v>1</v>
      </c>
      <c r="P598" t="s">
        <v>137</v>
      </c>
      <c r="Q598">
        <v>3</v>
      </c>
      <c r="R598" s="3">
        <f>Table1[[#This Row],[price]]*Table1[[#This Row],[quantity]]</f>
        <v>35.97</v>
      </c>
      <c r="S598">
        <f>DATEDIF(Table1[[#This Row],[date]],"31/12/2021","m")</f>
        <v>19</v>
      </c>
    </row>
    <row r="599" spans="1:19" hidden="1" x14ac:dyDescent="0.35">
      <c r="A599">
        <v>598</v>
      </c>
      <c r="B599" s="1">
        <v>43960</v>
      </c>
      <c r="C599">
        <v>1125</v>
      </c>
      <c r="D599" t="s">
        <v>2956</v>
      </c>
      <c r="E599" t="s">
        <v>2957</v>
      </c>
      <c r="F599" t="s">
        <v>2958</v>
      </c>
      <c r="G599" t="s">
        <v>2959</v>
      </c>
      <c r="H599" t="s">
        <v>2960</v>
      </c>
      <c r="I599" t="s">
        <v>2961</v>
      </c>
      <c r="J599" t="s">
        <v>44</v>
      </c>
      <c r="K599">
        <v>33805</v>
      </c>
      <c r="L599" t="s">
        <v>82</v>
      </c>
      <c r="M599" t="s">
        <v>83</v>
      </c>
      <c r="N599">
        <v>189</v>
      </c>
      <c r="O599">
        <v>5</v>
      </c>
      <c r="P599" t="s">
        <v>84</v>
      </c>
      <c r="Q599">
        <v>2</v>
      </c>
      <c r="R599" s="3">
        <f>Table1[[#This Row],[price]]*Table1[[#This Row],[quantity]]</f>
        <v>378</v>
      </c>
      <c r="S599">
        <f>DATEDIF(Table1[[#This Row],[date]],"31/12/2021","m")</f>
        <v>19</v>
      </c>
    </row>
    <row r="600" spans="1:19" hidden="1" x14ac:dyDescent="0.35">
      <c r="A600">
        <v>599</v>
      </c>
      <c r="B600" s="1">
        <v>43960</v>
      </c>
      <c r="C600">
        <v>1741</v>
      </c>
      <c r="D600" t="s">
        <v>997</v>
      </c>
      <c r="E600" t="s">
        <v>998</v>
      </c>
      <c r="F600" t="s">
        <v>999</v>
      </c>
      <c r="G600" t="s">
        <v>1000</v>
      </c>
      <c r="H600" t="s">
        <v>1001</v>
      </c>
      <c r="I600" t="s">
        <v>1002</v>
      </c>
      <c r="J600" t="s">
        <v>91</v>
      </c>
      <c r="K600">
        <v>93034</v>
      </c>
      <c r="L600" t="s">
        <v>699</v>
      </c>
      <c r="M600" t="s">
        <v>700</v>
      </c>
      <c r="N600">
        <v>450</v>
      </c>
      <c r="O600">
        <v>3</v>
      </c>
      <c r="P600" t="s">
        <v>107</v>
      </c>
      <c r="Q600">
        <v>3</v>
      </c>
      <c r="R600" s="3">
        <f>Table1[[#This Row],[price]]*Table1[[#This Row],[quantity]]</f>
        <v>1350</v>
      </c>
      <c r="S600">
        <f>DATEDIF(Table1[[#This Row],[date]],"31/12/2021","m")</f>
        <v>19</v>
      </c>
    </row>
    <row r="601" spans="1:19" hidden="1" x14ac:dyDescent="0.35">
      <c r="A601">
        <v>600</v>
      </c>
      <c r="B601" s="1">
        <v>43960</v>
      </c>
      <c r="C601">
        <v>1175</v>
      </c>
      <c r="D601" t="s">
        <v>2541</v>
      </c>
      <c r="E601" t="s">
        <v>2542</v>
      </c>
      <c r="F601" t="s">
        <v>2543</v>
      </c>
      <c r="G601" t="s">
        <v>2544</v>
      </c>
      <c r="H601" t="s">
        <v>2545</v>
      </c>
      <c r="I601" t="s">
        <v>2546</v>
      </c>
      <c r="J601" t="s">
        <v>208</v>
      </c>
      <c r="K601">
        <v>11436</v>
      </c>
      <c r="L601" t="s">
        <v>214</v>
      </c>
      <c r="M601" t="s">
        <v>215</v>
      </c>
      <c r="N601">
        <v>16.989999999999998</v>
      </c>
      <c r="O601">
        <v>4</v>
      </c>
      <c r="P601" t="s">
        <v>27</v>
      </c>
      <c r="Q601">
        <v>3</v>
      </c>
      <c r="R601" s="3">
        <f>Table1[[#This Row],[price]]*Table1[[#This Row],[quantity]]</f>
        <v>50.97</v>
      </c>
      <c r="S601">
        <f>DATEDIF(Table1[[#This Row],[date]],"31/12/2021","m")</f>
        <v>19</v>
      </c>
    </row>
    <row r="602" spans="1:19" hidden="1" x14ac:dyDescent="0.35">
      <c r="A602">
        <v>601</v>
      </c>
      <c r="B602" s="1">
        <v>43960</v>
      </c>
      <c r="C602">
        <v>1909</v>
      </c>
      <c r="D602" t="s">
        <v>1512</v>
      </c>
      <c r="E602" t="s">
        <v>1513</v>
      </c>
      <c r="F602" t="s">
        <v>1514</v>
      </c>
      <c r="G602" t="s">
        <v>1515</v>
      </c>
      <c r="H602" t="s">
        <v>1516</v>
      </c>
      <c r="I602" t="s">
        <v>1517</v>
      </c>
      <c r="J602" t="s">
        <v>44</v>
      </c>
      <c r="K602">
        <v>33915</v>
      </c>
      <c r="L602" t="s">
        <v>699</v>
      </c>
      <c r="M602" t="s">
        <v>700</v>
      </c>
      <c r="N602">
        <v>450</v>
      </c>
      <c r="O602">
        <v>3</v>
      </c>
      <c r="P602" t="s">
        <v>107</v>
      </c>
      <c r="Q602">
        <v>3</v>
      </c>
      <c r="R602" s="3">
        <f>Table1[[#This Row],[price]]*Table1[[#This Row],[quantity]]</f>
        <v>1350</v>
      </c>
      <c r="S602">
        <f>DATEDIF(Table1[[#This Row],[date]],"31/12/2021","m")</f>
        <v>19</v>
      </c>
    </row>
    <row r="603" spans="1:19" x14ac:dyDescent="0.35">
      <c r="A603">
        <v>602</v>
      </c>
      <c r="B603" s="1">
        <v>43960</v>
      </c>
      <c r="C603">
        <v>2100</v>
      </c>
      <c r="D603" t="s">
        <v>2962</v>
      </c>
      <c r="E603" t="s">
        <v>2963</v>
      </c>
      <c r="F603" t="s">
        <v>2964</v>
      </c>
      <c r="G603" t="s">
        <v>2965</v>
      </c>
      <c r="H603" t="s">
        <v>2966</v>
      </c>
      <c r="I603" t="s">
        <v>2967</v>
      </c>
      <c r="J603" t="s">
        <v>73</v>
      </c>
      <c r="K603">
        <v>35405</v>
      </c>
      <c r="L603" t="s">
        <v>491</v>
      </c>
      <c r="M603" t="s">
        <v>492</v>
      </c>
      <c r="N603">
        <v>11.99</v>
      </c>
      <c r="O603">
        <v>1</v>
      </c>
      <c r="P603" t="s">
        <v>137</v>
      </c>
      <c r="Q603">
        <v>2</v>
      </c>
      <c r="R603" s="3">
        <f>Table1[[#This Row],[price]]*Table1[[#This Row],[quantity]]</f>
        <v>23.98</v>
      </c>
      <c r="S603">
        <f>DATEDIF(Table1[[#This Row],[date]],"31/12/2021","m")</f>
        <v>19</v>
      </c>
    </row>
    <row r="604" spans="1:19" hidden="1" x14ac:dyDescent="0.35">
      <c r="A604">
        <v>603</v>
      </c>
      <c r="B604" s="1">
        <v>43960</v>
      </c>
      <c r="C604">
        <v>520</v>
      </c>
      <c r="D604" t="s">
        <v>2968</v>
      </c>
      <c r="E604" t="s">
        <v>2969</v>
      </c>
      <c r="F604" t="s">
        <v>2970</v>
      </c>
      <c r="G604" t="s">
        <v>2971</v>
      </c>
      <c r="H604" t="s">
        <v>2972</v>
      </c>
      <c r="I604" t="s">
        <v>945</v>
      </c>
      <c r="J604" t="s">
        <v>946</v>
      </c>
      <c r="K604">
        <v>19093</v>
      </c>
      <c r="L604" t="s">
        <v>145</v>
      </c>
      <c r="M604" t="s">
        <v>146</v>
      </c>
      <c r="N604">
        <v>214</v>
      </c>
      <c r="O604">
        <v>5</v>
      </c>
      <c r="P604" t="s">
        <v>84</v>
      </c>
      <c r="Q604">
        <v>5</v>
      </c>
      <c r="R604" s="3">
        <f>Table1[[#This Row],[price]]*Table1[[#This Row],[quantity]]</f>
        <v>1070</v>
      </c>
      <c r="S604">
        <f>DATEDIF(Table1[[#This Row],[date]],"31/12/2021","m")</f>
        <v>19</v>
      </c>
    </row>
    <row r="605" spans="1:19" hidden="1" x14ac:dyDescent="0.35">
      <c r="A605">
        <v>604</v>
      </c>
      <c r="B605" s="1">
        <v>43961</v>
      </c>
      <c r="C605">
        <v>874</v>
      </c>
      <c r="D605" t="s">
        <v>2973</v>
      </c>
      <c r="E605" t="s">
        <v>2974</v>
      </c>
      <c r="F605" t="s">
        <v>2975</v>
      </c>
      <c r="G605" t="s">
        <v>2976</v>
      </c>
      <c r="H605" t="s">
        <v>2977</v>
      </c>
      <c r="I605" t="s">
        <v>2978</v>
      </c>
      <c r="J605" t="s">
        <v>144</v>
      </c>
      <c r="K605">
        <v>22333</v>
      </c>
      <c r="L605" t="s">
        <v>270</v>
      </c>
      <c r="M605" t="s">
        <v>271</v>
      </c>
      <c r="N605">
        <v>225</v>
      </c>
      <c r="O605">
        <v>5</v>
      </c>
      <c r="P605" t="s">
        <v>84</v>
      </c>
      <c r="Q605">
        <v>5</v>
      </c>
      <c r="R605" s="3">
        <f>Table1[[#This Row],[price]]*Table1[[#This Row],[quantity]]</f>
        <v>1125</v>
      </c>
      <c r="S605">
        <f>DATEDIF(Table1[[#This Row],[date]],"31/12/2021","m")</f>
        <v>19</v>
      </c>
    </row>
    <row r="606" spans="1:19" hidden="1" x14ac:dyDescent="0.35">
      <c r="A606">
        <v>605</v>
      </c>
      <c r="B606" s="1">
        <v>43961</v>
      </c>
      <c r="C606">
        <v>633</v>
      </c>
      <c r="D606" t="s">
        <v>1464</v>
      </c>
      <c r="E606" t="s">
        <v>1465</v>
      </c>
      <c r="F606" t="s">
        <v>1466</v>
      </c>
      <c r="G606" t="s">
        <v>1467</v>
      </c>
      <c r="H606" t="s">
        <v>1468</v>
      </c>
      <c r="I606" t="s">
        <v>1469</v>
      </c>
      <c r="J606" t="s">
        <v>34</v>
      </c>
      <c r="K606">
        <v>75049</v>
      </c>
      <c r="L606" t="s">
        <v>45</v>
      </c>
      <c r="M606" t="s">
        <v>46</v>
      </c>
      <c r="N606">
        <v>37.99</v>
      </c>
      <c r="O606">
        <v>7</v>
      </c>
      <c r="P606" t="s">
        <v>47</v>
      </c>
      <c r="Q606">
        <v>2</v>
      </c>
      <c r="R606" s="3">
        <f>Table1[[#This Row],[price]]*Table1[[#This Row],[quantity]]</f>
        <v>75.98</v>
      </c>
      <c r="S606">
        <f>DATEDIF(Table1[[#This Row],[date]],"31/12/2021","m")</f>
        <v>19</v>
      </c>
    </row>
    <row r="607" spans="1:19" hidden="1" x14ac:dyDescent="0.35">
      <c r="A607">
        <v>606</v>
      </c>
      <c r="B607" s="1">
        <v>43961</v>
      </c>
      <c r="C607">
        <v>600</v>
      </c>
      <c r="D607" t="s">
        <v>2979</v>
      </c>
      <c r="E607" t="s">
        <v>2980</v>
      </c>
      <c r="F607" t="s">
        <v>2981</v>
      </c>
      <c r="G607" t="s">
        <v>2982</v>
      </c>
      <c r="H607" t="s">
        <v>2983</v>
      </c>
      <c r="I607" t="s">
        <v>322</v>
      </c>
      <c r="J607" t="s">
        <v>44</v>
      </c>
      <c r="K607">
        <v>33153</v>
      </c>
      <c r="L607" t="s">
        <v>74</v>
      </c>
      <c r="M607" t="s">
        <v>75</v>
      </c>
      <c r="N607">
        <v>16.75</v>
      </c>
      <c r="O607">
        <v>4</v>
      </c>
      <c r="P607" t="s">
        <v>27</v>
      </c>
      <c r="Q607">
        <v>3</v>
      </c>
      <c r="R607" s="3">
        <f>Table1[[#This Row],[price]]*Table1[[#This Row],[quantity]]</f>
        <v>50.25</v>
      </c>
      <c r="S607">
        <f>DATEDIF(Table1[[#This Row],[date]],"31/12/2021","m")</f>
        <v>19</v>
      </c>
    </row>
    <row r="608" spans="1:19" hidden="1" x14ac:dyDescent="0.35">
      <c r="A608">
        <v>607</v>
      </c>
      <c r="B608" s="1">
        <v>43961</v>
      </c>
      <c r="C608">
        <v>225</v>
      </c>
      <c r="D608" t="s">
        <v>2984</v>
      </c>
      <c r="E608" t="s">
        <v>2985</v>
      </c>
      <c r="F608" t="s">
        <v>2986</v>
      </c>
      <c r="G608" t="s">
        <v>2987</v>
      </c>
      <c r="H608" t="s">
        <v>2988</v>
      </c>
      <c r="I608" t="s">
        <v>207</v>
      </c>
      <c r="J608" t="s">
        <v>208</v>
      </c>
      <c r="K608">
        <v>12222</v>
      </c>
      <c r="L608" t="s">
        <v>513</v>
      </c>
      <c r="M608" t="s">
        <v>514</v>
      </c>
      <c r="N608">
        <v>499</v>
      </c>
      <c r="O608">
        <v>3</v>
      </c>
      <c r="P608" t="s">
        <v>107</v>
      </c>
      <c r="Q608">
        <v>6</v>
      </c>
      <c r="R608" s="3">
        <f>Table1[[#This Row],[price]]*Table1[[#This Row],[quantity]]</f>
        <v>2994</v>
      </c>
      <c r="S608">
        <f>DATEDIF(Table1[[#This Row],[date]],"31/12/2021","m")</f>
        <v>19</v>
      </c>
    </row>
    <row r="609" spans="1:19" hidden="1" x14ac:dyDescent="0.35">
      <c r="A609">
        <v>608</v>
      </c>
      <c r="B609" s="1">
        <v>43962</v>
      </c>
      <c r="C609">
        <v>340</v>
      </c>
      <c r="D609" t="s">
        <v>1566</v>
      </c>
      <c r="E609" t="s">
        <v>1567</v>
      </c>
      <c r="F609" t="s">
        <v>1568</v>
      </c>
      <c r="G609" t="s">
        <v>1569</v>
      </c>
      <c r="H609" t="s">
        <v>1570</v>
      </c>
      <c r="I609" t="s">
        <v>238</v>
      </c>
      <c r="J609" t="s">
        <v>91</v>
      </c>
      <c r="K609">
        <v>94611</v>
      </c>
      <c r="L609" t="s">
        <v>938</v>
      </c>
      <c r="M609" t="s">
        <v>939</v>
      </c>
      <c r="N609">
        <v>17.5</v>
      </c>
      <c r="O609">
        <v>4</v>
      </c>
      <c r="P609" t="s">
        <v>27</v>
      </c>
      <c r="Q609">
        <v>3</v>
      </c>
      <c r="R609" s="3">
        <f>Table1[[#This Row],[price]]*Table1[[#This Row],[quantity]]</f>
        <v>52.5</v>
      </c>
      <c r="S609">
        <f>DATEDIF(Table1[[#This Row],[date]],"31/12/2021","m")</f>
        <v>19</v>
      </c>
    </row>
    <row r="610" spans="1:19" x14ac:dyDescent="0.35">
      <c r="A610">
        <v>609</v>
      </c>
      <c r="B610" s="1">
        <v>43962</v>
      </c>
      <c r="C610">
        <v>279</v>
      </c>
      <c r="D610" t="s">
        <v>2989</v>
      </c>
      <c r="E610" t="s">
        <v>2990</v>
      </c>
      <c r="F610" t="s">
        <v>2991</v>
      </c>
      <c r="G610" t="s">
        <v>2992</v>
      </c>
      <c r="H610" t="s">
        <v>2993</v>
      </c>
      <c r="I610" t="s">
        <v>2874</v>
      </c>
      <c r="J610" t="s">
        <v>208</v>
      </c>
      <c r="K610">
        <v>12305</v>
      </c>
      <c r="L610" t="s">
        <v>337</v>
      </c>
      <c r="M610" t="s">
        <v>338</v>
      </c>
      <c r="N610">
        <v>12</v>
      </c>
      <c r="O610">
        <v>1</v>
      </c>
      <c r="P610" t="s">
        <v>137</v>
      </c>
      <c r="Q610">
        <v>3</v>
      </c>
      <c r="R610" s="3">
        <f>Table1[[#This Row],[price]]*Table1[[#This Row],[quantity]]</f>
        <v>36</v>
      </c>
      <c r="S610">
        <f>DATEDIF(Table1[[#This Row],[date]],"31/12/2021","m")</f>
        <v>19</v>
      </c>
    </row>
    <row r="611" spans="1:19" hidden="1" x14ac:dyDescent="0.35">
      <c r="A611">
        <v>610</v>
      </c>
      <c r="B611" s="1">
        <v>43962</v>
      </c>
      <c r="C611">
        <v>1934</v>
      </c>
      <c r="D611" t="s">
        <v>2994</v>
      </c>
      <c r="E611" t="s">
        <v>2995</v>
      </c>
      <c r="F611" t="s">
        <v>2996</v>
      </c>
      <c r="G611" t="s">
        <v>2997</v>
      </c>
      <c r="H611" t="s">
        <v>2998</v>
      </c>
      <c r="I611" t="s">
        <v>2456</v>
      </c>
      <c r="J611" t="s">
        <v>2457</v>
      </c>
      <c r="K611">
        <v>57198</v>
      </c>
      <c r="L611" t="s">
        <v>756</v>
      </c>
      <c r="M611" t="s">
        <v>757</v>
      </c>
      <c r="N611">
        <v>29.99</v>
      </c>
      <c r="O611">
        <v>7</v>
      </c>
      <c r="P611" t="s">
        <v>47</v>
      </c>
      <c r="Q611">
        <v>2</v>
      </c>
      <c r="R611" s="3">
        <f>Table1[[#This Row],[price]]*Table1[[#This Row],[quantity]]</f>
        <v>59.98</v>
      </c>
      <c r="S611">
        <f>DATEDIF(Table1[[#This Row],[date]],"31/12/2021","m")</f>
        <v>19</v>
      </c>
    </row>
    <row r="612" spans="1:19" hidden="1" x14ac:dyDescent="0.35">
      <c r="A612">
        <v>611</v>
      </c>
      <c r="B612" s="1">
        <v>43962</v>
      </c>
      <c r="C612">
        <v>158</v>
      </c>
      <c r="D612" t="s">
        <v>2999</v>
      </c>
      <c r="E612" t="s">
        <v>3000</v>
      </c>
      <c r="F612" t="s">
        <v>3001</v>
      </c>
      <c r="G612" t="s">
        <v>3002</v>
      </c>
      <c r="H612" t="s">
        <v>3003</v>
      </c>
      <c r="I612" t="s">
        <v>1309</v>
      </c>
      <c r="J612" t="s">
        <v>1014</v>
      </c>
      <c r="K612">
        <v>85720</v>
      </c>
      <c r="L612" t="s">
        <v>65</v>
      </c>
      <c r="M612" t="s">
        <v>66</v>
      </c>
      <c r="N612">
        <v>19.5</v>
      </c>
      <c r="O612">
        <v>4</v>
      </c>
      <c r="P612" t="s">
        <v>27</v>
      </c>
      <c r="Q612">
        <v>3</v>
      </c>
      <c r="R612" s="3">
        <f>Table1[[#This Row],[price]]*Table1[[#This Row],[quantity]]</f>
        <v>58.5</v>
      </c>
      <c r="S612">
        <f>DATEDIF(Table1[[#This Row],[date]],"31/12/2021","m")</f>
        <v>19</v>
      </c>
    </row>
    <row r="613" spans="1:19" hidden="1" x14ac:dyDescent="0.35">
      <c r="A613">
        <v>612</v>
      </c>
      <c r="B613" s="1">
        <v>43962</v>
      </c>
      <c r="C613">
        <v>2057</v>
      </c>
      <c r="D613" t="s">
        <v>3004</v>
      </c>
      <c r="E613" t="s">
        <v>3005</v>
      </c>
      <c r="F613" t="s">
        <v>3006</v>
      </c>
      <c r="G613" t="s">
        <v>3007</v>
      </c>
      <c r="H613" t="s">
        <v>3008</v>
      </c>
      <c r="I613" t="s">
        <v>527</v>
      </c>
      <c r="J613" t="s">
        <v>91</v>
      </c>
      <c r="K613">
        <v>93786</v>
      </c>
      <c r="L613" t="s">
        <v>870</v>
      </c>
      <c r="M613" t="s">
        <v>871</v>
      </c>
      <c r="N613">
        <v>49</v>
      </c>
      <c r="O613">
        <v>7</v>
      </c>
      <c r="P613" t="s">
        <v>47</v>
      </c>
      <c r="Q613">
        <v>2</v>
      </c>
      <c r="R613" s="3">
        <f>Table1[[#This Row],[price]]*Table1[[#This Row],[quantity]]</f>
        <v>98</v>
      </c>
      <c r="S613">
        <f>DATEDIF(Table1[[#This Row],[date]],"31/12/2021","m")</f>
        <v>19</v>
      </c>
    </row>
    <row r="614" spans="1:19" hidden="1" x14ac:dyDescent="0.35">
      <c r="A614">
        <v>613</v>
      </c>
      <c r="B614" s="1">
        <v>43963</v>
      </c>
      <c r="C614">
        <v>1098</v>
      </c>
      <c r="D614" t="s">
        <v>3009</v>
      </c>
      <c r="E614" t="s">
        <v>3010</v>
      </c>
      <c r="F614" t="s">
        <v>3011</v>
      </c>
      <c r="G614" t="s">
        <v>3012</v>
      </c>
      <c r="H614" t="s">
        <v>3013</v>
      </c>
      <c r="I614" t="s">
        <v>1904</v>
      </c>
      <c r="J614" t="s">
        <v>179</v>
      </c>
      <c r="K614">
        <v>53215</v>
      </c>
      <c r="L614" t="s">
        <v>544</v>
      </c>
      <c r="M614" t="s">
        <v>545</v>
      </c>
      <c r="N614">
        <v>58.95</v>
      </c>
      <c r="O614">
        <v>2</v>
      </c>
      <c r="P614" t="s">
        <v>57</v>
      </c>
      <c r="Q614">
        <v>3</v>
      </c>
      <c r="R614" s="3">
        <f>Table1[[#This Row],[price]]*Table1[[#This Row],[quantity]]</f>
        <v>176.85000000000002</v>
      </c>
      <c r="S614">
        <f>DATEDIF(Table1[[#This Row],[date]],"31/12/2021","m")</f>
        <v>19</v>
      </c>
    </row>
    <row r="615" spans="1:19" hidden="1" x14ac:dyDescent="0.35">
      <c r="A615">
        <v>614</v>
      </c>
      <c r="B615" s="1">
        <v>43963</v>
      </c>
      <c r="C615">
        <v>1685</v>
      </c>
      <c r="D615" t="s">
        <v>455</v>
      </c>
      <c r="E615" t="s">
        <v>3014</v>
      </c>
      <c r="F615" t="s">
        <v>3015</v>
      </c>
      <c r="G615" t="s">
        <v>3016</v>
      </c>
      <c r="H615" t="s">
        <v>3017</v>
      </c>
      <c r="I615" t="s">
        <v>460</v>
      </c>
      <c r="J615" t="s">
        <v>194</v>
      </c>
      <c r="K615">
        <v>60641</v>
      </c>
      <c r="L615" t="s">
        <v>1378</v>
      </c>
      <c r="M615" t="s">
        <v>1379</v>
      </c>
      <c r="N615">
        <v>32.950000000000003</v>
      </c>
      <c r="O615">
        <v>7</v>
      </c>
      <c r="P615" t="s">
        <v>47</v>
      </c>
      <c r="Q615">
        <v>4</v>
      </c>
      <c r="R615" s="3">
        <f>Table1[[#This Row],[price]]*Table1[[#This Row],[quantity]]</f>
        <v>131.80000000000001</v>
      </c>
      <c r="S615">
        <f>DATEDIF(Table1[[#This Row],[date]],"31/12/2021","m")</f>
        <v>19</v>
      </c>
    </row>
    <row r="616" spans="1:19" hidden="1" x14ac:dyDescent="0.35">
      <c r="A616">
        <v>615</v>
      </c>
      <c r="B616" s="1">
        <v>43963</v>
      </c>
      <c r="C616">
        <v>1551</v>
      </c>
      <c r="D616" t="s">
        <v>389</v>
      </c>
      <c r="E616" t="s">
        <v>390</v>
      </c>
      <c r="F616" t="s">
        <v>391</v>
      </c>
      <c r="G616" t="s">
        <v>392</v>
      </c>
      <c r="H616" t="s">
        <v>393</v>
      </c>
      <c r="I616" t="s">
        <v>394</v>
      </c>
      <c r="J616" t="s">
        <v>395</v>
      </c>
      <c r="K616">
        <v>21747</v>
      </c>
      <c r="L616" t="s">
        <v>1523</v>
      </c>
      <c r="M616" t="s">
        <v>1524</v>
      </c>
      <c r="N616">
        <v>16.989999999999998</v>
      </c>
      <c r="O616">
        <v>4</v>
      </c>
      <c r="P616" t="s">
        <v>27</v>
      </c>
      <c r="Q616">
        <v>3</v>
      </c>
      <c r="R616" s="3">
        <f>Table1[[#This Row],[price]]*Table1[[#This Row],[quantity]]</f>
        <v>50.97</v>
      </c>
      <c r="S616">
        <f>DATEDIF(Table1[[#This Row],[date]],"31/12/2021","m")</f>
        <v>19</v>
      </c>
    </row>
    <row r="617" spans="1:19" hidden="1" x14ac:dyDescent="0.35">
      <c r="A617">
        <v>616</v>
      </c>
      <c r="B617" s="1">
        <v>43964</v>
      </c>
      <c r="C617">
        <v>1996</v>
      </c>
      <c r="D617" t="s">
        <v>1079</v>
      </c>
      <c r="E617" t="s">
        <v>1080</v>
      </c>
      <c r="F617" t="s">
        <v>1081</v>
      </c>
      <c r="G617" t="s">
        <v>1082</v>
      </c>
      <c r="H617" t="s">
        <v>1083</v>
      </c>
      <c r="I617" t="s">
        <v>1084</v>
      </c>
      <c r="J617" t="s">
        <v>113</v>
      </c>
      <c r="K617">
        <v>98481</v>
      </c>
      <c r="L617" t="s">
        <v>1523</v>
      </c>
      <c r="M617" t="s">
        <v>1524</v>
      </c>
      <c r="N617">
        <v>16.989999999999998</v>
      </c>
      <c r="O617">
        <v>4</v>
      </c>
      <c r="P617" t="s">
        <v>27</v>
      </c>
      <c r="Q617">
        <v>5</v>
      </c>
      <c r="R617" s="3">
        <f>Table1[[#This Row],[price]]*Table1[[#This Row],[quantity]]</f>
        <v>84.949999999999989</v>
      </c>
      <c r="S617">
        <f>DATEDIF(Table1[[#This Row],[date]],"31/12/2021","m")</f>
        <v>19</v>
      </c>
    </row>
    <row r="618" spans="1:19" hidden="1" x14ac:dyDescent="0.35">
      <c r="A618">
        <v>617</v>
      </c>
      <c r="B618" s="1">
        <v>43964</v>
      </c>
      <c r="C618">
        <v>970</v>
      </c>
      <c r="D618" t="s">
        <v>3018</v>
      </c>
      <c r="E618" t="s">
        <v>3019</v>
      </c>
      <c r="F618" t="s">
        <v>3020</v>
      </c>
      <c r="G618" t="s">
        <v>3021</v>
      </c>
      <c r="H618" t="s">
        <v>3022</v>
      </c>
      <c r="I618" t="s">
        <v>626</v>
      </c>
      <c r="J618" t="s">
        <v>144</v>
      </c>
      <c r="K618">
        <v>24009</v>
      </c>
      <c r="L618" t="s">
        <v>619</v>
      </c>
      <c r="M618" t="s">
        <v>620</v>
      </c>
      <c r="N618">
        <v>189</v>
      </c>
      <c r="O618">
        <v>5</v>
      </c>
      <c r="P618" t="s">
        <v>84</v>
      </c>
      <c r="Q618">
        <v>1</v>
      </c>
      <c r="R618" s="3">
        <f>Table1[[#This Row],[price]]*Table1[[#This Row],[quantity]]</f>
        <v>189</v>
      </c>
      <c r="S618">
        <f>DATEDIF(Table1[[#This Row],[date]],"31/12/2021","m")</f>
        <v>19</v>
      </c>
    </row>
    <row r="619" spans="1:19" hidden="1" x14ac:dyDescent="0.35">
      <c r="A619">
        <v>618</v>
      </c>
      <c r="B619" s="1">
        <v>43964</v>
      </c>
      <c r="C619">
        <v>717</v>
      </c>
      <c r="D619" t="s">
        <v>3023</v>
      </c>
      <c r="E619" t="s">
        <v>3024</v>
      </c>
      <c r="F619" t="s">
        <v>3025</v>
      </c>
      <c r="G619" t="s">
        <v>3026</v>
      </c>
      <c r="H619" t="s">
        <v>3027</v>
      </c>
      <c r="I619" t="s">
        <v>407</v>
      </c>
      <c r="J619" t="s">
        <v>208</v>
      </c>
      <c r="K619">
        <v>10454</v>
      </c>
      <c r="L619" t="s">
        <v>120</v>
      </c>
      <c r="M619" t="s">
        <v>121</v>
      </c>
      <c r="N619">
        <v>54</v>
      </c>
      <c r="O619">
        <v>2</v>
      </c>
      <c r="P619" t="s">
        <v>57</v>
      </c>
      <c r="Q619">
        <v>3</v>
      </c>
      <c r="R619" s="3">
        <f>Table1[[#This Row],[price]]*Table1[[#This Row],[quantity]]</f>
        <v>162</v>
      </c>
      <c r="S619">
        <f>DATEDIF(Table1[[#This Row],[date]],"31/12/2021","m")</f>
        <v>19</v>
      </c>
    </row>
    <row r="620" spans="1:19" hidden="1" x14ac:dyDescent="0.35">
      <c r="A620">
        <v>619</v>
      </c>
      <c r="B620" s="1">
        <v>43964</v>
      </c>
      <c r="C620">
        <v>400</v>
      </c>
      <c r="D620" t="s">
        <v>2349</v>
      </c>
      <c r="E620" t="s">
        <v>2350</v>
      </c>
      <c r="F620" t="s">
        <v>2351</v>
      </c>
      <c r="G620" t="s">
        <v>2352</v>
      </c>
      <c r="H620" t="s">
        <v>2353</v>
      </c>
      <c r="I620" t="s">
        <v>1997</v>
      </c>
      <c r="J620" t="s">
        <v>1998</v>
      </c>
      <c r="K620">
        <v>40596</v>
      </c>
      <c r="L620" t="s">
        <v>1378</v>
      </c>
      <c r="M620" t="s">
        <v>1379</v>
      </c>
      <c r="N620">
        <v>32.950000000000003</v>
      </c>
      <c r="O620">
        <v>7</v>
      </c>
      <c r="P620" t="s">
        <v>47</v>
      </c>
      <c r="Q620">
        <v>4</v>
      </c>
      <c r="R620" s="3">
        <f>Table1[[#This Row],[price]]*Table1[[#This Row],[quantity]]</f>
        <v>131.80000000000001</v>
      </c>
      <c r="S620">
        <f>DATEDIF(Table1[[#This Row],[date]],"31/12/2021","m")</f>
        <v>19</v>
      </c>
    </row>
    <row r="621" spans="1:19" x14ac:dyDescent="0.35">
      <c r="A621">
        <v>620</v>
      </c>
      <c r="B621" s="1">
        <v>43964</v>
      </c>
      <c r="C621">
        <v>1069</v>
      </c>
      <c r="D621" t="s">
        <v>3028</v>
      </c>
      <c r="E621" t="s">
        <v>3029</v>
      </c>
      <c r="F621" t="s">
        <v>3030</v>
      </c>
      <c r="G621" t="s">
        <v>3031</v>
      </c>
      <c r="H621" t="s">
        <v>3032</v>
      </c>
      <c r="I621" t="s">
        <v>113</v>
      </c>
      <c r="J621" t="s">
        <v>114</v>
      </c>
      <c r="K621">
        <v>20016</v>
      </c>
      <c r="L621" t="s">
        <v>1062</v>
      </c>
      <c r="M621" t="s">
        <v>1063</v>
      </c>
      <c r="N621">
        <v>8.99</v>
      </c>
      <c r="O621">
        <v>1</v>
      </c>
      <c r="P621" t="s">
        <v>137</v>
      </c>
      <c r="Q621">
        <v>2</v>
      </c>
      <c r="R621" s="3">
        <f>Table1[[#This Row],[price]]*Table1[[#This Row],[quantity]]</f>
        <v>17.98</v>
      </c>
      <c r="S621">
        <f>DATEDIF(Table1[[#This Row],[date]],"31/12/2021","m")</f>
        <v>19</v>
      </c>
    </row>
    <row r="622" spans="1:19" hidden="1" x14ac:dyDescent="0.35">
      <c r="A622">
        <v>621</v>
      </c>
      <c r="B622" s="1">
        <v>43964</v>
      </c>
      <c r="C622">
        <v>790</v>
      </c>
      <c r="D622" t="s">
        <v>3033</v>
      </c>
      <c r="E622" t="s">
        <v>3034</v>
      </c>
      <c r="F622" t="s">
        <v>3035</v>
      </c>
      <c r="G622" t="s">
        <v>3036</v>
      </c>
      <c r="H622" t="s">
        <v>3037</v>
      </c>
      <c r="I622" t="s">
        <v>3038</v>
      </c>
      <c r="J622" t="s">
        <v>44</v>
      </c>
      <c r="K622">
        <v>33605</v>
      </c>
      <c r="L622" t="s">
        <v>381</v>
      </c>
      <c r="M622" t="s">
        <v>382</v>
      </c>
      <c r="N622">
        <v>14.99</v>
      </c>
      <c r="O622">
        <v>4</v>
      </c>
      <c r="P622" t="s">
        <v>27</v>
      </c>
      <c r="Q622">
        <v>5</v>
      </c>
      <c r="R622" s="3">
        <f>Table1[[#This Row],[price]]*Table1[[#This Row],[quantity]]</f>
        <v>74.95</v>
      </c>
      <c r="S622">
        <f>DATEDIF(Table1[[#This Row],[date]],"31/12/2021","m")</f>
        <v>19</v>
      </c>
    </row>
    <row r="623" spans="1:19" hidden="1" x14ac:dyDescent="0.35">
      <c r="A623">
        <v>622</v>
      </c>
      <c r="B623" s="1">
        <v>43964</v>
      </c>
      <c r="C623">
        <v>1299</v>
      </c>
      <c r="D623" t="s">
        <v>3039</v>
      </c>
      <c r="E623" t="s">
        <v>3040</v>
      </c>
      <c r="F623" t="s">
        <v>3041</v>
      </c>
      <c r="G623" t="s">
        <v>3042</v>
      </c>
      <c r="H623" t="s">
        <v>3043</v>
      </c>
      <c r="I623" t="s">
        <v>3044</v>
      </c>
      <c r="J623" t="s">
        <v>1014</v>
      </c>
      <c r="K623">
        <v>86305</v>
      </c>
      <c r="L623" t="s">
        <v>773</v>
      </c>
      <c r="M623" t="s">
        <v>774</v>
      </c>
      <c r="N623">
        <v>549</v>
      </c>
      <c r="O623">
        <v>6</v>
      </c>
      <c r="P623" t="s">
        <v>37</v>
      </c>
      <c r="Q623">
        <v>4</v>
      </c>
      <c r="R623" s="3">
        <f>Table1[[#This Row],[price]]*Table1[[#This Row],[quantity]]</f>
        <v>2196</v>
      </c>
      <c r="S623">
        <f>DATEDIF(Table1[[#This Row],[date]],"31/12/2021","m")</f>
        <v>19</v>
      </c>
    </row>
    <row r="624" spans="1:19" x14ac:dyDescent="0.35">
      <c r="A624">
        <v>623</v>
      </c>
      <c r="B624" s="1">
        <v>43965</v>
      </c>
      <c r="C624">
        <v>954</v>
      </c>
      <c r="D624" t="s">
        <v>67</v>
      </c>
      <c r="E624" t="s">
        <v>68</v>
      </c>
      <c r="F624" t="s">
        <v>69</v>
      </c>
      <c r="G624" t="s">
        <v>70</v>
      </c>
      <c r="H624" t="s">
        <v>71</v>
      </c>
      <c r="I624" t="s">
        <v>72</v>
      </c>
      <c r="J624" t="s">
        <v>73</v>
      </c>
      <c r="K624">
        <v>35244</v>
      </c>
      <c r="L624" t="s">
        <v>586</v>
      </c>
      <c r="M624" t="s">
        <v>587</v>
      </c>
      <c r="N624">
        <v>10.99</v>
      </c>
      <c r="O624">
        <v>1</v>
      </c>
      <c r="P624" t="s">
        <v>137</v>
      </c>
      <c r="Q624">
        <v>2</v>
      </c>
      <c r="R624" s="3">
        <f>Table1[[#This Row],[price]]*Table1[[#This Row],[quantity]]</f>
        <v>21.98</v>
      </c>
      <c r="S624">
        <f>DATEDIF(Table1[[#This Row],[date]],"31/12/2021","m")</f>
        <v>19</v>
      </c>
    </row>
    <row r="625" spans="1:19" hidden="1" x14ac:dyDescent="0.35">
      <c r="A625">
        <v>624</v>
      </c>
      <c r="B625" s="1">
        <v>43965</v>
      </c>
      <c r="C625">
        <v>656</v>
      </c>
      <c r="D625" t="s">
        <v>3045</v>
      </c>
      <c r="E625" t="s">
        <v>3046</v>
      </c>
      <c r="F625" t="s">
        <v>3047</v>
      </c>
      <c r="G625" t="s">
        <v>3048</v>
      </c>
      <c r="H625" t="s">
        <v>3049</v>
      </c>
      <c r="I625" t="s">
        <v>401</v>
      </c>
      <c r="J625" t="s">
        <v>194</v>
      </c>
      <c r="K625">
        <v>62764</v>
      </c>
      <c r="L625" t="s">
        <v>711</v>
      </c>
      <c r="M625" t="s">
        <v>712</v>
      </c>
      <c r="N625">
        <v>699</v>
      </c>
      <c r="O625">
        <v>6</v>
      </c>
      <c r="P625" t="s">
        <v>37</v>
      </c>
      <c r="Q625">
        <v>3</v>
      </c>
      <c r="R625" s="3">
        <f>Table1[[#This Row],[price]]*Table1[[#This Row],[quantity]]</f>
        <v>2097</v>
      </c>
      <c r="S625">
        <f>DATEDIF(Table1[[#This Row],[date]],"31/12/2021","m")</f>
        <v>19</v>
      </c>
    </row>
    <row r="626" spans="1:19" hidden="1" x14ac:dyDescent="0.35">
      <c r="A626">
        <v>625</v>
      </c>
      <c r="B626" s="1">
        <v>43965</v>
      </c>
      <c r="C626">
        <v>1343</v>
      </c>
      <c r="D626" t="s">
        <v>3050</v>
      </c>
      <c r="E626" t="s">
        <v>3051</v>
      </c>
      <c r="F626" t="s">
        <v>3052</v>
      </c>
      <c r="G626" t="s">
        <v>3053</v>
      </c>
      <c r="H626" t="s">
        <v>3054</v>
      </c>
      <c r="I626" t="s">
        <v>254</v>
      </c>
      <c r="J626" t="s">
        <v>255</v>
      </c>
      <c r="K626">
        <v>30336</v>
      </c>
      <c r="L626" t="s">
        <v>74</v>
      </c>
      <c r="M626" t="s">
        <v>75</v>
      </c>
      <c r="N626">
        <v>16.75</v>
      </c>
      <c r="O626">
        <v>4</v>
      </c>
      <c r="P626" t="s">
        <v>27</v>
      </c>
      <c r="Q626">
        <v>4</v>
      </c>
      <c r="R626" s="3">
        <f>Table1[[#This Row],[price]]*Table1[[#This Row],[quantity]]</f>
        <v>67</v>
      </c>
      <c r="S626">
        <f>DATEDIF(Table1[[#This Row],[date]],"31/12/2021","m")</f>
        <v>19</v>
      </c>
    </row>
    <row r="627" spans="1:19" hidden="1" x14ac:dyDescent="0.35">
      <c r="A627">
        <v>626</v>
      </c>
      <c r="B627" s="1">
        <v>43965</v>
      </c>
      <c r="C627">
        <v>2045</v>
      </c>
      <c r="D627" t="s">
        <v>1827</v>
      </c>
      <c r="E627" t="s">
        <v>1828</v>
      </c>
      <c r="F627" t="s">
        <v>1829</v>
      </c>
      <c r="G627" t="s">
        <v>1830</v>
      </c>
      <c r="H627" t="s">
        <v>1831</v>
      </c>
      <c r="I627" t="s">
        <v>1832</v>
      </c>
      <c r="J627" t="s">
        <v>559</v>
      </c>
      <c r="K627">
        <v>87592</v>
      </c>
      <c r="L627" t="s">
        <v>513</v>
      </c>
      <c r="M627" t="s">
        <v>514</v>
      </c>
      <c r="N627">
        <v>499</v>
      </c>
      <c r="O627">
        <v>3</v>
      </c>
      <c r="P627" t="s">
        <v>107</v>
      </c>
      <c r="Q627">
        <v>1</v>
      </c>
      <c r="R627" s="3">
        <f>Table1[[#This Row],[price]]*Table1[[#This Row],[quantity]]</f>
        <v>499</v>
      </c>
      <c r="S627">
        <f>DATEDIF(Table1[[#This Row],[date]],"31/12/2021","m")</f>
        <v>19</v>
      </c>
    </row>
    <row r="628" spans="1:19" hidden="1" x14ac:dyDescent="0.35">
      <c r="A628">
        <v>627</v>
      </c>
      <c r="B628" s="1">
        <v>43965</v>
      </c>
      <c r="C628">
        <v>590</v>
      </c>
      <c r="D628" t="s">
        <v>3055</v>
      </c>
      <c r="E628" t="s">
        <v>3056</v>
      </c>
      <c r="F628" t="s">
        <v>3057</v>
      </c>
      <c r="G628" t="s">
        <v>3058</v>
      </c>
      <c r="H628" t="s">
        <v>3059</v>
      </c>
      <c r="I628" t="s">
        <v>113</v>
      </c>
      <c r="J628" t="s">
        <v>114</v>
      </c>
      <c r="K628">
        <v>20260</v>
      </c>
      <c r="L628" t="s">
        <v>145</v>
      </c>
      <c r="M628" t="s">
        <v>146</v>
      </c>
      <c r="N628">
        <v>214</v>
      </c>
      <c r="O628">
        <v>5</v>
      </c>
      <c r="P628" t="s">
        <v>84</v>
      </c>
      <c r="Q628">
        <v>2</v>
      </c>
      <c r="R628" s="3">
        <f>Table1[[#This Row],[price]]*Table1[[#This Row],[quantity]]</f>
        <v>428</v>
      </c>
      <c r="S628">
        <f>DATEDIF(Table1[[#This Row],[date]],"31/12/2021","m")</f>
        <v>19</v>
      </c>
    </row>
    <row r="629" spans="1:19" hidden="1" x14ac:dyDescent="0.35">
      <c r="A629">
        <v>628</v>
      </c>
      <c r="B629" s="1">
        <v>43965</v>
      </c>
      <c r="C629">
        <v>893</v>
      </c>
      <c r="D629" t="s">
        <v>3060</v>
      </c>
      <c r="E629" t="s">
        <v>3061</v>
      </c>
      <c r="F629" t="s">
        <v>3062</v>
      </c>
      <c r="G629" t="s">
        <v>3063</v>
      </c>
      <c r="H629" t="s">
        <v>3064</v>
      </c>
      <c r="I629" t="s">
        <v>401</v>
      </c>
      <c r="J629" t="s">
        <v>687</v>
      </c>
      <c r="K629">
        <v>1152</v>
      </c>
      <c r="L629" t="s">
        <v>797</v>
      </c>
      <c r="M629" t="s">
        <v>798</v>
      </c>
      <c r="N629">
        <v>119</v>
      </c>
      <c r="O629">
        <v>2</v>
      </c>
      <c r="P629" t="s">
        <v>57</v>
      </c>
      <c r="Q629">
        <v>5</v>
      </c>
      <c r="R629" s="3">
        <f>Table1[[#This Row],[price]]*Table1[[#This Row],[quantity]]</f>
        <v>595</v>
      </c>
      <c r="S629">
        <f>DATEDIF(Table1[[#This Row],[date]],"31/12/2021","m")</f>
        <v>19</v>
      </c>
    </row>
    <row r="630" spans="1:19" hidden="1" x14ac:dyDescent="0.35">
      <c r="A630">
        <v>629</v>
      </c>
      <c r="B630" s="1">
        <v>43965</v>
      </c>
      <c r="C630">
        <v>1603</v>
      </c>
      <c r="D630" t="s">
        <v>1614</v>
      </c>
      <c r="E630" t="s">
        <v>1615</v>
      </c>
      <c r="F630" t="s">
        <v>1616</v>
      </c>
      <c r="G630" t="s">
        <v>1617</v>
      </c>
      <c r="H630" t="s">
        <v>1618</v>
      </c>
      <c r="I630" t="s">
        <v>1195</v>
      </c>
      <c r="J630" t="s">
        <v>1196</v>
      </c>
      <c r="K630">
        <v>48267</v>
      </c>
      <c r="L630" t="s">
        <v>805</v>
      </c>
      <c r="M630" t="s">
        <v>806</v>
      </c>
      <c r="N630">
        <v>27.5</v>
      </c>
      <c r="O630">
        <v>7</v>
      </c>
      <c r="P630" t="s">
        <v>47</v>
      </c>
      <c r="Q630">
        <v>1</v>
      </c>
      <c r="R630" s="3">
        <f>Table1[[#This Row],[price]]*Table1[[#This Row],[quantity]]</f>
        <v>27.5</v>
      </c>
      <c r="S630">
        <f>DATEDIF(Table1[[#This Row],[date]],"31/12/2021","m")</f>
        <v>19</v>
      </c>
    </row>
    <row r="631" spans="1:19" hidden="1" x14ac:dyDescent="0.35">
      <c r="A631">
        <v>630</v>
      </c>
      <c r="B631" s="1">
        <v>43966</v>
      </c>
      <c r="C631">
        <v>95</v>
      </c>
      <c r="D631" t="s">
        <v>2946</v>
      </c>
      <c r="E631" t="s">
        <v>2947</v>
      </c>
      <c r="F631" t="s">
        <v>2948</v>
      </c>
      <c r="G631" t="s">
        <v>2949</v>
      </c>
      <c r="H631" t="s">
        <v>2950</v>
      </c>
      <c r="I631" t="s">
        <v>263</v>
      </c>
      <c r="J631" t="s">
        <v>73</v>
      </c>
      <c r="K631">
        <v>36628</v>
      </c>
      <c r="L631" t="s">
        <v>813</v>
      </c>
      <c r="M631" t="s">
        <v>814</v>
      </c>
      <c r="N631">
        <v>34.99</v>
      </c>
      <c r="O631">
        <v>7</v>
      </c>
      <c r="P631" t="s">
        <v>47</v>
      </c>
      <c r="Q631">
        <v>4</v>
      </c>
      <c r="R631" s="3">
        <f>Table1[[#This Row],[price]]*Table1[[#This Row],[quantity]]</f>
        <v>139.96</v>
      </c>
      <c r="S631">
        <f>DATEDIF(Table1[[#This Row],[date]],"31/12/2021","m")</f>
        <v>19</v>
      </c>
    </row>
    <row r="632" spans="1:19" x14ac:dyDescent="0.35">
      <c r="A632">
        <v>631</v>
      </c>
      <c r="B632" s="1">
        <v>43966</v>
      </c>
      <c r="C632">
        <v>1623</v>
      </c>
      <c r="D632" t="s">
        <v>3065</v>
      </c>
      <c r="E632" t="s">
        <v>3066</v>
      </c>
      <c r="F632" t="s">
        <v>3067</v>
      </c>
      <c r="G632" t="s">
        <v>3068</v>
      </c>
      <c r="H632" t="s">
        <v>3069</v>
      </c>
      <c r="I632" t="s">
        <v>3070</v>
      </c>
      <c r="J632" t="s">
        <v>1196</v>
      </c>
      <c r="K632">
        <v>48126</v>
      </c>
      <c r="L632" t="s">
        <v>791</v>
      </c>
      <c r="M632" t="s">
        <v>792</v>
      </c>
      <c r="N632">
        <v>9.99</v>
      </c>
      <c r="O632">
        <v>1</v>
      </c>
      <c r="P632" t="s">
        <v>137</v>
      </c>
      <c r="Q632">
        <v>3</v>
      </c>
      <c r="R632" s="3">
        <f>Table1[[#This Row],[price]]*Table1[[#This Row],[quantity]]</f>
        <v>29.97</v>
      </c>
      <c r="S632">
        <f>DATEDIF(Table1[[#This Row],[date]],"31/12/2021","m")</f>
        <v>19</v>
      </c>
    </row>
    <row r="633" spans="1:19" hidden="1" x14ac:dyDescent="0.35">
      <c r="A633">
        <v>632</v>
      </c>
      <c r="B633" s="1">
        <v>43966</v>
      </c>
      <c r="C633">
        <v>755</v>
      </c>
      <c r="D633" t="s">
        <v>3071</v>
      </c>
      <c r="E633" t="s">
        <v>3072</v>
      </c>
      <c r="F633" t="s">
        <v>3073</v>
      </c>
      <c r="G633" t="s">
        <v>3074</v>
      </c>
      <c r="H633" t="s">
        <v>3075</v>
      </c>
      <c r="I633" t="s">
        <v>90</v>
      </c>
      <c r="J633" t="s">
        <v>91</v>
      </c>
      <c r="K633">
        <v>92153</v>
      </c>
      <c r="L633" t="s">
        <v>381</v>
      </c>
      <c r="M633" t="s">
        <v>382</v>
      </c>
      <c r="N633">
        <v>14.99</v>
      </c>
      <c r="O633">
        <v>4</v>
      </c>
      <c r="P633" t="s">
        <v>27</v>
      </c>
      <c r="Q633">
        <v>5</v>
      </c>
      <c r="R633" s="3">
        <f>Table1[[#This Row],[price]]*Table1[[#This Row],[quantity]]</f>
        <v>74.95</v>
      </c>
      <c r="S633">
        <f>DATEDIF(Table1[[#This Row],[date]],"31/12/2021","m")</f>
        <v>19</v>
      </c>
    </row>
    <row r="634" spans="1:19" hidden="1" x14ac:dyDescent="0.35">
      <c r="A634">
        <v>633</v>
      </c>
      <c r="B634" s="1">
        <v>43966</v>
      </c>
      <c r="C634">
        <v>71</v>
      </c>
      <c r="D634" t="s">
        <v>2186</v>
      </c>
      <c r="E634" t="s">
        <v>2187</v>
      </c>
      <c r="F634" t="s">
        <v>2188</v>
      </c>
      <c r="G634" t="s">
        <v>2189</v>
      </c>
      <c r="H634" t="s">
        <v>2190</v>
      </c>
      <c r="I634" t="s">
        <v>1084</v>
      </c>
      <c r="J634" t="s">
        <v>113</v>
      </c>
      <c r="K634">
        <v>98442</v>
      </c>
      <c r="L634" t="s">
        <v>270</v>
      </c>
      <c r="M634" t="s">
        <v>271</v>
      </c>
      <c r="N634">
        <v>225</v>
      </c>
      <c r="O634">
        <v>5</v>
      </c>
      <c r="P634" t="s">
        <v>84</v>
      </c>
      <c r="Q634">
        <v>2</v>
      </c>
      <c r="R634" s="3">
        <f>Table1[[#This Row],[price]]*Table1[[#This Row],[quantity]]</f>
        <v>450</v>
      </c>
      <c r="S634">
        <f>DATEDIF(Table1[[#This Row],[date]],"31/12/2021","m")</f>
        <v>19</v>
      </c>
    </row>
    <row r="635" spans="1:19" hidden="1" x14ac:dyDescent="0.35">
      <c r="A635">
        <v>634</v>
      </c>
      <c r="B635" s="1">
        <v>43967</v>
      </c>
      <c r="C635">
        <v>1885</v>
      </c>
      <c r="D635" t="s">
        <v>417</v>
      </c>
      <c r="E635" t="s">
        <v>3076</v>
      </c>
      <c r="F635" t="s">
        <v>3077</v>
      </c>
      <c r="G635" t="s">
        <v>3078</v>
      </c>
      <c r="H635" t="s">
        <v>3079</v>
      </c>
      <c r="I635" t="s">
        <v>772</v>
      </c>
      <c r="J635" t="s">
        <v>316</v>
      </c>
      <c r="K635">
        <v>45999</v>
      </c>
      <c r="L635" t="s">
        <v>773</v>
      </c>
      <c r="M635" t="s">
        <v>774</v>
      </c>
      <c r="N635">
        <v>549</v>
      </c>
      <c r="O635">
        <v>6</v>
      </c>
      <c r="P635" t="s">
        <v>37</v>
      </c>
      <c r="Q635">
        <v>3</v>
      </c>
      <c r="R635" s="3">
        <f>Table1[[#This Row],[price]]*Table1[[#This Row],[quantity]]</f>
        <v>1647</v>
      </c>
      <c r="S635">
        <f>DATEDIF(Table1[[#This Row],[date]],"31/12/2021","m")</f>
        <v>19</v>
      </c>
    </row>
    <row r="636" spans="1:19" hidden="1" x14ac:dyDescent="0.35">
      <c r="A636">
        <v>635</v>
      </c>
      <c r="B636" s="1">
        <v>43967</v>
      </c>
      <c r="C636">
        <v>710</v>
      </c>
      <c r="D636" t="s">
        <v>3080</v>
      </c>
      <c r="E636" t="s">
        <v>3081</v>
      </c>
      <c r="F636" t="s">
        <v>3082</v>
      </c>
      <c r="G636" t="s">
        <v>3083</v>
      </c>
      <c r="H636" t="s">
        <v>3084</v>
      </c>
      <c r="I636" t="s">
        <v>292</v>
      </c>
      <c r="J636" t="s">
        <v>293</v>
      </c>
      <c r="K636">
        <v>73142</v>
      </c>
      <c r="L636" t="s">
        <v>186</v>
      </c>
      <c r="M636" t="s">
        <v>187</v>
      </c>
      <c r="N636">
        <v>179</v>
      </c>
      <c r="O636">
        <v>2</v>
      </c>
      <c r="P636" t="s">
        <v>57</v>
      </c>
      <c r="Q636">
        <v>5</v>
      </c>
      <c r="R636" s="3">
        <f>Table1[[#This Row],[price]]*Table1[[#This Row],[quantity]]</f>
        <v>895</v>
      </c>
      <c r="S636">
        <f>DATEDIF(Table1[[#This Row],[date]],"31/12/2021","m")</f>
        <v>19</v>
      </c>
    </row>
    <row r="637" spans="1:19" hidden="1" x14ac:dyDescent="0.35">
      <c r="A637">
        <v>636</v>
      </c>
      <c r="B637" s="1">
        <v>43967</v>
      </c>
      <c r="C637">
        <v>451</v>
      </c>
      <c r="D637" t="s">
        <v>1003</v>
      </c>
      <c r="E637" t="s">
        <v>1004</v>
      </c>
      <c r="F637" t="s">
        <v>1005</v>
      </c>
      <c r="G637" t="s">
        <v>1006</v>
      </c>
      <c r="H637" t="s">
        <v>1007</v>
      </c>
      <c r="I637" t="s">
        <v>238</v>
      </c>
      <c r="J637" t="s">
        <v>91</v>
      </c>
      <c r="K637">
        <v>94627</v>
      </c>
      <c r="L637" t="s">
        <v>870</v>
      </c>
      <c r="M637" t="s">
        <v>871</v>
      </c>
      <c r="N637">
        <v>49</v>
      </c>
      <c r="O637">
        <v>7</v>
      </c>
      <c r="P637" t="s">
        <v>47</v>
      </c>
      <c r="Q637">
        <v>3</v>
      </c>
      <c r="R637" s="3">
        <f>Table1[[#This Row],[price]]*Table1[[#This Row],[quantity]]</f>
        <v>147</v>
      </c>
      <c r="S637">
        <f>DATEDIF(Table1[[#This Row],[date]],"31/12/2021","m")</f>
        <v>19</v>
      </c>
    </row>
    <row r="638" spans="1:19" hidden="1" x14ac:dyDescent="0.35">
      <c r="A638">
        <v>637</v>
      </c>
      <c r="B638" s="1">
        <v>43967</v>
      </c>
      <c r="C638">
        <v>1086</v>
      </c>
      <c r="D638" t="s">
        <v>1406</v>
      </c>
      <c r="E638" t="s">
        <v>3085</v>
      </c>
      <c r="F638" t="s">
        <v>3086</v>
      </c>
      <c r="G638" t="s">
        <v>3087</v>
      </c>
      <c r="H638" t="s">
        <v>3088</v>
      </c>
      <c r="I638" t="s">
        <v>3089</v>
      </c>
      <c r="J638" t="s">
        <v>1196</v>
      </c>
      <c r="K638">
        <v>48092</v>
      </c>
      <c r="L638" t="s">
        <v>171</v>
      </c>
      <c r="M638" t="s">
        <v>172</v>
      </c>
      <c r="N638">
        <v>399</v>
      </c>
      <c r="O638">
        <v>3</v>
      </c>
      <c r="P638" t="s">
        <v>107</v>
      </c>
      <c r="Q638">
        <v>6</v>
      </c>
      <c r="R638" s="3">
        <f>Table1[[#This Row],[price]]*Table1[[#This Row],[quantity]]</f>
        <v>2394</v>
      </c>
      <c r="S638">
        <f>DATEDIF(Table1[[#This Row],[date]],"31/12/2021","m")</f>
        <v>19</v>
      </c>
    </row>
    <row r="639" spans="1:19" hidden="1" x14ac:dyDescent="0.35">
      <c r="A639">
        <v>638</v>
      </c>
      <c r="B639" s="1">
        <v>43967</v>
      </c>
      <c r="C639">
        <v>1731</v>
      </c>
      <c r="D639" t="s">
        <v>3090</v>
      </c>
      <c r="E639" t="s">
        <v>3091</v>
      </c>
      <c r="F639" t="s">
        <v>3092</v>
      </c>
      <c r="G639" t="s">
        <v>3093</v>
      </c>
      <c r="H639" t="s">
        <v>3094</v>
      </c>
      <c r="I639" t="s">
        <v>1187</v>
      </c>
      <c r="J639" t="s">
        <v>676</v>
      </c>
      <c r="K639">
        <v>46896</v>
      </c>
      <c r="L639" t="s">
        <v>200</v>
      </c>
      <c r="M639" t="s">
        <v>201</v>
      </c>
      <c r="N639">
        <v>395</v>
      </c>
      <c r="O639">
        <v>3</v>
      </c>
      <c r="P639" t="s">
        <v>107</v>
      </c>
      <c r="Q639">
        <v>4</v>
      </c>
      <c r="R639" s="3">
        <f>Table1[[#This Row],[price]]*Table1[[#This Row],[quantity]]</f>
        <v>1580</v>
      </c>
      <c r="S639">
        <f>DATEDIF(Table1[[#This Row],[date]],"31/12/2021","m")</f>
        <v>19</v>
      </c>
    </row>
    <row r="640" spans="1:19" hidden="1" x14ac:dyDescent="0.35">
      <c r="A640">
        <v>639</v>
      </c>
      <c r="B640" s="1">
        <v>43967</v>
      </c>
      <c r="C640">
        <v>1091</v>
      </c>
      <c r="D640" t="s">
        <v>3095</v>
      </c>
      <c r="E640" t="s">
        <v>3096</v>
      </c>
      <c r="F640" t="s">
        <v>3097</v>
      </c>
      <c r="G640" t="s">
        <v>3098</v>
      </c>
      <c r="H640" t="s">
        <v>3099</v>
      </c>
      <c r="I640" t="s">
        <v>3100</v>
      </c>
      <c r="J640" t="s">
        <v>144</v>
      </c>
      <c r="K640">
        <v>23663</v>
      </c>
      <c r="L640" t="s">
        <v>120</v>
      </c>
      <c r="M640" t="s">
        <v>121</v>
      </c>
      <c r="N640">
        <v>54</v>
      </c>
      <c r="O640">
        <v>2</v>
      </c>
      <c r="P640" t="s">
        <v>57</v>
      </c>
      <c r="Q640">
        <v>3</v>
      </c>
      <c r="R640" s="3">
        <f>Table1[[#This Row],[price]]*Table1[[#This Row],[quantity]]</f>
        <v>162</v>
      </c>
      <c r="S640">
        <f>DATEDIF(Table1[[#This Row],[date]],"31/12/2021","m")</f>
        <v>19</v>
      </c>
    </row>
    <row r="641" spans="1:19" x14ac:dyDescent="0.35">
      <c r="A641">
        <v>640</v>
      </c>
      <c r="B641" s="1">
        <v>43968</v>
      </c>
      <c r="C641">
        <v>1900</v>
      </c>
      <c r="D641" t="s">
        <v>3101</v>
      </c>
      <c r="E641" t="s">
        <v>3102</v>
      </c>
      <c r="F641" t="s">
        <v>3103</v>
      </c>
      <c r="G641" t="s">
        <v>3104</v>
      </c>
      <c r="H641" t="s">
        <v>3105</v>
      </c>
      <c r="I641" t="s">
        <v>1291</v>
      </c>
      <c r="J641" t="s">
        <v>1014</v>
      </c>
      <c r="K641">
        <v>85083</v>
      </c>
      <c r="L641" t="s">
        <v>491</v>
      </c>
      <c r="M641" t="s">
        <v>492</v>
      </c>
      <c r="N641">
        <v>11.99</v>
      </c>
      <c r="O641">
        <v>1</v>
      </c>
      <c r="P641" t="s">
        <v>137</v>
      </c>
      <c r="Q641">
        <v>4</v>
      </c>
      <c r="R641" s="3">
        <f>Table1[[#This Row],[price]]*Table1[[#This Row],[quantity]]</f>
        <v>47.96</v>
      </c>
      <c r="S641">
        <f>DATEDIF(Table1[[#This Row],[date]],"31/12/2021","m")</f>
        <v>19</v>
      </c>
    </row>
    <row r="642" spans="1:19" hidden="1" x14ac:dyDescent="0.35">
      <c r="A642">
        <v>641</v>
      </c>
      <c r="B642" s="1">
        <v>43968</v>
      </c>
      <c r="C642">
        <v>1687</v>
      </c>
      <c r="D642" t="s">
        <v>3106</v>
      </c>
      <c r="E642" t="s">
        <v>3107</v>
      </c>
      <c r="F642" t="s">
        <v>3108</v>
      </c>
      <c r="G642" t="s">
        <v>3109</v>
      </c>
      <c r="H642" t="s">
        <v>3110</v>
      </c>
      <c r="I642" t="s">
        <v>919</v>
      </c>
      <c r="J642" t="s">
        <v>170</v>
      </c>
      <c r="K642">
        <v>6120</v>
      </c>
      <c r="L642" t="s">
        <v>742</v>
      </c>
      <c r="M642" t="s">
        <v>743</v>
      </c>
      <c r="N642">
        <v>455</v>
      </c>
      <c r="O642">
        <v>3</v>
      </c>
      <c r="P642" t="s">
        <v>107</v>
      </c>
      <c r="Q642">
        <v>5</v>
      </c>
      <c r="R642" s="3">
        <f>Table1[[#This Row],[price]]*Table1[[#This Row],[quantity]]</f>
        <v>2275</v>
      </c>
      <c r="S642">
        <f>DATEDIF(Table1[[#This Row],[date]],"31/12/2021","m")</f>
        <v>19</v>
      </c>
    </row>
    <row r="643" spans="1:19" hidden="1" x14ac:dyDescent="0.35">
      <c r="A643">
        <v>642</v>
      </c>
      <c r="B643" s="1">
        <v>43968</v>
      </c>
      <c r="C643">
        <v>2120</v>
      </c>
      <c r="D643" t="s">
        <v>3111</v>
      </c>
      <c r="E643" t="s">
        <v>3112</v>
      </c>
      <c r="F643" t="s">
        <v>3113</v>
      </c>
      <c r="G643" t="s">
        <v>3114</v>
      </c>
      <c r="H643" t="s">
        <v>3115</v>
      </c>
      <c r="I643" t="s">
        <v>3116</v>
      </c>
      <c r="J643" t="s">
        <v>44</v>
      </c>
      <c r="K643">
        <v>34290</v>
      </c>
      <c r="L643" t="s">
        <v>1378</v>
      </c>
      <c r="M643" t="s">
        <v>1379</v>
      </c>
      <c r="N643">
        <v>32.950000000000003</v>
      </c>
      <c r="O643">
        <v>7</v>
      </c>
      <c r="P643" t="s">
        <v>47</v>
      </c>
      <c r="Q643">
        <v>4</v>
      </c>
      <c r="R643" s="3">
        <f>Table1[[#This Row],[price]]*Table1[[#This Row],[quantity]]</f>
        <v>131.80000000000001</v>
      </c>
      <c r="S643">
        <f>DATEDIF(Table1[[#This Row],[date]],"31/12/2021","m")</f>
        <v>19</v>
      </c>
    </row>
    <row r="644" spans="1:19" hidden="1" x14ac:dyDescent="0.35">
      <c r="A644">
        <v>643</v>
      </c>
      <c r="B644" s="1">
        <v>43968</v>
      </c>
      <c r="C644">
        <v>1875</v>
      </c>
      <c r="D644" t="s">
        <v>3117</v>
      </c>
      <c r="E644" t="s">
        <v>3118</v>
      </c>
      <c r="F644" t="s">
        <v>3119</v>
      </c>
      <c r="G644" t="s">
        <v>3120</v>
      </c>
      <c r="H644" t="s">
        <v>3121</v>
      </c>
      <c r="I644" t="s">
        <v>460</v>
      </c>
      <c r="J644" t="s">
        <v>194</v>
      </c>
      <c r="K644">
        <v>60681</v>
      </c>
      <c r="L644" t="s">
        <v>186</v>
      </c>
      <c r="M644" t="s">
        <v>187</v>
      </c>
      <c r="N644">
        <v>179</v>
      </c>
      <c r="O644">
        <v>2</v>
      </c>
      <c r="P644" t="s">
        <v>57</v>
      </c>
      <c r="Q644">
        <v>2</v>
      </c>
      <c r="R644" s="3">
        <f>Table1[[#This Row],[price]]*Table1[[#This Row],[quantity]]</f>
        <v>358</v>
      </c>
      <c r="S644">
        <f>DATEDIF(Table1[[#This Row],[date]],"31/12/2021","m")</f>
        <v>19</v>
      </c>
    </row>
    <row r="645" spans="1:19" hidden="1" x14ac:dyDescent="0.35">
      <c r="A645">
        <v>644</v>
      </c>
      <c r="B645" s="1">
        <v>43968</v>
      </c>
      <c r="C645">
        <v>330</v>
      </c>
      <c r="D645" t="s">
        <v>3122</v>
      </c>
      <c r="E645" t="s">
        <v>3123</v>
      </c>
      <c r="F645" t="s">
        <v>3124</v>
      </c>
      <c r="G645" t="s">
        <v>3125</v>
      </c>
      <c r="H645" t="s">
        <v>3126</v>
      </c>
      <c r="I645" t="s">
        <v>299</v>
      </c>
      <c r="J645" t="s">
        <v>300</v>
      </c>
      <c r="K645">
        <v>89519</v>
      </c>
      <c r="L645" t="s">
        <v>45</v>
      </c>
      <c r="M645" t="s">
        <v>46</v>
      </c>
      <c r="N645">
        <v>37.99</v>
      </c>
      <c r="O645">
        <v>7</v>
      </c>
      <c r="P645" t="s">
        <v>47</v>
      </c>
      <c r="Q645">
        <v>5</v>
      </c>
      <c r="R645" s="3">
        <f>Table1[[#This Row],[price]]*Table1[[#This Row],[quantity]]</f>
        <v>189.95000000000002</v>
      </c>
      <c r="S645">
        <f>DATEDIF(Table1[[#This Row],[date]],"31/12/2021","m")</f>
        <v>19</v>
      </c>
    </row>
    <row r="646" spans="1:19" hidden="1" x14ac:dyDescent="0.35">
      <c r="A646">
        <v>645</v>
      </c>
      <c r="B646" s="1">
        <v>43968</v>
      </c>
      <c r="C646">
        <v>848</v>
      </c>
      <c r="D646" t="s">
        <v>1380</v>
      </c>
      <c r="E646" t="s">
        <v>1381</v>
      </c>
      <c r="F646" t="s">
        <v>1382</v>
      </c>
      <c r="G646" t="s">
        <v>1383</v>
      </c>
      <c r="H646" t="s">
        <v>1384</v>
      </c>
      <c r="I646" t="s">
        <v>1385</v>
      </c>
      <c r="J646" t="s">
        <v>194</v>
      </c>
      <c r="K646">
        <v>60505</v>
      </c>
      <c r="L646" t="s">
        <v>938</v>
      </c>
      <c r="M646" t="s">
        <v>939</v>
      </c>
      <c r="N646">
        <v>17.5</v>
      </c>
      <c r="O646">
        <v>4</v>
      </c>
      <c r="P646" t="s">
        <v>27</v>
      </c>
      <c r="Q646">
        <v>5</v>
      </c>
      <c r="R646" s="3">
        <f>Table1[[#This Row],[price]]*Table1[[#This Row],[quantity]]</f>
        <v>87.5</v>
      </c>
      <c r="S646">
        <f>DATEDIF(Table1[[#This Row],[date]],"31/12/2021","m")</f>
        <v>19</v>
      </c>
    </row>
    <row r="647" spans="1:19" hidden="1" x14ac:dyDescent="0.35">
      <c r="A647">
        <v>646</v>
      </c>
      <c r="B647" s="1">
        <v>43968</v>
      </c>
      <c r="C647">
        <v>868</v>
      </c>
      <c r="D647" t="s">
        <v>1090</v>
      </c>
      <c r="E647" t="s">
        <v>1091</v>
      </c>
      <c r="F647" t="s">
        <v>1092</v>
      </c>
      <c r="G647" t="s">
        <v>1093</v>
      </c>
      <c r="H647" t="s">
        <v>1094</v>
      </c>
      <c r="I647" t="s">
        <v>498</v>
      </c>
      <c r="J647" t="s">
        <v>499</v>
      </c>
      <c r="K647">
        <v>84140</v>
      </c>
      <c r="L647" t="s">
        <v>544</v>
      </c>
      <c r="M647" t="s">
        <v>545</v>
      </c>
      <c r="N647">
        <v>58.95</v>
      </c>
      <c r="O647">
        <v>2</v>
      </c>
      <c r="P647" t="s">
        <v>57</v>
      </c>
      <c r="Q647">
        <v>3</v>
      </c>
      <c r="R647" s="3">
        <f>Table1[[#This Row],[price]]*Table1[[#This Row],[quantity]]</f>
        <v>176.85000000000002</v>
      </c>
      <c r="S647">
        <f>DATEDIF(Table1[[#This Row],[date]],"31/12/2021","m")</f>
        <v>19</v>
      </c>
    </row>
    <row r="648" spans="1:19" hidden="1" x14ac:dyDescent="0.35">
      <c r="A648">
        <v>647</v>
      </c>
      <c r="B648" s="1">
        <v>43969</v>
      </c>
      <c r="C648">
        <v>1850</v>
      </c>
      <c r="D648" t="s">
        <v>1987</v>
      </c>
      <c r="E648" t="s">
        <v>1988</v>
      </c>
      <c r="F648" t="s">
        <v>1989</v>
      </c>
      <c r="G648" t="s">
        <v>1990</v>
      </c>
      <c r="H648" t="s">
        <v>1991</v>
      </c>
      <c r="I648" t="s">
        <v>1752</v>
      </c>
      <c r="J648" t="s">
        <v>395</v>
      </c>
      <c r="K648">
        <v>20904</v>
      </c>
      <c r="L648" t="s">
        <v>711</v>
      </c>
      <c r="M648" t="s">
        <v>712</v>
      </c>
      <c r="N648">
        <v>699</v>
      </c>
      <c r="O648">
        <v>6</v>
      </c>
      <c r="P648" t="s">
        <v>37</v>
      </c>
      <c r="Q648">
        <v>6</v>
      </c>
      <c r="R648" s="3">
        <f>Table1[[#This Row],[price]]*Table1[[#This Row],[quantity]]</f>
        <v>4194</v>
      </c>
      <c r="S648">
        <f>DATEDIF(Table1[[#This Row],[date]],"31/12/2021","m")</f>
        <v>19</v>
      </c>
    </row>
    <row r="649" spans="1:19" hidden="1" x14ac:dyDescent="0.35">
      <c r="A649">
        <v>648</v>
      </c>
      <c r="B649" s="1">
        <v>43969</v>
      </c>
      <c r="C649">
        <v>1424</v>
      </c>
      <c r="D649" t="s">
        <v>3127</v>
      </c>
      <c r="E649" t="s">
        <v>3128</v>
      </c>
      <c r="F649" t="s">
        <v>3129</v>
      </c>
      <c r="G649" t="s">
        <v>3130</v>
      </c>
      <c r="H649" t="s">
        <v>3131</v>
      </c>
      <c r="I649" t="s">
        <v>668</v>
      </c>
      <c r="J649" t="s">
        <v>669</v>
      </c>
      <c r="K649">
        <v>55166</v>
      </c>
      <c r="L649" t="s">
        <v>423</v>
      </c>
      <c r="M649" t="s">
        <v>424</v>
      </c>
      <c r="N649">
        <v>28.99</v>
      </c>
      <c r="O649">
        <v>7</v>
      </c>
      <c r="P649" t="s">
        <v>47</v>
      </c>
      <c r="Q649">
        <v>3</v>
      </c>
      <c r="R649" s="3">
        <f>Table1[[#This Row],[price]]*Table1[[#This Row],[quantity]]</f>
        <v>86.97</v>
      </c>
      <c r="S649">
        <f>DATEDIF(Table1[[#This Row],[date]],"31/12/2021","m")</f>
        <v>19</v>
      </c>
    </row>
    <row r="650" spans="1:19" x14ac:dyDescent="0.35">
      <c r="A650">
        <v>649</v>
      </c>
      <c r="B650" s="1">
        <v>43969</v>
      </c>
      <c r="C650">
        <v>1425</v>
      </c>
      <c r="D650" t="s">
        <v>3132</v>
      </c>
      <c r="E650" t="s">
        <v>3133</v>
      </c>
      <c r="F650" t="s">
        <v>3134</v>
      </c>
      <c r="G650" t="s">
        <v>3135</v>
      </c>
      <c r="H650" t="s">
        <v>3136</v>
      </c>
      <c r="I650" t="s">
        <v>90</v>
      </c>
      <c r="J650" t="s">
        <v>91</v>
      </c>
      <c r="K650">
        <v>92145</v>
      </c>
      <c r="L650" t="s">
        <v>491</v>
      </c>
      <c r="M650" t="s">
        <v>492</v>
      </c>
      <c r="N650">
        <v>11.99</v>
      </c>
      <c r="O650">
        <v>1</v>
      </c>
      <c r="P650" t="s">
        <v>137</v>
      </c>
      <c r="Q650">
        <v>3</v>
      </c>
      <c r="R650" s="3">
        <f>Table1[[#This Row],[price]]*Table1[[#This Row],[quantity]]</f>
        <v>35.97</v>
      </c>
      <c r="S650">
        <f>DATEDIF(Table1[[#This Row],[date]],"31/12/2021","m")</f>
        <v>19</v>
      </c>
    </row>
    <row r="651" spans="1:19" hidden="1" x14ac:dyDescent="0.35">
      <c r="A651">
        <v>650</v>
      </c>
      <c r="B651" s="1">
        <v>43969</v>
      </c>
      <c r="C651">
        <v>1797</v>
      </c>
      <c r="D651" t="s">
        <v>1357</v>
      </c>
      <c r="E651" t="s">
        <v>1358</v>
      </c>
      <c r="F651" t="s">
        <v>1359</v>
      </c>
      <c r="G651" t="s">
        <v>1360</v>
      </c>
      <c r="H651" t="s">
        <v>1361</v>
      </c>
      <c r="I651" t="s">
        <v>421</v>
      </c>
      <c r="J651" t="s">
        <v>422</v>
      </c>
      <c r="K651">
        <v>80241</v>
      </c>
      <c r="L651" t="s">
        <v>214</v>
      </c>
      <c r="M651" t="s">
        <v>215</v>
      </c>
      <c r="N651">
        <v>16.989999999999998</v>
      </c>
      <c r="O651">
        <v>4</v>
      </c>
      <c r="P651" t="s">
        <v>27</v>
      </c>
      <c r="Q651">
        <v>3</v>
      </c>
      <c r="R651" s="3">
        <f>Table1[[#This Row],[price]]*Table1[[#This Row],[quantity]]</f>
        <v>50.97</v>
      </c>
      <c r="S651">
        <f>DATEDIF(Table1[[#This Row],[date]],"31/12/2021","m")</f>
        <v>19</v>
      </c>
    </row>
    <row r="652" spans="1:19" hidden="1" x14ac:dyDescent="0.35">
      <c r="A652">
        <v>651</v>
      </c>
      <c r="B652" s="1">
        <v>43970</v>
      </c>
      <c r="C652">
        <v>1355</v>
      </c>
      <c r="D652" t="s">
        <v>2364</v>
      </c>
      <c r="E652" t="s">
        <v>2365</v>
      </c>
      <c r="F652" t="s">
        <v>2366</v>
      </c>
      <c r="G652" t="s">
        <v>2367</v>
      </c>
      <c r="H652" t="s">
        <v>2368</v>
      </c>
      <c r="I652" t="s">
        <v>415</v>
      </c>
      <c r="J652" t="s">
        <v>34</v>
      </c>
      <c r="K652">
        <v>75323</v>
      </c>
      <c r="L652" t="s">
        <v>513</v>
      </c>
      <c r="M652" t="s">
        <v>514</v>
      </c>
      <c r="N652">
        <v>499</v>
      </c>
      <c r="O652">
        <v>3</v>
      </c>
      <c r="P652" t="s">
        <v>107</v>
      </c>
      <c r="Q652">
        <v>3</v>
      </c>
      <c r="R652" s="3">
        <f>Table1[[#This Row],[price]]*Table1[[#This Row],[quantity]]</f>
        <v>1497</v>
      </c>
      <c r="S652">
        <f>DATEDIF(Table1[[#This Row],[date]],"31/12/2021","m")</f>
        <v>19</v>
      </c>
    </row>
    <row r="653" spans="1:19" hidden="1" x14ac:dyDescent="0.35">
      <c r="A653">
        <v>652</v>
      </c>
      <c r="B653" s="1">
        <v>43970</v>
      </c>
      <c r="C653">
        <v>2109</v>
      </c>
      <c r="D653" t="s">
        <v>2527</v>
      </c>
      <c r="E653" t="s">
        <v>2528</v>
      </c>
      <c r="F653" t="s">
        <v>2529</v>
      </c>
      <c r="G653" t="s">
        <v>2530</v>
      </c>
      <c r="H653" t="s">
        <v>2531</v>
      </c>
      <c r="I653" t="s">
        <v>2298</v>
      </c>
      <c r="J653" t="s">
        <v>1998</v>
      </c>
      <c r="K653">
        <v>40293</v>
      </c>
      <c r="L653" t="s">
        <v>105</v>
      </c>
      <c r="M653" t="s">
        <v>106</v>
      </c>
      <c r="N653">
        <v>250</v>
      </c>
      <c r="O653">
        <v>3</v>
      </c>
      <c r="P653" t="s">
        <v>107</v>
      </c>
      <c r="Q653">
        <v>2</v>
      </c>
      <c r="R653" s="3">
        <f>Table1[[#This Row],[price]]*Table1[[#This Row],[quantity]]</f>
        <v>500</v>
      </c>
      <c r="S653">
        <f>DATEDIF(Table1[[#This Row],[date]],"31/12/2021","m")</f>
        <v>19</v>
      </c>
    </row>
    <row r="654" spans="1:19" hidden="1" x14ac:dyDescent="0.35">
      <c r="A654">
        <v>653</v>
      </c>
      <c r="B654" s="1">
        <v>43970</v>
      </c>
      <c r="C654">
        <v>1132</v>
      </c>
      <c r="D654" t="s">
        <v>3137</v>
      </c>
      <c r="E654" t="s">
        <v>3138</v>
      </c>
      <c r="F654" t="s">
        <v>3139</v>
      </c>
      <c r="G654" t="s">
        <v>3140</v>
      </c>
      <c r="H654" t="s">
        <v>3141</v>
      </c>
      <c r="I654" t="s">
        <v>1801</v>
      </c>
      <c r="J654" t="s">
        <v>144</v>
      </c>
      <c r="K654">
        <v>23260</v>
      </c>
      <c r="L654" t="s">
        <v>120</v>
      </c>
      <c r="M654" t="s">
        <v>121</v>
      </c>
      <c r="N654">
        <v>54</v>
      </c>
      <c r="O654">
        <v>2</v>
      </c>
      <c r="P654" t="s">
        <v>57</v>
      </c>
      <c r="Q654">
        <v>3</v>
      </c>
      <c r="R654" s="3">
        <f>Table1[[#This Row],[price]]*Table1[[#This Row],[quantity]]</f>
        <v>162</v>
      </c>
      <c r="S654">
        <f>DATEDIF(Table1[[#This Row],[date]],"31/12/2021","m")</f>
        <v>19</v>
      </c>
    </row>
    <row r="655" spans="1:19" hidden="1" x14ac:dyDescent="0.35">
      <c r="A655">
        <v>654</v>
      </c>
      <c r="B655" s="1">
        <v>43970</v>
      </c>
      <c r="C655">
        <v>1004</v>
      </c>
      <c r="D655" t="s">
        <v>3142</v>
      </c>
      <c r="E655" t="s">
        <v>3143</v>
      </c>
      <c r="F655" t="s">
        <v>3144</v>
      </c>
      <c r="G655" t="s">
        <v>3145</v>
      </c>
      <c r="H655" t="s">
        <v>3146</v>
      </c>
      <c r="I655" t="s">
        <v>3147</v>
      </c>
      <c r="J655" t="s">
        <v>34</v>
      </c>
      <c r="K655">
        <v>76210</v>
      </c>
      <c r="L655" t="s">
        <v>408</v>
      </c>
      <c r="M655" t="s">
        <v>409</v>
      </c>
      <c r="N655">
        <v>684</v>
      </c>
      <c r="O655">
        <v>6</v>
      </c>
      <c r="P655" t="s">
        <v>37</v>
      </c>
      <c r="Q655">
        <v>5</v>
      </c>
      <c r="R655" s="3">
        <f>Table1[[#This Row],[price]]*Table1[[#This Row],[quantity]]</f>
        <v>3420</v>
      </c>
      <c r="S655">
        <f>DATEDIF(Table1[[#This Row],[date]],"31/12/2021","m")</f>
        <v>19</v>
      </c>
    </row>
    <row r="656" spans="1:19" hidden="1" x14ac:dyDescent="0.35">
      <c r="A656">
        <v>655</v>
      </c>
      <c r="B656" s="1">
        <v>43970</v>
      </c>
      <c r="C656">
        <v>1812</v>
      </c>
      <c r="D656" t="s">
        <v>3148</v>
      </c>
      <c r="E656" t="s">
        <v>3149</v>
      </c>
      <c r="F656" t="s">
        <v>3150</v>
      </c>
      <c r="G656" t="s">
        <v>3151</v>
      </c>
      <c r="H656" t="s">
        <v>3152</v>
      </c>
      <c r="I656" t="s">
        <v>967</v>
      </c>
      <c r="J656" t="s">
        <v>669</v>
      </c>
      <c r="K656">
        <v>55551</v>
      </c>
      <c r="L656" t="s">
        <v>756</v>
      </c>
      <c r="M656" t="s">
        <v>757</v>
      </c>
      <c r="N656">
        <v>29.99</v>
      </c>
      <c r="O656">
        <v>7</v>
      </c>
      <c r="P656" t="s">
        <v>47</v>
      </c>
      <c r="Q656">
        <v>2</v>
      </c>
      <c r="R656" s="3">
        <f>Table1[[#This Row],[price]]*Table1[[#This Row],[quantity]]</f>
        <v>59.98</v>
      </c>
      <c r="S656">
        <f>DATEDIF(Table1[[#This Row],[date]],"31/12/2021","m")</f>
        <v>19</v>
      </c>
    </row>
    <row r="657" spans="1:19" hidden="1" x14ac:dyDescent="0.35">
      <c r="A657">
        <v>656</v>
      </c>
      <c r="B657" s="1">
        <v>43970</v>
      </c>
      <c r="C657">
        <v>2095</v>
      </c>
      <c r="D657" t="s">
        <v>3153</v>
      </c>
      <c r="E657" t="s">
        <v>3154</v>
      </c>
      <c r="F657" t="s">
        <v>3155</v>
      </c>
      <c r="G657" t="s">
        <v>3156</v>
      </c>
      <c r="H657" t="s">
        <v>3157</v>
      </c>
      <c r="I657" t="s">
        <v>1236</v>
      </c>
      <c r="J657" t="s">
        <v>300</v>
      </c>
      <c r="K657">
        <v>89140</v>
      </c>
      <c r="L657" t="s">
        <v>797</v>
      </c>
      <c r="M657" t="s">
        <v>798</v>
      </c>
      <c r="N657">
        <v>119</v>
      </c>
      <c r="O657">
        <v>2</v>
      </c>
      <c r="P657" t="s">
        <v>57</v>
      </c>
      <c r="Q657">
        <v>1</v>
      </c>
      <c r="R657" s="3">
        <f>Table1[[#This Row],[price]]*Table1[[#This Row],[quantity]]</f>
        <v>119</v>
      </c>
      <c r="S657">
        <f>DATEDIF(Table1[[#This Row],[date]],"31/12/2021","m")</f>
        <v>19</v>
      </c>
    </row>
    <row r="658" spans="1:19" x14ac:dyDescent="0.35">
      <c r="A658">
        <v>657</v>
      </c>
      <c r="B658" s="1">
        <v>43970</v>
      </c>
      <c r="C658">
        <v>1102</v>
      </c>
      <c r="D658" t="s">
        <v>1817</v>
      </c>
      <c r="E658" t="s">
        <v>1818</v>
      </c>
      <c r="F658" t="s">
        <v>1819</v>
      </c>
      <c r="G658" t="s">
        <v>1820</v>
      </c>
      <c r="H658" t="s">
        <v>1821</v>
      </c>
      <c r="I658" t="s">
        <v>996</v>
      </c>
      <c r="J658" t="s">
        <v>208</v>
      </c>
      <c r="K658">
        <v>11247</v>
      </c>
      <c r="L658" t="s">
        <v>586</v>
      </c>
      <c r="M658" t="s">
        <v>587</v>
      </c>
      <c r="N658">
        <v>10.99</v>
      </c>
      <c r="O658">
        <v>1</v>
      </c>
      <c r="P658" t="s">
        <v>137</v>
      </c>
      <c r="Q658">
        <v>3</v>
      </c>
      <c r="R658" s="3">
        <f>Table1[[#This Row],[price]]*Table1[[#This Row],[quantity]]</f>
        <v>32.97</v>
      </c>
      <c r="S658">
        <f>DATEDIF(Table1[[#This Row],[date]],"31/12/2021","m")</f>
        <v>19</v>
      </c>
    </row>
    <row r="659" spans="1:19" hidden="1" x14ac:dyDescent="0.35">
      <c r="A659">
        <v>658</v>
      </c>
      <c r="B659" s="1">
        <v>43970</v>
      </c>
      <c r="C659">
        <v>782</v>
      </c>
      <c r="D659" t="s">
        <v>3158</v>
      </c>
      <c r="E659" t="s">
        <v>3159</v>
      </c>
      <c r="F659" t="s">
        <v>3160</v>
      </c>
      <c r="G659" t="s">
        <v>3161</v>
      </c>
      <c r="H659" t="s">
        <v>3162</v>
      </c>
      <c r="I659" t="s">
        <v>81</v>
      </c>
      <c r="J659" t="s">
        <v>34</v>
      </c>
      <c r="K659">
        <v>77040</v>
      </c>
      <c r="L659" t="s">
        <v>221</v>
      </c>
      <c r="M659" t="s">
        <v>222</v>
      </c>
      <c r="N659">
        <v>49.95</v>
      </c>
      <c r="O659">
        <v>7</v>
      </c>
      <c r="P659" t="s">
        <v>47</v>
      </c>
      <c r="Q659">
        <v>4</v>
      </c>
      <c r="R659" s="3">
        <f>Table1[[#This Row],[price]]*Table1[[#This Row],[quantity]]</f>
        <v>199.8</v>
      </c>
      <c r="S659">
        <f>DATEDIF(Table1[[#This Row],[date]],"31/12/2021","m")</f>
        <v>19</v>
      </c>
    </row>
    <row r="660" spans="1:19" hidden="1" x14ac:dyDescent="0.35">
      <c r="A660">
        <v>659</v>
      </c>
      <c r="B660" s="1">
        <v>43970</v>
      </c>
      <c r="C660">
        <v>1953</v>
      </c>
      <c r="D660" t="s">
        <v>3163</v>
      </c>
      <c r="E660" t="s">
        <v>3164</v>
      </c>
      <c r="F660" t="s">
        <v>3165</v>
      </c>
      <c r="G660" t="s">
        <v>3166</v>
      </c>
      <c r="H660" t="s">
        <v>3167</v>
      </c>
      <c r="I660" t="s">
        <v>3168</v>
      </c>
      <c r="J660" t="s">
        <v>208</v>
      </c>
      <c r="K660">
        <v>10633</v>
      </c>
      <c r="L660" t="s">
        <v>699</v>
      </c>
      <c r="M660" t="s">
        <v>700</v>
      </c>
      <c r="N660">
        <v>450</v>
      </c>
      <c r="O660">
        <v>3</v>
      </c>
      <c r="P660" t="s">
        <v>107</v>
      </c>
      <c r="Q660">
        <v>4</v>
      </c>
      <c r="R660" s="3">
        <f>Table1[[#This Row],[price]]*Table1[[#This Row],[quantity]]</f>
        <v>1800</v>
      </c>
      <c r="S660">
        <f>DATEDIF(Table1[[#This Row],[date]],"31/12/2021","m")</f>
        <v>19</v>
      </c>
    </row>
    <row r="661" spans="1:19" hidden="1" x14ac:dyDescent="0.35">
      <c r="A661">
        <v>660</v>
      </c>
      <c r="B661" s="1">
        <v>43971</v>
      </c>
      <c r="C661">
        <v>1036</v>
      </c>
      <c r="D661" t="s">
        <v>1069</v>
      </c>
      <c r="E661" t="s">
        <v>1070</v>
      </c>
      <c r="F661" t="s">
        <v>1071</v>
      </c>
      <c r="G661" t="s">
        <v>1072</v>
      </c>
      <c r="H661" t="s">
        <v>1073</v>
      </c>
      <c r="I661" t="s">
        <v>72</v>
      </c>
      <c r="J661" t="s">
        <v>73</v>
      </c>
      <c r="K661">
        <v>35279</v>
      </c>
      <c r="L661" t="s">
        <v>513</v>
      </c>
      <c r="M661" t="s">
        <v>514</v>
      </c>
      <c r="N661">
        <v>499</v>
      </c>
      <c r="O661">
        <v>3</v>
      </c>
      <c r="P661" t="s">
        <v>107</v>
      </c>
      <c r="Q661">
        <v>5</v>
      </c>
      <c r="R661" s="3">
        <f>Table1[[#This Row],[price]]*Table1[[#This Row],[quantity]]</f>
        <v>2495</v>
      </c>
      <c r="S661">
        <f>DATEDIF(Table1[[#This Row],[date]],"31/12/2021","m")</f>
        <v>19</v>
      </c>
    </row>
    <row r="662" spans="1:19" hidden="1" x14ac:dyDescent="0.35">
      <c r="A662">
        <v>661</v>
      </c>
      <c r="B662" s="1">
        <v>43971</v>
      </c>
      <c r="C662">
        <v>2016</v>
      </c>
      <c r="D662" t="s">
        <v>3169</v>
      </c>
      <c r="E662" t="s">
        <v>3170</v>
      </c>
      <c r="F662" t="s">
        <v>3171</v>
      </c>
      <c r="G662" t="s">
        <v>3172</v>
      </c>
      <c r="H662" t="s">
        <v>3173</v>
      </c>
      <c r="I662" t="s">
        <v>1171</v>
      </c>
      <c r="J662" t="s">
        <v>194</v>
      </c>
      <c r="K662">
        <v>61614</v>
      </c>
      <c r="L662" t="s">
        <v>346</v>
      </c>
      <c r="M662" t="s">
        <v>347</v>
      </c>
      <c r="N662">
        <v>189</v>
      </c>
      <c r="O662">
        <v>5</v>
      </c>
      <c r="P662" t="s">
        <v>84</v>
      </c>
      <c r="Q662">
        <v>3</v>
      </c>
      <c r="R662" s="3">
        <f>Table1[[#This Row],[price]]*Table1[[#This Row],[quantity]]</f>
        <v>567</v>
      </c>
      <c r="S662">
        <f>DATEDIF(Table1[[#This Row],[date]],"31/12/2021","m")</f>
        <v>19</v>
      </c>
    </row>
    <row r="663" spans="1:19" hidden="1" x14ac:dyDescent="0.35">
      <c r="A663">
        <v>662</v>
      </c>
      <c r="B663" s="1">
        <v>43971</v>
      </c>
      <c r="C663">
        <v>1241</v>
      </c>
      <c r="D663" t="s">
        <v>3174</v>
      </c>
      <c r="E663" t="s">
        <v>3175</v>
      </c>
      <c r="F663" t="s">
        <v>3176</v>
      </c>
      <c r="G663" t="s">
        <v>3177</v>
      </c>
      <c r="H663" t="s">
        <v>3178</v>
      </c>
      <c r="I663" t="s">
        <v>3179</v>
      </c>
      <c r="J663" t="s">
        <v>34</v>
      </c>
      <c r="K663">
        <v>79405</v>
      </c>
      <c r="L663" t="s">
        <v>773</v>
      </c>
      <c r="M663" t="s">
        <v>774</v>
      </c>
      <c r="N663">
        <v>549</v>
      </c>
      <c r="O663">
        <v>6</v>
      </c>
      <c r="P663" t="s">
        <v>37</v>
      </c>
      <c r="Q663">
        <v>5</v>
      </c>
      <c r="R663" s="3">
        <f>Table1[[#This Row],[price]]*Table1[[#This Row],[quantity]]</f>
        <v>2745</v>
      </c>
      <c r="S663">
        <f>DATEDIF(Table1[[#This Row],[date]],"31/12/2021","m")</f>
        <v>19</v>
      </c>
    </row>
    <row r="664" spans="1:19" x14ac:dyDescent="0.35">
      <c r="A664">
        <v>663</v>
      </c>
      <c r="B664" s="1">
        <v>43971</v>
      </c>
      <c r="C664">
        <v>1114</v>
      </c>
      <c r="D664" t="s">
        <v>1433</v>
      </c>
      <c r="E664" t="s">
        <v>1434</v>
      </c>
      <c r="F664" t="s">
        <v>1435</v>
      </c>
      <c r="G664" t="s">
        <v>1436</v>
      </c>
      <c r="H664" t="s">
        <v>1437</v>
      </c>
      <c r="I664" t="s">
        <v>1123</v>
      </c>
      <c r="J664" t="s">
        <v>669</v>
      </c>
      <c r="K664">
        <v>55402</v>
      </c>
      <c r="L664" t="s">
        <v>491</v>
      </c>
      <c r="M664" t="s">
        <v>492</v>
      </c>
      <c r="N664">
        <v>11.99</v>
      </c>
      <c r="O664">
        <v>1</v>
      </c>
      <c r="P664" t="s">
        <v>137</v>
      </c>
      <c r="Q664">
        <v>4</v>
      </c>
      <c r="R664" s="3">
        <f>Table1[[#This Row],[price]]*Table1[[#This Row],[quantity]]</f>
        <v>47.96</v>
      </c>
      <c r="S664">
        <f>DATEDIF(Table1[[#This Row],[date]],"31/12/2021","m")</f>
        <v>19</v>
      </c>
    </row>
    <row r="665" spans="1:19" hidden="1" x14ac:dyDescent="0.35">
      <c r="A665">
        <v>664</v>
      </c>
      <c r="B665" s="1">
        <v>43971</v>
      </c>
      <c r="C665">
        <v>1119</v>
      </c>
      <c r="D665" t="s">
        <v>1034</v>
      </c>
      <c r="E665" t="s">
        <v>1035</v>
      </c>
      <c r="F665" t="s">
        <v>1036</v>
      </c>
      <c r="G665" t="s">
        <v>1037</v>
      </c>
      <c r="H665" t="s">
        <v>1038</v>
      </c>
      <c r="I665" t="s">
        <v>401</v>
      </c>
      <c r="J665" t="s">
        <v>194</v>
      </c>
      <c r="K665">
        <v>62711</v>
      </c>
      <c r="L665" t="s">
        <v>25</v>
      </c>
      <c r="M665" t="s">
        <v>26</v>
      </c>
      <c r="N665">
        <v>23.99</v>
      </c>
      <c r="O665">
        <v>4</v>
      </c>
      <c r="P665" t="s">
        <v>27</v>
      </c>
      <c r="Q665">
        <v>6</v>
      </c>
      <c r="R665" s="3">
        <f>Table1[[#This Row],[price]]*Table1[[#This Row],[quantity]]</f>
        <v>143.94</v>
      </c>
      <c r="S665">
        <f>DATEDIF(Table1[[#This Row],[date]],"31/12/2021","m")</f>
        <v>19</v>
      </c>
    </row>
    <row r="666" spans="1:19" hidden="1" x14ac:dyDescent="0.35">
      <c r="A666">
        <v>665</v>
      </c>
      <c r="B666" s="1">
        <v>43971</v>
      </c>
      <c r="C666">
        <v>1518</v>
      </c>
      <c r="D666" t="s">
        <v>3180</v>
      </c>
      <c r="E666" t="s">
        <v>3181</v>
      </c>
      <c r="F666" t="s">
        <v>3182</v>
      </c>
      <c r="G666" t="s">
        <v>3183</v>
      </c>
      <c r="H666" t="s">
        <v>3184</v>
      </c>
      <c r="I666" t="s">
        <v>401</v>
      </c>
      <c r="J666" t="s">
        <v>194</v>
      </c>
      <c r="K666">
        <v>62705</v>
      </c>
      <c r="L666" t="s">
        <v>765</v>
      </c>
      <c r="M666" t="s">
        <v>766</v>
      </c>
      <c r="N666">
        <v>24.95</v>
      </c>
      <c r="O666">
        <v>4</v>
      </c>
      <c r="P666" t="s">
        <v>27</v>
      </c>
      <c r="Q666">
        <v>5</v>
      </c>
      <c r="R666" s="3">
        <f>Table1[[#This Row],[price]]*Table1[[#This Row],[quantity]]</f>
        <v>124.75</v>
      </c>
      <c r="S666">
        <f>DATEDIF(Table1[[#This Row],[date]],"31/12/2021","m")</f>
        <v>19</v>
      </c>
    </row>
    <row r="667" spans="1:19" hidden="1" x14ac:dyDescent="0.35">
      <c r="A667">
        <v>666</v>
      </c>
      <c r="B667" s="1">
        <v>43972</v>
      </c>
      <c r="C667">
        <v>565</v>
      </c>
      <c r="D667" t="s">
        <v>3185</v>
      </c>
      <c r="E667" t="s">
        <v>3186</v>
      </c>
      <c r="F667" t="s">
        <v>3187</v>
      </c>
      <c r="G667" t="s">
        <v>3188</v>
      </c>
      <c r="H667" t="s">
        <v>3189</v>
      </c>
      <c r="I667" t="s">
        <v>380</v>
      </c>
      <c r="J667" t="s">
        <v>34</v>
      </c>
      <c r="K667">
        <v>88558</v>
      </c>
      <c r="L667" t="s">
        <v>773</v>
      </c>
      <c r="M667" t="s">
        <v>774</v>
      </c>
      <c r="N667">
        <v>549</v>
      </c>
      <c r="O667">
        <v>6</v>
      </c>
      <c r="P667" t="s">
        <v>37</v>
      </c>
      <c r="Q667">
        <v>2</v>
      </c>
      <c r="R667" s="3">
        <f>Table1[[#This Row],[price]]*Table1[[#This Row],[quantity]]</f>
        <v>1098</v>
      </c>
      <c r="S667">
        <f>DATEDIF(Table1[[#This Row],[date]],"31/12/2021","m")</f>
        <v>19</v>
      </c>
    </row>
    <row r="668" spans="1:19" hidden="1" x14ac:dyDescent="0.35">
      <c r="A668">
        <v>667</v>
      </c>
      <c r="B668" s="1">
        <v>43972</v>
      </c>
      <c r="C668">
        <v>946</v>
      </c>
      <c r="D668" t="s">
        <v>3190</v>
      </c>
      <c r="E668" t="s">
        <v>3191</v>
      </c>
      <c r="F668" t="s">
        <v>3192</v>
      </c>
      <c r="G668" t="s">
        <v>3193</v>
      </c>
      <c r="H668" t="s">
        <v>3194</v>
      </c>
      <c r="I668" t="s">
        <v>612</v>
      </c>
      <c r="J668" t="s">
        <v>34</v>
      </c>
      <c r="K668">
        <v>78260</v>
      </c>
      <c r="L668" t="s">
        <v>221</v>
      </c>
      <c r="M668" t="s">
        <v>222</v>
      </c>
      <c r="N668">
        <v>49.95</v>
      </c>
      <c r="O668">
        <v>7</v>
      </c>
      <c r="P668" t="s">
        <v>47</v>
      </c>
      <c r="Q668">
        <v>1</v>
      </c>
      <c r="R668" s="3">
        <f>Table1[[#This Row],[price]]*Table1[[#This Row],[quantity]]</f>
        <v>49.95</v>
      </c>
      <c r="S668">
        <f>DATEDIF(Table1[[#This Row],[date]],"31/12/2021","m")</f>
        <v>19</v>
      </c>
    </row>
    <row r="669" spans="1:19" x14ac:dyDescent="0.35">
      <c r="A669">
        <v>668</v>
      </c>
      <c r="B669" s="1">
        <v>43972</v>
      </c>
      <c r="C669">
        <v>875</v>
      </c>
      <c r="D669" t="s">
        <v>3195</v>
      </c>
      <c r="E669" t="s">
        <v>3196</v>
      </c>
      <c r="F669" t="s">
        <v>3197</v>
      </c>
      <c r="G669" t="s">
        <v>3198</v>
      </c>
      <c r="H669" t="s">
        <v>3199</v>
      </c>
      <c r="I669" t="s">
        <v>3200</v>
      </c>
      <c r="J669" t="s">
        <v>44</v>
      </c>
      <c r="K669">
        <v>33487</v>
      </c>
      <c r="L669" t="s">
        <v>491</v>
      </c>
      <c r="M669" t="s">
        <v>492</v>
      </c>
      <c r="N669">
        <v>11.99</v>
      </c>
      <c r="O669">
        <v>1</v>
      </c>
      <c r="P669" t="s">
        <v>137</v>
      </c>
      <c r="Q669">
        <v>4</v>
      </c>
      <c r="R669" s="3">
        <f>Table1[[#This Row],[price]]*Table1[[#This Row],[quantity]]</f>
        <v>47.96</v>
      </c>
      <c r="S669">
        <f>DATEDIF(Table1[[#This Row],[date]],"31/12/2021","m")</f>
        <v>19</v>
      </c>
    </row>
    <row r="670" spans="1:19" hidden="1" x14ac:dyDescent="0.35">
      <c r="A670">
        <v>669</v>
      </c>
      <c r="B670" s="1">
        <v>43972</v>
      </c>
      <c r="C670">
        <v>1682</v>
      </c>
      <c r="D670" t="s">
        <v>3201</v>
      </c>
      <c r="E670" t="s">
        <v>3202</v>
      </c>
      <c r="F670" t="s">
        <v>3203</v>
      </c>
      <c r="G670" t="s">
        <v>3204</v>
      </c>
      <c r="H670" t="s">
        <v>3205</v>
      </c>
      <c r="I670" t="s">
        <v>2653</v>
      </c>
      <c r="J670" t="s">
        <v>1061</v>
      </c>
      <c r="K670">
        <v>29615</v>
      </c>
      <c r="L670" t="s">
        <v>346</v>
      </c>
      <c r="M670" t="s">
        <v>347</v>
      </c>
      <c r="N670">
        <v>189</v>
      </c>
      <c r="O670">
        <v>5</v>
      </c>
      <c r="P670" t="s">
        <v>84</v>
      </c>
      <c r="Q670">
        <v>5</v>
      </c>
      <c r="R670" s="3">
        <f>Table1[[#This Row],[price]]*Table1[[#This Row],[quantity]]</f>
        <v>945</v>
      </c>
      <c r="S670">
        <f>DATEDIF(Table1[[#This Row],[date]],"31/12/2021","m")</f>
        <v>19</v>
      </c>
    </row>
    <row r="671" spans="1:19" hidden="1" x14ac:dyDescent="0.35">
      <c r="A671">
        <v>670</v>
      </c>
      <c r="B671" s="1">
        <v>43972</v>
      </c>
      <c r="C671">
        <v>1861</v>
      </c>
      <c r="D671" t="s">
        <v>1459</v>
      </c>
      <c r="E671" t="s">
        <v>1460</v>
      </c>
      <c r="F671" t="s">
        <v>1461</v>
      </c>
      <c r="G671" t="s">
        <v>1462</v>
      </c>
      <c r="H671" t="s">
        <v>1463</v>
      </c>
      <c r="I671" t="s">
        <v>1432</v>
      </c>
      <c r="J671" t="s">
        <v>1196</v>
      </c>
      <c r="K671">
        <v>48604</v>
      </c>
      <c r="L671" t="s">
        <v>1153</v>
      </c>
      <c r="M671" t="s">
        <v>1154</v>
      </c>
      <c r="N671">
        <v>89</v>
      </c>
      <c r="O671">
        <v>2</v>
      </c>
      <c r="P671" t="s">
        <v>57</v>
      </c>
      <c r="Q671">
        <v>6</v>
      </c>
      <c r="R671" s="3">
        <f>Table1[[#This Row],[price]]*Table1[[#This Row],[quantity]]</f>
        <v>534</v>
      </c>
      <c r="S671">
        <f>DATEDIF(Table1[[#This Row],[date]],"31/12/2021","m")</f>
        <v>19</v>
      </c>
    </row>
    <row r="672" spans="1:19" hidden="1" x14ac:dyDescent="0.35">
      <c r="A672">
        <v>671</v>
      </c>
      <c r="B672" s="1">
        <v>43973</v>
      </c>
      <c r="C672">
        <v>285</v>
      </c>
      <c r="D672" t="s">
        <v>3206</v>
      </c>
      <c r="E672" t="s">
        <v>3207</v>
      </c>
      <c r="F672" t="s">
        <v>3208</v>
      </c>
      <c r="G672" t="s">
        <v>3209</v>
      </c>
      <c r="H672" t="s">
        <v>3210</v>
      </c>
      <c r="I672" t="s">
        <v>380</v>
      </c>
      <c r="J672" t="s">
        <v>34</v>
      </c>
      <c r="K672">
        <v>79940</v>
      </c>
      <c r="L672" t="s">
        <v>594</v>
      </c>
      <c r="M672" t="s">
        <v>595</v>
      </c>
      <c r="N672">
        <v>19.5</v>
      </c>
      <c r="O672">
        <v>4</v>
      </c>
      <c r="P672" t="s">
        <v>27</v>
      </c>
      <c r="Q672">
        <v>1</v>
      </c>
      <c r="R672" s="3">
        <f>Table1[[#This Row],[price]]*Table1[[#This Row],[quantity]]</f>
        <v>19.5</v>
      </c>
      <c r="S672">
        <f>DATEDIF(Table1[[#This Row],[date]],"31/12/2021","m")</f>
        <v>19</v>
      </c>
    </row>
    <row r="673" spans="1:19" hidden="1" x14ac:dyDescent="0.35">
      <c r="A673">
        <v>672</v>
      </c>
      <c r="B673" s="1">
        <v>43973</v>
      </c>
      <c r="C673">
        <v>1273</v>
      </c>
      <c r="D673" t="s">
        <v>3211</v>
      </c>
      <c r="E673" t="s">
        <v>3212</v>
      </c>
      <c r="F673" t="s">
        <v>3213</v>
      </c>
      <c r="G673" t="s">
        <v>3214</v>
      </c>
      <c r="H673" t="s">
        <v>3215</v>
      </c>
      <c r="I673" t="s">
        <v>567</v>
      </c>
      <c r="J673" t="s">
        <v>568</v>
      </c>
      <c r="K673">
        <v>25389</v>
      </c>
      <c r="L673" t="s">
        <v>278</v>
      </c>
      <c r="M673" t="s">
        <v>279</v>
      </c>
      <c r="N673">
        <v>12.99</v>
      </c>
      <c r="O673">
        <v>4</v>
      </c>
      <c r="P673" t="s">
        <v>27</v>
      </c>
      <c r="Q673">
        <v>3</v>
      </c>
      <c r="R673" s="3">
        <f>Table1[[#This Row],[price]]*Table1[[#This Row],[quantity]]</f>
        <v>38.97</v>
      </c>
      <c r="S673">
        <f>DATEDIF(Table1[[#This Row],[date]],"31/12/2021","m")</f>
        <v>19</v>
      </c>
    </row>
    <row r="674" spans="1:19" x14ac:dyDescent="0.35">
      <c r="A674">
        <v>673</v>
      </c>
      <c r="B674" s="1">
        <v>43973</v>
      </c>
      <c r="C674">
        <v>810</v>
      </c>
      <c r="D674" t="s">
        <v>2767</v>
      </c>
      <c r="E674" t="s">
        <v>2768</v>
      </c>
      <c r="F674" t="s">
        <v>2769</v>
      </c>
      <c r="G674" t="s">
        <v>2770</v>
      </c>
      <c r="H674" t="s">
        <v>2771</v>
      </c>
      <c r="I674" t="s">
        <v>2741</v>
      </c>
      <c r="J674" t="s">
        <v>113</v>
      </c>
      <c r="K674">
        <v>98140</v>
      </c>
      <c r="L674" t="s">
        <v>1062</v>
      </c>
      <c r="M674" t="s">
        <v>1063</v>
      </c>
      <c r="N674">
        <v>8.99</v>
      </c>
      <c r="O674">
        <v>1</v>
      </c>
      <c r="P674" t="s">
        <v>137</v>
      </c>
      <c r="Q674">
        <v>4</v>
      </c>
      <c r="R674" s="3">
        <f>Table1[[#This Row],[price]]*Table1[[#This Row],[quantity]]</f>
        <v>35.96</v>
      </c>
      <c r="S674">
        <f>DATEDIF(Table1[[#This Row],[date]],"31/12/2021","m")</f>
        <v>19</v>
      </c>
    </row>
    <row r="675" spans="1:19" hidden="1" x14ac:dyDescent="0.35">
      <c r="A675">
        <v>674</v>
      </c>
      <c r="B675" s="1">
        <v>43973</v>
      </c>
      <c r="C675">
        <v>80</v>
      </c>
      <c r="D675" t="s">
        <v>3216</v>
      </c>
      <c r="E675" t="s">
        <v>3217</v>
      </c>
      <c r="F675" t="s">
        <v>3218</v>
      </c>
      <c r="G675" t="s">
        <v>3219</v>
      </c>
      <c r="H675" t="s">
        <v>3220</v>
      </c>
      <c r="I675" t="s">
        <v>178</v>
      </c>
      <c r="J675" t="s">
        <v>179</v>
      </c>
      <c r="K675">
        <v>54305</v>
      </c>
      <c r="L675" t="s">
        <v>45</v>
      </c>
      <c r="M675" t="s">
        <v>46</v>
      </c>
      <c r="N675">
        <v>37.99</v>
      </c>
      <c r="O675">
        <v>7</v>
      </c>
      <c r="P675" t="s">
        <v>47</v>
      </c>
      <c r="Q675">
        <v>2</v>
      </c>
      <c r="R675" s="3">
        <f>Table1[[#This Row],[price]]*Table1[[#This Row],[quantity]]</f>
        <v>75.98</v>
      </c>
      <c r="S675">
        <f>DATEDIF(Table1[[#This Row],[date]],"31/12/2021","m")</f>
        <v>19</v>
      </c>
    </row>
    <row r="676" spans="1:19" hidden="1" x14ac:dyDescent="0.35">
      <c r="A676">
        <v>675</v>
      </c>
      <c r="B676" s="1">
        <v>43974</v>
      </c>
      <c r="C676">
        <v>1108</v>
      </c>
      <c r="D676" t="s">
        <v>3221</v>
      </c>
      <c r="E676" t="s">
        <v>3222</v>
      </c>
      <c r="F676" t="s">
        <v>3223</v>
      </c>
      <c r="G676" t="s">
        <v>3224</v>
      </c>
      <c r="H676" t="s">
        <v>3225</v>
      </c>
      <c r="I676" t="s">
        <v>3226</v>
      </c>
      <c r="J676" t="s">
        <v>316</v>
      </c>
      <c r="K676">
        <v>44505</v>
      </c>
      <c r="L676" t="s">
        <v>105</v>
      </c>
      <c r="M676" t="s">
        <v>106</v>
      </c>
      <c r="N676">
        <v>250</v>
      </c>
      <c r="O676">
        <v>3</v>
      </c>
      <c r="P676" t="s">
        <v>107</v>
      </c>
      <c r="Q676">
        <v>2</v>
      </c>
      <c r="R676" s="3">
        <f>Table1[[#This Row],[price]]*Table1[[#This Row],[quantity]]</f>
        <v>500</v>
      </c>
      <c r="S676">
        <f>DATEDIF(Table1[[#This Row],[date]],"31/12/2021","m")</f>
        <v>19</v>
      </c>
    </row>
    <row r="677" spans="1:19" hidden="1" x14ac:dyDescent="0.35">
      <c r="A677">
        <v>676</v>
      </c>
      <c r="B677" s="1">
        <v>43974</v>
      </c>
      <c r="C677">
        <v>1063</v>
      </c>
      <c r="D677" t="s">
        <v>3227</v>
      </c>
      <c r="E677" t="s">
        <v>3228</v>
      </c>
      <c r="F677" t="s">
        <v>3229</v>
      </c>
      <c r="G677" t="s">
        <v>3230</v>
      </c>
      <c r="H677" t="s">
        <v>3231</v>
      </c>
      <c r="I677" t="s">
        <v>804</v>
      </c>
      <c r="J677" t="s">
        <v>345</v>
      </c>
      <c r="K677">
        <v>67230</v>
      </c>
      <c r="L677" t="s">
        <v>92</v>
      </c>
      <c r="M677" t="s">
        <v>93</v>
      </c>
      <c r="N677">
        <v>44.95</v>
      </c>
      <c r="O677">
        <v>7</v>
      </c>
      <c r="P677" t="s">
        <v>47</v>
      </c>
      <c r="Q677">
        <v>2</v>
      </c>
      <c r="R677" s="3">
        <f>Table1[[#This Row],[price]]*Table1[[#This Row],[quantity]]</f>
        <v>89.9</v>
      </c>
      <c r="S677">
        <f>DATEDIF(Table1[[#This Row],[date]],"31/12/2021","m")</f>
        <v>19</v>
      </c>
    </row>
    <row r="678" spans="1:19" hidden="1" x14ac:dyDescent="0.35">
      <c r="A678">
        <v>677</v>
      </c>
      <c r="B678" s="1">
        <v>43974</v>
      </c>
      <c r="C678">
        <v>698</v>
      </c>
      <c r="D678" t="s">
        <v>3232</v>
      </c>
      <c r="E678" t="s">
        <v>3233</v>
      </c>
      <c r="F678" t="s">
        <v>3234</v>
      </c>
      <c r="G678" t="s">
        <v>3235</v>
      </c>
      <c r="H678" t="s">
        <v>3236</v>
      </c>
      <c r="I678" t="s">
        <v>2019</v>
      </c>
      <c r="J678" t="s">
        <v>179</v>
      </c>
      <c r="K678">
        <v>54915</v>
      </c>
      <c r="L678" t="s">
        <v>221</v>
      </c>
      <c r="M678" t="s">
        <v>222</v>
      </c>
      <c r="N678">
        <v>49.95</v>
      </c>
      <c r="O678">
        <v>7</v>
      </c>
      <c r="P678" t="s">
        <v>47</v>
      </c>
      <c r="Q678">
        <v>1</v>
      </c>
      <c r="R678" s="3">
        <f>Table1[[#This Row],[price]]*Table1[[#This Row],[quantity]]</f>
        <v>49.95</v>
      </c>
      <c r="S678">
        <f>DATEDIF(Table1[[#This Row],[date]],"31/12/2021","m")</f>
        <v>19</v>
      </c>
    </row>
    <row r="679" spans="1:19" hidden="1" x14ac:dyDescent="0.35">
      <c r="A679">
        <v>678</v>
      </c>
      <c r="B679" s="1">
        <v>43974</v>
      </c>
      <c r="C679">
        <v>582</v>
      </c>
      <c r="D679" t="s">
        <v>3237</v>
      </c>
      <c r="E679" t="s">
        <v>3238</v>
      </c>
      <c r="F679" t="s">
        <v>3239</v>
      </c>
      <c r="G679" t="s">
        <v>3240</v>
      </c>
      <c r="H679" t="s">
        <v>3241</v>
      </c>
      <c r="I679" t="s">
        <v>254</v>
      </c>
      <c r="J679" t="s">
        <v>255</v>
      </c>
      <c r="K679">
        <v>31119</v>
      </c>
      <c r="L679" t="s">
        <v>285</v>
      </c>
      <c r="M679" t="s">
        <v>286</v>
      </c>
      <c r="N679">
        <v>250</v>
      </c>
      <c r="O679">
        <v>3</v>
      </c>
      <c r="P679" t="s">
        <v>107</v>
      </c>
      <c r="Q679">
        <v>4</v>
      </c>
      <c r="R679" s="3">
        <f>Table1[[#This Row],[price]]*Table1[[#This Row],[quantity]]</f>
        <v>1000</v>
      </c>
      <c r="S679">
        <f>DATEDIF(Table1[[#This Row],[date]],"31/12/2021","m")</f>
        <v>19</v>
      </c>
    </row>
    <row r="680" spans="1:19" hidden="1" x14ac:dyDescent="0.35">
      <c r="A680">
        <v>679</v>
      </c>
      <c r="B680" s="1">
        <v>43974</v>
      </c>
      <c r="C680">
        <v>1726</v>
      </c>
      <c r="D680" t="s">
        <v>1792</v>
      </c>
      <c r="E680" t="s">
        <v>1593</v>
      </c>
      <c r="F680" t="s">
        <v>1793</v>
      </c>
      <c r="G680" t="s">
        <v>1794</v>
      </c>
      <c r="H680" t="s">
        <v>1795</v>
      </c>
      <c r="I680" t="s">
        <v>460</v>
      </c>
      <c r="J680" t="s">
        <v>194</v>
      </c>
      <c r="K680">
        <v>60630</v>
      </c>
      <c r="L680" t="s">
        <v>813</v>
      </c>
      <c r="M680" t="s">
        <v>814</v>
      </c>
      <c r="N680">
        <v>34.99</v>
      </c>
      <c r="O680">
        <v>7</v>
      </c>
      <c r="P680" t="s">
        <v>47</v>
      </c>
      <c r="Q680">
        <v>3</v>
      </c>
      <c r="R680" s="3">
        <f>Table1[[#This Row],[price]]*Table1[[#This Row],[quantity]]</f>
        <v>104.97</v>
      </c>
      <c r="S680">
        <f>DATEDIF(Table1[[#This Row],[date]],"31/12/2021","m")</f>
        <v>19</v>
      </c>
    </row>
    <row r="681" spans="1:19" hidden="1" x14ac:dyDescent="0.35">
      <c r="A681">
        <v>680</v>
      </c>
      <c r="B681" s="1">
        <v>43975</v>
      </c>
      <c r="C681">
        <v>1840</v>
      </c>
      <c r="D681" t="s">
        <v>2607</v>
      </c>
      <c r="E681" t="s">
        <v>2608</v>
      </c>
      <c r="F681" t="s">
        <v>2609</v>
      </c>
      <c r="G681" t="s">
        <v>2610</v>
      </c>
      <c r="H681" t="s">
        <v>2611</v>
      </c>
      <c r="I681" t="s">
        <v>2093</v>
      </c>
      <c r="J681" t="s">
        <v>44</v>
      </c>
      <c r="K681">
        <v>33064</v>
      </c>
      <c r="L681" t="s">
        <v>127</v>
      </c>
      <c r="M681" t="s">
        <v>128</v>
      </c>
      <c r="N681">
        <v>15.5</v>
      </c>
      <c r="O681">
        <v>4</v>
      </c>
      <c r="P681" t="s">
        <v>27</v>
      </c>
      <c r="Q681">
        <v>4</v>
      </c>
      <c r="R681" s="3">
        <f>Table1[[#This Row],[price]]*Table1[[#This Row],[quantity]]</f>
        <v>62</v>
      </c>
      <c r="S681">
        <f>DATEDIF(Table1[[#This Row],[date]],"31/12/2021","m")</f>
        <v>19</v>
      </c>
    </row>
    <row r="682" spans="1:19" hidden="1" x14ac:dyDescent="0.35">
      <c r="A682">
        <v>681</v>
      </c>
      <c r="B682" s="1">
        <v>43975</v>
      </c>
      <c r="C682">
        <v>517</v>
      </c>
      <c r="D682" t="s">
        <v>3242</v>
      </c>
      <c r="E682" t="s">
        <v>3243</v>
      </c>
      <c r="F682" t="s">
        <v>3244</v>
      </c>
      <c r="G682" t="s">
        <v>3245</v>
      </c>
      <c r="H682" t="s">
        <v>3246</v>
      </c>
      <c r="I682" t="s">
        <v>979</v>
      </c>
      <c r="J682" t="s">
        <v>179</v>
      </c>
      <c r="K682">
        <v>53785</v>
      </c>
      <c r="L682" t="s">
        <v>153</v>
      </c>
      <c r="M682" t="s">
        <v>154</v>
      </c>
      <c r="N682">
        <v>89.95</v>
      </c>
      <c r="O682">
        <v>2</v>
      </c>
      <c r="P682" t="s">
        <v>57</v>
      </c>
      <c r="Q682">
        <v>2</v>
      </c>
      <c r="R682" s="3">
        <f>Table1[[#This Row],[price]]*Table1[[#This Row],[quantity]]</f>
        <v>179.9</v>
      </c>
      <c r="S682">
        <f>DATEDIF(Table1[[#This Row],[date]],"31/12/2021","m")</f>
        <v>19</v>
      </c>
    </row>
    <row r="683" spans="1:19" hidden="1" x14ac:dyDescent="0.35">
      <c r="A683">
        <v>682</v>
      </c>
      <c r="B683" s="1">
        <v>43975</v>
      </c>
      <c r="C683">
        <v>1454</v>
      </c>
      <c r="D683" t="s">
        <v>258</v>
      </c>
      <c r="E683" t="s">
        <v>1589</v>
      </c>
      <c r="F683" t="s">
        <v>1590</v>
      </c>
      <c r="G683" t="s">
        <v>1591</v>
      </c>
      <c r="H683" t="s">
        <v>1592</v>
      </c>
      <c r="I683" t="s">
        <v>1123</v>
      </c>
      <c r="J683" t="s">
        <v>669</v>
      </c>
      <c r="K683">
        <v>55428</v>
      </c>
      <c r="L683" t="s">
        <v>627</v>
      </c>
      <c r="M683" t="s">
        <v>628</v>
      </c>
      <c r="N683">
        <v>129.94999999999999</v>
      </c>
      <c r="O683">
        <v>2</v>
      </c>
      <c r="P683" t="s">
        <v>57</v>
      </c>
      <c r="Q683">
        <v>1</v>
      </c>
      <c r="R683" s="3">
        <f>Table1[[#This Row],[price]]*Table1[[#This Row],[quantity]]</f>
        <v>129.94999999999999</v>
      </c>
      <c r="S683">
        <f>DATEDIF(Table1[[#This Row],[date]],"31/12/2021","m")</f>
        <v>19</v>
      </c>
    </row>
    <row r="684" spans="1:19" hidden="1" x14ac:dyDescent="0.35">
      <c r="A684">
        <v>683</v>
      </c>
      <c r="B684" s="1">
        <v>43975</v>
      </c>
      <c r="C684">
        <v>522</v>
      </c>
      <c r="D684" t="s">
        <v>579</v>
      </c>
      <c r="E684" t="s">
        <v>580</v>
      </c>
      <c r="F684" t="s">
        <v>581</v>
      </c>
      <c r="G684" t="s">
        <v>582</v>
      </c>
      <c r="H684" t="s">
        <v>583</v>
      </c>
      <c r="I684" t="s">
        <v>584</v>
      </c>
      <c r="J684" t="s">
        <v>585</v>
      </c>
      <c r="K684">
        <v>19714</v>
      </c>
      <c r="L684" t="s">
        <v>773</v>
      </c>
      <c r="M684" t="s">
        <v>774</v>
      </c>
      <c r="N684">
        <v>549</v>
      </c>
      <c r="O684">
        <v>6</v>
      </c>
      <c r="P684" t="s">
        <v>37</v>
      </c>
      <c r="Q684">
        <v>2</v>
      </c>
      <c r="R684" s="3">
        <f>Table1[[#This Row],[price]]*Table1[[#This Row],[quantity]]</f>
        <v>1098</v>
      </c>
      <c r="S684">
        <f>DATEDIF(Table1[[#This Row],[date]],"31/12/2021","m")</f>
        <v>19</v>
      </c>
    </row>
    <row r="685" spans="1:19" hidden="1" x14ac:dyDescent="0.35">
      <c r="A685">
        <v>684</v>
      </c>
      <c r="B685" s="1">
        <v>43975</v>
      </c>
      <c r="C685">
        <v>854</v>
      </c>
      <c r="D685" t="s">
        <v>3247</v>
      </c>
      <c r="E685" t="s">
        <v>3248</v>
      </c>
      <c r="F685" t="s">
        <v>3249</v>
      </c>
      <c r="G685" t="s">
        <v>3250</v>
      </c>
      <c r="H685" t="s">
        <v>3251</v>
      </c>
      <c r="I685" t="s">
        <v>1084</v>
      </c>
      <c r="J685" t="s">
        <v>113</v>
      </c>
      <c r="K685">
        <v>98464</v>
      </c>
      <c r="L685" t="s">
        <v>153</v>
      </c>
      <c r="M685" t="s">
        <v>154</v>
      </c>
      <c r="N685">
        <v>89.95</v>
      </c>
      <c r="O685">
        <v>2</v>
      </c>
      <c r="P685" t="s">
        <v>57</v>
      </c>
      <c r="Q685">
        <v>4</v>
      </c>
      <c r="R685" s="3">
        <f>Table1[[#This Row],[price]]*Table1[[#This Row],[quantity]]</f>
        <v>359.8</v>
      </c>
      <c r="S685">
        <f>DATEDIF(Table1[[#This Row],[date]],"31/12/2021","m")</f>
        <v>19</v>
      </c>
    </row>
    <row r="686" spans="1:19" hidden="1" x14ac:dyDescent="0.35">
      <c r="A686">
        <v>685</v>
      </c>
      <c r="B686" s="1">
        <v>43976</v>
      </c>
      <c r="C686">
        <v>946</v>
      </c>
      <c r="D686" t="s">
        <v>3190</v>
      </c>
      <c r="E686" t="s">
        <v>3191</v>
      </c>
      <c r="F686" t="s">
        <v>3192</v>
      </c>
      <c r="G686" t="s">
        <v>3193</v>
      </c>
      <c r="H686" t="s">
        <v>3194</v>
      </c>
      <c r="I686" t="s">
        <v>612</v>
      </c>
      <c r="J686" t="s">
        <v>34</v>
      </c>
      <c r="K686">
        <v>78260</v>
      </c>
      <c r="L686" t="s">
        <v>627</v>
      </c>
      <c r="M686" t="s">
        <v>628</v>
      </c>
      <c r="N686">
        <v>129.94999999999999</v>
      </c>
      <c r="O686">
        <v>2</v>
      </c>
      <c r="P686" t="s">
        <v>57</v>
      </c>
      <c r="Q686">
        <v>1</v>
      </c>
      <c r="R686" s="3">
        <f>Table1[[#This Row],[price]]*Table1[[#This Row],[quantity]]</f>
        <v>129.94999999999999</v>
      </c>
      <c r="S686">
        <f>DATEDIF(Table1[[#This Row],[date]],"31/12/2021","m")</f>
        <v>19</v>
      </c>
    </row>
    <row r="687" spans="1:19" hidden="1" x14ac:dyDescent="0.35">
      <c r="A687">
        <v>686</v>
      </c>
      <c r="B687" s="1">
        <v>43976</v>
      </c>
      <c r="C687">
        <v>1974</v>
      </c>
      <c r="D687" t="s">
        <v>3252</v>
      </c>
      <c r="E687" t="s">
        <v>3253</v>
      </c>
      <c r="F687" t="s">
        <v>3254</v>
      </c>
      <c r="G687" t="s">
        <v>3255</v>
      </c>
      <c r="H687" t="s">
        <v>3256</v>
      </c>
      <c r="I687" t="s">
        <v>945</v>
      </c>
      <c r="J687" t="s">
        <v>946</v>
      </c>
      <c r="K687">
        <v>19196</v>
      </c>
      <c r="L687" t="s">
        <v>773</v>
      </c>
      <c r="M687" t="s">
        <v>774</v>
      </c>
      <c r="N687">
        <v>549</v>
      </c>
      <c r="O687">
        <v>6</v>
      </c>
      <c r="P687" t="s">
        <v>37</v>
      </c>
      <c r="Q687">
        <v>4</v>
      </c>
      <c r="R687" s="3">
        <f>Table1[[#This Row],[price]]*Table1[[#This Row],[quantity]]</f>
        <v>2196</v>
      </c>
      <c r="S687">
        <f>DATEDIF(Table1[[#This Row],[date]],"31/12/2021","m")</f>
        <v>19</v>
      </c>
    </row>
    <row r="688" spans="1:19" hidden="1" x14ac:dyDescent="0.35">
      <c r="A688">
        <v>687</v>
      </c>
      <c r="B688" s="1">
        <v>43976</v>
      </c>
      <c r="C688">
        <v>2123</v>
      </c>
      <c r="D688" t="s">
        <v>3257</v>
      </c>
      <c r="E688" t="s">
        <v>3258</v>
      </c>
      <c r="F688" t="s">
        <v>3259</v>
      </c>
      <c r="G688" t="s">
        <v>3260</v>
      </c>
      <c r="H688" t="s">
        <v>3261</v>
      </c>
      <c r="I688" t="s">
        <v>43</v>
      </c>
      <c r="J688" t="s">
        <v>44</v>
      </c>
      <c r="K688">
        <v>33705</v>
      </c>
      <c r="L688" t="s">
        <v>484</v>
      </c>
      <c r="M688" t="s">
        <v>485</v>
      </c>
      <c r="N688">
        <v>49</v>
      </c>
      <c r="O688">
        <v>7</v>
      </c>
      <c r="P688" t="s">
        <v>47</v>
      </c>
      <c r="Q688">
        <v>5</v>
      </c>
      <c r="R688" s="3">
        <f>Table1[[#This Row],[price]]*Table1[[#This Row],[quantity]]</f>
        <v>245</v>
      </c>
      <c r="S688">
        <f>DATEDIF(Table1[[#This Row],[date]],"31/12/2021","m")</f>
        <v>19</v>
      </c>
    </row>
    <row r="689" spans="1:19" hidden="1" x14ac:dyDescent="0.35">
      <c r="A689">
        <v>688</v>
      </c>
      <c r="B689" s="1">
        <v>43977</v>
      </c>
      <c r="C689">
        <v>1430</v>
      </c>
      <c r="D689" t="s">
        <v>3262</v>
      </c>
      <c r="E689" t="s">
        <v>3263</v>
      </c>
      <c r="F689" t="s">
        <v>3264</v>
      </c>
      <c r="G689" t="s">
        <v>3265</v>
      </c>
      <c r="H689" t="s">
        <v>3266</v>
      </c>
      <c r="I689" t="s">
        <v>1377</v>
      </c>
      <c r="J689" t="s">
        <v>307</v>
      </c>
      <c r="K689">
        <v>68110</v>
      </c>
      <c r="L689" t="s">
        <v>55</v>
      </c>
      <c r="M689" t="s">
        <v>56</v>
      </c>
      <c r="N689">
        <v>69</v>
      </c>
      <c r="O689">
        <v>2</v>
      </c>
      <c r="P689" t="s">
        <v>57</v>
      </c>
      <c r="Q689">
        <v>3</v>
      </c>
      <c r="R689" s="3">
        <f>Table1[[#This Row],[price]]*Table1[[#This Row],[quantity]]</f>
        <v>207</v>
      </c>
      <c r="S689">
        <f>DATEDIF(Table1[[#This Row],[date]],"31/12/2021","m")</f>
        <v>19</v>
      </c>
    </row>
    <row r="690" spans="1:19" hidden="1" x14ac:dyDescent="0.35">
      <c r="A690">
        <v>689</v>
      </c>
      <c r="B690" s="1">
        <v>43977</v>
      </c>
      <c r="C690">
        <v>1982</v>
      </c>
      <c r="D690" t="s">
        <v>3267</v>
      </c>
      <c r="E690" t="s">
        <v>3268</v>
      </c>
      <c r="F690" t="s">
        <v>3269</v>
      </c>
      <c r="G690" t="s">
        <v>3270</v>
      </c>
      <c r="H690" t="s">
        <v>3271</v>
      </c>
      <c r="I690" t="s">
        <v>1624</v>
      </c>
      <c r="J690" t="s">
        <v>552</v>
      </c>
      <c r="K690">
        <v>38181</v>
      </c>
      <c r="L690" t="s">
        <v>323</v>
      </c>
      <c r="M690" t="s">
        <v>324</v>
      </c>
      <c r="N690">
        <v>24.95</v>
      </c>
      <c r="O690">
        <v>4</v>
      </c>
      <c r="P690" t="s">
        <v>27</v>
      </c>
      <c r="Q690">
        <v>4</v>
      </c>
      <c r="R690" s="3">
        <f>Table1[[#This Row],[price]]*Table1[[#This Row],[quantity]]</f>
        <v>99.8</v>
      </c>
      <c r="S690">
        <f>DATEDIF(Table1[[#This Row],[date]],"31/12/2021","m")</f>
        <v>19</v>
      </c>
    </row>
    <row r="691" spans="1:19" hidden="1" x14ac:dyDescent="0.35">
      <c r="A691">
        <v>690</v>
      </c>
      <c r="B691" s="1">
        <v>43977</v>
      </c>
      <c r="C691">
        <v>454</v>
      </c>
      <c r="D691" t="s">
        <v>1231</v>
      </c>
      <c r="E691" t="s">
        <v>1232</v>
      </c>
      <c r="F691" t="s">
        <v>1233</v>
      </c>
      <c r="G691" t="s">
        <v>1234</v>
      </c>
      <c r="H691" t="s">
        <v>1235</v>
      </c>
      <c r="I691" t="s">
        <v>1236</v>
      </c>
      <c r="J691" t="s">
        <v>300</v>
      </c>
      <c r="K691">
        <v>89155</v>
      </c>
      <c r="L691" t="s">
        <v>594</v>
      </c>
      <c r="M691" t="s">
        <v>595</v>
      </c>
      <c r="N691">
        <v>19.5</v>
      </c>
      <c r="O691">
        <v>4</v>
      </c>
      <c r="P691" t="s">
        <v>27</v>
      </c>
      <c r="Q691">
        <v>4</v>
      </c>
      <c r="R691" s="3">
        <f>Table1[[#This Row],[price]]*Table1[[#This Row],[quantity]]</f>
        <v>78</v>
      </c>
      <c r="S691">
        <f>DATEDIF(Table1[[#This Row],[date]],"31/12/2021","m")</f>
        <v>19</v>
      </c>
    </row>
    <row r="692" spans="1:19" hidden="1" x14ac:dyDescent="0.35">
      <c r="A692">
        <v>691</v>
      </c>
      <c r="B692" s="1">
        <v>43977</v>
      </c>
      <c r="C692">
        <v>440</v>
      </c>
      <c r="D692" t="s">
        <v>3272</v>
      </c>
      <c r="E692" t="s">
        <v>3273</v>
      </c>
      <c r="F692" t="s">
        <v>3274</v>
      </c>
      <c r="G692" t="s">
        <v>3275</v>
      </c>
      <c r="H692" t="s">
        <v>3276</v>
      </c>
      <c r="I692" t="s">
        <v>927</v>
      </c>
      <c r="J692" t="s">
        <v>144</v>
      </c>
      <c r="K692">
        <v>23509</v>
      </c>
      <c r="L692" t="s">
        <v>627</v>
      </c>
      <c r="M692" t="s">
        <v>628</v>
      </c>
      <c r="N692">
        <v>129.94999999999999</v>
      </c>
      <c r="O692">
        <v>2</v>
      </c>
      <c r="P692" t="s">
        <v>57</v>
      </c>
      <c r="Q692">
        <v>5</v>
      </c>
      <c r="R692" s="3">
        <f>Table1[[#This Row],[price]]*Table1[[#This Row],[quantity]]</f>
        <v>649.75</v>
      </c>
      <c r="S692">
        <f>DATEDIF(Table1[[#This Row],[date]],"31/12/2021","m")</f>
        <v>19</v>
      </c>
    </row>
    <row r="693" spans="1:19" hidden="1" x14ac:dyDescent="0.35">
      <c r="A693">
        <v>692</v>
      </c>
      <c r="B693" s="1">
        <v>43977</v>
      </c>
      <c r="C693">
        <v>801</v>
      </c>
      <c r="D693" t="s">
        <v>3277</v>
      </c>
      <c r="E693" t="s">
        <v>3278</v>
      </c>
      <c r="F693" t="s">
        <v>3279</v>
      </c>
      <c r="G693" t="s">
        <v>3280</v>
      </c>
      <c r="H693" t="s">
        <v>3281</v>
      </c>
      <c r="I693" t="s">
        <v>3282</v>
      </c>
      <c r="J693" t="s">
        <v>34</v>
      </c>
      <c r="K693">
        <v>76310</v>
      </c>
      <c r="L693" t="s">
        <v>1523</v>
      </c>
      <c r="M693" t="s">
        <v>1524</v>
      </c>
      <c r="N693">
        <v>16.989999999999998</v>
      </c>
      <c r="O693">
        <v>4</v>
      </c>
      <c r="P693" t="s">
        <v>27</v>
      </c>
      <c r="Q693">
        <v>3</v>
      </c>
      <c r="R693" s="3">
        <f>Table1[[#This Row],[price]]*Table1[[#This Row],[quantity]]</f>
        <v>50.97</v>
      </c>
      <c r="S693">
        <f>DATEDIF(Table1[[#This Row],[date]],"31/12/2021","m")</f>
        <v>19</v>
      </c>
    </row>
    <row r="694" spans="1:19" x14ac:dyDescent="0.35">
      <c r="A694">
        <v>693</v>
      </c>
      <c r="B694" s="1">
        <v>43977</v>
      </c>
      <c r="C694">
        <v>479</v>
      </c>
      <c r="D694" t="s">
        <v>2149</v>
      </c>
      <c r="E694" t="s">
        <v>2150</v>
      </c>
      <c r="F694" t="s">
        <v>2151</v>
      </c>
      <c r="G694" t="s">
        <v>2152</v>
      </c>
      <c r="H694" t="s">
        <v>2153</v>
      </c>
      <c r="I694" t="s">
        <v>2154</v>
      </c>
      <c r="J694" t="s">
        <v>316</v>
      </c>
      <c r="K694">
        <v>45020</v>
      </c>
      <c r="L694" t="s">
        <v>491</v>
      </c>
      <c r="M694" t="s">
        <v>492</v>
      </c>
      <c r="N694">
        <v>11.99</v>
      </c>
      <c r="O694">
        <v>1</v>
      </c>
      <c r="P694" t="s">
        <v>137</v>
      </c>
      <c r="Q694">
        <v>3</v>
      </c>
      <c r="R694" s="3">
        <f>Table1[[#This Row],[price]]*Table1[[#This Row],[quantity]]</f>
        <v>35.97</v>
      </c>
      <c r="S694">
        <f>DATEDIF(Table1[[#This Row],[date]],"31/12/2021","m")</f>
        <v>19</v>
      </c>
    </row>
    <row r="695" spans="1:19" hidden="1" x14ac:dyDescent="0.35">
      <c r="A695">
        <v>694</v>
      </c>
      <c r="B695" s="1">
        <v>43978</v>
      </c>
      <c r="C695">
        <v>1599</v>
      </c>
      <c r="D695" t="s">
        <v>833</v>
      </c>
      <c r="E695" t="s">
        <v>834</v>
      </c>
      <c r="F695" t="s">
        <v>835</v>
      </c>
      <c r="G695" t="s">
        <v>836</v>
      </c>
      <c r="H695" t="s">
        <v>837</v>
      </c>
      <c r="I695" t="s">
        <v>838</v>
      </c>
      <c r="J695" t="s">
        <v>91</v>
      </c>
      <c r="K695">
        <v>95108</v>
      </c>
      <c r="L695" t="s">
        <v>513</v>
      </c>
      <c r="M695" t="s">
        <v>514</v>
      </c>
      <c r="N695">
        <v>499</v>
      </c>
      <c r="O695">
        <v>3</v>
      </c>
      <c r="P695" t="s">
        <v>107</v>
      </c>
      <c r="Q695">
        <v>2</v>
      </c>
      <c r="R695" s="3">
        <f>Table1[[#This Row],[price]]*Table1[[#This Row],[quantity]]</f>
        <v>998</v>
      </c>
      <c r="S695">
        <f>DATEDIF(Table1[[#This Row],[date]],"31/12/2021","m")</f>
        <v>19</v>
      </c>
    </row>
    <row r="696" spans="1:19" hidden="1" x14ac:dyDescent="0.35">
      <c r="A696">
        <v>695</v>
      </c>
      <c r="B696" s="1">
        <v>43978</v>
      </c>
      <c r="C696">
        <v>1021</v>
      </c>
      <c r="D696" t="s">
        <v>3283</v>
      </c>
      <c r="E696" t="s">
        <v>3284</v>
      </c>
      <c r="F696" t="s">
        <v>3285</v>
      </c>
      <c r="G696" t="s">
        <v>3286</v>
      </c>
      <c r="H696" t="s">
        <v>3287</v>
      </c>
      <c r="I696" t="s">
        <v>3288</v>
      </c>
      <c r="J696" t="s">
        <v>890</v>
      </c>
      <c r="K696">
        <v>65110</v>
      </c>
      <c r="L696" t="s">
        <v>270</v>
      </c>
      <c r="M696" t="s">
        <v>271</v>
      </c>
      <c r="N696">
        <v>225</v>
      </c>
      <c r="O696">
        <v>5</v>
      </c>
      <c r="P696" t="s">
        <v>84</v>
      </c>
      <c r="Q696">
        <v>5</v>
      </c>
      <c r="R696" s="3">
        <f>Table1[[#This Row],[price]]*Table1[[#This Row],[quantity]]</f>
        <v>1125</v>
      </c>
      <c r="S696">
        <f>DATEDIF(Table1[[#This Row],[date]],"31/12/2021","m")</f>
        <v>19</v>
      </c>
    </row>
    <row r="697" spans="1:19" hidden="1" x14ac:dyDescent="0.35">
      <c r="A697">
        <v>696</v>
      </c>
      <c r="B697" s="1">
        <v>43978</v>
      </c>
      <c r="C697">
        <v>1090</v>
      </c>
      <c r="D697" t="s">
        <v>3289</v>
      </c>
      <c r="E697" t="s">
        <v>3290</v>
      </c>
      <c r="F697" t="s">
        <v>3291</v>
      </c>
      <c r="G697" t="s">
        <v>3292</v>
      </c>
      <c r="H697" t="s">
        <v>3293</v>
      </c>
      <c r="I697" t="s">
        <v>1801</v>
      </c>
      <c r="J697" t="s">
        <v>144</v>
      </c>
      <c r="K697">
        <v>23260</v>
      </c>
      <c r="L697" t="s">
        <v>431</v>
      </c>
      <c r="M697" t="s">
        <v>432</v>
      </c>
      <c r="N697">
        <v>167</v>
      </c>
      <c r="O697">
        <v>2</v>
      </c>
      <c r="P697" t="s">
        <v>57</v>
      </c>
      <c r="Q697">
        <v>4</v>
      </c>
      <c r="R697" s="3">
        <f>Table1[[#This Row],[price]]*Table1[[#This Row],[quantity]]</f>
        <v>668</v>
      </c>
      <c r="S697">
        <f>DATEDIF(Table1[[#This Row],[date]],"31/12/2021","m")</f>
        <v>19</v>
      </c>
    </row>
    <row r="698" spans="1:19" hidden="1" x14ac:dyDescent="0.35">
      <c r="A698">
        <v>697</v>
      </c>
      <c r="B698" s="1">
        <v>43978</v>
      </c>
      <c r="C698">
        <v>1581</v>
      </c>
      <c r="D698" t="s">
        <v>3294</v>
      </c>
      <c r="E698" t="s">
        <v>3295</v>
      </c>
      <c r="F698" t="s">
        <v>3296</v>
      </c>
      <c r="G698" t="s">
        <v>3297</v>
      </c>
      <c r="H698" t="s">
        <v>3298</v>
      </c>
      <c r="I698" t="s">
        <v>698</v>
      </c>
      <c r="J698" t="s">
        <v>91</v>
      </c>
      <c r="K698">
        <v>94137</v>
      </c>
      <c r="L698" t="s">
        <v>896</v>
      </c>
      <c r="M698" t="s">
        <v>897</v>
      </c>
      <c r="N698">
        <v>13.99</v>
      </c>
      <c r="O698">
        <v>4</v>
      </c>
      <c r="P698" t="s">
        <v>27</v>
      </c>
      <c r="Q698">
        <v>3</v>
      </c>
      <c r="R698" s="3">
        <f>Table1[[#This Row],[price]]*Table1[[#This Row],[quantity]]</f>
        <v>41.97</v>
      </c>
      <c r="S698">
        <f>DATEDIF(Table1[[#This Row],[date]],"31/12/2021","m")</f>
        <v>19</v>
      </c>
    </row>
    <row r="699" spans="1:19" hidden="1" x14ac:dyDescent="0.35">
      <c r="A699">
        <v>698</v>
      </c>
      <c r="B699" s="1">
        <v>43979</v>
      </c>
      <c r="C699">
        <v>595</v>
      </c>
      <c r="D699" t="s">
        <v>3272</v>
      </c>
      <c r="E699" t="s">
        <v>3299</v>
      </c>
      <c r="F699" t="s">
        <v>3300</v>
      </c>
      <c r="G699" t="s">
        <v>3301</v>
      </c>
      <c r="H699" t="s">
        <v>3302</v>
      </c>
      <c r="I699" t="s">
        <v>421</v>
      </c>
      <c r="J699" t="s">
        <v>422</v>
      </c>
      <c r="K699">
        <v>80279</v>
      </c>
      <c r="L699" t="s">
        <v>346</v>
      </c>
      <c r="M699" t="s">
        <v>347</v>
      </c>
      <c r="N699">
        <v>189</v>
      </c>
      <c r="O699">
        <v>5</v>
      </c>
      <c r="P699" t="s">
        <v>84</v>
      </c>
      <c r="Q699">
        <v>3</v>
      </c>
      <c r="R699" s="3">
        <f>Table1[[#This Row],[price]]*Table1[[#This Row],[quantity]]</f>
        <v>567</v>
      </c>
      <c r="S699">
        <f>DATEDIF(Table1[[#This Row],[date]],"31/12/2021","m")</f>
        <v>19</v>
      </c>
    </row>
    <row r="700" spans="1:19" hidden="1" x14ac:dyDescent="0.35">
      <c r="A700">
        <v>699</v>
      </c>
      <c r="B700" s="1">
        <v>43979</v>
      </c>
      <c r="C700">
        <v>1635</v>
      </c>
      <c r="D700" t="s">
        <v>2885</v>
      </c>
      <c r="E700" t="s">
        <v>2886</v>
      </c>
      <c r="F700" t="s">
        <v>2887</v>
      </c>
      <c r="G700" t="s">
        <v>2888</v>
      </c>
      <c r="H700" t="s">
        <v>2889</v>
      </c>
      <c r="I700" t="s">
        <v>2890</v>
      </c>
      <c r="J700" t="s">
        <v>1196</v>
      </c>
      <c r="K700">
        <v>49560</v>
      </c>
      <c r="L700" t="s">
        <v>544</v>
      </c>
      <c r="M700" t="s">
        <v>545</v>
      </c>
      <c r="N700">
        <v>58.95</v>
      </c>
      <c r="O700">
        <v>2</v>
      </c>
      <c r="P700" t="s">
        <v>57</v>
      </c>
      <c r="Q700">
        <v>4</v>
      </c>
      <c r="R700" s="3">
        <f>Table1[[#This Row],[price]]*Table1[[#This Row],[quantity]]</f>
        <v>235.8</v>
      </c>
      <c r="S700">
        <f>DATEDIF(Table1[[#This Row],[date]],"31/12/2021","m")</f>
        <v>19</v>
      </c>
    </row>
    <row r="701" spans="1:19" hidden="1" x14ac:dyDescent="0.35">
      <c r="A701">
        <v>700</v>
      </c>
      <c r="B701" s="1">
        <v>43979</v>
      </c>
      <c r="C701">
        <v>1337</v>
      </c>
      <c r="D701" t="s">
        <v>3303</v>
      </c>
      <c r="E701" t="s">
        <v>3304</v>
      </c>
      <c r="F701" t="s">
        <v>3305</v>
      </c>
      <c r="G701" t="s">
        <v>3306</v>
      </c>
      <c r="H701" t="s">
        <v>3307</v>
      </c>
      <c r="I701" t="s">
        <v>23</v>
      </c>
      <c r="J701" t="s">
        <v>24</v>
      </c>
      <c r="K701">
        <v>39216</v>
      </c>
      <c r="L701" t="s">
        <v>938</v>
      </c>
      <c r="M701" t="s">
        <v>939</v>
      </c>
      <c r="N701">
        <v>17.5</v>
      </c>
      <c r="O701">
        <v>4</v>
      </c>
      <c r="P701" t="s">
        <v>27</v>
      </c>
      <c r="Q701">
        <v>4</v>
      </c>
      <c r="R701" s="3">
        <f>Table1[[#This Row],[price]]*Table1[[#This Row],[quantity]]</f>
        <v>70</v>
      </c>
      <c r="S701">
        <f>DATEDIF(Table1[[#This Row],[date]],"31/12/2021","m")</f>
        <v>19</v>
      </c>
    </row>
    <row r="702" spans="1:19" hidden="1" x14ac:dyDescent="0.35">
      <c r="A702">
        <v>701</v>
      </c>
      <c r="B702" s="1">
        <v>43979</v>
      </c>
      <c r="C702">
        <v>658</v>
      </c>
      <c r="D702" t="s">
        <v>3308</v>
      </c>
      <c r="E702" t="s">
        <v>3309</v>
      </c>
      <c r="F702" t="s">
        <v>3310</v>
      </c>
      <c r="G702" t="s">
        <v>3311</v>
      </c>
      <c r="H702" t="s">
        <v>3312</v>
      </c>
      <c r="I702" t="s">
        <v>366</v>
      </c>
      <c r="J702" t="s">
        <v>144</v>
      </c>
      <c r="K702">
        <v>22212</v>
      </c>
      <c r="L702" t="s">
        <v>1020</v>
      </c>
      <c r="M702" t="s">
        <v>1021</v>
      </c>
      <c r="N702">
        <v>36.99</v>
      </c>
      <c r="O702">
        <v>7</v>
      </c>
      <c r="P702" t="s">
        <v>47</v>
      </c>
      <c r="Q702">
        <v>5</v>
      </c>
      <c r="R702" s="3">
        <f>Table1[[#This Row],[price]]*Table1[[#This Row],[quantity]]</f>
        <v>184.95000000000002</v>
      </c>
      <c r="S702">
        <f>DATEDIF(Table1[[#This Row],[date]],"31/12/2021","m")</f>
        <v>19</v>
      </c>
    </row>
    <row r="703" spans="1:19" hidden="1" x14ac:dyDescent="0.35">
      <c r="A703">
        <v>702</v>
      </c>
      <c r="B703" s="1">
        <v>43980</v>
      </c>
      <c r="C703">
        <v>164</v>
      </c>
      <c r="D703" t="s">
        <v>3313</v>
      </c>
      <c r="E703" t="s">
        <v>3314</v>
      </c>
      <c r="F703" t="s">
        <v>3315</v>
      </c>
      <c r="G703" t="s">
        <v>3316</v>
      </c>
      <c r="H703" t="s">
        <v>3317</v>
      </c>
      <c r="I703" t="s">
        <v>1123</v>
      </c>
      <c r="J703" t="s">
        <v>669</v>
      </c>
      <c r="K703">
        <v>55423</v>
      </c>
      <c r="L703" t="s">
        <v>938</v>
      </c>
      <c r="M703" t="s">
        <v>939</v>
      </c>
      <c r="N703">
        <v>17.5</v>
      </c>
      <c r="O703">
        <v>4</v>
      </c>
      <c r="P703" t="s">
        <v>27</v>
      </c>
      <c r="Q703">
        <v>4</v>
      </c>
      <c r="R703" s="3">
        <f>Table1[[#This Row],[price]]*Table1[[#This Row],[quantity]]</f>
        <v>70</v>
      </c>
      <c r="S703">
        <f>DATEDIF(Table1[[#This Row],[date]],"31/12/2021","m")</f>
        <v>19</v>
      </c>
    </row>
    <row r="704" spans="1:19" hidden="1" x14ac:dyDescent="0.35">
      <c r="A704">
        <v>703</v>
      </c>
      <c r="B704" s="1">
        <v>43980</v>
      </c>
      <c r="C704">
        <v>1525</v>
      </c>
      <c r="D704" t="s">
        <v>3318</v>
      </c>
      <c r="E704" t="s">
        <v>3319</v>
      </c>
      <c r="F704" t="s">
        <v>3320</v>
      </c>
      <c r="G704" t="s">
        <v>3321</v>
      </c>
      <c r="H704" t="s">
        <v>3322</v>
      </c>
      <c r="I704" t="s">
        <v>3323</v>
      </c>
      <c r="J704" t="s">
        <v>208</v>
      </c>
      <c r="K704">
        <v>14276</v>
      </c>
      <c r="L704" t="s">
        <v>560</v>
      </c>
      <c r="M704" t="s">
        <v>561</v>
      </c>
      <c r="N704">
        <v>24.99</v>
      </c>
      <c r="O704">
        <v>4</v>
      </c>
      <c r="P704" t="s">
        <v>27</v>
      </c>
      <c r="Q704">
        <v>5</v>
      </c>
      <c r="R704" s="3">
        <f>Table1[[#This Row],[price]]*Table1[[#This Row],[quantity]]</f>
        <v>124.94999999999999</v>
      </c>
      <c r="S704">
        <f>DATEDIF(Table1[[#This Row],[date]],"31/12/2021","m")</f>
        <v>19</v>
      </c>
    </row>
    <row r="705" spans="1:19" hidden="1" x14ac:dyDescent="0.35">
      <c r="A705">
        <v>704</v>
      </c>
      <c r="B705" s="1">
        <v>43980</v>
      </c>
      <c r="C705">
        <v>471</v>
      </c>
      <c r="D705" t="s">
        <v>3324</v>
      </c>
      <c r="E705" t="s">
        <v>3325</v>
      </c>
      <c r="F705" t="s">
        <v>3326</v>
      </c>
      <c r="G705" t="s">
        <v>3327</v>
      </c>
      <c r="H705" t="s">
        <v>3328</v>
      </c>
      <c r="I705" t="s">
        <v>3329</v>
      </c>
      <c r="J705" t="s">
        <v>669</v>
      </c>
      <c r="K705">
        <v>55565</v>
      </c>
      <c r="L705" t="s">
        <v>813</v>
      </c>
      <c r="M705" t="s">
        <v>814</v>
      </c>
      <c r="N705">
        <v>34.99</v>
      </c>
      <c r="O705">
        <v>7</v>
      </c>
      <c r="P705" t="s">
        <v>47</v>
      </c>
      <c r="Q705">
        <v>3</v>
      </c>
      <c r="R705" s="3">
        <f>Table1[[#This Row],[price]]*Table1[[#This Row],[quantity]]</f>
        <v>104.97</v>
      </c>
      <c r="S705">
        <f>DATEDIF(Table1[[#This Row],[date]],"31/12/2021","m")</f>
        <v>19</v>
      </c>
    </row>
    <row r="706" spans="1:19" hidden="1" x14ac:dyDescent="0.35">
      <c r="A706">
        <v>705</v>
      </c>
      <c r="B706" s="1">
        <v>43980</v>
      </c>
      <c r="C706">
        <v>406</v>
      </c>
      <c r="D706" t="s">
        <v>2316</v>
      </c>
      <c r="E706" t="s">
        <v>2317</v>
      </c>
      <c r="F706" t="s">
        <v>2318</v>
      </c>
      <c r="G706" t="s">
        <v>2319</v>
      </c>
      <c r="H706" t="s">
        <v>2320</v>
      </c>
      <c r="I706" t="s">
        <v>2321</v>
      </c>
      <c r="J706" t="s">
        <v>255</v>
      </c>
      <c r="K706">
        <v>31296</v>
      </c>
      <c r="L706" t="s">
        <v>45</v>
      </c>
      <c r="M706" t="s">
        <v>46</v>
      </c>
      <c r="N706">
        <v>37.99</v>
      </c>
      <c r="O706">
        <v>7</v>
      </c>
      <c r="P706" t="s">
        <v>47</v>
      </c>
      <c r="Q706">
        <v>3</v>
      </c>
      <c r="R706" s="3">
        <f>Table1[[#This Row],[price]]*Table1[[#This Row],[quantity]]</f>
        <v>113.97</v>
      </c>
      <c r="S706">
        <f>DATEDIF(Table1[[#This Row],[date]],"31/12/2021","m")</f>
        <v>19</v>
      </c>
    </row>
    <row r="707" spans="1:19" hidden="1" x14ac:dyDescent="0.35">
      <c r="A707">
        <v>706</v>
      </c>
      <c r="B707" s="1">
        <v>43980</v>
      </c>
      <c r="C707">
        <v>730</v>
      </c>
      <c r="D707" t="s">
        <v>3330</v>
      </c>
      <c r="E707" t="s">
        <v>3331</v>
      </c>
      <c r="F707" t="s">
        <v>3332</v>
      </c>
      <c r="G707" t="s">
        <v>3333</v>
      </c>
      <c r="H707" t="s">
        <v>3334</v>
      </c>
      <c r="I707" t="s">
        <v>3335</v>
      </c>
      <c r="J707" t="s">
        <v>194</v>
      </c>
      <c r="K707">
        <v>62205</v>
      </c>
      <c r="L707" t="s">
        <v>105</v>
      </c>
      <c r="M707" t="s">
        <v>106</v>
      </c>
      <c r="N707">
        <v>250</v>
      </c>
      <c r="O707">
        <v>3</v>
      </c>
      <c r="P707" t="s">
        <v>107</v>
      </c>
      <c r="Q707">
        <v>3</v>
      </c>
      <c r="R707" s="3">
        <f>Table1[[#This Row],[price]]*Table1[[#This Row],[quantity]]</f>
        <v>750</v>
      </c>
      <c r="S707">
        <f>DATEDIF(Table1[[#This Row],[date]],"31/12/2021","m")</f>
        <v>19</v>
      </c>
    </row>
    <row r="708" spans="1:19" hidden="1" x14ac:dyDescent="0.35">
      <c r="A708">
        <v>707</v>
      </c>
      <c r="B708" s="1">
        <v>43981</v>
      </c>
      <c r="C708">
        <v>517</v>
      </c>
      <c r="D708" t="s">
        <v>3242</v>
      </c>
      <c r="E708" t="s">
        <v>3243</v>
      </c>
      <c r="F708" t="s">
        <v>3244</v>
      </c>
      <c r="G708" t="s">
        <v>3245</v>
      </c>
      <c r="H708" t="s">
        <v>3246</v>
      </c>
      <c r="I708" t="s">
        <v>979</v>
      </c>
      <c r="J708" t="s">
        <v>179</v>
      </c>
      <c r="K708">
        <v>53785</v>
      </c>
      <c r="L708" t="s">
        <v>560</v>
      </c>
      <c r="M708" t="s">
        <v>561</v>
      </c>
      <c r="N708">
        <v>24.99</v>
      </c>
      <c r="O708">
        <v>4</v>
      </c>
      <c r="P708" t="s">
        <v>27</v>
      </c>
      <c r="Q708">
        <v>2</v>
      </c>
      <c r="R708" s="3">
        <f>Table1[[#This Row],[price]]*Table1[[#This Row],[quantity]]</f>
        <v>49.98</v>
      </c>
      <c r="S708">
        <f>DATEDIF(Table1[[#This Row],[date]],"31/12/2021","m")</f>
        <v>19</v>
      </c>
    </row>
    <row r="709" spans="1:19" hidden="1" x14ac:dyDescent="0.35">
      <c r="A709">
        <v>708</v>
      </c>
      <c r="B709" s="1">
        <v>43981</v>
      </c>
      <c r="C709">
        <v>1083</v>
      </c>
      <c r="D709" t="s">
        <v>367</v>
      </c>
      <c r="E709" t="s">
        <v>368</v>
      </c>
      <c r="F709" t="s">
        <v>369</v>
      </c>
      <c r="G709" t="s">
        <v>370</v>
      </c>
      <c r="H709" t="s">
        <v>371</v>
      </c>
      <c r="I709" t="s">
        <v>372</v>
      </c>
      <c r="J709" t="s">
        <v>316</v>
      </c>
      <c r="K709">
        <v>45807</v>
      </c>
      <c r="L709" t="s">
        <v>171</v>
      </c>
      <c r="M709" t="s">
        <v>172</v>
      </c>
      <c r="N709">
        <v>399</v>
      </c>
      <c r="O709">
        <v>3</v>
      </c>
      <c r="P709" t="s">
        <v>107</v>
      </c>
      <c r="Q709">
        <v>2</v>
      </c>
      <c r="R709" s="3">
        <f>Table1[[#This Row],[price]]*Table1[[#This Row],[quantity]]</f>
        <v>798</v>
      </c>
      <c r="S709">
        <f>DATEDIF(Table1[[#This Row],[date]],"31/12/2021","m")</f>
        <v>19</v>
      </c>
    </row>
    <row r="710" spans="1:19" hidden="1" x14ac:dyDescent="0.35">
      <c r="A710">
        <v>709</v>
      </c>
      <c r="B710" s="1">
        <v>43981</v>
      </c>
      <c r="C710">
        <v>1863</v>
      </c>
      <c r="D710" t="s">
        <v>417</v>
      </c>
      <c r="E710" t="s">
        <v>1641</v>
      </c>
      <c r="F710" t="s">
        <v>1642</v>
      </c>
      <c r="G710" t="s">
        <v>1643</v>
      </c>
      <c r="H710" t="s">
        <v>1644</v>
      </c>
      <c r="I710" t="s">
        <v>675</v>
      </c>
      <c r="J710" t="s">
        <v>676</v>
      </c>
      <c r="K710">
        <v>47712</v>
      </c>
      <c r="L710" t="s">
        <v>1378</v>
      </c>
      <c r="M710" t="s">
        <v>1379</v>
      </c>
      <c r="N710">
        <v>32.950000000000003</v>
      </c>
      <c r="O710">
        <v>7</v>
      </c>
      <c r="P710" t="s">
        <v>47</v>
      </c>
      <c r="Q710">
        <v>4</v>
      </c>
      <c r="R710" s="3">
        <f>Table1[[#This Row],[price]]*Table1[[#This Row],[quantity]]</f>
        <v>131.80000000000001</v>
      </c>
      <c r="S710">
        <f>DATEDIF(Table1[[#This Row],[date]],"31/12/2021","m")</f>
        <v>19</v>
      </c>
    </row>
    <row r="711" spans="1:19" x14ac:dyDescent="0.35">
      <c r="A711">
        <v>710</v>
      </c>
      <c r="B711" s="1">
        <v>43981</v>
      </c>
      <c r="C711">
        <v>845</v>
      </c>
      <c r="D711" t="s">
        <v>3336</v>
      </c>
      <c r="E711" t="s">
        <v>3337</v>
      </c>
      <c r="F711" t="s">
        <v>3338</v>
      </c>
      <c r="G711" t="s">
        <v>3339</v>
      </c>
      <c r="H711" t="s">
        <v>3340</v>
      </c>
      <c r="I711" t="s">
        <v>207</v>
      </c>
      <c r="J711" t="s">
        <v>208</v>
      </c>
      <c r="K711">
        <v>12262</v>
      </c>
      <c r="L711" t="s">
        <v>920</v>
      </c>
      <c r="M711" t="s">
        <v>921</v>
      </c>
      <c r="N711">
        <v>8.99</v>
      </c>
      <c r="O711">
        <v>1</v>
      </c>
      <c r="P711" t="s">
        <v>137</v>
      </c>
      <c r="Q711">
        <v>4</v>
      </c>
      <c r="R711" s="3">
        <f>Table1[[#This Row],[price]]*Table1[[#This Row],[quantity]]</f>
        <v>35.96</v>
      </c>
      <c r="S711">
        <f>DATEDIF(Table1[[#This Row],[date]],"31/12/2021","m")</f>
        <v>19</v>
      </c>
    </row>
    <row r="712" spans="1:19" hidden="1" x14ac:dyDescent="0.35">
      <c r="A712">
        <v>711</v>
      </c>
      <c r="B712" s="1">
        <v>43981</v>
      </c>
      <c r="C712">
        <v>414</v>
      </c>
      <c r="D712" t="s">
        <v>3341</v>
      </c>
      <c r="E712" t="s">
        <v>3342</v>
      </c>
      <c r="F712" t="s">
        <v>3343</v>
      </c>
      <c r="G712" t="s">
        <v>3344</v>
      </c>
      <c r="H712" t="s">
        <v>3345</v>
      </c>
      <c r="I712" t="s">
        <v>838</v>
      </c>
      <c r="J712" t="s">
        <v>91</v>
      </c>
      <c r="K712">
        <v>95138</v>
      </c>
      <c r="L712" t="s">
        <v>153</v>
      </c>
      <c r="M712" t="s">
        <v>154</v>
      </c>
      <c r="N712">
        <v>89.95</v>
      </c>
      <c r="O712">
        <v>2</v>
      </c>
      <c r="P712" t="s">
        <v>57</v>
      </c>
      <c r="Q712">
        <v>4</v>
      </c>
      <c r="R712" s="3">
        <f>Table1[[#This Row],[price]]*Table1[[#This Row],[quantity]]</f>
        <v>359.8</v>
      </c>
      <c r="S712">
        <f>DATEDIF(Table1[[#This Row],[date]],"31/12/2021","m")</f>
        <v>19</v>
      </c>
    </row>
    <row r="713" spans="1:19" hidden="1" x14ac:dyDescent="0.35">
      <c r="A713">
        <v>712</v>
      </c>
      <c r="B713" s="1">
        <v>43981</v>
      </c>
      <c r="C713">
        <v>1415</v>
      </c>
      <c r="D713" t="s">
        <v>3346</v>
      </c>
      <c r="E713" t="s">
        <v>3347</v>
      </c>
      <c r="F713" t="s">
        <v>3348</v>
      </c>
      <c r="G713" t="s">
        <v>3349</v>
      </c>
      <c r="H713" t="s">
        <v>3350</v>
      </c>
      <c r="I713" t="s">
        <v>3351</v>
      </c>
      <c r="J713" t="s">
        <v>890</v>
      </c>
      <c r="K713">
        <v>64082</v>
      </c>
      <c r="L713" t="s">
        <v>742</v>
      </c>
      <c r="M713" t="s">
        <v>743</v>
      </c>
      <c r="N713">
        <v>455</v>
      </c>
      <c r="O713">
        <v>3</v>
      </c>
      <c r="P713" t="s">
        <v>107</v>
      </c>
      <c r="Q713">
        <v>5</v>
      </c>
      <c r="R713" s="3">
        <f>Table1[[#This Row],[price]]*Table1[[#This Row],[quantity]]</f>
        <v>2275</v>
      </c>
      <c r="S713">
        <f>DATEDIF(Table1[[#This Row],[date]],"31/12/2021","m")</f>
        <v>19</v>
      </c>
    </row>
    <row r="714" spans="1:19" hidden="1" x14ac:dyDescent="0.35">
      <c r="A714">
        <v>713</v>
      </c>
      <c r="B714" s="1">
        <v>43981</v>
      </c>
      <c r="C714">
        <v>1780</v>
      </c>
      <c r="D714" t="s">
        <v>3352</v>
      </c>
      <c r="E714" t="s">
        <v>3353</v>
      </c>
      <c r="F714" t="s">
        <v>3354</v>
      </c>
      <c r="G714" t="s">
        <v>3355</v>
      </c>
      <c r="H714" t="s">
        <v>3356</v>
      </c>
      <c r="I714" t="s">
        <v>3357</v>
      </c>
      <c r="J714" t="s">
        <v>676</v>
      </c>
      <c r="K714">
        <v>46239</v>
      </c>
      <c r="L714" t="s">
        <v>742</v>
      </c>
      <c r="M714" t="s">
        <v>743</v>
      </c>
      <c r="N714">
        <v>455</v>
      </c>
      <c r="O714">
        <v>3</v>
      </c>
      <c r="P714" t="s">
        <v>107</v>
      </c>
      <c r="Q714">
        <v>4</v>
      </c>
      <c r="R714" s="3">
        <f>Table1[[#This Row],[price]]*Table1[[#This Row],[quantity]]</f>
        <v>1820</v>
      </c>
      <c r="S714">
        <f>DATEDIF(Table1[[#This Row],[date]],"31/12/2021","m")</f>
        <v>19</v>
      </c>
    </row>
    <row r="715" spans="1:19" hidden="1" x14ac:dyDescent="0.35">
      <c r="A715">
        <v>714</v>
      </c>
      <c r="B715" s="1">
        <v>43981</v>
      </c>
      <c r="C715">
        <v>1253</v>
      </c>
      <c r="D715" t="s">
        <v>3358</v>
      </c>
      <c r="E715" t="s">
        <v>3359</v>
      </c>
      <c r="F715" t="s">
        <v>3360</v>
      </c>
      <c r="G715" t="s">
        <v>3361</v>
      </c>
      <c r="H715" t="s">
        <v>3362</v>
      </c>
      <c r="I715" t="s">
        <v>263</v>
      </c>
      <c r="J715" t="s">
        <v>73</v>
      </c>
      <c r="K715">
        <v>36622</v>
      </c>
      <c r="L715" t="s">
        <v>845</v>
      </c>
      <c r="M715" t="s">
        <v>846</v>
      </c>
      <c r="N715">
        <v>245</v>
      </c>
      <c r="O715">
        <v>5</v>
      </c>
      <c r="P715" t="s">
        <v>84</v>
      </c>
      <c r="Q715">
        <v>3</v>
      </c>
      <c r="R715" s="3">
        <f>Table1[[#This Row],[price]]*Table1[[#This Row],[quantity]]</f>
        <v>735</v>
      </c>
      <c r="S715">
        <f>DATEDIF(Table1[[#This Row],[date]],"31/12/2021","m")</f>
        <v>19</v>
      </c>
    </row>
    <row r="716" spans="1:19" hidden="1" x14ac:dyDescent="0.35">
      <c r="A716">
        <v>715</v>
      </c>
      <c r="B716" s="1">
        <v>43981</v>
      </c>
      <c r="C716">
        <v>925</v>
      </c>
      <c r="D716" t="s">
        <v>3363</v>
      </c>
      <c r="E716" t="s">
        <v>3364</v>
      </c>
      <c r="F716" t="s">
        <v>3365</v>
      </c>
      <c r="G716" t="s">
        <v>3366</v>
      </c>
      <c r="H716" t="s">
        <v>3367</v>
      </c>
      <c r="I716" t="s">
        <v>430</v>
      </c>
      <c r="J716" t="s">
        <v>91</v>
      </c>
      <c r="K716">
        <v>91205</v>
      </c>
      <c r="L716" t="s">
        <v>200</v>
      </c>
      <c r="M716" t="s">
        <v>201</v>
      </c>
      <c r="N716">
        <v>395</v>
      </c>
      <c r="O716">
        <v>3</v>
      </c>
      <c r="P716" t="s">
        <v>107</v>
      </c>
      <c r="Q716">
        <v>2</v>
      </c>
      <c r="R716" s="3">
        <f>Table1[[#This Row],[price]]*Table1[[#This Row],[quantity]]</f>
        <v>790</v>
      </c>
      <c r="S716">
        <f>DATEDIF(Table1[[#This Row],[date]],"31/12/2021","m")</f>
        <v>19</v>
      </c>
    </row>
    <row r="717" spans="1:19" hidden="1" x14ac:dyDescent="0.35">
      <c r="A717">
        <v>716</v>
      </c>
      <c r="B717" s="1">
        <v>43982</v>
      </c>
      <c r="C717">
        <v>1206</v>
      </c>
      <c r="D717" t="s">
        <v>3368</v>
      </c>
      <c r="E717" t="s">
        <v>3369</v>
      </c>
      <c r="F717" t="s">
        <v>3370</v>
      </c>
      <c r="G717" t="s">
        <v>3371</v>
      </c>
      <c r="H717" t="s">
        <v>3372</v>
      </c>
      <c r="I717" t="s">
        <v>904</v>
      </c>
      <c r="J717" t="s">
        <v>1196</v>
      </c>
      <c r="K717">
        <v>48550</v>
      </c>
      <c r="L717" t="s">
        <v>773</v>
      </c>
      <c r="M717" t="s">
        <v>774</v>
      </c>
      <c r="N717">
        <v>549</v>
      </c>
      <c r="O717">
        <v>6</v>
      </c>
      <c r="P717" t="s">
        <v>37</v>
      </c>
      <c r="Q717">
        <v>4</v>
      </c>
      <c r="R717" s="3">
        <f>Table1[[#This Row],[price]]*Table1[[#This Row],[quantity]]</f>
        <v>2196</v>
      </c>
      <c r="S717">
        <f>DATEDIF(Table1[[#This Row],[date]],"31/12/2021","m")</f>
        <v>19</v>
      </c>
    </row>
    <row r="718" spans="1:19" hidden="1" x14ac:dyDescent="0.35">
      <c r="A718">
        <v>717</v>
      </c>
      <c r="B718" s="1">
        <v>43982</v>
      </c>
      <c r="C718">
        <v>1837</v>
      </c>
      <c r="D718" t="s">
        <v>2793</v>
      </c>
      <c r="E718" t="s">
        <v>2794</v>
      </c>
      <c r="F718" t="s">
        <v>2795</v>
      </c>
      <c r="G718" t="s">
        <v>2796</v>
      </c>
      <c r="H718" t="s">
        <v>2797</v>
      </c>
      <c r="I718" t="s">
        <v>2798</v>
      </c>
      <c r="J718" t="s">
        <v>194</v>
      </c>
      <c r="K718">
        <v>60193</v>
      </c>
      <c r="L718" t="s">
        <v>749</v>
      </c>
      <c r="M718" t="s">
        <v>750</v>
      </c>
      <c r="N718">
        <v>29.99</v>
      </c>
      <c r="O718">
        <v>7</v>
      </c>
      <c r="P718" t="s">
        <v>47</v>
      </c>
      <c r="Q718">
        <v>4</v>
      </c>
      <c r="R718" s="3">
        <f>Table1[[#This Row],[price]]*Table1[[#This Row],[quantity]]</f>
        <v>119.96</v>
      </c>
      <c r="S718">
        <f>DATEDIF(Table1[[#This Row],[date]],"31/12/2021","m")</f>
        <v>19</v>
      </c>
    </row>
    <row r="719" spans="1:19" hidden="1" x14ac:dyDescent="0.35">
      <c r="A719">
        <v>718</v>
      </c>
      <c r="B719" s="1">
        <v>43982</v>
      </c>
      <c r="C719">
        <v>2074</v>
      </c>
      <c r="D719" t="s">
        <v>2393</v>
      </c>
      <c r="E719" t="s">
        <v>3373</v>
      </c>
      <c r="F719" t="s">
        <v>3374</v>
      </c>
      <c r="G719" t="s">
        <v>3375</v>
      </c>
      <c r="H719" t="s">
        <v>3376</v>
      </c>
      <c r="I719" t="s">
        <v>322</v>
      </c>
      <c r="J719" t="s">
        <v>44</v>
      </c>
      <c r="K719">
        <v>33196</v>
      </c>
      <c r="L719" t="s">
        <v>870</v>
      </c>
      <c r="M719" t="s">
        <v>871</v>
      </c>
      <c r="N719">
        <v>49</v>
      </c>
      <c r="O719">
        <v>7</v>
      </c>
      <c r="P719" t="s">
        <v>47</v>
      </c>
      <c r="Q719">
        <v>5</v>
      </c>
      <c r="R719" s="3">
        <f>Table1[[#This Row],[price]]*Table1[[#This Row],[quantity]]</f>
        <v>245</v>
      </c>
      <c r="S719">
        <f>DATEDIF(Table1[[#This Row],[date]],"31/12/2021","m")</f>
        <v>19</v>
      </c>
    </row>
    <row r="720" spans="1:19" hidden="1" x14ac:dyDescent="0.35">
      <c r="A720">
        <v>719</v>
      </c>
      <c r="B720" s="1">
        <v>43982</v>
      </c>
      <c r="C720">
        <v>126</v>
      </c>
      <c r="D720" t="s">
        <v>1525</v>
      </c>
      <c r="E720" t="s">
        <v>1526</v>
      </c>
      <c r="F720" t="s">
        <v>1527</v>
      </c>
      <c r="G720" t="s">
        <v>1528</v>
      </c>
      <c r="H720" t="s">
        <v>1529</v>
      </c>
      <c r="I720" t="s">
        <v>1530</v>
      </c>
      <c r="J720" t="s">
        <v>316</v>
      </c>
      <c r="K720">
        <v>44760</v>
      </c>
      <c r="L720" t="s">
        <v>214</v>
      </c>
      <c r="M720" t="s">
        <v>215</v>
      </c>
      <c r="N720">
        <v>16.989999999999998</v>
      </c>
      <c r="O720">
        <v>4</v>
      </c>
      <c r="P720" t="s">
        <v>27</v>
      </c>
      <c r="Q720">
        <v>4</v>
      </c>
      <c r="R720" s="3">
        <f>Table1[[#This Row],[price]]*Table1[[#This Row],[quantity]]</f>
        <v>67.959999999999994</v>
      </c>
      <c r="S720">
        <f>DATEDIF(Table1[[#This Row],[date]],"31/12/2021","m")</f>
        <v>19</v>
      </c>
    </row>
    <row r="721" spans="1:19" x14ac:dyDescent="0.35">
      <c r="A721">
        <v>720</v>
      </c>
      <c r="B721" s="1">
        <v>43983</v>
      </c>
      <c r="C721">
        <v>774</v>
      </c>
      <c r="D721" t="s">
        <v>3377</v>
      </c>
      <c r="E721" t="s">
        <v>3378</v>
      </c>
      <c r="F721" t="s">
        <v>3379</v>
      </c>
      <c r="G721" t="s">
        <v>3380</v>
      </c>
      <c r="H721" t="s">
        <v>3381</v>
      </c>
      <c r="I721" t="s">
        <v>512</v>
      </c>
      <c r="J721" t="s">
        <v>44</v>
      </c>
      <c r="K721">
        <v>32225</v>
      </c>
      <c r="L721" t="s">
        <v>920</v>
      </c>
      <c r="M721" t="s">
        <v>921</v>
      </c>
      <c r="N721">
        <v>8.99</v>
      </c>
      <c r="O721">
        <v>1</v>
      </c>
      <c r="P721" t="s">
        <v>137</v>
      </c>
      <c r="Q721">
        <v>3</v>
      </c>
      <c r="R721" s="3">
        <f>Table1[[#This Row],[price]]*Table1[[#This Row],[quantity]]</f>
        <v>26.97</v>
      </c>
      <c r="S721">
        <f>DATEDIF(Table1[[#This Row],[date]],"31/12/2021","m")</f>
        <v>18</v>
      </c>
    </row>
    <row r="722" spans="1:19" hidden="1" x14ac:dyDescent="0.35">
      <c r="A722">
        <v>721</v>
      </c>
      <c r="B722" s="1">
        <v>43983</v>
      </c>
      <c r="C722">
        <v>1853</v>
      </c>
      <c r="D722" t="s">
        <v>3382</v>
      </c>
      <c r="E722" t="s">
        <v>3383</v>
      </c>
      <c r="F722" t="s">
        <v>3384</v>
      </c>
      <c r="G722" t="s">
        <v>3385</v>
      </c>
      <c r="H722" t="s">
        <v>3386</v>
      </c>
      <c r="I722" t="s">
        <v>388</v>
      </c>
      <c r="J722" t="s">
        <v>208</v>
      </c>
      <c r="K722">
        <v>14614</v>
      </c>
      <c r="L722" t="s">
        <v>186</v>
      </c>
      <c r="M722" t="s">
        <v>187</v>
      </c>
      <c r="N722">
        <v>179</v>
      </c>
      <c r="O722">
        <v>2</v>
      </c>
      <c r="P722" t="s">
        <v>57</v>
      </c>
      <c r="Q722">
        <v>3</v>
      </c>
      <c r="R722" s="3">
        <f>Table1[[#This Row],[price]]*Table1[[#This Row],[quantity]]</f>
        <v>537</v>
      </c>
      <c r="S722">
        <f>DATEDIF(Table1[[#This Row],[date]],"31/12/2021","m")</f>
        <v>18</v>
      </c>
    </row>
    <row r="723" spans="1:19" hidden="1" x14ac:dyDescent="0.35">
      <c r="A723">
        <v>722</v>
      </c>
      <c r="B723" s="1">
        <v>43983</v>
      </c>
      <c r="C723">
        <v>1608</v>
      </c>
      <c r="D723" t="s">
        <v>1650</v>
      </c>
      <c r="E723" t="s">
        <v>1651</v>
      </c>
      <c r="F723" t="s">
        <v>1652</v>
      </c>
      <c r="G723" t="s">
        <v>1653</v>
      </c>
      <c r="H723" t="s">
        <v>1654</v>
      </c>
      <c r="I723" t="s">
        <v>1655</v>
      </c>
      <c r="J723" t="s">
        <v>676</v>
      </c>
      <c r="K723">
        <v>47905</v>
      </c>
      <c r="L723" t="s">
        <v>127</v>
      </c>
      <c r="M723" t="s">
        <v>128</v>
      </c>
      <c r="N723">
        <v>15.5</v>
      </c>
      <c r="O723">
        <v>4</v>
      </c>
      <c r="P723" t="s">
        <v>27</v>
      </c>
      <c r="Q723">
        <v>5</v>
      </c>
      <c r="R723" s="3">
        <f>Table1[[#This Row],[price]]*Table1[[#This Row],[quantity]]</f>
        <v>77.5</v>
      </c>
      <c r="S723">
        <f>DATEDIF(Table1[[#This Row],[date]],"31/12/2021","m")</f>
        <v>18</v>
      </c>
    </row>
    <row r="724" spans="1:19" hidden="1" x14ac:dyDescent="0.35">
      <c r="A724">
        <v>723</v>
      </c>
      <c r="B724" s="1">
        <v>43983</v>
      </c>
      <c r="C724">
        <v>125</v>
      </c>
      <c r="D724" t="s">
        <v>502</v>
      </c>
      <c r="E724" t="s">
        <v>3387</v>
      </c>
      <c r="F724" t="s">
        <v>3388</v>
      </c>
      <c r="G724" t="s">
        <v>3389</v>
      </c>
      <c r="H724" t="s">
        <v>3390</v>
      </c>
      <c r="I724" t="s">
        <v>43</v>
      </c>
      <c r="J724" t="s">
        <v>44</v>
      </c>
      <c r="K724">
        <v>33710</v>
      </c>
      <c r="L724" t="s">
        <v>82</v>
      </c>
      <c r="M724" t="s">
        <v>83</v>
      </c>
      <c r="N724">
        <v>189</v>
      </c>
      <c r="O724">
        <v>5</v>
      </c>
      <c r="P724" t="s">
        <v>84</v>
      </c>
      <c r="Q724">
        <v>2</v>
      </c>
      <c r="R724" s="3">
        <f>Table1[[#This Row],[price]]*Table1[[#This Row],[quantity]]</f>
        <v>378</v>
      </c>
      <c r="S724">
        <f>DATEDIF(Table1[[#This Row],[date]],"31/12/2021","m")</f>
        <v>18</v>
      </c>
    </row>
    <row r="725" spans="1:19" hidden="1" x14ac:dyDescent="0.35">
      <c r="A725">
        <v>724</v>
      </c>
      <c r="B725" s="1">
        <v>43983</v>
      </c>
      <c r="C725">
        <v>1003</v>
      </c>
      <c r="D725" t="s">
        <v>3391</v>
      </c>
      <c r="E725" t="s">
        <v>3392</v>
      </c>
      <c r="F725" t="s">
        <v>3393</v>
      </c>
      <c r="G725" t="s">
        <v>3394</v>
      </c>
      <c r="H725" t="s">
        <v>3395</v>
      </c>
      <c r="I725" t="s">
        <v>1624</v>
      </c>
      <c r="J725" t="s">
        <v>552</v>
      </c>
      <c r="K725">
        <v>38131</v>
      </c>
      <c r="L725" t="s">
        <v>153</v>
      </c>
      <c r="M725" t="s">
        <v>154</v>
      </c>
      <c r="N725">
        <v>89.95</v>
      </c>
      <c r="O725">
        <v>2</v>
      </c>
      <c r="P725" t="s">
        <v>57</v>
      </c>
      <c r="Q725">
        <v>5</v>
      </c>
      <c r="R725" s="3">
        <f>Table1[[#This Row],[price]]*Table1[[#This Row],[quantity]]</f>
        <v>449.75</v>
      </c>
      <c r="S725">
        <f>DATEDIF(Table1[[#This Row],[date]],"31/12/2021","m")</f>
        <v>18</v>
      </c>
    </row>
    <row r="726" spans="1:19" hidden="1" x14ac:dyDescent="0.35">
      <c r="A726">
        <v>725</v>
      </c>
      <c r="B726" s="1">
        <v>43984</v>
      </c>
      <c r="C726">
        <v>1646</v>
      </c>
      <c r="D726" t="s">
        <v>859</v>
      </c>
      <c r="E726" t="s">
        <v>860</v>
      </c>
      <c r="F726" t="s">
        <v>861</v>
      </c>
      <c r="G726" t="s">
        <v>862</v>
      </c>
      <c r="H726" t="s">
        <v>863</v>
      </c>
      <c r="I726" t="s">
        <v>639</v>
      </c>
      <c r="J726" t="s">
        <v>640</v>
      </c>
      <c r="K726">
        <v>70179</v>
      </c>
      <c r="L726" t="s">
        <v>423</v>
      </c>
      <c r="M726" t="s">
        <v>424</v>
      </c>
      <c r="N726">
        <v>28.99</v>
      </c>
      <c r="O726">
        <v>7</v>
      </c>
      <c r="P726" t="s">
        <v>47</v>
      </c>
      <c r="Q726">
        <v>3</v>
      </c>
      <c r="R726" s="3">
        <f>Table1[[#This Row],[price]]*Table1[[#This Row],[quantity]]</f>
        <v>86.97</v>
      </c>
      <c r="S726">
        <f>DATEDIF(Table1[[#This Row],[date]],"31/12/2021","m")</f>
        <v>18</v>
      </c>
    </row>
    <row r="727" spans="1:19" hidden="1" x14ac:dyDescent="0.35">
      <c r="A727">
        <v>726</v>
      </c>
      <c r="B727" s="1">
        <v>43984</v>
      </c>
      <c r="C727">
        <v>1292</v>
      </c>
      <c r="D727" t="s">
        <v>3396</v>
      </c>
      <c r="E727" t="s">
        <v>3397</v>
      </c>
      <c r="F727" t="s">
        <v>3398</v>
      </c>
      <c r="G727" t="s">
        <v>3399</v>
      </c>
      <c r="H727" t="s">
        <v>3400</v>
      </c>
      <c r="I727" t="s">
        <v>3401</v>
      </c>
      <c r="J727" t="s">
        <v>946</v>
      </c>
      <c r="K727">
        <v>19495</v>
      </c>
      <c r="L727" t="s">
        <v>749</v>
      </c>
      <c r="M727" t="s">
        <v>750</v>
      </c>
      <c r="N727">
        <v>29.99</v>
      </c>
      <c r="O727">
        <v>7</v>
      </c>
      <c r="P727" t="s">
        <v>47</v>
      </c>
      <c r="Q727">
        <v>2</v>
      </c>
      <c r="R727" s="3">
        <f>Table1[[#This Row],[price]]*Table1[[#This Row],[quantity]]</f>
        <v>59.98</v>
      </c>
      <c r="S727">
        <f>DATEDIF(Table1[[#This Row],[date]],"31/12/2021","m")</f>
        <v>18</v>
      </c>
    </row>
    <row r="728" spans="1:19" x14ac:dyDescent="0.35">
      <c r="A728">
        <v>727</v>
      </c>
      <c r="B728" s="1">
        <v>43984</v>
      </c>
      <c r="C728">
        <v>1457</v>
      </c>
      <c r="D728" t="s">
        <v>1438</v>
      </c>
      <c r="E728" t="s">
        <v>1439</v>
      </c>
      <c r="F728" t="s">
        <v>1440</v>
      </c>
      <c r="G728" t="s">
        <v>1441</v>
      </c>
      <c r="H728" t="s">
        <v>1442</v>
      </c>
      <c r="I728" t="s">
        <v>1443</v>
      </c>
      <c r="J728" t="s">
        <v>1061</v>
      </c>
      <c r="K728">
        <v>29805</v>
      </c>
      <c r="L728" t="s">
        <v>586</v>
      </c>
      <c r="M728" t="s">
        <v>587</v>
      </c>
      <c r="N728">
        <v>10.99</v>
      </c>
      <c r="O728">
        <v>1</v>
      </c>
      <c r="P728" t="s">
        <v>137</v>
      </c>
      <c r="Q728">
        <v>4</v>
      </c>
      <c r="R728" s="3">
        <f>Table1[[#This Row],[price]]*Table1[[#This Row],[quantity]]</f>
        <v>43.96</v>
      </c>
      <c r="S728">
        <f>DATEDIF(Table1[[#This Row],[date]],"31/12/2021","m")</f>
        <v>18</v>
      </c>
    </row>
    <row r="729" spans="1:19" hidden="1" x14ac:dyDescent="0.35">
      <c r="A729">
        <v>728</v>
      </c>
      <c r="B729" s="1">
        <v>43984</v>
      </c>
      <c r="C729">
        <v>1029</v>
      </c>
      <c r="D729" t="s">
        <v>3402</v>
      </c>
      <c r="E729" t="s">
        <v>3403</v>
      </c>
      <c r="F729" t="s">
        <v>3404</v>
      </c>
      <c r="G729" t="s">
        <v>3405</v>
      </c>
      <c r="H729" t="s">
        <v>3406</v>
      </c>
      <c r="I729" t="s">
        <v>1123</v>
      </c>
      <c r="J729" t="s">
        <v>669</v>
      </c>
      <c r="K729">
        <v>55412</v>
      </c>
      <c r="L729" t="s">
        <v>186</v>
      </c>
      <c r="M729" t="s">
        <v>187</v>
      </c>
      <c r="N729">
        <v>179</v>
      </c>
      <c r="O729">
        <v>2</v>
      </c>
      <c r="P729" t="s">
        <v>57</v>
      </c>
      <c r="Q729">
        <v>5</v>
      </c>
      <c r="R729" s="3">
        <f>Table1[[#This Row],[price]]*Table1[[#This Row],[quantity]]</f>
        <v>895</v>
      </c>
      <c r="S729">
        <f>DATEDIF(Table1[[#This Row],[date]],"31/12/2021","m")</f>
        <v>18</v>
      </c>
    </row>
    <row r="730" spans="1:19" hidden="1" x14ac:dyDescent="0.35">
      <c r="A730">
        <v>729</v>
      </c>
      <c r="B730" s="1">
        <v>43984</v>
      </c>
      <c r="C730">
        <v>131</v>
      </c>
      <c r="D730" t="s">
        <v>3407</v>
      </c>
      <c r="E730" t="s">
        <v>3408</v>
      </c>
      <c r="F730" t="s">
        <v>3409</v>
      </c>
      <c r="G730" t="s">
        <v>3410</v>
      </c>
      <c r="H730" t="s">
        <v>3411</v>
      </c>
      <c r="I730" t="s">
        <v>1055</v>
      </c>
      <c r="J730" t="s">
        <v>208</v>
      </c>
      <c r="K730">
        <v>10292</v>
      </c>
      <c r="L730" t="s">
        <v>105</v>
      </c>
      <c r="M730" t="s">
        <v>106</v>
      </c>
      <c r="N730">
        <v>250</v>
      </c>
      <c r="O730">
        <v>3</v>
      </c>
      <c r="P730" t="s">
        <v>107</v>
      </c>
      <c r="Q730">
        <v>4</v>
      </c>
      <c r="R730" s="3">
        <f>Table1[[#This Row],[price]]*Table1[[#This Row],[quantity]]</f>
        <v>1000</v>
      </c>
      <c r="S730">
        <f>DATEDIF(Table1[[#This Row],[date]],"31/12/2021","m")</f>
        <v>18</v>
      </c>
    </row>
    <row r="731" spans="1:19" hidden="1" x14ac:dyDescent="0.35">
      <c r="A731">
        <v>730</v>
      </c>
      <c r="B731" s="1">
        <v>43984</v>
      </c>
      <c r="C731">
        <v>2119</v>
      </c>
      <c r="D731" t="s">
        <v>3412</v>
      </c>
      <c r="E731" t="s">
        <v>3413</v>
      </c>
      <c r="F731" t="s">
        <v>3414</v>
      </c>
      <c r="G731" t="s">
        <v>3415</v>
      </c>
      <c r="H731" t="s">
        <v>3416</v>
      </c>
      <c r="I731" t="s">
        <v>904</v>
      </c>
      <c r="J731" t="s">
        <v>1196</v>
      </c>
      <c r="K731">
        <v>48550</v>
      </c>
      <c r="L731" t="s">
        <v>92</v>
      </c>
      <c r="M731" t="s">
        <v>93</v>
      </c>
      <c r="N731">
        <v>44.95</v>
      </c>
      <c r="O731">
        <v>7</v>
      </c>
      <c r="P731" t="s">
        <v>47</v>
      </c>
      <c r="Q731">
        <v>4</v>
      </c>
      <c r="R731" s="3">
        <f>Table1[[#This Row],[price]]*Table1[[#This Row],[quantity]]</f>
        <v>179.8</v>
      </c>
      <c r="S731">
        <f>DATEDIF(Table1[[#This Row],[date]],"31/12/2021","m")</f>
        <v>18</v>
      </c>
    </row>
    <row r="732" spans="1:19" hidden="1" x14ac:dyDescent="0.35">
      <c r="A732">
        <v>731</v>
      </c>
      <c r="B732" s="1">
        <v>43984</v>
      </c>
      <c r="C732">
        <v>514</v>
      </c>
      <c r="D732" t="s">
        <v>3417</v>
      </c>
      <c r="E732" t="s">
        <v>3418</v>
      </c>
      <c r="F732" t="s">
        <v>3419</v>
      </c>
      <c r="G732" t="s">
        <v>3420</v>
      </c>
      <c r="H732" t="s">
        <v>3421</v>
      </c>
      <c r="I732" t="s">
        <v>1624</v>
      </c>
      <c r="J732" t="s">
        <v>552</v>
      </c>
      <c r="K732">
        <v>38136</v>
      </c>
      <c r="L732" t="s">
        <v>162</v>
      </c>
      <c r="M732" t="s">
        <v>163</v>
      </c>
      <c r="N732">
        <v>899</v>
      </c>
      <c r="O732">
        <v>6</v>
      </c>
      <c r="P732" t="s">
        <v>37</v>
      </c>
      <c r="Q732">
        <v>1</v>
      </c>
      <c r="R732" s="3">
        <f>Table1[[#This Row],[price]]*Table1[[#This Row],[quantity]]</f>
        <v>899</v>
      </c>
      <c r="S732">
        <f>DATEDIF(Table1[[#This Row],[date]],"31/12/2021","m")</f>
        <v>18</v>
      </c>
    </row>
    <row r="733" spans="1:19" hidden="1" x14ac:dyDescent="0.35">
      <c r="A733">
        <v>732</v>
      </c>
      <c r="B733" s="1">
        <v>43984</v>
      </c>
      <c r="C733">
        <v>672</v>
      </c>
      <c r="D733" t="s">
        <v>3422</v>
      </c>
      <c r="E733" t="s">
        <v>3423</v>
      </c>
      <c r="F733" t="s">
        <v>3424</v>
      </c>
      <c r="G733" t="s">
        <v>3425</v>
      </c>
      <c r="H733" t="s">
        <v>3426</v>
      </c>
      <c r="I733" t="s">
        <v>1941</v>
      </c>
      <c r="J733" t="s">
        <v>161</v>
      </c>
      <c r="K733">
        <v>27150</v>
      </c>
      <c r="L733" t="s">
        <v>544</v>
      </c>
      <c r="M733" t="s">
        <v>545</v>
      </c>
      <c r="N733">
        <v>58.95</v>
      </c>
      <c r="O733">
        <v>2</v>
      </c>
      <c r="P733" t="s">
        <v>57</v>
      </c>
      <c r="Q733">
        <v>2</v>
      </c>
      <c r="R733" s="3">
        <f>Table1[[#This Row],[price]]*Table1[[#This Row],[quantity]]</f>
        <v>117.9</v>
      </c>
      <c r="S733">
        <f>DATEDIF(Table1[[#This Row],[date]],"31/12/2021","m")</f>
        <v>18</v>
      </c>
    </row>
    <row r="734" spans="1:19" hidden="1" x14ac:dyDescent="0.35">
      <c r="A734">
        <v>733</v>
      </c>
      <c r="B734" s="1">
        <v>43984</v>
      </c>
      <c r="C734">
        <v>1318</v>
      </c>
      <c r="D734" t="s">
        <v>3427</v>
      </c>
      <c r="E734" t="s">
        <v>3428</v>
      </c>
      <c r="F734" t="s">
        <v>3429</v>
      </c>
      <c r="G734" t="s">
        <v>3430</v>
      </c>
      <c r="H734" t="s">
        <v>3431</v>
      </c>
      <c r="I734" t="s">
        <v>254</v>
      </c>
      <c r="J734" t="s">
        <v>255</v>
      </c>
      <c r="K734">
        <v>30392</v>
      </c>
      <c r="L734" t="s">
        <v>221</v>
      </c>
      <c r="M734" t="s">
        <v>222</v>
      </c>
      <c r="N734">
        <v>49.95</v>
      </c>
      <c r="O734">
        <v>7</v>
      </c>
      <c r="P734" t="s">
        <v>47</v>
      </c>
      <c r="Q734">
        <v>1</v>
      </c>
      <c r="R734" s="3">
        <f>Table1[[#This Row],[price]]*Table1[[#This Row],[quantity]]</f>
        <v>49.95</v>
      </c>
      <c r="S734">
        <f>DATEDIF(Table1[[#This Row],[date]],"31/12/2021","m")</f>
        <v>18</v>
      </c>
    </row>
    <row r="735" spans="1:19" hidden="1" x14ac:dyDescent="0.35">
      <c r="A735">
        <v>734</v>
      </c>
      <c r="B735" s="1">
        <v>43984</v>
      </c>
      <c r="C735">
        <v>1461</v>
      </c>
      <c r="D735" t="s">
        <v>2951</v>
      </c>
      <c r="E735" t="s">
        <v>2952</v>
      </c>
      <c r="F735" t="s">
        <v>2953</v>
      </c>
      <c r="G735" t="s">
        <v>2954</v>
      </c>
      <c r="H735" t="s">
        <v>2955</v>
      </c>
      <c r="I735" t="s">
        <v>366</v>
      </c>
      <c r="J735" t="s">
        <v>144</v>
      </c>
      <c r="K735">
        <v>22244</v>
      </c>
      <c r="L735" t="s">
        <v>408</v>
      </c>
      <c r="M735" t="s">
        <v>409</v>
      </c>
      <c r="N735">
        <v>684</v>
      </c>
      <c r="O735">
        <v>6</v>
      </c>
      <c r="P735" t="s">
        <v>37</v>
      </c>
      <c r="Q735">
        <v>3</v>
      </c>
      <c r="R735" s="3">
        <f>Table1[[#This Row],[price]]*Table1[[#This Row],[quantity]]</f>
        <v>2052</v>
      </c>
      <c r="S735">
        <f>DATEDIF(Table1[[#This Row],[date]],"31/12/2021","m")</f>
        <v>18</v>
      </c>
    </row>
    <row r="736" spans="1:19" hidden="1" x14ac:dyDescent="0.35">
      <c r="A736">
        <v>735</v>
      </c>
      <c r="B736" s="1">
        <v>43984</v>
      </c>
      <c r="C736">
        <v>1912</v>
      </c>
      <c r="D736" t="s">
        <v>3432</v>
      </c>
      <c r="E736" t="s">
        <v>3433</v>
      </c>
      <c r="F736" t="s">
        <v>3434</v>
      </c>
      <c r="G736" t="s">
        <v>3435</v>
      </c>
      <c r="H736" t="s">
        <v>3436</v>
      </c>
      <c r="I736" t="s">
        <v>53</v>
      </c>
      <c r="J736" t="s">
        <v>54</v>
      </c>
      <c r="K736">
        <v>96810</v>
      </c>
      <c r="L736" t="s">
        <v>278</v>
      </c>
      <c r="M736" t="s">
        <v>279</v>
      </c>
      <c r="N736">
        <v>12.99</v>
      </c>
      <c r="O736">
        <v>4</v>
      </c>
      <c r="P736" t="s">
        <v>27</v>
      </c>
      <c r="Q736">
        <v>4</v>
      </c>
      <c r="R736" s="3">
        <f>Table1[[#This Row],[price]]*Table1[[#This Row],[quantity]]</f>
        <v>51.96</v>
      </c>
      <c r="S736">
        <f>DATEDIF(Table1[[#This Row],[date]],"31/12/2021","m")</f>
        <v>18</v>
      </c>
    </row>
    <row r="737" spans="1:19" hidden="1" x14ac:dyDescent="0.35">
      <c r="A737">
        <v>736</v>
      </c>
      <c r="B737" s="1">
        <v>43985</v>
      </c>
      <c r="C737">
        <v>1409</v>
      </c>
      <c r="D737" t="s">
        <v>3437</v>
      </c>
      <c r="E737" t="s">
        <v>3438</v>
      </c>
      <c r="F737" t="s">
        <v>3439</v>
      </c>
      <c r="G737" t="s">
        <v>3440</v>
      </c>
      <c r="H737" t="s">
        <v>3441</v>
      </c>
      <c r="I737" t="s">
        <v>1044</v>
      </c>
      <c r="J737" t="s">
        <v>832</v>
      </c>
      <c r="K737">
        <v>99790</v>
      </c>
      <c r="L737" t="s">
        <v>381</v>
      </c>
      <c r="M737" t="s">
        <v>382</v>
      </c>
      <c r="N737">
        <v>14.99</v>
      </c>
      <c r="O737">
        <v>4</v>
      </c>
      <c r="P737" t="s">
        <v>27</v>
      </c>
      <c r="Q737">
        <v>4</v>
      </c>
      <c r="R737" s="3">
        <f>Table1[[#This Row],[price]]*Table1[[#This Row],[quantity]]</f>
        <v>59.96</v>
      </c>
      <c r="S737">
        <f>DATEDIF(Table1[[#This Row],[date]],"31/12/2021","m")</f>
        <v>18</v>
      </c>
    </row>
    <row r="738" spans="1:19" x14ac:dyDescent="0.35">
      <c r="A738">
        <v>737</v>
      </c>
      <c r="B738" s="1">
        <v>43985</v>
      </c>
      <c r="C738">
        <v>24</v>
      </c>
      <c r="D738" t="s">
        <v>3442</v>
      </c>
      <c r="E738" t="s">
        <v>3443</v>
      </c>
      <c r="F738" t="s">
        <v>3444</v>
      </c>
      <c r="G738" t="s">
        <v>3445</v>
      </c>
      <c r="H738" t="s">
        <v>3446</v>
      </c>
      <c r="I738" t="s">
        <v>299</v>
      </c>
      <c r="J738" t="s">
        <v>300</v>
      </c>
      <c r="K738">
        <v>89595</v>
      </c>
      <c r="L738" t="s">
        <v>135</v>
      </c>
      <c r="M738" t="s">
        <v>136</v>
      </c>
      <c r="N738">
        <v>12</v>
      </c>
      <c r="O738">
        <v>1</v>
      </c>
      <c r="P738" t="s">
        <v>137</v>
      </c>
      <c r="Q738">
        <v>5</v>
      </c>
      <c r="R738" s="3">
        <f>Table1[[#This Row],[price]]*Table1[[#This Row],[quantity]]</f>
        <v>60</v>
      </c>
      <c r="S738">
        <f>DATEDIF(Table1[[#This Row],[date]],"31/12/2021","m")</f>
        <v>18</v>
      </c>
    </row>
    <row r="739" spans="1:19" hidden="1" x14ac:dyDescent="0.35">
      <c r="A739">
        <v>738</v>
      </c>
      <c r="B739" s="1">
        <v>43985</v>
      </c>
      <c r="C739">
        <v>1851</v>
      </c>
      <c r="D739" t="s">
        <v>1694</v>
      </c>
      <c r="E739" t="s">
        <v>1695</v>
      </c>
      <c r="F739" t="s">
        <v>1696</v>
      </c>
      <c r="G739" t="s">
        <v>1697</v>
      </c>
      <c r="H739" t="s">
        <v>1698</v>
      </c>
      <c r="I739" t="s">
        <v>1655</v>
      </c>
      <c r="J739" t="s">
        <v>640</v>
      </c>
      <c r="K739">
        <v>70593</v>
      </c>
      <c r="L739" t="s">
        <v>92</v>
      </c>
      <c r="M739" t="s">
        <v>93</v>
      </c>
      <c r="N739">
        <v>44.95</v>
      </c>
      <c r="O739">
        <v>7</v>
      </c>
      <c r="P739" t="s">
        <v>47</v>
      </c>
      <c r="Q739">
        <v>1</v>
      </c>
      <c r="R739" s="3">
        <f>Table1[[#This Row],[price]]*Table1[[#This Row],[quantity]]</f>
        <v>44.95</v>
      </c>
      <c r="S739">
        <f>DATEDIF(Table1[[#This Row],[date]],"31/12/2021","m")</f>
        <v>18</v>
      </c>
    </row>
    <row r="740" spans="1:19" hidden="1" x14ac:dyDescent="0.35">
      <c r="A740">
        <v>739</v>
      </c>
      <c r="B740" s="1">
        <v>43985</v>
      </c>
      <c r="C740">
        <v>875</v>
      </c>
      <c r="D740" t="s">
        <v>3195</v>
      </c>
      <c r="E740" t="s">
        <v>3196</v>
      </c>
      <c r="F740" t="s">
        <v>3197</v>
      </c>
      <c r="G740" t="s">
        <v>3198</v>
      </c>
      <c r="H740" t="s">
        <v>3199</v>
      </c>
      <c r="I740" t="s">
        <v>3200</v>
      </c>
      <c r="J740" t="s">
        <v>44</v>
      </c>
      <c r="K740">
        <v>33487</v>
      </c>
      <c r="L740" t="s">
        <v>500</v>
      </c>
      <c r="M740" t="s">
        <v>501</v>
      </c>
      <c r="N740">
        <v>14.99</v>
      </c>
      <c r="O740">
        <v>4</v>
      </c>
      <c r="P740" t="s">
        <v>27</v>
      </c>
      <c r="Q740">
        <v>4</v>
      </c>
      <c r="R740" s="3">
        <f>Table1[[#This Row],[price]]*Table1[[#This Row],[quantity]]</f>
        <v>59.96</v>
      </c>
      <c r="S740">
        <f>DATEDIF(Table1[[#This Row],[date]],"31/12/2021","m")</f>
        <v>18</v>
      </c>
    </row>
    <row r="741" spans="1:19" hidden="1" x14ac:dyDescent="0.35">
      <c r="A741">
        <v>740</v>
      </c>
      <c r="B741" s="1">
        <v>43986</v>
      </c>
      <c r="C741">
        <v>1688</v>
      </c>
      <c r="D741" t="s">
        <v>1753</v>
      </c>
      <c r="E741" t="s">
        <v>1754</v>
      </c>
      <c r="F741" t="s">
        <v>1755</v>
      </c>
      <c r="G741" t="s">
        <v>1756</v>
      </c>
      <c r="H741" t="s">
        <v>1757</v>
      </c>
      <c r="I741" t="s">
        <v>1758</v>
      </c>
      <c r="J741" t="s">
        <v>91</v>
      </c>
      <c r="K741">
        <v>93094</v>
      </c>
      <c r="L741" t="s">
        <v>896</v>
      </c>
      <c r="M741" t="s">
        <v>897</v>
      </c>
      <c r="N741">
        <v>13.99</v>
      </c>
      <c r="O741">
        <v>4</v>
      </c>
      <c r="P741" t="s">
        <v>27</v>
      </c>
      <c r="Q741">
        <v>5</v>
      </c>
      <c r="R741" s="3">
        <f>Table1[[#This Row],[price]]*Table1[[#This Row],[quantity]]</f>
        <v>69.95</v>
      </c>
      <c r="S741">
        <f>DATEDIF(Table1[[#This Row],[date]],"31/12/2021","m")</f>
        <v>18</v>
      </c>
    </row>
    <row r="742" spans="1:19" hidden="1" x14ac:dyDescent="0.35">
      <c r="A742">
        <v>741</v>
      </c>
      <c r="B742" s="1">
        <v>43986</v>
      </c>
      <c r="C742">
        <v>325</v>
      </c>
      <c r="D742" t="s">
        <v>3447</v>
      </c>
      <c r="E742" t="s">
        <v>3448</v>
      </c>
      <c r="F742" t="s">
        <v>3449</v>
      </c>
      <c r="G742" t="s">
        <v>3450</v>
      </c>
      <c r="H742" t="s">
        <v>3451</v>
      </c>
      <c r="I742" t="s">
        <v>804</v>
      </c>
      <c r="J742" t="s">
        <v>345</v>
      </c>
      <c r="K742">
        <v>67260</v>
      </c>
      <c r="L742" t="s">
        <v>544</v>
      </c>
      <c r="M742" t="s">
        <v>545</v>
      </c>
      <c r="N742">
        <v>58.95</v>
      </c>
      <c r="O742">
        <v>2</v>
      </c>
      <c r="P742" t="s">
        <v>57</v>
      </c>
      <c r="Q742">
        <v>6</v>
      </c>
      <c r="R742" s="3">
        <f>Table1[[#This Row],[price]]*Table1[[#This Row],[quantity]]</f>
        <v>353.70000000000005</v>
      </c>
      <c r="S742">
        <f>DATEDIF(Table1[[#This Row],[date]],"31/12/2021","m")</f>
        <v>18</v>
      </c>
    </row>
    <row r="743" spans="1:19" hidden="1" x14ac:dyDescent="0.35">
      <c r="A743">
        <v>742</v>
      </c>
      <c r="B743" s="1">
        <v>43986</v>
      </c>
      <c r="C743">
        <v>201</v>
      </c>
      <c r="D743" t="s">
        <v>3452</v>
      </c>
      <c r="E743" t="s">
        <v>3453</v>
      </c>
      <c r="F743" t="s">
        <v>3454</v>
      </c>
      <c r="G743" t="s">
        <v>3455</v>
      </c>
      <c r="H743" t="s">
        <v>3456</v>
      </c>
      <c r="I743" t="s">
        <v>113</v>
      </c>
      <c r="J743" t="s">
        <v>114</v>
      </c>
      <c r="K743">
        <v>20535</v>
      </c>
      <c r="L743" t="s">
        <v>813</v>
      </c>
      <c r="M743" t="s">
        <v>814</v>
      </c>
      <c r="N743">
        <v>34.99</v>
      </c>
      <c r="O743">
        <v>7</v>
      </c>
      <c r="P743" t="s">
        <v>47</v>
      </c>
      <c r="Q743">
        <v>2</v>
      </c>
      <c r="R743" s="3">
        <f>Table1[[#This Row],[price]]*Table1[[#This Row],[quantity]]</f>
        <v>69.98</v>
      </c>
      <c r="S743">
        <f>DATEDIF(Table1[[#This Row],[date]],"31/12/2021","m")</f>
        <v>18</v>
      </c>
    </row>
    <row r="744" spans="1:19" hidden="1" x14ac:dyDescent="0.35">
      <c r="A744">
        <v>743</v>
      </c>
      <c r="B744" s="1">
        <v>43987</v>
      </c>
      <c r="C744">
        <v>344</v>
      </c>
      <c r="D744" t="s">
        <v>2736</v>
      </c>
      <c r="E744" t="s">
        <v>2737</v>
      </c>
      <c r="F744" t="s">
        <v>2738</v>
      </c>
      <c r="G744" t="s">
        <v>2739</v>
      </c>
      <c r="H744" t="s">
        <v>2740</v>
      </c>
      <c r="I744" t="s">
        <v>2741</v>
      </c>
      <c r="J744" t="s">
        <v>113</v>
      </c>
      <c r="K744">
        <v>98115</v>
      </c>
      <c r="L744" t="s">
        <v>845</v>
      </c>
      <c r="M744" t="s">
        <v>846</v>
      </c>
      <c r="N744">
        <v>245</v>
      </c>
      <c r="O744">
        <v>5</v>
      </c>
      <c r="P744" t="s">
        <v>84</v>
      </c>
      <c r="Q744">
        <v>6</v>
      </c>
      <c r="R744" s="3">
        <f>Table1[[#This Row],[price]]*Table1[[#This Row],[quantity]]</f>
        <v>1470</v>
      </c>
      <c r="S744">
        <f>DATEDIF(Table1[[#This Row],[date]],"31/12/2021","m")</f>
        <v>18</v>
      </c>
    </row>
    <row r="745" spans="1:19" hidden="1" x14ac:dyDescent="0.35">
      <c r="A745">
        <v>744</v>
      </c>
      <c r="B745" s="1">
        <v>43987</v>
      </c>
      <c r="C745">
        <v>1641</v>
      </c>
      <c r="D745" t="s">
        <v>3457</v>
      </c>
      <c r="E745" t="s">
        <v>3458</v>
      </c>
      <c r="F745" t="s">
        <v>3459</v>
      </c>
      <c r="G745" t="s">
        <v>3460</v>
      </c>
      <c r="H745" t="s">
        <v>3461</v>
      </c>
      <c r="I745" t="s">
        <v>996</v>
      </c>
      <c r="J745" t="s">
        <v>208</v>
      </c>
      <c r="K745">
        <v>11225</v>
      </c>
      <c r="L745" t="s">
        <v>765</v>
      </c>
      <c r="M745" t="s">
        <v>766</v>
      </c>
      <c r="N745">
        <v>24.95</v>
      </c>
      <c r="O745">
        <v>4</v>
      </c>
      <c r="P745" t="s">
        <v>27</v>
      </c>
      <c r="Q745">
        <v>3</v>
      </c>
      <c r="R745" s="3">
        <f>Table1[[#This Row],[price]]*Table1[[#This Row],[quantity]]</f>
        <v>74.849999999999994</v>
      </c>
      <c r="S745">
        <f>DATEDIF(Table1[[#This Row],[date]],"31/12/2021","m")</f>
        <v>18</v>
      </c>
    </row>
    <row r="746" spans="1:19" hidden="1" x14ac:dyDescent="0.35">
      <c r="A746">
        <v>745</v>
      </c>
      <c r="B746" s="1">
        <v>43987</v>
      </c>
      <c r="C746">
        <v>48</v>
      </c>
      <c r="D746" t="s">
        <v>3462</v>
      </c>
      <c r="E746" t="s">
        <v>3463</v>
      </c>
      <c r="F746" t="s">
        <v>3464</v>
      </c>
      <c r="G746" t="s">
        <v>3465</v>
      </c>
      <c r="H746" t="s">
        <v>3466</v>
      </c>
      <c r="I746" t="s">
        <v>401</v>
      </c>
      <c r="J746" t="s">
        <v>687</v>
      </c>
      <c r="K746">
        <v>1114</v>
      </c>
      <c r="L746" t="s">
        <v>323</v>
      </c>
      <c r="M746" t="s">
        <v>324</v>
      </c>
      <c r="N746">
        <v>24.95</v>
      </c>
      <c r="O746">
        <v>4</v>
      </c>
      <c r="P746" t="s">
        <v>27</v>
      </c>
      <c r="Q746">
        <v>4</v>
      </c>
      <c r="R746" s="3">
        <f>Table1[[#This Row],[price]]*Table1[[#This Row],[quantity]]</f>
        <v>99.8</v>
      </c>
      <c r="S746">
        <f>DATEDIF(Table1[[#This Row],[date]],"31/12/2021","m")</f>
        <v>18</v>
      </c>
    </row>
    <row r="747" spans="1:19" hidden="1" x14ac:dyDescent="0.35">
      <c r="A747">
        <v>746</v>
      </c>
      <c r="B747" s="1">
        <v>43987</v>
      </c>
      <c r="C747">
        <v>74</v>
      </c>
      <c r="D747" t="s">
        <v>3467</v>
      </c>
      <c r="E747" t="s">
        <v>3468</v>
      </c>
      <c r="F747" t="s">
        <v>3469</v>
      </c>
      <c r="G747" t="s">
        <v>3470</v>
      </c>
      <c r="H747" t="s">
        <v>3471</v>
      </c>
      <c r="I747" t="s">
        <v>269</v>
      </c>
      <c r="J747" t="s">
        <v>44</v>
      </c>
      <c r="K747">
        <v>32941</v>
      </c>
      <c r="L747" t="s">
        <v>560</v>
      </c>
      <c r="M747" t="s">
        <v>561</v>
      </c>
      <c r="N747">
        <v>24.99</v>
      </c>
      <c r="O747">
        <v>4</v>
      </c>
      <c r="P747" t="s">
        <v>27</v>
      </c>
      <c r="Q747">
        <v>4</v>
      </c>
      <c r="R747" s="3">
        <f>Table1[[#This Row],[price]]*Table1[[#This Row],[quantity]]</f>
        <v>99.96</v>
      </c>
      <c r="S747">
        <f>DATEDIF(Table1[[#This Row],[date]],"31/12/2021","m")</f>
        <v>18</v>
      </c>
    </row>
    <row r="748" spans="1:19" hidden="1" x14ac:dyDescent="0.35">
      <c r="A748">
        <v>747</v>
      </c>
      <c r="B748" s="1">
        <v>43987</v>
      </c>
      <c r="C748">
        <v>1777</v>
      </c>
      <c r="D748" t="s">
        <v>3472</v>
      </c>
      <c r="E748" t="s">
        <v>3473</v>
      </c>
      <c r="F748" t="s">
        <v>3474</v>
      </c>
      <c r="G748" t="s">
        <v>3475</v>
      </c>
      <c r="H748" t="s">
        <v>3476</v>
      </c>
      <c r="I748" t="s">
        <v>1302</v>
      </c>
      <c r="J748" t="s">
        <v>1303</v>
      </c>
      <c r="K748">
        <v>97211</v>
      </c>
      <c r="L748" t="s">
        <v>186</v>
      </c>
      <c r="M748" t="s">
        <v>187</v>
      </c>
      <c r="N748">
        <v>179</v>
      </c>
      <c r="O748">
        <v>2</v>
      </c>
      <c r="P748" t="s">
        <v>57</v>
      </c>
      <c r="Q748">
        <v>6</v>
      </c>
      <c r="R748" s="3">
        <f>Table1[[#This Row],[price]]*Table1[[#This Row],[quantity]]</f>
        <v>1074</v>
      </c>
      <c r="S748">
        <f>DATEDIF(Table1[[#This Row],[date]],"31/12/2021","m")</f>
        <v>18</v>
      </c>
    </row>
    <row r="749" spans="1:19" hidden="1" x14ac:dyDescent="0.35">
      <c r="A749">
        <v>748</v>
      </c>
      <c r="B749" s="1">
        <v>43988</v>
      </c>
      <c r="C749">
        <v>1782</v>
      </c>
      <c r="D749" t="s">
        <v>3477</v>
      </c>
      <c r="E749" t="s">
        <v>3478</v>
      </c>
      <c r="F749" t="s">
        <v>3479</v>
      </c>
      <c r="G749" t="s">
        <v>3480</v>
      </c>
      <c r="H749" t="s">
        <v>3481</v>
      </c>
      <c r="I749" t="s">
        <v>772</v>
      </c>
      <c r="J749" t="s">
        <v>316</v>
      </c>
      <c r="K749">
        <v>45208</v>
      </c>
      <c r="L749" t="s">
        <v>285</v>
      </c>
      <c r="M749" t="s">
        <v>286</v>
      </c>
      <c r="N749">
        <v>250</v>
      </c>
      <c r="O749">
        <v>3</v>
      </c>
      <c r="P749" t="s">
        <v>107</v>
      </c>
      <c r="Q749">
        <v>2</v>
      </c>
      <c r="R749" s="3">
        <f>Table1[[#This Row],[price]]*Table1[[#This Row],[quantity]]</f>
        <v>500</v>
      </c>
      <c r="S749">
        <f>DATEDIF(Table1[[#This Row],[date]],"31/12/2021","m")</f>
        <v>18</v>
      </c>
    </row>
    <row r="750" spans="1:19" hidden="1" x14ac:dyDescent="0.35">
      <c r="A750">
        <v>749</v>
      </c>
      <c r="B750" s="1">
        <v>43988</v>
      </c>
      <c r="C750">
        <v>1378</v>
      </c>
      <c r="D750" t="s">
        <v>2458</v>
      </c>
      <c r="E750" t="s">
        <v>2459</v>
      </c>
      <c r="F750" t="s">
        <v>2460</v>
      </c>
      <c r="G750" t="s">
        <v>2461</v>
      </c>
      <c r="H750" t="s">
        <v>2462</v>
      </c>
      <c r="I750" t="s">
        <v>81</v>
      </c>
      <c r="J750" t="s">
        <v>34</v>
      </c>
      <c r="K750">
        <v>77260</v>
      </c>
      <c r="L750" t="s">
        <v>1523</v>
      </c>
      <c r="M750" t="s">
        <v>1524</v>
      </c>
      <c r="N750">
        <v>16.989999999999998</v>
      </c>
      <c r="O750">
        <v>4</v>
      </c>
      <c r="P750" t="s">
        <v>27</v>
      </c>
      <c r="Q750">
        <v>3</v>
      </c>
      <c r="R750" s="3">
        <f>Table1[[#This Row],[price]]*Table1[[#This Row],[quantity]]</f>
        <v>50.97</v>
      </c>
      <c r="S750">
        <f>DATEDIF(Table1[[#This Row],[date]],"31/12/2021","m")</f>
        <v>18</v>
      </c>
    </row>
    <row r="751" spans="1:19" hidden="1" x14ac:dyDescent="0.35">
      <c r="A751">
        <v>750</v>
      </c>
      <c r="B751" s="1">
        <v>43989</v>
      </c>
      <c r="C751">
        <v>214</v>
      </c>
      <c r="D751" t="s">
        <v>3482</v>
      </c>
      <c r="E751" t="s">
        <v>3483</v>
      </c>
      <c r="F751" t="s">
        <v>3484</v>
      </c>
      <c r="G751" t="s">
        <v>3485</v>
      </c>
      <c r="H751" t="s">
        <v>3486</v>
      </c>
      <c r="I751" t="s">
        <v>3487</v>
      </c>
      <c r="J751" t="s">
        <v>687</v>
      </c>
      <c r="K751">
        <v>1813</v>
      </c>
      <c r="L751" t="s">
        <v>381</v>
      </c>
      <c r="M751" t="s">
        <v>382</v>
      </c>
      <c r="N751">
        <v>14.99</v>
      </c>
      <c r="O751">
        <v>4</v>
      </c>
      <c r="P751" t="s">
        <v>27</v>
      </c>
      <c r="Q751">
        <v>4</v>
      </c>
      <c r="R751" s="3">
        <f>Table1[[#This Row],[price]]*Table1[[#This Row],[quantity]]</f>
        <v>59.96</v>
      </c>
      <c r="S751">
        <f>DATEDIF(Table1[[#This Row],[date]],"31/12/2021","m")</f>
        <v>18</v>
      </c>
    </row>
    <row r="752" spans="1:19" hidden="1" x14ac:dyDescent="0.35">
      <c r="A752">
        <v>751</v>
      </c>
      <c r="B752" s="1">
        <v>43989</v>
      </c>
      <c r="C752">
        <v>1326</v>
      </c>
      <c r="D752" t="s">
        <v>718</v>
      </c>
      <c r="E752" t="s">
        <v>719</v>
      </c>
      <c r="F752" t="s">
        <v>720</v>
      </c>
      <c r="G752" t="s">
        <v>721</v>
      </c>
      <c r="H752" t="s">
        <v>722</v>
      </c>
      <c r="I752" t="s">
        <v>723</v>
      </c>
      <c r="J752" t="s">
        <v>44</v>
      </c>
      <c r="K752">
        <v>33972</v>
      </c>
      <c r="L752" t="s">
        <v>323</v>
      </c>
      <c r="M752" t="s">
        <v>324</v>
      </c>
      <c r="N752">
        <v>24.95</v>
      </c>
      <c r="O752">
        <v>4</v>
      </c>
      <c r="P752" t="s">
        <v>27</v>
      </c>
      <c r="Q752">
        <v>2</v>
      </c>
      <c r="R752" s="3">
        <f>Table1[[#This Row],[price]]*Table1[[#This Row],[quantity]]</f>
        <v>49.9</v>
      </c>
      <c r="S752">
        <f>DATEDIF(Table1[[#This Row],[date]],"31/12/2021","m")</f>
        <v>18</v>
      </c>
    </row>
    <row r="753" spans="1:19" hidden="1" x14ac:dyDescent="0.35">
      <c r="A753">
        <v>752</v>
      </c>
      <c r="B753" s="1">
        <v>43989</v>
      </c>
      <c r="C753">
        <v>587</v>
      </c>
      <c r="D753" t="s">
        <v>339</v>
      </c>
      <c r="E753" t="s">
        <v>340</v>
      </c>
      <c r="F753" t="s">
        <v>341</v>
      </c>
      <c r="G753" t="s">
        <v>342</v>
      </c>
      <c r="H753" t="s">
        <v>343</v>
      </c>
      <c r="I753" t="s">
        <v>344</v>
      </c>
      <c r="J753" t="s">
        <v>345</v>
      </c>
      <c r="K753">
        <v>66286</v>
      </c>
      <c r="L753" t="s">
        <v>35</v>
      </c>
      <c r="M753" t="s">
        <v>36</v>
      </c>
      <c r="N753">
        <v>883</v>
      </c>
      <c r="O753">
        <v>6</v>
      </c>
      <c r="P753" t="s">
        <v>37</v>
      </c>
      <c r="Q753">
        <v>3</v>
      </c>
      <c r="R753" s="3">
        <f>Table1[[#This Row],[price]]*Table1[[#This Row],[quantity]]</f>
        <v>2649</v>
      </c>
      <c r="S753">
        <f>DATEDIF(Table1[[#This Row],[date]],"31/12/2021","m")</f>
        <v>18</v>
      </c>
    </row>
    <row r="754" spans="1:19" hidden="1" x14ac:dyDescent="0.35">
      <c r="A754">
        <v>753</v>
      </c>
      <c r="B754" s="1">
        <v>43989</v>
      </c>
      <c r="C754">
        <v>1484</v>
      </c>
      <c r="D754" t="s">
        <v>3488</v>
      </c>
      <c r="E754" t="s">
        <v>3489</v>
      </c>
      <c r="F754" t="s">
        <v>3490</v>
      </c>
      <c r="G754" t="s">
        <v>3491</v>
      </c>
      <c r="H754" t="s">
        <v>3492</v>
      </c>
      <c r="I754" t="s">
        <v>2327</v>
      </c>
      <c r="J754" t="s">
        <v>568</v>
      </c>
      <c r="K754">
        <v>25709</v>
      </c>
      <c r="L754" t="s">
        <v>55</v>
      </c>
      <c r="M754" t="s">
        <v>56</v>
      </c>
      <c r="N754">
        <v>69</v>
      </c>
      <c r="O754">
        <v>2</v>
      </c>
      <c r="P754" t="s">
        <v>57</v>
      </c>
      <c r="Q754">
        <v>5</v>
      </c>
      <c r="R754" s="3">
        <f>Table1[[#This Row],[price]]*Table1[[#This Row],[quantity]]</f>
        <v>345</v>
      </c>
      <c r="S754">
        <f>DATEDIF(Table1[[#This Row],[date]],"31/12/2021","m")</f>
        <v>18</v>
      </c>
    </row>
    <row r="755" spans="1:19" hidden="1" x14ac:dyDescent="0.35">
      <c r="A755">
        <v>754</v>
      </c>
      <c r="B755" s="1">
        <v>43989</v>
      </c>
      <c r="C755">
        <v>783</v>
      </c>
      <c r="D755" t="s">
        <v>3493</v>
      </c>
      <c r="E755" t="s">
        <v>3494</v>
      </c>
      <c r="F755" t="s">
        <v>3495</v>
      </c>
      <c r="G755" t="s">
        <v>3496</v>
      </c>
      <c r="H755" t="s">
        <v>3497</v>
      </c>
      <c r="I755" t="s">
        <v>1291</v>
      </c>
      <c r="J755" t="s">
        <v>1014</v>
      </c>
      <c r="K755">
        <v>85053</v>
      </c>
      <c r="L755" t="s">
        <v>765</v>
      </c>
      <c r="M755" t="s">
        <v>766</v>
      </c>
      <c r="N755">
        <v>24.95</v>
      </c>
      <c r="O755">
        <v>4</v>
      </c>
      <c r="P755" t="s">
        <v>27</v>
      </c>
      <c r="Q755">
        <v>6</v>
      </c>
      <c r="R755" s="3">
        <f>Table1[[#This Row],[price]]*Table1[[#This Row],[quantity]]</f>
        <v>149.69999999999999</v>
      </c>
      <c r="S755">
        <f>DATEDIF(Table1[[#This Row],[date]],"31/12/2021","m")</f>
        <v>18</v>
      </c>
    </row>
    <row r="756" spans="1:19" hidden="1" x14ac:dyDescent="0.35">
      <c r="A756">
        <v>755</v>
      </c>
      <c r="B756" s="1">
        <v>43990</v>
      </c>
      <c r="C756">
        <v>282</v>
      </c>
      <c r="D756" t="s">
        <v>3498</v>
      </c>
      <c r="E756" t="s">
        <v>3499</v>
      </c>
      <c r="F756" t="s">
        <v>3500</v>
      </c>
      <c r="G756" t="s">
        <v>3501</v>
      </c>
      <c r="H756" t="s">
        <v>3502</v>
      </c>
      <c r="I756" t="s">
        <v>1958</v>
      </c>
      <c r="J756" t="s">
        <v>144</v>
      </c>
      <c r="K756">
        <v>20167</v>
      </c>
      <c r="L756" t="s">
        <v>896</v>
      </c>
      <c r="M756" t="s">
        <v>897</v>
      </c>
      <c r="N756">
        <v>13.99</v>
      </c>
      <c r="O756">
        <v>4</v>
      </c>
      <c r="P756" t="s">
        <v>27</v>
      </c>
      <c r="Q756">
        <v>5</v>
      </c>
      <c r="R756" s="3">
        <f>Table1[[#This Row],[price]]*Table1[[#This Row],[quantity]]</f>
        <v>69.95</v>
      </c>
      <c r="S756">
        <f>DATEDIF(Table1[[#This Row],[date]],"31/12/2021","m")</f>
        <v>18</v>
      </c>
    </row>
    <row r="757" spans="1:19" hidden="1" x14ac:dyDescent="0.35">
      <c r="A757">
        <v>756</v>
      </c>
      <c r="B757" s="1">
        <v>43990</v>
      </c>
      <c r="C757">
        <v>1485</v>
      </c>
      <c r="D757" t="s">
        <v>3503</v>
      </c>
      <c r="E757" t="s">
        <v>3504</v>
      </c>
      <c r="F757" t="s">
        <v>3505</v>
      </c>
      <c r="G757" t="s">
        <v>3506</v>
      </c>
      <c r="H757" t="s">
        <v>3507</v>
      </c>
      <c r="I757" t="s">
        <v>1624</v>
      </c>
      <c r="J757" t="s">
        <v>552</v>
      </c>
      <c r="K757">
        <v>38150</v>
      </c>
      <c r="L757" t="s">
        <v>742</v>
      </c>
      <c r="M757" t="s">
        <v>743</v>
      </c>
      <c r="N757">
        <v>455</v>
      </c>
      <c r="O757">
        <v>3</v>
      </c>
      <c r="P757" t="s">
        <v>107</v>
      </c>
      <c r="Q757">
        <v>5</v>
      </c>
      <c r="R757" s="3">
        <f>Table1[[#This Row],[price]]*Table1[[#This Row],[quantity]]</f>
        <v>2275</v>
      </c>
      <c r="S757">
        <f>DATEDIF(Table1[[#This Row],[date]],"31/12/2021","m")</f>
        <v>18</v>
      </c>
    </row>
    <row r="758" spans="1:19" hidden="1" x14ac:dyDescent="0.35">
      <c r="A758">
        <v>757</v>
      </c>
      <c r="B758" s="1">
        <v>43990</v>
      </c>
      <c r="C758">
        <v>635</v>
      </c>
      <c r="D758" t="s">
        <v>2322</v>
      </c>
      <c r="E758" t="s">
        <v>2323</v>
      </c>
      <c r="F758" t="s">
        <v>2324</v>
      </c>
      <c r="G758" t="s">
        <v>2325</v>
      </c>
      <c r="H758" t="s">
        <v>2326</v>
      </c>
      <c r="I758" t="s">
        <v>2327</v>
      </c>
      <c r="J758" t="s">
        <v>568</v>
      </c>
      <c r="K758">
        <v>25770</v>
      </c>
      <c r="L758" t="s">
        <v>256</v>
      </c>
      <c r="M758" t="s">
        <v>257</v>
      </c>
      <c r="N758">
        <v>42.99</v>
      </c>
      <c r="O758">
        <v>7</v>
      </c>
      <c r="P758" t="s">
        <v>47</v>
      </c>
      <c r="Q758">
        <v>2</v>
      </c>
      <c r="R758" s="3">
        <f>Table1[[#This Row],[price]]*Table1[[#This Row],[quantity]]</f>
        <v>85.98</v>
      </c>
      <c r="S758">
        <f>DATEDIF(Table1[[#This Row],[date]],"31/12/2021","m")</f>
        <v>18</v>
      </c>
    </row>
    <row r="759" spans="1:19" x14ac:dyDescent="0.35">
      <c r="A759">
        <v>758</v>
      </c>
      <c r="B759" s="1">
        <v>43990</v>
      </c>
      <c r="C759">
        <v>334</v>
      </c>
      <c r="D759" t="s">
        <v>3508</v>
      </c>
      <c r="E759" t="s">
        <v>3509</v>
      </c>
      <c r="F759" t="s">
        <v>3510</v>
      </c>
      <c r="G759" t="s">
        <v>3511</v>
      </c>
      <c r="H759" t="s">
        <v>3512</v>
      </c>
      <c r="I759" t="s">
        <v>877</v>
      </c>
      <c r="J759" t="s">
        <v>91</v>
      </c>
      <c r="K759">
        <v>93305</v>
      </c>
      <c r="L759" t="s">
        <v>1188</v>
      </c>
      <c r="M759" t="s">
        <v>1189</v>
      </c>
      <c r="N759">
        <v>4.99</v>
      </c>
      <c r="O759">
        <v>1</v>
      </c>
      <c r="P759" t="s">
        <v>137</v>
      </c>
      <c r="Q759">
        <v>6</v>
      </c>
      <c r="R759" s="3">
        <f>Table1[[#This Row],[price]]*Table1[[#This Row],[quantity]]</f>
        <v>29.94</v>
      </c>
      <c r="S759">
        <f>DATEDIF(Table1[[#This Row],[date]],"31/12/2021","m")</f>
        <v>18</v>
      </c>
    </row>
    <row r="760" spans="1:19" hidden="1" x14ac:dyDescent="0.35">
      <c r="A760">
        <v>759</v>
      </c>
      <c r="B760" s="1">
        <v>43991</v>
      </c>
      <c r="C760">
        <v>1072</v>
      </c>
      <c r="D760" t="s">
        <v>1672</v>
      </c>
      <c r="E760" t="s">
        <v>1921</v>
      </c>
      <c r="F760" t="s">
        <v>1922</v>
      </c>
      <c r="G760" t="s">
        <v>1923</v>
      </c>
      <c r="H760" t="s">
        <v>1924</v>
      </c>
      <c r="I760" t="s">
        <v>1385</v>
      </c>
      <c r="J760" t="s">
        <v>422</v>
      </c>
      <c r="K760">
        <v>80045</v>
      </c>
      <c r="L760" t="s">
        <v>742</v>
      </c>
      <c r="M760" t="s">
        <v>743</v>
      </c>
      <c r="N760">
        <v>455</v>
      </c>
      <c r="O760">
        <v>3</v>
      </c>
      <c r="P760" t="s">
        <v>107</v>
      </c>
      <c r="Q760">
        <v>4</v>
      </c>
      <c r="R760" s="3">
        <f>Table1[[#This Row],[price]]*Table1[[#This Row],[quantity]]</f>
        <v>1820</v>
      </c>
      <c r="S760">
        <f>DATEDIF(Table1[[#This Row],[date]],"31/12/2021","m")</f>
        <v>18</v>
      </c>
    </row>
    <row r="761" spans="1:19" hidden="1" x14ac:dyDescent="0.35">
      <c r="A761">
        <v>760</v>
      </c>
      <c r="B761" s="1">
        <v>43991</v>
      </c>
      <c r="C761">
        <v>326</v>
      </c>
      <c r="D761" t="s">
        <v>3513</v>
      </c>
      <c r="E761" t="s">
        <v>3514</v>
      </c>
      <c r="F761" t="s">
        <v>3515</v>
      </c>
      <c r="G761" t="s">
        <v>3516</v>
      </c>
      <c r="H761" t="s">
        <v>3517</v>
      </c>
      <c r="I761" t="s">
        <v>104</v>
      </c>
      <c r="J761" t="s">
        <v>91</v>
      </c>
      <c r="K761">
        <v>95852</v>
      </c>
      <c r="L761" t="s">
        <v>408</v>
      </c>
      <c r="M761" t="s">
        <v>409</v>
      </c>
      <c r="N761">
        <v>684</v>
      </c>
      <c r="O761">
        <v>6</v>
      </c>
      <c r="P761" t="s">
        <v>37</v>
      </c>
      <c r="Q761">
        <v>6</v>
      </c>
      <c r="R761" s="3">
        <f>Table1[[#This Row],[price]]*Table1[[#This Row],[quantity]]</f>
        <v>4104</v>
      </c>
      <c r="S761">
        <f>DATEDIF(Table1[[#This Row],[date]],"31/12/2021","m")</f>
        <v>18</v>
      </c>
    </row>
    <row r="762" spans="1:19" hidden="1" x14ac:dyDescent="0.35">
      <c r="A762">
        <v>761</v>
      </c>
      <c r="B762" s="1">
        <v>43991</v>
      </c>
      <c r="C762">
        <v>163</v>
      </c>
      <c r="D762" t="s">
        <v>3518</v>
      </c>
      <c r="E762" t="s">
        <v>3519</v>
      </c>
      <c r="F762" t="s">
        <v>3520</v>
      </c>
      <c r="G762" t="s">
        <v>3521</v>
      </c>
      <c r="H762" t="s">
        <v>3522</v>
      </c>
      <c r="I762" t="s">
        <v>344</v>
      </c>
      <c r="J762" t="s">
        <v>345</v>
      </c>
      <c r="K762">
        <v>66205</v>
      </c>
      <c r="L762" t="s">
        <v>45</v>
      </c>
      <c r="M762" t="s">
        <v>46</v>
      </c>
      <c r="N762">
        <v>37.99</v>
      </c>
      <c r="O762">
        <v>7</v>
      </c>
      <c r="P762" t="s">
        <v>47</v>
      </c>
      <c r="Q762">
        <v>3</v>
      </c>
      <c r="R762" s="3">
        <f>Table1[[#This Row],[price]]*Table1[[#This Row],[quantity]]</f>
        <v>113.97</v>
      </c>
      <c r="S762">
        <f>DATEDIF(Table1[[#This Row],[date]],"31/12/2021","m")</f>
        <v>18</v>
      </c>
    </row>
    <row r="763" spans="1:19" hidden="1" x14ac:dyDescent="0.35">
      <c r="A763">
        <v>762</v>
      </c>
      <c r="B763" s="1">
        <v>43991</v>
      </c>
      <c r="C763">
        <v>1408</v>
      </c>
      <c r="D763" t="s">
        <v>3523</v>
      </c>
      <c r="E763" t="s">
        <v>3524</v>
      </c>
      <c r="F763" t="s">
        <v>3525</v>
      </c>
      <c r="G763" t="s">
        <v>3526</v>
      </c>
      <c r="H763" t="s">
        <v>3527</v>
      </c>
      <c r="I763" t="s">
        <v>618</v>
      </c>
      <c r="J763" t="s">
        <v>91</v>
      </c>
      <c r="K763">
        <v>90831</v>
      </c>
      <c r="L763" t="s">
        <v>560</v>
      </c>
      <c r="M763" t="s">
        <v>561</v>
      </c>
      <c r="N763">
        <v>24.99</v>
      </c>
      <c r="O763">
        <v>4</v>
      </c>
      <c r="P763" t="s">
        <v>27</v>
      </c>
      <c r="Q763">
        <v>1</v>
      </c>
      <c r="R763" s="3">
        <f>Table1[[#This Row],[price]]*Table1[[#This Row],[quantity]]</f>
        <v>24.99</v>
      </c>
      <c r="S763">
        <f>DATEDIF(Table1[[#This Row],[date]],"31/12/2021","m")</f>
        <v>18</v>
      </c>
    </row>
    <row r="764" spans="1:19" hidden="1" x14ac:dyDescent="0.35">
      <c r="A764">
        <v>763</v>
      </c>
      <c r="B764" s="1">
        <v>43991</v>
      </c>
      <c r="C764">
        <v>968</v>
      </c>
      <c r="D764" t="s">
        <v>3528</v>
      </c>
      <c r="E764" t="s">
        <v>3529</v>
      </c>
      <c r="F764" t="s">
        <v>3530</v>
      </c>
      <c r="G764" t="s">
        <v>3531</v>
      </c>
      <c r="H764" t="s">
        <v>3532</v>
      </c>
      <c r="I764" t="s">
        <v>1187</v>
      </c>
      <c r="J764" t="s">
        <v>676</v>
      </c>
      <c r="K764">
        <v>46862</v>
      </c>
      <c r="L764" t="s">
        <v>127</v>
      </c>
      <c r="M764" t="s">
        <v>128</v>
      </c>
      <c r="N764">
        <v>15.5</v>
      </c>
      <c r="O764">
        <v>4</v>
      </c>
      <c r="P764" t="s">
        <v>27</v>
      </c>
      <c r="Q764">
        <v>3</v>
      </c>
      <c r="R764" s="3">
        <f>Table1[[#This Row],[price]]*Table1[[#This Row],[quantity]]</f>
        <v>46.5</v>
      </c>
      <c r="S764">
        <f>DATEDIF(Table1[[#This Row],[date]],"31/12/2021","m")</f>
        <v>18</v>
      </c>
    </row>
    <row r="765" spans="1:19" hidden="1" x14ac:dyDescent="0.35">
      <c r="A765">
        <v>764</v>
      </c>
      <c r="B765" s="1">
        <v>43991</v>
      </c>
      <c r="C765">
        <v>422</v>
      </c>
      <c r="D765" t="s">
        <v>58</v>
      </c>
      <c r="E765" t="s">
        <v>59</v>
      </c>
      <c r="F765" t="s">
        <v>60</v>
      </c>
      <c r="G765" t="s">
        <v>61</v>
      </c>
      <c r="H765" t="s">
        <v>62</v>
      </c>
      <c r="I765" t="s">
        <v>63</v>
      </c>
      <c r="J765" t="s">
        <v>64</v>
      </c>
      <c r="K765">
        <v>50315</v>
      </c>
      <c r="L765" t="s">
        <v>813</v>
      </c>
      <c r="M765" t="s">
        <v>814</v>
      </c>
      <c r="N765">
        <v>34.99</v>
      </c>
      <c r="O765">
        <v>7</v>
      </c>
      <c r="P765" t="s">
        <v>47</v>
      </c>
      <c r="Q765">
        <v>4</v>
      </c>
      <c r="R765" s="3">
        <f>Table1[[#This Row],[price]]*Table1[[#This Row],[quantity]]</f>
        <v>139.96</v>
      </c>
      <c r="S765">
        <f>DATEDIF(Table1[[#This Row],[date]],"31/12/2021","m")</f>
        <v>18</v>
      </c>
    </row>
    <row r="766" spans="1:19" hidden="1" x14ac:dyDescent="0.35">
      <c r="A766">
        <v>765</v>
      </c>
      <c r="B766" s="1">
        <v>43992</v>
      </c>
      <c r="C766">
        <v>1617</v>
      </c>
      <c r="D766" t="s">
        <v>3533</v>
      </c>
      <c r="E766" t="s">
        <v>3534</v>
      </c>
      <c r="F766" t="s">
        <v>3535</v>
      </c>
      <c r="G766" t="s">
        <v>3536</v>
      </c>
      <c r="H766" t="s">
        <v>3537</v>
      </c>
      <c r="I766" t="s">
        <v>686</v>
      </c>
      <c r="J766" t="s">
        <v>687</v>
      </c>
      <c r="K766">
        <v>2298</v>
      </c>
      <c r="L766" t="s">
        <v>896</v>
      </c>
      <c r="M766" t="s">
        <v>897</v>
      </c>
      <c r="N766">
        <v>13.99</v>
      </c>
      <c r="O766">
        <v>4</v>
      </c>
      <c r="P766" t="s">
        <v>27</v>
      </c>
      <c r="Q766">
        <v>5</v>
      </c>
      <c r="R766" s="3">
        <f>Table1[[#This Row],[price]]*Table1[[#This Row],[quantity]]</f>
        <v>69.95</v>
      </c>
      <c r="S766">
        <f>DATEDIF(Table1[[#This Row],[date]],"31/12/2021","m")</f>
        <v>18</v>
      </c>
    </row>
    <row r="767" spans="1:19" x14ac:dyDescent="0.35">
      <c r="A767">
        <v>766</v>
      </c>
      <c r="B767" s="1">
        <v>43992</v>
      </c>
      <c r="C767">
        <v>1275</v>
      </c>
      <c r="D767" t="s">
        <v>325</v>
      </c>
      <c r="E767" t="s">
        <v>3538</v>
      </c>
      <c r="F767" t="s">
        <v>3539</v>
      </c>
      <c r="G767" t="s">
        <v>3540</v>
      </c>
      <c r="H767" t="s">
        <v>3541</v>
      </c>
      <c r="I767" t="s">
        <v>3542</v>
      </c>
      <c r="J767" t="s">
        <v>161</v>
      </c>
      <c r="K767">
        <v>28055</v>
      </c>
      <c r="L767" t="s">
        <v>1062</v>
      </c>
      <c r="M767" t="s">
        <v>1063</v>
      </c>
      <c r="N767">
        <v>8.99</v>
      </c>
      <c r="O767">
        <v>1</v>
      </c>
      <c r="P767" t="s">
        <v>137</v>
      </c>
      <c r="Q767">
        <v>2</v>
      </c>
      <c r="R767" s="3">
        <f>Table1[[#This Row],[price]]*Table1[[#This Row],[quantity]]</f>
        <v>17.98</v>
      </c>
      <c r="S767">
        <f>DATEDIF(Table1[[#This Row],[date]],"31/12/2021","m")</f>
        <v>18</v>
      </c>
    </row>
    <row r="768" spans="1:19" hidden="1" x14ac:dyDescent="0.35">
      <c r="A768">
        <v>767</v>
      </c>
      <c r="B768" s="1">
        <v>43992</v>
      </c>
      <c r="C768">
        <v>295</v>
      </c>
      <c r="D768" t="s">
        <v>3543</v>
      </c>
      <c r="E768" t="s">
        <v>3544</v>
      </c>
      <c r="F768" t="s">
        <v>3545</v>
      </c>
      <c r="G768" t="s">
        <v>3546</v>
      </c>
      <c r="H768" t="s">
        <v>3547</v>
      </c>
      <c r="I768" t="s">
        <v>401</v>
      </c>
      <c r="J768" t="s">
        <v>194</v>
      </c>
      <c r="K768">
        <v>62794</v>
      </c>
      <c r="L768" t="s">
        <v>239</v>
      </c>
      <c r="M768" t="s">
        <v>240</v>
      </c>
      <c r="N768">
        <v>20.95</v>
      </c>
      <c r="O768">
        <v>4</v>
      </c>
      <c r="P768" t="s">
        <v>27</v>
      </c>
      <c r="Q768">
        <v>3</v>
      </c>
      <c r="R768" s="3">
        <f>Table1[[#This Row],[price]]*Table1[[#This Row],[quantity]]</f>
        <v>62.849999999999994</v>
      </c>
      <c r="S768">
        <f>DATEDIF(Table1[[#This Row],[date]],"31/12/2021","m")</f>
        <v>18</v>
      </c>
    </row>
    <row r="769" spans="1:19" hidden="1" x14ac:dyDescent="0.35">
      <c r="A769">
        <v>768</v>
      </c>
      <c r="B769" s="1">
        <v>43992</v>
      </c>
      <c r="C769">
        <v>626</v>
      </c>
      <c r="D769" t="s">
        <v>3548</v>
      </c>
      <c r="E769" t="s">
        <v>3549</v>
      </c>
      <c r="F769" t="s">
        <v>3550</v>
      </c>
      <c r="G769" t="s">
        <v>3551</v>
      </c>
      <c r="H769" t="s">
        <v>3552</v>
      </c>
      <c r="I769" t="s">
        <v>3553</v>
      </c>
      <c r="J769" t="s">
        <v>946</v>
      </c>
      <c r="K769">
        <v>18505</v>
      </c>
      <c r="L769" t="s">
        <v>756</v>
      </c>
      <c r="M769" t="s">
        <v>757</v>
      </c>
      <c r="N769">
        <v>29.99</v>
      </c>
      <c r="O769">
        <v>7</v>
      </c>
      <c r="P769" t="s">
        <v>47</v>
      </c>
      <c r="Q769">
        <v>4</v>
      </c>
      <c r="R769" s="3">
        <f>Table1[[#This Row],[price]]*Table1[[#This Row],[quantity]]</f>
        <v>119.96</v>
      </c>
      <c r="S769">
        <f>DATEDIF(Table1[[#This Row],[date]],"31/12/2021","m")</f>
        <v>18</v>
      </c>
    </row>
    <row r="770" spans="1:19" hidden="1" x14ac:dyDescent="0.35">
      <c r="A770">
        <v>769</v>
      </c>
      <c r="B770" s="1">
        <v>43993</v>
      </c>
      <c r="C770">
        <v>1984</v>
      </c>
      <c r="D770" t="s">
        <v>3554</v>
      </c>
      <c r="E770" t="s">
        <v>3555</v>
      </c>
      <c r="F770" t="s">
        <v>3556</v>
      </c>
      <c r="G770" t="s">
        <v>3557</v>
      </c>
      <c r="H770" t="s">
        <v>3558</v>
      </c>
      <c r="I770" t="s">
        <v>3559</v>
      </c>
      <c r="J770" t="s">
        <v>170</v>
      </c>
      <c r="K770">
        <v>6606</v>
      </c>
      <c r="L770" t="s">
        <v>1523</v>
      </c>
      <c r="M770" t="s">
        <v>1524</v>
      </c>
      <c r="N770">
        <v>16.989999999999998</v>
      </c>
      <c r="O770">
        <v>4</v>
      </c>
      <c r="P770" t="s">
        <v>27</v>
      </c>
      <c r="Q770">
        <v>4</v>
      </c>
      <c r="R770" s="3">
        <f>Table1[[#This Row],[price]]*Table1[[#This Row],[quantity]]</f>
        <v>67.959999999999994</v>
      </c>
      <c r="S770">
        <f>DATEDIF(Table1[[#This Row],[date]],"31/12/2021","m")</f>
        <v>18</v>
      </c>
    </row>
    <row r="771" spans="1:19" hidden="1" x14ac:dyDescent="0.35">
      <c r="A771">
        <v>770</v>
      </c>
      <c r="B771" s="1">
        <v>43993</v>
      </c>
      <c r="C771">
        <v>2034</v>
      </c>
      <c r="D771" t="s">
        <v>3560</v>
      </c>
      <c r="E771" t="s">
        <v>3561</v>
      </c>
      <c r="F771" t="s">
        <v>3562</v>
      </c>
      <c r="G771" t="s">
        <v>3563</v>
      </c>
      <c r="H771" t="s">
        <v>3564</v>
      </c>
      <c r="I771" t="s">
        <v>2321</v>
      </c>
      <c r="J771" t="s">
        <v>255</v>
      </c>
      <c r="K771">
        <v>31210</v>
      </c>
      <c r="L771" t="s">
        <v>627</v>
      </c>
      <c r="M771" t="s">
        <v>628</v>
      </c>
      <c r="N771">
        <v>129.94999999999999</v>
      </c>
      <c r="O771">
        <v>2</v>
      </c>
      <c r="P771" t="s">
        <v>57</v>
      </c>
      <c r="Q771">
        <v>4</v>
      </c>
      <c r="R771" s="3">
        <f>Table1[[#This Row],[price]]*Table1[[#This Row],[quantity]]</f>
        <v>519.79999999999995</v>
      </c>
      <c r="S771">
        <f>DATEDIF(Table1[[#This Row],[date]],"31/12/2021","m")</f>
        <v>18</v>
      </c>
    </row>
    <row r="772" spans="1:19" hidden="1" x14ac:dyDescent="0.35">
      <c r="A772">
        <v>771</v>
      </c>
      <c r="B772" s="1">
        <v>43993</v>
      </c>
      <c r="C772">
        <v>889</v>
      </c>
      <c r="D772" t="s">
        <v>233</v>
      </c>
      <c r="E772" t="s">
        <v>234</v>
      </c>
      <c r="F772" t="s">
        <v>235</v>
      </c>
      <c r="G772" t="s">
        <v>236</v>
      </c>
      <c r="H772" t="s">
        <v>237</v>
      </c>
      <c r="I772" t="s">
        <v>238</v>
      </c>
      <c r="J772" t="s">
        <v>91</v>
      </c>
      <c r="K772">
        <v>94611</v>
      </c>
      <c r="L772" t="s">
        <v>308</v>
      </c>
      <c r="M772" t="s">
        <v>309</v>
      </c>
      <c r="N772">
        <v>23.99</v>
      </c>
      <c r="O772">
        <v>4</v>
      </c>
      <c r="P772" t="s">
        <v>27</v>
      </c>
      <c r="Q772">
        <v>1</v>
      </c>
      <c r="R772" s="3">
        <f>Table1[[#This Row],[price]]*Table1[[#This Row],[quantity]]</f>
        <v>23.99</v>
      </c>
      <c r="S772">
        <f>DATEDIF(Table1[[#This Row],[date]],"31/12/2021","m")</f>
        <v>18</v>
      </c>
    </row>
    <row r="773" spans="1:19" hidden="1" x14ac:dyDescent="0.35">
      <c r="A773">
        <v>772</v>
      </c>
      <c r="B773" s="1">
        <v>43993</v>
      </c>
      <c r="C773">
        <v>1004</v>
      </c>
      <c r="D773" t="s">
        <v>3142</v>
      </c>
      <c r="E773" t="s">
        <v>3143</v>
      </c>
      <c r="F773" t="s">
        <v>3144</v>
      </c>
      <c r="G773" t="s">
        <v>3145</v>
      </c>
      <c r="H773" t="s">
        <v>3146</v>
      </c>
      <c r="I773" t="s">
        <v>3147</v>
      </c>
      <c r="J773" t="s">
        <v>34</v>
      </c>
      <c r="K773">
        <v>76210</v>
      </c>
      <c r="L773" t="s">
        <v>186</v>
      </c>
      <c r="M773" t="s">
        <v>187</v>
      </c>
      <c r="N773">
        <v>179</v>
      </c>
      <c r="O773">
        <v>2</v>
      </c>
      <c r="P773" t="s">
        <v>57</v>
      </c>
      <c r="Q773">
        <v>5</v>
      </c>
      <c r="R773" s="3">
        <f>Table1[[#This Row],[price]]*Table1[[#This Row],[quantity]]</f>
        <v>895</v>
      </c>
      <c r="S773">
        <f>DATEDIF(Table1[[#This Row],[date]],"31/12/2021","m")</f>
        <v>18</v>
      </c>
    </row>
    <row r="774" spans="1:19" hidden="1" x14ac:dyDescent="0.35">
      <c r="A774">
        <v>773</v>
      </c>
      <c r="B774" s="1">
        <v>43994</v>
      </c>
      <c r="C774">
        <v>1624</v>
      </c>
      <c r="D774" t="s">
        <v>3565</v>
      </c>
      <c r="E774" t="s">
        <v>3566</v>
      </c>
      <c r="F774" t="s">
        <v>3567</v>
      </c>
      <c r="G774" t="s">
        <v>3568</v>
      </c>
      <c r="H774" t="s">
        <v>3569</v>
      </c>
      <c r="I774" t="s">
        <v>967</v>
      </c>
      <c r="J774" t="s">
        <v>669</v>
      </c>
      <c r="K774">
        <v>55573</v>
      </c>
      <c r="L774" t="s">
        <v>247</v>
      </c>
      <c r="M774" t="s">
        <v>248</v>
      </c>
      <c r="N774">
        <v>14.99</v>
      </c>
      <c r="O774">
        <v>4</v>
      </c>
      <c r="P774" t="s">
        <v>27</v>
      </c>
      <c r="Q774">
        <v>3</v>
      </c>
      <c r="R774" s="3">
        <f>Table1[[#This Row],[price]]*Table1[[#This Row],[quantity]]</f>
        <v>44.97</v>
      </c>
      <c r="S774">
        <f>DATEDIF(Table1[[#This Row],[date]],"31/12/2021","m")</f>
        <v>18</v>
      </c>
    </row>
    <row r="775" spans="1:19" hidden="1" x14ac:dyDescent="0.35">
      <c r="A775">
        <v>774</v>
      </c>
      <c r="B775" s="1">
        <v>43995</v>
      </c>
      <c r="C775">
        <v>1236</v>
      </c>
      <c r="D775" t="s">
        <v>264</v>
      </c>
      <c r="E775" t="s">
        <v>3570</v>
      </c>
      <c r="F775" t="s">
        <v>3571</v>
      </c>
      <c r="G775" t="s">
        <v>3572</v>
      </c>
      <c r="H775" t="s">
        <v>3573</v>
      </c>
      <c r="I775" t="s">
        <v>1263</v>
      </c>
      <c r="J775" t="s">
        <v>91</v>
      </c>
      <c r="K775">
        <v>91186</v>
      </c>
      <c r="L775" t="s">
        <v>145</v>
      </c>
      <c r="M775" t="s">
        <v>146</v>
      </c>
      <c r="N775">
        <v>214</v>
      </c>
      <c r="O775">
        <v>5</v>
      </c>
      <c r="P775" t="s">
        <v>84</v>
      </c>
      <c r="Q775">
        <v>3</v>
      </c>
      <c r="R775" s="3">
        <f>Table1[[#This Row],[price]]*Table1[[#This Row],[quantity]]</f>
        <v>642</v>
      </c>
      <c r="S775">
        <f>DATEDIF(Table1[[#This Row],[date]],"31/12/2021","m")</f>
        <v>18</v>
      </c>
    </row>
    <row r="776" spans="1:19" hidden="1" x14ac:dyDescent="0.35">
      <c r="A776">
        <v>775</v>
      </c>
      <c r="B776" s="1">
        <v>43995</v>
      </c>
      <c r="C776">
        <v>1793</v>
      </c>
      <c r="D776" t="s">
        <v>3574</v>
      </c>
      <c r="E776" t="s">
        <v>3575</v>
      </c>
      <c r="F776" t="s">
        <v>3576</v>
      </c>
      <c r="G776" t="s">
        <v>3577</v>
      </c>
      <c r="H776" t="s">
        <v>3578</v>
      </c>
      <c r="I776" t="s">
        <v>1624</v>
      </c>
      <c r="J776" t="s">
        <v>552</v>
      </c>
      <c r="K776">
        <v>38126</v>
      </c>
      <c r="L776" t="s">
        <v>1020</v>
      </c>
      <c r="M776" t="s">
        <v>1021</v>
      </c>
      <c r="N776">
        <v>36.99</v>
      </c>
      <c r="O776">
        <v>7</v>
      </c>
      <c r="P776" t="s">
        <v>47</v>
      </c>
      <c r="Q776">
        <v>5</v>
      </c>
      <c r="R776" s="3">
        <f>Table1[[#This Row],[price]]*Table1[[#This Row],[quantity]]</f>
        <v>184.95000000000002</v>
      </c>
      <c r="S776">
        <f>DATEDIF(Table1[[#This Row],[date]],"31/12/2021","m")</f>
        <v>18</v>
      </c>
    </row>
    <row r="777" spans="1:19" hidden="1" x14ac:dyDescent="0.35">
      <c r="A777">
        <v>776</v>
      </c>
      <c r="B777" s="1">
        <v>43995</v>
      </c>
      <c r="C777">
        <v>1016</v>
      </c>
      <c r="D777" t="s">
        <v>3579</v>
      </c>
      <c r="E777" t="s">
        <v>3580</v>
      </c>
      <c r="F777" t="s">
        <v>3581</v>
      </c>
      <c r="G777" t="s">
        <v>3582</v>
      </c>
      <c r="H777" t="s">
        <v>3583</v>
      </c>
      <c r="I777" t="s">
        <v>3584</v>
      </c>
      <c r="J777" t="s">
        <v>44</v>
      </c>
      <c r="K777">
        <v>33884</v>
      </c>
      <c r="L777" t="s">
        <v>359</v>
      </c>
      <c r="M777" t="s">
        <v>360</v>
      </c>
      <c r="N777">
        <v>19.989999999999998</v>
      </c>
      <c r="O777">
        <v>4</v>
      </c>
      <c r="P777" t="s">
        <v>27</v>
      </c>
      <c r="Q777">
        <v>4</v>
      </c>
      <c r="R777" s="3">
        <f>Table1[[#This Row],[price]]*Table1[[#This Row],[quantity]]</f>
        <v>79.959999999999994</v>
      </c>
      <c r="S777">
        <f>DATEDIF(Table1[[#This Row],[date]],"31/12/2021","m")</f>
        <v>18</v>
      </c>
    </row>
    <row r="778" spans="1:19" hidden="1" x14ac:dyDescent="0.35">
      <c r="A778">
        <v>777</v>
      </c>
      <c r="B778" s="1">
        <v>43996</v>
      </c>
      <c r="C778">
        <v>279</v>
      </c>
      <c r="D778" t="s">
        <v>2989</v>
      </c>
      <c r="E778" t="s">
        <v>2990</v>
      </c>
      <c r="F778" t="s">
        <v>2991</v>
      </c>
      <c r="G778" t="s">
        <v>2992</v>
      </c>
      <c r="H778" t="s">
        <v>2993</v>
      </c>
      <c r="I778" t="s">
        <v>2874</v>
      </c>
      <c r="J778" t="s">
        <v>208</v>
      </c>
      <c r="K778">
        <v>12305</v>
      </c>
      <c r="L778" t="s">
        <v>153</v>
      </c>
      <c r="M778" t="s">
        <v>154</v>
      </c>
      <c r="N778">
        <v>89.95</v>
      </c>
      <c r="O778">
        <v>2</v>
      </c>
      <c r="P778" t="s">
        <v>57</v>
      </c>
      <c r="Q778">
        <v>2</v>
      </c>
      <c r="R778" s="3">
        <f>Table1[[#This Row],[price]]*Table1[[#This Row],[quantity]]</f>
        <v>179.9</v>
      </c>
      <c r="S778">
        <f>DATEDIF(Table1[[#This Row],[date]],"31/12/2021","m")</f>
        <v>18</v>
      </c>
    </row>
    <row r="779" spans="1:19" hidden="1" x14ac:dyDescent="0.35">
      <c r="A779">
        <v>778</v>
      </c>
      <c r="B779" s="1">
        <v>43996</v>
      </c>
      <c r="C779">
        <v>1926</v>
      </c>
      <c r="D779" t="s">
        <v>3585</v>
      </c>
      <c r="E779" t="s">
        <v>3586</v>
      </c>
      <c r="F779" t="s">
        <v>3587</v>
      </c>
      <c r="G779" t="s">
        <v>3588</v>
      </c>
      <c r="H779" t="s">
        <v>3589</v>
      </c>
      <c r="I779" t="s">
        <v>1693</v>
      </c>
      <c r="J779" t="s">
        <v>764</v>
      </c>
      <c r="K779">
        <v>8650</v>
      </c>
      <c r="L779" t="s">
        <v>749</v>
      </c>
      <c r="M779" t="s">
        <v>750</v>
      </c>
      <c r="N779">
        <v>29.99</v>
      </c>
      <c r="O779">
        <v>7</v>
      </c>
      <c r="P779" t="s">
        <v>47</v>
      </c>
      <c r="Q779">
        <v>6</v>
      </c>
      <c r="R779" s="3">
        <f>Table1[[#This Row],[price]]*Table1[[#This Row],[quantity]]</f>
        <v>179.94</v>
      </c>
      <c r="S779">
        <f>DATEDIF(Table1[[#This Row],[date]],"31/12/2021","m")</f>
        <v>18</v>
      </c>
    </row>
    <row r="780" spans="1:19" x14ac:dyDescent="0.35">
      <c r="A780">
        <v>779</v>
      </c>
      <c r="B780" s="1">
        <v>43997</v>
      </c>
      <c r="C780">
        <v>1398</v>
      </c>
      <c r="D780" t="s">
        <v>2751</v>
      </c>
      <c r="E780" t="s">
        <v>2752</v>
      </c>
      <c r="F780" t="s">
        <v>2753</v>
      </c>
      <c r="G780" t="s">
        <v>2754</v>
      </c>
      <c r="H780" t="s">
        <v>2755</v>
      </c>
      <c r="I780" t="s">
        <v>2298</v>
      </c>
      <c r="J780" t="s">
        <v>1998</v>
      </c>
      <c r="K780">
        <v>40250</v>
      </c>
      <c r="L780" t="s">
        <v>586</v>
      </c>
      <c r="M780" t="s">
        <v>587</v>
      </c>
      <c r="N780">
        <v>10.99</v>
      </c>
      <c r="O780">
        <v>1</v>
      </c>
      <c r="P780" t="s">
        <v>137</v>
      </c>
      <c r="Q780">
        <v>2</v>
      </c>
      <c r="R780" s="3">
        <f>Table1[[#This Row],[price]]*Table1[[#This Row],[quantity]]</f>
        <v>21.98</v>
      </c>
      <c r="S780">
        <f>DATEDIF(Table1[[#This Row],[date]],"31/12/2021","m")</f>
        <v>18</v>
      </c>
    </row>
    <row r="781" spans="1:19" hidden="1" x14ac:dyDescent="0.35">
      <c r="A781">
        <v>780</v>
      </c>
      <c r="B781" s="1">
        <v>43997</v>
      </c>
      <c r="C781">
        <v>1571</v>
      </c>
      <c r="D781" t="s">
        <v>3590</v>
      </c>
      <c r="E781" t="s">
        <v>3591</v>
      </c>
      <c r="F781" t="s">
        <v>3592</v>
      </c>
      <c r="G781" t="s">
        <v>3593</v>
      </c>
      <c r="H781" t="s">
        <v>3594</v>
      </c>
      <c r="I781" t="s">
        <v>3595</v>
      </c>
      <c r="J781" t="s">
        <v>640</v>
      </c>
      <c r="K781">
        <v>70607</v>
      </c>
      <c r="L781" t="s">
        <v>870</v>
      </c>
      <c r="M781" t="s">
        <v>871</v>
      </c>
      <c r="N781">
        <v>49</v>
      </c>
      <c r="O781">
        <v>7</v>
      </c>
      <c r="P781" t="s">
        <v>47</v>
      </c>
      <c r="Q781">
        <v>3</v>
      </c>
      <c r="R781" s="3">
        <f>Table1[[#This Row],[price]]*Table1[[#This Row],[quantity]]</f>
        <v>147</v>
      </c>
      <c r="S781">
        <f>DATEDIF(Table1[[#This Row],[date]],"31/12/2021","m")</f>
        <v>18</v>
      </c>
    </row>
    <row r="782" spans="1:19" hidden="1" x14ac:dyDescent="0.35">
      <c r="A782">
        <v>781</v>
      </c>
      <c r="B782" s="1">
        <v>43997</v>
      </c>
      <c r="C782">
        <v>1404</v>
      </c>
      <c r="D782" t="s">
        <v>3596</v>
      </c>
      <c r="E782" t="s">
        <v>3597</v>
      </c>
      <c r="F782" t="s">
        <v>3598</v>
      </c>
      <c r="G782" t="s">
        <v>3599</v>
      </c>
      <c r="H782" t="s">
        <v>3600</v>
      </c>
      <c r="I782" t="s">
        <v>772</v>
      </c>
      <c r="J782" t="s">
        <v>316</v>
      </c>
      <c r="K782">
        <v>45238</v>
      </c>
      <c r="L782" t="s">
        <v>270</v>
      </c>
      <c r="M782" t="s">
        <v>271</v>
      </c>
      <c r="N782">
        <v>225</v>
      </c>
      <c r="O782">
        <v>5</v>
      </c>
      <c r="P782" t="s">
        <v>84</v>
      </c>
      <c r="Q782">
        <v>6</v>
      </c>
      <c r="R782" s="3">
        <f>Table1[[#This Row],[price]]*Table1[[#This Row],[quantity]]</f>
        <v>1350</v>
      </c>
      <c r="S782">
        <f>DATEDIF(Table1[[#This Row],[date]],"31/12/2021","m")</f>
        <v>18</v>
      </c>
    </row>
    <row r="783" spans="1:19" x14ac:dyDescent="0.35">
      <c r="A783">
        <v>782</v>
      </c>
      <c r="B783" s="1">
        <v>43998</v>
      </c>
      <c r="C783">
        <v>976</v>
      </c>
      <c r="D783" t="s">
        <v>3601</v>
      </c>
      <c r="E783" t="s">
        <v>3602</v>
      </c>
      <c r="F783" t="s">
        <v>3603</v>
      </c>
      <c r="G783" t="s">
        <v>3604</v>
      </c>
      <c r="H783" t="s">
        <v>3605</v>
      </c>
      <c r="I783" t="s">
        <v>2890</v>
      </c>
      <c r="J783" t="s">
        <v>1196</v>
      </c>
      <c r="K783">
        <v>49560</v>
      </c>
      <c r="L783" t="s">
        <v>491</v>
      </c>
      <c r="M783" t="s">
        <v>492</v>
      </c>
      <c r="N783">
        <v>11.99</v>
      </c>
      <c r="O783">
        <v>1</v>
      </c>
      <c r="P783" t="s">
        <v>137</v>
      </c>
      <c r="Q783">
        <v>4</v>
      </c>
      <c r="R783" s="3">
        <f>Table1[[#This Row],[price]]*Table1[[#This Row],[quantity]]</f>
        <v>47.96</v>
      </c>
      <c r="S783">
        <f>DATEDIF(Table1[[#This Row],[date]],"31/12/2021","m")</f>
        <v>18</v>
      </c>
    </row>
    <row r="784" spans="1:19" x14ac:dyDescent="0.35">
      <c r="A784">
        <v>783</v>
      </c>
      <c r="B784" s="1">
        <v>43998</v>
      </c>
      <c r="C784">
        <v>1638</v>
      </c>
      <c r="D784" t="s">
        <v>3606</v>
      </c>
      <c r="E784" t="s">
        <v>3607</v>
      </c>
      <c r="F784" t="s">
        <v>3608</v>
      </c>
      <c r="G784" t="s">
        <v>3609</v>
      </c>
      <c r="H784" t="s">
        <v>3610</v>
      </c>
      <c r="I784" t="s">
        <v>1309</v>
      </c>
      <c r="J784" t="s">
        <v>1014</v>
      </c>
      <c r="K784">
        <v>85720</v>
      </c>
      <c r="L784" t="s">
        <v>520</v>
      </c>
      <c r="M784" t="s">
        <v>521</v>
      </c>
      <c r="N784">
        <v>7.99</v>
      </c>
      <c r="O784">
        <v>1</v>
      </c>
      <c r="P784" t="s">
        <v>137</v>
      </c>
      <c r="Q784">
        <v>4</v>
      </c>
      <c r="R784" s="3">
        <f>Table1[[#This Row],[price]]*Table1[[#This Row],[quantity]]</f>
        <v>31.96</v>
      </c>
      <c r="S784">
        <f>DATEDIF(Table1[[#This Row],[date]],"31/12/2021","m")</f>
        <v>18</v>
      </c>
    </row>
    <row r="785" spans="1:19" hidden="1" x14ac:dyDescent="0.35">
      <c r="A785">
        <v>784</v>
      </c>
      <c r="B785" s="1">
        <v>43998</v>
      </c>
      <c r="C785">
        <v>513</v>
      </c>
      <c r="D785" t="s">
        <v>3611</v>
      </c>
      <c r="E785" t="s">
        <v>3612</v>
      </c>
      <c r="F785" t="s">
        <v>3613</v>
      </c>
      <c r="G785" t="s">
        <v>3614</v>
      </c>
      <c r="H785" t="s">
        <v>3615</v>
      </c>
      <c r="I785" t="s">
        <v>1506</v>
      </c>
      <c r="J785" t="s">
        <v>946</v>
      </c>
      <c r="K785">
        <v>16505</v>
      </c>
      <c r="L785" t="s">
        <v>423</v>
      </c>
      <c r="M785" t="s">
        <v>424</v>
      </c>
      <c r="N785">
        <v>28.99</v>
      </c>
      <c r="O785">
        <v>7</v>
      </c>
      <c r="P785" t="s">
        <v>47</v>
      </c>
      <c r="Q785">
        <v>3</v>
      </c>
      <c r="R785" s="3">
        <f>Table1[[#This Row],[price]]*Table1[[#This Row],[quantity]]</f>
        <v>86.97</v>
      </c>
      <c r="S785">
        <f>DATEDIF(Table1[[#This Row],[date]],"31/12/2021","m")</f>
        <v>18</v>
      </c>
    </row>
    <row r="786" spans="1:19" hidden="1" x14ac:dyDescent="0.35">
      <c r="A786">
        <v>785</v>
      </c>
      <c r="B786" s="1">
        <v>43998</v>
      </c>
      <c r="C786">
        <v>741</v>
      </c>
      <c r="D786" t="s">
        <v>3616</v>
      </c>
      <c r="E786" t="s">
        <v>3617</v>
      </c>
      <c r="F786" t="s">
        <v>3618</v>
      </c>
      <c r="G786" t="s">
        <v>3619</v>
      </c>
      <c r="H786" t="s">
        <v>3620</v>
      </c>
      <c r="I786" t="s">
        <v>1624</v>
      </c>
      <c r="J786" t="s">
        <v>552</v>
      </c>
      <c r="K786">
        <v>38188</v>
      </c>
      <c r="L786" t="s">
        <v>627</v>
      </c>
      <c r="M786" t="s">
        <v>628</v>
      </c>
      <c r="N786">
        <v>129.94999999999999</v>
      </c>
      <c r="O786">
        <v>2</v>
      </c>
      <c r="P786" t="s">
        <v>57</v>
      </c>
      <c r="Q786">
        <v>3</v>
      </c>
      <c r="R786" s="3">
        <f>Table1[[#This Row],[price]]*Table1[[#This Row],[quantity]]</f>
        <v>389.84999999999997</v>
      </c>
      <c r="S786">
        <f>DATEDIF(Table1[[#This Row],[date]],"31/12/2021","m")</f>
        <v>18</v>
      </c>
    </row>
    <row r="787" spans="1:19" hidden="1" x14ac:dyDescent="0.35">
      <c r="A787">
        <v>786</v>
      </c>
      <c r="B787" s="1">
        <v>43998</v>
      </c>
      <c r="C787">
        <v>710</v>
      </c>
      <c r="D787" t="s">
        <v>3080</v>
      </c>
      <c r="E787" t="s">
        <v>3081</v>
      </c>
      <c r="F787" t="s">
        <v>3082</v>
      </c>
      <c r="G787" t="s">
        <v>3083</v>
      </c>
      <c r="H787" t="s">
        <v>3084</v>
      </c>
      <c r="I787" t="s">
        <v>292</v>
      </c>
      <c r="J787" t="s">
        <v>293</v>
      </c>
      <c r="K787">
        <v>73142</v>
      </c>
      <c r="L787" t="s">
        <v>346</v>
      </c>
      <c r="M787" t="s">
        <v>347</v>
      </c>
      <c r="N787">
        <v>189</v>
      </c>
      <c r="O787">
        <v>5</v>
      </c>
      <c r="P787" t="s">
        <v>84</v>
      </c>
      <c r="Q787">
        <v>3</v>
      </c>
      <c r="R787" s="3">
        <f>Table1[[#This Row],[price]]*Table1[[#This Row],[quantity]]</f>
        <v>567</v>
      </c>
      <c r="S787">
        <f>DATEDIF(Table1[[#This Row],[date]],"31/12/2021","m")</f>
        <v>18</v>
      </c>
    </row>
    <row r="788" spans="1:19" hidden="1" x14ac:dyDescent="0.35">
      <c r="A788">
        <v>787</v>
      </c>
      <c r="B788" s="1">
        <v>43998</v>
      </c>
      <c r="C788">
        <v>871</v>
      </c>
      <c r="D788" t="s">
        <v>3621</v>
      </c>
      <c r="E788" t="s">
        <v>3622</v>
      </c>
      <c r="F788" t="s">
        <v>3623</v>
      </c>
      <c r="G788" t="s">
        <v>3624</v>
      </c>
      <c r="H788" t="s">
        <v>3625</v>
      </c>
      <c r="I788" t="s">
        <v>831</v>
      </c>
      <c r="J788" t="s">
        <v>832</v>
      </c>
      <c r="K788">
        <v>99599</v>
      </c>
      <c r="L788" t="s">
        <v>938</v>
      </c>
      <c r="M788" t="s">
        <v>939</v>
      </c>
      <c r="N788">
        <v>17.5</v>
      </c>
      <c r="O788">
        <v>4</v>
      </c>
      <c r="P788" t="s">
        <v>27</v>
      </c>
      <c r="Q788">
        <v>4</v>
      </c>
      <c r="R788" s="3">
        <f>Table1[[#This Row],[price]]*Table1[[#This Row],[quantity]]</f>
        <v>70</v>
      </c>
      <c r="S788">
        <f>DATEDIF(Table1[[#This Row],[date]],"31/12/2021","m")</f>
        <v>18</v>
      </c>
    </row>
    <row r="789" spans="1:19" hidden="1" x14ac:dyDescent="0.35">
      <c r="A789">
        <v>788</v>
      </c>
      <c r="B789" s="1">
        <v>43999</v>
      </c>
      <c r="C789">
        <v>976</v>
      </c>
      <c r="D789" t="s">
        <v>3601</v>
      </c>
      <c r="E789" t="s">
        <v>3602</v>
      </c>
      <c r="F789" t="s">
        <v>3603</v>
      </c>
      <c r="G789" t="s">
        <v>3604</v>
      </c>
      <c r="H789" t="s">
        <v>3605</v>
      </c>
      <c r="I789" t="s">
        <v>2890</v>
      </c>
      <c r="J789" t="s">
        <v>1196</v>
      </c>
      <c r="K789">
        <v>49560</v>
      </c>
      <c r="L789" t="s">
        <v>805</v>
      </c>
      <c r="M789" t="s">
        <v>806</v>
      </c>
      <c r="N789">
        <v>27.5</v>
      </c>
      <c r="O789">
        <v>7</v>
      </c>
      <c r="P789" t="s">
        <v>47</v>
      </c>
      <c r="Q789">
        <v>6</v>
      </c>
      <c r="R789" s="3">
        <f>Table1[[#This Row],[price]]*Table1[[#This Row],[quantity]]</f>
        <v>165</v>
      </c>
      <c r="S789">
        <f>DATEDIF(Table1[[#This Row],[date]],"31/12/2021","m")</f>
        <v>18</v>
      </c>
    </row>
    <row r="790" spans="1:19" hidden="1" x14ac:dyDescent="0.35">
      <c r="A790">
        <v>789</v>
      </c>
      <c r="B790" s="1">
        <v>43999</v>
      </c>
      <c r="C790">
        <v>1195</v>
      </c>
      <c r="D790" t="s">
        <v>3626</v>
      </c>
      <c r="E790" t="s">
        <v>3627</v>
      </c>
      <c r="F790" t="s">
        <v>3628</v>
      </c>
      <c r="G790" t="s">
        <v>3629</v>
      </c>
      <c r="H790" t="s">
        <v>3630</v>
      </c>
      <c r="I790" t="s">
        <v>1947</v>
      </c>
      <c r="J790" t="s">
        <v>640</v>
      </c>
      <c r="K790">
        <v>70815</v>
      </c>
      <c r="L790" t="s">
        <v>805</v>
      </c>
      <c r="M790" t="s">
        <v>806</v>
      </c>
      <c r="N790">
        <v>27.5</v>
      </c>
      <c r="O790">
        <v>7</v>
      </c>
      <c r="P790" t="s">
        <v>47</v>
      </c>
      <c r="Q790">
        <v>4</v>
      </c>
      <c r="R790" s="3">
        <f>Table1[[#This Row],[price]]*Table1[[#This Row],[quantity]]</f>
        <v>110</v>
      </c>
      <c r="S790">
        <f>DATEDIF(Table1[[#This Row],[date]],"31/12/2021","m")</f>
        <v>18</v>
      </c>
    </row>
    <row r="791" spans="1:19" hidden="1" x14ac:dyDescent="0.35">
      <c r="A791">
        <v>790</v>
      </c>
      <c r="B791" s="1">
        <v>43999</v>
      </c>
      <c r="C791">
        <v>181</v>
      </c>
      <c r="D791" t="s">
        <v>3631</v>
      </c>
      <c r="E791" t="s">
        <v>3632</v>
      </c>
      <c r="F791" t="s">
        <v>3633</v>
      </c>
      <c r="G791" t="s">
        <v>3634</v>
      </c>
      <c r="H791" t="s">
        <v>3635</v>
      </c>
      <c r="I791" t="s">
        <v>3636</v>
      </c>
      <c r="J791" t="s">
        <v>1196</v>
      </c>
      <c r="K791">
        <v>48107</v>
      </c>
      <c r="L791" t="s">
        <v>359</v>
      </c>
      <c r="M791" t="s">
        <v>360</v>
      </c>
      <c r="N791">
        <v>19.989999999999998</v>
      </c>
      <c r="O791">
        <v>4</v>
      </c>
      <c r="P791" t="s">
        <v>27</v>
      </c>
      <c r="Q791">
        <v>4</v>
      </c>
      <c r="R791" s="3">
        <f>Table1[[#This Row],[price]]*Table1[[#This Row],[quantity]]</f>
        <v>79.959999999999994</v>
      </c>
      <c r="S791">
        <f>DATEDIF(Table1[[#This Row],[date]],"31/12/2021","m")</f>
        <v>18</v>
      </c>
    </row>
    <row r="792" spans="1:19" hidden="1" x14ac:dyDescent="0.35">
      <c r="A792">
        <v>791</v>
      </c>
      <c r="B792" s="1">
        <v>44000</v>
      </c>
      <c r="C792">
        <v>852</v>
      </c>
      <c r="D792" t="s">
        <v>2139</v>
      </c>
      <c r="E792" t="s">
        <v>3637</v>
      </c>
      <c r="F792" t="s">
        <v>3638</v>
      </c>
      <c r="G792" t="s">
        <v>3639</v>
      </c>
      <c r="H792" t="s">
        <v>3640</v>
      </c>
      <c r="I792" t="s">
        <v>421</v>
      </c>
      <c r="J792" t="s">
        <v>422</v>
      </c>
      <c r="K792">
        <v>80241</v>
      </c>
      <c r="L792" t="s">
        <v>82</v>
      </c>
      <c r="M792" t="s">
        <v>83</v>
      </c>
      <c r="N792">
        <v>189</v>
      </c>
      <c r="O792">
        <v>5</v>
      </c>
      <c r="P792" t="s">
        <v>84</v>
      </c>
      <c r="Q792">
        <v>3</v>
      </c>
      <c r="R792" s="3">
        <f>Table1[[#This Row],[price]]*Table1[[#This Row],[quantity]]</f>
        <v>567</v>
      </c>
      <c r="S792">
        <f>DATEDIF(Table1[[#This Row],[date]],"31/12/2021","m")</f>
        <v>18</v>
      </c>
    </row>
    <row r="793" spans="1:19" hidden="1" x14ac:dyDescent="0.35">
      <c r="A793">
        <v>792</v>
      </c>
      <c r="B793" s="1">
        <v>44000</v>
      </c>
      <c r="C793">
        <v>1722</v>
      </c>
      <c r="D793" t="s">
        <v>2299</v>
      </c>
      <c r="E793" t="s">
        <v>3641</v>
      </c>
      <c r="F793" t="s">
        <v>3642</v>
      </c>
      <c r="G793" t="s">
        <v>3643</v>
      </c>
      <c r="H793" t="s">
        <v>3644</v>
      </c>
      <c r="I793" t="s">
        <v>1195</v>
      </c>
      <c r="J793" t="s">
        <v>1196</v>
      </c>
      <c r="K793">
        <v>48217</v>
      </c>
      <c r="L793" t="s">
        <v>145</v>
      </c>
      <c r="M793" t="s">
        <v>146</v>
      </c>
      <c r="N793">
        <v>214</v>
      </c>
      <c r="O793">
        <v>5</v>
      </c>
      <c r="P793" t="s">
        <v>84</v>
      </c>
      <c r="Q793">
        <v>5</v>
      </c>
      <c r="R793" s="3">
        <f>Table1[[#This Row],[price]]*Table1[[#This Row],[quantity]]</f>
        <v>1070</v>
      </c>
      <c r="S793">
        <f>DATEDIF(Table1[[#This Row],[date]],"31/12/2021","m")</f>
        <v>18</v>
      </c>
    </row>
    <row r="794" spans="1:19" hidden="1" x14ac:dyDescent="0.35">
      <c r="A794">
        <v>793</v>
      </c>
      <c r="B794" s="1">
        <v>44001</v>
      </c>
      <c r="C794">
        <v>1944</v>
      </c>
      <c r="D794" t="s">
        <v>515</v>
      </c>
      <c r="E794" t="s">
        <v>516</v>
      </c>
      <c r="F794" t="s">
        <v>517</v>
      </c>
      <c r="G794" t="s">
        <v>518</v>
      </c>
      <c r="H794" t="s">
        <v>519</v>
      </c>
      <c r="I794" t="s">
        <v>460</v>
      </c>
      <c r="J794" t="s">
        <v>194</v>
      </c>
      <c r="K794">
        <v>60624</v>
      </c>
      <c r="L794" t="s">
        <v>627</v>
      </c>
      <c r="M794" t="s">
        <v>628</v>
      </c>
      <c r="N794">
        <v>129.94999999999999</v>
      </c>
      <c r="O794">
        <v>2</v>
      </c>
      <c r="P794" t="s">
        <v>57</v>
      </c>
      <c r="Q794">
        <v>4</v>
      </c>
      <c r="R794" s="3">
        <f>Table1[[#This Row],[price]]*Table1[[#This Row],[quantity]]</f>
        <v>519.79999999999995</v>
      </c>
      <c r="S794">
        <f>DATEDIF(Table1[[#This Row],[date]],"31/12/2021","m")</f>
        <v>18</v>
      </c>
    </row>
    <row r="795" spans="1:19" hidden="1" x14ac:dyDescent="0.35">
      <c r="A795">
        <v>794</v>
      </c>
      <c r="B795" s="1">
        <v>44001</v>
      </c>
      <c r="C795">
        <v>1310</v>
      </c>
      <c r="D795" t="s">
        <v>3645</v>
      </c>
      <c r="E795" t="s">
        <v>3646</v>
      </c>
      <c r="F795" t="s">
        <v>3647</v>
      </c>
      <c r="G795" t="s">
        <v>3648</v>
      </c>
      <c r="H795" t="s">
        <v>3649</v>
      </c>
      <c r="I795" t="s">
        <v>2741</v>
      </c>
      <c r="J795" t="s">
        <v>113</v>
      </c>
      <c r="K795">
        <v>98133</v>
      </c>
      <c r="L795" t="s">
        <v>1153</v>
      </c>
      <c r="M795" t="s">
        <v>1154</v>
      </c>
      <c r="N795">
        <v>89</v>
      </c>
      <c r="O795">
        <v>2</v>
      </c>
      <c r="P795" t="s">
        <v>57</v>
      </c>
      <c r="Q795">
        <v>4</v>
      </c>
      <c r="R795" s="3">
        <f>Table1[[#This Row],[price]]*Table1[[#This Row],[quantity]]</f>
        <v>356</v>
      </c>
      <c r="S795">
        <f>DATEDIF(Table1[[#This Row],[date]],"31/12/2021","m")</f>
        <v>18</v>
      </c>
    </row>
    <row r="796" spans="1:19" hidden="1" x14ac:dyDescent="0.35">
      <c r="A796">
        <v>795</v>
      </c>
      <c r="B796" s="1">
        <v>44001</v>
      </c>
      <c r="C796">
        <v>1521</v>
      </c>
      <c r="D796" t="s">
        <v>3650</v>
      </c>
      <c r="E796" t="s">
        <v>3651</v>
      </c>
      <c r="F796" t="s">
        <v>3652</v>
      </c>
      <c r="G796" t="s">
        <v>3653</v>
      </c>
      <c r="H796" t="s">
        <v>3654</v>
      </c>
      <c r="I796" t="s">
        <v>3329</v>
      </c>
      <c r="J796" t="s">
        <v>669</v>
      </c>
      <c r="K796">
        <v>55585</v>
      </c>
      <c r="L796" t="s">
        <v>239</v>
      </c>
      <c r="M796" t="s">
        <v>240</v>
      </c>
      <c r="N796">
        <v>20.95</v>
      </c>
      <c r="O796">
        <v>4</v>
      </c>
      <c r="P796" t="s">
        <v>27</v>
      </c>
      <c r="Q796">
        <v>4</v>
      </c>
      <c r="R796" s="3">
        <f>Table1[[#This Row],[price]]*Table1[[#This Row],[quantity]]</f>
        <v>83.8</v>
      </c>
      <c r="S796">
        <f>DATEDIF(Table1[[#This Row],[date]],"31/12/2021","m")</f>
        <v>18</v>
      </c>
    </row>
    <row r="797" spans="1:19" hidden="1" x14ac:dyDescent="0.35">
      <c r="A797">
        <v>796</v>
      </c>
      <c r="B797" s="1">
        <v>44001</v>
      </c>
      <c r="C797">
        <v>6</v>
      </c>
      <c r="D797" t="s">
        <v>1863</v>
      </c>
      <c r="E797" t="s">
        <v>1864</v>
      </c>
      <c r="F797" t="s">
        <v>1865</v>
      </c>
      <c r="G797" t="s">
        <v>1866</v>
      </c>
      <c r="H797" t="s">
        <v>1867</v>
      </c>
      <c r="I797" t="s">
        <v>698</v>
      </c>
      <c r="J797" t="s">
        <v>91</v>
      </c>
      <c r="K797">
        <v>94159</v>
      </c>
      <c r="L797" t="s">
        <v>153</v>
      </c>
      <c r="M797" t="s">
        <v>154</v>
      </c>
      <c r="N797">
        <v>89.95</v>
      </c>
      <c r="O797">
        <v>2</v>
      </c>
      <c r="P797" t="s">
        <v>57</v>
      </c>
      <c r="Q797">
        <v>3</v>
      </c>
      <c r="R797" s="3">
        <f>Table1[[#This Row],[price]]*Table1[[#This Row],[quantity]]</f>
        <v>269.85000000000002</v>
      </c>
      <c r="S797">
        <f>DATEDIF(Table1[[#This Row],[date]],"31/12/2021","m")</f>
        <v>18</v>
      </c>
    </row>
    <row r="798" spans="1:19" hidden="1" x14ac:dyDescent="0.35">
      <c r="A798">
        <v>797</v>
      </c>
      <c r="B798" s="1">
        <v>44001</v>
      </c>
      <c r="C798">
        <v>1034</v>
      </c>
      <c r="D798" t="s">
        <v>3655</v>
      </c>
      <c r="E798" t="s">
        <v>3656</v>
      </c>
      <c r="F798" t="s">
        <v>3657</v>
      </c>
      <c r="G798" t="s">
        <v>3658</v>
      </c>
      <c r="H798" t="s">
        <v>3659</v>
      </c>
      <c r="I798" t="s">
        <v>1187</v>
      </c>
      <c r="J798" t="s">
        <v>676</v>
      </c>
      <c r="K798">
        <v>46852</v>
      </c>
      <c r="L798" t="s">
        <v>423</v>
      </c>
      <c r="M798" t="s">
        <v>424</v>
      </c>
      <c r="N798">
        <v>28.99</v>
      </c>
      <c r="O798">
        <v>7</v>
      </c>
      <c r="P798" t="s">
        <v>47</v>
      </c>
      <c r="Q798">
        <v>2</v>
      </c>
      <c r="R798" s="3">
        <f>Table1[[#This Row],[price]]*Table1[[#This Row],[quantity]]</f>
        <v>57.98</v>
      </c>
      <c r="S798">
        <f>DATEDIF(Table1[[#This Row],[date]],"31/12/2021","m")</f>
        <v>18</v>
      </c>
    </row>
    <row r="799" spans="1:19" x14ac:dyDescent="0.35">
      <c r="A799">
        <v>798</v>
      </c>
      <c r="B799" s="1">
        <v>44001</v>
      </c>
      <c r="C799">
        <v>1607</v>
      </c>
      <c r="D799" t="s">
        <v>3660</v>
      </c>
      <c r="E799" t="s">
        <v>3661</v>
      </c>
      <c r="F799" t="s">
        <v>3662</v>
      </c>
      <c r="G799" t="s">
        <v>3663</v>
      </c>
      <c r="H799" t="s">
        <v>3664</v>
      </c>
      <c r="I799" t="s">
        <v>3665</v>
      </c>
      <c r="J799" t="s">
        <v>552</v>
      </c>
      <c r="K799">
        <v>37228</v>
      </c>
      <c r="L799" t="s">
        <v>520</v>
      </c>
      <c r="M799" t="s">
        <v>521</v>
      </c>
      <c r="N799">
        <v>7.99</v>
      </c>
      <c r="O799">
        <v>1</v>
      </c>
      <c r="P799" t="s">
        <v>137</v>
      </c>
      <c r="Q799">
        <v>1</v>
      </c>
      <c r="R799" s="3">
        <f>Table1[[#This Row],[price]]*Table1[[#This Row],[quantity]]</f>
        <v>7.99</v>
      </c>
      <c r="S799">
        <f>DATEDIF(Table1[[#This Row],[date]],"31/12/2021","m")</f>
        <v>18</v>
      </c>
    </row>
    <row r="800" spans="1:19" x14ac:dyDescent="0.35">
      <c r="A800">
        <v>799</v>
      </c>
      <c r="B800" s="1">
        <v>44001</v>
      </c>
      <c r="C800">
        <v>699</v>
      </c>
      <c r="D800" t="s">
        <v>3666</v>
      </c>
      <c r="E800" t="s">
        <v>3667</v>
      </c>
      <c r="F800" t="s">
        <v>3668</v>
      </c>
      <c r="G800" t="s">
        <v>3669</v>
      </c>
      <c r="H800" t="s">
        <v>3670</v>
      </c>
      <c r="I800" t="s">
        <v>90</v>
      </c>
      <c r="J800" t="s">
        <v>91</v>
      </c>
      <c r="K800">
        <v>92196</v>
      </c>
      <c r="L800" t="s">
        <v>337</v>
      </c>
      <c r="M800" t="s">
        <v>338</v>
      </c>
      <c r="N800">
        <v>12</v>
      </c>
      <c r="O800">
        <v>1</v>
      </c>
      <c r="P800" t="s">
        <v>137</v>
      </c>
      <c r="Q800">
        <v>6</v>
      </c>
      <c r="R800" s="3">
        <f>Table1[[#This Row],[price]]*Table1[[#This Row],[quantity]]</f>
        <v>72</v>
      </c>
      <c r="S800">
        <f>DATEDIF(Table1[[#This Row],[date]],"31/12/2021","m")</f>
        <v>18</v>
      </c>
    </row>
    <row r="801" spans="1:19" hidden="1" x14ac:dyDescent="0.35">
      <c r="A801">
        <v>800</v>
      </c>
      <c r="B801" s="1">
        <v>44002</v>
      </c>
      <c r="C801">
        <v>642</v>
      </c>
      <c r="D801" t="s">
        <v>3671</v>
      </c>
      <c r="E801" t="s">
        <v>3672</v>
      </c>
      <c r="F801" t="s">
        <v>3673</v>
      </c>
      <c r="G801" t="s">
        <v>3674</v>
      </c>
      <c r="H801" t="s">
        <v>3675</v>
      </c>
      <c r="I801" t="s">
        <v>366</v>
      </c>
      <c r="J801" t="s">
        <v>144</v>
      </c>
      <c r="K801">
        <v>22217</v>
      </c>
      <c r="L801" t="s">
        <v>82</v>
      </c>
      <c r="M801" t="s">
        <v>83</v>
      </c>
      <c r="N801">
        <v>189</v>
      </c>
      <c r="O801">
        <v>5</v>
      </c>
      <c r="P801" t="s">
        <v>84</v>
      </c>
      <c r="Q801">
        <v>3</v>
      </c>
      <c r="R801" s="3">
        <f>Table1[[#This Row],[price]]*Table1[[#This Row],[quantity]]</f>
        <v>567</v>
      </c>
      <c r="S801">
        <f>DATEDIF(Table1[[#This Row],[date]],"31/12/2021","m")</f>
        <v>18</v>
      </c>
    </row>
    <row r="802" spans="1:19" hidden="1" x14ac:dyDescent="0.35">
      <c r="A802">
        <v>801</v>
      </c>
      <c r="B802" s="1">
        <v>44002</v>
      </c>
      <c r="C802">
        <v>795</v>
      </c>
      <c r="D802" t="s">
        <v>3676</v>
      </c>
      <c r="E802" t="s">
        <v>3677</v>
      </c>
      <c r="F802" t="s">
        <v>3678</v>
      </c>
      <c r="G802" t="s">
        <v>3679</v>
      </c>
      <c r="H802" t="s">
        <v>3680</v>
      </c>
      <c r="I802" t="s">
        <v>238</v>
      </c>
      <c r="J802" t="s">
        <v>91</v>
      </c>
      <c r="K802">
        <v>94605</v>
      </c>
      <c r="L802" t="s">
        <v>805</v>
      </c>
      <c r="M802" t="s">
        <v>806</v>
      </c>
      <c r="N802">
        <v>27.5</v>
      </c>
      <c r="O802">
        <v>7</v>
      </c>
      <c r="P802" t="s">
        <v>47</v>
      </c>
      <c r="Q802">
        <v>2</v>
      </c>
      <c r="R802" s="3">
        <f>Table1[[#This Row],[price]]*Table1[[#This Row],[quantity]]</f>
        <v>55</v>
      </c>
      <c r="S802">
        <f>DATEDIF(Table1[[#This Row],[date]],"31/12/2021","m")</f>
        <v>18</v>
      </c>
    </row>
    <row r="803" spans="1:19" hidden="1" x14ac:dyDescent="0.35">
      <c r="A803">
        <v>802</v>
      </c>
      <c r="B803" s="1">
        <v>44002</v>
      </c>
      <c r="C803">
        <v>200</v>
      </c>
      <c r="D803" t="s">
        <v>1965</v>
      </c>
      <c r="E803" t="s">
        <v>1966</v>
      </c>
      <c r="F803" t="s">
        <v>1967</v>
      </c>
      <c r="G803" t="s">
        <v>1968</v>
      </c>
      <c r="H803" t="s">
        <v>1969</v>
      </c>
      <c r="I803" t="s">
        <v>113</v>
      </c>
      <c r="J803" t="s">
        <v>114</v>
      </c>
      <c r="K803">
        <v>20220</v>
      </c>
      <c r="L803" t="s">
        <v>742</v>
      </c>
      <c r="M803" t="s">
        <v>743</v>
      </c>
      <c r="N803">
        <v>455</v>
      </c>
      <c r="O803">
        <v>3</v>
      </c>
      <c r="P803" t="s">
        <v>107</v>
      </c>
      <c r="Q803">
        <v>2</v>
      </c>
      <c r="R803" s="3">
        <f>Table1[[#This Row],[price]]*Table1[[#This Row],[quantity]]</f>
        <v>910</v>
      </c>
      <c r="S803">
        <f>DATEDIF(Table1[[#This Row],[date]],"31/12/2021","m")</f>
        <v>18</v>
      </c>
    </row>
    <row r="804" spans="1:19" hidden="1" x14ac:dyDescent="0.35">
      <c r="A804">
        <v>803</v>
      </c>
      <c r="B804" s="1">
        <v>44002</v>
      </c>
      <c r="C804">
        <v>327</v>
      </c>
      <c r="D804" t="s">
        <v>3681</v>
      </c>
      <c r="E804" t="s">
        <v>3682</v>
      </c>
      <c r="F804" t="s">
        <v>3683</v>
      </c>
      <c r="G804" t="s">
        <v>3684</v>
      </c>
      <c r="H804" t="s">
        <v>3685</v>
      </c>
      <c r="I804" t="s">
        <v>2298</v>
      </c>
      <c r="J804" t="s">
        <v>1998</v>
      </c>
      <c r="K804">
        <v>40293</v>
      </c>
      <c r="L804" t="s">
        <v>55</v>
      </c>
      <c r="M804" t="s">
        <v>56</v>
      </c>
      <c r="N804">
        <v>69</v>
      </c>
      <c r="O804">
        <v>2</v>
      </c>
      <c r="P804" t="s">
        <v>57</v>
      </c>
      <c r="Q804">
        <v>4</v>
      </c>
      <c r="R804" s="3">
        <f>Table1[[#This Row],[price]]*Table1[[#This Row],[quantity]]</f>
        <v>276</v>
      </c>
      <c r="S804">
        <f>DATEDIF(Table1[[#This Row],[date]],"31/12/2021","m")</f>
        <v>18</v>
      </c>
    </row>
    <row r="805" spans="1:19" hidden="1" x14ac:dyDescent="0.35">
      <c r="A805">
        <v>804</v>
      </c>
      <c r="B805" s="1">
        <v>44002</v>
      </c>
      <c r="C805">
        <v>1763</v>
      </c>
      <c r="D805" t="s">
        <v>3686</v>
      </c>
      <c r="E805" t="s">
        <v>3687</v>
      </c>
      <c r="F805" t="s">
        <v>3688</v>
      </c>
      <c r="G805" t="s">
        <v>3689</v>
      </c>
      <c r="H805" t="s">
        <v>3690</v>
      </c>
      <c r="I805" t="s">
        <v>444</v>
      </c>
      <c r="J805" t="s">
        <v>293</v>
      </c>
      <c r="K805">
        <v>74116</v>
      </c>
      <c r="L805" t="s">
        <v>247</v>
      </c>
      <c r="M805" t="s">
        <v>248</v>
      </c>
      <c r="N805">
        <v>14.99</v>
      </c>
      <c r="O805">
        <v>4</v>
      </c>
      <c r="P805" t="s">
        <v>27</v>
      </c>
      <c r="Q805">
        <v>5</v>
      </c>
      <c r="R805" s="3">
        <f>Table1[[#This Row],[price]]*Table1[[#This Row],[quantity]]</f>
        <v>74.95</v>
      </c>
      <c r="S805">
        <f>DATEDIF(Table1[[#This Row],[date]],"31/12/2021","m")</f>
        <v>18</v>
      </c>
    </row>
    <row r="806" spans="1:19" hidden="1" x14ac:dyDescent="0.35">
      <c r="A806">
        <v>805</v>
      </c>
      <c r="B806" s="1">
        <v>44003</v>
      </c>
      <c r="C806">
        <v>152</v>
      </c>
      <c r="D806" t="s">
        <v>3691</v>
      </c>
      <c r="E806" t="s">
        <v>3692</v>
      </c>
      <c r="F806" t="s">
        <v>3693</v>
      </c>
      <c r="G806" t="s">
        <v>3694</v>
      </c>
      <c r="H806" t="s">
        <v>3695</v>
      </c>
      <c r="I806" t="s">
        <v>3696</v>
      </c>
      <c r="J806" t="s">
        <v>91</v>
      </c>
      <c r="K806">
        <v>91841</v>
      </c>
      <c r="L806" t="s">
        <v>699</v>
      </c>
      <c r="M806" t="s">
        <v>700</v>
      </c>
      <c r="N806">
        <v>450</v>
      </c>
      <c r="O806">
        <v>3</v>
      </c>
      <c r="P806" t="s">
        <v>107</v>
      </c>
      <c r="Q806">
        <v>5</v>
      </c>
      <c r="R806" s="3">
        <f>Table1[[#This Row],[price]]*Table1[[#This Row],[quantity]]</f>
        <v>2250</v>
      </c>
      <c r="S806">
        <f>DATEDIF(Table1[[#This Row],[date]],"31/12/2021","m")</f>
        <v>18</v>
      </c>
    </row>
    <row r="807" spans="1:19" hidden="1" x14ac:dyDescent="0.35">
      <c r="A807">
        <v>806</v>
      </c>
      <c r="B807" s="1">
        <v>44003</v>
      </c>
      <c r="C807">
        <v>1508</v>
      </c>
      <c r="D807" t="s">
        <v>1166</v>
      </c>
      <c r="E807" t="s">
        <v>1167</v>
      </c>
      <c r="F807" t="s">
        <v>1168</v>
      </c>
      <c r="G807" t="s">
        <v>1169</v>
      </c>
      <c r="H807" t="s">
        <v>1170</v>
      </c>
      <c r="I807" t="s">
        <v>1171</v>
      </c>
      <c r="J807" t="s">
        <v>194</v>
      </c>
      <c r="K807">
        <v>61651</v>
      </c>
      <c r="L807" t="s">
        <v>749</v>
      </c>
      <c r="M807" t="s">
        <v>750</v>
      </c>
      <c r="N807">
        <v>29.99</v>
      </c>
      <c r="O807">
        <v>7</v>
      </c>
      <c r="P807" t="s">
        <v>47</v>
      </c>
      <c r="Q807">
        <v>1</v>
      </c>
      <c r="R807" s="3">
        <f>Table1[[#This Row],[price]]*Table1[[#This Row],[quantity]]</f>
        <v>29.99</v>
      </c>
      <c r="S807">
        <f>DATEDIF(Table1[[#This Row],[date]],"31/12/2021","m")</f>
        <v>18</v>
      </c>
    </row>
    <row r="808" spans="1:19" hidden="1" x14ac:dyDescent="0.35">
      <c r="A808">
        <v>807</v>
      </c>
      <c r="B808" s="1">
        <v>44003</v>
      </c>
      <c r="C808">
        <v>1389</v>
      </c>
      <c r="D808" t="s">
        <v>2374</v>
      </c>
      <c r="E808" t="s">
        <v>2375</v>
      </c>
      <c r="F808" t="s">
        <v>2376</v>
      </c>
      <c r="G808" t="s">
        <v>2377</v>
      </c>
      <c r="H808" t="s">
        <v>2378</v>
      </c>
      <c r="I808" t="s">
        <v>104</v>
      </c>
      <c r="J808" t="s">
        <v>91</v>
      </c>
      <c r="K808">
        <v>94230</v>
      </c>
      <c r="L808" t="s">
        <v>171</v>
      </c>
      <c r="M808" t="s">
        <v>172</v>
      </c>
      <c r="N808">
        <v>399</v>
      </c>
      <c r="O808">
        <v>3</v>
      </c>
      <c r="P808" t="s">
        <v>107</v>
      </c>
      <c r="Q808">
        <v>3</v>
      </c>
      <c r="R808" s="3">
        <f>Table1[[#This Row],[price]]*Table1[[#This Row],[quantity]]</f>
        <v>1197</v>
      </c>
      <c r="S808">
        <f>DATEDIF(Table1[[#This Row],[date]],"31/12/2021","m")</f>
        <v>18</v>
      </c>
    </row>
    <row r="809" spans="1:19" hidden="1" x14ac:dyDescent="0.35">
      <c r="A809">
        <v>808</v>
      </c>
      <c r="B809" s="1">
        <v>44004</v>
      </c>
      <c r="C809">
        <v>1220</v>
      </c>
      <c r="D809" t="s">
        <v>3697</v>
      </c>
      <c r="E809" t="s">
        <v>3698</v>
      </c>
      <c r="F809" t="s">
        <v>3699</v>
      </c>
      <c r="G809" t="s">
        <v>3700</v>
      </c>
      <c r="H809" t="s">
        <v>3701</v>
      </c>
      <c r="I809" t="s">
        <v>772</v>
      </c>
      <c r="J809" t="s">
        <v>316</v>
      </c>
      <c r="K809">
        <v>45999</v>
      </c>
      <c r="L809" t="s">
        <v>1153</v>
      </c>
      <c r="M809" t="s">
        <v>1154</v>
      </c>
      <c r="N809">
        <v>89</v>
      </c>
      <c r="O809">
        <v>2</v>
      </c>
      <c r="P809" t="s">
        <v>57</v>
      </c>
      <c r="Q809">
        <v>4</v>
      </c>
      <c r="R809" s="3">
        <f>Table1[[#This Row],[price]]*Table1[[#This Row],[quantity]]</f>
        <v>356</v>
      </c>
      <c r="S809">
        <f>DATEDIF(Table1[[#This Row],[date]],"31/12/2021","m")</f>
        <v>18</v>
      </c>
    </row>
    <row r="810" spans="1:19" hidden="1" x14ac:dyDescent="0.35">
      <c r="A810">
        <v>809</v>
      </c>
      <c r="B810" s="1">
        <v>44004</v>
      </c>
      <c r="C810">
        <v>651</v>
      </c>
      <c r="D810" t="s">
        <v>3702</v>
      </c>
      <c r="E810" t="s">
        <v>3703</v>
      </c>
      <c r="F810" t="s">
        <v>3704</v>
      </c>
      <c r="G810" t="s">
        <v>3705</v>
      </c>
      <c r="H810" t="s">
        <v>3706</v>
      </c>
      <c r="I810" t="s">
        <v>3707</v>
      </c>
      <c r="J810" t="s">
        <v>1196</v>
      </c>
      <c r="K810">
        <v>48335</v>
      </c>
      <c r="L810" t="s">
        <v>270</v>
      </c>
      <c r="M810" t="s">
        <v>271</v>
      </c>
      <c r="N810">
        <v>225</v>
      </c>
      <c r="O810">
        <v>5</v>
      </c>
      <c r="P810" t="s">
        <v>84</v>
      </c>
      <c r="Q810">
        <v>6</v>
      </c>
      <c r="R810" s="3">
        <f>Table1[[#This Row],[price]]*Table1[[#This Row],[quantity]]</f>
        <v>1350</v>
      </c>
      <c r="S810">
        <f>DATEDIF(Table1[[#This Row],[date]],"31/12/2021","m")</f>
        <v>18</v>
      </c>
    </row>
    <row r="811" spans="1:19" hidden="1" x14ac:dyDescent="0.35">
      <c r="A811">
        <v>810</v>
      </c>
      <c r="B811" s="1">
        <v>44004</v>
      </c>
      <c r="C811">
        <v>128</v>
      </c>
      <c r="D811" t="s">
        <v>2704</v>
      </c>
      <c r="E811" t="s">
        <v>3708</v>
      </c>
      <c r="F811" t="s">
        <v>3709</v>
      </c>
      <c r="G811" t="s">
        <v>3710</v>
      </c>
      <c r="H811" t="s">
        <v>3711</v>
      </c>
      <c r="I811" t="s">
        <v>1975</v>
      </c>
      <c r="J811" t="s">
        <v>422</v>
      </c>
      <c r="K811">
        <v>80150</v>
      </c>
      <c r="L811" t="s">
        <v>408</v>
      </c>
      <c r="M811" t="s">
        <v>409</v>
      </c>
      <c r="N811">
        <v>684</v>
      </c>
      <c r="O811">
        <v>6</v>
      </c>
      <c r="P811" t="s">
        <v>37</v>
      </c>
      <c r="Q811">
        <v>4</v>
      </c>
      <c r="R811" s="3">
        <f>Table1[[#This Row],[price]]*Table1[[#This Row],[quantity]]</f>
        <v>2736</v>
      </c>
      <c r="S811">
        <f>DATEDIF(Table1[[#This Row],[date]],"31/12/2021","m")</f>
        <v>18</v>
      </c>
    </row>
    <row r="812" spans="1:19" hidden="1" x14ac:dyDescent="0.35">
      <c r="A812">
        <v>811</v>
      </c>
      <c r="B812" s="1">
        <v>44004</v>
      </c>
      <c r="C812">
        <v>897</v>
      </c>
      <c r="D812" t="s">
        <v>574</v>
      </c>
      <c r="E812" t="s">
        <v>575</v>
      </c>
      <c r="F812" t="s">
        <v>576</v>
      </c>
      <c r="G812" t="s">
        <v>577</v>
      </c>
      <c r="H812" t="s">
        <v>578</v>
      </c>
      <c r="I812" t="s">
        <v>527</v>
      </c>
      <c r="J812" t="s">
        <v>91</v>
      </c>
      <c r="K812">
        <v>93786</v>
      </c>
      <c r="L812" t="s">
        <v>699</v>
      </c>
      <c r="M812" t="s">
        <v>700</v>
      </c>
      <c r="N812">
        <v>450</v>
      </c>
      <c r="O812">
        <v>3</v>
      </c>
      <c r="P812" t="s">
        <v>107</v>
      </c>
      <c r="Q812">
        <v>2</v>
      </c>
      <c r="R812" s="3">
        <f>Table1[[#This Row],[price]]*Table1[[#This Row],[quantity]]</f>
        <v>900</v>
      </c>
      <c r="S812">
        <f>DATEDIF(Table1[[#This Row],[date]],"31/12/2021","m")</f>
        <v>18</v>
      </c>
    </row>
    <row r="813" spans="1:19" hidden="1" x14ac:dyDescent="0.35">
      <c r="A813">
        <v>812</v>
      </c>
      <c r="B813" s="1">
        <v>44004</v>
      </c>
      <c r="C813">
        <v>1713</v>
      </c>
      <c r="D813" t="s">
        <v>3712</v>
      </c>
      <c r="E813" t="s">
        <v>3713</v>
      </c>
      <c r="F813" t="s">
        <v>3714</v>
      </c>
      <c r="G813" t="s">
        <v>3715</v>
      </c>
      <c r="H813" t="s">
        <v>3716</v>
      </c>
      <c r="I813" t="s">
        <v>2075</v>
      </c>
      <c r="J813" t="s">
        <v>194</v>
      </c>
      <c r="K813">
        <v>61105</v>
      </c>
      <c r="L813" t="s">
        <v>120</v>
      </c>
      <c r="M813" t="s">
        <v>121</v>
      </c>
      <c r="N813">
        <v>54</v>
      </c>
      <c r="O813">
        <v>2</v>
      </c>
      <c r="P813" t="s">
        <v>57</v>
      </c>
      <c r="Q813">
        <v>5</v>
      </c>
      <c r="R813" s="3">
        <f>Table1[[#This Row],[price]]*Table1[[#This Row],[quantity]]</f>
        <v>270</v>
      </c>
      <c r="S813">
        <f>DATEDIF(Table1[[#This Row],[date]],"31/12/2021","m")</f>
        <v>18</v>
      </c>
    </row>
    <row r="814" spans="1:19" hidden="1" x14ac:dyDescent="0.35">
      <c r="A814">
        <v>813</v>
      </c>
      <c r="B814" s="1">
        <v>44004</v>
      </c>
      <c r="C814">
        <v>1775</v>
      </c>
      <c r="D814" t="s">
        <v>3717</v>
      </c>
      <c r="E814" t="s">
        <v>3718</v>
      </c>
      <c r="F814" t="s">
        <v>3719</v>
      </c>
      <c r="G814" t="s">
        <v>3720</v>
      </c>
      <c r="H814" t="s">
        <v>3721</v>
      </c>
      <c r="I814" t="s">
        <v>3722</v>
      </c>
      <c r="J814" t="s">
        <v>34</v>
      </c>
      <c r="K814">
        <v>77844</v>
      </c>
      <c r="L814" t="s">
        <v>247</v>
      </c>
      <c r="M814" t="s">
        <v>248</v>
      </c>
      <c r="N814">
        <v>14.99</v>
      </c>
      <c r="O814">
        <v>4</v>
      </c>
      <c r="P814" t="s">
        <v>27</v>
      </c>
      <c r="Q814">
        <v>1</v>
      </c>
      <c r="R814" s="3">
        <f>Table1[[#This Row],[price]]*Table1[[#This Row],[quantity]]</f>
        <v>14.99</v>
      </c>
      <c r="S814">
        <f>DATEDIF(Table1[[#This Row],[date]],"31/12/2021","m")</f>
        <v>18</v>
      </c>
    </row>
    <row r="815" spans="1:19" hidden="1" x14ac:dyDescent="0.35">
      <c r="A815">
        <v>814</v>
      </c>
      <c r="B815" s="1">
        <v>44005</v>
      </c>
      <c r="C815">
        <v>739</v>
      </c>
      <c r="D815" t="s">
        <v>3232</v>
      </c>
      <c r="E815" t="s">
        <v>3723</v>
      </c>
      <c r="F815" t="s">
        <v>3724</v>
      </c>
      <c r="G815" t="s">
        <v>3725</v>
      </c>
      <c r="H815" t="s">
        <v>3726</v>
      </c>
      <c r="I815" t="s">
        <v>254</v>
      </c>
      <c r="J815" t="s">
        <v>255</v>
      </c>
      <c r="K815">
        <v>30375</v>
      </c>
      <c r="L815" t="s">
        <v>756</v>
      </c>
      <c r="M815" t="s">
        <v>757</v>
      </c>
      <c r="N815">
        <v>29.99</v>
      </c>
      <c r="O815">
        <v>7</v>
      </c>
      <c r="P815" t="s">
        <v>47</v>
      </c>
      <c r="Q815">
        <v>2</v>
      </c>
      <c r="R815" s="3">
        <f>Table1[[#This Row],[price]]*Table1[[#This Row],[quantity]]</f>
        <v>59.98</v>
      </c>
      <c r="S815">
        <f>DATEDIF(Table1[[#This Row],[date]],"31/12/2021","m")</f>
        <v>18</v>
      </c>
    </row>
    <row r="816" spans="1:19" x14ac:dyDescent="0.35">
      <c r="A816">
        <v>815</v>
      </c>
      <c r="B816" s="1">
        <v>44005</v>
      </c>
      <c r="C816">
        <v>1929</v>
      </c>
      <c r="D816" t="s">
        <v>3727</v>
      </c>
      <c r="E816" t="s">
        <v>3728</v>
      </c>
      <c r="F816" t="s">
        <v>3729</v>
      </c>
      <c r="G816" t="s">
        <v>3730</v>
      </c>
      <c r="H816" t="s">
        <v>3731</v>
      </c>
      <c r="I816" t="s">
        <v>1941</v>
      </c>
      <c r="J816" t="s">
        <v>161</v>
      </c>
      <c r="K816">
        <v>27110</v>
      </c>
      <c r="L816" t="s">
        <v>1188</v>
      </c>
      <c r="M816" t="s">
        <v>1189</v>
      </c>
      <c r="N816">
        <v>4.99</v>
      </c>
      <c r="O816">
        <v>1</v>
      </c>
      <c r="P816" t="s">
        <v>137</v>
      </c>
      <c r="Q816">
        <v>3</v>
      </c>
      <c r="R816" s="3">
        <f>Table1[[#This Row],[price]]*Table1[[#This Row],[quantity]]</f>
        <v>14.97</v>
      </c>
      <c r="S816">
        <f>DATEDIF(Table1[[#This Row],[date]],"31/12/2021","m")</f>
        <v>18</v>
      </c>
    </row>
    <row r="817" spans="1:19" hidden="1" x14ac:dyDescent="0.35">
      <c r="A817">
        <v>816</v>
      </c>
      <c r="B817" s="1">
        <v>44005</v>
      </c>
      <c r="C817">
        <v>380</v>
      </c>
      <c r="D817" t="s">
        <v>455</v>
      </c>
      <c r="E817" t="s">
        <v>2010</v>
      </c>
      <c r="F817" t="s">
        <v>2011</v>
      </c>
      <c r="G817" t="s">
        <v>2012</v>
      </c>
      <c r="H817" t="s">
        <v>2013</v>
      </c>
      <c r="I817" t="s">
        <v>1997</v>
      </c>
      <c r="J817" t="s">
        <v>1998</v>
      </c>
      <c r="K817">
        <v>40576</v>
      </c>
      <c r="L817" t="s">
        <v>431</v>
      </c>
      <c r="M817" t="s">
        <v>432</v>
      </c>
      <c r="N817">
        <v>167</v>
      </c>
      <c r="O817">
        <v>2</v>
      </c>
      <c r="P817" t="s">
        <v>57</v>
      </c>
      <c r="Q817">
        <v>3</v>
      </c>
      <c r="R817" s="3">
        <f>Table1[[#This Row],[price]]*Table1[[#This Row],[quantity]]</f>
        <v>501</v>
      </c>
      <c r="S817">
        <f>DATEDIF(Table1[[#This Row],[date]],"31/12/2021","m")</f>
        <v>18</v>
      </c>
    </row>
    <row r="818" spans="1:19" hidden="1" x14ac:dyDescent="0.35">
      <c r="A818">
        <v>817</v>
      </c>
      <c r="B818" s="1">
        <v>44005</v>
      </c>
      <c r="C818">
        <v>1332</v>
      </c>
      <c r="D818" t="s">
        <v>2675</v>
      </c>
      <c r="E818" t="s">
        <v>2676</v>
      </c>
      <c r="F818" t="s">
        <v>2677</v>
      </c>
      <c r="G818" t="s">
        <v>2678</v>
      </c>
      <c r="H818" t="s">
        <v>2679</v>
      </c>
      <c r="I818" t="s">
        <v>804</v>
      </c>
      <c r="J818" t="s">
        <v>345</v>
      </c>
      <c r="K818">
        <v>67205</v>
      </c>
      <c r="L818" t="s">
        <v>1523</v>
      </c>
      <c r="M818" t="s">
        <v>1524</v>
      </c>
      <c r="N818">
        <v>16.989999999999998</v>
      </c>
      <c r="O818">
        <v>4</v>
      </c>
      <c r="P818" t="s">
        <v>27</v>
      </c>
      <c r="Q818">
        <v>3</v>
      </c>
      <c r="R818" s="3">
        <f>Table1[[#This Row],[price]]*Table1[[#This Row],[quantity]]</f>
        <v>50.97</v>
      </c>
      <c r="S818">
        <f>DATEDIF(Table1[[#This Row],[date]],"31/12/2021","m")</f>
        <v>18</v>
      </c>
    </row>
    <row r="819" spans="1:19" hidden="1" x14ac:dyDescent="0.35">
      <c r="A819">
        <v>818</v>
      </c>
      <c r="B819" s="1">
        <v>44005</v>
      </c>
      <c r="C819">
        <v>463</v>
      </c>
      <c r="D819" t="s">
        <v>3732</v>
      </c>
      <c r="E819" t="s">
        <v>3733</v>
      </c>
      <c r="F819" t="s">
        <v>3734</v>
      </c>
      <c r="G819" t="s">
        <v>3735</v>
      </c>
      <c r="H819" t="s">
        <v>3736</v>
      </c>
      <c r="I819" t="s">
        <v>3737</v>
      </c>
      <c r="J819" t="s">
        <v>34</v>
      </c>
      <c r="K819">
        <v>75074</v>
      </c>
      <c r="L819" t="s">
        <v>619</v>
      </c>
      <c r="M819" t="s">
        <v>620</v>
      </c>
      <c r="N819">
        <v>189</v>
      </c>
      <c r="O819">
        <v>5</v>
      </c>
      <c r="P819" t="s">
        <v>84</v>
      </c>
      <c r="Q819">
        <v>4</v>
      </c>
      <c r="R819" s="3">
        <f>Table1[[#This Row],[price]]*Table1[[#This Row],[quantity]]</f>
        <v>756</v>
      </c>
      <c r="S819">
        <f>DATEDIF(Table1[[#This Row],[date]],"31/12/2021","m")</f>
        <v>18</v>
      </c>
    </row>
    <row r="820" spans="1:19" x14ac:dyDescent="0.35">
      <c r="A820">
        <v>819</v>
      </c>
      <c r="B820" s="1">
        <v>44006</v>
      </c>
      <c r="C820">
        <v>1707</v>
      </c>
      <c r="D820" t="s">
        <v>3738</v>
      </c>
      <c r="E820" t="s">
        <v>3739</v>
      </c>
      <c r="F820" t="s">
        <v>3740</v>
      </c>
      <c r="G820" t="s">
        <v>3741</v>
      </c>
      <c r="H820" t="s">
        <v>3742</v>
      </c>
      <c r="I820" t="s">
        <v>889</v>
      </c>
      <c r="J820" t="s">
        <v>890</v>
      </c>
      <c r="K820">
        <v>63180</v>
      </c>
      <c r="L820" t="s">
        <v>135</v>
      </c>
      <c r="M820" t="s">
        <v>136</v>
      </c>
      <c r="N820">
        <v>12</v>
      </c>
      <c r="O820">
        <v>1</v>
      </c>
      <c r="P820" t="s">
        <v>137</v>
      </c>
      <c r="Q820">
        <v>3</v>
      </c>
      <c r="R820" s="3">
        <f>Table1[[#This Row],[price]]*Table1[[#This Row],[quantity]]</f>
        <v>36</v>
      </c>
      <c r="S820">
        <f>DATEDIF(Table1[[#This Row],[date]],"31/12/2021","m")</f>
        <v>18</v>
      </c>
    </row>
    <row r="821" spans="1:19" hidden="1" x14ac:dyDescent="0.35">
      <c r="A821">
        <v>820</v>
      </c>
      <c r="B821" s="1">
        <v>44006</v>
      </c>
      <c r="C821">
        <v>56</v>
      </c>
      <c r="D821" t="s">
        <v>3743</v>
      </c>
      <c r="E821" t="s">
        <v>3744</v>
      </c>
      <c r="F821" t="s">
        <v>3745</v>
      </c>
      <c r="G821" t="s">
        <v>3746</v>
      </c>
      <c r="H821" t="s">
        <v>3747</v>
      </c>
      <c r="I821" t="s">
        <v>292</v>
      </c>
      <c r="J821" t="s">
        <v>293</v>
      </c>
      <c r="K821">
        <v>73124</v>
      </c>
      <c r="L821" t="s">
        <v>484</v>
      </c>
      <c r="M821" t="s">
        <v>485</v>
      </c>
      <c r="N821">
        <v>49</v>
      </c>
      <c r="O821">
        <v>7</v>
      </c>
      <c r="P821" t="s">
        <v>47</v>
      </c>
      <c r="Q821">
        <v>1</v>
      </c>
      <c r="R821" s="3">
        <f>Table1[[#This Row],[price]]*Table1[[#This Row],[quantity]]</f>
        <v>49</v>
      </c>
      <c r="S821">
        <f>DATEDIF(Table1[[#This Row],[date]],"31/12/2021","m")</f>
        <v>18</v>
      </c>
    </row>
    <row r="822" spans="1:19" hidden="1" x14ac:dyDescent="0.35">
      <c r="A822">
        <v>821</v>
      </c>
      <c r="B822" s="1">
        <v>44007</v>
      </c>
      <c r="C822">
        <v>1852</v>
      </c>
      <c r="D822" t="s">
        <v>3748</v>
      </c>
      <c r="E822" t="s">
        <v>3749</v>
      </c>
      <c r="F822" t="s">
        <v>3750</v>
      </c>
      <c r="G822" t="s">
        <v>3751</v>
      </c>
      <c r="H822" t="s">
        <v>3752</v>
      </c>
      <c r="I822" t="s">
        <v>1257</v>
      </c>
      <c r="J822" t="s">
        <v>34</v>
      </c>
      <c r="K822">
        <v>76121</v>
      </c>
      <c r="L822" t="s">
        <v>145</v>
      </c>
      <c r="M822" t="s">
        <v>146</v>
      </c>
      <c r="N822">
        <v>214</v>
      </c>
      <c r="O822">
        <v>5</v>
      </c>
      <c r="P822" t="s">
        <v>84</v>
      </c>
      <c r="Q822">
        <v>3</v>
      </c>
      <c r="R822" s="3">
        <f>Table1[[#This Row],[price]]*Table1[[#This Row],[quantity]]</f>
        <v>642</v>
      </c>
      <c r="S822">
        <f>DATEDIF(Table1[[#This Row],[date]],"31/12/2021","m")</f>
        <v>18</v>
      </c>
    </row>
    <row r="823" spans="1:19" hidden="1" x14ac:dyDescent="0.35">
      <c r="A823">
        <v>822</v>
      </c>
      <c r="B823" s="1">
        <v>44007</v>
      </c>
      <c r="C823">
        <v>669</v>
      </c>
      <c r="D823" t="s">
        <v>3753</v>
      </c>
      <c r="E823" t="s">
        <v>3754</v>
      </c>
      <c r="F823" t="s">
        <v>3755</v>
      </c>
      <c r="G823" t="s">
        <v>3756</v>
      </c>
      <c r="H823" t="s">
        <v>3757</v>
      </c>
      <c r="I823" t="s">
        <v>81</v>
      </c>
      <c r="J823" t="s">
        <v>34</v>
      </c>
      <c r="K823">
        <v>77055</v>
      </c>
      <c r="L823" t="s">
        <v>431</v>
      </c>
      <c r="M823" t="s">
        <v>432</v>
      </c>
      <c r="N823">
        <v>167</v>
      </c>
      <c r="O823">
        <v>2</v>
      </c>
      <c r="P823" t="s">
        <v>57</v>
      </c>
      <c r="Q823">
        <v>5</v>
      </c>
      <c r="R823" s="3">
        <f>Table1[[#This Row],[price]]*Table1[[#This Row],[quantity]]</f>
        <v>835</v>
      </c>
      <c r="S823">
        <f>DATEDIF(Table1[[#This Row],[date]],"31/12/2021","m")</f>
        <v>18</v>
      </c>
    </row>
    <row r="824" spans="1:19" hidden="1" x14ac:dyDescent="0.35">
      <c r="A824">
        <v>823</v>
      </c>
      <c r="B824" s="1">
        <v>44007</v>
      </c>
      <c r="C824">
        <v>2001</v>
      </c>
      <c r="D824" t="s">
        <v>402</v>
      </c>
      <c r="E824" t="s">
        <v>403</v>
      </c>
      <c r="F824" t="s">
        <v>404</v>
      </c>
      <c r="G824" t="s">
        <v>405</v>
      </c>
      <c r="H824" t="s">
        <v>406</v>
      </c>
      <c r="I824" t="s">
        <v>407</v>
      </c>
      <c r="J824" t="s">
        <v>208</v>
      </c>
      <c r="K824">
        <v>10464</v>
      </c>
      <c r="L824" t="s">
        <v>55</v>
      </c>
      <c r="M824" t="s">
        <v>56</v>
      </c>
      <c r="N824">
        <v>69</v>
      </c>
      <c r="O824">
        <v>2</v>
      </c>
      <c r="P824" t="s">
        <v>57</v>
      </c>
      <c r="Q824">
        <v>4</v>
      </c>
      <c r="R824" s="3">
        <f>Table1[[#This Row],[price]]*Table1[[#This Row],[quantity]]</f>
        <v>276</v>
      </c>
      <c r="S824">
        <f>DATEDIF(Table1[[#This Row],[date]],"31/12/2021","m")</f>
        <v>18</v>
      </c>
    </row>
    <row r="825" spans="1:19" hidden="1" x14ac:dyDescent="0.35">
      <c r="A825">
        <v>824</v>
      </c>
      <c r="B825" s="1">
        <v>44007</v>
      </c>
      <c r="C825">
        <v>510</v>
      </c>
      <c r="D825" t="s">
        <v>1225</v>
      </c>
      <c r="E825" t="s">
        <v>1226</v>
      </c>
      <c r="F825" t="s">
        <v>1227</v>
      </c>
      <c r="G825" t="s">
        <v>1228</v>
      </c>
      <c r="H825" t="s">
        <v>1229</v>
      </c>
      <c r="I825" t="s">
        <v>1230</v>
      </c>
      <c r="J825" t="s">
        <v>144</v>
      </c>
      <c r="K825">
        <v>20195</v>
      </c>
      <c r="L825" t="s">
        <v>162</v>
      </c>
      <c r="M825" t="s">
        <v>163</v>
      </c>
      <c r="N825">
        <v>899</v>
      </c>
      <c r="O825">
        <v>6</v>
      </c>
      <c r="P825" t="s">
        <v>37</v>
      </c>
      <c r="Q825">
        <v>4</v>
      </c>
      <c r="R825" s="3">
        <f>Table1[[#This Row],[price]]*Table1[[#This Row],[quantity]]</f>
        <v>3596</v>
      </c>
      <c r="S825">
        <f>DATEDIF(Table1[[#This Row],[date]],"31/12/2021","m")</f>
        <v>18</v>
      </c>
    </row>
    <row r="826" spans="1:19" hidden="1" x14ac:dyDescent="0.35">
      <c r="A826">
        <v>825</v>
      </c>
      <c r="B826" s="1">
        <v>44007</v>
      </c>
      <c r="C826">
        <v>651</v>
      </c>
      <c r="D826" t="s">
        <v>3702</v>
      </c>
      <c r="E826" t="s">
        <v>3703</v>
      </c>
      <c r="F826" t="s">
        <v>3704</v>
      </c>
      <c r="G826" t="s">
        <v>3705</v>
      </c>
      <c r="H826" t="s">
        <v>3706</v>
      </c>
      <c r="I826" t="s">
        <v>3707</v>
      </c>
      <c r="J826" t="s">
        <v>1196</v>
      </c>
      <c r="K826">
        <v>48335</v>
      </c>
      <c r="L826" t="s">
        <v>153</v>
      </c>
      <c r="M826" t="s">
        <v>154</v>
      </c>
      <c r="N826">
        <v>89.95</v>
      </c>
      <c r="O826">
        <v>2</v>
      </c>
      <c r="P826" t="s">
        <v>57</v>
      </c>
      <c r="Q826">
        <v>5</v>
      </c>
      <c r="R826" s="3">
        <f>Table1[[#This Row],[price]]*Table1[[#This Row],[quantity]]</f>
        <v>449.75</v>
      </c>
      <c r="S826">
        <f>DATEDIF(Table1[[#This Row],[date]],"31/12/2021","m")</f>
        <v>18</v>
      </c>
    </row>
    <row r="827" spans="1:19" hidden="1" x14ac:dyDescent="0.35">
      <c r="A827">
        <v>826</v>
      </c>
      <c r="B827" s="1">
        <v>44007</v>
      </c>
      <c r="C827">
        <v>643</v>
      </c>
      <c r="D827" t="s">
        <v>3758</v>
      </c>
      <c r="E827" t="s">
        <v>3759</v>
      </c>
      <c r="F827" t="s">
        <v>3760</v>
      </c>
      <c r="G827" t="s">
        <v>3761</v>
      </c>
      <c r="H827" t="s">
        <v>3762</v>
      </c>
      <c r="I827" t="s">
        <v>2298</v>
      </c>
      <c r="J827" t="s">
        <v>1998</v>
      </c>
      <c r="K827">
        <v>40287</v>
      </c>
      <c r="L827" t="s">
        <v>938</v>
      </c>
      <c r="M827" t="s">
        <v>939</v>
      </c>
      <c r="N827">
        <v>17.5</v>
      </c>
      <c r="O827">
        <v>4</v>
      </c>
      <c r="P827" t="s">
        <v>27</v>
      </c>
      <c r="Q827">
        <v>5</v>
      </c>
      <c r="R827" s="3">
        <f>Table1[[#This Row],[price]]*Table1[[#This Row],[quantity]]</f>
        <v>87.5</v>
      </c>
      <c r="S827">
        <f>DATEDIF(Table1[[#This Row],[date]],"31/12/2021","m")</f>
        <v>18</v>
      </c>
    </row>
    <row r="828" spans="1:19" x14ac:dyDescent="0.35">
      <c r="A828">
        <v>827</v>
      </c>
      <c r="B828" s="1">
        <v>44007</v>
      </c>
      <c r="C828">
        <v>310</v>
      </c>
      <c r="D828" t="s">
        <v>3763</v>
      </c>
      <c r="E828" t="s">
        <v>3764</v>
      </c>
      <c r="F828" t="s">
        <v>3765</v>
      </c>
      <c r="G828" t="s">
        <v>3766</v>
      </c>
      <c r="H828" t="s">
        <v>3767</v>
      </c>
      <c r="I828" t="s">
        <v>3768</v>
      </c>
      <c r="J828" t="s">
        <v>764</v>
      </c>
      <c r="K828">
        <v>7544</v>
      </c>
      <c r="L828" t="s">
        <v>920</v>
      </c>
      <c r="M828" t="s">
        <v>921</v>
      </c>
      <c r="N828">
        <v>8.99</v>
      </c>
      <c r="O828">
        <v>1</v>
      </c>
      <c r="P828" t="s">
        <v>137</v>
      </c>
      <c r="Q828">
        <v>4</v>
      </c>
      <c r="R828" s="3">
        <f>Table1[[#This Row],[price]]*Table1[[#This Row],[quantity]]</f>
        <v>35.96</v>
      </c>
      <c r="S828">
        <f>DATEDIF(Table1[[#This Row],[date]],"31/12/2021","m")</f>
        <v>18</v>
      </c>
    </row>
    <row r="829" spans="1:19" hidden="1" x14ac:dyDescent="0.35">
      <c r="A829">
        <v>828</v>
      </c>
      <c r="B829" s="1">
        <v>44008</v>
      </c>
      <c r="C829">
        <v>1075</v>
      </c>
      <c r="D829" t="s">
        <v>3769</v>
      </c>
      <c r="E829" t="s">
        <v>3770</v>
      </c>
      <c r="F829" t="s">
        <v>3771</v>
      </c>
      <c r="G829" t="s">
        <v>3772</v>
      </c>
      <c r="H829" t="s">
        <v>3773</v>
      </c>
      <c r="I829" t="s">
        <v>1111</v>
      </c>
      <c r="J829" t="s">
        <v>44</v>
      </c>
      <c r="K829">
        <v>32859</v>
      </c>
      <c r="L829" t="s">
        <v>773</v>
      </c>
      <c r="M829" t="s">
        <v>774</v>
      </c>
      <c r="N829">
        <v>549</v>
      </c>
      <c r="O829">
        <v>6</v>
      </c>
      <c r="P829" t="s">
        <v>37</v>
      </c>
      <c r="Q829">
        <v>3</v>
      </c>
      <c r="R829" s="3">
        <f>Table1[[#This Row],[price]]*Table1[[#This Row],[quantity]]</f>
        <v>1647</v>
      </c>
      <c r="S829">
        <f>DATEDIF(Table1[[#This Row],[date]],"31/12/2021","m")</f>
        <v>18</v>
      </c>
    </row>
    <row r="830" spans="1:19" x14ac:dyDescent="0.35">
      <c r="A830">
        <v>829</v>
      </c>
      <c r="B830" s="1">
        <v>44008</v>
      </c>
      <c r="C830">
        <v>1645</v>
      </c>
      <c r="D830" t="s">
        <v>2166</v>
      </c>
      <c r="E830" t="s">
        <v>2167</v>
      </c>
      <c r="F830" t="s">
        <v>2168</v>
      </c>
      <c r="G830" t="s">
        <v>2169</v>
      </c>
      <c r="H830" t="s">
        <v>2170</v>
      </c>
      <c r="I830" t="s">
        <v>1280</v>
      </c>
      <c r="J830" t="s">
        <v>1061</v>
      </c>
      <c r="K830">
        <v>29225</v>
      </c>
      <c r="L830" t="s">
        <v>135</v>
      </c>
      <c r="M830" t="s">
        <v>136</v>
      </c>
      <c r="N830">
        <v>12</v>
      </c>
      <c r="O830">
        <v>1</v>
      </c>
      <c r="P830" t="s">
        <v>137</v>
      </c>
      <c r="Q830">
        <v>5</v>
      </c>
      <c r="R830" s="3">
        <f>Table1[[#This Row],[price]]*Table1[[#This Row],[quantity]]</f>
        <v>60</v>
      </c>
      <c r="S830">
        <f>DATEDIF(Table1[[#This Row],[date]],"31/12/2021","m")</f>
        <v>18</v>
      </c>
    </row>
    <row r="831" spans="1:19" hidden="1" x14ac:dyDescent="0.35">
      <c r="A831">
        <v>830</v>
      </c>
      <c r="B831" s="1">
        <v>44008</v>
      </c>
      <c r="C831">
        <v>775</v>
      </c>
      <c r="D831" t="s">
        <v>2875</v>
      </c>
      <c r="E831" t="s">
        <v>2876</v>
      </c>
      <c r="F831" t="s">
        <v>2877</v>
      </c>
      <c r="G831" t="s">
        <v>2878</v>
      </c>
      <c r="H831" t="s">
        <v>2879</v>
      </c>
      <c r="I831" t="s">
        <v>612</v>
      </c>
      <c r="J831" t="s">
        <v>34</v>
      </c>
      <c r="K831">
        <v>78235</v>
      </c>
      <c r="L831" t="s">
        <v>45</v>
      </c>
      <c r="M831" t="s">
        <v>46</v>
      </c>
      <c r="N831">
        <v>37.99</v>
      </c>
      <c r="O831">
        <v>7</v>
      </c>
      <c r="P831" t="s">
        <v>47</v>
      </c>
      <c r="Q831">
        <v>6</v>
      </c>
      <c r="R831" s="3">
        <f>Table1[[#This Row],[price]]*Table1[[#This Row],[quantity]]</f>
        <v>227.94</v>
      </c>
      <c r="S831">
        <f>DATEDIF(Table1[[#This Row],[date]],"31/12/2021","m")</f>
        <v>18</v>
      </c>
    </row>
    <row r="832" spans="1:19" hidden="1" x14ac:dyDescent="0.35">
      <c r="A832">
        <v>831</v>
      </c>
      <c r="B832" s="1">
        <v>44008</v>
      </c>
      <c r="C832">
        <v>155</v>
      </c>
      <c r="D832" t="s">
        <v>3382</v>
      </c>
      <c r="E832" t="s">
        <v>3774</v>
      </c>
      <c r="F832" t="s">
        <v>3775</v>
      </c>
      <c r="G832" t="s">
        <v>3776</v>
      </c>
      <c r="H832" t="s">
        <v>3777</v>
      </c>
      <c r="I832" t="s">
        <v>1187</v>
      </c>
      <c r="J832" t="s">
        <v>676</v>
      </c>
      <c r="K832">
        <v>46867</v>
      </c>
      <c r="L832" t="s">
        <v>773</v>
      </c>
      <c r="M832" t="s">
        <v>774</v>
      </c>
      <c r="N832">
        <v>549</v>
      </c>
      <c r="O832">
        <v>6</v>
      </c>
      <c r="P832" t="s">
        <v>37</v>
      </c>
      <c r="Q832">
        <v>2</v>
      </c>
      <c r="R832" s="3">
        <f>Table1[[#This Row],[price]]*Table1[[#This Row],[quantity]]</f>
        <v>1098</v>
      </c>
      <c r="S832">
        <f>DATEDIF(Table1[[#This Row],[date]],"31/12/2021","m")</f>
        <v>18</v>
      </c>
    </row>
    <row r="833" spans="1:19" hidden="1" x14ac:dyDescent="0.35">
      <c r="A833">
        <v>832</v>
      </c>
      <c r="B833" s="1">
        <v>44009</v>
      </c>
      <c r="C833">
        <v>1084</v>
      </c>
      <c r="D833" t="s">
        <v>1215</v>
      </c>
      <c r="E833" t="s">
        <v>1216</v>
      </c>
      <c r="F833" t="s">
        <v>1217</v>
      </c>
      <c r="G833" t="s">
        <v>1218</v>
      </c>
      <c r="H833" t="s">
        <v>1219</v>
      </c>
      <c r="I833" t="s">
        <v>869</v>
      </c>
      <c r="J833" t="s">
        <v>73</v>
      </c>
      <c r="K833">
        <v>36177</v>
      </c>
      <c r="L833" t="s">
        <v>765</v>
      </c>
      <c r="M833" t="s">
        <v>766</v>
      </c>
      <c r="N833">
        <v>24.95</v>
      </c>
      <c r="O833">
        <v>4</v>
      </c>
      <c r="P833" t="s">
        <v>27</v>
      </c>
      <c r="Q833">
        <v>4</v>
      </c>
      <c r="R833" s="3">
        <f>Table1[[#This Row],[price]]*Table1[[#This Row],[quantity]]</f>
        <v>99.8</v>
      </c>
      <c r="S833">
        <f>DATEDIF(Table1[[#This Row],[date]],"31/12/2021","m")</f>
        <v>18</v>
      </c>
    </row>
    <row r="834" spans="1:19" hidden="1" x14ac:dyDescent="0.35">
      <c r="A834">
        <v>833</v>
      </c>
      <c r="B834" s="1">
        <v>44009</v>
      </c>
      <c r="C834">
        <v>1069</v>
      </c>
      <c r="D834" t="s">
        <v>3028</v>
      </c>
      <c r="E834" t="s">
        <v>3029</v>
      </c>
      <c r="F834" t="s">
        <v>3030</v>
      </c>
      <c r="G834" t="s">
        <v>3031</v>
      </c>
      <c r="H834" t="s">
        <v>3032</v>
      </c>
      <c r="I834" t="s">
        <v>113</v>
      </c>
      <c r="J834" t="s">
        <v>114</v>
      </c>
      <c r="K834">
        <v>20016</v>
      </c>
      <c r="L834" t="s">
        <v>200</v>
      </c>
      <c r="M834" t="s">
        <v>201</v>
      </c>
      <c r="N834">
        <v>395</v>
      </c>
      <c r="O834">
        <v>3</v>
      </c>
      <c r="P834" t="s">
        <v>107</v>
      </c>
      <c r="Q834">
        <v>4</v>
      </c>
      <c r="R834" s="3">
        <f>Table1[[#This Row],[price]]*Table1[[#This Row],[quantity]]</f>
        <v>1580</v>
      </c>
      <c r="S834">
        <f>DATEDIF(Table1[[#This Row],[date]],"31/12/2021","m")</f>
        <v>18</v>
      </c>
    </row>
    <row r="835" spans="1:19" hidden="1" x14ac:dyDescent="0.35">
      <c r="A835">
        <v>834</v>
      </c>
      <c r="B835" s="1">
        <v>44009</v>
      </c>
      <c r="C835">
        <v>485</v>
      </c>
      <c r="D835" t="s">
        <v>2725</v>
      </c>
      <c r="E835" t="s">
        <v>2726</v>
      </c>
      <c r="F835" t="s">
        <v>2727</v>
      </c>
      <c r="G835" t="s">
        <v>2728</v>
      </c>
      <c r="H835" t="s">
        <v>2729</v>
      </c>
      <c r="I835" t="s">
        <v>2730</v>
      </c>
      <c r="J835" t="s">
        <v>395</v>
      </c>
      <c r="K835">
        <v>21684</v>
      </c>
      <c r="L835" t="s">
        <v>797</v>
      </c>
      <c r="M835" t="s">
        <v>798</v>
      </c>
      <c r="N835">
        <v>119</v>
      </c>
      <c r="O835">
        <v>2</v>
      </c>
      <c r="P835" t="s">
        <v>57</v>
      </c>
      <c r="Q835">
        <v>4</v>
      </c>
      <c r="R835" s="3">
        <f>Table1[[#This Row],[price]]*Table1[[#This Row],[quantity]]</f>
        <v>476</v>
      </c>
      <c r="S835">
        <f>DATEDIF(Table1[[#This Row],[date]],"31/12/2021","m")</f>
        <v>18</v>
      </c>
    </row>
    <row r="836" spans="1:19" hidden="1" x14ac:dyDescent="0.35">
      <c r="A836">
        <v>835</v>
      </c>
      <c r="B836" s="1">
        <v>44010</v>
      </c>
      <c r="C836">
        <v>1859</v>
      </c>
      <c r="D836" t="s">
        <v>3778</v>
      </c>
      <c r="E836" t="s">
        <v>3779</v>
      </c>
      <c r="F836" t="s">
        <v>3780</v>
      </c>
      <c r="G836" t="s">
        <v>3781</v>
      </c>
      <c r="H836" t="s">
        <v>3782</v>
      </c>
      <c r="I836" t="s">
        <v>2819</v>
      </c>
      <c r="J836" t="s">
        <v>91</v>
      </c>
      <c r="K836">
        <v>92410</v>
      </c>
      <c r="L836" t="s">
        <v>742</v>
      </c>
      <c r="M836" t="s">
        <v>743</v>
      </c>
      <c r="N836">
        <v>455</v>
      </c>
      <c r="O836">
        <v>3</v>
      </c>
      <c r="P836" t="s">
        <v>107</v>
      </c>
      <c r="Q836">
        <v>3</v>
      </c>
      <c r="R836" s="3">
        <f>Table1[[#This Row],[price]]*Table1[[#This Row],[quantity]]</f>
        <v>1365</v>
      </c>
      <c r="S836">
        <f>DATEDIF(Table1[[#This Row],[date]],"31/12/2021","m")</f>
        <v>18</v>
      </c>
    </row>
    <row r="837" spans="1:19" x14ac:dyDescent="0.35">
      <c r="A837">
        <v>836</v>
      </c>
      <c r="B837" s="1">
        <v>44010</v>
      </c>
      <c r="C837">
        <v>886</v>
      </c>
      <c r="D837" t="s">
        <v>3783</v>
      </c>
      <c r="E837" t="s">
        <v>3784</v>
      </c>
      <c r="F837" t="s">
        <v>3785</v>
      </c>
      <c r="G837" t="s">
        <v>3786</v>
      </c>
      <c r="H837" t="s">
        <v>3787</v>
      </c>
      <c r="I837" t="s">
        <v>612</v>
      </c>
      <c r="J837" t="s">
        <v>34</v>
      </c>
      <c r="K837">
        <v>78265</v>
      </c>
      <c r="L837" t="s">
        <v>586</v>
      </c>
      <c r="M837" t="s">
        <v>587</v>
      </c>
      <c r="N837">
        <v>10.99</v>
      </c>
      <c r="O837">
        <v>1</v>
      </c>
      <c r="P837" t="s">
        <v>137</v>
      </c>
      <c r="Q837">
        <v>4</v>
      </c>
      <c r="R837" s="3">
        <f>Table1[[#This Row],[price]]*Table1[[#This Row],[quantity]]</f>
        <v>43.96</v>
      </c>
      <c r="S837">
        <f>DATEDIF(Table1[[#This Row],[date]],"31/12/2021","m")</f>
        <v>18</v>
      </c>
    </row>
    <row r="838" spans="1:19" x14ac:dyDescent="0.35">
      <c r="A838">
        <v>837</v>
      </c>
      <c r="B838" s="1">
        <v>44010</v>
      </c>
      <c r="C838">
        <v>361</v>
      </c>
      <c r="D838" t="s">
        <v>3788</v>
      </c>
      <c r="E838" t="s">
        <v>3789</v>
      </c>
      <c r="F838" t="s">
        <v>3790</v>
      </c>
      <c r="G838" t="s">
        <v>3791</v>
      </c>
      <c r="H838" t="s">
        <v>3792</v>
      </c>
      <c r="I838" t="s">
        <v>1123</v>
      </c>
      <c r="J838" t="s">
        <v>669</v>
      </c>
      <c r="K838">
        <v>55417</v>
      </c>
      <c r="L838" t="s">
        <v>1062</v>
      </c>
      <c r="M838" t="s">
        <v>1063</v>
      </c>
      <c r="N838">
        <v>8.99</v>
      </c>
      <c r="O838">
        <v>1</v>
      </c>
      <c r="P838" t="s">
        <v>137</v>
      </c>
      <c r="Q838">
        <v>3</v>
      </c>
      <c r="R838" s="3">
        <f>Table1[[#This Row],[price]]*Table1[[#This Row],[quantity]]</f>
        <v>26.97</v>
      </c>
      <c r="S838">
        <f>DATEDIF(Table1[[#This Row],[date]],"31/12/2021","m")</f>
        <v>18</v>
      </c>
    </row>
    <row r="839" spans="1:19" hidden="1" x14ac:dyDescent="0.35">
      <c r="A839">
        <v>838</v>
      </c>
      <c r="B839" s="1">
        <v>44010</v>
      </c>
      <c r="C839">
        <v>240</v>
      </c>
      <c r="D839" t="s">
        <v>1386</v>
      </c>
      <c r="E839" t="s">
        <v>1387</v>
      </c>
      <c r="F839" t="s">
        <v>1388</v>
      </c>
      <c r="G839" t="s">
        <v>1389</v>
      </c>
      <c r="H839" t="s">
        <v>1390</v>
      </c>
      <c r="I839" t="s">
        <v>1391</v>
      </c>
      <c r="J839" t="s">
        <v>91</v>
      </c>
      <c r="K839">
        <v>94064</v>
      </c>
      <c r="L839" t="s">
        <v>845</v>
      </c>
      <c r="M839" t="s">
        <v>846</v>
      </c>
      <c r="N839">
        <v>245</v>
      </c>
      <c r="O839">
        <v>5</v>
      </c>
      <c r="P839" t="s">
        <v>84</v>
      </c>
      <c r="Q839">
        <v>4</v>
      </c>
      <c r="R839" s="3">
        <f>Table1[[#This Row],[price]]*Table1[[#This Row],[quantity]]</f>
        <v>980</v>
      </c>
      <c r="S839">
        <f>DATEDIF(Table1[[#This Row],[date]],"31/12/2021","m")</f>
        <v>18</v>
      </c>
    </row>
    <row r="840" spans="1:19" x14ac:dyDescent="0.35">
      <c r="A840">
        <v>839</v>
      </c>
      <c r="B840" s="1">
        <v>44010</v>
      </c>
      <c r="C840">
        <v>800</v>
      </c>
      <c r="D840" t="s">
        <v>3793</v>
      </c>
      <c r="E840" t="s">
        <v>3794</v>
      </c>
      <c r="F840" t="s">
        <v>3795</v>
      </c>
      <c r="G840" t="s">
        <v>3796</v>
      </c>
      <c r="H840" t="s">
        <v>3797</v>
      </c>
      <c r="I840" t="s">
        <v>421</v>
      </c>
      <c r="J840" t="s">
        <v>422</v>
      </c>
      <c r="K840">
        <v>80299</v>
      </c>
      <c r="L840" t="s">
        <v>791</v>
      </c>
      <c r="M840" t="s">
        <v>792</v>
      </c>
      <c r="N840">
        <v>9.99</v>
      </c>
      <c r="O840">
        <v>1</v>
      </c>
      <c r="P840" t="s">
        <v>137</v>
      </c>
      <c r="Q840">
        <v>4</v>
      </c>
      <c r="R840" s="3">
        <f>Table1[[#This Row],[price]]*Table1[[#This Row],[quantity]]</f>
        <v>39.96</v>
      </c>
      <c r="S840">
        <f>DATEDIF(Table1[[#This Row],[date]],"31/12/2021","m")</f>
        <v>18</v>
      </c>
    </row>
    <row r="841" spans="1:19" hidden="1" x14ac:dyDescent="0.35">
      <c r="A841">
        <v>840</v>
      </c>
      <c r="B841" s="1">
        <v>44011</v>
      </c>
      <c r="C841">
        <v>523</v>
      </c>
      <c r="D841" t="s">
        <v>3798</v>
      </c>
      <c r="E841" t="s">
        <v>3799</v>
      </c>
      <c r="F841" t="s">
        <v>3800</v>
      </c>
      <c r="G841" t="s">
        <v>3801</v>
      </c>
      <c r="H841" t="s">
        <v>3802</v>
      </c>
      <c r="I841" t="s">
        <v>1997</v>
      </c>
      <c r="J841" t="s">
        <v>1998</v>
      </c>
      <c r="K841">
        <v>40586</v>
      </c>
      <c r="L841" t="s">
        <v>346</v>
      </c>
      <c r="M841" t="s">
        <v>347</v>
      </c>
      <c r="N841">
        <v>189</v>
      </c>
      <c r="O841">
        <v>5</v>
      </c>
      <c r="P841" t="s">
        <v>84</v>
      </c>
      <c r="Q841">
        <v>4</v>
      </c>
      <c r="R841" s="3">
        <f>Table1[[#This Row],[price]]*Table1[[#This Row],[quantity]]</f>
        <v>756</v>
      </c>
      <c r="S841">
        <f>DATEDIF(Table1[[#This Row],[date]],"31/12/2021","m")</f>
        <v>18</v>
      </c>
    </row>
    <row r="842" spans="1:19" hidden="1" x14ac:dyDescent="0.35">
      <c r="A842">
        <v>841</v>
      </c>
      <c r="B842" s="1">
        <v>44012</v>
      </c>
      <c r="C842">
        <v>1851</v>
      </c>
      <c r="D842" t="s">
        <v>1694</v>
      </c>
      <c r="E842" t="s">
        <v>1695</v>
      </c>
      <c r="F842" t="s">
        <v>1696</v>
      </c>
      <c r="G842" t="s">
        <v>1697</v>
      </c>
      <c r="H842" t="s">
        <v>1698</v>
      </c>
      <c r="I842" t="s">
        <v>1655</v>
      </c>
      <c r="J842" t="s">
        <v>640</v>
      </c>
      <c r="K842">
        <v>70593</v>
      </c>
      <c r="L842" t="s">
        <v>500</v>
      </c>
      <c r="M842" t="s">
        <v>501</v>
      </c>
      <c r="N842">
        <v>14.99</v>
      </c>
      <c r="O842">
        <v>4</v>
      </c>
      <c r="P842" t="s">
        <v>27</v>
      </c>
      <c r="Q842">
        <v>3</v>
      </c>
      <c r="R842" s="3">
        <f>Table1[[#This Row],[price]]*Table1[[#This Row],[quantity]]</f>
        <v>44.97</v>
      </c>
      <c r="S842">
        <f>DATEDIF(Table1[[#This Row],[date]],"31/12/2021","m")</f>
        <v>18</v>
      </c>
    </row>
    <row r="843" spans="1:19" hidden="1" x14ac:dyDescent="0.35">
      <c r="A843">
        <v>842</v>
      </c>
      <c r="B843" s="1">
        <v>44012</v>
      </c>
      <c r="C843">
        <v>217</v>
      </c>
      <c r="D843" t="s">
        <v>3803</v>
      </c>
      <c r="E843" t="s">
        <v>3804</v>
      </c>
      <c r="F843" t="s">
        <v>3805</v>
      </c>
      <c r="G843" t="s">
        <v>3806</v>
      </c>
      <c r="H843" t="s">
        <v>3807</v>
      </c>
      <c r="I843" t="s">
        <v>668</v>
      </c>
      <c r="J843" t="s">
        <v>669</v>
      </c>
      <c r="K843">
        <v>55115</v>
      </c>
      <c r="L843" t="s">
        <v>82</v>
      </c>
      <c r="M843" t="s">
        <v>83</v>
      </c>
      <c r="N843">
        <v>189</v>
      </c>
      <c r="O843">
        <v>5</v>
      </c>
      <c r="P843" t="s">
        <v>84</v>
      </c>
      <c r="Q843">
        <v>5</v>
      </c>
      <c r="R843" s="3">
        <f>Table1[[#This Row],[price]]*Table1[[#This Row],[quantity]]</f>
        <v>945</v>
      </c>
      <c r="S843">
        <f>DATEDIF(Table1[[#This Row],[date]],"31/12/2021","m")</f>
        <v>18</v>
      </c>
    </row>
    <row r="844" spans="1:19" hidden="1" x14ac:dyDescent="0.35">
      <c r="A844">
        <v>843</v>
      </c>
      <c r="B844" s="1">
        <v>44012</v>
      </c>
      <c r="C844">
        <v>626</v>
      </c>
      <c r="D844" t="s">
        <v>3548</v>
      </c>
      <c r="E844" t="s">
        <v>3549</v>
      </c>
      <c r="F844" t="s">
        <v>3550</v>
      </c>
      <c r="G844" t="s">
        <v>3551</v>
      </c>
      <c r="H844" t="s">
        <v>3552</v>
      </c>
      <c r="I844" t="s">
        <v>3553</v>
      </c>
      <c r="J844" t="s">
        <v>946</v>
      </c>
      <c r="K844">
        <v>18505</v>
      </c>
      <c r="L844" t="s">
        <v>35</v>
      </c>
      <c r="M844" t="s">
        <v>36</v>
      </c>
      <c r="N844">
        <v>883</v>
      </c>
      <c r="O844">
        <v>6</v>
      </c>
      <c r="P844" t="s">
        <v>37</v>
      </c>
      <c r="Q844">
        <v>5</v>
      </c>
      <c r="R844" s="3">
        <f>Table1[[#This Row],[price]]*Table1[[#This Row],[quantity]]</f>
        <v>4415</v>
      </c>
      <c r="S844">
        <f>DATEDIF(Table1[[#This Row],[date]],"31/12/2021","m")</f>
        <v>18</v>
      </c>
    </row>
    <row r="845" spans="1:19" hidden="1" x14ac:dyDescent="0.35">
      <c r="A845">
        <v>844</v>
      </c>
      <c r="B845" s="1">
        <v>44013</v>
      </c>
      <c r="C845">
        <v>1356</v>
      </c>
      <c r="D845" t="s">
        <v>3808</v>
      </c>
      <c r="E845" t="s">
        <v>3809</v>
      </c>
      <c r="F845" t="s">
        <v>3810</v>
      </c>
      <c r="G845" t="s">
        <v>3811</v>
      </c>
      <c r="H845" t="s">
        <v>3812</v>
      </c>
      <c r="I845" t="s">
        <v>626</v>
      </c>
      <c r="J845" t="s">
        <v>144</v>
      </c>
      <c r="K845">
        <v>24040</v>
      </c>
      <c r="L845" t="s">
        <v>346</v>
      </c>
      <c r="M845" t="s">
        <v>347</v>
      </c>
      <c r="N845">
        <v>189</v>
      </c>
      <c r="O845">
        <v>5</v>
      </c>
      <c r="P845" t="s">
        <v>84</v>
      </c>
      <c r="Q845">
        <v>3</v>
      </c>
      <c r="R845" s="3">
        <f>Table1[[#This Row],[price]]*Table1[[#This Row],[quantity]]</f>
        <v>567</v>
      </c>
      <c r="S845">
        <f>DATEDIF(Table1[[#This Row],[date]],"31/12/2021","m")</f>
        <v>17</v>
      </c>
    </row>
    <row r="846" spans="1:19" hidden="1" x14ac:dyDescent="0.35">
      <c r="A846">
        <v>845</v>
      </c>
      <c r="B846" s="1">
        <v>44013</v>
      </c>
      <c r="C846">
        <v>1397</v>
      </c>
      <c r="D846" t="s">
        <v>3813</v>
      </c>
      <c r="E846" t="s">
        <v>3814</v>
      </c>
      <c r="F846" t="s">
        <v>3815</v>
      </c>
      <c r="G846" t="s">
        <v>3816</v>
      </c>
      <c r="H846" t="s">
        <v>3817</v>
      </c>
      <c r="I846" t="s">
        <v>3818</v>
      </c>
      <c r="J846" t="s">
        <v>91</v>
      </c>
      <c r="K846">
        <v>92822</v>
      </c>
      <c r="L846" t="s">
        <v>346</v>
      </c>
      <c r="M846" t="s">
        <v>347</v>
      </c>
      <c r="N846">
        <v>189</v>
      </c>
      <c r="O846">
        <v>5</v>
      </c>
      <c r="P846" t="s">
        <v>84</v>
      </c>
      <c r="Q846">
        <v>4</v>
      </c>
      <c r="R846" s="3">
        <f>Table1[[#This Row],[price]]*Table1[[#This Row],[quantity]]</f>
        <v>756</v>
      </c>
      <c r="S846">
        <f>DATEDIF(Table1[[#This Row],[date]],"31/12/2021","m")</f>
        <v>17</v>
      </c>
    </row>
    <row r="847" spans="1:19" hidden="1" x14ac:dyDescent="0.35">
      <c r="A847">
        <v>846</v>
      </c>
      <c r="B847" s="1">
        <v>44013</v>
      </c>
      <c r="C847">
        <v>1235</v>
      </c>
      <c r="D847" t="s">
        <v>3819</v>
      </c>
      <c r="E847" t="s">
        <v>3820</v>
      </c>
      <c r="F847" t="s">
        <v>3821</v>
      </c>
      <c r="G847" t="s">
        <v>3822</v>
      </c>
      <c r="H847" t="s">
        <v>3823</v>
      </c>
      <c r="I847" t="s">
        <v>593</v>
      </c>
      <c r="J847" t="s">
        <v>113</v>
      </c>
      <c r="K847">
        <v>99252</v>
      </c>
      <c r="L847" t="s">
        <v>500</v>
      </c>
      <c r="M847" t="s">
        <v>501</v>
      </c>
      <c r="N847">
        <v>14.99</v>
      </c>
      <c r="O847">
        <v>4</v>
      </c>
      <c r="P847" t="s">
        <v>27</v>
      </c>
      <c r="Q847">
        <v>5</v>
      </c>
      <c r="R847" s="3">
        <f>Table1[[#This Row],[price]]*Table1[[#This Row],[quantity]]</f>
        <v>74.95</v>
      </c>
      <c r="S847">
        <f>DATEDIF(Table1[[#This Row],[date]],"31/12/2021","m")</f>
        <v>17</v>
      </c>
    </row>
    <row r="848" spans="1:19" hidden="1" x14ac:dyDescent="0.35">
      <c r="A848">
        <v>847</v>
      </c>
      <c r="B848" s="1">
        <v>44013</v>
      </c>
      <c r="C848">
        <v>760</v>
      </c>
      <c r="D848" t="s">
        <v>1925</v>
      </c>
      <c r="E848" t="s">
        <v>1926</v>
      </c>
      <c r="F848" t="s">
        <v>1927</v>
      </c>
      <c r="G848" t="s">
        <v>1928</v>
      </c>
      <c r="H848" t="s">
        <v>1929</v>
      </c>
      <c r="I848" t="s">
        <v>1930</v>
      </c>
      <c r="J848" t="s">
        <v>113</v>
      </c>
      <c r="K848">
        <v>98008</v>
      </c>
      <c r="L848" t="s">
        <v>544</v>
      </c>
      <c r="M848" t="s">
        <v>545</v>
      </c>
      <c r="N848">
        <v>58.95</v>
      </c>
      <c r="O848">
        <v>2</v>
      </c>
      <c r="P848" t="s">
        <v>57</v>
      </c>
      <c r="Q848">
        <v>4</v>
      </c>
      <c r="R848" s="3">
        <f>Table1[[#This Row],[price]]*Table1[[#This Row],[quantity]]</f>
        <v>235.8</v>
      </c>
      <c r="S848">
        <f>DATEDIF(Table1[[#This Row],[date]],"31/12/2021","m")</f>
        <v>17</v>
      </c>
    </row>
    <row r="849" spans="1:19" hidden="1" x14ac:dyDescent="0.35">
      <c r="A849">
        <v>848</v>
      </c>
      <c r="B849" s="1">
        <v>44013</v>
      </c>
      <c r="C849">
        <v>669</v>
      </c>
      <c r="D849" t="s">
        <v>3753</v>
      </c>
      <c r="E849" t="s">
        <v>3754</v>
      </c>
      <c r="F849" t="s">
        <v>3755</v>
      </c>
      <c r="G849" t="s">
        <v>3756</v>
      </c>
      <c r="H849" t="s">
        <v>3757</v>
      </c>
      <c r="I849" t="s">
        <v>81</v>
      </c>
      <c r="J849" t="s">
        <v>34</v>
      </c>
      <c r="K849">
        <v>77055</v>
      </c>
      <c r="L849" t="s">
        <v>171</v>
      </c>
      <c r="M849" t="s">
        <v>172</v>
      </c>
      <c r="N849">
        <v>399</v>
      </c>
      <c r="O849">
        <v>3</v>
      </c>
      <c r="P849" t="s">
        <v>107</v>
      </c>
      <c r="Q849">
        <v>6</v>
      </c>
      <c r="R849" s="3">
        <f>Table1[[#This Row],[price]]*Table1[[#This Row],[quantity]]</f>
        <v>2394</v>
      </c>
      <c r="S849">
        <f>DATEDIF(Table1[[#This Row],[date]],"31/12/2021","m")</f>
        <v>17</v>
      </c>
    </row>
    <row r="850" spans="1:19" hidden="1" x14ac:dyDescent="0.35">
      <c r="A850">
        <v>849</v>
      </c>
      <c r="B850" s="1">
        <v>44013</v>
      </c>
      <c r="C850">
        <v>122</v>
      </c>
      <c r="D850" t="s">
        <v>3824</v>
      </c>
      <c r="E850" t="s">
        <v>3825</v>
      </c>
      <c r="F850" t="s">
        <v>3826</v>
      </c>
      <c r="G850" t="s">
        <v>3827</v>
      </c>
      <c r="H850" t="s">
        <v>3828</v>
      </c>
      <c r="I850" t="s">
        <v>1603</v>
      </c>
      <c r="J850" t="s">
        <v>34</v>
      </c>
      <c r="K850">
        <v>78405</v>
      </c>
      <c r="L850" t="s">
        <v>35</v>
      </c>
      <c r="M850" t="s">
        <v>36</v>
      </c>
      <c r="N850">
        <v>883</v>
      </c>
      <c r="O850">
        <v>6</v>
      </c>
      <c r="P850" t="s">
        <v>37</v>
      </c>
      <c r="Q850">
        <v>4</v>
      </c>
      <c r="R850" s="3">
        <f>Table1[[#This Row],[price]]*Table1[[#This Row],[quantity]]</f>
        <v>3532</v>
      </c>
      <c r="S850">
        <f>DATEDIF(Table1[[#This Row],[date]],"31/12/2021","m")</f>
        <v>17</v>
      </c>
    </row>
    <row r="851" spans="1:19" x14ac:dyDescent="0.35">
      <c r="A851">
        <v>850</v>
      </c>
      <c r="B851" s="1">
        <v>44014</v>
      </c>
      <c r="C851">
        <v>1813</v>
      </c>
      <c r="D851" t="s">
        <v>3829</v>
      </c>
      <c r="E851" t="s">
        <v>3830</v>
      </c>
      <c r="F851" t="s">
        <v>3831</v>
      </c>
      <c r="G851" t="s">
        <v>3832</v>
      </c>
      <c r="H851" t="s">
        <v>3833</v>
      </c>
      <c r="I851" t="s">
        <v>2267</v>
      </c>
      <c r="J851" t="s">
        <v>91</v>
      </c>
      <c r="K851">
        <v>94712</v>
      </c>
      <c r="L851" t="s">
        <v>1062</v>
      </c>
      <c r="M851" t="s">
        <v>1063</v>
      </c>
      <c r="N851">
        <v>8.99</v>
      </c>
      <c r="O851">
        <v>1</v>
      </c>
      <c r="P851" t="s">
        <v>137</v>
      </c>
      <c r="Q851">
        <v>5</v>
      </c>
      <c r="R851" s="3">
        <f>Table1[[#This Row],[price]]*Table1[[#This Row],[quantity]]</f>
        <v>44.95</v>
      </c>
      <c r="S851">
        <f>DATEDIF(Table1[[#This Row],[date]],"31/12/2021","m")</f>
        <v>17</v>
      </c>
    </row>
    <row r="852" spans="1:19" hidden="1" x14ac:dyDescent="0.35">
      <c r="A852">
        <v>851</v>
      </c>
      <c r="B852" s="1">
        <v>44014</v>
      </c>
      <c r="C852">
        <v>2073</v>
      </c>
      <c r="D852" t="s">
        <v>3834</v>
      </c>
      <c r="E852" t="s">
        <v>3835</v>
      </c>
      <c r="F852" t="s">
        <v>3836</v>
      </c>
      <c r="G852" t="s">
        <v>3837</v>
      </c>
      <c r="H852" t="s">
        <v>3838</v>
      </c>
      <c r="I852" t="s">
        <v>1291</v>
      </c>
      <c r="J852" t="s">
        <v>1014</v>
      </c>
      <c r="K852">
        <v>85053</v>
      </c>
      <c r="L852" t="s">
        <v>25</v>
      </c>
      <c r="M852" t="s">
        <v>26</v>
      </c>
      <c r="N852">
        <v>23.99</v>
      </c>
      <c r="O852">
        <v>4</v>
      </c>
      <c r="P852" t="s">
        <v>27</v>
      </c>
      <c r="Q852">
        <v>4</v>
      </c>
      <c r="R852" s="3">
        <f>Table1[[#This Row],[price]]*Table1[[#This Row],[quantity]]</f>
        <v>95.96</v>
      </c>
      <c r="S852">
        <f>DATEDIF(Table1[[#This Row],[date]],"31/12/2021","m")</f>
        <v>17</v>
      </c>
    </row>
    <row r="853" spans="1:19" hidden="1" x14ac:dyDescent="0.35">
      <c r="A853">
        <v>852</v>
      </c>
      <c r="B853" s="1">
        <v>44014</v>
      </c>
      <c r="C853">
        <v>628</v>
      </c>
      <c r="D853" t="s">
        <v>478</v>
      </c>
      <c r="E853" t="s">
        <v>479</v>
      </c>
      <c r="F853" t="s">
        <v>480</v>
      </c>
      <c r="G853" t="s">
        <v>481</v>
      </c>
      <c r="H853" t="s">
        <v>482</v>
      </c>
      <c r="I853" t="s">
        <v>483</v>
      </c>
      <c r="J853" t="s">
        <v>64</v>
      </c>
      <c r="K853">
        <v>52804</v>
      </c>
      <c r="L853" t="s">
        <v>484</v>
      </c>
      <c r="M853" t="s">
        <v>485</v>
      </c>
      <c r="N853">
        <v>49</v>
      </c>
      <c r="O853">
        <v>7</v>
      </c>
      <c r="P853" t="s">
        <v>47</v>
      </c>
      <c r="Q853">
        <v>5</v>
      </c>
      <c r="R853" s="3">
        <f>Table1[[#This Row],[price]]*Table1[[#This Row],[quantity]]</f>
        <v>245</v>
      </c>
      <c r="S853">
        <f>DATEDIF(Table1[[#This Row],[date]],"31/12/2021","m")</f>
        <v>17</v>
      </c>
    </row>
    <row r="854" spans="1:19" x14ac:dyDescent="0.35">
      <c r="A854">
        <v>853</v>
      </c>
      <c r="B854" s="1">
        <v>44014</v>
      </c>
      <c r="C854">
        <v>1531</v>
      </c>
      <c r="D854" t="s">
        <v>3839</v>
      </c>
      <c r="E854" t="s">
        <v>3840</v>
      </c>
      <c r="F854" t="s">
        <v>3841</v>
      </c>
      <c r="G854" t="s">
        <v>3842</v>
      </c>
      <c r="H854" t="s">
        <v>3843</v>
      </c>
      <c r="I854" t="s">
        <v>254</v>
      </c>
      <c r="J854" t="s">
        <v>255</v>
      </c>
      <c r="K854">
        <v>31119</v>
      </c>
      <c r="L854" t="s">
        <v>791</v>
      </c>
      <c r="M854" t="s">
        <v>792</v>
      </c>
      <c r="N854">
        <v>9.99</v>
      </c>
      <c r="O854">
        <v>1</v>
      </c>
      <c r="P854" t="s">
        <v>137</v>
      </c>
      <c r="Q854">
        <v>6</v>
      </c>
      <c r="R854" s="3">
        <f>Table1[[#This Row],[price]]*Table1[[#This Row],[quantity]]</f>
        <v>59.94</v>
      </c>
      <c r="S854">
        <f>DATEDIF(Table1[[#This Row],[date]],"31/12/2021","m")</f>
        <v>17</v>
      </c>
    </row>
    <row r="855" spans="1:19" hidden="1" x14ac:dyDescent="0.35">
      <c r="A855">
        <v>854</v>
      </c>
      <c r="B855" s="1">
        <v>44014</v>
      </c>
      <c r="C855">
        <v>809</v>
      </c>
      <c r="D855" t="s">
        <v>3844</v>
      </c>
      <c r="E855" t="s">
        <v>3845</v>
      </c>
      <c r="F855" t="s">
        <v>3846</v>
      </c>
      <c r="G855" t="s">
        <v>3847</v>
      </c>
      <c r="H855" t="s">
        <v>3848</v>
      </c>
      <c r="I855" t="s">
        <v>2123</v>
      </c>
      <c r="J855" t="s">
        <v>316</v>
      </c>
      <c r="K855">
        <v>45440</v>
      </c>
      <c r="L855" t="s">
        <v>896</v>
      </c>
      <c r="M855" t="s">
        <v>897</v>
      </c>
      <c r="N855">
        <v>13.99</v>
      </c>
      <c r="O855">
        <v>4</v>
      </c>
      <c r="P855" t="s">
        <v>27</v>
      </c>
      <c r="Q855">
        <v>4</v>
      </c>
      <c r="R855" s="3">
        <f>Table1[[#This Row],[price]]*Table1[[#This Row],[quantity]]</f>
        <v>55.96</v>
      </c>
      <c r="S855">
        <f>DATEDIF(Table1[[#This Row],[date]],"31/12/2021","m")</f>
        <v>17</v>
      </c>
    </row>
    <row r="856" spans="1:19" hidden="1" x14ac:dyDescent="0.35">
      <c r="A856">
        <v>855</v>
      </c>
      <c r="B856" s="1">
        <v>44015</v>
      </c>
      <c r="C856">
        <v>1843</v>
      </c>
      <c r="D856" t="s">
        <v>3849</v>
      </c>
      <c r="E856" t="s">
        <v>3850</v>
      </c>
      <c r="F856" t="s">
        <v>3851</v>
      </c>
      <c r="G856" t="s">
        <v>3852</v>
      </c>
      <c r="H856" t="s">
        <v>3853</v>
      </c>
      <c r="I856" t="s">
        <v>979</v>
      </c>
      <c r="J856" t="s">
        <v>179</v>
      </c>
      <c r="K856">
        <v>53726</v>
      </c>
      <c r="L856" t="s">
        <v>74</v>
      </c>
      <c r="M856" t="s">
        <v>75</v>
      </c>
      <c r="N856">
        <v>16.75</v>
      </c>
      <c r="O856">
        <v>4</v>
      </c>
      <c r="P856" t="s">
        <v>27</v>
      </c>
      <c r="Q856">
        <v>4</v>
      </c>
      <c r="R856" s="3">
        <f>Table1[[#This Row],[price]]*Table1[[#This Row],[quantity]]</f>
        <v>67</v>
      </c>
      <c r="S856">
        <f>DATEDIF(Table1[[#This Row],[date]],"31/12/2021","m")</f>
        <v>17</v>
      </c>
    </row>
    <row r="857" spans="1:19" hidden="1" x14ac:dyDescent="0.35">
      <c r="A857">
        <v>856</v>
      </c>
      <c r="B857" s="1">
        <v>44015</v>
      </c>
      <c r="C857">
        <v>310</v>
      </c>
      <c r="D857" t="s">
        <v>3763</v>
      </c>
      <c r="E857" t="s">
        <v>3764</v>
      </c>
      <c r="F857" t="s">
        <v>3765</v>
      </c>
      <c r="G857" t="s">
        <v>3766</v>
      </c>
      <c r="H857" t="s">
        <v>3767</v>
      </c>
      <c r="I857" t="s">
        <v>3768</v>
      </c>
      <c r="J857" t="s">
        <v>764</v>
      </c>
      <c r="K857">
        <v>7544</v>
      </c>
      <c r="L857" t="s">
        <v>749</v>
      </c>
      <c r="M857" t="s">
        <v>750</v>
      </c>
      <c r="N857">
        <v>29.99</v>
      </c>
      <c r="O857">
        <v>7</v>
      </c>
      <c r="P857" t="s">
        <v>47</v>
      </c>
      <c r="Q857">
        <v>3</v>
      </c>
      <c r="R857" s="3">
        <f>Table1[[#This Row],[price]]*Table1[[#This Row],[quantity]]</f>
        <v>89.97</v>
      </c>
      <c r="S857">
        <f>DATEDIF(Table1[[#This Row],[date]],"31/12/2021","m")</f>
        <v>17</v>
      </c>
    </row>
    <row r="858" spans="1:19" hidden="1" x14ac:dyDescent="0.35">
      <c r="A858">
        <v>857</v>
      </c>
      <c r="B858" s="1">
        <v>44015</v>
      </c>
      <c r="C858">
        <v>338</v>
      </c>
      <c r="D858" t="s">
        <v>3854</v>
      </c>
      <c r="E858" t="s">
        <v>3855</v>
      </c>
      <c r="F858" t="s">
        <v>3856</v>
      </c>
      <c r="G858" t="s">
        <v>3857</v>
      </c>
      <c r="H858" t="s">
        <v>3858</v>
      </c>
      <c r="I858" t="s">
        <v>254</v>
      </c>
      <c r="J858" t="s">
        <v>255</v>
      </c>
      <c r="K858">
        <v>30392</v>
      </c>
      <c r="L858" t="s">
        <v>120</v>
      </c>
      <c r="M858" t="s">
        <v>121</v>
      </c>
      <c r="N858">
        <v>54</v>
      </c>
      <c r="O858">
        <v>2</v>
      </c>
      <c r="P858" t="s">
        <v>57</v>
      </c>
      <c r="Q858">
        <v>6</v>
      </c>
      <c r="R858" s="3">
        <f>Table1[[#This Row],[price]]*Table1[[#This Row],[quantity]]</f>
        <v>324</v>
      </c>
      <c r="S858">
        <f>DATEDIF(Table1[[#This Row],[date]],"31/12/2021","m")</f>
        <v>17</v>
      </c>
    </row>
    <row r="859" spans="1:19" hidden="1" x14ac:dyDescent="0.35">
      <c r="A859">
        <v>858</v>
      </c>
      <c r="B859" s="1">
        <v>44016</v>
      </c>
      <c r="C859">
        <v>1476</v>
      </c>
      <c r="D859" t="s">
        <v>3859</v>
      </c>
      <c r="E859" t="s">
        <v>3860</v>
      </c>
      <c r="F859" t="s">
        <v>3861</v>
      </c>
      <c r="G859" t="s">
        <v>3862</v>
      </c>
      <c r="H859" t="s">
        <v>3863</v>
      </c>
      <c r="I859" t="s">
        <v>2233</v>
      </c>
      <c r="J859" t="s">
        <v>91</v>
      </c>
      <c r="K859">
        <v>94975</v>
      </c>
      <c r="L859" t="s">
        <v>45</v>
      </c>
      <c r="M859" t="s">
        <v>46</v>
      </c>
      <c r="N859">
        <v>37.99</v>
      </c>
      <c r="O859">
        <v>7</v>
      </c>
      <c r="P859" t="s">
        <v>47</v>
      </c>
      <c r="Q859">
        <v>6</v>
      </c>
      <c r="R859" s="3">
        <f>Table1[[#This Row],[price]]*Table1[[#This Row],[quantity]]</f>
        <v>227.94</v>
      </c>
      <c r="S859">
        <f>DATEDIF(Table1[[#This Row],[date]],"31/12/2021","m")</f>
        <v>17</v>
      </c>
    </row>
    <row r="860" spans="1:19" hidden="1" x14ac:dyDescent="0.35">
      <c r="A860">
        <v>859</v>
      </c>
      <c r="B860" s="1">
        <v>44016</v>
      </c>
      <c r="C860">
        <v>1867</v>
      </c>
      <c r="D860" t="s">
        <v>3864</v>
      </c>
      <c r="E860" t="s">
        <v>3865</v>
      </c>
      <c r="F860" t="s">
        <v>3866</v>
      </c>
      <c r="G860" t="s">
        <v>3867</v>
      </c>
      <c r="H860" t="s">
        <v>3868</v>
      </c>
      <c r="I860" t="s">
        <v>1947</v>
      </c>
      <c r="J860" t="s">
        <v>640</v>
      </c>
      <c r="K860">
        <v>70810</v>
      </c>
      <c r="L860" t="s">
        <v>773</v>
      </c>
      <c r="M860" t="s">
        <v>774</v>
      </c>
      <c r="N860">
        <v>549</v>
      </c>
      <c r="O860">
        <v>6</v>
      </c>
      <c r="P860" t="s">
        <v>37</v>
      </c>
      <c r="Q860">
        <v>3</v>
      </c>
      <c r="R860" s="3">
        <f>Table1[[#This Row],[price]]*Table1[[#This Row],[quantity]]</f>
        <v>1647</v>
      </c>
      <c r="S860">
        <f>DATEDIF(Table1[[#This Row],[date]],"31/12/2021","m")</f>
        <v>17</v>
      </c>
    </row>
    <row r="861" spans="1:19" x14ac:dyDescent="0.35">
      <c r="A861">
        <v>860</v>
      </c>
      <c r="B861" s="1">
        <v>44016</v>
      </c>
      <c r="C861">
        <v>1588</v>
      </c>
      <c r="D861" t="s">
        <v>3869</v>
      </c>
      <c r="E861" t="s">
        <v>3870</v>
      </c>
      <c r="F861" t="s">
        <v>3871</v>
      </c>
      <c r="G861" t="s">
        <v>3872</v>
      </c>
      <c r="H861" t="s">
        <v>3873</v>
      </c>
      <c r="I861" t="s">
        <v>612</v>
      </c>
      <c r="J861" t="s">
        <v>34</v>
      </c>
      <c r="K861">
        <v>78255</v>
      </c>
      <c r="L861" t="s">
        <v>1062</v>
      </c>
      <c r="M861" t="s">
        <v>1063</v>
      </c>
      <c r="N861">
        <v>8.99</v>
      </c>
      <c r="O861">
        <v>1</v>
      </c>
      <c r="P861" t="s">
        <v>137</v>
      </c>
      <c r="Q861">
        <v>4</v>
      </c>
      <c r="R861" s="3">
        <f>Table1[[#This Row],[price]]*Table1[[#This Row],[quantity]]</f>
        <v>35.96</v>
      </c>
      <c r="S861">
        <f>DATEDIF(Table1[[#This Row],[date]],"31/12/2021","m")</f>
        <v>17</v>
      </c>
    </row>
    <row r="862" spans="1:19" hidden="1" x14ac:dyDescent="0.35">
      <c r="A862">
        <v>861</v>
      </c>
      <c r="B862" s="1">
        <v>44016</v>
      </c>
      <c r="C862">
        <v>1583</v>
      </c>
      <c r="D862" t="s">
        <v>3874</v>
      </c>
      <c r="E862" t="s">
        <v>3875</v>
      </c>
      <c r="F862" t="s">
        <v>3876</v>
      </c>
      <c r="G862" t="s">
        <v>3877</v>
      </c>
      <c r="H862" t="s">
        <v>3878</v>
      </c>
      <c r="I862" t="s">
        <v>3879</v>
      </c>
      <c r="J862" t="s">
        <v>44</v>
      </c>
      <c r="K862">
        <v>33141</v>
      </c>
      <c r="L862" t="s">
        <v>711</v>
      </c>
      <c r="M862" t="s">
        <v>712</v>
      </c>
      <c r="N862">
        <v>699</v>
      </c>
      <c r="O862">
        <v>6</v>
      </c>
      <c r="P862" t="s">
        <v>37</v>
      </c>
      <c r="Q862">
        <v>3</v>
      </c>
      <c r="R862" s="3">
        <f>Table1[[#This Row],[price]]*Table1[[#This Row],[quantity]]</f>
        <v>2097</v>
      </c>
      <c r="S862">
        <f>DATEDIF(Table1[[#This Row],[date]],"31/12/2021","m")</f>
        <v>17</v>
      </c>
    </row>
    <row r="863" spans="1:19" hidden="1" x14ac:dyDescent="0.35">
      <c r="A863">
        <v>862</v>
      </c>
      <c r="B863" s="1">
        <v>44016</v>
      </c>
      <c r="C863">
        <v>1761</v>
      </c>
      <c r="D863" t="s">
        <v>1258</v>
      </c>
      <c r="E863" t="s">
        <v>1259</v>
      </c>
      <c r="F863" t="s">
        <v>1260</v>
      </c>
      <c r="G863" t="s">
        <v>1261</v>
      </c>
      <c r="H863" t="s">
        <v>1262</v>
      </c>
      <c r="I863" t="s">
        <v>1263</v>
      </c>
      <c r="J863" t="s">
        <v>91</v>
      </c>
      <c r="K863">
        <v>91186</v>
      </c>
      <c r="L863" t="s">
        <v>323</v>
      </c>
      <c r="M863" t="s">
        <v>324</v>
      </c>
      <c r="N863">
        <v>24.95</v>
      </c>
      <c r="O863">
        <v>4</v>
      </c>
      <c r="P863" t="s">
        <v>27</v>
      </c>
      <c r="Q863">
        <v>3</v>
      </c>
      <c r="R863" s="3">
        <f>Table1[[#This Row],[price]]*Table1[[#This Row],[quantity]]</f>
        <v>74.849999999999994</v>
      </c>
      <c r="S863">
        <f>DATEDIF(Table1[[#This Row],[date]],"31/12/2021","m")</f>
        <v>17</v>
      </c>
    </row>
    <row r="864" spans="1:19" x14ac:dyDescent="0.35">
      <c r="A864">
        <v>863</v>
      </c>
      <c r="B864" s="1">
        <v>44016</v>
      </c>
      <c r="C864">
        <v>275</v>
      </c>
      <c r="D864" t="s">
        <v>793</v>
      </c>
      <c r="E864" t="s">
        <v>109</v>
      </c>
      <c r="F864" t="s">
        <v>794</v>
      </c>
      <c r="G864" t="s">
        <v>795</v>
      </c>
      <c r="H864" t="s">
        <v>796</v>
      </c>
      <c r="I864" t="s">
        <v>584</v>
      </c>
      <c r="J864" t="s">
        <v>764</v>
      </c>
      <c r="K864">
        <v>7112</v>
      </c>
      <c r="L864" t="s">
        <v>337</v>
      </c>
      <c r="M864" t="s">
        <v>338</v>
      </c>
      <c r="N864">
        <v>12</v>
      </c>
      <c r="O864">
        <v>1</v>
      </c>
      <c r="P864" t="s">
        <v>137</v>
      </c>
      <c r="Q864">
        <v>1</v>
      </c>
      <c r="R864" s="3">
        <f>Table1[[#This Row],[price]]*Table1[[#This Row],[quantity]]</f>
        <v>12</v>
      </c>
      <c r="S864">
        <f>DATEDIF(Table1[[#This Row],[date]],"31/12/2021","m")</f>
        <v>17</v>
      </c>
    </row>
    <row r="865" spans="1:19" hidden="1" x14ac:dyDescent="0.35">
      <c r="A865">
        <v>864</v>
      </c>
      <c r="B865" s="1">
        <v>44016</v>
      </c>
      <c r="C865">
        <v>1507</v>
      </c>
      <c r="D865" t="s">
        <v>3880</v>
      </c>
      <c r="E865" t="s">
        <v>3881</v>
      </c>
      <c r="F865" t="s">
        <v>3882</v>
      </c>
      <c r="G865" t="s">
        <v>3883</v>
      </c>
      <c r="H865" t="s">
        <v>3884</v>
      </c>
      <c r="I865" t="s">
        <v>2637</v>
      </c>
      <c r="J865" t="s">
        <v>946</v>
      </c>
      <c r="K865">
        <v>15205</v>
      </c>
      <c r="L865" t="s">
        <v>285</v>
      </c>
      <c r="M865" t="s">
        <v>286</v>
      </c>
      <c r="N865">
        <v>250</v>
      </c>
      <c r="O865">
        <v>3</v>
      </c>
      <c r="P865" t="s">
        <v>107</v>
      </c>
      <c r="Q865">
        <v>4</v>
      </c>
      <c r="R865" s="3">
        <f>Table1[[#This Row],[price]]*Table1[[#This Row],[quantity]]</f>
        <v>1000</v>
      </c>
      <c r="S865">
        <f>DATEDIF(Table1[[#This Row],[date]],"31/12/2021","m")</f>
        <v>17</v>
      </c>
    </row>
    <row r="866" spans="1:19" x14ac:dyDescent="0.35">
      <c r="A866">
        <v>865</v>
      </c>
      <c r="B866" s="1">
        <v>44017</v>
      </c>
      <c r="C866">
        <v>708</v>
      </c>
      <c r="D866" t="s">
        <v>3885</v>
      </c>
      <c r="E866" t="s">
        <v>3886</v>
      </c>
      <c r="F866" t="s">
        <v>3887</v>
      </c>
      <c r="G866" t="s">
        <v>3888</v>
      </c>
      <c r="H866" t="s">
        <v>3889</v>
      </c>
      <c r="I866" t="s">
        <v>3890</v>
      </c>
      <c r="J866" t="s">
        <v>24</v>
      </c>
      <c r="K866">
        <v>39305</v>
      </c>
      <c r="L866" t="s">
        <v>491</v>
      </c>
      <c r="M866" t="s">
        <v>492</v>
      </c>
      <c r="N866">
        <v>11.99</v>
      </c>
      <c r="O866">
        <v>1</v>
      </c>
      <c r="P866" t="s">
        <v>137</v>
      </c>
      <c r="Q866">
        <v>6</v>
      </c>
      <c r="R866" s="3">
        <f>Table1[[#This Row],[price]]*Table1[[#This Row],[quantity]]</f>
        <v>71.94</v>
      </c>
      <c r="S866">
        <f>DATEDIF(Table1[[#This Row],[date]],"31/12/2021","m")</f>
        <v>17</v>
      </c>
    </row>
    <row r="867" spans="1:19" hidden="1" x14ac:dyDescent="0.35">
      <c r="A867">
        <v>866</v>
      </c>
      <c r="B867" s="1">
        <v>44017</v>
      </c>
      <c r="C867">
        <v>1665</v>
      </c>
      <c r="D867" t="s">
        <v>3891</v>
      </c>
      <c r="E867" t="s">
        <v>3892</v>
      </c>
      <c r="F867" t="s">
        <v>3893</v>
      </c>
      <c r="G867" t="s">
        <v>3894</v>
      </c>
      <c r="H867" t="s">
        <v>3895</v>
      </c>
      <c r="I867" t="s">
        <v>2777</v>
      </c>
      <c r="J867" t="s">
        <v>34</v>
      </c>
      <c r="K867">
        <v>79171</v>
      </c>
      <c r="L867" t="s">
        <v>1378</v>
      </c>
      <c r="M867" t="s">
        <v>1379</v>
      </c>
      <c r="N867">
        <v>32.950000000000003</v>
      </c>
      <c r="O867">
        <v>7</v>
      </c>
      <c r="P867" t="s">
        <v>47</v>
      </c>
      <c r="Q867">
        <v>3</v>
      </c>
      <c r="R867" s="3">
        <f>Table1[[#This Row],[price]]*Table1[[#This Row],[quantity]]</f>
        <v>98.850000000000009</v>
      </c>
      <c r="S867">
        <f>DATEDIF(Table1[[#This Row],[date]],"31/12/2021","m")</f>
        <v>17</v>
      </c>
    </row>
    <row r="868" spans="1:19" hidden="1" x14ac:dyDescent="0.35">
      <c r="A868">
        <v>867</v>
      </c>
      <c r="B868" s="1">
        <v>44017</v>
      </c>
      <c r="C868">
        <v>1778</v>
      </c>
      <c r="D868" t="s">
        <v>2094</v>
      </c>
      <c r="E868" t="s">
        <v>2095</v>
      </c>
      <c r="F868" t="s">
        <v>2096</v>
      </c>
      <c r="G868" t="s">
        <v>2097</v>
      </c>
      <c r="H868" t="s">
        <v>2098</v>
      </c>
      <c r="I868" t="s">
        <v>1416</v>
      </c>
      <c r="J868" t="s">
        <v>1130</v>
      </c>
      <c r="K868">
        <v>72209</v>
      </c>
      <c r="L868" t="s">
        <v>65</v>
      </c>
      <c r="M868" t="s">
        <v>66</v>
      </c>
      <c r="N868">
        <v>19.5</v>
      </c>
      <c r="O868">
        <v>4</v>
      </c>
      <c r="P868" t="s">
        <v>27</v>
      </c>
      <c r="Q868">
        <v>4</v>
      </c>
      <c r="R868" s="3">
        <f>Table1[[#This Row],[price]]*Table1[[#This Row],[quantity]]</f>
        <v>78</v>
      </c>
      <c r="S868">
        <f>DATEDIF(Table1[[#This Row],[date]],"31/12/2021","m")</f>
        <v>17</v>
      </c>
    </row>
    <row r="869" spans="1:19" hidden="1" x14ac:dyDescent="0.35">
      <c r="A869">
        <v>868</v>
      </c>
      <c r="B869" s="1">
        <v>44017</v>
      </c>
      <c r="C869">
        <v>1518</v>
      </c>
      <c r="D869" t="s">
        <v>3180</v>
      </c>
      <c r="E869" t="s">
        <v>3181</v>
      </c>
      <c r="F869" t="s">
        <v>3182</v>
      </c>
      <c r="G869" t="s">
        <v>3183</v>
      </c>
      <c r="H869" t="s">
        <v>3184</v>
      </c>
      <c r="I869" t="s">
        <v>401</v>
      </c>
      <c r="J869" t="s">
        <v>194</v>
      </c>
      <c r="K869">
        <v>62705</v>
      </c>
      <c r="L869" t="s">
        <v>200</v>
      </c>
      <c r="M869" t="s">
        <v>201</v>
      </c>
      <c r="N869">
        <v>395</v>
      </c>
      <c r="O869">
        <v>3</v>
      </c>
      <c r="P869" t="s">
        <v>107</v>
      </c>
      <c r="Q869">
        <v>3</v>
      </c>
      <c r="R869" s="3">
        <f>Table1[[#This Row],[price]]*Table1[[#This Row],[quantity]]</f>
        <v>1185</v>
      </c>
      <c r="S869">
        <f>DATEDIF(Table1[[#This Row],[date]],"31/12/2021","m")</f>
        <v>17</v>
      </c>
    </row>
    <row r="870" spans="1:19" hidden="1" x14ac:dyDescent="0.35">
      <c r="A870">
        <v>869</v>
      </c>
      <c r="B870" s="1">
        <v>44017</v>
      </c>
      <c r="C870">
        <v>1452</v>
      </c>
      <c r="D870" t="s">
        <v>3896</v>
      </c>
      <c r="E870" t="s">
        <v>3897</v>
      </c>
      <c r="F870" t="s">
        <v>3898</v>
      </c>
      <c r="G870" t="s">
        <v>3899</v>
      </c>
      <c r="H870" t="s">
        <v>3900</v>
      </c>
      <c r="I870" t="s">
        <v>1630</v>
      </c>
      <c r="J870" t="s">
        <v>91</v>
      </c>
      <c r="K870">
        <v>90310</v>
      </c>
      <c r="L870" t="s">
        <v>45</v>
      </c>
      <c r="M870" t="s">
        <v>46</v>
      </c>
      <c r="N870">
        <v>37.99</v>
      </c>
      <c r="O870">
        <v>7</v>
      </c>
      <c r="P870" t="s">
        <v>47</v>
      </c>
      <c r="Q870">
        <v>6</v>
      </c>
      <c r="R870" s="3">
        <f>Table1[[#This Row],[price]]*Table1[[#This Row],[quantity]]</f>
        <v>227.94</v>
      </c>
      <c r="S870">
        <f>DATEDIF(Table1[[#This Row],[date]],"31/12/2021","m")</f>
        <v>17</v>
      </c>
    </row>
    <row r="871" spans="1:19" hidden="1" x14ac:dyDescent="0.35">
      <c r="A871">
        <v>870</v>
      </c>
      <c r="B871" s="1">
        <v>44017</v>
      </c>
      <c r="C871">
        <v>755</v>
      </c>
      <c r="D871" t="s">
        <v>3071</v>
      </c>
      <c r="E871" t="s">
        <v>3072</v>
      </c>
      <c r="F871" t="s">
        <v>3073</v>
      </c>
      <c r="G871" t="s">
        <v>3074</v>
      </c>
      <c r="H871" t="s">
        <v>3075</v>
      </c>
      <c r="I871" t="s">
        <v>90</v>
      </c>
      <c r="J871" t="s">
        <v>91</v>
      </c>
      <c r="K871">
        <v>92153</v>
      </c>
      <c r="L871" t="s">
        <v>221</v>
      </c>
      <c r="M871" t="s">
        <v>222</v>
      </c>
      <c r="N871">
        <v>49.95</v>
      </c>
      <c r="O871">
        <v>7</v>
      </c>
      <c r="P871" t="s">
        <v>47</v>
      </c>
      <c r="Q871">
        <v>2</v>
      </c>
      <c r="R871" s="3">
        <f>Table1[[#This Row],[price]]*Table1[[#This Row],[quantity]]</f>
        <v>99.9</v>
      </c>
      <c r="S871">
        <f>DATEDIF(Table1[[#This Row],[date]],"31/12/2021","m")</f>
        <v>17</v>
      </c>
    </row>
    <row r="872" spans="1:19" hidden="1" x14ac:dyDescent="0.35">
      <c r="A872">
        <v>871</v>
      </c>
      <c r="B872" s="1">
        <v>44018</v>
      </c>
      <c r="C872">
        <v>446</v>
      </c>
      <c r="D872" t="s">
        <v>3901</v>
      </c>
      <c r="E872" t="s">
        <v>3902</v>
      </c>
      <c r="F872" t="s">
        <v>3903</v>
      </c>
      <c r="G872" t="s">
        <v>3904</v>
      </c>
      <c r="H872" t="s">
        <v>3905</v>
      </c>
      <c r="I872" t="s">
        <v>2123</v>
      </c>
      <c r="J872" t="s">
        <v>316</v>
      </c>
      <c r="K872">
        <v>45454</v>
      </c>
      <c r="L872" t="s">
        <v>594</v>
      </c>
      <c r="M872" t="s">
        <v>595</v>
      </c>
      <c r="N872">
        <v>19.5</v>
      </c>
      <c r="O872">
        <v>4</v>
      </c>
      <c r="P872" t="s">
        <v>27</v>
      </c>
      <c r="Q872">
        <v>4</v>
      </c>
      <c r="R872" s="3">
        <f>Table1[[#This Row],[price]]*Table1[[#This Row],[quantity]]</f>
        <v>78</v>
      </c>
      <c r="S872">
        <f>DATEDIF(Table1[[#This Row],[date]],"31/12/2021","m")</f>
        <v>17</v>
      </c>
    </row>
    <row r="873" spans="1:19" hidden="1" x14ac:dyDescent="0.35">
      <c r="A873">
        <v>872</v>
      </c>
      <c r="B873" s="1">
        <v>44018</v>
      </c>
      <c r="C873">
        <v>581</v>
      </c>
      <c r="D873" t="s">
        <v>3906</v>
      </c>
      <c r="E873" t="s">
        <v>3907</v>
      </c>
      <c r="F873" t="s">
        <v>3908</v>
      </c>
      <c r="G873" t="s">
        <v>3909</v>
      </c>
      <c r="H873" t="s">
        <v>3910</v>
      </c>
      <c r="I873" t="s">
        <v>2298</v>
      </c>
      <c r="J873" t="s">
        <v>1998</v>
      </c>
      <c r="K873">
        <v>40298</v>
      </c>
      <c r="L873" t="s">
        <v>105</v>
      </c>
      <c r="M873" t="s">
        <v>106</v>
      </c>
      <c r="N873">
        <v>250</v>
      </c>
      <c r="O873">
        <v>3</v>
      </c>
      <c r="P873" t="s">
        <v>107</v>
      </c>
      <c r="Q873">
        <v>3</v>
      </c>
      <c r="R873" s="3">
        <f>Table1[[#This Row],[price]]*Table1[[#This Row],[quantity]]</f>
        <v>750</v>
      </c>
      <c r="S873">
        <f>DATEDIF(Table1[[#This Row],[date]],"31/12/2021","m")</f>
        <v>17</v>
      </c>
    </row>
    <row r="874" spans="1:19" hidden="1" x14ac:dyDescent="0.35">
      <c r="A874">
        <v>873</v>
      </c>
      <c r="B874" s="1">
        <v>44018</v>
      </c>
      <c r="C874">
        <v>1839</v>
      </c>
      <c r="D874" t="s">
        <v>933</v>
      </c>
      <c r="E874" t="s">
        <v>934</v>
      </c>
      <c r="F874" t="s">
        <v>935</v>
      </c>
      <c r="G874" t="s">
        <v>936</v>
      </c>
      <c r="H874" t="s">
        <v>937</v>
      </c>
      <c r="I874" t="s">
        <v>232</v>
      </c>
      <c r="J874" t="s">
        <v>44</v>
      </c>
      <c r="K874">
        <v>33436</v>
      </c>
      <c r="L874" t="s">
        <v>896</v>
      </c>
      <c r="M874" t="s">
        <v>897</v>
      </c>
      <c r="N874">
        <v>13.99</v>
      </c>
      <c r="O874">
        <v>4</v>
      </c>
      <c r="P874" t="s">
        <v>27</v>
      </c>
      <c r="Q874">
        <v>4</v>
      </c>
      <c r="R874" s="3">
        <f>Table1[[#This Row],[price]]*Table1[[#This Row],[quantity]]</f>
        <v>55.96</v>
      </c>
      <c r="S874">
        <f>DATEDIF(Table1[[#This Row],[date]],"31/12/2021","m")</f>
        <v>17</v>
      </c>
    </row>
    <row r="875" spans="1:19" hidden="1" x14ac:dyDescent="0.35">
      <c r="A875">
        <v>874</v>
      </c>
      <c r="B875" s="1">
        <v>44019</v>
      </c>
      <c r="C875">
        <v>244</v>
      </c>
      <c r="D875" t="s">
        <v>3911</v>
      </c>
      <c r="E875" t="s">
        <v>3912</v>
      </c>
      <c r="F875" t="s">
        <v>3913</v>
      </c>
      <c r="G875" t="s">
        <v>3914</v>
      </c>
      <c r="H875" t="s">
        <v>3915</v>
      </c>
      <c r="I875" t="s">
        <v>72</v>
      </c>
      <c r="J875" t="s">
        <v>73</v>
      </c>
      <c r="K875">
        <v>35231</v>
      </c>
      <c r="L875" t="s">
        <v>423</v>
      </c>
      <c r="M875" t="s">
        <v>424</v>
      </c>
      <c r="N875">
        <v>28.99</v>
      </c>
      <c r="O875">
        <v>7</v>
      </c>
      <c r="P875" t="s">
        <v>47</v>
      </c>
      <c r="Q875">
        <v>1</v>
      </c>
      <c r="R875" s="3">
        <f>Table1[[#This Row],[price]]*Table1[[#This Row],[quantity]]</f>
        <v>28.99</v>
      </c>
      <c r="S875">
        <f>DATEDIF(Table1[[#This Row],[date]],"31/12/2021","m")</f>
        <v>17</v>
      </c>
    </row>
    <row r="876" spans="1:19" hidden="1" x14ac:dyDescent="0.35">
      <c r="A876">
        <v>875</v>
      </c>
      <c r="B876" s="1">
        <v>44019</v>
      </c>
      <c r="C876">
        <v>981</v>
      </c>
      <c r="D876" t="s">
        <v>1796</v>
      </c>
      <c r="E876" t="s">
        <v>1797</v>
      </c>
      <c r="F876" t="s">
        <v>1798</v>
      </c>
      <c r="G876" t="s">
        <v>1799</v>
      </c>
      <c r="H876" t="s">
        <v>1800</v>
      </c>
      <c r="I876" t="s">
        <v>1801</v>
      </c>
      <c r="J876" t="s">
        <v>144</v>
      </c>
      <c r="K876">
        <v>23293</v>
      </c>
      <c r="L876" t="s">
        <v>74</v>
      </c>
      <c r="M876" t="s">
        <v>75</v>
      </c>
      <c r="N876">
        <v>16.75</v>
      </c>
      <c r="O876">
        <v>4</v>
      </c>
      <c r="P876" t="s">
        <v>27</v>
      </c>
      <c r="Q876">
        <v>4</v>
      </c>
      <c r="R876" s="3">
        <f>Table1[[#This Row],[price]]*Table1[[#This Row],[quantity]]</f>
        <v>67</v>
      </c>
      <c r="S876">
        <f>DATEDIF(Table1[[#This Row],[date]],"31/12/2021","m")</f>
        <v>17</v>
      </c>
    </row>
    <row r="877" spans="1:19" hidden="1" x14ac:dyDescent="0.35">
      <c r="A877">
        <v>876</v>
      </c>
      <c r="B877" s="1">
        <v>44019</v>
      </c>
      <c r="C877">
        <v>433</v>
      </c>
      <c r="D877" t="s">
        <v>3916</v>
      </c>
      <c r="E877" t="s">
        <v>3917</v>
      </c>
      <c r="F877" t="s">
        <v>3918</v>
      </c>
      <c r="G877" t="s">
        <v>3919</v>
      </c>
      <c r="H877" t="s">
        <v>3920</v>
      </c>
      <c r="I877" t="s">
        <v>1377</v>
      </c>
      <c r="J877" t="s">
        <v>307</v>
      </c>
      <c r="K877">
        <v>68134</v>
      </c>
      <c r="L877" t="s">
        <v>1153</v>
      </c>
      <c r="M877" t="s">
        <v>1154</v>
      </c>
      <c r="N877">
        <v>89</v>
      </c>
      <c r="O877">
        <v>2</v>
      </c>
      <c r="P877" t="s">
        <v>57</v>
      </c>
      <c r="Q877">
        <v>6</v>
      </c>
      <c r="R877" s="3">
        <f>Table1[[#This Row],[price]]*Table1[[#This Row],[quantity]]</f>
        <v>534</v>
      </c>
      <c r="S877">
        <f>DATEDIF(Table1[[#This Row],[date]],"31/12/2021","m")</f>
        <v>17</v>
      </c>
    </row>
    <row r="878" spans="1:19" hidden="1" x14ac:dyDescent="0.35">
      <c r="A878">
        <v>877</v>
      </c>
      <c r="B878" s="1">
        <v>44020</v>
      </c>
      <c r="C878">
        <v>2025</v>
      </c>
      <c r="D878" t="s">
        <v>3921</v>
      </c>
      <c r="E878" t="s">
        <v>3922</v>
      </c>
      <c r="F878" t="s">
        <v>3923</v>
      </c>
      <c r="G878" t="s">
        <v>3924</v>
      </c>
      <c r="H878" t="s">
        <v>3925</v>
      </c>
      <c r="I878" t="s">
        <v>1758</v>
      </c>
      <c r="J878" t="s">
        <v>91</v>
      </c>
      <c r="K878">
        <v>93094</v>
      </c>
      <c r="L878" t="s">
        <v>699</v>
      </c>
      <c r="M878" t="s">
        <v>700</v>
      </c>
      <c r="N878">
        <v>450</v>
      </c>
      <c r="O878">
        <v>3</v>
      </c>
      <c r="P878" t="s">
        <v>107</v>
      </c>
      <c r="Q878">
        <v>2</v>
      </c>
      <c r="R878" s="3">
        <f>Table1[[#This Row],[price]]*Table1[[#This Row],[quantity]]</f>
        <v>900</v>
      </c>
      <c r="S878">
        <f>DATEDIF(Table1[[#This Row],[date]],"31/12/2021","m")</f>
        <v>17</v>
      </c>
    </row>
    <row r="879" spans="1:19" hidden="1" x14ac:dyDescent="0.35">
      <c r="A879">
        <v>878</v>
      </c>
      <c r="B879" s="1">
        <v>44020</v>
      </c>
      <c r="C879">
        <v>1963</v>
      </c>
      <c r="D879" t="s">
        <v>3926</v>
      </c>
      <c r="E879" t="s">
        <v>3927</v>
      </c>
      <c r="F879" t="s">
        <v>3928</v>
      </c>
      <c r="G879" t="s">
        <v>3929</v>
      </c>
      <c r="H879" t="s">
        <v>3930</v>
      </c>
      <c r="I879" t="s">
        <v>3323</v>
      </c>
      <c r="J879" t="s">
        <v>208</v>
      </c>
      <c r="K879">
        <v>14205</v>
      </c>
      <c r="L879" t="s">
        <v>82</v>
      </c>
      <c r="M879" t="s">
        <v>83</v>
      </c>
      <c r="N879">
        <v>189</v>
      </c>
      <c r="O879">
        <v>5</v>
      </c>
      <c r="P879" t="s">
        <v>84</v>
      </c>
      <c r="Q879">
        <v>5</v>
      </c>
      <c r="R879" s="3">
        <f>Table1[[#This Row],[price]]*Table1[[#This Row],[quantity]]</f>
        <v>945</v>
      </c>
      <c r="S879">
        <f>DATEDIF(Table1[[#This Row],[date]],"31/12/2021","m")</f>
        <v>17</v>
      </c>
    </row>
    <row r="880" spans="1:19" hidden="1" x14ac:dyDescent="0.35">
      <c r="A880">
        <v>879</v>
      </c>
      <c r="B880" s="1">
        <v>44020</v>
      </c>
      <c r="C880">
        <v>1314</v>
      </c>
      <c r="D880" t="s">
        <v>3931</v>
      </c>
      <c r="E880" t="s">
        <v>3932</v>
      </c>
      <c r="F880" t="s">
        <v>3933</v>
      </c>
      <c r="G880" t="s">
        <v>3934</v>
      </c>
      <c r="H880" t="s">
        <v>3935</v>
      </c>
      <c r="I880" t="s">
        <v>3665</v>
      </c>
      <c r="J880" t="s">
        <v>552</v>
      </c>
      <c r="K880">
        <v>37215</v>
      </c>
      <c r="L880" t="s">
        <v>65</v>
      </c>
      <c r="M880" t="s">
        <v>66</v>
      </c>
      <c r="N880">
        <v>19.5</v>
      </c>
      <c r="O880">
        <v>4</v>
      </c>
      <c r="P880" t="s">
        <v>27</v>
      </c>
      <c r="Q880">
        <v>5</v>
      </c>
      <c r="R880" s="3">
        <f>Table1[[#This Row],[price]]*Table1[[#This Row],[quantity]]</f>
        <v>97.5</v>
      </c>
      <c r="S880">
        <f>DATEDIF(Table1[[#This Row],[date]],"31/12/2021","m")</f>
        <v>17</v>
      </c>
    </row>
    <row r="881" spans="1:19" hidden="1" x14ac:dyDescent="0.35">
      <c r="A881">
        <v>880</v>
      </c>
      <c r="B881" s="1">
        <v>44020</v>
      </c>
      <c r="C881">
        <v>1964</v>
      </c>
      <c r="D881" t="s">
        <v>2659</v>
      </c>
      <c r="E881" t="s">
        <v>2660</v>
      </c>
      <c r="F881" t="s">
        <v>2661</v>
      </c>
      <c r="G881" t="s">
        <v>2662</v>
      </c>
      <c r="H881" t="s">
        <v>2663</v>
      </c>
      <c r="I881" t="s">
        <v>2664</v>
      </c>
      <c r="J881" t="s">
        <v>144</v>
      </c>
      <c r="K881">
        <v>22908</v>
      </c>
      <c r="L881" t="s">
        <v>285</v>
      </c>
      <c r="M881" t="s">
        <v>286</v>
      </c>
      <c r="N881">
        <v>250</v>
      </c>
      <c r="O881">
        <v>3</v>
      </c>
      <c r="P881" t="s">
        <v>107</v>
      </c>
      <c r="Q881">
        <v>5</v>
      </c>
      <c r="R881" s="3">
        <f>Table1[[#This Row],[price]]*Table1[[#This Row],[quantity]]</f>
        <v>1250</v>
      </c>
      <c r="S881">
        <f>DATEDIF(Table1[[#This Row],[date]],"31/12/2021","m")</f>
        <v>17</v>
      </c>
    </row>
    <row r="882" spans="1:19" hidden="1" x14ac:dyDescent="0.35">
      <c r="A882">
        <v>881</v>
      </c>
      <c r="B882" s="1">
        <v>44020</v>
      </c>
      <c r="C882">
        <v>218</v>
      </c>
      <c r="D882" t="s">
        <v>3936</v>
      </c>
      <c r="E882" t="s">
        <v>3937</v>
      </c>
      <c r="F882" t="s">
        <v>3938</v>
      </c>
      <c r="G882" t="s">
        <v>3939</v>
      </c>
      <c r="H882" t="s">
        <v>3940</v>
      </c>
      <c r="I882" t="s">
        <v>1111</v>
      </c>
      <c r="J882" t="s">
        <v>44</v>
      </c>
      <c r="K882">
        <v>32830</v>
      </c>
      <c r="L882" t="s">
        <v>756</v>
      </c>
      <c r="M882" t="s">
        <v>757</v>
      </c>
      <c r="N882">
        <v>29.99</v>
      </c>
      <c r="O882">
        <v>7</v>
      </c>
      <c r="P882" t="s">
        <v>47</v>
      </c>
      <c r="Q882">
        <v>5</v>
      </c>
      <c r="R882" s="3">
        <f>Table1[[#This Row],[price]]*Table1[[#This Row],[quantity]]</f>
        <v>149.94999999999999</v>
      </c>
      <c r="S882">
        <f>DATEDIF(Table1[[#This Row],[date]],"31/12/2021","m")</f>
        <v>17</v>
      </c>
    </row>
    <row r="883" spans="1:19" hidden="1" x14ac:dyDescent="0.35">
      <c r="A883">
        <v>882</v>
      </c>
      <c r="B883" s="1">
        <v>44020</v>
      </c>
      <c r="C883">
        <v>2090</v>
      </c>
      <c r="D883" t="s">
        <v>1970</v>
      </c>
      <c r="E883" t="s">
        <v>1971</v>
      </c>
      <c r="F883" t="s">
        <v>1972</v>
      </c>
      <c r="G883" t="s">
        <v>1973</v>
      </c>
      <c r="H883" t="s">
        <v>1974</v>
      </c>
      <c r="I883" t="s">
        <v>1975</v>
      </c>
      <c r="J883" t="s">
        <v>422</v>
      </c>
      <c r="K883">
        <v>80150</v>
      </c>
      <c r="L883" t="s">
        <v>1020</v>
      </c>
      <c r="M883" t="s">
        <v>1021</v>
      </c>
      <c r="N883">
        <v>36.99</v>
      </c>
      <c r="O883">
        <v>7</v>
      </c>
      <c r="P883" t="s">
        <v>47</v>
      </c>
      <c r="Q883">
        <v>5</v>
      </c>
      <c r="R883" s="3">
        <f>Table1[[#This Row],[price]]*Table1[[#This Row],[quantity]]</f>
        <v>184.95000000000002</v>
      </c>
      <c r="S883">
        <f>DATEDIF(Table1[[#This Row],[date]],"31/12/2021","m")</f>
        <v>17</v>
      </c>
    </row>
    <row r="884" spans="1:19" hidden="1" x14ac:dyDescent="0.35">
      <c r="A884">
        <v>883</v>
      </c>
      <c r="B884" s="1">
        <v>44020</v>
      </c>
      <c r="C884">
        <v>538</v>
      </c>
      <c r="D884" t="s">
        <v>3941</v>
      </c>
      <c r="E884" t="s">
        <v>3942</v>
      </c>
      <c r="F884" t="s">
        <v>3943</v>
      </c>
      <c r="G884" t="s">
        <v>3944</v>
      </c>
      <c r="H884" t="s">
        <v>3945</v>
      </c>
      <c r="I884" t="s">
        <v>2961</v>
      </c>
      <c r="J884" t="s">
        <v>44</v>
      </c>
      <c r="K884">
        <v>33805</v>
      </c>
      <c r="L884" t="s">
        <v>560</v>
      </c>
      <c r="M884" t="s">
        <v>561</v>
      </c>
      <c r="N884">
        <v>24.99</v>
      </c>
      <c r="O884">
        <v>4</v>
      </c>
      <c r="P884" t="s">
        <v>27</v>
      </c>
      <c r="Q884">
        <v>3</v>
      </c>
      <c r="R884" s="3">
        <f>Table1[[#This Row],[price]]*Table1[[#This Row],[quantity]]</f>
        <v>74.97</v>
      </c>
      <c r="S884">
        <f>DATEDIF(Table1[[#This Row],[date]],"31/12/2021","m")</f>
        <v>17</v>
      </c>
    </row>
    <row r="885" spans="1:19" hidden="1" x14ac:dyDescent="0.35">
      <c r="A885">
        <v>884</v>
      </c>
      <c r="B885" s="1">
        <v>44020</v>
      </c>
      <c r="C885">
        <v>764</v>
      </c>
      <c r="D885" t="s">
        <v>3437</v>
      </c>
      <c r="E885" t="s">
        <v>3946</v>
      </c>
      <c r="F885" t="s">
        <v>3947</v>
      </c>
      <c r="G885" t="s">
        <v>3948</v>
      </c>
      <c r="H885" t="s">
        <v>3949</v>
      </c>
      <c r="I885" t="s">
        <v>512</v>
      </c>
      <c r="J885" t="s">
        <v>44</v>
      </c>
      <c r="K885">
        <v>32230</v>
      </c>
      <c r="L885" t="s">
        <v>45</v>
      </c>
      <c r="M885" t="s">
        <v>46</v>
      </c>
      <c r="N885">
        <v>37.99</v>
      </c>
      <c r="O885">
        <v>7</v>
      </c>
      <c r="P885" t="s">
        <v>47</v>
      </c>
      <c r="Q885">
        <v>3</v>
      </c>
      <c r="R885" s="3">
        <f>Table1[[#This Row],[price]]*Table1[[#This Row],[quantity]]</f>
        <v>113.97</v>
      </c>
      <c r="S885">
        <f>DATEDIF(Table1[[#This Row],[date]],"31/12/2021","m")</f>
        <v>17</v>
      </c>
    </row>
    <row r="886" spans="1:19" hidden="1" x14ac:dyDescent="0.35">
      <c r="A886">
        <v>885</v>
      </c>
      <c r="B886" s="1">
        <v>44020</v>
      </c>
      <c r="C886">
        <v>828</v>
      </c>
      <c r="D886" t="s">
        <v>3950</v>
      </c>
      <c r="E886" t="s">
        <v>3951</v>
      </c>
      <c r="F886" t="s">
        <v>3952</v>
      </c>
      <c r="G886" t="s">
        <v>3953</v>
      </c>
      <c r="H886" t="s">
        <v>3954</v>
      </c>
      <c r="I886" t="s">
        <v>3955</v>
      </c>
      <c r="J886" t="s">
        <v>741</v>
      </c>
      <c r="K886">
        <v>83206</v>
      </c>
      <c r="L886" t="s">
        <v>756</v>
      </c>
      <c r="M886" t="s">
        <v>757</v>
      </c>
      <c r="N886">
        <v>29.99</v>
      </c>
      <c r="O886">
        <v>7</v>
      </c>
      <c r="P886" t="s">
        <v>47</v>
      </c>
      <c r="Q886">
        <v>5</v>
      </c>
      <c r="R886" s="3">
        <f>Table1[[#This Row],[price]]*Table1[[#This Row],[quantity]]</f>
        <v>149.94999999999999</v>
      </c>
      <c r="S886">
        <f>DATEDIF(Table1[[#This Row],[date]],"31/12/2021","m")</f>
        <v>17</v>
      </c>
    </row>
    <row r="887" spans="1:19" hidden="1" x14ac:dyDescent="0.35">
      <c r="A887">
        <v>886</v>
      </c>
      <c r="B887" s="1">
        <v>44020</v>
      </c>
      <c r="C887">
        <v>1240</v>
      </c>
      <c r="D887" t="s">
        <v>3956</v>
      </c>
      <c r="E887" t="s">
        <v>3957</v>
      </c>
      <c r="F887" t="s">
        <v>3958</v>
      </c>
      <c r="G887" t="s">
        <v>3959</v>
      </c>
      <c r="H887" t="s">
        <v>3960</v>
      </c>
      <c r="I887" t="s">
        <v>3961</v>
      </c>
      <c r="J887" t="s">
        <v>255</v>
      </c>
      <c r="K887">
        <v>30061</v>
      </c>
      <c r="L887" t="s">
        <v>285</v>
      </c>
      <c r="M887" t="s">
        <v>286</v>
      </c>
      <c r="N887">
        <v>250</v>
      </c>
      <c r="O887">
        <v>3</v>
      </c>
      <c r="P887" t="s">
        <v>107</v>
      </c>
      <c r="Q887">
        <v>3</v>
      </c>
      <c r="R887" s="3">
        <f>Table1[[#This Row],[price]]*Table1[[#This Row],[quantity]]</f>
        <v>750</v>
      </c>
      <c r="S887">
        <f>DATEDIF(Table1[[#This Row],[date]],"31/12/2021","m")</f>
        <v>17</v>
      </c>
    </row>
    <row r="888" spans="1:19" hidden="1" x14ac:dyDescent="0.35">
      <c r="A888">
        <v>887</v>
      </c>
      <c r="B888" s="1">
        <v>44021</v>
      </c>
      <c r="C888">
        <v>354</v>
      </c>
      <c r="D888" t="s">
        <v>2197</v>
      </c>
      <c r="E888" t="s">
        <v>2198</v>
      </c>
      <c r="F888" t="s">
        <v>2199</v>
      </c>
      <c r="G888" t="s">
        <v>2200</v>
      </c>
      <c r="H888" t="s">
        <v>2201</v>
      </c>
      <c r="I888" t="s">
        <v>1655</v>
      </c>
      <c r="J888" t="s">
        <v>676</v>
      </c>
      <c r="K888">
        <v>47905</v>
      </c>
      <c r="L888" t="s">
        <v>381</v>
      </c>
      <c r="M888" t="s">
        <v>382</v>
      </c>
      <c r="N888">
        <v>14.99</v>
      </c>
      <c r="O888">
        <v>4</v>
      </c>
      <c r="P888" t="s">
        <v>27</v>
      </c>
      <c r="Q888">
        <v>4</v>
      </c>
      <c r="R888" s="3">
        <f>Table1[[#This Row],[price]]*Table1[[#This Row],[quantity]]</f>
        <v>59.96</v>
      </c>
      <c r="S888">
        <f>DATEDIF(Table1[[#This Row],[date]],"31/12/2021","m")</f>
        <v>17</v>
      </c>
    </row>
    <row r="889" spans="1:19" hidden="1" x14ac:dyDescent="0.35">
      <c r="A889">
        <v>888</v>
      </c>
      <c r="B889" s="1">
        <v>44021</v>
      </c>
      <c r="C889">
        <v>1408</v>
      </c>
      <c r="D889" t="s">
        <v>3523</v>
      </c>
      <c r="E889" t="s">
        <v>3524</v>
      </c>
      <c r="F889" t="s">
        <v>3525</v>
      </c>
      <c r="G889" t="s">
        <v>3526</v>
      </c>
      <c r="H889" t="s">
        <v>3527</v>
      </c>
      <c r="I889" t="s">
        <v>618</v>
      </c>
      <c r="J889" t="s">
        <v>91</v>
      </c>
      <c r="K889">
        <v>90831</v>
      </c>
      <c r="L889" t="s">
        <v>105</v>
      </c>
      <c r="M889" t="s">
        <v>106</v>
      </c>
      <c r="N889">
        <v>250</v>
      </c>
      <c r="O889">
        <v>3</v>
      </c>
      <c r="P889" t="s">
        <v>107</v>
      </c>
      <c r="Q889">
        <v>2</v>
      </c>
      <c r="R889" s="3">
        <f>Table1[[#This Row],[price]]*Table1[[#This Row],[quantity]]</f>
        <v>500</v>
      </c>
      <c r="S889">
        <f>DATEDIF(Table1[[#This Row],[date]],"31/12/2021","m")</f>
        <v>17</v>
      </c>
    </row>
    <row r="890" spans="1:19" x14ac:dyDescent="0.35">
      <c r="A890">
        <v>889</v>
      </c>
      <c r="B890" s="1">
        <v>44021</v>
      </c>
      <c r="C890">
        <v>2115</v>
      </c>
      <c r="D890" t="s">
        <v>67</v>
      </c>
      <c r="E890" t="s">
        <v>2219</v>
      </c>
      <c r="F890" t="s">
        <v>2220</v>
      </c>
      <c r="G890" t="s">
        <v>2221</v>
      </c>
      <c r="H890" t="s">
        <v>2222</v>
      </c>
      <c r="I890" t="s">
        <v>1195</v>
      </c>
      <c r="J890" t="s">
        <v>1196</v>
      </c>
      <c r="K890">
        <v>48206</v>
      </c>
      <c r="L890" t="s">
        <v>920</v>
      </c>
      <c r="M890" t="s">
        <v>921</v>
      </c>
      <c r="N890">
        <v>8.99</v>
      </c>
      <c r="O890">
        <v>1</v>
      </c>
      <c r="P890" t="s">
        <v>137</v>
      </c>
      <c r="Q890">
        <v>6</v>
      </c>
      <c r="R890" s="3">
        <f>Table1[[#This Row],[price]]*Table1[[#This Row],[quantity]]</f>
        <v>53.94</v>
      </c>
      <c r="S890">
        <f>DATEDIF(Table1[[#This Row],[date]],"31/12/2021","m")</f>
        <v>17</v>
      </c>
    </row>
    <row r="891" spans="1:19" hidden="1" x14ac:dyDescent="0.35">
      <c r="A891">
        <v>890</v>
      </c>
      <c r="B891" s="1">
        <v>44021</v>
      </c>
      <c r="C891">
        <v>1916</v>
      </c>
      <c r="D891" t="s">
        <v>3962</v>
      </c>
      <c r="E891" t="s">
        <v>3963</v>
      </c>
      <c r="F891" t="s">
        <v>3964</v>
      </c>
      <c r="G891" t="s">
        <v>3965</v>
      </c>
      <c r="H891" t="s">
        <v>3966</v>
      </c>
      <c r="I891" t="s">
        <v>315</v>
      </c>
      <c r="J891" t="s">
        <v>316</v>
      </c>
      <c r="K891">
        <v>43231</v>
      </c>
      <c r="L891" t="s">
        <v>896</v>
      </c>
      <c r="M891" t="s">
        <v>897</v>
      </c>
      <c r="N891">
        <v>13.99</v>
      </c>
      <c r="O891">
        <v>4</v>
      </c>
      <c r="P891" t="s">
        <v>27</v>
      </c>
      <c r="Q891">
        <v>6</v>
      </c>
      <c r="R891" s="3">
        <f>Table1[[#This Row],[price]]*Table1[[#This Row],[quantity]]</f>
        <v>83.94</v>
      </c>
      <c r="S891">
        <f>DATEDIF(Table1[[#This Row],[date]],"31/12/2021","m")</f>
        <v>17</v>
      </c>
    </row>
    <row r="892" spans="1:19" hidden="1" x14ac:dyDescent="0.35">
      <c r="A892">
        <v>891</v>
      </c>
      <c r="B892" s="1">
        <v>44021</v>
      </c>
      <c r="C892">
        <v>1803</v>
      </c>
      <c r="D892" t="s">
        <v>3967</v>
      </c>
      <c r="E892" t="s">
        <v>3968</v>
      </c>
      <c r="F892" t="s">
        <v>3969</v>
      </c>
      <c r="G892" t="s">
        <v>3970</v>
      </c>
      <c r="H892" t="s">
        <v>3971</v>
      </c>
      <c r="I892" t="s">
        <v>607</v>
      </c>
      <c r="J892" t="s">
        <v>113</v>
      </c>
      <c r="K892">
        <v>98206</v>
      </c>
      <c r="L892" t="s">
        <v>323</v>
      </c>
      <c r="M892" t="s">
        <v>324</v>
      </c>
      <c r="N892">
        <v>24.95</v>
      </c>
      <c r="O892">
        <v>4</v>
      </c>
      <c r="P892" t="s">
        <v>27</v>
      </c>
      <c r="Q892">
        <v>2</v>
      </c>
      <c r="R892" s="3">
        <f>Table1[[#This Row],[price]]*Table1[[#This Row],[quantity]]</f>
        <v>49.9</v>
      </c>
      <c r="S892">
        <f>DATEDIF(Table1[[#This Row],[date]],"31/12/2021","m")</f>
        <v>17</v>
      </c>
    </row>
    <row r="893" spans="1:19" hidden="1" x14ac:dyDescent="0.35">
      <c r="A893">
        <v>892</v>
      </c>
      <c r="B893" s="1">
        <v>44022</v>
      </c>
      <c r="C893">
        <v>2006</v>
      </c>
      <c r="D893" t="s">
        <v>3972</v>
      </c>
      <c r="E893" t="s">
        <v>3973</v>
      </c>
      <c r="F893" t="s">
        <v>3974</v>
      </c>
      <c r="G893" t="s">
        <v>3975</v>
      </c>
      <c r="H893" t="s">
        <v>3976</v>
      </c>
      <c r="I893" t="s">
        <v>1055</v>
      </c>
      <c r="J893" t="s">
        <v>208</v>
      </c>
      <c r="K893">
        <v>10029</v>
      </c>
      <c r="L893" t="s">
        <v>1153</v>
      </c>
      <c r="M893" t="s">
        <v>1154</v>
      </c>
      <c r="N893">
        <v>89</v>
      </c>
      <c r="O893">
        <v>2</v>
      </c>
      <c r="P893" t="s">
        <v>57</v>
      </c>
      <c r="Q893">
        <v>6</v>
      </c>
      <c r="R893" s="3">
        <f>Table1[[#This Row],[price]]*Table1[[#This Row],[quantity]]</f>
        <v>534</v>
      </c>
      <c r="S893">
        <f>DATEDIF(Table1[[#This Row],[date]],"31/12/2021","m")</f>
        <v>17</v>
      </c>
    </row>
    <row r="894" spans="1:19" hidden="1" x14ac:dyDescent="0.35">
      <c r="A894">
        <v>893</v>
      </c>
      <c r="B894" s="1">
        <v>44022</v>
      </c>
      <c r="C894">
        <v>854</v>
      </c>
      <c r="D894" t="s">
        <v>3247</v>
      </c>
      <c r="E894" t="s">
        <v>3248</v>
      </c>
      <c r="F894" t="s">
        <v>3249</v>
      </c>
      <c r="G894" t="s">
        <v>3250</v>
      </c>
      <c r="H894" t="s">
        <v>3251</v>
      </c>
      <c r="I894" t="s">
        <v>1084</v>
      </c>
      <c r="J894" t="s">
        <v>113</v>
      </c>
      <c r="K894">
        <v>98464</v>
      </c>
      <c r="L894" t="s">
        <v>247</v>
      </c>
      <c r="M894" t="s">
        <v>248</v>
      </c>
      <c r="N894">
        <v>14.99</v>
      </c>
      <c r="O894">
        <v>4</v>
      </c>
      <c r="P894" t="s">
        <v>27</v>
      </c>
      <c r="Q894">
        <v>6</v>
      </c>
      <c r="R894" s="3">
        <f>Table1[[#This Row],[price]]*Table1[[#This Row],[quantity]]</f>
        <v>89.94</v>
      </c>
      <c r="S894">
        <f>DATEDIF(Table1[[#This Row],[date]],"31/12/2021","m")</f>
        <v>17</v>
      </c>
    </row>
    <row r="895" spans="1:19" hidden="1" x14ac:dyDescent="0.35">
      <c r="A895">
        <v>894</v>
      </c>
      <c r="B895" s="1">
        <v>44022</v>
      </c>
      <c r="C895">
        <v>418</v>
      </c>
      <c r="D895" t="s">
        <v>3977</v>
      </c>
      <c r="E895" t="s">
        <v>3978</v>
      </c>
      <c r="F895" t="s">
        <v>3979</v>
      </c>
      <c r="G895" t="s">
        <v>3980</v>
      </c>
      <c r="H895" t="s">
        <v>3981</v>
      </c>
      <c r="I895" t="s">
        <v>3982</v>
      </c>
      <c r="J895" t="s">
        <v>44</v>
      </c>
      <c r="K895">
        <v>32314</v>
      </c>
      <c r="L895" t="s">
        <v>186</v>
      </c>
      <c r="M895" t="s">
        <v>187</v>
      </c>
      <c r="N895">
        <v>179</v>
      </c>
      <c r="O895">
        <v>2</v>
      </c>
      <c r="P895" t="s">
        <v>57</v>
      </c>
      <c r="Q895">
        <v>5</v>
      </c>
      <c r="R895" s="3">
        <f>Table1[[#This Row],[price]]*Table1[[#This Row],[quantity]]</f>
        <v>895</v>
      </c>
      <c r="S895">
        <f>DATEDIF(Table1[[#This Row],[date]],"31/12/2021","m")</f>
        <v>17</v>
      </c>
    </row>
    <row r="896" spans="1:19" x14ac:dyDescent="0.35">
      <c r="A896">
        <v>895</v>
      </c>
      <c r="B896" s="1">
        <v>44022</v>
      </c>
      <c r="C896">
        <v>1427</v>
      </c>
      <c r="D896" t="s">
        <v>3983</v>
      </c>
      <c r="E896" t="s">
        <v>3984</v>
      </c>
      <c r="F896" t="s">
        <v>3985</v>
      </c>
      <c r="G896" t="s">
        <v>3986</v>
      </c>
      <c r="H896" t="s">
        <v>3987</v>
      </c>
      <c r="I896" t="s">
        <v>23</v>
      </c>
      <c r="J896" t="s">
        <v>24</v>
      </c>
      <c r="K896">
        <v>39216</v>
      </c>
      <c r="L896" t="s">
        <v>791</v>
      </c>
      <c r="M896" t="s">
        <v>792</v>
      </c>
      <c r="N896">
        <v>9.99</v>
      </c>
      <c r="O896">
        <v>1</v>
      </c>
      <c r="P896" t="s">
        <v>137</v>
      </c>
      <c r="Q896">
        <v>3</v>
      </c>
      <c r="R896" s="3">
        <f>Table1[[#This Row],[price]]*Table1[[#This Row],[quantity]]</f>
        <v>29.97</v>
      </c>
      <c r="S896">
        <f>DATEDIF(Table1[[#This Row],[date]],"31/12/2021","m")</f>
        <v>17</v>
      </c>
    </row>
    <row r="897" spans="1:19" hidden="1" x14ac:dyDescent="0.35">
      <c r="A897">
        <v>896</v>
      </c>
      <c r="B897" s="1">
        <v>44022</v>
      </c>
      <c r="C897">
        <v>1121</v>
      </c>
      <c r="D897" t="s">
        <v>3988</v>
      </c>
      <c r="E897" t="s">
        <v>3989</v>
      </c>
      <c r="F897" t="s">
        <v>3990</v>
      </c>
      <c r="G897" t="s">
        <v>3991</v>
      </c>
      <c r="H897" t="s">
        <v>3992</v>
      </c>
      <c r="I897" t="s">
        <v>322</v>
      </c>
      <c r="J897" t="s">
        <v>44</v>
      </c>
      <c r="K897">
        <v>33190</v>
      </c>
      <c r="L897" t="s">
        <v>153</v>
      </c>
      <c r="M897" t="s">
        <v>154</v>
      </c>
      <c r="N897">
        <v>89.95</v>
      </c>
      <c r="O897">
        <v>2</v>
      </c>
      <c r="P897" t="s">
        <v>57</v>
      </c>
      <c r="Q897">
        <v>3</v>
      </c>
      <c r="R897" s="3">
        <f>Table1[[#This Row],[price]]*Table1[[#This Row],[quantity]]</f>
        <v>269.85000000000002</v>
      </c>
      <c r="S897">
        <f>DATEDIF(Table1[[#This Row],[date]],"31/12/2021","m")</f>
        <v>17</v>
      </c>
    </row>
    <row r="898" spans="1:19" hidden="1" x14ac:dyDescent="0.35">
      <c r="A898">
        <v>897</v>
      </c>
      <c r="B898" s="1">
        <v>44022</v>
      </c>
      <c r="C898">
        <v>1067</v>
      </c>
      <c r="D898" t="s">
        <v>2994</v>
      </c>
      <c r="E898" t="s">
        <v>3993</v>
      </c>
      <c r="F898" t="s">
        <v>3994</v>
      </c>
      <c r="G898" t="s">
        <v>3995</v>
      </c>
      <c r="H898" t="s">
        <v>3996</v>
      </c>
      <c r="I898" t="s">
        <v>1136</v>
      </c>
      <c r="J898" t="s">
        <v>345</v>
      </c>
      <c r="K898">
        <v>66112</v>
      </c>
      <c r="L898" t="s">
        <v>513</v>
      </c>
      <c r="M898" t="s">
        <v>514</v>
      </c>
      <c r="N898">
        <v>499</v>
      </c>
      <c r="O898">
        <v>3</v>
      </c>
      <c r="P898" t="s">
        <v>107</v>
      </c>
      <c r="Q898">
        <v>2</v>
      </c>
      <c r="R898" s="3">
        <f>Table1[[#This Row],[price]]*Table1[[#This Row],[quantity]]</f>
        <v>998</v>
      </c>
      <c r="S898">
        <f>DATEDIF(Table1[[#This Row],[date]],"31/12/2021","m")</f>
        <v>17</v>
      </c>
    </row>
    <row r="899" spans="1:19" hidden="1" x14ac:dyDescent="0.35">
      <c r="A899">
        <v>898</v>
      </c>
      <c r="B899" s="1">
        <v>44022</v>
      </c>
      <c r="C899">
        <v>1208</v>
      </c>
      <c r="D899" t="s">
        <v>3997</v>
      </c>
      <c r="E899" t="s">
        <v>3998</v>
      </c>
      <c r="F899" t="s">
        <v>3999</v>
      </c>
      <c r="G899" t="s">
        <v>4000</v>
      </c>
      <c r="H899" t="s">
        <v>4001</v>
      </c>
      <c r="I899" t="s">
        <v>4002</v>
      </c>
      <c r="J899" t="s">
        <v>1130</v>
      </c>
      <c r="K899">
        <v>72916</v>
      </c>
      <c r="L899" t="s">
        <v>749</v>
      </c>
      <c r="M899" t="s">
        <v>750</v>
      </c>
      <c r="N899">
        <v>29.99</v>
      </c>
      <c r="O899">
        <v>7</v>
      </c>
      <c r="P899" t="s">
        <v>47</v>
      </c>
      <c r="Q899">
        <v>5</v>
      </c>
      <c r="R899" s="3">
        <f>Table1[[#This Row],[price]]*Table1[[#This Row],[quantity]]</f>
        <v>149.94999999999999</v>
      </c>
      <c r="S899">
        <f>DATEDIF(Table1[[#This Row],[date]],"31/12/2021","m")</f>
        <v>17</v>
      </c>
    </row>
    <row r="900" spans="1:19" hidden="1" x14ac:dyDescent="0.35">
      <c r="A900">
        <v>899</v>
      </c>
      <c r="B900" s="1">
        <v>44022</v>
      </c>
      <c r="C900">
        <v>1909</v>
      </c>
      <c r="D900" t="s">
        <v>1512</v>
      </c>
      <c r="E900" t="s">
        <v>1513</v>
      </c>
      <c r="F900" t="s">
        <v>1514</v>
      </c>
      <c r="G900" t="s">
        <v>1515</v>
      </c>
      <c r="H900" t="s">
        <v>1516</v>
      </c>
      <c r="I900" t="s">
        <v>1517</v>
      </c>
      <c r="J900" t="s">
        <v>44</v>
      </c>
      <c r="K900">
        <v>33915</v>
      </c>
      <c r="L900" t="s">
        <v>285</v>
      </c>
      <c r="M900" t="s">
        <v>286</v>
      </c>
      <c r="N900">
        <v>250</v>
      </c>
      <c r="O900">
        <v>3</v>
      </c>
      <c r="P900" t="s">
        <v>107</v>
      </c>
      <c r="Q900">
        <v>3</v>
      </c>
      <c r="R900" s="3">
        <f>Table1[[#This Row],[price]]*Table1[[#This Row],[quantity]]</f>
        <v>750</v>
      </c>
      <c r="S900">
        <f>DATEDIF(Table1[[#This Row],[date]],"31/12/2021","m")</f>
        <v>17</v>
      </c>
    </row>
    <row r="901" spans="1:19" hidden="1" x14ac:dyDescent="0.35">
      <c r="A901">
        <v>900</v>
      </c>
      <c r="B901" s="1">
        <v>44023</v>
      </c>
      <c r="C901">
        <v>1548</v>
      </c>
      <c r="D901" t="s">
        <v>4003</v>
      </c>
      <c r="E901" t="s">
        <v>4004</v>
      </c>
      <c r="F901" t="s">
        <v>4005</v>
      </c>
      <c r="G901" t="s">
        <v>4006</v>
      </c>
      <c r="H901" t="s">
        <v>4007</v>
      </c>
      <c r="I901" t="s">
        <v>207</v>
      </c>
      <c r="J901" t="s">
        <v>208</v>
      </c>
      <c r="K901">
        <v>12237</v>
      </c>
      <c r="L901" t="s">
        <v>65</v>
      </c>
      <c r="M901" t="s">
        <v>66</v>
      </c>
      <c r="N901">
        <v>19.5</v>
      </c>
      <c r="O901">
        <v>4</v>
      </c>
      <c r="P901" t="s">
        <v>27</v>
      </c>
      <c r="Q901">
        <v>5</v>
      </c>
      <c r="R901" s="3">
        <f>Table1[[#This Row],[price]]*Table1[[#This Row],[quantity]]</f>
        <v>97.5</v>
      </c>
      <c r="S901">
        <f>DATEDIF(Table1[[#This Row],[date]],"31/12/2021","m")</f>
        <v>17</v>
      </c>
    </row>
    <row r="902" spans="1:19" hidden="1" x14ac:dyDescent="0.35">
      <c r="A902">
        <v>901</v>
      </c>
      <c r="B902" s="1">
        <v>44023</v>
      </c>
      <c r="C902">
        <v>616</v>
      </c>
      <c r="D902" t="s">
        <v>4008</v>
      </c>
      <c r="E902" t="s">
        <v>4009</v>
      </c>
      <c r="F902" t="s">
        <v>4010</v>
      </c>
      <c r="G902" t="s">
        <v>4011</v>
      </c>
      <c r="H902" t="s">
        <v>4012</v>
      </c>
      <c r="I902" t="s">
        <v>2890</v>
      </c>
      <c r="J902" t="s">
        <v>1196</v>
      </c>
      <c r="K902">
        <v>49510</v>
      </c>
      <c r="L902" t="s">
        <v>513</v>
      </c>
      <c r="M902" t="s">
        <v>514</v>
      </c>
      <c r="N902">
        <v>499</v>
      </c>
      <c r="O902">
        <v>3</v>
      </c>
      <c r="P902" t="s">
        <v>107</v>
      </c>
      <c r="Q902">
        <v>3</v>
      </c>
      <c r="R902" s="3">
        <f>Table1[[#This Row],[price]]*Table1[[#This Row],[quantity]]</f>
        <v>1497</v>
      </c>
      <c r="S902">
        <f>DATEDIF(Table1[[#This Row],[date]],"31/12/2021","m")</f>
        <v>17</v>
      </c>
    </row>
    <row r="903" spans="1:19" hidden="1" x14ac:dyDescent="0.35">
      <c r="A903">
        <v>902</v>
      </c>
      <c r="B903" s="1">
        <v>44023</v>
      </c>
      <c r="C903">
        <v>1343</v>
      </c>
      <c r="D903" t="s">
        <v>3050</v>
      </c>
      <c r="E903" t="s">
        <v>3051</v>
      </c>
      <c r="F903" t="s">
        <v>3052</v>
      </c>
      <c r="G903" t="s">
        <v>3053</v>
      </c>
      <c r="H903" t="s">
        <v>3054</v>
      </c>
      <c r="I903" t="s">
        <v>254</v>
      </c>
      <c r="J903" t="s">
        <v>255</v>
      </c>
      <c r="K903">
        <v>30336</v>
      </c>
      <c r="L903" t="s">
        <v>221</v>
      </c>
      <c r="M903" t="s">
        <v>222</v>
      </c>
      <c r="N903">
        <v>49.95</v>
      </c>
      <c r="O903">
        <v>7</v>
      </c>
      <c r="P903" t="s">
        <v>47</v>
      </c>
      <c r="Q903">
        <v>3</v>
      </c>
      <c r="R903" s="3">
        <f>Table1[[#This Row],[price]]*Table1[[#This Row],[quantity]]</f>
        <v>149.85000000000002</v>
      </c>
      <c r="S903">
        <f>DATEDIF(Table1[[#This Row],[date]],"31/12/2021","m")</f>
        <v>17</v>
      </c>
    </row>
    <row r="904" spans="1:19" hidden="1" x14ac:dyDescent="0.35">
      <c r="A904">
        <v>903</v>
      </c>
      <c r="B904" s="1">
        <v>44023</v>
      </c>
      <c r="C904">
        <v>1408</v>
      </c>
      <c r="D904" t="s">
        <v>3523</v>
      </c>
      <c r="E904" t="s">
        <v>3524</v>
      </c>
      <c r="F904" t="s">
        <v>3525</v>
      </c>
      <c r="G904" t="s">
        <v>3526</v>
      </c>
      <c r="H904" t="s">
        <v>3527</v>
      </c>
      <c r="I904" t="s">
        <v>618</v>
      </c>
      <c r="J904" t="s">
        <v>91</v>
      </c>
      <c r="K904">
        <v>90831</v>
      </c>
      <c r="L904" t="s">
        <v>153</v>
      </c>
      <c r="M904" t="s">
        <v>154</v>
      </c>
      <c r="N904">
        <v>89.95</v>
      </c>
      <c r="O904">
        <v>2</v>
      </c>
      <c r="P904" t="s">
        <v>57</v>
      </c>
      <c r="Q904">
        <v>3</v>
      </c>
      <c r="R904" s="3">
        <f>Table1[[#This Row],[price]]*Table1[[#This Row],[quantity]]</f>
        <v>269.85000000000002</v>
      </c>
      <c r="S904">
        <f>DATEDIF(Table1[[#This Row],[date]],"31/12/2021","m")</f>
        <v>17</v>
      </c>
    </row>
    <row r="905" spans="1:19" x14ac:dyDescent="0.35">
      <c r="A905">
        <v>904</v>
      </c>
      <c r="B905" s="1">
        <v>44023</v>
      </c>
      <c r="C905">
        <v>714</v>
      </c>
      <c r="D905" t="s">
        <v>4013</v>
      </c>
      <c r="E905" t="s">
        <v>4014</v>
      </c>
      <c r="F905" t="s">
        <v>4015</v>
      </c>
      <c r="G905" t="s">
        <v>4016</v>
      </c>
      <c r="H905" t="s">
        <v>4017</v>
      </c>
      <c r="I905" t="s">
        <v>415</v>
      </c>
      <c r="J905" t="s">
        <v>34</v>
      </c>
      <c r="K905">
        <v>75241</v>
      </c>
      <c r="L905" t="s">
        <v>337</v>
      </c>
      <c r="M905" t="s">
        <v>338</v>
      </c>
      <c r="N905">
        <v>12</v>
      </c>
      <c r="O905">
        <v>1</v>
      </c>
      <c r="P905" t="s">
        <v>137</v>
      </c>
      <c r="Q905">
        <v>2</v>
      </c>
      <c r="R905" s="3">
        <f>Table1[[#This Row],[price]]*Table1[[#This Row],[quantity]]</f>
        <v>24</v>
      </c>
      <c r="S905">
        <f>DATEDIF(Table1[[#This Row],[date]],"31/12/2021","m")</f>
        <v>17</v>
      </c>
    </row>
    <row r="906" spans="1:19" hidden="1" x14ac:dyDescent="0.35">
      <c r="A906">
        <v>905</v>
      </c>
      <c r="B906" s="1">
        <v>44023</v>
      </c>
      <c r="C906">
        <v>742</v>
      </c>
      <c r="D906" t="s">
        <v>4018</v>
      </c>
      <c r="E906" t="s">
        <v>4019</v>
      </c>
      <c r="F906" t="s">
        <v>4020</v>
      </c>
      <c r="G906" t="s">
        <v>4021</v>
      </c>
      <c r="H906" t="s">
        <v>4022</v>
      </c>
      <c r="I906" t="s">
        <v>1084</v>
      </c>
      <c r="J906" t="s">
        <v>113</v>
      </c>
      <c r="K906">
        <v>98481</v>
      </c>
      <c r="L906" t="s">
        <v>323</v>
      </c>
      <c r="M906" t="s">
        <v>324</v>
      </c>
      <c r="N906">
        <v>24.95</v>
      </c>
      <c r="O906">
        <v>4</v>
      </c>
      <c r="P906" t="s">
        <v>27</v>
      </c>
      <c r="Q906">
        <v>4</v>
      </c>
      <c r="R906" s="3">
        <f>Table1[[#This Row],[price]]*Table1[[#This Row],[quantity]]</f>
        <v>99.8</v>
      </c>
      <c r="S906">
        <f>DATEDIF(Table1[[#This Row],[date]],"31/12/2021","m")</f>
        <v>17</v>
      </c>
    </row>
    <row r="907" spans="1:19" hidden="1" x14ac:dyDescent="0.35">
      <c r="A907">
        <v>906</v>
      </c>
      <c r="B907" s="1">
        <v>44024</v>
      </c>
      <c r="C907">
        <v>717</v>
      </c>
      <c r="D907" t="s">
        <v>3023</v>
      </c>
      <c r="E907" t="s">
        <v>3024</v>
      </c>
      <c r="F907" t="s">
        <v>3025</v>
      </c>
      <c r="G907" t="s">
        <v>3026</v>
      </c>
      <c r="H907" t="s">
        <v>3027</v>
      </c>
      <c r="I907" t="s">
        <v>407</v>
      </c>
      <c r="J907" t="s">
        <v>208</v>
      </c>
      <c r="K907">
        <v>10454</v>
      </c>
      <c r="L907" t="s">
        <v>171</v>
      </c>
      <c r="M907" t="s">
        <v>172</v>
      </c>
      <c r="N907">
        <v>399</v>
      </c>
      <c r="O907">
        <v>3</v>
      </c>
      <c r="P907" t="s">
        <v>107</v>
      </c>
      <c r="Q907">
        <v>2</v>
      </c>
      <c r="R907" s="3">
        <f>Table1[[#This Row],[price]]*Table1[[#This Row],[quantity]]</f>
        <v>798</v>
      </c>
      <c r="S907">
        <f>DATEDIF(Table1[[#This Row],[date]],"31/12/2021","m")</f>
        <v>17</v>
      </c>
    </row>
    <row r="908" spans="1:19" hidden="1" x14ac:dyDescent="0.35">
      <c r="A908">
        <v>907</v>
      </c>
      <c r="B908" s="1">
        <v>44024</v>
      </c>
      <c r="C908">
        <v>323</v>
      </c>
      <c r="D908" t="s">
        <v>4023</v>
      </c>
      <c r="E908" t="s">
        <v>4024</v>
      </c>
      <c r="F908" t="s">
        <v>4025</v>
      </c>
      <c r="G908" t="s">
        <v>4026</v>
      </c>
      <c r="H908" t="s">
        <v>4027</v>
      </c>
      <c r="I908" t="s">
        <v>81</v>
      </c>
      <c r="J908" t="s">
        <v>34</v>
      </c>
      <c r="K908">
        <v>77065</v>
      </c>
      <c r="L908" t="s">
        <v>171</v>
      </c>
      <c r="M908" t="s">
        <v>172</v>
      </c>
      <c r="N908">
        <v>399</v>
      </c>
      <c r="O908">
        <v>3</v>
      </c>
      <c r="P908" t="s">
        <v>107</v>
      </c>
      <c r="Q908">
        <v>2</v>
      </c>
      <c r="R908" s="3">
        <f>Table1[[#This Row],[price]]*Table1[[#This Row],[quantity]]</f>
        <v>798</v>
      </c>
      <c r="S908">
        <f>DATEDIF(Table1[[#This Row],[date]],"31/12/2021","m")</f>
        <v>17</v>
      </c>
    </row>
    <row r="909" spans="1:19" hidden="1" x14ac:dyDescent="0.35">
      <c r="A909">
        <v>908</v>
      </c>
      <c r="B909" s="1">
        <v>44024</v>
      </c>
      <c r="C909">
        <v>1756</v>
      </c>
      <c r="D909" t="s">
        <v>4028</v>
      </c>
      <c r="E909" t="s">
        <v>4029</v>
      </c>
      <c r="F909" t="s">
        <v>4030</v>
      </c>
      <c r="G909" t="s">
        <v>4031</v>
      </c>
      <c r="H909" t="s">
        <v>4032</v>
      </c>
      <c r="I909" t="s">
        <v>63</v>
      </c>
      <c r="J909" t="s">
        <v>64</v>
      </c>
      <c r="K909">
        <v>50335</v>
      </c>
      <c r="L909" t="s">
        <v>35</v>
      </c>
      <c r="M909" t="s">
        <v>36</v>
      </c>
      <c r="N909">
        <v>883</v>
      </c>
      <c r="O909">
        <v>6</v>
      </c>
      <c r="P909" t="s">
        <v>37</v>
      </c>
      <c r="Q909">
        <v>1</v>
      </c>
      <c r="R909" s="3">
        <f>Table1[[#This Row],[price]]*Table1[[#This Row],[quantity]]</f>
        <v>883</v>
      </c>
      <c r="S909">
        <f>DATEDIF(Table1[[#This Row],[date]],"31/12/2021","m")</f>
        <v>17</v>
      </c>
    </row>
    <row r="910" spans="1:19" hidden="1" x14ac:dyDescent="0.35">
      <c r="A910">
        <v>909</v>
      </c>
      <c r="B910" s="1">
        <v>44024</v>
      </c>
      <c r="C910">
        <v>1878</v>
      </c>
      <c r="D910" t="s">
        <v>486</v>
      </c>
      <c r="E910" t="s">
        <v>487</v>
      </c>
      <c r="F910" t="s">
        <v>488</v>
      </c>
      <c r="G910" t="s">
        <v>489</v>
      </c>
      <c r="H910" t="s">
        <v>490</v>
      </c>
      <c r="I910" t="s">
        <v>322</v>
      </c>
      <c r="J910" t="s">
        <v>44</v>
      </c>
      <c r="K910">
        <v>33129</v>
      </c>
      <c r="L910" t="s">
        <v>346</v>
      </c>
      <c r="M910" t="s">
        <v>347</v>
      </c>
      <c r="N910">
        <v>189</v>
      </c>
      <c r="O910">
        <v>5</v>
      </c>
      <c r="P910" t="s">
        <v>84</v>
      </c>
      <c r="Q910">
        <v>5</v>
      </c>
      <c r="R910" s="3">
        <f>Table1[[#This Row],[price]]*Table1[[#This Row],[quantity]]</f>
        <v>945</v>
      </c>
      <c r="S910">
        <f>DATEDIF(Table1[[#This Row],[date]],"31/12/2021","m")</f>
        <v>17</v>
      </c>
    </row>
    <row r="911" spans="1:19" hidden="1" x14ac:dyDescent="0.35">
      <c r="A911">
        <v>910</v>
      </c>
      <c r="B911" s="1">
        <v>44024</v>
      </c>
      <c r="C911">
        <v>1038</v>
      </c>
      <c r="D911" t="s">
        <v>4033</v>
      </c>
      <c r="E911" t="s">
        <v>4034</v>
      </c>
      <c r="F911" t="s">
        <v>4035</v>
      </c>
      <c r="G911" t="s">
        <v>4036</v>
      </c>
      <c r="H911" t="s">
        <v>4037</v>
      </c>
      <c r="I911" t="s">
        <v>415</v>
      </c>
      <c r="J911" t="s">
        <v>34</v>
      </c>
      <c r="K911">
        <v>75397</v>
      </c>
      <c r="L911" t="s">
        <v>560</v>
      </c>
      <c r="M911" t="s">
        <v>561</v>
      </c>
      <c r="N911">
        <v>24.99</v>
      </c>
      <c r="O911">
        <v>4</v>
      </c>
      <c r="P911" t="s">
        <v>27</v>
      </c>
      <c r="Q911">
        <v>3</v>
      </c>
      <c r="R911" s="3">
        <f>Table1[[#This Row],[price]]*Table1[[#This Row],[quantity]]</f>
        <v>74.97</v>
      </c>
      <c r="S911">
        <f>DATEDIF(Table1[[#This Row],[date]],"31/12/2021","m")</f>
        <v>17</v>
      </c>
    </row>
    <row r="912" spans="1:19" hidden="1" x14ac:dyDescent="0.35">
      <c r="A912">
        <v>911</v>
      </c>
      <c r="B912" s="1">
        <v>44025</v>
      </c>
      <c r="C912">
        <v>727</v>
      </c>
      <c r="D912" t="s">
        <v>4038</v>
      </c>
      <c r="E912" t="s">
        <v>4039</v>
      </c>
      <c r="F912" t="s">
        <v>4040</v>
      </c>
      <c r="G912" t="s">
        <v>4041</v>
      </c>
      <c r="H912" t="s">
        <v>4042</v>
      </c>
      <c r="I912" t="s">
        <v>567</v>
      </c>
      <c r="J912" t="s">
        <v>568</v>
      </c>
      <c r="K912">
        <v>25331</v>
      </c>
      <c r="L912" t="s">
        <v>145</v>
      </c>
      <c r="M912" t="s">
        <v>146</v>
      </c>
      <c r="N912">
        <v>214</v>
      </c>
      <c r="O912">
        <v>5</v>
      </c>
      <c r="P912" t="s">
        <v>84</v>
      </c>
      <c r="Q912">
        <v>2</v>
      </c>
      <c r="R912" s="3">
        <f>Table1[[#This Row],[price]]*Table1[[#This Row],[quantity]]</f>
        <v>428</v>
      </c>
      <c r="S912">
        <f>DATEDIF(Table1[[#This Row],[date]],"31/12/2021","m")</f>
        <v>17</v>
      </c>
    </row>
    <row r="913" spans="1:19" hidden="1" x14ac:dyDescent="0.35">
      <c r="A913">
        <v>912</v>
      </c>
      <c r="B913" s="1">
        <v>44025</v>
      </c>
      <c r="C913">
        <v>1159</v>
      </c>
      <c r="D913" t="s">
        <v>4043</v>
      </c>
      <c r="E913" t="s">
        <v>4044</v>
      </c>
      <c r="F913" t="s">
        <v>4045</v>
      </c>
      <c r="G913" t="s">
        <v>4046</v>
      </c>
      <c r="H913" t="s">
        <v>4047</v>
      </c>
      <c r="I913" t="s">
        <v>421</v>
      </c>
      <c r="J913" t="s">
        <v>422</v>
      </c>
      <c r="K913">
        <v>80241</v>
      </c>
      <c r="L913" t="s">
        <v>323</v>
      </c>
      <c r="M913" t="s">
        <v>324</v>
      </c>
      <c r="N913">
        <v>24.95</v>
      </c>
      <c r="O913">
        <v>4</v>
      </c>
      <c r="P913" t="s">
        <v>27</v>
      </c>
      <c r="Q913">
        <v>3</v>
      </c>
      <c r="R913" s="3">
        <f>Table1[[#This Row],[price]]*Table1[[#This Row],[quantity]]</f>
        <v>74.849999999999994</v>
      </c>
      <c r="S913">
        <f>DATEDIF(Table1[[#This Row],[date]],"31/12/2021","m")</f>
        <v>17</v>
      </c>
    </row>
    <row r="914" spans="1:19" hidden="1" x14ac:dyDescent="0.35">
      <c r="A914">
        <v>913</v>
      </c>
      <c r="B914" s="1">
        <v>44025</v>
      </c>
      <c r="C914">
        <v>397</v>
      </c>
      <c r="D914" t="s">
        <v>3272</v>
      </c>
      <c r="E914" t="s">
        <v>4048</v>
      </c>
      <c r="F914" t="s">
        <v>4049</v>
      </c>
      <c r="G914" t="s">
        <v>4050</v>
      </c>
      <c r="H914" t="s">
        <v>4051</v>
      </c>
      <c r="I914" t="s">
        <v>1027</v>
      </c>
      <c r="J914" t="s">
        <v>316</v>
      </c>
      <c r="K914">
        <v>43656</v>
      </c>
      <c r="L914" t="s">
        <v>1378</v>
      </c>
      <c r="M914" t="s">
        <v>1379</v>
      </c>
      <c r="N914">
        <v>32.950000000000003</v>
      </c>
      <c r="O914">
        <v>7</v>
      </c>
      <c r="P914" t="s">
        <v>47</v>
      </c>
      <c r="Q914">
        <v>4</v>
      </c>
      <c r="R914" s="3">
        <f>Table1[[#This Row],[price]]*Table1[[#This Row],[quantity]]</f>
        <v>131.80000000000001</v>
      </c>
      <c r="S914">
        <f>DATEDIF(Table1[[#This Row],[date]],"31/12/2021","m")</f>
        <v>17</v>
      </c>
    </row>
    <row r="915" spans="1:19" hidden="1" x14ac:dyDescent="0.35">
      <c r="A915">
        <v>914</v>
      </c>
      <c r="B915" s="1">
        <v>44025</v>
      </c>
      <c r="C915">
        <v>1120</v>
      </c>
      <c r="D915" t="s">
        <v>4052</v>
      </c>
      <c r="E915" t="s">
        <v>4053</v>
      </c>
      <c r="F915" t="s">
        <v>4054</v>
      </c>
      <c r="G915" t="s">
        <v>4055</v>
      </c>
      <c r="H915" t="s">
        <v>4056</v>
      </c>
      <c r="I915" t="s">
        <v>460</v>
      </c>
      <c r="J915" t="s">
        <v>194</v>
      </c>
      <c r="K915">
        <v>60674</v>
      </c>
      <c r="L915" t="s">
        <v>813</v>
      </c>
      <c r="M915" t="s">
        <v>814</v>
      </c>
      <c r="N915">
        <v>34.99</v>
      </c>
      <c r="O915">
        <v>7</v>
      </c>
      <c r="P915" t="s">
        <v>47</v>
      </c>
      <c r="Q915">
        <v>2</v>
      </c>
      <c r="R915" s="3">
        <f>Table1[[#This Row],[price]]*Table1[[#This Row],[quantity]]</f>
        <v>69.98</v>
      </c>
      <c r="S915">
        <f>DATEDIF(Table1[[#This Row],[date]],"31/12/2021","m")</f>
        <v>17</v>
      </c>
    </row>
    <row r="916" spans="1:19" hidden="1" x14ac:dyDescent="0.35">
      <c r="A916">
        <v>915</v>
      </c>
      <c r="B916" s="1">
        <v>44025</v>
      </c>
      <c r="C916">
        <v>1370</v>
      </c>
      <c r="D916" t="s">
        <v>2547</v>
      </c>
      <c r="E916" t="s">
        <v>2548</v>
      </c>
      <c r="F916" t="s">
        <v>2549</v>
      </c>
      <c r="G916" t="s">
        <v>2550</v>
      </c>
      <c r="H916" t="s">
        <v>2551</v>
      </c>
      <c r="I916" t="s">
        <v>322</v>
      </c>
      <c r="J916" t="s">
        <v>44</v>
      </c>
      <c r="K916">
        <v>33196</v>
      </c>
      <c r="L916" t="s">
        <v>408</v>
      </c>
      <c r="M916" t="s">
        <v>409</v>
      </c>
      <c r="N916">
        <v>684</v>
      </c>
      <c r="O916">
        <v>6</v>
      </c>
      <c r="P916" t="s">
        <v>37</v>
      </c>
      <c r="Q916">
        <v>2</v>
      </c>
      <c r="R916" s="3">
        <f>Table1[[#This Row],[price]]*Table1[[#This Row],[quantity]]</f>
        <v>1368</v>
      </c>
      <c r="S916">
        <f>DATEDIF(Table1[[#This Row],[date]],"31/12/2021","m")</f>
        <v>17</v>
      </c>
    </row>
    <row r="917" spans="1:19" hidden="1" x14ac:dyDescent="0.35">
      <c r="A917">
        <v>916</v>
      </c>
      <c r="B917" s="1">
        <v>44025</v>
      </c>
      <c r="C917">
        <v>430</v>
      </c>
      <c r="D917" t="s">
        <v>647</v>
      </c>
      <c r="E917" t="s">
        <v>648</v>
      </c>
      <c r="F917" t="s">
        <v>649</v>
      </c>
      <c r="G917" t="s">
        <v>650</v>
      </c>
      <c r="H917" t="s">
        <v>651</v>
      </c>
      <c r="I917" t="s">
        <v>652</v>
      </c>
      <c r="J917" t="s">
        <v>34</v>
      </c>
      <c r="K917">
        <v>79769</v>
      </c>
      <c r="L917" t="s">
        <v>221</v>
      </c>
      <c r="M917" t="s">
        <v>222</v>
      </c>
      <c r="N917">
        <v>49.95</v>
      </c>
      <c r="O917">
        <v>7</v>
      </c>
      <c r="P917" t="s">
        <v>47</v>
      </c>
      <c r="Q917">
        <v>3</v>
      </c>
      <c r="R917" s="3">
        <f>Table1[[#This Row],[price]]*Table1[[#This Row],[quantity]]</f>
        <v>149.85000000000002</v>
      </c>
      <c r="S917">
        <f>DATEDIF(Table1[[#This Row],[date]],"31/12/2021","m")</f>
        <v>17</v>
      </c>
    </row>
    <row r="918" spans="1:19" x14ac:dyDescent="0.35">
      <c r="A918">
        <v>917</v>
      </c>
      <c r="B918" s="1">
        <v>44026</v>
      </c>
      <c r="C918">
        <v>1814</v>
      </c>
      <c r="D918" t="s">
        <v>4057</v>
      </c>
      <c r="E918" t="s">
        <v>4058</v>
      </c>
      <c r="F918" t="s">
        <v>4059</v>
      </c>
      <c r="G918" t="s">
        <v>4060</v>
      </c>
      <c r="H918" t="s">
        <v>4061</v>
      </c>
      <c r="I918" t="s">
        <v>2327</v>
      </c>
      <c r="J918" t="s">
        <v>568</v>
      </c>
      <c r="K918">
        <v>25726</v>
      </c>
      <c r="L918" t="s">
        <v>520</v>
      </c>
      <c r="M918" t="s">
        <v>521</v>
      </c>
      <c r="N918">
        <v>7.99</v>
      </c>
      <c r="O918">
        <v>1</v>
      </c>
      <c r="P918" t="s">
        <v>137</v>
      </c>
      <c r="Q918">
        <v>5</v>
      </c>
      <c r="R918" s="3">
        <f>Table1[[#This Row],[price]]*Table1[[#This Row],[quantity]]</f>
        <v>39.950000000000003</v>
      </c>
      <c r="S918">
        <f>DATEDIF(Table1[[#This Row],[date]],"31/12/2021","m")</f>
        <v>17</v>
      </c>
    </row>
    <row r="919" spans="1:19" hidden="1" x14ac:dyDescent="0.35">
      <c r="A919">
        <v>918</v>
      </c>
      <c r="B919" s="1">
        <v>44026</v>
      </c>
      <c r="C919">
        <v>498</v>
      </c>
      <c r="D919" t="s">
        <v>4062</v>
      </c>
      <c r="E919" t="s">
        <v>4063</v>
      </c>
      <c r="F919" t="s">
        <v>4064</v>
      </c>
      <c r="G919" t="s">
        <v>4065</v>
      </c>
      <c r="H919" t="s">
        <v>4066</v>
      </c>
      <c r="I919" t="s">
        <v>415</v>
      </c>
      <c r="J919" t="s">
        <v>34</v>
      </c>
      <c r="K919">
        <v>75392</v>
      </c>
      <c r="L919" t="s">
        <v>560</v>
      </c>
      <c r="M919" t="s">
        <v>561</v>
      </c>
      <c r="N919">
        <v>24.99</v>
      </c>
      <c r="O919">
        <v>4</v>
      </c>
      <c r="P919" t="s">
        <v>27</v>
      </c>
      <c r="Q919">
        <v>2</v>
      </c>
      <c r="R919" s="3">
        <f>Table1[[#This Row],[price]]*Table1[[#This Row],[quantity]]</f>
        <v>49.98</v>
      </c>
      <c r="S919">
        <f>DATEDIF(Table1[[#This Row],[date]],"31/12/2021","m")</f>
        <v>17</v>
      </c>
    </row>
    <row r="920" spans="1:19" hidden="1" x14ac:dyDescent="0.35">
      <c r="A920">
        <v>919</v>
      </c>
      <c r="B920" s="1">
        <v>44026</v>
      </c>
      <c r="C920">
        <v>1406</v>
      </c>
      <c r="D920" t="s">
        <v>4067</v>
      </c>
      <c r="E920" t="s">
        <v>4068</v>
      </c>
      <c r="F920" t="s">
        <v>4069</v>
      </c>
      <c r="G920" t="s">
        <v>4070</v>
      </c>
      <c r="H920" t="s">
        <v>4071</v>
      </c>
      <c r="I920" t="s">
        <v>160</v>
      </c>
      <c r="J920" t="s">
        <v>161</v>
      </c>
      <c r="K920">
        <v>28272</v>
      </c>
      <c r="L920" t="s">
        <v>1153</v>
      </c>
      <c r="M920" t="s">
        <v>1154</v>
      </c>
      <c r="N920">
        <v>89</v>
      </c>
      <c r="O920">
        <v>2</v>
      </c>
      <c r="P920" t="s">
        <v>57</v>
      </c>
      <c r="Q920">
        <v>2</v>
      </c>
      <c r="R920" s="3">
        <f>Table1[[#This Row],[price]]*Table1[[#This Row],[quantity]]</f>
        <v>178</v>
      </c>
      <c r="S920">
        <f>DATEDIF(Table1[[#This Row],[date]],"31/12/2021","m")</f>
        <v>17</v>
      </c>
    </row>
    <row r="921" spans="1:19" hidden="1" x14ac:dyDescent="0.35">
      <c r="A921">
        <v>920</v>
      </c>
      <c r="B921" s="1">
        <v>44026</v>
      </c>
      <c r="C921">
        <v>950</v>
      </c>
      <c r="D921" t="s">
        <v>4072</v>
      </c>
      <c r="E921" t="s">
        <v>4073</v>
      </c>
      <c r="F921" t="s">
        <v>4074</v>
      </c>
      <c r="G921" t="s">
        <v>4075</v>
      </c>
      <c r="H921" t="s">
        <v>4076</v>
      </c>
      <c r="I921" t="s">
        <v>2123</v>
      </c>
      <c r="J921" t="s">
        <v>316</v>
      </c>
      <c r="K921">
        <v>45490</v>
      </c>
      <c r="L921" t="s">
        <v>896</v>
      </c>
      <c r="M921" t="s">
        <v>897</v>
      </c>
      <c r="N921">
        <v>13.99</v>
      </c>
      <c r="O921">
        <v>4</v>
      </c>
      <c r="P921" t="s">
        <v>27</v>
      </c>
      <c r="Q921">
        <v>4</v>
      </c>
      <c r="R921" s="3">
        <f>Table1[[#This Row],[price]]*Table1[[#This Row],[quantity]]</f>
        <v>55.96</v>
      </c>
      <c r="S921">
        <f>DATEDIF(Table1[[#This Row],[date]],"31/12/2021","m")</f>
        <v>17</v>
      </c>
    </row>
    <row r="922" spans="1:19" hidden="1" x14ac:dyDescent="0.35">
      <c r="A922">
        <v>921</v>
      </c>
      <c r="B922" s="1">
        <v>44026</v>
      </c>
      <c r="C922">
        <v>1756</v>
      </c>
      <c r="D922" t="s">
        <v>4028</v>
      </c>
      <c r="E922" t="s">
        <v>4029</v>
      </c>
      <c r="F922" t="s">
        <v>4030</v>
      </c>
      <c r="G922" t="s">
        <v>4031</v>
      </c>
      <c r="H922" t="s">
        <v>4032</v>
      </c>
      <c r="I922" t="s">
        <v>63</v>
      </c>
      <c r="J922" t="s">
        <v>64</v>
      </c>
      <c r="K922">
        <v>50335</v>
      </c>
      <c r="L922" t="s">
        <v>813</v>
      </c>
      <c r="M922" t="s">
        <v>814</v>
      </c>
      <c r="N922">
        <v>34.99</v>
      </c>
      <c r="O922">
        <v>7</v>
      </c>
      <c r="P922" t="s">
        <v>47</v>
      </c>
      <c r="Q922">
        <v>5</v>
      </c>
      <c r="R922" s="3">
        <f>Table1[[#This Row],[price]]*Table1[[#This Row],[quantity]]</f>
        <v>174.95000000000002</v>
      </c>
      <c r="S922">
        <f>DATEDIF(Table1[[#This Row],[date]],"31/12/2021","m")</f>
        <v>17</v>
      </c>
    </row>
    <row r="923" spans="1:19" hidden="1" x14ac:dyDescent="0.35">
      <c r="A923">
        <v>922</v>
      </c>
      <c r="B923" s="1">
        <v>44026</v>
      </c>
      <c r="C923">
        <v>677</v>
      </c>
      <c r="D923" t="s">
        <v>4077</v>
      </c>
      <c r="E923" t="s">
        <v>4078</v>
      </c>
      <c r="F923" t="s">
        <v>4079</v>
      </c>
      <c r="G923" t="s">
        <v>4080</v>
      </c>
      <c r="H923" t="s">
        <v>4081</v>
      </c>
      <c r="I923" t="s">
        <v>2761</v>
      </c>
      <c r="J923" t="s">
        <v>255</v>
      </c>
      <c r="K923">
        <v>30033</v>
      </c>
      <c r="L923" t="s">
        <v>845</v>
      </c>
      <c r="M923" t="s">
        <v>846</v>
      </c>
      <c r="N923">
        <v>245</v>
      </c>
      <c r="O923">
        <v>5</v>
      </c>
      <c r="P923" t="s">
        <v>84</v>
      </c>
      <c r="Q923">
        <v>3</v>
      </c>
      <c r="R923" s="3">
        <f>Table1[[#This Row],[price]]*Table1[[#This Row],[quantity]]</f>
        <v>735</v>
      </c>
      <c r="S923">
        <f>DATEDIF(Table1[[#This Row],[date]],"31/12/2021","m")</f>
        <v>17</v>
      </c>
    </row>
    <row r="924" spans="1:19" x14ac:dyDescent="0.35">
      <c r="A924">
        <v>923</v>
      </c>
      <c r="B924" s="1">
        <v>44027</v>
      </c>
      <c r="C924">
        <v>470</v>
      </c>
      <c r="D924" t="s">
        <v>4082</v>
      </c>
      <c r="E924" t="s">
        <v>4083</v>
      </c>
      <c r="F924" t="s">
        <v>4084</v>
      </c>
      <c r="G924" t="s">
        <v>4085</v>
      </c>
      <c r="H924" t="s">
        <v>4086</v>
      </c>
      <c r="I924" t="s">
        <v>401</v>
      </c>
      <c r="J924" t="s">
        <v>194</v>
      </c>
      <c r="K924">
        <v>62756</v>
      </c>
      <c r="L924" t="s">
        <v>586</v>
      </c>
      <c r="M924" t="s">
        <v>587</v>
      </c>
      <c r="N924">
        <v>10.99</v>
      </c>
      <c r="O924">
        <v>1</v>
      </c>
      <c r="P924" t="s">
        <v>137</v>
      </c>
      <c r="Q924">
        <v>3</v>
      </c>
      <c r="R924" s="3">
        <f>Table1[[#This Row],[price]]*Table1[[#This Row],[quantity]]</f>
        <v>32.97</v>
      </c>
      <c r="S924">
        <f>DATEDIF(Table1[[#This Row],[date]],"31/12/2021","m")</f>
        <v>17</v>
      </c>
    </row>
    <row r="925" spans="1:19" hidden="1" x14ac:dyDescent="0.35">
      <c r="A925">
        <v>924</v>
      </c>
      <c r="B925" s="1">
        <v>44027</v>
      </c>
      <c r="C925">
        <v>1209</v>
      </c>
      <c r="D925" t="s">
        <v>1807</v>
      </c>
      <c r="E925" t="s">
        <v>1808</v>
      </c>
      <c r="F925" t="s">
        <v>1809</v>
      </c>
      <c r="G925" t="s">
        <v>1810</v>
      </c>
      <c r="H925" t="s">
        <v>1811</v>
      </c>
      <c r="I925" t="s">
        <v>996</v>
      </c>
      <c r="J925" t="s">
        <v>208</v>
      </c>
      <c r="K925">
        <v>11254</v>
      </c>
      <c r="L925" t="s">
        <v>423</v>
      </c>
      <c r="M925" t="s">
        <v>424</v>
      </c>
      <c r="N925">
        <v>28.99</v>
      </c>
      <c r="O925">
        <v>7</v>
      </c>
      <c r="P925" t="s">
        <v>47</v>
      </c>
      <c r="Q925">
        <v>4</v>
      </c>
      <c r="R925" s="3">
        <f>Table1[[#This Row],[price]]*Table1[[#This Row],[quantity]]</f>
        <v>115.96</v>
      </c>
      <c r="S925">
        <f>DATEDIF(Table1[[#This Row],[date]],"31/12/2021","m")</f>
        <v>17</v>
      </c>
    </row>
    <row r="926" spans="1:19" hidden="1" x14ac:dyDescent="0.35">
      <c r="A926">
        <v>925</v>
      </c>
      <c r="B926" s="1">
        <v>44027</v>
      </c>
      <c r="C926">
        <v>2102</v>
      </c>
      <c r="D926" t="s">
        <v>4087</v>
      </c>
      <c r="E926" t="s">
        <v>562</v>
      </c>
      <c r="F926" t="s">
        <v>4088</v>
      </c>
      <c r="G926" t="s">
        <v>4089</v>
      </c>
      <c r="H926" t="s">
        <v>4090</v>
      </c>
      <c r="I926" t="s">
        <v>1027</v>
      </c>
      <c r="J926" t="s">
        <v>316</v>
      </c>
      <c r="K926">
        <v>43666</v>
      </c>
      <c r="L926" t="s">
        <v>153</v>
      </c>
      <c r="M926" t="s">
        <v>154</v>
      </c>
      <c r="N926">
        <v>89.95</v>
      </c>
      <c r="O926">
        <v>2</v>
      </c>
      <c r="P926" t="s">
        <v>57</v>
      </c>
      <c r="Q926">
        <v>2</v>
      </c>
      <c r="R926" s="3">
        <f>Table1[[#This Row],[price]]*Table1[[#This Row],[quantity]]</f>
        <v>179.9</v>
      </c>
      <c r="S926">
        <f>DATEDIF(Table1[[#This Row],[date]],"31/12/2021","m")</f>
        <v>17</v>
      </c>
    </row>
    <row r="927" spans="1:19" x14ac:dyDescent="0.35">
      <c r="A927">
        <v>926</v>
      </c>
      <c r="B927" s="1">
        <v>44028</v>
      </c>
      <c r="C927">
        <v>1357</v>
      </c>
      <c r="D927" t="s">
        <v>4091</v>
      </c>
      <c r="E927" t="s">
        <v>4092</v>
      </c>
      <c r="F927" t="s">
        <v>4093</v>
      </c>
      <c r="G927" t="s">
        <v>4094</v>
      </c>
      <c r="H927" t="s">
        <v>4095</v>
      </c>
      <c r="I927" t="s">
        <v>3722</v>
      </c>
      <c r="J927" t="s">
        <v>34</v>
      </c>
      <c r="K927">
        <v>77844</v>
      </c>
      <c r="L927" t="s">
        <v>520</v>
      </c>
      <c r="M927" t="s">
        <v>521</v>
      </c>
      <c r="N927">
        <v>7.99</v>
      </c>
      <c r="O927">
        <v>1</v>
      </c>
      <c r="P927" t="s">
        <v>137</v>
      </c>
      <c r="Q927">
        <v>6</v>
      </c>
      <c r="R927" s="3">
        <f>Table1[[#This Row],[price]]*Table1[[#This Row],[quantity]]</f>
        <v>47.94</v>
      </c>
      <c r="S927">
        <f>DATEDIF(Table1[[#This Row],[date]],"31/12/2021","m")</f>
        <v>17</v>
      </c>
    </row>
    <row r="928" spans="1:19" x14ac:dyDescent="0.35">
      <c r="A928">
        <v>927</v>
      </c>
      <c r="B928" s="1">
        <v>44028</v>
      </c>
      <c r="C928">
        <v>1538</v>
      </c>
      <c r="D928" t="s">
        <v>859</v>
      </c>
      <c r="E928" t="s">
        <v>4096</v>
      </c>
      <c r="F928" t="s">
        <v>4097</v>
      </c>
      <c r="G928" t="s">
        <v>4098</v>
      </c>
      <c r="H928" t="s">
        <v>4099</v>
      </c>
      <c r="I928" t="s">
        <v>734</v>
      </c>
      <c r="J928" t="s">
        <v>44</v>
      </c>
      <c r="K928">
        <v>33330</v>
      </c>
      <c r="L928" t="s">
        <v>1062</v>
      </c>
      <c r="M928" t="s">
        <v>1063</v>
      </c>
      <c r="N928">
        <v>8.99</v>
      </c>
      <c r="O928">
        <v>1</v>
      </c>
      <c r="P928" t="s">
        <v>137</v>
      </c>
      <c r="Q928">
        <v>5</v>
      </c>
      <c r="R928" s="3">
        <f>Table1[[#This Row],[price]]*Table1[[#This Row],[quantity]]</f>
        <v>44.95</v>
      </c>
      <c r="S928">
        <f>DATEDIF(Table1[[#This Row],[date]],"31/12/2021","m")</f>
        <v>17</v>
      </c>
    </row>
    <row r="929" spans="1:19" x14ac:dyDescent="0.35">
      <c r="A929">
        <v>928</v>
      </c>
      <c r="B929" s="1">
        <v>44029</v>
      </c>
      <c r="C929">
        <v>679</v>
      </c>
      <c r="D929" t="s">
        <v>4100</v>
      </c>
      <c r="E929" t="s">
        <v>4101</v>
      </c>
      <c r="F929" t="s">
        <v>4102</v>
      </c>
      <c r="G929" t="s">
        <v>4103</v>
      </c>
      <c r="H929" t="s">
        <v>4104</v>
      </c>
      <c r="I929" t="s">
        <v>292</v>
      </c>
      <c r="J929" t="s">
        <v>293</v>
      </c>
      <c r="K929">
        <v>73119</v>
      </c>
      <c r="L929" t="s">
        <v>920</v>
      </c>
      <c r="M929" t="s">
        <v>921</v>
      </c>
      <c r="N929">
        <v>8.99</v>
      </c>
      <c r="O929">
        <v>1</v>
      </c>
      <c r="P929" t="s">
        <v>137</v>
      </c>
      <c r="Q929">
        <v>2</v>
      </c>
      <c r="R929" s="3">
        <f>Table1[[#This Row],[price]]*Table1[[#This Row],[quantity]]</f>
        <v>17.98</v>
      </c>
      <c r="S929">
        <f>DATEDIF(Table1[[#This Row],[date]],"31/12/2021","m")</f>
        <v>17</v>
      </c>
    </row>
    <row r="930" spans="1:19" hidden="1" x14ac:dyDescent="0.35">
      <c r="A930">
        <v>929</v>
      </c>
      <c r="B930" s="1">
        <v>44029</v>
      </c>
      <c r="C930">
        <v>1171</v>
      </c>
      <c r="D930" t="s">
        <v>4105</v>
      </c>
      <c r="E930" t="s">
        <v>4106</v>
      </c>
      <c r="F930" t="s">
        <v>4107</v>
      </c>
      <c r="G930" t="s">
        <v>4108</v>
      </c>
      <c r="H930" t="s">
        <v>4109</v>
      </c>
      <c r="I930" t="s">
        <v>1947</v>
      </c>
      <c r="J930" t="s">
        <v>640</v>
      </c>
      <c r="K930">
        <v>70820</v>
      </c>
      <c r="L930" t="s">
        <v>560</v>
      </c>
      <c r="M930" t="s">
        <v>561</v>
      </c>
      <c r="N930">
        <v>24.99</v>
      </c>
      <c r="O930">
        <v>4</v>
      </c>
      <c r="P930" t="s">
        <v>27</v>
      </c>
      <c r="Q930">
        <v>4</v>
      </c>
      <c r="R930" s="3">
        <f>Table1[[#This Row],[price]]*Table1[[#This Row],[quantity]]</f>
        <v>99.96</v>
      </c>
      <c r="S930">
        <f>DATEDIF(Table1[[#This Row],[date]],"31/12/2021","m")</f>
        <v>17</v>
      </c>
    </row>
    <row r="931" spans="1:19" x14ac:dyDescent="0.35">
      <c r="A931">
        <v>930</v>
      </c>
      <c r="B931" s="1">
        <v>44030</v>
      </c>
      <c r="C931">
        <v>935</v>
      </c>
      <c r="D931" t="s">
        <v>4110</v>
      </c>
      <c r="E931" t="s">
        <v>4111</v>
      </c>
      <c r="F931" t="s">
        <v>4112</v>
      </c>
      <c r="G931" t="s">
        <v>4113</v>
      </c>
      <c r="H931" t="s">
        <v>4114</v>
      </c>
      <c r="I931" t="s">
        <v>612</v>
      </c>
      <c r="J931" t="s">
        <v>34</v>
      </c>
      <c r="K931">
        <v>78245</v>
      </c>
      <c r="L931" t="s">
        <v>520</v>
      </c>
      <c r="M931" t="s">
        <v>521</v>
      </c>
      <c r="N931">
        <v>7.99</v>
      </c>
      <c r="O931">
        <v>1</v>
      </c>
      <c r="P931" t="s">
        <v>137</v>
      </c>
      <c r="Q931">
        <v>5</v>
      </c>
      <c r="R931" s="3">
        <f>Table1[[#This Row],[price]]*Table1[[#This Row],[quantity]]</f>
        <v>39.950000000000003</v>
      </c>
      <c r="S931">
        <f>DATEDIF(Table1[[#This Row],[date]],"31/12/2021","m")</f>
        <v>17</v>
      </c>
    </row>
    <row r="932" spans="1:19" hidden="1" x14ac:dyDescent="0.35">
      <c r="A932">
        <v>931</v>
      </c>
      <c r="B932" s="1">
        <v>44030</v>
      </c>
      <c r="C932">
        <v>1872</v>
      </c>
      <c r="D932" t="s">
        <v>4115</v>
      </c>
      <c r="E932" t="s">
        <v>4116</v>
      </c>
      <c r="F932" t="s">
        <v>4117</v>
      </c>
      <c r="G932" t="s">
        <v>4118</v>
      </c>
      <c r="H932" t="s">
        <v>4119</v>
      </c>
      <c r="I932" t="s">
        <v>2741</v>
      </c>
      <c r="J932" t="s">
        <v>113</v>
      </c>
      <c r="K932">
        <v>98104</v>
      </c>
      <c r="L932" t="s">
        <v>256</v>
      </c>
      <c r="M932" t="s">
        <v>257</v>
      </c>
      <c r="N932">
        <v>42.99</v>
      </c>
      <c r="O932">
        <v>7</v>
      </c>
      <c r="P932" t="s">
        <v>47</v>
      </c>
      <c r="Q932">
        <v>5</v>
      </c>
      <c r="R932" s="3">
        <f>Table1[[#This Row],[price]]*Table1[[#This Row],[quantity]]</f>
        <v>214.95000000000002</v>
      </c>
      <c r="S932">
        <f>DATEDIF(Table1[[#This Row],[date]],"31/12/2021","m")</f>
        <v>17</v>
      </c>
    </row>
    <row r="933" spans="1:19" hidden="1" x14ac:dyDescent="0.35">
      <c r="A933">
        <v>932</v>
      </c>
      <c r="B933" s="1">
        <v>44030</v>
      </c>
      <c r="C933">
        <v>1665</v>
      </c>
      <c r="D933" t="s">
        <v>3891</v>
      </c>
      <c r="E933" t="s">
        <v>3892</v>
      </c>
      <c r="F933" t="s">
        <v>3893</v>
      </c>
      <c r="G933" t="s">
        <v>3894</v>
      </c>
      <c r="H933" t="s">
        <v>3895</v>
      </c>
      <c r="I933" t="s">
        <v>2777</v>
      </c>
      <c r="J933" t="s">
        <v>34</v>
      </c>
      <c r="K933">
        <v>79171</v>
      </c>
      <c r="L933" t="s">
        <v>221</v>
      </c>
      <c r="M933" t="s">
        <v>222</v>
      </c>
      <c r="N933">
        <v>49.95</v>
      </c>
      <c r="O933">
        <v>7</v>
      </c>
      <c r="P933" t="s">
        <v>47</v>
      </c>
      <c r="Q933">
        <v>3</v>
      </c>
      <c r="R933" s="3">
        <f>Table1[[#This Row],[price]]*Table1[[#This Row],[quantity]]</f>
        <v>149.85000000000002</v>
      </c>
      <c r="S933">
        <f>DATEDIF(Table1[[#This Row],[date]],"31/12/2021","m")</f>
        <v>17</v>
      </c>
    </row>
    <row r="934" spans="1:19" hidden="1" x14ac:dyDescent="0.35">
      <c r="A934">
        <v>933</v>
      </c>
      <c r="B934" s="1">
        <v>44030</v>
      </c>
      <c r="C934">
        <v>614</v>
      </c>
      <c r="D934" t="s">
        <v>4120</v>
      </c>
      <c r="E934" t="s">
        <v>4121</v>
      </c>
      <c r="F934" t="s">
        <v>4122</v>
      </c>
      <c r="G934" t="s">
        <v>4123</v>
      </c>
      <c r="H934" t="s">
        <v>4124</v>
      </c>
      <c r="I934" t="s">
        <v>1469</v>
      </c>
      <c r="J934" t="s">
        <v>34</v>
      </c>
      <c r="K934">
        <v>75044</v>
      </c>
      <c r="L934" t="s">
        <v>749</v>
      </c>
      <c r="M934" t="s">
        <v>750</v>
      </c>
      <c r="N934">
        <v>29.99</v>
      </c>
      <c r="O934">
        <v>7</v>
      </c>
      <c r="P934" t="s">
        <v>47</v>
      </c>
      <c r="Q934">
        <v>3</v>
      </c>
      <c r="R934" s="3">
        <f>Table1[[#This Row],[price]]*Table1[[#This Row],[quantity]]</f>
        <v>89.97</v>
      </c>
      <c r="S934">
        <f>DATEDIF(Table1[[#This Row],[date]],"31/12/2021","m")</f>
        <v>17</v>
      </c>
    </row>
    <row r="935" spans="1:19" hidden="1" x14ac:dyDescent="0.35">
      <c r="A935">
        <v>934</v>
      </c>
      <c r="B935" s="1">
        <v>44030</v>
      </c>
      <c r="C935">
        <v>1794</v>
      </c>
      <c r="D935" t="s">
        <v>4125</v>
      </c>
      <c r="E935" t="s">
        <v>4126</v>
      </c>
      <c r="F935" t="s">
        <v>4127</v>
      </c>
      <c r="G935" t="s">
        <v>4128</v>
      </c>
      <c r="H935" t="s">
        <v>4129</v>
      </c>
      <c r="I935" t="s">
        <v>438</v>
      </c>
      <c r="J935" t="s">
        <v>91</v>
      </c>
      <c r="K935">
        <v>90040</v>
      </c>
      <c r="L935" t="s">
        <v>65</v>
      </c>
      <c r="M935" t="s">
        <v>66</v>
      </c>
      <c r="N935">
        <v>19.5</v>
      </c>
      <c r="O935">
        <v>4</v>
      </c>
      <c r="P935" t="s">
        <v>27</v>
      </c>
      <c r="Q935">
        <v>3</v>
      </c>
      <c r="R935" s="3">
        <f>Table1[[#This Row],[price]]*Table1[[#This Row],[quantity]]</f>
        <v>58.5</v>
      </c>
      <c r="S935">
        <f>DATEDIF(Table1[[#This Row],[date]],"31/12/2021","m")</f>
        <v>17</v>
      </c>
    </row>
    <row r="936" spans="1:19" hidden="1" x14ac:dyDescent="0.35">
      <c r="A936">
        <v>935</v>
      </c>
      <c r="B936" s="1">
        <v>44031</v>
      </c>
      <c r="C936">
        <v>1139</v>
      </c>
      <c r="D936" t="s">
        <v>4130</v>
      </c>
      <c r="E936" t="s">
        <v>4131</v>
      </c>
      <c r="F936" t="s">
        <v>4132</v>
      </c>
      <c r="G936" t="s">
        <v>4133</v>
      </c>
      <c r="H936" t="s">
        <v>4134</v>
      </c>
      <c r="I936" t="s">
        <v>460</v>
      </c>
      <c r="J936" t="s">
        <v>194</v>
      </c>
      <c r="K936">
        <v>60669</v>
      </c>
      <c r="L936" t="s">
        <v>92</v>
      </c>
      <c r="M936" t="s">
        <v>93</v>
      </c>
      <c r="N936">
        <v>44.95</v>
      </c>
      <c r="O936">
        <v>7</v>
      </c>
      <c r="P936" t="s">
        <v>47</v>
      </c>
      <c r="Q936">
        <v>2</v>
      </c>
      <c r="R936" s="3">
        <f>Table1[[#This Row],[price]]*Table1[[#This Row],[quantity]]</f>
        <v>89.9</v>
      </c>
      <c r="S936">
        <f>DATEDIF(Table1[[#This Row],[date]],"31/12/2021","m")</f>
        <v>17</v>
      </c>
    </row>
    <row r="937" spans="1:19" x14ac:dyDescent="0.35">
      <c r="A937">
        <v>936</v>
      </c>
      <c r="B937" s="1">
        <v>44031</v>
      </c>
      <c r="C937">
        <v>98</v>
      </c>
      <c r="D937" t="s">
        <v>2508</v>
      </c>
      <c r="E937" t="s">
        <v>2509</v>
      </c>
      <c r="F937" t="s">
        <v>2510</v>
      </c>
      <c r="G937" t="s">
        <v>2511</v>
      </c>
      <c r="H937" t="s">
        <v>2512</v>
      </c>
      <c r="I937" t="s">
        <v>812</v>
      </c>
      <c r="J937" t="s">
        <v>64</v>
      </c>
      <c r="K937">
        <v>52410</v>
      </c>
      <c r="L937" t="s">
        <v>1188</v>
      </c>
      <c r="M937" t="s">
        <v>1189</v>
      </c>
      <c r="N937">
        <v>4.99</v>
      </c>
      <c r="O937">
        <v>1</v>
      </c>
      <c r="P937" t="s">
        <v>137</v>
      </c>
      <c r="Q937">
        <v>6</v>
      </c>
      <c r="R937" s="3">
        <f>Table1[[#This Row],[price]]*Table1[[#This Row],[quantity]]</f>
        <v>29.94</v>
      </c>
      <c r="S937">
        <f>DATEDIF(Table1[[#This Row],[date]],"31/12/2021","m")</f>
        <v>17</v>
      </c>
    </row>
    <row r="938" spans="1:19" hidden="1" x14ac:dyDescent="0.35">
      <c r="A938">
        <v>937</v>
      </c>
      <c r="B938" s="1">
        <v>44031</v>
      </c>
      <c r="C938">
        <v>1153</v>
      </c>
      <c r="D938" t="s">
        <v>2581</v>
      </c>
      <c r="E938" t="s">
        <v>2582</v>
      </c>
      <c r="F938" t="s">
        <v>2583</v>
      </c>
      <c r="G938" t="s">
        <v>2584</v>
      </c>
      <c r="H938" t="s">
        <v>2585</v>
      </c>
      <c r="I938" t="s">
        <v>1236</v>
      </c>
      <c r="J938" t="s">
        <v>300</v>
      </c>
      <c r="K938">
        <v>89140</v>
      </c>
      <c r="L938" t="s">
        <v>346</v>
      </c>
      <c r="M938" t="s">
        <v>347</v>
      </c>
      <c r="N938">
        <v>189</v>
      </c>
      <c r="O938">
        <v>5</v>
      </c>
      <c r="P938" t="s">
        <v>84</v>
      </c>
      <c r="Q938">
        <v>4</v>
      </c>
      <c r="R938" s="3">
        <f>Table1[[#This Row],[price]]*Table1[[#This Row],[quantity]]</f>
        <v>756</v>
      </c>
      <c r="S938">
        <f>DATEDIF(Table1[[#This Row],[date]],"31/12/2021","m")</f>
        <v>17</v>
      </c>
    </row>
    <row r="939" spans="1:19" hidden="1" x14ac:dyDescent="0.35">
      <c r="A939">
        <v>938</v>
      </c>
      <c r="B939" s="1">
        <v>44031</v>
      </c>
      <c r="C939">
        <v>1809</v>
      </c>
      <c r="D939" t="s">
        <v>2820</v>
      </c>
      <c r="E939" t="s">
        <v>2821</v>
      </c>
      <c r="F939" t="s">
        <v>2822</v>
      </c>
      <c r="G939" t="s">
        <v>2823</v>
      </c>
      <c r="H939" t="s">
        <v>2824</v>
      </c>
      <c r="I939" t="s">
        <v>2637</v>
      </c>
      <c r="J939" t="s">
        <v>946</v>
      </c>
      <c r="K939">
        <v>15220</v>
      </c>
      <c r="L939" t="s">
        <v>162</v>
      </c>
      <c r="M939" t="s">
        <v>163</v>
      </c>
      <c r="N939">
        <v>899</v>
      </c>
      <c r="O939">
        <v>6</v>
      </c>
      <c r="P939" t="s">
        <v>37</v>
      </c>
      <c r="Q939">
        <v>3</v>
      </c>
      <c r="R939" s="3">
        <f>Table1[[#This Row],[price]]*Table1[[#This Row],[quantity]]</f>
        <v>2697</v>
      </c>
      <c r="S939">
        <f>DATEDIF(Table1[[#This Row],[date]],"31/12/2021","m")</f>
        <v>17</v>
      </c>
    </row>
    <row r="940" spans="1:19" x14ac:dyDescent="0.35">
      <c r="A940">
        <v>939</v>
      </c>
      <c r="B940" s="1">
        <v>44031</v>
      </c>
      <c r="C940">
        <v>1225</v>
      </c>
      <c r="D940" t="s">
        <v>4135</v>
      </c>
      <c r="E940" t="s">
        <v>4136</v>
      </c>
      <c r="F940" t="s">
        <v>4137</v>
      </c>
      <c r="G940" t="s">
        <v>4138</v>
      </c>
      <c r="H940" t="s">
        <v>4139</v>
      </c>
      <c r="I940" t="s">
        <v>2637</v>
      </c>
      <c r="J940" t="s">
        <v>946</v>
      </c>
      <c r="K940">
        <v>15274</v>
      </c>
      <c r="L940" t="s">
        <v>135</v>
      </c>
      <c r="M940" t="s">
        <v>136</v>
      </c>
      <c r="N940">
        <v>12</v>
      </c>
      <c r="O940">
        <v>1</v>
      </c>
      <c r="P940" t="s">
        <v>137</v>
      </c>
      <c r="Q940">
        <v>5</v>
      </c>
      <c r="R940" s="3">
        <f>Table1[[#This Row],[price]]*Table1[[#This Row],[quantity]]</f>
        <v>60</v>
      </c>
      <c r="S940">
        <f>DATEDIF(Table1[[#This Row],[date]],"31/12/2021","m")</f>
        <v>17</v>
      </c>
    </row>
    <row r="941" spans="1:19" x14ac:dyDescent="0.35">
      <c r="A941">
        <v>940</v>
      </c>
      <c r="B941" s="1">
        <v>44032</v>
      </c>
      <c r="C941">
        <v>66</v>
      </c>
      <c r="D941" t="s">
        <v>4140</v>
      </c>
      <c r="E941" t="s">
        <v>4141</v>
      </c>
      <c r="F941" t="s">
        <v>4142</v>
      </c>
      <c r="G941" t="s">
        <v>4143</v>
      </c>
      <c r="H941" t="s">
        <v>4144</v>
      </c>
      <c r="I941" t="s">
        <v>838</v>
      </c>
      <c r="J941" t="s">
        <v>91</v>
      </c>
      <c r="K941">
        <v>95155</v>
      </c>
      <c r="L941" t="s">
        <v>520</v>
      </c>
      <c r="M941" t="s">
        <v>521</v>
      </c>
      <c r="N941">
        <v>7.99</v>
      </c>
      <c r="O941">
        <v>1</v>
      </c>
      <c r="P941" t="s">
        <v>137</v>
      </c>
      <c r="Q941">
        <v>2</v>
      </c>
      <c r="R941" s="3">
        <f>Table1[[#This Row],[price]]*Table1[[#This Row],[quantity]]</f>
        <v>15.98</v>
      </c>
      <c r="S941">
        <f>DATEDIF(Table1[[#This Row],[date]],"31/12/2021","m")</f>
        <v>17</v>
      </c>
    </row>
    <row r="942" spans="1:19" hidden="1" x14ac:dyDescent="0.35">
      <c r="A942">
        <v>941</v>
      </c>
      <c r="B942" s="1">
        <v>44032</v>
      </c>
      <c r="C942">
        <v>1259</v>
      </c>
      <c r="D942" t="s">
        <v>4145</v>
      </c>
      <c r="E942" t="s">
        <v>4146</v>
      </c>
      <c r="F942" t="s">
        <v>4147</v>
      </c>
      <c r="G942" t="s">
        <v>4148</v>
      </c>
      <c r="H942" t="s">
        <v>4149</v>
      </c>
      <c r="I942" t="s">
        <v>4150</v>
      </c>
      <c r="J942" t="s">
        <v>208</v>
      </c>
      <c r="K942">
        <v>11024</v>
      </c>
      <c r="L942" t="s">
        <v>813</v>
      </c>
      <c r="M942" t="s">
        <v>814</v>
      </c>
      <c r="N942">
        <v>34.99</v>
      </c>
      <c r="O942">
        <v>7</v>
      </c>
      <c r="P942" t="s">
        <v>47</v>
      </c>
      <c r="Q942">
        <v>3</v>
      </c>
      <c r="R942" s="3">
        <f>Table1[[#This Row],[price]]*Table1[[#This Row],[quantity]]</f>
        <v>104.97</v>
      </c>
      <c r="S942">
        <f>DATEDIF(Table1[[#This Row],[date]],"31/12/2021","m")</f>
        <v>17</v>
      </c>
    </row>
    <row r="943" spans="1:19" hidden="1" x14ac:dyDescent="0.35">
      <c r="A943">
        <v>942</v>
      </c>
      <c r="B943" s="1">
        <v>44032</v>
      </c>
      <c r="C943">
        <v>406</v>
      </c>
      <c r="D943" t="s">
        <v>2316</v>
      </c>
      <c r="E943" t="s">
        <v>2317</v>
      </c>
      <c r="F943" t="s">
        <v>2318</v>
      </c>
      <c r="G943" t="s">
        <v>2319</v>
      </c>
      <c r="H943" t="s">
        <v>2320</v>
      </c>
      <c r="I943" t="s">
        <v>2321</v>
      </c>
      <c r="J943" t="s">
        <v>255</v>
      </c>
      <c r="K943">
        <v>31296</v>
      </c>
      <c r="L943" t="s">
        <v>171</v>
      </c>
      <c r="M943" t="s">
        <v>172</v>
      </c>
      <c r="N943">
        <v>399</v>
      </c>
      <c r="O943">
        <v>3</v>
      </c>
      <c r="P943" t="s">
        <v>107</v>
      </c>
      <c r="Q943">
        <v>3</v>
      </c>
      <c r="R943" s="3">
        <f>Table1[[#This Row],[price]]*Table1[[#This Row],[quantity]]</f>
        <v>1197</v>
      </c>
      <c r="S943">
        <f>DATEDIF(Table1[[#This Row],[date]],"31/12/2021","m")</f>
        <v>17</v>
      </c>
    </row>
    <row r="944" spans="1:19" hidden="1" x14ac:dyDescent="0.35">
      <c r="A944">
        <v>943</v>
      </c>
      <c r="B944" s="1">
        <v>44032</v>
      </c>
      <c r="C944">
        <v>648</v>
      </c>
      <c r="D944" t="s">
        <v>4151</v>
      </c>
      <c r="E944" t="s">
        <v>4152</v>
      </c>
      <c r="F944" t="s">
        <v>4153</v>
      </c>
      <c r="G944" t="s">
        <v>4154</v>
      </c>
      <c r="H944" t="s">
        <v>4155</v>
      </c>
      <c r="I944" t="s">
        <v>81</v>
      </c>
      <c r="J944" t="s">
        <v>34</v>
      </c>
      <c r="K944">
        <v>77266</v>
      </c>
      <c r="L944" t="s">
        <v>896</v>
      </c>
      <c r="M944" t="s">
        <v>897</v>
      </c>
      <c r="N944">
        <v>13.99</v>
      </c>
      <c r="O944">
        <v>4</v>
      </c>
      <c r="P944" t="s">
        <v>27</v>
      </c>
      <c r="Q944">
        <v>4</v>
      </c>
      <c r="R944" s="3">
        <f>Table1[[#This Row],[price]]*Table1[[#This Row],[quantity]]</f>
        <v>55.96</v>
      </c>
      <c r="S944">
        <f>DATEDIF(Table1[[#This Row],[date]],"31/12/2021","m")</f>
        <v>17</v>
      </c>
    </row>
    <row r="945" spans="1:19" hidden="1" x14ac:dyDescent="0.35">
      <c r="A945">
        <v>944</v>
      </c>
      <c r="B945" s="1">
        <v>44032</v>
      </c>
      <c r="C945">
        <v>184</v>
      </c>
      <c r="D945" t="s">
        <v>4156</v>
      </c>
      <c r="E945" t="s">
        <v>4157</v>
      </c>
      <c r="F945" t="s">
        <v>4158</v>
      </c>
      <c r="G945" t="s">
        <v>4159</v>
      </c>
      <c r="H945" t="s">
        <v>4160</v>
      </c>
      <c r="I945" t="s">
        <v>4161</v>
      </c>
      <c r="J945" t="s">
        <v>669</v>
      </c>
      <c r="K945">
        <v>55572</v>
      </c>
      <c r="L945" t="s">
        <v>45</v>
      </c>
      <c r="M945" t="s">
        <v>46</v>
      </c>
      <c r="N945">
        <v>37.99</v>
      </c>
      <c r="O945">
        <v>7</v>
      </c>
      <c r="P945" t="s">
        <v>47</v>
      </c>
      <c r="Q945">
        <v>4</v>
      </c>
      <c r="R945" s="3">
        <f>Table1[[#This Row],[price]]*Table1[[#This Row],[quantity]]</f>
        <v>151.96</v>
      </c>
      <c r="S945">
        <f>DATEDIF(Table1[[#This Row],[date]],"31/12/2021","m")</f>
        <v>17</v>
      </c>
    </row>
    <row r="946" spans="1:19" hidden="1" x14ac:dyDescent="0.35">
      <c r="A946">
        <v>945</v>
      </c>
      <c r="B946" s="1">
        <v>44033</v>
      </c>
      <c r="C946">
        <v>820</v>
      </c>
      <c r="D946" t="s">
        <v>751</v>
      </c>
      <c r="E946" t="s">
        <v>2552</v>
      </c>
      <c r="F946" t="s">
        <v>2553</v>
      </c>
      <c r="G946" t="s">
        <v>2554</v>
      </c>
      <c r="H946" t="s">
        <v>2555</v>
      </c>
      <c r="I946" t="s">
        <v>2556</v>
      </c>
      <c r="J946" t="s">
        <v>832</v>
      </c>
      <c r="K946">
        <v>99812</v>
      </c>
      <c r="L946" t="s">
        <v>278</v>
      </c>
      <c r="M946" t="s">
        <v>279</v>
      </c>
      <c r="N946">
        <v>12.99</v>
      </c>
      <c r="O946">
        <v>4</v>
      </c>
      <c r="P946" t="s">
        <v>27</v>
      </c>
      <c r="Q946">
        <v>3</v>
      </c>
      <c r="R946" s="3">
        <f>Table1[[#This Row],[price]]*Table1[[#This Row],[quantity]]</f>
        <v>38.97</v>
      </c>
      <c r="S946">
        <f>DATEDIF(Table1[[#This Row],[date]],"31/12/2021","m")</f>
        <v>17</v>
      </c>
    </row>
    <row r="947" spans="1:19" hidden="1" x14ac:dyDescent="0.35">
      <c r="A947">
        <v>946</v>
      </c>
      <c r="B947" s="1">
        <v>44033</v>
      </c>
      <c r="C947">
        <v>654</v>
      </c>
      <c r="D947" t="s">
        <v>3579</v>
      </c>
      <c r="E947" t="s">
        <v>4162</v>
      </c>
      <c r="F947" t="s">
        <v>4163</v>
      </c>
      <c r="G947" t="s">
        <v>4164</v>
      </c>
      <c r="H947" t="s">
        <v>4165</v>
      </c>
      <c r="I947" t="s">
        <v>160</v>
      </c>
      <c r="J947" t="s">
        <v>161</v>
      </c>
      <c r="K947">
        <v>28215</v>
      </c>
      <c r="L947" t="s">
        <v>120</v>
      </c>
      <c r="M947" t="s">
        <v>121</v>
      </c>
      <c r="N947">
        <v>54</v>
      </c>
      <c r="O947">
        <v>2</v>
      </c>
      <c r="P947" t="s">
        <v>57</v>
      </c>
      <c r="Q947">
        <v>5</v>
      </c>
      <c r="R947" s="3">
        <f>Table1[[#This Row],[price]]*Table1[[#This Row],[quantity]]</f>
        <v>270</v>
      </c>
      <c r="S947">
        <f>DATEDIF(Table1[[#This Row],[date]],"31/12/2021","m")</f>
        <v>17</v>
      </c>
    </row>
    <row r="948" spans="1:19" hidden="1" x14ac:dyDescent="0.35">
      <c r="A948">
        <v>947</v>
      </c>
      <c r="B948" s="1">
        <v>44033</v>
      </c>
      <c r="C948">
        <v>1183</v>
      </c>
      <c r="D948" t="s">
        <v>1604</v>
      </c>
      <c r="E948" t="s">
        <v>4166</v>
      </c>
      <c r="F948" t="s">
        <v>4167</v>
      </c>
      <c r="G948" t="s">
        <v>4168</v>
      </c>
      <c r="H948" t="s">
        <v>4169</v>
      </c>
      <c r="I948" t="s">
        <v>415</v>
      </c>
      <c r="J948" t="s">
        <v>34</v>
      </c>
      <c r="K948">
        <v>75246</v>
      </c>
      <c r="L948" t="s">
        <v>285</v>
      </c>
      <c r="M948" t="s">
        <v>286</v>
      </c>
      <c r="N948">
        <v>250</v>
      </c>
      <c r="O948">
        <v>3</v>
      </c>
      <c r="P948" t="s">
        <v>107</v>
      </c>
      <c r="Q948">
        <v>2</v>
      </c>
      <c r="R948" s="3">
        <f>Table1[[#This Row],[price]]*Table1[[#This Row],[quantity]]</f>
        <v>500</v>
      </c>
      <c r="S948">
        <f>DATEDIF(Table1[[#This Row],[date]],"31/12/2021","m")</f>
        <v>17</v>
      </c>
    </row>
    <row r="949" spans="1:19" hidden="1" x14ac:dyDescent="0.35">
      <c r="A949">
        <v>948</v>
      </c>
      <c r="B949" s="1">
        <v>44033</v>
      </c>
      <c r="C949">
        <v>1121</v>
      </c>
      <c r="D949" t="s">
        <v>3988</v>
      </c>
      <c r="E949" t="s">
        <v>3989</v>
      </c>
      <c r="F949" t="s">
        <v>3990</v>
      </c>
      <c r="G949" t="s">
        <v>3991</v>
      </c>
      <c r="H949" t="s">
        <v>3992</v>
      </c>
      <c r="I949" t="s">
        <v>322</v>
      </c>
      <c r="J949" t="s">
        <v>44</v>
      </c>
      <c r="K949">
        <v>33190</v>
      </c>
      <c r="L949" t="s">
        <v>619</v>
      </c>
      <c r="M949" t="s">
        <v>620</v>
      </c>
      <c r="N949">
        <v>189</v>
      </c>
      <c r="O949">
        <v>5</v>
      </c>
      <c r="P949" t="s">
        <v>84</v>
      </c>
      <c r="Q949">
        <v>4</v>
      </c>
      <c r="R949" s="3">
        <f>Table1[[#This Row],[price]]*Table1[[#This Row],[quantity]]</f>
        <v>756</v>
      </c>
      <c r="S949">
        <f>DATEDIF(Table1[[#This Row],[date]],"31/12/2021","m")</f>
        <v>17</v>
      </c>
    </row>
    <row r="950" spans="1:19" hidden="1" x14ac:dyDescent="0.35">
      <c r="A950">
        <v>949</v>
      </c>
      <c r="B950" s="1">
        <v>44033</v>
      </c>
      <c r="C950">
        <v>652</v>
      </c>
      <c r="D950" t="s">
        <v>4170</v>
      </c>
      <c r="E950" t="s">
        <v>4171</v>
      </c>
      <c r="F950" t="s">
        <v>4172</v>
      </c>
      <c r="G950" t="s">
        <v>4173</v>
      </c>
      <c r="H950" t="s">
        <v>4174</v>
      </c>
      <c r="I950" t="s">
        <v>104</v>
      </c>
      <c r="J950" t="s">
        <v>91</v>
      </c>
      <c r="K950">
        <v>94250</v>
      </c>
      <c r="L950" t="s">
        <v>500</v>
      </c>
      <c r="M950" t="s">
        <v>501</v>
      </c>
      <c r="N950">
        <v>14.99</v>
      </c>
      <c r="O950">
        <v>4</v>
      </c>
      <c r="P950" t="s">
        <v>27</v>
      </c>
      <c r="Q950">
        <v>2</v>
      </c>
      <c r="R950" s="3">
        <f>Table1[[#This Row],[price]]*Table1[[#This Row],[quantity]]</f>
        <v>29.98</v>
      </c>
      <c r="S950">
        <f>DATEDIF(Table1[[#This Row],[date]],"31/12/2021","m")</f>
        <v>17</v>
      </c>
    </row>
    <row r="951" spans="1:19" hidden="1" x14ac:dyDescent="0.35">
      <c r="A951">
        <v>950</v>
      </c>
      <c r="B951" s="1">
        <v>44033</v>
      </c>
      <c r="C951">
        <v>1284</v>
      </c>
      <c r="D951" t="s">
        <v>4175</v>
      </c>
      <c r="E951" t="s">
        <v>4176</v>
      </c>
      <c r="F951" t="s">
        <v>4177</v>
      </c>
      <c r="G951" t="s">
        <v>4178</v>
      </c>
      <c r="H951" t="s">
        <v>4179</v>
      </c>
      <c r="I951" t="s">
        <v>113</v>
      </c>
      <c r="J951" t="s">
        <v>114</v>
      </c>
      <c r="K951">
        <v>20041</v>
      </c>
      <c r="L951" t="s">
        <v>25</v>
      </c>
      <c r="M951" t="s">
        <v>26</v>
      </c>
      <c r="N951">
        <v>23.99</v>
      </c>
      <c r="O951">
        <v>4</v>
      </c>
      <c r="P951" t="s">
        <v>27</v>
      </c>
      <c r="Q951">
        <v>5</v>
      </c>
      <c r="R951" s="3">
        <f>Table1[[#This Row],[price]]*Table1[[#This Row],[quantity]]</f>
        <v>119.94999999999999</v>
      </c>
      <c r="S951">
        <f>DATEDIF(Table1[[#This Row],[date]],"31/12/2021","m")</f>
        <v>17</v>
      </c>
    </row>
    <row r="952" spans="1:19" hidden="1" x14ac:dyDescent="0.35">
      <c r="A952">
        <v>951</v>
      </c>
      <c r="B952" s="1">
        <v>44033</v>
      </c>
      <c r="C952">
        <v>155</v>
      </c>
      <c r="D952" t="s">
        <v>3382</v>
      </c>
      <c r="E952" t="s">
        <v>3774</v>
      </c>
      <c r="F952" t="s">
        <v>3775</v>
      </c>
      <c r="G952" t="s">
        <v>3776</v>
      </c>
      <c r="H952" t="s">
        <v>3777</v>
      </c>
      <c r="I952" t="s">
        <v>1187</v>
      </c>
      <c r="J952" t="s">
        <v>676</v>
      </c>
      <c r="K952">
        <v>46867</v>
      </c>
      <c r="L952" t="s">
        <v>55</v>
      </c>
      <c r="M952" t="s">
        <v>56</v>
      </c>
      <c r="N952">
        <v>69</v>
      </c>
      <c r="O952">
        <v>2</v>
      </c>
      <c r="P952" t="s">
        <v>57</v>
      </c>
      <c r="Q952">
        <v>4</v>
      </c>
      <c r="R952" s="3">
        <f>Table1[[#This Row],[price]]*Table1[[#This Row],[quantity]]</f>
        <v>276</v>
      </c>
      <c r="S952">
        <f>DATEDIF(Table1[[#This Row],[date]],"31/12/2021","m")</f>
        <v>17</v>
      </c>
    </row>
    <row r="953" spans="1:19" hidden="1" x14ac:dyDescent="0.35">
      <c r="A953">
        <v>952</v>
      </c>
      <c r="B953" s="1">
        <v>44033</v>
      </c>
      <c r="C953">
        <v>1202</v>
      </c>
      <c r="D953" t="s">
        <v>528</v>
      </c>
      <c r="E953" t="s">
        <v>529</v>
      </c>
      <c r="F953" t="s">
        <v>530</v>
      </c>
      <c r="G953" t="s">
        <v>531</v>
      </c>
      <c r="H953" t="s">
        <v>532</v>
      </c>
      <c r="I953" t="s">
        <v>533</v>
      </c>
      <c r="J953" t="s">
        <v>422</v>
      </c>
      <c r="K953">
        <v>80638</v>
      </c>
      <c r="L953" t="s">
        <v>221</v>
      </c>
      <c r="M953" t="s">
        <v>222</v>
      </c>
      <c r="N953">
        <v>49.95</v>
      </c>
      <c r="O953">
        <v>7</v>
      </c>
      <c r="P953" t="s">
        <v>47</v>
      </c>
      <c r="Q953">
        <v>4</v>
      </c>
      <c r="R953" s="3">
        <f>Table1[[#This Row],[price]]*Table1[[#This Row],[quantity]]</f>
        <v>199.8</v>
      </c>
      <c r="S953">
        <f>DATEDIF(Table1[[#This Row],[date]],"31/12/2021","m")</f>
        <v>17</v>
      </c>
    </row>
    <row r="954" spans="1:19" hidden="1" x14ac:dyDescent="0.35">
      <c r="A954">
        <v>953</v>
      </c>
      <c r="B954" s="1">
        <v>44033</v>
      </c>
      <c r="C954">
        <v>222</v>
      </c>
      <c r="D954" t="s">
        <v>4180</v>
      </c>
      <c r="E954" t="s">
        <v>4181</v>
      </c>
      <c r="F954" t="s">
        <v>4182</v>
      </c>
      <c r="G954" t="s">
        <v>4183</v>
      </c>
      <c r="H954" t="s">
        <v>4184</v>
      </c>
      <c r="I954" t="s">
        <v>299</v>
      </c>
      <c r="J954" t="s">
        <v>300</v>
      </c>
      <c r="K954">
        <v>89519</v>
      </c>
      <c r="L954" t="s">
        <v>619</v>
      </c>
      <c r="M954" t="s">
        <v>620</v>
      </c>
      <c r="N954">
        <v>189</v>
      </c>
      <c r="O954">
        <v>5</v>
      </c>
      <c r="P954" t="s">
        <v>84</v>
      </c>
      <c r="Q954">
        <v>3</v>
      </c>
      <c r="R954" s="3">
        <f>Table1[[#This Row],[price]]*Table1[[#This Row],[quantity]]</f>
        <v>567</v>
      </c>
      <c r="S954">
        <f>DATEDIF(Table1[[#This Row],[date]],"31/12/2021","m")</f>
        <v>17</v>
      </c>
    </row>
    <row r="955" spans="1:19" hidden="1" x14ac:dyDescent="0.35">
      <c r="A955">
        <v>954</v>
      </c>
      <c r="B955" s="1">
        <v>44034</v>
      </c>
      <c r="C955">
        <v>1806</v>
      </c>
      <c r="D955" t="s">
        <v>2906</v>
      </c>
      <c r="E955" t="s">
        <v>2907</v>
      </c>
      <c r="F955" t="s">
        <v>2908</v>
      </c>
      <c r="G955" t="s">
        <v>2909</v>
      </c>
      <c r="H955" t="s">
        <v>2910</v>
      </c>
      <c r="I955" t="s">
        <v>1603</v>
      </c>
      <c r="J955" t="s">
        <v>34</v>
      </c>
      <c r="K955">
        <v>78410</v>
      </c>
      <c r="L955" t="s">
        <v>699</v>
      </c>
      <c r="M955" t="s">
        <v>700</v>
      </c>
      <c r="N955">
        <v>450</v>
      </c>
      <c r="O955">
        <v>3</v>
      </c>
      <c r="P955" t="s">
        <v>107</v>
      </c>
      <c r="Q955">
        <v>3</v>
      </c>
      <c r="R955" s="3">
        <f>Table1[[#This Row],[price]]*Table1[[#This Row],[quantity]]</f>
        <v>1350</v>
      </c>
      <c r="S955">
        <f>DATEDIF(Table1[[#This Row],[date]],"31/12/2021","m")</f>
        <v>17</v>
      </c>
    </row>
    <row r="956" spans="1:19" hidden="1" x14ac:dyDescent="0.35">
      <c r="A956">
        <v>955</v>
      </c>
      <c r="B956" s="1">
        <v>44034</v>
      </c>
      <c r="C956">
        <v>1840</v>
      </c>
      <c r="D956" t="s">
        <v>2607</v>
      </c>
      <c r="E956" t="s">
        <v>2608</v>
      </c>
      <c r="F956" t="s">
        <v>2609</v>
      </c>
      <c r="G956" t="s">
        <v>2610</v>
      </c>
      <c r="H956" t="s">
        <v>2611</v>
      </c>
      <c r="I956" t="s">
        <v>2093</v>
      </c>
      <c r="J956" t="s">
        <v>44</v>
      </c>
      <c r="K956">
        <v>33064</v>
      </c>
      <c r="L956" t="s">
        <v>699</v>
      </c>
      <c r="M956" t="s">
        <v>700</v>
      </c>
      <c r="N956">
        <v>450</v>
      </c>
      <c r="O956">
        <v>3</v>
      </c>
      <c r="P956" t="s">
        <v>107</v>
      </c>
      <c r="Q956">
        <v>4</v>
      </c>
      <c r="R956" s="3">
        <f>Table1[[#This Row],[price]]*Table1[[#This Row],[quantity]]</f>
        <v>1800</v>
      </c>
      <c r="S956">
        <f>DATEDIF(Table1[[#This Row],[date]],"31/12/2021","m")</f>
        <v>17</v>
      </c>
    </row>
    <row r="957" spans="1:19" hidden="1" x14ac:dyDescent="0.35">
      <c r="A957">
        <v>956</v>
      </c>
      <c r="B957" s="1">
        <v>44034</v>
      </c>
      <c r="C957">
        <v>1108</v>
      </c>
      <c r="D957" t="s">
        <v>3221</v>
      </c>
      <c r="E957" t="s">
        <v>3222</v>
      </c>
      <c r="F957" t="s">
        <v>3223</v>
      </c>
      <c r="G957" t="s">
        <v>3224</v>
      </c>
      <c r="H957" t="s">
        <v>3225</v>
      </c>
      <c r="I957" t="s">
        <v>3226</v>
      </c>
      <c r="J957" t="s">
        <v>316</v>
      </c>
      <c r="K957">
        <v>44505</v>
      </c>
      <c r="L957" t="s">
        <v>171</v>
      </c>
      <c r="M957" t="s">
        <v>172</v>
      </c>
      <c r="N957">
        <v>399</v>
      </c>
      <c r="O957">
        <v>3</v>
      </c>
      <c r="P957" t="s">
        <v>107</v>
      </c>
      <c r="Q957">
        <v>4</v>
      </c>
      <c r="R957" s="3">
        <f>Table1[[#This Row],[price]]*Table1[[#This Row],[quantity]]</f>
        <v>1596</v>
      </c>
      <c r="S957">
        <f>DATEDIF(Table1[[#This Row],[date]],"31/12/2021","m")</f>
        <v>17</v>
      </c>
    </row>
    <row r="958" spans="1:19" hidden="1" x14ac:dyDescent="0.35">
      <c r="A958">
        <v>957</v>
      </c>
      <c r="B958" s="1">
        <v>44034</v>
      </c>
      <c r="C958">
        <v>254</v>
      </c>
      <c r="D958" t="s">
        <v>4185</v>
      </c>
      <c r="E958" t="s">
        <v>4186</v>
      </c>
      <c r="F958" t="s">
        <v>4187</v>
      </c>
      <c r="G958" t="s">
        <v>4188</v>
      </c>
      <c r="H958" t="s">
        <v>4189</v>
      </c>
      <c r="I958" t="s">
        <v>1530</v>
      </c>
      <c r="J958" t="s">
        <v>316</v>
      </c>
      <c r="K958">
        <v>44710</v>
      </c>
      <c r="L958" t="s">
        <v>45</v>
      </c>
      <c r="M958" t="s">
        <v>46</v>
      </c>
      <c r="N958">
        <v>37.99</v>
      </c>
      <c r="O958">
        <v>7</v>
      </c>
      <c r="P958" t="s">
        <v>47</v>
      </c>
      <c r="Q958">
        <v>1</v>
      </c>
      <c r="R958" s="3">
        <f>Table1[[#This Row],[price]]*Table1[[#This Row],[quantity]]</f>
        <v>37.99</v>
      </c>
      <c r="S958">
        <f>DATEDIF(Table1[[#This Row],[date]],"31/12/2021","m")</f>
        <v>17</v>
      </c>
    </row>
    <row r="959" spans="1:19" hidden="1" x14ac:dyDescent="0.35">
      <c r="A959">
        <v>958</v>
      </c>
      <c r="B959" s="1">
        <v>44034</v>
      </c>
      <c r="C959">
        <v>134</v>
      </c>
      <c r="D959" t="s">
        <v>1910</v>
      </c>
      <c r="E959" t="s">
        <v>1911</v>
      </c>
      <c r="F959" t="s">
        <v>1912</v>
      </c>
      <c r="G959" t="s">
        <v>1913</v>
      </c>
      <c r="H959" t="s">
        <v>1914</v>
      </c>
      <c r="I959" t="s">
        <v>1915</v>
      </c>
      <c r="J959" t="s">
        <v>91</v>
      </c>
      <c r="K959">
        <v>92640</v>
      </c>
      <c r="L959" t="s">
        <v>845</v>
      </c>
      <c r="M959" t="s">
        <v>846</v>
      </c>
      <c r="N959">
        <v>245</v>
      </c>
      <c r="O959">
        <v>5</v>
      </c>
      <c r="P959" t="s">
        <v>84</v>
      </c>
      <c r="Q959">
        <v>4</v>
      </c>
      <c r="R959" s="3">
        <f>Table1[[#This Row],[price]]*Table1[[#This Row],[quantity]]</f>
        <v>980</v>
      </c>
      <c r="S959">
        <f>DATEDIF(Table1[[#This Row],[date]],"31/12/2021","m")</f>
        <v>17</v>
      </c>
    </row>
    <row r="960" spans="1:19" hidden="1" x14ac:dyDescent="0.35">
      <c r="A960">
        <v>959</v>
      </c>
      <c r="B960" s="1">
        <v>44034</v>
      </c>
      <c r="C960">
        <v>906</v>
      </c>
      <c r="D960" t="s">
        <v>1362</v>
      </c>
      <c r="E960" t="s">
        <v>1363</v>
      </c>
      <c r="F960" t="s">
        <v>1364</v>
      </c>
      <c r="G960" t="s">
        <v>1365</v>
      </c>
      <c r="H960" t="s">
        <v>1366</v>
      </c>
      <c r="I960" t="s">
        <v>904</v>
      </c>
      <c r="J960" t="s">
        <v>1196</v>
      </c>
      <c r="K960">
        <v>48505</v>
      </c>
      <c r="L960" t="s">
        <v>1378</v>
      </c>
      <c r="M960" t="s">
        <v>1379</v>
      </c>
      <c r="N960">
        <v>32.950000000000003</v>
      </c>
      <c r="O960">
        <v>7</v>
      </c>
      <c r="P960" t="s">
        <v>47</v>
      </c>
      <c r="Q960">
        <v>5</v>
      </c>
      <c r="R960" s="3">
        <f>Table1[[#This Row],[price]]*Table1[[#This Row],[quantity]]</f>
        <v>164.75</v>
      </c>
      <c r="S960">
        <f>DATEDIF(Table1[[#This Row],[date]],"31/12/2021","m")</f>
        <v>17</v>
      </c>
    </row>
    <row r="961" spans="1:19" hidden="1" x14ac:dyDescent="0.35">
      <c r="A961">
        <v>960</v>
      </c>
      <c r="B961" s="1">
        <v>44034</v>
      </c>
      <c r="C961">
        <v>1226</v>
      </c>
      <c r="D961" t="s">
        <v>1550</v>
      </c>
      <c r="E961" t="s">
        <v>1551</v>
      </c>
      <c r="F961" t="s">
        <v>1552</v>
      </c>
      <c r="G961" t="s">
        <v>1553</v>
      </c>
      <c r="H961" t="s">
        <v>1554</v>
      </c>
      <c r="I961" t="s">
        <v>306</v>
      </c>
      <c r="J961" t="s">
        <v>307</v>
      </c>
      <c r="K961">
        <v>68517</v>
      </c>
      <c r="L961" t="s">
        <v>560</v>
      </c>
      <c r="M961" t="s">
        <v>561</v>
      </c>
      <c r="N961">
        <v>24.99</v>
      </c>
      <c r="O961">
        <v>4</v>
      </c>
      <c r="P961" t="s">
        <v>27</v>
      </c>
      <c r="Q961">
        <v>3</v>
      </c>
      <c r="R961" s="3">
        <f>Table1[[#This Row],[price]]*Table1[[#This Row],[quantity]]</f>
        <v>74.97</v>
      </c>
      <c r="S961">
        <f>DATEDIF(Table1[[#This Row],[date]],"31/12/2021","m")</f>
        <v>17</v>
      </c>
    </row>
    <row r="962" spans="1:19" hidden="1" x14ac:dyDescent="0.35">
      <c r="A962">
        <v>961</v>
      </c>
      <c r="B962" s="1">
        <v>44034</v>
      </c>
      <c r="C962">
        <v>863</v>
      </c>
      <c r="D962" t="s">
        <v>4190</v>
      </c>
      <c r="E962" t="s">
        <v>4191</v>
      </c>
      <c r="F962" t="s">
        <v>4192</v>
      </c>
      <c r="G962" t="s">
        <v>4193</v>
      </c>
      <c r="H962" t="s">
        <v>4194</v>
      </c>
      <c r="I962" t="s">
        <v>81</v>
      </c>
      <c r="J962" t="s">
        <v>34</v>
      </c>
      <c r="K962">
        <v>77266</v>
      </c>
      <c r="L962" t="s">
        <v>270</v>
      </c>
      <c r="M962" t="s">
        <v>271</v>
      </c>
      <c r="N962">
        <v>225</v>
      </c>
      <c r="O962">
        <v>5</v>
      </c>
      <c r="P962" t="s">
        <v>84</v>
      </c>
      <c r="Q962">
        <v>6</v>
      </c>
      <c r="R962" s="3">
        <f>Table1[[#This Row],[price]]*Table1[[#This Row],[quantity]]</f>
        <v>1350</v>
      </c>
      <c r="S962">
        <f>DATEDIF(Table1[[#This Row],[date]],"31/12/2021","m")</f>
        <v>17</v>
      </c>
    </row>
    <row r="963" spans="1:19" hidden="1" x14ac:dyDescent="0.35">
      <c r="A963">
        <v>962</v>
      </c>
      <c r="B963" s="1">
        <v>44035</v>
      </c>
      <c r="C963">
        <v>2107</v>
      </c>
      <c r="D963" t="s">
        <v>4195</v>
      </c>
      <c r="E963" t="s">
        <v>4196</v>
      </c>
      <c r="F963" t="s">
        <v>4197</v>
      </c>
      <c r="G963" t="s">
        <v>4198</v>
      </c>
      <c r="H963" t="s">
        <v>4199</v>
      </c>
      <c r="I963" t="s">
        <v>254</v>
      </c>
      <c r="J963" t="s">
        <v>255</v>
      </c>
      <c r="K963">
        <v>31136</v>
      </c>
      <c r="L963" t="s">
        <v>92</v>
      </c>
      <c r="M963" t="s">
        <v>93</v>
      </c>
      <c r="N963">
        <v>44.95</v>
      </c>
      <c r="O963">
        <v>7</v>
      </c>
      <c r="P963" t="s">
        <v>47</v>
      </c>
      <c r="Q963">
        <v>4</v>
      </c>
      <c r="R963" s="3">
        <f>Table1[[#This Row],[price]]*Table1[[#This Row],[quantity]]</f>
        <v>179.8</v>
      </c>
      <c r="S963">
        <f>DATEDIF(Table1[[#This Row],[date]],"31/12/2021","m")</f>
        <v>17</v>
      </c>
    </row>
    <row r="964" spans="1:19" hidden="1" x14ac:dyDescent="0.35">
      <c r="A964">
        <v>963</v>
      </c>
      <c r="B964" s="1">
        <v>44035</v>
      </c>
      <c r="C964">
        <v>75</v>
      </c>
      <c r="D964" t="s">
        <v>4200</v>
      </c>
      <c r="E964" t="s">
        <v>4201</v>
      </c>
      <c r="F964" t="s">
        <v>4202</v>
      </c>
      <c r="G964" t="s">
        <v>4203</v>
      </c>
      <c r="H964" t="s">
        <v>4204</v>
      </c>
      <c r="I964" t="s">
        <v>292</v>
      </c>
      <c r="J964" t="s">
        <v>293</v>
      </c>
      <c r="K964">
        <v>73124</v>
      </c>
      <c r="L964" t="s">
        <v>373</v>
      </c>
      <c r="M964" t="s">
        <v>374</v>
      </c>
      <c r="N964">
        <v>599</v>
      </c>
      <c r="O964">
        <v>6</v>
      </c>
      <c r="P964" t="s">
        <v>37</v>
      </c>
      <c r="Q964">
        <v>5</v>
      </c>
      <c r="R964" s="3">
        <f>Table1[[#This Row],[price]]*Table1[[#This Row],[quantity]]</f>
        <v>2995</v>
      </c>
      <c r="S964">
        <f>DATEDIF(Table1[[#This Row],[date]],"31/12/2021","m")</f>
        <v>17</v>
      </c>
    </row>
    <row r="965" spans="1:19" hidden="1" x14ac:dyDescent="0.35">
      <c r="A965">
        <v>964</v>
      </c>
      <c r="B965" s="1">
        <v>44035</v>
      </c>
      <c r="C965">
        <v>1651</v>
      </c>
      <c r="D965" t="s">
        <v>3916</v>
      </c>
      <c r="E965" t="s">
        <v>4205</v>
      </c>
      <c r="F965" t="s">
        <v>4206</v>
      </c>
      <c r="G965" t="s">
        <v>4207</v>
      </c>
      <c r="H965" t="s">
        <v>4208</v>
      </c>
      <c r="I965" t="s">
        <v>698</v>
      </c>
      <c r="J965" t="s">
        <v>91</v>
      </c>
      <c r="K965">
        <v>94177</v>
      </c>
      <c r="L965" t="s">
        <v>120</v>
      </c>
      <c r="M965" t="s">
        <v>121</v>
      </c>
      <c r="N965">
        <v>54</v>
      </c>
      <c r="O965">
        <v>2</v>
      </c>
      <c r="P965" t="s">
        <v>57</v>
      </c>
      <c r="Q965">
        <v>2</v>
      </c>
      <c r="R965" s="3">
        <f>Table1[[#This Row],[price]]*Table1[[#This Row],[quantity]]</f>
        <v>108</v>
      </c>
      <c r="S965">
        <f>DATEDIF(Table1[[#This Row],[date]],"31/12/2021","m")</f>
        <v>17</v>
      </c>
    </row>
    <row r="966" spans="1:19" hidden="1" x14ac:dyDescent="0.35">
      <c r="A966">
        <v>965</v>
      </c>
      <c r="B966" s="1">
        <v>44035</v>
      </c>
      <c r="C966">
        <v>1916</v>
      </c>
      <c r="D966" t="s">
        <v>3962</v>
      </c>
      <c r="E966" t="s">
        <v>3963</v>
      </c>
      <c r="F966" t="s">
        <v>3964</v>
      </c>
      <c r="G966" t="s">
        <v>3965</v>
      </c>
      <c r="H966" t="s">
        <v>3966</v>
      </c>
      <c r="I966" t="s">
        <v>315</v>
      </c>
      <c r="J966" t="s">
        <v>316</v>
      </c>
      <c r="K966">
        <v>43231</v>
      </c>
      <c r="L966" t="s">
        <v>765</v>
      </c>
      <c r="M966" t="s">
        <v>766</v>
      </c>
      <c r="N966">
        <v>24.95</v>
      </c>
      <c r="O966">
        <v>4</v>
      </c>
      <c r="P966" t="s">
        <v>27</v>
      </c>
      <c r="Q966">
        <v>2</v>
      </c>
      <c r="R966" s="3">
        <f>Table1[[#This Row],[price]]*Table1[[#This Row],[quantity]]</f>
        <v>49.9</v>
      </c>
      <c r="S966">
        <f>DATEDIF(Table1[[#This Row],[date]],"31/12/2021","m")</f>
        <v>17</v>
      </c>
    </row>
    <row r="967" spans="1:19" hidden="1" x14ac:dyDescent="0.35">
      <c r="A967">
        <v>966</v>
      </c>
      <c r="B967" s="1">
        <v>44036</v>
      </c>
      <c r="C967">
        <v>603</v>
      </c>
      <c r="D967" t="s">
        <v>4209</v>
      </c>
      <c r="E967" t="s">
        <v>4210</v>
      </c>
      <c r="F967" t="s">
        <v>4211</v>
      </c>
      <c r="G967" t="s">
        <v>4212</v>
      </c>
      <c r="H967" t="s">
        <v>4213</v>
      </c>
      <c r="I967" t="s">
        <v>2596</v>
      </c>
      <c r="J967" t="s">
        <v>585</v>
      </c>
      <c r="K967">
        <v>19897</v>
      </c>
      <c r="L967" t="s">
        <v>127</v>
      </c>
      <c r="M967" t="s">
        <v>128</v>
      </c>
      <c r="N967">
        <v>15.5</v>
      </c>
      <c r="O967">
        <v>4</v>
      </c>
      <c r="P967" t="s">
        <v>27</v>
      </c>
      <c r="Q967">
        <v>2</v>
      </c>
      <c r="R967" s="3">
        <f>Table1[[#This Row],[price]]*Table1[[#This Row],[quantity]]</f>
        <v>31</v>
      </c>
      <c r="S967">
        <f>DATEDIF(Table1[[#This Row],[date]],"31/12/2021","m")</f>
        <v>17</v>
      </c>
    </row>
    <row r="968" spans="1:19" hidden="1" x14ac:dyDescent="0.35">
      <c r="A968">
        <v>967</v>
      </c>
      <c r="B968" s="1">
        <v>44036</v>
      </c>
      <c r="C968">
        <v>1184</v>
      </c>
      <c r="D968" t="s">
        <v>4214</v>
      </c>
      <c r="E968" t="s">
        <v>4215</v>
      </c>
      <c r="F968" t="s">
        <v>4216</v>
      </c>
      <c r="G968" t="s">
        <v>4217</v>
      </c>
      <c r="H968" t="s">
        <v>4218</v>
      </c>
      <c r="I968" t="s">
        <v>438</v>
      </c>
      <c r="J968" t="s">
        <v>91</v>
      </c>
      <c r="K968">
        <v>90065</v>
      </c>
      <c r="L968" t="s">
        <v>813</v>
      </c>
      <c r="M968" t="s">
        <v>814</v>
      </c>
      <c r="N968">
        <v>34.99</v>
      </c>
      <c r="O968">
        <v>7</v>
      </c>
      <c r="P968" t="s">
        <v>47</v>
      </c>
      <c r="Q968">
        <v>3</v>
      </c>
      <c r="R968" s="3">
        <f>Table1[[#This Row],[price]]*Table1[[#This Row],[quantity]]</f>
        <v>104.97</v>
      </c>
      <c r="S968">
        <f>DATEDIF(Table1[[#This Row],[date]],"31/12/2021","m")</f>
        <v>17</v>
      </c>
    </row>
    <row r="969" spans="1:19" x14ac:dyDescent="0.35">
      <c r="A969">
        <v>968</v>
      </c>
      <c r="B969" s="1">
        <v>44037</v>
      </c>
      <c r="C969">
        <v>575</v>
      </c>
      <c r="D969" t="s">
        <v>461</v>
      </c>
      <c r="E969" t="s">
        <v>4219</v>
      </c>
      <c r="F969" t="s">
        <v>4220</v>
      </c>
      <c r="G969" t="s">
        <v>4221</v>
      </c>
      <c r="H969" t="s">
        <v>4222</v>
      </c>
      <c r="I969" t="s">
        <v>4223</v>
      </c>
      <c r="J969" t="s">
        <v>144</v>
      </c>
      <c r="K969">
        <v>22111</v>
      </c>
      <c r="L969" t="s">
        <v>491</v>
      </c>
      <c r="M969" t="s">
        <v>492</v>
      </c>
      <c r="N969">
        <v>11.99</v>
      </c>
      <c r="O969">
        <v>1</v>
      </c>
      <c r="P969" t="s">
        <v>137</v>
      </c>
      <c r="Q969">
        <v>5</v>
      </c>
      <c r="R969" s="3">
        <f>Table1[[#This Row],[price]]*Table1[[#This Row],[quantity]]</f>
        <v>59.95</v>
      </c>
      <c r="S969">
        <f>DATEDIF(Table1[[#This Row],[date]],"31/12/2021","m")</f>
        <v>17</v>
      </c>
    </row>
    <row r="970" spans="1:19" hidden="1" x14ac:dyDescent="0.35">
      <c r="A970">
        <v>969</v>
      </c>
      <c r="B970" s="1">
        <v>44038</v>
      </c>
      <c r="C970">
        <v>2000</v>
      </c>
      <c r="D970" t="s">
        <v>4224</v>
      </c>
      <c r="E970" t="s">
        <v>4225</v>
      </c>
      <c r="F970" t="s">
        <v>4226</v>
      </c>
      <c r="G970" t="s">
        <v>4227</v>
      </c>
      <c r="H970" t="s">
        <v>4228</v>
      </c>
      <c r="I970" t="s">
        <v>668</v>
      </c>
      <c r="J970" t="s">
        <v>669</v>
      </c>
      <c r="K970">
        <v>55166</v>
      </c>
      <c r="L970" t="s">
        <v>285</v>
      </c>
      <c r="M970" t="s">
        <v>286</v>
      </c>
      <c r="N970">
        <v>250</v>
      </c>
      <c r="O970">
        <v>3</v>
      </c>
      <c r="P970" t="s">
        <v>107</v>
      </c>
      <c r="Q970">
        <v>1</v>
      </c>
      <c r="R970" s="3">
        <f>Table1[[#This Row],[price]]*Table1[[#This Row],[quantity]]</f>
        <v>250</v>
      </c>
      <c r="S970">
        <f>DATEDIF(Table1[[#This Row],[date]],"31/12/2021","m")</f>
        <v>17</v>
      </c>
    </row>
    <row r="971" spans="1:19" hidden="1" x14ac:dyDescent="0.35">
      <c r="A971">
        <v>970</v>
      </c>
      <c r="B971" s="1">
        <v>44038</v>
      </c>
      <c r="C971">
        <v>1672</v>
      </c>
      <c r="D971" t="s">
        <v>4229</v>
      </c>
      <c r="E971" t="s">
        <v>4230</v>
      </c>
      <c r="F971" t="s">
        <v>4231</v>
      </c>
      <c r="G971" t="s">
        <v>4232</v>
      </c>
      <c r="H971" t="s">
        <v>4233</v>
      </c>
      <c r="I971" t="s">
        <v>4234</v>
      </c>
      <c r="J971" t="s">
        <v>2050</v>
      </c>
      <c r="K971">
        <v>3804</v>
      </c>
      <c r="L971" t="s">
        <v>742</v>
      </c>
      <c r="M971" t="s">
        <v>743</v>
      </c>
      <c r="N971">
        <v>455</v>
      </c>
      <c r="O971">
        <v>3</v>
      </c>
      <c r="P971" t="s">
        <v>107</v>
      </c>
      <c r="Q971">
        <v>5</v>
      </c>
      <c r="R971" s="3">
        <f>Table1[[#This Row],[price]]*Table1[[#This Row],[quantity]]</f>
        <v>2275</v>
      </c>
      <c r="S971">
        <f>DATEDIF(Table1[[#This Row],[date]],"31/12/2021","m")</f>
        <v>17</v>
      </c>
    </row>
    <row r="972" spans="1:19" hidden="1" x14ac:dyDescent="0.35">
      <c r="A972">
        <v>971</v>
      </c>
      <c r="B972" s="1">
        <v>44038</v>
      </c>
      <c r="C972">
        <v>576</v>
      </c>
      <c r="D972" t="s">
        <v>2343</v>
      </c>
      <c r="E972" t="s">
        <v>4235</v>
      </c>
      <c r="F972" t="s">
        <v>4236</v>
      </c>
      <c r="G972" t="s">
        <v>4237</v>
      </c>
      <c r="H972" t="s">
        <v>4238</v>
      </c>
      <c r="I972" t="s">
        <v>1677</v>
      </c>
      <c r="J972" t="s">
        <v>44</v>
      </c>
      <c r="K972">
        <v>33763</v>
      </c>
      <c r="L972" t="s">
        <v>200</v>
      </c>
      <c r="M972" t="s">
        <v>201</v>
      </c>
      <c r="N972">
        <v>395</v>
      </c>
      <c r="O972">
        <v>3</v>
      </c>
      <c r="P972" t="s">
        <v>107</v>
      </c>
      <c r="Q972">
        <v>6</v>
      </c>
      <c r="R972" s="3">
        <f>Table1[[#This Row],[price]]*Table1[[#This Row],[quantity]]</f>
        <v>2370</v>
      </c>
      <c r="S972">
        <f>DATEDIF(Table1[[#This Row],[date]],"31/12/2021","m")</f>
        <v>17</v>
      </c>
    </row>
    <row r="973" spans="1:19" hidden="1" x14ac:dyDescent="0.35">
      <c r="A973">
        <v>972</v>
      </c>
      <c r="B973" s="1">
        <v>44038</v>
      </c>
      <c r="C973">
        <v>1055</v>
      </c>
      <c r="D973" t="s">
        <v>4239</v>
      </c>
      <c r="E973" t="s">
        <v>4240</v>
      </c>
      <c r="F973" t="s">
        <v>4241</v>
      </c>
      <c r="G973" t="s">
        <v>4242</v>
      </c>
      <c r="H973" t="s">
        <v>4243</v>
      </c>
      <c r="I973" t="s">
        <v>90</v>
      </c>
      <c r="J973" t="s">
        <v>91</v>
      </c>
      <c r="K973">
        <v>92191</v>
      </c>
      <c r="L973" t="s">
        <v>308</v>
      </c>
      <c r="M973" t="s">
        <v>309</v>
      </c>
      <c r="N973">
        <v>23.99</v>
      </c>
      <c r="O973">
        <v>4</v>
      </c>
      <c r="P973" t="s">
        <v>27</v>
      </c>
      <c r="Q973">
        <v>5</v>
      </c>
      <c r="R973" s="3">
        <f>Table1[[#This Row],[price]]*Table1[[#This Row],[quantity]]</f>
        <v>119.94999999999999</v>
      </c>
      <c r="S973">
        <f>DATEDIF(Table1[[#This Row],[date]],"31/12/2021","m")</f>
        <v>17</v>
      </c>
    </row>
    <row r="974" spans="1:19" hidden="1" x14ac:dyDescent="0.35">
      <c r="A974">
        <v>973</v>
      </c>
      <c r="B974" s="1">
        <v>44039</v>
      </c>
      <c r="C974">
        <v>1303</v>
      </c>
      <c r="D974" t="s">
        <v>2333</v>
      </c>
      <c r="E974" t="s">
        <v>2334</v>
      </c>
      <c r="F974" t="s">
        <v>2335</v>
      </c>
      <c r="G974" t="s">
        <v>2336</v>
      </c>
      <c r="H974" t="s">
        <v>2337</v>
      </c>
      <c r="I974" t="s">
        <v>2218</v>
      </c>
      <c r="J974" t="s">
        <v>395</v>
      </c>
      <c r="K974">
        <v>21290</v>
      </c>
      <c r="L974" t="s">
        <v>221</v>
      </c>
      <c r="M974" t="s">
        <v>222</v>
      </c>
      <c r="N974">
        <v>49.95</v>
      </c>
      <c r="O974">
        <v>7</v>
      </c>
      <c r="P974" t="s">
        <v>47</v>
      </c>
      <c r="Q974">
        <v>1</v>
      </c>
      <c r="R974" s="3">
        <f>Table1[[#This Row],[price]]*Table1[[#This Row],[quantity]]</f>
        <v>49.95</v>
      </c>
      <c r="S974">
        <f>DATEDIF(Table1[[#This Row],[date]],"31/12/2021","m")</f>
        <v>17</v>
      </c>
    </row>
    <row r="975" spans="1:19" x14ac:dyDescent="0.35">
      <c r="A975">
        <v>974</v>
      </c>
      <c r="B975" s="1">
        <v>44039</v>
      </c>
      <c r="C975">
        <v>27</v>
      </c>
      <c r="D975" t="s">
        <v>4244</v>
      </c>
      <c r="E975" t="s">
        <v>4245</v>
      </c>
      <c r="F975" t="s">
        <v>4246</v>
      </c>
      <c r="G975" t="s">
        <v>4247</v>
      </c>
      <c r="H975" t="s">
        <v>4248</v>
      </c>
      <c r="I975" t="s">
        <v>4249</v>
      </c>
      <c r="J975" t="s">
        <v>1014</v>
      </c>
      <c r="K975">
        <v>85246</v>
      </c>
      <c r="L975" t="s">
        <v>337</v>
      </c>
      <c r="M975" t="s">
        <v>338</v>
      </c>
      <c r="N975">
        <v>12</v>
      </c>
      <c r="O975">
        <v>1</v>
      </c>
      <c r="P975" t="s">
        <v>137</v>
      </c>
      <c r="Q975">
        <v>5</v>
      </c>
      <c r="R975" s="3">
        <f>Table1[[#This Row],[price]]*Table1[[#This Row],[quantity]]</f>
        <v>60</v>
      </c>
      <c r="S975">
        <f>DATEDIF(Table1[[#This Row],[date]],"31/12/2021","m")</f>
        <v>17</v>
      </c>
    </row>
    <row r="976" spans="1:19" hidden="1" x14ac:dyDescent="0.35">
      <c r="A976">
        <v>975</v>
      </c>
      <c r="B976" s="1">
        <v>44040</v>
      </c>
      <c r="C976">
        <v>881</v>
      </c>
      <c r="D976" t="s">
        <v>4250</v>
      </c>
      <c r="E976" t="s">
        <v>4251</v>
      </c>
      <c r="F976" t="s">
        <v>4252</v>
      </c>
      <c r="G976" t="s">
        <v>4253</v>
      </c>
      <c r="H976" t="s">
        <v>4254</v>
      </c>
      <c r="I976" t="s">
        <v>1930</v>
      </c>
      <c r="J976" t="s">
        <v>113</v>
      </c>
      <c r="K976">
        <v>98008</v>
      </c>
      <c r="L976" t="s">
        <v>145</v>
      </c>
      <c r="M976" t="s">
        <v>146</v>
      </c>
      <c r="N976">
        <v>214</v>
      </c>
      <c r="O976">
        <v>5</v>
      </c>
      <c r="P976" t="s">
        <v>84</v>
      </c>
      <c r="Q976">
        <v>4</v>
      </c>
      <c r="R976" s="3">
        <f>Table1[[#This Row],[price]]*Table1[[#This Row],[quantity]]</f>
        <v>856</v>
      </c>
      <c r="S976">
        <f>DATEDIF(Table1[[#This Row],[date]],"31/12/2021","m")</f>
        <v>17</v>
      </c>
    </row>
    <row r="977" spans="1:19" hidden="1" x14ac:dyDescent="0.35">
      <c r="A977">
        <v>976</v>
      </c>
      <c r="B977" s="1">
        <v>44040</v>
      </c>
      <c r="C977">
        <v>1661</v>
      </c>
      <c r="D977" t="s">
        <v>4255</v>
      </c>
      <c r="E977" t="s">
        <v>4256</v>
      </c>
      <c r="F977" t="s">
        <v>4257</v>
      </c>
      <c r="G977" t="s">
        <v>4258</v>
      </c>
      <c r="H977" t="s">
        <v>4259</v>
      </c>
      <c r="I977" t="s">
        <v>558</v>
      </c>
      <c r="J977" t="s">
        <v>559</v>
      </c>
      <c r="K977">
        <v>87195</v>
      </c>
      <c r="L977" t="s">
        <v>408</v>
      </c>
      <c r="M977" t="s">
        <v>409</v>
      </c>
      <c r="N977">
        <v>684</v>
      </c>
      <c r="O977">
        <v>6</v>
      </c>
      <c r="P977" t="s">
        <v>37</v>
      </c>
      <c r="Q977">
        <v>2</v>
      </c>
      <c r="R977" s="3">
        <f>Table1[[#This Row],[price]]*Table1[[#This Row],[quantity]]</f>
        <v>1368</v>
      </c>
      <c r="S977">
        <f>DATEDIF(Table1[[#This Row],[date]],"31/12/2021","m")</f>
        <v>17</v>
      </c>
    </row>
    <row r="978" spans="1:19" hidden="1" x14ac:dyDescent="0.35">
      <c r="A978">
        <v>977</v>
      </c>
      <c r="B978" s="1">
        <v>44040</v>
      </c>
      <c r="C978">
        <v>591</v>
      </c>
      <c r="D978" t="s">
        <v>4260</v>
      </c>
      <c r="E978" t="s">
        <v>4261</v>
      </c>
      <c r="F978" t="s">
        <v>4262</v>
      </c>
      <c r="G978" t="s">
        <v>4263</v>
      </c>
      <c r="H978" t="s">
        <v>4264</v>
      </c>
      <c r="I978" t="s">
        <v>160</v>
      </c>
      <c r="J978" t="s">
        <v>161</v>
      </c>
      <c r="K978">
        <v>28289</v>
      </c>
      <c r="L978" t="s">
        <v>74</v>
      </c>
      <c r="M978" t="s">
        <v>75</v>
      </c>
      <c r="N978">
        <v>16.75</v>
      </c>
      <c r="O978">
        <v>4</v>
      </c>
      <c r="P978" t="s">
        <v>27</v>
      </c>
      <c r="Q978">
        <v>5</v>
      </c>
      <c r="R978" s="3">
        <f>Table1[[#This Row],[price]]*Table1[[#This Row],[quantity]]</f>
        <v>83.75</v>
      </c>
      <c r="S978">
        <f>DATEDIF(Table1[[#This Row],[date]],"31/12/2021","m")</f>
        <v>17</v>
      </c>
    </row>
    <row r="979" spans="1:19" hidden="1" x14ac:dyDescent="0.35">
      <c r="A979">
        <v>978</v>
      </c>
      <c r="B979" s="1">
        <v>44040</v>
      </c>
      <c r="C979">
        <v>1353</v>
      </c>
      <c r="D979" t="s">
        <v>4265</v>
      </c>
      <c r="E979" t="s">
        <v>4266</v>
      </c>
      <c r="F979" t="s">
        <v>4267</v>
      </c>
      <c r="G979" t="s">
        <v>4268</v>
      </c>
      <c r="H979" t="s">
        <v>4269</v>
      </c>
      <c r="I979" t="s">
        <v>292</v>
      </c>
      <c r="J979" t="s">
        <v>293</v>
      </c>
      <c r="K979">
        <v>73173</v>
      </c>
      <c r="L979" t="s">
        <v>381</v>
      </c>
      <c r="M979" t="s">
        <v>382</v>
      </c>
      <c r="N979">
        <v>14.99</v>
      </c>
      <c r="O979">
        <v>4</v>
      </c>
      <c r="P979" t="s">
        <v>27</v>
      </c>
      <c r="Q979">
        <v>3</v>
      </c>
      <c r="R979" s="3">
        <f>Table1[[#This Row],[price]]*Table1[[#This Row],[quantity]]</f>
        <v>44.97</v>
      </c>
      <c r="S979">
        <f>DATEDIF(Table1[[#This Row],[date]],"31/12/2021","m")</f>
        <v>17</v>
      </c>
    </row>
    <row r="980" spans="1:19" hidden="1" x14ac:dyDescent="0.35">
      <c r="A980">
        <v>979</v>
      </c>
      <c r="B980" s="1">
        <v>44041</v>
      </c>
      <c r="C980">
        <v>1179</v>
      </c>
      <c r="D980" t="s">
        <v>4270</v>
      </c>
      <c r="E980" t="s">
        <v>4271</v>
      </c>
      <c r="F980" t="s">
        <v>4272</v>
      </c>
      <c r="G980" t="s">
        <v>4273</v>
      </c>
      <c r="H980" t="s">
        <v>4274</v>
      </c>
      <c r="I980" t="s">
        <v>1291</v>
      </c>
      <c r="J980" t="s">
        <v>1014</v>
      </c>
      <c r="K980">
        <v>85077</v>
      </c>
      <c r="L980" t="s">
        <v>256</v>
      </c>
      <c r="M980" t="s">
        <v>257</v>
      </c>
      <c r="N980">
        <v>42.99</v>
      </c>
      <c r="O980">
        <v>7</v>
      </c>
      <c r="P980" t="s">
        <v>47</v>
      </c>
      <c r="Q980">
        <v>1</v>
      </c>
      <c r="R980" s="3">
        <f>Table1[[#This Row],[price]]*Table1[[#This Row],[quantity]]</f>
        <v>42.99</v>
      </c>
      <c r="S980">
        <f>DATEDIF(Table1[[#This Row],[date]],"31/12/2021","m")</f>
        <v>17</v>
      </c>
    </row>
    <row r="981" spans="1:19" hidden="1" x14ac:dyDescent="0.35">
      <c r="A981">
        <v>980</v>
      </c>
      <c r="B981" s="1">
        <v>44041</v>
      </c>
      <c r="C981">
        <v>351</v>
      </c>
      <c r="D981" t="s">
        <v>4275</v>
      </c>
      <c r="E981" t="s">
        <v>4276</v>
      </c>
      <c r="F981" t="s">
        <v>4277</v>
      </c>
      <c r="G981" t="s">
        <v>4278</v>
      </c>
      <c r="H981" t="s">
        <v>4279</v>
      </c>
      <c r="I981" t="s">
        <v>686</v>
      </c>
      <c r="J981" t="s">
        <v>687</v>
      </c>
      <c r="K981">
        <v>2104</v>
      </c>
      <c r="L981" t="s">
        <v>373</v>
      </c>
      <c r="M981" t="s">
        <v>374</v>
      </c>
      <c r="N981">
        <v>599</v>
      </c>
      <c r="O981">
        <v>6</v>
      </c>
      <c r="P981" t="s">
        <v>37</v>
      </c>
      <c r="Q981">
        <v>6</v>
      </c>
      <c r="R981" s="3">
        <f>Table1[[#This Row],[price]]*Table1[[#This Row],[quantity]]</f>
        <v>3594</v>
      </c>
      <c r="S981">
        <f>DATEDIF(Table1[[#This Row],[date]],"31/12/2021","m")</f>
        <v>17</v>
      </c>
    </row>
    <row r="982" spans="1:19" hidden="1" x14ac:dyDescent="0.35">
      <c r="A982">
        <v>981</v>
      </c>
      <c r="B982" s="1">
        <v>44041</v>
      </c>
      <c r="C982">
        <v>228</v>
      </c>
      <c r="D982" t="s">
        <v>4280</v>
      </c>
      <c r="E982" t="s">
        <v>4281</v>
      </c>
      <c r="F982" t="s">
        <v>4282</v>
      </c>
      <c r="G982" t="s">
        <v>4283</v>
      </c>
      <c r="H982" t="s">
        <v>4284</v>
      </c>
      <c r="I982" t="s">
        <v>113</v>
      </c>
      <c r="J982" t="s">
        <v>114</v>
      </c>
      <c r="K982">
        <v>20238</v>
      </c>
      <c r="L982" t="s">
        <v>256</v>
      </c>
      <c r="M982" t="s">
        <v>257</v>
      </c>
      <c r="N982">
        <v>42.99</v>
      </c>
      <c r="O982">
        <v>7</v>
      </c>
      <c r="P982" t="s">
        <v>47</v>
      </c>
      <c r="Q982">
        <v>4</v>
      </c>
      <c r="R982" s="3">
        <f>Table1[[#This Row],[price]]*Table1[[#This Row],[quantity]]</f>
        <v>171.96</v>
      </c>
      <c r="S982">
        <f>DATEDIF(Table1[[#This Row],[date]],"31/12/2021","m")</f>
        <v>17</v>
      </c>
    </row>
    <row r="983" spans="1:19" x14ac:dyDescent="0.35">
      <c r="A983">
        <v>982</v>
      </c>
      <c r="B983" s="1">
        <v>44041</v>
      </c>
      <c r="C983">
        <v>1060</v>
      </c>
      <c r="D983" t="s">
        <v>4285</v>
      </c>
      <c r="E983" t="s">
        <v>4286</v>
      </c>
      <c r="F983" t="s">
        <v>4287</v>
      </c>
      <c r="G983" t="s">
        <v>4288</v>
      </c>
      <c r="H983" t="s">
        <v>4289</v>
      </c>
      <c r="I983" t="s">
        <v>113</v>
      </c>
      <c r="J983" t="s">
        <v>114</v>
      </c>
      <c r="K983">
        <v>20380</v>
      </c>
      <c r="L983" t="s">
        <v>586</v>
      </c>
      <c r="M983" t="s">
        <v>587</v>
      </c>
      <c r="N983">
        <v>10.99</v>
      </c>
      <c r="O983">
        <v>1</v>
      </c>
      <c r="P983" t="s">
        <v>137</v>
      </c>
      <c r="Q983">
        <v>5</v>
      </c>
      <c r="R983" s="3">
        <f>Table1[[#This Row],[price]]*Table1[[#This Row],[quantity]]</f>
        <v>54.95</v>
      </c>
      <c r="S983">
        <f>DATEDIF(Table1[[#This Row],[date]],"31/12/2021","m")</f>
        <v>17</v>
      </c>
    </row>
    <row r="984" spans="1:19" x14ac:dyDescent="0.35">
      <c r="A984">
        <v>983</v>
      </c>
      <c r="B984" s="1">
        <v>44041</v>
      </c>
      <c r="C984">
        <v>10</v>
      </c>
      <c r="D984" t="s">
        <v>4290</v>
      </c>
      <c r="E984" t="s">
        <v>4291</v>
      </c>
      <c r="F984" t="s">
        <v>4292</v>
      </c>
      <c r="G984" t="s">
        <v>4293</v>
      </c>
      <c r="H984" t="s">
        <v>4294</v>
      </c>
      <c r="I984" t="s">
        <v>388</v>
      </c>
      <c r="J984" t="s">
        <v>208</v>
      </c>
      <c r="K984">
        <v>14614</v>
      </c>
      <c r="L984" t="s">
        <v>491</v>
      </c>
      <c r="M984" t="s">
        <v>492</v>
      </c>
      <c r="N984">
        <v>11.99</v>
      </c>
      <c r="O984">
        <v>1</v>
      </c>
      <c r="P984" t="s">
        <v>137</v>
      </c>
      <c r="Q984">
        <v>4</v>
      </c>
      <c r="R984" s="3">
        <f>Table1[[#This Row],[price]]*Table1[[#This Row],[quantity]]</f>
        <v>47.96</v>
      </c>
      <c r="S984">
        <f>DATEDIF(Table1[[#This Row],[date]],"31/12/2021","m")</f>
        <v>17</v>
      </c>
    </row>
    <row r="985" spans="1:19" hidden="1" x14ac:dyDescent="0.35">
      <c r="A985">
        <v>984</v>
      </c>
      <c r="B985" s="1">
        <v>44041</v>
      </c>
      <c r="C985">
        <v>674</v>
      </c>
      <c r="D985" t="s">
        <v>4295</v>
      </c>
      <c r="E985" t="s">
        <v>4296</v>
      </c>
      <c r="F985" t="s">
        <v>4297</v>
      </c>
      <c r="G985" t="s">
        <v>4298</v>
      </c>
      <c r="H985" t="s">
        <v>4299</v>
      </c>
      <c r="I985" t="s">
        <v>388</v>
      </c>
      <c r="J985" t="s">
        <v>208</v>
      </c>
      <c r="K985">
        <v>14609</v>
      </c>
      <c r="L985" t="s">
        <v>256</v>
      </c>
      <c r="M985" t="s">
        <v>257</v>
      </c>
      <c r="N985">
        <v>42.99</v>
      </c>
      <c r="O985">
        <v>7</v>
      </c>
      <c r="P985" t="s">
        <v>47</v>
      </c>
      <c r="Q985">
        <v>3</v>
      </c>
      <c r="R985" s="3">
        <f>Table1[[#This Row],[price]]*Table1[[#This Row],[quantity]]</f>
        <v>128.97</v>
      </c>
      <c r="S985">
        <f>DATEDIF(Table1[[#This Row],[date]],"31/12/2021","m")</f>
        <v>17</v>
      </c>
    </row>
    <row r="986" spans="1:19" hidden="1" x14ac:dyDescent="0.35">
      <c r="A986">
        <v>985</v>
      </c>
      <c r="B986" s="1">
        <v>44041</v>
      </c>
      <c r="C986">
        <v>1834</v>
      </c>
      <c r="D986" t="s">
        <v>4300</v>
      </c>
      <c r="E986" t="s">
        <v>4301</v>
      </c>
      <c r="F986" t="s">
        <v>4302</v>
      </c>
      <c r="G986" t="s">
        <v>4303</v>
      </c>
      <c r="H986" t="s">
        <v>4304</v>
      </c>
      <c r="I986" t="s">
        <v>2081</v>
      </c>
      <c r="J986" t="s">
        <v>44</v>
      </c>
      <c r="K986">
        <v>32123</v>
      </c>
      <c r="L986" t="s">
        <v>845</v>
      </c>
      <c r="M986" t="s">
        <v>846</v>
      </c>
      <c r="N986">
        <v>245</v>
      </c>
      <c r="O986">
        <v>5</v>
      </c>
      <c r="P986" t="s">
        <v>84</v>
      </c>
      <c r="Q986">
        <v>3</v>
      </c>
      <c r="R986" s="3">
        <f>Table1[[#This Row],[price]]*Table1[[#This Row],[quantity]]</f>
        <v>735</v>
      </c>
      <c r="S986">
        <f>DATEDIF(Table1[[#This Row],[date]],"31/12/2021","m")</f>
        <v>17</v>
      </c>
    </row>
    <row r="987" spans="1:19" hidden="1" x14ac:dyDescent="0.35">
      <c r="A987">
        <v>986</v>
      </c>
      <c r="B987" s="1">
        <v>44042</v>
      </c>
      <c r="C987">
        <v>1411</v>
      </c>
      <c r="D987" t="s">
        <v>4305</v>
      </c>
      <c r="E987" t="s">
        <v>4306</v>
      </c>
      <c r="F987" t="s">
        <v>4307</v>
      </c>
      <c r="G987" t="s">
        <v>4308</v>
      </c>
      <c r="H987" t="s">
        <v>4309</v>
      </c>
      <c r="I987" t="s">
        <v>1123</v>
      </c>
      <c r="J987" t="s">
        <v>669</v>
      </c>
      <c r="K987">
        <v>55436</v>
      </c>
      <c r="L987" t="s">
        <v>431</v>
      </c>
      <c r="M987" t="s">
        <v>432</v>
      </c>
      <c r="N987">
        <v>167</v>
      </c>
      <c r="O987">
        <v>2</v>
      </c>
      <c r="P987" t="s">
        <v>57</v>
      </c>
      <c r="Q987">
        <v>5</v>
      </c>
      <c r="R987" s="3">
        <f>Table1[[#This Row],[price]]*Table1[[#This Row],[quantity]]</f>
        <v>835</v>
      </c>
      <c r="S987">
        <f>DATEDIF(Table1[[#This Row],[date]],"31/12/2021","m")</f>
        <v>17</v>
      </c>
    </row>
    <row r="988" spans="1:19" hidden="1" x14ac:dyDescent="0.35">
      <c r="A988">
        <v>987</v>
      </c>
      <c r="B988" s="1">
        <v>44042</v>
      </c>
      <c r="C988">
        <v>914</v>
      </c>
      <c r="D988" t="s">
        <v>4310</v>
      </c>
      <c r="E988" t="s">
        <v>4311</v>
      </c>
      <c r="F988" t="s">
        <v>4312</v>
      </c>
      <c r="G988" t="s">
        <v>4313</v>
      </c>
      <c r="H988" t="s">
        <v>4314</v>
      </c>
      <c r="I988" t="s">
        <v>90</v>
      </c>
      <c r="J988" t="s">
        <v>91</v>
      </c>
      <c r="K988">
        <v>92176</v>
      </c>
      <c r="L988" t="s">
        <v>773</v>
      </c>
      <c r="M988" t="s">
        <v>774</v>
      </c>
      <c r="N988">
        <v>549</v>
      </c>
      <c r="O988">
        <v>6</v>
      </c>
      <c r="P988" t="s">
        <v>37</v>
      </c>
      <c r="Q988">
        <v>5</v>
      </c>
      <c r="R988" s="3">
        <f>Table1[[#This Row],[price]]*Table1[[#This Row],[quantity]]</f>
        <v>2745</v>
      </c>
      <c r="S988">
        <f>DATEDIF(Table1[[#This Row],[date]],"31/12/2021","m")</f>
        <v>17</v>
      </c>
    </row>
    <row r="989" spans="1:19" x14ac:dyDescent="0.35">
      <c r="A989">
        <v>988</v>
      </c>
      <c r="B989" s="1">
        <v>44042</v>
      </c>
      <c r="C989">
        <v>499</v>
      </c>
      <c r="D989" t="s">
        <v>4315</v>
      </c>
      <c r="E989" t="s">
        <v>4316</v>
      </c>
      <c r="F989" t="s">
        <v>4317</v>
      </c>
      <c r="G989" t="s">
        <v>4318</v>
      </c>
      <c r="H989" t="s">
        <v>4319</v>
      </c>
      <c r="I989" t="s">
        <v>4320</v>
      </c>
      <c r="J989" t="s">
        <v>44</v>
      </c>
      <c r="K989">
        <v>34135</v>
      </c>
      <c r="L989" t="s">
        <v>586</v>
      </c>
      <c r="M989" t="s">
        <v>587</v>
      </c>
      <c r="N989">
        <v>10.99</v>
      </c>
      <c r="O989">
        <v>1</v>
      </c>
      <c r="P989" t="s">
        <v>137</v>
      </c>
      <c r="Q989">
        <v>2</v>
      </c>
      <c r="R989" s="3">
        <f>Table1[[#This Row],[price]]*Table1[[#This Row],[quantity]]</f>
        <v>21.98</v>
      </c>
      <c r="S989">
        <f>DATEDIF(Table1[[#This Row],[date]],"31/12/2021","m")</f>
        <v>17</v>
      </c>
    </row>
    <row r="990" spans="1:19" hidden="1" x14ac:dyDescent="0.35">
      <c r="A990">
        <v>989</v>
      </c>
      <c r="B990" s="1">
        <v>44042</v>
      </c>
      <c r="C990">
        <v>1524</v>
      </c>
      <c r="D990" t="s">
        <v>701</v>
      </c>
      <c r="E990" t="s">
        <v>702</v>
      </c>
      <c r="F990" t="s">
        <v>703</v>
      </c>
      <c r="G990" t="s">
        <v>704</v>
      </c>
      <c r="H990" t="s">
        <v>705</v>
      </c>
      <c r="I990" t="s">
        <v>675</v>
      </c>
      <c r="J990" t="s">
        <v>676</v>
      </c>
      <c r="K990">
        <v>47712</v>
      </c>
      <c r="L990" t="s">
        <v>256</v>
      </c>
      <c r="M990" t="s">
        <v>257</v>
      </c>
      <c r="N990">
        <v>42.99</v>
      </c>
      <c r="O990">
        <v>7</v>
      </c>
      <c r="P990" t="s">
        <v>47</v>
      </c>
      <c r="Q990">
        <v>4</v>
      </c>
      <c r="R990" s="3">
        <f>Table1[[#This Row],[price]]*Table1[[#This Row],[quantity]]</f>
        <v>171.96</v>
      </c>
      <c r="S990">
        <f>DATEDIF(Table1[[#This Row],[date]],"31/12/2021","m")</f>
        <v>17</v>
      </c>
    </row>
    <row r="991" spans="1:19" hidden="1" x14ac:dyDescent="0.35">
      <c r="A991">
        <v>990</v>
      </c>
      <c r="B991" s="1">
        <v>44042</v>
      </c>
      <c r="C991">
        <v>2110</v>
      </c>
      <c r="D991" t="s">
        <v>4321</v>
      </c>
      <c r="E991" t="s">
        <v>4322</v>
      </c>
      <c r="F991" t="s">
        <v>4323</v>
      </c>
      <c r="G991" t="s">
        <v>4324</v>
      </c>
      <c r="H991" t="s">
        <v>4325</v>
      </c>
      <c r="I991" t="s">
        <v>4326</v>
      </c>
      <c r="J991" t="s">
        <v>34</v>
      </c>
      <c r="K991">
        <v>76505</v>
      </c>
      <c r="L991" t="s">
        <v>120</v>
      </c>
      <c r="M991" t="s">
        <v>121</v>
      </c>
      <c r="N991">
        <v>54</v>
      </c>
      <c r="O991">
        <v>2</v>
      </c>
      <c r="P991" t="s">
        <v>57</v>
      </c>
      <c r="Q991">
        <v>4</v>
      </c>
      <c r="R991" s="3">
        <f>Table1[[#This Row],[price]]*Table1[[#This Row],[quantity]]</f>
        <v>216</v>
      </c>
      <c r="S991">
        <f>DATEDIF(Table1[[#This Row],[date]],"31/12/2021","m")</f>
        <v>17</v>
      </c>
    </row>
    <row r="992" spans="1:19" hidden="1" x14ac:dyDescent="0.35">
      <c r="A992">
        <v>991</v>
      </c>
      <c r="B992" s="1">
        <v>44042</v>
      </c>
      <c r="C992">
        <v>673</v>
      </c>
      <c r="D992" t="s">
        <v>4327</v>
      </c>
      <c r="E992" t="s">
        <v>4328</v>
      </c>
      <c r="F992" t="s">
        <v>4329</v>
      </c>
      <c r="G992" t="s">
        <v>4330</v>
      </c>
      <c r="H992" t="s">
        <v>4331</v>
      </c>
      <c r="I992" t="s">
        <v>207</v>
      </c>
      <c r="J992" t="s">
        <v>208</v>
      </c>
      <c r="K992">
        <v>12232</v>
      </c>
      <c r="L992" t="s">
        <v>627</v>
      </c>
      <c r="M992" t="s">
        <v>628</v>
      </c>
      <c r="N992">
        <v>129.94999999999999</v>
      </c>
      <c r="O992">
        <v>2</v>
      </c>
      <c r="P992" t="s">
        <v>57</v>
      </c>
      <c r="Q992">
        <v>3</v>
      </c>
      <c r="R992" s="3">
        <f>Table1[[#This Row],[price]]*Table1[[#This Row],[quantity]]</f>
        <v>389.84999999999997</v>
      </c>
      <c r="S992">
        <f>DATEDIF(Table1[[#This Row],[date]],"31/12/2021","m")</f>
        <v>17</v>
      </c>
    </row>
    <row r="993" spans="1:19" hidden="1" x14ac:dyDescent="0.35">
      <c r="A993">
        <v>992</v>
      </c>
      <c r="B993" s="1">
        <v>44043</v>
      </c>
      <c r="C993">
        <v>382</v>
      </c>
      <c r="D993" t="s">
        <v>4126</v>
      </c>
      <c r="E993" t="s">
        <v>4332</v>
      </c>
      <c r="F993" t="s">
        <v>4333</v>
      </c>
      <c r="G993" t="s">
        <v>4334</v>
      </c>
      <c r="H993" t="s">
        <v>4335</v>
      </c>
      <c r="I993" t="s">
        <v>4336</v>
      </c>
      <c r="J993" t="s">
        <v>946</v>
      </c>
      <c r="K993">
        <v>19605</v>
      </c>
      <c r="L993" t="s">
        <v>870</v>
      </c>
      <c r="M993" t="s">
        <v>871</v>
      </c>
      <c r="N993">
        <v>49</v>
      </c>
      <c r="O993">
        <v>7</v>
      </c>
      <c r="P993" t="s">
        <v>47</v>
      </c>
      <c r="Q993">
        <v>2</v>
      </c>
      <c r="R993" s="3">
        <f>Table1[[#This Row],[price]]*Table1[[#This Row],[quantity]]</f>
        <v>98</v>
      </c>
      <c r="S993">
        <f>DATEDIF(Table1[[#This Row],[date]],"31/12/2021","m")</f>
        <v>17</v>
      </c>
    </row>
    <row r="994" spans="1:19" hidden="1" x14ac:dyDescent="0.35">
      <c r="A994">
        <v>993</v>
      </c>
      <c r="B994" s="1">
        <v>44043</v>
      </c>
      <c r="C994">
        <v>437</v>
      </c>
      <c r="D994" t="s">
        <v>4337</v>
      </c>
      <c r="E994" t="s">
        <v>4338</v>
      </c>
      <c r="F994" t="s">
        <v>4339</v>
      </c>
      <c r="G994" t="s">
        <v>4340</v>
      </c>
      <c r="H994" t="s">
        <v>4341</v>
      </c>
      <c r="I994" t="s">
        <v>3879</v>
      </c>
      <c r="J994" t="s">
        <v>44</v>
      </c>
      <c r="K994">
        <v>33141</v>
      </c>
      <c r="L994" t="s">
        <v>153</v>
      </c>
      <c r="M994" t="s">
        <v>154</v>
      </c>
      <c r="N994">
        <v>89.95</v>
      </c>
      <c r="O994">
        <v>2</v>
      </c>
      <c r="P994" t="s">
        <v>57</v>
      </c>
      <c r="Q994">
        <v>4</v>
      </c>
      <c r="R994" s="3">
        <f>Table1[[#This Row],[price]]*Table1[[#This Row],[quantity]]</f>
        <v>359.8</v>
      </c>
      <c r="S994">
        <f>DATEDIF(Table1[[#This Row],[date]],"31/12/2021","m")</f>
        <v>17</v>
      </c>
    </row>
    <row r="995" spans="1:19" hidden="1" x14ac:dyDescent="0.35">
      <c r="A995">
        <v>994</v>
      </c>
      <c r="B995" s="1">
        <v>44043</v>
      </c>
      <c r="C995">
        <v>483</v>
      </c>
      <c r="D995" t="s">
        <v>4342</v>
      </c>
      <c r="E995" t="s">
        <v>4343</v>
      </c>
      <c r="F995" t="s">
        <v>4344</v>
      </c>
      <c r="G995" t="s">
        <v>4345</v>
      </c>
      <c r="H995" t="s">
        <v>4346</v>
      </c>
      <c r="I995" t="s">
        <v>2761</v>
      </c>
      <c r="J995" t="s">
        <v>194</v>
      </c>
      <c r="K995">
        <v>62525</v>
      </c>
      <c r="L995" t="s">
        <v>845</v>
      </c>
      <c r="M995" t="s">
        <v>846</v>
      </c>
      <c r="N995">
        <v>245</v>
      </c>
      <c r="O995">
        <v>5</v>
      </c>
      <c r="P995" t="s">
        <v>84</v>
      </c>
      <c r="Q995">
        <v>3</v>
      </c>
      <c r="R995" s="3">
        <f>Table1[[#This Row],[price]]*Table1[[#This Row],[quantity]]</f>
        <v>735</v>
      </c>
      <c r="S995">
        <f>DATEDIF(Table1[[#This Row],[date]],"31/12/2021","m")</f>
        <v>17</v>
      </c>
    </row>
    <row r="996" spans="1:19" hidden="1" x14ac:dyDescent="0.35">
      <c r="A996">
        <v>995</v>
      </c>
      <c r="B996" s="1">
        <v>44043</v>
      </c>
      <c r="C996">
        <v>575</v>
      </c>
      <c r="D996" t="s">
        <v>461</v>
      </c>
      <c r="E996" t="s">
        <v>4219</v>
      </c>
      <c r="F996" t="s">
        <v>4220</v>
      </c>
      <c r="G996" t="s">
        <v>4221</v>
      </c>
      <c r="H996" t="s">
        <v>4222</v>
      </c>
      <c r="I996" t="s">
        <v>4223</v>
      </c>
      <c r="J996" t="s">
        <v>144</v>
      </c>
      <c r="K996">
        <v>22111</v>
      </c>
      <c r="L996" t="s">
        <v>711</v>
      </c>
      <c r="M996" t="s">
        <v>712</v>
      </c>
      <c r="N996">
        <v>699</v>
      </c>
      <c r="O996">
        <v>6</v>
      </c>
      <c r="P996" t="s">
        <v>37</v>
      </c>
      <c r="Q996">
        <v>5</v>
      </c>
      <c r="R996" s="3">
        <f>Table1[[#This Row],[price]]*Table1[[#This Row],[quantity]]</f>
        <v>3495</v>
      </c>
      <c r="S996">
        <f>DATEDIF(Table1[[#This Row],[date]],"31/12/2021","m")</f>
        <v>17</v>
      </c>
    </row>
    <row r="997" spans="1:19" hidden="1" x14ac:dyDescent="0.35">
      <c r="A997">
        <v>996</v>
      </c>
      <c r="B997" s="1">
        <v>44044</v>
      </c>
      <c r="C997">
        <v>1943</v>
      </c>
      <c r="D997" t="s">
        <v>4347</v>
      </c>
      <c r="E997" t="s">
        <v>4348</v>
      </c>
      <c r="F997" t="s">
        <v>4349</v>
      </c>
      <c r="G997" t="s">
        <v>4350</v>
      </c>
      <c r="H997" t="s">
        <v>4351</v>
      </c>
      <c r="I997" t="s">
        <v>996</v>
      </c>
      <c r="J997" t="s">
        <v>208</v>
      </c>
      <c r="K997">
        <v>11205</v>
      </c>
      <c r="L997" t="s">
        <v>742</v>
      </c>
      <c r="M997" t="s">
        <v>743</v>
      </c>
      <c r="N997">
        <v>455</v>
      </c>
      <c r="O997">
        <v>3</v>
      </c>
      <c r="P997" t="s">
        <v>107</v>
      </c>
      <c r="Q997">
        <v>3</v>
      </c>
      <c r="R997" s="3">
        <f>Table1[[#This Row],[price]]*Table1[[#This Row],[quantity]]</f>
        <v>1365</v>
      </c>
      <c r="S997">
        <f>DATEDIF(Table1[[#This Row],[date]],"31/12/2021","m")</f>
        <v>16</v>
      </c>
    </row>
    <row r="998" spans="1:19" x14ac:dyDescent="0.35">
      <c r="A998">
        <v>997</v>
      </c>
      <c r="B998" s="1">
        <v>44044</v>
      </c>
      <c r="C998">
        <v>1310</v>
      </c>
      <c r="D998" t="s">
        <v>3645</v>
      </c>
      <c r="E998" t="s">
        <v>3646</v>
      </c>
      <c r="F998" t="s">
        <v>3647</v>
      </c>
      <c r="G998" t="s">
        <v>3648</v>
      </c>
      <c r="H998" t="s">
        <v>3649</v>
      </c>
      <c r="I998" t="s">
        <v>2741</v>
      </c>
      <c r="J998" t="s">
        <v>113</v>
      </c>
      <c r="K998">
        <v>98133</v>
      </c>
      <c r="L998" t="s">
        <v>135</v>
      </c>
      <c r="M998" t="s">
        <v>136</v>
      </c>
      <c r="N998">
        <v>12</v>
      </c>
      <c r="O998">
        <v>1</v>
      </c>
      <c r="P998" t="s">
        <v>137</v>
      </c>
      <c r="Q998">
        <v>2</v>
      </c>
      <c r="R998" s="3">
        <f>Table1[[#This Row],[price]]*Table1[[#This Row],[quantity]]</f>
        <v>24</v>
      </c>
      <c r="S998">
        <f>DATEDIF(Table1[[#This Row],[date]],"31/12/2021","m")</f>
        <v>16</v>
      </c>
    </row>
    <row r="999" spans="1:19" x14ac:dyDescent="0.35">
      <c r="A999">
        <v>998</v>
      </c>
      <c r="B999" s="1">
        <v>44045</v>
      </c>
      <c r="C999">
        <v>1012</v>
      </c>
      <c r="D999" t="s">
        <v>4352</v>
      </c>
      <c r="E999" t="s">
        <v>4353</v>
      </c>
      <c r="F999" t="s">
        <v>4354</v>
      </c>
      <c r="G999" t="s">
        <v>4355</v>
      </c>
      <c r="H999" t="s">
        <v>4356</v>
      </c>
      <c r="I999" t="s">
        <v>4357</v>
      </c>
      <c r="J999" t="s">
        <v>640</v>
      </c>
      <c r="K999">
        <v>71161</v>
      </c>
      <c r="L999" t="s">
        <v>337</v>
      </c>
      <c r="M999" t="s">
        <v>338</v>
      </c>
      <c r="N999">
        <v>12</v>
      </c>
      <c r="O999">
        <v>1</v>
      </c>
      <c r="P999" t="s">
        <v>137</v>
      </c>
      <c r="Q999">
        <v>4</v>
      </c>
      <c r="R999" s="3">
        <f>Table1[[#This Row],[price]]*Table1[[#This Row],[quantity]]</f>
        <v>48</v>
      </c>
      <c r="S999">
        <f>DATEDIF(Table1[[#This Row],[date]],"31/12/2021","m")</f>
        <v>16</v>
      </c>
    </row>
    <row r="1000" spans="1:19" hidden="1" x14ac:dyDescent="0.35">
      <c r="A1000">
        <v>999</v>
      </c>
      <c r="B1000" s="1">
        <v>44045</v>
      </c>
      <c r="C1000">
        <v>504</v>
      </c>
      <c r="D1000" t="s">
        <v>4358</v>
      </c>
      <c r="E1000" t="s">
        <v>4359</v>
      </c>
      <c r="F1000" t="s">
        <v>4360</v>
      </c>
      <c r="G1000" t="s">
        <v>4361</v>
      </c>
      <c r="H1000" t="s">
        <v>4362</v>
      </c>
      <c r="I1000" t="s">
        <v>4363</v>
      </c>
      <c r="J1000" t="s">
        <v>113</v>
      </c>
      <c r="K1000">
        <v>98907</v>
      </c>
      <c r="L1000" t="s">
        <v>431</v>
      </c>
      <c r="M1000" t="s">
        <v>432</v>
      </c>
      <c r="N1000">
        <v>167</v>
      </c>
      <c r="O1000">
        <v>2</v>
      </c>
      <c r="P1000" t="s">
        <v>57</v>
      </c>
      <c r="Q1000">
        <v>3</v>
      </c>
      <c r="R1000" s="3">
        <f>Table1[[#This Row],[price]]*Table1[[#This Row],[quantity]]</f>
        <v>501</v>
      </c>
      <c r="S1000">
        <f>DATEDIF(Table1[[#This Row],[date]],"31/12/2021","m")</f>
        <v>16</v>
      </c>
    </row>
    <row r="1001" spans="1:19" hidden="1" x14ac:dyDescent="0.35">
      <c r="A1001">
        <v>1000</v>
      </c>
      <c r="B1001" s="1">
        <v>44046</v>
      </c>
      <c r="C1001">
        <v>1342</v>
      </c>
      <c r="D1001" t="s">
        <v>4364</v>
      </c>
      <c r="E1001" t="s">
        <v>4365</v>
      </c>
      <c r="F1001" t="s">
        <v>4366</v>
      </c>
      <c r="G1001" t="s">
        <v>4367</v>
      </c>
      <c r="H1001" t="s">
        <v>4368</v>
      </c>
      <c r="I1001" t="s">
        <v>315</v>
      </c>
      <c r="J1001" t="s">
        <v>24</v>
      </c>
      <c r="K1001">
        <v>39705</v>
      </c>
      <c r="L1001" t="s">
        <v>805</v>
      </c>
      <c r="M1001" t="s">
        <v>806</v>
      </c>
      <c r="N1001">
        <v>27.5</v>
      </c>
      <c r="O1001">
        <v>7</v>
      </c>
      <c r="P1001" t="s">
        <v>47</v>
      </c>
      <c r="Q1001">
        <v>4</v>
      </c>
      <c r="R1001" s="3">
        <f>Table1[[#This Row],[price]]*Table1[[#This Row],[quantity]]</f>
        <v>110</v>
      </c>
      <c r="S1001">
        <f>DATEDIF(Table1[[#This Row],[date]],"31/12/2021","m")</f>
        <v>16</v>
      </c>
    </row>
    <row r="1002" spans="1:19" hidden="1" x14ac:dyDescent="0.35">
      <c r="A1002">
        <v>1001</v>
      </c>
      <c r="B1002" s="1">
        <v>44046</v>
      </c>
      <c r="C1002">
        <v>1923</v>
      </c>
      <c r="D1002" t="s">
        <v>1843</v>
      </c>
      <c r="E1002" t="s">
        <v>1844</v>
      </c>
      <c r="F1002" t="s">
        <v>1845</v>
      </c>
      <c r="G1002" t="s">
        <v>1846</v>
      </c>
      <c r="H1002" t="s">
        <v>1847</v>
      </c>
      <c r="I1002" t="s">
        <v>1309</v>
      </c>
      <c r="J1002" t="s">
        <v>1014</v>
      </c>
      <c r="K1002">
        <v>85705</v>
      </c>
      <c r="L1002" t="s">
        <v>845</v>
      </c>
      <c r="M1002" t="s">
        <v>846</v>
      </c>
      <c r="N1002">
        <v>245</v>
      </c>
      <c r="O1002">
        <v>5</v>
      </c>
      <c r="P1002" t="s">
        <v>84</v>
      </c>
      <c r="Q1002">
        <v>4</v>
      </c>
      <c r="R1002" s="3">
        <f>Table1[[#This Row],[price]]*Table1[[#This Row],[quantity]]</f>
        <v>980</v>
      </c>
      <c r="S1002">
        <f>DATEDIF(Table1[[#This Row],[date]],"31/12/2021","m")</f>
        <v>16</v>
      </c>
    </row>
    <row r="1003" spans="1:19" x14ac:dyDescent="0.35">
      <c r="A1003">
        <v>1002</v>
      </c>
      <c r="B1003" s="1">
        <v>44046</v>
      </c>
      <c r="C1003">
        <v>1292</v>
      </c>
      <c r="D1003" t="s">
        <v>3396</v>
      </c>
      <c r="E1003" t="s">
        <v>3397</v>
      </c>
      <c r="F1003" t="s">
        <v>3398</v>
      </c>
      <c r="G1003" t="s">
        <v>3399</v>
      </c>
      <c r="H1003" t="s">
        <v>3400</v>
      </c>
      <c r="I1003" t="s">
        <v>3401</v>
      </c>
      <c r="J1003" t="s">
        <v>946</v>
      </c>
      <c r="K1003">
        <v>19495</v>
      </c>
      <c r="L1003" t="s">
        <v>491</v>
      </c>
      <c r="M1003" t="s">
        <v>492</v>
      </c>
      <c r="N1003">
        <v>11.99</v>
      </c>
      <c r="O1003">
        <v>1</v>
      </c>
      <c r="P1003" t="s">
        <v>137</v>
      </c>
      <c r="Q1003">
        <v>2</v>
      </c>
      <c r="R1003" s="3">
        <f>Table1[[#This Row],[price]]*Table1[[#This Row],[quantity]]</f>
        <v>23.98</v>
      </c>
      <c r="S1003">
        <f>DATEDIF(Table1[[#This Row],[date]],"31/12/2021","m")</f>
        <v>16</v>
      </c>
    </row>
    <row r="1004" spans="1:19" x14ac:dyDescent="0.35">
      <c r="A1004">
        <v>1003</v>
      </c>
      <c r="B1004" s="1">
        <v>44046</v>
      </c>
      <c r="C1004">
        <v>1257</v>
      </c>
      <c r="D1004" t="s">
        <v>4369</v>
      </c>
      <c r="E1004" t="s">
        <v>4370</v>
      </c>
      <c r="F1004" t="s">
        <v>4371</v>
      </c>
      <c r="G1004" t="s">
        <v>4372</v>
      </c>
      <c r="H1004" t="s">
        <v>4373</v>
      </c>
      <c r="I1004" t="s">
        <v>2327</v>
      </c>
      <c r="J1004" t="s">
        <v>568</v>
      </c>
      <c r="K1004">
        <v>25709</v>
      </c>
      <c r="L1004" t="s">
        <v>1188</v>
      </c>
      <c r="M1004" t="s">
        <v>1189</v>
      </c>
      <c r="N1004">
        <v>4.99</v>
      </c>
      <c r="O1004">
        <v>1</v>
      </c>
      <c r="P1004" t="s">
        <v>137</v>
      </c>
      <c r="Q1004">
        <v>2</v>
      </c>
      <c r="R1004" s="3">
        <f>Table1[[#This Row],[price]]*Table1[[#This Row],[quantity]]</f>
        <v>9.98</v>
      </c>
      <c r="S1004">
        <f>DATEDIF(Table1[[#This Row],[date]],"31/12/2021","m")</f>
        <v>16</v>
      </c>
    </row>
    <row r="1005" spans="1:19" hidden="1" x14ac:dyDescent="0.35">
      <c r="A1005">
        <v>1004</v>
      </c>
      <c r="B1005" s="1">
        <v>44046</v>
      </c>
      <c r="C1005">
        <v>1435</v>
      </c>
      <c r="D1005" t="s">
        <v>4374</v>
      </c>
      <c r="E1005" t="s">
        <v>4375</v>
      </c>
      <c r="F1005" t="s">
        <v>4376</v>
      </c>
      <c r="G1005" t="s">
        <v>4377</v>
      </c>
      <c r="H1005" t="s">
        <v>4378</v>
      </c>
      <c r="I1005" t="s">
        <v>584</v>
      </c>
      <c r="J1005" t="s">
        <v>764</v>
      </c>
      <c r="K1005">
        <v>7112</v>
      </c>
      <c r="L1005" t="s">
        <v>145</v>
      </c>
      <c r="M1005" t="s">
        <v>146</v>
      </c>
      <c r="N1005">
        <v>214</v>
      </c>
      <c r="O1005">
        <v>5</v>
      </c>
      <c r="P1005" t="s">
        <v>84</v>
      </c>
      <c r="Q1005">
        <v>4</v>
      </c>
      <c r="R1005" s="3">
        <f>Table1[[#This Row],[price]]*Table1[[#This Row],[quantity]]</f>
        <v>856</v>
      </c>
      <c r="S1005">
        <f>DATEDIF(Table1[[#This Row],[date]],"31/12/2021","m")</f>
        <v>16</v>
      </c>
    </row>
    <row r="1006" spans="1:19" x14ac:dyDescent="0.35">
      <c r="A1006">
        <v>1005</v>
      </c>
      <c r="B1006" s="1">
        <v>44046</v>
      </c>
      <c r="C1006">
        <v>1746</v>
      </c>
      <c r="D1006" t="s">
        <v>4379</v>
      </c>
      <c r="E1006" t="s">
        <v>4380</v>
      </c>
      <c r="F1006" t="s">
        <v>4381</v>
      </c>
      <c r="G1006" t="s">
        <v>4382</v>
      </c>
      <c r="H1006" t="s">
        <v>4383</v>
      </c>
      <c r="I1006" t="s">
        <v>1263</v>
      </c>
      <c r="J1006" t="s">
        <v>91</v>
      </c>
      <c r="K1006">
        <v>91103</v>
      </c>
      <c r="L1006" t="s">
        <v>1062</v>
      </c>
      <c r="M1006" t="s">
        <v>1063</v>
      </c>
      <c r="N1006">
        <v>8.99</v>
      </c>
      <c r="O1006">
        <v>1</v>
      </c>
      <c r="P1006" t="s">
        <v>137</v>
      </c>
      <c r="Q1006">
        <v>3</v>
      </c>
      <c r="R1006" s="3">
        <f>Table1[[#This Row],[price]]*Table1[[#This Row],[quantity]]</f>
        <v>26.97</v>
      </c>
      <c r="S1006">
        <f>DATEDIF(Table1[[#This Row],[date]],"31/12/2021","m")</f>
        <v>16</v>
      </c>
    </row>
    <row r="1007" spans="1:19" hidden="1" x14ac:dyDescent="0.35">
      <c r="A1007">
        <v>1006</v>
      </c>
      <c r="B1007" s="1">
        <v>44046</v>
      </c>
      <c r="C1007">
        <v>1450</v>
      </c>
      <c r="D1007" t="s">
        <v>4384</v>
      </c>
      <c r="E1007" t="s">
        <v>4385</v>
      </c>
      <c r="F1007" t="s">
        <v>4386</v>
      </c>
      <c r="G1007" t="s">
        <v>4387</v>
      </c>
      <c r="H1007" t="s">
        <v>4388</v>
      </c>
      <c r="I1007" t="s">
        <v>3665</v>
      </c>
      <c r="J1007" t="s">
        <v>552</v>
      </c>
      <c r="K1007">
        <v>37210</v>
      </c>
      <c r="L1007" t="s">
        <v>627</v>
      </c>
      <c r="M1007" t="s">
        <v>628</v>
      </c>
      <c r="N1007">
        <v>129.94999999999999</v>
      </c>
      <c r="O1007">
        <v>2</v>
      </c>
      <c r="P1007" t="s">
        <v>57</v>
      </c>
      <c r="Q1007">
        <v>3</v>
      </c>
      <c r="R1007" s="3">
        <f>Table1[[#This Row],[price]]*Table1[[#This Row],[quantity]]</f>
        <v>389.84999999999997</v>
      </c>
      <c r="S1007">
        <f>DATEDIF(Table1[[#This Row],[date]],"31/12/2021","m")</f>
        <v>16</v>
      </c>
    </row>
    <row r="1008" spans="1:19" hidden="1" x14ac:dyDescent="0.35">
      <c r="A1008">
        <v>1007</v>
      </c>
      <c r="B1008" s="1">
        <v>44046</v>
      </c>
      <c r="C1008">
        <v>1371</v>
      </c>
      <c r="D1008" t="s">
        <v>2747</v>
      </c>
      <c r="E1008" t="s">
        <v>77</v>
      </c>
      <c r="F1008" t="s">
        <v>2748</v>
      </c>
      <c r="G1008" t="s">
        <v>2749</v>
      </c>
      <c r="H1008" t="s">
        <v>2750</v>
      </c>
      <c r="I1008" t="s">
        <v>104</v>
      </c>
      <c r="J1008" t="s">
        <v>91</v>
      </c>
      <c r="K1008">
        <v>94250</v>
      </c>
      <c r="L1008" t="s">
        <v>500</v>
      </c>
      <c r="M1008" t="s">
        <v>501</v>
      </c>
      <c r="N1008">
        <v>14.99</v>
      </c>
      <c r="O1008">
        <v>4</v>
      </c>
      <c r="P1008" t="s">
        <v>27</v>
      </c>
      <c r="Q1008">
        <v>4</v>
      </c>
      <c r="R1008" s="3">
        <f>Table1[[#This Row],[price]]*Table1[[#This Row],[quantity]]</f>
        <v>59.96</v>
      </c>
      <c r="S1008">
        <f>DATEDIF(Table1[[#This Row],[date]],"31/12/2021","m")</f>
        <v>16</v>
      </c>
    </row>
    <row r="1009" spans="1:19" hidden="1" x14ac:dyDescent="0.35">
      <c r="A1009">
        <v>1008</v>
      </c>
      <c r="B1009" s="1">
        <v>44046</v>
      </c>
      <c r="C1009">
        <v>695</v>
      </c>
      <c r="D1009" t="s">
        <v>4389</v>
      </c>
      <c r="E1009" t="s">
        <v>4390</v>
      </c>
      <c r="F1009" t="s">
        <v>4391</v>
      </c>
      <c r="G1009" t="s">
        <v>4392</v>
      </c>
      <c r="H1009" t="s">
        <v>4393</v>
      </c>
      <c r="I1009" t="s">
        <v>421</v>
      </c>
      <c r="J1009" t="s">
        <v>422</v>
      </c>
      <c r="K1009">
        <v>80279</v>
      </c>
      <c r="L1009" t="s">
        <v>513</v>
      </c>
      <c r="M1009" t="s">
        <v>514</v>
      </c>
      <c r="N1009">
        <v>499</v>
      </c>
      <c r="O1009">
        <v>3</v>
      </c>
      <c r="P1009" t="s">
        <v>107</v>
      </c>
      <c r="Q1009">
        <v>5</v>
      </c>
      <c r="R1009" s="3">
        <f>Table1[[#This Row],[price]]*Table1[[#This Row],[quantity]]</f>
        <v>2495</v>
      </c>
      <c r="S1009">
        <f>DATEDIF(Table1[[#This Row],[date]],"31/12/2021","m")</f>
        <v>16</v>
      </c>
    </row>
    <row r="1010" spans="1:19" hidden="1" x14ac:dyDescent="0.35">
      <c r="A1010">
        <v>1009</v>
      </c>
      <c r="B1010" s="1">
        <v>44047</v>
      </c>
      <c r="C1010">
        <v>1461</v>
      </c>
      <c r="D1010" t="s">
        <v>2951</v>
      </c>
      <c r="E1010" t="s">
        <v>2952</v>
      </c>
      <c r="F1010" t="s">
        <v>2953</v>
      </c>
      <c r="G1010" t="s">
        <v>2954</v>
      </c>
      <c r="H1010" t="s">
        <v>2955</v>
      </c>
      <c r="I1010" t="s">
        <v>366</v>
      </c>
      <c r="J1010" t="s">
        <v>144</v>
      </c>
      <c r="K1010">
        <v>22244</v>
      </c>
      <c r="L1010" t="s">
        <v>74</v>
      </c>
      <c r="M1010" t="s">
        <v>75</v>
      </c>
      <c r="N1010">
        <v>16.75</v>
      </c>
      <c r="O1010">
        <v>4</v>
      </c>
      <c r="P1010" t="s">
        <v>27</v>
      </c>
      <c r="Q1010">
        <v>6</v>
      </c>
      <c r="R1010" s="3">
        <f>Table1[[#This Row],[price]]*Table1[[#This Row],[quantity]]</f>
        <v>100.5</v>
      </c>
      <c r="S1010">
        <f>DATEDIF(Table1[[#This Row],[date]],"31/12/2021","m")</f>
        <v>16</v>
      </c>
    </row>
    <row r="1011" spans="1:19" hidden="1" x14ac:dyDescent="0.35">
      <c r="A1011">
        <v>1010</v>
      </c>
      <c r="B1011" s="1">
        <v>44047</v>
      </c>
      <c r="C1011">
        <v>143</v>
      </c>
      <c r="D1011" t="s">
        <v>4394</v>
      </c>
      <c r="E1011" t="s">
        <v>4395</v>
      </c>
      <c r="F1011" t="s">
        <v>4396</v>
      </c>
      <c r="G1011" t="s">
        <v>4397</v>
      </c>
      <c r="H1011" t="s">
        <v>4398</v>
      </c>
      <c r="I1011" t="s">
        <v>4399</v>
      </c>
      <c r="J1011" t="s">
        <v>44</v>
      </c>
      <c r="K1011">
        <v>34949</v>
      </c>
      <c r="L1011" t="s">
        <v>55</v>
      </c>
      <c r="M1011" t="s">
        <v>56</v>
      </c>
      <c r="N1011">
        <v>69</v>
      </c>
      <c r="O1011">
        <v>2</v>
      </c>
      <c r="P1011" t="s">
        <v>57</v>
      </c>
      <c r="Q1011">
        <v>5</v>
      </c>
      <c r="R1011" s="3">
        <f>Table1[[#This Row],[price]]*Table1[[#This Row],[quantity]]</f>
        <v>345</v>
      </c>
      <c r="S1011">
        <f>DATEDIF(Table1[[#This Row],[date]],"31/12/2021","m")</f>
        <v>16</v>
      </c>
    </row>
    <row r="1012" spans="1:19" hidden="1" x14ac:dyDescent="0.35">
      <c r="A1012">
        <v>1011</v>
      </c>
      <c r="B1012" s="1">
        <v>44047</v>
      </c>
      <c r="C1012">
        <v>720</v>
      </c>
      <c r="D1012" t="s">
        <v>2804</v>
      </c>
      <c r="E1012" t="s">
        <v>2805</v>
      </c>
      <c r="F1012" t="s">
        <v>2806</v>
      </c>
      <c r="G1012" t="s">
        <v>2807</v>
      </c>
      <c r="H1012" t="s">
        <v>2808</v>
      </c>
      <c r="I1012" t="s">
        <v>889</v>
      </c>
      <c r="J1012" t="s">
        <v>890</v>
      </c>
      <c r="K1012">
        <v>63180</v>
      </c>
      <c r="L1012" t="s">
        <v>65</v>
      </c>
      <c r="M1012" t="s">
        <v>66</v>
      </c>
      <c r="N1012">
        <v>19.5</v>
      </c>
      <c r="O1012">
        <v>4</v>
      </c>
      <c r="P1012" t="s">
        <v>27</v>
      </c>
      <c r="Q1012">
        <v>4</v>
      </c>
      <c r="R1012" s="3">
        <f>Table1[[#This Row],[price]]*Table1[[#This Row],[quantity]]</f>
        <v>78</v>
      </c>
      <c r="S1012">
        <f>DATEDIF(Table1[[#This Row],[date]],"31/12/2021","m")</f>
        <v>16</v>
      </c>
    </row>
    <row r="1013" spans="1:19" hidden="1" x14ac:dyDescent="0.35">
      <c r="A1013">
        <v>1012</v>
      </c>
      <c r="B1013" s="1">
        <v>44047</v>
      </c>
      <c r="C1013">
        <v>787</v>
      </c>
      <c r="D1013" t="s">
        <v>4400</v>
      </c>
      <c r="E1013" t="s">
        <v>4401</v>
      </c>
      <c r="F1013" t="s">
        <v>4402</v>
      </c>
      <c r="G1013" t="s">
        <v>4403</v>
      </c>
      <c r="H1013" t="s">
        <v>4404</v>
      </c>
      <c r="I1013" t="s">
        <v>477</v>
      </c>
      <c r="J1013" t="s">
        <v>64</v>
      </c>
      <c r="K1013">
        <v>51105</v>
      </c>
      <c r="L1013" t="s">
        <v>431</v>
      </c>
      <c r="M1013" t="s">
        <v>432</v>
      </c>
      <c r="N1013">
        <v>167</v>
      </c>
      <c r="O1013">
        <v>2</v>
      </c>
      <c r="P1013" t="s">
        <v>57</v>
      </c>
      <c r="Q1013">
        <v>5</v>
      </c>
      <c r="R1013" s="3">
        <f>Table1[[#This Row],[price]]*Table1[[#This Row],[quantity]]</f>
        <v>835</v>
      </c>
      <c r="S1013">
        <f>DATEDIF(Table1[[#This Row],[date]],"31/12/2021","m")</f>
        <v>16</v>
      </c>
    </row>
    <row r="1014" spans="1:19" hidden="1" x14ac:dyDescent="0.35">
      <c r="A1014">
        <v>1013</v>
      </c>
      <c r="B1014" s="1">
        <v>44047</v>
      </c>
      <c r="C1014">
        <v>1468</v>
      </c>
      <c r="D1014" t="s">
        <v>4405</v>
      </c>
      <c r="E1014" t="s">
        <v>4406</v>
      </c>
      <c r="F1014" t="s">
        <v>4407</v>
      </c>
      <c r="G1014" t="s">
        <v>4408</v>
      </c>
      <c r="H1014" t="s">
        <v>4409</v>
      </c>
      <c r="I1014" t="s">
        <v>2233</v>
      </c>
      <c r="J1014" t="s">
        <v>91</v>
      </c>
      <c r="K1014">
        <v>94975</v>
      </c>
      <c r="L1014" t="s">
        <v>431</v>
      </c>
      <c r="M1014" t="s">
        <v>432</v>
      </c>
      <c r="N1014">
        <v>167</v>
      </c>
      <c r="O1014">
        <v>2</v>
      </c>
      <c r="P1014" t="s">
        <v>57</v>
      </c>
      <c r="Q1014">
        <v>3</v>
      </c>
      <c r="R1014" s="3">
        <f>Table1[[#This Row],[price]]*Table1[[#This Row],[quantity]]</f>
        <v>501</v>
      </c>
      <c r="S1014">
        <f>DATEDIF(Table1[[#This Row],[date]],"31/12/2021","m")</f>
        <v>16</v>
      </c>
    </row>
    <row r="1015" spans="1:19" hidden="1" x14ac:dyDescent="0.35">
      <c r="A1015">
        <v>1014</v>
      </c>
      <c r="B1015" s="1">
        <v>44048</v>
      </c>
      <c r="C1015">
        <v>728</v>
      </c>
      <c r="D1015" t="s">
        <v>4410</v>
      </c>
      <c r="E1015" t="s">
        <v>4411</v>
      </c>
      <c r="F1015" t="s">
        <v>4412</v>
      </c>
      <c r="G1015" t="s">
        <v>4413</v>
      </c>
      <c r="H1015" t="s">
        <v>4414</v>
      </c>
      <c r="I1015" t="s">
        <v>460</v>
      </c>
      <c r="J1015" t="s">
        <v>194</v>
      </c>
      <c r="K1015">
        <v>60641</v>
      </c>
      <c r="L1015" t="s">
        <v>105</v>
      </c>
      <c r="M1015" t="s">
        <v>106</v>
      </c>
      <c r="N1015">
        <v>250</v>
      </c>
      <c r="O1015">
        <v>3</v>
      </c>
      <c r="P1015" t="s">
        <v>107</v>
      </c>
      <c r="Q1015">
        <v>4</v>
      </c>
      <c r="R1015" s="3">
        <f>Table1[[#This Row],[price]]*Table1[[#This Row],[quantity]]</f>
        <v>1000</v>
      </c>
      <c r="S1015">
        <f>DATEDIF(Table1[[#This Row],[date]],"31/12/2021","m")</f>
        <v>16</v>
      </c>
    </row>
    <row r="1016" spans="1:19" hidden="1" x14ac:dyDescent="0.35">
      <c r="A1016">
        <v>1015</v>
      </c>
      <c r="B1016" s="1">
        <v>44049</v>
      </c>
      <c r="C1016">
        <v>181</v>
      </c>
      <c r="D1016" t="s">
        <v>3631</v>
      </c>
      <c r="E1016" t="s">
        <v>3632</v>
      </c>
      <c r="F1016" t="s">
        <v>3633</v>
      </c>
      <c r="G1016" t="s">
        <v>3634</v>
      </c>
      <c r="H1016" t="s">
        <v>3635</v>
      </c>
      <c r="I1016" t="s">
        <v>3636</v>
      </c>
      <c r="J1016" t="s">
        <v>1196</v>
      </c>
      <c r="K1016">
        <v>48107</v>
      </c>
      <c r="L1016" t="s">
        <v>1523</v>
      </c>
      <c r="M1016" t="s">
        <v>1524</v>
      </c>
      <c r="N1016">
        <v>16.989999999999998</v>
      </c>
      <c r="O1016">
        <v>4</v>
      </c>
      <c r="P1016" t="s">
        <v>27</v>
      </c>
      <c r="Q1016">
        <v>5</v>
      </c>
      <c r="R1016" s="3">
        <f>Table1[[#This Row],[price]]*Table1[[#This Row],[quantity]]</f>
        <v>84.949999999999989</v>
      </c>
      <c r="S1016">
        <f>DATEDIF(Table1[[#This Row],[date]],"31/12/2021","m")</f>
        <v>16</v>
      </c>
    </row>
    <row r="1017" spans="1:19" hidden="1" x14ac:dyDescent="0.35">
      <c r="A1017">
        <v>1016</v>
      </c>
      <c r="B1017" s="1">
        <v>44049</v>
      </c>
      <c r="C1017">
        <v>931</v>
      </c>
      <c r="D1017" t="s">
        <v>4415</v>
      </c>
      <c r="E1017" t="s">
        <v>4416</v>
      </c>
      <c r="F1017" t="s">
        <v>4417</v>
      </c>
      <c r="G1017" t="s">
        <v>4418</v>
      </c>
      <c r="H1017" t="s">
        <v>4419</v>
      </c>
      <c r="I1017" t="s">
        <v>81</v>
      </c>
      <c r="J1017" t="s">
        <v>34</v>
      </c>
      <c r="K1017">
        <v>77090</v>
      </c>
      <c r="L1017" t="s">
        <v>619</v>
      </c>
      <c r="M1017" t="s">
        <v>620</v>
      </c>
      <c r="N1017">
        <v>189</v>
      </c>
      <c r="O1017">
        <v>5</v>
      </c>
      <c r="P1017" t="s">
        <v>84</v>
      </c>
      <c r="Q1017">
        <v>2</v>
      </c>
      <c r="R1017" s="3">
        <f>Table1[[#This Row],[price]]*Table1[[#This Row],[quantity]]</f>
        <v>378</v>
      </c>
      <c r="S1017">
        <f>DATEDIF(Table1[[#This Row],[date]],"31/12/2021","m")</f>
        <v>16</v>
      </c>
    </row>
    <row r="1018" spans="1:19" hidden="1" x14ac:dyDescent="0.35">
      <c r="A1018">
        <v>1017</v>
      </c>
      <c r="B1018" s="1">
        <v>44049</v>
      </c>
      <c r="C1018">
        <v>1786</v>
      </c>
      <c r="D1018" t="s">
        <v>4420</v>
      </c>
      <c r="E1018" t="s">
        <v>4421</v>
      </c>
      <c r="F1018" t="s">
        <v>4422</v>
      </c>
      <c r="G1018" t="s">
        <v>4423</v>
      </c>
      <c r="H1018" t="s">
        <v>4424</v>
      </c>
      <c r="I1018" t="s">
        <v>1309</v>
      </c>
      <c r="J1018" t="s">
        <v>1014</v>
      </c>
      <c r="K1018">
        <v>85732</v>
      </c>
      <c r="L1018" t="s">
        <v>373</v>
      </c>
      <c r="M1018" t="s">
        <v>374</v>
      </c>
      <c r="N1018">
        <v>599</v>
      </c>
      <c r="O1018">
        <v>6</v>
      </c>
      <c r="P1018" t="s">
        <v>37</v>
      </c>
      <c r="Q1018">
        <v>1</v>
      </c>
      <c r="R1018" s="3">
        <f>Table1[[#This Row],[price]]*Table1[[#This Row],[quantity]]</f>
        <v>599</v>
      </c>
      <c r="S1018">
        <f>DATEDIF(Table1[[#This Row],[date]],"31/12/2021","m")</f>
        <v>16</v>
      </c>
    </row>
    <row r="1019" spans="1:19" hidden="1" x14ac:dyDescent="0.35">
      <c r="A1019">
        <v>1018</v>
      </c>
      <c r="B1019" s="1">
        <v>44049</v>
      </c>
      <c r="C1019">
        <v>1851</v>
      </c>
      <c r="D1019" t="s">
        <v>1694</v>
      </c>
      <c r="E1019" t="s">
        <v>1695</v>
      </c>
      <c r="F1019" t="s">
        <v>1696</v>
      </c>
      <c r="G1019" t="s">
        <v>1697</v>
      </c>
      <c r="H1019" t="s">
        <v>1698</v>
      </c>
      <c r="I1019" t="s">
        <v>1655</v>
      </c>
      <c r="J1019" t="s">
        <v>640</v>
      </c>
      <c r="K1019">
        <v>70593</v>
      </c>
      <c r="L1019" t="s">
        <v>381</v>
      </c>
      <c r="M1019" t="s">
        <v>382</v>
      </c>
      <c r="N1019">
        <v>14.99</v>
      </c>
      <c r="O1019">
        <v>4</v>
      </c>
      <c r="P1019" t="s">
        <v>27</v>
      </c>
      <c r="Q1019">
        <v>4</v>
      </c>
      <c r="R1019" s="3">
        <f>Table1[[#This Row],[price]]*Table1[[#This Row],[quantity]]</f>
        <v>59.96</v>
      </c>
      <c r="S1019">
        <f>DATEDIF(Table1[[#This Row],[date]],"31/12/2021","m")</f>
        <v>16</v>
      </c>
    </row>
    <row r="1020" spans="1:19" hidden="1" x14ac:dyDescent="0.35">
      <c r="A1020">
        <v>1019</v>
      </c>
      <c r="B1020" s="1">
        <v>44049</v>
      </c>
      <c r="C1020">
        <v>736</v>
      </c>
      <c r="D1020" t="s">
        <v>4425</v>
      </c>
      <c r="E1020" t="s">
        <v>4426</v>
      </c>
      <c r="F1020" t="s">
        <v>4427</v>
      </c>
      <c r="G1020" t="s">
        <v>4428</v>
      </c>
      <c r="H1020" t="s">
        <v>4429</v>
      </c>
      <c r="I1020" t="s">
        <v>113</v>
      </c>
      <c r="J1020" t="s">
        <v>114</v>
      </c>
      <c r="K1020">
        <v>20299</v>
      </c>
      <c r="L1020" t="s">
        <v>797</v>
      </c>
      <c r="M1020" t="s">
        <v>798</v>
      </c>
      <c r="N1020">
        <v>119</v>
      </c>
      <c r="O1020">
        <v>2</v>
      </c>
      <c r="P1020" t="s">
        <v>57</v>
      </c>
      <c r="Q1020">
        <v>2</v>
      </c>
      <c r="R1020" s="3">
        <f>Table1[[#This Row],[price]]*Table1[[#This Row],[quantity]]</f>
        <v>238</v>
      </c>
      <c r="S1020">
        <f>DATEDIF(Table1[[#This Row],[date]],"31/12/2021","m")</f>
        <v>16</v>
      </c>
    </row>
    <row r="1021" spans="1:19" hidden="1" x14ac:dyDescent="0.35">
      <c r="A1021">
        <v>1020</v>
      </c>
      <c r="B1021" s="1">
        <v>44049</v>
      </c>
      <c r="C1021">
        <v>1042</v>
      </c>
      <c r="D1021" t="s">
        <v>4430</v>
      </c>
      <c r="E1021" t="s">
        <v>4431</v>
      </c>
      <c r="F1021" t="s">
        <v>4432</v>
      </c>
      <c r="G1021" t="s">
        <v>4433</v>
      </c>
      <c r="H1021" t="s">
        <v>4434</v>
      </c>
      <c r="I1021" t="s">
        <v>1997</v>
      </c>
      <c r="J1021" t="s">
        <v>1998</v>
      </c>
      <c r="K1021">
        <v>40576</v>
      </c>
      <c r="L1021" t="s">
        <v>171</v>
      </c>
      <c r="M1021" t="s">
        <v>172</v>
      </c>
      <c r="N1021">
        <v>399</v>
      </c>
      <c r="O1021">
        <v>3</v>
      </c>
      <c r="P1021" t="s">
        <v>107</v>
      </c>
      <c r="Q1021">
        <v>2</v>
      </c>
      <c r="R1021" s="3">
        <f>Table1[[#This Row],[price]]*Table1[[#This Row],[quantity]]</f>
        <v>798</v>
      </c>
      <c r="S1021">
        <f>DATEDIF(Table1[[#This Row],[date]],"31/12/2021","m")</f>
        <v>16</v>
      </c>
    </row>
    <row r="1022" spans="1:19" hidden="1" x14ac:dyDescent="0.35">
      <c r="A1022">
        <v>1021</v>
      </c>
      <c r="B1022" s="1">
        <v>44050</v>
      </c>
      <c r="C1022">
        <v>1636</v>
      </c>
      <c r="D1022" t="s">
        <v>713</v>
      </c>
      <c r="E1022" t="s">
        <v>4435</v>
      </c>
      <c r="F1022" t="s">
        <v>4436</v>
      </c>
      <c r="G1022" t="s">
        <v>4437</v>
      </c>
      <c r="H1022" t="s">
        <v>4438</v>
      </c>
      <c r="I1022" t="s">
        <v>498</v>
      </c>
      <c r="J1022" t="s">
        <v>499</v>
      </c>
      <c r="K1022">
        <v>84145</v>
      </c>
      <c r="L1022" t="s">
        <v>765</v>
      </c>
      <c r="M1022" t="s">
        <v>766</v>
      </c>
      <c r="N1022">
        <v>24.95</v>
      </c>
      <c r="O1022">
        <v>4</v>
      </c>
      <c r="P1022" t="s">
        <v>27</v>
      </c>
      <c r="Q1022">
        <v>4</v>
      </c>
      <c r="R1022" s="3">
        <f>Table1[[#This Row],[price]]*Table1[[#This Row],[quantity]]</f>
        <v>99.8</v>
      </c>
      <c r="S1022">
        <f>DATEDIF(Table1[[#This Row],[date]],"31/12/2021","m")</f>
        <v>16</v>
      </c>
    </row>
    <row r="1023" spans="1:19" hidden="1" x14ac:dyDescent="0.35">
      <c r="A1023">
        <v>1022</v>
      </c>
      <c r="B1023" s="1">
        <v>44050</v>
      </c>
      <c r="C1023">
        <v>2073</v>
      </c>
      <c r="D1023" t="s">
        <v>3834</v>
      </c>
      <c r="E1023" t="s">
        <v>3835</v>
      </c>
      <c r="F1023" t="s">
        <v>3836</v>
      </c>
      <c r="G1023" t="s">
        <v>3837</v>
      </c>
      <c r="H1023" t="s">
        <v>3838</v>
      </c>
      <c r="I1023" t="s">
        <v>1291</v>
      </c>
      <c r="J1023" t="s">
        <v>1014</v>
      </c>
      <c r="K1023">
        <v>85053</v>
      </c>
      <c r="L1023" t="s">
        <v>773</v>
      </c>
      <c r="M1023" t="s">
        <v>774</v>
      </c>
      <c r="N1023">
        <v>549</v>
      </c>
      <c r="O1023">
        <v>6</v>
      </c>
      <c r="P1023" t="s">
        <v>37</v>
      </c>
      <c r="Q1023">
        <v>2</v>
      </c>
      <c r="R1023" s="3">
        <f>Table1[[#This Row],[price]]*Table1[[#This Row],[quantity]]</f>
        <v>1098</v>
      </c>
      <c r="S1023">
        <f>DATEDIF(Table1[[#This Row],[date]],"31/12/2021","m")</f>
        <v>16</v>
      </c>
    </row>
    <row r="1024" spans="1:19" hidden="1" x14ac:dyDescent="0.35">
      <c r="A1024">
        <v>1023</v>
      </c>
      <c r="B1024" s="1">
        <v>44050</v>
      </c>
      <c r="C1024">
        <v>274</v>
      </c>
      <c r="D1024" t="s">
        <v>2030</v>
      </c>
      <c r="E1024" t="s">
        <v>2031</v>
      </c>
      <c r="F1024" t="s">
        <v>2032</v>
      </c>
      <c r="G1024" t="s">
        <v>2033</v>
      </c>
      <c r="H1024" t="s">
        <v>2034</v>
      </c>
      <c r="I1024" t="s">
        <v>104</v>
      </c>
      <c r="J1024" t="s">
        <v>91</v>
      </c>
      <c r="K1024">
        <v>94280</v>
      </c>
      <c r="L1024" t="s">
        <v>35</v>
      </c>
      <c r="M1024" t="s">
        <v>36</v>
      </c>
      <c r="N1024">
        <v>883</v>
      </c>
      <c r="O1024">
        <v>6</v>
      </c>
      <c r="P1024" t="s">
        <v>37</v>
      </c>
      <c r="Q1024">
        <v>5</v>
      </c>
      <c r="R1024" s="3">
        <f>Table1[[#This Row],[price]]*Table1[[#This Row],[quantity]]</f>
        <v>4415</v>
      </c>
      <c r="S1024">
        <f>DATEDIF(Table1[[#This Row],[date]],"31/12/2021","m")</f>
        <v>16</v>
      </c>
    </row>
    <row r="1025" spans="1:19" hidden="1" x14ac:dyDescent="0.35">
      <c r="A1025">
        <v>1024</v>
      </c>
      <c r="B1025" s="1">
        <v>44050</v>
      </c>
      <c r="C1025">
        <v>465</v>
      </c>
      <c r="D1025" t="s">
        <v>4439</v>
      </c>
      <c r="E1025" t="s">
        <v>4440</v>
      </c>
      <c r="F1025" t="s">
        <v>4441</v>
      </c>
      <c r="G1025" t="s">
        <v>4442</v>
      </c>
      <c r="H1025" t="s">
        <v>4443</v>
      </c>
      <c r="I1025" t="s">
        <v>1480</v>
      </c>
      <c r="J1025" t="s">
        <v>741</v>
      </c>
      <c r="K1025">
        <v>83722</v>
      </c>
      <c r="L1025" t="s">
        <v>308</v>
      </c>
      <c r="M1025" t="s">
        <v>309</v>
      </c>
      <c r="N1025">
        <v>23.99</v>
      </c>
      <c r="O1025">
        <v>4</v>
      </c>
      <c r="P1025" t="s">
        <v>27</v>
      </c>
      <c r="Q1025">
        <v>4</v>
      </c>
      <c r="R1025" s="3">
        <f>Table1[[#This Row],[price]]*Table1[[#This Row],[quantity]]</f>
        <v>95.96</v>
      </c>
      <c r="S1025">
        <f>DATEDIF(Table1[[#This Row],[date]],"31/12/2021","m")</f>
        <v>16</v>
      </c>
    </row>
    <row r="1026" spans="1:19" hidden="1" x14ac:dyDescent="0.35">
      <c r="A1026">
        <v>1025</v>
      </c>
      <c r="B1026" s="1">
        <v>44051</v>
      </c>
      <c r="C1026">
        <v>1770</v>
      </c>
      <c r="D1026" t="s">
        <v>4444</v>
      </c>
      <c r="E1026" t="s">
        <v>4445</v>
      </c>
      <c r="F1026" t="s">
        <v>4446</v>
      </c>
      <c r="G1026" t="s">
        <v>4447</v>
      </c>
      <c r="H1026" t="s">
        <v>4448</v>
      </c>
      <c r="I1026" t="s">
        <v>1117</v>
      </c>
      <c r="J1026" t="s">
        <v>194</v>
      </c>
      <c r="K1026">
        <v>61709</v>
      </c>
      <c r="L1026" t="s">
        <v>500</v>
      </c>
      <c r="M1026" t="s">
        <v>501</v>
      </c>
      <c r="N1026">
        <v>14.99</v>
      </c>
      <c r="O1026">
        <v>4</v>
      </c>
      <c r="P1026" t="s">
        <v>27</v>
      </c>
      <c r="Q1026">
        <v>6</v>
      </c>
      <c r="R1026" s="3">
        <f>Table1[[#This Row],[price]]*Table1[[#This Row],[quantity]]</f>
        <v>89.94</v>
      </c>
      <c r="S1026">
        <f>DATEDIF(Table1[[#This Row],[date]],"31/12/2021","m")</f>
        <v>16</v>
      </c>
    </row>
    <row r="1027" spans="1:19" hidden="1" x14ac:dyDescent="0.35">
      <c r="A1027">
        <v>1026</v>
      </c>
      <c r="B1027" s="1">
        <v>44051</v>
      </c>
      <c r="C1027">
        <v>1725</v>
      </c>
      <c r="D1027" t="s">
        <v>4449</v>
      </c>
      <c r="E1027" t="s">
        <v>4450</v>
      </c>
      <c r="F1027" t="s">
        <v>4451</v>
      </c>
      <c r="G1027" t="s">
        <v>4452</v>
      </c>
      <c r="H1027" t="s">
        <v>4453</v>
      </c>
      <c r="I1027" t="s">
        <v>72</v>
      </c>
      <c r="J1027" t="s">
        <v>73</v>
      </c>
      <c r="K1027">
        <v>35254</v>
      </c>
      <c r="L1027" t="s">
        <v>105</v>
      </c>
      <c r="M1027" t="s">
        <v>106</v>
      </c>
      <c r="N1027">
        <v>250</v>
      </c>
      <c r="O1027">
        <v>3</v>
      </c>
      <c r="P1027" t="s">
        <v>107</v>
      </c>
      <c r="Q1027">
        <v>4</v>
      </c>
      <c r="R1027" s="3">
        <f>Table1[[#This Row],[price]]*Table1[[#This Row],[quantity]]</f>
        <v>1000</v>
      </c>
      <c r="S1027">
        <f>DATEDIF(Table1[[#This Row],[date]],"31/12/2021","m")</f>
        <v>16</v>
      </c>
    </row>
    <row r="1028" spans="1:19" x14ac:dyDescent="0.35">
      <c r="A1028">
        <v>1027</v>
      </c>
      <c r="B1028" s="1">
        <v>44051</v>
      </c>
      <c r="C1028">
        <v>169</v>
      </c>
      <c r="D1028" t="s">
        <v>4454</v>
      </c>
      <c r="E1028" t="s">
        <v>4455</v>
      </c>
      <c r="F1028" t="s">
        <v>4456</v>
      </c>
      <c r="G1028" t="s">
        <v>4457</v>
      </c>
      <c r="H1028" t="s">
        <v>4458</v>
      </c>
      <c r="I1028" t="s">
        <v>2596</v>
      </c>
      <c r="J1028" t="s">
        <v>585</v>
      </c>
      <c r="K1028">
        <v>19897</v>
      </c>
      <c r="L1028" t="s">
        <v>920</v>
      </c>
      <c r="M1028" t="s">
        <v>921</v>
      </c>
      <c r="N1028">
        <v>8.99</v>
      </c>
      <c r="O1028">
        <v>1</v>
      </c>
      <c r="P1028" t="s">
        <v>137</v>
      </c>
      <c r="Q1028">
        <v>5</v>
      </c>
      <c r="R1028" s="3">
        <f>Table1[[#This Row],[price]]*Table1[[#This Row],[quantity]]</f>
        <v>44.95</v>
      </c>
      <c r="S1028">
        <f>DATEDIF(Table1[[#This Row],[date]],"31/12/2021","m")</f>
        <v>16</v>
      </c>
    </row>
    <row r="1029" spans="1:19" hidden="1" x14ac:dyDescent="0.35">
      <c r="A1029">
        <v>1028</v>
      </c>
      <c r="B1029" s="1">
        <v>44051</v>
      </c>
      <c r="C1029">
        <v>970</v>
      </c>
      <c r="D1029" t="s">
        <v>3018</v>
      </c>
      <c r="E1029" t="s">
        <v>3019</v>
      </c>
      <c r="F1029" t="s">
        <v>3020</v>
      </c>
      <c r="G1029" t="s">
        <v>3021</v>
      </c>
      <c r="H1029" t="s">
        <v>3022</v>
      </c>
      <c r="I1029" t="s">
        <v>626</v>
      </c>
      <c r="J1029" t="s">
        <v>144</v>
      </c>
      <c r="K1029">
        <v>24009</v>
      </c>
      <c r="L1029" t="s">
        <v>162</v>
      </c>
      <c r="M1029" t="s">
        <v>163</v>
      </c>
      <c r="N1029">
        <v>899</v>
      </c>
      <c r="O1029">
        <v>6</v>
      </c>
      <c r="P1029" t="s">
        <v>37</v>
      </c>
      <c r="Q1029">
        <v>4</v>
      </c>
      <c r="R1029" s="3">
        <f>Table1[[#This Row],[price]]*Table1[[#This Row],[quantity]]</f>
        <v>3596</v>
      </c>
      <c r="S1029">
        <f>DATEDIF(Table1[[#This Row],[date]],"31/12/2021","m")</f>
        <v>16</v>
      </c>
    </row>
    <row r="1030" spans="1:19" hidden="1" x14ac:dyDescent="0.35">
      <c r="A1030">
        <v>1029</v>
      </c>
      <c r="B1030" s="1">
        <v>44051</v>
      </c>
      <c r="C1030">
        <v>1838</v>
      </c>
      <c r="D1030" t="s">
        <v>4459</v>
      </c>
      <c r="E1030" t="s">
        <v>4460</v>
      </c>
      <c r="F1030" t="s">
        <v>4461</v>
      </c>
      <c r="G1030" t="s">
        <v>4462</v>
      </c>
      <c r="H1030" t="s">
        <v>4463</v>
      </c>
      <c r="I1030" t="s">
        <v>734</v>
      </c>
      <c r="J1030" t="s">
        <v>44</v>
      </c>
      <c r="K1030">
        <v>33330</v>
      </c>
      <c r="L1030" t="s">
        <v>74</v>
      </c>
      <c r="M1030" t="s">
        <v>75</v>
      </c>
      <c r="N1030">
        <v>16.75</v>
      </c>
      <c r="O1030">
        <v>4</v>
      </c>
      <c r="P1030" t="s">
        <v>27</v>
      </c>
      <c r="Q1030">
        <v>2</v>
      </c>
      <c r="R1030" s="3">
        <f>Table1[[#This Row],[price]]*Table1[[#This Row],[quantity]]</f>
        <v>33.5</v>
      </c>
      <c r="S1030">
        <f>DATEDIF(Table1[[#This Row],[date]],"31/12/2021","m")</f>
        <v>16</v>
      </c>
    </row>
    <row r="1031" spans="1:19" hidden="1" x14ac:dyDescent="0.35">
      <c r="A1031">
        <v>1030</v>
      </c>
      <c r="B1031" s="1">
        <v>44052</v>
      </c>
      <c r="C1031">
        <v>1733</v>
      </c>
      <c r="D1031" t="s">
        <v>2617</v>
      </c>
      <c r="E1031" t="s">
        <v>2618</v>
      </c>
      <c r="F1031" t="s">
        <v>2619</v>
      </c>
      <c r="G1031" t="s">
        <v>2620</v>
      </c>
      <c r="H1031" t="s">
        <v>2621</v>
      </c>
      <c r="I1031" t="s">
        <v>113</v>
      </c>
      <c r="J1031" t="s">
        <v>114</v>
      </c>
      <c r="K1031">
        <v>20226</v>
      </c>
      <c r="L1031" t="s">
        <v>162</v>
      </c>
      <c r="M1031" t="s">
        <v>163</v>
      </c>
      <c r="N1031">
        <v>899</v>
      </c>
      <c r="O1031">
        <v>6</v>
      </c>
      <c r="P1031" t="s">
        <v>37</v>
      </c>
      <c r="Q1031">
        <v>2</v>
      </c>
      <c r="R1031" s="3">
        <f>Table1[[#This Row],[price]]*Table1[[#This Row],[quantity]]</f>
        <v>1798</v>
      </c>
      <c r="S1031">
        <f>DATEDIF(Table1[[#This Row],[date]],"31/12/2021","m")</f>
        <v>16</v>
      </c>
    </row>
    <row r="1032" spans="1:19" hidden="1" x14ac:dyDescent="0.35">
      <c r="A1032">
        <v>1031</v>
      </c>
      <c r="B1032" s="1">
        <v>44052</v>
      </c>
      <c r="C1032">
        <v>1780</v>
      </c>
      <c r="D1032" t="s">
        <v>3352</v>
      </c>
      <c r="E1032" t="s">
        <v>3353</v>
      </c>
      <c r="F1032" t="s">
        <v>3354</v>
      </c>
      <c r="G1032" t="s">
        <v>3355</v>
      </c>
      <c r="H1032" t="s">
        <v>3356</v>
      </c>
      <c r="I1032" t="s">
        <v>3357</v>
      </c>
      <c r="J1032" t="s">
        <v>676</v>
      </c>
      <c r="K1032">
        <v>46239</v>
      </c>
      <c r="L1032" t="s">
        <v>35</v>
      </c>
      <c r="M1032" t="s">
        <v>36</v>
      </c>
      <c r="N1032">
        <v>883</v>
      </c>
      <c r="O1032">
        <v>6</v>
      </c>
      <c r="P1032" t="s">
        <v>37</v>
      </c>
      <c r="Q1032">
        <v>3</v>
      </c>
      <c r="R1032" s="3">
        <f>Table1[[#This Row],[price]]*Table1[[#This Row],[quantity]]</f>
        <v>2649</v>
      </c>
      <c r="S1032">
        <f>DATEDIF(Table1[[#This Row],[date]],"31/12/2021","m")</f>
        <v>16</v>
      </c>
    </row>
    <row r="1033" spans="1:19" hidden="1" x14ac:dyDescent="0.35">
      <c r="A1033">
        <v>1032</v>
      </c>
      <c r="B1033" s="1">
        <v>44052</v>
      </c>
      <c r="C1033">
        <v>1310</v>
      </c>
      <c r="D1033" t="s">
        <v>3645</v>
      </c>
      <c r="E1033" t="s">
        <v>3646</v>
      </c>
      <c r="F1033" t="s">
        <v>3647</v>
      </c>
      <c r="G1033" t="s">
        <v>3648</v>
      </c>
      <c r="H1033" t="s">
        <v>3649</v>
      </c>
      <c r="I1033" t="s">
        <v>2741</v>
      </c>
      <c r="J1033" t="s">
        <v>113</v>
      </c>
      <c r="K1033">
        <v>98133</v>
      </c>
      <c r="L1033" t="s">
        <v>200</v>
      </c>
      <c r="M1033" t="s">
        <v>201</v>
      </c>
      <c r="N1033">
        <v>395</v>
      </c>
      <c r="O1033">
        <v>3</v>
      </c>
      <c r="P1033" t="s">
        <v>107</v>
      </c>
      <c r="Q1033">
        <v>4</v>
      </c>
      <c r="R1033" s="3">
        <f>Table1[[#This Row],[price]]*Table1[[#This Row],[quantity]]</f>
        <v>1580</v>
      </c>
      <c r="S1033">
        <f>DATEDIF(Table1[[#This Row],[date]],"31/12/2021","m")</f>
        <v>16</v>
      </c>
    </row>
    <row r="1034" spans="1:19" hidden="1" x14ac:dyDescent="0.35">
      <c r="A1034">
        <v>1033</v>
      </c>
      <c r="B1034" s="1">
        <v>44052</v>
      </c>
      <c r="C1034">
        <v>1331</v>
      </c>
      <c r="D1034" t="s">
        <v>4464</v>
      </c>
      <c r="E1034" t="s">
        <v>4465</v>
      </c>
      <c r="F1034" t="s">
        <v>4466</v>
      </c>
      <c r="G1034" t="s">
        <v>4467</v>
      </c>
      <c r="H1034" t="s">
        <v>4468</v>
      </c>
      <c r="I1034" t="s">
        <v>584</v>
      </c>
      <c r="J1034" t="s">
        <v>585</v>
      </c>
      <c r="K1034">
        <v>19725</v>
      </c>
      <c r="L1034" t="s">
        <v>1153</v>
      </c>
      <c r="M1034" t="s">
        <v>1154</v>
      </c>
      <c r="N1034">
        <v>89</v>
      </c>
      <c r="O1034">
        <v>2</v>
      </c>
      <c r="P1034" t="s">
        <v>57</v>
      </c>
      <c r="Q1034">
        <v>4</v>
      </c>
      <c r="R1034" s="3">
        <f>Table1[[#This Row],[price]]*Table1[[#This Row],[quantity]]</f>
        <v>356</v>
      </c>
      <c r="S1034">
        <f>DATEDIF(Table1[[#This Row],[date]],"31/12/2021","m")</f>
        <v>16</v>
      </c>
    </row>
    <row r="1035" spans="1:19" x14ac:dyDescent="0.35">
      <c r="A1035">
        <v>1034</v>
      </c>
      <c r="B1035" s="1">
        <v>44052</v>
      </c>
      <c r="C1035">
        <v>1294</v>
      </c>
      <c r="D1035" t="s">
        <v>1471</v>
      </c>
      <c r="E1035" t="s">
        <v>4469</v>
      </c>
      <c r="F1035" t="s">
        <v>4470</v>
      </c>
      <c r="G1035" t="s">
        <v>4471</v>
      </c>
      <c r="H1035" t="s">
        <v>4472</v>
      </c>
      <c r="I1035" t="s">
        <v>1291</v>
      </c>
      <c r="J1035" t="s">
        <v>1014</v>
      </c>
      <c r="K1035">
        <v>85020</v>
      </c>
      <c r="L1035" t="s">
        <v>586</v>
      </c>
      <c r="M1035" t="s">
        <v>587</v>
      </c>
      <c r="N1035">
        <v>10.99</v>
      </c>
      <c r="O1035">
        <v>1</v>
      </c>
      <c r="P1035" t="s">
        <v>137</v>
      </c>
      <c r="Q1035">
        <v>4</v>
      </c>
      <c r="R1035" s="3">
        <f>Table1[[#This Row],[price]]*Table1[[#This Row],[quantity]]</f>
        <v>43.96</v>
      </c>
      <c r="S1035">
        <f>DATEDIF(Table1[[#This Row],[date]],"31/12/2021","m")</f>
        <v>16</v>
      </c>
    </row>
    <row r="1036" spans="1:19" hidden="1" x14ac:dyDescent="0.35">
      <c r="A1036">
        <v>1035</v>
      </c>
      <c r="B1036" s="1">
        <v>44053</v>
      </c>
      <c r="C1036">
        <v>1398</v>
      </c>
      <c r="D1036" t="s">
        <v>2751</v>
      </c>
      <c r="E1036" t="s">
        <v>2752</v>
      </c>
      <c r="F1036" t="s">
        <v>2753</v>
      </c>
      <c r="G1036" t="s">
        <v>2754</v>
      </c>
      <c r="H1036" t="s">
        <v>2755</v>
      </c>
      <c r="I1036" t="s">
        <v>2298</v>
      </c>
      <c r="J1036" t="s">
        <v>1998</v>
      </c>
      <c r="K1036">
        <v>40250</v>
      </c>
      <c r="L1036" t="s">
        <v>270</v>
      </c>
      <c r="M1036" t="s">
        <v>271</v>
      </c>
      <c r="N1036">
        <v>225</v>
      </c>
      <c r="O1036">
        <v>5</v>
      </c>
      <c r="P1036" t="s">
        <v>84</v>
      </c>
      <c r="Q1036">
        <v>4</v>
      </c>
      <c r="R1036" s="3">
        <f>Table1[[#This Row],[price]]*Table1[[#This Row],[quantity]]</f>
        <v>900</v>
      </c>
      <c r="S1036">
        <f>DATEDIF(Table1[[#This Row],[date]],"31/12/2021","m")</f>
        <v>16</v>
      </c>
    </row>
    <row r="1037" spans="1:19" hidden="1" x14ac:dyDescent="0.35">
      <c r="A1037">
        <v>1036</v>
      </c>
      <c r="B1037" s="1">
        <v>44053</v>
      </c>
      <c r="C1037">
        <v>1886</v>
      </c>
      <c r="D1037" t="s">
        <v>878</v>
      </c>
      <c r="E1037" t="s">
        <v>879</v>
      </c>
      <c r="F1037" t="s">
        <v>880</v>
      </c>
      <c r="G1037" t="s">
        <v>881</v>
      </c>
      <c r="H1037" t="s">
        <v>882</v>
      </c>
      <c r="I1037" t="s">
        <v>883</v>
      </c>
      <c r="J1037" t="s">
        <v>676</v>
      </c>
      <c r="K1037">
        <v>47306</v>
      </c>
      <c r="L1037" t="s">
        <v>749</v>
      </c>
      <c r="M1037" t="s">
        <v>750</v>
      </c>
      <c r="N1037">
        <v>29.99</v>
      </c>
      <c r="O1037">
        <v>7</v>
      </c>
      <c r="P1037" t="s">
        <v>47</v>
      </c>
      <c r="Q1037">
        <v>3</v>
      </c>
      <c r="R1037" s="3">
        <f>Table1[[#This Row],[price]]*Table1[[#This Row],[quantity]]</f>
        <v>89.97</v>
      </c>
      <c r="S1037">
        <f>DATEDIF(Table1[[#This Row],[date]],"31/12/2021","m")</f>
        <v>16</v>
      </c>
    </row>
    <row r="1038" spans="1:19" hidden="1" x14ac:dyDescent="0.35">
      <c r="A1038">
        <v>1037</v>
      </c>
      <c r="B1038" s="1">
        <v>44053</v>
      </c>
      <c r="C1038">
        <v>1230</v>
      </c>
      <c r="D1038" t="s">
        <v>4473</v>
      </c>
      <c r="E1038" t="s">
        <v>4474</v>
      </c>
      <c r="F1038" t="s">
        <v>4475</v>
      </c>
      <c r="G1038" t="s">
        <v>4476</v>
      </c>
      <c r="H1038" t="s">
        <v>4477</v>
      </c>
      <c r="I1038" t="s">
        <v>4478</v>
      </c>
      <c r="J1038" t="s">
        <v>208</v>
      </c>
      <c r="K1038">
        <v>10305</v>
      </c>
      <c r="L1038" t="s">
        <v>1153</v>
      </c>
      <c r="M1038" t="s">
        <v>1154</v>
      </c>
      <c r="N1038">
        <v>89</v>
      </c>
      <c r="O1038">
        <v>2</v>
      </c>
      <c r="P1038" t="s">
        <v>57</v>
      </c>
      <c r="Q1038">
        <v>3</v>
      </c>
      <c r="R1038" s="3">
        <f>Table1[[#This Row],[price]]*Table1[[#This Row],[quantity]]</f>
        <v>267</v>
      </c>
      <c r="S1038">
        <f>DATEDIF(Table1[[#This Row],[date]],"31/12/2021","m")</f>
        <v>16</v>
      </c>
    </row>
    <row r="1039" spans="1:19" hidden="1" x14ac:dyDescent="0.35">
      <c r="A1039">
        <v>1038</v>
      </c>
      <c r="B1039" s="1">
        <v>44053</v>
      </c>
      <c r="C1039">
        <v>154</v>
      </c>
      <c r="D1039" t="s">
        <v>4479</v>
      </c>
      <c r="E1039" t="s">
        <v>4480</v>
      </c>
      <c r="F1039" t="s">
        <v>4481</v>
      </c>
      <c r="G1039" t="s">
        <v>4482</v>
      </c>
      <c r="H1039" t="s">
        <v>4483</v>
      </c>
      <c r="I1039" t="s">
        <v>460</v>
      </c>
      <c r="J1039" t="s">
        <v>194</v>
      </c>
      <c r="K1039">
        <v>60619</v>
      </c>
      <c r="L1039" t="s">
        <v>45</v>
      </c>
      <c r="M1039" t="s">
        <v>46</v>
      </c>
      <c r="N1039">
        <v>37.99</v>
      </c>
      <c r="O1039">
        <v>7</v>
      </c>
      <c r="P1039" t="s">
        <v>47</v>
      </c>
      <c r="Q1039">
        <v>3</v>
      </c>
      <c r="R1039" s="3">
        <f>Table1[[#This Row],[price]]*Table1[[#This Row],[quantity]]</f>
        <v>113.97</v>
      </c>
      <c r="S1039">
        <f>DATEDIF(Table1[[#This Row],[date]],"31/12/2021","m")</f>
        <v>16</v>
      </c>
    </row>
    <row r="1040" spans="1:19" hidden="1" x14ac:dyDescent="0.35">
      <c r="A1040">
        <v>1039</v>
      </c>
      <c r="B1040" s="1">
        <v>44053</v>
      </c>
      <c r="C1040">
        <v>620</v>
      </c>
      <c r="D1040" t="s">
        <v>3854</v>
      </c>
      <c r="E1040" t="s">
        <v>4484</v>
      </c>
      <c r="F1040" t="s">
        <v>4485</v>
      </c>
      <c r="G1040" t="s">
        <v>4486</v>
      </c>
      <c r="H1040" t="s">
        <v>4487</v>
      </c>
      <c r="I1040" t="s">
        <v>4488</v>
      </c>
      <c r="J1040" t="s">
        <v>170</v>
      </c>
      <c r="K1040">
        <v>6859</v>
      </c>
      <c r="L1040" t="s">
        <v>627</v>
      </c>
      <c r="M1040" t="s">
        <v>628</v>
      </c>
      <c r="N1040">
        <v>129.94999999999999</v>
      </c>
      <c r="O1040">
        <v>2</v>
      </c>
      <c r="P1040" t="s">
        <v>57</v>
      </c>
      <c r="Q1040">
        <v>2</v>
      </c>
      <c r="R1040" s="3">
        <f>Table1[[#This Row],[price]]*Table1[[#This Row],[quantity]]</f>
        <v>259.89999999999998</v>
      </c>
      <c r="S1040">
        <f>DATEDIF(Table1[[#This Row],[date]],"31/12/2021","m")</f>
        <v>16</v>
      </c>
    </row>
    <row r="1041" spans="1:19" hidden="1" x14ac:dyDescent="0.35">
      <c r="A1041">
        <v>1040</v>
      </c>
      <c r="B1041" s="1">
        <v>44054</v>
      </c>
      <c r="C1041">
        <v>1706</v>
      </c>
      <c r="D1041" t="s">
        <v>4489</v>
      </c>
      <c r="E1041" t="s">
        <v>4490</v>
      </c>
      <c r="F1041" t="s">
        <v>4491</v>
      </c>
      <c r="G1041" t="s">
        <v>4492</v>
      </c>
      <c r="H1041" t="s">
        <v>4493</v>
      </c>
      <c r="I1041" t="s">
        <v>421</v>
      </c>
      <c r="J1041" t="s">
        <v>422</v>
      </c>
      <c r="K1041">
        <v>80262</v>
      </c>
      <c r="L1041" t="s">
        <v>845</v>
      </c>
      <c r="M1041" t="s">
        <v>846</v>
      </c>
      <c r="N1041">
        <v>245</v>
      </c>
      <c r="O1041">
        <v>5</v>
      </c>
      <c r="P1041" t="s">
        <v>84</v>
      </c>
      <c r="Q1041">
        <v>3</v>
      </c>
      <c r="R1041" s="3">
        <f>Table1[[#This Row],[price]]*Table1[[#This Row],[quantity]]</f>
        <v>735</v>
      </c>
      <c r="S1041">
        <f>DATEDIF(Table1[[#This Row],[date]],"31/12/2021","m")</f>
        <v>16</v>
      </c>
    </row>
    <row r="1042" spans="1:19" hidden="1" x14ac:dyDescent="0.35">
      <c r="A1042">
        <v>1041</v>
      </c>
      <c r="B1042" s="1">
        <v>44054</v>
      </c>
      <c r="C1042">
        <v>929</v>
      </c>
      <c r="D1042" t="s">
        <v>3813</v>
      </c>
      <c r="E1042" t="s">
        <v>4494</v>
      </c>
      <c r="F1042" t="s">
        <v>4495</v>
      </c>
      <c r="G1042" t="s">
        <v>4496</v>
      </c>
      <c r="H1042" t="s">
        <v>4497</v>
      </c>
      <c r="I1042" t="s">
        <v>4498</v>
      </c>
      <c r="J1042" t="s">
        <v>300</v>
      </c>
      <c r="K1042">
        <v>89036</v>
      </c>
      <c r="L1042" t="s">
        <v>247</v>
      </c>
      <c r="M1042" t="s">
        <v>248</v>
      </c>
      <c r="N1042">
        <v>14.99</v>
      </c>
      <c r="O1042">
        <v>4</v>
      </c>
      <c r="P1042" t="s">
        <v>27</v>
      </c>
      <c r="Q1042">
        <v>4</v>
      </c>
      <c r="R1042" s="3">
        <f>Table1[[#This Row],[price]]*Table1[[#This Row],[quantity]]</f>
        <v>59.96</v>
      </c>
      <c r="S1042">
        <f>DATEDIF(Table1[[#This Row],[date]],"31/12/2021","m")</f>
        <v>16</v>
      </c>
    </row>
    <row r="1043" spans="1:19" hidden="1" x14ac:dyDescent="0.35">
      <c r="A1043">
        <v>1042</v>
      </c>
      <c r="B1043" s="1">
        <v>44054</v>
      </c>
      <c r="C1043">
        <v>1230</v>
      </c>
      <c r="D1043" t="s">
        <v>4473</v>
      </c>
      <c r="E1043" t="s">
        <v>4474</v>
      </c>
      <c r="F1043" t="s">
        <v>4475</v>
      </c>
      <c r="G1043" t="s">
        <v>4476</v>
      </c>
      <c r="H1043" t="s">
        <v>4477</v>
      </c>
      <c r="I1043" t="s">
        <v>4478</v>
      </c>
      <c r="J1043" t="s">
        <v>208</v>
      </c>
      <c r="K1043">
        <v>10305</v>
      </c>
      <c r="L1043" t="s">
        <v>870</v>
      </c>
      <c r="M1043" t="s">
        <v>871</v>
      </c>
      <c r="N1043">
        <v>49</v>
      </c>
      <c r="O1043">
        <v>7</v>
      </c>
      <c r="P1043" t="s">
        <v>47</v>
      </c>
      <c r="Q1043">
        <v>4</v>
      </c>
      <c r="R1043" s="3">
        <f>Table1[[#This Row],[price]]*Table1[[#This Row],[quantity]]</f>
        <v>196</v>
      </c>
      <c r="S1043">
        <f>DATEDIF(Table1[[#This Row],[date]],"31/12/2021","m")</f>
        <v>16</v>
      </c>
    </row>
    <row r="1044" spans="1:19" hidden="1" x14ac:dyDescent="0.35">
      <c r="A1044">
        <v>1043</v>
      </c>
      <c r="B1044" s="1">
        <v>44054</v>
      </c>
      <c r="C1044">
        <v>1058</v>
      </c>
      <c r="D1044" t="s">
        <v>1380</v>
      </c>
      <c r="E1044" t="s">
        <v>4499</v>
      </c>
      <c r="F1044" t="s">
        <v>4500</v>
      </c>
      <c r="G1044" t="s">
        <v>4501</v>
      </c>
      <c r="H1044" t="s">
        <v>4502</v>
      </c>
      <c r="I1044" t="s">
        <v>81</v>
      </c>
      <c r="J1044" t="s">
        <v>34</v>
      </c>
      <c r="K1044">
        <v>77035</v>
      </c>
      <c r="L1044" t="s">
        <v>544</v>
      </c>
      <c r="M1044" t="s">
        <v>545</v>
      </c>
      <c r="N1044">
        <v>58.95</v>
      </c>
      <c r="O1044">
        <v>2</v>
      </c>
      <c r="P1044" t="s">
        <v>57</v>
      </c>
      <c r="Q1044">
        <v>4</v>
      </c>
      <c r="R1044" s="3">
        <f>Table1[[#This Row],[price]]*Table1[[#This Row],[quantity]]</f>
        <v>235.8</v>
      </c>
      <c r="S1044">
        <f>DATEDIF(Table1[[#This Row],[date]],"31/12/2021","m")</f>
        <v>16</v>
      </c>
    </row>
    <row r="1045" spans="1:19" hidden="1" x14ac:dyDescent="0.35">
      <c r="A1045">
        <v>1044</v>
      </c>
      <c r="B1045" s="1">
        <v>44054</v>
      </c>
      <c r="C1045">
        <v>334</v>
      </c>
      <c r="D1045" t="s">
        <v>3508</v>
      </c>
      <c r="E1045" t="s">
        <v>3509</v>
      </c>
      <c r="F1045" t="s">
        <v>3510</v>
      </c>
      <c r="G1045" t="s">
        <v>3511</v>
      </c>
      <c r="H1045" t="s">
        <v>3512</v>
      </c>
      <c r="I1045" t="s">
        <v>877</v>
      </c>
      <c r="J1045" t="s">
        <v>91</v>
      </c>
      <c r="K1045">
        <v>93305</v>
      </c>
      <c r="L1045" t="s">
        <v>171</v>
      </c>
      <c r="M1045" t="s">
        <v>172</v>
      </c>
      <c r="N1045">
        <v>399</v>
      </c>
      <c r="O1045">
        <v>3</v>
      </c>
      <c r="P1045" t="s">
        <v>107</v>
      </c>
      <c r="Q1045">
        <v>5</v>
      </c>
      <c r="R1045" s="3">
        <f>Table1[[#This Row],[price]]*Table1[[#This Row],[quantity]]</f>
        <v>1995</v>
      </c>
      <c r="S1045">
        <f>DATEDIF(Table1[[#This Row],[date]],"31/12/2021","m")</f>
        <v>16</v>
      </c>
    </row>
    <row r="1046" spans="1:19" hidden="1" x14ac:dyDescent="0.35">
      <c r="A1046">
        <v>1045</v>
      </c>
      <c r="B1046" s="1">
        <v>44055</v>
      </c>
      <c r="C1046">
        <v>500</v>
      </c>
      <c r="D1046" t="s">
        <v>1131</v>
      </c>
      <c r="E1046" t="s">
        <v>1132</v>
      </c>
      <c r="F1046" t="s">
        <v>1133</v>
      </c>
      <c r="G1046" t="s">
        <v>1134</v>
      </c>
      <c r="H1046" t="s">
        <v>1135</v>
      </c>
      <c r="I1046" t="s">
        <v>1136</v>
      </c>
      <c r="J1046" t="s">
        <v>345</v>
      </c>
      <c r="K1046">
        <v>66112</v>
      </c>
      <c r="L1046" t="s">
        <v>278</v>
      </c>
      <c r="M1046" t="s">
        <v>279</v>
      </c>
      <c r="N1046">
        <v>12.99</v>
      </c>
      <c r="O1046">
        <v>4</v>
      </c>
      <c r="P1046" t="s">
        <v>27</v>
      </c>
      <c r="Q1046">
        <v>2</v>
      </c>
      <c r="R1046" s="3">
        <f>Table1[[#This Row],[price]]*Table1[[#This Row],[quantity]]</f>
        <v>25.98</v>
      </c>
      <c r="S1046">
        <f>DATEDIF(Table1[[#This Row],[date]],"31/12/2021","m")</f>
        <v>16</v>
      </c>
    </row>
    <row r="1047" spans="1:19" hidden="1" x14ac:dyDescent="0.35">
      <c r="A1047">
        <v>1046</v>
      </c>
      <c r="B1047" s="1">
        <v>44055</v>
      </c>
      <c r="C1047">
        <v>1293</v>
      </c>
      <c r="D1047" t="s">
        <v>4503</v>
      </c>
      <c r="E1047" t="s">
        <v>4504</v>
      </c>
      <c r="F1047" t="s">
        <v>4505</v>
      </c>
      <c r="G1047" t="s">
        <v>4506</v>
      </c>
      <c r="H1047" t="s">
        <v>4507</v>
      </c>
      <c r="I1047" t="s">
        <v>3357</v>
      </c>
      <c r="J1047" t="s">
        <v>676</v>
      </c>
      <c r="K1047">
        <v>46295</v>
      </c>
      <c r="L1047" t="s">
        <v>346</v>
      </c>
      <c r="M1047" t="s">
        <v>347</v>
      </c>
      <c r="N1047">
        <v>189</v>
      </c>
      <c r="O1047">
        <v>5</v>
      </c>
      <c r="P1047" t="s">
        <v>84</v>
      </c>
      <c r="Q1047">
        <v>2</v>
      </c>
      <c r="R1047" s="3">
        <f>Table1[[#This Row],[price]]*Table1[[#This Row],[quantity]]</f>
        <v>378</v>
      </c>
      <c r="S1047">
        <f>DATEDIF(Table1[[#This Row],[date]],"31/12/2021","m")</f>
        <v>16</v>
      </c>
    </row>
    <row r="1048" spans="1:19" hidden="1" x14ac:dyDescent="0.35">
      <c r="A1048">
        <v>1047</v>
      </c>
      <c r="B1048" s="1">
        <v>44055</v>
      </c>
      <c r="C1048">
        <v>1951</v>
      </c>
      <c r="D1048" t="s">
        <v>1310</v>
      </c>
      <c r="E1048" t="s">
        <v>1311</v>
      </c>
      <c r="F1048" t="s">
        <v>1312</v>
      </c>
      <c r="G1048" t="s">
        <v>1313</v>
      </c>
      <c r="H1048" t="s">
        <v>1314</v>
      </c>
      <c r="I1048" t="s">
        <v>1315</v>
      </c>
      <c r="J1048" t="s">
        <v>91</v>
      </c>
      <c r="K1048">
        <v>92883</v>
      </c>
      <c r="L1048" t="s">
        <v>1523</v>
      </c>
      <c r="M1048" t="s">
        <v>1524</v>
      </c>
      <c r="N1048">
        <v>16.989999999999998</v>
      </c>
      <c r="O1048">
        <v>4</v>
      </c>
      <c r="P1048" t="s">
        <v>27</v>
      </c>
      <c r="Q1048">
        <v>2</v>
      </c>
      <c r="R1048" s="3">
        <f>Table1[[#This Row],[price]]*Table1[[#This Row],[quantity]]</f>
        <v>33.979999999999997</v>
      </c>
      <c r="S1048">
        <f>DATEDIF(Table1[[#This Row],[date]],"31/12/2021","m")</f>
        <v>16</v>
      </c>
    </row>
    <row r="1049" spans="1:19" hidden="1" x14ac:dyDescent="0.35">
      <c r="A1049">
        <v>1048</v>
      </c>
      <c r="B1049" s="1">
        <v>44056</v>
      </c>
      <c r="C1049">
        <v>266</v>
      </c>
      <c r="D1049" t="s">
        <v>4508</v>
      </c>
      <c r="E1049" t="s">
        <v>4509</v>
      </c>
      <c r="F1049" t="s">
        <v>4510</v>
      </c>
      <c r="G1049" t="s">
        <v>4511</v>
      </c>
      <c r="H1049" t="s">
        <v>4512</v>
      </c>
      <c r="I1049" t="s">
        <v>2978</v>
      </c>
      <c r="J1049" t="s">
        <v>640</v>
      </c>
      <c r="K1049">
        <v>71307</v>
      </c>
      <c r="L1049" t="s">
        <v>308</v>
      </c>
      <c r="M1049" t="s">
        <v>309</v>
      </c>
      <c r="N1049">
        <v>23.99</v>
      </c>
      <c r="O1049">
        <v>4</v>
      </c>
      <c r="P1049" t="s">
        <v>27</v>
      </c>
      <c r="Q1049">
        <v>2</v>
      </c>
      <c r="R1049" s="3">
        <f>Table1[[#This Row],[price]]*Table1[[#This Row],[quantity]]</f>
        <v>47.98</v>
      </c>
      <c r="S1049">
        <f>DATEDIF(Table1[[#This Row],[date]],"31/12/2021","m")</f>
        <v>16</v>
      </c>
    </row>
    <row r="1050" spans="1:19" hidden="1" x14ac:dyDescent="0.35">
      <c r="A1050">
        <v>1049</v>
      </c>
      <c r="B1050" s="1">
        <v>44057</v>
      </c>
      <c r="C1050">
        <v>1530</v>
      </c>
      <c r="D1050" t="s">
        <v>4513</v>
      </c>
      <c r="E1050" t="s">
        <v>4514</v>
      </c>
      <c r="F1050" t="s">
        <v>4515</v>
      </c>
      <c r="G1050" t="s">
        <v>4516</v>
      </c>
      <c r="H1050" t="s">
        <v>4517</v>
      </c>
      <c r="I1050" t="s">
        <v>299</v>
      </c>
      <c r="J1050" t="s">
        <v>300</v>
      </c>
      <c r="K1050">
        <v>89510</v>
      </c>
      <c r="L1050" t="s">
        <v>805</v>
      </c>
      <c r="M1050" t="s">
        <v>806</v>
      </c>
      <c r="N1050">
        <v>27.5</v>
      </c>
      <c r="O1050">
        <v>7</v>
      </c>
      <c r="P1050" t="s">
        <v>47</v>
      </c>
      <c r="Q1050">
        <v>1</v>
      </c>
      <c r="R1050" s="3">
        <f>Table1[[#This Row],[price]]*Table1[[#This Row],[quantity]]</f>
        <v>27.5</v>
      </c>
      <c r="S1050">
        <f>DATEDIF(Table1[[#This Row],[date]],"31/12/2021","m")</f>
        <v>16</v>
      </c>
    </row>
    <row r="1051" spans="1:19" hidden="1" x14ac:dyDescent="0.35">
      <c r="A1051">
        <v>1050</v>
      </c>
      <c r="B1051" s="1">
        <v>44058</v>
      </c>
      <c r="C1051">
        <v>1174</v>
      </c>
      <c r="D1051" t="s">
        <v>1481</v>
      </c>
      <c r="E1051" t="s">
        <v>4518</v>
      </c>
      <c r="F1051" t="s">
        <v>4519</v>
      </c>
      <c r="G1051" t="s">
        <v>4520</v>
      </c>
      <c r="H1051" t="s">
        <v>4521</v>
      </c>
      <c r="I1051" t="s">
        <v>2596</v>
      </c>
      <c r="J1051" t="s">
        <v>585</v>
      </c>
      <c r="K1051">
        <v>19886</v>
      </c>
      <c r="L1051" t="s">
        <v>938</v>
      </c>
      <c r="M1051" t="s">
        <v>939</v>
      </c>
      <c r="N1051">
        <v>17.5</v>
      </c>
      <c r="O1051">
        <v>4</v>
      </c>
      <c r="P1051" t="s">
        <v>27</v>
      </c>
      <c r="Q1051">
        <v>5</v>
      </c>
      <c r="R1051" s="3">
        <f>Table1[[#This Row],[price]]*Table1[[#This Row],[quantity]]</f>
        <v>87.5</v>
      </c>
      <c r="S1051">
        <f>DATEDIF(Table1[[#This Row],[date]],"31/12/2021","m")</f>
        <v>16</v>
      </c>
    </row>
    <row r="1052" spans="1:19" hidden="1" x14ac:dyDescent="0.35">
      <c r="A1052">
        <v>1051</v>
      </c>
      <c r="B1052" s="1">
        <v>44058</v>
      </c>
      <c r="C1052">
        <v>47</v>
      </c>
      <c r="D1052" t="s">
        <v>4522</v>
      </c>
      <c r="E1052" t="s">
        <v>4523</v>
      </c>
      <c r="F1052" t="s">
        <v>4524</v>
      </c>
      <c r="G1052" t="s">
        <v>4525</v>
      </c>
      <c r="H1052" t="s">
        <v>4526</v>
      </c>
      <c r="I1052" t="s">
        <v>4527</v>
      </c>
      <c r="J1052" t="s">
        <v>946</v>
      </c>
      <c r="K1052">
        <v>18706</v>
      </c>
      <c r="L1052" t="s">
        <v>35</v>
      </c>
      <c r="M1052" t="s">
        <v>36</v>
      </c>
      <c r="N1052">
        <v>883</v>
      </c>
      <c r="O1052">
        <v>6</v>
      </c>
      <c r="P1052" t="s">
        <v>37</v>
      </c>
      <c r="Q1052">
        <v>3</v>
      </c>
      <c r="R1052" s="3">
        <f>Table1[[#This Row],[price]]*Table1[[#This Row],[quantity]]</f>
        <v>2649</v>
      </c>
      <c r="S1052">
        <f>DATEDIF(Table1[[#This Row],[date]],"31/12/2021","m")</f>
        <v>16</v>
      </c>
    </row>
    <row r="1053" spans="1:19" hidden="1" x14ac:dyDescent="0.35">
      <c r="A1053">
        <v>1052</v>
      </c>
      <c r="B1053" s="1">
        <v>44058</v>
      </c>
      <c r="C1053">
        <v>1161</v>
      </c>
      <c r="D1053" t="s">
        <v>968</v>
      </c>
      <c r="E1053" t="s">
        <v>969</v>
      </c>
      <c r="F1053" t="s">
        <v>970</v>
      </c>
      <c r="G1053" t="s">
        <v>971</v>
      </c>
      <c r="H1053" t="s">
        <v>972</v>
      </c>
      <c r="I1053" t="s">
        <v>973</v>
      </c>
      <c r="J1053" t="s">
        <v>44</v>
      </c>
      <c r="K1053">
        <v>33543</v>
      </c>
      <c r="L1053" t="s">
        <v>105</v>
      </c>
      <c r="M1053" t="s">
        <v>106</v>
      </c>
      <c r="N1053">
        <v>250</v>
      </c>
      <c r="O1053">
        <v>3</v>
      </c>
      <c r="P1053" t="s">
        <v>107</v>
      </c>
      <c r="Q1053">
        <v>5</v>
      </c>
      <c r="R1053" s="3">
        <f>Table1[[#This Row],[price]]*Table1[[#This Row],[quantity]]</f>
        <v>1250</v>
      </c>
      <c r="S1053">
        <f>DATEDIF(Table1[[#This Row],[date]],"31/12/2021","m")</f>
        <v>16</v>
      </c>
    </row>
    <row r="1054" spans="1:19" hidden="1" x14ac:dyDescent="0.35">
      <c r="A1054">
        <v>1053</v>
      </c>
      <c r="B1054" s="1">
        <v>44058</v>
      </c>
      <c r="C1054">
        <v>272</v>
      </c>
      <c r="D1054" t="s">
        <v>985</v>
      </c>
      <c r="E1054" t="s">
        <v>4528</v>
      </c>
      <c r="F1054" t="s">
        <v>4529</v>
      </c>
      <c r="G1054" t="s">
        <v>4530</v>
      </c>
      <c r="H1054" t="s">
        <v>4531</v>
      </c>
      <c r="I1054" t="s">
        <v>4532</v>
      </c>
      <c r="J1054" t="s">
        <v>91</v>
      </c>
      <c r="K1054">
        <v>94522</v>
      </c>
      <c r="L1054" t="s">
        <v>805</v>
      </c>
      <c r="M1054" t="s">
        <v>806</v>
      </c>
      <c r="N1054">
        <v>27.5</v>
      </c>
      <c r="O1054">
        <v>7</v>
      </c>
      <c r="P1054" t="s">
        <v>47</v>
      </c>
      <c r="Q1054">
        <v>2</v>
      </c>
      <c r="R1054" s="3">
        <f>Table1[[#This Row],[price]]*Table1[[#This Row],[quantity]]</f>
        <v>55</v>
      </c>
      <c r="S1054">
        <f>DATEDIF(Table1[[#This Row],[date]],"31/12/2021","m")</f>
        <v>16</v>
      </c>
    </row>
    <row r="1055" spans="1:19" hidden="1" x14ac:dyDescent="0.35">
      <c r="A1055">
        <v>1054</v>
      </c>
      <c r="B1055" s="1">
        <v>44058</v>
      </c>
      <c r="C1055">
        <v>489</v>
      </c>
      <c r="D1055" t="s">
        <v>4533</v>
      </c>
      <c r="E1055" t="s">
        <v>4534</v>
      </c>
      <c r="F1055" t="s">
        <v>4535</v>
      </c>
      <c r="G1055" t="s">
        <v>4536</v>
      </c>
      <c r="H1055" t="s">
        <v>4537</v>
      </c>
      <c r="I1055" t="s">
        <v>4538</v>
      </c>
      <c r="J1055" t="s">
        <v>113</v>
      </c>
      <c r="K1055">
        <v>98042</v>
      </c>
      <c r="L1055" t="s">
        <v>82</v>
      </c>
      <c r="M1055" t="s">
        <v>83</v>
      </c>
      <c r="N1055">
        <v>189</v>
      </c>
      <c r="O1055">
        <v>5</v>
      </c>
      <c r="P1055" t="s">
        <v>84</v>
      </c>
      <c r="Q1055">
        <v>4</v>
      </c>
      <c r="R1055" s="3">
        <f>Table1[[#This Row],[price]]*Table1[[#This Row],[quantity]]</f>
        <v>756</v>
      </c>
      <c r="S1055">
        <f>DATEDIF(Table1[[#This Row],[date]],"31/12/2021","m")</f>
        <v>16</v>
      </c>
    </row>
    <row r="1056" spans="1:19" hidden="1" x14ac:dyDescent="0.35">
      <c r="A1056">
        <v>1055</v>
      </c>
      <c r="B1056" s="1">
        <v>44058</v>
      </c>
      <c r="C1056">
        <v>1992</v>
      </c>
      <c r="D1056" t="s">
        <v>4539</v>
      </c>
      <c r="E1056" t="s">
        <v>4540</v>
      </c>
      <c r="F1056" t="s">
        <v>4541</v>
      </c>
      <c r="G1056" t="s">
        <v>4542</v>
      </c>
      <c r="H1056" t="s">
        <v>4543</v>
      </c>
      <c r="I1056" t="s">
        <v>407</v>
      </c>
      <c r="J1056" t="s">
        <v>208</v>
      </c>
      <c r="K1056">
        <v>10474</v>
      </c>
      <c r="L1056" t="s">
        <v>145</v>
      </c>
      <c r="M1056" t="s">
        <v>146</v>
      </c>
      <c r="N1056">
        <v>214</v>
      </c>
      <c r="O1056">
        <v>5</v>
      </c>
      <c r="P1056" t="s">
        <v>84</v>
      </c>
      <c r="Q1056">
        <v>3</v>
      </c>
      <c r="R1056" s="3">
        <f>Table1[[#This Row],[price]]*Table1[[#This Row],[quantity]]</f>
        <v>642</v>
      </c>
      <c r="S1056">
        <f>DATEDIF(Table1[[#This Row],[date]],"31/12/2021","m")</f>
        <v>16</v>
      </c>
    </row>
    <row r="1057" spans="1:19" x14ac:dyDescent="0.35">
      <c r="A1057">
        <v>1056</v>
      </c>
      <c r="B1057" s="1">
        <v>44058</v>
      </c>
      <c r="C1057">
        <v>2079</v>
      </c>
      <c r="D1057" t="s">
        <v>2025</v>
      </c>
      <c r="E1057" t="s">
        <v>2026</v>
      </c>
      <c r="F1057" t="s">
        <v>2027</v>
      </c>
      <c r="G1057" t="s">
        <v>2028</v>
      </c>
      <c r="H1057" t="s">
        <v>2029</v>
      </c>
      <c r="I1057" t="s">
        <v>551</v>
      </c>
      <c r="J1057" t="s">
        <v>552</v>
      </c>
      <c r="K1057">
        <v>37410</v>
      </c>
      <c r="L1057" t="s">
        <v>520</v>
      </c>
      <c r="M1057" t="s">
        <v>521</v>
      </c>
      <c r="N1057">
        <v>7.99</v>
      </c>
      <c r="O1057">
        <v>1</v>
      </c>
      <c r="P1057" t="s">
        <v>137</v>
      </c>
      <c r="Q1057">
        <v>3</v>
      </c>
      <c r="R1057" s="3">
        <f>Table1[[#This Row],[price]]*Table1[[#This Row],[quantity]]</f>
        <v>23.97</v>
      </c>
      <c r="S1057">
        <f>DATEDIF(Table1[[#This Row],[date]],"31/12/2021","m")</f>
        <v>16</v>
      </c>
    </row>
    <row r="1058" spans="1:19" hidden="1" x14ac:dyDescent="0.35">
      <c r="A1058">
        <v>1057</v>
      </c>
      <c r="B1058" s="1">
        <v>44059</v>
      </c>
      <c r="C1058">
        <v>1300</v>
      </c>
      <c r="D1058" t="s">
        <v>2891</v>
      </c>
      <c r="E1058" t="s">
        <v>2892</v>
      </c>
      <c r="F1058" t="s">
        <v>2893</v>
      </c>
      <c r="G1058" t="s">
        <v>2894</v>
      </c>
      <c r="H1058" t="s">
        <v>2895</v>
      </c>
      <c r="I1058" t="s">
        <v>81</v>
      </c>
      <c r="J1058" t="s">
        <v>34</v>
      </c>
      <c r="K1058">
        <v>77255</v>
      </c>
      <c r="L1058" t="s">
        <v>627</v>
      </c>
      <c r="M1058" t="s">
        <v>628</v>
      </c>
      <c r="N1058">
        <v>129.94999999999999</v>
      </c>
      <c r="O1058">
        <v>2</v>
      </c>
      <c r="P1058" t="s">
        <v>57</v>
      </c>
      <c r="Q1058">
        <v>3</v>
      </c>
      <c r="R1058" s="3">
        <f>Table1[[#This Row],[price]]*Table1[[#This Row],[quantity]]</f>
        <v>389.84999999999997</v>
      </c>
      <c r="S1058">
        <f>DATEDIF(Table1[[#This Row],[date]],"31/12/2021","m")</f>
        <v>16</v>
      </c>
    </row>
    <row r="1059" spans="1:19" hidden="1" x14ac:dyDescent="0.35">
      <c r="A1059">
        <v>1058</v>
      </c>
      <c r="B1059" s="1">
        <v>44059</v>
      </c>
      <c r="C1059">
        <v>146</v>
      </c>
      <c r="D1059" t="s">
        <v>1604</v>
      </c>
      <c r="E1059" t="s">
        <v>1605</v>
      </c>
      <c r="F1059" t="s">
        <v>1606</v>
      </c>
      <c r="G1059" t="s">
        <v>1607</v>
      </c>
      <c r="H1059" t="s">
        <v>1608</v>
      </c>
      <c r="I1059" t="s">
        <v>584</v>
      </c>
      <c r="J1059" t="s">
        <v>764</v>
      </c>
      <c r="K1059">
        <v>7112</v>
      </c>
      <c r="L1059" t="s">
        <v>484</v>
      </c>
      <c r="M1059" t="s">
        <v>485</v>
      </c>
      <c r="N1059">
        <v>49</v>
      </c>
      <c r="O1059">
        <v>7</v>
      </c>
      <c r="P1059" t="s">
        <v>47</v>
      </c>
      <c r="Q1059">
        <v>6</v>
      </c>
      <c r="R1059" s="3">
        <f>Table1[[#This Row],[price]]*Table1[[#This Row],[quantity]]</f>
        <v>294</v>
      </c>
      <c r="S1059">
        <f>DATEDIF(Table1[[#This Row],[date]],"31/12/2021","m")</f>
        <v>16</v>
      </c>
    </row>
    <row r="1060" spans="1:19" hidden="1" x14ac:dyDescent="0.35">
      <c r="A1060">
        <v>1059</v>
      </c>
      <c r="B1060" s="1">
        <v>44059</v>
      </c>
      <c r="C1060">
        <v>360</v>
      </c>
      <c r="D1060" t="s">
        <v>4544</v>
      </c>
      <c r="E1060" t="s">
        <v>4545</v>
      </c>
      <c r="F1060" t="s">
        <v>4546</v>
      </c>
      <c r="G1060" t="s">
        <v>4547</v>
      </c>
      <c r="H1060" t="s">
        <v>4548</v>
      </c>
      <c r="I1060" t="s">
        <v>2093</v>
      </c>
      <c r="J1060" t="s">
        <v>44</v>
      </c>
      <c r="K1060">
        <v>33064</v>
      </c>
      <c r="L1060" t="s">
        <v>65</v>
      </c>
      <c r="M1060" t="s">
        <v>66</v>
      </c>
      <c r="N1060">
        <v>19.5</v>
      </c>
      <c r="O1060">
        <v>4</v>
      </c>
      <c r="P1060" t="s">
        <v>27</v>
      </c>
      <c r="Q1060">
        <v>1</v>
      </c>
      <c r="R1060" s="3">
        <f>Table1[[#This Row],[price]]*Table1[[#This Row],[quantity]]</f>
        <v>19.5</v>
      </c>
      <c r="S1060">
        <f>DATEDIF(Table1[[#This Row],[date]],"31/12/2021","m")</f>
        <v>16</v>
      </c>
    </row>
    <row r="1061" spans="1:19" hidden="1" x14ac:dyDescent="0.35">
      <c r="A1061">
        <v>1060</v>
      </c>
      <c r="B1061" s="1">
        <v>44059</v>
      </c>
      <c r="C1061">
        <v>200</v>
      </c>
      <c r="D1061" t="s">
        <v>1965</v>
      </c>
      <c r="E1061" t="s">
        <v>1966</v>
      </c>
      <c r="F1061" t="s">
        <v>1967</v>
      </c>
      <c r="G1061" t="s">
        <v>1968</v>
      </c>
      <c r="H1061" t="s">
        <v>1969</v>
      </c>
      <c r="I1061" t="s">
        <v>113</v>
      </c>
      <c r="J1061" t="s">
        <v>114</v>
      </c>
      <c r="K1061">
        <v>20220</v>
      </c>
      <c r="L1061" t="s">
        <v>359</v>
      </c>
      <c r="M1061" t="s">
        <v>360</v>
      </c>
      <c r="N1061">
        <v>19.989999999999998</v>
      </c>
      <c r="O1061">
        <v>4</v>
      </c>
      <c r="P1061" t="s">
        <v>27</v>
      </c>
      <c r="Q1061">
        <v>4</v>
      </c>
      <c r="R1061" s="3">
        <f>Table1[[#This Row],[price]]*Table1[[#This Row],[quantity]]</f>
        <v>79.959999999999994</v>
      </c>
      <c r="S1061">
        <f>DATEDIF(Table1[[#This Row],[date]],"31/12/2021","m")</f>
        <v>16</v>
      </c>
    </row>
    <row r="1062" spans="1:19" hidden="1" x14ac:dyDescent="0.35">
      <c r="A1062">
        <v>1061</v>
      </c>
      <c r="B1062" s="1">
        <v>44060</v>
      </c>
      <c r="C1062">
        <v>1003</v>
      </c>
      <c r="D1062" t="s">
        <v>3391</v>
      </c>
      <c r="E1062" t="s">
        <v>3392</v>
      </c>
      <c r="F1062" t="s">
        <v>3393</v>
      </c>
      <c r="G1062" t="s">
        <v>3394</v>
      </c>
      <c r="H1062" t="s">
        <v>3395</v>
      </c>
      <c r="I1062" t="s">
        <v>1624</v>
      </c>
      <c r="J1062" t="s">
        <v>552</v>
      </c>
      <c r="K1062">
        <v>38131</v>
      </c>
      <c r="L1062" t="s">
        <v>711</v>
      </c>
      <c r="M1062" t="s">
        <v>712</v>
      </c>
      <c r="N1062">
        <v>699</v>
      </c>
      <c r="O1062">
        <v>6</v>
      </c>
      <c r="P1062" t="s">
        <v>37</v>
      </c>
      <c r="Q1062">
        <v>6</v>
      </c>
      <c r="R1062" s="3">
        <f>Table1[[#This Row],[price]]*Table1[[#This Row],[quantity]]</f>
        <v>4194</v>
      </c>
      <c r="S1062">
        <f>DATEDIF(Table1[[#This Row],[date]],"31/12/2021","m")</f>
        <v>16</v>
      </c>
    </row>
    <row r="1063" spans="1:19" hidden="1" x14ac:dyDescent="0.35">
      <c r="A1063">
        <v>1062</v>
      </c>
      <c r="B1063" s="1">
        <v>44060</v>
      </c>
      <c r="C1063">
        <v>429</v>
      </c>
      <c r="D1063" t="s">
        <v>2699</v>
      </c>
      <c r="E1063" t="s">
        <v>4549</v>
      </c>
      <c r="F1063" t="s">
        <v>4550</v>
      </c>
      <c r="G1063" t="s">
        <v>4551</v>
      </c>
      <c r="H1063" t="s">
        <v>4552</v>
      </c>
      <c r="I1063" t="s">
        <v>3487</v>
      </c>
      <c r="J1063" t="s">
        <v>687</v>
      </c>
      <c r="K1063">
        <v>1813</v>
      </c>
      <c r="L1063" t="s">
        <v>408</v>
      </c>
      <c r="M1063" t="s">
        <v>409</v>
      </c>
      <c r="N1063">
        <v>684</v>
      </c>
      <c r="O1063">
        <v>6</v>
      </c>
      <c r="P1063" t="s">
        <v>37</v>
      </c>
      <c r="Q1063">
        <v>4</v>
      </c>
      <c r="R1063" s="3">
        <f>Table1[[#This Row],[price]]*Table1[[#This Row],[quantity]]</f>
        <v>2736</v>
      </c>
      <c r="S1063">
        <f>DATEDIF(Table1[[#This Row],[date]],"31/12/2021","m")</f>
        <v>16</v>
      </c>
    </row>
    <row r="1064" spans="1:19" x14ac:dyDescent="0.35">
      <c r="A1064">
        <v>1063</v>
      </c>
      <c r="B1064" s="1">
        <v>44060</v>
      </c>
      <c r="C1064">
        <v>1122</v>
      </c>
      <c r="D1064" t="s">
        <v>4553</v>
      </c>
      <c r="E1064" t="s">
        <v>4554</v>
      </c>
      <c r="F1064" t="s">
        <v>4555</v>
      </c>
      <c r="G1064" t="s">
        <v>4556</v>
      </c>
      <c r="H1064" t="s">
        <v>4557</v>
      </c>
      <c r="I1064" t="s">
        <v>1997</v>
      </c>
      <c r="J1064" t="s">
        <v>1998</v>
      </c>
      <c r="K1064">
        <v>40546</v>
      </c>
      <c r="L1064" t="s">
        <v>1062</v>
      </c>
      <c r="M1064" t="s">
        <v>1063</v>
      </c>
      <c r="N1064">
        <v>8.99</v>
      </c>
      <c r="O1064">
        <v>1</v>
      </c>
      <c r="P1064" t="s">
        <v>137</v>
      </c>
      <c r="Q1064">
        <v>4</v>
      </c>
      <c r="R1064" s="3">
        <f>Table1[[#This Row],[price]]*Table1[[#This Row],[quantity]]</f>
        <v>35.96</v>
      </c>
      <c r="S1064">
        <f>DATEDIF(Table1[[#This Row],[date]],"31/12/2021","m")</f>
        <v>16</v>
      </c>
    </row>
    <row r="1065" spans="1:19" x14ac:dyDescent="0.35">
      <c r="A1065">
        <v>1064</v>
      </c>
      <c r="B1065" s="1">
        <v>44060</v>
      </c>
      <c r="C1065">
        <v>1434</v>
      </c>
      <c r="D1065" t="s">
        <v>1496</v>
      </c>
      <c r="E1065" t="s">
        <v>1497</v>
      </c>
      <c r="F1065" t="s">
        <v>1498</v>
      </c>
      <c r="G1065" t="s">
        <v>1499</v>
      </c>
      <c r="H1065" t="s">
        <v>1500</v>
      </c>
      <c r="I1065" t="s">
        <v>698</v>
      </c>
      <c r="J1065" t="s">
        <v>91</v>
      </c>
      <c r="K1065">
        <v>94116</v>
      </c>
      <c r="L1065" t="s">
        <v>1062</v>
      </c>
      <c r="M1065" t="s">
        <v>1063</v>
      </c>
      <c r="N1065">
        <v>8.99</v>
      </c>
      <c r="O1065">
        <v>1</v>
      </c>
      <c r="P1065" t="s">
        <v>137</v>
      </c>
      <c r="Q1065">
        <v>3</v>
      </c>
      <c r="R1065" s="3">
        <f>Table1[[#This Row],[price]]*Table1[[#This Row],[quantity]]</f>
        <v>26.97</v>
      </c>
      <c r="S1065">
        <f>DATEDIF(Table1[[#This Row],[date]],"31/12/2021","m")</f>
        <v>16</v>
      </c>
    </row>
    <row r="1066" spans="1:19" x14ac:dyDescent="0.35">
      <c r="A1066">
        <v>1065</v>
      </c>
      <c r="B1066" s="1">
        <v>44060</v>
      </c>
      <c r="C1066">
        <v>1050</v>
      </c>
      <c r="D1066" t="s">
        <v>4558</v>
      </c>
      <c r="E1066" t="s">
        <v>4559</v>
      </c>
      <c r="F1066" t="s">
        <v>4560</v>
      </c>
      <c r="G1066" t="s">
        <v>4561</v>
      </c>
      <c r="H1066" t="s">
        <v>4562</v>
      </c>
      <c r="I1066" t="s">
        <v>4563</v>
      </c>
      <c r="J1066" t="s">
        <v>687</v>
      </c>
      <c r="K1066">
        <v>1605</v>
      </c>
      <c r="L1066" t="s">
        <v>791</v>
      </c>
      <c r="M1066" t="s">
        <v>792</v>
      </c>
      <c r="N1066">
        <v>9.99</v>
      </c>
      <c r="O1066">
        <v>1</v>
      </c>
      <c r="P1066" t="s">
        <v>137</v>
      </c>
      <c r="Q1066">
        <v>4</v>
      </c>
      <c r="R1066" s="3">
        <f>Table1[[#This Row],[price]]*Table1[[#This Row],[quantity]]</f>
        <v>39.96</v>
      </c>
      <c r="S1066">
        <f>DATEDIF(Table1[[#This Row],[date]],"31/12/2021","m")</f>
        <v>16</v>
      </c>
    </row>
    <row r="1067" spans="1:19" hidden="1" x14ac:dyDescent="0.35">
      <c r="A1067">
        <v>1066</v>
      </c>
      <c r="B1067" s="1">
        <v>44060</v>
      </c>
      <c r="C1067">
        <v>1723</v>
      </c>
      <c r="D1067" t="s">
        <v>3859</v>
      </c>
      <c r="E1067" t="s">
        <v>4564</v>
      </c>
      <c r="F1067" t="s">
        <v>4565</v>
      </c>
      <c r="G1067" t="s">
        <v>4566</v>
      </c>
      <c r="H1067" t="s">
        <v>4567</v>
      </c>
      <c r="I1067" t="s">
        <v>698</v>
      </c>
      <c r="J1067" t="s">
        <v>91</v>
      </c>
      <c r="K1067">
        <v>94154</v>
      </c>
      <c r="L1067" t="s">
        <v>221</v>
      </c>
      <c r="M1067" t="s">
        <v>222</v>
      </c>
      <c r="N1067">
        <v>49.95</v>
      </c>
      <c r="O1067">
        <v>7</v>
      </c>
      <c r="P1067" t="s">
        <v>47</v>
      </c>
      <c r="Q1067">
        <v>3</v>
      </c>
      <c r="R1067" s="3">
        <f>Table1[[#This Row],[price]]*Table1[[#This Row],[quantity]]</f>
        <v>149.85000000000002</v>
      </c>
      <c r="S1067">
        <f>DATEDIF(Table1[[#This Row],[date]],"31/12/2021","m")</f>
        <v>16</v>
      </c>
    </row>
    <row r="1068" spans="1:19" hidden="1" x14ac:dyDescent="0.35">
      <c r="A1068">
        <v>1067</v>
      </c>
      <c r="B1068" s="1">
        <v>44060</v>
      </c>
      <c r="C1068">
        <v>329</v>
      </c>
      <c r="D1068" t="s">
        <v>4568</v>
      </c>
      <c r="E1068" t="s">
        <v>4569</v>
      </c>
      <c r="F1068" t="s">
        <v>4570</v>
      </c>
      <c r="G1068" t="s">
        <v>4571</v>
      </c>
      <c r="H1068" t="s">
        <v>4572</v>
      </c>
      <c r="I1068" t="s">
        <v>2327</v>
      </c>
      <c r="J1068" t="s">
        <v>568</v>
      </c>
      <c r="K1068">
        <v>25709</v>
      </c>
      <c r="L1068" t="s">
        <v>544</v>
      </c>
      <c r="M1068" t="s">
        <v>545</v>
      </c>
      <c r="N1068">
        <v>58.95</v>
      </c>
      <c r="O1068">
        <v>2</v>
      </c>
      <c r="P1068" t="s">
        <v>57</v>
      </c>
      <c r="Q1068">
        <v>5</v>
      </c>
      <c r="R1068" s="3">
        <f>Table1[[#This Row],[price]]*Table1[[#This Row],[quantity]]</f>
        <v>294.75</v>
      </c>
      <c r="S1068">
        <f>DATEDIF(Table1[[#This Row],[date]],"31/12/2021","m")</f>
        <v>16</v>
      </c>
    </row>
    <row r="1069" spans="1:19" hidden="1" x14ac:dyDescent="0.35">
      <c r="A1069">
        <v>1068</v>
      </c>
      <c r="B1069" s="1">
        <v>44060</v>
      </c>
      <c r="C1069">
        <v>1334</v>
      </c>
      <c r="D1069" t="s">
        <v>1688</v>
      </c>
      <c r="E1069" t="s">
        <v>1689</v>
      </c>
      <c r="F1069" t="s">
        <v>1690</v>
      </c>
      <c r="G1069" t="s">
        <v>1691</v>
      </c>
      <c r="H1069" t="s">
        <v>1692</v>
      </c>
      <c r="I1069" t="s">
        <v>1693</v>
      </c>
      <c r="J1069" t="s">
        <v>764</v>
      </c>
      <c r="K1069">
        <v>8619</v>
      </c>
      <c r="L1069" t="s">
        <v>200</v>
      </c>
      <c r="M1069" t="s">
        <v>201</v>
      </c>
      <c r="N1069">
        <v>395</v>
      </c>
      <c r="O1069">
        <v>3</v>
      </c>
      <c r="P1069" t="s">
        <v>107</v>
      </c>
      <c r="Q1069">
        <v>4</v>
      </c>
      <c r="R1069" s="3">
        <f>Table1[[#This Row],[price]]*Table1[[#This Row],[quantity]]</f>
        <v>1580</v>
      </c>
      <c r="S1069">
        <f>DATEDIF(Table1[[#This Row],[date]],"31/12/2021","m")</f>
        <v>16</v>
      </c>
    </row>
    <row r="1070" spans="1:19" x14ac:dyDescent="0.35">
      <c r="A1070">
        <v>1069</v>
      </c>
      <c r="B1070" s="1">
        <v>44061</v>
      </c>
      <c r="C1070">
        <v>221</v>
      </c>
      <c r="D1070" t="s">
        <v>4573</v>
      </c>
      <c r="E1070" t="s">
        <v>4574</v>
      </c>
      <c r="F1070" t="s">
        <v>4575</v>
      </c>
      <c r="G1070" t="s">
        <v>4576</v>
      </c>
      <c r="H1070" t="s">
        <v>4577</v>
      </c>
      <c r="I1070" t="s">
        <v>558</v>
      </c>
      <c r="J1070" t="s">
        <v>559</v>
      </c>
      <c r="K1070">
        <v>87201</v>
      </c>
      <c r="L1070" t="s">
        <v>520</v>
      </c>
      <c r="M1070" t="s">
        <v>521</v>
      </c>
      <c r="N1070">
        <v>7.99</v>
      </c>
      <c r="O1070">
        <v>1</v>
      </c>
      <c r="P1070" t="s">
        <v>137</v>
      </c>
      <c r="Q1070">
        <v>2</v>
      </c>
      <c r="R1070" s="3">
        <f>Table1[[#This Row],[price]]*Table1[[#This Row],[quantity]]</f>
        <v>15.98</v>
      </c>
      <c r="S1070">
        <f>DATEDIF(Table1[[#This Row],[date]],"31/12/2021","m")</f>
        <v>16</v>
      </c>
    </row>
    <row r="1071" spans="1:19" hidden="1" x14ac:dyDescent="0.35">
      <c r="A1071">
        <v>1070</v>
      </c>
      <c r="B1071" s="1">
        <v>44061</v>
      </c>
      <c r="C1071">
        <v>1908</v>
      </c>
      <c r="D1071" t="s">
        <v>4578</v>
      </c>
      <c r="E1071" t="s">
        <v>4579</v>
      </c>
      <c r="F1071" t="s">
        <v>4580</v>
      </c>
      <c r="G1071" t="s">
        <v>4581</v>
      </c>
      <c r="H1071" t="s">
        <v>4582</v>
      </c>
      <c r="I1071" t="s">
        <v>4234</v>
      </c>
      <c r="J1071" t="s">
        <v>2050</v>
      </c>
      <c r="K1071">
        <v>3804</v>
      </c>
      <c r="L1071" t="s">
        <v>845</v>
      </c>
      <c r="M1071" t="s">
        <v>846</v>
      </c>
      <c r="N1071">
        <v>245</v>
      </c>
      <c r="O1071">
        <v>5</v>
      </c>
      <c r="P1071" t="s">
        <v>84</v>
      </c>
      <c r="Q1071">
        <v>2</v>
      </c>
      <c r="R1071" s="3">
        <f>Table1[[#This Row],[price]]*Table1[[#This Row],[quantity]]</f>
        <v>490</v>
      </c>
      <c r="S1071">
        <f>DATEDIF(Table1[[#This Row],[date]],"31/12/2021","m")</f>
        <v>16</v>
      </c>
    </row>
    <row r="1072" spans="1:19" x14ac:dyDescent="0.35">
      <c r="A1072">
        <v>1071</v>
      </c>
      <c r="B1072" s="1">
        <v>44061</v>
      </c>
      <c r="C1072">
        <v>559</v>
      </c>
      <c r="D1072" t="s">
        <v>4583</v>
      </c>
      <c r="E1072" t="s">
        <v>4584</v>
      </c>
      <c r="F1072" t="s">
        <v>4585</v>
      </c>
      <c r="G1072" t="s">
        <v>4586</v>
      </c>
      <c r="H1072" t="s">
        <v>4587</v>
      </c>
      <c r="I1072" t="s">
        <v>2123</v>
      </c>
      <c r="J1072" t="s">
        <v>316</v>
      </c>
      <c r="K1072">
        <v>45408</v>
      </c>
      <c r="L1072" t="s">
        <v>1188</v>
      </c>
      <c r="M1072" t="s">
        <v>1189</v>
      </c>
      <c r="N1072">
        <v>4.99</v>
      </c>
      <c r="O1072">
        <v>1</v>
      </c>
      <c r="P1072" t="s">
        <v>137</v>
      </c>
      <c r="Q1072">
        <v>5</v>
      </c>
      <c r="R1072" s="3">
        <f>Table1[[#This Row],[price]]*Table1[[#This Row],[quantity]]</f>
        <v>24.950000000000003</v>
      </c>
      <c r="S1072">
        <f>DATEDIF(Table1[[#This Row],[date]],"31/12/2021","m")</f>
        <v>16</v>
      </c>
    </row>
    <row r="1073" spans="1:19" hidden="1" x14ac:dyDescent="0.35">
      <c r="A1073">
        <v>1072</v>
      </c>
      <c r="B1073" s="1">
        <v>44062</v>
      </c>
      <c r="C1073">
        <v>143</v>
      </c>
      <c r="D1073" t="s">
        <v>4394</v>
      </c>
      <c r="E1073" t="s">
        <v>4395</v>
      </c>
      <c r="F1073" t="s">
        <v>4396</v>
      </c>
      <c r="G1073" t="s">
        <v>4397</v>
      </c>
      <c r="H1073" t="s">
        <v>4398</v>
      </c>
      <c r="I1073" t="s">
        <v>4399</v>
      </c>
      <c r="J1073" t="s">
        <v>44</v>
      </c>
      <c r="K1073">
        <v>34949</v>
      </c>
      <c r="L1073" t="s">
        <v>749</v>
      </c>
      <c r="M1073" t="s">
        <v>750</v>
      </c>
      <c r="N1073">
        <v>29.99</v>
      </c>
      <c r="O1073">
        <v>7</v>
      </c>
      <c r="P1073" t="s">
        <v>47</v>
      </c>
      <c r="Q1073">
        <v>3</v>
      </c>
      <c r="R1073" s="3">
        <f>Table1[[#This Row],[price]]*Table1[[#This Row],[quantity]]</f>
        <v>89.97</v>
      </c>
      <c r="S1073">
        <f>DATEDIF(Table1[[#This Row],[date]],"31/12/2021","m")</f>
        <v>16</v>
      </c>
    </row>
    <row r="1074" spans="1:19" hidden="1" x14ac:dyDescent="0.35">
      <c r="A1074">
        <v>1073</v>
      </c>
      <c r="B1074" s="1">
        <v>44062</v>
      </c>
      <c r="C1074">
        <v>1121</v>
      </c>
      <c r="D1074" t="s">
        <v>3988</v>
      </c>
      <c r="E1074" t="s">
        <v>3989</v>
      </c>
      <c r="F1074" t="s">
        <v>3990</v>
      </c>
      <c r="G1074" t="s">
        <v>3991</v>
      </c>
      <c r="H1074" t="s">
        <v>3992</v>
      </c>
      <c r="I1074" t="s">
        <v>322</v>
      </c>
      <c r="J1074" t="s">
        <v>44</v>
      </c>
      <c r="K1074">
        <v>33190</v>
      </c>
      <c r="L1074" t="s">
        <v>773</v>
      </c>
      <c r="M1074" t="s">
        <v>774</v>
      </c>
      <c r="N1074">
        <v>549</v>
      </c>
      <c r="O1074">
        <v>6</v>
      </c>
      <c r="P1074" t="s">
        <v>37</v>
      </c>
      <c r="Q1074">
        <v>4</v>
      </c>
      <c r="R1074" s="3">
        <f>Table1[[#This Row],[price]]*Table1[[#This Row],[quantity]]</f>
        <v>2196</v>
      </c>
      <c r="S1074">
        <f>DATEDIF(Table1[[#This Row],[date]],"31/12/2021","m")</f>
        <v>16</v>
      </c>
    </row>
    <row r="1075" spans="1:19" hidden="1" x14ac:dyDescent="0.35">
      <c r="A1075">
        <v>1074</v>
      </c>
      <c r="B1075" s="1">
        <v>44062</v>
      </c>
      <c r="C1075">
        <v>305</v>
      </c>
      <c r="D1075" t="s">
        <v>4588</v>
      </c>
      <c r="E1075" t="s">
        <v>4589</v>
      </c>
      <c r="F1075" t="s">
        <v>4590</v>
      </c>
      <c r="G1075" t="s">
        <v>4591</v>
      </c>
      <c r="H1075" t="s">
        <v>4592</v>
      </c>
      <c r="I1075" t="s">
        <v>407</v>
      </c>
      <c r="J1075" t="s">
        <v>208</v>
      </c>
      <c r="K1075">
        <v>10454</v>
      </c>
      <c r="L1075" t="s">
        <v>765</v>
      </c>
      <c r="M1075" t="s">
        <v>766</v>
      </c>
      <c r="N1075">
        <v>24.95</v>
      </c>
      <c r="O1075">
        <v>4</v>
      </c>
      <c r="P1075" t="s">
        <v>27</v>
      </c>
      <c r="Q1075">
        <v>4</v>
      </c>
      <c r="R1075" s="3">
        <f>Table1[[#This Row],[price]]*Table1[[#This Row],[quantity]]</f>
        <v>99.8</v>
      </c>
      <c r="S1075">
        <f>DATEDIF(Table1[[#This Row],[date]],"31/12/2021","m")</f>
        <v>16</v>
      </c>
    </row>
    <row r="1076" spans="1:19" hidden="1" x14ac:dyDescent="0.35">
      <c r="A1076">
        <v>1075</v>
      </c>
      <c r="B1076" s="1">
        <v>44062</v>
      </c>
      <c r="C1076">
        <v>1859</v>
      </c>
      <c r="D1076" t="s">
        <v>3778</v>
      </c>
      <c r="E1076" t="s">
        <v>3779</v>
      </c>
      <c r="F1076" t="s">
        <v>3780</v>
      </c>
      <c r="G1076" t="s">
        <v>3781</v>
      </c>
      <c r="H1076" t="s">
        <v>3782</v>
      </c>
      <c r="I1076" t="s">
        <v>2819</v>
      </c>
      <c r="J1076" t="s">
        <v>91</v>
      </c>
      <c r="K1076">
        <v>92410</v>
      </c>
      <c r="L1076" t="s">
        <v>239</v>
      </c>
      <c r="M1076" t="s">
        <v>240</v>
      </c>
      <c r="N1076">
        <v>20.95</v>
      </c>
      <c r="O1076">
        <v>4</v>
      </c>
      <c r="P1076" t="s">
        <v>27</v>
      </c>
      <c r="Q1076">
        <v>4</v>
      </c>
      <c r="R1076" s="3">
        <f>Table1[[#This Row],[price]]*Table1[[#This Row],[quantity]]</f>
        <v>83.8</v>
      </c>
      <c r="S1076">
        <f>DATEDIF(Table1[[#This Row],[date]],"31/12/2021","m")</f>
        <v>16</v>
      </c>
    </row>
    <row r="1077" spans="1:19" hidden="1" x14ac:dyDescent="0.35">
      <c r="A1077">
        <v>1076</v>
      </c>
      <c r="B1077" s="1">
        <v>44063</v>
      </c>
      <c r="C1077">
        <v>968</v>
      </c>
      <c r="D1077" t="s">
        <v>3528</v>
      </c>
      <c r="E1077" t="s">
        <v>3529</v>
      </c>
      <c r="F1077" t="s">
        <v>3530</v>
      </c>
      <c r="G1077" t="s">
        <v>3531</v>
      </c>
      <c r="H1077" t="s">
        <v>3532</v>
      </c>
      <c r="I1077" t="s">
        <v>1187</v>
      </c>
      <c r="J1077" t="s">
        <v>676</v>
      </c>
      <c r="K1077">
        <v>46862</v>
      </c>
      <c r="L1077" t="s">
        <v>162</v>
      </c>
      <c r="M1077" t="s">
        <v>163</v>
      </c>
      <c r="N1077">
        <v>899</v>
      </c>
      <c r="O1077">
        <v>6</v>
      </c>
      <c r="P1077" t="s">
        <v>37</v>
      </c>
      <c r="Q1077">
        <v>4</v>
      </c>
      <c r="R1077" s="3">
        <f>Table1[[#This Row],[price]]*Table1[[#This Row],[quantity]]</f>
        <v>3596</v>
      </c>
      <c r="S1077">
        <f>DATEDIF(Table1[[#This Row],[date]],"31/12/2021","m")</f>
        <v>16</v>
      </c>
    </row>
    <row r="1078" spans="1:19" hidden="1" x14ac:dyDescent="0.35">
      <c r="A1078">
        <v>1077</v>
      </c>
      <c r="B1078" s="1">
        <v>44063</v>
      </c>
      <c r="C1078">
        <v>965</v>
      </c>
      <c r="D1078" t="s">
        <v>4593</v>
      </c>
      <c r="E1078" t="s">
        <v>4594</v>
      </c>
      <c r="F1078" t="s">
        <v>4595</v>
      </c>
      <c r="G1078" t="s">
        <v>4596</v>
      </c>
      <c r="H1078" t="s">
        <v>4597</v>
      </c>
      <c r="I1078" t="s">
        <v>919</v>
      </c>
      <c r="J1078" t="s">
        <v>170</v>
      </c>
      <c r="K1078">
        <v>6105</v>
      </c>
      <c r="L1078" t="s">
        <v>214</v>
      </c>
      <c r="M1078" t="s">
        <v>215</v>
      </c>
      <c r="N1078">
        <v>16.989999999999998</v>
      </c>
      <c r="O1078">
        <v>4</v>
      </c>
      <c r="P1078" t="s">
        <v>27</v>
      </c>
      <c r="Q1078">
        <v>4</v>
      </c>
      <c r="R1078" s="3">
        <f>Table1[[#This Row],[price]]*Table1[[#This Row],[quantity]]</f>
        <v>67.959999999999994</v>
      </c>
      <c r="S1078">
        <f>DATEDIF(Table1[[#This Row],[date]],"31/12/2021","m")</f>
        <v>16</v>
      </c>
    </row>
    <row r="1079" spans="1:19" hidden="1" x14ac:dyDescent="0.35">
      <c r="A1079">
        <v>1078</v>
      </c>
      <c r="B1079" s="1">
        <v>44064</v>
      </c>
      <c r="C1079">
        <v>1018</v>
      </c>
      <c r="D1079" t="s">
        <v>1182</v>
      </c>
      <c r="E1079" t="s">
        <v>1183</v>
      </c>
      <c r="F1079" t="s">
        <v>1184</v>
      </c>
      <c r="G1079" t="s">
        <v>1185</v>
      </c>
      <c r="H1079" t="s">
        <v>1186</v>
      </c>
      <c r="I1079" t="s">
        <v>1187</v>
      </c>
      <c r="J1079" t="s">
        <v>676</v>
      </c>
      <c r="K1079">
        <v>46896</v>
      </c>
      <c r="L1079" t="s">
        <v>120</v>
      </c>
      <c r="M1079" t="s">
        <v>121</v>
      </c>
      <c r="N1079">
        <v>54</v>
      </c>
      <c r="O1079">
        <v>2</v>
      </c>
      <c r="P1079" t="s">
        <v>57</v>
      </c>
      <c r="Q1079">
        <v>2</v>
      </c>
      <c r="R1079" s="3">
        <f>Table1[[#This Row],[price]]*Table1[[#This Row],[quantity]]</f>
        <v>108</v>
      </c>
      <c r="S1079">
        <f>DATEDIF(Table1[[#This Row],[date]],"31/12/2021","m")</f>
        <v>16</v>
      </c>
    </row>
    <row r="1080" spans="1:19" hidden="1" x14ac:dyDescent="0.35">
      <c r="A1080">
        <v>1079</v>
      </c>
      <c r="B1080" s="1">
        <v>44064</v>
      </c>
      <c r="C1080">
        <v>37</v>
      </c>
      <c r="D1080" t="s">
        <v>1873</v>
      </c>
      <c r="E1080" t="s">
        <v>4598</v>
      </c>
      <c r="F1080" t="s">
        <v>4599</v>
      </c>
      <c r="G1080" t="s">
        <v>4600</v>
      </c>
      <c r="H1080" t="s">
        <v>4601</v>
      </c>
      <c r="I1080" t="s">
        <v>1187</v>
      </c>
      <c r="J1080" t="s">
        <v>676</v>
      </c>
      <c r="K1080">
        <v>46896</v>
      </c>
      <c r="L1080" t="s">
        <v>200</v>
      </c>
      <c r="M1080" t="s">
        <v>201</v>
      </c>
      <c r="N1080">
        <v>395</v>
      </c>
      <c r="O1080">
        <v>3</v>
      </c>
      <c r="P1080" t="s">
        <v>107</v>
      </c>
      <c r="Q1080">
        <v>3</v>
      </c>
      <c r="R1080" s="3">
        <f>Table1[[#This Row],[price]]*Table1[[#This Row],[quantity]]</f>
        <v>1185</v>
      </c>
      <c r="S1080">
        <f>DATEDIF(Table1[[#This Row],[date]],"31/12/2021","m")</f>
        <v>16</v>
      </c>
    </row>
    <row r="1081" spans="1:19" hidden="1" x14ac:dyDescent="0.35">
      <c r="A1081">
        <v>1080</v>
      </c>
      <c r="B1081" s="1">
        <v>44064</v>
      </c>
      <c r="C1081">
        <v>974</v>
      </c>
      <c r="D1081" t="s">
        <v>4602</v>
      </c>
      <c r="E1081" t="s">
        <v>4603</v>
      </c>
      <c r="F1081" t="s">
        <v>4604</v>
      </c>
      <c r="G1081" t="s">
        <v>4605</v>
      </c>
      <c r="H1081" t="s">
        <v>4606</v>
      </c>
      <c r="I1081" t="s">
        <v>593</v>
      </c>
      <c r="J1081" t="s">
        <v>113</v>
      </c>
      <c r="K1081">
        <v>99260</v>
      </c>
      <c r="L1081" t="s">
        <v>186</v>
      </c>
      <c r="M1081" t="s">
        <v>187</v>
      </c>
      <c r="N1081">
        <v>179</v>
      </c>
      <c r="O1081">
        <v>2</v>
      </c>
      <c r="P1081" t="s">
        <v>57</v>
      </c>
      <c r="Q1081">
        <v>5</v>
      </c>
      <c r="R1081" s="3">
        <f>Table1[[#This Row],[price]]*Table1[[#This Row],[quantity]]</f>
        <v>895</v>
      </c>
      <c r="S1081">
        <f>DATEDIF(Table1[[#This Row],[date]],"31/12/2021","m")</f>
        <v>16</v>
      </c>
    </row>
    <row r="1082" spans="1:19" hidden="1" x14ac:dyDescent="0.35">
      <c r="A1082">
        <v>1081</v>
      </c>
      <c r="B1082" s="1">
        <v>44064</v>
      </c>
      <c r="C1082">
        <v>1479</v>
      </c>
      <c r="D1082" t="s">
        <v>4607</v>
      </c>
      <c r="E1082" t="s">
        <v>4608</v>
      </c>
      <c r="F1082" t="s">
        <v>4609</v>
      </c>
      <c r="G1082" t="s">
        <v>4610</v>
      </c>
      <c r="H1082" t="s">
        <v>4611</v>
      </c>
      <c r="I1082" t="s">
        <v>1291</v>
      </c>
      <c r="J1082" t="s">
        <v>1014</v>
      </c>
      <c r="K1082">
        <v>85045</v>
      </c>
      <c r="L1082" t="s">
        <v>35</v>
      </c>
      <c r="M1082" t="s">
        <v>36</v>
      </c>
      <c r="N1082">
        <v>883</v>
      </c>
      <c r="O1082">
        <v>6</v>
      </c>
      <c r="P1082" t="s">
        <v>37</v>
      </c>
      <c r="Q1082">
        <v>1</v>
      </c>
      <c r="R1082" s="3">
        <f>Table1[[#This Row],[price]]*Table1[[#This Row],[quantity]]</f>
        <v>883</v>
      </c>
      <c r="S1082">
        <f>DATEDIF(Table1[[#This Row],[date]],"31/12/2021","m")</f>
        <v>16</v>
      </c>
    </row>
    <row r="1083" spans="1:19" hidden="1" x14ac:dyDescent="0.35">
      <c r="A1083">
        <v>1082</v>
      </c>
      <c r="B1083" s="1">
        <v>44065</v>
      </c>
      <c r="C1083">
        <v>379</v>
      </c>
      <c r="D1083" t="s">
        <v>4612</v>
      </c>
      <c r="E1083" t="s">
        <v>4613</v>
      </c>
      <c r="F1083" t="s">
        <v>4614</v>
      </c>
      <c r="G1083" t="s">
        <v>4615</v>
      </c>
      <c r="H1083" t="s">
        <v>4616</v>
      </c>
      <c r="I1083" t="s">
        <v>4617</v>
      </c>
      <c r="J1083" t="s">
        <v>1196</v>
      </c>
      <c r="K1083">
        <v>49018</v>
      </c>
      <c r="L1083" t="s">
        <v>431</v>
      </c>
      <c r="M1083" t="s">
        <v>432</v>
      </c>
      <c r="N1083">
        <v>167</v>
      </c>
      <c r="O1083">
        <v>2</v>
      </c>
      <c r="P1083" t="s">
        <v>57</v>
      </c>
      <c r="Q1083">
        <v>4</v>
      </c>
      <c r="R1083" s="3">
        <f>Table1[[#This Row],[price]]*Table1[[#This Row],[quantity]]</f>
        <v>668</v>
      </c>
      <c r="S1083">
        <f>DATEDIF(Table1[[#This Row],[date]],"31/12/2021","m")</f>
        <v>16</v>
      </c>
    </row>
    <row r="1084" spans="1:19" hidden="1" x14ac:dyDescent="0.35">
      <c r="A1084">
        <v>1083</v>
      </c>
      <c r="B1084" s="1">
        <v>44065</v>
      </c>
      <c r="C1084">
        <v>130</v>
      </c>
      <c r="D1084" t="s">
        <v>4618</v>
      </c>
      <c r="E1084" t="s">
        <v>4619</v>
      </c>
      <c r="F1084" t="s">
        <v>4620</v>
      </c>
      <c r="G1084" t="s">
        <v>4621</v>
      </c>
      <c r="H1084" t="s">
        <v>4622</v>
      </c>
      <c r="I1084" t="s">
        <v>1432</v>
      </c>
      <c r="J1084" t="s">
        <v>1196</v>
      </c>
      <c r="K1084">
        <v>48609</v>
      </c>
      <c r="L1084" t="s">
        <v>171</v>
      </c>
      <c r="M1084" t="s">
        <v>172</v>
      </c>
      <c r="N1084">
        <v>399</v>
      </c>
      <c r="O1084">
        <v>3</v>
      </c>
      <c r="P1084" t="s">
        <v>107</v>
      </c>
      <c r="Q1084">
        <v>5</v>
      </c>
      <c r="R1084" s="3">
        <f>Table1[[#This Row],[price]]*Table1[[#This Row],[quantity]]</f>
        <v>1995</v>
      </c>
      <c r="S1084">
        <f>DATEDIF(Table1[[#This Row],[date]],"31/12/2021","m")</f>
        <v>16</v>
      </c>
    </row>
    <row r="1085" spans="1:19" hidden="1" x14ac:dyDescent="0.35">
      <c r="A1085">
        <v>1084</v>
      </c>
      <c r="B1085" s="1">
        <v>44065</v>
      </c>
      <c r="C1085">
        <v>601</v>
      </c>
      <c r="D1085" t="s">
        <v>4623</v>
      </c>
      <c r="E1085" t="s">
        <v>4624</v>
      </c>
      <c r="F1085" t="s">
        <v>4625</v>
      </c>
      <c r="G1085" t="s">
        <v>4626</v>
      </c>
      <c r="H1085" t="s">
        <v>4627</v>
      </c>
      <c r="I1085" t="s">
        <v>3226</v>
      </c>
      <c r="J1085" t="s">
        <v>316</v>
      </c>
      <c r="K1085">
        <v>44505</v>
      </c>
      <c r="L1085" t="s">
        <v>1523</v>
      </c>
      <c r="M1085" t="s">
        <v>1524</v>
      </c>
      <c r="N1085">
        <v>16.989999999999998</v>
      </c>
      <c r="O1085">
        <v>4</v>
      </c>
      <c r="P1085" t="s">
        <v>27</v>
      </c>
      <c r="Q1085">
        <v>3</v>
      </c>
      <c r="R1085" s="3">
        <f>Table1[[#This Row],[price]]*Table1[[#This Row],[quantity]]</f>
        <v>50.97</v>
      </c>
      <c r="S1085">
        <f>DATEDIF(Table1[[#This Row],[date]],"31/12/2021","m")</f>
        <v>16</v>
      </c>
    </row>
    <row r="1086" spans="1:19" hidden="1" x14ac:dyDescent="0.35">
      <c r="A1086">
        <v>1085</v>
      </c>
      <c r="B1086" s="1">
        <v>44065</v>
      </c>
      <c r="C1086">
        <v>1837</v>
      </c>
      <c r="D1086" t="s">
        <v>2793</v>
      </c>
      <c r="E1086" t="s">
        <v>2794</v>
      </c>
      <c r="F1086" t="s">
        <v>2795</v>
      </c>
      <c r="G1086" t="s">
        <v>2796</v>
      </c>
      <c r="H1086" t="s">
        <v>2797</v>
      </c>
      <c r="I1086" t="s">
        <v>2798</v>
      </c>
      <c r="J1086" t="s">
        <v>194</v>
      </c>
      <c r="K1086">
        <v>60193</v>
      </c>
      <c r="L1086" t="s">
        <v>247</v>
      </c>
      <c r="M1086" t="s">
        <v>248</v>
      </c>
      <c r="N1086">
        <v>14.99</v>
      </c>
      <c r="O1086">
        <v>4</v>
      </c>
      <c r="P1086" t="s">
        <v>27</v>
      </c>
      <c r="Q1086">
        <v>2</v>
      </c>
      <c r="R1086" s="3">
        <f>Table1[[#This Row],[price]]*Table1[[#This Row],[quantity]]</f>
        <v>29.98</v>
      </c>
      <c r="S1086">
        <f>DATEDIF(Table1[[#This Row],[date]],"31/12/2021","m")</f>
        <v>16</v>
      </c>
    </row>
    <row r="1087" spans="1:19" hidden="1" x14ac:dyDescent="0.35">
      <c r="A1087">
        <v>1086</v>
      </c>
      <c r="B1087" s="1">
        <v>44065</v>
      </c>
      <c r="C1087">
        <v>1549</v>
      </c>
      <c r="D1087" t="s">
        <v>1351</v>
      </c>
      <c r="E1087" t="s">
        <v>1352</v>
      </c>
      <c r="F1087" t="s">
        <v>1353</v>
      </c>
      <c r="G1087" t="s">
        <v>1354</v>
      </c>
      <c r="H1087" t="s">
        <v>1355</v>
      </c>
      <c r="I1087" t="s">
        <v>1356</v>
      </c>
      <c r="J1087" t="s">
        <v>34</v>
      </c>
      <c r="K1087">
        <v>77554</v>
      </c>
      <c r="L1087" t="s">
        <v>25</v>
      </c>
      <c r="M1087" t="s">
        <v>26</v>
      </c>
      <c r="N1087">
        <v>23.99</v>
      </c>
      <c r="O1087">
        <v>4</v>
      </c>
      <c r="P1087" t="s">
        <v>27</v>
      </c>
      <c r="Q1087">
        <v>4</v>
      </c>
      <c r="R1087" s="3">
        <f>Table1[[#This Row],[price]]*Table1[[#This Row],[quantity]]</f>
        <v>95.96</v>
      </c>
      <c r="S1087">
        <f>DATEDIF(Table1[[#This Row],[date]],"31/12/2021","m")</f>
        <v>16</v>
      </c>
    </row>
    <row r="1088" spans="1:19" x14ac:dyDescent="0.35">
      <c r="A1088">
        <v>1087</v>
      </c>
      <c r="B1088" s="1">
        <v>44065</v>
      </c>
      <c r="C1088">
        <v>494</v>
      </c>
      <c r="D1088" t="s">
        <v>4628</v>
      </c>
      <c r="E1088" t="s">
        <v>4629</v>
      </c>
      <c r="F1088" t="s">
        <v>4630</v>
      </c>
      <c r="G1088" t="s">
        <v>4631</v>
      </c>
      <c r="H1088" t="s">
        <v>4632</v>
      </c>
      <c r="I1088" t="s">
        <v>4633</v>
      </c>
      <c r="J1088" t="s">
        <v>34</v>
      </c>
      <c r="K1088">
        <v>77346</v>
      </c>
      <c r="L1088" t="s">
        <v>135</v>
      </c>
      <c r="M1088" t="s">
        <v>136</v>
      </c>
      <c r="N1088">
        <v>12</v>
      </c>
      <c r="O1088">
        <v>1</v>
      </c>
      <c r="P1088" t="s">
        <v>137</v>
      </c>
      <c r="Q1088">
        <v>5</v>
      </c>
      <c r="R1088" s="3">
        <f>Table1[[#This Row],[price]]*Table1[[#This Row],[quantity]]</f>
        <v>60</v>
      </c>
      <c r="S1088">
        <f>DATEDIF(Table1[[#This Row],[date]],"31/12/2021","m")</f>
        <v>16</v>
      </c>
    </row>
    <row r="1089" spans="1:19" hidden="1" x14ac:dyDescent="0.35">
      <c r="A1089">
        <v>1088</v>
      </c>
      <c r="B1089" s="1">
        <v>44065</v>
      </c>
      <c r="C1089">
        <v>545</v>
      </c>
      <c r="D1089" t="s">
        <v>2901</v>
      </c>
      <c r="E1089" t="s">
        <v>2902</v>
      </c>
      <c r="F1089" t="s">
        <v>2903</v>
      </c>
      <c r="G1089" t="s">
        <v>2904</v>
      </c>
      <c r="H1089" t="s">
        <v>2905</v>
      </c>
      <c r="I1089" t="s">
        <v>1142</v>
      </c>
      <c r="J1089" t="s">
        <v>316</v>
      </c>
      <c r="K1089">
        <v>44321</v>
      </c>
      <c r="L1089" t="s">
        <v>247</v>
      </c>
      <c r="M1089" t="s">
        <v>248</v>
      </c>
      <c r="N1089">
        <v>14.99</v>
      </c>
      <c r="O1089">
        <v>4</v>
      </c>
      <c r="P1089" t="s">
        <v>27</v>
      </c>
      <c r="Q1089">
        <v>5</v>
      </c>
      <c r="R1089" s="3">
        <f>Table1[[#This Row],[price]]*Table1[[#This Row],[quantity]]</f>
        <v>74.95</v>
      </c>
      <c r="S1089">
        <f>DATEDIF(Table1[[#This Row],[date]],"31/12/2021","m")</f>
        <v>16</v>
      </c>
    </row>
    <row r="1090" spans="1:19" hidden="1" x14ac:dyDescent="0.35">
      <c r="A1090">
        <v>1089</v>
      </c>
      <c r="B1090" s="1">
        <v>44066</v>
      </c>
      <c r="C1090">
        <v>1876</v>
      </c>
      <c r="D1090" t="s">
        <v>4634</v>
      </c>
      <c r="E1090" t="s">
        <v>4635</v>
      </c>
      <c r="F1090" t="s">
        <v>4636</v>
      </c>
      <c r="G1090" t="s">
        <v>4637</v>
      </c>
      <c r="H1090" t="s">
        <v>4638</v>
      </c>
      <c r="I1090" t="s">
        <v>1997</v>
      </c>
      <c r="J1090" t="s">
        <v>1998</v>
      </c>
      <c r="K1090">
        <v>40546</v>
      </c>
      <c r="L1090" t="s">
        <v>938</v>
      </c>
      <c r="M1090" t="s">
        <v>939</v>
      </c>
      <c r="N1090">
        <v>17.5</v>
      </c>
      <c r="O1090">
        <v>4</v>
      </c>
      <c r="P1090" t="s">
        <v>27</v>
      </c>
      <c r="Q1090">
        <v>2</v>
      </c>
      <c r="R1090" s="3">
        <f>Table1[[#This Row],[price]]*Table1[[#This Row],[quantity]]</f>
        <v>35</v>
      </c>
      <c r="S1090">
        <f>DATEDIF(Table1[[#This Row],[date]],"31/12/2021","m")</f>
        <v>16</v>
      </c>
    </row>
    <row r="1091" spans="1:19" hidden="1" x14ac:dyDescent="0.35">
      <c r="A1091">
        <v>1090</v>
      </c>
      <c r="B1091" s="1">
        <v>44067</v>
      </c>
      <c r="C1091">
        <v>542</v>
      </c>
      <c r="D1091" t="s">
        <v>4639</v>
      </c>
      <c r="E1091" t="s">
        <v>4640</v>
      </c>
      <c r="F1091" t="s">
        <v>4641</v>
      </c>
      <c r="G1091" t="s">
        <v>4642</v>
      </c>
      <c r="H1091" t="s">
        <v>4643</v>
      </c>
      <c r="I1091" t="s">
        <v>3323</v>
      </c>
      <c r="J1091" t="s">
        <v>208</v>
      </c>
      <c r="K1091">
        <v>14276</v>
      </c>
      <c r="L1091" t="s">
        <v>120</v>
      </c>
      <c r="M1091" t="s">
        <v>121</v>
      </c>
      <c r="N1091">
        <v>54</v>
      </c>
      <c r="O1091">
        <v>2</v>
      </c>
      <c r="P1091" t="s">
        <v>57</v>
      </c>
      <c r="Q1091">
        <v>4</v>
      </c>
      <c r="R1091" s="3">
        <f>Table1[[#This Row],[price]]*Table1[[#This Row],[quantity]]</f>
        <v>216</v>
      </c>
      <c r="S1091">
        <f>DATEDIF(Table1[[#This Row],[date]],"31/12/2021","m")</f>
        <v>16</v>
      </c>
    </row>
    <row r="1092" spans="1:19" x14ac:dyDescent="0.35">
      <c r="A1092">
        <v>1091</v>
      </c>
      <c r="B1092" s="1">
        <v>44067</v>
      </c>
      <c r="C1092">
        <v>2047</v>
      </c>
      <c r="D1092" t="s">
        <v>4644</v>
      </c>
      <c r="E1092" t="s">
        <v>4645</v>
      </c>
      <c r="F1092" t="s">
        <v>4646</v>
      </c>
      <c r="G1092" t="s">
        <v>4647</v>
      </c>
      <c r="H1092" t="s">
        <v>4648</v>
      </c>
      <c r="I1092" t="s">
        <v>322</v>
      </c>
      <c r="J1092" t="s">
        <v>44</v>
      </c>
      <c r="K1092">
        <v>33164</v>
      </c>
      <c r="L1092" t="s">
        <v>491</v>
      </c>
      <c r="M1092" t="s">
        <v>492</v>
      </c>
      <c r="N1092">
        <v>11.99</v>
      </c>
      <c r="O1092">
        <v>1</v>
      </c>
      <c r="P1092" t="s">
        <v>137</v>
      </c>
      <c r="Q1092">
        <v>2</v>
      </c>
      <c r="R1092" s="3">
        <f>Table1[[#This Row],[price]]*Table1[[#This Row],[quantity]]</f>
        <v>23.98</v>
      </c>
      <c r="S1092">
        <f>DATEDIF(Table1[[#This Row],[date]],"31/12/2021","m")</f>
        <v>16</v>
      </c>
    </row>
    <row r="1093" spans="1:19" hidden="1" x14ac:dyDescent="0.35">
      <c r="A1093">
        <v>1092</v>
      </c>
      <c r="B1093" s="1">
        <v>44067</v>
      </c>
      <c r="C1093">
        <v>356</v>
      </c>
      <c r="D1093" t="s">
        <v>2248</v>
      </c>
      <c r="E1093" t="s">
        <v>2249</v>
      </c>
      <c r="F1093" t="s">
        <v>2250</v>
      </c>
      <c r="G1093" t="s">
        <v>2251</v>
      </c>
      <c r="H1093" t="s">
        <v>2252</v>
      </c>
      <c r="I1093" t="s">
        <v>104</v>
      </c>
      <c r="J1093" t="s">
        <v>91</v>
      </c>
      <c r="K1093">
        <v>94286</v>
      </c>
      <c r="L1093" t="s">
        <v>82</v>
      </c>
      <c r="M1093" t="s">
        <v>83</v>
      </c>
      <c r="N1093">
        <v>189</v>
      </c>
      <c r="O1093">
        <v>5</v>
      </c>
      <c r="P1093" t="s">
        <v>84</v>
      </c>
      <c r="Q1093">
        <v>3</v>
      </c>
      <c r="R1093" s="3">
        <f>Table1[[#This Row],[price]]*Table1[[#This Row],[quantity]]</f>
        <v>567</v>
      </c>
      <c r="S1093">
        <f>DATEDIF(Table1[[#This Row],[date]],"31/12/2021","m")</f>
        <v>16</v>
      </c>
    </row>
    <row r="1094" spans="1:19" hidden="1" x14ac:dyDescent="0.35">
      <c r="A1094">
        <v>1093</v>
      </c>
      <c r="B1094" s="1">
        <v>44067</v>
      </c>
      <c r="C1094">
        <v>886</v>
      </c>
      <c r="D1094" t="s">
        <v>3783</v>
      </c>
      <c r="E1094" t="s">
        <v>3784</v>
      </c>
      <c r="F1094" t="s">
        <v>3785</v>
      </c>
      <c r="G1094" t="s">
        <v>3786</v>
      </c>
      <c r="H1094" t="s">
        <v>3787</v>
      </c>
      <c r="I1094" t="s">
        <v>612</v>
      </c>
      <c r="J1094" t="s">
        <v>34</v>
      </c>
      <c r="K1094">
        <v>78265</v>
      </c>
      <c r="L1094" t="s">
        <v>153</v>
      </c>
      <c r="M1094" t="s">
        <v>154</v>
      </c>
      <c r="N1094">
        <v>89.95</v>
      </c>
      <c r="O1094">
        <v>2</v>
      </c>
      <c r="P1094" t="s">
        <v>57</v>
      </c>
      <c r="Q1094">
        <v>4</v>
      </c>
      <c r="R1094" s="3">
        <f>Table1[[#This Row],[price]]*Table1[[#This Row],[quantity]]</f>
        <v>359.8</v>
      </c>
      <c r="S1094">
        <f>DATEDIF(Table1[[#This Row],[date]],"31/12/2021","m")</f>
        <v>16</v>
      </c>
    </row>
    <row r="1095" spans="1:19" hidden="1" x14ac:dyDescent="0.35">
      <c r="A1095">
        <v>1094</v>
      </c>
      <c r="B1095" s="1">
        <v>44067</v>
      </c>
      <c r="C1095">
        <v>1102</v>
      </c>
      <c r="D1095" t="s">
        <v>1817</v>
      </c>
      <c r="E1095" t="s">
        <v>1818</v>
      </c>
      <c r="F1095" t="s">
        <v>1819</v>
      </c>
      <c r="G1095" t="s">
        <v>1820</v>
      </c>
      <c r="H1095" t="s">
        <v>1821</v>
      </c>
      <c r="I1095" t="s">
        <v>996</v>
      </c>
      <c r="J1095" t="s">
        <v>208</v>
      </c>
      <c r="K1095">
        <v>11247</v>
      </c>
      <c r="L1095" t="s">
        <v>346</v>
      </c>
      <c r="M1095" t="s">
        <v>347</v>
      </c>
      <c r="N1095">
        <v>189</v>
      </c>
      <c r="O1095">
        <v>5</v>
      </c>
      <c r="P1095" t="s">
        <v>84</v>
      </c>
      <c r="Q1095">
        <v>6</v>
      </c>
      <c r="R1095" s="3">
        <f>Table1[[#This Row],[price]]*Table1[[#This Row],[quantity]]</f>
        <v>1134</v>
      </c>
      <c r="S1095">
        <f>DATEDIF(Table1[[#This Row],[date]],"31/12/2021","m")</f>
        <v>16</v>
      </c>
    </row>
    <row r="1096" spans="1:19" hidden="1" x14ac:dyDescent="0.35">
      <c r="A1096">
        <v>1095</v>
      </c>
      <c r="B1096" s="1">
        <v>44067</v>
      </c>
      <c r="C1096">
        <v>1716</v>
      </c>
      <c r="D1096" t="s">
        <v>4306</v>
      </c>
      <c r="E1096" t="s">
        <v>4649</v>
      </c>
      <c r="F1096" t="s">
        <v>4650</v>
      </c>
      <c r="G1096" t="s">
        <v>4651</v>
      </c>
      <c r="H1096" t="s">
        <v>4652</v>
      </c>
      <c r="I1096" t="s">
        <v>945</v>
      </c>
      <c r="J1096" t="s">
        <v>946</v>
      </c>
      <c r="K1096">
        <v>19131</v>
      </c>
      <c r="L1096" t="s">
        <v>55</v>
      </c>
      <c r="M1096" t="s">
        <v>56</v>
      </c>
      <c r="N1096">
        <v>69</v>
      </c>
      <c r="O1096">
        <v>2</v>
      </c>
      <c r="P1096" t="s">
        <v>57</v>
      </c>
      <c r="Q1096">
        <v>4</v>
      </c>
      <c r="R1096" s="3">
        <f>Table1[[#This Row],[price]]*Table1[[#This Row],[quantity]]</f>
        <v>276</v>
      </c>
      <c r="S1096">
        <f>DATEDIF(Table1[[#This Row],[date]],"31/12/2021","m")</f>
        <v>16</v>
      </c>
    </row>
    <row r="1097" spans="1:19" hidden="1" x14ac:dyDescent="0.35">
      <c r="A1097">
        <v>1096</v>
      </c>
      <c r="B1097" s="1">
        <v>44067</v>
      </c>
      <c r="C1097">
        <v>793</v>
      </c>
      <c r="D1097" t="s">
        <v>4653</v>
      </c>
      <c r="E1097" t="s">
        <v>4654</v>
      </c>
      <c r="F1097" t="s">
        <v>4655</v>
      </c>
      <c r="G1097" t="s">
        <v>4656</v>
      </c>
      <c r="H1097" t="s">
        <v>4657</v>
      </c>
      <c r="I1097" t="s">
        <v>1171</v>
      </c>
      <c r="J1097" t="s">
        <v>194</v>
      </c>
      <c r="K1097">
        <v>61605</v>
      </c>
      <c r="L1097" t="s">
        <v>544</v>
      </c>
      <c r="M1097" t="s">
        <v>545</v>
      </c>
      <c r="N1097">
        <v>58.95</v>
      </c>
      <c r="O1097">
        <v>2</v>
      </c>
      <c r="P1097" t="s">
        <v>57</v>
      </c>
      <c r="Q1097">
        <v>4</v>
      </c>
      <c r="R1097" s="3">
        <f>Table1[[#This Row],[price]]*Table1[[#This Row],[quantity]]</f>
        <v>235.8</v>
      </c>
      <c r="S1097">
        <f>DATEDIF(Table1[[#This Row],[date]],"31/12/2021","m")</f>
        <v>16</v>
      </c>
    </row>
    <row r="1098" spans="1:19" hidden="1" x14ac:dyDescent="0.35">
      <c r="A1098">
        <v>1097</v>
      </c>
      <c r="B1098" s="1">
        <v>44067</v>
      </c>
      <c r="C1098">
        <v>185</v>
      </c>
      <c r="D1098" t="s">
        <v>522</v>
      </c>
      <c r="E1098" t="s">
        <v>523</v>
      </c>
      <c r="F1098" t="s">
        <v>524</v>
      </c>
      <c r="G1098" t="s">
        <v>525</v>
      </c>
      <c r="H1098" t="s">
        <v>526</v>
      </c>
      <c r="I1098" t="s">
        <v>527</v>
      </c>
      <c r="J1098" t="s">
        <v>91</v>
      </c>
      <c r="K1098">
        <v>93740</v>
      </c>
      <c r="L1098" t="s">
        <v>214</v>
      </c>
      <c r="M1098" t="s">
        <v>215</v>
      </c>
      <c r="N1098">
        <v>16.989999999999998</v>
      </c>
      <c r="O1098">
        <v>4</v>
      </c>
      <c r="P1098" t="s">
        <v>27</v>
      </c>
      <c r="Q1098">
        <v>3</v>
      </c>
      <c r="R1098" s="3">
        <f>Table1[[#This Row],[price]]*Table1[[#This Row],[quantity]]</f>
        <v>50.97</v>
      </c>
      <c r="S1098">
        <f>DATEDIF(Table1[[#This Row],[date]],"31/12/2021","m")</f>
        <v>16</v>
      </c>
    </row>
    <row r="1099" spans="1:19" x14ac:dyDescent="0.35">
      <c r="A1099">
        <v>1098</v>
      </c>
      <c r="B1099" s="1">
        <v>44068</v>
      </c>
      <c r="C1099">
        <v>1480</v>
      </c>
      <c r="D1099" t="s">
        <v>1535</v>
      </c>
      <c r="E1099" t="s">
        <v>1536</v>
      </c>
      <c r="F1099" t="s">
        <v>1537</v>
      </c>
      <c r="G1099" t="s">
        <v>1538</v>
      </c>
      <c r="H1099" t="s">
        <v>1539</v>
      </c>
      <c r="I1099" t="s">
        <v>72</v>
      </c>
      <c r="J1099" t="s">
        <v>73</v>
      </c>
      <c r="K1099">
        <v>35225</v>
      </c>
      <c r="L1099" t="s">
        <v>791</v>
      </c>
      <c r="M1099" t="s">
        <v>792</v>
      </c>
      <c r="N1099">
        <v>9.99</v>
      </c>
      <c r="O1099">
        <v>1</v>
      </c>
      <c r="P1099" t="s">
        <v>137</v>
      </c>
      <c r="Q1099">
        <v>2</v>
      </c>
      <c r="R1099" s="3">
        <f>Table1[[#This Row],[price]]*Table1[[#This Row],[quantity]]</f>
        <v>19.98</v>
      </c>
      <c r="S1099">
        <f>DATEDIF(Table1[[#This Row],[date]],"31/12/2021","m")</f>
        <v>16</v>
      </c>
    </row>
    <row r="1100" spans="1:19" hidden="1" x14ac:dyDescent="0.35">
      <c r="A1100">
        <v>1099</v>
      </c>
      <c r="B1100" s="1">
        <v>44068</v>
      </c>
      <c r="C1100">
        <v>1732</v>
      </c>
      <c r="D1100" t="s">
        <v>2720</v>
      </c>
      <c r="E1100" t="s">
        <v>2721</v>
      </c>
      <c r="F1100" t="s">
        <v>2722</v>
      </c>
      <c r="G1100" t="s">
        <v>2723</v>
      </c>
      <c r="H1100" t="s">
        <v>2724</v>
      </c>
      <c r="I1100" t="s">
        <v>401</v>
      </c>
      <c r="J1100" t="s">
        <v>890</v>
      </c>
      <c r="K1100">
        <v>65805</v>
      </c>
      <c r="L1100" t="s">
        <v>756</v>
      </c>
      <c r="M1100" t="s">
        <v>757</v>
      </c>
      <c r="N1100">
        <v>29.99</v>
      </c>
      <c r="O1100">
        <v>7</v>
      </c>
      <c r="P1100" t="s">
        <v>47</v>
      </c>
      <c r="Q1100">
        <v>5</v>
      </c>
      <c r="R1100" s="3">
        <f>Table1[[#This Row],[price]]*Table1[[#This Row],[quantity]]</f>
        <v>149.94999999999999</v>
      </c>
      <c r="S1100">
        <f>DATEDIF(Table1[[#This Row],[date]],"31/12/2021","m")</f>
        <v>16</v>
      </c>
    </row>
    <row r="1101" spans="1:19" hidden="1" x14ac:dyDescent="0.35">
      <c r="A1101">
        <v>1100</v>
      </c>
      <c r="B1101" s="1">
        <v>44068</v>
      </c>
      <c r="C1101">
        <v>1679</v>
      </c>
      <c r="D1101" t="s">
        <v>478</v>
      </c>
      <c r="E1101" t="s">
        <v>4658</v>
      </c>
      <c r="F1101" t="s">
        <v>4659</v>
      </c>
      <c r="G1101" t="s">
        <v>4660</v>
      </c>
      <c r="H1101" t="s">
        <v>4661</v>
      </c>
      <c r="I1101" t="s">
        <v>967</v>
      </c>
      <c r="J1101" t="s">
        <v>669</v>
      </c>
      <c r="K1101">
        <v>55564</v>
      </c>
      <c r="L1101" t="s">
        <v>797</v>
      </c>
      <c r="M1101" t="s">
        <v>798</v>
      </c>
      <c r="N1101">
        <v>119</v>
      </c>
      <c r="O1101">
        <v>2</v>
      </c>
      <c r="P1101" t="s">
        <v>57</v>
      </c>
      <c r="Q1101">
        <v>4</v>
      </c>
      <c r="R1101" s="3">
        <f>Table1[[#This Row],[price]]*Table1[[#This Row],[quantity]]</f>
        <v>476</v>
      </c>
      <c r="S1101">
        <f>DATEDIF(Table1[[#This Row],[date]],"31/12/2021","m")</f>
        <v>16</v>
      </c>
    </row>
    <row r="1102" spans="1:19" x14ac:dyDescent="0.35">
      <c r="A1102">
        <v>1101</v>
      </c>
      <c r="B1102" s="1">
        <v>44068</v>
      </c>
      <c r="C1102">
        <v>287</v>
      </c>
      <c r="D1102" t="s">
        <v>48</v>
      </c>
      <c r="E1102" t="s">
        <v>49</v>
      </c>
      <c r="F1102" t="s">
        <v>50</v>
      </c>
      <c r="G1102" t="s">
        <v>51</v>
      </c>
      <c r="H1102" t="s">
        <v>52</v>
      </c>
      <c r="I1102" t="s">
        <v>53</v>
      </c>
      <c r="J1102" t="s">
        <v>54</v>
      </c>
      <c r="K1102">
        <v>96820</v>
      </c>
      <c r="L1102" t="s">
        <v>520</v>
      </c>
      <c r="M1102" t="s">
        <v>521</v>
      </c>
      <c r="N1102">
        <v>7.99</v>
      </c>
      <c r="O1102">
        <v>1</v>
      </c>
      <c r="P1102" t="s">
        <v>137</v>
      </c>
      <c r="Q1102">
        <v>4</v>
      </c>
      <c r="R1102" s="3">
        <f>Table1[[#This Row],[price]]*Table1[[#This Row],[quantity]]</f>
        <v>31.96</v>
      </c>
      <c r="S1102">
        <f>DATEDIF(Table1[[#This Row],[date]],"31/12/2021","m")</f>
        <v>16</v>
      </c>
    </row>
    <row r="1103" spans="1:19" hidden="1" x14ac:dyDescent="0.35">
      <c r="A1103">
        <v>1102</v>
      </c>
      <c r="B1103" s="1">
        <v>44068</v>
      </c>
      <c r="C1103">
        <v>420</v>
      </c>
      <c r="D1103" t="s">
        <v>2278</v>
      </c>
      <c r="E1103" t="s">
        <v>2279</v>
      </c>
      <c r="F1103" t="s">
        <v>2280</v>
      </c>
      <c r="G1103" t="s">
        <v>2281</v>
      </c>
      <c r="H1103" t="s">
        <v>2282</v>
      </c>
      <c r="I1103" t="s">
        <v>460</v>
      </c>
      <c r="J1103" t="s">
        <v>194</v>
      </c>
      <c r="K1103">
        <v>60609</v>
      </c>
      <c r="L1103" t="s">
        <v>1153</v>
      </c>
      <c r="M1103" t="s">
        <v>1154</v>
      </c>
      <c r="N1103">
        <v>89</v>
      </c>
      <c r="O1103">
        <v>2</v>
      </c>
      <c r="P1103" t="s">
        <v>57</v>
      </c>
      <c r="Q1103">
        <v>5</v>
      </c>
      <c r="R1103" s="3">
        <f>Table1[[#This Row],[price]]*Table1[[#This Row],[quantity]]</f>
        <v>445</v>
      </c>
      <c r="S1103">
        <f>DATEDIF(Table1[[#This Row],[date]],"31/12/2021","m")</f>
        <v>16</v>
      </c>
    </row>
    <row r="1104" spans="1:19" hidden="1" x14ac:dyDescent="0.35">
      <c r="A1104">
        <v>1103</v>
      </c>
      <c r="B1104" s="1">
        <v>44069</v>
      </c>
      <c r="C1104">
        <v>448</v>
      </c>
      <c r="D1104" t="s">
        <v>2208</v>
      </c>
      <c r="E1104" t="s">
        <v>4662</v>
      </c>
      <c r="F1104" t="s">
        <v>4663</v>
      </c>
      <c r="G1104" t="s">
        <v>4664</v>
      </c>
      <c r="H1104" t="s">
        <v>4665</v>
      </c>
      <c r="I1104" t="s">
        <v>4666</v>
      </c>
      <c r="J1104" t="s">
        <v>1014</v>
      </c>
      <c r="K1104">
        <v>85219</v>
      </c>
      <c r="L1104" t="s">
        <v>699</v>
      </c>
      <c r="M1104" t="s">
        <v>700</v>
      </c>
      <c r="N1104">
        <v>450</v>
      </c>
      <c r="O1104">
        <v>3</v>
      </c>
      <c r="P1104" t="s">
        <v>107</v>
      </c>
      <c r="Q1104">
        <v>5</v>
      </c>
      <c r="R1104" s="3">
        <f>Table1[[#This Row],[price]]*Table1[[#This Row],[quantity]]</f>
        <v>2250</v>
      </c>
      <c r="S1104">
        <f>DATEDIF(Table1[[#This Row],[date]],"31/12/2021","m")</f>
        <v>16</v>
      </c>
    </row>
    <row r="1105" spans="1:19" hidden="1" x14ac:dyDescent="0.35">
      <c r="A1105">
        <v>1104</v>
      </c>
      <c r="B1105" s="1">
        <v>44069</v>
      </c>
      <c r="C1105">
        <v>66</v>
      </c>
      <c r="D1105" t="s">
        <v>4140</v>
      </c>
      <c r="E1105" t="s">
        <v>4141</v>
      </c>
      <c r="F1105" t="s">
        <v>4142</v>
      </c>
      <c r="G1105" t="s">
        <v>4143</v>
      </c>
      <c r="H1105" t="s">
        <v>4144</v>
      </c>
      <c r="I1105" t="s">
        <v>838</v>
      </c>
      <c r="J1105" t="s">
        <v>91</v>
      </c>
      <c r="K1105">
        <v>95155</v>
      </c>
      <c r="L1105" t="s">
        <v>82</v>
      </c>
      <c r="M1105" t="s">
        <v>83</v>
      </c>
      <c r="N1105">
        <v>189</v>
      </c>
      <c r="O1105">
        <v>5</v>
      </c>
      <c r="P1105" t="s">
        <v>84</v>
      </c>
      <c r="Q1105">
        <v>3</v>
      </c>
      <c r="R1105" s="3">
        <f>Table1[[#This Row],[price]]*Table1[[#This Row],[quantity]]</f>
        <v>567</v>
      </c>
      <c r="S1105">
        <f>DATEDIF(Table1[[#This Row],[date]],"31/12/2021","m")</f>
        <v>16</v>
      </c>
    </row>
    <row r="1106" spans="1:19" hidden="1" x14ac:dyDescent="0.35">
      <c r="A1106">
        <v>1105</v>
      </c>
      <c r="B1106" s="1">
        <v>44069</v>
      </c>
      <c r="C1106">
        <v>818</v>
      </c>
      <c r="D1106" t="s">
        <v>4667</v>
      </c>
      <c r="E1106" t="s">
        <v>4668</v>
      </c>
      <c r="F1106" t="s">
        <v>4669</v>
      </c>
      <c r="G1106" t="s">
        <v>4670</v>
      </c>
      <c r="H1106" t="s">
        <v>4671</v>
      </c>
      <c r="I1106" t="s">
        <v>4672</v>
      </c>
      <c r="J1106" t="s">
        <v>113</v>
      </c>
      <c r="K1106">
        <v>98516</v>
      </c>
      <c r="L1106" t="s">
        <v>278</v>
      </c>
      <c r="M1106" t="s">
        <v>279</v>
      </c>
      <c r="N1106">
        <v>12.99</v>
      </c>
      <c r="O1106">
        <v>4</v>
      </c>
      <c r="P1106" t="s">
        <v>27</v>
      </c>
      <c r="Q1106">
        <v>4</v>
      </c>
      <c r="R1106" s="3">
        <f>Table1[[#This Row],[price]]*Table1[[#This Row],[quantity]]</f>
        <v>51.96</v>
      </c>
      <c r="S1106">
        <f>DATEDIF(Table1[[#This Row],[date]],"31/12/2021","m")</f>
        <v>16</v>
      </c>
    </row>
    <row r="1107" spans="1:19" hidden="1" x14ac:dyDescent="0.35">
      <c r="A1107">
        <v>1106</v>
      </c>
      <c r="B1107" s="1">
        <v>44069</v>
      </c>
      <c r="C1107">
        <v>707</v>
      </c>
      <c r="D1107" t="s">
        <v>1143</v>
      </c>
      <c r="E1107" t="s">
        <v>1144</v>
      </c>
      <c r="F1107" t="s">
        <v>1145</v>
      </c>
      <c r="G1107" t="s">
        <v>1146</v>
      </c>
      <c r="H1107" t="s">
        <v>1147</v>
      </c>
      <c r="I1107" t="s">
        <v>692</v>
      </c>
      <c r="J1107" t="s">
        <v>91</v>
      </c>
      <c r="K1107">
        <v>92505</v>
      </c>
      <c r="L1107" t="s">
        <v>74</v>
      </c>
      <c r="M1107" t="s">
        <v>75</v>
      </c>
      <c r="N1107">
        <v>16.75</v>
      </c>
      <c r="O1107">
        <v>4</v>
      </c>
      <c r="P1107" t="s">
        <v>27</v>
      </c>
      <c r="Q1107">
        <v>6</v>
      </c>
      <c r="R1107" s="3">
        <f>Table1[[#This Row],[price]]*Table1[[#This Row],[quantity]]</f>
        <v>100.5</v>
      </c>
      <c r="S1107">
        <f>DATEDIF(Table1[[#This Row],[date]],"31/12/2021","m")</f>
        <v>16</v>
      </c>
    </row>
    <row r="1108" spans="1:19" hidden="1" x14ac:dyDescent="0.35">
      <c r="A1108">
        <v>1107</v>
      </c>
      <c r="B1108" s="1">
        <v>44070</v>
      </c>
      <c r="C1108">
        <v>1504</v>
      </c>
      <c r="D1108" t="s">
        <v>4673</v>
      </c>
      <c r="E1108" t="s">
        <v>4674</v>
      </c>
      <c r="F1108" t="s">
        <v>4675</v>
      </c>
      <c r="G1108" t="s">
        <v>4676</v>
      </c>
      <c r="H1108" t="s">
        <v>4677</v>
      </c>
      <c r="I1108" t="s">
        <v>1257</v>
      </c>
      <c r="J1108" t="s">
        <v>34</v>
      </c>
      <c r="K1108">
        <v>76198</v>
      </c>
      <c r="L1108" t="s">
        <v>270</v>
      </c>
      <c r="M1108" t="s">
        <v>271</v>
      </c>
      <c r="N1108">
        <v>225</v>
      </c>
      <c r="O1108">
        <v>5</v>
      </c>
      <c r="P1108" t="s">
        <v>84</v>
      </c>
      <c r="Q1108">
        <v>2</v>
      </c>
      <c r="R1108" s="3">
        <f>Table1[[#This Row],[price]]*Table1[[#This Row],[quantity]]</f>
        <v>450</v>
      </c>
      <c r="S1108">
        <f>DATEDIF(Table1[[#This Row],[date]],"31/12/2021","m")</f>
        <v>16</v>
      </c>
    </row>
    <row r="1109" spans="1:19" hidden="1" x14ac:dyDescent="0.35">
      <c r="A1109">
        <v>1108</v>
      </c>
      <c r="B1109" s="1">
        <v>44070</v>
      </c>
      <c r="C1109">
        <v>2005</v>
      </c>
      <c r="D1109" t="s">
        <v>2517</v>
      </c>
      <c r="E1109" t="s">
        <v>2518</v>
      </c>
      <c r="F1109" t="s">
        <v>2519</v>
      </c>
      <c r="G1109" t="s">
        <v>2520</v>
      </c>
      <c r="H1109" t="s">
        <v>2521</v>
      </c>
      <c r="I1109" t="s">
        <v>43</v>
      </c>
      <c r="J1109" t="s">
        <v>44</v>
      </c>
      <c r="K1109">
        <v>33715</v>
      </c>
      <c r="L1109" t="s">
        <v>171</v>
      </c>
      <c r="M1109" t="s">
        <v>172</v>
      </c>
      <c r="N1109">
        <v>399</v>
      </c>
      <c r="O1109">
        <v>3</v>
      </c>
      <c r="P1109" t="s">
        <v>107</v>
      </c>
      <c r="Q1109">
        <v>2</v>
      </c>
      <c r="R1109" s="3">
        <f>Table1[[#This Row],[price]]*Table1[[#This Row],[quantity]]</f>
        <v>798</v>
      </c>
      <c r="S1109">
        <f>DATEDIF(Table1[[#This Row],[date]],"31/12/2021","m")</f>
        <v>16</v>
      </c>
    </row>
    <row r="1110" spans="1:19" hidden="1" x14ac:dyDescent="0.35">
      <c r="A1110">
        <v>1109</v>
      </c>
      <c r="B1110" s="1">
        <v>44070</v>
      </c>
      <c r="C1110">
        <v>213</v>
      </c>
      <c r="D1110" t="s">
        <v>4678</v>
      </c>
      <c r="E1110" t="s">
        <v>4679</v>
      </c>
      <c r="F1110" t="s">
        <v>4680</v>
      </c>
      <c r="G1110" t="s">
        <v>4681</v>
      </c>
      <c r="H1110" t="s">
        <v>4682</v>
      </c>
      <c r="I1110" t="s">
        <v>1263</v>
      </c>
      <c r="J1110" t="s">
        <v>91</v>
      </c>
      <c r="K1110">
        <v>91125</v>
      </c>
      <c r="L1110" t="s">
        <v>1020</v>
      </c>
      <c r="M1110" t="s">
        <v>1021</v>
      </c>
      <c r="N1110">
        <v>36.99</v>
      </c>
      <c r="O1110">
        <v>7</v>
      </c>
      <c r="P1110" t="s">
        <v>47</v>
      </c>
      <c r="Q1110">
        <v>3</v>
      </c>
      <c r="R1110" s="3">
        <f>Table1[[#This Row],[price]]*Table1[[#This Row],[quantity]]</f>
        <v>110.97</v>
      </c>
      <c r="S1110">
        <f>DATEDIF(Table1[[#This Row],[date]],"31/12/2021","m")</f>
        <v>16</v>
      </c>
    </row>
    <row r="1111" spans="1:19" hidden="1" x14ac:dyDescent="0.35">
      <c r="A1111">
        <v>1110</v>
      </c>
      <c r="B1111" s="1">
        <v>44070</v>
      </c>
      <c r="C1111">
        <v>1335</v>
      </c>
      <c r="D1111" t="s">
        <v>2694</v>
      </c>
      <c r="E1111" t="s">
        <v>1476</v>
      </c>
      <c r="F1111" t="s">
        <v>2695</v>
      </c>
      <c r="G1111" t="s">
        <v>2696</v>
      </c>
      <c r="H1111" t="s">
        <v>2697</v>
      </c>
      <c r="I1111" t="s">
        <v>2698</v>
      </c>
      <c r="J1111" t="s">
        <v>208</v>
      </c>
      <c r="K1111">
        <v>11054</v>
      </c>
      <c r="L1111" t="s">
        <v>45</v>
      </c>
      <c r="M1111" t="s">
        <v>46</v>
      </c>
      <c r="N1111">
        <v>37.99</v>
      </c>
      <c r="O1111">
        <v>7</v>
      </c>
      <c r="P1111" t="s">
        <v>47</v>
      </c>
      <c r="Q1111">
        <v>3</v>
      </c>
      <c r="R1111" s="3">
        <f>Table1[[#This Row],[price]]*Table1[[#This Row],[quantity]]</f>
        <v>113.97</v>
      </c>
      <c r="S1111">
        <f>DATEDIF(Table1[[#This Row],[date]],"31/12/2021","m")</f>
        <v>16</v>
      </c>
    </row>
    <row r="1112" spans="1:19" hidden="1" x14ac:dyDescent="0.35">
      <c r="A1112">
        <v>1111</v>
      </c>
      <c r="B1112" s="1">
        <v>44070</v>
      </c>
      <c r="C1112">
        <v>666</v>
      </c>
      <c r="D1112" t="s">
        <v>4683</v>
      </c>
      <c r="E1112" t="s">
        <v>4684</v>
      </c>
      <c r="F1112" t="s">
        <v>4685</v>
      </c>
      <c r="G1112" t="s">
        <v>4686</v>
      </c>
      <c r="H1112" t="s">
        <v>4687</v>
      </c>
      <c r="I1112" t="s">
        <v>160</v>
      </c>
      <c r="J1112" t="s">
        <v>161</v>
      </c>
      <c r="K1112">
        <v>28220</v>
      </c>
      <c r="L1112" t="s">
        <v>171</v>
      </c>
      <c r="M1112" t="s">
        <v>172</v>
      </c>
      <c r="N1112">
        <v>399</v>
      </c>
      <c r="O1112">
        <v>3</v>
      </c>
      <c r="P1112" t="s">
        <v>107</v>
      </c>
      <c r="Q1112">
        <v>3</v>
      </c>
      <c r="R1112" s="3">
        <f>Table1[[#This Row],[price]]*Table1[[#This Row],[quantity]]</f>
        <v>1197</v>
      </c>
      <c r="S1112">
        <f>DATEDIF(Table1[[#This Row],[date]],"31/12/2021","m")</f>
        <v>16</v>
      </c>
    </row>
    <row r="1113" spans="1:19" hidden="1" x14ac:dyDescent="0.35">
      <c r="A1113">
        <v>1112</v>
      </c>
      <c r="B1113" s="1">
        <v>44071</v>
      </c>
      <c r="C1113">
        <v>1161</v>
      </c>
      <c r="D1113" t="s">
        <v>968</v>
      </c>
      <c r="E1113" t="s">
        <v>969</v>
      </c>
      <c r="F1113" t="s">
        <v>970</v>
      </c>
      <c r="G1113" t="s">
        <v>971</v>
      </c>
      <c r="H1113" t="s">
        <v>972</v>
      </c>
      <c r="I1113" t="s">
        <v>973</v>
      </c>
      <c r="J1113" t="s">
        <v>44</v>
      </c>
      <c r="K1113">
        <v>33543</v>
      </c>
      <c r="L1113" t="s">
        <v>162</v>
      </c>
      <c r="M1113" t="s">
        <v>163</v>
      </c>
      <c r="N1113">
        <v>899</v>
      </c>
      <c r="O1113">
        <v>6</v>
      </c>
      <c r="P1113" t="s">
        <v>37</v>
      </c>
      <c r="Q1113">
        <v>6</v>
      </c>
      <c r="R1113" s="3">
        <f>Table1[[#This Row],[price]]*Table1[[#This Row],[quantity]]</f>
        <v>5394</v>
      </c>
      <c r="S1113">
        <f>DATEDIF(Table1[[#This Row],[date]],"31/12/2021","m")</f>
        <v>16</v>
      </c>
    </row>
    <row r="1114" spans="1:19" hidden="1" x14ac:dyDescent="0.35">
      <c r="A1114">
        <v>1113</v>
      </c>
      <c r="B1114" s="1">
        <v>44071</v>
      </c>
      <c r="C1114">
        <v>522</v>
      </c>
      <c r="D1114" t="s">
        <v>579</v>
      </c>
      <c r="E1114" t="s">
        <v>580</v>
      </c>
      <c r="F1114" t="s">
        <v>581</v>
      </c>
      <c r="G1114" t="s">
        <v>582</v>
      </c>
      <c r="H1114" t="s">
        <v>583</v>
      </c>
      <c r="I1114" t="s">
        <v>584</v>
      </c>
      <c r="J1114" t="s">
        <v>585</v>
      </c>
      <c r="K1114">
        <v>19714</v>
      </c>
      <c r="L1114" t="s">
        <v>373</v>
      </c>
      <c r="M1114" t="s">
        <v>374</v>
      </c>
      <c r="N1114">
        <v>599</v>
      </c>
      <c r="O1114">
        <v>6</v>
      </c>
      <c r="P1114" t="s">
        <v>37</v>
      </c>
      <c r="Q1114">
        <v>3</v>
      </c>
      <c r="R1114" s="3">
        <f>Table1[[#This Row],[price]]*Table1[[#This Row],[quantity]]</f>
        <v>1797</v>
      </c>
      <c r="S1114">
        <f>DATEDIF(Table1[[#This Row],[date]],"31/12/2021","m")</f>
        <v>16</v>
      </c>
    </row>
    <row r="1115" spans="1:19" hidden="1" x14ac:dyDescent="0.35">
      <c r="A1115">
        <v>1114</v>
      </c>
      <c r="B1115" s="1">
        <v>44071</v>
      </c>
      <c r="C1115">
        <v>1582</v>
      </c>
      <c r="D1115" t="s">
        <v>1868</v>
      </c>
      <c r="E1115" t="s">
        <v>1869</v>
      </c>
      <c r="F1115" t="s">
        <v>1870</v>
      </c>
      <c r="G1115" t="s">
        <v>1871</v>
      </c>
      <c r="H1115" t="s">
        <v>1872</v>
      </c>
      <c r="I1115" t="s">
        <v>277</v>
      </c>
      <c r="J1115" t="s">
        <v>208</v>
      </c>
      <c r="K1115">
        <v>13205</v>
      </c>
      <c r="L1115" t="s">
        <v>239</v>
      </c>
      <c r="M1115" t="s">
        <v>240</v>
      </c>
      <c r="N1115">
        <v>20.95</v>
      </c>
      <c r="O1115">
        <v>4</v>
      </c>
      <c r="P1115" t="s">
        <v>27</v>
      </c>
      <c r="Q1115">
        <v>1</v>
      </c>
      <c r="R1115" s="3">
        <f>Table1[[#This Row],[price]]*Table1[[#This Row],[quantity]]</f>
        <v>20.95</v>
      </c>
      <c r="S1115">
        <f>DATEDIF(Table1[[#This Row],[date]],"31/12/2021","m")</f>
        <v>16</v>
      </c>
    </row>
    <row r="1116" spans="1:19" hidden="1" x14ac:dyDescent="0.35">
      <c r="A1116">
        <v>1115</v>
      </c>
      <c r="B1116" s="1">
        <v>44071</v>
      </c>
      <c r="C1116">
        <v>319</v>
      </c>
      <c r="D1116" t="s">
        <v>2283</v>
      </c>
      <c r="E1116" t="s">
        <v>2284</v>
      </c>
      <c r="F1116" t="s">
        <v>2285</v>
      </c>
      <c r="G1116" t="s">
        <v>2286</v>
      </c>
      <c r="H1116" t="s">
        <v>2287</v>
      </c>
      <c r="I1116" t="s">
        <v>421</v>
      </c>
      <c r="J1116" t="s">
        <v>422</v>
      </c>
      <c r="K1116">
        <v>80243</v>
      </c>
      <c r="L1116" t="s">
        <v>742</v>
      </c>
      <c r="M1116" t="s">
        <v>743</v>
      </c>
      <c r="N1116">
        <v>455</v>
      </c>
      <c r="O1116">
        <v>3</v>
      </c>
      <c r="P1116" t="s">
        <v>107</v>
      </c>
      <c r="Q1116">
        <v>3</v>
      </c>
      <c r="R1116" s="3">
        <f>Table1[[#This Row],[price]]*Table1[[#This Row],[quantity]]</f>
        <v>1365</v>
      </c>
      <c r="S1116">
        <f>DATEDIF(Table1[[#This Row],[date]],"31/12/2021","m")</f>
        <v>16</v>
      </c>
    </row>
    <row r="1117" spans="1:19" hidden="1" x14ac:dyDescent="0.35">
      <c r="A1117">
        <v>1116</v>
      </c>
      <c r="B1117" s="1">
        <v>44072</v>
      </c>
      <c r="C1117">
        <v>1481</v>
      </c>
      <c r="D1117" t="s">
        <v>4688</v>
      </c>
      <c r="E1117" t="s">
        <v>4689</v>
      </c>
      <c r="F1117" t="s">
        <v>4690</v>
      </c>
      <c r="G1117" t="s">
        <v>4691</v>
      </c>
      <c r="H1117" t="s">
        <v>4692</v>
      </c>
      <c r="I1117" t="s">
        <v>380</v>
      </c>
      <c r="J1117" t="s">
        <v>34</v>
      </c>
      <c r="K1117">
        <v>79994</v>
      </c>
      <c r="L1117" t="s">
        <v>845</v>
      </c>
      <c r="M1117" t="s">
        <v>846</v>
      </c>
      <c r="N1117">
        <v>245</v>
      </c>
      <c r="O1117">
        <v>5</v>
      </c>
      <c r="P1117" t="s">
        <v>84</v>
      </c>
      <c r="Q1117">
        <v>2</v>
      </c>
      <c r="R1117" s="3">
        <f>Table1[[#This Row],[price]]*Table1[[#This Row],[quantity]]</f>
        <v>490</v>
      </c>
      <c r="S1117">
        <f>DATEDIF(Table1[[#This Row],[date]],"31/12/2021","m")</f>
        <v>16</v>
      </c>
    </row>
    <row r="1118" spans="1:19" x14ac:dyDescent="0.35">
      <c r="A1118">
        <v>1117</v>
      </c>
      <c r="B1118" s="1">
        <v>44072</v>
      </c>
      <c r="C1118">
        <v>1268</v>
      </c>
      <c r="D1118" t="s">
        <v>4693</v>
      </c>
      <c r="E1118" t="s">
        <v>4694</v>
      </c>
      <c r="F1118" t="s">
        <v>4695</v>
      </c>
      <c r="G1118" t="s">
        <v>4696</v>
      </c>
      <c r="H1118" t="s">
        <v>4697</v>
      </c>
      <c r="I1118" t="s">
        <v>686</v>
      </c>
      <c r="J1118" t="s">
        <v>687</v>
      </c>
      <c r="K1118">
        <v>2283</v>
      </c>
      <c r="L1118" t="s">
        <v>520</v>
      </c>
      <c r="M1118" t="s">
        <v>521</v>
      </c>
      <c r="N1118">
        <v>7.99</v>
      </c>
      <c r="O1118">
        <v>1</v>
      </c>
      <c r="P1118" t="s">
        <v>137</v>
      </c>
      <c r="Q1118">
        <v>6</v>
      </c>
      <c r="R1118" s="3">
        <f>Table1[[#This Row],[price]]*Table1[[#This Row],[quantity]]</f>
        <v>47.94</v>
      </c>
      <c r="S1118">
        <f>DATEDIF(Table1[[#This Row],[date]],"31/12/2021","m")</f>
        <v>16</v>
      </c>
    </row>
    <row r="1119" spans="1:19" hidden="1" x14ac:dyDescent="0.35">
      <c r="A1119">
        <v>1118</v>
      </c>
      <c r="B1119" s="1">
        <v>44072</v>
      </c>
      <c r="C1119">
        <v>314</v>
      </c>
      <c r="D1119" t="s">
        <v>2503</v>
      </c>
      <c r="E1119" t="s">
        <v>2504</v>
      </c>
      <c r="F1119" t="s">
        <v>2505</v>
      </c>
      <c r="G1119" t="s">
        <v>2506</v>
      </c>
      <c r="H1119" t="s">
        <v>2507</v>
      </c>
      <c r="I1119" t="s">
        <v>2081</v>
      </c>
      <c r="J1119" t="s">
        <v>44</v>
      </c>
      <c r="K1119">
        <v>32128</v>
      </c>
      <c r="L1119" t="s">
        <v>239</v>
      </c>
      <c r="M1119" t="s">
        <v>240</v>
      </c>
      <c r="N1119">
        <v>20.95</v>
      </c>
      <c r="O1119">
        <v>4</v>
      </c>
      <c r="P1119" t="s">
        <v>27</v>
      </c>
      <c r="Q1119">
        <v>1</v>
      </c>
      <c r="R1119" s="3">
        <f>Table1[[#This Row],[price]]*Table1[[#This Row],[quantity]]</f>
        <v>20.95</v>
      </c>
      <c r="S1119">
        <f>DATEDIF(Table1[[#This Row],[date]],"31/12/2021","m")</f>
        <v>16</v>
      </c>
    </row>
    <row r="1120" spans="1:19" hidden="1" x14ac:dyDescent="0.35">
      <c r="A1120">
        <v>1119</v>
      </c>
      <c r="B1120" s="1">
        <v>44072</v>
      </c>
      <c r="C1120">
        <v>1016</v>
      </c>
      <c r="D1120" t="s">
        <v>3579</v>
      </c>
      <c r="E1120" t="s">
        <v>3580</v>
      </c>
      <c r="F1120" t="s">
        <v>3581</v>
      </c>
      <c r="G1120" t="s">
        <v>3582</v>
      </c>
      <c r="H1120" t="s">
        <v>3583</v>
      </c>
      <c r="I1120" t="s">
        <v>3584</v>
      </c>
      <c r="J1120" t="s">
        <v>44</v>
      </c>
      <c r="K1120">
        <v>33884</v>
      </c>
      <c r="L1120" t="s">
        <v>711</v>
      </c>
      <c r="M1120" t="s">
        <v>712</v>
      </c>
      <c r="N1120">
        <v>699</v>
      </c>
      <c r="O1120">
        <v>6</v>
      </c>
      <c r="P1120" t="s">
        <v>37</v>
      </c>
      <c r="Q1120">
        <v>5</v>
      </c>
      <c r="R1120" s="3">
        <f>Table1[[#This Row],[price]]*Table1[[#This Row],[quantity]]</f>
        <v>3495</v>
      </c>
      <c r="S1120">
        <f>DATEDIF(Table1[[#This Row],[date]],"31/12/2021","m")</f>
        <v>16</v>
      </c>
    </row>
    <row r="1121" spans="1:19" hidden="1" x14ac:dyDescent="0.35">
      <c r="A1121">
        <v>1120</v>
      </c>
      <c r="B1121" s="1">
        <v>44073</v>
      </c>
      <c r="C1121">
        <v>788</v>
      </c>
      <c r="D1121" t="s">
        <v>4698</v>
      </c>
      <c r="E1121" t="s">
        <v>4699</v>
      </c>
      <c r="F1121" t="s">
        <v>4700</v>
      </c>
      <c r="G1121" t="s">
        <v>4701</v>
      </c>
      <c r="H1121" t="s">
        <v>4702</v>
      </c>
      <c r="I1121" t="s">
        <v>2761</v>
      </c>
      <c r="J1121" t="s">
        <v>255</v>
      </c>
      <c r="K1121">
        <v>30089</v>
      </c>
      <c r="L1121" t="s">
        <v>431</v>
      </c>
      <c r="M1121" t="s">
        <v>432</v>
      </c>
      <c r="N1121">
        <v>167</v>
      </c>
      <c r="O1121">
        <v>2</v>
      </c>
      <c r="P1121" t="s">
        <v>57</v>
      </c>
      <c r="Q1121">
        <v>3</v>
      </c>
      <c r="R1121" s="3">
        <f>Table1[[#This Row],[price]]*Table1[[#This Row],[quantity]]</f>
        <v>501</v>
      </c>
      <c r="S1121">
        <f>DATEDIF(Table1[[#This Row],[date]],"31/12/2021","m")</f>
        <v>16</v>
      </c>
    </row>
    <row r="1122" spans="1:19" hidden="1" x14ac:dyDescent="0.35">
      <c r="A1122">
        <v>1121</v>
      </c>
      <c r="B1122" s="1">
        <v>44073</v>
      </c>
      <c r="C1122">
        <v>1632</v>
      </c>
      <c r="D1122" t="s">
        <v>4703</v>
      </c>
      <c r="E1122" t="s">
        <v>4704</v>
      </c>
      <c r="F1122" t="s">
        <v>4705</v>
      </c>
      <c r="G1122" t="s">
        <v>4706</v>
      </c>
      <c r="H1122" t="s">
        <v>4707</v>
      </c>
      <c r="I1122" t="s">
        <v>4708</v>
      </c>
      <c r="J1122" t="s">
        <v>34</v>
      </c>
      <c r="K1122">
        <v>77386</v>
      </c>
      <c r="L1122" t="s">
        <v>500</v>
      </c>
      <c r="M1122" t="s">
        <v>501</v>
      </c>
      <c r="N1122">
        <v>14.99</v>
      </c>
      <c r="O1122">
        <v>4</v>
      </c>
      <c r="P1122" t="s">
        <v>27</v>
      </c>
      <c r="Q1122">
        <v>2</v>
      </c>
      <c r="R1122" s="3">
        <f>Table1[[#This Row],[price]]*Table1[[#This Row],[quantity]]</f>
        <v>29.98</v>
      </c>
      <c r="S1122">
        <f>DATEDIF(Table1[[#This Row],[date]],"31/12/2021","m")</f>
        <v>16</v>
      </c>
    </row>
    <row r="1123" spans="1:19" hidden="1" x14ac:dyDescent="0.35">
      <c r="A1123">
        <v>1122</v>
      </c>
      <c r="B1123" s="1">
        <v>44074</v>
      </c>
      <c r="C1123">
        <v>1645</v>
      </c>
      <c r="D1123" t="s">
        <v>2166</v>
      </c>
      <c r="E1123" t="s">
        <v>2167</v>
      </c>
      <c r="F1123" t="s">
        <v>2168</v>
      </c>
      <c r="G1123" t="s">
        <v>2169</v>
      </c>
      <c r="H1123" t="s">
        <v>2170</v>
      </c>
      <c r="I1123" t="s">
        <v>1280</v>
      </c>
      <c r="J1123" t="s">
        <v>1061</v>
      </c>
      <c r="K1123">
        <v>29225</v>
      </c>
      <c r="L1123" t="s">
        <v>544</v>
      </c>
      <c r="M1123" t="s">
        <v>545</v>
      </c>
      <c r="N1123">
        <v>58.95</v>
      </c>
      <c r="O1123">
        <v>2</v>
      </c>
      <c r="P1123" t="s">
        <v>57</v>
      </c>
      <c r="Q1123">
        <v>4</v>
      </c>
      <c r="R1123" s="3">
        <f>Table1[[#This Row],[price]]*Table1[[#This Row],[quantity]]</f>
        <v>235.8</v>
      </c>
      <c r="S1123">
        <f>DATEDIF(Table1[[#This Row],[date]],"31/12/2021","m")</f>
        <v>16</v>
      </c>
    </row>
    <row r="1124" spans="1:19" hidden="1" x14ac:dyDescent="0.35">
      <c r="A1124">
        <v>1123</v>
      </c>
      <c r="B1124" s="1">
        <v>44074</v>
      </c>
      <c r="C1124">
        <v>2025</v>
      </c>
      <c r="D1124" t="s">
        <v>3921</v>
      </c>
      <c r="E1124" t="s">
        <v>3922</v>
      </c>
      <c r="F1124" t="s">
        <v>3923</v>
      </c>
      <c r="G1124" t="s">
        <v>3924</v>
      </c>
      <c r="H1124" t="s">
        <v>3925</v>
      </c>
      <c r="I1124" t="s">
        <v>1758</v>
      </c>
      <c r="J1124" t="s">
        <v>91</v>
      </c>
      <c r="K1124">
        <v>93094</v>
      </c>
      <c r="L1124" t="s">
        <v>813</v>
      </c>
      <c r="M1124" t="s">
        <v>814</v>
      </c>
      <c r="N1124">
        <v>34.99</v>
      </c>
      <c r="O1124">
        <v>7</v>
      </c>
      <c r="P1124" t="s">
        <v>47</v>
      </c>
      <c r="Q1124">
        <v>2</v>
      </c>
      <c r="R1124" s="3">
        <f>Table1[[#This Row],[price]]*Table1[[#This Row],[quantity]]</f>
        <v>69.98</v>
      </c>
      <c r="S1124">
        <f>DATEDIF(Table1[[#This Row],[date]],"31/12/2021","m")</f>
        <v>16</v>
      </c>
    </row>
    <row r="1125" spans="1:19" x14ac:dyDescent="0.35">
      <c r="A1125">
        <v>1124</v>
      </c>
      <c r="B1125" s="1">
        <v>44075</v>
      </c>
      <c r="C1125">
        <v>359</v>
      </c>
      <c r="D1125" t="s">
        <v>4709</v>
      </c>
      <c r="E1125" t="s">
        <v>4710</v>
      </c>
      <c r="F1125" t="s">
        <v>4711</v>
      </c>
      <c r="G1125" t="s">
        <v>4712</v>
      </c>
      <c r="H1125" t="s">
        <v>4713</v>
      </c>
      <c r="I1125" t="s">
        <v>4002</v>
      </c>
      <c r="J1125" t="s">
        <v>1130</v>
      </c>
      <c r="K1125">
        <v>72905</v>
      </c>
      <c r="L1125" t="s">
        <v>1062</v>
      </c>
      <c r="M1125" t="s">
        <v>1063</v>
      </c>
      <c r="N1125">
        <v>8.99</v>
      </c>
      <c r="O1125">
        <v>1</v>
      </c>
      <c r="P1125" t="s">
        <v>137</v>
      </c>
      <c r="Q1125">
        <v>4</v>
      </c>
      <c r="R1125" s="3">
        <f>Table1[[#This Row],[price]]*Table1[[#This Row],[quantity]]</f>
        <v>35.96</v>
      </c>
      <c r="S1125">
        <f>DATEDIF(Table1[[#This Row],[date]],"31/12/2021","m")</f>
        <v>15</v>
      </c>
    </row>
    <row r="1126" spans="1:19" hidden="1" x14ac:dyDescent="0.35">
      <c r="A1126">
        <v>1125</v>
      </c>
      <c r="B1126" s="1">
        <v>44075</v>
      </c>
      <c r="C1126">
        <v>864</v>
      </c>
      <c r="D1126" t="s">
        <v>4714</v>
      </c>
      <c r="E1126" t="s">
        <v>4715</v>
      </c>
      <c r="F1126" t="s">
        <v>4716</v>
      </c>
      <c r="G1126" t="s">
        <v>4717</v>
      </c>
      <c r="H1126" t="s">
        <v>4718</v>
      </c>
      <c r="I1126" t="s">
        <v>2123</v>
      </c>
      <c r="J1126" t="s">
        <v>316</v>
      </c>
      <c r="K1126">
        <v>45408</v>
      </c>
      <c r="L1126" t="s">
        <v>105</v>
      </c>
      <c r="M1126" t="s">
        <v>106</v>
      </c>
      <c r="N1126">
        <v>250</v>
      </c>
      <c r="O1126">
        <v>3</v>
      </c>
      <c r="P1126" t="s">
        <v>107</v>
      </c>
      <c r="Q1126">
        <v>3</v>
      </c>
      <c r="R1126" s="3">
        <f>Table1[[#This Row],[price]]*Table1[[#This Row],[quantity]]</f>
        <v>750</v>
      </c>
      <c r="S1126">
        <f>DATEDIF(Table1[[#This Row],[date]],"31/12/2021","m")</f>
        <v>15</v>
      </c>
    </row>
    <row r="1127" spans="1:19" hidden="1" x14ac:dyDescent="0.35">
      <c r="A1127">
        <v>1126</v>
      </c>
      <c r="B1127" s="1">
        <v>44075</v>
      </c>
      <c r="C1127">
        <v>624</v>
      </c>
      <c r="D1127" t="s">
        <v>4719</v>
      </c>
      <c r="E1127" t="s">
        <v>4720</v>
      </c>
      <c r="F1127" t="s">
        <v>4721</v>
      </c>
      <c r="G1127" t="s">
        <v>4722</v>
      </c>
      <c r="H1127" t="s">
        <v>4723</v>
      </c>
      <c r="I1127" t="s">
        <v>990</v>
      </c>
      <c r="J1127" t="s">
        <v>552</v>
      </c>
      <c r="K1127">
        <v>37939</v>
      </c>
      <c r="L1127" t="s">
        <v>278</v>
      </c>
      <c r="M1127" t="s">
        <v>279</v>
      </c>
      <c r="N1127">
        <v>12.99</v>
      </c>
      <c r="O1127">
        <v>4</v>
      </c>
      <c r="P1127" t="s">
        <v>27</v>
      </c>
      <c r="Q1127">
        <v>3</v>
      </c>
      <c r="R1127" s="3">
        <f>Table1[[#This Row],[price]]*Table1[[#This Row],[quantity]]</f>
        <v>38.97</v>
      </c>
      <c r="S1127">
        <f>DATEDIF(Table1[[#This Row],[date]],"31/12/2021","m")</f>
        <v>15</v>
      </c>
    </row>
    <row r="1128" spans="1:19" hidden="1" x14ac:dyDescent="0.35">
      <c r="A1128">
        <v>1127</v>
      </c>
      <c r="B1128" s="1">
        <v>44075</v>
      </c>
      <c r="C1128">
        <v>473</v>
      </c>
      <c r="D1128" t="s">
        <v>4724</v>
      </c>
      <c r="E1128" t="s">
        <v>4725</v>
      </c>
      <c r="F1128" t="s">
        <v>4726</v>
      </c>
      <c r="G1128" t="s">
        <v>4727</v>
      </c>
      <c r="H1128" t="s">
        <v>4728</v>
      </c>
      <c r="I1128" t="s">
        <v>2218</v>
      </c>
      <c r="J1128" t="s">
        <v>395</v>
      </c>
      <c r="K1128">
        <v>21211</v>
      </c>
      <c r="L1128" t="s">
        <v>153</v>
      </c>
      <c r="M1128" t="s">
        <v>154</v>
      </c>
      <c r="N1128">
        <v>89.95</v>
      </c>
      <c r="O1128">
        <v>2</v>
      </c>
      <c r="P1128" t="s">
        <v>57</v>
      </c>
      <c r="Q1128">
        <v>6</v>
      </c>
      <c r="R1128" s="3">
        <f>Table1[[#This Row],[price]]*Table1[[#This Row],[quantity]]</f>
        <v>539.70000000000005</v>
      </c>
      <c r="S1128">
        <f>DATEDIF(Table1[[#This Row],[date]],"31/12/2021","m")</f>
        <v>15</v>
      </c>
    </row>
    <row r="1129" spans="1:19" hidden="1" x14ac:dyDescent="0.35">
      <c r="A1129">
        <v>1128</v>
      </c>
      <c r="B1129" s="1">
        <v>44075</v>
      </c>
      <c r="C1129">
        <v>602</v>
      </c>
      <c r="D1129" t="s">
        <v>4729</v>
      </c>
      <c r="E1129" t="s">
        <v>4730</v>
      </c>
      <c r="F1129" t="s">
        <v>4731</v>
      </c>
      <c r="G1129" t="s">
        <v>4732</v>
      </c>
      <c r="H1129" t="s">
        <v>4733</v>
      </c>
      <c r="I1129" t="s">
        <v>527</v>
      </c>
      <c r="J1129" t="s">
        <v>91</v>
      </c>
      <c r="K1129">
        <v>93704</v>
      </c>
      <c r="L1129" t="s">
        <v>359</v>
      </c>
      <c r="M1129" t="s">
        <v>360</v>
      </c>
      <c r="N1129">
        <v>19.989999999999998</v>
      </c>
      <c r="O1129">
        <v>4</v>
      </c>
      <c r="P1129" t="s">
        <v>27</v>
      </c>
      <c r="Q1129">
        <v>2</v>
      </c>
      <c r="R1129" s="3">
        <f>Table1[[#This Row],[price]]*Table1[[#This Row],[quantity]]</f>
        <v>39.979999999999997</v>
      </c>
      <c r="S1129">
        <f>DATEDIF(Table1[[#This Row],[date]],"31/12/2021","m")</f>
        <v>15</v>
      </c>
    </row>
    <row r="1130" spans="1:19" hidden="1" x14ac:dyDescent="0.35">
      <c r="A1130">
        <v>1129</v>
      </c>
      <c r="B1130" s="1">
        <v>44075</v>
      </c>
      <c r="C1130">
        <v>941</v>
      </c>
      <c r="D1130" t="s">
        <v>4734</v>
      </c>
      <c r="E1130" t="s">
        <v>4735</v>
      </c>
      <c r="F1130" t="s">
        <v>4736</v>
      </c>
      <c r="G1130" t="s">
        <v>4737</v>
      </c>
      <c r="H1130" t="s">
        <v>4738</v>
      </c>
      <c r="I1130" t="s">
        <v>4739</v>
      </c>
      <c r="J1130" t="s">
        <v>1130</v>
      </c>
      <c r="K1130">
        <v>72199</v>
      </c>
      <c r="L1130" t="s">
        <v>359</v>
      </c>
      <c r="M1130" t="s">
        <v>360</v>
      </c>
      <c r="N1130">
        <v>19.989999999999998</v>
      </c>
      <c r="O1130">
        <v>4</v>
      </c>
      <c r="P1130" t="s">
        <v>27</v>
      </c>
      <c r="Q1130">
        <v>5</v>
      </c>
      <c r="R1130" s="3">
        <f>Table1[[#This Row],[price]]*Table1[[#This Row],[quantity]]</f>
        <v>99.949999999999989</v>
      </c>
      <c r="S1130">
        <f>DATEDIF(Table1[[#This Row],[date]],"31/12/2021","m")</f>
        <v>15</v>
      </c>
    </row>
    <row r="1131" spans="1:19" hidden="1" x14ac:dyDescent="0.35">
      <c r="A1131">
        <v>1130</v>
      </c>
      <c r="B1131" s="1">
        <v>44075</v>
      </c>
      <c r="C1131">
        <v>1884</v>
      </c>
      <c r="D1131" t="s">
        <v>1802</v>
      </c>
      <c r="E1131" t="s">
        <v>1803</v>
      </c>
      <c r="F1131" t="s">
        <v>1804</v>
      </c>
      <c r="G1131" t="s">
        <v>1805</v>
      </c>
      <c r="H1131" t="s">
        <v>1806</v>
      </c>
      <c r="I1131" t="s">
        <v>366</v>
      </c>
      <c r="J1131" t="s">
        <v>34</v>
      </c>
      <c r="K1131">
        <v>76004</v>
      </c>
      <c r="L1131" t="s">
        <v>359</v>
      </c>
      <c r="M1131" t="s">
        <v>360</v>
      </c>
      <c r="N1131">
        <v>19.989999999999998</v>
      </c>
      <c r="O1131">
        <v>4</v>
      </c>
      <c r="P1131" t="s">
        <v>27</v>
      </c>
      <c r="Q1131">
        <v>3</v>
      </c>
      <c r="R1131" s="3">
        <f>Table1[[#This Row],[price]]*Table1[[#This Row],[quantity]]</f>
        <v>59.97</v>
      </c>
      <c r="S1131">
        <f>DATEDIF(Table1[[#This Row],[date]],"31/12/2021","m")</f>
        <v>15</v>
      </c>
    </row>
    <row r="1132" spans="1:19" x14ac:dyDescent="0.35">
      <c r="A1132">
        <v>1131</v>
      </c>
      <c r="B1132" s="1">
        <v>44075</v>
      </c>
      <c r="C1132">
        <v>1015</v>
      </c>
      <c r="D1132" t="s">
        <v>4740</v>
      </c>
      <c r="E1132" t="s">
        <v>4741</v>
      </c>
      <c r="F1132" t="s">
        <v>4742</v>
      </c>
      <c r="G1132" t="s">
        <v>4743</v>
      </c>
      <c r="H1132" t="s">
        <v>4744</v>
      </c>
      <c r="I1132" t="s">
        <v>1941</v>
      </c>
      <c r="J1132" t="s">
        <v>161</v>
      </c>
      <c r="K1132">
        <v>27150</v>
      </c>
      <c r="L1132" t="s">
        <v>791</v>
      </c>
      <c r="M1132" t="s">
        <v>792</v>
      </c>
      <c r="N1132">
        <v>9.99</v>
      </c>
      <c r="O1132">
        <v>1</v>
      </c>
      <c r="P1132" t="s">
        <v>137</v>
      </c>
      <c r="Q1132">
        <v>3</v>
      </c>
      <c r="R1132" s="3">
        <f>Table1[[#This Row],[price]]*Table1[[#This Row],[quantity]]</f>
        <v>29.97</v>
      </c>
      <c r="S1132">
        <f>DATEDIF(Table1[[#This Row],[date]],"31/12/2021","m")</f>
        <v>15</v>
      </c>
    </row>
    <row r="1133" spans="1:19" hidden="1" x14ac:dyDescent="0.35">
      <c r="A1133">
        <v>1132</v>
      </c>
      <c r="B1133" s="1">
        <v>44075</v>
      </c>
      <c r="C1133">
        <v>1280</v>
      </c>
      <c r="D1133" t="s">
        <v>1496</v>
      </c>
      <c r="E1133" t="s">
        <v>4745</v>
      </c>
      <c r="F1133" t="s">
        <v>4746</v>
      </c>
      <c r="G1133" t="s">
        <v>4747</v>
      </c>
      <c r="H1133" t="s">
        <v>4748</v>
      </c>
      <c r="I1133" t="s">
        <v>606</v>
      </c>
      <c r="J1133" t="s">
        <v>91</v>
      </c>
      <c r="K1133">
        <v>92717</v>
      </c>
      <c r="L1133" t="s">
        <v>560</v>
      </c>
      <c r="M1133" t="s">
        <v>561</v>
      </c>
      <c r="N1133">
        <v>24.99</v>
      </c>
      <c r="O1133">
        <v>4</v>
      </c>
      <c r="P1133" t="s">
        <v>27</v>
      </c>
      <c r="Q1133">
        <v>5</v>
      </c>
      <c r="R1133" s="3">
        <f>Table1[[#This Row],[price]]*Table1[[#This Row],[quantity]]</f>
        <v>124.94999999999999</v>
      </c>
      <c r="S1133">
        <f>DATEDIF(Table1[[#This Row],[date]],"31/12/2021","m")</f>
        <v>15</v>
      </c>
    </row>
    <row r="1134" spans="1:19" hidden="1" x14ac:dyDescent="0.35">
      <c r="A1134">
        <v>1133</v>
      </c>
      <c r="B1134" s="1">
        <v>44075</v>
      </c>
      <c r="C1134">
        <v>1787</v>
      </c>
      <c r="D1134" t="s">
        <v>4749</v>
      </c>
      <c r="E1134" t="s">
        <v>4750</v>
      </c>
      <c r="F1134" t="s">
        <v>4751</v>
      </c>
      <c r="G1134" t="s">
        <v>4752</v>
      </c>
      <c r="H1134" t="s">
        <v>4753</v>
      </c>
      <c r="I1134" t="s">
        <v>785</v>
      </c>
      <c r="J1134" t="s">
        <v>422</v>
      </c>
      <c r="K1134">
        <v>80161</v>
      </c>
      <c r="L1134" t="s">
        <v>773</v>
      </c>
      <c r="M1134" t="s">
        <v>774</v>
      </c>
      <c r="N1134">
        <v>549</v>
      </c>
      <c r="O1134">
        <v>6</v>
      </c>
      <c r="P1134" t="s">
        <v>37</v>
      </c>
      <c r="Q1134">
        <v>3</v>
      </c>
      <c r="R1134" s="3">
        <f>Table1[[#This Row],[price]]*Table1[[#This Row],[quantity]]</f>
        <v>1647</v>
      </c>
      <c r="S1134">
        <f>DATEDIF(Table1[[#This Row],[date]],"31/12/2021","m")</f>
        <v>15</v>
      </c>
    </row>
    <row r="1135" spans="1:19" hidden="1" x14ac:dyDescent="0.35">
      <c r="A1135">
        <v>1134</v>
      </c>
      <c r="B1135" s="1">
        <v>44075</v>
      </c>
      <c r="C1135">
        <v>1227</v>
      </c>
      <c r="D1135" t="s">
        <v>974</v>
      </c>
      <c r="E1135" t="s">
        <v>975</v>
      </c>
      <c r="F1135" t="s">
        <v>976</v>
      </c>
      <c r="G1135" t="s">
        <v>977</v>
      </c>
      <c r="H1135" t="s">
        <v>978</v>
      </c>
      <c r="I1135" t="s">
        <v>979</v>
      </c>
      <c r="J1135" t="s">
        <v>179</v>
      </c>
      <c r="K1135">
        <v>53779</v>
      </c>
      <c r="L1135" t="s">
        <v>162</v>
      </c>
      <c r="M1135" t="s">
        <v>163</v>
      </c>
      <c r="N1135">
        <v>899</v>
      </c>
      <c r="O1135">
        <v>6</v>
      </c>
      <c r="P1135" t="s">
        <v>37</v>
      </c>
      <c r="Q1135">
        <v>3</v>
      </c>
      <c r="R1135" s="3">
        <f>Table1[[#This Row],[price]]*Table1[[#This Row],[quantity]]</f>
        <v>2697</v>
      </c>
      <c r="S1135">
        <f>DATEDIF(Table1[[#This Row],[date]],"31/12/2021","m")</f>
        <v>15</v>
      </c>
    </row>
    <row r="1136" spans="1:19" x14ac:dyDescent="0.35">
      <c r="A1136">
        <v>1135</v>
      </c>
      <c r="B1136" s="1">
        <v>44076</v>
      </c>
      <c r="C1136">
        <v>1883</v>
      </c>
      <c r="D1136" t="s">
        <v>4754</v>
      </c>
      <c r="E1136" t="s">
        <v>4755</v>
      </c>
      <c r="F1136" t="s">
        <v>4756</v>
      </c>
      <c r="G1136" t="s">
        <v>4757</v>
      </c>
      <c r="H1136" t="s">
        <v>4758</v>
      </c>
      <c r="I1136" t="s">
        <v>1257</v>
      </c>
      <c r="J1136" t="s">
        <v>34</v>
      </c>
      <c r="K1136">
        <v>76121</v>
      </c>
      <c r="L1136" t="s">
        <v>520</v>
      </c>
      <c r="M1136" t="s">
        <v>521</v>
      </c>
      <c r="N1136">
        <v>7.99</v>
      </c>
      <c r="O1136">
        <v>1</v>
      </c>
      <c r="P1136" t="s">
        <v>137</v>
      </c>
      <c r="Q1136">
        <v>6</v>
      </c>
      <c r="R1136" s="3">
        <f>Table1[[#This Row],[price]]*Table1[[#This Row],[quantity]]</f>
        <v>47.94</v>
      </c>
      <c r="S1136">
        <f>DATEDIF(Table1[[#This Row],[date]],"31/12/2021","m")</f>
        <v>15</v>
      </c>
    </row>
    <row r="1137" spans="1:19" x14ac:dyDescent="0.35">
      <c r="A1137">
        <v>1136</v>
      </c>
      <c r="B1137" s="1">
        <v>44076</v>
      </c>
      <c r="C1137">
        <v>72</v>
      </c>
      <c r="D1137" t="s">
        <v>4759</v>
      </c>
      <c r="E1137" t="s">
        <v>4760</v>
      </c>
      <c r="F1137" t="s">
        <v>4761</v>
      </c>
      <c r="G1137" t="s">
        <v>4762</v>
      </c>
      <c r="H1137" t="s">
        <v>4763</v>
      </c>
      <c r="I1137" t="s">
        <v>4764</v>
      </c>
      <c r="J1137" t="s">
        <v>687</v>
      </c>
      <c r="K1137">
        <v>2305</v>
      </c>
      <c r="L1137" t="s">
        <v>337</v>
      </c>
      <c r="M1137" t="s">
        <v>338</v>
      </c>
      <c r="N1137">
        <v>12</v>
      </c>
      <c r="O1137">
        <v>1</v>
      </c>
      <c r="P1137" t="s">
        <v>137</v>
      </c>
      <c r="Q1137">
        <v>3</v>
      </c>
      <c r="R1137" s="3">
        <f>Table1[[#This Row],[price]]*Table1[[#This Row],[quantity]]</f>
        <v>36</v>
      </c>
      <c r="S1137">
        <f>DATEDIF(Table1[[#This Row],[date]],"31/12/2021","m")</f>
        <v>15</v>
      </c>
    </row>
    <row r="1138" spans="1:19" hidden="1" x14ac:dyDescent="0.35">
      <c r="A1138">
        <v>1137</v>
      </c>
      <c r="B1138" s="1">
        <v>44076</v>
      </c>
      <c r="C1138">
        <v>404</v>
      </c>
      <c r="D1138" t="s">
        <v>1812</v>
      </c>
      <c r="E1138" t="s">
        <v>1813</v>
      </c>
      <c r="F1138" t="s">
        <v>1814</v>
      </c>
      <c r="G1138" t="s">
        <v>1815</v>
      </c>
      <c r="H1138" t="s">
        <v>1816</v>
      </c>
      <c r="I1138" t="s">
        <v>979</v>
      </c>
      <c r="J1138" t="s">
        <v>179</v>
      </c>
      <c r="K1138">
        <v>53716</v>
      </c>
      <c r="L1138" t="s">
        <v>870</v>
      </c>
      <c r="M1138" t="s">
        <v>871</v>
      </c>
      <c r="N1138">
        <v>49</v>
      </c>
      <c r="O1138">
        <v>7</v>
      </c>
      <c r="P1138" t="s">
        <v>47</v>
      </c>
      <c r="Q1138">
        <v>3</v>
      </c>
      <c r="R1138" s="3">
        <f>Table1[[#This Row],[price]]*Table1[[#This Row],[quantity]]</f>
        <v>147</v>
      </c>
      <c r="S1138">
        <f>DATEDIF(Table1[[#This Row],[date]],"31/12/2021","m")</f>
        <v>15</v>
      </c>
    </row>
    <row r="1139" spans="1:19" hidden="1" x14ac:dyDescent="0.35">
      <c r="A1139">
        <v>1138</v>
      </c>
      <c r="B1139" s="1">
        <v>44076</v>
      </c>
      <c r="C1139">
        <v>864</v>
      </c>
      <c r="D1139" t="s">
        <v>4714</v>
      </c>
      <c r="E1139" t="s">
        <v>4715</v>
      </c>
      <c r="F1139" t="s">
        <v>4716</v>
      </c>
      <c r="G1139" t="s">
        <v>4717</v>
      </c>
      <c r="H1139" t="s">
        <v>4718</v>
      </c>
      <c r="I1139" t="s">
        <v>2123</v>
      </c>
      <c r="J1139" t="s">
        <v>316</v>
      </c>
      <c r="K1139">
        <v>45408</v>
      </c>
      <c r="L1139" t="s">
        <v>773</v>
      </c>
      <c r="M1139" t="s">
        <v>774</v>
      </c>
      <c r="N1139">
        <v>549</v>
      </c>
      <c r="O1139">
        <v>6</v>
      </c>
      <c r="P1139" t="s">
        <v>37</v>
      </c>
      <c r="Q1139">
        <v>4</v>
      </c>
      <c r="R1139" s="3">
        <f>Table1[[#This Row],[price]]*Table1[[#This Row],[quantity]]</f>
        <v>2196</v>
      </c>
      <c r="S1139">
        <f>DATEDIF(Table1[[#This Row],[date]],"31/12/2021","m")</f>
        <v>15</v>
      </c>
    </row>
    <row r="1140" spans="1:19" hidden="1" x14ac:dyDescent="0.35">
      <c r="A1140">
        <v>1139</v>
      </c>
      <c r="B1140" s="1">
        <v>44076</v>
      </c>
      <c r="C1140">
        <v>1661</v>
      </c>
      <c r="D1140" t="s">
        <v>4255</v>
      </c>
      <c r="E1140" t="s">
        <v>4256</v>
      </c>
      <c r="F1140" t="s">
        <v>4257</v>
      </c>
      <c r="G1140" t="s">
        <v>4258</v>
      </c>
      <c r="H1140" t="s">
        <v>4259</v>
      </c>
      <c r="I1140" t="s">
        <v>558</v>
      </c>
      <c r="J1140" t="s">
        <v>559</v>
      </c>
      <c r="K1140">
        <v>87195</v>
      </c>
      <c r="L1140" t="s">
        <v>285</v>
      </c>
      <c r="M1140" t="s">
        <v>286</v>
      </c>
      <c r="N1140">
        <v>250</v>
      </c>
      <c r="O1140">
        <v>3</v>
      </c>
      <c r="P1140" t="s">
        <v>107</v>
      </c>
      <c r="Q1140">
        <v>4</v>
      </c>
      <c r="R1140" s="3">
        <f>Table1[[#This Row],[price]]*Table1[[#This Row],[quantity]]</f>
        <v>1000</v>
      </c>
      <c r="S1140">
        <f>DATEDIF(Table1[[#This Row],[date]],"31/12/2021","m")</f>
        <v>15</v>
      </c>
    </row>
    <row r="1141" spans="1:19" hidden="1" x14ac:dyDescent="0.35">
      <c r="A1141">
        <v>1140</v>
      </c>
      <c r="B1141" s="1">
        <v>44076</v>
      </c>
      <c r="C1141">
        <v>107</v>
      </c>
      <c r="D1141" t="s">
        <v>2420</v>
      </c>
      <c r="E1141" t="s">
        <v>2421</v>
      </c>
      <c r="F1141" t="s">
        <v>2422</v>
      </c>
      <c r="G1141" t="s">
        <v>2423</v>
      </c>
      <c r="H1141" t="s">
        <v>2424</v>
      </c>
      <c r="I1141" t="s">
        <v>838</v>
      </c>
      <c r="J1141" t="s">
        <v>91</v>
      </c>
      <c r="K1141">
        <v>95123</v>
      </c>
      <c r="L1141" t="s">
        <v>270</v>
      </c>
      <c r="M1141" t="s">
        <v>271</v>
      </c>
      <c r="N1141">
        <v>225</v>
      </c>
      <c r="O1141">
        <v>5</v>
      </c>
      <c r="P1141" t="s">
        <v>84</v>
      </c>
      <c r="Q1141">
        <v>1</v>
      </c>
      <c r="R1141" s="3">
        <f>Table1[[#This Row],[price]]*Table1[[#This Row],[quantity]]</f>
        <v>225</v>
      </c>
      <c r="S1141">
        <f>DATEDIF(Table1[[#This Row],[date]],"31/12/2021","m")</f>
        <v>15</v>
      </c>
    </row>
    <row r="1142" spans="1:19" hidden="1" x14ac:dyDescent="0.35">
      <c r="A1142">
        <v>1141</v>
      </c>
      <c r="B1142" s="1">
        <v>44076</v>
      </c>
      <c r="C1142">
        <v>1196</v>
      </c>
      <c r="D1142" t="s">
        <v>839</v>
      </c>
      <c r="E1142" t="s">
        <v>4765</v>
      </c>
      <c r="F1142" t="s">
        <v>4766</v>
      </c>
      <c r="G1142" t="s">
        <v>4767</v>
      </c>
      <c r="H1142" t="s">
        <v>4768</v>
      </c>
      <c r="I1142" t="s">
        <v>72</v>
      </c>
      <c r="J1142" t="s">
        <v>73</v>
      </c>
      <c r="K1142">
        <v>35244</v>
      </c>
      <c r="L1142" t="s">
        <v>373</v>
      </c>
      <c r="M1142" t="s">
        <v>374</v>
      </c>
      <c r="N1142">
        <v>599</v>
      </c>
      <c r="O1142">
        <v>6</v>
      </c>
      <c r="P1142" t="s">
        <v>37</v>
      </c>
      <c r="Q1142">
        <v>4</v>
      </c>
      <c r="R1142" s="3">
        <f>Table1[[#This Row],[price]]*Table1[[#This Row],[quantity]]</f>
        <v>2396</v>
      </c>
      <c r="S1142">
        <f>DATEDIF(Table1[[#This Row],[date]],"31/12/2021","m")</f>
        <v>15</v>
      </c>
    </row>
    <row r="1143" spans="1:19" hidden="1" x14ac:dyDescent="0.35">
      <c r="A1143">
        <v>1142</v>
      </c>
      <c r="B1143" s="1">
        <v>44077</v>
      </c>
      <c r="C1143">
        <v>1768</v>
      </c>
      <c r="D1143" t="s">
        <v>4769</v>
      </c>
      <c r="E1143" t="s">
        <v>4770</v>
      </c>
      <c r="F1143" t="s">
        <v>4771</v>
      </c>
      <c r="G1143" t="s">
        <v>4772</v>
      </c>
      <c r="H1143" t="s">
        <v>4773</v>
      </c>
      <c r="I1143" t="s">
        <v>2081</v>
      </c>
      <c r="J1143" t="s">
        <v>44</v>
      </c>
      <c r="K1143">
        <v>32128</v>
      </c>
      <c r="L1143" t="s">
        <v>749</v>
      </c>
      <c r="M1143" t="s">
        <v>750</v>
      </c>
      <c r="N1143">
        <v>29.99</v>
      </c>
      <c r="O1143">
        <v>7</v>
      </c>
      <c r="P1143" t="s">
        <v>47</v>
      </c>
      <c r="Q1143">
        <v>2</v>
      </c>
      <c r="R1143" s="3">
        <f>Table1[[#This Row],[price]]*Table1[[#This Row],[quantity]]</f>
        <v>59.98</v>
      </c>
      <c r="S1143">
        <f>DATEDIF(Table1[[#This Row],[date]],"31/12/2021","m")</f>
        <v>15</v>
      </c>
    </row>
    <row r="1144" spans="1:19" hidden="1" x14ac:dyDescent="0.35">
      <c r="A1144">
        <v>1143</v>
      </c>
      <c r="B1144" s="1">
        <v>44077</v>
      </c>
      <c r="C1144">
        <v>416</v>
      </c>
      <c r="D1144" t="s">
        <v>4774</v>
      </c>
      <c r="E1144" t="s">
        <v>4775</v>
      </c>
      <c r="F1144" t="s">
        <v>4776</v>
      </c>
      <c r="G1144" t="s">
        <v>4777</v>
      </c>
      <c r="H1144" t="s">
        <v>4778</v>
      </c>
      <c r="I1144" t="s">
        <v>415</v>
      </c>
      <c r="J1144" t="s">
        <v>34</v>
      </c>
      <c r="K1144">
        <v>75323</v>
      </c>
      <c r="L1144" t="s">
        <v>513</v>
      </c>
      <c r="M1144" t="s">
        <v>514</v>
      </c>
      <c r="N1144">
        <v>499</v>
      </c>
      <c r="O1144">
        <v>3</v>
      </c>
      <c r="P1144" t="s">
        <v>107</v>
      </c>
      <c r="Q1144">
        <v>6</v>
      </c>
      <c r="R1144" s="3">
        <f>Table1[[#This Row],[price]]*Table1[[#This Row],[quantity]]</f>
        <v>2994</v>
      </c>
      <c r="S1144">
        <f>DATEDIF(Table1[[#This Row],[date]],"31/12/2021","m")</f>
        <v>15</v>
      </c>
    </row>
    <row r="1145" spans="1:19" hidden="1" x14ac:dyDescent="0.35">
      <c r="A1145">
        <v>1144</v>
      </c>
      <c r="B1145" s="1">
        <v>44077</v>
      </c>
      <c r="C1145">
        <v>1444</v>
      </c>
      <c r="D1145" t="s">
        <v>4779</v>
      </c>
      <c r="E1145" t="s">
        <v>4780</v>
      </c>
      <c r="F1145" t="s">
        <v>4781</v>
      </c>
      <c r="G1145" t="s">
        <v>4782</v>
      </c>
      <c r="H1145" t="s">
        <v>4783</v>
      </c>
      <c r="I1145" t="s">
        <v>4784</v>
      </c>
      <c r="J1145" t="s">
        <v>91</v>
      </c>
      <c r="K1145">
        <v>91606</v>
      </c>
      <c r="L1145" t="s">
        <v>749</v>
      </c>
      <c r="M1145" t="s">
        <v>750</v>
      </c>
      <c r="N1145">
        <v>29.99</v>
      </c>
      <c r="O1145">
        <v>7</v>
      </c>
      <c r="P1145" t="s">
        <v>47</v>
      </c>
      <c r="Q1145">
        <v>5</v>
      </c>
      <c r="R1145" s="3">
        <f>Table1[[#This Row],[price]]*Table1[[#This Row],[quantity]]</f>
        <v>149.94999999999999</v>
      </c>
      <c r="S1145">
        <f>DATEDIF(Table1[[#This Row],[date]],"31/12/2021","m")</f>
        <v>15</v>
      </c>
    </row>
    <row r="1146" spans="1:19" hidden="1" x14ac:dyDescent="0.35">
      <c r="A1146">
        <v>1145</v>
      </c>
      <c r="B1146" s="1">
        <v>44078</v>
      </c>
      <c r="C1146">
        <v>497</v>
      </c>
      <c r="D1146" t="s">
        <v>1577</v>
      </c>
      <c r="E1146" t="s">
        <v>1578</v>
      </c>
      <c r="F1146" t="s">
        <v>1579</v>
      </c>
      <c r="G1146" t="s">
        <v>1580</v>
      </c>
      <c r="H1146" t="s">
        <v>1581</v>
      </c>
      <c r="I1146" t="s">
        <v>1582</v>
      </c>
      <c r="J1146" t="s">
        <v>764</v>
      </c>
      <c r="K1146">
        <v>7208</v>
      </c>
      <c r="L1146" t="s">
        <v>373</v>
      </c>
      <c r="M1146" t="s">
        <v>374</v>
      </c>
      <c r="N1146">
        <v>599</v>
      </c>
      <c r="O1146">
        <v>6</v>
      </c>
      <c r="P1146" t="s">
        <v>37</v>
      </c>
      <c r="Q1146">
        <v>5</v>
      </c>
      <c r="R1146" s="3">
        <f>Table1[[#This Row],[price]]*Table1[[#This Row],[quantity]]</f>
        <v>2995</v>
      </c>
      <c r="S1146">
        <f>DATEDIF(Table1[[#This Row],[date]],"31/12/2021","m")</f>
        <v>15</v>
      </c>
    </row>
    <row r="1147" spans="1:19" hidden="1" x14ac:dyDescent="0.35">
      <c r="A1147">
        <v>1146</v>
      </c>
      <c r="B1147" s="1">
        <v>44078</v>
      </c>
      <c r="C1147">
        <v>1078</v>
      </c>
      <c r="D1147" t="s">
        <v>853</v>
      </c>
      <c r="E1147" t="s">
        <v>854</v>
      </c>
      <c r="F1147" t="s">
        <v>855</v>
      </c>
      <c r="G1147" t="s">
        <v>856</v>
      </c>
      <c r="H1147" t="s">
        <v>857</v>
      </c>
      <c r="I1147" t="s">
        <v>858</v>
      </c>
      <c r="J1147" t="s">
        <v>345</v>
      </c>
      <c r="K1147">
        <v>66699</v>
      </c>
      <c r="L1147" t="s">
        <v>256</v>
      </c>
      <c r="M1147" t="s">
        <v>257</v>
      </c>
      <c r="N1147">
        <v>42.99</v>
      </c>
      <c r="O1147">
        <v>7</v>
      </c>
      <c r="P1147" t="s">
        <v>47</v>
      </c>
      <c r="Q1147">
        <v>2</v>
      </c>
      <c r="R1147" s="3">
        <f>Table1[[#This Row],[price]]*Table1[[#This Row],[quantity]]</f>
        <v>85.98</v>
      </c>
      <c r="S1147">
        <f>DATEDIF(Table1[[#This Row],[date]],"31/12/2021","m")</f>
        <v>15</v>
      </c>
    </row>
    <row r="1148" spans="1:19" hidden="1" x14ac:dyDescent="0.35">
      <c r="A1148">
        <v>1147</v>
      </c>
      <c r="B1148" s="1">
        <v>44078</v>
      </c>
      <c r="C1148">
        <v>1856</v>
      </c>
      <c r="D1148" t="s">
        <v>4785</v>
      </c>
      <c r="E1148" t="s">
        <v>4786</v>
      </c>
      <c r="F1148" t="s">
        <v>4787</v>
      </c>
      <c r="G1148" t="s">
        <v>4788</v>
      </c>
      <c r="H1148" t="s">
        <v>4789</v>
      </c>
      <c r="I1148" t="s">
        <v>668</v>
      </c>
      <c r="J1148" t="s">
        <v>669</v>
      </c>
      <c r="K1148">
        <v>55166</v>
      </c>
      <c r="L1148" t="s">
        <v>627</v>
      </c>
      <c r="M1148" t="s">
        <v>628</v>
      </c>
      <c r="N1148">
        <v>129.94999999999999</v>
      </c>
      <c r="O1148">
        <v>2</v>
      </c>
      <c r="P1148" t="s">
        <v>57</v>
      </c>
      <c r="Q1148">
        <v>1</v>
      </c>
      <c r="R1148" s="3">
        <f>Table1[[#This Row],[price]]*Table1[[#This Row],[quantity]]</f>
        <v>129.94999999999999</v>
      </c>
      <c r="S1148">
        <f>DATEDIF(Table1[[#This Row],[date]],"31/12/2021","m")</f>
        <v>15</v>
      </c>
    </row>
    <row r="1149" spans="1:19" hidden="1" x14ac:dyDescent="0.35">
      <c r="A1149">
        <v>1148</v>
      </c>
      <c r="B1149" s="1">
        <v>44078</v>
      </c>
      <c r="C1149">
        <v>1500</v>
      </c>
      <c r="D1149" t="s">
        <v>1662</v>
      </c>
      <c r="E1149" t="s">
        <v>1663</v>
      </c>
      <c r="F1149" t="s">
        <v>1664</v>
      </c>
      <c r="G1149" t="s">
        <v>1665</v>
      </c>
      <c r="H1149" t="s">
        <v>1666</v>
      </c>
      <c r="I1149" t="s">
        <v>169</v>
      </c>
      <c r="J1149" t="s">
        <v>170</v>
      </c>
      <c r="K1149">
        <v>6905</v>
      </c>
      <c r="L1149" t="s">
        <v>346</v>
      </c>
      <c r="M1149" t="s">
        <v>347</v>
      </c>
      <c r="N1149">
        <v>189</v>
      </c>
      <c r="O1149">
        <v>5</v>
      </c>
      <c r="P1149" t="s">
        <v>84</v>
      </c>
      <c r="Q1149">
        <v>5</v>
      </c>
      <c r="R1149" s="3">
        <f>Table1[[#This Row],[price]]*Table1[[#This Row],[quantity]]</f>
        <v>945</v>
      </c>
      <c r="S1149">
        <f>DATEDIF(Table1[[#This Row],[date]],"31/12/2021","m")</f>
        <v>15</v>
      </c>
    </row>
    <row r="1150" spans="1:19" hidden="1" x14ac:dyDescent="0.35">
      <c r="A1150">
        <v>1149</v>
      </c>
      <c r="B1150" s="1">
        <v>44078</v>
      </c>
      <c r="C1150">
        <v>574</v>
      </c>
      <c r="D1150" t="s">
        <v>4790</v>
      </c>
      <c r="E1150" t="s">
        <v>4791</v>
      </c>
      <c r="F1150" t="s">
        <v>4792</v>
      </c>
      <c r="G1150" t="s">
        <v>4793</v>
      </c>
      <c r="H1150" t="s">
        <v>4794</v>
      </c>
      <c r="I1150" t="s">
        <v>567</v>
      </c>
      <c r="J1150" t="s">
        <v>1061</v>
      </c>
      <c r="K1150">
        <v>29424</v>
      </c>
      <c r="L1150" t="s">
        <v>278</v>
      </c>
      <c r="M1150" t="s">
        <v>279</v>
      </c>
      <c r="N1150">
        <v>12.99</v>
      </c>
      <c r="O1150">
        <v>4</v>
      </c>
      <c r="P1150" t="s">
        <v>27</v>
      </c>
      <c r="Q1150">
        <v>2</v>
      </c>
      <c r="R1150" s="3">
        <f>Table1[[#This Row],[price]]*Table1[[#This Row],[quantity]]</f>
        <v>25.98</v>
      </c>
      <c r="S1150">
        <f>DATEDIF(Table1[[#This Row],[date]],"31/12/2021","m")</f>
        <v>15</v>
      </c>
    </row>
    <row r="1151" spans="1:19" x14ac:dyDescent="0.35">
      <c r="A1151">
        <v>1150</v>
      </c>
      <c r="B1151" s="1">
        <v>44078</v>
      </c>
      <c r="C1151">
        <v>733</v>
      </c>
      <c r="D1151" t="s">
        <v>4795</v>
      </c>
      <c r="E1151" t="s">
        <v>4796</v>
      </c>
      <c r="F1151" t="s">
        <v>4797</v>
      </c>
      <c r="G1151" t="s">
        <v>4798</v>
      </c>
      <c r="H1151" t="s">
        <v>4799</v>
      </c>
      <c r="I1151" t="s">
        <v>804</v>
      </c>
      <c r="J1151" t="s">
        <v>345</v>
      </c>
      <c r="K1151">
        <v>67220</v>
      </c>
      <c r="L1151" t="s">
        <v>337</v>
      </c>
      <c r="M1151" t="s">
        <v>338</v>
      </c>
      <c r="N1151">
        <v>12</v>
      </c>
      <c r="O1151">
        <v>1</v>
      </c>
      <c r="P1151" t="s">
        <v>137</v>
      </c>
      <c r="Q1151">
        <v>4</v>
      </c>
      <c r="R1151" s="3">
        <f>Table1[[#This Row],[price]]*Table1[[#This Row],[quantity]]</f>
        <v>48</v>
      </c>
      <c r="S1151">
        <f>DATEDIF(Table1[[#This Row],[date]],"31/12/2021","m")</f>
        <v>15</v>
      </c>
    </row>
    <row r="1152" spans="1:19" hidden="1" x14ac:dyDescent="0.35">
      <c r="A1152">
        <v>1151</v>
      </c>
      <c r="B1152" s="1">
        <v>44078</v>
      </c>
      <c r="C1152">
        <v>1933</v>
      </c>
      <c r="D1152" t="s">
        <v>2591</v>
      </c>
      <c r="E1152" t="s">
        <v>2592</v>
      </c>
      <c r="F1152" t="s">
        <v>2593</v>
      </c>
      <c r="G1152" t="s">
        <v>2594</v>
      </c>
      <c r="H1152" t="s">
        <v>2595</v>
      </c>
      <c r="I1152" t="s">
        <v>2596</v>
      </c>
      <c r="J1152" t="s">
        <v>585</v>
      </c>
      <c r="K1152">
        <v>19892</v>
      </c>
      <c r="L1152" t="s">
        <v>74</v>
      </c>
      <c r="M1152" t="s">
        <v>75</v>
      </c>
      <c r="N1152">
        <v>16.75</v>
      </c>
      <c r="O1152">
        <v>4</v>
      </c>
      <c r="P1152" t="s">
        <v>27</v>
      </c>
      <c r="Q1152">
        <v>5</v>
      </c>
      <c r="R1152" s="3">
        <f>Table1[[#This Row],[price]]*Table1[[#This Row],[quantity]]</f>
        <v>83.75</v>
      </c>
      <c r="S1152">
        <f>DATEDIF(Table1[[#This Row],[date]],"31/12/2021","m")</f>
        <v>15</v>
      </c>
    </row>
    <row r="1153" spans="1:19" hidden="1" x14ac:dyDescent="0.35">
      <c r="A1153">
        <v>1152</v>
      </c>
      <c r="B1153" s="1">
        <v>44078</v>
      </c>
      <c r="C1153">
        <v>1845</v>
      </c>
      <c r="D1153" t="s">
        <v>596</v>
      </c>
      <c r="E1153" t="s">
        <v>597</v>
      </c>
      <c r="F1153" t="s">
        <v>598</v>
      </c>
      <c r="G1153" t="s">
        <v>599</v>
      </c>
      <c r="H1153" t="s">
        <v>600</v>
      </c>
      <c r="I1153" t="s">
        <v>72</v>
      </c>
      <c r="J1153" t="s">
        <v>73</v>
      </c>
      <c r="K1153">
        <v>35290</v>
      </c>
      <c r="L1153" t="s">
        <v>699</v>
      </c>
      <c r="M1153" t="s">
        <v>700</v>
      </c>
      <c r="N1153">
        <v>450</v>
      </c>
      <c r="O1153">
        <v>3</v>
      </c>
      <c r="P1153" t="s">
        <v>107</v>
      </c>
      <c r="Q1153">
        <v>6</v>
      </c>
      <c r="R1153" s="3">
        <f>Table1[[#This Row],[price]]*Table1[[#This Row],[quantity]]</f>
        <v>2700</v>
      </c>
      <c r="S1153">
        <f>DATEDIF(Table1[[#This Row],[date]],"31/12/2021","m")</f>
        <v>15</v>
      </c>
    </row>
    <row r="1154" spans="1:19" hidden="1" x14ac:dyDescent="0.35">
      <c r="A1154">
        <v>1153</v>
      </c>
      <c r="B1154" s="1">
        <v>44078</v>
      </c>
      <c r="C1154">
        <v>1482</v>
      </c>
      <c r="D1154" t="s">
        <v>4800</v>
      </c>
      <c r="E1154" t="s">
        <v>4801</v>
      </c>
      <c r="F1154" t="s">
        <v>4802</v>
      </c>
      <c r="G1154" t="s">
        <v>4803</v>
      </c>
      <c r="H1154" t="s">
        <v>4804</v>
      </c>
      <c r="I1154" t="s">
        <v>1013</v>
      </c>
      <c r="J1154" t="s">
        <v>1014</v>
      </c>
      <c r="K1154">
        <v>85271</v>
      </c>
      <c r="L1154" t="s">
        <v>938</v>
      </c>
      <c r="M1154" t="s">
        <v>939</v>
      </c>
      <c r="N1154">
        <v>17.5</v>
      </c>
      <c r="O1154">
        <v>4</v>
      </c>
      <c r="P1154" t="s">
        <v>27</v>
      </c>
      <c r="Q1154">
        <v>2</v>
      </c>
      <c r="R1154" s="3">
        <f>Table1[[#This Row],[price]]*Table1[[#This Row],[quantity]]</f>
        <v>35</v>
      </c>
      <c r="S1154">
        <f>DATEDIF(Table1[[#This Row],[date]],"31/12/2021","m")</f>
        <v>15</v>
      </c>
    </row>
    <row r="1155" spans="1:19" hidden="1" x14ac:dyDescent="0.35">
      <c r="A1155">
        <v>1154</v>
      </c>
      <c r="B1155" s="1">
        <v>44079</v>
      </c>
      <c r="C1155">
        <v>485</v>
      </c>
      <c r="D1155" t="s">
        <v>2725</v>
      </c>
      <c r="E1155" t="s">
        <v>2726</v>
      </c>
      <c r="F1155" t="s">
        <v>2727</v>
      </c>
      <c r="G1155" t="s">
        <v>2728</v>
      </c>
      <c r="H1155" t="s">
        <v>2729</v>
      </c>
      <c r="I1155" t="s">
        <v>2730</v>
      </c>
      <c r="J1155" t="s">
        <v>395</v>
      </c>
      <c r="K1155">
        <v>21684</v>
      </c>
      <c r="L1155" t="s">
        <v>120</v>
      </c>
      <c r="M1155" t="s">
        <v>121</v>
      </c>
      <c r="N1155">
        <v>54</v>
      </c>
      <c r="O1155">
        <v>2</v>
      </c>
      <c r="P1155" t="s">
        <v>57</v>
      </c>
      <c r="Q1155">
        <v>2</v>
      </c>
      <c r="R1155" s="3">
        <f>Table1[[#This Row],[price]]*Table1[[#This Row],[quantity]]</f>
        <v>108</v>
      </c>
      <c r="S1155">
        <f>DATEDIF(Table1[[#This Row],[date]],"31/12/2021","m")</f>
        <v>15</v>
      </c>
    </row>
    <row r="1156" spans="1:19" hidden="1" x14ac:dyDescent="0.35">
      <c r="A1156">
        <v>1155</v>
      </c>
      <c r="B1156" s="1">
        <v>44079</v>
      </c>
      <c r="C1156">
        <v>894</v>
      </c>
      <c r="D1156" t="s">
        <v>472</v>
      </c>
      <c r="E1156" t="s">
        <v>473</v>
      </c>
      <c r="F1156" t="s">
        <v>474</v>
      </c>
      <c r="G1156" t="s">
        <v>475</v>
      </c>
      <c r="H1156" t="s">
        <v>476</v>
      </c>
      <c r="I1156" t="s">
        <v>477</v>
      </c>
      <c r="J1156" t="s">
        <v>64</v>
      </c>
      <c r="K1156">
        <v>51105</v>
      </c>
      <c r="L1156" t="s">
        <v>627</v>
      </c>
      <c r="M1156" t="s">
        <v>628</v>
      </c>
      <c r="N1156">
        <v>129.94999999999999</v>
      </c>
      <c r="O1156">
        <v>2</v>
      </c>
      <c r="P1156" t="s">
        <v>57</v>
      </c>
      <c r="Q1156">
        <v>3</v>
      </c>
      <c r="R1156" s="3">
        <f>Table1[[#This Row],[price]]*Table1[[#This Row],[quantity]]</f>
        <v>389.84999999999997</v>
      </c>
      <c r="S1156">
        <f>DATEDIF(Table1[[#This Row],[date]],"31/12/2021","m")</f>
        <v>15</v>
      </c>
    </row>
    <row r="1157" spans="1:19" hidden="1" x14ac:dyDescent="0.35">
      <c r="A1157">
        <v>1156</v>
      </c>
      <c r="B1157" s="1">
        <v>44079</v>
      </c>
      <c r="C1157">
        <v>1398</v>
      </c>
      <c r="D1157" t="s">
        <v>2751</v>
      </c>
      <c r="E1157" t="s">
        <v>2752</v>
      </c>
      <c r="F1157" t="s">
        <v>2753</v>
      </c>
      <c r="G1157" t="s">
        <v>2754</v>
      </c>
      <c r="H1157" t="s">
        <v>2755</v>
      </c>
      <c r="I1157" t="s">
        <v>2298</v>
      </c>
      <c r="J1157" t="s">
        <v>1998</v>
      </c>
      <c r="K1157">
        <v>40250</v>
      </c>
      <c r="L1157" t="s">
        <v>805</v>
      </c>
      <c r="M1157" t="s">
        <v>806</v>
      </c>
      <c r="N1157">
        <v>27.5</v>
      </c>
      <c r="O1157">
        <v>7</v>
      </c>
      <c r="P1157" t="s">
        <v>47</v>
      </c>
      <c r="Q1157">
        <v>3</v>
      </c>
      <c r="R1157" s="3">
        <f>Table1[[#This Row],[price]]*Table1[[#This Row],[quantity]]</f>
        <v>82.5</v>
      </c>
      <c r="S1157">
        <f>DATEDIF(Table1[[#This Row],[date]],"31/12/2021","m")</f>
        <v>15</v>
      </c>
    </row>
    <row r="1158" spans="1:19" x14ac:dyDescent="0.35">
      <c r="A1158">
        <v>1157</v>
      </c>
      <c r="B1158" s="1">
        <v>44079</v>
      </c>
      <c r="C1158">
        <v>1251</v>
      </c>
      <c r="D1158" t="s">
        <v>4805</v>
      </c>
      <c r="E1158" t="s">
        <v>4806</v>
      </c>
      <c r="F1158" t="s">
        <v>4807</v>
      </c>
      <c r="G1158" t="s">
        <v>4808</v>
      </c>
      <c r="H1158" t="s">
        <v>4809</v>
      </c>
      <c r="I1158" t="s">
        <v>254</v>
      </c>
      <c r="J1158" t="s">
        <v>255</v>
      </c>
      <c r="K1158">
        <v>30386</v>
      </c>
      <c r="L1158" t="s">
        <v>791</v>
      </c>
      <c r="M1158" t="s">
        <v>792</v>
      </c>
      <c r="N1158">
        <v>9.99</v>
      </c>
      <c r="O1158">
        <v>1</v>
      </c>
      <c r="P1158" t="s">
        <v>137</v>
      </c>
      <c r="Q1158">
        <v>4</v>
      </c>
      <c r="R1158" s="3">
        <f>Table1[[#This Row],[price]]*Table1[[#This Row],[quantity]]</f>
        <v>39.96</v>
      </c>
      <c r="S1158">
        <f>DATEDIF(Table1[[#This Row],[date]],"31/12/2021","m")</f>
        <v>15</v>
      </c>
    </row>
    <row r="1159" spans="1:19" hidden="1" x14ac:dyDescent="0.35">
      <c r="A1159">
        <v>1158</v>
      </c>
      <c r="B1159" s="1">
        <v>44079</v>
      </c>
      <c r="C1159">
        <v>127</v>
      </c>
      <c r="D1159" t="s">
        <v>4810</v>
      </c>
      <c r="E1159" t="s">
        <v>4811</v>
      </c>
      <c r="F1159" t="s">
        <v>4812</v>
      </c>
      <c r="G1159" t="s">
        <v>4813</v>
      </c>
      <c r="H1159" t="s">
        <v>4814</v>
      </c>
      <c r="I1159" t="s">
        <v>207</v>
      </c>
      <c r="J1159" t="s">
        <v>208</v>
      </c>
      <c r="K1159">
        <v>12210</v>
      </c>
      <c r="L1159" t="s">
        <v>247</v>
      </c>
      <c r="M1159" t="s">
        <v>248</v>
      </c>
      <c r="N1159">
        <v>14.99</v>
      </c>
      <c r="O1159">
        <v>4</v>
      </c>
      <c r="P1159" t="s">
        <v>27</v>
      </c>
      <c r="Q1159">
        <v>1</v>
      </c>
      <c r="R1159" s="3">
        <f>Table1[[#This Row],[price]]*Table1[[#This Row],[quantity]]</f>
        <v>14.99</v>
      </c>
      <c r="S1159">
        <f>DATEDIF(Table1[[#This Row],[date]],"31/12/2021","m")</f>
        <v>15</v>
      </c>
    </row>
    <row r="1160" spans="1:19" x14ac:dyDescent="0.35">
      <c r="A1160">
        <v>1159</v>
      </c>
      <c r="B1160" s="1">
        <v>44080</v>
      </c>
      <c r="C1160">
        <v>1225</v>
      </c>
      <c r="D1160" t="s">
        <v>4135</v>
      </c>
      <c r="E1160" t="s">
        <v>4136</v>
      </c>
      <c r="F1160" t="s">
        <v>4137</v>
      </c>
      <c r="G1160" t="s">
        <v>4138</v>
      </c>
      <c r="H1160" t="s">
        <v>4139</v>
      </c>
      <c r="I1160" t="s">
        <v>2637</v>
      </c>
      <c r="J1160" t="s">
        <v>946</v>
      </c>
      <c r="K1160">
        <v>15274</v>
      </c>
      <c r="L1160" t="s">
        <v>491</v>
      </c>
      <c r="M1160" t="s">
        <v>492</v>
      </c>
      <c r="N1160">
        <v>11.99</v>
      </c>
      <c r="O1160">
        <v>1</v>
      </c>
      <c r="P1160" t="s">
        <v>137</v>
      </c>
      <c r="Q1160">
        <v>2</v>
      </c>
      <c r="R1160" s="3">
        <f>Table1[[#This Row],[price]]*Table1[[#This Row],[quantity]]</f>
        <v>23.98</v>
      </c>
      <c r="S1160">
        <f>DATEDIF(Table1[[#This Row],[date]],"31/12/2021","m")</f>
        <v>15</v>
      </c>
    </row>
    <row r="1161" spans="1:19" hidden="1" x14ac:dyDescent="0.35">
      <c r="A1161">
        <v>1160</v>
      </c>
      <c r="B1161" s="1">
        <v>44080</v>
      </c>
      <c r="C1161">
        <v>1099</v>
      </c>
      <c r="D1161" t="s">
        <v>1310</v>
      </c>
      <c r="E1161" t="s">
        <v>2840</v>
      </c>
      <c r="F1161" t="s">
        <v>2841</v>
      </c>
      <c r="G1161" t="s">
        <v>2842</v>
      </c>
      <c r="H1161" t="s">
        <v>2843</v>
      </c>
      <c r="I1161" t="s">
        <v>1719</v>
      </c>
      <c r="J1161" t="s">
        <v>91</v>
      </c>
      <c r="K1161">
        <v>95973</v>
      </c>
      <c r="L1161" t="s">
        <v>162</v>
      </c>
      <c r="M1161" t="s">
        <v>163</v>
      </c>
      <c r="N1161">
        <v>899</v>
      </c>
      <c r="O1161">
        <v>6</v>
      </c>
      <c r="P1161" t="s">
        <v>37</v>
      </c>
      <c r="Q1161">
        <v>3</v>
      </c>
      <c r="R1161" s="3">
        <f>Table1[[#This Row],[price]]*Table1[[#This Row],[quantity]]</f>
        <v>2697</v>
      </c>
      <c r="S1161">
        <f>DATEDIF(Table1[[#This Row],[date]],"31/12/2021","m")</f>
        <v>15</v>
      </c>
    </row>
    <row r="1162" spans="1:19" hidden="1" x14ac:dyDescent="0.35">
      <c r="A1162">
        <v>1161</v>
      </c>
      <c r="B1162" s="1">
        <v>44081</v>
      </c>
      <c r="C1162">
        <v>308</v>
      </c>
      <c r="D1162" t="s">
        <v>2926</v>
      </c>
      <c r="E1162" t="s">
        <v>2927</v>
      </c>
      <c r="F1162" t="s">
        <v>2928</v>
      </c>
      <c r="G1162" t="s">
        <v>2929</v>
      </c>
      <c r="H1162" t="s">
        <v>2930</v>
      </c>
      <c r="I1162" t="s">
        <v>945</v>
      </c>
      <c r="J1162" t="s">
        <v>946</v>
      </c>
      <c r="K1162">
        <v>19104</v>
      </c>
      <c r="L1162" t="s">
        <v>373</v>
      </c>
      <c r="M1162" t="s">
        <v>374</v>
      </c>
      <c r="N1162">
        <v>599</v>
      </c>
      <c r="O1162">
        <v>6</v>
      </c>
      <c r="P1162" t="s">
        <v>37</v>
      </c>
      <c r="Q1162">
        <v>3</v>
      </c>
      <c r="R1162" s="3">
        <f>Table1[[#This Row],[price]]*Table1[[#This Row],[quantity]]</f>
        <v>1797</v>
      </c>
      <c r="S1162">
        <f>DATEDIF(Table1[[#This Row],[date]],"31/12/2021","m")</f>
        <v>15</v>
      </c>
    </row>
    <row r="1163" spans="1:19" hidden="1" x14ac:dyDescent="0.35">
      <c r="A1163">
        <v>1162</v>
      </c>
      <c r="B1163" s="1">
        <v>44081</v>
      </c>
      <c r="C1163">
        <v>57</v>
      </c>
      <c r="D1163" t="s">
        <v>4815</v>
      </c>
      <c r="E1163" t="s">
        <v>4816</v>
      </c>
      <c r="F1163" t="s">
        <v>4817</v>
      </c>
      <c r="G1163" t="s">
        <v>4818</v>
      </c>
      <c r="H1163" t="s">
        <v>4819</v>
      </c>
      <c r="I1163" t="s">
        <v>388</v>
      </c>
      <c r="J1163" t="s">
        <v>208</v>
      </c>
      <c r="K1163">
        <v>14619</v>
      </c>
      <c r="L1163" t="s">
        <v>560</v>
      </c>
      <c r="M1163" t="s">
        <v>561</v>
      </c>
      <c r="N1163">
        <v>24.99</v>
      </c>
      <c r="O1163">
        <v>4</v>
      </c>
      <c r="P1163" t="s">
        <v>27</v>
      </c>
      <c r="Q1163">
        <v>4</v>
      </c>
      <c r="R1163" s="3">
        <f>Table1[[#This Row],[price]]*Table1[[#This Row],[quantity]]</f>
        <v>99.96</v>
      </c>
      <c r="S1163">
        <f>DATEDIF(Table1[[#This Row],[date]],"31/12/2021","m")</f>
        <v>15</v>
      </c>
    </row>
    <row r="1164" spans="1:19" hidden="1" x14ac:dyDescent="0.35">
      <c r="A1164">
        <v>1163</v>
      </c>
      <c r="B1164" s="1">
        <v>44081</v>
      </c>
      <c r="C1164">
        <v>193</v>
      </c>
      <c r="D1164" t="s">
        <v>4820</v>
      </c>
      <c r="E1164" t="s">
        <v>4821</v>
      </c>
      <c r="F1164" t="s">
        <v>4822</v>
      </c>
      <c r="G1164" t="s">
        <v>4823</v>
      </c>
      <c r="H1164" t="s">
        <v>4824</v>
      </c>
      <c r="I1164" t="s">
        <v>4825</v>
      </c>
      <c r="J1164" t="s">
        <v>34</v>
      </c>
      <c r="K1164">
        <v>76705</v>
      </c>
      <c r="L1164" t="s">
        <v>239</v>
      </c>
      <c r="M1164" t="s">
        <v>240</v>
      </c>
      <c r="N1164">
        <v>20.95</v>
      </c>
      <c r="O1164">
        <v>4</v>
      </c>
      <c r="P1164" t="s">
        <v>27</v>
      </c>
      <c r="Q1164">
        <v>2</v>
      </c>
      <c r="R1164" s="3">
        <f>Table1[[#This Row],[price]]*Table1[[#This Row],[quantity]]</f>
        <v>41.9</v>
      </c>
      <c r="S1164">
        <f>DATEDIF(Table1[[#This Row],[date]],"31/12/2021","m")</f>
        <v>15</v>
      </c>
    </row>
    <row r="1165" spans="1:19" hidden="1" x14ac:dyDescent="0.35">
      <c r="A1165">
        <v>1164</v>
      </c>
      <c r="B1165" s="1">
        <v>44082</v>
      </c>
      <c r="C1165">
        <v>312</v>
      </c>
      <c r="D1165" t="s">
        <v>1286</v>
      </c>
      <c r="E1165" t="s">
        <v>1287</v>
      </c>
      <c r="F1165" t="s">
        <v>1288</v>
      </c>
      <c r="G1165" t="s">
        <v>1289</v>
      </c>
      <c r="H1165" t="s">
        <v>1290</v>
      </c>
      <c r="I1165" t="s">
        <v>1291</v>
      </c>
      <c r="J1165" t="s">
        <v>1014</v>
      </c>
      <c r="K1165">
        <v>85030</v>
      </c>
      <c r="L1165" t="s">
        <v>1378</v>
      </c>
      <c r="M1165" t="s">
        <v>1379</v>
      </c>
      <c r="N1165">
        <v>32.950000000000003</v>
      </c>
      <c r="O1165">
        <v>7</v>
      </c>
      <c r="P1165" t="s">
        <v>47</v>
      </c>
      <c r="Q1165">
        <v>3</v>
      </c>
      <c r="R1165" s="3">
        <f>Table1[[#This Row],[price]]*Table1[[#This Row],[quantity]]</f>
        <v>98.850000000000009</v>
      </c>
      <c r="S1165">
        <f>DATEDIF(Table1[[#This Row],[date]],"31/12/2021","m")</f>
        <v>15</v>
      </c>
    </row>
    <row r="1166" spans="1:19" hidden="1" x14ac:dyDescent="0.35">
      <c r="A1166">
        <v>1165</v>
      </c>
      <c r="B1166" s="1">
        <v>44082</v>
      </c>
      <c r="C1166">
        <v>1533</v>
      </c>
      <c r="D1166" t="s">
        <v>898</v>
      </c>
      <c r="E1166" t="s">
        <v>899</v>
      </c>
      <c r="F1166" t="s">
        <v>900</v>
      </c>
      <c r="G1166" t="s">
        <v>901</v>
      </c>
      <c r="H1166" t="s">
        <v>902</v>
      </c>
      <c r="I1166" t="s">
        <v>104</v>
      </c>
      <c r="J1166" t="s">
        <v>91</v>
      </c>
      <c r="K1166">
        <v>94230</v>
      </c>
      <c r="L1166" t="s">
        <v>813</v>
      </c>
      <c r="M1166" t="s">
        <v>814</v>
      </c>
      <c r="N1166">
        <v>34.99</v>
      </c>
      <c r="O1166">
        <v>7</v>
      </c>
      <c r="P1166" t="s">
        <v>47</v>
      </c>
      <c r="Q1166">
        <v>3</v>
      </c>
      <c r="R1166" s="3">
        <f>Table1[[#This Row],[price]]*Table1[[#This Row],[quantity]]</f>
        <v>104.97</v>
      </c>
      <c r="S1166">
        <f>DATEDIF(Table1[[#This Row],[date]],"31/12/2021","m")</f>
        <v>15</v>
      </c>
    </row>
    <row r="1167" spans="1:19" x14ac:dyDescent="0.35">
      <c r="A1167">
        <v>1166</v>
      </c>
      <c r="B1167" s="1">
        <v>44082</v>
      </c>
      <c r="C1167">
        <v>1663</v>
      </c>
      <c r="D1167" t="s">
        <v>4826</v>
      </c>
      <c r="E1167" t="s">
        <v>4827</v>
      </c>
      <c r="F1167" t="s">
        <v>4828</v>
      </c>
      <c r="G1167" t="s">
        <v>4829</v>
      </c>
      <c r="H1167" t="s">
        <v>4830</v>
      </c>
      <c r="I1167" t="s">
        <v>1291</v>
      </c>
      <c r="J1167" t="s">
        <v>1014</v>
      </c>
      <c r="K1167">
        <v>85040</v>
      </c>
      <c r="L1167" t="s">
        <v>920</v>
      </c>
      <c r="M1167" t="s">
        <v>921</v>
      </c>
      <c r="N1167">
        <v>8.99</v>
      </c>
      <c r="O1167">
        <v>1</v>
      </c>
      <c r="P1167" t="s">
        <v>137</v>
      </c>
      <c r="Q1167">
        <v>4</v>
      </c>
      <c r="R1167" s="3">
        <f>Table1[[#This Row],[price]]*Table1[[#This Row],[quantity]]</f>
        <v>35.96</v>
      </c>
      <c r="S1167">
        <f>DATEDIF(Table1[[#This Row],[date]],"31/12/2021","m")</f>
        <v>15</v>
      </c>
    </row>
    <row r="1168" spans="1:19" hidden="1" x14ac:dyDescent="0.35">
      <c r="A1168">
        <v>1167</v>
      </c>
      <c r="B1168" s="1">
        <v>44083</v>
      </c>
      <c r="C1168">
        <v>928</v>
      </c>
      <c r="D1168" t="s">
        <v>4831</v>
      </c>
      <c r="E1168" t="s">
        <v>4832</v>
      </c>
      <c r="F1168" t="s">
        <v>4833</v>
      </c>
      <c r="G1168" t="s">
        <v>4834</v>
      </c>
      <c r="H1168" t="s">
        <v>4835</v>
      </c>
      <c r="I1168" t="s">
        <v>90</v>
      </c>
      <c r="J1168" t="s">
        <v>91</v>
      </c>
      <c r="K1168">
        <v>92186</v>
      </c>
      <c r="L1168" t="s">
        <v>346</v>
      </c>
      <c r="M1168" t="s">
        <v>347</v>
      </c>
      <c r="N1168">
        <v>189</v>
      </c>
      <c r="O1168">
        <v>5</v>
      </c>
      <c r="P1168" t="s">
        <v>84</v>
      </c>
      <c r="Q1168">
        <v>3</v>
      </c>
      <c r="R1168" s="3">
        <f>Table1[[#This Row],[price]]*Table1[[#This Row],[quantity]]</f>
        <v>567</v>
      </c>
      <c r="S1168">
        <f>DATEDIF(Table1[[#This Row],[date]],"31/12/2021","m")</f>
        <v>15</v>
      </c>
    </row>
    <row r="1169" spans="1:19" hidden="1" x14ac:dyDescent="0.35">
      <c r="A1169">
        <v>1168</v>
      </c>
      <c r="B1169" s="1">
        <v>44083</v>
      </c>
      <c r="C1169">
        <v>1703</v>
      </c>
      <c r="D1169" t="s">
        <v>4836</v>
      </c>
      <c r="E1169" t="s">
        <v>4837</v>
      </c>
      <c r="F1169" t="s">
        <v>4838</v>
      </c>
      <c r="G1169" t="s">
        <v>4839</v>
      </c>
      <c r="H1169" t="s">
        <v>4840</v>
      </c>
      <c r="I1169" t="s">
        <v>104</v>
      </c>
      <c r="J1169" t="s">
        <v>91</v>
      </c>
      <c r="K1169">
        <v>95823</v>
      </c>
      <c r="L1169" t="s">
        <v>381</v>
      </c>
      <c r="M1169" t="s">
        <v>382</v>
      </c>
      <c r="N1169">
        <v>14.99</v>
      </c>
      <c r="O1169">
        <v>4</v>
      </c>
      <c r="P1169" t="s">
        <v>27</v>
      </c>
      <c r="Q1169">
        <v>5</v>
      </c>
      <c r="R1169" s="3">
        <f>Table1[[#This Row],[price]]*Table1[[#This Row],[quantity]]</f>
        <v>74.95</v>
      </c>
      <c r="S1169">
        <f>DATEDIF(Table1[[#This Row],[date]],"31/12/2021","m")</f>
        <v>15</v>
      </c>
    </row>
    <row r="1170" spans="1:19" hidden="1" x14ac:dyDescent="0.35">
      <c r="A1170">
        <v>1169</v>
      </c>
      <c r="B1170" s="1">
        <v>44083</v>
      </c>
      <c r="C1170">
        <v>643</v>
      </c>
      <c r="D1170" t="s">
        <v>3758</v>
      </c>
      <c r="E1170" t="s">
        <v>3759</v>
      </c>
      <c r="F1170" t="s">
        <v>3760</v>
      </c>
      <c r="G1170" t="s">
        <v>3761</v>
      </c>
      <c r="H1170" t="s">
        <v>3762</v>
      </c>
      <c r="I1170" t="s">
        <v>2298</v>
      </c>
      <c r="J1170" t="s">
        <v>1998</v>
      </c>
      <c r="K1170">
        <v>40287</v>
      </c>
      <c r="L1170" t="s">
        <v>214</v>
      </c>
      <c r="M1170" t="s">
        <v>215</v>
      </c>
      <c r="N1170">
        <v>16.989999999999998</v>
      </c>
      <c r="O1170">
        <v>4</v>
      </c>
      <c r="P1170" t="s">
        <v>27</v>
      </c>
      <c r="Q1170">
        <v>2</v>
      </c>
      <c r="R1170" s="3">
        <f>Table1[[#This Row],[price]]*Table1[[#This Row],[quantity]]</f>
        <v>33.979999999999997</v>
      </c>
      <c r="S1170">
        <f>DATEDIF(Table1[[#This Row],[date]],"31/12/2021","m")</f>
        <v>15</v>
      </c>
    </row>
    <row r="1171" spans="1:19" x14ac:dyDescent="0.35">
      <c r="A1171">
        <v>1170</v>
      </c>
      <c r="B1171" s="1">
        <v>44083</v>
      </c>
      <c r="C1171">
        <v>1941</v>
      </c>
      <c r="D1171" t="s">
        <v>4841</v>
      </c>
      <c r="E1171" t="s">
        <v>4842</v>
      </c>
      <c r="F1171" t="s">
        <v>4843</v>
      </c>
      <c r="G1171" t="s">
        <v>4844</v>
      </c>
      <c r="H1171" t="s">
        <v>4845</v>
      </c>
      <c r="I1171" t="s">
        <v>438</v>
      </c>
      <c r="J1171" t="s">
        <v>91</v>
      </c>
      <c r="K1171">
        <v>90055</v>
      </c>
      <c r="L1171" t="s">
        <v>920</v>
      </c>
      <c r="M1171" t="s">
        <v>921</v>
      </c>
      <c r="N1171">
        <v>8.99</v>
      </c>
      <c r="O1171">
        <v>1</v>
      </c>
      <c r="P1171" t="s">
        <v>137</v>
      </c>
      <c r="Q1171">
        <v>5</v>
      </c>
      <c r="R1171" s="3">
        <f>Table1[[#This Row],[price]]*Table1[[#This Row],[quantity]]</f>
        <v>44.95</v>
      </c>
      <c r="S1171">
        <f>DATEDIF(Table1[[#This Row],[date]],"31/12/2021","m")</f>
        <v>15</v>
      </c>
    </row>
    <row r="1172" spans="1:19" hidden="1" x14ac:dyDescent="0.35">
      <c r="A1172">
        <v>1171</v>
      </c>
      <c r="B1172" s="1">
        <v>44083</v>
      </c>
      <c r="C1172">
        <v>1501</v>
      </c>
      <c r="D1172" t="s">
        <v>2155</v>
      </c>
      <c r="E1172" t="s">
        <v>4846</v>
      </c>
      <c r="F1172" t="s">
        <v>4847</v>
      </c>
      <c r="G1172" t="s">
        <v>4848</v>
      </c>
      <c r="H1172" t="s">
        <v>4849</v>
      </c>
      <c r="I1172" t="s">
        <v>113</v>
      </c>
      <c r="J1172" t="s">
        <v>114</v>
      </c>
      <c r="K1172">
        <v>20268</v>
      </c>
      <c r="L1172" t="s">
        <v>323</v>
      </c>
      <c r="M1172" t="s">
        <v>324</v>
      </c>
      <c r="N1172">
        <v>24.95</v>
      </c>
      <c r="O1172">
        <v>4</v>
      </c>
      <c r="P1172" t="s">
        <v>27</v>
      </c>
      <c r="Q1172">
        <v>2</v>
      </c>
      <c r="R1172" s="3">
        <f>Table1[[#This Row],[price]]*Table1[[#This Row],[quantity]]</f>
        <v>49.9</v>
      </c>
      <c r="S1172">
        <f>DATEDIF(Table1[[#This Row],[date]],"31/12/2021","m")</f>
        <v>15</v>
      </c>
    </row>
    <row r="1173" spans="1:19" hidden="1" x14ac:dyDescent="0.35">
      <c r="A1173">
        <v>1172</v>
      </c>
      <c r="B1173" s="1">
        <v>44083</v>
      </c>
      <c r="C1173">
        <v>302</v>
      </c>
      <c r="D1173" t="s">
        <v>1210</v>
      </c>
      <c r="E1173" t="s">
        <v>1211</v>
      </c>
      <c r="F1173" t="s">
        <v>1212</v>
      </c>
      <c r="G1173" t="s">
        <v>1213</v>
      </c>
      <c r="H1173" t="s">
        <v>1214</v>
      </c>
      <c r="I1173" t="s">
        <v>979</v>
      </c>
      <c r="J1173" t="s">
        <v>179</v>
      </c>
      <c r="K1173">
        <v>53710</v>
      </c>
      <c r="L1173" t="s">
        <v>359</v>
      </c>
      <c r="M1173" t="s">
        <v>360</v>
      </c>
      <c r="N1173">
        <v>19.989999999999998</v>
      </c>
      <c r="O1173">
        <v>4</v>
      </c>
      <c r="P1173" t="s">
        <v>27</v>
      </c>
      <c r="Q1173">
        <v>3</v>
      </c>
      <c r="R1173" s="3">
        <f>Table1[[#This Row],[price]]*Table1[[#This Row],[quantity]]</f>
        <v>59.97</v>
      </c>
      <c r="S1173">
        <f>DATEDIF(Table1[[#This Row],[date]],"31/12/2021","m")</f>
        <v>15</v>
      </c>
    </row>
    <row r="1174" spans="1:19" hidden="1" x14ac:dyDescent="0.35">
      <c r="A1174">
        <v>1173</v>
      </c>
      <c r="B1174" s="1">
        <v>44083</v>
      </c>
      <c r="C1174">
        <v>1158</v>
      </c>
      <c r="D1174" t="s">
        <v>4850</v>
      </c>
      <c r="E1174" t="s">
        <v>4851</v>
      </c>
      <c r="F1174" t="s">
        <v>4852</v>
      </c>
      <c r="G1174" t="s">
        <v>4853</v>
      </c>
      <c r="H1174" t="s">
        <v>4854</v>
      </c>
      <c r="I1174" t="s">
        <v>4855</v>
      </c>
      <c r="J1174" t="s">
        <v>91</v>
      </c>
      <c r="K1174">
        <v>94544</v>
      </c>
      <c r="L1174" t="s">
        <v>256</v>
      </c>
      <c r="M1174" t="s">
        <v>257</v>
      </c>
      <c r="N1174">
        <v>42.99</v>
      </c>
      <c r="O1174">
        <v>7</v>
      </c>
      <c r="P1174" t="s">
        <v>47</v>
      </c>
      <c r="Q1174">
        <v>2</v>
      </c>
      <c r="R1174" s="3">
        <f>Table1[[#This Row],[price]]*Table1[[#This Row],[quantity]]</f>
        <v>85.98</v>
      </c>
      <c r="S1174">
        <f>DATEDIF(Table1[[#This Row],[date]],"31/12/2021","m")</f>
        <v>15</v>
      </c>
    </row>
    <row r="1175" spans="1:19" hidden="1" x14ac:dyDescent="0.35">
      <c r="A1175">
        <v>1174</v>
      </c>
      <c r="B1175" s="1">
        <v>44083</v>
      </c>
      <c r="C1175">
        <v>1039</v>
      </c>
      <c r="D1175" t="s">
        <v>4856</v>
      </c>
      <c r="E1175" t="s">
        <v>4857</v>
      </c>
      <c r="F1175" t="s">
        <v>4858</v>
      </c>
      <c r="G1175" t="s">
        <v>4859</v>
      </c>
      <c r="H1175" t="s">
        <v>4860</v>
      </c>
      <c r="I1175" t="s">
        <v>388</v>
      </c>
      <c r="J1175" t="s">
        <v>208</v>
      </c>
      <c r="K1175">
        <v>14619</v>
      </c>
      <c r="L1175" t="s">
        <v>92</v>
      </c>
      <c r="M1175" t="s">
        <v>93</v>
      </c>
      <c r="N1175">
        <v>44.95</v>
      </c>
      <c r="O1175">
        <v>7</v>
      </c>
      <c r="P1175" t="s">
        <v>47</v>
      </c>
      <c r="Q1175">
        <v>4</v>
      </c>
      <c r="R1175" s="3">
        <f>Table1[[#This Row],[price]]*Table1[[#This Row],[quantity]]</f>
        <v>179.8</v>
      </c>
      <c r="S1175">
        <f>DATEDIF(Table1[[#This Row],[date]],"31/12/2021","m")</f>
        <v>15</v>
      </c>
    </row>
    <row r="1176" spans="1:19" hidden="1" x14ac:dyDescent="0.35">
      <c r="A1176">
        <v>1175</v>
      </c>
      <c r="B1176" s="1">
        <v>44083</v>
      </c>
      <c r="C1176">
        <v>914</v>
      </c>
      <c r="D1176" t="s">
        <v>4310</v>
      </c>
      <c r="E1176" t="s">
        <v>4311</v>
      </c>
      <c r="F1176" t="s">
        <v>4312</v>
      </c>
      <c r="G1176" t="s">
        <v>4313</v>
      </c>
      <c r="H1176" t="s">
        <v>4314</v>
      </c>
      <c r="I1176" t="s">
        <v>90</v>
      </c>
      <c r="J1176" t="s">
        <v>91</v>
      </c>
      <c r="K1176">
        <v>92176</v>
      </c>
      <c r="L1176" t="s">
        <v>186</v>
      </c>
      <c r="M1176" t="s">
        <v>187</v>
      </c>
      <c r="N1176">
        <v>179</v>
      </c>
      <c r="O1176">
        <v>2</v>
      </c>
      <c r="P1176" t="s">
        <v>57</v>
      </c>
      <c r="Q1176">
        <v>4</v>
      </c>
      <c r="R1176" s="3">
        <f>Table1[[#This Row],[price]]*Table1[[#This Row],[quantity]]</f>
        <v>716</v>
      </c>
      <c r="S1176">
        <f>DATEDIF(Table1[[#This Row],[date]],"31/12/2021","m")</f>
        <v>15</v>
      </c>
    </row>
    <row r="1177" spans="1:19" hidden="1" x14ac:dyDescent="0.35">
      <c r="A1177">
        <v>1176</v>
      </c>
      <c r="B1177" s="1">
        <v>44084</v>
      </c>
      <c r="C1177">
        <v>1012</v>
      </c>
      <c r="D1177" t="s">
        <v>4352</v>
      </c>
      <c r="E1177" t="s">
        <v>4353</v>
      </c>
      <c r="F1177" t="s">
        <v>4354</v>
      </c>
      <c r="G1177" t="s">
        <v>4355</v>
      </c>
      <c r="H1177" t="s">
        <v>4356</v>
      </c>
      <c r="I1177" t="s">
        <v>4357</v>
      </c>
      <c r="J1177" t="s">
        <v>640</v>
      </c>
      <c r="K1177">
        <v>71161</v>
      </c>
      <c r="L1177" t="s">
        <v>186</v>
      </c>
      <c r="M1177" t="s">
        <v>187</v>
      </c>
      <c r="N1177">
        <v>179</v>
      </c>
      <c r="O1177">
        <v>2</v>
      </c>
      <c r="P1177" t="s">
        <v>57</v>
      </c>
      <c r="Q1177">
        <v>2</v>
      </c>
      <c r="R1177" s="3">
        <f>Table1[[#This Row],[price]]*Table1[[#This Row],[quantity]]</f>
        <v>358</v>
      </c>
      <c r="S1177">
        <f>DATEDIF(Table1[[#This Row],[date]],"31/12/2021","m")</f>
        <v>15</v>
      </c>
    </row>
    <row r="1178" spans="1:19" hidden="1" x14ac:dyDescent="0.35">
      <c r="A1178">
        <v>1177</v>
      </c>
      <c r="B1178" s="1">
        <v>44084</v>
      </c>
      <c r="C1178">
        <v>1331</v>
      </c>
      <c r="D1178" t="s">
        <v>4464</v>
      </c>
      <c r="E1178" t="s">
        <v>4465</v>
      </c>
      <c r="F1178" t="s">
        <v>4466</v>
      </c>
      <c r="G1178" t="s">
        <v>4467</v>
      </c>
      <c r="H1178" t="s">
        <v>4468</v>
      </c>
      <c r="I1178" t="s">
        <v>584</v>
      </c>
      <c r="J1178" t="s">
        <v>585</v>
      </c>
      <c r="K1178">
        <v>19725</v>
      </c>
      <c r="L1178" t="s">
        <v>35</v>
      </c>
      <c r="M1178" t="s">
        <v>36</v>
      </c>
      <c r="N1178">
        <v>883</v>
      </c>
      <c r="O1178">
        <v>6</v>
      </c>
      <c r="P1178" t="s">
        <v>37</v>
      </c>
      <c r="Q1178">
        <v>5</v>
      </c>
      <c r="R1178" s="3">
        <f>Table1[[#This Row],[price]]*Table1[[#This Row],[quantity]]</f>
        <v>4415</v>
      </c>
      <c r="S1178">
        <f>DATEDIF(Table1[[#This Row],[date]],"31/12/2021","m")</f>
        <v>15</v>
      </c>
    </row>
    <row r="1179" spans="1:19" hidden="1" x14ac:dyDescent="0.35">
      <c r="A1179">
        <v>1178</v>
      </c>
      <c r="B1179" s="1">
        <v>44084</v>
      </c>
      <c r="C1179">
        <v>1862</v>
      </c>
      <c r="D1179" t="s">
        <v>4861</v>
      </c>
      <c r="E1179" t="s">
        <v>4862</v>
      </c>
      <c r="F1179" t="s">
        <v>4863</v>
      </c>
      <c r="G1179" t="s">
        <v>4864</v>
      </c>
      <c r="H1179" t="s">
        <v>4865</v>
      </c>
      <c r="I1179" t="s">
        <v>1136</v>
      </c>
      <c r="J1179" t="s">
        <v>890</v>
      </c>
      <c r="K1179">
        <v>64136</v>
      </c>
      <c r="L1179" t="s">
        <v>256</v>
      </c>
      <c r="M1179" t="s">
        <v>257</v>
      </c>
      <c r="N1179">
        <v>42.99</v>
      </c>
      <c r="O1179">
        <v>7</v>
      </c>
      <c r="P1179" t="s">
        <v>47</v>
      </c>
      <c r="Q1179">
        <v>4</v>
      </c>
      <c r="R1179" s="3">
        <f>Table1[[#This Row],[price]]*Table1[[#This Row],[quantity]]</f>
        <v>171.96</v>
      </c>
      <c r="S1179">
        <f>DATEDIF(Table1[[#This Row],[date]],"31/12/2021","m")</f>
        <v>15</v>
      </c>
    </row>
    <row r="1180" spans="1:19" hidden="1" x14ac:dyDescent="0.35">
      <c r="A1180">
        <v>1179</v>
      </c>
      <c r="B1180" s="1">
        <v>44084</v>
      </c>
      <c r="C1180">
        <v>843</v>
      </c>
      <c r="D1180" t="s">
        <v>4866</v>
      </c>
      <c r="E1180" t="s">
        <v>4867</v>
      </c>
      <c r="F1180" t="s">
        <v>4868</v>
      </c>
      <c r="G1180" t="s">
        <v>4869</v>
      </c>
      <c r="H1180" t="s">
        <v>4870</v>
      </c>
      <c r="I1180" t="s">
        <v>961</v>
      </c>
      <c r="J1180" t="s">
        <v>34</v>
      </c>
      <c r="K1180">
        <v>76905</v>
      </c>
      <c r="L1180" t="s">
        <v>270</v>
      </c>
      <c r="M1180" t="s">
        <v>271</v>
      </c>
      <c r="N1180">
        <v>225</v>
      </c>
      <c r="O1180">
        <v>5</v>
      </c>
      <c r="P1180" t="s">
        <v>84</v>
      </c>
      <c r="Q1180">
        <v>4</v>
      </c>
      <c r="R1180" s="3">
        <f>Table1[[#This Row],[price]]*Table1[[#This Row],[quantity]]</f>
        <v>900</v>
      </c>
      <c r="S1180">
        <f>DATEDIF(Table1[[#This Row],[date]],"31/12/2021","m")</f>
        <v>15</v>
      </c>
    </row>
    <row r="1181" spans="1:19" hidden="1" x14ac:dyDescent="0.35">
      <c r="A1181">
        <v>1180</v>
      </c>
      <c r="B1181" s="1">
        <v>44084</v>
      </c>
      <c r="C1181">
        <v>1339</v>
      </c>
      <c r="D1181" t="s">
        <v>4871</v>
      </c>
      <c r="E1181" t="s">
        <v>4872</v>
      </c>
      <c r="F1181" t="s">
        <v>4873</v>
      </c>
      <c r="G1181" t="s">
        <v>4874</v>
      </c>
      <c r="H1181" t="s">
        <v>4875</v>
      </c>
      <c r="I1181" t="s">
        <v>4876</v>
      </c>
      <c r="J1181" t="s">
        <v>34</v>
      </c>
      <c r="K1181">
        <v>75605</v>
      </c>
      <c r="L1181" t="s">
        <v>1378</v>
      </c>
      <c r="M1181" t="s">
        <v>1379</v>
      </c>
      <c r="N1181">
        <v>32.950000000000003</v>
      </c>
      <c r="O1181">
        <v>7</v>
      </c>
      <c r="P1181" t="s">
        <v>47</v>
      </c>
      <c r="Q1181">
        <v>5</v>
      </c>
      <c r="R1181" s="3">
        <f>Table1[[#This Row],[price]]*Table1[[#This Row],[quantity]]</f>
        <v>164.75</v>
      </c>
      <c r="S1181">
        <f>DATEDIF(Table1[[#This Row],[date]],"31/12/2021","m")</f>
        <v>15</v>
      </c>
    </row>
    <row r="1182" spans="1:19" hidden="1" x14ac:dyDescent="0.35">
      <c r="A1182">
        <v>1181</v>
      </c>
      <c r="B1182" s="1">
        <v>44084</v>
      </c>
      <c r="C1182">
        <v>237</v>
      </c>
      <c r="D1182" t="s">
        <v>4877</v>
      </c>
      <c r="E1182" t="s">
        <v>4878</v>
      </c>
      <c r="F1182" t="s">
        <v>4879</v>
      </c>
      <c r="G1182" t="s">
        <v>4880</v>
      </c>
      <c r="H1182" t="s">
        <v>4881</v>
      </c>
      <c r="I1182" t="s">
        <v>945</v>
      </c>
      <c r="J1182" t="s">
        <v>946</v>
      </c>
      <c r="K1182">
        <v>19160</v>
      </c>
      <c r="L1182" t="s">
        <v>544</v>
      </c>
      <c r="M1182" t="s">
        <v>545</v>
      </c>
      <c r="N1182">
        <v>58.95</v>
      </c>
      <c r="O1182">
        <v>2</v>
      </c>
      <c r="P1182" t="s">
        <v>57</v>
      </c>
      <c r="Q1182">
        <v>5</v>
      </c>
      <c r="R1182" s="3">
        <f>Table1[[#This Row],[price]]*Table1[[#This Row],[quantity]]</f>
        <v>294.75</v>
      </c>
      <c r="S1182">
        <f>DATEDIF(Table1[[#This Row],[date]],"31/12/2021","m")</f>
        <v>15</v>
      </c>
    </row>
    <row r="1183" spans="1:19" hidden="1" x14ac:dyDescent="0.35">
      <c r="A1183">
        <v>1182</v>
      </c>
      <c r="B1183" s="1">
        <v>44085</v>
      </c>
      <c r="C1183">
        <v>152</v>
      </c>
      <c r="D1183" t="s">
        <v>3691</v>
      </c>
      <c r="E1183" t="s">
        <v>3692</v>
      </c>
      <c r="F1183" t="s">
        <v>3693</v>
      </c>
      <c r="G1183" t="s">
        <v>3694</v>
      </c>
      <c r="H1183" t="s">
        <v>3695</v>
      </c>
      <c r="I1183" t="s">
        <v>3696</v>
      </c>
      <c r="J1183" t="s">
        <v>91</v>
      </c>
      <c r="K1183">
        <v>91841</v>
      </c>
      <c r="L1183" t="s">
        <v>162</v>
      </c>
      <c r="M1183" t="s">
        <v>163</v>
      </c>
      <c r="N1183">
        <v>899</v>
      </c>
      <c r="O1183">
        <v>6</v>
      </c>
      <c r="P1183" t="s">
        <v>37</v>
      </c>
      <c r="Q1183">
        <v>4</v>
      </c>
      <c r="R1183" s="3">
        <f>Table1[[#This Row],[price]]*Table1[[#This Row],[quantity]]</f>
        <v>3596</v>
      </c>
      <c r="S1183">
        <f>DATEDIF(Table1[[#This Row],[date]],"31/12/2021","m")</f>
        <v>15</v>
      </c>
    </row>
    <row r="1184" spans="1:19" hidden="1" x14ac:dyDescent="0.35">
      <c r="A1184">
        <v>1183</v>
      </c>
      <c r="B1184" s="1">
        <v>44085</v>
      </c>
      <c r="C1184">
        <v>1873</v>
      </c>
      <c r="D1184" t="s">
        <v>4882</v>
      </c>
      <c r="E1184" t="s">
        <v>4883</v>
      </c>
      <c r="F1184" t="s">
        <v>4884</v>
      </c>
      <c r="G1184" t="s">
        <v>4885</v>
      </c>
      <c r="H1184" t="s">
        <v>4886</v>
      </c>
      <c r="I1184" t="s">
        <v>4887</v>
      </c>
      <c r="J1184" t="s">
        <v>687</v>
      </c>
      <c r="K1184">
        <v>2142</v>
      </c>
      <c r="L1184" t="s">
        <v>278</v>
      </c>
      <c r="M1184" t="s">
        <v>279</v>
      </c>
      <c r="N1184">
        <v>12.99</v>
      </c>
      <c r="O1184">
        <v>4</v>
      </c>
      <c r="P1184" t="s">
        <v>27</v>
      </c>
      <c r="Q1184">
        <v>2</v>
      </c>
      <c r="R1184" s="3">
        <f>Table1[[#This Row],[price]]*Table1[[#This Row],[quantity]]</f>
        <v>25.98</v>
      </c>
      <c r="S1184">
        <f>DATEDIF(Table1[[#This Row],[date]],"31/12/2021","m")</f>
        <v>15</v>
      </c>
    </row>
    <row r="1185" spans="1:19" hidden="1" x14ac:dyDescent="0.35">
      <c r="A1185">
        <v>1184</v>
      </c>
      <c r="B1185" s="1">
        <v>44085</v>
      </c>
      <c r="C1185">
        <v>112</v>
      </c>
      <c r="D1185" t="s">
        <v>4888</v>
      </c>
      <c r="E1185" t="s">
        <v>4889</v>
      </c>
      <c r="F1185" t="s">
        <v>4890</v>
      </c>
      <c r="G1185" t="s">
        <v>4891</v>
      </c>
      <c r="H1185" t="s">
        <v>4892</v>
      </c>
      <c r="I1185" t="s">
        <v>1377</v>
      </c>
      <c r="J1185" t="s">
        <v>307</v>
      </c>
      <c r="K1185">
        <v>68110</v>
      </c>
      <c r="L1185" t="s">
        <v>813</v>
      </c>
      <c r="M1185" t="s">
        <v>814</v>
      </c>
      <c r="N1185">
        <v>34.99</v>
      </c>
      <c r="O1185">
        <v>7</v>
      </c>
      <c r="P1185" t="s">
        <v>47</v>
      </c>
      <c r="Q1185">
        <v>3</v>
      </c>
      <c r="R1185" s="3">
        <f>Table1[[#This Row],[price]]*Table1[[#This Row],[quantity]]</f>
        <v>104.97</v>
      </c>
      <c r="S1185">
        <f>DATEDIF(Table1[[#This Row],[date]],"31/12/2021","m")</f>
        <v>15</v>
      </c>
    </row>
    <row r="1186" spans="1:19" hidden="1" x14ac:dyDescent="0.35">
      <c r="A1186">
        <v>1185</v>
      </c>
      <c r="B1186" s="1">
        <v>44086</v>
      </c>
      <c r="C1186">
        <v>102</v>
      </c>
      <c r="D1186" t="s">
        <v>3142</v>
      </c>
      <c r="E1186" t="s">
        <v>4893</v>
      </c>
      <c r="F1186" t="s">
        <v>4894</v>
      </c>
      <c r="G1186" t="s">
        <v>4895</v>
      </c>
      <c r="H1186" t="s">
        <v>4896</v>
      </c>
      <c r="I1186" t="s">
        <v>698</v>
      </c>
      <c r="J1186" t="s">
        <v>91</v>
      </c>
      <c r="K1186">
        <v>94132</v>
      </c>
      <c r="L1186" t="s">
        <v>373</v>
      </c>
      <c r="M1186" t="s">
        <v>374</v>
      </c>
      <c r="N1186">
        <v>599</v>
      </c>
      <c r="O1186">
        <v>6</v>
      </c>
      <c r="P1186" t="s">
        <v>37</v>
      </c>
      <c r="Q1186">
        <v>5</v>
      </c>
      <c r="R1186" s="3">
        <f>Table1[[#This Row],[price]]*Table1[[#This Row],[quantity]]</f>
        <v>2995</v>
      </c>
      <c r="S1186">
        <f>DATEDIF(Table1[[#This Row],[date]],"31/12/2021","m")</f>
        <v>15</v>
      </c>
    </row>
    <row r="1187" spans="1:19" hidden="1" x14ac:dyDescent="0.35">
      <c r="A1187">
        <v>1186</v>
      </c>
      <c r="B1187" s="1">
        <v>44086</v>
      </c>
      <c r="C1187">
        <v>1548</v>
      </c>
      <c r="D1187" t="s">
        <v>4003</v>
      </c>
      <c r="E1187" t="s">
        <v>4004</v>
      </c>
      <c r="F1187" t="s">
        <v>4005</v>
      </c>
      <c r="G1187" t="s">
        <v>4006</v>
      </c>
      <c r="H1187" t="s">
        <v>4007</v>
      </c>
      <c r="I1187" t="s">
        <v>207</v>
      </c>
      <c r="J1187" t="s">
        <v>208</v>
      </c>
      <c r="K1187">
        <v>12237</v>
      </c>
      <c r="L1187" t="s">
        <v>773</v>
      </c>
      <c r="M1187" t="s">
        <v>774</v>
      </c>
      <c r="N1187">
        <v>549</v>
      </c>
      <c r="O1187">
        <v>6</v>
      </c>
      <c r="P1187" t="s">
        <v>37</v>
      </c>
      <c r="Q1187">
        <v>6</v>
      </c>
      <c r="R1187" s="3">
        <f>Table1[[#This Row],[price]]*Table1[[#This Row],[quantity]]</f>
        <v>3294</v>
      </c>
      <c r="S1187">
        <f>DATEDIF(Table1[[#This Row],[date]],"31/12/2021","m")</f>
        <v>15</v>
      </c>
    </row>
    <row r="1188" spans="1:19" hidden="1" x14ac:dyDescent="0.35">
      <c r="A1188">
        <v>1187</v>
      </c>
      <c r="B1188" s="1">
        <v>44086</v>
      </c>
      <c r="C1188">
        <v>229</v>
      </c>
      <c r="D1188" t="s">
        <v>4897</v>
      </c>
      <c r="E1188" t="s">
        <v>4898</v>
      </c>
      <c r="F1188" t="s">
        <v>4899</v>
      </c>
      <c r="G1188" t="s">
        <v>4900</v>
      </c>
      <c r="H1188" t="s">
        <v>4901</v>
      </c>
      <c r="I1188" t="s">
        <v>1055</v>
      </c>
      <c r="J1188" t="s">
        <v>208</v>
      </c>
      <c r="K1188">
        <v>10060</v>
      </c>
      <c r="L1188" t="s">
        <v>74</v>
      </c>
      <c r="M1188" t="s">
        <v>75</v>
      </c>
      <c r="N1188">
        <v>16.75</v>
      </c>
      <c r="O1188">
        <v>4</v>
      </c>
      <c r="P1188" t="s">
        <v>27</v>
      </c>
      <c r="Q1188">
        <v>3</v>
      </c>
      <c r="R1188" s="3">
        <f>Table1[[#This Row],[price]]*Table1[[#This Row],[quantity]]</f>
        <v>50.25</v>
      </c>
      <c r="S1188">
        <f>DATEDIF(Table1[[#This Row],[date]],"31/12/2021","m")</f>
        <v>15</v>
      </c>
    </row>
    <row r="1189" spans="1:19" hidden="1" x14ac:dyDescent="0.35">
      <c r="A1189">
        <v>1188</v>
      </c>
      <c r="B1189" s="1">
        <v>44086</v>
      </c>
      <c r="C1189">
        <v>603</v>
      </c>
      <c r="D1189" t="s">
        <v>4209</v>
      </c>
      <c r="E1189" t="s">
        <v>4210</v>
      </c>
      <c r="F1189" t="s">
        <v>4211</v>
      </c>
      <c r="G1189" t="s">
        <v>4212</v>
      </c>
      <c r="H1189" t="s">
        <v>4213</v>
      </c>
      <c r="I1189" t="s">
        <v>2596</v>
      </c>
      <c r="J1189" t="s">
        <v>585</v>
      </c>
      <c r="K1189">
        <v>19897</v>
      </c>
      <c r="L1189" t="s">
        <v>359</v>
      </c>
      <c r="M1189" t="s">
        <v>360</v>
      </c>
      <c r="N1189">
        <v>19.989999999999998</v>
      </c>
      <c r="O1189">
        <v>4</v>
      </c>
      <c r="P1189" t="s">
        <v>27</v>
      </c>
      <c r="Q1189">
        <v>2</v>
      </c>
      <c r="R1189" s="3">
        <f>Table1[[#This Row],[price]]*Table1[[#This Row],[quantity]]</f>
        <v>39.979999999999997</v>
      </c>
      <c r="S1189">
        <f>DATEDIF(Table1[[#This Row],[date]],"31/12/2021","m")</f>
        <v>15</v>
      </c>
    </row>
    <row r="1190" spans="1:19" hidden="1" x14ac:dyDescent="0.35">
      <c r="A1190">
        <v>1189</v>
      </c>
      <c r="B1190" s="1">
        <v>44087</v>
      </c>
      <c r="C1190">
        <v>1969</v>
      </c>
      <c r="D1190" t="s">
        <v>4902</v>
      </c>
      <c r="E1190" t="s">
        <v>4903</v>
      </c>
      <c r="F1190" t="s">
        <v>4904</v>
      </c>
      <c r="G1190" t="s">
        <v>4905</v>
      </c>
      <c r="H1190" t="s">
        <v>4906</v>
      </c>
      <c r="I1190" t="s">
        <v>2741</v>
      </c>
      <c r="J1190" t="s">
        <v>113</v>
      </c>
      <c r="K1190">
        <v>98140</v>
      </c>
      <c r="L1190" t="s">
        <v>431</v>
      </c>
      <c r="M1190" t="s">
        <v>432</v>
      </c>
      <c r="N1190">
        <v>167</v>
      </c>
      <c r="O1190">
        <v>2</v>
      </c>
      <c r="P1190" t="s">
        <v>57</v>
      </c>
      <c r="Q1190">
        <v>2</v>
      </c>
      <c r="R1190" s="3">
        <f>Table1[[#This Row],[price]]*Table1[[#This Row],[quantity]]</f>
        <v>334</v>
      </c>
      <c r="S1190">
        <f>DATEDIF(Table1[[#This Row],[date]],"31/12/2021","m")</f>
        <v>15</v>
      </c>
    </row>
    <row r="1191" spans="1:19" hidden="1" x14ac:dyDescent="0.35">
      <c r="A1191">
        <v>1190</v>
      </c>
      <c r="B1191" s="1">
        <v>44087</v>
      </c>
      <c r="C1191">
        <v>313</v>
      </c>
      <c r="D1191" t="s">
        <v>4907</v>
      </c>
      <c r="E1191" t="s">
        <v>4908</v>
      </c>
      <c r="F1191" t="s">
        <v>4909</v>
      </c>
      <c r="G1191" t="s">
        <v>4910</v>
      </c>
      <c r="H1191" t="s">
        <v>4911</v>
      </c>
      <c r="I1191" t="s">
        <v>1236</v>
      </c>
      <c r="J1191" t="s">
        <v>300</v>
      </c>
      <c r="K1191">
        <v>89130</v>
      </c>
      <c r="L1191" t="s">
        <v>381</v>
      </c>
      <c r="M1191" t="s">
        <v>382</v>
      </c>
      <c r="N1191">
        <v>14.99</v>
      </c>
      <c r="O1191">
        <v>4</v>
      </c>
      <c r="P1191" t="s">
        <v>27</v>
      </c>
      <c r="Q1191">
        <v>5</v>
      </c>
      <c r="R1191" s="3">
        <f>Table1[[#This Row],[price]]*Table1[[#This Row],[quantity]]</f>
        <v>74.95</v>
      </c>
      <c r="S1191">
        <f>DATEDIF(Table1[[#This Row],[date]],"31/12/2021","m")</f>
        <v>15</v>
      </c>
    </row>
    <row r="1192" spans="1:19" hidden="1" x14ac:dyDescent="0.35">
      <c r="A1192">
        <v>1191</v>
      </c>
      <c r="B1192" s="1">
        <v>44087</v>
      </c>
      <c r="C1192">
        <v>1621</v>
      </c>
      <c r="D1192" t="s">
        <v>4912</v>
      </c>
      <c r="E1192" t="s">
        <v>4913</v>
      </c>
      <c r="F1192" t="s">
        <v>4914</v>
      </c>
      <c r="G1192" t="s">
        <v>4915</v>
      </c>
      <c r="H1192" t="s">
        <v>4916</v>
      </c>
      <c r="I1192" t="s">
        <v>1274</v>
      </c>
      <c r="J1192" t="s">
        <v>34</v>
      </c>
      <c r="K1192">
        <v>79699</v>
      </c>
      <c r="L1192" t="s">
        <v>45</v>
      </c>
      <c r="M1192" t="s">
        <v>46</v>
      </c>
      <c r="N1192">
        <v>37.99</v>
      </c>
      <c r="O1192">
        <v>7</v>
      </c>
      <c r="P1192" t="s">
        <v>47</v>
      </c>
      <c r="Q1192">
        <v>5</v>
      </c>
      <c r="R1192" s="3">
        <f>Table1[[#This Row],[price]]*Table1[[#This Row],[quantity]]</f>
        <v>189.95000000000002</v>
      </c>
      <c r="S1192">
        <f>DATEDIF(Table1[[#This Row],[date]],"31/12/2021","m")</f>
        <v>15</v>
      </c>
    </row>
    <row r="1193" spans="1:19" hidden="1" x14ac:dyDescent="0.35">
      <c r="A1193">
        <v>1192</v>
      </c>
      <c r="B1193" s="1">
        <v>44087</v>
      </c>
      <c r="C1193">
        <v>580</v>
      </c>
      <c r="D1193" t="s">
        <v>1683</v>
      </c>
      <c r="E1193" t="s">
        <v>1684</v>
      </c>
      <c r="F1193" t="s">
        <v>1685</v>
      </c>
      <c r="G1193" t="s">
        <v>1686</v>
      </c>
      <c r="H1193" t="s">
        <v>1687</v>
      </c>
      <c r="I1193" t="s">
        <v>90</v>
      </c>
      <c r="J1193" t="s">
        <v>91</v>
      </c>
      <c r="K1193">
        <v>92105</v>
      </c>
      <c r="L1193" t="s">
        <v>45</v>
      </c>
      <c r="M1193" t="s">
        <v>46</v>
      </c>
      <c r="N1193">
        <v>37.99</v>
      </c>
      <c r="O1193">
        <v>7</v>
      </c>
      <c r="P1193" t="s">
        <v>47</v>
      </c>
      <c r="Q1193">
        <v>2</v>
      </c>
      <c r="R1193" s="3">
        <f>Table1[[#This Row],[price]]*Table1[[#This Row],[quantity]]</f>
        <v>75.98</v>
      </c>
      <c r="S1193">
        <f>DATEDIF(Table1[[#This Row],[date]],"31/12/2021","m")</f>
        <v>15</v>
      </c>
    </row>
    <row r="1194" spans="1:19" hidden="1" x14ac:dyDescent="0.35">
      <c r="A1194">
        <v>1193</v>
      </c>
      <c r="B1194" s="1">
        <v>44087</v>
      </c>
      <c r="C1194">
        <v>858</v>
      </c>
      <c r="D1194" t="s">
        <v>4310</v>
      </c>
      <c r="E1194" t="s">
        <v>4917</v>
      </c>
      <c r="F1194" t="s">
        <v>4918</v>
      </c>
      <c r="G1194" t="s">
        <v>4919</v>
      </c>
      <c r="H1194" t="s">
        <v>4920</v>
      </c>
      <c r="I1194" t="s">
        <v>2081</v>
      </c>
      <c r="J1194" t="s">
        <v>44</v>
      </c>
      <c r="K1194">
        <v>32128</v>
      </c>
      <c r="L1194" t="s">
        <v>560</v>
      </c>
      <c r="M1194" t="s">
        <v>561</v>
      </c>
      <c r="N1194">
        <v>24.99</v>
      </c>
      <c r="O1194">
        <v>4</v>
      </c>
      <c r="P1194" t="s">
        <v>27</v>
      </c>
      <c r="Q1194">
        <v>5</v>
      </c>
      <c r="R1194" s="3">
        <f>Table1[[#This Row],[price]]*Table1[[#This Row],[quantity]]</f>
        <v>124.94999999999999</v>
      </c>
      <c r="S1194">
        <f>DATEDIF(Table1[[#This Row],[date]],"31/12/2021","m")</f>
        <v>15</v>
      </c>
    </row>
    <row r="1195" spans="1:19" hidden="1" x14ac:dyDescent="0.35">
      <c r="A1195">
        <v>1194</v>
      </c>
      <c r="B1195" s="1">
        <v>44087</v>
      </c>
      <c r="C1195">
        <v>1465</v>
      </c>
      <c r="D1195" t="s">
        <v>147</v>
      </c>
      <c r="E1195" t="s">
        <v>148</v>
      </c>
      <c r="F1195" t="s">
        <v>149</v>
      </c>
      <c r="G1195" t="s">
        <v>150</v>
      </c>
      <c r="H1195" t="s">
        <v>151</v>
      </c>
      <c r="I1195" t="s">
        <v>152</v>
      </c>
      <c r="J1195" t="s">
        <v>91</v>
      </c>
      <c r="K1195">
        <v>90510</v>
      </c>
      <c r="L1195" t="s">
        <v>105</v>
      </c>
      <c r="M1195" t="s">
        <v>106</v>
      </c>
      <c r="N1195">
        <v>250</v>
      </c>
      <c r="O1195">
        <v>3</v>
      </c>
      <c r="P1195" t="s">
        <v>107</v>
      </c>
      <c r="Q1195">
        <v>5</v>
      </c>
      <c r="R1195" s="3">
        <f>Table1[[#This Row],[price]]*Table1[[#This Row],[quantity]]</f>
        <v>1250</v>
      </c>
      <c r="S1195">
        <f>DATEDIF(Table1[[#This Row],[date]],"31/12/2021","m")</f>
        <v>15</v>
      </c>
    </row>
    <row r="1196" spans="1:19" hidden="1" x14ac:dyDescent="0.35">
      <c r="A1196">
        <v>1195</v>
      </c>
      <c r="B1196" s="1">
        <v>44087</v>
      </c>
      <c r="C1196">
        <v>1119</v>
      </c>
      <c r="D1196" t="s">
        <v>1034</v>
      </c>
      <c r="E1196" t="s">
        <v>1035</v>
      </c>
      <c r="F1196" t="s">
        <v>1036</v>
      </c>
      <c r="G1196" t="s">
        <v>1037</v>
      </c>
      <c r="H1196" t="s">
        <v>1038</v>
      </c>
      <c r="I1196" t="s">
        <v>401</v>
      </c>
      <c r="J1196" t="s">
        <v>194</v>
      </c>
      <c r="K1196">
        <v>62711</v>
      </c>
      <c r="L1196" t="s">
        <v>1523</v>
      </c>
      <c r="M1196" t="s">
        <v>1524</v>
      </c>
      <c r="N1196">
        <v>16.989999999999998</v>
      </c>
      <c r="O1196">
        <v>4</v>
      </c>
      <c r="P1196" t="s">
        <v>27</v>
      </c>
      <c r="Q1196">
        <v>6</v>
      </c>
      <c r="R1196" s="3">
        <f>Table1[[#This Row],[price]]*Table1[[#This Row],[quantity]]</f>
        <v>101.94</v>
      </c>
      <c r="S1196">
        <f>DATEDIF(Table1[[#This Row],[date]],"31/12/2021","m")</f>
        <v>15</v>
      </c>
    </row>
    <row r="1197" spans="1:19" hidden="1" x14ac:dyDescent="0.35">
      <c r="A1197">
        <v>1196</v>
      </c>
      <c r="B1197" s="1">
        <v>44088</v>
      </c>
      <c r="C1197">
        <v>1039</v>
      </c>
      <c r="D1197" t="s">
        <v>4856</v>
      </c>
      <c r="E1197" t="s">
        <v>4857</v>
      </c>
      <c r="F1197" t="s">
        <v>4858</v>
      </c>
      <c r="G1197" t="s">
        <v>4859</v>
      </c>
      <c r="H1197" t="s">
        <v>4860</v>
      </c>
      <c r="I1197" t="s">
        <v>388</v>
      </c>
      <c r="J1197" t="s">
        <v>208</v>
      </c>
      <c r="K1197">
        <v>14619</v>
      </c>
      <c r="L1197" t="s">
        <v>373</v>
      </c>
      <c r="M1197" t="s">
        <v>374</v>
      </c>
      <c r="N1197">
        <v>599</v>
      </c>
      <c r="O1197">
        <v>6</v>
      </c>
      <c r="P1197" t="s">
        <v>37</v>
      </c>
      <c r="Q1197">
        <v>4</v>
      </c>
      <c r="R1197" s="3">
        <f>Table1[[#This Row],[price]]*Table1[[#This Row],[quantity]]</f>
        <v>2396</v>
      </c>
      <c r="S1197">
        <f>DATEDIF(Table1[[#This Row],[date]],"31/12/2021","m")</f>
        <v>15</v>
      </c>
    </row>
    <row r="1198" spans="1:19" hidden="1" x14ac:dyDescent="0.35">
      <c r="A1198">
        <v>1197</v>
      </c>
      <c r="B1198" s="1">
        <v>44088</v>
      </c>
      <c r="C1198">
        <v>1230</v>
      </c>
      <c r="D1198" t="s">
        <v>4473</v>
      </c>
      <c r="E1198" t="s">
        <v>4474</v>
      </c>
      <c r="F1198" t="s">
        <v>4475</v>
      </c>
      <c r="G1198" t="s">
        <v>4476</v>
      </c>
      <c r="H1198" t="s">
        <v>4477</v>
      </c>
      <c r="I1198" t="s">
        <v>4478</v>
      </c>
      <c r="J1198" t="s">
        <v>208</v>
      </c>
      <c r="K1198">
        <v>10305</v>
      </c>
      <c r="L1198" t="s">
        <v>896</v>
      </c>
      <c r="M1198" t="s">
        <v>897</v>
      </c>
      <c r="N1198">
        <v>13.99</v>
      </c>
      <c r="O1198">
        <v>4</v>
      </c>
      <c r="P1198" t="s">
        <v>27</v>
      </c>
      <c r="Q1198">
        <v>3</v>
      </c>
      <c r="R1198" s="3">
        <f>Table1[[#This Row],[price]]*Table1[[#This Row],[quantity]]</f>
        <v>41.97</v>
      </c>
      <c r="S1198">
        <f>DATEDIF(Table1[[#This Row],[date]],"31/12/2021","m")</f>
        <v>15</v>
      </c>
    </row>
    <row r="1199" spans="1:19" hidden="1" x14ac:dyDescent="0.35">
      <c r="A1199">
        <v>1198</v>
      </c>
      <c r="B1199" s="1">
        <v>44088</v>
      </c>
      <c r="C1199">
        <v>1364</v>
      </c>
      <c r="D1199" t="s">
        <v>1726</v>
      </c>
      <c r="E1199" t="s">
        <v>4921</v>
      </c>
      <c r="F1199" t="s">
        <v>4922</v>
      </c>
      <c r="G1199" t="s">
        <v>4923</v>
      </c>
      <c r="H1199" t="s">
        <v>4924</v>
      </c>
      <c r="I1199" t="s">
        <v>804</v>
      </c>
      <c r="J1199" t="s">
        <v>345</v>
      </c>
      <c r="K1199">
        <v>67260</v>
      </c>
      <c r="L1199" t="s">
        <v>359</v>
      </c>
      <c r="M1199" t="s">
        <v>360</v>
      </c>
      <c r="N1199">
        <v>19.989999999999998</v>
      </c>
      <c r="O1199">
        <v>4</v>
      </c>
      <c r="P1199" t="s">
        <v>27</v>
      </c>
      <c r="Q1199">
        <v>3</v>
      </c>
      <c r="R1199" s="3">
        <f>Table1[[#This Row],[price]]*Table1[[#This Row],[quantity]]</f>
        <v>59.97</v>
      </c>
      <c r="S1199">
        <f>DATEDIF(Table1[[#This Row],[date]],"31/12/2021","m")</f>
        <v>15</v>
      </c>
    </row>
    <row r="1200" spans="1:19" x14ac:dyDescent="0.35">
      <c r="A1200">
        <v>1199</v>
      </c>
      <c r="B1200" s="1">
        <v>44088</v>
      </c>
      <c r="C1200">
        <v>1158</v>
      </c>
      <c r="D1200" t="s">
        <v>4850</v>
      </c>
      <c r="E1200" t="s">
        <v>4851</v>
      </c>
      <c r="F1200" t="s">
        <v>4852</v>
      </c>
      <c r="G1200" t="s">
        <v>4853</v>
      </c>
      <c r="H1200" t="s">
        <v>4854</v>
      </c>
      <c r="I1200" t="s">
        <v>4855</v>
      </c>
      <c r="J1200" t="s">
        <v>91</v>
      </c>
      <c r="K1200">
        <v>94544</v>
      </c>
      <c r="L1200" t="s">
        <v>491</v>
      </c>
      <c r="M1200" t="s">
        <v>492</v>
      </c>
      <c r="N1200">
        <v>11.99</v>
      </c>
      <c r="O1200">
        <v>1</v>
      </c>
      <c r="P1200" t="s">
        <v>137</v>
      </c>
      <c r="Q1200">
        <v>4</v>
      </c>
      <c r="R1200" s="3">
        <f>Table1[[#This Row],[price]]*Table1[[#This Row],[quantity]]</f>
        <v>47.96</v>
      </c>
      <c r="S1200">
        <f>DATEDIF(Table1[[#This Row],[date]],"31/12/2021","m")</f>
        <v>15</v>
      </c>
    </row>
    <row r="1201" spans="1:19" hidden="1" x14ac:dyDescent="0.35">
      <c r="A1201">
        <v>1200</v>
      </c>
      <c r="B1201" s="1">
        <v>44089</v>
      </c>
      <c r="C1201">
        <v>1375</v>
      </c>
      <c r="D1201" t="s">
        <v>4925</v>
      </c>
      <c r="E1201" t="s">
        <v>4926</v>
      </c>
      <c r="F1201" t="s">
        <v>4927</v>
      </c>
      <c r="G1201" t="s">
        <v>4928</v>
      </c>
      <c r="H1201" t="s">
        <v>4929</v>
      </c>
      <c r="I1201" t="s">
        <v>306</v>
      </c>
      <c r="J1201" t="s">
        <v>307</v>
      </c>
      <c r="K1201">
        <v>68531</v>
      </c>
      <c r="L1201" t="s">
        <v>544</v>
      </c>
      <c r="M1201" t="s">
        <v>545</v>
      </c>
      <c r="N1201">
        <v>58.95</v>
      </c>
      <c r="O1201">
        <v>2</v>
      </c>
      <c r="P1201" t="s">
        <v>57</v>
      </c>
      <c r="Q1201">
        <v>5</v>
      </c>
      <c r="R1201" s="3">
        <f>Table1[[#This Row],[price]]*Table1[[#This Row],[quantity]]</f>
        <v>294.75</v>
      </c>
      <c r="S1201">
        <f>DATEDIF(Table1[[#This Row],[date]],"31/12/2021","m")</f>
        <v>15</v>
      </c>
    </row>
    <row r="1202" spans="1:19" hidden="1" x14ac:dyDescent="0.35">
      <c r="A1202">
        <v>1201</v>
      </c>
      <c r="B1202" s="1">
        <v>44089</v>
      </c>
      <c r="C1202">
        <v>283</v>
      </c>
      <c r="D1202" t="s">
        <v>4930</v>
      </c>
      <c r="E1202" t="s">
        <v>4931</v>
      </c>
      <c r="F1202" t="s">
        <v>4932</v>
      </c>
      <c r="G1202" t="s">
        <v>4933</v>
      </c>
      <c r="H1202" t="s">
        <v>4934</v>
      </c>
      <c r="I1202" t="s">
        <v>4357</v>
      </c>
      <c r="J1202" t="s">
        <v>640</v>
      </c>
      <c r="K1202">
        <v>71137</v>
      </c>
      <c r="L1202" t="s">
        <v>1378</v>
      </c>
      <c r="M1202" t="s">
        <v>1379</v>
      </c>
      <c r="N1202">
        <v>32.950000000000003</v>
      </c>
      <c r="O1202">
        <v>7</v>
      </c>
      <c r="P1202" t="s">
        <v>47</v>
      </c>
      <c r="Q1202">
        <v>4</v>
      </c>
      <c r="R1202" s="3">
        <f>Table1[[#This Row],[price]]*Table1[[#This Row],[quantity]]</f>
        <v>131.80000000000001</v>
      </c>
      <c r="S1202">
        <f>DATEDIF(Table1[[#This Row],[date]],"31/12/2021","m")</f>
        <v>15</v>
      </c>
    </row>
    <row r="1203" spans="1:19" x14ac:dyDescent="0.35">
      <c r="A1203">
        <v>1202</v>
      </c>
      <c r="B1203" s="1">
        <v>44089</v>
      </c>
      <c r="C1203">
        <v>1900</v>
      </c>
      <c r="D1203" t="s">
        <v>3101</v>
      </c>
      <c r="E1203" t="s">
        <v>3102</v>
      </c>
      <c r="F1203" t="s">
        <v>3103</v>
      </c>
      <c r="G1203" t="s">
        <v>3104</v>
      </c>
      <c r="H1203" t="s">
        <v>3105</v>
      </c>
      <c r="I1203" t="s">
        <v>1291</v>
      </c>
      <c r="J1203" t="s">
        <v>1014</v>
      </c>
      <c r="K1203">
        <v>85083</v>
      </c>
      <c r="L1203" t="s">
        <v>1062</v>
      </c>
      <c r="M1203" t="s">
        <v>1063</v>
      </c>
      <c r="N1203">
        <v>8.99</v>
      </c>
      <c r="O1203">
        <v>1</v>
      </c>
      <c r="P1203" t="s">
        <v>137</v>
      </c>
      <c r="Q1203">
        <v>5</v>
      </c>
      <c r="R1203" s="3">
        <f>Table1[[#This Row],[price]]*Table1[[#This Row],[quantity]]</f>
        <v>44.95</v>
      </c>
      <c r="S1203">
        <f>DATEDIF(Table1[[#This Row],[date]],"31/12/2021","m")</f>
        <v>15</v>
      </c>
    </row>
    <row r="1204" spans="1:19" hidden="1" x14ac:dyDescent="0.35">
      <c r="A1204">
        <v>1203</v>
      </c>
      <c r="B1204" s="1">
        <v>44090</v>
      </c>
      <c r="C1204">
        <v>2121</v>
      </c>
      <c r="D1204" t="s">
        <v>4935</v>
      </c>
      <c r="E1204" t="s">
        <v>4936</v>
      </c>
      <c r="F1204" t="s">
        <v>4937</v>
      </c>
      <c r="G1204" t="s">
        <v>4938</v>
      </c>
      <c r="H1204" t="s">
        <v>4939</v>
      </c>
      <c r="I1204" t="s">
        <v>2450</v>
      </c>
      <c r="J1204" t="s">
        <v>255</v>
      </c>
      <c r="K1204">
        <v>30096</v>
      </c>
      <c r="L1204" t="s">
        <v>797</v>
      </c>
      <c r="M1204" t="s">
        <v>798</v>
      </c>
      <c r="N1204">
        <v>119</v>
      </c>
      <c r="O1204">
        <v>2</v>
      </c>
      <c r="P1204" t="s">
        <v>57</v>
      </c>
      <c r="Q1204">
        <v>4</v>
      </c>
      <c r="R1204" s="3">
        <f>Table1[[#This Row],[price]]*Table1[[#This Row],[quantity]]</f>
        <v>476</v>
      </c>
      <c r="S1204">
        <f>DATEDIF(Table1[[#This Row],[date]],"31/12/2021","m")</f>
        <v>15</v>
      </c>
    </row>
    <row r="1205" spans="1:19" hidden="1" x14ac:dyDescent="0.35">
      <c r="A1205">
        <v>1204</v>
      </c>
      <c r="B1205" s="1">
        <v>44090</v>
      </c>
      <c r="C1205">
        <v>2042</v>
      </c>
      <c r="D1205" t="s">
        <v>2849</v>
      </c>
      <c r="E1205" t="s">
        <v>2850</v>
      </c>
      <c r="F1205" t="s">
        <v>2851</v>
      </c>
      <c r="G1205" t="s">
        <v>2852</v>
      </c>
      <c r="H1205" t="s">
        <v>2853</v>
      </c>
      <c r="I1205" t="s">
        <v>483</v>
      </c>
      <c r="J1205" t="s">
        <v>64</v>
      </c>
      <c r="K1205">
        <v>52804</v>
      </c>
      <c r="L1205" t="s">
        <v>92</v>
      </c>
      <c r="M1205" t="s">
        <v>93</v>
      </c>
      <c r="N1205">
        <v>44.95</v>
      </c>
      <c r="O1205">
        <v>7</v>
      </c>
      <c r="P1205" t="s">
        <v>47</v>
      </c>
      <c r="Q1205">
        <v>2</v>
      </c>
      <c r="R1205" s="3">
        <f>Table1[[#This Row],[price]]*Table1[[#This Row],[quantity]]</f>
        <v>89.9</v>
      </c>
      <c r="S1205">
        <f>DATEDIF(Table1[[#This Row],[date]],"31/12/2021","m")</f>
        <v>15</v>
      </c>
    </row>
    <row r="1206" spans="1:19" hidden="1" x14ac:dyDescent="0.35">
      <c r="A1206">
        <v>1205</v>
      </c>
      <c r="B1206" s="1">
        <v>44090</v>
      </c>
      <c r="C1206">
        <v>1659</v>
      </c>
      <c r="D1206" t="s">
        <v>4940</v>
      </c>
      <c r="E1206" t="s">
        <v>4941</v>
      </c>
      <c r="F1206" t="s">
        <v>4942</v>
      </c>
      <c r="G1206" t="s">
        <v>4943</v>
      </c>
      <c r="H1206" t="s">
        <v>4944</v>
      </c>
      <c r="I1206" t="s">
        <v>330</v>
      </c>
      <c r="J1206" t="s">
        <v>44</v>
      </c>
      <c r="K1206">
        <v>32505</v>
      </c>
      <c r="L1206" t="s">
        <v>560</v>
      </c>
      <c r="M1206" t="s">
        <v>561</v>
      </c>
      <c r="N1206">
        <v>24.99</v>
      </c>
      <c r="O1206">
        <v>4</v>
      </c>
      <c r="P1206" t="s">
        <v>27</v>
      </c>
      <c r="Q1206">
        <v>3</v>
      </c>
      <c r="R1206" s="3">
        <f>Table1[[#This Row],[price]]*Table1[[#This Row],[quantity]]</f>
        <v>74.97</v>
      </c>
      <c r="S1206">
        <f>DATEDIF(Table1[[#This Row],[date]],"31/12/2021","m")</f>
        <v>15</v>
      </c>
    </row>
    <row r="1207" spans="1:19" x14ac:dyDescent="0.35">
      <c r="A1207">
        <v>1206</v>
      </c>
      <c r="B1207" s="1">
        <v>44090</v>
      </c>
      <c r="C1207">
        <v>241</v>
      </c>
      <c r="D1207" t="s">
        <v>4945</v>
      </c>
      <c r="E1207" t="s">
        <v>4946</v>
      </c>
      <c r="F1207" t="s">
        <v>4947</v>
      </c>
      <c r="G1207" t="s">
        <v>4948</v>
      </c>
      <c r="H1207" t="s">
        <v>4949</v>
      </c>
      <c r="I1207" t="s">
        <v>460</v>
      </c>
      <c r="J1207" t="s">
        <v>194</v>
      </c>
      <c r="K1207">
        <v>60646</v>
      </c>
      <c r="L1207" t="s">
        <v>1188</v>
      </c>
      <c r="M1207" t="s">
        <v>1189</v>
      </c>
      <c r="N1207">
        <v>4.99</v>
      </c>
      <c r="O1207">
        <v>1</v>
      </c>
      <c r="P1207" t="s">
        <v>137</v>
      </c>
      <c r="Q1207">
        <v>5</v>
      </c>
      <c r="R1207" s="3">
        <f>Table1[[#This Row],[price]]*Table1[[#This Row],[quantity]]</f>
        <v>24.950000000000003</v>
      </c>
      <c r="S1207">
        <f>DATEDIF(Table1[[#This Row],[date]],"31/12/2021","m")</f>
        <v>15</v>
      </c>
    </row>
    <row r="1208" spans="1:19" hidden="1" x14ac:dyDescent="0.35">
      <c r="A1208">
        <v>1207</v>
      </c>
      <c r="B1208" s="1">
        <v>44090</v>
      </c>
      <c r="C1208">
        <v>997</v>
      </c>
      <c r="D1208" t="s">
        <v>180</v>
      </c>
      <c r="E1208" t="s">
        <v>181</v>
      </c>
      <c r="F1208" t="s">
        <v>182</v>
      </c>
      <c r="G1208" t="s">
        <v>183</v>
      </c>
      <c r="H1208" t="s">
        <v>184</v>
      </c>
      <c r="I1208" t="s">
        <v>185</v>
      </c>
      <c r="J1208" t="s">
        <v>44</v>
      </c>
      <c r="K1208">
        <v>34276</v>
      </c>
      <c r="L1208" t="s">
        <v>484</v>
      </c>
      <c r="M1208" t="s">
        <v>485</v>
      </c>
      <c r="N1208">
        <v>49</v>
      </c>
      <c r="O1208">
        <v>7</v>
      </c>
      <c r="P1208" t="s">
        <v>47</v>
      </c>
      <c r="Q1208">
        <v>3</v>
      </c>
      <c r="R1208" s="3">
        <f>Table1[[#This Row],[price]]*Table1[[#This Row],[quantity]]</f>
        <v>147</v>
      </c>
      <c r="S1208">
        <f>DATEDIF(Table1[[#This Row],[date]],"31/12/2021","m")</f>
        <v>15</v>
      </c>
    </row>
    <row r="1209" spans="1:19" x14ac:dyDescent="0.35">
      <c r="A1209">
        <v>1208</v>
      </c>
      <c r="B1209" s="1">
        <v>44090</v>
      </c>
      <c r="C1209">
        <v>142</v>
      </c>
      <c r="D1209" t="s">
        <v>4950</v>
      </c>
      <c r="E1209" t="s">
        <v>4951</v>
      </c>
      <c r="F1209" t="s">
        <v>4952</v>
      </c>
      <c r="G1209" t="s">
        <v>4953</v>
      </c>
      <c r="H1209" t="s">
        <v>4954</v>
      </c>
      <c r="I1209" t="s">
        <v>2298</v>
      </c>
      <c r="J1209" t="s">
        <v>1998</v>
      </c>
      <c r="K1209">
        <v>40287</v>
      </c>
      <c r="L1209" t="s">
        <v>491</v>
      </c>
      <c r="M1209" t="s">
        <v>492</v>
      </c>
      <c r="N1209">
        <v>11.99</v>
      </c>
      <c r="O1209">
        <v>1</v>
      </c>
      <c r="P1209" t="s">
        <v>137</v>
      </c>
      <c r="Q1209">
        <v>2</v>
      </c>
      <c r="R1209" s="3">
        <f>Table1[[#This Row],[price]]*Table1[[#This Row],[quantity]]</f>
        <v>23.98</v>
      </c>
      <c r="S1209">
        <f>DATEDIF(Table1[[#This Row],[date]],"31/12/2021","m")</f>
        <v>15</v>
      </c>
    </row>
    <row r="1210" spans="1:19" hidden="1" x14ac:dyDescent="0.35">
      <c r="A1210">
        <v>1209</v>
      </c>
      <c r="B1210" s="1">
        <v>44090</v>
      </c>
      <c r="C1210">
        <v>978</v>
      </c>
      <c r="D1210" t="s">
        <v>4120</v>
      </c>
      <c r="E1210" t="s">
        <v>4955</v>
      </c>
      <c r="F1210" t="s">
        <v>4956</v>
      </c>
      <c r="G1210" t="s">
        <v>4957</v>
      </c>
      <c r="H1210" t="s">
        <v>4958</v>
      </c>
      <c r="I1210" t="s">
        <v>3044</v>
      </c>
      <c r="J1210" t="s">
        <v>1014</v>
      </c>
      <c r="K1210">
        <v>86305</v>
      </c>
      <c r="L1210" t="s">
        <v>544</v>
      </c>
      <c r="M1210" t="s">
        <v>545</v>
      </c>
      <c r="N1210">
        <v>58.95</v>
      </c>
      <c r="O1210">
        <v>2</v>
      </c>
      <c r="P1210" t="s">
        <v>57</v>
      </c>
      <c r="Q1210">
        <v>4</v>
      </c>
      <c r="R1210" s="3">
        <f>Table1[[#This Row],[price]]*Table1[[#This Row],[quantity]]</f>
        <v>235.8</v>
      </c>
      <c r="S1210">
        <f>DATEDIF(Table1[[#This Row],[date]],"31/12/2021","m")</f>
        <v>15</v>
      </c>
    </row>
    <row r="1211" spans="1:19" hidden="1" x14ac:dyDescent="0.35">
      <c r="A1211">
        <v>1210</v>
      </c>
      <c r="B1211" s="1">
        <v>44091</v>
      </c>
      <c r="C1211">
        <v>422</v>
      </c>
      <c r="D1211" t="s">
        <v>58</v>
      </c>
      <c r="E1211" t="s">
        <v>59</v>
      </c>
      <c r="F1211" t="s">
        <v>60</v>
      </c>
      <c r="G1211" t="s">
        <v>61</v>
      </c>
      <c r="H1211" t="s">
        <v>62</v>
      </c>
      <c r="I1211" t="s">
        <v>63</v>
      </c>
      <c r="J1211" t="s">
        <v>64</v>
      </c>
      <c r="K1211">
        <v>50315</v>
      </c>
      <c r="L1211" t="s">
        <v>711</v>
      </c>
      <c r="M1211" t="s">
        <v>712</v>
      </c>
      <c r="N1211">
        <v>699</v>
      </c>
      <c r="O1211">
        <v>6</v>
      </c>
      <c r="P1211" t="s">
        <v>37</v>
      </c>
      <c r="Q1211">
        <v>2</v>
      </c>
      <c r="R1211" s="3">
        <f>Table1[[#This Row],[price]]*Table1[[#This Row],[quantity]]</f>
        <v>1398</v>
      </c>
      <c r="S1211">
        <f>DATEDIF(Table1[[#This Row],[date]],"31/12/2021","m")</f>
        <v>15</v>
      </c>
    </row>
    <row r="1212" spans="1:19" hidden="1" x14ac:dyDescent="0.35">
      <c r="A1212">
        <v>1211</v>
      </c>
      <c r="B1212" s="1">
        <v>44091</v>
      </c>
      <c r="C1212">
        <v>1843</v>
      </c>
      <c r="D1212" t="s">
        <v>3849</v>
      </c>
      <c r="E1212" t="s">
        <v>3850</v>
      </c>
      <c r="F1212" t="s">
        <v>3851</v>
      </c>
      <c r="G1212" t="s">
        <v>3852</v>
      </c>
      <c r="H1212" t="s">
        <v>3853</v>
      </c>
      <c r="I1212" t="s">
        <v>979</v>
      </c>
      <c r="J1212" t="s">
        <v>179</v>
      </c>
      <c r="K1212">
        <v>53726</v>
      </c>
      <c r="L1212" t="s">
        <v>256</v>
      </c>
      <c r="M1212" t="s">
        <v>257</v>
      </c>
      <c r="N1212">
        <v>42.99</v>
      </c>
      <c r="O1212">
        <v>7</v>
      </c>
      <c r="P1212" t="s">
        <v>47</v>
      </c>
      <c r="Q1212">
        <v>6</v>
      </c>
      <c r="R1212" s="3">
        <f>Table1[[#This Row],[price]]*Table1[[#This Row],[quantity]]</f>
        <v>257.94</v>
      </c>
      <c r="S1212">
        <f>DATEDIF(Table1[[#This Row],[date]],"31/12/2021","m")</f>
        <v>15</v>
      </c>
    </row>
    <row r="1213" spans="1:19" hidden="1" x14ac:dyDescent="0.35">
      <c r="A1213">
        <v>1212</v>
      </c>
      <c r="B1213" s="1">
        <v>44091</v>
      </c>
      <c r="C1213">
        <v>2000</v>
      </c>
      <c r="D1213" t="s">
        <v>4224</v>
      </c>
      <c r="E1213" t="s">
        <v>4225</v>
      </c>
      <c r="F1213" t="s">
        <v>4226</v>
      </c>
      <c r="G1213" t="s">
        <v>4227</v>
      </c>
      <c r="H1213" t="s">
        <v>4228</v>
      </c>
      <c r="I1213" t="s">
        <v>668</v>
      </c>
      <c r="J1213" t="s">
        <v>669</v>
      </c>
      <c r="K1213">
        <v>55166</v>
      </c>
      <c r="L1213" t="s">
        <v>627</v>
      </c>
      <c r="M1213" t="s">
        <v>628</v>
      </c>
      <c r="N1213">
        <v>129.94999999999999</v>
      </c>
      <c r="O1213">
        <v>2</v>
      </c>
      <c r="P1213" t="s">
        <v>57</v>
      </c>
      <c r="Q1213">
        <v>5</v>
      </c>
      <c r="R1213" s="3">
        <f>Table1[[#This Row],[price]]*Table1[[#This Row],[quantity]]</f>
        <v>649.75</v>
      </c>
      <c r="S1213">
        <f>DATEDIF(Table1[[#This Row],[date]],"31/12/2021","m")</f>
        <v>15</v>
      </c>
    </row>
    <row r="1214" spans="1:19" hidden="1" x14ac:dyDescent="0.35">
      <c r="A1214">
        <v>1213</v>
      </c>
      <c r="B1214" s="1">
        <v>44091</v>
      </c>
      <c r="C1214">
        <v>235</v>
      </c>
      <c r="D1214" t="s">
        <v>4959</v>
      </c>
      <c r="E1214" t="s">
        <v>4960</v>
      </c>
      <c r="F1214" t="s">
        <v>4961</v>
      </c>
      <c r="G1214" t="s">
        <v>4962</v>
      </c>
      <c r="H1214" t="s">
        <v>4963</v>
      </c>
      <c r="I1214" t="s">
        <v>1044</v>
      </c>
      <c r="J1214" t="s">
        <v>832</v>
      </c>
      <c r="K1214">
        <v>99790</v>
      </c>
      <c r="L1214" t="s">
        <v>145</v>
      </c>
      <c r="M1214" t="s">
        <v>146</v>
      </c>
      <c r="N1214">
        <v>214</v>
      </c>
      <c r="O1214">
        <v>5</v>
      </c>
      <c r="P1214" t="s">
        <v>84</v>
      </c>
      <c r="Q1214">
        <v>2</v>
      </c>
      <c r="R1214" s="3">
        <f>Table1[[#This Row],[price]]*Table1[[#This Row],[quantity]]</f>
        <v>428</v>
      </c>
      <c r="S1214">
        <f>DATEDIF(Table1[[#This Row],[date]],"31/12/2021","m")</f>
        <v>15</v>
      </c>
    </row>
    <row r="1215" spans="1:19" hidden="1" x14ac:dyDescent="0.35">
      <c r="A1215">
        <v>1214</v>
      </c>
      <c r="B1215" s="1">
        <v>44091</v>
      </c>
      <c r="C1215">
        <v>928</v>
      </c>
      <c r="D1215" t="s">
        <v>4831</v>
      </c>
      <c r="E1215" t="s">
        <v>4832</v>
      </c>
      <c r="F1215" t="s">
        <v>4833</v>
      </c>
      <c r="G1215" t="s">
        <v>4834</v>
      </c>
      <c r="H1215" t="s">
        <v>4835</v>
      </c>
      <c r="I1215" t="s">
        <v>90</v>
      </c>
      <c r="J1215" t="s">
        <v>91</v>
      </c>
      <c r="K1215">
        <v>92186</v>
      </c>
      <c r="L1215" t="s">
        <v>813</v>
      </c>
      <c r="M1215" t="s">
        <v>814</v>
      </c>
      <c r="N1215">
        <v>34.99</v>
      </c>
      <c r="O1215">
        <v>7</v>
      </c>
      <c r="P1215" t="s">
        <v>47</v>
      </c>
      <c r="Q1215">
        <v>2</v>
      </c>
      <c r="R1215" s="3">
        <f>Table1[[#This Row],[price]]*Table1[[#This Row],[quantity]]</f>
        <v>69.98</v>
      </c>
      <c r="S1215">
        <f>DATEDIF(Table1[[#This Row],[date]],"31/12/2021","m")</f>
        <v>15</v>
      </c>
    </row>
    <row r="1216" spans="1:19" hidden="1" x14ac:dyDescent="0.35">
      <c r="A1216">
        <v>1215</v>
      </c>
      <c r="B1216" s="1">
        <v>44091</v>
      </c>
      <c r="C1216">
        <v>1108</v>
      </c>
      <c r="D1216" t="s">
        <v>3221</v>
      </c>
      <c r="E1216" t="s">
        <v>3222</v>
      </c>
      <c r="F1216" t="s">
        <v>3223</v>
      </c>
      <c r="G1216" t="s">
        <v>3224</v>
      </c>
      <c r="H1216" t="s">
        <v>3225</v>
      </c>
      <c r="I1216" t="s">
        <v>3226</v>
      </c>
      <c r="J1216" t="s">
        <v>316</v>
      </c>
      <c r="K1216">
        <v>44505</v>
      </c>
      <c r="L1216" t="s">
        <v>74</v>
      </c>
      <c r="M1216" t="s">
        <v>75</v>
      </c>
      <c r="N1216">
        <v>16.75</v>
      </c>
      <c r="O1216">
        <v>4</v>
      </c>
      <c r="P1216" t="s">
        <v>27</v>
      </c>
      <c r="Q1216">
        <v>5</v>
      </c>
      <c r="R1216" s="3">
        <f>Table1[[#This Row],[price]]*Table1[[#This Row],[quantity]]</f>
        <v>83.75</v>
      </c>
      <c r="S1216">
        <f>DATEDIF(Table1[[#This Row],[date]],"31/12/2021","m")</f>
        <v>15</v>
      </c>
    </row>
    <row r="1217" spans="1:19" hidden="1" x14ac:dyDescent="0.35">
      <c r="A1217">
        <v>1216</v>
      </c>
      <c r="B1217" s="1">
        <v>44091</v>
      </c>
      <c r="C1217">
        <v>1694</v>
      </c>
      <c r="D1217" t="s">
        <v>1878</v>
      </c>
      <c r="E1217" t="s">
        <v>1879</v>
      </c>
      <c r="F1217" t="s">
        <v>1880</v>
      </c>
      <c r="G1217" t="s">
        <v>1881</v>
      </c>
      <c r="H1217" t="s">
        <v>1882</v>
      </c>
      <c r="I1217" t="s">
        <v>72</v>
      </c>
      <c r="J1217" t="s">
        <v>73</v>
      </c>
      <c r="K1217">
        <v>35220</v>
      </c>
      <c r="L1217" t="s">
        <v>256</v>
      </c>
      <c r="M1217" t="s">
        <v>257</v>
      </c>
      <c r="N1217">
        <v>42.99</v>
      </c>
      <c r="O1217">
        <v>7</v>
      </c>
      <c r="P1217" t="s">
        <v>47</v>
      </c>
      <c r="Q1217">
        <v>4</v>
      </c>
      <c r="R1217" s="3">
        <f>Table1[[#This Row],[price]]*Table1[[#This Row],[quantity]]</f>
        <v>171.96</v>
      </c>
      <c r="S1217">
        <f>DATEDIF(Table1[[#This Row],[date]],"31/12/2021","m")</f>
        <v>15</v>
      </c>
    </row>
    <row r="1218" spans="1:19" hidden="1" x14ac:dyDescent="0.35">
      <c r="A1218">
        <v>1217</v>
      </c>
      <c r="B1218" s="1">
        <v>44092</v>
      </c>
      <c r="C1218">
        <v>615</v>
      </c>
      <c r="D1218" t="s">
        <v>4964</v>
      </c>
      <c r="E1218" t="s">
        <v>4965</v>
      </c>
      <c r="F1218" t="s">
        <v>4966</v>
      </c>
      <c r="G1218" t="s">
        <v>4967</v>
      </c>
      <c r="H1218" t="s">
        <v>4968</v>
      </c>
      <c r="I1218" t="s">
        <v>113</v>
      </c>
      <c r="J1218" t="s">
        <v>114</v>
      </c>
      <c r="K1218">
        <v>20566</v>
      </c>
      <c r="L1218" t="s">
        <v>765</v>
      </c>
      <c r="M1218" t="s">
        <v>766</v>
      </c>
      <c r="N1218">
        <v>24.95</v>
      </c>
      <c r="O1218">
        <v>4</v>
      </c>
      <c r="P1218" t="s">
        <v>27</v>
      </c>
      <c r="Q1218">
        <v>4</v>
      </c>
      <c r="R1218" s="3">
        <f>Table1[[#This Row],[price]]*Table1[[#This Row],[quantity]]</f>
        <v>99.8</v>
      </c>
      <c r="S1218">
        <f>DATEDIF(Table1[[#This Row],[date]],"31/12/2021","m")</f>
        <v>15</v>
      </c>
    </row>
    <row r="1219" spans="1:19" x14ac:dyDescent="0.35">
      <c r="A1219">
        <v>1218</v>
      </c>
      <c r="B1219" s="1">
        <v>44092</v>
      </c>
      <c r="C1219">
        <v>1277</v>
      </c>
      <c r="D1219" t="s">
        <v>4969</v>
      </c>
      <c r="E1219" t="s">
        <v>4970</v>
      </c>
      <c r="F1219" t="s">
        <v>4971</v>
      </c>
      <c r="G1219" t="s">
        <v>4972</v>
      </c>
      <c r="H1219" t="s">
        <v>4973</v>
      </c>
      <c r="I1219" t="s">
        <v>838</v>
      </c>
      <c r="J1219" t="s">
        <v>91</v>
      </c>
      <c r="K1219">
        <v>95118</v>
      </c>
      <c r="L1219" t="s">
        <v>791</v>
      </c>
      <c r="M1219" t="s">
        <v>792</v>
      </c>
      <c r="N1219">
        <v>9.99</v>
      </c>
      <c r="O1219">
        <v>1</v>
      </c>
      <c r="P1219" t="s">
        <v>137</v>
      </c>
      <c r="Q1219">
        <v>5</v>
      </c>
      <c r="R1219" s="3">
        <f>Table1[[#This Row],[price]]*Table1[[#This Row],[quantity]]</f>
        <v>49.95</v>
      </c>
      <c r="S1219">
        <f>DATEDIF(Table1[[#This Row],[date]],"31/12/2021","m")</f>
        <v>15</v>
      </c>
    </row>
    <row r="1220" spans="1:19" hidden="1" x14ac:dyDescent="0.35">
      <c r="A1220">
        <v>1219</v>
      </c>
      <c r="B1220" s="1">
        <v>44092</v>
      </c>
      <c r="C1220">
        <v>1347</v>
      </c>
      <c r="D1220" t="s">
        <v>4974</v>
      </c>
      <c r="E1220" t="s">
        <v>4975</v>
      </c>
      <c r="F1220" t="s">
        <v>4976</v>
      </c>
      <c r="G1220" t="s">
        <v>4977</v>
      </c>
      <c r="H1220" t="s">
        <v>4978</v>
      </c>
      <c r="I1220" t="s">
        <v>1309</v>
      </c>
      <c r="J1220" t="s">
        <v>1014</v>
      </c>
      <c r="K1220">
        <v>85748</v>
      </c>
      <c r="L1220" t="s">
        <v>765</v>
      </c>
      <c r="M1220" t="s">
        <v>766</v>
      </c>
      <c r="N1220">
        <v>24.95</v>
      </c>
      <c r="O1220">
        <v>4</v>
      </c>
      <c r="P1220" t="s">
        <v>27</v>
      </c>
      <c r="Q1220">
        <v>4</v>
      </c>
      <c r="R1220" s="3">
        <f>Table1[[#This Row],[price]]*Table1[[#This Row],[quantity]]</f>
        <v>99.8</v>
      </c>
      <c r="S1220">
        <f>DATEDIF(Table1[[#This Row],[date]],"31/12/2021","m")</f>
        <v>15</v>
      </c>
    </row>
    <row r="1221" spans="1:19" hidden="1" x14ac:dyDescent="0.35">
      <c r="A1221">
        <v>1220</v>
      </c>
      <c r="B1221" s="1">
        <v>44092</v>
      </c>
      <c r="C1221">
        <v>295</v>
      </c>
      <c r="D1221" t="s">
        <v>3543</v>
      </c>
      <c r="E1221" t="s">
        <v>3544</v>
      </c>
      <c r="F1221" t="s">
        <v>3545</v>
      </c>
      <c r="G1221" t="s">
        <v>3546</v>
      </c>
      <c r="H1221" t="s">
        <v>3547</v>
      </c>
      <c r="I1221" t="s">
        <v>401</v>
      </c>
      <c r="J1221" t="s">
        <v>194</v>
      </c>
      <c r="K1221">
        <v>62794</v>
      </c>
      <c r="L1221" t="s">
        <v>25</v>
      </c>
      <c r="M1221" t="s">
        <v>26</v>
      </c>
      <c r="N1221">
        <v>23.99</v>
      </c>
      <c r="O1221">
        <v>4</v>
      </c>
      <c r="P1221" t="s">
        <v>27</v>
      </c>
      <c r="Q1221">
        <v>4</v>
      </c>
      <c r="R1221" s="3">
        <f>Table1[[#This Row],[price]]*Table1[[#This Row],[quantity]]</f>
        <v>95.96</v>
      </c>
      <c r="S1221">
        <f>DATEDIF(Table1[[#This Row],[date]],"31/12/2021","m")</f>
        <v>15</v>
      </c>
    </row>
    <row r="1222" spans="1:19" hidden="1" x14ac:dyDescent="0.35">
      <c r="A1222">
        <v>1221</v>
      </c>
      <c r="B1222" s="1">
        <v>44092</v>
      </c>
      <c r="C1222">
        <v>1334</v>
      </c>
      <c r="D1222" t="s">
        <v>1688</v>
      </c>
      <c r="E1222" t="s">
        <v>1689</v>
      </c>
      <c r="F1222" t="s">
        <v>1690</v>
      </c>
      <c r="G1222" t="s">
        <v>1691</v>
      </c>
      <c r="H1222" t="s">
        <v>1692</v>
      </c>
      <c r="I1222" t="s">
        <v>1693</v>
      </c>
      <c r="J1222" t="s">
        <v>764</v>
      </c>
      <c r="K1222">
        <v>8619</v>
      </c>
      <c r="L1222" t="s">
        <v>711</v>
      </c>
      <c r="M1222" t="s">
        <v>712</v>
      </c>
      <c r="N1222">
        <v>699</v>
      </c>
      <c r="O1222">
        <v>6</v>
      </c>
      <c r="P1222" t="s">
        <v>37</v>
      </c>
      <c r="Q1222">
        <v>4</v>
      </c>
      <c r="R1222" s="3">
        <f>Table1[[#This Row],[price]]*Table1[[#This Row],[quantity]]</f>
        <v>2796</v>
      </c>
      <c r="S1222">
        <f>DATEDIF(Table1[[#This Row],[date]],"31/12/2021","m")</f>
        <v>15</v>
      </c>
    </row>
    <row r="1223" spans="1:19" hidden="1" x14ac:dyDescent="0.35">
      <c r="A1223">
        <v>1222</v>
      </c>
      <c r="B1223" s="1">
        <v>44092</v>
      </c>
      <c r="C1223">
        <v>475</v>
      </c>
      <c r="D1223" t="s">
        <v>165</v>
      </c>
      <c r="E1223" t="s">
        <v>4979</v>
      </c>
      <c r="F1223" t="s">
        <v>4980</v>
      </c>
      <c r="G1223" t="s">
        <v>4981</v>
      </c>
      <c r="H1223" t="s">
        <v>4982</v>
      </c>
      <c r="I1223" t="s">
        <v>1291</v>
      </c>
      <c r="J1223" t="s">
        <v>1014</v>
      </c>
      <c r="K1223">
        <v>85053</v>
      </c>
      <c r="L1223" t="s">
        <v>773</v>
      </c>
      <c r="M1223" t="s">
        <v>774</v>
      </c>
      <c r="N1223">
        <v>549</v>
      </c>
      <c r="O1223">
        <v>6</v>
      </c>
      <c r="P1223" t="s">
        <v>37</v>
      </c>
      <c r="Q1223">
        <v>4</v>
      </c>
      <c r="R1223" s="3">
        <f>Table1[[#This Row],[price]]*Table1[[#This Row],[quantity]]</f>
        <v>2196</v>
      </c>
      <c r="S1223">
        <f>DATEDIF(Table1[[#This Row],[date]],"31/12/2021","m")</f>
        <v>15</v>
      </c>
    </row>
    <row r="1224" spans="1:19" hidden="1" x14ac:dyDescent="0.35">
      <c r="A1224">
        <v>1223</v>
      </c>
      <c r="B1224" s="1">
        <v>44093</v>
      </c>
      <c r="C1224">
        <v>267</v>
      </c>
      <c r="D1224" t="s">
        <v>4983</v>
      </c>
      <c r="E1224" t="s">
        <v>4984</v>
      </c>
      <c r="F1224" t="s">
        <v>4985</v>
      </c>
      <c r="G1224" t="s">
        <v>4986</v>
      </c>
      <c r="H1224" t="s">
        <v>4987</v>
      </c>
      <c r="I1224" t="s">
        <v>979</v>
      </c>
      <c r="J1224" t="s">
        <v>179</v>
      </c>
      <c r="K1224">
        <v>53726</v>
      </c>
      <c r="L1224" t="s">
        <v>105</v>
      </c>
      <c r="M1224" t="s">
        <v>106</v>
      </c>
      <c r="N1224">
        <v>250</v>
      </c>
      <c r="O1224">
        <v>3</v>
      </c>
      <c r="P1224" t="s">
        <v>107</v>
      </c>
      <c r="Q1224">
        <v>2</v>
      </c>
      <c r="R1224" s="3">
        <f>Table1[[#This Row],[price]]*Table1[[#This Row],[quantity]]</f>
        <v>500</v>
      </c>
      <c r="S1224">
        <f>DATEDIF(Table1[[#This Row],[date]],"31/12/2021","m")</f>
        <v>15</v>
      </c>
    </row>
    <row r="1225" spans="1:19" x14ac:dyDescent="0.35">
      <c r="A1225">
        <v>1224</v>
      </c>
      <c r="B1225" s="1">
        <v>44093</v>
      </c>
      <c r="C1225">
        <v>714</v>
      </c>
      <c r="D1225" t="s">
        <v>4013</v>
      </c>
      <c r="E1225" t="s">
        <v>4014</v>
      </c>
      <c r="F1225" t="s">
        <v>4015</v>
      </c>
      <c r="G1225" t="s">
        <v>4016</v>
      </c>
      <c r="H1225" t="s">
        <v>4017</v>
      </c>
      <c r="I1225" t="s">
        <v>415</v>
      </c>
      <c r="J1225" t="s">
        <v>34</v>
      </c>
      <c r="K1225">
        <v>75241</v>
      </c>
      <c r="L1225" t="s">
        <v>337</v>
      </c>
      <c r="M1225" t="s">
        <v>338</v>
      </c>
      <c r="N1225">
        <v>12</v>
      </c>
      <c r="O1225">
        <v>1</v>
      </c>
      <c r="P1225" t="s">
        <v>137</v>
      </c>
      <c r="Q1225">
        <v>5</v>
      </c>
      <c r="R1225" s="3">
        <f>Table1[[#This Row],[price]]*Table1[[#This Row],[quantity]]</f>
        <v>60</v>
      </c>
      <c r="S1225">
        <f>DATEDIF(Table1[[#This Row],[date]],"31/12/2021","m")</f>
        <v>15</v>
      </c>
    </row>
    <row r="1226" spans="1:19" hidden="1" x14ac:dyDescent="0.35">
      <c r="A1226">
        <v>1225</v>
      </c>
      <c r="B1226" s="1">
        <v>44093</v>
      </c>
      <c r="C1226">
        <v>287</v>
      </c>
      <c r="D1226" t="s">
        <v>48</v>
      </c>
      <c r="E1226" t="s">
        <v>49</v>
      </c>
      <c r="F1226" t="s">
        <v>50</v>
      </c>
      <c r="G1226" t="s">
        <v>51</v>
      </c>
      <c r="H1226" t="s">
        <v>52</v>
      </c>
      <c r="I1226" t="s">
        <v>53</v>
      </c>
      <c r="J1226" t="s">
        <v>54</v>
      </c>
      <c r="K1226">
        <v>96820</v>
      </c>
      <c r="L1226" t="s">
        <v>278</v>
      </c>
      <c r="M1226" t="s">
        <v>279</v>
      </c>
      <c r="N1226">
        <v>12.99</v>
      </c>
      <c r="O1226">
        <v>4</v>
      </c>
      <c r="P1226" t="s">
        <v>27</v>
      </c>
      <c r="Q1226">
        <v>2</v>
      </c>
      <c r="R1226" s="3">
        <f>Table1[[#This Row],[price]]*Table1[[#This Row],[quantity]]</f>
        <v>25.98</v>
      </c>
      <c r="S1226">
        <f>DATEDIF(Table1[[#This Row],[date]],"31/12/2021","m")</f>
        <v>15</v>
      </c>
    </row>
    <row r="1227" spans="1:19" hidden="1" x14ac:dyDescent="0.35">
      <c r="A1227">
        <v>1226</v>
      </c>
      <c r="B1227" s="1">
        <v>44093</v>
      </c>
      <c r="C1227">
        <v>307</v>
      </c>
      <c r="D1227" t="s">
        <v>4988</v>
      </c>
      <c r="E1227" t="s">
        <v>4989</v>
      </c>
      <c r="F1227" t="s">
        <v>4990</v>
      </c>
      <c r="G1227" t="s">
        <v>4991</v>
      </c>
      <c r="H1227" t="s">
        <v>4992</v>
      </c>
      <c r="I1227" t="s">
        <v>315</v>
      </c>
      <c r="J1227" t="s">
        <v>255</v>
      </c>
      <c r="K1227">
        <v>31904</v>
      </c>
      <c r="L1227" t="s">
        <v>805</v>
      </c>
      <c r="M1227" t="s">
        <v>806</v>
      </c>
      <c r="N1227">
        <v>27.5</v>
      </c>
      <c r="O1227">
        <v>7</v>
      </c>
      <c r="P1227" t="s">
        <v>47</v>
      </c>
      <c r="Q1227">
        <v>2</v>
      </c>
      <c r="R1227" s="3">
        <f>Table1[[#This Row],[price]]*Table1[[#This Row],[quantity]]</f>
        <v>55</v>
      </c>
      <c r="S1227">
        <f>DATEDIF(Table1[[#This Row],[date]],"31/12/2021","m")</f>
        <v>15</v>
      </c>
    </row>
    <row r="1228" spans="1:19" hidden="1" x14ac:dyDescent="0.35">
      <c r="A1228">
        <v>1227</v>
      </c>
      <c r="B1228" s="1">
        <v>44093</v>
      </c>
      <c r="C1228">
        <v>478</v>
      </c>
      <c r="D1228" t="s">
        <v>4993</v>
      </c>
      <c r="E1228" t="s">
        <v>4994</v>
      </c>
      <c r="F1228" t="s">
        <v>4995</v>
      </c>
      <c r="G1228" t="s">
        <v>4996</v>
      </c>
      <c r="H1228" t="s">
        <v>4997</v>
      </c>
      <c r="I1228" t="s">
        <v>4998</v>
      </c>
      <c r="J1228" t="s">
        <v>24</v>
      </c>
      <c r="K1228">
        <v>39534</v>
      </c>
      <c r="L1228" t="s">
        <v>25</v>
      </c>
      <c r="M1228" t="s">
        <v>26</v>
      </c>
      <c r="N1228">
        <v>23.99</v>
      </c>
      <c r="O1228">
        <v>4</v>
      </c>
      <c r="P1228" t="s">
        <v>27</v>
      </c>
      <c r="Q1228">
        <v>3</v>
      </c>
      <c r="R1228" s="3">
        <f>Table1[[#This Row],[price]]*Table1[[#This Row],[quantity]]</f>
        <v>71.97</v>
      </c>
      <c r="S1228">
        <f>DATEDIF(Table1[[#This Row],[date]],"31/12/2021","m")</f>
        <v>15</v>
      </c>
    </row>
    <row r="1229" spans="1:19" hidden="1" x14ac:dyDescent="0.35">
      <c r="A1229">
        <v>1228</v>
      </c>
      <c r="B1229" s="1">
        <v>44093</v>
      </c>
      <c r="C1229">
        <v>1898</v>
      </c>
      <c r="D1229" t="s">
        <v>4999</v>
      </c>
      <c r="E1229" t="s">
        <v>5000</v>
      </c>
      <c r="F1229" t="s">
        <v>5001</v>
      </c>
      <c r="G1229" t="s">
        <v>5002</v>
      </c>
      <c r="H1229" t="s">
        <v>5003</v>
      </c>
      <c r="I1229" t="s">
        <v>1416</v>
      </c>
      <c r="J1229" t="s">
        <v>1130</v>
      </c>
      <c r="K1229">
        <v>72204</v>
      </c>
      <c r="L1229" t="s">
        <v>239</v>
      </c>
      <c r="M1229" t="s">
        <v>240</v>
      </c>
      <c r="N1229">
        <v>20.95</v>
      </c>
      <c r="O1229">
        <v>4</v>
      </c>
      <c r="P1229" t="s">
        <v>27</v>
      </c>
      <c r="Q1229">
        <v>2</v>
      </c>
      <c r="R1229" s="3">
        <f>Table1[[#This Row],[price]]*Table1[[#This Row],[quantity]]</f>
        <v>41.9</v>
      </c>
      <c r="S1229">
        <f>DATEDIF(Table1[[#This Row],[date]],"31/12/2021","m")</f>
        <v>15</v>
      </c>
    </row>
    <row r="1230" spans="1:19" hidden="1" x14ac:dyDescent="0.35">
      <c r="A1230">
        <v>1229</v>
      </c>
      <c r="B1230" s="1">
        <v>44093</v>
      </c>
      <c r="C1230">
        <v>1128</v>
      </c>
      <c r="D1230" t="s">
        <v>5004</v>
      </c>
      <c r="E1230" t="s">
        <v>4917</v>
      </c>
      <c r="F1230" t="s">
        <v>5005</v>
      </c>
      <c r="G1230" t="s">
        <v>5006</v>
      </c>
      <c r="H1230" t="s">
        <v>5007</v>
      </c>
      <c r="I1230" t="s">
        <v>3226</v>
      </c>
      <c r="J1230" t="s">
        <v>316</v>
      </c>
      <c r="K1230">
        <v>44511</v>
      </c>
      <c r="L1230" t="s">
        <v>359</v>
      </c>
      <c r="M1230" t="s">
        <v>360</v>
      </c>
      <c r="N1230">
        <v>19.989999999999998</v>
      </c>
      <c r="O1230">
        <v>4</v>
      </c>
      <c r="P1230" t="s">
        <v>27</v>
      </c>
      <c r="Q1230">
        <v>1</v>
      </c>
      <c r="R1230" s="3">
        <f>Table1[[#This Row],[price]]*Table1[[#This Row],[quantity]]</f>
        <v>19.989999999999998</v>
      </c>
      <c r="S1230">
        <f>DATEDIF(Table1[[#This Row],[date]],"31/12/2021","m")</f>
        <v>15</v>
      </c>
    </row>
    <row r="1231" spans="1:19" hidden="1" x14ac:dyDescent="0.35">
      <c r="A1231">
        <v>1230</v>
      </c>
      <c r="B1231" s="1">
        <v>44094</v>
      </c>
      <c r="C1231">
        <v>609</v>
      </c>
      <c r="D1231" t="s">
        <v>5008</v>
      </c>
      <c r="E1231" t="s">
        <v>5009</v>
      </c>
      <c r="F1231" t="s">
        <v>5010</v>
      </c>
      <c r="G1231" t="s">
        <v>5011</v>
      </c>
      <c r="H1231" t="s">
        <v>5012</v>
      </c>
      <c r="I1231" t="s">
        <v>3226</v>
      </c>
      <c r="J1231" t="s">
        <v>316</v>
      </c>
      <c r="K1231">
        <v>44505</v>
      </c>
      <c r="L1231" t="s">
        <v>484</v>
      </c>
      <c r="M1231" t="s">
        <v>485</v>
      </c>
      <c r="N1231">
        <v>49</v>
      </c>
      <c r="O1231">
        <v>7</v>
      </c>
      <c r="P1231" t="s">
        <v>47</v>
      </c>
      <c r="Q1231">
        <v>5</v>
      </c>
      <c r="R1231" s="3">
        <f>Table1[[#This Row],[price]]*Table1[[#This Row],[quantity]]</f>
        <v>245</v>
      </c>
      <c r="S1231">
        <f>DATEDIF(Table1[[#This Row],[date]],"31/12/2021","m")</f>
        <v>15</v>
      </c>
    </row>
    <row r="1232" spans="1:19" hidden="1" x14ac:dyDescent="0.35">
      <c r="A1232">
        <v>1231</v>
      </c>
      <c r="B1232" s="1">
        <v>44095</v>
      </c>
      <c r="C1232">
        <v>604</v>
      </c>
      <c r="D1232" t="s">
        <v>1101</v>
      </c>
      <c r="E1232" t="s">
        <v>1102</v>
      </c>
      <c r="F1232" t="s">
        <v>1103</v>
      </c>
      <c r="G1232" t="s">
        <v>1104</v>
      </c>
      <c r="H1232" t="s">
        <v>1105</v>
      </c>
      <c r="I1232" t="s">
        <v>612</v>
      </c>
      <c r="J1232" t="s">
        <v>34</v>
      </c>
      <c r="K1232">
        <v>78255</v>
      </c>
      <c r="L1232" t="s">
        <v>560</v>
      </c>
      <c r="M1232" t="s">
        <v>561</v>
      </c>
      <c r="N1232">
        <v>24.99</v>
      </c>
      <c r="O1232">
        <v>4</v>
      </c>
      <c r="P1232" t="s">
        <v>27</v>
      </c>
      <c r="Q1232">
        <v>2</v>
      </c>
      <c r="R1232" s="3">
        <f>Table1[[#This Row],[price]]*Table1[[#This Row],[quantity]]</f>
        <v>49.98</v>
      </c>
      <c r="S1232">
        <f>DATEDIF(Table1[[#This Row],[date]],"31/12/2021","m")</f>
        <v>15</v>
      </c>
    </row>
    <row r="1233" spans="1:19" hidden="1" x14ac:dyDescent="0.35">
      <c r="A1233">
        <v>1232</v>
      </c>
      <c r="B1233" s="1">
        <v>44095</v>
      </c>
      <c r="C1233">
        <v>657</v>
      </c>
      <c r="D1233" t="s">
        <v>5013</v>
      </c>
      <c r="E1233" t="s">
        <v>5014</v>
      </c>
      <c r="F1233" t="s">
        <v>5015</v>
      </c>
      <c r="G1233" t="s">
        <v>5016</v>
      </c>
      <c r="H1233" t="s">
        <v>5017</v>
      </c>
      <c r="I1233" t="s">
        <v>2596</v>
      </c>
      <c r="J1233" t="s">
        <v>585</v>
      </c>
      <c r="K1233">
        <v>19897</v>
      </c>
      <c r="L1233" t="s">
        <v>25</v>
      </c>
      <c r="M1233" t="s">
        <v>26</v>
      </c>
      <c r="N1233">
        <v>23.99</v>
      </c>
      <c r="O1233">
        <v>4</v>
      </c>
      <c r="P1233" t="s">
        <v>27</v>
      </c>
      <c r="Q1233">
        <v>5</v>
      </c>
      <c r="R1233" s="3">
        <f>Table1[[#This Row],[price]]*Table1[[#This Row],[quantity]]</f>
        <v>119.94999999999999</v>
      </c>
      <c r="S1233">
        <f>DATEDIF(Table1[[#This Row],[date]],"31/12/2021","m")</f>
        <v>15</v>
      </c>
    </row>
    <row r="1234" spans="1:19" hidden="1" x14ac:dyDescent="0.35">
      <c r="A1234">
        <v>1233</v>
      </c>
      <c r="B1234" s="1">
        <v>44096</v>
      </c>
      <c r="C1234">
        <v>1111</v>
      </c>
      <c r="D1234" t="s">
        <v>872</v>
      </c>
      <c r="E1234" t="s">
        <v>873</v>
      </c>
      <c r="F1234" t="s">
        <v>874</v>
      </c>
      <c r="G1234" t="s">
        <v>875</v>
      </c>
      <c r="H1234" t="s">
        <v>876</v>
      </c>
      <c r="I1234" t="s">
        <v>877</v>
      </c>
      <c r="J1234" t="s">
        <v>91</v>
      </c>
      <c r="K1234">
        <v>93399</v>
      </c>
      <c r="L1234" t="s">
        <v>35</v>
      </c>
      <c r="M1234" t="s">
        <v>36</v>
      </c>
      <c r="N1234">
        <v>883</v>
      </c>
      <c r="O1234">
        <v>6</v>
      </c>
      <c r="P1234" t="s">
        <v>37</v>
      </c>
      <c r="Q1234">
        <v>6</v>
      </c>
      <c r="R1234" s="3">
        <f>Table1[[#This Row],[price]]*Table1[[#This Row],[quantity]]</f>
        <v>5298</v>
      </c>
      <c r="S1234">
        <f>DATEDIF(Table1[[#This Row],[date]],"31/12/2021","m")</f>
        <v>15</v>
      </c>
    </row>
    <row r="1235" spans="1:19" hidden="1" x14ac:dyDescent="0.35">
      <c r="A1235">
        <v>1234</v>
      </c>
      <c r="B1235" s="1">
        <v>44096</v>
      </c>
      <c r="C1235">
        <v>193</v>
      </c>
      <c r="D1235" t="s">
        <v>4820</v>
      </c>
      <c r="E1235" t="s">
        <v>4821</v>
      </c>
      <c r="F1235" t="s">
        <v>4822</v>
      </c>
      <c r="G1235" t="s">
        <v>4823</v>
      </c>
      <c r="H1235" t="s">
        <v>4824</v>
      </c>
      <c r="I1235" t="s">
        <v>4825</v>
      </c>
      <c r="J1235" t="s">
        <v>34</v>
      </c>
      <c r="K1235">
        <v>76705</v>
      </c>
      <c r="L1235" t="s">
        <v>544</v>
      </c>
      <c r="M1235" t="s">
        <v>545</v>
      </c>
      <c r="N1235">
        <v>58.95</v>
      </c>
      <c r="O1235">
        <v>2</v>
      </c>
      <c r="P1235" t="s">
        <v>57</v>
      </c>
      <c r="Q1235">
        <v>6</v>
      </c>
      <c r="R1235" s="3">
        <f>Table1[[#This Row],[price]]*Table1[[#This Row],[quantity]]</f>
        <v>353.70000000000005</v>
      </c>
      <c r="S1235">
        <f>DATEDIF(Table1[[#This Row],[date]],"31/12/2021","m")</f>
        <v>15</v>
      </c>
    </row>
    <row r="1236" spans="1:19" x14ac:dyDescent="0.35">
      <c r="A1236">
        <v>1235</v>
      </c>
      <c r="B1236" s="1">
        <v>44096</v>
      </c>
      <c r="C1236">
        <v>1500</v>
      </c>
      <c r="D1236" t="s">
        <v>1662</v>
      </c>
      <c r="E1236" t="s">
        <v>1663</v>
      </c>
      <c r="F1236" t="s">
        <v>1664</v>
      </c>
      <c r="G1236" t="s">
        <v>1665</v>
      </c>
      <c r="H1236" t="s">
        <v>1666</v>
      </c>
      <c r="I1236" t="s">
        <v>169</v>
      </c>
      <c r="J1236" t="s">
        <v>170</v>
      </c>
      <c r="K1236">
        <v>6905</v>
      </c>
      <c r="L1236" t="s">
        <v>491</v>
      </c>
      <c r="M1236" t="s">
        <v>492</v>
      </c>
      <c r="N1236">
        <v>11.99</v>
      </c>
      <c r="O1236">
        <v>1</v>
      </c>
      <c r="P1236" t="s">
        <v>137</v>
      </c>
      <c r="Q1236">
        <v>5</v>
      </c>
      <c r="R1236" s="3">
        <f>Table1[[#This Row],[price]]*Table1[[#This Row],[quantity]]</f>
        <v>59.95</v>
      </c>
      <c r="S1236">
        <f>DATEDIF(Table1[[#This Row],[date]],"31/12/2021","m")</f>
        <v>15</v>
      </c>
    </row>
    <row r="1237" spans="1:19" hidden="1" x14ac:dyDescent="0.35">
      <c r="A1237">
        <v>1236</v>
      </c>
      <c r="B1237" s="1">
        <v>44096</v>
      </c>
      <c r="C1237">
        <v>2094</v>
      </c>
      <c r="D1237" t="s">
        <v>5018</v>
      </c>
      <c r="E1237" t="s">
        <v>5019</v>
      </c>
      <c r="F1237" t="s">
        <v>5020</v>
      </c>
      <c r="G1237" t="s">
        <v>5021</v>
      </c>
      <c r="H1237" t="s">
        <v>5022</v>
      </c>
      <c r="I1237" t="s">
        <v>533</v>
      </c>
      <c r="J1237" t="s">
        <v>422</v>
      </c>
      <c r="K1237">
        <v>80638</v>
      </c>
      <c r="L1237" t="s">
        <v>145</v>
      </c>
      <c r="M1237" t="s">
        <v>146</v>
      </c>
      <c r="N1237">
        <v>214</v>
      </c>
      <c r="O1237">
        <v>5</v>
      </c>
      <c r="P1237" t="s">
        <v>84</v>
      </c>
      <c r="Q1237">
        <v>4</v>
      </c>
      <c r="R1237" s="3">
        <f>Table1[[#This Row],[price]]*Table1[[#This Row],[quantity]]</f>
        <v>856</v>
      </c>
      <c r="S1237">
        <f>DATEDIF(Table1[[#This Row],[date]],"31/12/2021","m")</f>
        <v>15</v>
      </c>
    </row>
    <row r="1238" spans="1:19" hidden="1" x14ac:dyDescent="0.35">
      <c r="A1238">
        <v>1237</v>
      </c>
      <c r="B1238" s="1">
        <v>44096</v>
      </c>
      <c r="C1238">
        <v>239</v>
      </c>
      <c r="D1238" t="s">
        <v>5023</v>
      </c>
      <c r="E1238" t="s">
        <v>5024</v>
      </c>
      <c r="F1238" t="s">
        <v>5025</v>
      </c>
      <c r="G1238" t="s">
        <v>5026</v>
      </c>
      <c r="H1238" t="s">
        <v>5027</v>
      </c>
      <c r="I1238" t="s">
        <v>466</v>
      </c>
      <c r="J1238" t="s">
        <v>255</v>
      </c>
      <c r="K1238">
        <v>31405</v>
      </c>
      <c r="L1238" t="s">
        <v>756</v>
      </c>
      <c r="M1238" t="s">
        <v>757</v>
      </c>
      <c r="N1238">
        <v>29.99</v>
      </c>
      <c r="O1238">
        <v>7</v>
      </c>
      <c r="P1238" t="s">
        <v>47</v>
      </c>
      <c r="Q1238">
        <v>2</v>
      </c>
      <c r="R1238" s="3">
        <f>Table1[[#This Row],[price]]*Table1[[#This Row],[quantity]]</f>
        <v>59.98</v>
      </c>
      <c r="S1238">
        <f>DATEDIF(Table1[[#This Row],[date]],"31/12/2021","m")</f>
        <v>15</v>
      </c>
    </row>
    <row r="1239" spans="1:19" hidden="1" x14ac:dyDescent="0.35">
      <c r="A1239">
        <v>1238</v>
      </c>
      <c r="B1239" s="1">
        <v>44096</v>
      </c>
      <c r="C1239">
        <v>465</v>
      </c>
      <c r="D1239" t="s">
        <v>4439</v>
      </c>
      <c r="E1239" t="s">
        <v>4440</v>
      </c>
      <c r="F1239" t="s">
        <v>4441</v>
      </c>
      <c r="G1239" t="s">
        <v>4442</v>
      </c>
      <c r="H1239" t="s">
        <v>4443</v>
      </c>
      <c r="I1239" t="s">
        <v>1480</v>
      </c>
      <c r="J1239" t="s">
        <v>741</v>
      </c>
      <c r="K1239">
        <v>83722</v>
      </c>
      <c r="L1239" t="s">
        <v>1020</v>
      </c>
      <c r="M1239" t="s">
        <v>1021</v>
      </c>
      <c r="N1239">
        <v>36.99</v>
      </c>
      <c r="O1239">
        <v>7</v>
      </c>
      <c r="P1239" t="s">
        <v>47</v>
      </c>
      <c r="Q1239">
        <v>5</v>
      </c>
      <c r="R1239" s="3">
        <f>Table1[[#This Row],[price]]*Table1[[#This Row],[quantity]]</f>
        <v>184.95000000000002</v>
      </c>
      <c r="S1239">
        <f>DATEDIF(Table1[[#This Row],[date]],"31/12/2021","m")</f>
        <v>15</v>
      </c>
    </row>
    <row r="1240" spans="1:19" hidden="1" x14ac:dyDescent="0.35">
      <c r="A1240">
        <v>1239</v>
      </c>
      <c r="B1240" s="1">
        <v>44096</v>
      </c>
      <c r="C1240">
        <v>711</v>
      </c>
      <c r="D1240" t="s">
        <v>5028</v>
      </c>
      <c r="E1240" t="s">
        <v>5029</v>
      </c>
      <c r="F1240" t="s">
        <v>5030</v>
      </c>
      <c r="G1240" t="s">
        <v>5031</v>
      </c>
      <c r="H1240" t="s">
        <v>5032</v>
      </c>
      <c r="I1240" t="s">
        <v>593</v>
      </c>
      <c r="J1240" t="s">
        <v>113</v>
      </c>
      <c r="K1240">
        <v>99205</v>
      </c>
      <c r="L1240" t="s">
        <v>127</v>
      </c>
      <c r="M1240" t="s">
        <v>128</v>
      </c>
      <c r="N1240">
        <v>15.5</v>
      </c>
      <c r="O1240">
        <v>4</v>
      </c>
      <c r="P1240" t="s">
        <v>27</v>
      </c>
      <c r="Q1240">
        <v>5</v>
      </c>
      <c r="R1240" s="3">
        <f>Table1[[#This Row],[price]]*Table1[[#This Row],[quantity]]</f>
        <v>77.5</v>
      </c>
      <c r="S1240">
        <f>DATEDIF(Table1[[#This Row],[date]],"31/12/2021","m")</f>
        <v>15</v>
      </c>
    </row>
    <row r="1241" spans="1:19" x14ac:dyDescent="0.35">
      <c r="A1241">
        <v>1240</v>
      </c>
      <c r="B1241" s="1">
        <v>44096</v>
      </c>
      <c r="C1241">
        <v>111</v>
      </c>
      <c r="D1241" t="s">
        <v>5033</v>
      </c>
      <c r="E1241" t="s">
        <v>5034</v>
      </c>
      <c r="F1241" t="s">
        <v>5035</v>
      </c>
      <c r="G1241" t="s">
        <v>5036</v>
      </c>
      <c r="H1241" t="s">
        <v>5037</v>
      </c>
      <c r="I1241" t="s">
        <v>5038</v>
      </c>
      <c r="J1241" t="s">
        <v>44</v>
      </c>
      <c r="K1241">
        <v>34985</v>
      </c>
      <c r="L1241" t="s">
        <v>491</v>
      </c>
      <c r="M1241" t="s">
        <v>492</v>
      </c>
      <c r="N1241">
        <v>11.99</v>
      </c>
      <c r="O1241">
        <v>1</v>
      </c>
      <c r="P1241" t="s">
        <v>137</v>
      </c>
      <c r="Q1241">
        <v>3</v>
      </c>
      <c r="R1241" s="3">
        <f>Table1[[#This Row],[price]]*Table1[[#This Row],[quantity]]</f>
        <v>35.97</v>
      </c>
      <c r="S1241">
        <f>DATEDIF(Table1[[#This Row],[date]],"31/12/2021","m")</f>
        <v>15</v>
      </c>
    </row>
    <row r="1242" spans="1:19" x14ac:dyDescent="0.35">
      <c r="A1242">
        <v>1241</v>
      </c>
      <c r="B1242" s="1">
        <v>44096</v>
      </c>
      <c r="C1242">
        <v>1492</v>
      </c>
      <c r="D1242" t="s">
        <v>5039</v>
      </c>
      <c r="E1242" t="s">
        <v>5040</v>
      </c>
      <c r="F1242" t="s">
        <v>5041</v>
      </c>
      <c r="G1242" t="s">
        <v>5042</v>
      </c>
      <c r="H1242" t="s">
        <v>5043</v>
      </c>
      <c r="I1242" t="s">
        <v>113</v>
      </c>
      <c r="J1242" t="s">
        <v>114</v>
      </c>
      <c r="K1242">
        <v>20591</v>
      </c>
      <c r="L1242" t="s">
        <v>337</v>
      </c>
      <c r="M1242" t="s">
        <v>338</v>
      </c>
      <c r="N1242">
        <v>12</v>
      </c>
      <c r="O1242">
        <v>1</v>
      </c>
      <c r="P1242" t="s">
        <v>137</v>
      </c>
      <c r="Q1242">
        <v>6</v>
      </c>
      <c r="R1242" s="3">
        <f>Table1[[#This Row],[price]]*Table1[[#This Row],[quantity]]</f>
        <v>72</v>
      </c>
      <c r="S1242">
        <f>DATEDIF(Table1[[#This Row],[date]],"31/12/2021","m")</f>
        <v>15</v>
      </c>
    </row>
    <row r="1243" spans="1:19" hidden="1" x14ac:dyDescent="0.35">
      <c r="A1243">
        <v>1242</v>
      </c>
      <c r="B1243" s="1">
        <v>44096</v>
      </c>
      <c r="C1243">
        <v>655</v>
      </c>
      <c r="D1243" t="s">
        <v>5044</v>
      </c>
      <c r="E1243" t="s">
        <v>5045</v>
      </c>
      <c r="F1243" t="s">
        <v>5046</v>
      </c>
      <c r="G1243" t="s">
        <v>5047</v>
      </c>
      <c r="H1243" t="s">
        <v>5048</v>
      </c>
      <c r="I1243" t="s">
        <v>889</v>
      </c>
      <c r="J1243" t="s">
        <v>890</v>
      </c>
      <c r="K1243">
        <v>63126</v>
      </c>
      <c r="L1243" t="s">
        <v>544</v>
      </c>
      <c r="M1243" t="s">
        <v>545</v>
      </c>
      <c r="N1243">
        <v>58.95</v>
      </c>
      <c r="O1243">
        <v>2</v>
      </c>
      <c r="P1243" t="s">
        <v>57</v>
      </c>
      <c r="Q1243">
        <v>4</v>
      </c>
      <c r="R1243" s="3">
        <f>Table1[[#This Row],[price]]*Table1[[#This Row],[quantity]]</f>
        <v>235.8</v>
      </c>
      <c r="S1243">
        <f>DATEDIF(Table1[[#This Row],[date]],"31/12/2021","m")</f>
        <v>15</v>
      </c>
    </row>
    <row r="1244" spans="1:19" hidden="1" x14ac:dyDescent="0.35">
      <c r="A1244">
        <v>1243</v>
      </c>
      <c r="B1244" s="1">
        <v>44097</v>
      </c>
      <c r="C1244">
        <v>836</v>
      </c>
      <c r="D1244" t="s">
        <v>5049</v>
      </c>
      <c r="E1244" t="s">
        <v>5050</v>
      </c>
      <c r="F1244" t="s">
        <v>5051</v>
      </c>
      <c r="G1244" t="s">
        <v>5052</v>
      </c>
      <c r="H1244" t="s">
        <v>5053</v>
      </c>
      <c r="I1244" t="s">
        <v>889</v>
      </c>
      <c r="J1244" t="s">
        <v>890</v>
      </c>
      <c r="K1244">
        <v>63131</v>
      </c>
      <c r="L1244" t="s">
        <v>270</v>
      </c>
      <c r="M1244" t="s">
        <v>271</v>
      </c>
      <c r="N1244">
        <v>225</v>
      </c>
      <c r="O1244">
        <v>5</v>
      </c>
      <c r="P1244" t="s">
        <v>84</v>
      </c>
      <c r="Q1244">
        <v>1</v>
      </c>
      <c r="R1244" s="3">
        <f>Table1[[#This Row],[price]]*Table1[[#This Row],[quantity]]</f>
        <v>225</v>
      </c>
      <c r="S1244">
        <f>DATEDIF(Table1[[#This Row],[date]],"31/12/2021","m")</f>
        <v>15</v>
      </c>
    </row>
    <row r="1245" spans="1:19" x14ac:dyDescent="0.35">
      <c r="A1245">
        <v>1244</v>
      </c>
      <c r="B1245" s="1">
        <v>44097</v>
      </c>
      <c r="C1245">
        <v>1072</v>
      </c>
      <c r="D1245" t="s">
        <v>1672</v>
      </c>
      <c r="E1245" t="s">
        <v>1921</v>
      </c>
      <c r="F1245" t="s">
        <v>1922</v>
      </c>
      <c r="G1245" t="s">
        <v>1923</v>
      </c>
      <c r="H1245" t="s">
        <v>1924</v>
      </c>
      <c r="I1245" t="s">
        <v>1385</v>
      </c>
      <c r="J1245" t="s">
        <v>422</v>
      </c>
      <c r="K1245">
        <v>80045</v>
      </c>
      <c r="L1245" t="s">
        <v>1062</v>
      </c>
      <c r="M1245" t="s">
        <v>1063</v>
      </c>
      <c r="N1245">
        <v>8.99</v>
      </c>
      <c r="O1245">
        <v>1</v>
      </c>
      <c r="P1245" t="s">
        <v>137</v>
      </c>
      <c r="Q1245">
        <v>5</v>
      </c>
      <c r="R1245" s="3">
        <f>Table1[[#This Row],[price]]*Table1[[#This Row],[quantity]]</f>
        <v>44.95</v>
      </c>
      <c r="S1245">
        <f>DATEDIF(Table1[[#This Row],[date]],"31/12/2021","m")</f>
        <v>15</v>
      </c>
    </row>
    <row r="1246" spans="1:19" hidden="1" x14ac:dyDescent="0.35">
      <c r="A1246">
        <v>1245</v>
      </c>
      <c r="B1246" s="1">
        <v>44097</v>
      </c>
      <c r="C1246">
        <v>391</v>
      </c>
      <c r="D1246" t="s">
        <v>5054</v>
      </c>
      <c r="E1246" t="s">
        <v>5055</v>
      </c>
      <c r="F1246" t="s">
        <v>5056</v>
      </c>
      <c r="G1246" t="s">
        <v>5057</v>
      </c>
      <c r="H1246" t="s">
        <v>5058</v>
      </c>
      <c r="I1246" t="s">
        <v>5059</v>
      </c>
      <c r="J1246" t="s">
        <v>316</v>
      </c>
      <c r="K1246">
        <v>44118</v>
      </c>
      <c r="L1246" t="s">
        <v>756</v>
      </c>
      <c r="M1246" t="s">
        <v>757</v>
      </c>
      <c r="N1246">
        <v>29.99</v>
      </c>
      <c r="O1246">
        <v>7</v>
      </c>
      <c r="P1246" t="s">
        <v>47</v>
      </c>
      <c r="Q1246">
        <v>3</v>
      </c>
      <c r="R1246" s="3">
        <f>Table1[[#This Row],[price]]*Table1[[#This Row],[quantity]]</f>
        <v>89.97</v>
      </c>
      <c r="S1246">
        <f>DATEDIF(Table1[[#This Row],[date]],"31/12/2021","m")</f>
        <v>15</v>
      </c>
    </row>
    <row r="1247" spans="1:19" hidden="1" x14ac:dyDescent="0.35">
      <c r="A1247">
        <v>1246</v>
      </c>
      <c r="B1247" s="1">
        <v>44097</v>
      </c>
      <c r="C1247">
        <v>569</v>
      </c>
      <c r="D1247" t="s">
        <v>5060</v>
      </c>
      <c r="E1247" t="s">
        <v>5061</v>
      </c>
      <c r="F1247" t="s">
        <v>5062</v>
      </c>
      <c r="G1247" t="s">
        <v>5063</v>
      </c>
      <c r="H1247" t="s">
        <v>5064</v>
      </c>
      <c r="I1247" t="s">
        <v>1274</v>
      </c>
      <c r="J1247" t="s">
        <v>34</v>
      </c>
      <c r="K1247">
        <v>79605</v>
      </c>
      <c r="L1247" t="s">
        <v>711</v>
      </c>
      <c r="M1247" t="s">
        <v>712</v>
      </c>
      <c r="N1247">
        <v>699</v>
      </c>
      <c r="O1247">
        <v>6</v>
      </c>
      <c r="P1247" t="s">
        <v>37</v>
      </c>
      <c r="Q1247">
        <v>3</v>
      </c>
      <c r="R1247" s="3">
        <f>Table1[[#This Row],[price]]*Table1[[#This Row],[quantity]]</f>
        <v>2097</v>
      </c>
      <c r="S1247">
        <f>DATEDIF(Table1[[#This Row],[date]],"31/12/2021","m")</f>
        <v>15</v>
      </c>
    </row>
    <row r="1248" spans="1:19" x14ac:dyDescent="0.35">
      <c r="A1248">
        <v>1247</v>
      </c>
      <c r="B1248" s="1">
        <v>44097</v>
      </c>
      <c r="C1248">
        <v>572</v>
      </c>
      <c r="D1248" t="s">
        <v>165</v>
      </c>
      <c r="E1248" t="s">
        <v>5065</v>
      </c>
      <c r="F1248" t="s">
        <v>5066</v>
      </c>
      <c r="G1248" t="s">
        <v>5067</v>
      </c>
      <c r="H1248" t="s">
        <v>5068</v>
      </c>
      <c r="I1248" t="s">
        <v>1469</v>
      </c>
      <c r="J1248" t="s">
        <v>34</v>
      </c>
      <c r="K1248">
        <v>75044</v>
      </c>
      <c r="L1248" t="s">
        <v>135</v>
      </c>
      <c r="M1248" t="s">
        <v>136</v>
      </c>
      <c r="N1248">
        <v>12</v>
      </c>
      <c r="O1248">
        <v>1</v>
      </c>
      <c r="P1248" t="s">
        <v>137</v>
      </c>
      <c r="Q1248">
        <v>3</v>
      </c>
      <c r="R1248" s="3">
        <f>Table1[[#This Row],[price]]*Table1[[#This Row],[quantity]]</f>
        <v>36</v>
      </c>
      <c r="S1248">
        <f>DATEDIF(Table1[[#This Row],[date]],"31/12/2021","m")</f>
        <v>15</v>
      </c>
    </row>
    <row r="1249" spans="1:19" hidden="1" x14ac:dyDescent="0.35">
      <c r="A1249">
        <v>1248</v>
      </c>
      <c r="B1249" s="1">
        <v>44097</v>
      </c>
      <c r="C1249">
        <v>1387</v>
      </c>
      <c r="D1249" t="s">
        <v>1771</v>
      </c>
      <c r="E1249" t="s">
        <v>5069</v>
      </c>
      <c r="F1249" t="s">
        <v>5070</v>
      </c>
      <c r="G1249" t="s">
        <v>5071</v>
      </c>
      <c r="H1249" t="s">
        <v>5072</v>
      </c>
      <c r="I1249" t="s">
        <v>1377</v>
      </c>
      <c r="J1249" t="s">
        <v>307</v>
      </c>
      <c r="K1249">
        <v>68134</v>
      </c>
      <c r="L1249" t="s">
        <v>423</v>
      </c>
      <c r="M1249" t="s">
        <v>424</v>
      </c>
      <c r="N1249">
        <v>28.99</v>
      </c>
      <c r="O1249">
        <v>7</v>
      </c>
      <c r="P1249" t="s">
        <v>47</v>
      </c>
      <c r="Q1249">
        <v>2</v>
      </c>
      <c r="R1249" s="3">
        <f>Table1[[#This Row],[price]]*Table1[[#This Row],[quantity]]</f>
        <v>57.98</v>
      </c>
      <c r="S1249">
        <f>DATEDIF(Table1[[#This Row],[date]],"31/12/2021","m")</f>
        <v>15</v>
      </c>
    </row>
    <row r="1250" spans="1:19" hidden="1" x14ac:dyDescent="0.35">
      <c r="A1250">
        <v>1249</v>
      </c>
      <c r="B1250" s="1">
        <v>44098</v>
      </c>
      <c r="C1250">
        <v>715</v>
      </c>
      <c r="D1250" t="s">
        <v>5073</v>
      </c>
      <c r="E1250" t="s">
        <v>5074</v>
      </c>
      <c r="F1250" t="s">
        <v>5075</v>
      </c>
      <c r="G1250" t="s">
        <v>5076</v>
      </c>
      <c r="H1250" t="s">
        <v>5077</v>
      </c>
      <c r="I1250" t="s">
        <v>2218</v>
      </c>
      <c r="J1250" t="s">
        <v>395</v>
      </c>
      <c r="K1250">
        <v>21265</v>
      </c>
      <c r="L1250" t="s">
        <v>162</v>
      </c>
      <c r="M1250" t="s">
        <v>163</v>
      </c>
      <c r="N1250">
        <v>899</v>
      </c>
      <c r="O1250">
        <v>6</v>
      </c>
      <c r="P1250" t="s">
        <v>37</v>
      </c>
      <c r="Q1250">
        <v>2</v>
      </c>
      <c r="R1250" s="3">
        <f>Table1[[#This Row],[price]]*Table1[[#This Row],[quantity]]</f>
        <v>1798</v>
      </c>
      <c r="S1250">
        <f>DATEDIF(Table1[[#This Row],[date]],"31/12/2021","m")</f>
        <v>15</v>
      </c>
    </row>
    <row r="1251" spans="1:19" hidden="1" x14ac:dyDescent="0.35">
      <c r="A1251">
        <v>1250</v>
      </c>
      <c r="B1251" s="1">
        <v>44098</v>
      </c>
      <c r="C1251">
        <v>109</v>
      </c>
      <c r="D1251" t="s">
        <v>5078</v>
      </c>
      <c r="E1251" t="s">
        <v>5079</v>
      </c>
      <c r="F1251" t="s">
        <v>5080</v>
      </c>
      <c r="G1251" t="s">
        <v>5081</v>
      </c>
      <c r="H1251" t="s">
        <v>5082</v>
      </c>
      <c r="I1251" t="s">
        <v>160</v>
      </c>
      <c r="J1251" t="s">
        <v>161</v>
      </c>
      <c r="K1251">
        <v>28289</v>
      </c>
      <c r="L1251" t="s">
        <v>247</v>
      </c>
      <c r="M1251" t="s">
        <v>248</v>
      </c>
      <c r="N1251">
        <v>14.99</v>
      </c>
      <c r="O1251">
        <v>4</v>
      </c>
      <c r="P1251" t="s">
        <v>27</v>
      </c>
      <c r="Q1251">
        <v>5</v>
      </c>
      <c r="R1251" s="3">
        <f>Table1[[#This Row],[price]]*Table1[[#This Row],[quantity]]</f>
        <v>74.95</v>
      </c>
      <c r="S1251">
        <f>DATEDIF(Table1[[#This Row],[date]],"31/12/2021","m")</f>
        <v>15</v>
      </c>
    </row>
    <row r="1252" spans="1:19" hidden="1" x14ac:dyDescent="0.35">
      <c r="A1252">
        <v>1251</v>
      </c>
      <c r="B1252" s="1">
        <v>44098</v>
      </c>
      <c r="C1252">
        <v>775</v>
      </c>
      <c r="D1252" t="s">
        <v>2875</v>
      </c>
      <c r="E1252" t="s">
        <v>2876</v>
      </c>
      <c r="F1252" t="s">
        <v>2877</v>
      </c>
      <c r="G1252" t="s">
        <v>2878</v>
      </c>
      <c r="H1252" t="s">
        <v>2879</v>
      </c>
      <c r="I1252" t="s">
        <v>612</v>
      </c>
      <c r="J1252" t="s">
        <v>34</v>
      </c>
      <c r="K1252">
        <v>78235</v>
      </c>
      <c r="L1252" t="s">
        <v>1378</v>
      </c>
      <c r="M1252" t="s">
        <v>1379</v>
      </c>
      <c r="N1252">
        <v>32.950000000000003</v>
      </c>
      <c r="O1252">
        <v>7</v>
      </c>
      <c r="P1252" t="s">
        <v>47</v>
      </c>
      <c r="Q1252">
        <v>2</v>
      </c>
      <c r="R1252" s="3">
        <f>Table1[[#This Row],[price]]*Table1[[#This Row],[quantity]]</f>
        <v>65.900000000000006</v>
      </c>
      <c r="S1252">
        <f>DATEDIF(Table1[[#This Row],[date]],"31/12/2021","m")</f>
        <v>15</v>
      </c>
    </row>
    <row r="1253" spans="1:19" hidden="1" x14ac:dyDescent="0.35">
      <c r="A1253">
        <v>1252</v>
      </c>
      <c r="B1253" s="1">
        <v>44099</v>
      </c>
      <c r="C1253">
        <v>273</v>
      </c>
      <c r="D1253" t="s">
        <v>5083</v>
      </c>
      <c r="E1253" t="s">
        <v>5084</v>
      </c>
      <c r="F1253" t="s">
        <v>5085</v>
      </c>
      <c r="G1253" t="s">
        <v>5086</v>
      </c>
      <c r="H1253" t="s">
        <v>5087</v>
      </c>
      <c r="I1253" t="s">
        <v>2363</v>
      </c>
      <c r="J1253" t="s">
        <v>194</v>
      </c>
      <c r="K1253">
        <v>60158</v>
      </c>
      <c r="L1253" t="s">
        <v>270</v>
      </c>
      <c r="M1253" t="s">
        <v>271</v>
      </c>
      <c r="N1253">
        <v>225</v>
      </c>
      <c r="O1253">
        <v>5</v>
      </c>
      <c r="P1253" t="s">
        <v>84</v>
      </c>
      <c r="Q1253">
        <v>6</v>
      </c>
      <c r="R1253" s="3">
        <f>Table1[[#This Row],[price]]*Table1[[#This Row],[quantity]]</f>
        <v>1350</v>
      </c>
      <c r="S1253">
        <f>DATEDIF(Table1[[#This Row],[date]],"31/12/2021","m")</f>
        <v>15</v>
      </c>
    </row>
    <row r="1254" spans="1:19" hidden="1" x14ac:dyDescent="0.35">
      <c r="A1254">
        <v>1253</v>
      </c>
      <c r="B1254" s="1">
        <v>44099</v>
      </c>
      <c r="C1254">
        <v>440</v>
      </c>
      <c r="D1254" t="s">
        <v>3272</v>
      </c>
      <c r="E1254" t="s">
        <v>3273</v>
      </c>
      <c r="F1254" t="s">
        <v>3274</v>
      </c>
      <c r="G1254" t="s">
        <v>3275</v>
      </c>
      <c r="H1254" t="s">
        <v>3276</v>
      </c>
      <c r="I1254" t="s">
        <v>927</v>
      </c>
      <c r="J1254" t="s">
        <v>144</v>
      </c>
      <c r="K1254">
        <v>23509</v>
      </c>
      <c r="L1254" t="s">
        <v>214</v>
      </c>
      <c r="M1254" t="s">
        <v>215</v>
      </c>
      <c r="N1254">
        <v>16.989999999999998</v>
      </c>
      <c r="O1254">
        <v>4</v>
      </c>
      <c r="P1254" t="s">
        <v>27</v>
      </c>
      <c r="Q1254">
        <v>1</v>
      </c>
      <c r="R1254" s="3">
        <f>Table1[[#This Row],[price]]*Table1[[#This Row],[quantity]]</f>
        <v>16.989999999999998</v>
      </c>
      <c r="S1254">
        <f>DATEDIF(Table1[[#This Row],[date]],"31/12/2021","m")</f>
        <v>15</v>
      </c>
    </row>
    <row r="1255" spans="1:19" hidden="1" x14ac:dyDescent="0.35">
      <c r="A1255">
        <v>1254</v>
      </c>
      <c r="B1255" s="1">
        <v>44099</v>
      </c>
      <c r="C1255">
        <v>950</v>
      </c>
      <c r="D1255" t="s">
        <v>4072</v>
      </c>
      <c r="E1255" t="s">
        <v>4073</v>
      </c>
      <c r="F1255" t="s">
        <v>4074</v>
      </c>
      <c r="G1255" t="s">
        <v>4075</v>
      </c>
      <c r="H1255" t="s">
        <v>4076</v>
      </c>
      <c r="I1255" t="s">
        <v>2123</v>
      </c>
      <c r="J1255" t="s">
        <v>316</v>
      </c>
      <c r="K1255">
        <v>45490</v>
      </c>
      <c r="L1255" t="s">
        <v>594</v>
      </c>
      <c r="M1255" t="s">
        <v>595</v>
      </c>
      <c r="N1255">
        <v>19.5</v>
      </c>
      <c r="O1255">
        <v>4</v>
      </c>
      <c r="P1255" t="s">
        <v>27</v>
      </c>
      <c r="Q1255">
        <v>3</v>
      </c>
      <c r="R1255" s="3">
        <f>Table1[[#This Row],[price]]*Table1[[#This Row],[quantity]]</f>
        <v>58.5</v>
      </c>
      <c r="S1255">
        <f>DATEDIF(Table1[[#This Row],[date]],"31/12/2021","m")</f>
        <v>15</v>
      </c>
    </row>
    <row r="1256" spans="1:19" hidden="1" x14ac:dyDescent="0.35">
      <c r="A1256">
        <v>1255</v>
      </c>
      <c r="B1256" s="1">
        <v>44099</v>
      </c>
      <c r="C1256">
        <v>1631</v>
      </c>
      <c r="D1256" t="s">
        <v>5088</v>
      </c>
      <c r="E1256" t="s">
        <v>5089</v>
      </c>
      <c r="F1256" t="s">
        <v>5090</v>
      </c>
      <c r="G1256" t="s">
        <v>5091</v>
      </c>
      <c r="H1256" t="s">
        <v>5092</v>
      </c>
      <c r="I1256" t="s">
        <v>421</v>
      </c>
      <c r="J1256" t="s">
        <v>422</v>
      </c>
      <c r="K1256">
        <v>80291</v>
      </c>
      <c r="L1256" t="s">
        <v>870</v>
      </c>
      <c r="M1256" t="s">
        <v>871</v>
      </c>
      <c r="N1256">
        <v>49</v>
      </c>
      <c r="O1256">
        <v>7</v>
      </c>
      <c r="P1256" t="s">
        <v>47</v>
      </c>
      <c r="Q1256">
        <v>4</v>
      </c>
      <c r="R1256" s="3">
        <f>Table1[[#This Row],[price]]*Table1[[#This Row],[quantity]]</f>
        <v>196</v>
      </c>
      <c r="S1256">
        <f>DATEDIF(Table1[[#This Row],[date]],"31/12/2021","m")</f>
        <v>15</v>
      </c>
    </row>
    <row r="1257" spans="1:19" hidden="1" x14ac:dyDescent="0.35">
      <c r="A1257">
        <v>1256</v>
      </c>
      <c r="B1257" s="1">
        <v>44099</v>
      </c>
      <c r="C1257">
        <v>605</v>
      </c>
      <c r="D1257" t="s">
        <v>5093</v>
      </c>
      <c r="E1257" t="s">
        <v>5094</v>
      </c>
      <c r="F1257" t="s">
        <v>5095</v>
      </c>
      <c r="G1257" t="s">
        <v>5096</v>
      </c>
      <c r="H1257" t="s">
        <v>5097</v>
      </c>
      <c r="I1257" t="s">
        <v>584</v>
      </c>
      <c r="J1257" t="s">
        <v>764</v>
      </c>
      <c r="K1257">
        <v>7195</v>
      </c>
      <c r="L1257" t="s">
        <v>381</v>
      </c>
      <c r="M1257" t="s">
        <v>382</v>
      </c>
      <c r="N1257">
        <v>14.99</v>
      </c>
      <c r="O1257">
        <v>4</v>
      </c>
      <c r="P1257" t="s">
        <v>27</v>
      </c>
      <c r="Q1257">
        <v>4</v>
      </c>
      <c r="R1257" s="3">
        <f>Table1[[#This Row],[price]]*Table1[[#This Row],[quantity]]</f>
        <v>59.96</v>
      </c>
      <c r="S1257">
        <f>DATEDIF(Table1[[#This Row],[date]],"31/12/2021","m")</f>
        <v>15</v>
      </c>
    </row>
    <row r="1258" spans="1:19" hidden="1" x14ac:dyDescent="0.35">
      <c r="A1258">
        <v>1257</v>
      </c>
      <c r="B1258" s="1">
        <v>44099</v>
      </c>
      <c r="C1258">
        <v>550</v>
      </c>
      <c r="D1258" t="s">
        <v>5098</v>
      </c>
      <c r="E1258" t="s">
        <v>5099</v>
      </c>
      <c r="F1258" t="s">
        <v>5100</v>
      </c>
      <c r="G1258" t="s">
        <v>5101</v>
      </c>
      <c r="H1258" t="s">
        <v>5102</v>
      </c>
      <c r="I1258" t="s">
        <v>2967</v>
      </c>
      <c r="J1258" t="s">
        <v>73</v>
      </c>
      <c r="K1258">
        <v>35487</v>
      </c>
      <c r="L1258" t="s">
        <v>1020</v>
      </c>
      <c r="M1258" t="s">
        <v>1021</v>
      </c>
      <c r="N1258">
        <v>36.99</v>
      </c>
      <c r="O1258">
        <v>7</v>
      </c>
      <c r="P1258" t="s">
        <v>47</v>
      </c>
      <c r="Q1258">
        <v>4</v>
      </c>
      <c r="R1258" s="3">
        <f>Table1[[#This Row],[price]]*Table1[[#This Row],[quantity]]</f>
        <v>147.96</v>
      </c>
      <c r="S1258">
        <f>DATEDIF(Table1[[#This Row],[date]],"31/12/2021","m")</f>
        <v>15</v>
      </c>
    </row>
    <row r="1259" spans="1:19" hidden="1" x14ac:dyDescent="0.35">
      <c r="A1259">
        <v>1258</v>
      </c>
      <c r="B1259" s="1">
        <v>44100</v>
      </c>
      <c r="C1259">
        <v>1083</v>
      </c>
      <c r="D1259" t="s">
        <v>367</v>
      </c>
      <c r="E1259" t="s">
        <v>368</v>
      </c>
      <c r="F1259" t="s">
        <v>369</v>
      </c>
      <c r="G1259" t="s">
        <v>370</v>
      </c>
      <c r="H1259" t="s">
        <v>371</v>
      </c>
      <c r="I1259" t="s">
        <v>372</v>
      </c>
      <c r="J1259" t="s">
        <v>316</v>
      </c>
      <c r="K1259">
        <v>45807</v>
      </c>
      <c r="L1259" t="s">
        <v>55</v>
      </c>
      <c r="M1259" t="s">
        <v>56</v>
      </c>
      <c r="N1259">
        <v>69</v>
      </c>
      <c r="O1259">
        <v>2</v>
      </c>
      <c r="P1259" t="s">
        <v>57</v>
      </c>
      <c r="Q1259">
        <v>3</v>
      </c>
      <c r="R1259" s="3">
        <f>Table1[[#This Row],[price]]*Table1[[#This Row],[quantity]]</f>
        <v>207</v>
      </c>
      <c r="S1259">
        <f>DATEDIF(Table1[[#This Row],[date]],"31/12/2021","m")</f>
        <v>15</v>
      </c>
    </row>
    <row r="1260" spans="1:19" hidden="1" x14ac:dyDescent="0.35">
      <c r="A1260">
        <v>1259</v>
      </c>
      <c r="B1260" s="1">
        <v>44100</v>
      </c>
      <c r="C1260">
        <v>30</v>
      </c>
      <c r="D1260" t="s">
        <v>5103</v>
      </c>
      <c r="E1260" t="s">
        <v>5104</v>
      </c>
      <c r="F1260" t="s">
        <v>5105</v>
      </c>
      <c r="G1260" t="s">
        <v>5106</v>
      </c>
      <c r="H1260" t="s">
        <v>5107</v>
      </c>
      <c r="I1260" t="s">
        <v>2546</v>
      </c>
      <c r="J1260" t="s">
        <v>208</v>
      </c>
      <c r="K1260">
        <v>11431</v>
      </c>
      <c r="L1260" t="s">
        <v>55</v>
      </c>
      <c r="M1260" t="s">
        <v>56</v>
      </c>
      <c r="N1260">
        <v>69</v>
      </c>
      <c r="O1260">
        <v>2</v>
      </c>
      <c r="P1260" t="s">
        <v>57</v>
      </c>
      <c r="Q1260">
        <v>3</v>
      </c>
      <c r="R1260" s="3">
        <f>Table1[[#This Row],[price]]*Table1[[#This Row],[quantity]]</f>
        <v>207</v>
      </c>
      <c r="S1260">
        <f>DATEDIF(Table1[[#This Row],[date]],"31/12/2021","m")</f>
        <v>15</v>
      </c>
    </row>
    <row r="1261" spans="1:19" hidden="1" x14ac:dyDescent="0.35">
      <c r="A1261">
        <v>1260</v>
      </c>
      <c r="B1261" s="1">
        <v>44100</v>
      </c>
      <c r="C1261">
        <v>1845</v>
      </c>
      <c r="D1261" t="s">
        <v>596</v>
      </c>
      <c r="E1261" t="s">
        <v>597</v>
      </c>
      <c r="F1261" t="s">
        <v>598</v>
      </c>
      <c r="G1261" t="s">
        <v>599</v>
      </c>
      <c r="H1261" t="s">
        <v>600</v>
      </c>
      <c r="I1261" t="s">
        <v>72</v>
      </c>
      <c r="J1261" t="s">
        <v>73</v>
      </c>
      <c r="K1261">
        <v>35290</v>
      </c>
      <c r="L1261" t="s">
        <v>1378</v>
      </c>
      <c r="M1261" t="s">
        <v>1379</v>
      </c>
      <c r="N1261">
        <v>32.950000000000003</v>
      </c>
      <c r="O1261">
        <v>7</v>
      </c>
      <c r="P1261" t="s">
        <v>47</v>
      </c>
      <c r="Q1261">
        <v>5</v>
      </c>
      <c r="R1261" s="3">
        <f>Table1[[#This Row],[price]]*Table1[[#This Row],[quantity]]</f>
        <v>164.75</v>
      </c>
      <c r="S1261">
        <f>DATEDIF(Table1[[#This Row],[date]],"31/12/2021","m")</f>
        <v>15</v>
      </c>
    </row>
    <row r="1262" spans="1:19" hidden="1" x14ac:dyDescent="0.35">
      <c r="A1262">
        <v>1261</v>
      </c>
      <c r="B1262" s="1">
        <v>44100</v>
      </c>
      <c r="C1262">
        <v>77</v>
      </c>
      <c r="D1262" t="s">
        <v>5108</v>
      </c>
      <c r="E1262" t="s">
        <v>5109</v>
      </c>
      <c r="F1262" t="s">
        <v>5110</v>
      </c>
      <c r="G1262" t="s">
        <v>5111</v>
      </c>
      <c r="H1262" t="s">
        <v>5112</v>
      </c>
      <c r="I1262" t="s">
        <v>668</v>
      </c>
      <c r="J1262" t="s">
        <v>669</v>
      </c>
      <c r="K1262">
        <v>55108</v>
      </c>
      <c r="L1262" t="s">
        <v>773</v>
      </c>
      <c r="M1262" t="s">
        <v>774</v>
      </c>
      <c r="N1262">
        <v>549</v>
      </c>
      <c r="O1262">
        <v>6</v>
      </c>
      <c r="P1262" t="s">
        <v>37</v>
      </c>
      <c r="Q1262">
        <v>4</v>
      </c>
      <c r="R1262" s="3">
        <f>Table1[[#This Row],[price]]*Table1[[#This Row],[quantity]]</f>
        <v>2196</v>
      </c>
      <c r="S1262">
        <f>DATEDIF(Table1[[#This Row],[date]],"31/12/2021","m")</f>
        <v>15</v>
      </c>
    </row>
    <row r="1263" spans="1:19" hidden="1" x14ac:dyDescent="0.35">
      <c r="A1263">
        <v>1262</v>
      </c>
      <c r="B1263" s="1">
        <v>44100</v>
      </c>
      <c r="C1263">
        <v>2114</v>
      </c>
      <c r="D1263" t="s">
        <v>2035</v>
      </c>
      <c r="E1263" t="s">
        <v>2036</v>
      </c>
      <c r="F1263" t="s">
        <v>2037</v>
      </c>
      <c r="G1263" t="s">
        <v>2038</v>
      </c>
      <c r="H1263" t="s">
        <v>2039</v>
      </c>
      <c r="I1263" t="s">
        <v>81</v>
      </c>
      <c r="J1263" t="s">
        <v>34</v>
      </c>
      <c r="K1263">
        <v>77040</v>
      </c>
      <c r="L1263" t="s">
        <v>45</v>
      </c>
      <c r="M1263" t="s">
        <v>46</v>
      </c>
      <c r="N1263">
        <v>37.99</v>
      </c>
      <c r="O1263">
        <v>7</v>
      </c>
      <c r="P1263" t="s">
        <v>47</v>
      </c>
      <c r="Q1263">
        <v>2</v>
      </c>
      <c r="R1263" s="3">
        <f>Table1[[#This Row],[price]]*Table1[[#This Row],[quantity]]</f>
        <v>75.98</v>
      </c>
      <c r="S1263">
        <f>DATEDIF(Table1[[#This Row],[date]],"31/12/2021","m")</f>
        <v>15</v>
      </c>
    </row>
    <row r="1264" spans="1:19" hidden="1" x14ac:dyDescent="0.35">
      <c r="A1264">
        <v>1263</v>
      </c>
      <c r="B1264" s="1">
        <v>44101</v>
      </c>
      <c r="C1264">
        <v>1352</v>
      </c>
      <c r="D1264" t="s">
        <v>3931</v>
      </c>
      <c r="E1264" t="s">
        <v>5113</v>
      </c>
      <c r="F1264" t="s">
        <v>5114</v>
      </c>
      <c r="G1264" t="s">
        <v>5115</v>
      </c>
      <c r="H1264" t="s">
        <v>5116</v>
      </c>
      <c r="I1264" t="s">
        <v>1904</v>
      </c>
      <c r="J1264" t="s">
        <v>179</v>
      </c>
      <c r="K1264">
        <v>53234</v>
      </c>
      <c r="L1264" t="s">
        <v>938</v>
      </c>
      <c r="M1264" t="s">
        <v>939</v>
      </c>
      <c r="N1264">
        <v>17.5</v>
      </c>
      <c r="O1264">
        <v>4</v>
      </c>
      <c r="P1264" t="s">
        <v>27</v>
      </c>
      <c r="Q1264">
        <v>5</v>
      </c>
      <c r="R1264" s="3">
        <f>Table1[[#This Row],[price]]*Table1[[#This Row],[quantity]]</f>
        <v>87.5</v>
      </c>
      <c r="S1264">
        <f>DATEDIF(Table1[[#This Row],[date]],"31/12/2021","m")</f>
        <v>15</v>
      </c>
    </row>
    <row r="1265" spans="1:19" hidden="1" x14ac:dyDescent="0.35">
      <c r="A1265">
        <v>1264</v>
      </c>
      <c r="B1265" s="1">
        <v>44101</v>
      </c>
      <c r="C1265">
        <v>1255</v>
      </c>
      <c r="D1265" t="s">
        <v>417</v>
      </c>
      <c r="E1265" t="s">
        <v>2537</v>
      </c>
      <c r="F1265" t="s">
        <v>2538</v>
      </c>
      <c r="G1265" t="s">
        <v>2539</v>
      </c>
      <c r="H1265" t="s">
        <v>2540</v>
      </c>
      <c r="I1265" t="s">
        <v>415</v>
      </c>
      <c r="J1265" t="s">
        <v>34</v>
      </c>
      <c r="K1265">
        <v>75241</v>
      </c>
      <c r="L1265" t="s">
        <v>797</v>
      </c>
      <c r="M1265" t="s">
        <v>798</v>
      </c>
      <c r="N1265">
        <v>119</v>
      </c>
      <c r="O1265">
        <v>2</v>
      </c>
      <c r="P1265" t="s">
        <v>57</v>
      </c>
      <c r="Q1265">
        <v>2</v>
      </c>
      <c r="R1265" s="3">
        <f>Table1[[#This Row],[price]]*Table1[[#This Row],[quantity]]</f>
        <v>238</v>
      </c>
      <c r="S1265">
        <f>DATEDIF(Table1[[#This Row],[date]],"31/12/2021","m")</f>
        <v>15</v>
      </c>
    </row>
    <row r="1266" spans="1:19" hidden="1" x14ac:dyDescent="0.35">
      <c r="A1266">
        <v>1265</v>
      </c>
      <c r="B1266" s="1">
        <v>44101</v>
      </c>
      <c r="C1266">
        <v>1072</v>
      </c>
      <c r="D1266" t="s">
        <v>1672</v>
      </c>
      <c r="E1266" t="s">
        <v>1921</v>
      </c>
      <c r="F1266" t="s">
        <v>1922</v>
      </c>
      <c r="G1266" t="s">
        <v>1923</v>
      </c>
      <c r="H1266" t="s">
        <v>1924</v>
      </c>
      <c r="I1266" t="s">
        <v>1385</v>
      </c>
      <c r="J1266" t="s">
        <v>422</v>
      </c>
      <c r="K1266">
        <v>80045</v>
      </c>
      <c r="L1266" t="s">
        <v>756</v>
      </c>
      <c r="M1266" t="s">
        <v>757</v>
      </c>
      <c r="N1266">
        <v>29.99</v>
      </c>
      <c r="O1266">
        <v>7</v>
      </c>
      <c r="P1266" t="s">
        <v>47</v>
      </c>
      <c r="Q1266">
        <v>3</v>
      </c>
      <c r="R1266" s="3">
        <f>Table1[[#This Row],[price]]*Table1[[#This Row],[quantity]]</f>
        <v>89.97</v>
      </c>
      <c r="S1266">
        <f>DATEDIF(Table1[[#This Row],[date]],"31/12/2021","m")</f>
        <v>15</v>
      </c>
    </row>
    <row r="1267" spans="1:19" hidden="1" x14ac:dyDescent="0.35">
      <c r="A1267">
        <v>1266</v>
      </c>
      <c r="B1267" s="1">
        <v>44102</v>
      </c>
      <c r="C1267">
        <v>1646</v>
      </c>
      <c r="D1267" t="s">
        <v>859</v>
      </c>
      <c r="E1267" t="s">
        <v>860</v>
      </c>
      <c r="F1267" t="s">
        <v>861</v>
      </c>
      <c r="G1267" t="s">
        <v>862</v>
      </c>
      <c r="H1267" t="s">
        <v>863</v>
      </c>
      <c r="I1267" t="s">
        <v>639</v>
      </c>
      <c r="J1267" t="s">
        <v>640</v>
      </c>
      <c r="K1267">
        <v>70179</v>
      </c>
      <c r="L1267" t="s">
        <v>742</v>
      </c>
      <c r="M1267" t="s">
        <v>743</v>
      </c>
      <c r="N1267">
        <v>455</v>
      </c>
      <c r="O1267">
        <v>3</v>
      </c>
      <c r="P1267" t="s">
        <v>107</v>
      </c>
      <c r="Q1267">
        <v>3</v>
      </c>
      <c r="R1267" s="3">
        <f>Table1[[#This Row],[price]]*Table1[[#This Row],[quantity]]</f>
        <v>1365</v>
      </c>
      <c r="S1267">
        <f>DATEDIF(Table1[[#This Row],[date]],"31/12/2021","m")</f>
        <v>15</v>
      </c>
    </row>
    <row r="1268" spans="1:19" hidden="1" x14ac:dyDescent="0.35">
      <c r="A1268">
        <v>1267</v>
      </c>
      <c r="B1268" s="1">
        <v>44102</v>
      </c>
      <c r="C1268">
        <v>1386</v>
      </c>
      <c r="D1268" t="s">
        <v>5117</v>
      </c>
      <c r="E1268" t="s">
        <v>5118</v>
      </c>
      <c r="F1268" t="s">
        <v>5119</v>
      </c>
      <c r="G1268" t="s">
        <v>5120</v>
      </c>
      <c r="H1268" t="s">
        <v>5121</v>
      </c>
      <c r="I1268" t="s">
        <v>527</v>
      </c>
      <c r="J1268" t="s">
        <v>91</v>
      </c>
      <c r="K1268">
        <v>93786</v>
      </c>
      <c r="L1268" t="s">
        <v>1378</v>
      </c>
      <c r="M1268" t="s">
        <v>1379</v>
      </c>
      <c r="N1268">
        <v>32.950000000000003</v>
      </c>
      <c r="O1268">
        <v>7</v>
      </c>
      <c r="P1268" t="s">
        <v>47</v>
      </c>
      <c r="Q1268">
        <v>4</v>
      </c>
      <c r="R1268" s="3">
        <f>Table1[[#This Row],[price]]*Table1[[#This Row],[quantity]]</f>
        <v>131.80000000000001</v>
      </c>
      <c r="S1268">
        <f>DATEDIF(Table1[[#This Row],[date]],"31/12/2021","m")</f>
        <v>15</v>
      </c>
    </row>
    <row r="1269" spans="1:19" hidden="1" x14ac:dyDescent="0.35">
      <c r="A1269">
        <v>1268</v>
      </c>
      <c r="B1269" s="1">
        <v>44102</v>
      </c>
      <c r="C1269">
        <v>272</v>
      </c>
      <c r="D1269" t="s">
        <v>985</v>
      </c>
      <c r="E1269" t="s">
        <v>4528</v>
      </c>
      <c r="F1269" t="s">
        <v>4529</v>
      </c>
      <c r="G1269" t="s">
        <v>4530</v>
      </c>
      <c r="H1269" t="s">
        <v>4531</v>
      </c>
      <c r="I1269" t="s">
        <v>4532</v>
      </c>
      <c r="J1269" t="s">
        <v>91</v>
      </c>
      <c r="K1269">
        <v>94522</v>
      </c>
      <c r="L1269" t="s">
        <v>805</v>
      </c>
      <c r="M1269" t="s">
        <v>806</v>
      </c>
      <c r="N1269">
        <v>27.5</v>
      </c>
      <c r="O1269">
        <v>7</v>
      </c>
      <c r="P1269" t="s">
        <v>47</v>
      </c>
      <c r="Q1269">
        <v>3</v>
      </c>
      <c r="R1269" s="3">
        <f>Table1[[#This Row],[price]]*Table1[[#This Row],[quantity]]</f>
        <v>82.5</v>
      </c>
      <c r="S1269">
        <f>DATEDIF(Table1[[#This Row],[date]],"31/12/2021","m")</f>
        <v>15</v>
      </c>
    </row>
    <row r="1270" spans="1:19" hidden="1" x14ac:dyDescent="0.35">
      <c r="A1270">
        <v>1269</v>
      </c>
      <c r="B1270" s="1">
        <v>44102</v>
      </c>
      <c r="C1270">
        <v>1716</v>
      </c>
      <c r="D1270" t="s">
        <v>4306</v>
      </c>
      <c r="E1270" t="s">
        <v>4649</v>
      </c>
      <c r="F1270" t="s">
        <v>4650</v>
      </c>
      <c r="G1270" t="s">
        <v>4651</v>
      </c>
      <c r="H1270" t="s">
        <v>4652</v>
      </c>
      <c r="I1270" t="s">
        <v>945</v>
      </c>
      <c r="J1270" t="s">
        <v>946</v>
      </c>
      <c r="K1270">
        <v>19131</v>
      </c>
      <c r="L1270" t="s">
        <v>381</v>
      </c>
      <c r="M1270" t="s">
        <v>382</v>
      </c>
      <c r="N1270">
        <v>14.99</v>
      </c>
      <c r="O1270">
        <v>4</v>
      </c>
      <c r="P1270" t="s">
        <v>27</v>
      </c>
      <c r="Q1270">
        <v>1</v>
      </c>
      <c r="R1270" s="3">
        <f>Table1[[#This Row],[price]]*Table1[[#This Row],[quantity]]</f>
        <v>14.99</v>
      </c>
      <c r="S1270">
        <f>DATEDIF(Table1[[#This Row],[date]],"31/12/2021","m")</f>
        <v>15</v>
      </c>
    </row>
    <row r="1271" spans="1:19" hidden="1" x14ac:dyDescent="0.35">
      <c r="A1271">
        <v>1270</v>
      </c>
      <c r="B1271" s="1">
        <v>44102</v>
      </c>
      <c r="C1271">
        <v>54</v>
      </c>
      <c r="D1271" t="s">
        <v>5122</v>
      </c>
      <c r="E1271" t="s">
        <v>5123</v>
      </c>
      <c r="F1271" t="s">
        <v>5124</v>
      </c>
      <c r="G1271" t="s">
        <v>5125</v>
      </c>
      <c r="H1271" t="s">
        <v>5126</v>
      </c>
      <c r="I1271" t="s">
        <v>2456</v>
      </c>
      <c r="J1271" t="s">
        <v>2457</v>
      </c>
      <c r="K1271">
        <v>57193</v>
      </c>
      <c r="L1271" t="s">
        <v>619</v>
      </c>
      <c r="M1271" t="s">
        <v>620</v>
      </c>
      <c r="N1271">
        <v>189</v>
      </c>
      <c r="O1271">
        <v>5</v>
      </c>
      <c r="P1271" t="s">
        <v>84</v>
      </c>
      <c r="Q1271">
        <v>3</v>
      </c>
      <c r="R1271" s="3">
        <f>Table1[[#This Row],[price]]*Table1[[#This Row],[quantity]]</f>
        <v>567</v>
      </c>
      <c r="S1271">
        <f>DATEDIF(Table1[[#This Row],[date]],"31/12/2021","m")</f>
        <v>15</v>
      </c>
    </row>
    <row r="1272" spans="1:19" hidden="1" x14ac:dyDescent="0.35">
      <c r="A1272">
        <v>1271</v>
      </c>
      <c r="B1272" s="1">
        <v>44102</v>
      </c>
      <c r="C1272">
        <v>316</v>
      </c>
      <c r="D1272" t="s">
        <v>5127</v>
      </c>
      <c r="E1272" t="s">
        <v>5128</v>
      </c>
      <c r="F1272" t="s">
        <v>5129</v>
      </c>
      <c r="G1272" t="s">
        <v>5130</v>
      </c>
      <c r="H1272" t="s">
        <v>5131</v>
      </c>
      <c r="I1272" t="s">
        <v>5132</v>
      </c>
      <c r="J1272" t="s">
        <v>161</v>
      </c>
      <c r="K1272">
        <v>27605</v>
      </c>
      <c r="L1272" t="s">
        <v>45</v>
      </c>
      <c r="M1272" t="s">
        <v>46</v>
      </c>
      <c r="N1272">
        <v>37.99</v>
      </c>
      <c r="O1272">
        <v>7</v>
      </c>
      <c r="P1272" t="s">
        <v>47</v>
      </c>
      <c r="Q1272">
        <v>2</v>
      </c>
      <c r="R1272" s="3">
        <f>Table1[[#This Row],[price]]*Table1[[#This Row],[quantity]]</f>
        <v>75.98</v>
      </c>
      <c r="S1272">
        <f>DATEDIF(Table1[[#This Row],[date]],"31/12/2021","m")</f>
        <v>15</v>
      </c>
    </row>
    <row r="1273" spans="1:19" hidden="1" x14ac:dyDescent="0.35">
      <c r="A1273">
        <v>1272</v>
      </c>
      <c r="B1273" s="1">
        <v>44103</v>
      </c>
      <c r="C1273">
        <v>599</v>
      </c>
      <c r="D1273" t="s">
        <v>1709</v>
      </c>
      <c r="E1273" t="s">
        <v>1710</v>
      </c>
      <c r="F1273" t="s">
        <v>1711</v>
      </c>
      <c r="G1273" t="s">
        <v>1712</v>
      </c>
      <c r="H1273" t="s">
        <v>1713</v>
      </c>
      <c r="I1273" t="s">
        <v>113</v>
      </c>
      <c r="J1273" t="s">
        <v>114</v>
      </c>
      <c r="K1273">
        <v>20436</v>
      </c>
      <c r="L1273" t="s">
        <v>239</v>
      </c>
      <c r="M1273" t="s">
        <v>240</v>
      </c>
      <c r="N1273">
        <v>20.95</v>
      </c>
      <c r="O1273">
        <v>4</v>
      </c>
      <c r="P1273" t="s">
        <v>27</v>
      </c>
      <c r="Q1273">
        <v>4</v>
      </c>
      <c r="R1273" s="3">
        <f>Table1[[#This Row],[price]]*Table1[[#This Row],[quantity]]</f>
        <v>83.8</v>
      </c>
      <c r="S1273">
        <f>DATEDIF(Table1[[#This Row],[date]],"31/12/2021","m")</f>
        <v>15</v>
      </c>
    </row>
    <row r="1274" spans="1:19" hidden="1" x14ac:dyDescent="0.35">
      <c r="A1274">
        <v>1273</v>
      </c>
      <c r="B1274" s="1">
        <v>44103</v>
      </c>
      <c r="C1274">
        <v>802</v>
      </c>
      <c r="D1274" t="s">
        <v>1321</v>
      </c>
      <c r="E1274" t="s">
        <v>1322</v>
      </c>
      <c r="F1274" t="s">
        <v>1323</v>
      </c>
      <c r="G1274" t="s">
        <v>1324</v>
      </c>
      <c r="H1274" t="s">
        <v>1325</v>
      </c>
      <c r="I1274" t="s">
        <v>1326</v>
      </c>
      <c r="J1274" t="s">
        <v>1209</v>
      </c>
      <c r="K1274">
        <v>58505</v>
      </c>
      <c r="L1274" t="s">
        <v>513</v>
      </c>
      <c r="M1274" t="s">
        <v>514</v>
      </c>
      <c r="N1274">
        <v>499</v>
      </c>
      <c r="O1274">
        <v>3</v>
      </c>
      <c r="P1274" t="s">
        <v>107</v>
      </c>
      <c r="Q1274">
        <v>4</v>
      </c>
      <c r="R1274" s="3">
        <f>Table1[[#This Row],[price]]*Table1[[#This Row],[quantity]]</f>
        <v>1996</v>
      </c>
      <c r="S1274">
        <f>DATEDIF(Table1[[#This Row],[date]],"31/12/2021","m")</f>
        <v>15</v>
      </c>
    </row>
    <row r="1275" spans="1:19" hidden="1" x14ac:dyDescent="0.35">
      <c r="A1275">
        <v>1274</v>
      </c>
      <c r="B1275" s="1">
        <v>44103</v>
      </c>
      <c r="C1275">
        <v>162</v>
      </c>
      <c r="D1275" t="s">
        <v>5133</v>
      </c>
      <c r="E1275" t="s">
        <v>5134</v>
      </c>
      <c r="F1275" t="s">
        <v>5135</v>
      </c>
      <c r="G1275" t="s">
        <v>5136</v>
      </c>
      <c r="H1275" t="s">
        <v>5137</v>
      </c>
      <c r="I1275" t="s">
        <v>5138</v>
      </c>
      <c r="J1275" t="s">
        <v>1303</v>
      </c>
      <c r="K1275">
        <v>97075</v>
      </c>
      <c r="L1275" t="s">
        <v>65</v>
      </c>
      <c r="M1275" t="s">
        <v>66</v>
      </c>
      <c r="N1275">
        <v>19.5</v>
      </c>
      <c r="O1275">
        <v>4</v>
      </c>
      <c r="P1275" t="s">
        <v>27</v>
      </c>
      <c r="Q1275">
        <v>3</v>
      </c>
      <c r="R1275" s="3">
        <f>Table1[[#This Row],[price]]*Table1[[#This Row],[quantity]]</f>
        <v>58.5</v>
      </c>
      <c r="S1275">
        <f>DATEDIF(Table1[[#This Row],[date]],"31/12/2021","m")</f>
        <v>15</v>
      </c>
    </row>
    <row r="1276" spans="1:19" hidden="1" x14ac:dyDescent="0.35">
      <c r="A1276">
        <v>1275</v>
      </c>
      <c r="B1276" s="1">
        <v>44103</v>
      </c>
      <c r="C1276">
        <v>1607</v>
      </c>
      <c r="D1276" t="s">
        <v>3660</v>
      </c>
      <c r="E1276" t="s">
        <v>3661</v>
      </c>
      <c r="F1276" t="s">
        <v>3662</v>
      </c>
      <c r="G1276" t="s">
        <v>3663</v>
      </c>
      <c r="H1276" t="s">
        <v>3664</v>
      </c>
      <c r="I1276" t="s">
        <v>3665</v>
      </c>
      <c r="J1276" t="s">
        <v>552</v>
      </c>
      <c r="K1276">
        <v>37228</v>
      </c>
      <c r="L1276" t="s">
        <v>65</v>
      </c>
      <c r="M1276" t="s">
        <v>66</v>
      </c>
      <c r="N1276">
        <v>19.5</v>
      </c>
      <c r="O1276">
        <v>4</v>
      </c>
      <c r="P1276" t="s">
        <v>27</v>
      </c>
      <c r="Q1276">
        <v>2</v>
      </c>
      <c r="R1276" s="3">
        <f>Table1[[#This Row],[price]]*Table1[[#This Row],[quantity]]</f>
        <v>39</v>
      </c>
      <c r="S1276">
        <f>DATEDIF(Table1[[#This Row],[date]],"31/12/2021","m")</f>
        <v>15</v>
      </c>
    </row>
    <row r="1277" spans="1:19" hidden="1" x14ac:dyDescent="0.35">
      <c r="A1277">
        <v>1276</v>
      </c>
      <c r="B1277" s="1">
        <v>44103</v>
      </c>
      <c r="C1277">
        <v>621</v>
      </c>
      <c r="D1277" t="s">
        <v>4239</v>
      </c>
      <c r="E1277" t="s">
        <v>5139</v>
      </c>
      <c r="F1277" t="s">
        <v>5140</v>
      </c>
      <c r="G1277" t="s">
        <v>5141</v>
      </c>
      <c r="H1277" t="s">
        <v>5142</v>
      </c>
      <c r="I1277" t="s">
        <v>2456</v>
      </c>
      <c r="J1277" t="s">
        <v>2457</v>
      </c>
      <c r="K1277">
        <v>57110</v>
      </c>
      <c r="L1277" t="s">
        <v>256</v>
      </c>
      <c r="M1277" t="s">
        <v>257</v>
      </c>
      <c r="N1277">
        <v>42.99</v>
      </c>
      <c r="O1277">
        <v>7</v>
      </c>
      <c r="P1277" t="s">
        <v>47</v>
      </c>
      <c r="Q1277">
        <v>6</v>
      </c>
      <c r="R1277" s="3">
        <f>Table1[[#This Row],[price]]*Table1[[#This Row],[quantity]]</f>
        <v>257.94</v>
      </c>
      <c r="S1277">
        <f>DATEDIF(Table1[[#This Row],[date]],"31/12/2021","m")</f>
        <v>15</v>
      </c>
    </row>
    <row r="1278" spans="1:19" hidden="1" x14ac:dyDescent="0.35">
      <c r="A1278">
        <v>1277</v>
      </c>
      <c r="B1278" s="1">
        <v>44104</v>
      </c>
      <c r="C1278">
        <v>1051</v>
      </c>
      <c r="D1278" t="s">
        <v>5143</v>
      </c>
      <c r="E1278" t="s">
        <v>5144</v>
      </c>
      <c r="F1278" t="s">
        <v>5145</v>
      </c>
      <c r="G1278" t="s">
        <v>5146</v>
      </c>
      <c r="H1278" t="s">
        <v>5147</v>
      </c>
      <c r="I1278" t="s">
        <v>388</v>
      </c>
      <c r="J1278" t="s">
        <v>669</v>
      </c>
      <c r="K1278">
        <v>55905</v>
      </c>
      <c r="L1278" t="s">
        <v>1153</v>
      </c>
      <c r="M1278" t="s">
        <v>1154</v>
      </c>
      <c r="N1278">
        <v>89</v>
      </c>
      <c r="O1278">
        <v>2</v>
      </c>
      <c r="P1278" t="s">
        <v>57</v>
      </c>
      <c r="Q1278">
        <v>4</v>
      </c>
      <c r="R1278" s="3">
        <f>Table1[[#This Row],[price]]*Table1[[#This Row],[quantity]]</f>
        <v>356</v>
      </c>
      <c r="S1278">
        <f>DATEDIF(Table1[[#This Row],[date]],"31/12/2021","m")</f>
        <v>15</v>
      </c>
    </row>
    <row r="1279" spans="1:19" hidden="1" x14ac:dyDescent="0.35">
      <c r="A1279">
        <v>1278</v>
      </c>
      <c r="B1279" s="1">
        <v>44104</v>
      </c>
      <c r="C1279">
        <v>99</v>
      </c>
      <c r="D1279" t="s">
        <v>629</v>
      </c>
      <c r="E1279" t="s">
        <v>630</v>
      </c>
      <c r="F1279" t="s">
        <v>631</v>
      </c>
      <c r="G1279" t="s">
        <v>632</v>
      </c>
      <c r="H1279" t="s">
        <v>633</v>
      </c>
      <c r="I1279" t="s">
        <v>388</v>
      </c>
      <c r="J1279" t="s">
        <v>208</v>
      </c>
      <c r="K1279">
        <v>14683</v>
      </c>
      <c r="L1279" t="s">
        <v>544</v>
      </c>
      <c r="M1279" t="s">
        <v>545</v>
      </c>
      <c r="N1279">
        <v>58.95</v>
      </c>
      <c r="O1279">
        <v>2</v>
      </c>
      <c r="P1279" t="s">
        <v>57</v>
      </c>
      <c r="Q1279">
        <v>4</v>
      </c>
      <c r="R1279" s="3">
        <f>Table1[[#This Row],[price]]*Table1[[#This Row],[quantity]]</f>
        <v>235.8</v>
      </c>
      <c r="S1279">
        <f>DATEDIF(Table1[[#This Row],[date]],"31/12/2021","m")</f>
        <v>15</v>
      </c>
    </row>
    <row r="1280" spans="1:19" hidden="1" x14ac:dyDescent="0.35">
      <c r="A1280">
        <v>1279</v>
      </c>
      <c r="B1280" s="1">
        <v>44104</v>
      </c>
      <c r="C1280">
        <v>71</v>
      </c>
      <c r="D1280" t="s">
        <v>2186</v>
      </c>
      <c r="E1280" t="s">
        <v>2187</v>
      </c>
      <c r="F1280" t="s">
        <v>2188</v>
      </c>
      <c r="G1280" t="s">
        <v>2189</v>
      </c>
      <c r="H1280" t="s">
        <v>2190</v>
      </c>
      <c r="I1280" t="s">
        <v>1084</v>
      </c>
      <c r="J1280" t="s">
        <v>113</v>
      </c>
      <c r="K1280">
        <v>98442</v>
      </c>
      <c r="L1280" t="s">
        <v>938</v>
      </c>
      <c r="M1280" t="s">
        <v>939</v>
      </c>
      <c r="N1280">
        <v>17.5</v>
      </c>
      <c r="O1280">
        <v>4</v>
      </c>
      <c r="P1280" t="s">
        <v>27</v>
      </c>
      <c r="Q1280">
        <v>4</v>
      </c>
      <c r="R1280" s="3">
        <f>Table1[[#This Row],[price]]*Table1[[#This Row],[quantity]]</f>
        <v>70</v>
      </c>
      <c r="S1280">
        <f>DATEDIF(Table1[[#This Row],[date]],"31/12/2021","m")</f>
        <v>15</v>
      </c>
    </row>
    <row r="1281" spans="1:19" hidden="1" x14ac:dyDescent="0.35">
      <c r="A1281">
        <v>1280</v>
      </c>
      <c r="B1281" s="1">
        <v>44104</v>
      </c>
      <c r="C1281">
        <v>848</v>
      </c>
      <c r="D1281" t="s">
        <v>1380</v>
      </c>
      <c r="E1281" t="s">
        <v>1381</v>
      </c>
      <c r="F1281" t="s">
        <v>1382</v>
      </c>
      <c r="G1281" t="s">
        <v>1383</v>
      </c>
      <c r="H1281" t="s">
        <v>1384</v>
      </c>
      <c r="I1281" t="s">
        <v>1385</v>
      </c>
      <c r="J1281" t="s">
        <v>194</v>
      </c>
      <c r="K1281">
        <v>60505</v>
      </c>
      <c r="L1281" t="s">
        <v>619</v>
      </c>
      <c r="M1281" t="s">
        <v>620</v>
      </c>
      <c r="N1281">
        <v>189</v>
      </c>
      <c r="O1281">
        <v>5</v>
      </c>
      <c r="P1281" t="s">
        <v>84</v>
      </c>
      <c r="Q1281">
        <v>2</v>
      </c>
      <c r="R1281" s="3">
        <f>Table1[[#This Row],[price]]*Table1[[#This Row],[quantity]]</f>
        <v>378</v>
      </c>
      <c r="S1281">
        <f>DATEDIF(Table1[[#This Row],[date]],"31/12/2021","m")</f>
        <v>15</v>
      </c>
    </row>
    <row r="1282" spans="1:19" hidden="1" x14ac:dyDescent="0.35">
      <c r="A1282">
        <v>1281</v>
      </c>
      <c r="B1282" s="1">
        <v>44104</v>
      </c>
      <c r="C1282">
        <v>995</v>
      </c>
      <c r="D1282" t="s">
        <v>5148</v>
      </c>
      <c r="E1282" t="s">
        <v>5149</v>
      </c>
      <c r="F1282" t="s">
        <v>5150</v>
      </c>
      <c r="G1282" t="s">
        <v>5151</v>
      </c>
      <c r="H1282" t="s">
        <v>5152</v>
      </c>
      <c r="I1282" t="s">
        <v>838</v>
      </c>
      <c r="J1282" t="s">
        <v>91</v>
      </c>
      <c r="K1282">
        <v>95113</v>
      </c>
      <c r="L1282" t="s">
        <v>270</v>
      </c>
      <c r="M1282" t="s">
        <v>271</v>
      </c>
      <c r="N1282">
        <v>225</v>
      </c>
      <c r="O1282">
        <v>5</v>
      </c>
      <c r="P1282" t="s">
        <v>84</v>
      </c>
      <c r="Q1282">
        <v>3</v>
      </c>
      <c r="R1282" s="3">
        <f>Table1[[#This Row],[price]]*Table1[[#This Row],[quantity]]</f>
        <v>675</v>
      </c>
      <c r="S1282">
        <f>DATEDIF(Table1[[#This Row],[date]],"31/12/2021","m")</f>
        <v>15</v>
      </c>
    </row>
    <row r="1283" spans="1:19" hidden="1" x14ac:dyDescent="0.35">
      <c r="A1283">
        <v>1282</v>
      </c>
      <c r="B1283" s="1">
        <v>44104</v>
      </c>
      <c r="C1283">
        <v>163</v>
      </c>
      <c r="D1283" t="s">
        <v>3518</v>
      </c>
      <c r="E1283" t="s">
        <v>3519</v>
      </c>
      <c r="F1283" t="s">
        <v>3520</v>
      </c>
      <c r="G1283" t="s">
        <v>3521</v>
      </c>
      <c r="H1283" t="s">
        <v>3522</v>
      </c>
      <c r="I1283" t="s">
        <v>344</v>
      </c>
      <c r="J1283" t="s">
        <v>345</v>
      </c>
      <c r="K1283">
        <v>66205</v>
      </c>
      <c r="L1283" t="s">
        <v>145</v>
      </c>
      <c r="M1283" t="s">
        <v>146</v>
      </c>
      <c r="N1283">
        <v>214</v>
      </c>
      <c r="O1283">
        <v>5</v>
      </c>
      <c r="P1283" t="s">
        <v>84</v>
      </c>
      <c r="Q1283">
        <v>3</v>
      </c>
      <c r="R1283" s="3">
        <f>Table1[[#This Row],[price]]*Table1[[#This Row],[quantity]]</f>
        <v>642</v>
      </c>
      <c r="S1283">
        <f>DATEDIF(Table1[[#This Row],[date]],"31/12/2021","m")</f>
        <v>15</v>
      </c>
    </row>
    <row r="1284" spans="1:19" hidden="1" x14ac:dyDescent="0.35">
      <c r="A1284">
        <v>1283</v>
      </c>
      <c r="B1284" s="1">
        <v>44104</v>
      </c>
      <c r="C1284">
        <v>485</v>
      </c>
      <c r="D1284" t="s">
        <v>2725</v>
      </c>
      <c r="E1284" t="s">
        <v>2726</v>
      </c>
      <c r="F1284" t="s">
        <v>2727</v>
      </c>
      <c r="G1284" t="s">
        <v>2728</v>
      </c>
      <c r="H1284" t="s">
        <v>2729</v>
      </c>
      <c r="I1284" t="s">
        <v>2730</v>
      </c>
      <c r="J1284" t="s">
        <v>395</v>
      </c>
      <c r="K1284">
        <v>21684</v>
      </c>
      <c r="L1284" t="s">
        <v>308</v>
      </c>
      <c r="M1284" t="s">
        <v>309</v>
      </c>
      <c r="N1284">
        <v>23.99</v>
      </c>
      <c r="O1284">
        <v>4</v>
      </c>
      <c r="P1284" t="s">
        <v>27</v>
      </c>
      <c r="Q1284">
        <v>3</v>
      </c>
      <c r="R1284" s="3">
        <f>Table1[[#This Row],[price]]*Table1[[#This Row],[quantity]]</f>
        <v>71.97</v>
      </c>
      <c r="S1284">
        <f>DATEDIF(Table1[[#This Row],[date]],"31/12/2021","m")</f>
        <v>15</v>
      </c>
    </row>
    <row r="1285" spans="1:19" hidden="1" x14ac:dyDescent="0.35">
      <c r="A1285">
        <v>1284</v>
      </c>
      <c r="B1285" s="1">
        <v>44105</v>
      </c>
      <c r="C1285">
        <v>169</v>
      </c>
      <c r="D1285" t="s">
        <v>4454</v>
      </c>
      <c r="E1285" t="s">
        <v>4455</v>
      </c>
      <c r="F1285" t="s">
        <v>4456</v>
      </c>
      <c r="G1285" t="s">
        <v>4457</v>
      </c>
      <c r="H1285" t="s">
        <v>4458</v>
      </c>
      <c r="I1285" t="s">
        <v>2596</v>
      </c>
      <c r="J1285" t="s">
        <v>585</v>
      </c>
      <c r="K1285">
        <v>19897</v>
      </c>
      <c r="L1285" t="s">
        <v>845</v>
      </c>
      <c r="M1285" t="s">
        <v>846</v>
      </c>
      <c r="N1285">
        <v>245</v>
      </c>
      <c r="O1285">
        <v>5</v>
      </c>
      <c r="P1285" t="s">
        <v>84</v>
      </c>
      <c r="Q1285">
        <v>4</v>
      </c>
      <c r="R1285" s="3">
        <f>Table1[[#This Row],[price]]*Table1[[#This Row],[quantity]]</f>
        <v>980</v>
      </c>
      <c r="S1285">
        <f>DATEDIF(Table1[[#This Row],[date]],"31/12/2021","m")</f>
        <v>14</v>
      </c>
    </row>
    <row r="1286" spans="1:19" hidden="1" x14ac:dyDescent="0.35">
      <c r="A1286">
        <v>1285</v>
      </c>
      <c r="B1286" s="1">
        <v>44105</v>
      </c>
      <c r="C1286">
        <v>1371</v>
      </c>
      <c r="D1286" t="s">
        <v>2747</v>
      </c>
      <c r="E1286" t="s">
        <v>77</v>
      </c>
      <c r="F1286" t="s">
        <v>2748</v>
      </c>
      <c r="G1286" t="s">
        <v>2749</v>
      </c>
      <c r="H1286" t="s">
        <v>2750</v>
      </c>
      <c r="I1286" t="s">
        <v>104</v>
      </c>
      <c r="J1286" t="s">
        <v>91</v>
      </c>
      <c r="K1286">
        <v>94250</v>
      </c>
      <c r="L1286" t="s">
        <v>797</v>
      </c>
      <c r="M1286" t="s">
        <v>798</v>
      </c>
      <c r="N1286">
        <v>119</v>
      </c>
      <c r="O1286">
        <v>2</v>
      </c>
      <c r="P1286" t="s">
        <v>57</v>
      </c>
      <c r="Q1286">
        <v>3</v>
      </c>
      <c r="R1286" s="3">
        <f>Table1[[#This Row],[price]]*Table1[[#This Row],[quantity]]</f>
        <v>357</v>
      </c>
      <c r="S1286">
        <f>DATEDIF(Table1[[#This Row],[date]],"31/12/2021","m")</f>
        <v>14</v>
      </c>
    </row>
    <row r="1287" spans="1:19" hidden="1" x14ac:dyDescent="0.35">
      <c r="A1287">
        <v>1286</v>
      </c>
      <c r="B1287" s="1">
        <v>44105</v>
      </c>
      <c r="C1287">
        <v>1410</v>
      </c>
      <c r="D1287" t="s">
        <v>5153</v>
      </c>
      <c r="E1287" t="s">
        <v>5154</v>
      </c>
      <c r="F1287" t="s">
        <v>5155</v>
      </c>
      <c r="G1287" t="s">
        <v>5156</v>
      </c>
      <c r="H1287" t="s">
        <v>5157</v>
      </c>
      <c r="I1287" t="s">
        <v>53</v>
      </c>
      <c r="J1287" t="s">
        <v>54</v>
      </c>
      <c r="K1287">
        <v>96805</v>
      </c>
      <c r="L1287" t="s">
        <v>74</v>
      </c>
      <c r="M1287" t="s">
        <v>75</v>
      </c>
      <c r="N1287">
        <v>16.75</v>
      </c>
      <c r="O1287">
        <v>4</v>
      </c>
      <c r="P1287" t="s">
        <v>27</v>
      </c>
      <c r="Q1287">
        <v>2</v>
      </c>
      <c r="R1287" s="3">
        <f>Table1[[#This Row],[price]]*Table1[[#This Row],[quantity]]</f>
        <v>33.5</v>
      </c>
      <c r="S1287">
        <f>DATEDIF(Table1[[#This Row],[date]],"31/12/2021","m")</f>
        <v>14</v>
      </c>
    </row>
    <row r="1288" spans="1:19" hidden="1" x14ac:dyDescent="0.35">
      <c r="A1288">
        <v>1287</v>
      </c>
      <c r="B1288" s="1">
        <v>44105</v>
      </c>
      <c r="C1288">
        <v>1047</v>
      </c>
      <c r="D1288" t="s">
        <v>5158</v>
      </c>
      <c r="E1288" t="s">
        <v>5159</v>
      </c>
      <c r="F1288" t="s">
        <v>5160</v>
      </c>
      <c r="G1288" t="s">
        <v>5161</v>
      </c>
      <c r="H1288" t="s">
        <v>5162</v>
      </c>
      <c r="I1288" t="s">
        <v>844</v>
      </c>
      <c r="J1288" t="s">
        <v>161</v>
      </c>
      <c r="K1288">
        <v>27710</v>
      </c>
      <c r="L1288" t="s">
        <v>1153</v>
      </c>
      <c r="M1288" t="s">
        <v>1154</v>
      </c>
      <c r="N1288">
        <v>89</v>
      </c>
      <c r="O1288">
        <v>2</v>
      </c>
      <c r="P1288" t="s">
        <v>57</v>
      </c>
      <c r="Q1288">
        <v>3</v>
      </c>
      <c r="R1288" s="3">
        <f>Table1[[#This Row],[price]]*Table1[[#This Row],[quantity]]</f>
        <v>267</v>
      </c>
      <c r="S1288">
        <f>DATEDIF(Table1[[#This Row],[date]],"31/12/2021","m")</f>
        <v>14</v>
      </c>
    </row>
    <row r="1289" spans="1:19" hidden="1" x14ac:dyDescent="0.35">
      <c r="A1289">
        <v>1288</v>
      </c>
      <c r="B1289" s="1">
        <v>44106</v>
      </c>
      <c r="C1289">
        <v>1053</v>
      </c>
      <c r="D1289" t="s">
        <v>5163</v>
      </c>
      <c r="E1289" t="s">
        <v>5164</v>
      </c>
      <c r="F1289" t="s">
        <v>5165</v>
      </c>
      <c r="G1289" t="s">
        <v>5166</v>
      </c>
      <c r="H1289" t="s">
        <v>5167</v>
      </c>
      <c r="I1289" t="s">
        <v>612</v>
      </c>
      <c r="J1289" t="s">
        <v>34</v>
      </c>
      <c r="K1289">
        <v>78220</v>
      </c>
      <c r="L1289" t="s">
        <v>270</v>
      </c>
      <c r="M1289" t="s">
        <v>271</v>
      </c>
      <c r="N1289">
        <v>225</v>
      </c>
      <c r="O1289">
        <v>5</v>
      </c>
      <c r="P1289" t="s">
        <v>84</v>
      </c>
      <c r="Q1289">
        <v>2</v>
      </c>
      <c r="R1289" s="3">
        <f>Table1[[#This Row],[price]]*Table1[[#This Row],[quantity]]</f>
        <v>450</v>
      </c>
      <c r="S1289">
        <f>DATEDIF(Table1[[#This Row],[date]],"31/12/2021","m")</f>
        <v>14</v>
      </c>
    </row>
    <row r="1290" spans="1:19" hidden="1" x14ac:dyDescent="0.35">
      <c r="A1290">
        <v>1289</v>
      </c>
      <c r="B1290" s="1">
        <v>44106</v>
      </c>
      <c r="C1290">
        <v>1146</v>
      </c>
      <c r="D1290" t="s">
        <v>5168</v>
      </c>
      <c r="E1290" t="s">
        <v>5169</v>
      </c>
      <c r="F1290" t="s">
        <v>5170</v>
      </c>
      <c r="G1290" t="s">
        <v>5171</v>
      </c>
      <c r="H1290" t="s">
        <v>5172</v>
      </c>
      <c r="I1290" t="s">
        <v>1123</v>
      </c>
      <c r="J1290" t="s">
        <v>669</v>
      </c>
      <c r="K1290">
        <v>55458</v>
      </c>
      <c r="L1290" t="s">
        <v>813</v>
      </c>
      <c r="M1290" t="s">
        <v>814</v>
      </c>
      <c r="N1290">
        <v>34.99</v>
      </c>
      <c r="O1290">
        <v>7</v>
      </c>
      <c r="P1290" t="s">
        <v>47</v>
      </c>
      <c r="Q1290">
        <v>3</v>
      </c>
      <c r="R1290" s="3">
        <f>Table1[[#This Row],[price]]*Table1[[#This Row],[quantity]]</f>
        <v>104.97</v>
      </c>
      <c r="S1290">
        <f>DATEDIF(Table1[[#This Row],[date]],"31/12/2021","m")</f>
        <v>14</v>
      </c>
    </row>
    <row r="1291" spans="1:19" hidden="1" x14ac:dyDescent="0.35">
      <c r="A1291">
        <v>1290</v>
      </c>
      <c r="B1291" s="1">
        <v>44106</v>
      </c>
      <c r="C1291">
        <v>1961</v>
      </c>
      <c r="D1291" t="s">
        <v>670</v>
      </c>
      <c r="E1291" t="s">
        <v>5173</v>
      </c>
      <c r="F1291" t="s">
        <v>5174</v>
      </c>
      <c r="G1291" t="s">
        <v>5175</v>
      </c>
      <c r="H1291" t="s">
        <v>5176</v>
      </c>
      <c r="I1291" t="s">
        <v>646</v>
      </c>
      <c r="J1291" t="s">
        <v>91</v>
      </c>
      <c r="K1291">
        <v>93407</v>
      </c>
      <c r="L1291" t="s">
        <v>1153</v>
      </c>
      <c r="M1291" t="s">
        <v>1154</v>
      </c>
      <c r="N1291">
        <v>89</v>
      </c>
      <c r="O1291">
        <v>2</v>
      </c>
      <c r="P1291" t="s">
        <v>57</v>
      </c>
      <c r="Q1291">
        <v>3</v>
      </c>
      <c r="R1291" s="3">
        <f>Table1[[#This Row],[price]]*Table1[[#This Row],[quantity]]</f>
        <v>267</v>
      </c>
      <c r="S1291">
        <f>DATEDIF(Table1[[#This Row],[date]],"31/12/2021","m")</f>
        <v>14</v>
      </c>
    </row>
    <row r="1292" spans="1:19" hidden="1" x14ac:dyDescent="0.35">
      <c r="A1292">
        <v>1291</v>
      </c>
      <c r="B1292" s="1">
        <v>44106</v>
      </c>
      <c r="C1292">
        <v>476</v>
      </c>
      <c r="D1292" t="s">
        <v>5177</v>
      </c>
      <c r="E1292" t="s">
        <v>5178</v>
      </c>
      <c r="F1292" t="s">
        <v>5179</v>
      </c>
      <c r="G1292" t="s">
        <v>5180</v>
      </c>
      <c r="H1292" t="s">
        <v>5181</v>
      </c>
      <c r="I1292" t="s">
        <v>3665</v>
      </c>
      <c r="J1292" t="s">
        <v>552</v>
      </c>
      <c r="K1292">
        <v>37235</v>
      </c>
      <c r="L1292" t="s">
        <v>1153</v>
      </c>
      <c r="M1292" t="s">
        <v>1154</v>
      </c>
      <c r="N1292">
        <v>89</v>
      </c>
      <c r="O1292">
        <v>2</v>
      </c>
      <c r="P1292" t="s">
        <v>57</v>
      </c>
      <c r="Q1292">
        <v>2</v>
      </c>
      <c r="R1292" s="3">
        <f>Table1[[#This Row],[price]]*Table1[[#This Row],[quantity]]</f>
        <v>178</v>
      </c>
      <c r="S1292">
        <f>DATEDIF(Table1[[#This Row],[date]],"31/12/2021","m")</f>
        <v>14</v>
      </c>
    </row>
    <row r="1293" spans="1:19" hidden="1" x14ac:dyDescent="0.35">
      <c r="A1293">
        <v>1292</v>
      </c>
      <c r="B1293" s="1">
        <v>44106</v>
      </c>
      <c r="C1293">
        <v>1450</v>
      </c>
      <c r="D1293" t="s">
        <v>4384</v>
      </c>
      <c r="E1293" t="s">
        <v>4385</v>
      </c>
      <c r="F1293" t="s">
        <v>4386</v>
      </c>
      <c r="G1293" t="s">
        <v>4387</v>
      </c>
      <c r="H1293" t="s">
        <v>4388</v>
      </c>
      <c r="I1293" t="s">
        <v>3665</v>
      </c>
      <c r="J1293" t="s">
        <v>552</v>
      </c>
      <c r="K1293">
        <v>37210</v>
      </c>
      <c r="L1293" t="s">
        <v>221</v>
      </c>
      <c r="M1293" t="s">
        <v>222</v>
      </c>
      <c r="N1293">
        <v>49.95</v>
      </c>
      <c r="O1293">
        <v>7</v>
      </c>
      <c r="P1293" t="s">
        <v>47</v>
      </c>
      <c r="Q1293">
        <v>2</v>
      </c>
      <c r="R1293" s="3">
        <f>Table1[[#This Row],[price]]*Table1[[#This Row],[quantity]]</f>
        <v>99.9</v>
      </c>
      <c r="S1293">
        <f>DATEDIF(Table1[[#This Row],[date]],"31/12/2021","m")</f>
        <v>14</v>
      </c>
    </row>
    <row r="1294" spans="1:19" x14ac:dyDescent="0.35">
      <c r="A1294">
        <v>1293</v>
      </c>
      <c r="B1294" s="1">
        <v>44106</v>
      </c>
      <c r="C1294">
        <v>579</v>
      </c>
      <c r="D1294" t="s">
        <v>5182</v>
      </c>
      <c r="E1294" t="s">
        <v>5183</v>
      </c>
      <c r="F1294" t="s">
        <v>5184</v>
      </c>
      <c r="G1294" t="s">
        <v>5185</v>
      </c>
      <c r="H1294" t="s">
        <v>5186</v>
      </c>
      <c r="I1294" t="s">
        <v>2741</v>
      </c>
      <c r="J1294" t="s">
        <v>113</v>
      </c>
      <c r="K1294">
        <v>98115</v>
      </c>
      <c r="L1294" t="s">
        <v>520</v>
      </c>
      <c r="M1294" t="s">
        <v>521</v>
      </c>
      <c r="N1294">
        <v>7.99</v>
      </c>
      <c r="O1294">
        <v>1</v>
      </c>
      <c r="P1294" t="s">
        <v>137</v>
      </c>
      <c r="Q1294">
        <v>3</v>
      </c>
      <c r="R1294" s="3">
        <f>Table1[[#This Row],[price]]*Table1[[#This Row],[quantity]]</f>
        <v>23.97</v>
      </c>
      <c r="S1294">
        <f>DATEDIF(Table1[[#This Row],[date]],"31/12/2021","m")</f>
        <v>14</v>
      </c>
    </row>
    <row r="1295" spans="1:19" hidden="1" x14ac:dyDescent="0.35">
      <c r="A1295">
        <v>1294</v>
      </c>
      <c r="B1295" s="1">
        <v>44107</v>
      </c>
      <c r="C1295">
        <v>1028</v>
      </c>
      <c r="D1295" t="s">
        <v>5187</v>
      </c>
      <c r="E1295" t="s">
        <v>5188</v>
      </c>
      <c r="F1295" t="s">
        <v>5189</v>
      </c>
      <c r="G1295" t="s">
        <v>5190</v>
      </c>
      <c r="H1295" t="s">
        <v>5191</v>
      </c>
      <c r="I1295" t="s">
        <v>2364</v>
      </c>
      <c r="J1295" t="s">
        <v>144</v>
      </c>
      <c r="K1295">
        <v>22036</v>
      </c>
      <c r="L1295" t="s">
        <v>1523</v>
      </c>
      <c r="M1295" t="s">
        <v>1524</v>
      </c>
      <c r="N1295">
        <v>16.989999999999998</v>
      </c>
      <c r="O1295">
        <v>4</v>
      </c>
      <c r="P1295" t="s">
        <v>27</v>
      </c>
      <c r="Q1295">
        <v>4</v>
      </c>
      <c r="R1295" s="3">
        <f>Table1[[#This Row],[price]]*Table1[[#This Row],[quantity]]</f>
        <v>67.959999999999994</v>
      </c>
      <c r="S1295">
        <f>DATEDIF(Table1[[#This Row],[date]],"31/12/2021","m")</f>
        <v>14</v>
      </c>
    </row>
    <row r="1296" spans="1:19" hidden="1" x14ac:dyDescent="0.35">
      <c r="A1296">
        <v>1295</v>
      </c>
      <c r="B1296" s="1">
        <v>44108</v>
      </c>
      <c r="C1296">
        <v>618</v>
      </c>
      <c r="D1296" t="s">
        <v>5192</v>
      </c>
      <c r="E1296" t="s">
        <v>5193</v>
      </c>
      <c r="F1296" t="s">
        <v>5194</v>
      </c>
      <c r="G1296" t="s">
        <v>5195</v>
      </c>
      <c r="H1296" t="s">
        <v>5196</v>
      </c>
      <c r="I1296" t="s">
        <v>990</v>
      </c>
      <c r="J1296" t="s">
        <v>552</v>
      </c>
      <c r="K1296">
        <v>37914</v>
      </c>
      <c r="L1296" t="s">
        <v>92</v>
      </c>
      <c r="M1296" t="s">
        <v>93</v>
      </c>
      <c r="N1296">
        <v>44.95</v>
      </c>
      <c r="O1296">
        <v>7</v>
      </c>
      <c r="P1296" t="s">
        <v>47</v>
      </c>
      <c r="Q1296">
        <v>4</v>
      </c>
      <c r="R1296" s="3">
        <f>Table1[[#This Row],[price]]*Table1[[#This Row],[quantity]]</f>
        <v>179.8</v>
      </c>
      <c r="S1296">
        <f>DATEDIF(Table1[[#This Row],[date]],"31/12/2021","m")</f>
        <v>14</v>
      </c>
    </row>
    <row r="1297" spans="1:19" hidden="1" x14ac:dyDescent="0.35">
      <c r="A1297">
        <v>1296</v>
      </c>
      <c r="B1297" s="1">
        <v>44108</v>
      </c>
      <c r="C1297">
        <v>1704</v>
      </c>
      <c r="D1297" t="s">
        <v>5197</v>
      </c>
      <c r="E1297" t="s">
        <v>5198</v>
      </c>
      <c r="F1297" t="s">
        <v>5199</v>
      </c>
      <c r="G1297" t="s">
        <v>5200</v>
      </c>
      <c r="H1297" t="s">
        <v>5201</v>
      </c>
      <c r="I1297" t="s">
        <v>1801</v>
      </c>
      <c r="J1297" t="s">
        <v>144</v>
      </c>
      <c r="K1297">
        <v>23220</v>
      </c>
      <c r="L1297" t="s">
        <v>711</v>
      </c>
      <c r="M1297" t="s">
        <v>712</v>
      </c>
      <c r="N1297">
        <v>699</v>
      </c>
      <c r="O1297">
        <v>6</v>
      </c>
      <c r="P1297" t="s">
        <v>37</v>
      </c>
      <c r="Q1297">
        <v>5</v>
      </c>
      <c r="R1297" s="3">
        <f>Table1[[#This Row],[price]]*Table1[[#This Row],[quantity]]</f>
        <v>3495</v>
      </c>
      <c r="S1297">
        <f>DATEDIF(Table1[[#This Row],[date]],"31/12/2021","m")</f>
        <v>14</v>
      </c>
    </row>
    <row r="1298" spans="1:19" hidden="1" x14ac:dyDescent="0.35">
      <c r="A1298">
        <v>1297</v>
      </c>
      <c r="B1298" s="1">
        <v>44108</v>
      </c>
      <c r="C1298">
        <v>773</v>
      </c>
      <c r="D1298" t="s">
        <v>5202</v>
      </c>
      <c r="E1298" t="s">
        <v>5203</v>
      </c>
      <c r="F1298" t="s">
        <v>5204</v>
      </c>
      <c r="G1298" t="s">
        <v>5205</v>
      </c>
      <c r="H1298" t="s">
        <v>5206</v>
      </c>
      <c r="I1298" t="s">
        <v>315</v>
      </c>
      <c r="J1298" t="s">
        <v>316</v>
      </c>
      <c r="K1298">
        <v>43284</v>
      </c>
      <c r="L1298" t="s">
        <v>65</v>
      </c>
      <c r="M1298" t="s">
        <v>66</v>
      </c>
      <c r="N1298">
        <v>19.5</v>
      </c>
      <c r="O1298">
        <v>4</v>
      </c>
      <c r="P1298" t="s">
        <v>27</v>
      </c>
      <c r="Q1298">
        <v>4</v>
      </c>
      <c r="R1298" s="3">
        <f>Table1[[#This Row],[price]]*Table1[[#This Row],[quantity]]</f>
        <v>78</v>
      </c>
      <c r="S1298">
        <f>DATEDIF(Table1[[#This Row],[date]],"31/12/2021","m")</f>
        <v>14</v>
      </c>
    </row>
    <row r="1299" spans="1:19" x14ac:dyDescent="0.35">
      <c r="A1299">
        <v>1298</v>
      </c>
      <c r="B1299" s="1">
        <v>44108</v>
      </c>
      <c r="C1299">
        <v>426</v>
      </c>
      <c r="D1299" t="s">
        <v>287</v>
      </c>
      <c r="E1299" t="s">
        <v>288</v>
      </c>
      <c r="F1299" t="s">
        <v>289</v>
      </c>
      <c r="G1299" t="s">
        <v>290</v>
      </c>
      <c r="H1299" t="s">
        <v>291</v>
      </c>
      <c r="I1299" t="s">
        <v>292</v>
      </c>
      <c r="J1299" t="s">
        <v>293</v>
      </c>
      <c r="K1299">
        <v>73135</v>
      </c>
      <c r="L1299" t="s">
        <v>337</v>
      </c>
      <c r="M1299" t="s">
        <v>338</v>
      </c>
      <c r="N1299">
        <v>12</v>
      </c>
      <c r="O1299">
        <v>1</v>
      </c>
      <c r="P1299" t="s">
        <v>137</v>
      </c>
      <c r="Q1299">
        <v>4</v>
      </c>
      <c r="R1299" s="3">
        <f>Table1[[#This Row],[price]]*Table1[[#This Row],[quantity]]</f>
        <v>48</v>
      </c>
      <c r="S1299">
        <f>DATEDIF(Table1[[#This Row],[date]],"31/12/2021","m")</f>
        <v>14</v>
      </c>
    </row>
    <row r="1300" spans="1:19" hidden="1" x14ac:dyDescent="0.35">
      <c r="A1300">
        <v>1299</v>
      </c>
      <c r="B1300" s="1">
        <v>44109</v>
      </c>
      <c r="C1300">
        <v>362</v>
      </c>
      <c r="D1300" t="s">
        <v>5207</v>
      </c>
      <c r="E1300" t="s">
        <v>5208</v>
      </c>
      <c r="F1300" t="s">
        <v>5209</v>
      </c>
      <c r="G1300" t="s">
        <v>5210</v>
      </c>
      <c r="H1300" t="s">
        <v>5211</v>
      </c>
      <c r="I1300" t="s">
        <v>3768</v>
      </c>
      <c r="J1300" t="s">
        <v>764</v>
      </c>
      <c r="K1300">
        <v>7522</v>
      </c>
      <c r="L1300" t="s">
        <v>171</v>
      </c>
      <c r="M1300" t="s">
        <v>172</v>
      </c>
      <c r="N1300">
        <v>399</v>
      </c>
      <c r="O1300">
        <v>3</v>
      </c>
      <c r="P1300" t="s">
        <v>107</v>
      </c>
      <c r="Q1300">
        <v>4</v>
      </c>
      <c r="R1300" s="3">
        <f>Table1[[#This Row],[price]]*Table1[[#This Row],[quantity]]</f>
        <v>1596</v>
      </c>
      <c r="S1300">
        <f>DATEDIF(Table1[[#This Row],[date]],"31/12/2021","m")</f>
        <v>14</v>
      </c>
    </row>
    <row r="1301" spans="1:19" x14ac:dyDescent="0.35">
      <c r="A1301">
        <v>1300</v>
      </c>
      <c r="B1301" s="1">
        <v>44109</v>
      </c>
      <c r="C1301">
        <v>2056</v>
      </c>
      <c r="D1301" t="s">
        <v>3931</v>
      </c>
      <c r="E1301" t="s">
        <v>5212</v>
      </c>
      <c r="F1301" t="s">
        <v>5213</v>
      </c>
      <c r="G1301" t="s">
        <v>5214</v>
      </c>
      <c r="H1301" t="s">
        <v>5215</v>
      </c>
      <c r="I1301" t="s">
        <v>498</v>
      </c>
      <c r="J1301" t="s">
        <v>499</v>
      </c>
      <c r="K1301">
        <v>84140</v>
      </c>
      <c r="L1301" t="s">
        <v>337</v>
      </c>
      <c r="M1301" t="s">
        <v>338</v>
      </c>
      <c r="N1301">
        <v>12</v>
      </c>
      <c r="O1301">
        <v>1</v>
      </c>
      <c r="P1301" t="s">
        <v>137</v>
      </c>
      <c r="Q1301">
        <v>5</v>
      </c>
      <c r="R1301" s="3">
        <f>Table1[[#This Row],[price]]*Table1[[#This Row],[quantity]]</f>
        <v>60</v>
      </c>
      <c r="S1301">
        <f>DATEDIF(Table1[[#This Row],[date]],"31/12/2021","m")</f>
        <v>14</v>
      </c>
    </row>
    <row r="1302" spans="1:19" hidden="1" x14ac:dyDescent="0.35">
      <c r="A1302">
        <v>1301</v>
      </c>
      <c r="B1302" s="1">
        <v>44109</v>
      </c>
      <c r="C1302">
        <v>1032</v>
      </c>
      <c r="D1302" t="s">
        <v>2527</v>
      </c>
      <c r="E1302" t="s">
        <v>5216</v>
      </c>
      <c r="F1302" t="s">
        <v>5217</v>
      </c>
      <c r="G1302" t="s">
        <v>5218</v>
      </c>
      <c r="H1302" t="s">
        <v>5219</v>
      </c>
      <c r="I1302" t="s">
        <v>292</v>
      </c>
      <c r="J1302" t="s">
        <v>293</v>
      </c>
      <c r="K1302">
        <v>73197</v>
      </c>
      <c r="L1302" t="s">
        <v>938</v>
      </c>
      <c r="M1302" t="s">
        <v>939</v>
      </c>
      <c r="N1302">
        <v>17.5</v>
      </c>
      <c r="O1302">
        <v>4</v>
      </c>
      <c r="P1302" t="s">
        <v>27</v>
      </c>
      <c r="Q1302">
        <v>6</v>
      </c>
      <c r="R1302" s="3">
        <f>Table1[[#This Row],[price]]*Table1[[#This Row],[quantity]]</f>
        <v>105</v>
      </c>
      <c r="S1302">
        <f>DATEDIF(Table1[[#This Row],[date]],"31/12/2021","m")</f>
        <v>14</v>
      </c>
    </row>
    <row r="1303" spans="1:19" hidden="1" x14ac:dyDescent="0.35">
      <c r="A1303">
        <v>1302</v>
      </c>
      <c r="B1303" s="1">
        <v>44109</v>
      </c>
      <c r="C1303">
        <v>218</v>
      </c>
      <c r="D1303" t="s">
        <v>3936</v>
      </c>
      <c r="E1303" t="s">
        <v>3937</v>
      </c>
      <c r="F1303" t="s">
        <v>3938</v>
      </c>
      <c r="G1303" t="s">
        <v>3939</v>
      </c>
      <c r="H1303" t="s">
        <v>3940</v>
      </c>
      <c r="I1303" t="s">
        <v>1111</v>
      </c>
      <c r="J1303" t="s">
        <v>44</v>
      </c>
      <c r="K1303">
        <v>32830</v>
      </c>
      <c r="L1303" t="s">
        <v>247</v>
      </c>
      <c r="M1303" t="s">
        <v>248</v>
      </c>
      <c r="N1303">
        <v>14.99</v>
      </c>
      <c r="O1303">
        <v>4</v>
      </c>
      <c r="P1303" t="s">
        <v>27</v>
      </c>
      <c r="Q1303">
        <v>5</v>
      </c>
      <c r="R1303" s="3">
        <f>Table1[[#This Row],[price]]*Table1[[#This Row],[quantity]]</f>
        <v>74.95</v>
      </c>
      <c r="S1303">
        <f>DATEDIF(Table1[[#This Row],[date]],"31/12/2021","m")</f>
        <v>14</v>
      </c>
    </row>
    <row r="1304" spans="1:19" x14ac:dyDescent="0.35">
      <c r="A1304">
        <v>1303</v>
      </c>
      <c r="B1304" s="1">
        <v>44110</v>
      </c>
      <c r="C1304">
        <v>141</v>
      </c>
      <c r="D1304" t="s">
        <v>2014</v>
      </c>
      <c r="E1304" t="s">
        <v>2015</v>
      </c>
      <c r="F1304" t="s">
        <v>2016</v>
      </c>
      <c r="G1304" t="s">
        <v>2017</v>
      </c>
      <c r="H1304" t="s">
        <v>2018</v>
      </c>
      <c r="I1304" t="s">
        <v>2019</v>
      </c>
      <c r="J1304" t="s">
        <v>179</v>
      </c>
      <c r="K1304">
        <v>54915</v>
      </c>
      <c r="L1304" t="s">
        <v>135</v>
      </c>
      <c r="M1304" t="s">
        <v>136</v>
      </c>
      <c r="N1304">
        <v>12</v>
      </c>
      <c r="O1304">
        <v>1</v>
      </c>
      <c r="P1304" t="s">
        <v>137</v>
      </c>
      <c r="Q1304">
        <v>3</v>
      </c>
      <c r="R1304" s="3">
        <f>Table1[[#This Row],[price]]*Table1[[#This Row],[quantity]]</f>
        <v>36</v>
      </c>
      <c r="S1304">
        <f>DATEDIF(Table1[[#This Row],[date]],"31/12/2021","m")</f>
        <v>14</v>
      </c>
    </row>
    <row r="1305" spans="1:19" hidden="1" x14ac:dyDescent="0.35">
      <c r="A1305">
        <v>1304</v>
      </c>
      <c r="B1305" s="1">
        <v>44110</v>
      </c>
      <c r="C1305">
        <v>1453</v>
      </c>
      <c r="D1305" t="s">
        <v>2410</v>
      </c>
      <c r="E1305" t="s">
        <v>5220</v>
      </c>
      <c r="F1305" t="s">
        <v>5221</v>
      </c>
      <c r="G1305" t="s">
        <v>5222</v>
      </c>
      <c r="H1305" t="s">
        <v>5223</v>
      </c>
      <c r="I1305" t="s">
        <v>81</v>
      </c>
      <c r="J1305" t="s">
        <v>34</v>
      </c>
      <c r="K1305">
        <v>77240</v>
      </c>
      <c r="L1305" t="s">
        <v>323</v>
      </c>
      <c r="M1305" t="s">
        <v>324</v>
      </c>
      <c r="N1305">
        <v>24.95</v>
      </c>
      <c r="O1305">
        <v>4</v>
      </c>
      <c r="P1305" t="s">
        <v>27</v>
      </c>
      <c r="Q1305">
        <v>5</v>
      </c>
      <c r="R1305" s="3">
        <f>Table1[[#This Row],[price]]*Table1[[#This Row],[quantity]]</f>
        <v>124.75</v>
      </c>
      <c r="S1305">
        <f>DATEDIF(Table1[[#This Row],[date]],"31/12/2021","m")</f>
        <v>14</v>
      </c>
    </row>
    <row r="1306" spans="1:19" hidden="1" x14ac:dyDescent="0.35">
      <c r="A1306">
        <v>1305</v>
      </c>
      <c r="B1306" s="1">
        <v>44110</v>
      </c>
      <c r="C1306">
        <v>1552</v>
      </c>
      <c r="D1306" t="s">
        <v>5224</v>
      </c>
      <c r="E1306" t="s">
        <v>5225</v>
      </c>
      <c r="F1306" t="s">
        <v>5226</v>
      </c>
      <c r="G1306" t="s">
        <v>5227</v>
      </c>
      <c r="H1306" t="s">
        <v>5228</v>
      </c>
      <c r="I1306" t="s">
        <v>292</v>
      </c>
      <c r="J1306" t="s">
        <v>293</v>
      </c>
      <c r="K1306">
        <v>73124</v>
      </c>
      <c r="L1306" t="s">
        <v>270</v>
      </c>
      <c r="M1306" t="s">
        <v>271</v>
      </c>
      <c r="N1306">
        <v>225</v>
      </c>
      <c r="O1306">
        <v>5</v>
      </c>
      <c r="P1306" t="s">
        <v>84</v>
      </c>
      <c r="Q1306">
        <v>6</v>
      </c>
      <c r="R1306" s="3">
        <f>Table1[[#This Row],[price]]*Table1[[#This Row],[quantity]]</f>
        <v>1350</v>
      </c>
      <c r="S1306">
        <f>DATEDIF(Table1[[#This Row],[date]],"31/12/2021","m")</f>
        <v>14</v>
      </c>
    </row>
    <row r="1307" spans="1:19" hidden="1" x14ac:dyDescent="0.35">
      <c r="A1307">
        <v>1306</v>
      </c>
      <c r="B1307" s="1">
        <v>44110</v>
      </c>
      <c r="C1307">
        <v>602</v>
      </c>
      <c r="D1307" t="s">
        <v>4729</v>
      </c>
      <c r="E1307" t="s">
        <v>4730</v>
      </c>
      <c r="F1307" t="s">
        <v>4731</v>
      </c>
      <c r="G1307" t="s">
        <v>4732</v>
      </c>
      <c r="H1307" t="s">
        <v>4733</v>
      </c>
      <c r="I1307" t="s">
        <v>527</v>
      </c>
      <c r="J1307" t="s">
        <v>91</v>
      </c>
      <c r="K1307">
        <v>93704</v>
      </c>
      <c r="L1307" t="s">
        <v>162</v>
      </c>
      <c r="M1307" t="s">
        <v>163</v>
      </c>
      <c r="N1307">
        <v>899</v>
      </c>
      <c r="O1307">
        <v>6</v>
      </c>
      <c r="P1307" t="s">
        <v>37</v>
      </c>
      <c r="Q1307">
        <v>4</v>
      </c>
      <c r="R1307" s="3">
        <f>Table1[[#This Row],[price]]*Table1[[#This Row],[quantity]]</f>
        <v>3596</v>
      </c>
      <c r="S1307">
        <f>DATEDIF(Table1[[#This Row],[date]],"31/12/2021","m")</f>
        <v>14</v>
      </c>
    </row>
    <row r="1308" spans="1:19" hidden="1" x14ac:dyDescent="0.35">
      <c r="A1308">
        <v>1307</v>
      </c>
      <c r="B1308" s="1">
        <v>44111</v>
      </c>
      <c r="C1308">
        <v>866</v>
      </c>
      <c r="D1308" t="s">
        <v>1417</v>
      </c>
      <c r="E1308" t="s">
        <v>1418</v>
      </c>
      <c r="F1308" t="s">
        <v>1419</v>
      </c>
      <c r="G1308" t="s">
        <v>1420</v>
      </c>
      <c r="H1308" t="s">
        <v>1421</v>
      </c>
      <c r="I1308" t="s">
        <v>979</v>
      </c>
      <c r="J1308" t="s">
        <v>179</v>
      </c>
      <c r="K1308">
        <v>53716</v>
      </c>
      <c r="L1308" t="s">
        <v>513</v>
      </c>
      <c r="M1308" t="s">
        <v>514</v>
      </c>
      <c r="N1308">
        <v>499</v>
      </c>
      <c r="O1308">
        <v>3</v>
      </c>
      <c r="P1308" t="s">
        <v>107</v>
      </c>
      <c r="Q1308">
        <v>4</v>
      </c>
      <c r="R1308" s="3">
        <f>Table1[[#This Row],[price]]*Table1[[#This Row],[quantity]]</f>
        <v>1996</v>
      </c>
      <c r="S1308">
        <f>DATEDIF(Table1[[#This Row],[date]],"31/12/2021","m")</f>
        <v>14</v>
      </c>
    </row>
    <row r="1309" spans="1:19" hidden="1" x14ac:dyDescent="0.35">
      <c r="A1309">
        <v>1308</v>
      </c>
      <c r="B1309" s="1">
        <v>44111</v>
      </c>
      <c r="C1309">
        <v>2055</v>
      </c>
      <c r="D1309" t="s">
        <v>5229</v>
      </c>
      <c r="E1309" t="s">
        <v>5230</v>
      </c>
      <c r="F1309" t="s">
        <v>5231</v>
      </c>
      <c r="G1309" t="s">
        <v>5232</v>
      </c>
      <c r="H1309" t="s">
        <v>5233</v>
      </c>
      <c r="I1309" t="s">
        <v>388</v>
      </c>
      <c r="J1309" t="s">
        <v>669</v>
      </c>
      <c r="K1309">
        <v>55905</v>
      </c>
      <c r="L1309" t="s">
        <v>74</v>
      </c>
      <c r="M1309" t="s">
        <v>75</v>
      </c>
      <c r="N1309">
        <v>16.75</v>
      </c>
      <c r="O1309">
        <v>4</v>
      </c>
      <c r="P1309" t="s">
        <v>27</v>
      </c>
      <c r="Q1309">
        <v>5</v>
      </c>
      <c r="R1309" s="3">
        <f>Table1[[#This Row],[price]]*Table1[[#This Row],[quantity]]</f>
        <v>83.75</v>
      </c>
      <c r="S1309">
        <f>DATEDIF(Table1[[#This Row],[date]],"31/12/2021","m")</f>
        <v>14</v>
      </c>
    </row>
    <row r="1310" spans="1:19" hidden="1" x14ac:dyDescent="0.35">
      <c r="A1310">
        <v>1309</v>
      </c>
      <c r="B1310" s="1">
        <v>44111</v>
      </c>
      <c r="C1310">
        <v>1636</v>
      </c>
      <c r="D1310" t="s">
        <v>713</v>
      </c>
      <c r="E1310" t="s">
        <v>4435</v>
      </c>
      <c r="F1310" t="s">
        <v>4436</v>
      </c>
      <c r="G1310" t="s">
        <v>4437</v>
      </c>
      <c r="H1310" t="s">
        <v>4438</v>
      </c>
      <c r="I1310" t="s">
        <v>498</v>
      </c>
      <c r="J1310" t="s">
        <v>499</v>
      </c>
      <c r="K1310">
        <v>84145</v>
      </c>
      <c r="L1310" t="s">
        <v>797</v>
      </c>
      <c r="M1310" t="s">
        <v>798</v>
      </c>
      <c r="N1310">
        <v>119</v>
      </c>
      <c r="O1310">
        <v>2</v>
      </c>
      <c r="P1310" t="s">
        <v>57</v>
      </c>
      <c r="Q1310">
        <v>3</v>
      </c>
      <c r="R1310" s="3">
        <f>Table1[[#This Row],[price]]*Table1[[#This Row],[quantity]]</f>
        <v>357</v>
      </c>
      <c r="S1310">
        <f>DATEDIF(Table1[[#This Row],[date]],"31/12/2021","m")</f>
        <v>14</v>
      </c>
    </row>
    <row r="1311" spans="1:19" x14ac:dyDescent="0.35">
      <c r="A1311">
        <v>1310</v>
      </c>
      <c r="B1311" s="1">
        <v>44111</v>
      </c>
      <c r="C1311">
        <v>1263</v>
      </c>
      <c r="D1311" t="s">
        <v>5234</v>
      </c>
      <c r="E1311" t="s">
        <v>5235</v>
      </c>
      <c r="F1311" t="s">
        <v>5236</v>
      </c>
      <c r="G1311" t="s">
        <v>5237</v>
      </c>
      <c r="H1311" t="s">
        <v>5238</v>
      </c>
      <c r="I1311" t="s">
        <v>2267</v>
      </c>
      <c r="J1311" t="s">
        <v>91</v>
      </c>
      <c r="K1311">
        <v>94712</v>
      </c>
      <c r="L1311" t="s">
        <v>1188</v>
      </c>
      <c r="M1311" t="s">
        <v>1189</v>
      </c>
      <c r="N1311">
        <v>4.99</v>
      </c>
      <c r="O1311">
        <v>1</v>
      </c>
      <c r="P1311" t="s">
        <v>137</v>
      </c>
      <c r="Q1311">
        <v>3</v>
      </c>
      <c r="R1311" s="3">
        <f>Table1[[#This Row],[price]]*Table1[[#This Row],[quantity]]</f>
        <v>14.97</v>
      </c>
      <c r="S1311">
        <f>DATEDIF(Table1[[#This Row],[date]],"31/12/2021","m")</f>
        <v>14</v>
      </c>
    </row>
    <row r="1312" spans="1:19" hidden="1" x14ac:dyDescent="0.35">
      <c r="A1312">
        <v>1311</v>
      </c>
      <c r="B1312" s="1">
        <v>44111</v>
      </c>
      <c r="C1312">
        <v>2078</v>
      </c>
      <c r="D1312" t="s">
        <v>5239</v>
      </c>
      <c r="E1312" t="s">
        <v>5240</v>
      </c>
      <c r="F1312" t="s">
        <v>5241</v>
      </c>
      <c r="G1312" t="s">
        <v>5242</v>
      </c>
      <c r="H1312" t="s">
        <v>5243</v>
      </c>
      <c r="I1312" t="s">
        <v>254</v>
      </c>
      <c r="J1312" t="s">
        <v>255</v>
      </c>
      <c r="K1312">
        <v>30356</v>
      </c>
      <c r="L1312" t="s">
        <v>82</v>
      </c>
      <c r="M1312" t="s">
        <v>83</v>
      </c>
      <c r="N1312">
        <v>189</v>
      </c>
      <c r="O1312">
        <v>5</v>
      </c>
      <c r="P1312" t="s">
        <v>84</v>
      </c>
      <c r="Q1312">
        <v>1</v>
      </c>
      <c r="R1312" s="3">
        <f>Table1[[#This Row],[price]]*Table1[[#This Row],[quantity]]</f>
        <v>189</v>
      </c>
      <c r="S1312">
        <f>DATEDIF(Table1[[#This Row],[date]],"31/12/2021","m")</f>
        <v>14</v>
      </c>
    </row>
    <row r="1313" spans="1:19" hidden="1" x14ac:dyDescent="0.35">
      <c r="A1313">
        <v>1312</v>
      </c>
      <c r="B1313" s="1">
        <v>44112</v>
      </c>
      <c r="C1313">
        <v>1101</v>
      </c>
      <c r="D1313" t="s">
        <v>467</v>
      </c>
      <c r="E1313" t="s">
        <v>468</v>
      </c>
      <c r="F1313" t="s">
        <v>469</v>
      </c>
      <c r="G1313" t="s">
        <v>470</v>
      </c>
      <c r="H1313" t="s">
        <v>471</v>
      </c>
      <c r="I1313" t="s">
        <v>401</v>
      </c>
      <c r="J1313" t="s">
        <v>194</v>
      </c>
      <c r="K1313">
        <v>62723</v>
      </c>
      <c r="L1313" t="s">
        <v>765</v>
      </c>
      <c r="M1313" t="s">
        <v>766</v>
      </c>
      <c r="N1313">
        <v>24.95</v>
      </c>
      <c r="O1313">
        <v>4</v>
      </c>
      <c r="P1313" t="s">
        <v>27</v>
      </c>
      <c r="Q1313">
        <v>4</v>
      </c>
      <c r="R1313" s="3">
        <f>Table1[[#This Row],[price]]*Table1[[#This Row],[quantity]]</f>
        <v>99.8</v>
      </c>
      <c r="S1313">
        <f>DATEDIF(Table1[[#This Row],[date]],"31/12/2021","m")</f>
        <v>14</v>
      </c>
    </row>
    <row r="1314" spans="1:19" hidden="1" x14ac:dyDescent="0.35">
      <c r="A1314">
        <v>1313</v>
      </c>
      <c r="B1314" s="1">
        <v>44112</v>
      </c>
      <c r="C1314">
        <v>341</v>
      </c>
      <c r="D1314" t="s">
        <v>5244</v>
      </c>
      <c r="E1314" t="s">
        <v>5245</v>
      </c>
      <c r="F1314" t="s">
        <v>5246</v>
      </c>
      <c r="G1314" t="s">
        <v>5247</v>
      </c>
      <c r="H1314" t="s">
        <v>5248</v>
      </c>
      <c r="I1314" t="s">
        <v>686</v>
      </c>
      <c r="J1314" t="s">
        <v>687</v>
      </c>
      <c r="K1314">
        <v>2109</v>
      </c>
      <c r="L1314" t="s">
        <v>278</v>
      </c>
      <c r="M1314" t="s">
        <v>279</v>
      </c>
      <c r="N1314">
        <v>12.99</v>
      </c>
      <c r="O1314">
        <v>4</v>
      </c>
      <c r="P1314" t="s">
        <v>27</v>
      </c>
      <c r="Q1314">
        <v>2</v>
      </c>
      <c r="R1314" s="3">
        <f>Table1[[#This Row],[price]]*Table1[[#This Row],[quantity]]</f>
        <v>25.98</v>
      </c>
      <c r="S1314">
        <f>DATEDIF(Table1[[#This Row],[date]],"31/12/2021","m")</f>
        <v>14</v>
      </c>
    </row>
    <row r="1315" spans="1:19" hidden="1" x14ac:dyDescent="0.35">
      <c r="A1315">
        <v>1314</v>
      </c>
      <c r="B1315" s="1">
        <v>44112</v>
      </c>
      <c r="C1315">
        <v>1233</v>
      </c>
      <c r="D1315" t="s">
        <v>1367</v>
      </c>
      <c r="E1315" t="s">
        <v>1368</v>
      </c>
      <c r="F1315" t="s">
        <v>1369</v>
      </c>
      <c r="G1315" t="s">
        <v>1370</v>
      </c>
      <c r="H1315" t="s">
        <v>1371</v>
      </c>
      <c r="I1315" t="s">
        <v>63</v>
      </c>
      <c r="J1315" t="s">
        <v>64</v>
      </c>
      <c r="K1315">
        <v>50981</v>
      </c>
      <c r="L1315" t="s">
        <v>74</v>
      </c>
      <c r="M1315" t="s">
        <v>75</v>
      </c>
      <c r="N1315">
        <v>16.75</v>
      </c>
      <c r="O1315">
        <v>4</v>
      </c>
      <c r="P1315" t="s">
        <v>27</v>
      </c>
      <c r="Q1315">
        <v>3</v>
      </c>
      <c r="R1315" s="3">
        <f>Table1[[#This Row],[price]]*Table1[[#This Row],[quantity]]</f>
        <v>50.25</v>
      </c>
      <c r="S1315">
        <f>DATEDIF(Table1[[#This Row],[date]],"31/12/2021","m")</f>
        <v>14</v>
      </c>
    </row>
    <row r="1316" spans="1:19" hidden="1" x14ac:dyDescent="0.35">
      <c r="A1316">
        <v>1315</v>
      </c>
      <c r="B1316" s="1">
        <v>44112</v>
      </c>
      <c r="C1316">
        <v>1544</v>
      </c>
      <c r="D1316" t="s">
        <v>1583</v>
      </c>
      <c r="E1316" t="s">
        <v>5249</v>
      </c>
      <c r="F1316" t="s">
        <v>5250</v>
      </c>
      <c r="G1316" t="s">
        <v>5251</v>
      </c>
      <c r="H1316" t="s">
        <v>5252</v>
      </c>
      <c r="I1316" t="s">
        <v>53</v>
      </c>
      <c r="J1316" t="s">
        <v>54</v>
      </c>
      <c r="K1316">
        <v>96850</v>
      </c>
      <c r="L1316" t="s">
        <v>756</v>
      </c>
      <c r="M1316" t="s">
        <v>757</v>
      </c>
      <c r="N1316">
        <v>29.99</v>
      </c>
      <c r="O1316">
        <v>7</v>
      </c>
      <c r="P1316" t="s">
        <v>47</v>
      </c>
      <c r="Q1316">
        <v>4</v>
      </c>
      <c r="R1316" s="3">
        <f>Table1[[#This Row],[price]]*Table1[[#This Row],[quantity]]</f>
        <v>119.96</v>
      </c>
      <c r="S1316">
        <f>DATEDIF(Table1[[#This Row],[date]],"31/12/2021","m")</f>
        <v>14</v>
      </c>
    </row>
    <row r="1317" spans="1:19" hidden="1" x14ac:dyDescent="0.35">
      <c r="A1317">
        <v>1316</v>
      </c>
      <c r="B1317" s="1">
        <v>44113</v>
      </c>
      <c r="C1317">
        <v>1638</v>
      </c>
      <c r="D1317" t="s">
        <v>3606</v>
      </c>
      <c r="E1317" t="s">
        <v>3607</v>
      </c>
      <c r="F1317" t="s">
        <v>3608</v>
      </c>
      <c r="G1317" t="s">
        <v>3609</v>
      </c>
      <c r="H1317" t="s">
        <v>3610</v>
      </c>
      <c r="I1317" t="s">
        <v>1309</v>
      </c>
      <c r="J1317" t="s">
        <v>1014</v>
      </c>
      <c r="K1317">
        <v>85720</v>
      </c>
      <c r="L1317" t="s">
        <v>55</v>
      </c>
      <c r="M1317" t="s">
        <v>56</v>
      </c>
      <c r="N1317">
        <v>69</v>
      </c>
      <c r="O1317">
        <v>2</v>
      </c>
      <c r="P1317" t="s">
        <v>57</v>
      </c>
      <c r="Q1317">
        <v>4</v>
      </c>
      <c r="R1317" s="3">
        <f>Table1[[#This Row],[price]]*Table1[[#This Row],[quantity]]</f>
        <v>276</v>
      </c>
      <c r="S1317">
        <f>DATEDIF(Table1[[#This Row],[date]],"31/12/2021","m")</f>
        <v>14</v>
      </c>
    </row>
    <row r="1318" spans="1:19" hidden="1" x14ac:dyDescent="0.35">
      <c r="A1318">
        <v>1317</v>
      </c>
      <c r="B1318" s="1">
        <v>44113</v>
      </c>
      <c r="C1318">
        <v>1478</v>
      </c>
      <c r="D1318" t="s">
        <v>5253</v>
      </c>
      <c r="E1318" t="s">
        <v>5254</v>
      </c>
      <c r="F1318" t="s">
        <v>5255</v>
      </c>
      <c r="G1318" t="s">
        <v>5256</v>
      </c>
      <c r="H1318" t="s">
        <v>5257</v>
      </c>
      <c r="I1318" t="s">
        <v>90</v>
      </c>
      <c r="J1318" t="s">
        <v>91</v>
      </c>
      <c r="K1318">
        <v>92127</v>
      </c>
      <c r="L1318" t="s">
        <v>221</v>
      </c>
      <c r="M1318" t="s">
        <v>222</v>
      </c>
      <c r="N1318">
        <v>49.95</v>
      </c>
      <c r="O1318">
        <v>7</v>
      </c>
      <c r="P1318" t="s">
        <v>47</v>
      </c>
      <c r="Q1318">
        <v>4</v>
      </c>
      <c r="R1318" s="3">
        <f>Table1[[#This Row],[price]]*Table1[[#This Row],[quantity]]</f>
        <v>199.8</v>
      </c>
      <c r="S1318">
        <f>DATEDIF(Table1[[#This Row],[date]],"31/12/2021","m")</f>
        <v>14</v>
      </c>
    </row>
    <row r="1319" spans="1:19" hidden="1" x14ac:dyDescent="0.35">
      <c r="A1319">
        <v>1318</v>
      </c>
      <c r="B1319" s="1">
        <v>44113</v>
      </c>
      <c r="C1319">
        <v>1144</v>
      </c>
      <c r="D1319" t="s">
        <v>5258</v>
      </c>
      <c r="E1319" t="s">
        <v>5259</v>
      </c>
      <c r="F1319" t="s">
        <v>5260</v>
      </c>
      <c r="G1319" t="s">
        <v>5261</v>
      </c>
      <c r="H1319" t="s">
        <v>5262</v>
      </c>
      <c r="I1319" t="s">
        <v>996</v>
      </c>
      <c r="J1319" t="s">
        <v>208</v>
      </c>
      <c r="K1319">
        <v>11241</v>
      </c>
      <c r="L1319" t="s">
        <v>45</v>
      </c>
      <c r="M1319" t="s">
        <v>46</v>
      </c>
      <c r="N1319">
        <v>37.99</v>
      </c>
      <c r="O1319">
        <v>7</v>
      </c>
      <c r="P1319" t="s">
        <v>47</v>
      </c>
      <c r="Q1319">
        <v>4</v>
      </c>
      <c r="R1319" s="3">
        <f>Table1[[#This Row],[price]]*Table1[[#This Row],[quantity]]</f>
        <v>151.96</v>
      </c>
      <c r="S1319">
        <f>DATEDIF(Table1[[#This Row],[date]],"31/12/2021","m")</f>
        <v>14</v>
      </c>
    </row>
    <row r="1320" spans="1:19" hidden="1" x14ac:dyDescent="0.35">
      <c r="A1320">
        <v>1319</v>
      </c>
      <c r="B1320" s="1">
        <v>44113</v>
      </c>
      <c r="C1320">
        <v>559</v>
      </c>
      <c r="D1320" t="s">
        <v>4583</v>
      </c>
      <c r="E1320" t="s">
        <v>4584</v>
      </c>
      <c r="F1320" t="s">
        <v>4585</v>
      </c>
      <c r="G1320" t="s">
        <v>4586</v>
      </c>
      <c r="H1320" t="s">
        <v>4587</v>
      </c>
      <c r="I1320" t="s">
        <v>2123</v>
      </c>
      <c r="J1320" t="s">
        <v>316</v>
      </c>
      <c r="K1320">
        <v>45408</v>
      </c>
      <c r="L1320" t="s">
        <v>484</v>
      </c>
      <c r="M1320" t="s">
        <v>485</v>
      </c>
      <c r="N1320">
        <v>49</v>
      </c>
      <c r="O1320">
        <v>7</v>
      </c>
      <c r="P1320" t="s">
        <v>47</v>
      </c>
      <c r="Q1320">
        <v>4</v>
      </c>
      <c r="R1320" s="3">
        <f>Table1[[#This Row],[price]]*Table1[[#This Row],[quantity]]</f>
        <v>196</v>
      </c>
      <c r="S1320">
        <f>DATEDIF(Table1[[#This Row],[date]],"31/12/2021","m")</f>
        <v>14</v>
      </c>
    </row>
    <row r="1321" spans="1:19" x14ac:dyDescent="0.35">
      <c r="A1321">
        <v>1320</v>
      </c>
      <c r="B1321" s="1">
        <v>44114</v>
      </c>
      <c r="C1321">
        <v>534</v>
      </c>
      <c r="D1321" t="s">
        <v>2643</v>
      </c>
      <c r="E1321" t="s">
        <v>2644</v>
      </c>
      <c r="F1321" t="s">
        <v>2645</v>
      </c>
      <c r="G1321" t="s">
        <v>2646</v>
      </c>
      <c r="H1321" t="s">
        <v>2647</v>
      </c>
      <c r="I1321" t="s">
        <v>639</v>
      </c>
      <c r="J1321" t="s">
        <v>640</v>
      </c>
      <c r="K1321">
        <v>70165</v>
      </c>
      <c r="L1321" t="s">
        <v>791</v>
      </c>
      <c r="M1321" t="s">
        <v>792</v>
      </c>
      <c r="N1321">
        <v>9.99</v>
      </c>
      <c r="O1321">
        <v>1</v>
      </c>
      <c r="P1321" t="s">
        <v>137</v>
      </c>
      <c r="Q1321">
        <v>2</v>
      </c>
      <c r="R1321" s="3">
        <f>Table1[[#This Row],[price]]*Table1[[#This Row],[quantity]]</f>
        <v>19.98</v>
      </c>
      <c r="S1321">
        <f>DATEDIF(Table1[[#This Row],[date]],"31/12/2021","m")</f>
        <v>14</v>
      </c>
    </row>
    <row r="1322" spans="1:19" x14ac:dyDescent="0.35">
      <c r="A1322">
        <v>1321</v>
      </c>
      <c r="B1322" s="1">
        <v>44114</v>
      </c>
      <c r="C1322">
        <v>1460</v>
      </c>
      <c r="D1322" t="s">
        <v>5263</v>
      </c>
      <c r="E1322" t="s">
        <v>4518</v>
      </c>
      <c r="F1322" t="s">
        <v>5264</v>
      </c>
      <c r="G1322" t="s">
        <v>5265</v>
      </c>
      <c r="H1322" t="s">
        <v>5266</v>
      </c>
      <c r="I1322" t="s">
        <v>160</v>
      </c>
      <c r="J1322" t="s">
        <v>161</v>
      </c>
      <c r="K1322">
        <v>28225</v>
      </c>
      <c r="L1322" t="s">
        <v>1062</v>
      </c>
      <c r="M1322" t="s">
        <v>1063</v>
      </c>
      <c r="N1322">
        <v>8.99</v>
      </c>
      <c r="O1322">
        <v>1</v>
      </c>
      <c r="P1322" t="s">
        <v>137</v>
      </c>
      <c r="Q1322">
        <v>5</v>
      </c>
      <c r="R1322" s="3">
        <f>Table1[[#This Row],[price]]*Table1[[#This Row],[quantity]]</f>
        <v>44.95</v>
      </c>
      <c r="S1322">
        <f>DATEDIF(Table1[[#This Row],[date]],"31/12/2021","m")</f>
        <v>14</v>
      </c>
    </row>
    <row r="1323" spans="1:19" hidden="1" x14ac:dyDescent="0.35">
      <c r="A1323">
        <v>1322</v>
      </c>
      <c r="B1323" s="1">
        <v>44114</v>
      </c>
      <c r="C1323">
        <v>1035</v>
      </c>
      <c r="D1323" t="s">
        <v>5267</v>
      </c>
      <c r="E1323" t="s">
        <v>5268</v>
      </c>
      <c r="F1323" t="s">
        <v>5269</v>
      </c>
      <c r="G1323" t="s">
        <v>5270</v>
      </c>
      <c r="H1323" t="s">
        <v>5271</v>
      </c>
      <c r="I1323" t="s">
        <v>113</v>
      </c>
      <c r="J1323" t="s">
        <v>114</v>
      </c>
      <c r="K1323">
        <v>20425</v>
      </c>
      <c r="L1323" t="s">
        <v>627</v>
      </c>
      <c r="M1323" t="s">
        <v>628</v>
      </c>
      <c r="N1323">
        <v>129.94999999999999</v>
      </c>
      <c r="O1323">
        <v>2</v>
      </c>
      <c r="P1323" t="s">
        <v>57</v>
      </c>
      <c r="Q1323">
        <v>5</v>
      </c>
      <c r="R1323" s="3">
        <f>Table1[[#This Row],[price]]*Table1[[#This Row],[quantity]]</f>
        <v>649.75</v>
      </c>
      <c r="S1323">
        <f>DATEDIF(Table1[[#This Row],[date]],"31/12/2021","m")</f>
        <v>14</v>
      </c>
    </row>
    <row r="1324" spans="1:19" hidden="1" x14ac:dyDescent="0.35">
      <c r="A1324">
        <v>1323</v>
      </c>
      <c r="B1324" s="1">
        <v>44114</v>
      </c>
      <c r="C1324">
        <v>1695</v>
      </c>
      <c r="D1324" t="s">
        <v>2181</v>
      </c>
      <c r="E1324" t="s">
        <v>2182</v>
      </c>
      <c r="F1324" t="s">
        <v>2183</v>
      </c>
      <c r="G1324" t="s">
        <v>2184</v>
      </c>
      <c r="H1324" t="s">
        <v>2185</v>
      </c>
      <c r="I1324" t="s">
        <v>567</v>
      </c>
      <c r="J1324" t="s">
        <v>568</v>
      </c>
      <c r="K1324">
        <v>25362</v>
      </c>
      <c r="L1324" t="s">
        <v>145</v>
      </c>
      <c r="M1324" t="s">
        <v>146</v>
      </c>
      <c r="N1324">
        <v>214</v>
      </c>
      <c r="O1324">
        <v>5</v>
      </c>
      <c r="P1324" t="s">
        <v>84</v>
      </c>
      <c r="Q1324">
        <v>6</v>
      </c>
      <c r="R1324" s="3">
        <f>Table1[[#This Row],[price]]*Table1[[#This Row],[quantity]]</f>
        <v>1284</v>
      </c>
      <c r="S1324">
        <f>DATEDIF(Table1[[#This Row],[date]],"31/12/2021","m")</f>
        <v>14</v>
      </c>
    </row>
    <row r="1325" spans="1:19" x14ac:dyDescent="0.35">
      <c r="A1325">
        <v>1324</v>
      </c>
      <c r="B1325" s="1">
        <v>44114</v>
      </c>
      <c r="C1325">
        <v>671</v>
      </c>
      <c r="D1325" t="s">
        <v>3368</v>
      </c>
      <c r="E1325" t="s">
        <v>5272</v>
      </c>
      <c r="F1325" t="s">
        <v>5273</v>
      </c>
      <c r="G1325" t="s">
        <v>5274</v>
      </c>
      <c r="H1325" t="s">
        <v>5275</v>
      </c>
      <c r="I1325" t="s">
        <v>1416</v>
      </c>
      <c r="J1325" t="s">
        <v>1130</v>
      </c>
      <c r="K1325">
        <v>72215</v>
      </c>
      <c r="L1325" t="s">
        <v>920</v>
      </c>
      <c r="M1325" t="s">
        <v>921</v>
      </c>
      <c r="N1325">
        <v>8.99</v>
      </c>
      <c r="O1325">
        <v>1</v>
      </c>
      <c r="P1325" t="s">
        <v>137</v>
      </c>
      <c r="Q1325">
        <v>4</v>
      </c>
      <c r="R1325" s="3">
        <f>Table1[[#This Row],[price]]*Table1[[#This Row],[quantity]]</f>
        <v>35.96</v>
      </c>
      <c r="S1325">
        <f>DATEDIF(Table1[[#This Row],[date]],"31/12/2021","m")</f>
        <v>14</v>
      </c>
    </row>
    <row r="1326" spans="1:19" hidden="1" x14ac:dyDescent="0.35">
      <c r="A1326">
        <v>1325</v>
      </c>
      <c r="B1326" s="1">
        <v>44114</v>
      </c>
      <c r="C1326">
        <v>244</v>
      </c>
      <c r="D1326" t="s">
        <v>3911</v>
      </c>
      <c r="E1326" t="s">
        <v>3912</v>
      </c>
      <c r="F1326" t="s">
        <v>3913</v>
      </c>
      <c r="G1326" t="s">
        <v>3914</v>
      </c>
      <c r="H1326" t="s">
        <v>3915</v>
      </c>
      <c r="I1326" t="s">
        <v>72</v>
      </c>
      <c r="J1326" t="s">
        <v>73</v>
      </c>
      <c r="K1326">
        <v>35231</v>
      </c>
      <c r="L1326" t="s">
        <v>221</v>
      </c>
      <c r="M1326" t="s">
        <v>222</v>
      </c>
      <c r="N1326">
        <v>49.95</v>
      </c>
      <c r="O1326">
        <v>7</v>
      </c>
      <c r="P1326" t="s">
        <v>47</v>
      </c>
      <c r="Q1326">
        <v>3</v>
      </c>
      <c r="R1326" s="3">
        <f>Table1[[#This Row],[price]]*Table1[[#This Row],[quantity]]</f>
        <v>149.85000000000002</v>
      </c>
      <c r="S1326">
        <f>DATEDIF(Table1[[#This Row],[date]],"31/12/2021","m")</f>
        <v>14</v>
      </c>
    </row>
    <row r="1327" spans="1:19" hidden="1" x14ac:dyDescent="0.35">
      <c r="A1327">
        <v>1326</v>
      </c>
      <c r="B1327" s="1">
        <v>44114</v>
      </c>
      <c r="C1327">
        <v>703</v>
      </c>
      <c r="D1327" t="s">
        <v>5276</v>
      </c>
      <c r="E1327" t="s">
        <v>5277</v>
      </c>
      <c r="F1327" t="s">
        <v>5278</v>
      </c>
      <c r="G1327" t="s">
        <v>5279</v>
      </c>
      <c r="H1327" t="s">
        <v>5280</v>
      </c>
      <c r="I1327" t="s">
        <v>5281</v>
      </c>
      <c r="J1327" t="s">
        <v>170</v>
      </c>
      <c r="K1327">
        <v>6721</v>
      </c>
      <c r="L1327" t="s">
        <v>92</v>
      </c>
      <c r="M1327" t="s">
        <v>93</v>
      </c>
      <c r="N1327">
        <v>44.95</v>
      </c>
      <c r="O1327">
        <v>7</v>
      </c>
      <c r="P1327" t="s">
        <v>47</v>
      </c>
      <c r="Q1327">
        <v>4</v>
      </c>
      <c r="R1327" s="3">
        <f>Table1[[#This Row],[price]]*Table1[[#This Row],[quantity]]</f>
        <v>179.8</v>
      </c>
      <c r="S1327">
        <f>DATEDIF(Table1[[#This Row],[date]],"31/12/2021","m")</f>
        <v>14</v>
      </c>
    </row>
    <row r="1328" spans="1:19" hidden="1" x14ac:dyDescent="0.35">
      <c r="A1328">
        <v>1327</v>
      </c>
      <c r="B1328" s="1">
        <v>44114</v>
      </c>
      <c r="C1328">
        <v>1366</v>
      </c>
      <c r="D1328" t="s">
        <v>5282</v>
      </c>
      <c r="E1328" t="s">
        <v>5283</v>
      </c>
      <c r="F1328" t="s">
        <v>5284</v>
      </c>
      <c r="G1328" t="s">
        <v>5285</v>
      </c>
      <c r="H1328" t="s">
        <v>5286</v>
      </c>
      <c r="I1328" t="s">
        <v>945</v>
      </c>
      <c r="J1328" t="s">
        <v>946</v>
      </c>
      <c r="K1328">
        <v>19196</v>
      </c>
      <c r="L1328" t="s">
        <v>797</v>
      </c>
      <c r="M1328" t="s">
        <v>798</v>
      </c>
      <c r="N1328">
        <v>119</v>
      </c>
      <c r="O1328">
        <v>2</v>
      </c>
      <c r="P1328" t="s">
        <v>57</v>
      </c>
      <c r="Q1328">
        <v>2</v>
      </c>
      <c r="R1328" s="3">
        <f>Table1[[#This Row],[price]]*Table1[[#This Row],[quantity]]</f>
        <v>238</v>
      </c>
      <c r="S1328">
        <f>DATEDIF(Table1[[#This Row],[date]],"31/12/2021","m")</f>
        <v>14</v>
      </c>
    </row>
    <row r="1329" spans="1:19" x14ac:dyDescent="0.35">
      <c r="A1329">
        <v>1328</v>
      </c>
      <c r="B1329" s="1">
        <v>44114</v>
      </c>
      <c r="C1329">
        <v>1850</v>
      </c>
      <c r="D1329" t="s">
        <v>1987</v>
      </c>
      <c r="E1329" t="s">
        <v>1988</v>
      </c>
      <c r="F1329" t="s">
        <v>1989</v>
      </c>
      <c r="G1329" t="s">
        <v>1990</v>
      </c>
      <c r="H1329" t="s">
        <v>1991</v>
      </c>
      <c r="I1329" t="s">
        <v>1752</v>
      </c>
      <c r="J1329" t="s">
        <v>395</v>
      </c>
      <c r="K1329">
        <v>20904</v>
      </c>
      <c r="L1329" t="s">
        <v>337</v>
      </c>
      <c r="M1329" t="s">
        <v>338</v>
      </c>
      <c r="N1329">
        <v>12</v>
      </c>
      <c r="O1329">
        <v>1</v>
      </c>
      <c r="P1329" t="s">
        <v>137</v>
      </c>
      <c r="Q1329">
        <v>6</v>
      </c>
      <c r="R1329" s="3">
        <f>Table1[[#This Row],[price]]*Table1[[#This Row],[quantity]]</f>
        <v>72</v>
      </c>
      <c r="S1329">
        <f>DATEDIF(Table1[[#This Row],[date]],"31/12/2021","m")</f>
        <v>14</v>
      </c>
    </row>
    <row r="1330" spans="1:19" hidden="1" x14ac:dyDescent="0.35">
      <c r="A1330">
        <v>1329</v>
      </c>
      <c r="B1330" s="1">
        <v>44115</v>
      </c>
      <c r="C1330">
        <v>141</v>
      </c>
      <c r="D1330" t="s">
        <v>2014</v>
      </c>
      <c r="E1330" t="s">
        <v>2015</v>
      </c>
      <c r="F1330" t="s">
        <v>2016</v>
      </c>
      <c r="G1330" t="s">
        <v>2017</v>
      </c>
      <c r="H1330" t="s">
        <v>2018</v>
      </c>
      <c r="I1330" t="s">
        <v>2019</v>
      </c>
      <c r="J1330" t="s">
        <v>179</v>
      </c>
      <c r="K1330">
        <v>54915</v>
      </c>
      <c r="L1330" t="s">
        <v>82</v>
      </c>
      <c r="M1330" t="s">
        <v>83</v>
      </c>
      <c r="N1330">
        <v>189</v>
      </c>
      <c r="O1330">
        <v>5</v>
      </c>
      <c r="P1330" t="s">
        <v>84</v>
      </c>
      <c r="Q1330">
        <v>3</v>
      </c>
      <c r="R1330" s="3">
        <f>Table1[[#This Row],[price]]*Table1[[#This Row],[quantity]]</f>
        <v>567</v>
      </c>
      <c r="S1330">
        <f>DATEDIF(Table1[[#This Row],[date]],"31/12/2021","m")</f>
        <v>14</v>
      </c>
    </row>
    <row r="1331" spans="1:19" hidden="1" x14ac:dyDescent="0.35">
      <c r="A1331">
        <v>1330</v>
      </c>
      <c r="B1331" s="1">
        <v>44115</v>
      </c>
      <c r="C1331">
        <v>555</v>
      </c>
      <c r="D1331" t="s">
        <v>5287</v>
      </c>
      <c r="E1331" t="s">
        <v>5288</v>
      </c>
      <c r="F1331" t="s">
        <v>5289</v>
      </c>
      <c r="G1331" t="s">
        <v>5290</v>
      </c>
      <c r="H1331" t="s">
        <v>5291</v>
      </c>
      <c r="I1331" t="s">
        <v>883</v>
      </c>
      <c r="J1331" t="s">
        <v>676</v>
      </c>
      <c r="K1331">
        <v>47306</v>
      </c>
      <c r="L1331" t="s">
        <v>1153</v>
      </c>
      <c r="M1331" t="s">
        <v>1154</v>
      </c>
      <c r="N1331">
        <v>89</v>
      </c>
      <c r="O1331">
        <v>2</v>
      </c>
      <c r="P1331" t="s">
        <v>57</v>
      </c>
      <c r="Q1331">
        <v>5</v>
      </c>
      <c r="R1331" s="3">
        <f>Table1[[#This Row],[price]]*Table1[[#This Row],[quantity]]</f>
        <v>445</v>
      </c>
      <c r="S1331">
        <f>DATEDIF(Table1[[#This Row],[date]],"31/12/2021","m")</f>
        <v>14</v>
      </c>
    </row>
    <row r="1332" spans="1:19" hidden="1" x14ac:dyDescent="0.35">
      <c r="A1332">
        <v>1331</v>
      </c>
      <c r="B1332" s="1">
        <v>44115</v>
      </c>
      <c r="C1332">
        <v>1864</v>
      </c>
      <c r="D1332" t="s">
        <v>2473</v>
      </c>
      <c r="E1332" t="s">
        <v>5292</v>
      </c>
      <c r="F1332" t="s">
        <v>5293</v>
      </c>
      <c r="G1332" t="s">
        <v>5294</v>
      </c>
      <c r="H1332" t="s">
        <v>5295</v>
      </c>
      <c r="I1332" t="s">
        <v>81</v>
      </c>
      <c r="J1332" t="s">
        <v>34</v>
      </c>
      <c r="K1332">
        <v>77228</v>
      </c>
      <c r="L1332" t="s">
        <v>594</v>
      </c>
      <c r="M1332" t="s">
        <v>595</v>
      </c>
      <c r="N1332">
        <v>19.5</v>
      </c>
      <c r="O1332">
        <v>4</v>
      </c>
      <c r="P1332" t="s">
        <v>27</v>
      </c>
      <c r="Q1332">
        <v>5</v>
      </c>
      <c r="R1332" s="3">
        <f>Table1[[#This Row],[price]]*Table1[[#This Row],[quantity]]</f>
        <v>97.5</v>
      </c>
      <c r="S1332">
        <f>DATEDIF(Table1[[#This Row],[date]],"31/12/2021","m")</f>
        <v>14</v>
      </c>
    </row>
    <row r="1333" spans="1:19" hidden="1" x14ac:dyDescent="0.35">
      <c r="A1333">
        <v>1332</v>
      </c>
      <c r="B1333" s="1">
        <v>44116</v>
      </c>
      <c r="C1333">
        <v>1437</v>
      </c>
      <c r="D1333" t="s">
        <v>5296</v>
      </c>
      <c r="E1333" t="s">
        <v>5297</v>
      </c>
      <c r="F1333" t="s">
        <v>5298</v>
      </c>
      <c r="G1333" t="s">
        <v>5299</v>
      </c>
      <c r="H1333" t="s">
        <v>5300</v>
      </c>
      <c r="I1333" t="s">
        <v>5301</v>
      </c>
      <c r="J1333" t="s">
        <v>34</v>
      </c>
      <c r="K1333">
        <v>76598</v>
      </c>
      <c r="L1333" t="s">
        <v>285</v>
      </c>
      <c r="M1333" t="s">
        <v>286</v>
      </c>
      <c r="N1333">
        <v>250</v>
      </c>
      <c r="O1333">
        <v>3</v>
      </c>
      <c r="P1333" t="s">
        <v>107</v>
      </c>
      <c r="Q1333">
        <v>5</v>
      </c>
      <c r="R1333" s="3">
        <f>Table1[[#This Row],[price]]*Table1[[#This Row],[quantity]]</f>
        <v>1250</v>
      </c>
      <c r="S1333">
        <f>DATEDIF(Table1[[#This Row],[date]],"31/12/2021","m")</f>
        <v>14</v>
      </c>
    </row>
    <row r="1334" spans="1:19" hidden="1" x14ac:dyDescent="0.35">
      <c r="A1334">
        <v>1333</v>
      </c>
      <c r="B1334" s="1">
        <v>44116</v>
      </c>
      <c r="C1334">
        <v>1284</v>
      </c>
      <c r="D1334" t="s">
        <v>4175</v>
      </c>
      <c r="E1334" t="s">
        <v>4176</v>
      </c>
      <c r="F1334" t="s">
        <v>4177</v>
      </c>
      <c r="G1334" t="s">
        <v>4178</v>
      </c>
      <c r="H1334" t="s">
        <v>4179</v>
      </c>
      <c r="I1334" t="s">
        <v>113</v>
      </c>
      <c r="J1334" t="s">
        <v>114</v>
      </c>
      <c r="K1334">
        <v>20041</v>
      </c>
      <c r="L1334" t="s">
        <v>127</v>
      </c>
      <c r="M1334" t="s">
        <v>128</v>
      </c>
      <c r="N1334">
        <v>15.5</v>
      </c>
      <c r="O1334">
        <v>4</v>
      </c>
      <c r="P1334" t="s">
        <v>27</v>
      </c>
      <c r="Q1334">
        <v>3</v>
      </c>
      <c r="R1334" s="3">
        <f>Table1[[#This Row],[price]]*Table1[[#This Row],[quantity]]</f>
        <v>46.5</v>
      </c>
      <c r="S1334">
        <f>DATEDIF(Table1[[#This Row],[date]],"31/12/2021","m")</f>
        <v>14</v>
      </c>
    </row>
    <row r="1335" spans="1:19" hidden="1" x14ac:dyDescent="0.35">
      <c r="A1335">
        <v>1334</v>
      </c>
      <c r="B1335" s="1">
        <v>44116</v>
      </c>
      <c r="C1335">
        <v>357</v>
      </c>
      <c r="D1335" t="s">
        <v>5302</v>
      </c>
      <c r="E1335" t="s">
        <v>5303</v>
      </c>
      <c r="F1335" t="s">
        <v>5304</v>
      </c>
      <c r="G1335" t="s">
        <v>5305</v>
      </c>
      <c r="H1335" t="s">
        <v>5306</v>
      </c>
      <c r="I1335" t="s">
        <v>2321</v>
      </c>
      <c r="J1335" t="s">
        <v>255</v>
      </c>
      <c r="K1335">
        <v>31296</v>
      </c>
      <c r="L1335" t="s">
        <v>742</v>
      </c>
      <c r="M1335" t="s">
        <v>743</v>
      </c>
      <c r="N1335">
        <v>455</v>
      </c>
      <c r="O1335">
        <v>3</v>
      </c>
      <c r="P1335" t="s">
        <v>107</v>
      </c>
      <c r="Q1335">
        <v>3</v>
      </c>
      <c r="R1335" s="3">
        <f>Table1[[#This Row],[price]]*Table1[[#This Row],[quantity]]</f>
        <v>1365</v>
      </c>
      <c r="S1335">
        <f>DATEDIF(Table1[[#This Row],[date]],"31/12/2021","m")</f>
        <v>14</v>
      </c>
    </row>
    <row r="1336" spans="1:19" hidden="1" x14ac:dyDescent="0.35">
      <c r="A1336">
        <v>1335</v>
      </c>
      <c r="B1336" s="1">
        <v>44116</v>
      </c>
      <c r="C1336">
        <v>99</v>
      </c>
      <c r="D1336" t="s">
        <v>629</v>
      </c>
      <c r="E1336" t="s">
        <v>630</v>
      </c>
      <c r="F1336" t="s">
        <v>631</v>
      </c>
      <c r="G1336" t="s">
        <v>632</v>
      </c>
      <c r="H1336" t="s">
        <v>633</v>
      </c>
      <c r="I1336" t="s">
        <v>388</v>
      </c>
      <c r="J1336" t="s">
        <v>208</v>
      </c>
      <c r="K1336">
        <v>14683</v>
      </c>
      <c r="L1336" t="s">
        <v>742</v>
      </c>
      <c r="M1336" t="s">
        <v>743</v>
      </c>
      <c r="N1336">
        <v>455</v>
      </c>
      <c r="O1336">
        <v>3</v>
      </c>
      <c r="P1336" t="s">
        <v>107</v>
      </c>
      <c r="Q1336">
        <v>3</v>
      </c>
      <c r="R1336" s="3">
        <f>Table1[[#This Row],[price]]*Table1[[#This Row],[quantity]]</f>
        <v>1365</v>
      </c>
      <c r="S1336">
        <f>DATEDIF(Table1[[#This Row],[date]],"31/12/2021","m")</f>
        <v>14</v>
      </c>
    </row>
    <row r="1337" spans="1:19" hidden="1" x14ac:dyDescent="0.35">
      <c r="A1337">
        <v>1336</v>
      </c>
      <c r="B1337" s="1">
        <v>44117</v>
      </c>
      <c r="C1337">
        <v>72</v>
      </c>
      <c r="D1337" t="s">
        <v>4759</v>
      </c>
      <c r="E1337" t="s">
        <v>4760</v>
      </c>
      <c r="F1337" t="s">
        <v>4761</v>
      </c>
      <c r="G1337" t="s">
        <v>4762</v>
      </c>
      <c r="H1337" t="s">
        <v>4763</v>
      </c>
      <c r="I1337" t="s">
        <v>4764</v>
      </c>
      <c r="J1337" t="s">
        <v>687</v>
      </c>
      <c r="K1337">
        <v>2305</v>
      </c>
      <c r="L1337" t="s">
        <v>813</v>
      </c>
      <c r="M1337" t="s">
        <v>814</v>
      </c>
      <c r="N1337">
        <v>34.99</v>
      </c>
      <c r="O1337">
        <v>7</v>
      </c>
      <c r="P1337" t="s">
        <v>47</v>
      </c>
      <c r="Q1337">
        <v>4</v>
      </c>
      <c r="R1337" s="3">
        <f>Table1[[#This Row],[price]]*Table1[[#This Row],[quantity]]</f>
        <v>139.96</v>
      </c>
      <c r="S1337">
        <f>DATEDIF(Table1[[#This Row],[date]],"31/12/2021","m")</f>
        <v>14</v>
      </c>
    </row>
    <row r="1338" spans="1:19" hidden="1" x14ac:dyDescent="0.35">
      <c r="A1338">
        <v>1337</v>
      </c>
      <c r="B1338" s="1">
        <v>44117</v>
      </c>
      <c r="C1338">
        <v>1193</v>
      </c>
      <c r="D1338" t="s">
        <v>1899</v>
      </c>
      <c r="E1338" t="s">
        <v>1900</v>
      </c>
      <c r="F1338" t="s">
        <v>1901</v>
      </c>
      <c r="G1338" t="s">
        <v>1902</v>
      </c>
      <c r="H1338" t="s">
        <v>1903</v>
      </c>
      <c r="I1338" t="s">
        <v>1904</v>
      </c>
      <c r="J1338" t="s">
        <v>179</v>
      </c>
      <c r="K1338">
        <v>53277</v>
      </c>
      <c r="L1338" t="s">
        <v>711</v>
      </c>
      <c r="M1338" t="s">
        <v>712</v>
      </c>
      <c r="N1338">
        <v>699</v>
      </c>
      <c r="O1338">
        <v>6</v>
      </c>
      <c r="P1338" t="s">
        <v>37</v>
      </c>
      <c r="Q1338">
        <v>5</v>
      </c>
      <c r="R1338" s="3">
        <f>Table1[[#This Row],[price]]*Table1[[#This Row],[quantity]]</f>
        <v>3495</v>
      </c>
      <c r="S1338">
        <f>DATEDIF(Table1[[#This Row],[date]],"31/12/2021","m")</f>
        <v>14</v>
      </c>
    </row>
    <row r="1339" spans="1:19" hidden="1" x14ac:dyDescent="0.35">
      <c r="A1339">
        <v>1338</v>
      </c>
      <c r="B1339" s="1">
        <v>44117</v>
      </c>
      <c r="C1339">
        <v>843</v>
      </c>
      <c r="D1339" t="s">
        <v>4866</v>
      </c>
      <c r="E1339" t="s">
        <v>4867</v>
      </c>
      <c r="F1339" t="s">
        <v>4868</v>
      </c>
      <c r="G1339" t="s">
        <v>4869</v>
      </c>
      <c r="H1339" t="s">
        <v>4870</v>
      </c>
      <c r="I1339" t="s">
        <v>961</v>
      </c>
      <c r="J1339" t="s">
        <v>34</v>
      </c>
      <c r="K1339">
        <v>76905</v>
      </c>
      <c r="L1339" t="s">
        <v>127</v>
      </c>
      <c r="M1339" t="s">
        <v>128</v>
      </c>
      <c r="N1339">
        <v>15.5</v>
      </c>
      <c r="O1339">
        <v>4</v>
      </c>
      <c r="P1339" t="s">
        <v>27</v>
      </c>
      <c r="Q1339">
        <v>3</v>
      </c>
      <c r="R1339" s="3">
        <f>Table1[[#This Row],[price]]*Table1[[#This Row],[quantity]]</f>
        <v>46.5</v>
      </c>
      <c r="S1339">
        <f>DATEDIF(Table1[[#This Row],[date]],"31/12/2021","m")</f>
        <v>14</v>
      </c>
    </row>
    <row r="1340" spans="1:19" hidden="1" x14ac:dyDescent="0.35">
      <c r="A1340">
        <v>1339</v>
      </c>
      <c r="B1340" s="1">
        <v>44117</v>
      </c>
      <c r="C1340">
        <v>1920</v>
      </c>
      <c r="D1340" t="s">
        <v>5307</v>
      </c>
      <c r="E1340" t="s">
        <v>5308</v>
      </c>
      <c r="F1340" t="s">
        <v>5309</v>
      </c>
      <c r="G1340" t="s">
        <v>5310</v>
      </c>
      <c r="H1340" t="s">
        <v>5311</v>
      </c>
      <c r="I1340" t="s">
        <v>979</v>
      </c>
      <c r="J1340" t="s">
        <v>179</v>
      </c>
      <c r="K1340">
        <v>53705</v>
      </c>
      <c r="L1340" t="s">
        <v>500</v>
      </c>
      <c r="M1340" t="s">
        <v>501</v>
      </c>
      <c r="N1340">
        <v>14.99</v>
      </c>
      <c r="O1340">
        <v>4</v>
      </c>
      <c r="P1340" t="s">
        <v>27</v>
      </c>
      <c r="Q1340">
        <v>3</v>
      </c>
      <c r="R1340" s="3">
        <f>Table1[[#This Row],[price]]*Table1[[#This Row],[quantity]]</f>
        <v>44.97</v>
      </c>
      <c r="S1340">
        <f>DATEDIF(Table1[[#This Row],[date]],"31/12/2021","m")</f>
        <v>14</v>
      </c>
    </row>
    <row r="1341" spans="1:19" hidden="1" x14ac:dyDescent="0.35">
      <c r="A1341">
        <v>1340</v>
      </c>
      <c r="B1341" s="1">
        <v>44117</v>
      </c>
      <c r="C1341">
        <v>1766</v>
      </c>
      <c r="D1341" t="s">
        <v>223</v>
      </c>
      <c r="E1341" t="s">
        <v>224</v>
      </c>
      <c r="F1341" t="s">
        <v>225</v>
      </c>
      <c r="G1341" t="s">
        <v>226</v>
      </c>
      <c r="H1341" t="s">
        <v>227</v>
      </c>
      <c r="I1341" t="s">
        <v>113</v>
      </c>
      <c r="J1341" t="s">
        <v>114</v>
      </c>
      <c r="K1341">
        <v>20380</v>
      </c>
      <c r="L1341" t="s">
        <v>408</v>
      </c>
      <c r="M1341" t="s">
        <v>409</v>
      </c>
      <c r="N1341">
        <v>684</v>
      </c>
      <c r="O1341">
        <v>6</v>
      </c>
      <c r="P1341" t="s">
        <v>37</v>
      </c>
      <c r="Q1341">
        <v>4</v>
      </c>
      <c r="R1341" s="3">
        <f>Table1[[#This Row],[price]]*Table1[[#This Row],[quantity]]</f>
        <v>2736</v>
      </c>
      <c r="S1341">
        <f>DATEDIF(Table1[[#This Row],[date]],"31/12/2021","m")</f>
        <v>14</v>
      </c>
    </row>
    <row r="1342" spans="1:19" hidden="1" x14ac:dyDescent="0.35">
      <c r="A1342">
        <v>1341</v>
      </c>
      <c r="B1342" s="1">
        <v>44117</v>
      </c>
      <c r="C1342">
        <v>153</v>
      </c>
      <c r="D1342" t="s">
        <v>5312</v>
      </c>
      <c r="E1342" t="s">
        <v>5313</v>
      </c>
      <c r="F1342" t="s">
        <v>5314</v>
      </c>
      <c r="G1342" t="s">
        <v>5315</v>
      </c>
      <c r="H1342" t="s">
        <v>5316</v>
      </c>
      <c r="I1342" t="s">
        <v>1195</v>
      </c>
      <c r="J1342" t="s">
        <v>1196</v>
      </c>
      <c r="K1342">
        <v>48267</v>
      </c>
      <c r="L1342" t="s">
        <v>870</v>
      </c>
      <c r="M1342" t="s">
        <v>871</v>
      </c>
      <c r="N1342">
        <v>49</v>
      </c>
      <c r="O1342">
        <v>7</v>
      </c>
      <c r="P1342" t="s">
        <v>47</v>
      </c>
      <c r="Q1342">
        <v>2</v>
      </c>
      <c r="R1342" s="3">
        <f>Table1[[#This Row],[price]]*Table1[[#This Row],[quantity]]</f>
        <v>98</v>
      </c>
      <c r="S1342">
        <f>DATEDIF(Table1[[#This Row],[date]],"31/12/2021","m")</f>
        <v>14</v>
      </c>
    </row>
    <row r="1343" spans="1:19" hidden="1" x14ac:dyDescent="0.35">
      <c r="A1343">
        <v>1342</v>
      </c>
      <c r="B1343" s="1">
        <v>44118</v>
      </c>
      <c r="C1343">
        <v>1573</v>
      </c>
      <c r="D1343" t="s">
        <v>2061</v>
      </c>
      <c r="E1343" t="s">
        <v>2062</v>
      </c>
      <c r="F1343" t="s">
        <v>2063</v>
      </c>
      <c r="G1343" t="s">
        <v>2064</v>
      </c>
      <c r="H1343" t="s">
        <v>2065</v>
      </c>
      <c r="I1343" t="s">
        <v>104</v>
      </c>
      <c r="J1343" t="s">
        <v>91</v>
      </c>
      <c r="K1343">
        <v>94286</v>
      </c>
      <c r="L1343" t="s">
        <v>92</v>
      </c>
      <c r="M1343" t="s">
        <v>93</v>
      </c>
      <c r="N1343">
        <v>44.95</v>
      </c>
      <c r="O1343">
        <v>7</v>
      </c>
      <c r="P1343" t="s">
        <v>47</v>
      </c>
      <c r="Q1343">
        <v>4</v>
      </c>
      <c r="R1343" s="3">
        <f>Table1[[#This Row],[price]]*Table1[[#This Row],[quantity]]</f>
        <v>179.8</v>
      </c>
      <c r="S1343">
        <f>DATEDIF(Table1[[#This Row],[date]],"31/12/2021","m")</f>
        <v>14</v>
      </c>
    </row>
    <row r="1344" spans="1:19" hidden="1" x14ac:dyDescent="0.35">
      <c r="A1344">
        <v>1343</v>
      </c>
      <c r="B1344" s="1">
        <v>44118</v>
      </c>
      <c r="C1344">
        <v>435</v>
      </c>
      <c r="D1344" t="s">
        <v>241</v>
      </c>
      <c r="E1344" t="s">
        <v>242</v>
      </c>
      <c r="F1344" t="s">
        <v>243</v>
      </c>
      <c r="G1344" t="s">
        <v>244</v>
      </c>
      <c r="H1344" t="s">
        <v>245</v>
      </c>
      <c r="I1344" t="s">
        <v>246</v>
      </c>
      <c r="J1344" t="s">
        <v>208</v>
      </c>
      <c r="K1344">
        <v>11388</v>
      </c>
      <c r="L1344" t="s">
        <v>938</v>
      </c>
      <c r="M1344" t="s">
        <v>939</v>
      </c>
      <c r="N1344">
        <v>17.5</v>
      </c>
      <c r="O1344">
        <v>4</v>
      </c>
      <c r="P1344" t="s">
        <v>27</v>
      </c>
      <c r="Q1344">
        <v>2</v>
      </c>
      <c r="R1344" s="3">
        <f>Table1[[#This Row],[price]]*Table1[[#This Row],[quantity]]</f>
        <v>35</v>
      </c>
      <c r="S1344">
        <f>DATEDIF(Table1[[#This Row],[date]],"31/12/2021","m")</f>
        <v>14</v>
      </c>
    </row>
    <row r="1345" spans="1:19" hidden="1" x14ac:dyDescent="0.35">
      <c r="A1345">
        <v>1344</v>
      </c>
      <c r="B1345" s="1">
        <v>44118</v>
      </c>
      <c r="C1345">
        <v>1167</v>
      </c>
      <c r="D1345" t="s">
        <v>5317</v>
      </c>
      <c r="E1345" t="s">
        <v>5318</v>
      </c>
      <c r="F1345" t="s">
        <v>5319</v>
      </c>
      <c r="G1345" t="s">
        <v>5320</v>
      </c>
      <c r="H1345" t="s">
        <v>5321</v>
      </c>
      <c r="I1345" t="s">
        <v>401</v>
      </c>
      <c r="J1345" t="s">
        <v>194</v>
      </c>
      <c r="K1345">
        <v>62711</v>
      </c>
      <c r="L1345" t="s">
        <v>699</v>
      </c>
      <c r="M1345" t="s">
        <v>700</v>
      </c>
      <c r="N1345">
        <v>450</v>
      </c>
      <c r="O1345">
        <v>3</v>
      </c>
      <c r="P1345" t="s">
        <v>107</v>
      </c>
      <c r="Q1345">
        <v>3</v>
      </c>
      <c r="R1345" s="3">
        <f>Table1[[#This Row],[price]]*Table1[[#This Row],[quantity]]</f>
        <v>1350</v>
      </c>
      <c r="S1345">
        <f>DATEDIF(Table1[[#This Row],[date]],"31/12/2021","m")</f>
        <v>14</v>
      </c>
    </row>
    <row r="1346" spans="1:19" hidden="1" x14ac:dyDescent="0.35">
      <c r="A1346">
        <v>1345</v>
      </c>
      <c r="B1346" s="1">
        <v>44118</v>
      </c>
      <c r="C1346">
        <v>1027</v>
      </c>
      <c r="D1346" t="s">
        <v>5322</v>
      </c>
      <c r="E1346" t="s">
        <v>5323</v>
      </c>
      <c r="F1346" t="s">
        <v>5324</v>
      </c>
      <c r="G1346" t="s">
        <v>5325</v>
      </c>
      <c r="H1346" t="s">
        <v>5326</v>
      </c>
      <c r="I1346" t="s">
        <v>63</v>
      </c>
      <c r="J1346" t="s">
        <v>64</v>
      </c>
      <c r="K1346">
        <v>50305</v>
      </c>
      <c r="L1346" t="s">
        <v>594</v>
      </c>
      <c r="M1346" t="s">
        <v>595</v>
      </c>
      <c r="N1346">
        <v>19.5</v>
      </c>
      <c r="O1346">
        <v>4</v>
      </c>
      <c r="P1346" t="s">
        <v>27</v>
      </c>
      <c r="Q1346">
        <v>4</v>
      </c>
      <c r="R1346" s="3">
        <f>Table1[[#This Row],[price]]*Table1[[#This Row],[quantity]]</f>
        <v>78</v>
      </c>
      <c r="S1346">
        <f>DATEDIF(Table1[[#This Row],[date]],"31/12/2021","m")</f>
        <v>14</v>
      </c>
    </row>
    <row r="1347" spans="1:19" hidden="1" x14ac:dyDescent="0.35">
      <c r="A1347">
        <v>1346</v>
      </c>
      <c r="B1347" s="1">
        <v>44118</v>
      </c>
      <c r="C1347">
        <v>636</v>
      </c>
      <c r="D1347" t="s">
        <v>2869</v>
      </c>
      <c r="E1347" t="s">
        <v>2870</v>
      </c>
      <c r="F1347" t="s">
        <v>2871</v>
      </c>
      <c r="G1347" t="s">
        <v>2872</v>
      </c>
      <c r="H1347" t="s">
        <v>2873</v>
      </c>
      <c r="I1347" t="s">
        <v>2874</v>
      </c>
      <c r="J1347" t="s">
        <v>208</v>
      </c>
      <c r="K1347">
        <v>12325</v>
      </c>
      <c r="L1347" t="s">
        <v>423</v>
      </c>
      <c r="M1347" t="s">
        <v>424</v>
      </c>
      <c r="N1347">
        <v>28.99</v>
      </c>
      <c r="O1347">
        <v>7</v>
      </c>
      <c r="P1347" t="s">
        <v>47</v>
      </c>
      <c r="Q1347">
        <v>6</v>
      </c>
      <c r="R1347" s="3">
        <f>Table1[[#This Row],[price]]*Table1[[#This Row],[quantity]]</f>
        <v>173.94</v>
      </c>
      <c r="S1347">
        <f>DATEDIF(Table1[[#This Row],[date]],"31/12/2021","m")</f>
        <v>14</v>
      </c>
    </row>
    <row r="1348" spans="1:19" hidden="1" x14ac:dyDescent="0.35">
      <c r="A1348">
        <v>1347</v>
      </c>
      <c r="B1348" s="1">
        <v>44118</v>
      </c>
      <c r="C1348">
        <v>1630</v>
      </c>
      <c r="D1348" t="s">
        <v>5327</v>
      </c>
      <c r="E1348" t="s">
        <v>5328</v>
      </c>
      <c r="F1348" t="s">
        <v>5329</v>
      </c>
      <c r="G1348" t="s">
        <v>5330</v>
      </c>
      <c r="H1348" t="s">
        <v>5331</v>
      </c>
      <c r="I1348" t="s">
        <v>3179</v>
      </c>
      <c r="J1348" t="s">
        <v>34</v>
      </c>
      <c r="K1348">
        <v>79415</v>
      </c>
      <c r="L1348" t="s">
        <v>431</v>
      </c>
      <c r="M1348" t="s">
        <v>432</v>
      </c>
      <c r="N1348">
        <v>167</v>
      </c>
      <c r="O1348">
        <v>2</v>
      </c>
      <c r="P1348" t="s">
        <v>57</v>
      </c>
      <c r="Q1348">
        <v>2</v>
      </c>
      <c r="R1348" s="3">
        <f>Table1[[#This Row],[price]]*Table1[[#This Row],[quantity]]</f>
        <v>334</v>
      </c>
      <c r="S1348">
        <f>DATEDIF(Table1[[#This Row],[date]],"31/12/2021","m")</f>
        <v>14</v>
      </c>
    </row>
    <row r="1349" spans="1:19" x14ac:dyDescent="0.35">
      <c r="A1349">
        <v>1348</v>
      </c>
      <c r="B1349" s="1">
        <v>44118</v>
      </c>
      <c r="C1349">
        <v>406</v>
      </c>
      <c r="D1349" t="s">
        <v>2316</v>
      </c>
      <c r="E1349" t="s">
        <v>2317</v>
      </c>
      <c r="F1349" t="s">
        <v>2318</v>
      </c>
      <c r="G1349" t="s">
        <v>2319</v>
      </c>
      <c r="H1349" t="s">
        <v>2320</v>
      </c>
      <c r="I1349" t="s">
        <v>2321</v>
      </c>
      <c r="J1349" t="s">
        <v>255</v>
      </c>
      <c r="K1349">
        <v>31296</v>
      </c>
      <c r="L1349" t="s">
        <v>337</v>
      </c>
      <c r="M1349" t="s">
        <v>338</v>
      </c>
      <c r="N1349">
        <v>12</v>
      </c>
      <c r="O1349">
        <v>1</v>
      </c>
      <c r="P1349" t="s">
        <v>137</v>
      </c>
      <c r="Q1349">
        <v>5</v>
      </c>
      <c r="R1349" s="3">
        <f>Table1[[#This Row],[price]]*Table1[[#This Row],[quantity]]</f>
        <v>60</v>
      </c>
      <c r="S1349">
        <f>DATEDIF(Table1[[#This Row],[date]],"31/12/2021","m")</f>
        <v>14</v>
      </c>
    </row>
    <row r="1350" spans="1:19" hidden="1" x14ac:dyDescent="0.35">
      <c r="A1350">
        <v>1349</v>
      </c>
      <c r="B1350" s="1">
        <v>44119</v>
      </c>
      <c r="C1350">
        <v>886</v>
      </c>
      <c r="D1350" t="s">
        <v>3783</v>
      </c>
      <c r="E1350" t="s">
        <v>3784</v>
      </c>
      <c r="F1350" t="s">
        <v>3785</v>
      </c>
      <c r="G1350" t="s">
        <v>3786</v>
      </c>
      <c r="H1350" t="s">
        <v>3787</v>
      </c>
      <c r="I1350" t="s">
        <v>612</v>
      </c>
      <c r="J1350" t="s">
        <v>34</v>
      </c>
      <c r="K1350">
        <v>78265</v>
      </c>
      <c r="L1350" t="s">
        <v>25</v>
      </c>
      <c r="M1350" t="s">
        <v>26</v>
      </c>
      <c r="N1350">
        <v>23.99</v>
      </c>
      <c r="O1350">
        <v>4</v>
      </c>
      <c r="P1350" t="s">
        <v>27</v>
      </c>
      <c r="Q1350">
        <v>2</v>
      </c>
      <c r="R1350" s="3">
        <f>Table1[[#This Row],[price]]*Table1[[#This Row],[quantity]]</f>
        <v>47.98</v>
      </c>
      <c r="S1350">
        <f>DATEDIF(Table1[[#This Row],[date]],"31/12/2021","m")</f>
        <v>14</v>
      </c>
    </row>
    <row r="1351" spans="1:19" hidden="1" x14ac:dyDescent="0.35">
      <c r="A1351">
        <v>1350</v>
      </c>
      <c r="B1351" s="1">
        <v>44119</v>
      </c>
      <c r="C1351">
        <v>946</v>
      </c>
      <c r="D1351" t="s">
        <v>3190</v>
      </c>
      <c r="E1351" t="s">
        <v>3191</v>
      </c>
      <c r="F1351" t="s">
        <v>3192</v>
      </c>
      <c r="G1351" t="s">
        <v>3193</v>
      </c>
      <c r="H1351" t="s">
        <v>3194</v>
      </c>
      <c r="I1351" t="s">
        <v>612</v>
      </c>
      <c r="J1351" t="s">
        <v>34</v>
      </c>
      <c r="K1351">
        <v>78260</v>
      </c>
      <c r="L1351" t="s">
        <v>381</v>
      </c>
      <c r="M1351" t="s">
        <v>382</v>
      </c>
      <c r="N1351">
        <v>14.99</v>
      </c>
      <c r="O1351">
        <v>4</v>
      </c>
      <c r="P1351" t="s">
        <v>27</v>
      </c>
      <c r="Q1351">
        <v>1</v>
      </c>
      <c r="R1351" s="3">
        <f>Table1[[#This Row],[price]]*Table1[[#This Row],[quantity]]</f>
        <v>14.99</v>
      </c>
      <c r="S1351">
        <f>DATEDIF(Table1[[#This Row],[date]],"31/12/2021","m")</f>
        <v>14</v>
      </c>
    </row>
    <row r="1352" spans="1:19" x14ac:dyDescent="0.35">
      <c r="A1352">
        <v>1351</v>
      </c>
      <c r="B1352" s="1">
        <v>44119</v>
      </c>
      <c r="C1352">
        <v>1295</v>
      </c>
      <c r="D1352" t="s">
        <v>5332</v>
      </c>
      <c r="E1352" t="s">
        <v>5333</v>
      </c>
      <c r="F1352" t="s">
        <v>5334</v>
      </c>
      <c r="G1352" t="s">
        <v>5335</v>
      </c>
      <c r="H1352" t="s">
        <v>5336</v>
      </c>
      <c r="I1352" t="s">
        <v>973</v>
      </c>
      <c r="J1352" t="s">
        <v>44</v>
      </c>
      <c r="K1352">
        <v>33543</v>
      </c>
      <c r="L1352" t="s">
        <v>1188</v>
      </c>
      <c r="M1352" t="s">
        <v>1189</v>
      </c>
      <c r="N1352">
        <v>4.99</v>
      </c>
      <c r="O1352">
        <v>1</v>
      </c>
      <c r="P1352" t="s">
        <v>137</v>
      </c>
      <c r="Q1352">
        <v>2</v>
      </c>
      <c r="R1352" s="3">
        <f>Table1[[#This Row],[price]]*Table1[[#This Row],[quantity]]</f>
        <v>9.98</v>
      </c>
      <c r="S1352">
        <f>DATEDIF(Table1[[#This Row],[date]],"31/12/2021","m")</f>
        <v>14</v>
      </c>
    </row>
    <row r="1353" spans="1:19" hidden="1" x14ac:dyDescent="0.35">
      <c r="A1353">
        <v>1352</v>
      </c>
      <c r="B1353" s="1">
        <v>44119</v>
      </c>
      <c r="C1353">
        <v>756</v>
      </c>
      <c r="D1353" t="s">
        <v>2451</v>
      </c>
      <c r="E1353" t="s">
        <v>2452</v>
      </c>
      <c r="F1353" t="s">
        <v>2453</v>
      </c>
      <c r="G1353" t="s">
        <v>2454</v>
      </c>
      <c r="H1353" t="s">
        <v>2455</v>
      </c>
      <c r="I1353" t="s">
        <v>2456</v>
      </c>
      <c r="J1353" t="s">
        <v>2457</v>
      </c>
      <c r="K1353">
        <v>57110</v>
      </c>
      <c r="L1353" t="s">
        <v>845</v>
      </c>
      <c r="M1353" t="s">
        <v>846</v>
      </c>
      <c r="N1353">
        <v>245</v>
      </c>
      <c r="O1353">
        <v>5</v>
      </c>
      <c r="P1353" t="s">
        <v>84</v>
      </c>
      <c r="Q1353">
        <v>4</v>
      </c>
      <c r="R1353" s="3">
        <f>Table1[[#This Row],[price]]*Table1[[#This Row],[quantity]]</f>
        <v>980</v>
      </c>
      <c r="S1353">
        <f>DATEDIF(Table1[[#This Row],[date]],"31/12/2021","m")</f>
        <v>14</v>
      </c>
    </row>
    <row r="1354" spans="1:19" x14ac:dyDescent="0.35">
      <c r="A1354">
        <v>1353</v>
      </c>
      <c r="B1354" s="1">
        <v>44119</v>
      </c>
      <c r="C1354">
        <v>998</v>
      </c>
      <c r="D1354" t="s">
        <v>5337</v>
      </c>
      <c r="E1354" t="s">
        <v>5338</v>
      </c>
      <c r="F1354" t="s">
        <v>5339</v>
      </c>
      <c r="G1354" t="s">
        <v>5340</v>
      </c>
      <c r="H1354" t="s">
        <v>5341</v>
      </c>
      <c r="I1354" t="s">
        <v>852</v>
      </c>
      <c r="J1354" t="s">
        <v>1196</v>
      </c>
      <c r="K1354">
        <v>48670</v>
      </c>
      <c r="L1354" t="s">
        <v>491</v>
      </c>
      <c r="M1354" t="s">
        <v>492</v>
      </c>
      <c r="N1354">
        <v>11.99</v>
      </c>
      <c r="O1354">
        <v>1</v>
      </c>
      <c r="P1354" t="s">
        <v>137</v>
      </c>
      <c r="Q1354">
        <v>3</v>
      </c>
      <c r="R1354" s="3">
        <f>Table1[[#This Row],[price]]*Table1[[#This Row],[quantity]]</f>
        <v>35.97</v>
      </c>
      <c r="S1354">
        <f>DATEDIF(Table1[[#This Row],[date]],"31/12/2021","m")</f>
        <v>14</v>
      </c>
    </row>
    <row r="1355" spans="1:19" hidden="1" x14ac:dyDescent="0.35">
      <c r="A1355">
        <v>1354</v>
      </c>
      <c r="B1355" s="1">
        <v>44119</v>
      </c>
      <c r="C1355">
        <v>631</v>
      </c>
      <c r="D1355" t="s">
        <v>2473</v>
      </c>
      <c r="E1355" t="s">
        <v>2474</v>
      </c>
      <c r="F1355" t="s">
        <v>2475</v>
      </c>
      <c r="G1355" t="s">
        <v>2476</v>
      </c>
      <c r="H1355" t="s">
        <v>2477</v>
      </c>
      <c r="I1355" t="s">
        <v>618</v>
      </c>
      <c r="J1355" t="s">
        <v>91</v>
      </c>
      <c r="K1355">
        <v>90805</v>
      </c>
      <c r="L1355" t="s">
        <v>1153</v>
      </c>
      <c r="M1355" t="s">
        <v>1154</v>
      </c>
      <c r="N1355">
        <v>89</v>
      </c>
      <c r="O1355">
        <v>2</v>
      </c>
      <c r="P1355" t="s">
        <v>57</v>
      </c>
      <c r="Q1355">
        <v>2</v>
      </c>
      <c r="R1355" s="3">
        <f>Table1[[#This Row],[price]]*Table1[[#This Row],[quantity]]</f>
        <v>178</v>
      </c>
      <c r="S1355">
        <f>DATEDIF(Table1[[#This Row],[date]],"31/12/2021","m")</f>
        <v>14</v>
      </c>
    </row>
    <row r="1356" spans="1:19" hidden="1" x14ac:dyDescent="0.35">
      <c r="A1356">
        <v>1355</v>
      </c>
      <c r="B1356" s="1">
        <v>44119</v>
      </c>
      <c r="C1356">
        <v>1834</v>
      </c>
      <c r="D1356" t="s">
        <v>4300</v>
      </c>
      <c r="E1356" t="s">
        <v>4301</v>
      </c>
      <c r="F1356" t="s">
        <v>4302</v>
      </c>
      <c r="G1356" t="s">
        <v>4303</v>
      </c>
      <c r="H1356" t="s">
        <v>4304</v>
      </c>
      <c r="I1356" t="s">
        <v>2081</v>
      </c>
      <c r="J1356" t="s">
        <v>44</v>
      </c>
      <c r="K1356">
        <v>32123</v>
      </c>
      <c r="L1356" t="s">
        <v>742</v>
      </c>
      <c r="M1356" t="s">
        <v>743</v>
      </c>
      <c r="N1356">
        <v>455</v>
      </c>
      <c r="O1356">
        <v>3</v>
      </c>
      <c r="P1356" t="s">
        <v>107</v>
      </c>
      <c r="Q1356">
        <v>3</v>
      </c>
      <c r="R1356" s="3">
        <f>Table1[[#This Row],[price]]*Table1[[#This Row],[quantity]]</f>
        <v>1365</v>
      </c>
      <c r="S1356">
        <f>DATEDIF(Table1[[#This Row],[date]],"31/12/2021","m")</f>
        <v>14</v>
      </c>
    </row>
    <row r="1357" spans="1:19" hidden="1" x14ac:dyDescent="0.35">
      <c r="A1357">
        <v>1356</v>
      </c>
      <c r="B1357" s="1">
        <v>44119</v>
      </c>
      <c r="C1357">
        <v>1397</v>
      </c>
      <c r="D1357" t="s">
        <v>3813</v>
      </c>
      <c r="E1357" t="s">
        <v>3814</v>
      </c>
      <c r="F1357" t="s">
        <v>3815</v>
      </c>
      <c r="G1357" t="s">
        <v>3816</v>
      </c>
      <c r="H1357" t="s">
        <v>3817</v>
      </c>
      <c r="I1357" t="s">
        <v>3818</v>
      </c>
      <c r="J1357" t="s">
        <v>91</v>
      </c>
      <c r="K1357">
        <v>92822</v>
      </c>
      <c r="L1357" t="s">
        <v>749</v>
      </c>
      <c r="M1357" t="s">
        <v>750</v>
      </c>
      <c r="N1357">
        <v>29.99</v>
      </c>
      <c r="O1357">
        <v>7</v>
      </c>
      <c r="P1357" t="s">
        <v>47</v>
      </c>
      <c r="Q1357">
        <v>4</v>
      </c>
      <c r="R1357" s="3">
        <f>Table1[[#This Row],[price]]*Table1[[#This Row],[quantity]]</f>
        <v>119.96</v>
      </c>
      <c r="S1357">
        <f>DATEDIF(Table1[[#This Row],[date]],"31/12/2021","m")</f>
        <v>14</v>
      </c>
    </row>
    <row r="1358" spans="1:19" hidden="1" x14ac:dyDescent="0.35">
      <c r="A1358">
        <v>1357</v>
      </c>
      <c r="B1358" s="1">
        <v>44119</v>
      </c>
      <c r="C1358">
        <v>1726</v>
      </c>
      <c r="D1358" t="s">
        <v>1792</v>
      </c>
      <c r="E1358" t="s">
        <v>1593</v>
      </c>
      <c r="F1358" t="s">
        <v>1793</v>
      </c>
      <c r="G1358" t="s">
        <v>1794</v>
      </c>
      <c r="H1358" t="s">
        <v>1795</v>
      </c>
      <c r="I1358" t="s">
        <v>460</v>
      </c>
      <c r="J1358" t="s">
        <v>194</v>
      </c>
      <c r="K1358">
        <v>60630</v>
      </c>
      <c r="L1358" t="s">
        <v>699</v>
      </c>
      <c r="M1358" t="s">
        <v>700</v>
      </c>
      <c r="N1358">
        <v>450</v>
      </c>
      <c r="O1358">
        <v>3</v>
      </c>
      <c r="P1358" t="s">
        <v>107</v>
      </c>
      <c r="Q1358">
        <v>5</v>
      </c>
      <c r="R1358" s="3">
        <f>Table1[[#This Row],[price]]*Table1[[#This Row],[quantity]]</f>
        <v>2250</v>
      </c>
      <c r="S1358">
        <f>DATEDIF(Table1[[#This Row],[date]],"31/12/2021","m")</f>
        <v>14</v>
      </c>
    </row>
    <row r="1359" spans="1:19" hidden="1" x14ac:dyDescent="0.35">
      <c r="A1359">
        <v>1358</v>
      </c>
      <c r="B1359" s="1">
        <v>44119</v>
      </c>
      <c r="C1359">
        <v>1142</v>
      </c>
      <c r="D1359" t="s">
        <v>5342</v>
      </c>
      <c r="E1359" t="s">
        <v>5343</v>
      </c>
      <c r="F1359" t="s">
        <v>5344</v>
      </c>
      <c r="G1359" t="s">
        <v>5345</v>
      </c>
      <c r="H1359" t="s">
        <v>5346</v>
      </c>
      <c r="I1359" t="s">
        <v>2777</v>
      </c>
      <c r="J1359" t="s">
        <v>34</v>
      </c>
      <c r="K1359">
        <v>79159</v>
      </c>
      <c r="L1359" t="s">
        <v>65</v>
      </c>
      <c r="M1359" t="s">
        <v>66</v>
      </c>
      <c r="N1359">
        <v>19.5</v>
      </c>
      <c r="O1359">
        <v>4</v>
      </c>
      <c r="P1359" t="s">
        <v>27</v>
      </c>
      <c r="Q1359">
        <v>3</v>
      </c>
      <c r="R1359" s="3">
        <f>Table1[[#This Row],[price]]*Table1[[#This Row],[quantity]]</f>
        <v>58.5</v>
      </c>
      <c r="S1359">
        <f>DATEDIF(Table1[[#This Row],[date]],"31/12/2021","m")</f>
        <v>14</v>
      </c>
    </row>
    <row r="1360" spans="1:19" x14ac:dyDescent="0.35">
      <c r="A1360">
        <v>1359</v>
      </c>
      <c r="B1360" s="1">
        <v>44120</v>
      </c>
      <c r="C1360">
        <v>2101</v>
      </c>
      <c r="D1360" t="s">
        <v>1583</v>
      </c>
      <c r="E1360" t="s">
        <v>1584</v>
      </c>
      <c r="F1360" t="s">
        <v>1585</v>
      </c>
      <c r="G1360" t="s">
        <v>1586</v>
      </c>
      <c r="H1360" t="s">
        <v>1587</v>
      </c>
      <c r="I1360" t="s">
        <v>1588</v>
      </c>
      <c r="J1360" t="s">
        <v>170</v>
      </c>
      <c r="K1360">
        <v>6520</v>
      </c>
      <c r="L1360" t="s">
        <v>337</v>
      </c>
      <c r="M1360" t="s">
        <v>338</v>
      </c>
      <c r="N1360">
        <v>12</v>
      </c>
      <c r="O1360">
        <v>1</v>
      </c>
      <c r="P1360" t="s">
        <v>137</v>
      </c>
      <c r="Q1360">
        <v>5</v>
      </c>
      <c r="R1360" s="3">
        <f>Table1[[#This Row],[price]]*Table1[[#This Row],[quantity]]</f>
        <v>60</v>
      </c>
      <c r="S1360">
        <f>DATEDIF(Table1[[#This Row],[date]],"31/12/2021","m")</f>
        <v>14</v>
      </c>
    </row>
    <row r="1361" spans="1:19" x14ac:dyDescent="0.35">
      <c r="A1361">
        <v>1360</v>
      </c>
      <c r="B1361" s="1">
        <v>44120</v>
      </c>
      <c r="C1361">
        <v>1521</v>
      </c>
      <c r="D1361" t="s">
        <v>3650</v>
      </c>
      <c r="E1361" t="s">
        <v>3651</v>
      </c>
      <c r="F1361" t="s">
        <v>3652</v>
      </c>
      <c r="G1361" t="s">
        <v>3653</v>
      </c>
      <c r="H1361" t="s">
        <v>3654</v>
      </c>
      <c r="I1361" t="s">
        <v>3329</v>
      </c>
      <c r="J1361" t="s">
        <v>669</v>
      </c>
      <c r="K1361">
        <v>55585</v>
      </c>
      <c r="L1361" t="s">
        <v>520</v>
      </c>
      <c r="M1361" t="s">
        <v>521</v>
      </c>
      <c r="N1361">
        <v>7.99</v>
      </c>
      <c r="O1361">
        <v>1</v>
      </c>
      <c r="P1361" t="s">
        <v>137</v>
      </c>
      <c r="Q1361">
        <v>5</v>
      </c>
      <c r="R1361" s="3">
        <f>Table1[[#This Row],[price]]*Table1[[#This Row],[quantity]]</f>
        <v>39.950000000000003</v>
      </c>
      <c r="S1361">
        <f>DATEDIF(Table1[[#This Row],[date]],"31/12/2021","m")</f>
        <v>14</v>
      </c>
    </row>
    <row r="1362" spans="1:19" x14ac:dyDescent="0.35">
      <c r="A1362">
        <v>1361</v>
      </c>
      <c r="B1362" s="1">
        <v>44120</v>
      </c>
      <c r="C1362">
        <v>757</v>
      </c>
      <c r="D1362" t="s">
        <v>5347</v>
      </c>
      <c r="E1362" t="s">
        <v>5348</v>
      </c>
      <c r="F1362" t="s">
        <v>5349</v>
      </c>
      <c r="G1362" t="s">
        <v>5350</v>
      </c>
      <c r="H1362" t="s">
        <v>5351</v>
      </c>
      <c r="I1362" t="s">
        <v>81</v>
      </c>
      <c r="J1362" t="s">
        <v>34</v>
      </c>
      <c r="K1362">
        <v>77060</v>
      </c>
      <c r="L1362" t="s">
        <v>1188</v>
      </c>
      <c r="M1362" t="s">
        <v>1189</v>
      </c>
      <c r="N1362">
        <v>4.99</v>
      </c>
      <c r="O1362">
        <v>1</v>
      </c>
      <c r="P1362" t="s">
        <v>137</v>
      </c>
      <c r="Q1362">
        <v>3</v>
      </c>
      <c r="R1362" s="3">
        <f>Table1[[#This Row],[price]]*Table1[[#This Row],[quantity]]</f>
        <v>14.97</v>
      </c>
      <c r="S1362">
        <f>DATEDIF(Table1[[#This Row],[date]],"31/12/2021","m")</f>
        <v>14</v>
      </c>
    </row>
    <row r="1363" spans="1:19" hidden="1" x14ac:dyDescent="0.35">
      <c r="A1363">
        <v>1362</v>
      </c>
      <c r="B1363" s="1">
        <v>44121</v>
      </c>
      <c r="C1363">
        <v>1576</v>
      </c>
      <c r="D1363" t="s">
        <v>5352</v>
      </c>
      <c r="E1363" t="s">
        <v>5353</v>
      </c>
      <c r="F1363" t="s">
        <v>5354</v>
      </c>
      <c r="G1363" t="s">
        <v>5355</v>
      </c>
      <c r="H1363" t="s">
        <v>5356</v>
      </c>
      <c r="I1363" t="s">
        <v>5357</v>
      </c>
      <c r="J1363" t="s">
        <v>144</v>
      </c>
      <c r="K1363">
        <v>22119</v>
      </c>
      <c r="L1363" t="s">
        <v>285</v>
      </c>
      <c r="M1363" t="s">
        <v>286</v>
      </c>
      <c r="N1363">
        <v>250</v>
      </c>
      <c r="O1363">
        <v>3</v>
      </c>
      <c r="P1363" t="s">
        <v>107</v>
      </c>
      <c r="Q1363">
        <v>2</v>
      </c>
      <c r="R1363" s="3">
        <f>Table1[[#This Row],[price]]*Table1[[#This Row],[quantity]]</f>
        <v>500</v>
      </c>
      <c r="S1363">
        <f>DATEDIF(Table1[[#This Row],[date]],"31/12/2021","m")</f>
        <v>14</v>
      </c>
    </row>
    <row r="1364" spans="1:19" hidden="1" x14ac:dyDescent="0.35">
      <c r="A1364">
        <v>1363</v>
      </c>
      <c r="B1364" s="1">
        <v>44121</v>
      </c>
      <c r="C1364">
        <v>614</v>
      </c>
      <c r="D1364" t="s">
        <v>4120</v>
      </c>
      <c r="E1364" t="s">
        <v>4121</v>
      </c>
      <c r="F1364" t="s">
        <v>4122</v>
      </c>
      <c r="G1364" t="s">
        <v>4123</v>
      </c>
      <c r="H1364" t="s">
        <v>4124</v>
      </c>
      <c r="I1364" t="s">
        <v>1469</v>
      </c>
      <c r="J1364" t="s">
        <v>34</v>
      </c>
      <c r="K1364">
        <v>75044</v>
      </c>
      <c r="L1364" t="s">
        <v>256</v>
      </c>
      <c r="M1364" t="s">
        <v>257</v>
      </c>
      <c r="N1364">
        <v>42.99</v>
      </c>
      <c r="O1364">
        <v>7</v>
      </c>
      <c r="P1364" t="s">
        <v>47</v>
      </c>
      <c r="Q1364">
        <v>3</v>
      </c>
      <c r="R1364" s="3">
        <f>Table1[[#This Row],[price]]*Table1[[#This Row],[quantity]]</f>
        <v>128.97</v>
      </c>
      <c r="S1364">
        <f>DATEDIF(Table1[[#This Row],[date]],"31/12/2021","m")</f>
        <v>14</v>
      </c>
    </row>
    <row r="1365" spans="1:19" hidden="1" x14ac:dyDescent="0.35">
      <c r="A1365">
        <v>1364</v>
      </c>
      <c r="B1365" s="1">
        <v>44121</v>
      </c>
      <c r="C1365">
        <v>1570</v>
      </c>
      <c r="D1365" t="s">
        <v>1787</v>
      </c>
      <c r="E1365" t="s">
        <v>1788</v>
      </c>
      <c r="F1365" t="s">
        <v>1789</v>
      </c>
      <c r="G1365" t="s">
        <v>1790</v>
      </c>
      <c r="H1365" t="s">
        <v>1791</v>
      </c>
      <c r="I1365" t="s">
        <v>1123</v>
      </c>
      <c r="J1365" t="s">
        <v>669</v>
      </c>
      <c r="K1365">
        <v>55407</v>
      </c>
      <c r="L1365" t="s">
        <v>938</v>
      </c>
      <c r="M1365" t="s">
        <v>939</v>
      </c>
      <c r="N1365">
        <v>17.5</v>
      </c>
      <c r="O1365">
        <v>4</v>
      </c>
      <c r="P1365" t="s">
        <v>27</v>
      </c>
      <c r="Q1365">
        <v>3</v>
      </c>
      <c r="R1365" s="3">
        <f>Table1[[#This Row],[price]]*Table1[[#This Row],[quantity]]</f>
        <v>52.5</v>
      </c>
      <c r="S1365">
        <f>DATEDIF(Table1[[#This Row],[date]],"31/12/2021","m")</f>
        <v>14</v>
      </c>
    </row>
    <row r="1366" spans="1:19" hidden="1" x14ac:dyDescent="0.35">
      <c r="A1366">
        <v>1365</v>
      </c>
      <c r="B1366" s="1">
        <v>44122</v>
      </c>
      <c r="C1366">
        <v>963</v>
      </c>
      <c r="D1366" t="s">
        <v>5358</v>
      </c>
      <c r="E1366" t="s">
        <v>5359</v>
      </c>
      <c r="F1366" t="s">
        <v>5360</v>
      </c>
      <c r="G1366" t="s">
        <v>5361</v>
      </c>
      <c r="H1366" t="s">
        <v>5362</v>
      </c>
      <c r="I1366" t="s">
        <v>460</v>
      </c>
      <c r="J1366" t="s">
        <v>194</v>
      </c>
      <c r="K1366">
        <v>60604</v>
      </c>
      <c r="L1366" t="s">
        <v>323</v>
      </c>
      <c r="M1366" t="s">
        <v>324</v>
      </c>
      <c r="N1366">
        <v>24.95</v>
      </c>
      <c r="O1366">
        <v>4</v>
      </c>
      <c r="P1366" t="s">
        <v>27</v>
      </c>
      <c r="Q1366">
        <v>5</v>
      </c>
      <c r="R1366" s="3">
        <f>Table1[[#This Row],[price]]*Table1[[#This Row],[quantity]]</f>
        <v>124.75</v>
      </c>
      <c r="S1366">
        <f>DATEDIF(Table1[[#This Row],[date]],"31/12/2021","m")</f>
        <v>14</v>
      </c>
    </row>
    <row r="1367" spans="1:19" hidden="1" x14ac:dyDescent="0.35">
      <c r="A1367">
        <v>1366</v>
      </c>
      <c r="B1367" s="1">
        <v>44122</v>
      </c>
      <c r="C1367">
        <v>835</v>
      </c>
      <c r="D1367" t="s">
        <v>5363</v>
      </c>
      <c r="E1367" t="s">
        <v>5364</v>
      </c>
      <c r="F1367" t="s">
        <v>5365</v>
      </c>
      <c r="G1367" t="s">
        <v>5366</v>
      </c>
      <c r="H1367" t="s">
        <v>5367</v>
      </c>
      <c r="I1367" t="s">
        <v>460</v>
      </c>
      <c r="J1367" t="s">
        <v>194</v>
      </c>
      <c r="K1367">
        <v>60663</v>
      </c>
      <c r="L1367" t="s">
        <v>239</v>
      </c>
      <c r="M1367" t="s">
        <v>240</v>
      </c>
      <c r="N1367">
        <v>20.95</v>
      </c>
      <c r="O1367">
        <v>4</v>
      </c>
      <c r="P1367" t="s">
        <v>27</v>
      </c>
      <c r="Q1367">
        <v>2</v>
      </c>
      <c r="R1367" s="3">
        <f>Table1[[#This Row],[price]]*Table1[[#This Row],[quantity]]</f>
        <v>41.9</v>
      </c>
      <c r="S1367">
        <f>DATEDIF(Table1[[#This Row],[date]],"31/12/2021","m")</f>
        <v>14</v>
      </c>
    </row>
    <row r="1368" spans="1:19" hidden="1" x14ac:dyDescent="0.35">
      <c r="A1368">
        <v>1367</v>
      </c>
      <c r="B1368" s="1">
        <v>44122</v>
      </c>
      <c r="C1368">
        <v>538</v>
      </c>
      <c r="D1368" t="s">
        <v>3941</v>
      </c>
      <c r="E1368" t="s">
        <v>3942</v>
      </c>
      <c r="F1368" t="s">
        <v>3943</v>
      </c>
      <c r="G1368" t="s">
        <v>3944</v>
      </c>
      <c r="H1368" t="s">
        <v>3945</v>
      </c>
      <c r="I1368" t="s">
        <v>2961</v>
      </c>
      <c r="J1368" t="s">
        <v>44</v>
      </c>
      <c r="K1368">
        <v>33805</v>
      </c>
      <c r="L1368" t="s">
        <v>845</v>
      </c>
      <c r="M1368" t="s">
        <v>846</v>
      </c>
      <c r="N1368">
        <v>245</v>
      </c>
      <c r="O1368">
        <v>5</v>
      </c>
      <c r="P1368" t="s">
        <v>84</v>
      </c>
      <c r="Q1368">
        <v>4</v>
      </c>
      <c r="R1368" s="3">
        <f>Table1[[#This Row],[price]]*Table1[[#This Row],[quantity]]</f>
        <v>980</v>
      </c>
      <c r="S1368">
        <f>DATEDIF(Table1[[#This Row],[date]],"31/12/2021","m")</f>
        <v>14</v>
      </c>
    </row>
    <row r="1369" spans="1:19" hidden="1" x14ac:dyDescent="0.35">
      <c r="A1369">
        <v>1368</v>
      </c>
      <c r="B1369" s="1">
        <v>44122</v>
      </c>
      <c r="C1369">
        <v>179</v>
      </c>
      <c r="D1369" t="s">
        <v>129</v>
      </c>
      <c r="E1369" t="s">
        <v>130</v>
      </c>
      <c r="F1369" t="s">
        <v>131</v>
      </c>
      <c r="G1369" t="s">
        <v>132</v>
      </c>
      <c r="H1369" t="s">
        <v>133</v>
      </c>
      <c r="I1369" t="s">
        <v>134</v>
      </c>
      <c r="J1369" t="s">
        <v>44</v>
      </c>
      <c r="K1369">
        <v>33416</v>
      </c>
      <c r="L1369" t="s">
        <v>627</v>
      </c>
      <c r="M1369" t="s">
        <v>628</v>
      </c>
      <c r="N1369">
        <v>129.94999999999999</v>
      </c>
      <c r="O1369">
        <v>2</v>
      </c>
      <c r="P1369" t="s">
        <v>57</v>
      </c>
      <c r="Q1369">
        <v>5</v>
      </c>
      <c r="R1369" s="3">
        <f>Table1[[#This Row],[price]]*Table1[[#This Row],[quantity]]</f>
        <v>649.75</v>
      </c>
      <c r="S1369">
        <f>DATEDIF(Table1[[#This Row],[date]],"31/12/2021","m")</f>
        <v>14</v>
      </c>
    </row>
    <row r="1370" spans="1:19" hidden="1" x14ac:dyDescent="0.35">
      <c r="A1370">
        <v>1369</v>
      </c>
      <c r="B1370" s="1">
        <v>44122</v>
      </c>
      <c r="C1370">
        <v>1334</v>
      </c>
      <c r="D1370" t="s">
        <v>1688</v>
      </c>
      <c r="E1370" t="s">
        <v>1689</v>
      </c>
      <c r="F1370" t="s">
        <v>1690</v>
      </c>
      <c r="G1370" t="s">
        <v>1691</v>
      </c>
      <c r="H1370" t="s">
        <v>1692</v>
      </c>
      <c r="I1370" t="s">
        <v>1693</v>
      </c>
      <c r="J1370" t="s">
        <v>764</v>
      </c>
      <c r="K1370">
        <v>8619</v>
      </c>
      <c r="L1370" t="s">
        <v>513</v>
      </c>
      <c r="M1370" t="s">
        <v>514</v>
      </c>
      <c r="N1370">
        <v>499</v>
      </c>
      <c r="O1370">
        <v>3</v>
      </c>
      <c r="P1370" t="s">
        <v>107</v>
      </c>
      <c r="Q1370">
        <v>3</v>
      </c>
      <c r="R1370" s="3">
        <f>Table1[[#This Row],[price]]*Table1[[#This Row],[quantity]]</f>
        <v>1497</v>
      </c>
      <c r="S1370">
        <f>DATEDIF(Table1[[#This Row],[date]],"31/12/2021","m")</f>
        <v>14</v>
      </c>
    </row>
    <row r="1371" spans="1:19" hidden="1" x14ac:dyDescent="0.35">
      <c r="A1371">
        <v>1370</v>
      </c>
      <c r="B1371" s="1">
        <v>44122</v>
      </c>
      <c r="C1371">
        <v>2011</v>
      </c>
      <c r="D1371" t="s">
        <v>5368</v>
      </c>
      <c r="E1371" t="s">
        <v>5369</v>
      </c>
      <c r="F1371" t="s">
        <v>5370</v>
      </c>
      <c r="G1371" t="s">
        <v>5371</v>
      </c>
      <c r="H1371" t="s">
        <v>5372</v>
      </c>
      <c r="I1371" t="s">
        <v>5373</v>
      </c>
      <c r="J1371" t="s">
        <v>687</v>
      </c>
      <c r="K1371">
        <v>1905</v>
      </c>
      <c r="L1371" t="s">
        <v>323</v>
      </c>
      <c r="M1371" t="s">
        <v>324</v>
      </c>
      <c r="N1371">
        <v>24.95</v>
      </c>
      <c r="O1371">
        <v>4</v>
      </c>
      <c r="P1371" t="s">
        <v>27</v>
      </c>
      <c r="Q1371">
        <v>3</v>
      </c>
      <c r="R1371" s="3">
        <f>Table1[[#This Row],[price]]*Table1[[#This Row],[quantity]]</f>
        <v>74.849999999999994</v>
      </c>
      <c r="S1371">
        <f>DATEDIF(Table1[[#This Row],[date]],"31/12/2021","m")</f>
        <v>14</v>
      </c>
    </row>
    <row r="1372" spans="1:19" hidden="1" x14ac:dyDescent="0.35">
      <c r="A1372">
        <v>1371</v>
      </c>
      <c r="B1372" s="1">
        <v>44123</v>
      </c>
      <c r="C1372">
        <v>287</v>
      </c>
      <c r="D1372" t="s">
        <v>48</v>
      </c>
      <c r="E1372" t="s">
        <v>49</v>
      </c>
      <c r="F1372" t="s">
        <v>50</v>
      </c>
      <c r="G1372" t="s">
        <v>51</v>
      </c>
      <c r="H1372" t="s">
        <v>52</v>
      </c>
      <c r="I1372" t="s">
        <v>53</v>
      </c>
      <c r="J1372" t="s">
        <v>54</v>
      </c>
      <c r="K1372">
        <v>96820</v>
      </c>
      <c r="L1372" t="s">
        <v>500</v>
      </c>
      <c r="M1372" t="s">
        <v>501</v>
      </c>
      <c r="N1372">
        <v>14.99</v>
      </c>
      <c r="O1372">
        <v>4</v>
      </c>
      <c r="P1372" t="s">
        <v>27</v>
      </c>
      <c r="Q1372">
        <v>4</v>
      </c>
      <c r="R1372" s="3">
        <f>Table1[[#This Row],[price]]*Table1[[#This Row],[quantity]]</f>
        <v>59.96</v>
      </c>
      <c r="S1372">
        <f>DATEDIF(Table1[[#This Row],[date]],"31/12/2021","m")</f>
        <v>14</v>
      </c>
    </row>
    <row r="1373" spans="1:19" hidden="1" x14ac:dyDescent="0.35">
      <c r="A1373">
        <v>1372</v>
      </c>
      <c r="B1373" s="1">
        <v>44123</v>
      </c>
      <c r="C1373">
        <v>1538</v>
      </c>
      <c r="D1373" t="s">
        <v>859</v>
      </c>
      <c r="E1373" t="s">
        <v>4096</v>
      </c>
      <c r="F1373" t="s">
        <v>4097</v>
      </c>
      <c r="G1373" t="s">
        <v>4098</v>
      </c>
      <c r="H1373" t="s">
        <v>4099</v>
      </c>
      <c r="I1373" t="s">
        <v>734</v>
      </c>
      <c r="J1373" t="s">
        <v>44</v>
      </c>
      <c r="K1373">
        <v>33330</v>
      </c>
      <c r="L1373" t="s">
        <v>742</v>
      </c>
      <c r="M1373" t="s">
        <v>743</v>
      </c>
      <c r="N1373">
        <v>455</v>
      </c>
      <c r="O1373">
        <v>3</v>
      </c>
      <c r="P1373" t="s">
        <v>107</v>
      </c>
      <c r="Q1373">
        <v>3</v>
      </c>
      <c r="R1373" s="3">
        <f>Table1[[#This Row],[price]]*Table1[[#This Row],[quantity]]</f>
        <v>1365</v>
      </c>
      <c r="S1373">
        <f>DATEDIF(Table1[[#This Row],[date]],"31/12/2021","m")</f>
        <v>14</v>
      </c>
    </row>
    <row r="1374" spans="1:19" hidden="1" x14ac:dyDescent="0.35">
      <c r="A1374">
        <v>1373</v>
      </c>
      <c r="B1374" s="1">
        <v>44123</v>
      </c>
      <c r="C1374">
        <v>677</v>
      </c>
      <c r="D1374" t="s">
        <v>4077</v>
      </c>
      <c r="E1374" t="s">
        <v>4078</v>
      </c>
      <c r="F1374" t="s">
        <v>4079</v>
      </c>
      <c r="G1374" t="s">
        <v>4080</v>
      </c>
      <c r="H1374" t="s">
        <v>4081</v>
      </c>
      <c r="I1374" t="s">
        <v>2761</v>
      </c>
      <c r="J1374" t="s">
        <v>255</v>
      </c>
      <c r="K1374">
        <v>30033</v>
      </c>
      <c r="L1374" t="s">
        <v>239</v>
      </c>
      <c r="M1374" t="s">
        <v>240</v>
      </c>
      <c r="N1374">
        <v>20.95</v>
      </c>
      <c r="O1374">
        <v>4</v>
      </c>
      <c r="P1374" t="s">
        <v>27</v>
      </c>
      <c r="Q1374">
        <v>2</v>
      </c>
      <c r="R1374" s="3">
        <f>Table1[[#This Row],[price]]*Table1[[#This Row],[quantity]]</f>
        <v>41.9</v>
      </c>
      <c r="S1374">
        <f>DATEDIF(Table1[[#This Row],[date]],"31/12/2021","m")</f>
        <v>14</v>
      </c>
    </row>
    <row r="1375" spans="1:19" hidden="1" x14ac:dyDescent="0.35">
      <c r="A1375">
        <v>1374</v>
      </c>
      <c r="B1375" s="1">
        <v>44123</v>
      </c>
      <c r="C1375">
        <v>1013</v>
      </c>
      <c r="D1375" t="s">
        <v>5374</v>
      </c>
      <c r="E1375" t="s">
        <v>5375</v>
      </c>
      <c r="F1375" t="s">
        <v>5376</v>
      </c>
      <c r="G1375" t="s">
        <v>5377</v>
      </c>
      <c r="H1375" t="s">
        <v>5378</v>
      </c>
      <c r="I1375" t="s">
        <v>5379</v>
      </c>
      <c r="J1375" t="s">
        <v>208</v>
      </c>
      <c r="K1375">
        <v>11044</v>
      </c>
      <c r="L1375" t="s">
        <v>544</v>
      </c>
      <c r="M1375" t="s">
        <v>545</v>
      </c>
      <c r="N1375">
        <v>58.95</v>
      </c>
      <c r="O1375">
        <v>2</v>
      </c>
      <c r="P1375" t="s">
        <v>57</v>
      </c>
      <c r="Q1375">
        <v>3</v>
      </c>
      <c r="R1375" s="3">
        <f>Table1[[#This Row],[price]]*Table1[[#This Row],[quantity]]</f>
        <v>176.85000000000002</v>
      </c>
      <c r="S1375">
        <f>DATEDIF(Table1[[#This Row],[date]],"31/12/2021","m")</f>
        <v>14</v>
      </c>
    </row>
    <row r="1376" spans="1:19" hidden="1" x14ac:dyDescent="0.35">
      <c r="A1376">
        <v>1375</v>
      </c>
      <c r="B1376" s="1">
        <v>44123</v>
      </c>
      <c r="C1376">
        <v>45</v>
      </c>
      <c r="D1376" t="s">
        <v>5380</v>
      </c>
      <c r="E1376" t="s">
        <v>5381</v>
      </c>
      <c r="F1376" t="s">
        <v>5382</v>
      </c>
      <c r="G1376" t="s">
        <v>5383</v>
      </c>
      <c r="H1376" t="s">
        <v>5384</v>
      </c>
      <c r="I1376" t="s">
        <v>1291</v>
      </c>
      <c r="J1376" t="s">
        <v>1014</v>
      </c>
      <c r="K1376">
        <v>85077</v>
      </c>
      <c r="L1376" t="s">
        <v>82</v>
      </c>
      <c r="M1376" t="s">
        <v>83</v>
      </c>
      <c r="N1376">
        <v>189</v>
      </c>
      <c r="O1376">
        <v>5</v>
      </c>
      <c r="P1376" t="s">
        <v>84</v>
      </c>
      <c r="Q1376">
        <v>3</v>
      </c>
      <c r="R1376" s="3">
        <f>Table1[[#This Row],[price]]*Table1[[#This Row],[quantity]]</f>
        <v>567</v>
      </c>
      <c r="S1376">
        <f>DATEDIF(Table1[[#This Row],[date]],"31/12/2021","m")</f>
        <v>14</v>
      </c>
    </row>
    <row r="1377" spans="1:19" hidden="1" x14ac:dyDescent="0.35">
      <c r="A1377">
        <v>1376</v>
      </c>
      <c r="B1377" s="1">
        <v>44124</v>
      </c>
      <c r="C1377">
        <v>1133</v>
      </c>
      <c r="D1377" t="s">
        <v>1264</v>
      </c>
      <c r="E1377" t="s">
        <v>5385</v>
      </c>
      <c r="F1377" t="s">
        <v>5386</v>
      </c>
      <c r="G1377" t="s">
        <v>5387</v>
      </c>
      <c r="H1377" t="s">
        <v>5388</v>
      </c>
      <c r="I1377" t="s">
        <v>2298</v>
      </c>
      <c r="J1377" t="s">
        <v>1998</v>
      </c>
      <c r="K1377">
        <v>40256</v>
      </c>
      <c r="L1377" t="s">
        <v>711</v>
      </c>
      <c r="M1377" t="s">
        <v>712</v>
      </c>
      <c r="N1377">
        <v>699</v>
      </c>
      <c r="O1377">
        <v>6</v>
      </c>
      <c r="P1377" t="s">
        <v>37</v>
      </c>
      <c r="Q1377">
        <v>6</v>
      </c>
      <c r="R1377" s="3">
        <f>Table1[[#This Row],[price]]*Table1[[#This Row],[quantity]]</f>
        <v>4194</v>
      </c>
      <c r="S1377">
        <f>DATEDIF(Table1[[#This Row],[date]],"31/12/2021","m")</f>
        <v>14</v>
      </c>
    </row>
    <row r="1378" spans="1:19" hidden="1" x14ac:dyDescent="0.35">
      <c r="A1378">
        <v>1377</v>
      </c>
      <c r="B1378" s="1">
        <v>44124</v>
      </c>
      <c r="C1378">
        <v>613</v>
      </c>
      <c r="D1378" t="s">
        <v>5389</v>
      </c>
      <c r="E1378" t="s">
        <v>5390</v>
      </c>
      <c r="F1378" t="s">
        <v>5391</v>
      </c>
      <c r="G1378" t="s">
        <v>5392</v>
      </c>
      <c r="H1378" t="s">
        <v>5393</v>
      </c>
      <c r="I1378" t="s">
        <v>90</v>
      </c>
      <c r="J1378" t="s">
        <v>91</v>
      </c>
      <c r="K1378">
        <v>92196</v>
      </c>
      <c r="L1378" t="s">
        <v>92</v>
      </c>
      <c r="M1378" t="s">
        <v>93</v>
      </c>
      <c r="N1378">
        <v>44.95</v>
      </c>
      <c r="O1378">
        <v>7</v>
      </c>
      <c r="P1378" t="s">
        <v>47</v>
      </c>
      <c r="Q1378">
        <v>3</v>
      </c>
      <c r="R1378" s="3">
        <f>Table1[[#This Row],[price]]*Table1[[#This Row],[quantity]]</f>
        <v>134.85000000000002</v>
      </c>
      <c r="S1378">
        <f>DATEDIF(Table1[[#This Row],[date]],"31/12/2021","m")</f>
        <v>14</v>
      </c>
    </row>
    <row r="1379" spans="1:19" hidden="1" x14ac:dyDescent="0.35">
      <c r="A1379">
        <v>1378</v>
      </c>
      <c r="B1379" s="1">
        <v>44124</v>
      </c>
      <c r="C1379">
        <v>373</v>
      </c>
      <c r="D1379" t="s">
        <v>2562</v>
      </c>
      <c r="E1379" t="s">
        <v>2563</v>
      </c>
      <c r="F1379" t="s">
        <v>2564</v>
      </c>
      <c r="G1379" t="s">
        <v>2565</v>
      </c>
      <c r="H1379" t="s">
        <v>2566</v>
      </c>
      <c r="I1379" t="s">
        <v>889</v>
      </c>
      <c r="J1379" t="s">
        <v>890</v>
      </c>
      <c r="K1379">
        <v>63121</v>
      </c>
      <c r="L1379" t="s">
        <v>359</v>
      </c>
      <c r="M1379" t="s">
        <v>360</v>
      </c>
      <c r="N1379">
        <v>19.989999999999998</v>
      </c>
      <c r="O1379">
        <v>4</v>
      </c>
      <c r="P1379" t="s">
        <v>27</v>
      </c>
      <c r="Q1379">
        <v>4</v>
      </c>
      <c r="R1379" s="3">
        <f>Table1[[#This Row],[price]]*Table1[[#This Row],[quantity]]</f>
        <v>79.959999999999994</v>
      </c>
      <c r="S1379">
        <f>DATEDIF(Table1[[#This Row],[date]],"31/12/2021","m")</f>
        <v>14</v>
      </c>
    </row>
    <row r="1380" spans="1:19" hidden="1" x14ac:dyDescent="0.35">
      <c r="A1380">
        <v>1379</v>
      </c>
      <c r="B1380" s="1">
        <v>44125</v>
      </c>
      <c r="C1380">
        <v>1832</v>
      </c>
      <c r="D1380" t="s">
        <v>5394</v>
      </c>
      <c r="E1380" t="s">
        <v>5395</v>
      </c>
      <c r="F1380" t="s">
        <v>5396</v>
      </c>
      <c r="G1380" t="s">
        <v>5397</v>
      </c>
      <c r="H1380" t="s">
        <v>5398</v>
      </c>
      <c r="I1380" t="s">
        <v>1603</v>
      </c>
      <c r="J1380" t="s">
        <v>34</v>
      </c>
      <c r="K1380">
        <v>78470</v>
      </c>
      <c r="L1380" t="s">
        <v>1020</v>
      </c>
      <c r="M1380" t="s">
        <v>1021</v>
      </c>
      <c r="N1380">
        <v>36.99</v>
      </c>
      <c r="O1380">
        <v>7</v>
      </c>
      <c r="P1380" t="s">
        <v>47</v>
      </c>
      <c r="Q1380">
        <v>6</v>
      </c>
      <c r="R1380" s="3">
        <f>Table1[[#This Row],[price]]*Table1[[#This Row],[quantity]]</f>
        <v>221.94</v>
      </c>
      <c r="S1380">
        <f>DATEDIF(Table1[[#This Row],[date]],"31/12/2021","m")</f>
        <v>14</v>
      </c>
    </row>
    <row r="1381" spans="1:19" x14ac:dyDescent="0.35">
      <c r="A1381">
        <v>1380</v>
      </c>
      <c r="B1381" s="1">
        <v>44125</v>
      </c>
      <c r="C1381">
        <v>1049</v>
      </c>
      <c r="D1381" t="s">
        <v>5399</v>
      </c>
      <c r="E1381" t="s">
        <v>5400</v>
      </c>
      <c r="F1381" t="s">
        <v>5401</v>
      </c>
      <c r="G1381" t="s">
        <v>5402</v>
      </c>
      <c r="H1381" t="s">
        <v>5403</v>
      </c>
      <c r="I1381" t="s">
        <v>2637</v>
      </c>
      <c r="J1381" t="s">
        <v>946</v>
      </c>
      <c r="K1381">
        <v>15210</v>
      </c>
      <c r="L1381" t="s">
        <v>491</v>
      </c>
      <c r="M1381" t="s">
        <v>492</v>
      </c>
      <c r="N1381">
        <v>11.99</v>
      </c>
      <c r="O1381">
        <v>1</v>
      </c>
      <c r="P1381" t="s">
        <v>137</v>
      </c>
      <c r="Q1381">
        <v>4</v>
      </c>
      <c r="R1381" s="3">
        <f>Table1[[#This Row],[price]]*Table1[[#This Row],[quantity]]</f>
        <v>47.96</v>
      </c>
      <c r="S1381">
        <f>DATEDIF(Table1[[#This Row],[date]],"31/12/2021","m")</f>
        <v>14</v>
      </c>
    </row>
    <row r="1382" spans="1:19" hidden="1" x14ac:dyDescent="0.35">
      <c r="A1382">
        <v>1381</v>
      </c>
      <c r="B1382" s="1">
        <v>44125</v>
      </c>
      <c r="C1382">
        <v>813</v>
      </c>
      <c r="D1382" t="s">
        <v>1609</v>
      </c>
      <c r="E1382" t="s">
        <v>1610</v>
      </c>
      <c r="F1382" t="s">
        <v>1611</v>
      </c>
      <c r="G1382" t="s">
        <v>1612</v>
      </c>
      <c r="H1382" t="s">
        <v>1613</v>
      </c>
      <c r="I1382" t="s">
        <v>263</v>
      </c>
      <c r="J1382" t="s">
        <v>73</v>
      </c>
      <c r="K1382">
        <v>36622</v>
      </c>
      <c r="L1382" t="s">
        <v>870</v>
      </c>
      <c r="M1382" t="s">
        <v>871</v>
      </c>
      <c r="N1382">
        <v>49</v>
      </c>
      <c r="O1382">
        <v>7</v>
      </c>
      <c r="P1382" t="s">
        <v>47</v>
      </c>
      <c r="Q1382">
        <v>2</v>
      </c>
      <c r="R1382" s="3">
        <f>Table1[[#This Row],[price]]*Table1[[#This Row],[quantity]]</f>
        <v>98</v>
      </c>
      <c r="S1382">
        <f>DATEDIF(Table1[[#This Row],[date]],"31/12/2021","m")</f>
        <v>14</v>
      </c>
    </row>
    <row r="1383" spans="1:19" hidden="1" x14ac:dyDescent="0.35">
      <c r="A1383">
        <v>1382</v>
      </c>
      <c r="B1383" s="1">
        <v>44125</v>
      </c>
      <c r="C1383">
        <v>1373</v>
      </c>
      <c r="D1383" t="s">
        <v>5404</v>
      </c>
      <c r="E1383" t="s">
        <v>5405</v>
      </c>
      <c r="F1383" t="s">
        <v>5406</v>
      </c>
      <c r="G1383" t="s">
        <v>5407</v>
      </c>
      <c r="H1383" t="s">
        <v>5408</v>
      </c>
      <c r="I1383" t="s">
        <v>81</v>
      </c>
      <c r="J1383" t="s">
        <v>34</v>
      </c>
      <c r="K1383">
        <v>77060</v>
      </c>
      <c r="L1383" t="s">
        <v>145</v>
      </c>
      <c r="M1383" t="s">
        <v>146</v>
      </c>
      <c r="N1383">
        <v>214</v>
      </c>
      <c r="O1383">
        <v>5</v>
      </c>
      <c r="P1383" t="s">
        <v>84</v>
      </c>
      <c r="Q1383">
        <v>4</v>
      </c>
      <c r="R1383" s="3">
        <f>Table1[[#This Row],[price]]*Table1[[#This Row],[quantity]]</f>
        <v>856</v>
      </c>
      <c r="S1383">
        <f>DATEDIF(Table1[[#This Row],[date]],"31/12/2021","m")</f>
        <v>14</v>
      </c>
    </row>
    <row r="1384" spans="1:19" hidden="1" x14ac:dyDescent="0.35">
      <c r="A1384">
        <v>1383</v>
      </c>
      <c r="B1384" s="1">
        <v>44125</v>
      </c>
      <c r="C1384">
        <v>959</v>
      </c>
      <c r="D1384" t="s">
        <v>5409</v>
      </c>
      <c r="E1384" t="s">
        <v>5410</v>
      </c>
      <c r="F1384" t="s">
        <v>5411</v>
      </c>
      <c r="G1384" t="s">
        <v>5412</v>
      </c>
      <c r="H1384" t="s">
        <v>5413</v>
      </c>
      <c r="I1384" t="s">
        <v>152</v>
      </c>
      <c r="J1384" t="s">
        <v>91</v>
      </c>
      <c r="K1384">
        <v>90510</v>
      </c>
      <c r="L1384" t="s">
        <v>278</v>
      </c>
      <c r="M1384" t="s">
        <v>279</v>
      </c>
      <c r="N1384">
        <v>12.99</v>
      </c>
      <c r="O1384">
        <v>4</v>
      </c>
      <c r="P1384" t="s">
        <v>27</v>
      </c>
      <c r="Q1384">
        <v>2</v>
      </c>
      <c r="R1384" s="3">
        <f>Table1[[#This Row],[price]]*Table1[[#This Row],[quantity]]</f>
        <v>25.98</v>
      </c>
      <c r="S1384">
        <f>DATEDIF(Table1[[#This Row],[date]],"31/12/2021","m")</f>
        <v>14</v>
      </c>
    </row>
    <row r="1385" spans="1:19" hidden="1" x14ac:dyDescent="0.35">
      <c r="A1385">
        <v>1384</v>
      </c>
      <c r="B1385" s="1">
        <v>44125</v>
      </c>
      <c r="C1385">
        <v>1000</v>
      </c>
      <c r="D1385" t="s">
        <v>5414</v>
      </c>
      <c r="E1385" t="s">
        <v>5415</v>
      </c>
      <c r="F1385" t="s">
        <v>5416</v>
      </c>
      <c r="G1385" t="s">
        <v>5417</v>
      </c>
      <c r="H1385" t="s">
        <v>5418</v>
      </c>
      <c r="I1385" t="s">
        <v>185</v>
      </c>
      <c r="J1385" t="s">
        <v>44</v>
      </c>
      <c r="K1385">
        <v>34238</v>
      </c>
      <c r="L1385" t="s">
        <v>373</v>
      </c>
      <c r="M1385" t="s">
        <v>374</v>
      </c>
      <c r="N1385">
        <v>599</v>
      </c>
      <c r="O1385">
        <v>6</v>
      </c>
      <c r="P1385" t="s">
        <v>37</v>
      </c>
      <c r="Q1385">
        <v>3</v>
      </c>
      <c r="R1385" s="3">
        <f>Table1[[#This Row],[price]]*Table1[[#This Row],[quantity]]</f>
        <v>1797</v>
      </c>
      <c r="S1385">
        <f>DATEDIF(Table1[[#This Row],[date]],"31/12/2021","m")</f>
        <v>14</v>
      </c>
    </row>
    <row r="1386" spans="1:19" hidden="1" x14ac:dyDescent="0.35">
      <c r="A1386">
        <v>1385</v>
      </c>
      <c r="B1386" s="1">
        <v>44126</v>
      </c>
      <c r="C1386">
        <v>2009</v>
      </c>
      <c r="D1386" t="s">
        <v>5419</v>
      </c>
      <c r="E1386" t="s">
        <v>5420</v>
      </c>
      <c r="F1386" t="s">
        <v>5421</v>
      </c>
      <c r="G1386" t="s">
        <v>5422</v>
      </c>
      <c r="H1386" t="s">
        <v>5423</v>
      </c>
      <c r="I1386" t="s">
        <v>5424</v>
      </c>
      <c r="J1386" t="s">
        <v>208</v>
      </c>
      <c r="K1386">
        <v>10557</v>
      </c>
      <c r="L1386" t="s">
        <v>373</v>
      </c>
      <c r="M1386" t="s">
        <v>374</v>
      </c>
      <c r="N1386">
        <v>599</v>
      </c>
      <c r="O1386">
        <v>6</v>
      </c>
      <c r="P1386" t="s">
        <v>37</v>
      </c>
      <c r="Q1386">
        <v>5</v>
      </c>
      <c r="R1386" s="3">
        <f>Table1[[#This Row],[price]]*Table1[[#This Row],[quantity]]</f>
        <v>2995</v>
      </c>
      <c r="S1386">
        <f>DATEDIF(Table1[[#This Row],[date]],"31/12/2021","m")</f>
        <v>14</v>
      </c>
    </row>
    <row r="1387" spans="1:19" hidden="1" x14ac:dyDescent="0.35">
      <c r="A1387">
        <v>1386</v>
      </c>
      <c r="B1387" s="1">
        <v>44126</v>
      </c>
      <c r="C1387">
        <v>306</v>
      </c>
      <c r="D1387" t="s">
        <v>5425</v>
      </c>
      <c r="E1387" t="s">
        <v>5426</v>
      </c>
      <c r="F1387" t="s">
        <v>5427</v>
      </c>
      <c r="G1387" t="s">
        <v>5428</v>
      </c>
      <c r="H1387" t="s">
        <v>5429</v>
      </c>
      <c r="I1387" t="s">
        <v>113</v>
      </c>
      <c r="J1387" t="s">
        <v>114</v>
      </c>
      <c r="K1387">
        <v>20099</v>
      </c>
      <c r="L1387" t="s">
        <v>938</v>
      </c>
      <c r="M1387" t="s">
        <v>939</v>
      </c>
      <c r="N1387">
        <v>17.5</v>
      </c>
      <c r="O1387">
        <v>4</v>
      </c>
      <c r="P1387" t="s">
        <v>27</v>
      </c>
      <c r="Q1387">
        <v>3</v>
      </c>
      <c r="R1387" s="3">
        <f>Table1[[#This Row],[price]]*Table1[[#This Row],[quantity]]</f>
        <v>52.5</v>
      </c>
      <c r="S1387">
        <f>DATEDIF(Table1[[#This Row],[date]],"31/12/2021","m")</f>
        <v>14</v>
      </c>
    </row>
    <row r="1388" spans="1:19" hidden="1" x14ac:dyDescent="0.35">
      <c r="A1388">
        <v>1387</v>
      </c>
      <c r="B1388" s="1">
        <v>44126</v>
      </c>
      <c r="C1388">
        <v>1554</v>
      </c>
      <c r="D1388" t="s">
        <v>5430</v>
      </c>
      <c r="E1388" t="s">
        <v>5431</v>
      </c>
      <c r="F1388" t="s">
        <v>5432</v>
      </c>
      <c r="G1388" t="s">
        <v>5433</v>
      </c>
      <c r="H1388" t="s">
        <v>5434</v>
      </c>
      <c r="I1388" t="s">
        <v>3955</v>
      </c>
      <c r="J1388" t="s">
        <v>741</v>
      </c>
      <c r="K1388">
        <v>83206</v>
      </c>
      <c r="L1388" t="s">
        <v>896</v>
      </c>
      <c r="M1388" t="s">
        <v>897</v>
      </c>
      <c r="N1388">
        <v>13.99</v>
      </c>
      <c r="O1388">
        <v>4</v>
      </c>
      <c r="P1388" t="s">
        <v>27</v>
      </c>
      <c r="Q1388">
        <v>6</v>
      </c>
      <c r="R1388" s="3">
        <f>Table1[[#This Row],[price]]*Table1[[#This Row],[quantity]]</f>
        <v>83.94</v>
      </c>
      <c r="S1388">
        <f>DATEDIF(Table1[[#This Row],[date]],"31/12/2021","m")</f>
        <v>14</v>
      </c>
    </row>
    <row r="1389" spans="1:19" hidden="1" x14ac:dyDescent="0.35">
      <c r="A1389">
        <v>1388</v>
      </c>
      <c r="B1389" s="1">
        <v>44126</v>
      </c>
      <c r="C1389">
        <v>1233</v>
      </c>
      <c r="D1389" t="s">
        <v>1367</v>
      </c>
      <c r="E1389" t="s">
        <v>1368</v>
      </c>
      <c r="F1389" t="s">
        <v>1369</v>
      </c>
      <c r="G1389" t="s">
        <v>1370</v>
      </c>
      <c r="H1389" t="s">
        <v>1371</v>
      </c>
      <c r="I1389" t="s">
        <v>63</v>
      </c>
      <c r="J1389" t="s">
        <v>64</v>
      </c>
      <c r="K1389">
        <v>50981</v>
      </c>
      <c r="L1389" t="s">
        <v>560</v>
      </c>
      <c r="M1389" t="s">
        <v>561</v>
      </c>
      <c r="N1389">
        <v>24.99</v>
      </c>
      <c r="O1389">
        <v>4</v>
      </c>
      <c r="P1389" t="s">
        <v>27</v>
      </c>
      <c r="Q1389">
        <v>4</v>
      </c>
      <c r="R1389" s="3">
        <f>Table1[[#This Row],[price]]*Table1[[#This Row],[quantity]]</f>
        <v>99.96</v>
      </c>
      <c r="S1389">
        <f>DATEDIF(Table1[[#This Row],[date]],"31/12/2021","m")</f>
        <v>14</v>
      </c>
    </row>
    <row r="1390" spans="1:19" hidden="1" x14ac:dyDescent="0.35">
      <c r="A1390">
        <v>1389</v>
      </c>
      <c r="B1390" s="1">
        <v>44126</v>
      </c>
      <c r="C1390">
        <v>2074</v>
      </c>
      <c r="D1390" t="s">
        <v>2393</v>
      </c>
      <c r="E1390" t="s">
        <v>3373</v>
      </c>
      <c r="F1390" t="s">
        <v>3374</v>
      </c>
      <c r="G1390" t="s">
        <v>3375</v>
      </c>
      <c r="H1390" t="s">
        <v>3376</v>
      </c>
      <c r="I1390" t="s">
        <v>322</v>
      </c>
      <c r="J1390" t="s">
        <v>44</v>
      </c>
      <c r="K1390">
        <v>33196</v>
      </c>
      <c r="L1390" t="s">
        <v>805</v>
      </c>
      <c r="M1390" t="s">
        <v>806</v>
      </c>
      <c r="N1390">
        <v>27.5</v>
      </c>
      <c r="O1390">
        <v>7</v>
      </c>
      <c r="P1390" t="s">
        <v>47</v>
      </c>
      <c r="Q1390">
        <v>4</v>
      </c>
      <c r="R1390" s="3">
        <f>Table1[[#This Row],[price]]*Table1[[#This Row],[quantity]]</f>
        <v>110</v>
      </c>
      <c r="S1390">
        <f>DATEDIF(Table1[[#This Row],[date]],"31/12/2021","m")</f>
        <v>14</v>
      </c>
    </row>
    <row r="1391" spans="1:19" hidden="1" x14ac:dyDescent="0.35">
      <c r="A1391">
        <v>1390</v>
      </c>
      <c r="B1391" s="1">
        <v>44126</v>
      </c>
      <c r="C1391">
        <v>776</v>
      </c>
      <c r="D1391" t="s">
        <v>5435</v>
      </c>
      <c r="E1391" t="s">
        <v>5436</v>
      </c>
      <c r="F1391" t="s">
        <v>5437</v>
      </c>
      <c r="G1391" t="s">
        <v>5438</v>
      </c>
      <c r="H1391" t="s">
        <v>5439</v>
      </c>
      <c r="I1391" t="s">
        <v>5138</v>
      </c>
      <c r="J1391" t="s">
        <v>1303</v>
      </c>
      <c r="K1391">
        <v>97075</v>
      </c>
      <c r="L1391" t="s">
        <v>105</v>
      </c>
      <c r="M1391" t="s">
        <v>106</v>
      </c>
      <c r="N1391">
        <v>250</v>
      </c>
      <c r="O1391">
        <v>3</v>
      </c>
      <c r="P1391" t="s">
        <v>107</v>
      </c>
      <c r="Q1391">
        <v>1</v>
      </c>
      <c r="R1391" s="3">
        <f>Table1[[#This Row],[price]]*Table1[[#This Row],[quantity]]</f>
        <v>250</v>
      </c>
      <c r="S1391">
        <f>DATEDIF(Table1[[#This Row],[date]],"31/12/2021","m")</f>
        <v>14</v>
      </c>
    </row>
    <row r="1392" spans="1:19" hidden="1" x14ac:dyDescent="0.35">
      <c r="A1392">
        <v>1391</v>
      </c>
      <c r="B1392" s="1">
        <v>44127</v>
      </c>
      <c r="C1392">
        <v>1879</v>
      </c>
      <c r="D1392" t="s">
        <v>1454</v>
      </c>
      <c r="E1392" t="s">
        <v>1455</v>
      </c>
      <c r="F1392" t="s">
        <v>1456</v>
      </c>
      <c r="G1392" t="s">
        <v>1457</v>
      </c>
      <c r="H1392" t="s">
        <v>1458</v>
      </c>
      <c r="I1392" t="s">
        <v>990</v>
      </c>
      <c r="J1392" t="s">
        <v>552</v>
      </c>
      <c r="K1392">
        <v>37919</v>
      </c>
      <c r="L1392" t="s">
        <v>749</v>
      </c>
      <c r="M1392" t="s">
        <v>750</v>
      </c>
      <c r="N1392">
        <v>29.99</v>
      </c>
      <c r="O1392">
        <v>7</v>
      </c>
      <c r="P1392" t="s">
        <v>47</v>
      </c>
      <c r="Q1392">
        <v>5</v>
      </c>
      <c r="R1392" s="3">
        <f>Table1[[#This Row],[price]]*Table1[[#This Row],[quantity]]</f>
        <v>149.94999999999999</v>
      </c>
      <c r="S1392">
        <f>DATEDIF(Table1[[#This Row],[date]],"31/12/2021","m")</f>
        <v>14</v>
      </c>
    </row>
    <row r="1393" spans="1:19" hidden="1" x14ac:dyDescent="0.35">
      <c r="A1393">
        <v>1392</v>
      </c>
      <c r="B1393" s="1">
        <v>44127</v>
      </c>
      <c r="C1393">
        <v>2004</v>
      </c>
      <c r="D1393" t="s">
        <v>5440</v>
      </c>
      <c r="E1393" t="s">
        <v>5441</v>
      </c>
      <c r="F1393" t="s">
        <v>5442</v>
      </c>
      <c r="G1393" t="s">
        <v>5443</v>
      </c>
      <c r="H1393" t="s">
        <v>5444</v>
      </c>
      <c r="I1393" t="s">
        <v>421</v>
      </c>
      <c r="J1393" t="s">
        <v>422</v>
      </c>
      <c r="K1393">
        <v>80217</v>
      </c>
      <c r="L1393" t="s">
        <v>1378</v>
      </c>
      <c r="M1393" t="s">
        <v>1379</v>
      </c>
      <c r="N1393">
        <v>32.950000000000003</v>
      </c>
      <c r="O1393">
        <v>7</v>
      </c>
      <c r="P1393" t="s">
        <v>47</v>
      </c>
      <c r="Q1393">
        <v>3</v>
      </c>
      <c r="R1393" s="3">
        <f>Table1[[#This Row],[price]]*Table1[[#This Row],[quantity]]</f>
        <v>98.850000000000009</v>
      </c>
      <c r="S1393">
        <f>DATEDIF(Table1[[#This Row],[date]],"31/12/2021","m")</f>
        <v>14</v>
      </c>
    </row>
    <row r="1394" spans="1:19" x14ac:dyDescent="0.35">
      <c r="A1394">
        <v>1393</v>
      </c>
      <c r="B1394" s="1">
        <v>44127</v>
      </c>
      <c r="C1394">
        <v>1002</v>
      </c>
      <c r="D1394" t="s">
        <v>713</v>
      </c>
      <c r="E1394" t="s">
        <v>714</v>
      </c>
      <c r="F1394" t="s">
        <v>715</v>
      </c>
      <c r="G1394" t="s">
        <v>716</v>
      </c>
      <c r="H1394" t="s">
        <v>717</v>
      </c>
      <c r="I1394" t="s">
        <v>113</v>
      </c>
      <c r="J1394" t="s">
        <v>114</v>
      </c>
      <c r="K1394">
        <v>20520</v>
      </c>
      <c r="L1394" t="s">
        <v>520</v>
      </c>
      <c r="M1394" t="s">
        <v>521</v>
      </c>
      <c r="N1394">
        <v>7.99</v>
      </c>
      <c r="O1394">
        <v>1</v>
      </c>
      <c r="P1394" t="s">
        <v>137</v>
      </c>
      <c r="Q1394">
        <v>3</v>
      </c>
      <c r="R1394" s="3">
        <f>Table1[[#This Row],[price]]*Table1[[#This Row],[quantity]]</f>
        <v>23.97</v>
      </c>
      <c r="S1394">
        <f>DATEDIF(Table1[[#This Row],[date]],"31/12/2021","m")</f>
        <v>14</v>
      </c>
    </row>
    <row r="1395" spans="1:19" hidden="1" x14ac:dyDescent="0.35">
      <c r="A1395">
        <v>1394</v>
      </c>
      <c r="B1395" s="1">
        <v>44127</v>
      </c>
      <c r="C1395">
        <v>1094</v>
      </c>
      <c r="D1395" t="s">
        <v>5445</v>
      </c>
      <c r="E1395" t="s">
        <v>5446</v>
      </c>
      <c r="F1395" t="s">
        <v>5447</v>
      </c>
      <c r="G1395" t="s">
        <v>5448</v>
      </c>
      <c r="H1395" t="s">
        <v>5449</v>
      </c>
      <c r="I1395" t="s">
        <v>421</v>
      </c>
      <c r="J1395" t="s">
        <v>422</v>
      </c>
      <c r="K1395">
        <v>80217</v>
      </c>
      <c r="L1395" t="s">
        <v>278</v>
      </c>
      <c r="M1395" t="s">
        <v>279</v>
      </c>
      <c r="N1395">
        <v>12.99</v>
      </c>
      <c r="O1395">
        <v>4</v>
      </c>
      <c r="P1395" t="s">
        <v>27</v>
      </c>
      <c r="Q1395">
        <v>4</v>
      </c>
      <c r="R1395" s="3">
        <f>Table1[[#This Row],[price]]*Table1[[#This Row],[quantity]]</f>
        <v>51.96</v>
      </c>
      <c r="S1395">
        <f>DATEDIF(Table1[[#This Row],[date]],"31/12/2021","m")</f>
        <v>14</v>
      </c>
    </row>
    <row r="1396" spans="1:19" hidden="1" x14ac:dyDescent="0.35">
      <c r="A1396">
        <v>1395</v>
      </c>
      <c r="B1396" s="1">
        <v>44127</v>
      </c>
      <c r="C1396">
        <v>308</v>
      </c>
      <c r="D1396" t="s">
        <v>2926</v>
      </c>
      <c r="E1396" t="s">
        <v>2927</v>
      </c>
      <c r="F1396" t="s">
        <v>2928</v>
      </c>
      <c r="G1396" t="s">
        <v>2929</v>
      </c>
      <c r="H1396" t="s">
        <v>2930</v>
      </c>
      <c r="I1396" t="s">
        <v>945</v>
      </c>
      <c r="J1396" t="s">
        <v>946</v>
      </c>
      <c r="K1396">
        <v>19104</v>
      </c>
      <c r="L1396" t="s">
        <v>619</v>
      </c>
      <c r="M1396" t="s">
        <v>620</v>
      </c>
      <c r="N1396">
        <v>189</v>
      </c>
      <c r="O1396">
        <v>5</v>
      </c>
      <c r="P1396" t="s">
        <v>84</v>
      </c>
      <c r="Q1396">
        <v>5</v>
      </c>
      <c r="R1396" s="3">
        <f>Table1[[#This Row],[price]]*Table1[[#This Row],[quantity]]</f>
        <v>945</v>
      </c>
      <c r="S1396">
        <f>DATEDIF(Table1[[#This Row],[date]],"31/12/2021","m")</f>
        <v>14</v>
      </c>
    </row>
    <row r="1397" spans="1:19" hidden="1" x14ac:dyDescent="0.35">
      <c r="A1397">
        <v>1396</v>
      </c>
      <c r="B1397" s="1">
        <v>44127</v>
      </c>
      <c r="C1397">
        <v>2052</v>
      </c>
      <c r="D1397" t="s">
        <v>5450</v>
      </c>
      <c r="E1397" t="s">
        <v>5451</v>
      </c>
      <c r="F1397" t="s">
        <v>5452</v>
      </c>
      <c r="G1397" t="s">
        <v>5453</v>
      </c>
      <c r="H1397" t="s">
        <v>5454</v>
      </c>
      <c r="I1397" t="s">
        <v>1195</v>
      </c>
      <c r="J1397" t="s">
        <v>1196</v>
      </c>
      <c r="K1397">
        <v>48275</v>
      </c>
      <c r="L1397" t="s">
        <v>813</v>
      </c>
      <c r="M1397" t="s">
        <v>814</v>
      </c>
      <c r="N1397">
        <v>34.99</v>
      </c>
      <c r="O1397">
        <v>7</v>
      </c>
      <c r="P1397" t="s">
        <v>47</v>
      </c>
      <c r="Q1397">
        <v>3</v>
      </c>
      <c r="R1397" s="3">
        <f>Table1[[#This Row],[price]]*Table1[[#This Row],[quantity]]</f>
        <v>104.97</v>
      </c>
      <c r="S1397">
        <f>DATEDIF(Table1[[#This Row],[date]],"31/12/2021","m")</f>
        <v>14</v>
      </c>
    </row>
    <row r="1398" spans="1:19" hidden="1" x14ac:dyDescent="0.35">
      <c r="A1398">
        <v>1397</v>
      </c>
      <c r="B1398" s="1">
        <v>44127</v>
      </c>
      <c r="C1398">
        <v>1986</v>
      </c>
      <c r="D1398" t="s">
        <v>5455</v>
      </c>
      <c r="E1398" t="s">
        <v>5456</v>
      </c>
      <c r="F1398" t="s">
        <v>5457</v>
      </c>
      <c r="G1398" t="s">
        <v>5458</v>
      </c>
      <c r="H1398" t="s">
        <v>5459</v>
      </c>
      <c r="I1398" t="s">
        <v>5460</v>
      </c>
      <c r="J1398" t="s">
        <v>144</v>
      </c>
      <c r="K1398">
        <v>23612</v>
      </c>
      <c r="L1398" t="s">
        <v>1020</v>
      </c>
      <c r="M1398" t="s">
        <v>1021</v>
      </c>
      <c r="N1398">
        <v>36.99</v>
      </c>
      <c r="O1398">
        <v>7</v>
      </c>
      <c r="P1398" t="s">
        <v>47</v>
      </c>
      <c r="Q1398">
        <v>6</v>
      </c>
      <c r="R1398" s="3">
        <f>Table1[[#This Row],[price]]*Table1[[#This Row],[quantity]]</f>
        <v>221.94</v>
      </c>
      <c r="S1398">
        <f>DATEDIF(Table1[[#This Row],[date]],"31/12/2021","m")</f>
        <v>14</v>
      </c>
    </row>
    <row r="1399" spans="1:19" x14ac:dyDescent="0.35">
      <c r="A1399">
        <v>1398</v>
      </c>
      <c r="B1399" s="1">
        <v>44128</v>
      </c>
      <c r="C1399">
        <v>1010</v>
      </c>
      <c r="D1399" t="s">
        <v>2354</v>
      </c>
      <c r="E1399" t="s">
        <v>86</v>
      </c>
      <c r="F1399" t="s">
        <v>2355</v>
      </c>
      <c r="G1399" t="s">
        <v>2356</v>
      </c>
      <c r="H1399" t="s">
        <v>2357</v>
      </c>
      <c r="I1399" t="s">
        <v>772</v>
      </c>
      <c r="J1399" t="s">
        <v>316</v>
      </c>
      <c r="K1399">
        <v>45203</v>
      </c>
      <c r="L1399" t="s">
        <v>135</v>
      </c>
      <c r="M1399" t="s">
        <v>136</v>
      </c>
      <c r="N1399">
        <v>12</v>
      </c>
      <c r="O1399">
        <v>1</v>
      </c>
      <c r="P1399" t="s">
        <v>137</v>
      </c>
      <c r="Q1399">
        <v>1</v>
      </c>
      <c r="R1399" s="3">
        <f>Table1[[#This Row],[price]]*Table1[[#This Row],[quantity]]</f>
        <v>12</v>
      </c>
      <c r="S1399">
        <f>DATEDIF(Table1[[#This Row],[date]],"31/12/2021","m")</f>
        <v>14</v>
      </c>
    </row>
    <row r="1400" spans="1:19" hidden="1" x14ac:dyDescent="0.35">
      <c r="A1400">
        <v>1399</v>
      </c>
      <c r="B1400" s="1">
        <v>44128</v>
      </c>
      <c r="C1400">
        <v>229</v>
      </c>
      <c r="D1400" t="s">
        <v>4897</v>
      </c>
      <c r="E1400" t="s">
        <v>4898</v>
      </c>
      <c r="F1400" t="s">
        <v>4899</v>
      </c>
      <c r="G1400" t="s">
        <v>4900</v>
      </c>
      <c r="H1400" t="s">
        <v>4901</v>
      </c>
      <c r="I1400" t="s">
        <v>1055</v>
      </c>
      <c r="J1400" t="s">
        <v>208</v>
      </c>
      <c r="K1400">
        <v>10060</v>
      </c>
      <c r="L1400" t="s">
        <v>221</v>
      </c>
      <c r="M1400" t="s">
        <v>222</v>
      </c>
      <c r="N1400">
        <v>49.95</v>
      </c>
      <c r="O1400">
        <v>7</v>
      </c>
      <c r="P1400" t="s">
        <v>47</v>
      </c>
      <c r="Q1400">
        <v>2</v>
      </c>
      <c r="R1400" s="3">
        <f>Table1[[#This Row],[price]]*Table1[[#This Row],[quantity]]</f>
        <v>99.9</v>
      </c>
      <c r="S1400">
        <f>DATEDIF(Table1[[#This Row],[date]],"31/12/2021","m")</f>
        <v>14</v>
      </c>
    </row>
    <row r="1401" spans="1:19" x14ac:dyDescent="0.35">
      <c r="A1401">
        <v>1400</v>
      </c>
      <c r="B1401" s="1">
        <v>44128</v>
      </c>
      <c r="C1401">
        <v>49</v>
      </c>
      <c r="D1401" t="s">
        <v>5461</v>
      </c>
      <c r="E1401" t="s">
        <v>5462</v>
      </c>
      <c r="F1401" t="s">
        <v>5463</v>
      </c>
      <c r="G1401" t="s">
        <v>5464</v>
      </c>
      <c r="H1401" t="s">
        <v>5465</v>
      </c>
      <c r="I1401" t="s">
        <v>5059</v>
      </c>
      <c r="J1401" t="s">
        <v>316</v>
      </c>
      <c r="K1401">
        <v>44191</v>
      </c>
      <c r="L1401" t="s">
        <v>491</v>
      </c>
      <c r="M1401" t="s">
        <v>492</v>
      </c>
      <c r="N1401">
        <v>11.99</v>
      </c>
      <c r="O1401">
        <v>1</v>
      </c>
      <c r="P1401" t="s">
        <v>137</v>
      </c>
      <c r="Q1401">
        <v>5</v>
      </c>
      <c r="R1401" s="3">
        <f>Table1[[#This Row],[price]]*Table1[[#This Row],[quantity]]</f>
        <v>59.95</v>
      </c>
      <c r="S1401">
        <f>DATEDIF(Table1[[#This Row],[date]],"31/12/2021","m")</f>
        <v>14</v>
      </c>
    </row>
    <row r="1402" spans="1:19" hidden="1" x14ac:dyDescent="0.35">
      <c r="A1402">
        <v>1401</v>
      </c>
      <c r="B1402" s="1">
        <v>44128</v>
      </c>
      <c r="C1402">
        <v>473</v>
      </c>
      <c r="D1402" t="s">
        <v>4724</v>
      </c>
      <c r="E1402" t="s">
        <v>4725</v>
      </c>
      <c r="F1402" t="s">
        <v>4726</v>
      </c>
      <c r="G1402" t="s">
        <v>4727</v>
      </c>
      <c r="H1402" t="s">
        <v>4728</v>
      </c>
      <c r="I1402" t="s">
        <v>2218</v>
      </c>
      <c r="J1402" t="s">
        <v>395</v>
      </c>
      <c r="K1402">
        <v>21211</v>
      </c>
      <c r="L1402" t="s">
        <v>346</v>
      </c>
      <c r="M1402" t="s">
        <v>347</v>
      </c>
      <c r="N1402">
        <v>189</v>
      </c>
      <c r="O1402">
        <v>5</v>
      </c>
      <c r="P1402" t="s">
        <v>84</v>
      </c>
      <c r="Q1402">
        <v>1</v>
      </c>
      <c r="R1402" s="3">
        <f>Table1[[#This Row],[price]]*Table1[[#This Row],[quantity]]</f>
        <v>189</v>
      </c>
      <c r="S1402">
        <f>DATEDIF(Table1[[#This Row],[date]],"31/12/2021","m")</f>
        <v>14</v>
      </c>
    </row>
    <row r="1403" spans="1:19" hidden="1" x14ac:dyDescent="0.35">
      <c r="A1403">
        <v>1402</v>
      </c>
      <c r="B1403" s="1">
        <v>44128</v>
      </c>
      <c r="C1403">
        <v>1989</v>
      </c>
      <c r="D1403" t="s">
        <v>5466</v>
      </c>
      <c r="E1403" t="s">
        <v>5467</v>
      </c>
      <c r="F1403" t="s">
        <v>5468</v>
      </c>
      <c r="G1403" t="s">
        <v>5469</v>
      </c>
      <c r="H1403" t="s">
        <v>5470</v>
      </c>
      <c r="I1403" t="s">
        <v>889</v>
      </c>
      <c r="J1403" t="s">
        <v>890</v>
      </c>
      <c r="K1403">
        <v>63126</v>
      </c>
      <c r="L1403" t="s">
        <v>171</v>
      </c>
      <c r="M1403" t="s">
        <v>172</v>
      </c>
      <c r="N1403">
        <v>399</v>
      </c>
      <c r="O1403">
        <v>3</v>
      </c>
      <c r="P1403" t="s">
        <v>107</v>
      </c>
      <c r="Q1403">
        <v>3</v>
      </c>
      <c r="R1403" s="3">
        <f>Table1[[#This Row],[price]]*Table1[[#This Row],[quantity]]</f>
        <v>1197</v>
      </c>
      <c r="S1403">
        <f>DATEDIF(Table1[[#This Row],[date]],"31/12/2021","m")</f>
        <v>14</v>
      </c>
    </row>
    <row r="1404" spans="1:19" hidden="1" x14ac:dyDescent="0.35">
      <c r="A1404">
        <v>1403</v>
      </c>
      <c r="B1404" s="1">
        <v>44129</v>
      </c>
      <c r="C1404">
        <v>667</v>
      </c>
      <c r="D1404" t="s">
        <v>5471</v>
      </c>
      <c r="E1404" t="s">
        <v>5472</v>
      </c>
      <c r="F1404" t="s">
        <v>5473</v>
      </c>
      <c r="G1404" t="s">
        <v>5474</v>
      </c>
      <c r="H1404" t="s">
        <v>5475</v>
      </c>
      <c r="I1404" t="s">
        <v>686</v>
      </c>
      <c r="J1404" t="s">
        <v>687</v>
      </c>
      <c r="K1404">
        <v>2283</v>
      </c>
      <c r="L1404" t="s">
        <v>25</v>
      </c>
      <c r="M1404" t="s">
        <v>26</v>
      </c>
      <c r="N1404">
        <v>23.99</v>
      </c>
      <c r="O1404">
        <v>4</v>
      </c>
      <c r="P1404" t="s">
        <v>27</v>
      </c>
      <c r="Q1404">
        <v>2</v>
      </c>
      <c r="R1404" s="3">
        <f>Table1[[#This Row],[price]]*Table1[[#This Row],[quantity]]</f>
        <v>47.98</v>
      </c>
      <c r="S1404">
        <f>DATEDIF(Table1[[#This Row],[date]],"31/12/2021","m")</f>
        <v>14</v>
      </c>
    </row>
    <row r="1405" spans="1:19" hidden="1" x14ac:dyDescent="0.35">
      <c r="A1405">
        <v>1404</v>
      </c>
      <c r="B1405" s="1">
        <v>44129</v>
      </c>
      <c r="C1405">
        <v>902</v>
      </c>
      <c r="D1405" t="s">
        <v>1858</v>
      </c>
      <c r="E1405" t="s">
        <v>1859</v>
      </c>
      <c r="F1405" t="s">
        <v>1860</v>
      </c>
      <c r="G1405" t="s">
        <v>1861</v>
      </c>
      <c r="H1405" t="s">
        <v>1862</v>
      </c>
      <c r="I1405" t="s">
        <v>1693</v>
      </c>
      <c r="J1405" t="s">
        <v>764</v>
      </c>
      <c r="K1405">
        <v>8650</v>
      </c>
      <c r="L1405" t="s">
        <v>162</v>
      </c>
      <c r="M1405" t="s">
        <v>163</v>
      </c>
      <c r="N1405">
        <v>899</v>
      </c>
      <c r="O1405">
        <v>6</v>
      </c>
      <c r="P1405" t="s">
        <v>37</v>
      </c>
      <c r="Q1405">
        <v>3</v>
      </c>
      <c r="R1405" s="3">
        <f>Table1[[#This Row],[price]]*Table1[[#This Row],[quantity]]</f>
        <v>2697</v>
      </c>
      <c r="S1405">
        <f>DATEDIF(Table1[[#This Row],[date]],"31/12/2021","m")</f>
        <v>14</v>
      </c>
    </row>
    <row r="1406" spans="1:19" hidden="1" x14ac:dyDescent="0.35">
      <c r="A1406">
        <v>1405</v>
      </c>
      <c r="B1406" s="1">
        <v>44129</v>
      </c>
      <c r="C1406">
        <v>1758</v>
      </c>
      <c r="D1406" t="s">
        <v>5476</v>
      </c>
      <c r="E1406" t="s">
        <v>5477</v>
      </c>
      <c r="F1406" t="s">
        <v>5478</v>
      </c>
      <c r="G1406" t="s">
        <v>5479</v>
      </c>
      <c r="H1406" t="s">
        <v>5480</v>
      </c>
      <c r="I1406" t="s">
        <v>5481</v>
      </c>
      <c r="J1406" t="s">
        <v>73</v>
      </c>
      <c r="K1406">
        <v>35810</v>
      </c>
      <c r="L1406" t="s">
        <v>186</v>
      </c>
      <c r="M1406" t="s">
        <v>187</v>
      </c>
      <c r="N1406">
        <v>179</v>
      </c>
      <c r="O1406">
        <v>2</v>
      </c>
      <c r="P1406" t="s">
        <v>57</v>
      </c>
      <c r="Q1406">
        <v>2</v>
      </c>
      <c r="R1406" s="3">
        <f>Table1[[#This Row],[price]]*Table1[[#This Row],[quantity]]</f>
        <v>358</v>
      </c>
      <c r="S1406">
        <f>DATEDIF(Table1[[#This Row],[date]],"31/12/2021","m")</f>
        <v>14</v>
      </c>
    </row>
    <row r="1407" spans="1:19" hidden="1" x14ac:dyDescent="0.35">
      <c r="A1407">
        <v>1406</v>
      </c>
      <c r="B1407" s="1">
        <v>44129</v>
      </c>
      <c r="C1407">
        <v>1086</v>
      </c>
      <c r="D1407" t="s">
        <v>1406</v>
      </c>
      <c r="E1407" t="s">
        <v>3085</v>
      </c>
      <c r="F1407" t="s">
        <v>3086</v>
      </c>
      <c r="G1407" t="s">
        <v>3087</v>
      </c>
      <c r="H1407" t="s">
        <v>3088</v>
      </c>
      <c r="I1407" t="s">
        <v>3089</v>
      </c>
      <c r="J1407" t="s">
        <v>1196</v>
      </c>
      <c r="K1407">
        <v>48092</v>
      </c>
      <c r="L1407" t="s">
        <v>423</v>
      </c>
      <c r="M1407" t="s">
        <v>424</v>
      </c>
      <c r="N1407">
        <v>28.99</v>
      </c>
      <c r="O1407">
        <v>7</v>
      </c>
      <c r="P1407" t="s">
        <v>47</v>
      </c>
      <c r="Q1407">
        <v>5</v>
      </c>
      <c r="R1407" s="3">
        <f>Table1[[#This Row],[price]]*Table1[[#This Row],[quantity]]</f>
        <v>144.94999999999999</v>
      </c>
      <c r="S1407">
        <f>DATEDIF(Table1[[#This Row],[date]],"31/12/2021","m")</f>
        <v>14</v>
      </c>
    </row>
    <row r="1408" spans="1:19" hidden="1" x14ac:dyDescent="0.35">
      <c r="A1408">
        <v>1407</v>
      </c>
      <c r="B1408" s="1">
        <v>44129</v>
      </c>
      <c r="C1408">
        <v>1669</v>
      </c>
      <c r="D1408" t="s">
        <v>5482</v>
      </c>
      <c r="E1408" t="s">
        <v>5483</v>
      </c>
      <c r="F1408" t="s">
        <v>5484</v>
      </c>
      <c r="G1408" t="s">
        <v>5485</v>
      </c>
      <c r="H1408" t="s">
        <v>5486</v>
      </c>
      <c r="I1408" t="s">
        <v>81</v>
      </c>
      <c r="J1408" t="s">
        <v>34</v>
      </c>
      <c r="K1408">
        <v>77035</v>
      </c>
      <c r="L1408" t="s">
        <v>239</v>
      </c>
      <c r="M1408" t="s">
        <v>240</v>
      </c>
      <c r="N1408">
        <v>20.95</v>
      </c>
      <c r="O1408">
        <v>4</v>
      </c>
      <c r="P1408" t="s">
        <v>27</v>
      </c>
      <c r="Q1408">
        <v>5</v>
      </c>
      <c r="R1408" s="3">
        <f>Table1[[#This Row],[price]]*Table1[[#This Row],[quantity]]</f>
        <v>104.75</v>
      </c>
      <c r="S1408">
        <f>DATEDIF(Table1[[#This Row],[date]],"31/12/2021","m")</f>
        <v>14</v>
      </c>
    </row>
    <row r="1409" spans="1:19" x14ac:dyDescent="0.35">
      <c r="A1409">
        <v>1408</v>
      </c>
      <c r="B1409" s="1">
        <v>44129</v>
      </c>
      <c r="C1409">
        <v>844</v>
      </c>
      <c r="D1409" t="s">
        <v>5487</v>
      </c>
      <c r="E1409" t="s">
        <v>5488</v>
      </c>
      <c r="F1409" t="s">
        <v>5489</v>
      </c>
      <c r="G1409" t="s">
        <v>5490</v>
      </c>
      <c r="H1409" t="s">
        <v>5491</v>
      </c>
      <c r="I1409" t="s">
        <v>2556</v>
      </c>
      <c r="J1409" t="s">
        <v>832</v>
      </c>
      <c r="K1409">
        <v>99812</v>
      </c>
      <c r="L1409" t="s">
        <v>491</v>
      </c>
      <c r="M1409" t="s">
        <v>492</v>
      </c>
      <c r="N1409">
        <v>11.99</v>
      </c>
      <c r="O1409">
        <v>1</v>
      </c>
      <c r="P1409" t="s">
        <v>137</v>
      </c>
      <c r="Q1409">
        <v>3</v>
      </c>
      <c r="R1409" s="3">
        <f>Table1[[#This Row],[price]]*Table1[[#This Row],[quantity]]</f>
        <v>35.97</v>
      </c>
      <c r="S1409">
        <f>DATEDIF(Table1[[#This Row],[date]],"31/12/2021","m")</f>
        <v>14</v>
      </c>
    </row>
    <row r="1410" spans="1:19" hidden="1" x14ac:dyDescent="0.35">
      <c r="A1410">
        <v>1409</v>
      </c>
      <c r="B1410" s="1">
        <v>44130</v>
      </c>
      <c r="C1410">
        <v>1306</v>
      </c>
      <c r="D1410" t="s">
        <v>947</v>
      </c>
      <c r="E1410" t="s">
        <v>948</v>
      </c>
      <c r="F1410" t="s">
        <v>949</v>
      </c>
      <c r="G1410" t="s">
        <v>950</v>
      </c>
      <c r="H1410" t="s">
        <v>951</v>
      </c>
      <c r="I1410" t="s">
        <v>919</v>
      </c>
      <c r="J1410" t="s">
        <v>170</v>
      </c>
      <c r="K1410">
        <v>6145</v>
      </c>
      <c r="L1410" t="s">
        <v>711</v>
      </c>
      <c r="M1410" t="s">
        <v>712</v>
      </c>
      <c r="N1410">
        <v>699</v>
      </c>
      <c r="O1410">
        <v>6</v>
      </c>
      <c r="P1410" t="s">
        <v>37</v>
      </c>
      <c r="Q1410">
        <v>3</v>
      </c>
      <c r="R1410" s="3">
        <f>Table1[[#This Row],[price]]*Table1[[#This Row],[quantity]]</f>
        <v>2097</v>
      </c>
      <c r="S1410">
        <f>DATEDIF(Table1[[#This Row],[date]],"31/12/2021","m")</f>
        <v>14</v>
      </c>
    </row>
    <row r="1411" spans="1:19" hidden="1" x14ac:dyDescent="0.35">
      <c r="A1411">
        <v>1410</v>
      </c>
      <c r="B1411" s="1">
        <v>44130</v>
      </c>
      <c r="C1411">
        <v>428</v>
      </c>
      <c r="D1411" t="s">
        <v>5492</v>
      </c>
      <c r="E1411" t="s">
        <v>5493</v>
      </c>
      <c r="F1411" t="s">
        <v>5494</v>
      </c>
      <c r="G1411" t="s">
        <v>5495</v>
      </c>
      <c r="H1411" t="s">
        <v>5496</v>
      </c>
      <c r="I1411" t="s">
        <v>498</v>
      </c>
      <c r="J1411" t="s">
        <v>499</v>
      </c>
      <c r="K1411">
        <v>84152</v>
      </c>
      <c r="L1411" t="s">
        <v>127</v>
      </c>
      <c r="M1411" t="s">
        <v>128</v>
      </c>
      <c r="N1411">
        <v>15.5</v>
      </c>
      <c r="O1411">
        <v>4</v>
      </c>
      <c r="P1411" t="s">
        <v>27</v>
      </c>
      <c r="Q1411">
        <v>3</v>
      </c>
      <c r="R1411" s="3">
        <f>Table1[[#This Row],[price]]*Table1[[#This Row],[quantity]]</f>
        <v>46.5</v>
      </c>
      <c r="S1411">
        <f>DATEDIF(Table1[[#This Row],[date]],"31/12/2021","m")</f>
        <v>14</v>
      </c>
    </row>
    <row r="1412" spans="1:19" hidden="1" x14ac:dyDescent="0.35">
      <c r="A1412">
        <v>1411</v>
      </c>
      <c r="B1412" s="1">
        <v>44131</v>
      </c>
      <c r="C1412">
        <v>387</v>
      </c>
      <c r="D1412" t="s">
        <v>5497</v>
      </c>
      <c r="E1412" t="s">
        <v>5498</v>
      </c>
      <c r="F1412" t="s">
        <v>5499</v>
      </c>
      <c r="G1412" t="s">
        <v>5500</v>
      </c>
      <c r="H1412" t="s">
        <v>5501</v>
      </c>
      <c r="I1412" t="s">
        <v>438</v>
      </c>
      <c r="J1412" t="s">
        <v>91</v>
      </c>
      <c r="K1412">
        <v>90101</v>
      </c>
      <c r="L1412" t="s">
        <v>773</v>
      </c>
      <c r="M1412" t="s">
        <v>774</v>
      </c>
      <c r="N1412">
        <v>549</v>
      </c>
      <c r="O1412">
        <v>6</v>
      </c>
      <c r="P1412" t="s">
        <v>37</v>
      </c>
      <c r="Q1412">
        <v>3</v>
      </c>
      <c r="R1412" s="3">
        <f>Table1[[#This Row],[price]]*Table1[[#This Row],[quantity]]</f>
        <v>1647</v>
      </c>
      <c r="S1412">
        <f>DATEDIF(Table1[[#This Row],[date]],"31/12/2021","m")</f>
        <v>14</v>
      </c>
    </row>
    <row r="1413" spans="1:19" hidden="1" x14ac:dyDescent="0.35">
      <c r="A1413">
        <v>1412</v>
      </c>
      <c r="B1413" s="1">
        <v>44131</v>
      </c>
      <c r="C1413">
        <v>1762</v>
      </c>
      <c r="D1413" t="s">
        <v>5502</v>
      </c>
      <c r="E1413" t="s">
        <v>5503</v>
      </c>
      <c r="F1413" t="s">
        <v>5504</v>
      </c>
      <c r="G1413" t="s">
        <v>5505</v>
      </c>
      <c r="H1413" t="s">
        <v>5506</v>
      </c>
      <c r="I1413" t="s">
        <v>639</v>
      </c>
      <c r="J1413" t="s">
        <v>640</v>
      </c>
      <c r="K1413">
        <v>70124</v>
      </c>
      <c r="L1413" t="s">
        <v>120</v>
      </c>
      <c r="M1413" t="s">
        <v>121</v>
      </c>
      <c r="N1413">
        <v>54</v>
      </c>
      <c r="O1413">
        <v>2</v>
      </c>
      <c r="P1413" t="s">
        <v>57</v>
      </c>
      <c r="Q1413">
        <v>3</v>
      </c>
      <c r="R1413" s="3">
        <f>Table1[[#This Row],[price]]*Table1[[#This Row],[quantity]]</f>
        <v>162</v>
      </c>
      <c r="S1413">
        <f>DATEDIF(Table1[[#This Row],[date]],"31/12/2021","m")</f>
        <v>14</v>
      </c>
    </row>
    <row r="1414" spans="1:19" hidden="1" x14ac:dyDescent="0.35">
      <c r="A1414">
        <v>1413</v>
      </c>
      <c r="B1414" s="1">
        <v>44131</v>
      </c>
      <c r="C1414">
        <v>845</v>
      </c>
      <c r="D1414" t="s">
        <v>3336</v>
      </c>
      <c r="E1414" t="s">
        <v>3337</v>
      </c>
      <c r="F1414" t="s">
        <v>3338</v>
      </c>
      <c r="G1414" t="s">
        <v>3339</v>
      </c>
      <c r="H1414" t="s">
        <v>3340</v>
      </c>
      <c r="I1414" t="s">
        <v>207</v>
      </c>
      <c r="J1414" t="s">
        <v>208</v>
      </c>
      <c r="K1414">
        <v>12262</v>
      </c>
      <c r="L1414" t="s">
        <v>845</v>
      </c>
      <c r="M1414" t="s">
        <v>846</v>
      </c>
      <c r="N1414">
        <v>245</v>
      </c>
      <c r="O1414">
        <v>5</v>
      </c>
      <c r="P1414" t="s">
        <v>84</v>
      </c>
      <c r="Q1414">
        <v>4</v>
      </c>
      <c r="R1414" s="3">
        <f>Table1[[#This Row],[price]]*Table1[[#This Row],[quantity]]</f>
        <v>980</v>
      </c>
      <c r="S1414">
        <f>DATEDIF(Table1[[#This Row],[date]],"31/12/2021","m")</f>
        <v>14</v>
      </c>
    </row>
    <row r="1415" spans="1:19" hidden="1" x14ac:dyDescent="0.35">
      <c r="A1415">
        <v>1414</v>
      </c>
      <c r="B1415" s="1">
        <v>44131</v>
      </c>
      <c r="C1415">
        <v>310</v>
      </c>
      <c r="D1415" t="s">
        <v>3763</v>
      </c>
      <c r="E1415" t="s">
        <v>3764</v>
      </c>
      <c r="F1415" t="s">
        <v>3765</v>
      </c>
      <c r="G1415" t="s">
        <v>3766</v>
      </c>
      <c r="H1415" t="s">
        <v>3767</v>
      </c>
      <c r="I1415" t="s">
        <v>3768</v>
      </c>
      <c r="J1415" t="s">
        <v>764</v>
      </c>
      <c r="K1415">
        <v>7544</v>
      </c>
      <c r="L1415" t="s">
        <v>381</v>
      </c>
      <c r="M1415" t="s">
        <v>382</v>
      </c>
      <c r="N1415">
        <v>14.99</v>
      </c>
      <c r="O1415">
        <v>4</v>
      </c>
      <c r="P1415" t="s">
        <v>27</v>
      </c>
      <c r="Q1415">
        <v>6</v>
      </c>
      <c r="R1415" s="3">
        <f>Table1[[#This Row],[price]]*Table1[[#This Row],[quantity]]</f>
        <v>89.94</v>
      </c>
      <c r="S1415">
        <f>DATEDIF(Table1[[#This Row],[date]],"31/12/2021","m")</f>
        <v>14</v>
      </c>
    </row>
    <row r="1416" spans="1:19" hidden="1" x14ac:dyDescent="0.35">
      <c r="A1416">
        <v>1415</v>
      </c>
      <c r="B1416" s="1">
        <v>44131</v>
      </c>
      <c r="C1416">
        <v>43</v>
      </c>
      <c r="D1416" t="s">
        <v>310</v>
      </c>
      <c r="E1416" t="s">
        <v>311</v>
      </c>
      <c r="F1416" t="s">
        <v>312</v>
      </c>
      <c r="G1416" t="s">
        <v>313</v>
      </c>
      <c r="H1416" t="s">
        <v>314</v>
      </c>
      <c r="I1416" t="s">
        <v>315</v>
      </c>
      <c r="J1416" t="s">
        <v>316</v>
      </c>
      <c r="K1416">
        <v>43284</v>
      </c>
      <c r="L1416" t="s">
        <v>513</v>
      </c>
      <c r="M1416" t="s">
        <v>514</v>
      </c>
      <c r="N1416">
        <v>499</v>
      </c>
      <c r="O1416">
        <v>3</v>
      </c>
      <c r="P1416" t="s">
        <v>107</v>
      </c>
      <c r="Q1416">
        <v>3</v>
      </c>
      <c r="R1416" s="3">
        <f>Table1[[#This Row],[price]]*Table1[[#This Row],[quantity]]</f>
        <v>1497</v>
      </c>
      <c r="S1416">
        <f>DATEDIF(Table1[[#This Row],[date]],"31/12/2021","m")</f>
        <v>14</v>
      </c>
    </row>
    <row r="1417" spans="1:19" hidden="1" x14ac:dyDescent="0.35">
      <c r="A1417">
        <v>1416</v>
      </c>
      <c r="B1417" s="1">
        <v>44131</v>
      </c>
      <c r="C1417">
        <v>1570</v>
      </c>
      <c r="D1417" t="s">
        <v>1787</v>
      </c>
      <c r="E1417" t="s">
        <v>1788</v>
      </c>
      <c r="F1417" t="s">
        <v>1789</v>
      </c>
      <c r="G1417" t="s">
        <v>1790</v>
      </c>
      <c r="H1417" t="s">
        <v>1791</v>
      </c>
      <c r="I1417" t="s">
        <v>1123</v>
      </c>
      <c r="J1417" t="s">
        <v>669</v>
      </c>
      <c r="K1417">
        <v>55407</v>
      </c>
      <c r="L1417" t="s">
        <v>805</v>
      </c>
      <c r="M1417" t="s">
        <v>806</v>
      </c>
      <c r="N1417">
        <v>27.5</v>
      </c>
      <c r="O1417">
        <v>7</v>
      </c>
      <c r="P1417" t="s">
        <v>47</v>
      </c>
      <c r="Q1417">
        <v>4</v>
      </c>
      <c r="R1417" s="3">
        <f>Table1[[#This Row],[price]]*Table1[[#This Row],[quantity]]</f>
        <v>110</v>
      </c>
      <c r="S1417">
        <f>DATEDIF(Table1[[#This Row],[date]],"31/12/2021","m")</f>
        <v>14</v>
      </c>
    </row>
    <row r="1418" spans="1:19" x14ac:dyDescent="0.35">
      <c r="A1418">
        <v>1417</v>
      </c>
      <c r="B1418" s="1">
        <v>44131</v>
      </c>
      <c r="C1418">
        <v>1360</v>
      </c>
      <c r="D1418" t="s">
        <v>5507</v>
      </c>
      <c r="E1418" t="s">
        <v>5508</v>
      </c>
      <c r="F1418" t="s">
        <v>5509</v>
      </c>
      <c r="G1418" t="s">
        <v>5510</v>
      </c>
      <c r="H1418" t="s">
        <v>5511</v>
      </c>
      <c r="I1418" t="s">
        <v>72</v>
      </c>
      <c r="J1418" t="s">
        <v>73</v>
      </c>
      <c r="K1418">
        <v>35244</v>
      </c>
      <c r="L1418" t="s">
        <v>491</v>
      </c>
      <c r="M1418" t="s">
        <v>492</v>
      </c>
      <c r="N1418">
        <v>11.99</v>
      </c>
      <c r="O1418">
        <v>1</v>
      </c>
      <c r="P1418" t="s">
        <v>137</v>
      </c>
      <c r="Q1418">
        <v>5</v>
      </c>
      <c r="R1418" s="3">
        <f>Table1[[#This Row],[price]]*Table1[[#This Row],[quantity]]</f>
        <v>59.95</v>
      </c>
      <c r="S1418">
        <f>DATEDIF(Table1[[#This Row],[date]],"31/12/2021","m")</f>
        <v>14</v>
      </c>
    </row>
    <row r="1419" spans="1:19" hidden="1" x14ac:dyDescent="0.35">
      <c r="A1419">
        <v>1418</v>
      </c>
      <c r="B1419" s="1">
        <v>44132</v>
      </c>
      <c r="C1419">
        <v>1202</v>
      </c>
      <c r="D1419" t="s">
        <v>528</v>
      </c>
      <c r="E1419" t="s">
        <v>529</v>
      </c>
      <c r="F1419" t="s">
        <v>530</v>
      </c>
      <c r="G1419" t="s">
        <v>531</v>
      </c>
      <c r="H1419" t="s">
        <v>532</v>
      </c>
      <c r="I1419" t="s">
        <v>533</v>
      </c>
      <c r="J1419" t="s">
        <v>422</v>
      </c>
      <c r="K1419">
        <v>80638</v>
      </c>
      <c r="L1419" t="s">
        <v>247</v>
      </c>
      <c r="M1419" t="s">
        <v>248</v>
      </c>
      <c r="N1419">
        <v>14.99</v>
      </c>
      <c r="O1419">
        <v>4</v>
      </c>
      <c r="P1419" t="s">
        <v>27</v>
      </c>
      <c r="Q1419">
        <v>4</v>
      </c>
      <c r="R1419" s="3">
        <f>Table1[[#This Row],[price]]*Table1[[#This Row],[quantity]]</f>
        <v>59.96</v>
      </c>
      <c r="S1419">
        <f>DATEDIF(Table1[[#This Row],[date]],"31/12/2021","m")</f>
        <v>14</v>
      </c>
    </row>
    <row r="1420" spans="1:19" hidden="1" x14ac:dyDescent="0.35">
      <c r="A1420">
        <v>1419</v>
      </c>
      <c r="B1420" s="1">
        <v>44132</v>
      </c>
      <c r="C1420">
        <v>2043</v>
      </c>
      <c r="D1420" t="s">
        <v>5512</v>
      </c>
      <c r="E1420" t="s">
        <v>5513</v>
      </c>
      <c r="F1420" t="s">
        <v>5514</v>
      </c>
      <c r="G1420" t="s">
        <v>5515</v>
      </c>
      <c r="H1420" t="s">
        <v>5516</v>
      </c>
      <c r="I1420" t="s">
        <v>1100</v>
      </c>
      <c r="J1420" t="s">
        <v>422</v>
      </c>
      <c r="K1420">
        <v>80995</v>
      </c>
      <c r="L1420" t="s">
        <v>560</v>
      </c>
      <c r="M1420" t="s">
        <v>561</v>
      </c>
      <c r="N1420">
        <v>24.99</v>
      </c>
      <c r="O1420">
        <v>4</v>
      </c>
      <c r="P1420" t="s">
        <v>27</v>
      </c>
      <c r="Q1420">
        <v>2</v>
      </c>
      <c r="R1420" s="3">
        <f>Table1[[#This Row],[price]]*Table1[[#This Row],[quantity]]</f>
        <v>49.98</v>
      </c>
      <c r="S1420">
        <f>DATEDIF(Table1[[#This Row],[date]],"31/12/2021","m")</f>
        <v>14</v>
      </c>
    </row>
    <row r="1421" spans="1:19" hidden="1" x14ac:dyDescent="0.35">
      <c r="A1421">
        <v>1420</v>
      </c>
      <c r="B1421" s="1">
        <v>44132</v>
      </c>
      <c r="C1421">
        <v>196</v>
      </c>
      <c r="D1421" t="s">
        <v>5517</v>
      </c>
      <c r="E1421" t="s">
        <v>5518</v>
      </c>
      <c r="F1421" t="s">
        <v>5519</v>
      </c>
      <c r="G1421" t="s">
        <v>5520</v>
      </c>
      <c r="H1421" t="s">
        <v>5521</v>
      </c>
      <c r="I1421" t="s">
        <v>1915</v>
      </c>
      <c r="J1421" t="s">
        <v>91</v>
      </c>
      <c r="K1421">
        <v>92835</v>
      </c>
      <c r="L1421" t="s">
        <v>186</v>
      </c>
      <c r="M1421" t="s">
        <v>187</v>
      </c>
      <c r="N1421">
        <v>179</v>
      </c>
      <c r="O1421">
        <v>2</v>
      </c>
      <c r="P1421" t="s">
        <v>57</v>
      </c>
      <c r="Q1421">
        <v>1</v>
      </c>
      <c r="R1421" s="3">
        <f>Table1[[#This Row],[price]]*Table1[[#This Row],[quantity]]</f>
        <v>179</v>
      </c>
      <c r="S1421">
        <f>DATEDIF(Table1[[#This Row],[date]],"31/12/2021","m")</f>
        <v>14</v>
      </c>
    </row>
    <row r="1422" spans="1:19" hidden="1" x14ac:dyDescent="0.35">
      <c r="A1422">
        <v>1421</v>
      </c>
      <c r="B1422" s="1">
        <v>44132</v>
      </c>
      <c r="C1422">
        <v>1040</v>
      </c>
      <c r="D1422" t="s">
        <v>5522</v>
      </c>
      <c r="E1422" t="s">
        <v>5523</v>
      </c>
      <c r="F1422" t="s">
        <v>5524</v>
      </c>
      <c r="G1422" t="s">
        <v>5525</v>
      </c>
      <c r="H1422" t="s">
        <v>5526</v>
      </c>
      <c r="I1422" t="s">
        <v>1693</v>
      </c>
      <c r="J1422" t="s">
        <v>764</v>
      </c>
      <c r="K1422">
        <v>8695</v>
      </c>
      <c r="L1422" t="s">
        <v>773</v>
      </c>
      <c r="M1422" t="s">
        <v>774</v>
      </c>
      <c r="N1422">
        <v>549</v>
      </c>
      <c r="O1422">
        <v>6</v>
      </c>
      <c r="P1422" t="s">
        <v>37</v>
      </c>
      <c r="Q1422">
        <v>4</v>
      </c>
      <c r="R1422" s="3">
        <f>Table1[[#This Row],[price]]*Table1[[#This Row],[quantity]]</f>
        <v>2196</v>
      </c>
      <c r="S1422">
        <f>DATEDIF(Table1[[#This Row],[date]],"31/12/2021","m")</f>
        <v>14</v>
      </c>
    </row>
    <row r="1423" spans="1:19" hidden="1" x14ac:dyDescent="0.35">
      <c r="A1423">
        <v>1422</v>
      </c>
      <c r="B1423" s="1">
        <v>44133</v>
      </c>
      <c r="C1423">
        <v>2058</v>
      </c>
      <c r="D1423" t="s">
        <v>3839</v>
      </c>
      <c r="E1423" t="s">
        <v>5527</v>
      </c>
      <c r="F1423" t="s">
        <v>5528</v>
      </c>
      <c r="G1423" t="s">
        <v>5529</v>
      </c>
      <c r="H1423" t="s">
        <v>5530</v>
      </c>
      <c r="I1423" t="s">
        <v>2637</v>
      </c>
      <c r="J1423" t="s">
        <v>946</v>
      </c>
      <c r="K1423">
        <v>15235</v>
      </c>
      <c r="L1423" t="s">
        <v>627</v>
      </c>
      <c r="M1423" t="s">
        <v>628</v>
      </c>
      <c r="N1423">
        <v>129.94999999999999</v>
      </c>
      <c r="O1423">
        <v>2</v>
      </c>
      <c r="P1423" t="s">
        <v>57</v>
      </c>
      <c r="Q1423">
        <v>5</v>
      </c>
      <c r="R1423" s="3">
        <f>Table1[[#This Row],[price]]*Table1[[#This Row],[quantity]]</f>
        <v>649.75</v>
      </c>
      <c r="S1423">
        <f>DATEDIF(Table1[[#This Row],[date]],"31/12/2021","m")</f>
        <v>14</v>
      </c>
    </row>
    <row r="1424" spans="1:19" hidden="1" x14ac:dyDescent="0.35">
      <c r="A1424">
        <v>1423</v>
      </c>
      <c r="B1424" s="1">
        <v>44133</v>
      </c>
      <c r="C1424">
        <v>1401</v>
      </c>
      <c r="D1424" t="s">
        <v>5531</v>
      </c>
      <c r="E1424" t="s">
        <v>5532</v>
      </c>
      <c r="F1424" t="s">
        <v>5533</v>
      </c>
      <c r="G1424" t="s">
        <v>5534</v>
      </c>
      <c r="H1424" t="s">
        <v>5535</v>
      </c>
      <c r="I1424" t="s">
        <v>143</v>
      </c>
      <c r="J1424" t="s">
        <v>144</v>
      </c>
      <c r="K1424">
        <v>23459</v>
      </c>
      <c r="L1424" t="s">
        <v>55</v>
      </c>
      <c r="M1424" t="s">
        <v>56</v>
      </c>
      <c r="N1424">
        <v>69</v>
      </c>
      <c r="O1424">
        <v>2</v>
      </c>
      <c r="P1424" t="s">
        <v>57</v>
      </c>
      <c r="Q1424">
        <v>3</v>
      </c>
      <c r="R1424" s="3">
        <f>Table1[[#This Row],[price]]*Table1[[#This Row],[quantity]]</f>
        <v>207</v>
      </c>
      <c r="S1424">
        <f>DATEDIF(Table1[[#This Row],[date]],"31/12/2021","m")</f>
        <v>14</v>
      </c>
    </row>
    <row r="1425" spans="1:19" hidden="1" x14ac:dyDescent="0.35">
      <c r="A1425">
        <v>1424</v>
      </c>
      <c r="B1425" s="1">
        <v>44133</v>
      </c>
      <c r="C1425">
        <v>1516</v>
      </c>
      <c r="D1425" t="s">
        <v>5536</v>
      </c>
      <c r="E1425" t="s">
        <v>5537</v>
      </c>
      <c r="F1425" t="s">
        <v>5538</v>
      </c>
      <c r="G1425" t="s">
        <v>5539</v>
      </c>
      <c r="H1425" t="s">
        <v>5540</v>
      </c>
      <c r="I1425" t="s">
        <v>1111</v>
      </c>
      <c r="J1425" t="s">
        <v>44</v>
      </c>
      <c r="K1425">
        <v>32808</v>
      </c>
      <c r="L1425" t="s">
        <v>1378</v>
      </c>
      <c r="M1425" t="s">
        <v>1379</v>
      </c>
      <c r="N1425">
        <v>32.950000000000003</v>
      </c>
      <c r="O1425">
        <v>7</v>
      </c>
      <c r="P1425" t="s">
        <v>47</v>
      </c>
      <c r="Q1425">
        <v>3</v>
      </c>
      <c r="R1425" s="3">
        <f>Table1[[#This Row],[price]]*Table1[[#This Row],[quantity]]</f>
        <v>98.850000000000009</v>
      </c>
      <c r="S1425">
        <f>DATEDIF(Table1[[#This Row],[date]],"31/12/2021","m")</f>
        <v>14</v>
      </c>
    </row>
    <row r="1426" spans="1:19" hidden="1" x14ac:dyDescent="0.35">
      <c r="A1426">
        <v>1425</v>
      </c>
      <c r="B1426" s="1">
        <v>44133</v>
      </c>
      <c r="C1426">
        <v>1071</v>
      </c>
      <c r="D1426" t="s">
        <v>5541</v>
      </c>
      <c r="E1426" t="s">
        <v>5542</v>
      </c>
      <c r="F1426" t="s">
        <v>5543</v>
      </c>
      <c r="G1426" t="s">
        <v>5544</v>
      </c>
      <c r="H1426" t="s">
        <v>5545</v>
      </c>
      <c r="I1426" t="s">
        <v>1123</v>
      </c>
      <c r="J1426" t="s">
        <v>669</v>
      </c>
      <c r="K1426">
        <v>55412</v>
      </c>
      <c r="L1426" t="s">
        <v>92</v>
      </c>
      <c r="M1426" t="s">
        <v>93</v>
      </c>
      <c r="N1426">
        <v>44.95</v>
      </c>
      <c r="O1426">
        <v>7</v>
      </c>
      <c r="P1426" t="s">
        <v>47</v>
      </c>
      <c r="Q1426">
        <v>5</v>
      </c>
      <c r="R1426" s="3">
        <f>Table1[[#This Row],[price]]*Table1[[#This Row],[quantity]]</f>
        <v>224.75</v>
      </c>
      <c r="S1426">
        <f>DATEDIF(Table1[[#This Row],[date]],"31/12/2021","m")</f>
        <v>14</v>
      </c>
    </row>
    <row r="1427" spans="1:19" hidden="1" x14ac:dyDescent="0.35">
      <c r="A1427">
        <v>1426</v>
      </c>
      <c r="B1427" s="1">
        <v>44134</v>
      </c>
      <c r="C1427">
        <v>1620</v>
      </c>
      <c r="D1427" t="s">
        <v>4200</v>
      </c>
      <c r="E1427" t="s">
        <v>5546</v>
      </c>
      <c r="F1427" t="s">
        <v>5547</v>
      </c>
      <c r="G1427" t="s">
        <v>5548</v>
      </c>
      <c r="H1427" t="s">
        <v>5549</v>
      </c>
      <c r="I1427" t="s">
        <v>4825</v>
      </c>
      <c r="J1427" t="s">
        <v>34</v>
      </c>
      <c r="K1427">
        <v>76705</v>
      </c>
      <c r="L1427" t="s">
        <v>594</v>
      </c>
      <c r="M1427" t="s">
        <v>595</v>
      </c>
      <c r="N1427">
        <v>19.5</v>
      </c>
      <c r="O1427">
        <v>4</v>
      </c>
      <c r="P1427" t="s">
        <v>27</v>
      </c>
      <c r="Q1427">
        <v>1</v>
      </c>
      <c r="R1427" s="3">
        <f>Table1[[#This Row],[price]]*Table1[[#This Row],[quantity]]</f>
        <v>19.5</v>
      </c>
      <c r="S1427">
        <f>DATEDIF(Table1[[#This Row],[date]],"31/12/2021","m")</f>
        <v>14</v>
      </c>
    </row>
    <row r="1428" spans="1:19" hidden="1" x14ac:dyDescent="0.35">
      <c r="A1428">
        <v>1427</v>
      </c>
      <c r="B1428" s="1">
        <v>44134</v>
      </c>
      <c r="C1428">
        <v>624</v>
      </c>
      <c r="D1428" t="s">
        <v>4719</v>
      </c>
      <c r="E1428" t="s">
        <v>4720</v>
      </c>
      <c r="F1428" t="s">
        <v>4721</v>
      </c>
      <c r="G1428" t="s">
        <v>4722</v>
      </c>
      <c r="H1428" t="s">
        <v>4723</v>
      </c>
      <c r="I1428" t="s">
        <v>990</v>
      </c>
      <c r="J1428" t="s">
        <v>552</v>
      </c>
      <c r="K1428">
        <v>37939</v>
      </c>
      <c r="L1428" t="s">
        <v>813</v>
      </c>
      <c r="M1428" t="s">
        <v>814</v>
      </c>
      <c r="N1428">
        <v>34.99</v>
      </c>
      <c r="O1428">
        <v>7</v>
      </c>
      <c r="P1428" t="s">
        <v>47</v>
      </c>
      <c r="Q1428">
        <v>3</v>
      </c>
      <c r="R1428" s="3">
        <f>Table1[[#This Row],[price]]*Table1[[#This Row],[quantity]]</f>
        <v>104.97</v>
      </c>
      <c r="S1428">
        <f>DATEDIF(Table1[[#This Row],[date]],"31/12/2021","m")</f>
        <v>14</v>
      </c>
    </row>
    <row r="1429" spans="1:19" hidden="1" x14ac:dyDescent="0.35">
      <c r="A1429">
        <v>1428</v>
      </c>
      <c r="B1429" s="1">
        <v>44134</v>
      </c>
      <c r="C1429">
        <v>1074</v>
      </c>
      <c r="D1429" t="s">
        <v>5550</v>
      </c>
      <c r="E1429" t="s">
        <v>5551</v>
      </c>
      <c r="F1429" t="s">
        <v>5552</v>
      </c>
      <c r="G1429" t="s">
        <v>5553</v>
      </c>
      <c r="H1429" t="s">
        <v>5554</v>
      </c>
      <c r="I1429" t="s">
        <v>2327</v>
      </c>
      <c r="J1429" t="s">
        <v>568</v>
      </c>
      <c r="K1429">
        <v>25726</v>
      </c>
      <c r="L1429" t="s">
        <v>323</v>
      </c>
      <c r="M1429" t="s">
        <v>324</v>
      </c>
      <c r="N1429">
        <v>24.95</v>
      </c>
      <c r="O1429">
        <v>4</v>
      </c>
      <c r="P1429" t="s">
        <v>27</v>
      </c>
      <c r="Q1429">
        <v>4</v>
      </c>
      <c r="R1429" s="3">
        <f>Table1[[#This Row],[price]]*Table1[[#This Row],[quantity]]</f>
        <v>99.8</v>
      </c>
      <c r="S1429">
        <f>DATEDIF(Table1[[#This Row],[date]],"31/12/2021","m")</f>
        <v>14</v>
      </c>
    </row>
    <row r="1430" spans="1:19" hidden="1" x14ac:dyDescent="0.35">
      <c r="A1430">
        <v>1429</v>
      </c>
      <c r="B1430" s="1">
        <v>44134</v>
      </c>
      <c r="C1430">
        <v>473</v>
      </c>
      <c r="D1430" t="s">
        <v>4724</v>
      </c>
      <c r="E1430" t="s">
        <v>4725</v>
      </c>
      <c r="F1430" t="s">
        <v>4726</v>
      </c>
      <c r="G1430" t="s">
        <v>4727</v>
      </c>
      <c r="H1430" t="s">
        <v>4728</v>
      </c>
      <c r="I1430" t="s">
        <v>2218</v>
      </c>
      <c r="J1430" t="s">
        <v>395</v>
      </c>
      <c r="K1430">
        <v>21211</v>
      </c>
      <c r="L1430" t="s">
        <v>1153</v>
      </c>
      <c r="M1430" t="s">
        <v>1154</v>
      </c>
      <c r="N1430">
        <v>89</v>
      </c>
      <c r="O1430">
        <v>2</v>
      </c>
      <c r="P1430" t="s">
        <v>57</v>
      </c>
      <c r="Q1430">
        <v>4</v>
      </c>
      <c r="R1430" s="3">
        <f>Table1[[#This Row],[price]]*Table1[[#This Row],[quantity]]</f>
        <v>356</v>
      </c>
      <c r="S1430">
        <f>DATEDIF(Table1[[#This Row],[date]],"31/12/2021","m")</f>
        <v>14</v>
      </c>
    </row>
    <row r="1431" spans="1:19" x14ac:dyDescent="0.35">
      <c r="A1431">
        <v>1430</v>
      </c>
      <c r="B1431" s="1">
        <v>44135</v>
      </c>
      <c r="C1431">
        <v>1525</v>
      </c>
      <c r="D1431" t="s">
        <v>3318</v>
      </c>
      <c r="E1431" t="s">
        <v>3319</v>
      </c>
      <c r="F1431" t="s">
        <v>3320</v>
      </c>
      <c r="G1431" t="s">
        <v>3321</v>
      </c>
      <c r="H1431" t="s">
        <v>3322</v>
      </c>
      <c r="I1431" t="s">
        <v>3323</v>
      </c>
      <c r="J1431" t="s">
        <v>208</v>
      </c>
      <c r="K1431">
        <v>14276</v>
      </c>
      <c r="L1431" t="s">
        <v>920</v>
      </c>
      <c r="M1431" t="s">
        <v>921</v>
      </c>
      <c r="N1431">
        <v>8.99</v>
      </c>
      <c r="O1431">
        <v>1</v>
      </c>
      <c r="P1431" t="s">
        <v>137</v>
      </c>
      <c r="Q1431">
        <v>4</v>
      </c>
      <c r="R1431" s="3">
        <f>Table1[[#This Row],[price]]*Table1[[#This Row],[quantity]]</f>
        <v>35.96</v>
      </c>
      <c r="S1431">
        <f>DATEDIF(Table1[[#This Row],[date]],"31/12/2021","m")</f>
        <v>14</v>
      </c>
    </row>
    <row r="1432" spans="1:19" hidden="1" x14ac:dyDescent="0.35">
      <c r="A1432">
        <v>1431</v>
      </c>
      <c r="B1432" s="1">
        <v>44135</v>
      </c>
      <c r="C1432">
        <v>820</v>
      </c>
      <c r="D1432" t="s">
        <v>751</v>
      </c>
      <c r="E1432" t="s">
        <v>2552</v>
      </c>
      <c r="F1432" t="s">
        <v>2553</v>
      </c>
      <c r="G1432" t="s">
        <v>2554</v>
      </c>
      <c r="H1432" t="s">
        <v>2555</v>
      </c>
      <c r="I1432" t="s">
        <v>2556</v>
      </c>
      <c r="J1432" t="s">
        <v>832</v>
      </c>
      <c r="K1432">
        <v>99812</v>
      </c>
      <c r="L1432" t="s">
        <v>560</v>
      </c>
      <c r="M1432" t="s">
        <v>561</v>
      </c>
      <c r="N1432">
        <v>24.99</v>
      </c>
      <c r="O1432">
        <v>4</v>
      </c>
      <c r="P1432" t="s">
        <v>27</v>
      </c>
      <c r="Q1432">
        <v>3</v>
      </c>
      <c r="R1432" s="3">
        <f>Table1[[#This Row],[price]]*Table1[[#This Row],[quantity]]</f>
        <v>74.97</v>
      </c>
      <c r="S1432">
        <f>DATEDIF(Table1[[#This Row],[date]],"31/12/2021","m")</f>
        <v>14</v>
      </c>
    </row>
    <row r="1433" spans="1:19" hidden="1" x14ac:dyDescent="0.35">
      <c r="A1433">
        <v>1432</v>
      </c>
      <c r="B1433" s="1">
        <v>44135</v>
      </c>
      <c r="C1433">
        <v>1436</v>
      </c>
      <c r="D1433" t="s">
        <v>826</v>
      </c>
      <c r="E1433" t="s">
        <v>827</v>
      </c>
      <c r="F1433" t="s">
        <v>828</v>
      </c>
      <c r="G1433" t="s">
        <v>829</v>
      </c>
      <c r="H1433" t="s">
        <v>830</v>
      </c>
      <c r="I1433" t="s">
        <v>831</v>
      </c>
      <c r="J1433" t="s">
        <v>832</v>
      </c>
      <c r="K1433">
        <v>99599</v>
      </c>
      <c r="L1433" t="s">
        <v>1523</v>
      </c>
      <c r="M1433" t="s">
        <v>1524</v>
      </c>
      <c r="N1433">
        <v>16.989999999999998</v>
      </c>
      <c r="O1433">
        <v>4</v>
      </c>
      <c r="P1433" t="s">
        <v>27</v>
      </c>
      <c r="Q1433">
        <v>4</v>
      </c>
      <c r="R1433" s="3">
        <f>Table1[[#This Row],[price]]*Table1[[#This Row],[quantity]]</f>
        <v>67.959999999999994</v>
      </c>
      <c r="S1433">
        <f>DATEDIF(Table1[[#This Row],[date]],"31/12/2021","m")</f>
        <v>14</v>
      </c>
    </row>
    <row r="1434" spans="1:19" hidden="1" x14ac:dyDescent="0.35">
      <c r="A1434">
        <v>1433</v>
      </c>
      <c r="B1434" s="1">
        <v>44135</v>
      </c>
      <c r="C1434">
        <v>940</v>
      </c>
      <c r="D1434" t="s">
        <v>2134</v>
      </c>
      <c r="E1434" t="s">
        <v>2135</v>
      </c>
      <c r="F1434" t="s">
        <v>2136</v>
      </c>
      <c r="G1434" t="s">
        <v>2137</v>
      </c>
      <c r="H1434" t="s">
        <v>2138</v>
      </c>
      <c r="I1434" t="s">
        <v>1630</v>
      </c>
      <c r="J1434" t="s">
        <v>91</v>
      </c>
      <c r="K1434">
        <v>90398</v>
      </c>
      <c r="L1434" t="s">
        <v>153</v>
      </c>
      <c r="M1434" t="s">
        <v>154</v>
      </c>
      <c r="N1434">
        <v>89.95</v>
      </c>
      <c r="O1434">
        <v>2</v>
      </c>
      <c r="P1434" t="s">
        <v>57</v>
      </c>
      <c r="Q1434">
        <v>1</v>
      </c>
      <c r="R1434" s="3">
        <f>Table1[[#This Row],[price]]*Table1[[#This Row],[quantity]]</f>
        <v>89.95</v>
      </c>
      <c r="S1434">
        <f>DATEDIF(Table1[[#This Row],[date]],"31/12/2021","m")</f>
        <v>14</v>
      </c>
    </row>
    <row r="1435" spans="1:19" hidden="1" x14ac:dyDescent="0.35">
      <c r="A1435">
        <v>1434</v>
      </c>
      <c r="B1435" s="1">
        <v>44136</v>
      </c>
      <c r="C1435">
        <v>1155</v>
      </c>
      <c r="D1435" t="s">
        <v>5555</v>
      </c>
      <c r="E1435" t="s">
        <v>5556</v>
      </c>
      <c r="F1435" t="s">
        <v>5557</v>
      </c>
      <c r="G1435" t="s">
        <v>5558</v>
      </c>
      <c r="H1435" t="s">
        <v>5559</v>
      </c>
      <c r="I1435" t="s">
        <v>269</v>
      </c>
      <c r="J1435" t="s">
        <v>44</v>
      </c>
      <c r="K1435">
        <v>32919</v>
      </c>
      <c r="L1435" t="s">
        <v>484</v>
      </c>
      <c r="M1435" t="s">
        <v>485</v>
      </c>
      <c r="N1435">
        <v>49</v>
      </c>
      <c r="O1435">
        <v>7</v>
      </c>
      <c r="P1435" t="s">
        <v>47</v>
      </c>
      <c r="Q1435">
        <v>4</v>
      </c>
      <c r="R1435" s="3">
        <f>Table1[[#This Row],[price]]*Table1[[#This Row],[quantity]]</f>
        <v>196</v>
      </c>
      <c r="S1435">
        <f>DATEDIF(Table1[[#This Row],[date]],"31/12/2021","m")</f>
        <v>13</v>
      </c>
    </row>
    <row r="1436" spans="1:19" hidden="1" x14ac:dyDescent="0.35">
      <c r="A1436">
        <v>1435</v>
      </c>
      <c r="B1436" s="1">
        <v>44136</v>
      </c>
      <c r="C1436">
        <v>303</v>
      </c>
      <c r="D1436" t="s">
        <v>839</v>
      </c>
      <c r="E1436" t="s">
        <v>840</v>
      </c>
      <c r="F1436" t="s">
        <v>841</v>
      </c>
      <c r="G1436" t="s">
        <v>842</v>
      </c>
      <c r="H1436" t="s">
        <v>843</v>
      </c>
      <c r="I1436" t="s">
        <v>844</v>
      </c>
      <c r="J1436" t="s">
        <v>161</v>
      </c>
      <c r="K1436">
        <v>27705</v>
      </c>
      <c r="L1436" t="s">
        <v>1020</v>
      </c>
      <c r="M1436" t="s">
        <v>1021</v>
      </c>
      <c r="N1436">
        <v>36.99</v>
      </c>
      <c r="O1436">
        <v>7</v>
      </c>
      <c r="P1436" t="s">
        <v>47</v>
      </c>
      <c r="Q1436">
        <v>4</v>
      </c>
      <c r="R1436" s="3">
        <f>Table1[[#This Row],[price]]*Table1[[#This Row],[quantity]]</f>
        <v>147.96</v>
      </c>
      <c r="S1436">
        <f>DATEDIF(Table1[[#This Row],[date]],"31/12/2021","m")</f>
        <v>13</v>
      </c>
    </row>
    <row r="1437" spans="1:19" hidden="1" x14ac:dyDescent="0.35">
      <c r="A1437">
        <v>1436</v>
      </c>
      <c r="B1437" s="1">
        <v>44137</v>
      </c>
      <c r="C1437">
        <v>1031</v>
      </c>
      <c r="D1437" t="s">
        <v>922</v>
      </c>
      <c r="E1437" t="s">
        <v>923</v>
      </c>
      <c r="F1437" t="s">
        <v>924</v>
      </c>
      <c r="G1437" t="s">
        <v>925</v>
      </c>
      <c r="H1437" t="s">
        <v>926</v>
      </c>
      <c r="I1437" t="s">
        <v>927</v>
      </c>
      <c r="J1437" t="s">
        <v>144</v>
      </c>
      <c r="K1437">
        <v>23520</v>
      </c>
      <c r="L1437" t="s">
        <v>813</v>
      </c>
      <c r="M1437" t="s">
        <v>814</v>
      </c>
      <c r="N1437">
        <v>34.99</v>
      </c>
      <c r="O1437">
        <v>7</v>
      </c>
      <c r="P1437" t="s">
        <v>47</v>
      </c>
      <c r="Q1437">
        <v>4</v>
      </c>
      <c r="R1437" s="3">
        <f>Table1[[#This Row],[price]]*Table1[[#This Row],[quantity]]</f>
        <v>139.96</v>
      </c>
      <c r="S1437">
        <f>DATEDIF(Table1[[#This Row],[date]],"31/12/2021","m")</f>
        <v>13</v>
      </c>
    </row>
    <row r="1438" spans="1:19" x14ac:dyDescent="0.35">
      <c r="A1438">
        <v>1437</v>
      </c>
      <c r="B1438" s="1">
        <v>44137</v>
      </c>
      <c r="C1438">
        <v>189</v>
      </c>
      <c r="D1438" t="s">
        <v>2859</v>
      </c>
      <c r="E1438" t="s">
        <v>2860</v>
      </c>
      <c r="F1438" t="s">
        <v>2861</v>
      </c>
      <c r="G1438" t="s">
        <v>2862</v>
      </c>
      <c r="H1438" t="s">
        <v>2863</v>
      </c>
      <c r="I1438" t="s">
        <v>380</v>
      </c>
      <c r="J1438" t="s">
        <v>34</v>
      </c>
      <c r="K1438">
        <v>79977</v>
      </c>
      <c r="L1438" t="s">
        <v>520</v>
      </c>
      <c r="M1438" t="s">
        <v>521</v>
      </c>
      <c r="N1438">
        <v>7.99</v>
      </c>
      <c r="O1438">
        <v>1</v>
      </c>
      <c r="P1438" t="s">
        <v>137</v>
      </c>
      <c r="Q1438">
        <v>6</v>
      </c>
      <c r="R1438" s="3">
        <f>Table1[[#This Row],[price]]*Table1[[#This Row],[quantity]]</f>
        <v>47.94</v>
      </c>
      <c r="S1438">
        <f>DATEDIF(Table1[[#This Row],[date]],"31/12/2021","m")</f>
        <v>13</v>
      </c>
    </row>
    <row r="1439" spans="1:19" hidden="1" x14ac:dyDescent="0.35">
      <c r="A1439">
        <v>1438</v>
      </c>
      <c r="B1439" s="1">
        <v>44137</v>
      </c>
      <c r="C1439">
        <v>1432</v>
      </c>
      <c r="D1439" t="s">
        <v>2113</v>
      </c>
      <c r="E1439" t="s">
        <v>5560</v>
      </c>
      <c r="F1439" t="s">
        <v>5561</v>
      </c>
      <c r="G1439" t="s">
        <v>5562</v>
      </c>
      <c r="H1439" t="s">
        <v>5563</v>
      </c>
      <c r="I1439" t="s">
        <v>5564</v>
      </c>
      <c r="J1439" t="s">
        <v>1014</v>
      </c>
      <c r="K1439">
        <v>85284</v>
      </c>
      <c r="L1439" t="s">
        <v>346</v>
      </c>
      <c r="M1439" t="s">
        <v>347</v>
      </c>
      <c r="N1439">
        <v>189</v>
      </c>
      <c r="O1439">
        <v>5</v>
      </c>
      <c r="P1439" t="s">
        <v>84</v>
      </c>
      <c r="Q1439">
        <v>4</v>
      </c>
      <c r="R1439" s="3">
        <f>Table1[[#This Row],[price]]*Table1[[#This Row],[quantity]]</f>
        <v>756</v>
      </c>
      <c r="S1439">
        <f>DATEDIF(Table1[[#This Row],[date]],"31/12/2021","m")</f>
        <v>13</v>
      </c>
    </row>
    <row r="1440" spans="1:19" hidden="1" x14ac:dyDescent="0.35">
      <c r="A1440">
        <v>1439</v>
      </c>
      <c r="B1440" s="1">
        <v>44137</v>
      </c>
      <c r="C1440">
        <v>10</v>
      </c>
      <c r="D1440" t="s">
        <v>4290</v>
      </c>
      <c r="E1440" t="s">
        <v>4291</v>
      </c>
      <c r="F1440" t="s">
        <v>4292</v>
      </c>
      <c r="G1440" t="s">
        <v>4293</v>
      </c>
      <c r="H1440" t="s">
        <v>4294</v>
      </c>
      <c r="I1440" t="s">
        <v>388</v>
      </c>
      <c r="J1440" t="s">
        <v>208</v>
      </c>
      <c r="K1440">
        <v>14614</v>
      </c>
      <c r="L1440" t="s">
        <v>513</v>
      </c>
      <c r="M1440" t="s">
        <v>514</v>
      </c>
      <c r="N1440">
        <v>499</v>
      </c>
      <c r="O1440">
        <v>3</v>
      </c>
      <c r="P1440" t="s">
        <v>107</v>
      </c>
      <c r="Q1440">
        <v>5</v>
      </c>
      <c r="R1440" s="3">
        <f>Table1[[#This Row],[price]]*Table1[[#This Row],[quantity]]</f>
        <v>2495</v>
      </c>
      <c r="S1440">
        <f>DATEDIF(Table1[[#This Row],[date]],"31/12/2021","m")</f>
        <v>13</v>
      </c>
    </row>
    <row r="1441" spans="1:19" hidden="1" x14ac:dyDescent="0.35">
      <c r="A1441">
        <v>1440</v>
      </c>
      <c r="B1441" s="1">
        <v>44138</v>
      </c>
      <c r="C1441">
        <v>1572</v>
      </c>
      <c r="D1441" t="s">
        <v>985</v>
      </c>
      <c r="E1441" t="s">
        <v>986</v>
      </c>
      <c r="F1441" t="s">
        <v>987</v>
      </c>
      <c r="G1441" t="s">
        <v>988</v>
      </c>
      <c r="H1441" t="s">
        <v>989</v>
      </c>
      <c r="I1441" t="s">
        <v>990</v>
      </c>
      <c r="J1441" t="s">
        <v>552</v>
      </c>
      <c r="K1441">
        <v>37924</v>
      </c>
      <c r="L1441" t="s">
        <v>285</v>
      </c>
      <c r="M1441" t="s">
        <v>286</v>
      </c>
      <c r="N1441">
        <v>250</v>
      </c>
      <c r="O1441">
        <v>3</v>
      </c>
      <c r="P1441" t="s">
        <v>107</v>
      </c>
      <c r="Q1441">
        <v>4</v>
      </c>
      <c r="R1441" s="3">
        <f>Table1[[#This Row],[price]]*Table1[[#This Row],[quantity]]</f>
        <v>1000</v>
      </c>
      <c r="S1441">
        <f>DATEDIF(Table1[[#This Row],[date]],"31/12/2021","m")</f>
        <v>13</v>
      </c>
    </row>
    <row r="1442" spans="1:19" hidden="1" x14ac:dyDescent="0.35">
      <c r="A1442">
        <v>1441</v>
      </c>
      <c r="B1442" s="1">
        <v>44138</v>
      </c>
      <c r="C1442">
        <v>988</v>
      </c>
      <c r="D1442" t="s">
        <v>5565</v>
      </c>
      <c r="E1442" t="s">
        <v>5566</v>
      </c>
      <c r="F1442" t="s">
        <v>5567</v>
      </c>
      <c r="G1442" t="s">
        <v>5568</v>
      </c>
      <c r="H1442" t="s">
        <v>5569</v>
      </c>
      <c r="I1442" t="s">
        <v>1624</v>
      </c>
      <c r="J1442" t="s">
        <v>552</v>
      </c>
      <c r="K1442">
        <v>38143</v>
      </c>
      <c r="L1442" t="s">
        <v>742</v>
      </c>
      <c r="M1442" t="s">
        <v>743</v>
      </c>
      <c r="N1442">
        <v>455</v>
      </c>
      <c r="O1442">
        <v>3</v>
      </c>
      <c r="P1442" t="s">
        <v>107</v>
      </c>
      <c r="Q1442">
        <v>2</v>
      </c>
      <c r="R1442" s="3">
        <f>Table1[[#This Row],[price]]*Table1[[#This Row],[quantity]]</f>
        <v>910</v>
      </c>
      <c r="S1442">
        <f>DATEDIF(Table1[[#This Row],[date]],"31/12/2021","m")</f>
        <v>13</v>
      </c>
    </row>
    <row r="1443" spans="1:19" hidden="1" x14ac:dyDescent="0.35">
      <c r="A1443">
        <v>1442</v>
      </c>
      <c r="B1443" s="1">
        <v>44138</v>
      </c>
      <c r="C1443">
        <v>866</v>
      </c>
      <c r="D1443" t="s">
        <v>1417</v>
      </c>
      <c r="E1443" t="s">
        <v>1418</v>
      </c>
      <c r="F1443" t="s">
        <v>1419</v>
      </c>
      <c r="G1443" t="s">
        <v>1420</v>
      </c>
      <c r="H1443" t="s">
        <v>1421</v>
      </c>
      <c r="I1443" t="s">
        <v>979</v>
      </c>
      <c r="J1443" t="s">
        <v>179</v>
      </c>
      <c r="K1443">
        <v>53716</v>
      </c>
      <c r="L1443" t="s">
        <v>45</v>
      </c>
      <c r="M1443" t="s">
        <v>46</v>
      </c>
      <c r="N1443">
        <v>37.99</v>
      </c>
      <c r="O1443">
        <v>7</v>
      </c>
      <c r="P1443" t="s">
        <v>47</v>
      </c>
      <c r="Q1443">
        <v>2</v>
      </c>
      <c r="R1443" s="3">
        <f>Table1[[#This Row],[price]]*Table1[[#This Row],[quantity]]</f>
        <v>75.98</v>
      </c>
      <c r="S1443">
        <f>DATEDIF(Table1[[#This Row],[date]],"31/12/2021","m")</f>
        <v>13</v>
      </c>
    </row>
    <row r="1444" spans="1:19" hidden="1" x14ac:dyDescent="0.35">
      <c r="A1444">
        <v>1443</v>
      </c>
      <c r="B1444" s="1">
        <v>44138</v>
      </c>
      <c r="C1444">
        <v>1096</v>
      </c>
      <c r="D1444" t="s">
        <v>5570</v>
      </c>
      <c r="E1444" t="s">
        <v>5571</v>
      </c>
      <c r="F1444" t="s">
        <v>5572</v>
      </c>
      <c r="G1444" t="s">
        <v>5573</v>
      </c>
      <c r="H1444" t="s">
        <v>5574</v>
      </c>
      <c r="I1444" t="s">
        <v>3768</v>
      </c>
      <c r="J1444" t="s">
        <v>764</v>
      </c>
      <c r="K1444">
        <v>7544</v>
      </c>
      <c r="L1444" t="s">
        <v>82</v>
      </c>
      <c r="M1444" t="s">
        <v>83</v>
      </c>
      <c r="N1444">
        <v>189</v>
      </c>
      <c r="O1444">
        <v>5</v>
      </c>
      <c r="P1444" t="s">
        <v>84</v>
      </c>
      <c r="Q1444">
        <v>1</v>
      </c>
      <c r="R1444" s="3">
        <f>Table1[[#This Row],[price]]*Table1[[#This Row],[quantity]]</f>
        <v>189</v>
      </c>
      <c r="S1444">
        <f>DATEDIF(Table1[[#This Row],[date]],"31/12/2021","m")</f>
        <v>13</v>
      </c>
    </row>
    <row r="1445" spans="1:19" hidden="1" x14ac:dyDescent="0.35">
      <c r="A1445">
        <v>1444</v>
      </c>
      <c r="B1445" s="1">
        <v>44138</v>
      </c>
      <c r="C1445">
        <v>46</v>
      </c>
      <c r="D1445" t="s">
        <v>439</v>
      </c>
      <c r="E1445" t="s">
        <v>440</v>
      </c>
      <c r="F1445" t="s">
        <v>441</v>
      </c>
      <c r="G1445" t="s">
        <v>442</v>
      </c>
      <c r="H1445" t="s">
        <v>443</v>
      </c>
      <c r="I1445" t="s">
        <v>444</v>
      </c>
      <c r="J1445" t="s">
        <v>293</v>
      </c>
      <c r="K1445">
        <v>74116</v>
      </c>
      <c r="L1445" t="s">
        <v>408</v>
      </c>
      <c r="M1445" t="s">
        <v>409</v>
      </c>
      <c r="N1445">
        <v>684</v>
      </c>
      <c r="O1445">
        <v>6</v>
      </c>
      <c r="P1445" t="s">
        <v>37</v>
      </c>
      <c r="Q1445">
        <v>3</v>
      </c>
      <c r="R1445" s="3">
        <f>Table1[[#This Row],[price]]*Table1[[#This Row],[quantity]]</f>
        <v>2052</v>
      </c>
      <c r="S1445">
        <f>DATEDIF(Table1[[#This Row],[date]],"31/12/2021","m")</f>
        <v>13</v>
      </c>
    </row>
    <row r="1446" spans="1:19" x14ac:dyDescent="0.35">
      <c r="A1446">
        <v>1445</v>
      </c>
      <c r="B1446" s="1">
        <v>44138</v>
      </c>
      <c r="C1446">
        <v>184</v>
      </c>
      <c r="D1446" t="s">
        <v>4156</v>
      </c>
      <c r="E1446" t="s">
        <v>4157</v>
      </c>
      <c r="F1446" t="s">
        <v>4158</v>
      </c>
      <c r="G1446" t="s">
        <v>4159</v>
      </c>
      <c r="H1446" t="s">
        <v>4160</v>
      </c>
      <c r="I1446" t="s">
        <v>4161</v>
      </c>
      <c r="J1446" t="s">
        <v>669</v>
      </c>
      <c r="K1446">
        <v>55572</v>
      </c>
      <c r="L1446" t="s">
        <v>791</v>
      </c>
      <c r="M1446" t="s">
        <v>792</v>
      </c>
      <c r="N1446">
        <v>9.99</v>
      </c>
      <c r="O1446">
        <v>1</v>
      </c>
      <c r="P1446" t="s">
        <v>137</v>
      </c>
      <c r="Q1446">
        <v>4</v>
      </c>
      <c r="R1446" s="3">
        <f>Table1[[#This Row],[price]]*Table1[[#This Row],[quantity]]</f>
        <v>39.96</v>
      </c>
      <c r="S1446">
        <f>DATEDIF(Table1[[#This Row],[date]],"31/12/2021","m")</f>
        <v>13</v>
      </c>
    </row>
    <row r="1447" spans="1:19" hidden="1" x14ac:dyDescent="0.35">
      <c r="A1447">
        <v>1446</v>
      </c>
      <c r="B1447" s="1">
        <v>44139</v>
      </c>
      <c r="C1447">
        <v>1438</v>
      </c>
      <c r="D1447" t="s">
        <v>5575</v>
      </c>
      <c r="E1447" t="s">
        <v>5576</v>
      </c>
      <c r="F1447" t="s">
        <v>5577</v>
      </c>
      <c r="G1447" t="s">
        <v>5578</v>
      </c>
      <c r="H1447" t="s">
        <v>5579</v>
      </c>
      <c r="I1447" t="s">
        <v>4161</v>
      </c>
      <c r="J1447" t="s">
        <v>669</v>
      </c>
      <c r="K1447">
        <v>55579</v>
      </c>
      <c r="L1447" t="s">
        <v>544</v>
      </c>
      <c r="M1447" t="s">
        <v>545</v>
      </c>
      <c r="N1447">
        <v>58.95</v>
      </c>
      <c r="O1447">
        <v>2</v>
      </c>
      <c r="P1447" t="s">
        <v>57</v>
      </c>
      <c r="Q1447">
        <v>1</v>
      </c>
      <c r="R1447" s="3">
        <f>Table1[[#This Row],[price]]*Table1[[#This Row],[quantity]]</f>
        <v>58.95</v>
      </c>
      <c r="S1447">
        <f>DATEDIF(Table1[[#This Row],[date]],"31/12/2021","m")</f>
        <v>13</v>
      </c>
    </row>
    <row r="1448" spans="1:19" hidden="1" x14ac:dyDescent="0.35">
      <c r="A1448">
        <v>1447</v>
      </c>
      <c r="B1448" s="1">
        <v>44139</v>
      </c>
      <c r="C1448">
        <v>35</v>
      </c>
      <c r="D1448" t="s">
        <v>5580</v>
      </c>
      <c r="E1448" t="s">
        <v>5581</v>
      </c>
      <c r="F1448" t="s">
        <v>5582</v>
      </c>
      <c r="G1448" t="s">
        <v>5583</v>
      </c>
      <c r="H1448" t="s">
        <v>5584</v>
      </c>
      <c r="I1448" t="s">
        <v>460</v>
      </c>
      <c r="J1448" t="s">
        <v>194</v>
      </c>
      <c r="K1448">
        <v>60630</v>
      </c>
      <c r="L1448" t="s">
        <v>120</v>
      </c>
      <c r="M1448" t="s">
        <v>121</v>
      </c>
      <c r="N1448">
        <v>54</v>
      </c>
      <c r="O1448">
        <v>2</v>
      </c>
      <c r="P1448" t="s">
        <v>57</v>
      </c>
      <c r="Q1448">
        <v>3</v>
      </c>
      <c r="R1448" s="3">
        <f>Table1[[#This Row],[price]]*Table1[[#This Row],[quantity]]</f>
        <v>162</v>
      </c>
      <c r="S1448">
        <f>DATEDIF(Table1[[#This Row],[date]],"31/12/2021","m")</f>
        <v>13</v>
      </c>
    </row>
    <row r="1449" spans="1:19" hidden="1" x14ac:dyDescent="0.35">
      <c r="A1449">
        <v>1448</v>
      </c>
      <c r="B1449" s="1">
        <v>44139</v>
      </c>
      <c r="C1449">
        <v>428</v>
      </c>
      <c r="D1449" t="s">
        <v>5492</v>
      </c>
      <c r="E1449" t="s">
        <v>5493</v>
      </c>
      <c r="F1449" t="s">
        <v>5494</v>
      </c>
      <c r="G1449" t="s">
        <v>5495</v>
      </c>
      <c r="H1449" t="s">
        <v>5496</v>
      </c>
      <c r="I1449" t="s">
        <v>498</v>
      </c>
      <c r="J1449" t="s">
        <v>499</v>
      </c>
      <c r="K1449">
        <v>84152</v>
      </c>
      <c r="L1449" t="s">
        <v>756</v>
      </c>
      <c r="M1449" t="s">
        <v>757</v>
      </c>
      <c r="N1449">
        <v>29.99</v>
      </c>
      <c r="O1449">
        <v>7</v>
      </c>
      <c r="P1449" t="s">
        <v>47</v>
      </c>
      <c r="Q1449">
        <v>5</v>
      </c>
      <c r="R1449" s="3">
        <f>Table1[[#This Row],[price]]*Table1[[#This Row],[quantity]]</f>
        <v>149.94999999999999</v>
      </c>
      <c r="S1449">
        <f>DATEDIF(Table1[[#This Row],[date]],"31/12/2021","m")</f>
        <v>13</v>
      </c>
    </row>
    <row r="1450" spans="1:19" hidden="1" x14ac:dyDescent="0.35">
      <c r="A1450">
        <v>1449</v>
      </c>
      <c r="B1450" s="1">
        <v>44139</v>
      </c>
      <c r="C1450">
        <v>952</v>
      </c>
      <c r="D1450" t="s">
        <v>5585</v>
      </c>
      <c r="E1450" t="s">
        <v>5586</v>
      </c>
      <c r="F1450" t="s">
        <v>5587</v>
      </c>
      <c r="G1450" t="s">
        <v>5588</v>
      </c>
      <c r="H1450" t="s">
        <v>5589</v>
      </c>
      <c r="I1450" t="s">
        <v>1302</v>
      </c>
      <c r="J1450" t="s">
        <v>1303</v>
      </c>
      <c r="K1450">
        <v>97296</v>
      </c>
      <c r="L1450" t="s">
        <v>270</v>
      </c>
      <c r="M1450" t="s">
        <v>271</v>
      </c>
      <c r="N1450">
        <v>225</v>
      </c>
      <c r="O1450">
        <v>5</v>
      </c>
      <c r="P1450" t="s">
        <v>84</v>
      </c>
      <c r="Q1450">
        <v>4</v>
      </c>
      <c r="R1450" s="3">
        <f>Table1[[#This Row],[price]]*Table1[[#This Row],[quantity]]</f>
        <v>900</v>
      </c>
      <c r="S1450">
        <f>DATEDIF(Table1[[#This Row],[date]],"31/12/2021","m")</f>
        <v>13</v>
      </c>
    </row>
    <row r="1451" spans="1:19" hidden="1" x14ac:dyDescent="0.35">
      <c r="A1451">
        <v>1450</v>
      </c>
      <c r="B1451" s="1">
        <v>44139</v>
      </c>
      <c r="C1451">
        <v>614</v>
      </c>
      <c r="D1451" t="s">
        <v>4120</v>
      </c>
      <c r="E1451" t="s">
        <v>4121</v>
      </c>
      <c r="F1451" t="s">
        <v>4122</v>
      </c>
      <c r="G1451" t="s">
        <v>4123</v>
      </c>
      <c r="H1451" t="s">
        <v>4124</v>
      </c>
      <c r="I1451" t="s">
        <v>1469</v>
      </c>
      <c r="J1451" t="s">
        <v>34</v>
      </c>
      <c r="K1451">
        <v>75044</v>
      </c>
      <c r="L1451" t="s">
        <v>594</v>
      </c>
      <c r="M1451" t="s">
        <v>595</v>
      </c>
      <c r="N1451">
        <v>19.5</v>
      </c>
      <c r="O1451">
        <v>4</v>
      </c>
      <c r="P1451" t="s">
        <v>27</v>
      </c>
      <c r="Q1451">
        <v>4</v>
      </c>
      <c r="R1451" s="3">
        <f>Table1[[#This Row],[price]]*Table1[[#This Row],[quantity]]</f>
        <v>78</v>
      </c>
      <c r="S1451">
        <f>DATEDIF(Table1[[#This Row],[date]],"31/12/2021","m")</f>
        <v>13</v>
      </c>
    </row>
    <row r="1452" spans="1:19" hidden="1" x14ac:dyDescent="0.35">
      <c r="A1452">
        <v>1451</v>
      </c>
      <c r="B1452" s="1">
        <v>44140</v>
      </c>
      <c r="C1452">
        <v>1697</v>
      </c>
      <c r="D1452" t="s">
        <v>5590</v>
      </c>
      <c r="E1452" t="s">
        <v>5591</v>
      </c>
      <c r="F1452" t="s">
        <v>5592</v>
      </c>
      <c r="G1452" t="s">
        <v>5593</v>
      </c>
      <c r="H1452" t="s">
        <v>5594</v>
      </c>
      <c r="I1452" t="s">
        <v>63</v>
      </c>
      <c r="J1452" t="s">
        <v>64</v>
      </c>
      <c r="K1452">
        <v>50347</v>
      </c>
      <c r="L1452" t="s">
        <v>214</v>
      </c>
      <c r="M1452" t="s">
        <v>215</v>
      </c>
      <c r="N1452">
        <v>16.989999999999998</v>
      </c>
      <c r="O1452">
        <v>4</v>
      </c>
      <c r="P1452" t="s">
        <v>27</v>
      </c>
      <c r="Q1452">
        <v>5</v>
      </c>
      <c r="R1452" s="3">
        <f>Table1[[#This Row],[price]]*Table1[[#This Row],[quantity]]</f>
        <v>84.949999999999989</v>
      </c>
      <c r="S1452">
        <f>DATEDIF(Table1[[#This Row],[date]],"31/12/2021","m")</f>
        <v>13</v>
      </c>
    </row>
    <row r="1453" spans="1:19" x14ac:dyDescent="0.35">
      <c r="A1453">
        <v>1452</v>
      </c>
      <c r="B1453" s="1">
        <v>44140</v>
      </c>
      <c r="C1453">
        <v>470</v>
      </c>
      <c r="D1453" t="s">
        <v>4082</v>
      </c>
      <c r="E1453" t="s">
        <v>4083</v>
      </c>
      <c r="F1453" t="s">
        <v>4084</v>
      </c>
      <c r="G1453" t="s">
        <v>4085</v>
      </c>
      <c r="H1453" t="s">
        <v>4086</v>
      </c>
      <c r="I1453" t="s">
        <v>401</v>
      </c>
      <c r="J1453" t="s">
        <v>194</v>
      </c>
      <c r="K1453">
        <v>62756</v>
      </c>
      <c r="L1453" t="s">
        <v>135</v>
      </c>
      <c r="M1453" t="s">
        <v>136</v>
      </c>
      <c r="N1453">
        <v>12</v>
      </c>
      <c r="O1453">
        <v>1</v>
      </c>
      <c r="P1453" t="s">
        <v>137</v>
      </c>
      <c r="Q1453">
        <v>3</v>
      </c>
      <c r="R1453" s="3">
        <f>Table1[[#This Row],[price]]*Table1[[#This Row],[quantity]]</f>
        <v>36</v>
      </c>
      <c r="S1453">
        <f>DATEDIF(Table1[[#This Row],[date]],"31/12/2021","m")</f>
        <v>13</v>
      </c>
    </row>
    <row r="1454" spans="1:19" hidden="1" x14ac:dyDescent="0.35">
      <c r="A1454">
        <v>1453</v>
      </c>
      <c r="B1454" s="1">
        <v>44140</v>
      </c>
      <c r="C1454">
        <v>1160</v>
      </c>
      <c r="D1454" t="s">
        <v>5595</v>
      </c>
      <c r="E1454" t="s">
        <v>5596</v>
      </c>
      <c r="F1454" t="s">
        <v>5597</v>
      </c>
      <c r="G1454" t="s">
        <v>5598</v>
      </c>
      <c r="H1454" t="s">
        <v>5599</v>
      </c>
      <c r="I1454" t="s">
        <v>5600</v>
      </c>
      <c r="J1454" t="s">
        <v>91</v>
      </c>
      <c r="K1454">
        <v>92812</v>
      </c>
      <c r="L1454" t="s">
        <v>221</v>
      </c>
      <c r="M1454" t="s">
        <v>222</v>
      </c>
      <c r="N1454">
        <v>49.95</v>
      </c>
      <c r="O1454">
        <v>7</v>
      </c>
      <c r="P1454" t="s">
        <v>47</v>
      </c>
      <c r="Q1454">
        <v>2</v>
      </c>
      <c r="R1454" s="3">
        <f>Table1[[#This Row],[price]]*Table1[[#This Row],[quantity]]</f>
        <v>99.9</v>
      </c>
      <c r="S1454">
        <f>DATEDIF(Table1[[#This Row],[date]],"31/12/2021","m")</f>
        <v>13</v>
      </c>
    </row>
    <row r="1455" spans="1:19" hidden="1" x14ac:dyDescent="0.35">
      <c r="A1455">
        <v>1454</v>
      </c>
      <c r="B1455" s="1">
        <v>44140</v>
      </c>
      <c r="C1455">
        <v>1549</v>
      </c>
      <c r="D1455" t="s">
        <v>1351</v>
      </c>
      <c r="E1455" t="s">
        <v>1352</v>
      </c>
      <c r="F1455" t="s">
        <v>1353</v>
      </c>
      <c r="G1455" t="s">
        <v>1354</v>
      </c>
      <c r="H1455" t="s">
        <v>1355</v>
      </c>
      <c r="I1455" t="s">
        <v>1356</v>
      </c>
      <c r="J1455" t="s">
        <v>34</v>
      </c>
      <c r="K1455">
        <v>77554</v>
      </c>
      <c r="L1455" t="s">
        <v>870</v>
      </c>
      <c r="M1455" t="s">
        <v>871</v>
      </c>
      <c r="N1455">
        <v>49</v>
      </c>
      <c r="O1455">
        <v>7</v>
      </c>
      <c r="P1455" t="s">
        <v>47</v>
      </c>
      <c r="Q1455">
        <v>3</v>
      </c>
      <c r="R1455" s="3">
        <f>Table1[[#This Row],[price]]*Table1[[#This Row],[quantity]]</f>
        <v>147</v>
      </c>
      <c r="S1455">
        <f>DATEDIF(Table1[[#This Row],[date]],"31/12/2021","m")</f>
        <v>13</v>
      </c>
    </row>
    <row r="1456" spans="1:19" hidden="1" x14ac:dyDescent="0.35">
      <c r="A1456">
        <v>1455</v>
      </c>
      <c r="B1456" s="1">
        <v>44141</v>
      </c>
      <c r="C1456">
        <v>826</v>
      </c>
      <c r="D1456" t="s">
        <v>5601</v>
      </c>
      <c r="E1456" t="s">
        <v>5602</v>
      </c>
      <c r="F1456" t="s">
        <v>5603</v>
      </c>
      <c r="G1456" t="s">
        <v>5604</v>
      </c>
      <c r="H1456" t="s">
        <v>5605</v>
      </c>
      <c r="I1456" t="s">
        <v>1123</v>
      </c>
      <c r="J1456" t="s">
        <v>669</v>
      </c>
      <c r="K1456">
        <v>55441</v>
      </c>
      <c r="L1456" t="s">
        <v>408</v>
      </c>
      <c r="M1456" t="s">
        <v>409</v>
      </c>
      <c r="N1456">
        <v>684</v>
      </c>
      <c r="O1456">
        <v>6</v>
      </c>
      <c r="P1456" t="s">
        <v>37</v>
      </c>
      <c r="Q1456">
        <v>4</v>
      </c>
      <c r="R1456" s="3">
        <f>Table1[[#This Row],[price]]*Table1[[#This Row],[quantity]]</f>
        <v>2736</v>
      </c>
      <c r="S1456">
        <f>DATEDIF(Table1[[#This Row],[date]],"31/12/2021","m")</f>
        <v>13</v>
      </c>
    </row>
    <row r="1457" spans="1:19" hidden="1" x14ac:dyDescent="0.35">
      <c r="A1457">
        <v>1456</v>
      </c>
      <c r="B1457" s="1">
        <v>44142</v>
      </c>
      <c r="C1457">
        <v>510</v>
      </c>
      <c r="D1457" t="s">
        <v>1225</v>
      </c>
      <c r="E1457" t="s">
        <v>1226</v>
      </c>
      <c r="F1457" t="s">
        <v>1227</v>
      </c>
      <c r="G1457" t="s">
        <v>1228</v>
      </c>
      <c r="H1457" t="s">
        <v>1229</v>
      </c>
      <c r="I1457" t="s">
        <v>1230</v>
      </c>
      <c r="J1457" t="s">
        <v>144</v>
      </c>
      <c r="K1457">
        <v>20195</v>
      </c>
      <c r="L1457" t="s">
        <v>153</v>
      </c>
      <c r="M1457" t="s">
        <v>154</v>
      </c>
      <c r="N1457">
        <v>89.95</v>
      </c>
      <c r="O1457">
        <v>2</v>
      </c>
      <c r="P1457" t="s">
        <v>57</v>
      </c>
      <c r="Q1457">
        <v>6</v>
      </c>
      <c r="R1457" s="3">
        <f>Table1[[#This Row],[price]]*Table1[[#This Row],[quantity]]</f>
        <v>539.70000000000005</v>
      </c>
      <c r="S1457">
        <f>DATEDIF(Table1[[#This Row],[date]],"31/12/2021","m")</f>
        <v>13</v>
      </c>
    </row>
    <row r="1458" spans="1:19" hidden="1" x14ac:dyDescent="0.35">
      <c r="A1458">
        <v>1457</v>
      </c>
      <c r="B1458" s="1">
        <v>44142</v>
      </c>
      <c r="C1458">
        <v>1752</v>
      </c>
      <c r="D1458" t="s">
        <v>5606</v>
      </c>
      <c r="E1458" t="s">
        <v>5607</v>
      </c>
      <c r="F1458" t="s">
        <v>5608</v>
      </c>
      <c r="G1458" t="s">
        <v>5609</v>
      </c>
      <c r="H1458" t="s">
        <v>5610</v>
      </c>
      <c r="I1458" t="s">
        <v>72</v>
      </c>
      <c r="J1458" t="s">
        <v>73</v>
      </c>
      <c r="K1458">
        <v>35295</v>
      </c>
      <c r="L1458" t="s">
        <v>82</v>
      </c>
      <c r="M1458" t="s">
        <v>83</v>
      </c>
      <c r="N1458">
        <v>189</v>
      </c>
      <c r="O1458">
        <v>5</v>
      </c>
      <c r="P1458" t="s">
        <v>84</v>
      </c>
      <c r="Q1458">
        <v>3</v>
      </c>
      <c r="R1458" s="3">
        <f>Table1[[#This Row],[price]]*Table1[[#This Row],[quantity]]</f>
        <v>567</v>
      </c>
      <c r="S1458">
        <f>DATEDIF(Table1[[#This Row],[date]],"31/12/2021","m")</f>
        <v>13</v>
      </c>
    </row>
    <row r="1459" spans="1:19" hidden="1" x14ac:dyDescent="0.35">
      <c r="A1459">
        <v>1458</v>
      </c>
      <c r="B1459" s="1">
        <v>44143</v>
      </c>
      <c r="C1459">
        <v>1974</v>
      </c>
      <c r="D1459" t="s">
        <v>3252</v>
      </c>
      <c r="E1459" t="s">
        <v>3253</v>
      </c>
      <c r="F1459" t="s">
        <v>3254</v>
      </c>
      <c r="G1459" t="s">
        <v>3255</v>
      </c>
      <c r="H1459" t="s">
        <v>3256</v>
      </c>
      <c r="I1459" t="s">
        <v>945</v>
      </c>
      <c r="J1459" t="s">
        <v>946</v>
      </c>
      <c r="K1459">
        <v>19196</v>
      </c>
      <c r="L1459" t="s">
        <v>845</v>
      </c>
      <c r="M1459" t="s">
        <v>846</v>
      </c>
      <c r="N1459">
        <v>245</v>
      </c>
      <c r="O1459">
        <v>5</v>
      </c>
      <c r="P1459" t="s">
        <v>84</v>
      </c>
      <c r="Q1459">
        <v>3</v>
      </c>
      <c r="R1459" s="3">
        <f>Table1[[#This Row],[price]]*Table1[[#This Row],[quantity]]</f>
        <v>735</v>
      </c>
      <c r="S1459">
        <f>DATEDIF(Table1[[#This Row],[date]],"31/12/2021","m")</f>
        <v>13</v>
      </c>
    </row>
    <row r="1460" spans="1:19" hidden="1" x14ac:dyDescent="0.35">
      <c r="A1460">
        <v>1459</v>
      </c>
      <c r="B1460" s="1">
        <v>44143</v>
      </c>
      <c r="C1460">
        <v>293</v>
      </c>
      <c r="D1460" t="s">
        <v>5611</v>
      </c>
      <c r="E1460" t="s">
        <v>5612</v>
      </c>
      <c r="F1460" t="s">
        <v>5613</v>
      </c>
      <c r="G1460" t="s">
        <v>5614</v>
      </c>
      <c r="H1460" t="s">
        <v>5615</v>
      </c>
      <c r="I1460" t="s">
        <v>2546</v>
      </c>
      <c r="J1460" t="s">
        <v>208</v>
      </c>
      <c r="K1460">
        <v>11436</v>
      </c>
      <c r="L1460" t="s">
        <v>45</v>
      </c>
      <c r="M1460" t="s">
        <v>46</v>
      </c>
      <c r="N1460">
        <v>37.99</v>
      </c>
      <c r="O1460">
        <v>7</v>
      </c>
      <c r="P1460" t="s">
        <v>47</v>
      </c>
      <c r="Q1460">
        <v>1</v>
      </c>
      <c r="R1460" s="3">
        <f>Table1[[#This Row],[price]]*Table1[[#This Row],[quantity]]</f>
        <v>37.99</v>
      </c>
      <c r="S1460">
        <f>DATEDIF(Table1[[#This Row],[date]],"31/12/2021","m")</f>
        <v>13</v>
      </c>
    </row>
    <row r="1461" spans="1:19" hidden="1" x14ac:dyDescent="0.35">
      <c r="A1461">
        <v>1460</v>
      </c>
      <c r="B1461" s="1">
        <v>44143</v>
      </c>
      <c r="C1461">
        <v>1183</v>
      </c>
      <c r="D1461" t="s">
        <v>1604</v>
      </c>
      <c r="E1461" t="s">
        <v>4166</v>
      </c>
      <c r="F1461" t="s">
        <v>4167</v>
      </c>
      <c r="G1461" t="s">
        <v>4168</v>
      </c>
      <c r="H1461" t="s">
        <v>4169</v>
      </c>
      <c r="I1461" t="s">
        <v>415</v>
      </c>
      <c r="J1461" t="s">
        <v>34</v>
      </c>
      <c r="K1461">
        <v>75246</v>
      </c>
      <c r="L1461" t="s">
        <v>346</v>
      </c>
      <c r="M1461" t="s">
        <v>347</v>
      </c>
      <c r="N1461">
        <v>189</v>
      </c>
      <c r="O1461">
        <v>5</v>
      </c>
      <c r="P1461" t="s">
        <v>84</v>
      </c>
      <c r="Q1461">
        <v>4</v>
      </c>
      <c r="R1461" s="3">
        <f>Table1[[#This Row],[price]]*Table1[[#This Row],[quantity]]</f>
        <v>756</v>
      </c>
      <c r="S1461">
        <f>DATEDIF(Table1[[#This Row],[date]],"31/12/2021","m")</f>
        <v>13</v>
      </c>
    </row>
    <row r="1462" spans="1:19" hidden="1" x14ac:dyDescent="0.35">
      <c r="A1462">
        <v>1461</v>
      </c>
      <c r="B1462" s="1">
        <v>44143</v>
      </c>
      <c r="C1462">
        <v>1601</v>
      </c>
      <c r="D1462" t="s">
        <v>5616</v>
      </c>
      <c r="E1462" t="s">
        <v>5617</v>
      </c>
      <c r="F1462" t="s">
        <v>5618</v>
      </c>
      <c r="G1462" t="s">
        <v>5619</v>
      </c>
      <c r="H1462" t="s">
        <v>5620</v>
      </c>
      <c r="I1462" t="s">
        <v>5621</v>
      </c>
      <c r="J1462" t="s">
        <v>946</v>
      </c>
      <c r="K1462">
        <v>17105</v>
      </c>
      <c r="L1462" t="s">
        <v>1523</v>
      </c>
      <c r="M1462" t="s">
        <v>1524</v>
      </c>
      <c r="N1462">
        <v>16.989999999999998</v>
      </c>
      <c r="O1462">
        <v>4</v>
      </c>
      <c r="P1462" t="s">
        <v>27</v>
      </c>
      <c r="Q1462">
        <v>4</v>
      </c>
      <c r="R1462" s="3">
        <f>Table1[[#This Row],[price]]*Table1[[#This Row],[quantity]]</f>
        <v>67.959999999999994</v>
      </c>
      <c r="S1462">
        <f>DATEDIF(Table1[[#This Row],[date]],"31/12/2021","m")</f>
        <v>13</v>
      </c>
    </row>
    <row r="1463" spans="1:19" hidden="1" x14ac:dyDescent="0.35">
      <c r="A1463">
        <v>1462</v>
      </c>
      <c r="B1463" s="1">
        <v>44144</v>
      </c>
      <c r="C1463">
        <v>285</v>
      </c>
      <c r="D1463" t="s">
        <v>3206</v>
      </c>
      <c r="E1463" t="s">
        <v>3207</v>
      </c>
      <c r="F1463" t="s">
        <v>3208</v>
      </c>
      <c r="G1463" t="s">
        <v>3209</v>
      </c>
      <c r="H1463" t="s">
        <v>3210</v>
      </c>
      <c r="I1463" t="s">
        <v>380</v>
      </c>
      <c r="J1463" t="s">
        <v>34</v>
      </c>
      <c r="K1463">
        <v>79940</v>
      </c>
      <c r="L1463" t="s">
        <v>270</v>
      </c>
      <c r="M1463" t="s">
        <v>271</v>
      </c>
      <c r="N1463">
        <v>225</v>
      </c>
      <c r="O1463">
        <v>5</v>
      </c>
      <c r="P1463" t="s">
        <v>84</v>
      </c>
      <c r="Q1463">
        <v>5</v>
      </c>
      <c r="R1463" s="3">
        <f>Table1[[#This Row],[price]]*Table1[[#This Row],[quantity]]</f>
        <v>1125</v>
      </c>
      <c r="S1463">
        <f>DATEDIF(Table1[[#This Row],[date]],"31/12/2021","m")</f>
        <v>13</v>
      </c>
    </row>
    <row r="1464" spans="1:19" hidden="1" x14ac:dyDescent="0.35">
      <c r="A1464">
        <v>1463</v>
      </c>
      <c r="B1464" s="1">
        <v>44144</v>
      </c>
      <c r="C1464">
        <v>819</v>
      </c>
      <c r="D1464" t="s">
        <v>5622</v>
      </c>
      <c r="E1464" t="s">
        <v>5623</v>
      </c>
      <c r="F1464" t="s">
        <v>5624</v>
      </c>
      <c r="G1464" t="s">
        <v>5625</v>
      </c>
      <c r="H1464" t="s">
        <v>5626</v>
      </c>
      <c r="I1464" t="s">
        <v>1257</v>
      </c>
      <c r="J1464" t="s">
        <v>34</v>
      </c>
      <c r="K1464">
        <v>76192</v>
      </c>
      <c r="L1464" t="s">
        <v>805</v>
      </c>
      <c r="M1464" t="s">
        <v>806</v>
      </c>
      <c r="N1464">
        <v>27.5</v>
      </c>
      <c r="O1464">
        <v>7</v>
      </c>
      <c r="P1464" t="s">
        <v>47</v>
      </c>
      <c r="Q1464">
        <v>3</v>
      </c>
      <c r="R1464" s="3">
        <f>Table1[[#This Row],[price]]*Table1[[#This Row],[quantity]]</f>
        <v>82.5</v>
      </c>
      <c r="S1464">
        <f>DATEDIF(Table1[[#This Row],[date]],"31/12/2021","m")</f>
        <v>13</v>
      </c>
    </row>
    <row r="1465" spans="1:19" hidden="1" x14ac:dyDescent="0.35">
      <c r="A1465">
        <v>1464</v>
      </c>
      <c r="B1465" s="1">
        <v>44144</v>
      </c>
      <c r="C1465">
        <v>1528</v>
      </c>
      <c r="D1465" t="s">
        <v>5627</v>
      </c>
      <c r="E1465" t="s">
        <v>5628</v>
      </c>
      <c r="F1465" t="s">
        <v>5629</v>
      </c>
      <c r="G1465" t="s">
        <v>5630</v>
      </c>
      <c r="H1465" t="s">
        <v>5631</v>
      </c>
      <c r="I1465" t="s">
        <v>1947</v>
      </c>
      <c r="J1465" t="s">
        <v>640</v>
      </c>
      <c r="K1465">
        <v>70805</v>
      </c>
      <c r="L1465" t="s">
        <v>773</v>
      </c>
      <c r="M1465" t="s">
        <v>774</v>
      </c>
      <c r="N1465">
        <v>549</v>
      </c>
      <c r="O1465">
        <v>6</v>
      </c>
      <c r="P1465" t="s">
        <v>37</v>
      </c>
      <c r="Q1465">
        <v>3</v>
      </c>
      <c r="R1465" s="3">
        <f>Table1[[#This Row],[price]]*Table1[[#This Row],[quantity]]</f>
        <v>1647</v>
      </c>
      <c r="S1465">
        <f>DATEDIF(Table1[[#This Row],[date]],"31/12/2021","m")</f>
        <v>13</v>
      </c>
    </row>
    <row r="1466" spans="1:19" hidden="1" x14ac:dyDescent="0.35">
      <c r="A1466">
        <v>1465</v>
      </c>
      <c r="B1466" s="1">
        <v>44145</v>
      </c>
      <c r="C1466">
        <v>1536</v>
      </c>
      <c r="D1466" t="s">
        <v>5632</v>
      </c>
      <c r="E1466" t="s">
        <v>5633</v>
      </c>
      <c r="F1466" t="s">
        <v>5634</v>
      </c>
      <c r="G1466" t="s">
        <v>5635</v>
      </c>
      <c r="H1466" t="s">
        <v>5636</v>
      </c>
      <c r="I1466" t="s">
        <v>567</v>
      </c>
      <c r="J1466" t="s">
        <v>568</v>
      </c>
      <c r="K1466">
        <v>25336</v>
      </c>
      <c r="L1466" t="s">
        <v>256</v>
      </c>
      <c r="M1466" t="s">
        <v>257</v>
      </c>
      <c r="N1466">
        <v>42.99</v>
      </c>
      <c r="O1466">
        <v>7</v>
      </c>
      <c r="P1466" t="s">
        <v>47</v>
      </c>
      <c r="Q1466">
        <v>1</v>
      </c>
      <c r="R1466" s="3">
        <f>Table1[[#This Row],[price]]*Table1[[#This Row],[quantity]]</f>
        <v>42.99</v>
      </c>
      <c r="S1466">
        <f>DATEDIF(Table1[[#This Row],[date]],"31/12/2021","m")</f>
        <v>13</v>
      </c>
    </row>
    <row r="1467" spans="1:19" hidden="1" x14ac:dyDescent="0.35">
      <c r="A1467">
        <v>1466</v>
      </c>
      <c r="B1467" s="1">
        <v>44145</v>
      </c>
      <c r="C1467">
        <v>1333</v>
      </c>
      <c r="D1467" t="s">
        <v>5637</v>
      </c>
      <c r="E1467" t="s">
        <v>5638</v>
      </c>
      <c r="F1467" t="s">
        <v>5639</v>
      </c>
      <c r="G1467" t="s">
        <v>5640</v>
      </c>
      <c r="H1467" t="s">
        <v>5641</v>
      </c>
      <c r="I1467" t="s">
        <v>1947</v>
      </c>
      <c r="J1467" t="s">
        <v>640</v>
      </c>
      <c r="K1467">
        <v>70815</v>
      </c>
      <c r="L1467" t="s">
        <v>186</v>
      </c>
      <c r="M1467" t="s">
        <v>187</v>
      </c>
      <c r="N1467">
        <v>179</v>
      </c>
      <c r="O1467">
        <v>2</v>
      </c>
      <c r="P1467" t="s">
        <v>57</v>
      </c>
      <c r="Q1467">
        <v>3</v>
      </c>
      <c r="R1467" s="3">
        <f>Table1[[#This Row],[price]]*Table1[[#This Row],[quantity]]</f>
        <v>537</v>
      </c>
      <c r="S1467">
        <f>DATEDIF(Table1[[#This Row],[date]],"31/12/2021","m")</f>
        <v>13</v>
      </c>
    </row>
    <row r="1468" spans="1:19" hidden="1" x14ac:dyDescent="0.35">
      <c r="A1468">
        <v>1467</v>
      </c>
      <c r="B1468" s="1">
        <v>44145</v>
      </c>
      <c r="C1468">
        <v>778</v>
      </c>
      <c r="D1468" t="s">
        <v>5642</v>
      </c>
      <c r="E1468" t="s">
        <v>5643</v>
      </c>
      <c r="F1468" t="s">
        <v>5644</v>
      </c>
      <c r="G1468" t="s">
        <v>5645</v>
      </c>
      <c r="H1468" t="s">
        <v>5646</v>
      </c>
      <c r="I1468" t="s">
        <v>1517</v>
      </c>
      <c r="J1468" t="s">
        <v>44</v>
      </c>
      <c r="K1468">
        <v>33915</v>
      </c>
      <c r="L1468" t="s">
        <v>423</v>
      </c>
      <c r="M1468" t="s">
        <v>424</v>
      </c>
      <c r="N1468">
        <v>28.99</v>
      </c>
      <c r="O1468">
        <v>7</v>
      </c>
      <c r="P1468" t="s">
        <v>47</v>
      </c>
      <c r="Q1468">
        <v>2</v>
      </c>
      <c r="R1468" s="3">
        <f>Table1[[#This Row],[price]]*Table1[[#This Row],[quantity]]</f>
        <v>57.98</v>
      </c>
      <c r="S1468">
        <f>DATEDIF(Table1[[#This Row],[date]],"31/12/2021","m")</f>
        <v>13</v>
      </c>
    </row>
    <row r="1469" spans="1:19" hidden="1" x14ac:dyDescent="0.35">
      <c r="A1469">
        <v>1468</v>
      </c>
      <c r="B1469" s="1">
        <v>44145</v>
      </c>
      <c r="C1469">
        <v>637</v>
      </c>
      <c r="D1469" t="s">
        <v>5647</v>
      </c>
      <c r="E1469" t="s">
        <v>1237</v>
      </c>
      <c r="F1469" t="s">
        <v>5648</v>
      </c>
      <c r="G1469" t="s">
        <v>5649</v>
      </c>
      <c r="H1469" t="s">
        <v>5650</v>
      </c>
      <c r="I1469" t="s">
        <v>675</v>
      </c>
      <c r="J1469" t="s">
        <v>676</v>
      </c>
      <c r="K1469">
        <v>47719</v>
      </c>
      <c r="L1469" t="s">
        <v>270</v>
      </c>
      <c r="M1469" t="s">
        <v>271</v>
      </c>
      <c r="N1469">
        <v>225</v>
      </c>
      <c r="O1469">
        <v>5</v>
      </c>
      <c r="P1469" t="s">
        <v>84</v>
      </c>
      <c r="Q1469">
        <v>2</v>
      </c>
      <c r="R1469" s="3">
        <f>Table1[[#This Row],[price]]*Table1[[#This Row],[quantity]]</f>
        <v>450</v>
      </c>
      <c r="S1469">
        <f>DATEDIF(Table1[[#This Row],[date]],"31/12/2021","m")</f>
        <v>13</v>
      </c>
    </row>
    <row r="1470" spans="1:19" hidden="1" x14ac:dyDescent="0.35">
      <c r="A1470">
        <v>1469</v>
      </c>
      <c r="B1470" s="1">
        <v>44145</v>
      </c>
      <c r="C1470">
        <v>300</v>
      </c>
      <c r="D1470" t="s">
        <v>5651</v>
      </c>
      <c r="E1470" t="s">
        <v>5652</v>
      </c>
      <c r="F1470" t="s">
        <v>5653</v>
      </c>
      <c r="G1470" t="s">
        <v>5654</v>
      </c>
      <c r="H1470" t="s">
        <v>5655</v>
      </c>
      <c r="I1470" t="s">
        <v>5656</v>
      </c>
      <c r="J1470" t="s">
        <v>1196</v>
      </c>
      <c r="K1470">
        <v>48098</v>
      </c>
      <c r="L1470" t="s">
        <v>214</v>
      </c>
      <c r="M1470" t="s">
        <v>215</v>
      </c>
      <c r="N1470">
        <v>16.989999999999998</v>
      </c>
      <c r="O1470">
        <v>4</v>
      </c>
      <c r="P1470" t="s">
        <v>27</v>
      </c>
      <c r="Q1470">
        <v>5</v>
      </c>
      <c r="R1470" s="3">
        <f>Table1[[#This Row],[price]]*Table1[[#This Row],[quantity]]</f>
        <v>84.949999999999989</v>
      </c>
      <c r="S1470">
        <f>DATEDIF(Table1[[#This Row],[date]],"31/12/2021","m")</f>
        <v>13</v>
      </c>
    </row>
    <row r="1471" spans="1:19" hidden="1" x14ac:dyDescent="0.35">
      <c r="A1471">
        <v>1470</v>
      </c>
      <c r="B1471" s="1">
        <v>44146</v>
      </c>
      <c r="C1471">
        <v>9</v>
      </c>
      <c r="D1471" t="s">
        <v>2825</v>
      </c>
      <c r="E1471" t="s">
        <v>5657</v>
      </c>
      <c r="F1471" t="s">
        <v>5658</v>
      </c>
      <c r="G1471" t="s">
        <v>5659</v>
      </c>
      <c r="H1471" t="s">
        <v>5660</v>
      </c>
      <c r="I1471" t="s">
        <v>1309</v>
      </c>
      <c r="J1471" t="s">
        <v>1014</v>
      </c>
      <c r="K1471">
        <v>85705</v>
      </c>
      <c r="L1471" t="s">
        <v>25</v>
      </c>
      <c r="M1471" t="s">
        <v>26</v>
      </c>
      <c r="N1471">
        <v>23.99</v>
      </c>
      <c r="O1471">
        <v>4</v>
      </c>
      <c r="P1471" t="s">
        <v>27</v>
      </c>
      <c r="Q1471">
        <v>3</v>
      </c>
      <c r="R1471" s="3">
        <f>Table1[[#This Row],[price]]*Table1[[#This Row],[quantity]]</f>
        <v>71.97</v>
      </c>
      <c r="S1471">
        <f>DATEDIF(Table1[[#This Row],[date]],"31/12/2021","m")</f>
        <v>13</v>
      </c>
    </row>
    <row r="1472" spans="1:19" hidden="1" x14ac:dyDescent="0.35">
      <c r="A1472">
        <v>1471</v>
      </c>
      <c r="B1472" s="1">
        <v>44146</v>
      </c>
      <c r="C1472">
        <v>1946</v>
      </c>
      <c r="D1472" t="s">
        <v>1449</v>
      </c>
      <c r="E1472" t="s">
        <v>1450</v>
      </c>
      <c r="F1472" t="s">
        <v>1451</v>
      </c>
      <c r="G1472" t="s">
        <v>1452</v>
      </c>
      <c r="H1472" t="s">
        <v>1453</v>
      </c>
      <c r="I1472" t="s">
        <v>254</v>
      </c>
      <c r="J1472" t="s">
        <v>255</v>
      </c>
      <c r="K1472">
        <v>30392</v>
      </c>
      <c r="L1472" t="s">
        <v>544</v>
      </c>
      <c r="M1472" t="s">
        <v>545</v>
      </c>
      <c r="N1472">
        <v>58.95</v>
      </c>
      <c r="O1472">
        <v>2</v>
      </c>
      <c r="P1472" t="s">
        <v>57</v>
      </c>
      <c r="Q1472">
        <v>1</v>
      </c>
      <c r="R1472" s="3">
        <f>Table1[[#This Row],[price]]*Table1[[#This Row],[quantity]]</f>
        <v>58.95</v>
      </c>
      <c r="S1472">
        <f>DATEDIF(Table1[[#This Row],[date]],"31/12/2021","m")</f>
        <v>13</v>
      </c>
    </row>
    <row r="1473" spans="1:19" hidden="1" x14ac:dyDescent="0.35">
      <c r="A1473">
        <v>1472</v>
      </c>
      <c r="B1473" s="1">
        <v>44146</v>
      </c>
      <c r="C1473">
        <v>1758</v>
      </c>
      <c r="D1473" t="s">
        <v>5476</v>
      </c>
      <c r="E1473" t="s">
        <v>5477</v>
      </c>
      <c r="F1473" t="s">
        <v>5478</v>
      </c>
      <c r="G1473" t="s">
        <v>5479</v>
      </c>
      <c r="H1473" t="s">
        <v>5480</v>
      </c>
      <c r="I1473" t="s">
        <v>5481</v>
      </c>
      <c r="J1473" t="s">
        <v>73</v>
      </c>
      <c r="K1473">
        <v>35810</v>
      </c>
      <c r="L1473" t="s">
        <v>756</v>
      </c>
      <c r="M1473" t="s">
        <v>757</v>
      </c>
      <c r="N1473">
        <v>29.99</v>
      </c>
      <c r="O1473">
        <v>7</v>
      </c>
      <c r="P1473" t="s">
        <v>47</v>
      </c>
      <c r="Q1473">
        <v>2</v>
      </c>
      <c r="R1473" s="3">
        <f>Table1[[#This Row],[price]]*Table1[[#This Row],[quantity]]</f>
        <v>59.98</v>
      </c>
      <c r="S1473">
        <f>DATEDIF(Table1[[#This Row],[date]],"31/12/2021","m")</f>
        <v>13</v>
      </c>
    </row>
    <row r="1474" spans="1:19" hidden="1" x14ac:dyDescent="0.35">
      <c r="A1474">
        <v>1473</v>
      </c>
      <c r="B1474" s="1">
        <v>44146</v>
      </c>
      <c r="C1474">
        <v>1894</v>
      </c>
      <c r="D1474" t="s">
        <v>1304</v>
      </c>
      <c r="E1474" t="s">
        <v>1305</v>
      </c>
      <c r="F1474" t="s">
        <v>1306</v>
      </c>
      <c r="G1474" t="s">
        <v>1307</v>
      </c>
      <c r="H1474" t="s">
        <v>1308</v>
      </c>
      <c r="I1474" t="s">
        <v>1309</v>
      </c>
      <c r="J1474" t="s">
        <v>1014</v>
      </c>
      <c r="K1474">
        <v>85737</v>
      </c>
      <c r="L1474" t="s">
        <v>594</v>
      </c>
      <c r="M1474" t="s">
        <v>595</v>
      </c>
      <c r="N1474">
        <v>19.5</v>
      </c>
      <c r="O1474">
        <v>4</v>
      </c>
      <c r="P1474" t="s">
        <v>27</v>
      </c>
      <c r="Q1474">
        <v>5</v>
      </c>
      <c r="R1474" s="3">
        <f>Table1[[#This Row],[price]]*Table1[[#This Row],[quantity]]</f>
        <v>97.5</v>
      </c>
      <c r="S1474">
        <f>DATEDIF(Table1[[#This Row],[date]],"31/12/2021","m")</f>
        <v>13</v>
      </c>
    </row>
    <row r="1475" spans="1:19" hidden="1" x14ac:dyDescent="0.35">
      <c r="A1475">
        <v>1474</v>
      </c>
      <c r="B1475" s="1">
        <v>44146</v>
      </c>
      <c r="C1475">
        <v>1630</v>
      </c>
      <c r="D1475" t="s">
        <v>5327</v>
      </c>
      <c r="E1475" t="s">
        <v>5328</v>
      </c>
      <c r="F1475" t="s">
        <v>5329</v>
      </c>
      <c r="G1475" t="s">
        <v>5330</v>
      </c>
      <c r="H1475" t="s">
        <v>5331</v>
      </c>
      <c r="I1475" t="s">
        <v>3179</v>
      </c>
      <c r="J1475" t="s">
        <v>34</v>
      </c>
      <c r="K1475">
        <v>79415</v>
      </c>
      <c r="L1475" t="s">
        <v>544</v>
      </c>
      <c r="M1475" t="s">
        <v>545</v>
      </c>
      <c r="N1475">
        <v>58.95</v>
      </c>
      <c r="O1475">
        <v>2</v>
      </c>
      <c r="P1475" t="s">
        <v>57</v>
      </c>
      <c r="Q1475">
        <v>3</v>
      </c>
      <c r="R1475" s="3">
        <f>Table1[[#This Row],[price]]*Table1[[#This Row],[quantity]]</f>
        <v>176.85000000000002</v>
      </c>
      <c r="S1475">
        <f>DATEDIF(Table1[[#This Row],[date]],"31/12/2021","m")</f>
        <v>13</v>
      </c>
    </row>
    <row r="1476" spans="1:19" hidden="1" x14ac:dyDescent="0.35">
      <c r="A1476">
        <v>1475</v>
      </c>
      <c r="B1476" s="1">
        <v>44148</v>
      </c>
      <c r="C1476">
        <v>755</v>
      </c>
      <c r="D1476" t="s">
        <v>3071</v>
      </c>
      <c r="E1476" t="s">
        <v>3072</v>
      </c>
      <c r="F1476" t="s">
        <v>3073</v>
      </c>
      <c r="G1476" t="s">
        <v>3074</v>
      </c>
      <c r="H1476" t="s">
        <v>3075</v>
      </c>
      <c r="I1476" t="s">
        <v>90</v>
      </c>
      <c r="J1476" t="s">
        <v>91</v>
      </c>
      <c r="K1476">
        <v>92153</v>
      </c>
      <c r="L1476" t="s">
        <v>560</v>
      </c>
      <c r="M1476" t="s">
        <v>561</v>
      </c>
      <c r="N1476">
        <v>24.99</v>
      </c>
      <c r="O1476">
        <v>4</v>
      </c>
      <c r="P1476" t="s">
        <v>27</v>
      </c>
      <c r="Q1476">
        <v>5</v>
      </c>
      <c r="R1476" s="3">
        <f>Table1[[#This Row],[price]]*Table1[[#This Row],[quantity]]</f>
        <v>124.94999999999999</v>
      </c>
      <c r="S1476">
        <f>DATEDIF(Table1[[#This Row],[date]],"31/12/2021","m")</f>
        <v>13</v>
      </c>
    </row>
    <row r="1477" spans="1:19" hidden="1" x14ac:dyDescent="0.35">
      <c r="A1477">
        <v>1476</v>
      </c>
      <c r="B1477" s="1">
        <v>44148</v>
      </c>
      <c r="C1477">
        <v>1096</v>
      </c>
      <c r="D1477" t="s">
        <v>5570</v>
      </c>
      <c r="E1477" t="s">
        <v>5571</v>
      </c>
      <c r="F1477" t="s">
        <v>5572</v>
      </c>
      <c r="G1477" t="s">
        <v>5573</v>
      </c>
      <c r="H1477" t="s">
        <v>5574</v>
      </c>
      <c r="I1477" t="s">
        <v>3768</v>
      </c>
      <c r="J1477" t="s">
        <v>764</v>
      </c>
      <c r="K1477">
        <v>7544</v>
      </c>
      <c r="L1477" t="s">
        <v>214</v>
      </c>
      <c r="M1477" t="s">
        <v>215</v>
      </c>
      <c r="N1477">
        <v>16.989999999999998</v>
      </c>
      <c r="O1477">
        <v>4</v>
      </c>
      <c r="P1477" t="s">
        <v>27</v>
      </c>
      <c r="Q1477">
        <v>2</v>
      </c>
      <c r="R1477" s="3">
        <f>Table1[[#This Row],[price]]*Table1[[#This Row],[quantity]]</f>
        <v>33.979999999999997</v>
      </c>
      <c r="S1477">
        <f>DATEDIF(Table1[[#This Row],[date]],"31/12/2021","m")</f>
        <v>13</v>
      </c>
    </row>
    <row r="1478" spans="1:19" hidden="1" x14ac:dyDescent="0.35">
      <c r="A1478">
        <v>1477</v>
      </c>
      <c r="B1478" s="1">
        <v>44148</v>
      </c>
      <c r="C1478">
        <v>74</v>
      </c>
      <c r="D1478" t="s">
        <v>3467</v>
      </c>
      <c r="E1478" t="s">
        <v>3468</v>
      </c>
      <c r="F1478" t="s">
        <v>3469</v>
      </c>
      <c r="G1478" t="s">
        <v>3470</v>
      </c>
      <c r="H1478" t="s">
        <v>3471</v>
      </c>
      <c r="I1478" t="s">
        <v>269</v>
      </c>
      <c r="J1478" t="s">
        <v>44</v>
      </c>
      <c r="K1478">
        <v>32941</v>
      </c>
      <c r="L1478" t="s">
        <v>346</v>
      </c>
      <c r="M1478" t="s">
        <v>347</v>
      </c>
      <c r="N1478">
        <v>189</v>
      </c>
      <c r="O1478">
        <v>5</v>
      </c>
      <c r="P1478" t="s">
        <v>84</v>
      </c>
      <c r="Q1478">
        <v>5</v>
      </c>
      <c r="R1478" s="3">
        <f>Table1[[#This Row],[price]]*Table1[[#This Row],[quantity]]</f>
        <v>945</v>
      </c>
      <c r="S1478">
        <f>DATEDIF(Table1[[#This Row],[date]],"31/12/2021","m")</f>
        <v>13</v>
      </c>
    </row>
    <row r="1479" spans="1:19" x14ac:dyDescent="0.35">
      <c r="A1479">
        <v>1478</v>
      </c>
      <c r="B1479" s="1">
        <v>44148</v>
      </c>
      <c r="C1479">
        <v>1178</v>
      </c>
      <c r="D1479" t="s">
        <v>5661</v>
      </c>
      <c r="E1479" t="s">
        <v>5662</v>
      </c>
      <c r="F1479" t="s">
        <v>5663</v>
      </c>
      <c r="G1479" t="s">
        <v>5664</v>
      </c>
      <c r="H1479" t="s">
        <v>5665</v>
      </c>
      <c r="I1479" t="s">
        <v>1530</v>
      </c>
      <c r="J1479" t="s">
        <v>316</v>
      </c>
      <c r="K1479">
        <v>44710</v>
      </c>
      <c r="L1479" t="s">
        <v>1188</v>
      </c>
      <c r="M1479" t="s">
        <v>1189</v>
      </c>
      <c r="N1479">
        <v>4.99</v>
      </c>
      <c r="O1479">
        <v>1</v>
      </c>
      <c r="P1479" t="s">
        <v>137</v>
      </c>
      <c r="Q1479">
        <v>5</v>
      </c>
      <c r="R1479" s="3">
        <f>Table1[[#This Row],[price]]*Table1[[#This Row],[quantity]]</f>
        <v>24.950000000000003</v>
      </c>
      <c r="S1479">
        <f>DATEDIF(Table1[[#This Row],[date]],"31/12/2021","m")</f>
        <v>13</v>
      </c>
    </row>
    <row r="1480" spans="1:19" hidden="1" x14ac:dyDescent="0.35">
      <c r="A1480">
        <v>1479</v>
      </c>
      <c r="B1480" s="1">
        <v>44150</v>
      </c>
      <c r="C1480">
        <v>918</v>
      </c>
      <c r="D1480" t="s">
        <v>1471</v>
      </c>
      <c r="E1480" t="s">
        <v>5666</v>
      </c>
      <c r="F1480" t="s">
        <v>5667</v>
      </c>
      <c r="G1480" t="s">
        <v>5668</v>
      </c>
      <c r="H1480" t="s">
        <v>5669</v>
      </c>
      <c r="I1480" t="s">
        <v>81</v>
      </c>
      <c r="J1480" t="s">
        <v>34</v>
      </c>
      <c r="K1480">
        <v>77201</v>
      </c>
      <c r="L1480" t="s">
        <v>742</v>
      </c>
      <c r="M1480" t="s">
        <v>743</v>
      </c>
      <c r="N1480">
        <v>455</v>
      </c>
      <c r="O1480">
        <v>3</v>
      </c>
      <c r="P1480" t="s">
        <v>107</v>
      </c>
      <c r="Q1480">
        <v>5</v>
      </c>
      <c r="R1480" s="3">
        <f>Table1[[#This Row],[price]]*Table1[[#This Row],[quantity]]</f>
        <v>2275</v>
      </c>
      <c r="S1480">
        <f>DATEDIF(Table1[[#This Row],[date]],"31/12/2021","m")</f>
        <v>13</v>
      </c>
    </row>
    <row r="1481" spans="1:19" hidden="1" x14ac:dyDescent="0.35">
      <c r="A1481">
        <v>1480</v>
      </c>
      <c r="B1481" s="1">
        <v>44150</v>
      </c>
      <c r="C1481">
        <v>1963</v>
      </c>
      <c r="D1481" t="s">
        <v>3926</v>
      </c>
      <c r="E1481" t="s">
        <v>3927</v>
      </c>
      <c r="F1481" t="s">
        <v>3928</v>
      </c>
      <c r="G1481" t="s">
        <v>3929</v>
      </c>
      <c r="H1481" t="s">
        <v>3930</v>
      </c>
      <c r="I1481" t="s">
        <v>3323</v>
      </c>
      <c r="J1481" t="s">
        <v>208</v>
      </c>
      <c r="K1481">
        <v>14205</v>
      </c>
      <c r="L1481" t="s">
        <v>153</v>
      </c>
      <c r="M1481" t="s">
        <v>154</v>
      </c>
      <c r="N1481">
        <v>89.95</v>
      </c>
      <c r="O1481">
        <v>2</v>
      </c>
      <c r="P1481" t="s">
        <v>57</v>
      </c>
      <c r="Q1481">
        <v>5</v>
      </c>
      <c r="R1481" s="3">
        <f>Table1[[#This Row],[price]]*Table1[[#This Row],[quantity]]</f>
        <v>449.75</v>
      </c>
      <c r="S1481">
        <f>DATEDIF(Table1[[#This Row],[date]],"31/12/2021","m")</f>
        <v>13</v>
      </c>
    </row>
    <row r="1482" spans="1:19" hidden="1" x14ac:dyDescent="0.35">
      <c r="A1482">
        <v>1481</v>
      </c>
      <c r="B1482" s="1">
        <v>44150</v>
      </c>
      <c r="C1482">
        <v>699</v>
      </c>
      <c r="D1482" t="s">
        <v>3666</v>
      </c>
      <c r="E1482" t="s">
        <v>3667</v>
      </c>
      <c r="F1482" t="s">
        <v>3668</v>
      </c>
      <c r="G1482" t="s">
        <v>3669</v>
      </c>
      <c r="H1482" t="s">
        <v>3670</v>
      </c>
      <c r="I1482" t="s">
        <v>90</v>
      </c>
      <c r="J1482" t="s">
        <v>91</v>
      </c>
      <c r="K1482">
        <v>92196</v>
      </c>
      <c r="L1482" t="s">
        <v>619</v>
      </c>
      <c r="M1482" t="s">
        <v>620</v>
      </c>
      <c r="N1482">
        <v>189</v>
      </c>
      <c r="O1482">
        <v>5</v>
      </c>
      <c r="P1482" t="s">
        <v>84</v>
      </c>
      <c r="Q1482">
        <v>5</v>
      </c>
      <c r="R1482" s="3">
        <f>Table1[[#This Row],[price]]*Table1[[#This Row],[quantity]]</f>
        <v>945</v>
      </c>
      <c r="S1482">
        <f>DATEDIF(Table1[[#This Row],[date]],"31/12/2021","m")</f>
        <v>13</v>
      </c>
    </row>
    <row r="1483" spans="1:19" hidden="1" x14ac:dyDescent="0.35">
      <c r="A1483">
        <v>1482</v>
      </c>
      <c r="B1483" s="1">
        <v>44150</v>
      </c>
      <c r="C1483">
        <v>1714</v>
      </c>
      <c r="D1483" t="s">
        <v>607</v>
      </c>
      <c r="E1483" t="s">
        <v>2071</v>
      </c>
      <c r="F1483" t="s">
        <v>2072</v>
      </c>
      <c r="G1483" t="s">
        <v>2073</v>
      </c>
      <c r="H1483" t="s">
        <v>2074</v>
      </c>
      <c r="I1483" t="s">
        <v>2075</v>
      </c>
      <c r="J1483" t="s">
        <v>194</v>
      </c>
      <c r="K1483">
        <v>61105</v>
      </c>
      <c r="L1483" t="s">
        <v>285</v>
      </c>
      <c r="M1483" t="s">
        <v>286</v>
      </c>
      <c r="N1483">
        <v>250</v>
      </c>
      <c r="O1483">
        <v>3</v>
      </c>
      <c r="P1483" t="s">
        <v>107</v>
      </c>
      <c r="Q1483">
        <v>3</v>
      </c>
      <c r="R1483" s="3">
        <f>Table1[[#This Row],[price]]*Table1[[#This Row],[quantity]]</f>
        <v>750</v>
      </c>
      <c r="S1483">
        <f>DATEDIF(Table1[[#This Row],[date]],"31/12/2021","m")</f>
        <v>13</v>
      </c>
    </row>
    <row r="1484" spans="1:19" x14ac:dyDescent="0.35">
      <c r="A1484">
        <v>1483</v>
      </c>
      <c r="B1484" s="1">
        <v>44150</v>
      </c>
      <c r="C1484">
        <v>945</v>
      </c>
      <c r="D1484" t="s">
        <v>306</v>
      </c>
      <c r="E1484" t="s">
        <v>5670</v>
      </c>
      <c r="F1484" t="s">
        <v>5671</v>
      </c>
      <c r="G1484" t="s">
        <v>5672</v>
      </c>
      <c r="H1484" t="s">
        <v>5673</v>
      </c>
      <c r="I1484" t="s">
        <v>5674</v>
      </c>
      <c r="J1484" t="s">
        <v>34</v>
      </c>
      <c r="K1484">
        <v>76544</v>
      </c>
      <c r="L1484" t="s">
        <v>337</v>
      </c>
      <c r="M1484" t="s">
        <v>338</v>
      </c>
      <c r="N1484">
        <v>12</v>
      </c>
      <c r="O1484">
        <v>1</v>
      </c>
      <c r="P1484" t="s">
        <v>137</v>
      </c>
      <c r="Q1484">
        <v>1</v>
      </c>
      <c r="R1484" s="3">
        <f>Table1[[#This Row],[price]]*Table1[[#This Row],[quantity]]</f>
        <v>12</v>
      </c>
      <c r="S1484">
        <f>DATEDIF(Table1[[#This Row],[date]],"31/12/2021","m")</f>
        <v>13</v>
      </c>
    </row>
    <row r="1485" spans="1:19" hidden="1" x14ac:dyDescent="0.35">
      <c r="A1485">
        <v>1484</v>
      </c>
      <c r="B1485" s="1">
        <v>44150</v>
      </c>
      <c r="C1485">
        <v>212</v>
      </c>
      <c r="D1485" t="s">
        <v>5675</v>
      </c>
      <c r="E1485" t="s">
        <v>5676</v>
      </c>
      <c r="F1485" t="s">
        <v>5677</v>
      </c>
      <c r="G1485" t="s">
        <v>5678</v>
      </c>
      <c r="H1485" t="s">
        <v>5679</v>
      </c>
      <c r="I1485" t="s">
        <v>512</v>
      </c>
      <c r="J1485" t="s">
        <v>44</v>
      </c>
      <c r="K1485">
        <v>32209</v>
      </c>
      <c r="L1485" t="s">
        <v>500</v>
      </c>
      <c r="M1485" t="s">
        <v>501</v>
      </c>
      <c r="N1485">
        <v>14.99</v>
      </c>
      <c r="O1485">
        <v>4</v>
      </c>
      <c r="P1485" t="s">
        <v>27</v>
      </c>
      <c r="Q1485">
        <v>3</v>
      </c>
      <c r="R1485" s="3">
        <f>Table1[[#This Row],[price]]*Table1[[#This Row],[quantity]]</f>
        <v>44.97</v>
      </c>
      <c r="S1485">
        <f>DATEDIF(Table1[[#This Row],[date]],"31/12/2021","m")</f>
        <v>13</v>
      </c>
    </row>
    <row r="1486" spans="1:19" hidden="1" x14ac:dyDescent="0.35">
      <c r="A1486">
        <v>1485</v>
      </c>
      <c r="B1486" s="1">
        <v>44151</v>
      </c>
      <c r="C1486">
        <v>706</v>
      </c>
      <c r="D1486" t="s">
        <v>5680</v>
      </c>
      <c r="E1486" t="s">
        <v>5681</v>
      </c>
      <c r="F1486" t="s">
        <v>5682</v>
      </c>
      <c r="G1486" t="s">
        <v>5683</v>
      </c>
      <c r="H1486" t="s">
        <v>5684</v>
      </c>
      <c r="I1486" t="s">
        <v>612</v>
      </c>
      <c r="J1486" t="s">
        <v>34</v>
      </c>
      <c r="K1486">
        <v>78265</v>
      </c>
      <c r="L1486" t="s">
        <v>423</v>
      </c>
      <c r="M1486" t="s">
        <v>424</v>
      </c>
      <c r="N1486">
        <v>28.99</v>
      </c>
      <c r="O1486">
        <v>7</v>
      </c>
      <c r="P1486" t="s">
        <v>47</v>
      </c>
      <c r="Q1486">
        <v>3</v>
      </c>
      <c r="R1486" s="3">
        <f>Table1[[#This Row],[price]]*Table1[[#This Row],[quantity]]</f>
        <v>86.97</v>
      </c>
      <c r="S1486">
        <f>DATEDIF(Table1[[#This Row],[date]],"31/12/2021","m")</f>
        <v>13</v>
      </c>
    </row>
    <row r="1487" spans="1:19" hidden="1" x14ac:dyDescent="0.35">
      <c r="A1487">
        <v>1486</v>
      </c>
      <c r="B1487" s="1">
        <v>44151</v>
      </c>
      <c r="C1487">
        <v>827</v>
      </c>
      <c r="D1487" t="s">
        <v>5685</v>
      </c>
      <c r="E1487" t="s">
        <v>5686</v>
      </c>
      <c r="F1487" t="s">
        <v>5687</v>
      </c>
      <c r="G1487" t="s">
        <v>5688</v>
      </c>
      <c r="H1487" t="s">
        <v>5689</v>
      </c>
      <c r="I1487" t="s">
        <v>263</v>
      </c>
      <c r="J1487" t="s">
        <v>73</v>
      </c>
      <c r="K1487">
        <v>36628</v>
      </c>
      <c r="L1487" t="s">
        <v>619</v>
      </c>
      <c r="M1487" t="s">
        <v>620</v>
      </c>
      <c r="N1487">
        <v>189</v>
      </c>
      <c r="O1487">
        <v>5</v>
      </c>
      <c r="P1487" t="s">
        <v>84</v>
      </c>
      <c r="Q1487">
        <v>5</v>
      </c>
      <c r="R1487" s="3">
        <f>Table1[[#This Row],[price]]*Table1[[#This Row],[quantity]]</f>
        <v>945</v>
      </c>
      <c r="S1487">
        <f>DATEDIF(Table1[[#This Row],[date]],"31/12/2021","m")</f>
        <v>13</v>
      </c>
    </row>
    <row r="1488" spans="1:19" hidden="1" x14ac:dyDescent="0.35">
      <c r="A1488">
        <v>1487</v>
      </c>
      <c r="B1488" s="1">
        <v>44151</v>
      </c>
      <c r="C1488">
        <v>1056</v>
      </c>
      <c r="D1488" t="s">
        <v>5690</v>
      </c>
      <c r="E1488" t="s">
        <v>5691</v>
      </c>
      <c r="F1488" t="s">
        <v>5692</v>
      </c>
      <c r="G1488" t="s">
        <v>5693</v>
      </c>
      <c r="H1488" t="s">
        <v>5694</v>
      </c>
      <c r="I1488" t="s">
        <v>551</v>
      </c>
      <c r="J1488" t="s">
        <v>552</v>
      </c>
      <c r="K1488">
        <v>37416</v>
      </c>
      <c r="L1488" t="s">
        <v>619</v>
      </c>
      <c r="M1488" t="s">
        <v>620</v>
      </c>
      <c r="N1488">
        <v>189</v>
      </c>
      <c r="O1488">
        <v>5</v>
      </c>
      <c r="P1488" t="s">
        <v>84</v>
      </c>
      <c r="Q1488">
        <v>1</v>
      </c>
      <c r="R1488" s="3">
        <f>Table1[[#This Row],[price]]*Table1[[#This Row],[quantity]]</f>
        <v>189</v>
      </c>
      <c r="S1488">
        <f>DATEDIF(Table1[[#This Row],[date]],"31/12/2021","m")</f>
        <v>13</v>
      </c>
    </row>
    <row r="1489" spans="1:19" hidden="1" x14ac:dyDescent="0.35">
      <c r="A1489">
        <v>1488</v>
      </c>
      <c r="B1489" s="1">
        <v>44151</v>
      </c>
      <c r="C1489">
        <v>949</v>
      </c>
      <c r="D1489" t="s">
        <v>5695</v>
      </c>
      <c r="E1489" t="s">
        <v>5696</v>
      </c>
      <c r="F1489" t="s">
        <v>5697</v>
      </c>
      <c r="G1489" t="s">
        <v>5698</v>
      </c>
      <c r="H1489" t="s">
        <v>5699</v>
      </c>
      <c r="I1489" t="s">
        <v>5700</v>
      </c>
      <c r="J1489" t="s">
        <v>669</v>
      </c>
      <c r="K1489">
        <v>55598</v>
      </c>
      <c r="L1489" t="s">
        <v>500</v>
      </c>
      <c r="M1489" t="s">
        <v>501</v>
      </c>
      <c r="N1489">
        <v>14.99</v>
      </c>
      <c r="O1489">
        <v>4</v>
      </c>
      <c r="P1489" t="s">
        <v>27</v>
      </c>
      <c r="Q1489">
        <v>3</v>
      </c>
      <c r="R1489" s="3">
        <f>Table1[[#This Row],[price]]*Table1[[#This Row],[quantity]]</f>
        <v>44.97</v>
      </c>
      <c r="S1489">
        <f>DATEDIF(Table1[[#This Row],[date]],"31/12/2021","m")</f>
        <v>13</v>
      </c>
    </row>
    <row r="1490" spans="1:19" hidden="1" x14ac:dyDescent="0.35">
      <c r="A1490">
        <v>1489</v>
      </c>
      <c r="B1490" s="1">
        <v>44151</v>
      </c>
      <c r="C1490">
        <v>1943</v>
      </c>
      <c r="D1490" t="s">
        <v>4347</v>
      </c>
      <c r="E1490" t="s">
        <v>4348</v>
      </c>
      <c r="F1490" t="s">
        <v>4349</v>
      </c>
      <c r="G1490" t="s">
        <v>4350</v>
      </c>
      <c r="H1490" t="s">
        <v>4351</v>
      </c>
      <c r="I1490" t="s">
        <v>996</v>
      </c>
      <c r="J1490" t="s">
        <v>208</v>
      </c>
      <c r="K1490">
        <v>11205</v>
      </c>
      <c r="L1490" t="s">
        <v>221</v>
      </c>
      <c r="M1490" t="s">
        <v>222</v>
      </c>
      <c r="N1490">
        <v>49.95</v>
      </c>
      <c r="O1490">
        <v>7</v>
      </c>
      <c r="P1490" t="s">
        <v>47</v>
      </c>
      <c r="Q1490">
        <v>3</v>
      </c>
      <c r="R1490" s="3">
        <f>Table1[[#This Row],[price]]*Table1[[#This Row],[quantity]]</f>
        <v>149.85000000000002</v>
      </c>
      <c r="S1490">
        <f>DATEDIF(Table1[[#This Row],[date]],"31/12/2021","m")</f>
        <v>13</v>
      </c>
    </row>
    <row r="1491" spans="1:19" hidden="1" x14ac:dyDescent="0.35">
      <c r="A1491">
        <v>1490</v>
      </c>
      <c r="B1491" s="1">
        <v>44152</v>
      </c>
      <c r="C1491">
        <v>495</v>
      </c>
      <c r="D1491" t="s">
        <v>122</v>
      </c>
      <c r="E1491" t="s">
        <v>5701</v>
      </c>
      <c r="F1491" t="s">
        <v>5702</v>
      </c>
      <c r="G1491" t="s">
        <v>5703</v>
      </c>
      <c r="H1491" t="s">
        <v>5704</v>
      </c>
      <c r="I1491" t="s">
        <v>72</v>
      </c>
      <c r="J1491" t="s">
        <v>73</v>
      </c>
      <c r="K1491">
        <v>35263</v>
      </c>
      <c r="L1491" t="s">
        <v>82</v>
      </c>
      <c r="M1491" t="s">
        <v>83</v>
      </c>
      <c r="N1491">
        <v>189</v>
      </c>
      <c r="O1491">
        <v>5</v>
      </c>
      <c r="P1491" t="s">
        <v>84</v>
      </c>
      <c r="Q1491">
        <v>3</v>
      </c>
      <c r="R1491" s="3">
        <f>Table1[[#This Row],[price]]*Table1[[#This Row],[quantity]]</f>
        <v>567</v>
      </c>
      <c r="S1491">
        <f>DATEDIF(Table1[[#This Row],[date]],"31/12/2021","m")</f>
        <v>13</v>
      </c>
    </row>
    <row r="1492" spans="1:19" hidden="1" x14ac:dyDescent="0.35">
      <c r="A1492">
        <v>1491</v>
      </c>
      <c r="B1492" s="1">
        <v>44152</v>
      </c>
      <c r="C1492">
        <v>1366</v>
      </c>
      <c r="D1492" t="s">
        <v>5282</v>
      </c>
      <c r="E1492" t="s">
        <v>5283</v>
      </c>
      <c r="F1492" t="s">
        <v>5284</v>
      </c>
      <c r="G1492" t="s">
        <v>5285</v>
      </c>
      <c r="H1492" t="s">
        <v>5286</v>
      </c>
      <c r="I1492" t="s">
        <v>945</v>
      </c>
      <c r="J1492" t="s">
        <v>946</v>
      </c>
      <c r="K1492">
        <v>19196</v>
      </c>
      <c r="L1492" t="s">
        <v>247</v>
      </c>
      <c r="M1492" t="s">
        <v>248</v>
      </c>
      <c r="N1492">
        <v>14.99</v>
      </c>
      <c r="O1492">
        <v>4</v>
      </c>
      <c r="P1492" t="s">
        <v>27</v>
      </c>
      <c r="Q1492">
        <v>5</v>
      </c>
      <c r="R1492" s="3">
        <f>Table1[[#This Row],[price]]*Table1[[#This Row],[quantity]]</f>
        <v>74.95</v>
      </c>
      <c r="S1492">
        <f>DATEDIF(Table1[[#This Row],[date]],"31/12/2021","m")</f>
        <v>13</v>
      </c>
    </row>
    <row r="1493" spans="1:19" hidden="1" x14ac:dyDescent="0.35">
      <c r="A1493">
        <v>1492</v>
      </c>
      <c r="B1493" s="1">
        <v>44152</v>
      </c>
      <c r="C1493">
        <v>1654</v>
      </c>
      <c r="D1493" t="s">
        <v>2612</v>
      </c>
      <c r="E1493" t="s">
        <v>2613</v>
      </c>
      <c r="F1493" t="s">
        <v>2614</v>
      </c>
      <c r="G1493" t="s">
        <v>2615</v>
      </c>
      <c r="H1493" t="s">
        <v>2616</v>
      </c>
      <c r="I1493" t="s">
        <v>527</v>
      </c>
      <c r="J1493" t="s">
        <v>91</v>
      </c>
      <c r="K1493">
        <v>93773</v>
      </c>
      <c r="L1493" t="s">
        <v>938</v>
      </c>
      <c r="M1493" t="s">
        <v>939</v>
      </c>
      <c r="N1493">
        <v>17.5</v>
      </c>
      <c r="O1493">
        <v>4</v>
      </c>
      <c r="P1493" t="s">
        <v>27</v>
      </c>
      <c r="Q1493">
        <v>2</v>
      </c>
      <c r="R1493" s="3">
        <f>Table1[[#This Row],[price]]*Table1[[#This Row],[quantity]]</f>
        <v>35</v>
      </c>
      <c r="S1493">
        <f>DATEDIF(Table1[[#This Row],[date]],"31/12/2021","m")</f>
        <v>13</v>
      </c>
    </row>
    <row r="1494" spans="1:19" hidden="1" x14ac:dyDescent="0.35">
      <c r="A1494">
        <v>1493</v>
      </c>
      <c r="B1494" s="1">
        <v>44152</v>
      </c>
      <c r="C1494">
        <v>1734</v>
      </c>
      <c r="D1494" t="s">
        <v>2784</v>
      </c>
      <c r="E1494" t="s">
        <v>1827</v>
      </c>
      <c r="F1494" t="s">
        <v>2785</v>
      </c>
      <c r="G1494" t="s">
        <v>2786</v>
      </c>
      <c r="H1494" t="s">
        <v>2787</v>
      </c>
      <c r="I1494" t="s">
        <v>1263</v>
      </c>
      <c r="J1494" t="s">
        <v>91</v>
      </c>
      <c r="K1494">
        <v>91103</v>
      </c>
      <c r="L1494" t="s">
        <v>373</v>
      </c>
      <c r="M1494" t="s">
        <v>374</v>
      </c>
      <c r="N1494">
        <v>599</v>
      </c>
      <c r="O1494">
        <v>6</v>
      </c>
      <c r="P1494" t="s">
        <v>37</v>
      </c>
      <c r="Q1494">
        <v>2</v>
      </c>
      <c r="R1494" s="3">
        <f>Table1[[#This Row],[price]]*Table1[[#This Row],[quantity]]</f>
        <v>1198</v>
      </c>
      <c r="S1494">
        <f>DATEDIF(Table1[[#This Row],[date]],"31/12/2021","m")</f>
        <v>13</v>
      </c>
    </row>
    <row r="1495" spans="1:19" hidden="1" x14ac:dyDescent="0.35">
      <c r="A1495">
        <v>1494</v>
      </c>
      <c r="B1495" s="1">
        <v>44152</v>
      </c>
      <c r="C1495">
        <v>1754</v>
      </c>
      <c r="D1495" t="s">
        <v>5705</v>
      </c>
      <c r="E1495" t="s">
        <v>5706</v>
      </c>
      <c r="F1495" t="s">
        <v>5707</v>
      </c>
      <c r="G1495" t="s">
        <v>5708</v>
      </c>
      <c r="H1495" t="s">
        <v>5709</v>
      </c>
      <c r="I1495" t="s">
        <v>1291</v>
      </c>
      <c r="J1495" t="s">
        <v>1014</v>
      </c>
      <c r="K1495">
        <v>85020</v>
      </c>
      <c r="L1495" t="s">
        <v>813</v>
      </c>
      <c r="M1495" t="s">
        <v>814</v>
      </c>
      <c r="N1495">
        <v>34.99</v>
      </c>
      <c r="O1495">
        <v>7</v>
      </c>
      <c r="P1495" t="s">
        <v>47</v>
      </c>
      <c r="Q1495">
        <v>4</v>
      </c>
      <c r="R1495" s="3">
        <f>Table1[[#This Row],[price]]*Table1[[#This Row],[quantity]]</f>
        <v>139.96</v>
      </c>
      <c r="S1495">
        <f>DATEDIF(Table1[[#This Row],[date]],"31/12/2021","m")</f>
        <v>13</v>
      </c>
    </row>
    <row r="1496" spans="1:19" hidden="1" x14ac:dyDescent="0.35">
      <c r="A1496">
        <v>1495</v>
      </c>
      <c r="B1496" s="1">
        <v>44152</v>
      </c>
      <c r="C1496">
        <v>1003</v>
      </c>
      <c r="D1496" t="s">
        <v>3391</v>
      </c>
      <c r="E1496" t="s">
        <v>3392</v>
      </c>
      <c r="F1496" t="s">
        <v>3393</v>
      </c>
      <c r="G1496" t="s">
        <v>3394</v>
      </c>
      <c r="H1496" t="s">
        <v>3395</v>
      </c>
      <c r="I1496" t="s">
        <v>1624</v>
      </c>
      <c r="J1496" t="s">
        <v>552</v>
      </c>
      <c r="K1496">
        <v>38131</v>
      </c>
      <c r="L1496" t="s">
        <v>346</v>
      </c>
      <c r="M1496" t="s">
        <v>347</v>
      </c>
      <c r="N1496">
        <v>189</v>
      </c>
      <c r="O1496">
        <v>5</v>
      </c>
      <c r="P1496" t="s">
        <v>84</v>
      </c>
      <c r="Q1496">
        <v>4</v>
      </c>
      <c r="R1496" s="3">
        <f>Table1[[#This Row],[price]]*Table1[[#This Row],[quantity]]</f>
        <v>756</v>
      </c>
      <c r="S1496">
        <f>DATEDIF(Table1[[#This Row],[date]],"31/12/2021","m")</f>
        <v>13</v>
      </c>
    </row>
    <row r="1497" spans="1:19" hidden="1" x14ac:dyDescent="0.35">
      <c r="A1497">
        <v>1496</v>
      </c>
      <c r="B1497" s="1">
        <v>44152</v>
      </c>
      <c r="C1497">
        <v>1196</v>
      </c>
      <c r="D1497" t="s">
        <v>839</v>
      </c>
      <c r="E1497" t="s">
        <v>4765</v>
      </c>
      <c r="F1497" t="s">
        <v>4766</v>
      </c>
      <c r="G1497" t="s">
        <v>4767</v>
      </c>
      <c r="H1497" t="s">
        <v>4768</v>
      </c>
      <c r="I1497" t="s">
        <v>72</v>
      </c>
      <c r="J1497" t="s">
        <v>73</v>
      </c>
      <c r="K1497">
        <v>35244</v>
      </c>
      <c r="L1497" t="s">
        <v>82</v>
      </c>
      <c r="M1497" t="s">
        <v>83</v>
      </c>
      <c r="N1497">
        <v>189</v>
      </c>
      <c r="O1497">
        <v>5</v>
      </c>
      <c r="P1497" t="s">
        <v>84</v>
      </c>
      <c r="Q1497">
        <v>5</v>
      </c>
      <c r="R1497" s="3">
        <f>Table1[[#This Row],[price]]*Table1[[#This Row],[quantity]]</f>
        <v>945</v>
      </c>
      <c r="S1497">
        <f>DATEDIF(Table1[[#This Row],[date]],"31/12/2021","m")</f>
        <v>13</v>
      </c>
    </row>
    <row r="1498" spans="1:19" hidden="1" x14ac:dyDescent="0.35">
      <c r="A1498">
        <v>1497</v>
      </c>
      <c r="B1498" s="1">
        <v>44152</v>
      </c>
      <c r="C1498">
        <v>1468</v>
      </c>
      <c r="D1498" t="s">
        <v>4405</v>
      </c>
      <c r="E1498" t="s">
        <v>4406</v>
      </c>
      <c r="F1498" t="s">
        <v>4407</v>
      </c>
      <c r="G1498" t="s">
        <v>4408</v>
      </c>
      <c r="H1498" t="s">
        <v>4409</v>
      </c>
      <c r="I1498" t="s">
        <v>2233</v>
      </c>
      <c r="J1498" t="s">
        <v>91</v>
      </c>
      <c r="K1498">
        <v>94975</v>
      </c>
      <c r="L1498" t="s">
        <v>500</v>
      </c>
      <c r="M1498" t="s">
        <v>501</v>
      </c>
      <c r="N1498">
        <v>14.99</v>
      </c>
      <c r="O1498">
        <v>4</v>
      </c>
      <c r="P1498" t="s">
        <v>27</v>
      </c>
      <c r="Q1498">
        <v>2</v>
      </c>
      <c r="R1498" s="3">
        <f>Table1[[#This Row],[price]]*Table1[[#This Row],[quantity]]</f>
        <v>29.98</v>
      </c>
      <c r="S1498">
        <f>DATEDIF(Table1[[#This Row],[date]],"31/12/2021","m")</f>
        <v>13</v>
      </c>
    </row>
    <row r="1499" spans="1:19" hidden="1" x14ac:dyDescent="0.35">
      <c r="A1499">
        <v>1498</v>
      </c>
      <c r="B1499" s="1">
        <v>44152</v>
      </c>
      <c r="C1499">
        <v>1797</v>
      </c>
      <c r="D1499" t="s">
        <v>1357</v>
      </c>
      <c r="E1499" t="s">
        <v>1358</v>
      </c>
      <c r="F1499" t="s">
        <v>1359</v>
      </c>
      <c r="G1499" t="s">
        <v>1360</v>
      </c>
      <c r="H1499" t="s">
        <v>1361</v>
      </c>
      <c r="I1499" t="s">
        <v>421</v>
      </c>
      <c r="J1499" t="s">
        <v>422</v>
      </c>
      <c r="K1499">
        <v>80241</v>
      </c>
      <c r="L1499" t="s">
        <v>619</v>
      </c>
      <c r="M1499" t="s">
        <v>620</v>
      </c>
      <c r="N1499">
        <v>189</v>
      </c>
      <c r="O1499">
        <v>5</v>
      </c>
      <c r="P1499" t="s">
        <v>84</v>
      </c>
      <c r="Q1499">
        <v>6</v>
      </c>
      <c r="R1499" s="3">
        <f>Table1[[#This Row],[price]]*Table1[[#This Row],[quantity]]</f>
        <v>1134</v>
      </c>
      <c r="S1499">
        <f>DATEDIF(Table1[[#This Row],[date]],"31/12/2021","m")</f>
        <v>13</v>
      </c>
    </row>
    <row r="1500" spans="1:19" hidden="1" x14ac:dyDescent="0.35">
      <c r="A1500">
        <v>1499</v>
      </c>
      <c r="B1500" s="1">
        <v>44152</v>
      </c>
      <c r="C1500">
        <v>635</v>
      </c>
      <c r="D1500" t="s">
        <v>2322</v>
      </c>
      <c r="E1500" t="s">
        <v>2323</v>
      </c>
      <c r="F1500" t="s">
        <v>2324</v>
      </c>
      <c r="G1500" t="s">
        <v>2325</v>
      </c>
      <c r="H1500" t="s">
        <v>2326</v>
      </c>
      <c r="I1500" t="s">
        <v>2327</v>
      </c>
      <c r="J1500" t="s">
        <v>568</v>
      </c>
      <c r="K1500">
        <v>25770</v>
      </c>
      <c r="L1500" t="s">
        <v>105</v>
      </c>
      <c r="M1500" t="s">
        <v>106</v>
      </c>
      <c r="N1500">
        <v>250</v>
      </c>
      <c r="O1500">
        <v>3</v>
      </c>
      <c r="P1500" t="s">
        <v>107</v>
      </c>
      <c r="Q1500">
        <v>5</v>
      </c>
      <c r="R1500" s="3">
        <f>Table1[[#This Row],[price]]*Table1[[#This Row],[quantity]]</f>
        <v>1250</v>
      </c>
      <c r="S1500">
        <f>DATEDIF(Table1[[#This Row],[date]],"31/12/2021","m")</f>
        <v>13</v>
      </c>
    </row>
    <row r="1501" spans="1:19" x14ac:dyDescent="0.35">
      <c r="A1501">
        <v>1500</v>
      </c>
      <c r="B1501" s="1">
        <v>44152</v>
      </c>
      <c r="C1501">
        <v>1446</v>
      </c>
      <c r="D1501" t="s">
        <v>2118</v>
      </c>
      <c r="E1501" t="s">
        <v>2119</v>
      </c>
      <c r="F1501" t="s">
        <v>2120</v>
      </c>
      <c r="G1501" t="s">
        <v>2121</v>
      </c>
      <c r="H1501" t="s">
        <v>2122</v>
      </c>
      <c r="I1501" t="s">
        <v>2123</v>
      </c>
      <c r="J1501" t="s">
        <v>316</v>
      </c>
      <c r="K1501">
        <v>45419</v>
      </c>
      <c r="L1501" t="s">
        <v>586</v>
      </c>
      <c r="M1501" t="s">
        <v>587</v>
      </c>
      <c r="N1501">
        <v>10.99</v>
      </c>
      <c r="O1501">
        <v>1</v>
      </c>
      <c r="P1501" t="s">
        <v>137</v>
      </c>
      <c r="Q1501">
        <v>3</v>
      </c>
      <c r="R1501" s="3">
        <f>Table1[[#This Row],[price]]*Table1[[#This Row],[quantity]]</f>
        <v>32.97</v>
      </c>
      <c r="S1501">
        <f>DATEDIF(Table1[[#This Row],[date]],"31/12/2021","m")</f>
        <v>13</v>
      </c>
    </row>
    <row r="1502" spans="1:19" hidden="1" x14ac:dyDescent="0.35">
      <c r="A1502">
        <v>1501</v>
      </c>
      <c r="B1502" s="1">
        <v>44153</v>
      </c>
      <c r="C1502">
        <v>1851</v>
      </c>
      <c r="D1502" t="s">
        <v>1694</v>
      </c>
      <c r="E1502" t="s">
        <v>1695</v>
      </c>
      <c r="F1502" t="s">
        <v>1696</v>
      </c>
      <c r="G1502" t="s">
        <v>1697</v>
      </c>
      <c r="H1502" t="s">
        <v>1698</v>
      </c>
      <c r="I1502" t="s">
        <v>1655</v>
      </c>
      <c r="J1502" t="s">
        <v>640</v>
      </c>
      <c r="K1502">
        <v>70593</v>
      </c>
      <c r="L1502" t="s">
        <v>423</v>
      </c>
      <c r="M1502" t="s">
        <v>424</v>
      </c>
      <c r="N1502">
        <v>28.99</v>
      </c>
      <c r="O1502">
        <v>7</v>
      </c>
      <c r="P1502" t="s">
        <v>47</v>
      </c>
      <c r="Q1502">
        <v>4</v>
      </c>
      <c r="R1502" s="3">
        <f>Table1[[#This Row],[price]]*Table1[[#This Row],[quantity]]</f>
        <v>115.96</v>
      </c>
      <c r="S1502">
        <f>DATEDIF(Table1[[#This Row],[date]],"31/12/2021","m")</f>
        <v>13</v>
      </c>
    </row>
    <row r="1503" spans="1:19" hidden="1" x14ac:dyDescent="0.35">
      <c r="A1503">
        <v>1502</v>
      </c>
      <c r="B1503" s="1">
        <v>44153</v>
      </c>
      <c r="C1503">
        <v>1172</v>
      </c>
      <c r="D1503" t="s">
        <v>5455</v>
      </c>
      <c r="E1503" t="s">
        <v>5710</v>
      </c>
      <c r="F1503" t="s">
        <v>5711</v>
      </c>
      <c r="G1503" t="s">
        <v>5712</v>
      </c>
      <c r="H1503" t="s">
        <v>5713</v>
      </c>
      <c r="I1503" t="s">
        <v>380</v>
      </c>
      <c r="J1503" t="s">
        <v>34</v>
      </c>
      <c r="K1503">
        <v>79934</v>
      </c>
      <c r="L1503" t="s">
        <v>55</v>
      </c>
      <c r="M1503" t="s">
        <v>56</v>
      </c>
      <c r="N1503">
        <v>69</v>
      </c>
      <c r="O1503">
        <v>2</v>
      </c>
      <c r="P1503" t="s">
        <v>57</v>
      </c>
      <c r="Q1503">
        <v>5</v>
      </c>
      <c r="R1503" s="3">
        <f>Table1[[#This Row],[price]]*Table1[[#This Row],[quantity]]</f>
        <v>345</v>
      </c>
      <c r="S1503">
        <f>DATEDIF(Table1[[#This Row],[date]],"31/12/2021","m")</f>
        <v>13</v>
      </c>
    </row>
    <row r="1504" spans="1:19" hidden="1" x14ac:dyDescent="0.35">
      <c r="A1504">
        <v>1503</v>
      </c>
      <c r="B1504" s="1">
        <v>44153</v>
      </c>
      <c r="C1504">
        <v>1141</v>
      </c>
      <c r="D1504" t="s">
        <v>5714</v>
      </c>
      <c r="E1504" t="s">
        <v>5715</v>
      </c>
      <c r="F1504" t="s">
        <v>5716</v>
      </c>
      <c r="G1504" t="s">
        <v>5717</v>
      </c>
      <c r="H1504" t="s">
        <v>5718</v>
      </c>
      <c r="I1504" t="s">
        <v>401</v>
      </c>
      <c r="J1504" t="s">
        <v>194</v>
      </c>
      <c r="K1504">
        <v>62764</v>
      </c>
      <c r="L1504" t="s">
        <v>162</v>
      </c>
      <c r="M1504" t="s">
        <v>163</v>
      </c>
      <c r="N1504">
        <v>899</v>
      </c>
      <c r="O1504">
        <v>6</v>
      </c>
      <c r="P1504" t="s">
        <v>37</v>
      </c>
      <c r="Q1504">
        <v>6</v>
      </c>
      <c r="R1504" s="3">
        <f>Table1[[#This Row],[price]]*Table1[[#This Row],[quantity]]</f>
        <v>5394</v>
      </c>
      <c r="S1504">
        <f>DATEDIF(Table1[[#This Row],[date]],"31/12/2021","m")</f>
        <v>13</v>
      </c>
    </row>
    <row r="1505" spans="1:19" hidden="1" x14ac:dyDescent="0.35">
      <c r="A1505">
        <v>1504</v>
      </c>
      <c r="B1505" s="1">
        <v>44154</v>
      </c>
      <c r="C1505">
        <v>102</v>
      </c>
      <c r="D1505" t="s">
        <v>3142</v>
      </c>
      <c r="E1505" t="s">
        <v>4893</v>
      </c>
      <c r="F1505" t="s">
        <v>4894</v>
      </c>
      <c r="G1505" t="s">
        <v>4895</v>
      </c>
      <c r="H1505" t="s">
        <v>4896</v>
      </c>
      <c r="I1505" t="s">
        <v>698</v>
      </c>
      <c r="J1505" t="s">
        <v>91</v>
      </c>
      <c r="K1505">
        <v>94132</v>
      </c>
      <c r="L1505" t="s">
        <v>749</v>
      </c>
      <c r="M1505" t="s">
        <v>750</v>
      </c>
      <c r="N1505">
        <v>29.99</v>
      </c>
      <c r="O1505">
        <v>7</v>
      </c>
      <c r="P1505" t="s">
        <v>47</v>
      </c>
      <c r="Q1505">
        <v>3</v>
      </c>
      <c r="R1505" s="3">
        <f>Table1[[#This Row],[price]]*Table1[[#This Row],[quantity]]</f>
        <v>89.97</v>
      </c>
      <c r="S1505">
        <f>DATEDIF(Table1[[#This Row],[date]],"31/12/2021","m")</f>
        <v>13</v>
      </c>
    </row>
    <row r="1506" spans="1:19" hidden="1" x14ac:dyDescent="0.35">
      <c r="A1506">
        <v>1505</v>
      </c>
      <c r="B1506" s="1">
        <v>44154</v>
      </c>
      <c r="C1506">
        <v>1326</v>
      </c>
      <c r="D1506" t="s">
        <v>718</v>
      </c>
      <c r="E1506" t="s">
        <v>719</v>
      </c>
      <c r="F1506" t="s">
        <v>720</v>
      </c>
      <c r="G1506" t="s">
        <v>721</v>
      </c>
      <c r="H1506" t="s">
        <v>722</v>
      </c>
      <c r="I1506" t="s">
        <v>723</v>
      </c>
      <c r="J1506" t="s">
        <v>44</v>
      </c>
      <c r="K1506">
        <v>33972</v>
      </c>
      <c r="L1506" t="s">
        <v>408</v>
      </c>
      <c r="M1506" t="s">
        <v>409</v>
      </c>
      <c r="N1506">
        <v>684</v>
      </c>
      <c r="O1506">
        <v>6</v>
      </c>
      <c r="P1506" t="s">
        <v>37</v>
      </c>
      <c r="Q1506">
        <v>1</v>
      </c>
      <c r="R1506" s="3">
        <f>Table1[[#This Row],[price]]*Table1[[#This Row],[quantity]]</f>
        <v>684</v>
      </c>
      <c r="S1506">
        <f>DATEDIF(Table1[[#This Row],[date]],"31/12/2021","m")</f>
        <v>13</v>
      </c>
    </row>
    <row r="1507" spans="1:19" hidden="1" x14ac:dyDescent="0.35">
      <c r="A1507">
        <v>1506</v>
      </c>
      <c r="B1507" s="1">
        <v>44154</v>
      </c>
      <c r="C1507">
        <v>223</v>
      </c>
      <c r="D1507" t="s">
        <v>5719</v>
      </c>
      <c r="E1507" t="s">
        <v>5720</v>
      </c>
      <c r="F1507" t="s">
        <v>5721</v>
      </c>
      <c r="G1507" t="s">
        <v>5722</v>
      </c>
      <c r="H1507" t="s">
        <v>5723</v>
      </c>
      <c r="I1507" t="s">
        <v>5281</v>
      </c>
      <c r="J1507" t="s">
        <v>170</v>
      </c>
      <c r="K1507">
        <v>6726</v>
      </c>
      <c r="L1507" t="s">
        <v>408</v>
      </c>
      <c r="M1507" t="s">
        <v>409</v>
      </c>
      <c r="N1507">
        <v>684</v>
      </c>
      <c r="O1507">
        <v>6</v>
      </c>
      <c r="P1507" t="s">
        <v>37</v>
      </c>
      <c r="Q1507">
        <v>5</v>
      </c>
      <c r="R1507" s="3">
        <f>Table1[[#This Row],[price]]*Table1[[#This Row],[quantity]]</f>
        <v>3420</v>
      </c>
      <c r="S1507">
        <f>DATEDIF(Table1[[#This Row],[date]],"31/12/2021","m")</f>
        <v>13</v>
      </c>
    </row>
    <row r="1508" spans="1:19" hidden="1" x14ac:dyDescent="0.35">
      <c r="A1508">
        <v>1507</v>
      </c>
      <c r="B1508" s="1">
        <v>44154</v>
      </c>
      <c r="C1508">
        <v>486</v>
      </c>
      <c r="D1508" t="s">
        <v>5724</v>
      </c>
      <c r="E1508" t="s">
        <v>4276</v>
      </c>
      <c r="F1508" t="s">
        <v>5725</v>
      </c>
      <c r="G1508" t="s">
        <v>5726</v>
      </c>
      <c r="H1508" t="s">
        <v>5727</v>
      </c>
      <c r="I1508" t="s">
        <v>831</v>
      </c>
      <c r="J1508" t="s">
        <v>832</v>
      </c>
      <c r="K1508">
        <v>99512</v>
      </c>
      <c r="L1508" t="s">
        <v>221</v>
      </c>
      <c r="M1508" t="s">
        <v>222</v>
      </c>
      <c r="N1508">
        <v>49.95</v>
      </c>
      <c r="O1508">
        <v>7</v>
      </c>
      <c r="P1508" t="s">
        <v>47</v>
      </c>
      <c r="Q1508">
        <v>4</v>
      </c>
      <c r="R1508" s="3">
        <f>Table1[[#This Row],[price]]*Table1[[#This Row],[quantity]]</f>
        <v>199.8</v>
      </c>
      <c r="S1508">
        <f>DATEDIF(Table1[[#This Row],[date]],"31/12/2021","m")</f>
        <v>13</v>
      </c>
    </row>
    <row r="1509" spans="1:19" hidden="1" x14ac:dyDescent="0.35">
      <c r="A1509">
        <v>1508</v>
      </c>
      <c r="B1509" s="1">
        <v>44154</v>
      </c>
      <c r="C1509">
        <v>631</v>
      </c>
      <c r="D1509" t="s">
        <v>2473</v>
      </c>
      <c r="E1509" t="s">
        <v>2474</v>
      </c>
      <c r="F1509" t="s">
        <v>2475</v>
      </c>
      <c r="G1509" t="s">
        <v>2476</v>
      </c>
      <c r="H1509" t="s">
        <v>2477</v>
      </c>
      <c r="I1509" t="s">
        <v>618</v>
      </c>
      <c r="J1509" t="s">
        <v>91</v>
      </c>
      <c r="K1509">
        <v>90805</v>
      </c>
      <c r="L1509" t="s">
        <v>162</v>
      </c>
      <c r="M1509" t="s">
        <v>163</v>
      </c>
      <c r="N1509">
        <v>899</v>
      </c>
      <c r="O1509">
        <v>6</v>
      </c>
      <c r="P1509" t="s">
        <v>37</v>
      </c>
      <c r="Q1509">
        <v>2</v>
      </c>
      <c r="R1509" s="3">
        <f>Table1[[#This Row],[price]]*Table1[[#This Row],[quantity]]</f>
        <v>1798</v>
      </c>
      <c r="S1509">
        <f>DATEDIF(Table1[[#This Row],[date]],"31/12/2021","m")</f>
        <v>13</v>
      </c>
    </row>
    <row r="1510" spans="1:19" hidden="1" x14ac:dyDescent="0.35">
      <c r="A1510">
        <v>1509</v>
      </c>
      <c r="B1510" s="1">
        <v>44154</v>
      </c>
      <c r="C1510">
        <v>1239</v>
      </c>
      <c r="D1510" t="s">
        <v>3901</v>
      </c>
      <c r="E1510" t="s">
        <v>5728</v>
      </c>
      <c r="F1510" t="s">
        <v>5729</v>
      </c>
      <c r="G1510" t="s">
        <v>5730</v>
      </c>
      <c r="H1510" t="s">
        <v>5731</v>
      </c>
      <c r="I1510" t="s">
        <v>380</v>
      </c>
      <c r="J1510" t="s">
        <v>34</v>
      </c>
      <c r="K1510">
        <v>79977</v>
      </c>
      <c r="L1510" t="s">
        <v>153</v>
      </c>
      <c r="M1510" t="s">
        <v>154</v>
      </c>
      <c r="N1510">
        <v>89.95</v>
      </c>
      <c r="O1510">
        <v>2</v>
      </c>
      <c r="P1510" t="s">
        <v>57</v>
      </c>
      <c r="Q1510">
        <v>3</v>
      </c>
      <c r="R1510" s="3">
        <f>Table1[[#This Row],[price]]*Table1[[#This Row],[quantity]]</f>
        <v>269.85000000000002</v>
      </c>
      <c r="S1510">
        <f>DATEDIF(Table1[[#This Row],[date]],"31/12/2021","m")</f>
        <v>13</v>
      </c>
    </row>
    <row r="1511" spans="1:19" x14ac:dyDescent="0.35">
      <c r="A1511">
        <v>1510</v>
      </c>
      <c r="B1511" s="1">
        <v>44154</v>
      </c>
      <c r="C1511">
        <v>885</v>
      </c>
      <c r="D1511" t="s">
        <v>5732</v>
      </c>
      <c r="E1511" t="s">
        <v>5733</v>
      </c>
      <c r="F1511" t="s">
        <v>5734</v>
      </c>
      <c r="G1511" t="s">
        <v>5735</v>
      </c>
      <c r="H1511" t="s">
        <v>5736</v>
      </c>
      <c r="I1511" t="s">
        <v>1941</v>
      </c>
      <c r="J1511" t="s">
        <v>161</v>
      </c>
      <c r="K1511">
        <v>27150</v>
      </c>
      <c r="L1511" t="s">
        <v>1188</v>
      </c>
      <c r="M1511" t="s">
        <v>1189</v>
      </c>
      <c r="N1511">
        <v>4.99</v>
      </c>
      <c r="O1511">
        <v>1</v>
      </c>
      <c r="P1511" t="s">
        <v>137</v>
      </c>
      <c r="Q1511">
        <v>4</v>
      </c>
      <c r="R1511" s="3">
        <f>Table1[[#This Row],[price]]*Table1[[#This Row],[quantity]]</f>
        <v>19.96</v>
      </c>
      <c r="S1511">
        <f>DATEDIF(Table1[[#This Row],[date]],"31/12/2021","m")</f>
        <v>13</v>
      </c>
    </row>
    <row r="1512" spans="1:19" hidden="1" x14ac:dyDescent="0.35">
      <c r="A1512">
        <v>1511</v>
      </c>
      <c r="B1512" s="1">
        <v>44154</v>
      </c>
      <c r="C1512">
        <v>475</v>
      </c>
      <c r="D1512" t="s">
        <v>165</v>
      </c>
      <c r="E1512" t="s">
        <v>4979</v>
      </c>
      <c r="F1512" t="s">
        <v>4980</v>
      </c>
      <c r="G1512" t="s">
        <v>4981</v>
      </c>
      <c r="H1512" t="s">
        <v>4982</v>
      </c>
      <c r="I1512" t="s">
        <v>1291</v>
      </c>
      <c r="J1512" t="s">
        <v>1014</v>
      </c>
      <c r="K1512">
        <v>85053</v>
      </c>
      <c r="L1512" t="s">
        <v>1378</v>
      </c>
      <c r="M1512" t="s">
        <v>1379</v>
      </c>
      <c r="N1512">
        <v>32.950000000000003</v>
      </c>
      <c r="O1512">
        <v>7</v>
      </c>
      <c r="P1512" t="s">
        <v>47</v>
      </c>
      <c r="Q1512">
        <v>4</v>
      </c>
      <c r="R1512" s="3">
        <f>Table1[[#This Row],[price]]*Table1[[#This Row],[quantity]]</f>
        <v>131.80000000000001</v>
      </c>
      <c r="S1512">
        <f>DATEDIF(Table1[[#This Row],[date]],"31/12/2021","m")</f>
        <v>13</v>
      </c>
    </row>
    <row r="1513" spans="1:19" hidden="1" x14ac:dyDescent="0.35">
      <c r="A1513">
        <v>1512</v>
      </c>
      <c r="B1513" s="1">
        <v>44155</v>
      </c>
      <c r="C1513">
        <v>1794</v>
      </c>
      <c r="D1513" t="s">
        <v>4125</v>
      </c>
      <c r="E1513" t="s">
        <v>4126</v>
      </c>
      <c r="F1513" t="s">
        <v>4127</v>
      </c>
      <c r="G1513" t="s">
        <v>4128</v>
      </c>
      <c r="H1513" t="s">
        <v>4129</v>
      </c>
      <c r="I1513" t="s">
        <v>438</v>
      </c>
      <c r="J1513" t="s">
        <v>91</v>
      </c>
      <c r="K1513">
        <v>90040</v>
      </c>
      <c r="L1513" t="s">
        <v>25</v>
      </c>
      <c r="M1513" t="s">
        <v>26</v>
      </c>
      <c r="N1513">
        <v>23.99</v>
      </c>
      <c r="O1513">
        <v>4</v>
      </c>
      <c r="P1513" t="s">
        <v>27</v>
      </c>
      <c r="Q1513">
        <v>3</v>
      </c>
      <c r="R1513" s="3">
        <f>Table1[[#This Row],[price]]*Table1[[#This Row],[quantity]]</f>
        <v>71.97</v>
      </c>
      <c r="S1513">
        <f>DATEDIF(Table1[[#This Row],[date]],"31/12/2021","m")</f>
        <v>13</v>
      </c>
    </row>
    <row r="1514" spans="1:19" hidden="1" x14ac:dyDescent="0.35">
      <c r="A1514">
        <v>1513</v>
      </c>
      <c r="B1514" s="1">
        <v>44155</v>
      </c>
      <c r="C1514">
        <v>156</v>
      </c>
      <c r="D1514" t="s">
        <v>1346</v>
      </c>
      <c r="E1514" t="s">
        <v>1347</v>
      </c>
      <c r="F1514" t="s">
        <v>1348</v>
      </c>
      <c r="G1514" t="s">
        <v>1349</v>
      </c>
      <c r="H1514" t="s">
        <v>1350</v>
      </c>
      <c r="I1514" t="s">
        <v>113</v>
      </c>
      <c r="J1514" t="s">
        <v>114</v>
      </c>
      <c r="K1514">
        <v>20244</v>
      </c>
      <c r="L1514" t="s">
        <v>214</v>
      </c>
      <c r="M1514" t="s">
        <v>215</v>
      </c>
      <c r="N1514">
        <v>16.989999999999998</v>
      </c>
      <c r="O1514">
        <v>4</v>
      </c>
      <c r="P1514" t="s">
        <v>27</v>
      </c>
      <c r="Q1514">
        <v>4</v>
      </c>
      <c r="R1514" s="3">
        <f>Table1[[#This Row],[price]]*Table1[[#This Row],[quantity]]</f>
        <v>67.959999999999994</v>
      </c>
      <c r="S1514">
        <f>DATEDIF(Table1[[#This Row],[date]],"31/12/2021","m")</f>
        <v>13</v>
      </c>
    </row>
    <row r="1515" spans="1:19" x14ac:dyDescent="0.35">
      <c r="A1515">
        <v>1514</v>
      </c>
      <c r="B1515" s="1">
        <v>44155</v>
      </c>
      <c r="C1515">
        <v>259</v>
      </c>
      <c r="D1515" t="s">
        <v>5737</v>
      </c>
      <c r="E1515" t="s">
        <v>5738</v>
      </c>
      <c r="F1515" t="s">
        <v>5739</v>
      </c>
      <c r="G1515" t="s">
        <v>5740</v>
      </c>
      <c r="H1515" t="s">
        <v>5741</v>
      </c>
      <c r="I1515" t="s">
        <v>113</v>
      </c>
      <c r="J1515" t="s">
        <v>114</v>
      </c>
      <c r="K1515">
        <v>20546</v>
      </c>
      <c r="L1515" t="s">
        <v>920</v>
      </c>
      <c r="M1515" t="s">
        <v>921</v>
      </c>
      <c r="N1515">
        <v>8.99</v>
      </c>
      <c r="O1515">
        <v>1</v>
      </c>
      <c r="P1515" t="s">
        <v>137</v>
      </c>
      <c r="Q1515">
        <v>1</v>
      </c>
      <c r="R1515" s="3">
        <f>Table1[[#This Row],[price]]*Table1[[#This Row],[quantity]]</f>
        <v>8.99</v>
      </c>
      <c r="S1515">
        <f>DATEDIF(Table1[[#This Row],[date]],"31/12/2021","m")</f>
        <v>13</v>
      </c>
    </row>
    <row r="1516" spans="1:19" x14ac:dyDescent="0.35">
      <c r="A1516">
        <v>1515</v>
      </c>
      <c r="B1516" s="1">
        <v>44155</v>
      </c>
      <c r="C1516">
        <v>946</v>
      </c>
      <c r="D1516" t="s">
        <v>3190</v>
      </c>
      <c r="E1516" t="s">
        <v>3191</v>
      </c>
      <c r="F1516" t="s">
        <v>3192</v>
      </c>
      <c r="G1516" t="s">
        <v>3193</v>
      </c>
      <c r="H1516" t="s">
        <v>3194</v>
      </c>
      <c r="I1516" t="s">
        <v>612</v>
      </c>
      <c r="J1516" t="s">
        <v>34</v>
      </c>
      <c r="K1516">
        <v>78260</v>
      </c>
      <c r="L1516" t="s">
        <v>491</v>
      </c>
      <c r="M1516" t="s">
        <v>492</v>
      </c>
      <c r="N1516">
        <v>11.99</v>
      </c>
      <c r="O1516">
        <v>1</v>
      </c>
      <c r="P1516" t="s">
        <v>137</v>
      </c>
      <c r="Q1516">
        <v>3</v>
      </c>
      <c r="R1516" s="3">
        <f>Table1[[#This Row],[price]]*Table1[[#This Row],[quantity]]</f>
        <v>35.97</v>
      </c>
      <c r="S1516">
        <f>DATEDIF(Table1[[#This Row],[date]],"31/12/2021","m")</f>
        <v>13</v>
      </c>
    </row>
    <row r="1517" spans="1:19" hidden="1" x14ac:dyDescent="0.35">
      <c r="A1517">
        <v>1516</v>
      </c>
      <c r="B1517" s="1">
        <v>44155</v>
      </c>
      <c r="C1517">
        <v>229</v>
      </c>
      <c r="D1517" t="s">
        <v>4897</v>
      </c>
      <c r="E1517" t="s">
        <v>4898</v>
      </c>
      <c r="F1517" t="s">
        <v>4899</v>
      </c>
      <c r="G1517" t="s">
        <v>4900</v>
      </c>
      <c r="H1517" t="s">
        <v>4901</v>
      </c>
      <c r="I1517" t="s">
        <v>1055</v>
      </c>
      <c r="J1517" t="s">
        <v>208</v>
      </c>
      <c r="K1517">
        <v>10060</v>
      </c>
      <c r="L1517" t="s">
        <v>256</v>
      </c>
      <c r="M1517" t="s">
        <v>257</v>
      </c>
      <c r="N1517">
        <v>42.99</v>
      </c>
      <c r="O1517">
        <v>7</v>
      </c>
      <c r="P1517" t="s">
        <v>47</v>
      </c>
      <c r="Q1517">
        <v>3</v>
      </c>
      <c r="R1517" s="3">
        <f>Table1[[#This Row],[price]]*Table1[[#This Row],[quantity]]</f>
        <v>128.97</v>
      </c>
      <c r="S1517">
        <f>DATEDIF(Table1[[#This Row],[date]],"31/12/2021","m")</f>
        <v>13</v>
      </c>
    </row>
    <row r="1518" spans="1:19" hidden="1" x14ac:dyDescent="0.35">
      <c r="A1518">
        <v>1517</v>
      </c>
      <c r="B1518" s="1">
        <v>44156</v>
      </c>
      <c r="C1518">
        <v>1390</v>
      </c>
      <c r="D1518" t="s">
        <v>5742</v>
      </c>
      <c r="E1518" t="s">
        <v>5743</v>
      </c>
      <c r="F1518" t="s">
        <v>5744</v>
      </c>
      <c r="G1518" t="s">
        <v>5745</v>
      </c>
      <c r="H1518" t="s">
        <v>5746</v>
      </c>
      <c r="I1518" t="s">
        <v>113</v>
      </c>
      <c r="J1518" t="s">
        <v>114</v>
      </c>
      <c r="K1518">
        <v>20551</v>
      </c>
      <c r="L1518" t="s">
        <v>308</v>
      </c>
      <c r="M1518" t="s">
        <v>309</v>
      </c>
      <c r="N1518">
        <v>23.99</v>
      </c>
      <c r="O1518">
        <v>4</v>
      </c>
      <c r="P1518" t="s">
        <v>27</v>
      </c>
      <c r="Q1518">
        <v>4</v>
      </c>
      <c r="R1518" s="3">
        <f>Table1[[#This Row],[price]]*Table1[[#This Row],[quantity]]</f>
        <v>95.96</v>
      </c>
      <c r="S1518">
        <f>DATEDIF(Table1[[#This Row],[date]],"31/12/2021","m")</f>
        <v>13</v>
      </c>
    </row>
    <row r="1519" spans="1:19" hidden="1" x14ac:dyDescent="0.35">
      <c r="A1519">
        <v>1518</v>
      </c>
      <c r="B1519" s="1">
        <v>44156</v>
      </c>
      <c r="C1519">
        <v>2071</v>
      </c>
      <c r="D1519" t="s">
        <v>5747</v>
      </c>
      <c r="E1519" t="s">
        <v>5748</v>
      </c>
      <c r="F1519" t="s">
        <v>5749</v>
      </c>
      <c r="G1519" t="s">
        <v>5750</v>
      </c>
      <c r="H1519" t="s">
        <v>5751</v>
      </c>
      <c r="I1519" t="s">
        <v>2961</v>
      </c>
      <c r="J1519" t="s">
        <v>44</v>
      </c>
      <c r="K1519">
        <v>33811</v>
      </c>
      <c r="L1519" t="s">
        <v>239</v>
      </c>
      <c r="M1519" t="s">
        <v>240</v>
      </c>
      <c r="N1519">
        <v>20.95</v>
      </c>
      <c r="O1519">
        <v>4</v>
      </c>
      <c r="P1519" t="s">
        <v>27</v>
      </c>
      <c r="Q1519">
        <v>4</v>
      </c>
      <c r="R1519" s="3">
        <f>Table1[[#This Row],[price]]*Table1[[#This Row],[quantity]]</f>
        <v>83.8</v>
      </c>
      <c r="S1519">
        <f>DATEDIF(Table1[[#This Row],[date]],"31/12/2021","m")</f>
        <v>13</v>
      </c>
    </row>
    <row r="1520" spans="1:19" hidden="1" x14ac:dyDescent="0.35">
      <c r="A1520">
        <v>1519</v>
      </c>
      <c r="B1520" s="1">
        <v>44156</v>
      </c>
      <c r="C1520">
        <v>80</v>
      </c>
      <c r="D1520" t="s">
        <v>3216</v>
      </c>
      <c r="E1520" t="s">
        <v>3217</v>
      </c>
      <c r="F1520" t="s">
        <v>3218</v>
      </c>
      <c r="G1520" t="s">
        <v>3219</v>
      </c>
      <c r="H1520" t="s">
        <v>3220</v>
      </c>
      <c r="I1520" t="s">
        <v>178</v>
      </c>
      <c r="J1520" t="s">
        <v>179</v>
      </c>
      <c r="K1520">
        <v>54305</v>
      </c>
      <c r="L1520" t="s">
        <v>74</v>
      </c>
      <c r="M1520" t="s">
        <v>75</v>
      </c>
      <c r="N1520">
        <v>16.75</v>
      </c>
      <c r="O1520">
        <v>4</v>
      </c>
      <c r="P1520" t="s">
        <v>27</v>
      </c>
      <c r="Q1520">
        <v>5</v>
      </c>
      <c r="R1520" s="3">
        <f>Table1[[#This Row],[price]]*Table1[[#This Row],[quantity]]</f>
        <v>83.75</v>
      </c>
      <c r="S1520">
        <f>DATEDIF(Table1[[#This Row],[date]],"31/12/2021","m")</f>
        <v>13</v>
      </c>
    </row>
    <row r="1521" spans="1:19" hidden="1" x14ac:dyDescent="0.35">
      <c r="A1521">
        <v>1520</v>
      </c>
      <c r="B1521" s="1">
        <v>44157</v>
      </c>
      <c r="C1521">
        <v>1769</v>
      </c>
      <c r="D1521" t="s">
        <v>5752</v>
      </c>
      <c r="E1521" t="s">
        <v>5753</v>
      </c>
      <c r="F1521" t="s">
        <v>5754</v>
      </c>
      <c r="G1521" t="s">
        <v>5755</v>
      </c>
      <c r="H1521" t="s">
        <v>5756</v>
      </c>
      <c r="I1521" t="s">
        <v>4234</v>
      </c>
      <c r="J1521" t="s">
        <v>2050</v>
      </c>
      <c r="K1521">
        <v>3804</v>
      </c>
      <c r="L1521" t="s">
        <v>813</v>
      </c>
      <c r="M1521" t="s">
        <v>814</v>
      </c>
      <c r="N1521">
        <v>34.99</v>
      </c>
      <c r="O1521">
        <v>7</v>
      </c>
      <c r="P1521" t="s">
        <v>47</v>
      </c>
      <c r="Q1521">
        <v>5</v>
      </c>
      <c r="R1521" s="3">
        <f>Table1[[#This Row],[price]]*Table1[[#This Row],[quantity]]</f>
        <v>174.95000000000002</v>
      </c>
      <c r="S1521">
        <f>DATEDIF(Table1[[#This Row],[date]],"31/12/2021","m")</f>
        <v>13</v>
      </c>
    </row>
    <row r="1522" spans="1:19" hidden="1" x14ac:dyDescent="0.35">
      <c r="A1522">
        <v>1521</v>
      </c>
      <c r="B1522" s="1">
        <v>44157</v>
      </c>
      <c r="C1522">
        <v>2109</v>
      </c>
      <c r="D1522" t="s">
        <v>2527</v>
      </c>
      <c r="E1522" t="s">
        <v>2528</v>
      </c>
      <c r="F1522" t="s">
        <v>2529</v>
      </c>
      <c r="G1522" t="s">
        <v>2530</v>
      </c>
      <c r="H1522" t="s">
        <v>2531</v>
      </c>
      <c r="I1522" t="s">
        <v>2298</v>
      </c>
      <c r="J1522" t="s">
        <v>1998</v>
      </c>
      <c r="K1522">
        <v>40293</v>
      </c>
      <c r="L1522" t="s">
        <v>373</v>
      </c>
      <c r="M1522" t="s">
        <v>374</v>
      </c>
      <c r="N1522">
        <v>599</v>
      </c>
      <c r="O1522">
        <v>6</v>
      </c>
      <c r="P1522" t="s">
        <v>37</v>
      </c>
      <c r="Q1522">
        <v>5</v>
      </c>
      <c r="R1522" s="3">
        <f>Table1[[#This Row],[price]]*Table1[[#This Row],[quantity]]</f>
        <v>2995</v>
      </c>
      <c r="S1522">
        <f>DATEDIF(Table1[[#This Row],[date]],"31/12/2021","m")</f>
        <v>13</v>
      </c>
    </row>
    <row r="1523" spans="1:19" hidden="1" x14ac:dyDescent="0.35">
      <c r="A1523">
        <v>1522</v>
      </c>
      <c r="B1523" s="1">
        <v>44158</v>
      </c>
      <c r="C1523">
        <v>2057</v>
      </c>
      <c r="D1523" t="s">
        <v>3004</v>
      </c>
      <c r="E1523" t="s">
        <v>3005</v>
      </c>
      <c r="F1523" t="s">
        <v>3006</v>
      </c>
      <c r="G1523" t="s">
        <v>3007</v>
      </c>
      <c r="H1523" t="s">
        <v>3008</v>
      </c>
      <c r="I1523" t="s">
        <v>527</v>
      </c>
      <c r="J1523" t="s">
        <v>91</v>
      </c>
      <c r="K1523">
        <v>93786</v>
      </c>
      <c r="L1523" t="s">
        <v>742</v>
      </c>
      <c r="M1523" t="s">
        <v>743</v>
      </c>
      <c r="N1523">
        <v>455</v>
      </c>
      <c r="O1523">
        <v>3</v>
      </c>
      <c r="P1523" t="s">
        <v>107</v>
      </c>
      <c r="Q1523">
        <v>6</v>
      </c>
      <c r="R1523" s="3">
        <f>Table1[[#This Row],[price]]*Table1[[#This Row],[quantity]]</f>
        <v>2730</v>
      </c>
      <c r="S1523">
        <f>DATEDIF(Table1[[#This Row],[date]],"31/12/2021","m")</f>
        <v>13</v>
      </c>
    </row>
    <row r="1524" spans="1:19" hidden="1" x14ac:dyDescent="0.35">
      <c r="A1524">
        <v>1523</v>
      </c>
      <c r="B1524" s="1">
        <v>44158</v>
      </c>
      <c r="C1524">
        <v>198</v>
      </c>
      <c r="D1524" t="s">
        <v>1561</v>
      </c>
      <c r="E1524" t="s">
        <v>1562</v>
      </c>
      <c r="F1524" t="s">
        <v>1563</v>
      </c>
      <c r="G1524" t="s">
        <v>1564</v>
      </c>
      <c r="H1524" t="s">
        <v>1565</v>
      </c>
      <c r="I1524" t="s">
        <v>1377</v>
      </c>
      <c r="J1524" t="s">
        <v>307</v>
      </c>
      <c r="K1524">
        <v>68197</v>
      </c>
      <c r="L1524" t="s">
        <v>153</v>
      </c>
      <c r="M1524" t="s">
        <v>154</v>
      </c>
      <c r="N1524">
        <v>89.95</v>
      </c>
      <c r="O1524">
        <v>2</v>
      </c>
      <c r="P1524" t="s">
        <v>57</v>
      </c>
      <c r="Q1524">
        <v>5</v>
      </c>
      <c r="R1524" s="3">
        <f>Table1[[#This Row],[price]]*Table1[[#This Row],[quantity]]</f>
        <v>449.75</v>
      </c>
      <c r="S1524">
        <f>DATEDIF(Table1[[#This Row],[date]],"31/12/2021","m")</f>
        <v>13</v>
      </c>
    </row>
    <row r="1525" spans="1:19" hidden="1" x14ac:dyDescent="0.35">
      <c r="A1525">
        <v>1524</v>
      </c>
      <c r="B1525" s="1">
        <v>44158</v>
      </c>
      <c r="C1525">
        <v>1095</v>
      </c>
      <c r="D1525" t="s">
        <v>5757</v>
      </c>
      <c r="E1525" t="s">
        <v>5758</v>
      </c>
      <c r="F1525" t="s">
        <v>5759</v>
      </c>
      <c r="G1525" t="s">
        <v>5760</v>
      </c>
      <c r="H1525" t="s">
        <v>5761</v>
      </c>
      <c r="I1525" t="s">
        <v>838</v>
      </c>
      <c r="J1525" t="s">
        <v>91</v>
      </c>
      <c r="K1525">
        <v>95155</v>
      </c>
      <c r="L1525" t="s">
        <v>594</v>
      </c>
      <c r="M1525" t="s">
        <v>595</v>
      </c>
      <c r="N1525">
        <v>19.5</v>
      </c>
      <c r="O1525">
        <v>4</v>
      </c>
      <c r="P1525" t="s">
        <v>27</v>
      </c>
      <c r="Q1525">
        <v>3</v>
      </c>
      <c r="R1525" s="3">
        <f>Table1[[#This Row],[price]]*Table1[[#This Row],[quantity]]</f>
        <v>58.5</v>
      </c>
      <c r="S1525">
        <f>DATEDIF(Table1[[#This Row],[date]],"31/12/2021","m")</f>
        <v>13</v>
      </c>
    </row>
    <row r="1526" spans="1:19" hidden="1" x14ac:dyDescent="0.35">
      <c r="A1526">
        <v>1525</v>
      </c>
      <c r="B1526" s="1">
        <v>44158</v>
      </c>
      <c r="C1526">
        <v>2008</v>
      </c>
      <c r="D1526" t="s">
        <v>5762</v>
      </c>
      <c r="E1526" t="s">
        <v>5415</v>
      </c>
      <c r="F1526" t="s">
        <v>5763</v>
      </c>
      <c r="G1526" t="s">
        <v>5764</v>
      </c>
      <c r="H1526" t="s">
        <v>5765</v>
      </c>
      <c r="I1526" t="s">
        <v>90</v>
      </c>
      <c r="J1526" t="s">
        <v>91</v>
      </c>
      <c r="K1526">
        <v>92121</v>
      </c>
      <c r="L1526" t="s">
        <v>749</v>
      </c>
      <c r="M1526" t="s">
        <v>750</v>
      </c>
      <c r="N1526">
        <v>29.99</v>
      </c>
      <c r="O1526">
        <v>7</v>
      </c>
      <c r="P1526" t="s">
        <v>47</v>
      </c>
      <c r="Q1526">
        <v>4</v>
      </c>
      <c r="R1526" s="3">
        <f>Table1[[#This Row],[price]]*Table1[[#This Row],[quantity]]</f>
        <v>119.96</v>
      </c>
      <c r="S1526">
        <f>DATEDIF(Table1[[#This Row],[date]],"31/12/2021","m")</f>
        <v>13</v>
      </c>
    </row>
    <row r="1527" spans="1:19" hidden="1" x14ac:dyDescent="0.35">
      <c r="A1527">
        <v>1526</v>
      </c>
      <c r="B1527" s="1">
        <v>44158</v>
      </c>
      <c r="C1527">
        <v>566</v>
      </c>
      <c r="D1527" t="s">
        <v>5766</v>
      </c>
      <c r="E1527" t="s">
        <v>5767</v>
      </c>
      <c r="F1527" t="s">
        <v>5768</v>
      </c>
      <c r="G1527" t="s">
        <v>5769</v>
      </c>
      <c r="H1527" t="s">
        <v>5770</v>
      </c>
      <c r="I1527" t="s">
        <v>5771</v>
      </c>
      <c r="J1527" t="s">
        <v>91</v>
      </c>
      <c r="K1527">
        <v>93591</v>
      </c>
      <c r="L1527" t="s">
        <v>145</v>
      </c>
      <c r="M1527" t="s">
        <v>146</v>
      </c>
      <c r="N1527">
        <v>214</v>
      </c>
      <c r="O1527">
        <v>5</v>
      </c>
      <c r="P1527" t="s">
        <v>84</v>
      </c>
      <c r="Q1527">
        <v>5</v>
      </c>
      <c r="R1527" s="3">
        <f>Table1[[#This Row],[price]]*Table1[[#This Row],[quantity]]</f>
        <v>1070</v>
      </c>
      <c r="S1527">
        <f>DATEDIF(Table1[[#This Row],[date]],"31/12/2021","m")</f>
        <v>13</v>
      </c>
    </row>
    <row r="1528" spans="1:19" hidden="1" x14ac:dyDescent="0.35">
      <c r="A1528">
        <v>1527</v>
      </c>
      <c r="B1528" s="1">
        <v>44158</v>
      </c>
      <c r="C1528">
        <v>47</v>
      </c>
      <c r="D1528" t="s">
        <v>4522</v>
      </c>
      <c r="E1528" t="s">
        <v>4523</v>
      </c>
      <c r="F1528" t="s">
        <v>4524</v>
      </c>
      <c r="G1528" t="s">
        <v>4525</v>
      </c>
      <c r="H1528" t="s">
        <v>4526</v>
      </c>
      <c r="I1528" t="s">
        <v>4527</v>
      </c>
      <c r="J1528" t="s">
        <v>946</v>
      </c>
      <c r="K1528">
        <v>18706</v>
      </c>
      <c r="L1528" t="s">
        <v>560</v>
      </c>
      <c r="M1528" t="s">
        <v>561</v>
      </c>
      <c r="N1528">
        <v>24.99</v>
      </c>
      <c r="O1528">
        <v>4</v>
      </c>
      <c r="P1528" t="s">
        <v>27</v>
      </c>
      <c r="Q1528">
        <v>3</v>
      </c>
      <c r="R1528" s="3">
        <f>Table1[[#This Row],[price]]*Table1[[#This Row],[quantity]]</f>
        <v>74.97</v>
      </c>
      <c r="S1528">
        <f>DATEDIF(Table1[[#This Row],[date]],"31/12/2021","m")</f>
        <v>13</v>
      </c>
    </row>
    <row r="1529" spans="1:19" x14ac:dyDescent="0.35">
      <c r="A1529">
        <v>1528</v>
      </c>
      <c r="B1529" s="1">
        <v>44158</v>
      </c>
      <c r="C1529">
        <v>1893</v>
      </c>
      <c r="D1529" t="s">
        <v>5772</v>
      </c>
      <c r="E1529" t="s">
        <v>5773</v>
      </c>
      <c r="F1529" t="s">
        <v>5774</v>
      </c>
      <c r="G1529" t="s">
        <v>5775</v>
      </c>
      <c r="H1529" t="s">
        <v>5776</v>
      </c>
      <c r="I1529" t="s">
        <v>1385</v>
      </c>
      <c r="J1529" t="s">
        <v>422</v>
      </c>
      <c r="K1529">
        <v>80044</v>
      </c>
      <c r="L1529" t="s">
        <v>1188</v>
      </c>
      <c r="M1529" t="s">
        <v>1189</v>
      </c>
      <c r="N1529">
        <v>4.99</v>
      </c>
      <c r="O1529">
        <v>1</v>
      </c>
      <c r="P1529" t="s">
        <v>137</v>
      </c>
      <c r="Q1529">
        <v>2</v>
      </c>
      <c r="R1529" s="3">
        <f>Table1[[#This Row],[price]]*Table1[[#This Row],[quantity]]</f>
        <v>9.98</v>
      </c>
      <c r="S1529">
        <f>DATEDIF(Table1[[#This Row],[date]],"31/12/2021","m")</f>
        <v>13</v>
      </c>
    </row>
    <row r="1530" spans="1:19" hidden="1" x14ac:dyDescent="0.35">
      <c r="A1530">
        <v>1529</v>
      </c>
      <c r="B1530" s="1">
        <v>44158</v>
      </c>
      <c r="C1530">
        <v>862</v>
      </c>
      <c r="D1530" t="s">
        <v>5777</v>
      </c>
      <c r="E1530" t="s">
        <v>5778</v>
      </c>
      <c r="F1530" t="s">
        <v>5779</v>
      </c>
      <c r="G1530" t="s">
        <v>5780</v>
      </c>
      <c r="H1530" t="s">
        <v>5781</v>
      </c>
      <c r="I1530" t="s">
        <v>160</v>
      </c>
      <c r="J1530" t="s">
        <v>161</v>
      </c>
      <c r="K1530">
        <v>28215</v>
      </c>
      <c r="L1530" t="s">
        <v>845</v>
      </c>
      <c r="M1530" t="s">
        <v>846</v>
      </c>
      <c r="N1530">
        <v>245</v>
      </c>
      <c r="O1530">
        <v>5</v>
      </c>
      <c r="P1530" t="s">
        <v>84</v>
      </c>
      <c r="Q1530">
        <v>2</v>
      </c>
      <c r="R1530" s="3">
        <f>Table1[[#This Row],[price]]*Table1[[#This Row],[quantity]]</f>
        <v>490</v>
      </c>
      <c r="S1530">
        <f>DATEDIF(Table1[[#This Row],[date]],"31/12/2021","m")</f>
        <v>13</v>
      </c>
    </row>
    <row r="1531" spans="1:19" hidden="1" x14ac:dyDescent="0.35">
      <c r="A1531">
        <v>1530</v>
      </c>
      <c r="B1531" s="1">
        <v>44159</v>
      </c>
      <c r="C1531">
        <v>324</v>
      </c>
      <c r="D1531" t="s">
        <v>5782</v>
      </c>
      <c r="E1531" t="s">
        <v>5783</v>
      </c>
      <c r="F1531" t="s">
        <v>5784</v>
      </c>
      <c r="G1531" t="s">
        <v>5785</v>
      </c>
      <c r="H1531" t="s">
        <v>5786</v>
      </c>
      <c r="I1531" t="s">
        <v>1655</v>
      </c>
      <c r="J1531" t="s">
        <v>676</v>
      </c>
      <c r="K1531">
        <v>47905</v>
      </c>
      <c r="L1531" t="s">
        <v>1523</v>
      </c>
      <c r="M1531" t="s">
        <v>1524</v>
      </c>
      <c r="N1531">
        <v>16.989999999999998</v>
      </c>
      <c r="O1531">
        <v>4</v>
      </c>
      <c r="P1531" t="s">
        <v>27</v>
      </c>
      <c r="Q1531">
        <v>4</v>
      </c>
      <c r="R1531" s="3">
        <f>Table1[[#This Row],[price]]*Table1[[#This Row],[quantity]]</f>
        <v>67.959999999999994</v>
      </c>
      <c r="S1531">
        <f>DATEDIF(Table1[[#This Row],[date]],"31/12/2021","m")</f>
        <v>13</v>
      </c>
    </row>
    <row r="1532" spans="1:19" hidden="1" x14ac:dyDescent="0.35">
      <c r="A1532">
        <v>1531</v>
      </c>
      <c r="B1532" s="1">
        <v>44159</v>
      </c>
      <c r="C1532">
        <v>368</v>
      </c>
      <c r="D1532" t="s">
        <v>5787</v>
      </c>
      <c r="E1532" t="s">
        <v>5788</v>
      </c>
      <c r="F1532" t="s">
        <v>5789</v>
      </c>
      <c r="G1532" t="s">
        <v>5790</v>
      </c>
      <c r="H1532" t="s">
        <v>5791</v>
      </c>
      <c r="I1532" t="s">
        <v>63</v>
      </c>
      <c r="J1532" t="s">
        <v>64</v>
      </c>
      <c r="K1532">
        <v>50362</v>
      </c>
      <c r="L1532" t="s">
        <v>162</v>
      </c>
      <c r="M1532" t="s">
        <v>163</v>
      </c>
      <c r="N1532">
        <v>899</v>
      </c>
      <c r="O1532">
        <v>6</v>
      </c>
      <c r="P1532" t="s">
        <v>37</v>
      </c>
      <c r="Q1532">
        <v>2</v>
      </c>
      <c r="R1532" s="3">
        <f>Table1[[#This Row],[price]]*Table1[[#This Row],[quantity]]</f>
        <v>1798</v>
      </c>
      <c r="S1532">
        <f>DATEDIF(Table1[[#This Row],[date]],"31/12/2021","m")</f>
        <v>13</v>
      </c>
    </row>
    <row r="1533" spans="1:19" hidden="1" x14ac:dyDescent="0.35">
      <c r="A1533">
        <v>1532</v>
      </c>
      <c r="B1533" s="1">
        <v>44160</v>
      </c>
      <c r="C1533">
        <v>1837</v>
      </c>
      <c r="D1533" t="s">
        <v>2793</v>
      </c>
      <c r="E1533" t="s">
        <v>2794</v>
      </c>
      <c r="F1533" t="s">
        <v>2795</v>
      </c>
      <c r="G1533" t="s">
        <v>2796</v>
      </c>
      <c r="H1533" t="s">
        <v>2797</v>
      </c>
      <c r="I1533" t="s">
        <v>2798</v>
      </c>
      <c r="J1533" t="s">
        <v>194</v>
      </c>
      <c r="K1533">
        <v>60193</v>
      </c>
      <c r="L1533" t="s">
        <v>45</v>
      </c>
      <c r="M1533" t="s">
        <v>46</v>
      </c>
      <c r="N1533">
        <v>37.99</v>
      </c>
      <c r="O1533">
        <v>7</v>
      </c>
      <c r="P1533" t="s">
        <v>47</v>
      </c>
      <c r="Q1533">
        <v>5</v>
      </c>
      <c r="R1533" s="3">
        <f>Table1[[#This Row],[price]]*Table1[[#This Row],[quantity]]</f>
        <v>189.95000000000002</v>
      </c>
      <c r="S1533">
        <f>DATEDIF(Table1[[#This Row],[date]],"31/12/2021","m")</f>
        <v>13</v>
      </c>
    </row>
    <row r="1534" spans="1:19" hidden="1" x14ac:dyDescent="0.35">
      <c r="A1534">
        <v>1533</v>
      </c>
      <c r="B1534" s="1">
        <v>44160</v>
      </c>
      <c r="C1534">
        <v>1803</v>
      </c>
      <c r="D1534" t="s">
        <v>3967</v>
      </c>
      <c r="E1534" t="s">
        <v>3968</v>
      </c>
      <c r="F1534" t="s">
        <v>3969</v>
      </c>
      <c r="G1534" t="s">
        <v>3970</v>
      </c>
      <c r="H1534" t="s">
        <v>3971</v>
      </c>
      <c r="I1534" t="s">
        <v>607</v>
      </c>
      <c r="J1534" t="s">
        <v>113</v>
      </c>
      <c r="K1534">
        <v>98206</v>
      </c>
      <c r="L1534" t="s">
        <v>500</v>
      </c>
      <c r="M1534" t="s">
        <v>501</v>
      </c>
      <c r="N1534">
        <v>14.99</v>
      </c>
      <c r="O1534">
        <v>4</v>
      </c>
      <c r="P1534" t="s">
        <v>27</v>
      </c>
      <c r="Q1534">
        <v>3</v>
      </c>
      <c r="R1534" s="3">
        <f>Table1[[#This Row],[price]]*Table1[[#This Row],[quantity]]</f>
        <v>44.97</v>
      </c>
      <c r="S1534">
        <f>DATEDIF(Table1[[#This Row],[date]],"31/12/2021","m")</f>
        <v>13</v>
      </c>
    </row>
    <row r="1535" spans="1:19" hidden="1" x14ac:dyDescent="0.35">
      <c r="A1535">
        <v>1534</v>
      </c>
      <c r="B1535" s="1">
        <v>44160</v>
      </c>
      <c r="C1535">
        <v>696</v>
      </c>
      <c r="D1535" t="s">
        <v>5792</v>
      </c>
      <c r="E1535" t="s">
        <v>5793</v>
      </c>
      <c r="F1535" t="s">
        <v>5794</v>
      </c>
      <c r="G1535" t="s">
        <v>5795</v>
      </c>
      <c r="H1535" t="s">
        <v>5796</v>
      </c>
      <c r="I1535" t="s">
        <v>5797</v>
      </c>
      <c r="J1535" t="s">
        <v>91</v>
      </c>
      <c r="K1535">
        <v>92862</v>
      </c>
      <c r="L1535" t="s">
        <v>74</v>
      </c>
      <c r="M1535" t="s">
        <v>75</v>
      </c>
      <c r="N1535">
        <v>16.75</v>
      </c>
      <c r="O1535">
        <v>4</v>
      </c>
      <c r="P1535" t="s">
        <v>27</v>
      </c>
      <c r="Q1535">
        <v>4</v>
      </c>
      <c r="R1535" s="3">
        <f>Table1[[#This Row],[price]]*Table1[[#This Row],[quantity]]</f>
        <v>67</v>
      </c>
      <c r="S1535">
        <f>DATEDIF(Table1[[#This Row],[date]],"31/12/2021","m")</f>
        <v>13</v>
      </c>
    </row>
    <row r="1536" spans="1:19" hidden="1" x14ac:dyDescent="0.35">
      <c r="A1536">
        <v>1535</v>
      </c>
      <c r="B1536" s="1">
        <v>44161</v>
      </c>
      <c r="C1536">
        <v>1765</v>
      </c>
      <c r="D1536" t="s">
        <v>5798</v>
      </c>
      <c r="E1536" t="s">
        <v>5799</v>
      </c>
      <c r="F1536" t="s">
        <v>5800</v>
      </c>
      <c r="G1536" t="s">
        <v>5801</v>
      </c>
      <c r="H1536" t="s">
        <v>5802</v>
      </c>
      <c r="I1536" t="s">
        <v>1111</v>
      </c>
      <c r="J1536" t="s">
        <v>44</v>
      </c>
      <c r="K1536">
        <v>32808</v>
      </c>
      <c r="L1536" t="s">
        <v>323</v>
      </c>
      <c r="M1536" t="s">
        <v>324</v>
      </c>
      <c r="N1536">
        <v>24.95</v>
      </c>
      <c r="O1536">
        <v>4</v>
      </c>
      <c r="P1536" t="s">
        <v>27</v>
      </c>
      <c r="Q1536">
        <v>3</v>
      </c>
      <c r="R1536" s="3">
        <f>Table1[[#This Row],[price]]*Table1[[#This Row],[quantity]]</f>
        <v>74.849999999999994</v>
      </c>
      <c r="S1536">
        <f>DATEDIF(Table1[[#This Row],[date]],"31/12/2021","m")</f>
        <v>13</v>
      </c>
    </row>
    <row r="1537" spans="1:19" x14ac:dyDescent="0.35">
      <c r="A1537">
        <v>1536</v>
      </c>
      <c r="B1537" s="1">
        <v>44161</v>
      </c>
      <c r="C1537">
        <v>1799</v>
      </c>
      <c r="D1537" t="s">
        <v>5803</v>
      </c>
      <c r="E1537" t="s">
        <v>5804</v>
      </c>
      <c r="F1537" t="s">
        <v>5805</v>
      </c>
      <c r="G1537" t="s">
        <v>5806</v>
      </c>
      <c r="H1537" t="s">
        <v>5807</v>
      </c>
      <c r="I1537" t="s">
        <v>292</v>
      </c>
      <c r="J1537" t="s">
        <v>293</v>
      </c>
      <c r="K1537">
        <v>73173</v>
      </c>
      <c r="L1537" t="s">
        <v>491</v>
      </c>
      <c r="M1537" t="s">
        <v>492</v>
      </c>
      <c r="N1537">
        <v>11.99</v>
      </c>
      <c r="O1537">
        <v>1</v>
      </c>
      <c r="P1537" t="s">
        <v>137</v>
      </c>
      <c r="Q1537">
        <v>2</v>
      </c>
      <c r="R1537" s="3">
        <f>Table1[[#This Row],[price]]*Table1[[#This Row],[quantity]]</f>
        <v>23.98</v>
      </c>
      <c r="S1537">
        <f>DATEDIF(Table1[[#This Row],[date]],"31/12/2021","m")</f>
        <v>13</v>
      </c>
    </row>
    <row r="1538" spans="1:19" x14ac:dyDescent="0.35">
      <c r="A1538">
        <v>1537</v>
      </c>
      <c r="B1538" s="1">
        <v>44161</v>
      </c>
      <c r="C1538">
        <v>1253</v>
      </c>
      <c r="D1538" t="s">
        <v>3358</v>
      </c>
      <c r="E1538" t="s">
        <v>3359</v>
      </c>
      <c r="F1538" t="s">
        <v>3360</v>
      </c>
      <c r="G1538" t="s">
        <v>3361</v>
      </c>
      <c r="H1538" t="s">
        <v>3362</v>
      </c>
      <c r="I1538" t="s">
        <v>263</v>
      </c>
      <c r="J1538" t="s">
        <v>73</v>
      </c>
      <c r="K1538">
        <v>36622</v>
      </c>
      <c r="L1538" t="s">
        <v>1062</v>
      </c>
      <c r="M1538" t="s">
        <v>1063</v>
      </c>
      <c r="N1538">
        <v>8.99</v>
      </c>
      <c r="O1538">
        <v>1</v>
      </c>
      <c r="P1538" t="s">
        <v>137</v>
      </c>
      <c r="Q1538">
        <v>5</v>
      </c>
      <c r="R1538" s="3">
        <f>Table1[[#This Row],[price]]*Table1[[#This Row],[quantity]]</f>
        <v>44.95</v>
      </c>
      <c r="S1538">
        <f>DATEDIF(Table1[[#This Row],[date]],"31/12/2021","m")</f>
        <v>13</v>
      </c>
    </row>
    <row r="1539" spans="1:19" hidden="1" x14ac:dyDescent="0.35">
      <c r="A1539">
        <v>1538</v>
      </c>
      <c r="B1539" s="1">
        <v>44161</v>
      </c>
      <c r="C1539">
        <v>217</v>
      </c>
      <c r="D1539" t="s">
        <v>3803</v>
      </c>
      <c r="E1539" t="s">
        <v>3804</v>
      </c>
      <c r="F1539" t="s">
        <v>3805</v>
      </c>
      <c r="G1539" t="s">
        <v>3806</v>
      </c>
      <c r="H1539" t="s">
        <v>3807</v>
      </c>
      <c r="I1539" t="s">
        <v>668</v>
      </c>
      <c r="J1539" t="s">
        <v>669</v>
      </c>
      <c r="K1539">
        <v>55115</v>
      </c>
      <c r="L1539" t="s">
        <v>105</v>
      </c>
      <c r="M1539" t="s">
        <v>106</v>
      </c>
      <c r="N1539">
        <v>250</v>
      </c>
      <c r="O1539">
        <v>3</v>
      </c>
      <c r="P1539" t="s">
        <v>107</v>
      </c>
      <c r="Q1539">
        <v>3</v>
      </c>
      <c r="R1539" s="3">
        <f>Table1[[#This Row],[price]]*Table1[[#This Row],[quantity]]</f>
        <v>750</v>
      </c>
      <c r="S1539">
        <f>DATEDIF(Table1[[#This Row],[date]],"31/12/2021","m")</f>
        <v>13</v>
      </c>
    </row>
    <row r="1540" spans="1:19" hidden="1" x14ac:dyDescent="0.35">
      <c r="A1540">
        <v>1539</v>
      </c>
      <c r="B1540" s="1">
        <v>44161</v>
      </c>
      <c r="C1540">
        <v>1608</v>
      </c>
      <c r="D1540" t="s">
        <v>1650</v>
      </c>
      <c r="E1540" t="s">
        <v>1651</v>
      </c>
      <c r="F1540" t="s">
        <v>1652</v>
      </c>
      <c r="G1540" t="s">
        <v>1653</v>
      </c>
      <c r="H1540" t="s">
        <v>1654</v>
      </c>
      <c r="I1540" t="s">
        <v>1655</v>
      </c>
      <c r="J1540" t="s">
        <v>676</v>
      </c>
      <c r="K1540">
        <v>47905</v>
      </c>
      <c r="L1540" t="s">
        <v>221</v>
      </c>
      <c r="M1540" t="s">
        <v>222</v>
      </c>
      <c r="N1540">
        <v>49.95</v>
      </c>
      <c r="O1540">
        <v>7</v>
      </c>
      <c r="P1540" t="s">
        <v>47</v>
      </c>
      <c r="Q1540">
        <v>6</v>
      </c>
      <c r="R1540" s="3">
        <f>Table1[[#This Row],[price]]*Table1[[#This Row],[quantity]]</f>
        <v>299.70000000000005</v>
      </c>
      <c r="S1540">
        <f>DATEDIF(Table1[[#This Row],[date]],"31/12/2021","m")</f>
        <v>13</v>
      </c>
    </row>
    <row r="1541" spans="1:19" hidden="1" x14ac:dyDescent="0.35">
      <c r="A1541">
        <v>1540</v>
      </c>
      <c r="B1541" s="1">
        <v>44162</v>
      </c>
      <c r="C1541">
        <v>1957</v>
      </c>
      <c r="D1541" t="s">
        <v>5808</v>
      </c>
      <c r="E1541" t="s">
        <v>5809</v>
      </c>
      <c r="F1541" t="s">
        <v>5810</v>
      </c>
      <c r="G1541" t="s">
        <v>5811</v>
      </c>
      <c r="H1541" t="s">
        <v>5812</v>
      </c>
      <c r="I1541" t="s">
        <v>81</v>
      </c>
      <c r="J1541" t="s">
        <v>34</v>
      </c>
      <c r="K1541">
        <v>77085</v>
      </c>
      <c r="L1541" t="s">
        <v>145</v>
      </c>
      <c r="M1541" t="s">
        <v>146</v>
      </c>
      <c r="N1541">
        <v>214</v>
      </c>
      <c r="O1541">
        <v>5</v>
      </c>
      <c r="P1541" t="s">
        <v>84</v>
      </c>
      <c r="Q1541">
        <v>4</v>
      </c>
      <c r="R1541" s="3">
        <f>Table1[[#This Row],[price]]*Table1[[#This Row],[quantity]]</f>
        <v>856</v>
      </c>
      <c r="S1541">
        <f>DATEDIF(Table1[[#This Row],[date]],"31/12/2021","m")</f>
        <v>13</v>
      </c>
    </row>
    <row r="1542" spans="1:19" hidden="1" x14ac:dyDescent="0.35">
      <c r="A1542">
        <v>1541</v>
      </c>
      <c r="B1542" s="1">
        <v>44162</v>
      </c>
      <c r="C1542">
        <v>2036</v>
      </c>
      <c r="D1542" t="s">
        <v>5813</v>
      </c>
      <c r="E1542" t="s">
        <v>5814</v>
      </c>
      <c r="F1542" t="s">
        <v>5815</v>
      </c>
      <c r="G1542" t="s">
        <v>5816</v>
      </c>
      <c r="H1542" t="s">
        <v>5817</v>
      </c>
      <c r="I1542" t="s">
        <v>1309</v>
      </c>
      <c r="J1542" t="s">
        <v>1014</v>
      </c>
      <c r="K1542">
        <v>85720</v>
      </c>
      <c r="L1542" t="s">
        <v>171</v>
      </c>
      <c r="M1542" t="s">
        <v>172</v>
      </c>
      <c r="N1542">
        <v>399</v>
      </c>
      <c r="O1542">
        <v>3</v>
      </c>
      <c r="P1542" t="s">
        <v>107</v>
      </c>
      <c r="Q1542">
        <v>2</v>
      </c>
      <c r="R1542" s="3">
        <f>Table1[[#This Row],[price]]*Table1[[#This Row],[quantity]]</f>
        <v>798</v>
      </c>
      <c r="S1542">
        <f>DATEDIF(Table1[[#This Row],[date]],"31/12/2021","m")</f>
        <v>13</v>
      </c>
    </row>
    <row r="1543" spans="1:19" hidden="1" x14ac:dyDescent="0.35">
      <c r="A1543">
        <v>1542</v>
      </c>
      <c r="B1543" s="1">
        <v>44162</v>
      </c>
      <c r="C1543">
        <v>1091</v>
      </c>
      <c r="D1543" t="s">
        <v>3095</v>
      </c>
      <c r="E1543" t="s">
        <v>3096</v>
      </c>
      <c r="F1543" t="s">
        <v>3097</v>
      </c>
      <c r="G1543" t="s">
        <v>3098</v>
      </c>
      <c r="H1543" t="s">
        <v>3099</v>
      </c>
      <c r="I1543" t="s">
        <v>3100</v>
      </c>
      <c r="J1543" t="s">
        <v>144</v>
      </c>
      <c r="K1543">
        <v>23663</v>
      </c>
      <c r="L1543" t="s">
        <v>162</v>
      </c>
      <c r="M1543" t="s">
        <v>163</v>
      </c>
      <c r="N1543">
        <v>899</v>
      </c>
      <c r="O1543">
        <v>6</v>
      </c>
      <c r="P1543" t="s">
        <v>37</v>
      </c>
      <c r="Q1543">
        <v>2</v>
      </c>
      <c r="R1543" s="3">
        <f>Table1[[#This Row],[price]]*Table1[[#This Row],[quantity]]</f>
        <v>1798</v>
      </c>
      <c r="S1543">
        <f>DATEDIF(Table1[[#This Row],[date]],"31/12/2021","m")</f>
        <v>13</v>
      </c>
    </row>
    <row r="1544" spans="1:19" hidden="1" x14ac:dyDescent="0.35">
      <c r="A1544">
        <v>1543</v>
      </c>
      <c r="B1544" s="1">
        <v>44163</v>
      </c>
      <c r="C1544">
        <v>870</v>
      </c>
      <c r="D1544" t="s">
        <v>5818</v>
      </c>
      <c r="E1544" t="s">
        <v>5819</v>
      </c>
      <c r="F1544" t="s">
        <v>5820</v>
      </c>
      <c r="G1544" t="s">
        <v>5821</v>
      </c>
      <c r="H1544" t="s">
        <v>5822</v>
      </c>
      <c r="I1544" t="s">
        <v>1195</v>
      </c>
      <c r="J1544" t="s">
        <v>1196</v>
      </c>
      <c r="K1544">
        <v>48267</v>
      </c>
      <c r="L1544" t="s">
        <v>773</v>
      </c>
      <c r="M1544" t="s">
        <v>774</v>
      </c>
      <c r="N1544">
        <v>549</v>
      </c>
      <c r="O1544">
        <v>6</v>
      </c>
      <c r="P1544" t="s">
        <v>37</v>
      </c>
      <c r="Q1544">
        <v>5</v>
      </c>
      <c r="R1544" s="3">
        <f>Table1[[#This Row],[price]]*Table1[[#This Row],[quantity]]</f>
        <v>2745</v>
      </c>
      <c r="S1544">
        <f>DATEDIF(Table1[[#This Row],[date]],"31/12/2021","m")</f>
        <v>13</v>
      </c>
    </row>
    <row r="1545" spans="1:19" hidden="1" x14ac:dyDescent="0.35">
      <c r="A1545">
        <v>1544</v>
      </c>
      <c r="B1545" s="1">
        <v>44163</v>
      </c>
      <c r="C1545">
        <v>521</v>
      </c>
      <c r="D1545" t="s">
        <v>5823</v>
      </c>
      <c r="E1545" t="s">
        <v>5824</v>
      </c>
      <c r="F1545" t="s">
        <v>5825</v>
      </c>
      <c r="G1545" t="s">
        <v>5826</v>
      </c>
      <c r="H1545" t="s">
        <v>5827</v>
      </c>
      <c r="I1545" t="s">
        <v>5828</v>
      </c>
      <c r="J1545" t="s">
        <v>568</v>
      </c>
      <c r="K1545">
        <v>26505</v>
      </c>
      <c r="L1545" t="s">
        <v>1020</v>
      </c>
      <c r="M1545" t="s">
        <v>1021</v>
      </c>
      <c r="N1545">
        <v>36.99</v>
      </c>
      <c r="O1545">
        <v>7</v>
      </c>
      <c r="P1545" t="s">
        <v>47</v>
      </c>
      <c r="Q1545">
        <v>5</v>
      </c>
      <c r="R1545" s="3">
        <f>Table1[[#This Row],[price]]*Table1[[#This Row],[quantity]]</f>
        <v>184.95000000000002</v>
      </c>
      <c r="S1545">
        <f>DATEDIF(Table1[[#This Row],[date]],"31/12/2021","m")</f>
        <v>13</v>
      </c>
    </row>
    <row r="1546" spans="1:19" hidden="1" x14ac:dyDescent="0.35">
      <c r="A1546">
        <v>1545</v>
      </c>
      <c r="B1546" s="1">
        <v>44163</v>
      </c>
      <c r="C1546">
        <v>1614</v>
      </c>
      <c r="D1546" t="s">
        <v>653</v>
      </c>
      <c r="E1546" t="s">
        <v>654</v>
      </c>
      <c r="F1546" t="s">
        <v>655</v>
      </c>
      <c r="G1546" t="s">
        <v>656</v>
      </c>
      <c r="H1546" t="s">
        <v>657</v>
      </c>
      <c r="I1546" t="s">
        <v>498</v>
      </c>
      <c r="J1546" t="s">
        <v>499</v>
      </c>
      <c r="K1546">
        <v>84120</v>
      </c>
      <c r="L1546" t="s">
        <v>186</v>
      </c>
      <c r="M1546" t="s">
        <v>187</v>
      </c>
      <c r="N1546">
        <v>179</v>
      </c>
      <c r="O1546">
        <v>2</v>
      </c>
      <c r="P1546" t="s">
        <v>57</v>
      </c>
      <c r="Q1546">
        <v>4</v>
      </c>
      <c r="R1546" s="3">
        <f>Table1[[#This Row],[price]]*Table1[[#This Row],[quantity]]</f>
        <v>716</v>
      </c>
      <c r="S1546">
        <f>DATEDIF(Table1[[#This Row],[date]],"31/12/2021","m")</f>
        <v>13</v>
      </c>
    </row>
    <row r="1547" spans="1:19" hidden="1" x14ac:dyDescent="0.35">
      <c r="A1547">
        <v>1546</v>
      </c>
      <c r="B1547" s="1">
        <v>44164</v>
      </c>
      <c r="C1547">
        <v>698</v>
      </c>
      <c r="D1547" t="s">
        <v>3232</v>
      </c>
      <c r="E1547" t="s">
        <v>3233</v>
      </c>
      <c r="F1547" t="s">
        <v>3234</v>
      </c>
      <c r="G1547" t="s">
        <v>3235</v>
      </c>
      <c r="H1547" t="s">
        <v>3236</v>
      </c>
      <c r="I1547" t="s">
        <v>2019</v>
      </c>
      <c r="J1547" t="s">
        <v>179</v>
      </c>
      <c r="K1547">
        <v>54915</v>
      </c>
      <c r="L1547" t="s">
        <v>699</v>
      </c>
      <c r="M1547" t="s">
        <v>700</v>
      </c>
      <c r="N1547">
        <v>450</v>
      </c>
      <c r="O1547">
        <v>3</v>
      </c>
      <c r="P1547" t="s">
        <v>107</v>
      </c>
      <c r="Q1547">
        <v>5</v>
      </c>
      <c r="R1547" s="3">
        <f>Table1[[#This Row],[price]]*Table1[[#This Row],[quantity]]</f>
        <v>2250</v>
      </c>
      <c r="S1547">
        <f>DATEDIF(Table1[[#This Row],[date]],"31/12/2021","m")</f>
        <v>13</v>
      </c>
    </row>
    <row r="1548" spans="1:19" hidden="1" x14ac:dyDescent="0.35">
      <c r="A1548">
        <v>1547</v>
      </c>
      <c r="B1548" s="1">
        <v>44165</v>
      </c>
      <c r="C1548">
        <v>711</v>
      </c>
      <c r="D1548" t="s">
        <v>5028</v>
      </c>
      <c r="E1548" t="s">
        <v>5029</v>
      </c>
      <c r="F1548" t="s">
        <v>5030</v>
      </c>
      <c r="G1548" t="s">
        <v>5031</v>
      </c>
      <c r="H1548" t="s">
        <v>5032</v>
      </c>
      <c r="I1548" t="s">
        <v>593</v>
      </c>
      <c r="J1548" t="s">
        <v>113</v>
      </c>
      <c r="K1548">
        <v>99205</v>
      </c>
      <c r="L1548" t="s">
        <v>513</v>
      </c>
      <c r="M1548" t="s">
        <v>514</v>
      </c>
      <c r="N1548">
        <v>499</v>
      </c>
      <c r="O1548">
        <v>3</v>
      </c>
      <c r="P1548" t="s">
        <v>107</v>
      </c>
      <c r="Q1548">
        <v>6</v>
      </c>
      <c r="R1548" s="3">
        <f>Table1[[#This Row],[price]]*Table1[[#This Row],[quantity]]</f>
        <v>2994</v>
      </c>
      <c r="S1548">
        <f>DATEDIF(Table1[[#This Row],[date]],"31/12/2021","m")</f>
        <v>13</v>
      </c>
    </row>
    <row r="1549" spans="1:19" hidden="1" x14ac:dyDescent="0.35">
      <c r="A1549">
        <v>1548</v>
      </c>
      <c r="B1549" s="1">
        <v>44165</v>
      </c>
      <c r="C1549">
        <v>1400</v>
      </c>
      <c r="D1549" t="s">
        <v>5829</v>
      </c>
      <c r="E1549" t="s">
        <v>5830</v>
      </c>
      <c r="F1549" t="s">
        <v>5831</v>
      </c>
      <c r="G1549" t="s">
        <v>5832</v>
      </c>
      <c r="H1549" t="s">
        <v>5833</v>
      </c>
      <c r="I1549" t="s">
        <v>292</v>
      </c>
      <c r="J1549" t="s">
        <v>293</v>
      </c>
      <c r="K1549">
        <v>73104</v>
      </c>
      <c r="L1549" t="s">
        <v>484</v>
      </c>
      <c r="M1549" t="s">
        <v>485</v>
      </c>
      <c r="N1549">
        <v>49</v>
      </c>
      <c r="O1549">
        <v>7</v>
      </c>
      <c r="P1549" t="s">
        <v>47</v>
      </c>
      <c r="Q1549">
        <v>2</v>
      </c>
      <c r="R1549" s="3">
        <f>Table1[[#This Row],[price]]*Table1[[#This Row],[quantity]]</f>
        <v>98</v>
      </c>
      <c r="S1549">
        <f>DATEDIF(Table1[[#This Row],[date]],"31/12/2021","m")</f>
        <v>13</v>
      </c>
    </row>
    <row r="1550" spans="1:19" hidden="1" x14ac:dyDescent="0.35">
      <c r="A1550">
        <v>1549</v>
      </c>
      <c r="B1550" s="1">
        <v>44165</v>
      </c>
      <c r="C1550">
        <v>1205</v>
      </c>
      <c r="D1550" t="s">
        <v>5834</v>
      </c>
      <c r="E1550" t="s">
        <v>5835</v>
      </c>
      <c r="F1550" t="s">
        <v>5836</v>
      </c>
      <c r="G1550" t="s">
        <v>5837</v>
      </c>
      <c r="H1550" t="s">
        <v>5838</v>
      </c>
      <c r="I1550" t="s">
        <v>825</v>
      </c>
      <c r="J1550" t="s">
        <v>300</v>
      </c>
      <c r="K1550">
        <v>89714</v>
      </c>
      <c r="L1550" t="s">
        <v>82</v>
      </c>
      <c r="M1550" t="s">
        <v>83</v>
      </c>
      <c r="N1550">
        <v>189</v>
      </c>
      <c r="O1550">
        <v>5</v>
      </c>
      <c r="P1550" t="s">
        <v>84</v>
      </c>
      <c r="Q1550">
        <v>2</v>
      </c>
      <c r="R1550" s="3">
        <f>Table1[[#This Row],[price]]*Table1[[#This Row],[quantity]]</f>
        <v>378</v>
      </c>
      <c r="S1550">
        <f>DATEDIF(Table1[[#This Row],[date]],"31/12/2021","m")</f>
        <v>13</v>
      </c>
    </row>
    <row r="1551" spans="1:19" hidden="1" x14ac:dyDescent="0.35">
      <c r="A1551">
        <v>1550</v>
      </c>
      <c r="B1551" s="1">
        <v>44165</v>
      </c>
      <c r="C1551">
        <v>1918</v>
      </c>
      <c r="D1551" t="s">
        <v>1210</v>
      </c>
      <c r="E1551" t="s">
        <v>5839</v>
      </c>
      <c r="F1551" t="s">
        <v>5840</v>
      </c>
      <c r="G1551" t="s">
        <v>5841</v>
      </c>
      <c r="H1551" t="s">
        <v>5842</v>
      </c>
      <c r="I1551" t="s">
        <v>5059</v>
      </c>
      <c r="J1551" t="s">
        <v>316</v>
      </c>
      <c r="K1551">
        <v>44105</v>
      </c>
      <c r="L1551" t="s">
        <v>145</v>
      </c>
      <c r="M1551" t="s">
        <v>146</v>
      </c>
      <c r="N1551">
        <v>214</v>
      </c>
      <c r="O1551">
        <v>5</v>
      </c>
      <c r="P1551" t="s">
        <v>84</v>
      </c>
      <c r="Q1551">
        <v>4</v>
      </c>
      <c r="R1551" s="3">
        <f>Table1[[#This Row],[price]]*Table1[[#This Row],[quantity]]</f>
        <v>856</v>
      </c>
      <c r="S1551">
        <f>DATEDIF(Table1[[#This Row],[date]],"31/12/2021","m")</f>
        <v>13</v>
      </c>
    </row>
    <row r="1552" spans="1:19" hidden="1" x14ac:dyDescent="0.35">
      <c r="A1552">
        <v>1551</v>
      </c>
      <c r="B1552" s="1">
        <v>44166</v>
      </c>
      <c r="C1552">
        <v>1059</v>
      </c>
      <c r="D1552" t="s">
        <v>2463</v>
      </c>
      <c r="E1552" t="s">
        <v>2464</v>
      </c>
      <c r="F1552" t="s">
        <v>2465</v>
      </c>
      <c r="G1552" t="s">
        <v>2466</v>
      </c>
      <c r="H1552" t="s">
        <v>2467</v>
      </c>
      <c r="I1552" t="s">
        <v>90</v>
      </c>
      <c r="J1552" t="s">
        <v>91</v>
      </c>
      <c r="K1552">
        <v>92191</v>
      </c>
      <c r="L1552" t="s">
        <v>431</v>
      </c>
      <c r="M1552" t="s">
        <v>432</v>
      </c>
      <c r="N1552">
        <v>167</v>
      </c>
      <c r="O1552">
        <v>2</v>
      </c>
      <c r="P1552" t="s">
        <v>57</v>
      </c>
      <c r="Q1552">
        <v>2</v>
      </c>
      <c r="R1552" s="3">
        <f>Table1[[#This Row],[price]]*Table1[[#This Row],[quantity]]</f>
        <v>334</v>
      </c>
      <c r="S1552">
        <f>DATEDIF(Table1[[#This Row],[date]],"31/12/2021","m")</f>
        <v>12</v>
      </c>
    </row>
    <row r="1553" spans="1:19" hidden="1" x14ac:dyDescent="0.35">
      <c r="A1553">
        <v>1552</v>
      </c>
      <c r="B1553" s="1">
        <v>44166</v>
      </c>
      <c r="C1553">
        <v>438</v>
      </c>
      <c r="D1553" t="s">
        <v>5843</v>
      </c>
      <c r="E1553" t="s">
        <v>5844</v>
      </c>
      <c r="F1553" t="s">
        <v>5845</v>
      </c>
      <c r="G1553" t="s">
        <v>5846</v>
      </c>
      <c r="H1553" t="s">
        <v>5847</v>
      </c>
      <c r="I1553" t="s">
        <v>380</v>
      </c>
      <c r="J1553" t="s">
        <v>34</v>
      </c>
      <c r="K1553">
        <v>88535</v>
      </c>
      <c r="L1553" t="s">
        <v>594</v>
      </c>
      <c r="M1553" t="s">
        <v>595</v>
      </c>
      <c r="N1553">
        <v>19.5</v>
      </c>
      <c r="O1553">
        <v>4</v>
      </c>
      <c r="P1553" t="s">
        <v>27</v>
      </c>
      <c r="Q1553">
        <v>2</v>
      </c>
      <c r="R1553" s="3">
        <f>Table1[[#This Row],[price]]*Table1[[#This Row],[quantity]]</f>
        <v>39</v>
      </c>
      <c r="S1553">
        <f>DATEDIF(Table1[[#This Row],[date]],"31/12/2021","m")</f>
        <v>12</v>
      </c>
    </row>
    <row r="1554" spans="1:19" hidden="1" x14ac:dyDescent="0.35">
      <c r="A1554">
        <v>1553</v>
      </c>
      <c r="B1554" s="1">
        <v>44166</v>
      </c>
      <c r="C1554">
        <v>2057</v>
      </c>
      <c r="D1554" t="s">
        <v>3004</v>
      </c>
      <c r="E1554" t="s">
        <v>3005</v>
      </c>
      <c r="F1554" t="s">
        <v>3006</v>
      </c>
      <c r="G1554" t="s">
        <v>3007</v>
      </c>
      <c r="H1554" t="s">
        <v>3008</v>
      </c>
      <c r="I1554" t="s">
        <v>527</v>
      </c>
      <c r="J1554" t="s">
        <v>91</v>
      </c>
      <c r="K1554">
        <v>93786</v>
      </c>
      <c r="L1554" t="s">
        <v>278</v>
      </c>
      <c r="M1554" t="s">
        <v>279</v>
      </c>
      <c r="N1554">
        <v>12.99</v>
      </c>
      <c r="O1554">
        <v>4</v>
      </c>
      <c r="P1554" t="s">
        <v>27</v>
      </c>
      <c r="Q1554">
        <v>5</v>
      </c>
      <c r="R1554" s="3">
        <f>Table1[[#This Row],[price]]*Table1[[#This Row],[quantity]]</f>
        <v>64.95</v>
      </c>
      <c r="S1554">
        <f>DATEDIF(Table1[[#This Row],[date]],"31/12/2021","m")</f>
        <v>12</v>
      </c>
    </row>
    <row r="1555" spans="1:19" hidden="1" x14ac:dyDescent="0.35">
      <c r="A1555">
        <v>1554</v>
      </c>
      <c r="B1555" s="1">
        <v>44167</v>
      </c>
      <c r="C1555">
        <v>2050</v>
      </c>
      <c r="D1555" t="s">
        <v>5848</v>
      </c>
      <c r="E1555" t="s">
        <v>5849</v>
      </c>
      <c r="F1555" t="s">
        <v>5850</v>
      </c>
      <c r="G1555" t="s">
        <v>5851</v>
      </c>
      <c r="H1555" t="s">
        <v>5852</v>
      </c>
      <c r="I1555" t="s">
        <v>527</v>
      </c>
      <c r="J1555" t="s">
        <v>91</v>
      </c>
      <c r="K1555">
        <v>93750</v>
      </c>
      <c r="L1555" t="s">
        <v>627</v>
      </c>
      <c r="M1555" t="s">
        <v>628</v>
      </c>
      <c r="N1555">
        <v>129.94999999999999</v>
      </c>
      <c r="O1555">
        <v>2</v>
      </c>
      <c r="P1555" t="s">
        <v>57</v>
      </c>
      <c r="Q1555">
        <v>6</v>
      </c>
      <c r="R1555" s="3">
        <f>Table1[[#This Row],[price]]*Table1[[#This Row],[quantity]]</f>
        <v>779.69999999999993</v>
      </c>
      <c r="S1555">
        <f>DATEDIF(Table1[[#This Row],[date]],"31/12/2021","m")</f>
        <v>12</v>
      </c>
    </row>
    <row r="1556" spans="1:19" hidden="1" x14ac:dyDescent="0.35">
      <c r="A1556">
        <v>1555</v>
      </c>
      <c r="B1556" s="1">
        <v>44167</v>
      </c>
      <c r="C1556">
        <v>787</v>
      </c>
      <c r="D1556" t="s">
        <v>4400</v>
      </c>
      <c r="E1556" t="s">
        <v>4401</v>
      </c>
      <c r="F1556" t="s">
        <v>4402</v>
      </c>
      <c r="G1556" t="s">
        <v>4403</v>
      </c>
      <c r="H1556" t="s">
        <v>4404</v>
      </c>
      <c r="I1556" t="s">
        <v>477</v>
      </c>
      <c r="J1556" t="s">
        <v>64</v>
      </c>
      <c r="K1556">
        <v>51105</v>
      </c>
      <c r="L1556" t="s">
        <v>845</v>
      </c>
      <c r="M1556" t="s">
        <v>846</v>
      </c>
      <c r="N1556">
        <v>245</v>
      </c>
      <c r="O1556">
        <v>5</v>
      </c>
      <c r="P1556" t="s">
        <v>84</v>
      </c>
      <c r="Q1556">
        <v>1</v>
      </c>
      <c r="R1556" s="3">
        <f>Table1[[#This Row],[price]]*Table1[[#This Row],[quantity]]</f>
        <v>245</v>
      </c>
      <c r="S1556">
        <f>DATEDIF(Table1[[#This Row],[date]],"31/12/2021","m")</f>
        <v>12</v>
      </c>
    </row>
    <row r="1557" spans="1:19" hidden="1" x14ac:dyDescent="0.35">
      <c r="A1557">
        <v>1556</v>
      </c>
      <c r="B1557" s="1">
        <v>44167</v>
      </c>
      <c r="C1557">
        <v>1093</v>
      </c>
      <c r="D1557" t="s">
        <v>5853</v>
      </c>
      <c r="E1557" t="s">
        <v>5854</v>
      </c>
      <c r="F1557" t="s">
        <v>5855</v>
      </c>
      <c r="G1557" t="s">
        <v>5856</v>
      </c>
      <c r="H1557" t="s">
        <v>5857</v>
      </c>
      <c r="I1557" t="s">
        <v>185</v>
      </c>
      <c r="J1557" t="s">
        <v>44</v>
      </c>
      <c r="K1557">
        <v>34276</v>
      </c>
      <c r="L1557" t="s">
        <v>813</v>
      </c>
      <c r="M1557" t="s">
        <v>814</v>
      </c>
      <c r="N1557">
        <v>34.99</v>
      </c>
      <c r="O1557">
        <v>7</v>
      </c>
      <c r="P1557" t="s">
        <v>47</v>
      </c>
      <c r="Q1557">
        <v>5</v>
      </c>
      <c r="R1557" s="3">
        <f>Table1[[#This Row],[price]]*Table1[[#This Row],[quantity]]</f>
        <v>174.95000000000002</v>
      </c>
      <c r="S1557">
        <f>DATEDIF(Table1[[#This Row],[date]],"31/12/2021","m")</f>
        <v>12</v>
      </c>
    </row>
    <row r="1558" spans="1:19" x14ac:dyDescent="0.35">
      <c r="A1558">
        <v>1557</v>
      </c>
      <c r="B1558" s="1">
        <v>44167</v>
      </c>
      <c r="C1558">
        <v>1332</v>
      </c>
      <c r="D1558" t="s">
        <v>2675</v>
      </c>
      <c r="E1558" t="s">
        <v>2676</v>
      </c>
      <c r="F1558" t="s">
        <v>2677</v>
      </c>
      <c r="G1558" t="s">
        <v>2678</v>
      </c>
      <c r="H1558" t="s">
        <v>2679</v>
      </c>
      <c r="I1558" t="s">
        <v>804</v>
      </c>
      <c r="J1558" t="s">
        <v>345</v>
      </c>
      <c r="K1558">
        <v>67205</v>
      </c>
      <c r="L1558" t="s">
        <v>337</v>
      </c>
      <c r="M1558" t="s">
        <v>338</v>
      </c>
      <c r="N1558">
        <v>12</v>
      </c>
      <c r="O1558">
        <v>1</v>
      </c>
      <c r="P1558" t="s">
        <v>137</v>
      </c>
      <c r="Q1558">
        <v>5</v>
      </c>
      <c r="R1558" s="3">
        <f>Table1[[#This Row],[price]]*Table1[[#This Row],[quantity]]</f>
        <v>60</v>
      </c>
      <c r="S1558">
        <f>DATEDIF(Table1[[#This Row],[date]],"31/12/2021","m")</f>
        <v>12</v>
      </c>
    </row>
    <row r="1559" spans="1:19" hidden="1" x14ac:dyDescent="0.35">
      <c r="A1559">
        <v>1558</v>
      </c>
      <c r="B1559" s="1">
        <v>44167</v>
      </c>
      <c r="C1559">
        <v>2119</v>
      </c>
      <c r="D1559" t="s">
        <v>3412</v>
      </c>
      <c r="E1559" t="s">
        <v>3413</v>
      </c>
      <c r="F1559" t="s">
        <v>3414</v>
      </c>
      <c r="G1559" t="s">
        <v>3415</v>
      </c>
      <c r="H1559" t="s">
        <v>3416</v>
      </c>
      <c r="I1559" t="s">
        <v>904</v>
      </c>
      <c r="J1559" t="s">
        <v>1196</v>
      </c>
      <c r="K1559">
        <v>48550</v>
      </c>
      <c r="L1559" t="s">
        <v>214</v>
      </c>
      <c r="M1559" t="s">
        <v>215</v>
      </c>
      <c r="N1559">
        <v>16.989999999999998</v>
      </c>
      <c r="O1559">
        <v>4</v>
      </c>
      <c r="P1559" t="s">
        <v>27</v>
      </c>
      <c r="Q1559">
        <v>3</v>
      </c>
      <c r="R1559" s="3">
        <f>Table1[[#This Row],[price]]*Table1[[#This Row],[quantity]]</f>
        <v>50.97</v>
      </c>
      <c r="S1559">
        <f>DATEDIF(Table1[[#This Row],[date]],"31/12/2021","m")</f>
        <v>12</v>
      </c>
    </row>
    <row r="1560" spans="1:19" hidden="1" x14ac:dyDescent="0.35">
      <c r="A1560">
        <v>1559</v>
      </c>
      <c r="B1560" s="1">
        <v>44167</v>
      </c>
      <c r="C1560">
        <v>1168</v>
      </c>
      <c r="D1560" t="s">
        <v>5858</v>
      </c>
      <c r="E1560" t="s">
        <v>5859</v>
      </c>
      <c r="F1560" t="s">
        <v>5860</v>
      </c>
      <c r="G1560" t="s">
        <v>5861</v>
      </c>
      <c r="H1560" t="s">
        <v>5862</v>
      </c>
      <c r="I1560" t="s">
        <v>113</v>
      </c>
      <c r="J1560" t="s">
        <v>114</v>
      </c>
      <c r="K1560">
        <v>20575</v>
      </c>
      <c r="L1560" t="s">
        <v>214</v>
      </c>
      <c r="M1560" t="s">
        <v>215</v>
      </c>
      <c r="N1560">
        <v>16.989999999999998</v>
      </c>
      <c r="O1560">
        <v>4</v>
      </c>
      <c r="P1560" t="s">
        <v>27</v>
      </c>
      <c r="Q1560">
        <v>4</v>
      </c>
      <c r="R1560" s="3">
        <f>Table1[[#This Row],[price]]*Table1[[#This Row],[quantity]]</f>
        <v>67.959999999999994</v>
      </c>
      <c r="S1560">
        <f>DATEDIF(Table1[[#This Row],[date]],"31/12/2021","m")</f>
        <v>12</v>
      </c>
    </row>
    <row r="1561" spans="1:19" hidden="1" x14ac:dyDescent="0.35">
      <c r="A1561">
        <v>1560</v>
      </c>
      <c r="B1561" s="1">
        <v>44168</v>
      </c>
      <c r="C1561">
        <v>1242</v>
      </c>
      <c r="D1561" t="s">
        <v>5863</v>
      </c>
      <c r="E1561" t="s">
        <v>5864</v>
      </c>
      <c r="F1561" t="s">
        <v>5865</v>
      </c>
      <c r="G1561" t="s">
        <v>5866</v>
      </c>
      <c r="H1561" t="s">
        <v>5867</v>
      </c>
      <c r="I1561" t="s">
        <v>5621</v>
      </c>
      <c r="J1561" t="s">
        <v>946</v>
      </c>
      <c r="K1561">
        <v>17140</v>
      </c>
      <c r="L1561" t="s">
        <v>270</v>
      </c>
      <c r="M1561" t="s">
        <v>271</v>
      </c>
      <c r="N1561">
        <v>225</v>
      </c>
      <c r="O1561">
        <v>5</v>
      </c>
      <c r="P1561" t="s">
        <v>84</v>
      </c>
      <c r="Q1561">
        <v>3</v>
      </c>
      <c r="R1561" s="3">
        <f>Table1[[#This Row],[price]]*Table1[[#This Row],[quantity]]</f>
        <v>675</v>
      </c>
      <c r="S1561">
        <f>DATEDIF(Table1[[#This Row],[date]],"31/12/2021","m")</f>
        <v>12</v>
      </c>
    </row>
    <row r="1562" spans="1:19" hidden="1" x14ac:dyDescent="0.35">
      <c r="A1562">
        <v>1561</v>
      </c>
      <c r="B1562" s="1">
        <v>44169</v>
      </c>
      <c r="C1562">
        <v>1451</v>
      </c>
      <c r="D1562" t="s">
        <v>5868</v>
      </c>
      <c r="E1562" t="s">
        <v>5869</v>
      </c>
      <c r="F1562" t="s">
        <v>5870</v>
      </c>
      <c r="G1562" t="s">
        <v>5871</v>
      </c>
      <c r="H1562" t="s">
        <v>5872</v>
      </c>
      <c r="I1562" t="s">
        <v>438</v>
      </c>
      <c r="J1562" t="s">
        <v>91</v>
      </c>
      <c r="K1562">
        <v>90040</v>
      </c>
      <c r="L1562" t="s">
        <v>120</v>
      </c>
      <c r="M1562" t="s">
        <v>121</v>
      </c>
      <c r="N1562">
        <v>54</v>
      </c>
      <c r="O1562">
        <v>2</v>
      </c>
      <c r="P1562" t="s">
        <v>57</v>
      </c>
      <c r="Q1562">
        <v>3</v>
      </c>
      <c r="R1562" s="3">
        <f>Table1[[#This Row],[price]]*Table1[[#This Row],[quantity]]</f>
        <v>162</v>
      </c>
      <c r="S1562">
        <f>DATEDIF(Table1[[#This Row],[date]],"31/12/2021","m")</f>
        <v>12</v>
      </c>
    </row>
    <row r="1563" spans="1:19" hidden="1" x14ac:dyDescent="0.35">
      <c r="A1563">
        <v>1562</v>
      </c>
      <c r="B1563" s="1">
        <v>44169</v>
      </c>
      <c r="C1563">
        <v>1025</v>
      </c>
      <c r="D1563" t="s">
        <v>1948</v>
      </c>
      <c r="E1563" t="s">
        <v>1949</v>
      </c>
      <c r="F1563" t="s">
        <v>1950</v>
      </c>
      <c r="G1563" t="s">
        <v>1951</v>
      </c>
      <c r="H1563" t="s">
        <v>1952</v>
      </c>
      <c r="I1563" t="s">
        <v>160</v>
      </c>
      <c r="J1563" t="s">
        <v>161</v>
      </c>
      <c r="K1563">
        <v>28247</v>
      </c>
      <c r="L1563" t="s">
        <v>797</v>
      </c>
      <c r="M1563" t="s">
        <v>798</v>
      </c>
      <c r="N1563">
        <v>119</v>
      </c>
      <c r="O1563">
        <v>2</v>
      </c>
      <c r="P1563" t="s">
        <v>57</v>
      </c>
      <c r="Q1563">
        <v>5</v>
      </c>
      <c r="R1563" s="3">
        <f>Table1[[#This Row],[price]]*Table1[[#This Row],[quantity]]</f>
        <v>595</v>
      </c>
      <c r="S1563">
        <f>DATEDIF(Table1[[#This Row],[date]],"31/12/2021","m")</f>
        <v>12</v>
      </c>
    </row>
    <row r="1564" spans="1:19" hidden="1" x14ac:dyDescent="0.35">
      <c r="A1564">
        <v>1563</v>
      </c>
      <c r="B1564" s="1">
        <v>44169</v>
      </c>
      <c r="C1564">
        <v>368</v>
      </c>
      <c r="D1564" t="s">
        <v>5787</v>
      </c>
      <c r="E1564" t="s">
        <v>5788</v>
      </c>
      <c r="F1564" t="s">
        <v>5789</v>
      </c>
      <c r="G1564" t="s">
        <v>5790</v>
      </c>
      <c r="H1564" t="s">
        <v>5791</v>
      </c>
      <c r="I1564" t="s">
        <v>63</v>
      </c>
      <c r="J1564" t="s">
        <v>64</v>
      </c>
      <c r="K1564">
        <v>50362</v>
      </c>
      <c r="L1564" t="s">
        <v>1523</v>
      </c>
      <c r="M1564" t="s">
        <v>1524</v>
      </c>
      <c r="N1564">
        <v>16.989999999999998</v>
      </c>
      <c r="O1564">
        <v>4</v>
      </c>
      <c r="P1564" t="s">
        <v>27</v>
      </c>
      <c r="Q1564">
        <v>2</v>
      </c>
      <c r="R1564" s="3">
        <f>Table1[[#This Row],[price]]*Table1[[#This Row],[quantity]]</f>
        <v>33.979999999999997</v>
      </c>
      <c r="S1564">
        <f>DATEDIF(Table1[[#This Row],[date]],"31/12/2021","m")</f>
        <v>12</v>
      </c>
    </row>
    <row r="1565" spans="1:19" hidden="1" x14ac:dyDescent="0.35">
      <c r="A1565">
        <v>1564</v>
      </c>
      <c r="B1565" s="1">
        <v>44169</v>
      </c>
      <c r="C1565">
        <v>1865</v>
      </c>
      <c r="D1565" t="s">
        <v>216</v>
      </c>
      <c r="E1565" t="s">
        <v>217</v>
      </c>
      <c r="F1565" t="s">
        <v>218</v>
      </c>
      <c r="G1565" t="s">
        <v>219</v>
      </c>
      <c r="H1565" t="s">
        <v>220</v>
      </c>
      <c r="I1565" t="s">
        <v>160</v>
      </c>
      <c r="J1565" t="s">
        <v>161</v>
      </c>
      <c r="K1565">
        <v>28235</v>
      </c>
      <c r="L1565" t="s">
        <v>359</v>
      </c>
      <c r="M1565" t="s">
        <v>360</v>
      </c>
      <c r="N1565">
        <v>19.989999999999998</v>
      </c>
      <c r="O1565">
        <v>4</v>
      </c>
      <c r="P1565" t="s">
        <v>27</v>
      </c>
      <c r="Q1565">
        <v>4</v>
      </c>
      <c r="R1565" s="3">
        <f>Table1[[#This Row],[price]]*Table1[[#This Row],[quantity]]</f>
        <v>79.959999999999994</v>
      </c>
      <c r="S1565">
        <f>DATEDIF(Table1[[#This Row],[date]],"31/12/2021","m")</f>
        <v>12</v>
      </c>
    </row>
    <row r="1566" spans="1:19" hidden="1" x14ac:dyDescent="0.35">
      <c r="A1566">
        <v>1565</v>
      </c>
      <c r="B1566" s="1">
        <v>44169</v>
      </c>
      <c r="C1566">
        <v>559</v>
      </c>
      <c r="D1566" t="s">
        <v>4583</v>
      </c>
      <c r="E1566" t="s">
        <v>4584</v>
      </c>
      <c r="F1566" t="s">
        <v>4585</v>
      </c>
      <c r="G1566" t="s">
        <v>4586</v>
      </c>
      <c r="H1566" t="s">
        <v>4587</v>
      </c>
      <c r="I1566" t="s">
        <v>2123</v>
      </c>
      <c r="J1566" t="s">
        <v>316</v>
      </c>
      <c r="K1566">
        <v>45408</v>
      </c>
      <c r="L1566" t="s">
        <v>186</v>
      </c>
      <c r="M1566" t="s">
        <v>187</v>
      </c>
      <c r="N1566">
        <v>179</v>
      </c>
      <c r="O1566">
        <v>2</v>
      </c>
      <c r="P1566" t="s">
        <v>57</v>
      </c>
      <c r="Q1566">
        <v>5</v>
      </c>
      <c r="R1566" s="3">
        <f>Table1[[#This Row],[price]]*Table1[[#This Row],[quantity]]</f>
        <v>895</v>
      </c>
      <c r="S1566">
        <f>DATEDIF(Table1[[#This Row],[date]],"31/12/2021","m")</f>
        <v>12</v>
      </c>
    </row>
    <row r="1567" spans="1:19" hidden="1" x14ac:dyDescent="0.35">
      <c r="A1567">
        <v>1566</v>
      </c>
      <c r="B1567" s="1">
        <v>44169</v>
      </c>
      <c r="C1567">
        <v>659</v>
      </c>
      <c r="D1567" t="s">
        <v>2772</v>
      </c>
      <c r="E1567" t="s">
        <v>2773</v>
      </c>
      <c r="F1567" t="s">
        <v>2774</v>
      </c>
      <c r="G1567" t="s">
        <v>2775</v>
      </c>
      <c r="H1567" t="s">
        <v>2776</v>
      </c>
      <c r="I1567" t="s">
        <v>2777</v>
      </c>
      <c r="J1567" t="s">
        <v>34</v>
      </c>
      <c r="K1567">
        <v>79118</v>
      </c>
      <c r="L1567" t="s">
        <v>813</v>
      </c>
      <c r="M1567" t="s">
        <v>814</v>
      </c>
      <c r="N1567">
        <v>34.99</v>
      </c>
      <c r="O1567">
        <v>7</v>
      </c>
      <c r="P1567" t="s">
        <v>47</v>
      </c>
      <c r="Q1567">
        <v>5</v>
      </c>
      <c r="R1567" s="3">
        <f>Table1[[#This Row],[price]]*Table1[[#This Row],[quantity]]</f>
        <v>174.95000000000002</v>
      </c>
      <c r="S1567">
        <f>DATEDIF(Table1[[#This Row],[date]],"31/12/2021","m")</f>
        <v>12</v>
      </c>
    </row>
    <row r="1568" spans="1:19" hidden="1" x14ac:dyDescent="0.35">
      <c r="A1568">
        <v>1567</v>
      </c>
      <c r="B1568" s="1">
        <v>44170</v>
      </c>
      <c r="C1568">
        <v>558</v>
      </c>
      <c r="D1568" t="s">
        <v>5873</v>
      </c>
      <c r="E1568" t="s">
        <v>5874</v>
      </c>
      <c r="F1568" t="s">
        <v>5875</v>
      </c>
      <c r="G1568" t="s">
        <v>5876</v>
      </c>
      <c r="H1568" t="s">
        <v>5877</v>
      </c>
      <c r="I1568" t="s">
        <v>904</v>
      </c>
      <c r="J1568" t="s">
        <v>1196</v>
      </c>
      <c r="K1568">
        <v>48555</v>
      </c>
      <c r="L1568" t="s">
        <v>25</v>
      </c>
      <c r="M1568" t="s">
        <v>26</v>
      </c>
      <c r="N1568">
        <v>23.99</v>
      </c>
      <c r="O1568">
        <v>4</v>
      </c>
      <c r="P1568" t="s">
        <v>27</v>
      </c>
      <c r="Q1568">
        <v>5</v>
      </c>
      <c r="R1568" s="3">
        <f>Table1[[#This Row],[price]]*Table1[[#This Row],[quantity]]</f>
        <v>119.94999999999999</v>
      </c>
      <c r="S1568">
        <f>DATEDIF(Table1[[#This Row],[date]],"31/12/2021","m")</f>
        <v>12</v>
      </c>
    </row>
    <row r="1569" spans="1:19" hidden="1" x14ac:dyDescent="0.35">
      <c r="A1569">
        <v>1568</v>
      </c>
      <c r="B1569" s="1">
        <v>44170</v>
      </c>
      <c r="C1569">
        <v>304</v>
      </c>
      <c r="D1569" t="s">
        <v>5878</v>
      </c>
      <c r="E1569" t="s">
        <v>5879</v>
      </c>
      <c r="F1569" t="s">
        <v>5880</v>
      </c>
      <c r="G1569" t="s">
        <v>5881</v>
      </c>
      <c r="H1569" t="s">
        <v>5882</v>
      </c>
      <c r="I1569" t="s">
        <v>380</v>
      </c>
      <c r="J1569" t="s">
        <v>34</v>
      </c>
      <c r="K1569">
        <v>88569</v>
      </c>
      <c r="L1569" t="s">
        <v>627</v>
      </c>
      <c r="M1569" t="s">
        <v>628</v>
      </c>
      <c r="N1569">
        <v>129.94999999999999</v>
      </c>
      <c r="O1569">
        <v>2</v>
      </c>
      <c r="P1569" t="s">
        <v>57</v>
      </c>
      <c r="Q1569">
        <v>2</v>
      </c>
      <c r="R1569" s="3">
        <f>Table1[[#This Row],[price]]*Table1[[#This Row],[quantity]]</f>
        <v>259.89999999999998</v>
      </c>
      <c r="S1569">
        <f>DATEDIF(Table1[[#This Row],[date]],"31/12/2021","m")</f>
        <v>12</v>
      </c>
    </row>
    <row r="1570" spans="1:19" hidden="1" x14ac:dyDescent="0.35">
      <c r="A1570">
        <v>1569</v>
      </c>
      <c r="B1570" s="1">
        <v>44170</v>
      </c>
      <c r="C1570">
        <v>198</v>
      </c>
      <c r="D1570" t="s">
        <v>1561</v>
      </c>
      <c r="E1570" t="s">
        <v>1562</v>
      </c>
      <c r="F1570" t="s">
        <v>1563</v>
      </c>
      <c r="G1570" t="s">
        <v>1564</v>
      </c>
      <c r="H1570" t="s">
        <v>1565</v>
      </c>
      <c r="I1570" t="s">
        <v>1377</v>
      </c>
      <c r="J1570" t="s">
        <v>307</v>
      </c>
      <c r="K1570">
        <v>68197</v>
      </c>
      <c r="L1570" t="s">
        <v>560</v>
      </c>
      <c r="M1570" t="s">
        <v>561</v>
      </c>
      <c r="N1570">
        <v>24.99</v>
      </c>
      <c r="O1570">
        <v>4</v>
      </c>
      <c r="P1570" t="s">
        <v>27</v>
      </c>
      <c r="Q1570">
        <v>4</v>
      </c>
      <c r="R1570" s="3">
        <f>Table1[[#This Row],[price]]*Table1[[#This Row],[quantity]]</f>
        <v>99.96</v>
      </c>
      <c r="S1570">
        <f>DATEDIF(Table1[[#This Row],[date]],"31/12/2021","m")</f>
        <v>12</v>
      </c>
    </row>
    <row r="1571" spans="1:19" hidden="1" x14ac:dyDescent="0.35">
      <c r="A1571">
        <v>1570</v>
      </c>
      <c r="B1571" s="1">
        <v>44170</v>
      </c>
      <c r="C1571">
        <v>267</v>
      </c>
      <c r="D1571" t="s">
        <v>4983</v>
      </c>
      <c r="E1571" t="s">
        <v>4984</v>
      </c>
      <c r="F1571" t="s">
        <v>4985</v>
      </c>
      <c r="G1571" t="s">
        <v>4986</v>
      </c>
      <c r="H1571" t="s">
        <v>4987</v>
      </c>
      <c r="I1571" t="s">
        <v>979</v>
      </c>
      <c r="J1571" t="s">
        <v>179</v>
      </c>
      <c r="K1571">
        <v>53726</v>
      </c>
      <c r="L1571" t="s">
        <v>513</v>
      </c>
      <c r="M1571" t="s">
        <v>514</v>
      </c>
      <c r="N1571">
        <v>499</v>
      </c>
      <c r="O1571">
        <v>3</v>
      </c>
      <c r="P1571" t="s">
        <v>107</v>
      </c>
      <c r="Q1571">
        <v>4</v>
      </c>
      <c r="R1571" s="3">
        <f>Table1[[#This Row],[price]]*Table1[[#This Row],[quantity]]</f>
        <v>1996</v>
      </c>
      <c r="S1571">
        <f>DATEDIF(Table1[[#This Row],[date]],"31/12/2021","m")</f>
        <v>12</v>
      </c>
    </row>
    <row r="1572" spans="1:19" x14ac:dyDescent="0.35">
      <c r="A1572">
        <v>1571</v>
      </c>
      <c r="B1572" s="1">
        <v>44170</v>
      </c>
      <c r="C1572">
        <v>787</v>
      </c>
      <c r="D1572" t="s">
        <v>4400</v>
      </c>
      <c r="E1572" t="s">
        <v>4401</v>
      </c>
      <c r="F1572" t="s">
        <v>4402</v>
      </c>
      <c r="G1572" t="s">
        <v>4403</v>
      </c>
      <c r="H1572" t="s">
        <v>4404</v>
      </c>
      <c r="I1572" t="s">
        <v>477</v>
      </c>
      <c r="J1572" t="s">
        <v>64</v>
      </c>
      <c r="K1572">
        <v>51105</v>
      </c>
      <c r="L1572" t="s">
        <v>491</v>
      </c>
      <c r="M1572" t="s">
        <v>492</v>
      </c>
      <c r="N1572">
        <v>11.99</v>
      </c>
      <c r="O1572">
        <v>1</v>
      </c>
      <c r="P1572" t="s">
        <v>137</v>
      </c>
      <c r="Q1572">
        <v>5</v>
      </c>
      <c r="R1572" s="3">
        <f>Table1[[#This Row],[price]]*Table1[[#This Row],[quantity]]</f>
        <v>59.95</v>
      </c>
      <c r="S1572">
        <f>DATEDIF(Table1[[#This Row],[date]],"31/12/2021","m")</f>
        <v>12</v>
      </c>
    </row>
    <row r="1573" spans="1:19" hidden="1" x14ac:dyDescent="0.35">
      <c r="A1573">
        <v>1572</v>
      </c>
      <c r="B1573" s="1">
        <v>44170</v>
      </c>
      <c r="C1573">
        <v>520</v>
      </c>
      <c r="D1573" t="s">
        <v>2968</v>
      </c>
      <c r="E1573" t="s">
        <v>2969</v>
      </c>
      <c r="F1573" t="s">
        <v>2970</v>
      </c>
      <c r="G1573" t="s">
        <v>2971</v>
      </c>
      <c r="H1573" t="s">
        <v>2972</v>
      </c>
      <c r="I1573" t="s">
        <v>945</v>
      </c>
      <c r="J1573" t="s">
        <v>946</v>
      </c>
      <c r="K1573">
        <v>19093</v>
      </c>
      <c r="L1573" t="s">
        <v>765</v>
      </c>
      <c r="M1573" t="s">
        <v>766</v>
      </c>
      <c r="N1573">
        <v>24.95</v>
      </c>
      <c r="O1573">
        <v>4</v>
      </c>
      <c r="P1573" t="s">
        <v>27</v>
      </c>
      <c r="Q1573">
        <v>3</v>
      </c>
      <c r="R1573" s="3">
        <f>Table1[[#This Row],[price]]*Table1[[#This Row],[quantity]]</f>
        <v>74.849999999999994</v>
      </c>
      <c r="S1573">
        <f>DATEDIF(Table1[[#This Row],[date]],"31/12/2021","m")</f>
        <v>12</v>
      </c>
    </row>
    <row r="1574" spans="1:19" hidden="1" x14ac:dyDescent="0.35">
      <c r="A1574">
        <v>1573</v>
      </c>
      <c r="B1574" s="1">
        <v>44170</v>
      </c>
      <c r="C1574">
        <v>1520</v>
      </c>
      <c r="D1574" t="s">
        <v>1822</v>
      </c>
      <c r="E1574" t="s">
        <v>1823</v>
      </c>
      <c r="F1574" t="s">
        <v>1824</v>
      </c>
      <c r="G1574" t="s">
        <v>1825</v>
      </c>
      <c r="H1574" t="s">
        <v>1826</v>
      </c>
      <c r="I1574" t="s">
        <v>113</v>
      </c>
      <c r="J1574" t="s">
        <v>114</v>
      </c>
      <c r="K1574">
        <v>20010</v>
      </c>
      <c r="L1574" t="s">
        <v>45</v>
      </c>
      <c r="M1574" t="s">
        <v>46</v>
      </c>
      <c r="N1574">
        <v>37.99</v>
      </c>
      <c r="O1574">
        <v>7</v>
      </c>
      <c r="P1574" t="s">
        <v>47</v>
      </c>
      <c r="Q1574">
        <v>5</v>
      </c>
      <c r="R1574" s="3">
        <f>Table1[[#This Row],[price]]*Table1[[#This Row],[quantity]]</f>
        <v>189.95000000000002</v>
      </c>
      <c r="S1574">
        <f>DATEDIF(Table1[[#This Row],[date]],"31/12/2021","m")</f>
        <v>12</v>
      </c>
    </row>
    <row r="1575" spans="1:19" hidden="1" x14ac:dyDescent="0.35">
      <c r="A1575">
        <v>1574</v>
      </c>
      <c r="B1575" s="1">
        <v>44170</v>
      </c>
      <c r="C1575">
        <v>2001</v>
      </c>
      <c r="D1575" t="s">
        <v>402</v>
      </c>
      <c r="E1575" t="s">
        <v>403</v>
      </c>
      <c r="F1575" t="s">
        <v>404</v>
      </c>
      <c r="G1575" t="s">
        <v>405</v>
      </c>
      <c r="H1575" t="s">
        <v>406</v>
      </c>
      <c r="I1575" t="s">
        <v>407</v>
      </c>
      <c r="J1575" t="s">
        <v>208</v>
      </c>
      <c r="K1575">
        <v>10464</v>
      </c>
      <c r="L1575" t="s">
        <v>55</v>
      </c>
      <c r="M1575" t="s">
        <v>56</v>
      </c>
      <c r="N1575">
        <v>69</v>
      </c>
      <c r="O1575">
        <v>2</v>
      </c>
      <c r="P1575" t="s">
        <v>57</v>
      </c>
      <c r="Q1575">
        <v>3</v>
      </c>
      <c r="R1575" s="3">
        <f>Table1[[#This Row],[price]]*Table1[[#This Row],[quantity]]</f>
        <v>207</v>
      </c>
      <c r="S1575">
        <f>DATEDIF(Table1[[#This Row],[date]],"31/12/2021","m")</f>
        <v>12</v>
      </c>
    </row>
    <row r="1576" spans="1:19" hidden="1" x14ac:dyDescent="0.35">
      <c r="A1576">
        <v>1575</v>
      </c>
      <c r="B1576" s="1">
        <v>44170</v>
      </c>
      <c r="C1576">
        <v>982</v>
      </c>
      <c r="D1576" t="s">
        <v>5883</v>
      </c>
      <c r="E1576" t="s">
        <v>5884</v>
      </c>
      <c r="F1576" t="s">
        <v>5885</v>
      </c>
      <c r="G1576" t="s">
        <v>5886</v>
      </c>
      <c r="H1576" t="s">
        <v>5887</v>
      </c>
      <c r="I1576" t="s">
        <v>1693</v>
      </c>
      <c r="J1576" t="s">
        <v>764</v>
      </c>
      <c r="K1576">
        <v>8695</v>
      </c>
      <c r="L1576" t="s">
        <v>423</v>
      </c>
      <c r="M1576" t="s">
        <v>424</v>
      </c>
      <c r="N1576">
        <v>28.99</v>
      </c>
      <c r="O1576">
        <v>7</v>
      </c>
      <c r="P1576" t="s">
        <v>47</v>
      </c>
      <c r="Q1576">
        <v>4</v>
      </c>
      <c r="R1576" s="3">
        <f>Table1[[#This Row],[price]]*Table1[[#This Row],[quantity]]</f>
        <v>115.96</v>
      </c>
      <c r="S1576">
        <f>DATEDIF(Table1[[#This Row],[date]],"31/12/2021","m")</f>
        <v>12</v>
      </c>
    </row>
    <row r="1577" spans="1:19" hidden="1" x14ac:dyDescent="0.35">
      <c r="A1577">
        <v>1576</v>
      </c>
      <c r="B1577" s="1">
        <v>44171</v>
      </c>
      <c r="C1577">
        <v>1089</v>
      </c>
      <c r="D1577" t="s">
        <v>2333</v>
      </c>
      <c r="E1577" t="s">
        <v>5888</v>
      </c>
      <c r="F1577" t="s">
        <v>5889</v>
      </c>
      <c r="G1577" t="s">
        <v>5890</v>
      </c>
      <c r="H1577" t="s">
        <v>5891</v>
      </c>
      <c r="I1577" t="s">
        <v>2546</v>
      </c>
      <c r="J1577" t="s">
        <v>208</v>
      </c>
      <c r="K1577">
        <v>11480</v>
      </c>
      <c r="L1577" t="s">
        <v>513</v>
      </c>
      <c r="M1577" t="s">
        <v>514</v>
      </c>
      <c r="N1577">
        <v>499</v>
      </c>
      <c r="O1577">
        <v>3</v>
      </c>
      <c r="P1577" t="s">
        <v>107</v>
      </c>
      <c r="Q1577">
        <v>2</v>
      </c>
      <c r="R1577" s="3">
        <f>Table1[[#This Row],[price]]*Table1[[#This Row],[quantity]]</f>
        <v>998</v>
      </c>
      <c r="S1577">
        <f>DATEDIF(Table1[[#This Row],[date]],"31/12/2021","m")</f>
        <v>12</v>
      </c>
    </row>
    <row r="1578" spans="1:19" hidden="1" x14ac:dyDescent="0.35">
      <c r="A1578">
        <v>1577</v>
      </c>
      <c r="B1578" s="1">
        <v>44171</v>
      </c>
      <c r="C1578">
        <v>1490</v>
      </c>
      <c r="D1578" t="s">
        <v>5892</v>
      </c>
      <c r="E1578" t="s">
        <v>5893</v>
      </c>
      <c r="F1578" t="s">
        <v>5894</v>
      </c>
      <c r="G1578" t="s">
        <v>5895</v>
      </c>
      <c r="H1578" t="s">
        <v>5896</v>
      </c>
      <c r="I1578" t="s">
        <v>2741</v>
      </c>
      <c r="J1578" t="s">
        <v>113</v>
      </c>
      <c r="K1578">
        <v>98115</v>
      </c>
      <c r="L1578" t="s">
        <v>65</v>
      </c>
      <c r="M1578" t="s">
        <v>66</v>
      </c>
      <c r="N1578">
        <v>19.5</v>
      </c>
      <c r="O1578">
        <v>4</v>
      </c>
      <c r="P1578" t="s">
        <v>27</v>
      </c>
      <c r="Q1578">
        <v>2</v>
      </c>
      <c r="R1578" s="3">
        <f>Table1[[#This Row],[price]]*Table1[[#This Row],[quantity]]</f>
        <v>39</v>
      </c>
      <c r="S1578">
        <f>DATEDIF(Table1[[#This Row],[date]],"31/12/2021","m")</f>
        <v>12</v>
      </c>
    </row>
    <row r="1579" spans="1:19" hidden="1" x14ac:dyDescent="0.35">
      <c r="A1579">
        <v>1578</v>
      </c>
      <c r="B1579" s="1">
        <v>44171</v>
      </c>
      <c r="C1579">
        <v>490</v>
      </c>
      <c r="D1579" t="s">
        <v>528</v>
      </c>
      <c r="E1579" t="s">
        <v>5897</v>
      </c>
      <c r="F1579" t="s">
        <v>5898</v>
      </c>
      <c r="G1579" t="s">
        <v>5899</v>
      </c>
      <c r="H1579" t="s">
        <v>5900</v>
      </c>
      <c r="I1579" t="s">
        <v>254</v>
      </c>
      <c r="J1579" t="s">
        <v>255</v>
      </c>
      <c r="K1579">
        <v>31119</v>
      </c>
      <c r="L1579" t="s">
        <v>1020</v>
      </c>
      <c r="M1579" t="s">
        <v>1021</v>
      </c>
      <c r="N1579">
        <v>36.99</v>
      </c>
      <c r="O1579">
        <v>7</v>
      </c>
      <c r="P1579" t="s">
        <v>47</v>
      </c>
      <c r="Q1579">
        <v>3</v>
      </c>
      <c r="R1579" s="3">
        <f>Table1[[#This Row],[price]]*Table1[[#This Row],[quantity]]</f>
        <v>110.97</v>
      </c>
      <c r="S1579">
        <f>DATEDIF(Table1[[#This Row],[date]],"31/12/2021","m")</f>
        <v>12</v>
      </c>
    </row>
    <row r="1580" spans="1:19" hidden="1" x14ac:dyDescent="0.35">
      <c r="A1580">
        <v>1579</v>
      </c>
      <c r="B1580" s="1">
        <v>44171</v>
      </c>
      <c r="C1580">
        <v>677</v>
      </c>
      <c r="D1580" t="s">
        <v>4077</v>
      </c>
      <c r="E1580" t="s">
        <v>4078</v>
      </c>
      <c r="F1580" t="s">
        <v>4079</v>
      </c>
      <c r="G1580" t="s">
        <v>4080</v>
      </c>
      <c r="H1580" t="s">
        <v>4081</v>
      </c>
      <c r="I1580" t="s">
        <v>2761</v>
      </c>
      <c r="J1580" t="s">
        <v>255</v>
      </c>
      <c r="K1580">
        <v>30033</v>
      </c>
      <c r="L1580" t="s">
        <v>221</v>
      </c>
      <c r="M1580" t="s">
        <v>222</v>
      </c>
      <c r="N1580">
        <v>49.95</v>
      </c>
      <c r="O1580">
        <v>7</v>
      </c>
      <c r="P1580" t="s">
        <v>47</v>
      </c>
      <c r="Q1580">
        <v>4</v>
      </c>
      <c r="R1580" s="3">
        <f>Table1[[#This Row],[price]]*Table1[[#This Row],[quantity]]</f>
        <v>199.8</v>
      </c>
      <c r="S1580">
        <f>DATEDIF(Table1[[#This Row],[date]],"31/12/2021","m")</f>
        <v>12</v>
      </c>
    </row>
    <row r="1581" spans="1:19" hidden="1" x14ac:dyDescent="0.35">
      <c r="A1581">
        <v>1580</v>
      </c>
      <c r="B1581" s="1">
        <v>44171</v>
      </c>
      <c r="C1581">
        <v>1854</v>
      </c>
      <c r="D1581" t="s">
        <v>5901</v>
      </c>
      <c r="E1581" t="s">
        <v>5902</v>
      </c>
      <c r="F1581" t="s">
        <v>5903</v>
      </c>
      <c r="G1581" t="s">
        <v>5904</v>
      </c>
      <c r="H1581" t="s">
        <v>5905</v>
      </c>
      <c r="I1581" t="s">
        <v>1801</v>
      </c>
      <c r="J1581" t="s">
        <v>144</v>
      </c>
      <c r="K1581">
        <v>23220</v>
      </c>
      <c r="L1581" t="s">
        <v>45</v>
      </c>
      <c r="M1581" t="s">
        <v>46</v>
      </c>
      <c r="N1581">
        <v>37.99</v>
      </c>
      <c r="O1581">
        <v>7</v>
      </c>
      <c r="P1581" t="s">
        <v>47</v>
      </c>
      <c r="Q1581">
        <v>3</v>
      </c>
      <c r="R1581" s="3">
        <f>Table1[[#This Row],[price]]*Table1[[#This Row],[quantity]]</f>
        <v>113.97</v>
      </c>
      <c r="S1581">
        <f>DATEDIF(Table1[[#This Row],[date]],"31/12/2021","m")</f>
        <v>12</v>
      </c>
    </row>
    <row r="1582" spans="1:19" x14ac:dyDescent="0.35">
      <c r="A1582">
        <v>1581</v>
      </c>
      <c r="B1582" s="1">
        <v>44172</v>
      </c>
      <c r="C1582">
        <v>619</v>
      </c>
      <c r="D1582" t="s">
        <v>5906</v>
      </c>
      <c r="E1582" t="s">
        <v>5907</v>
      </c>
      <c r="F1582" t="s">
        <v>5908</v>
      </c>
      <c r="G1582" t="s">
        <v>5909</v>
      </c>
      <c r="H1582" t="s">
        <v>5910</v>
      </c>
      <c r="I1582" t="s">
        <v>90</v>
      </c>
      <c r="J1582" t="s">
        <v>91</v>
      </c>
      <c r="K1582">
        <v>92170</v>
      </c>
      <c r="L1582" t="s">
        <v>791</v>
      </c>
      <c r="M1582" t="s">
        <v>792</v>
      </c>
      <c r="N1582">
        <v>9.99</v>
      </c>
      <c r="O1582">
        <v>1</v>
      </c>
      <c r="P1582" t="s">
        <v>137</v>
      </c>
      <c r="Q1582">
        <v>4</v>
      </c>
      <c r="R1582" s="3">
        <f>Table1[[#This Row],[price]]*Table1[[#This Row],[quantity]]</f>
        <v>39.96</v>
      </c>
      <c r="S1582">
        <f>DATEDIF(Table1[[#This Row],[date]],"31/12/2021","m")</f>
        <v>12</v>
      </c>
    </row>
    <row r="1583" spans="1:19" hidden="1" x14ac:dyDescent="0.35">
      <c r="A1583">
        <v>1582</v>
      </c>
      <c r="B1583" s="1">
        <v>44172</v>
      </c>
      <c r="C1583">
        <v>1042</v>
      </c>
      <c r="D1583" t="s">
        <v>4430</v>
      </c>
      <c r="E1583" t="s">
        <v>4431</v>
      </c>
      <c r="F1583" t="s">
        <v>4432</v>
      </c>
      <c r="G1583" t="s">
        <v>4433</v>
      </c>
      <c r="H1583" t="s">
        <v>4434</v>
      </c>
      <c r="I1583" t="s">
        <v>1997</v>
      </c>
      <c r="J1583" t="s">
        <v>1998</v>
      </c>
      <c r="K1583">
        <v>40576</v>
      </c>
      <c r="L1583" t="s">
        <v>765</v>
      </c>
      <c r="M1583" t="s">
        <v>766</v>
      </c>
      <c r="N1583">
        <v>24.95</v>
      </c>
      <c r="O1583">
        <v>4</v>
      </c>
      <c r="P1583" t="s">
        <v>27</v>
      </c>
      <c r="Q1583">
        <v>4</v>
      </c>
      <c r="R1583" s="3">
        <f>Table1[[#This Row],[price]]*Table1[[#This Row],[quantity]]</f>
        <v>99.8</v>
      </c>
      <c r="S1583">
        <f>DATEDIF(Table1[[#This Row],[date]],"31/12/2021","m")</f>
        <v>12</v>
      </c>
    </row>
    <row r="1584" spans="1:19" hidden="1" x14ac:dyDescent="0.35">
      <c r="A1584">
        <v>1583</v>
      </c>
      <c r="B1584" s="1">
        <v>44172</v>
      </c>
      <c r="C1584">
        <v>187</v>
      </c>
      <c r="D1584" t="s">
        <v>2005</v>
      </c>
      <c r="E1584" t="s">
        <v>2006</v>
      </c>
      <c r="F1584" t="s">
        <v>2007</v>
      </c>
      <c r="G1584" t="s">
        <v>2008</v>
      </c>
      <c r="H1584" t="s">
        <v>2009</v>
      </c>
      <c r="I1584" t="s">
        <v>254</v>
      </c>
      <c r="J1584" t="s">
        <v>255</v>
      </c>
      <c r="K1584">
        <v>31132</v>
      </c>
      <c r="L1584" t="s">
        <v>214</v>
      </c>
      <c r="M1584" t="s">
        <v>215</v>
      </c>
      <c r="N1584">
        <v>16.989999999999998</v>
      </c>
      <c r="O1584">
        <v>4</v>
      </c>
      <c r="P1584" t="s">
        <v>27</v>
      </c>
      <c r="Q1584">
        <v>3</v>
      </c>
      <c r="R1584" s="3">
        <f>Table1[[#This Row],[price]]*Table1[[#This Row],[quantity]]</f>
        <v>50.97</v>
      </c>
      <c r="S1584">
        <f>DATEDIF(Table1[[#This Row],[date]],"31/12/2021","m")</f>
        <v>12</v>
      </c>
    </row>
    <row r="1585" spans="1:19" hidden="1" x14ac:dyDescent="0.35">
      <c r="A1585">
        <v>1584</v>
      </c>
      <c r="B1585" s="1">
        <v>44172</v>
      </c>
      <c r="C1585">
        <v>972</v>
      </c>
      <c r="D1585" t="s">
        <v>5911</v>
      </c>
      <c r="E1585" t="s">
        <v>5912</v>
      </c>
      <c r="F1585" t="s">
        <v>5913</v>
      </c>
      <c r="G1585" t="s">
        <v>5914</v>
      </c>
      <c r="H1585" t="s">
        <v>5915</v>
      </c>
      <c r="I1585" t="s">
        <v>1055</v>
      </c>
      <c r="J1585" t="s">
        <v>208</v>
      </c>
      <c r="K1585">
        <v>10045</v>
      </c>
      <c r="L1585" t="s">
        <v>278</v>
      </c>
      <c r="M1585" t="s">
        <v>279</v>
      </c>
      <c r="N1585">
        <v>12.99</v>
      </c>
      <c r="O1585">
        <v>4</v>
      </c>
      <c r="P1585" t="s">
        <v>27</v>
      </c>
      <c r="Q1585">
        <v>3</v>
      </c>
      <c r="R1585" s="3">
        <f>Table1[[#This Row],[price]]*Table1[[#This Row],[quantity]]</f>
        <v>38.97</v>
      </c>
      <c r="S1585">
        <f>DATEDIF(Table1[[#This Row],[date]],"31/12/2021","m")</f>
        <v>12</v>
      </c>
    </row>
    <row r="1586" spans="1:19" hidden="1" x14ac:dyDescent="0.35">
      <c r="A1586">
        <v>1585</v>
      </c>
      <c r="B1586" s="1">
        <v>44173</v>
      </c>
      <c r="C1586">
        <v>967</v>
      </c>
      <c r="D1586" t="s">
        <v>5916</v>
      </c>
      <c r="E1586" t="s">
        <v>5917</v>
      </c>
      <c r="F1586" t="s">
        <v>5918</v>
      </c>
      <c r="G1586" t="s">
        <v>5919</v>
      </c>
      <c r="H1586" t="s">
        <v>5920</v>
      </c>
      <c r="I1586" t="s">
        <v>675</v>
      </c>
      <c r="J1586" t="s">
        <v>676</v>
      </c>
      <c r="K1586">
        <v>47732</v>
      </c>
      <c r="L1586" t="s">
        <v>845</v>
      </c>
      <c r="M1586" t="s">
        <v>846</v>
      </c>
      <c r="N1586">
        <v>245</v>
      </c>
      <c r="O1586">
        <v>5</v>
      </c>
      <c r="P1586" t="s">
        <v>84</v>
      </c>
      <c r="Q1586">
        <v>2</v>
      </c>
      <c r="R1586" s="3">
        <f>Table1[[#This Row],[price]]*Table1[[#This Row],[quantity]]</f>
        <v>490</v>
      </c>
      <c r="S1586">
        <f>DATEDIF(Table1[[#This Row],[date]],"31/12/2021","m")</f>
        <v>12</v>
      </c>
    </row>
    <row r="1587" spans="1:19" hidden="1" x14ac:dyDescent="0.35">
      <c r="A1587">
        <v>1586</v>
      </c>
      <c r="B1587" s="1">
        <v>44173</v>
      </c>
      <c r="C1587">
        <v>1064</v>
      </c>
      <c r="D1587" t="s">
        <v>5921</v>
      </c>
      <c r="E1587" t="s">
        <v>5922</v>
      </c>
      <c r="F1587" t="s">
        <v>5923</v>
      </c>
      <c r="G1587" t="s">
        <v>5924</v>
      </c>
      <c r="H1587" t="s">
        <v>5925</v>
      </c>
      <c r="I1587" t="s">
        <v>3982</v>
      </c>
      <c r="J1587" t="s">
        <v>44</v>
      </c>
      <c r="K1587">
        <v>32304</v>
      </c>
      <c r="L1587" t="s">
        <v>256</v>
      </c>
      <c r="M1587" t="s">
        <v>257</v>
      </c>
      <c r="N1587">
        <v>42.99</v>
      </c>
      <c r="O1587">
        <v>7</v>
      </c>
      <c r="P1587" t="s">
        <v>47</v>
      </c>
      <c r="Q1587">
        <v>3</v>
      </c>
      <c r="R1587" s="3">
        <f>Table1[[#This Row],[price]]*Table1[[#This Row],[quantity]]</f>
        <v>128.97</v>
      </c>
      <c r="S1587">
        <f>DATEDIF(Table1[[#This Row],[date]],"31/12/2021","m")</f>
        <v>12</v>
      </c>
    </row>
    <row r="1588" spans="1:19" x14ac:dyDescent="0.35">
      <c r="A1588">
        <v>1587</v>
      </c>
      <c r="B1588" s="1">
        <v>44173</v>
      </c>
      <c r="C1588">
        <v>1490</v>
      </c>
      <c r="D1588" t="s">
        <v>5892</v>
      </c>
      <c r="E1588" t="s">
        <v>5893</v>
      </c>
      <c r="F1588" t="s">
        <v>5894</v>
      </c>
      <c r="G1588" t="s">
        <v>5895</v>
      </c>
      <c r="H1588" t="s">
        <v>5896</v>
      </c>
      <c r="I1588" t="s">
        <v>2741</v>
      </c>
      <c r="J1588" t="s">
        <v>113</v>
      </c>
      <c r="K1588">
        <v>98115</v>
      </c>
      <c r="L1588" t="s">
        <v>337</v>
      </c>
      <c r="M1588" t="s">
        <v>338</v>
      </c>
      <c r="N1588">
        <v>12</v>
      </c>
      <c r="O1588">
        <v>1</v>
      </c>
      <c r="P1588" t="s">
        <v>137</v>
      </c>
      <c r="Q1588">
        <v>3</v>
      </c>
      <c r="R1588" s="3">
        <f>Table1[[#This Row],[price]]*Table1[[#This Row],[quantity]]</f>
        <v>36</v>
      </c>
      <c r="S1588">
        <f>DATEDIF(Table1[[#This Row],[date]],"31/12/2021","m")</f>
        <v>12</v>
      </c>
    </row>
    <row r="1589" spans="1:19" hidden="1" x14ac:dyDescent="0.35">
      <c r="A1589">
        <v>1588</v>
      </c>
      <c r="B1589" s="1">
        <v>44173</v>
      </c>
      <c r="C1589">
        <v>356</v>
      </c>
      <c r="D1589" t="s">
        <v>2248</v>
      </c>
      <c r="E1589" t="s">
        <v>2249</v>
      </c>
      <c r="F1589" t="s">
        <v>2250</v>
      </c>
      <c r="G1589" t="s">
        <v>2251</v>
      </c>
      <c r="H1589" t="s">
        <v>2252</v>
      </c>
      <c r="I1589" t="s">
        <v>104</v>
      </c>
      <c r="J1589" t="s">
        <v>91</v>
      </c>
      <c r="K1589">
        <v>94286</v>
      </c>
      <c r="L1589" t="s">
        <v>55</v>
      </c>
      <c r="M1589" t="s">
        <v>56</v>
      </c>
      <c r="N1589">
        <v>69</v>
      </c>
      <c r="O1589">
        <v>2</v>
      </c>
      <c r="P1589" t="s">
        <v>57</v>
      </c>
      <c r="Q1589">
        <v>1</v>
      </c>
      <c r="R1589" s="3">
        <f>Table1[[#This Row],[price]]*Table1[[#This Row],[quantity]]</f>
        <v>69</v>
      </c>
      <c r="S1589">
        <f>DATEDIF(Table1[[#This Row],[date]],"31/12/2021","m")</f>
        <v>12</v>
      </c>
    </row>
    <row r="1590" spans="1:19" hidden="1" x14ac:dyDescent="0.35">
      <c r="A1590">
        <v>1589</v>
      </c>
      <c r="B1590" s="1">
        <v>44173</v>
      </c>
      <c r="C1590">
        <v>1935</v>
      </c>
      <c r="D1590" t="s">
        <v>2113</v>
      </c>
      <c r="E1590" t="s">
        <v>2114</v>
      </c>
      <c r="F1590" t="s">
        <v>2115</v>
      </c>
      <c r="G1590" t="s">
        <v>2116</v>
      </c>
      <c r="H1590" t="s">
        <v>2117</v>
      </c>
      <c r="I1590" t="s">
        <v>421</v>
      </c>
      <c r="J1590" t="s">
        <v>422</v>
      </c>
      <c r="K1590">
        <v>80217</v>
      </c>
      <c r="L1590" t="s">
        <v>742</v>
      </c>
      <c r="M1590" t="s">
        <v>743</v>
      </c>
      <c r="N1590">
        <v>455</v>
      </c>
      <c r="O1590">
        <v>3</v>
      </c>
      <c r="P1590" t="s">
        <v>107</v>
      </c>
      <c r="Q1590">
        <v>4</v>
      </c>
      <c r="R1590" s="3">
        <f>Table1[[#This Row],[price]]*Table1[[#This Row],[quantity]]</f>
        <v>1820</v>
      </c>
      <c r="S1590">
        <f>DATEDIF(Table1[[#This Row],[date]],"31/12/2021","m")</f>
        <v>12</v>
      </c>
    </row>
    <row r="1591" spans="1:19" hidden="1" x14ac:dyDescent="0.35">
      <c r="A1591">
        <v>1590</v>
      </c>
      <c r="B1591" s="1">
        <v>44174</v>
      </c>
      <c r="C1591">
        <v>812</v>
      </c>
      <c r="D1591" t="s">
        <v>5926</v>
      </c>
      <c r="E1591" t="s">
        <v>5927</v>
      </c>
      <c r="F1591" t="s">
        <v>5928</v>
      </c>
      <c r="G1591" t="s">
        <v>5929</v>
      </c>
      <c r="H1591" t="s">
        <v>5930</v>
      </c>
      <c r="I1591" t="s">
        <v>5931</v>
      </c>
      <c r="J1591" t="s">
        <v>1061</v>
      </c>
      <c r="K1591">
        <v>29305</v>
      </c>
      <c r="L1591" t="s">
        <v>484</v>
      </c>
      <c r="M1591" t="s">
        <v>485</v>
      </c>
      <c r="N1591">
        <v>49</v>
      </c>
      <c r="O1591">
        <v>7</v>
      </c>
      <c r="P1591" t="s">
        <v>47</v>
      </c>
      <c r="Q1591">
        <v>5</v>
      </c>
      <c r="R1591" s="3">
        <f>Table1[[#This Row],[price]]*Table1[[#This Row],[quantity]]</f>
        <v>245</v>
      </c>
      <c r="S1591">
        <f>DATEDIF(Table1[[#This Row],[date]],"31/12/2021","m")</f>
        <v>12</v>
      </c>
    </row>
    <row r="1592" spans="1:19" hidden="1" x14ac:dyDescent="0.35">
      <c r="A1592">
        <v>1591</v>
      </c>
      <c r="B1592" s="1">
        <v>44174</v>
      </c>
      <c r="C1592">
        <v>818</v>
      </c>
      <c r="D1592" t="s">
        <v>4667</v>
      </c>
      <c r="E1592" t="s">
        <v>4668</v>
      </c>
      <c r="F1592" t="s">
        <v>4669</v>
      </c>
      <c r="G1592" t="s">
        <v>4670</v>
      </c>
      <c r="H1592" t="s">
        <v>4671</v>
      </c>
      <c r="I1592" t="s">
        <v>4672</v>
      </c>
      <c r="J1592" t="s">
        <v>113</v>
      </c>
      <c r="K1592">
        <v>98516</v>
      </c>
      <c r="L1592" t="s">
        <v>92</v>
      </c>
      <c r="M1592" t="s">
        <v>93</v>
      </c>
      <c r="N1592">
        <v>44.95</v>
      </c>
      <c r="O1592">
        <v>7</v>
      </c>
      <c r="P1592" t="s">
        <v>47</v>
      </c>
      <c r="Q1592">
        <v>3</v>
      </c>
      <c r="R1592" s="3">
        <f>Table1[[#This Row],[price]]*Table1[[#This Row],[quantity]]</f>
        <v>134.85000000000002</v>
      </c>
      <c r="S1592">
        <f>DATEDIF(Table1[[#This Row],[date]],"31/12/2021","m")</f>
        <v>12</v>
      </c>
    </row>
    <row r="1593" spans="1:19" hidden="1" x14ac:dyDescent="0.35">
      <c r="A1593">
        <v>1592</v>
      </c>
      <c r="B1593" s="1">
        <v>44174</v>
      </c>
      <c r="C1593">
        <v>845</v>
      </c>
      <c r="D1593" t="s">
        <v>3336</v>
      </c>
      <c r="E1593" t="s">
        <v>3337</v>
      </c>
      <c r="F1593" t="s">
        <v>3338</v>
      </c>
      <c r="G1593" t="s">
        <v>3339</v>
      </c>
      <c r="H1593" t="s">
        <v>3340</v>
      </c>
      <c r="I1593" t="s">
        <v>207</v>
      </c>
      <c r="J1593" t="s">
        <v>208</v>
      </c>
      <c r="K1593">
        <v>12262</v>
      </c>
      <c r="L1593" t="s">
        <v>500</v>
      </c>
      <c r="M1593" t="s">
        <v>501</v>
      </c>
      <c r="N1593">
        <v>14.99</v>
      </c>
      <c r="O1593">
        <v>4</v>
      </c>
      <c r="P1593" t="s">
        <v>27</v>
      </c>
      <c r="Q1593">
        <v>3</v>
      </c>
      <c r="R1593" s="3">
        <f>Table1[[#This Row],[price]]*Table1[[#This Row],[quantity]]</f>
        <v>44.97</v>
      </c>
      <c r="S1593">
        <f>DATEDIF(Table1[[#This Row],[date]],"31/12/2021","m")</f>
        <v>12</v>
      </c>
    </row>
    <row r="1594" spans="1:19" hidden="1" x14ac:dyDescent="0.35">
      <c r="A1594">
        <v>1593</v>
      </c>
      <c r="B1594" s="1">
        <v>44174</v>
      </c>
      <c r="C1594">
        <v>1944</v>
      </c>
      <c r="D1594" t="s">
        <v>515</v>
      </c>
      <c r="E1594" t="s">
        <v>516</v>
      </c>
      <c r="F1594" t="s">
        <v>517</v>
      </c>
      <c r="G1594" t="s">
        <v>518</v>
      </c>
      <c r="H1594" t="s">
        <v>519</v>
      </c>
      <c r="I1594" t="s">
        <v>460</v>
      </c>
      <c r="J1594" t="s">
        <v>194</v>
      </c>
      <c r="K1594">
        <v>60624</v>
      </c>
      <c r="L1594" t="s">
        <v>45</v>
      </c>
      <c r="M1594" t="s">
        <v>46</v>
      </c>
      <c r="N1594">
        <v>37.99</v>
      </c>
      <c r="O1594">
        <v>7</v>
      </c>
      <c r="P1594" t="s">
        <v>47</v>
      </c>
      <c r="Q1594">
        <v>3</v>
      </c>
      <c r="R1594" s="3">
        <f>Table1[[#This Row],[price]]*Table1[[#This Row],[quantity]]</f>
        <v>113.97</v>
      </c>
      <c r="S1594">
        <f>DATEDIF(Table1[[#This Row],[date]],"31/12/2021","m")</f>
        <v>12</v>
      </c>
    </row>
    <row r="1595" spans="1:19" hidden="1" x14ac:dyDescent="0.35">
      <c r="A1595">
        <v>1594</v>
      </c>
      <c r="B1595" s="1">
        <v>44174</v>
      </c>
      <c r="C1595">
        <v>1840</v>
      </c>
      <c r="D1595" t="s">
        <v>2607</v>
      </c>
      <c r="E1595" t="s">
        <v>2608</v>
      </c>
      <c r="F1595" t="s">
        <v>2609</v>
      </c>
      <c r="G1595" t="s">
        <v>2610</v>
      </c>
      <c r="H1595" t="s">
        <v>2611</v>
      </c>
      <c r="I1595" t="s">
        <v>2093</v>
      </c>
      <c r="J1595" t="s">
        <v>44</v>
      </c>
      <c r="K1595">
        <v>33064</v>
      </c>
      <c r="L1595" t="s">
        <v>127</v>
      </c>
      <c r="M1595" t="s">
        <v>128</v>
      </c>
      <c r="N1595">
        <v>15.5</v>
      </c>
      <c r="O1595">
        <v>4</v>
      </c>
      <c r="P1595" t="s">
        <v>27</v>
      </c>
      <c r="Q1595">
        <v>2</v>
      </c>
      <c r="R1595" s="3">
        <f>Table1[[#This Row],[price]]*Table1[[#This Row],[quantity]]</f>
        <v>31</v>
      </c>
      <c r="S1595">
        <f>DATEDIF(Table1[[#This Row],[date]],"31/12/2021","m")</f>
        <v>12</v>
      </c>
    </row>
    <row r="1596" spans="1:19" hidden="1" x14ac:dyDescent="0.35">
      <c r="A1596">
        <v>1595</v>
      </c>
      <c r="B1596" s="1">
        <v>44174</v>
      </c>
      <c r="C1596">
        <v>60</v>
      </c>
      <c r="D1596" t="s">
        <v>5878</v>
      </c>
      <c r="E1596" t="s">
        <v>5932</v>
      </c>
      <c r="F1596" t="s">
        <v>5933</v>
      </c>
      <c r="G1596" t="s">
        <v>5934</v>
      </c>
      <c r="H1596" t="s">
        <v>5935</v>
      </c>
      <c r="I1596" t="s">
        <v>5936</v>
      </c>
      <c r="J1596" t="s">
        <v>1196</v>
      </c>
      <c r="K1596">
        <v>48930</v>
      </c>
      <c r="L1596" t="s">
        <v>162</v>
      </c>
      <c r="M1596" t="s">
        <v>163</v>
      </c>
      <c r="N1596">
        <v>899</v>
      </c>
      <c r="O1596">
        <v>6</v>
      </c>
      <c r="P1596" t="s">
        <v>37</v>
      </c>
      <c r="Q1596">
        <v>3</v>
      </c>
      <c r="R1596" s="3">
        <f>Table1[[#This Row],[price]]*Table1[[#This Row],[quantity]]</f>
        <v>2697</v>
      </c>
      <c r="S1596">
        <f>DATEDIF(Table1[[#This Row],[date]],"31/12/2021","m")</f>
        <v>12</v>
      </c>
    </row>
    <row r="1597" spans="1:19" hidden="1" x14ac:dyDescent="0.35">
      <c r="A1597">
        <v>1596</v>
      </c>
      <c r="B1597" s="1">
        <v>44174</v>
      </c>
      <c r="C1597">
        <v>929</v>
      </c>
      <c r="D1597" t="s">
        <v>3813</v>
      </c>
      <c r="E1597" t="s">
        <v>4494</v>
      </c>
      <c r="F1597" t="s">
        <v>4495</v>
      </c>
      <c r="G1597" t="s">
        <v>4496</v>
      </c>
      <c r="H1597" t="s">
        <v>4497</v>
      </c>
      <c r="I1597" t="s">
        <v>4498</v>
      </c>
      <c r="J1597" t="s">
        <v>300</v>
      </c>
      <c r="K1597">
        <v>89036</v>
      </c>
      <c r="L1597" t="s">
        <v>35</v>
      </c>
      <c r="M1597" t="s">
        <v>36</v>
      </c>
      <c r="N1597">
        <v>883</v>
      </c>
      <c r="O1597">
        <v>6</v>
      </c>
      <c r="P1597" t="s">
        <v>37</v>
      </c>
      <c r="Q1597">
        <v>2</v>
      </c>
      <c r="R1597" s="3">
        <f>Table1[[#This Row],[price]]*Table1[[#This Row],[quantity]]</f>
        <v>1766</v>
      </c>
      <c r="S1597">
        <f>DATEDIF(Table1[[#This Row],[date]],"31/12/2021","m")</f>
        <v>12</v>
      </c>
    </row>
    <row r="1598" spans="1:19" hidden="1" x14ac:dyDescent="0.35">
      <c r="A1598">
        <v>1597</v>
      </c>
      <c r="B1598" s="1">
        <v>44174</v>
      </c>
      <c r="C1598">
        <v>1006</v>
      </c>
      <c r="D1598" t="s">
        <v>1571</v>
      </c>
      <c r="E1598" t="s">
        <v>1572</v>
      </c>
      <c r="F1598" t="s">
        <v>1573</v>
      </c>
      <c r="G1598" t="s">
        <v>1574</v>
      </c>
      <c r="H1598" t="s">
        <v>1575</v>
      </c>
      <c r="I1598" t="s">
        <v>1576</v>
      </c>
      <c r="J1598" t="s">
        <v>422</v>
      </c>
      <c r="K1598">
        <v>81505</v>
      </c>
      <c r="L1598" t="s">
        <v>896</v>
      </c>
      <c r="M1598" t="s">
        <v>897</v>
      </c>
      <c r="N1598">
        <v>13.99</v>
      </c>
      <c r="O1598">
        <v>4</v>
      </c>
      <c r="P1598" t="s">
        <v>27</v>
      </c>
      <c r="Q1598">
        <v>5</v>
      </c>
      <c r="R1598" s="3">
        <f>Table1[[#This Row],[price]]*Table1[[#This Row],[quantity]]</f>
        <v>69.95</v>
      </c>
      <c r="S1598">
        <f>DATEDIF(Table1[[#This Row],[date]],"31/12/2021","m")</f>
        <v>12</v>
      </c>
    </row>
    <row r="1599" spans="1:19" hidden="1" x14ac:dyDescent="0.35">
      <c r="A1599">
        <v>1598</v>
      </c>
      <c r="B1599" s="1">
        <v>44175</v>
      </c>
      <c r="C1599">
        <v>2026</v>
      </c>
      <c r="D1599" t="s">
        <v>4400</v>
      </c>
      <c r="E1599" t="s">
        <v>5937</v>
      </c>
      <c r="F1599" t="s">
        <v>5938</v>
      </c>
      <c r="G1599" t="s">
        <v>5939</v>
      </c>
      <c r="H1599" t="s">
        <v>5940</v>
      </c>
      <c r="I1599" t="s">
        <v>967</v>
      </c>
      <c r="J1599" t="s">
        <v>669</v>
      </c>
      <c r="K1599">
        <v>55551</v>
      </c>
      <c r="L1599" t="s">
        <v>74</v>
      </c>
      <c r="M1599" t="s">
        <v>75</v>
      </c>
      <c r="N1599">
        <v>16.75</v>
      </c>
      <c r="O1599">
        <v>4</v>
      </c>
      <c r="P1599" t="s">
        <v>27</v>
      </c>
      <c r="Q1599">
        <v>3</v>
      </c>
      <c r="R1599" s="3">
        <f>Table1[[#This Row],[price]]*Table1[[#This Row],[quantity]]</f>
        <v>50.25</v>
      </c>
      <c r="S1599">
        <f>DATEDIF(Table1[[#This Row],[date]],"31/12/2021","m")</f>
        <v>12</v>
      </c>
    </row>
    <row r="1600" spans="1:19" hidden="1" x14ac:dyDescent="0.35">
      <c r="A1600">
        <v>1599</v>
      </c>
      <c r="B1600" s="1">
        <v>44175</v>
      </c>
      <c r="C1600">
        <v>3</v>
      </c>
      <c r="D1600" t="s">
        <v>2139</v>
      </c>
      <c r="E1600" t="s">
        <v>5941</v>
      </c>
      <c r="F1600" t="s">
        <v>5942</v>
      </c>
      <c r="G1600" t="s">
        <v>5943</v>
      </c>
      <c r="H1600" t="s">
        <v>5944</v>
      </c>
      <c r="I1600" t="s">
        <v>254</v>
      </c>
      <c r="J1600" t="s">
        <v>255</v>
      </c>
      <c r="K1600">
        <v>30343</v>
      </c>
      <c r="L1600" t="s">
        <v>408</v>
      </c>
      <c r="M1600" t="s">
        <v>409</v>
      </c>
      <c r="N1600">
        <v>684</v>
      </c>
      <c r="O1600">
        <v>6</v>
      </c>
      <c r="P1600" t="s">
        <v>37</v>
      </c>
      <c r="Q1600">
        <v>5</v>
      </c>
      <c r="R1600" s="3">
        <f>Table1[[#This Row],[price]]*Table1[[#This Row],[quantity]]</f>
        <v>3420</v>
      </c>
      <c r="S1600">
        <f>DATEDIF(Table1[[#This Row],[date]],"31/12/2021","m")</f>
        <v>12</v>
      </c>
    </row>
    <row r="1601" spans="1:19" hidden="1" x14ac:dyDescent="0.35">
      <c r="A1601">
        <v>1600</v>
      </c>
      <c r="B1601" s="1">
        <v>44175</v>
      </c>
      <c r="C1601">
        <v>219</v>
      </c>
      <c r="D1601" t="s">
        <v>1501</v>
      </c>
      <c r="E1601" t="s">
        <v>5945</v>
      </c>
      <c r="F1601" t="s">
        <v>5946</v>
      </c>
      <c r="G1601" t="s">
        <v>5947</v>
      </c>
      <c r="H1601" t="s">
        <v>5948</v>
      </c>
      <c r="I1601" t="s">
        <v>498</v>
      </c>
      <c r="J1601" t="s">
        <v>499</v>
      </c>
      <c r="K1601">
        <v>84120</v>
      </c>
      <c r="L1601" t="s">
        <v>845</v>
      </c>
      <c r="M1601" t="s">
        <v>846</v>
      </c>
      <c r="N1601">
        <v>245</v>
      </c>
      <c r="O1601">
        <v>5</v>
      </c>
      <c r="P1601" t="s">
        <v>84</v>
      </c>
      <c r="Q1601">
        <v>5</v>
      </c>
      <c r="R1601" s="3">
        <f>Table1[[#This Row],[price]]*Table1[[#This Row],[quantity]]</f>
        <v>1225</v>
      </c>
      <c r="S1601">
        <f>DATEDIF(Table1[[#This Row],[date]],"31/12/2021","m")</f>
        <v>12</v>
      </c>
    </row>
    <row r="1602" spans="1:19" hidden="1" x14ac:dyDescent="0.35">
      <c r="A1602">
        <v>1601</v>
      </c>
      <c r="B1602" s="1">
        <v>44175</v>
      </c>
      <c r="C1602">
        <v>1682</v>
      </c>
      <c r="D1602" t="s">
        <v>3201</v>
      </c>
      <c r="E1602" t="s">
        <v>3202</v>
      </c>
      <c r="F1602" t="s">
        <v>3203</v>
      </c>
      <c r="G1602" t="s">
        <v>3204</v>
      </c>
      <c r="H1602" t="s">
        <v>3205</v>
      </c>
      <c r="I1602" t="s">
        <v>2653</v>
      </c>
      <c r="J1602" t="s">
        <v>1061</v>
      </c>
      <c r="K1602">
        <v>29615</v>
      </c>
      <c r="L1602" t="s">
        <v>105</v>
      </c>
      <c r="M1602" t="s">
        <v>106</v>
      </c>
      <c r="N1602">
        <v>250</v>
      </c>
      <c r="O1602">
        <v>3</v>
      </c>
      <c r="P1602" t="s">
        <v>107</v>
      </c>
      <c r="Q1602">
        <v>2</v>
      </c>
      <c r="R1602" s="3">
        <f>Table1[[#This Row],[price]]*Table1[[#This Row],[quantity]]</f>
        <v>500</v>
      </c>
      <c r="S1602">
        <f>DATEDIF(Table1[[#This Row],[date]],"31/12/2021","m")</f>
        <v>12</v>
      </c>
    </row>
    <row r="1603" spans="1:19" hidden="1" x14ac:dyDescent="0.35">
      <c r="A1603">
        <v>1602</v>
      </c>
      <c r="B1603" s="1">
        <v>44175</v>
      </c>
      <c r="C1603">
        <v>866</v>
      </c>
      <c r="D1603" t="s">
        <v>1417</v>
      </c>
      <c r="E1603" t="s">
        <v>1418</v>
      </c>
      <c r="F1603" t="s">
        <v>1419</v>
      </c>
      <c r="G1603" t="s">
        <v>1420</v>
      </c>
      <c r="H1603" t="s">
        <v>1421</v>
      </c>
      <c r="I1603" t="s">
        <v>979</v>
      </c>
      <c r="J1603" t="s">
        <v>179</v>
      </c>
      <c r="K1603">
        <v>53716</v>
      </c>
      <c r="L1603" t="s">
        <v>813</v>
      </c>
      <c r="M1603" t="s">
        <v>814</v>
      </c>
      <c r="N1603">
        <v>34.99</v>
      </c>
      <c r="O1603">
        <v>7</v>
      </c>
      <c r="P1603" t="s">
        <v>47</v>
      </c>
      <c r="Q1603">
        <v>3</v>
      </c>
      <c r="R1603" s="3">
        <f>Table1[[#This Row],[price]]*Table1[[#This Row],[quantity]]</f>
        <v>104.97</v>
      </c>
      <c r="S1603">
        <f>DATEDIF(Table1[[#This Row],[date]],"31/12/2021","m")</f>
        <v>12</v>
      </c>
    </row>
    <row r="1604" spans="1:19" hidden="1" x14ac:dyDescent="0.35">
      <c r="A1604">
        <v>1603</v>
      </c>
      <c r="B1604" s="1">
        <v>44176</v>
      </c>
      <c r="C1604">
        <v>849</v>
      </c>
      <c r="D1604" t="s">
        <v>5949</v>
      </c>
      <c r="E1604" t="s">
        <v>5950</v>
      </c>
      <c r="F1604" t="s">
        <v>5951</v>
      </c>
      <c r="G1604" t="s">
        <v>5952</v>
      </c>
      <c r="H1604" t="s">
        <v>5953</v>
      </c>
      <c r="I1604" t="s">
        <v>3595</v>
      </c>
      <c r="J1604" t="s">
        <v>640</v>
      </c>
      <c r="K1604">
        <v>70616</v>
      </c>
      <c r="L1604" t="s">
        <v>1020</v>
      </c>
      <c r="M1604" t="s">
        <v>1021</v>
      </c>
      <c r="N1604">
        <v>36.99</v>
      </c>
      <c r="O1604">
        <v>7</v>
      </c>
      <c r="P1604" t="s">
        <v>47</v>
      </c>
      <c r="Q1604">
        <v>2</v>
      </c>
      <c r="R1604" s="3">
        <f>Table1[[#This Row],[price]]*Table1[[#This Row],[quantity]]</f>
        <v>73.98</v>
      </c>
      <c r="S1604">
        <f>DATEDIF(Table1[[#This Row],[date]],"31/12/2021","m")</f>
        <v>12</v>
      </c>
    </row>
    <row r="1605" spans="1:19" hidden="1" x14ac:dyDescent="0.35">
      <c r="A1605">
        <v>1604</v>
      </c>
      <c r="B1605" s="1">
        <v>44176</v>
      </c>
      <c r="C1605">
        <v>548</v>
      </c>
      <c r="D1605" t="s">
        <v>4145</v>
      </c>
      <c r="E1605" t="s">
        <v>5954</v>
      </c>
      <c r="F1605" t="s">
        <v>5955</v>
      </c>
      <c r="G1605" t="s">
        <v>5956</v>
      </c>
      <c r="H1605" t="s">
        <v>5957</v>
      </c>
      <c r="I1605" t="s">
        <v>1560</v>
      </c>
      <c r="J1605" t="s">
        <v>676</v>
      </c>
      <c r="K1605">
        <v>46634</v>
      </c>
      <c r="L1605" t="s">
        <v>773</v>
      </c>
      <c r="M1605" t="s">
        <v>774</v>
      </c>
      <c r="N1605">
        <v>549</v>
      </c>
      <c r="O1605">
        <v>6</v>
      </c>
      <c r="P1605" t="s">
        <v>37</v>
      </c>
      <c r="Q1605">
        <v>2</v>
      </c>
      <c r="R1605" s="3">
        <f>Table1[[#This Row],[price]]*Table1[[#This Row],[quantity]]</f>
        <v>1098</v>
      </c>
      <c r="S1605">
        <f>DATEDIF(Table1[[#This Row],[date]],"31/12/2021","m")</f>
        <v>12</v>
      </c>
    </row>
    <row r="1606" spans="1:19" hidden="1" x14ac:dyDescent="0.35">
      <c r="A1606">
        <v>1605</v>
      </c>
      <c r="B1606" s="1">
        <v>44176</v>
      </c>
      <c r="C1606">
        <v>205</v>
      </c>
      <c r="D1606" t="s">
        <v>5958</v>
      </c>
      <c r="E1606" t="s">
        <v>5959</v>
      </c>
      <c r="F1606" t="s">
        <v>5960</v>
      </c>
      <c r="G1606" t="s">
        <v>5961</v>
      </c>
      <c r="H1606" t="s">
        <v>5962</v>
      </c>
      <c r="I1606" t="s">
        <v>2777</v>
      </c>
      <c r="J1606" t="s">
        <v>34</v>
      </c>
      <c r="K1606">
        <v>79159</v>
      </c>
      <c r="L1606" t="s">
        <v>214</v>
      </c>
      <c r="M1606" t="s">
        <v>215</v>
      </c>
      <c r="N1606">
        <v>16.989999999999998</v>
      </c>
      <c r="O1606">
        <v>4</v>
      </c>
      <c r="P1606" t="s">
        <v>27</v>
      </c>
      <c r="Q1606">
        <v>2</v>
      </c>
      <c r="R1606" s="3">
        <f>Table1[[#This Row],[price]]*Table1[[#This Row],[quantity]]</f>
        <v>33.979999999999997</v>
      </c>
      <c r="S1606">
        <f>DATEDIF(Table1[[#This Row],[date]],"31/12/2021","m")</f>
        <v>12</v>
      </c>
    </row>
    <row r="1607" spans="1:19" hidden="1" x14ac:dyDescent="0.35">
      <c r="A1607">
        <v>1606</v>
      </c>
      <c r="B1607" s="1">
        <v>44176</v>
      </c>
      <c r="C1607">
        <v>42</v>
      </c>
      <c r="D1607" t="s">
        <v>5963</v>
      </c>
      <c r="E1607" t="s">
        <v>5964</v>
      </c>
      <c r="F1607" t="s">
        <v>5965</v>
      </c>
      <c r="G1607" t="s">
        <v>5966</v>
      </c>
      <c r="H1607" t="s">
        <v>5967</v>
      </c>
      <c r="I1607" t="s">
        <v>254</v>
      </c>
      <c r="J1607" t="s">
        <v>255</v>
      </c>
      <c r="K1607">
        <v>31190</v>
      </c>
      <c r="L1607" t="s">
        <v>285</v>
      </c>
      <c r="M1607" t="s">
        <v>286</v>
      </c>
      <c r="N1607">
        <v>250</v>
      </c>
      <c r="O1607">
        <v>3</v>
      </c>
      <c r="P1607" t="s">
        <v>107</v>
      </c>
      <c r="Q1607">
        <v>5</v>
      </c>
      <c r="R1607" s="3">
        <f>Table1[[#This Row],[price]]*Table1[[#This Row],[quantity]]</f>
        <v>1250</v>
      </c>
      <c r="S1607">
        <f>DATEDIF(Table1[[#This Row],[date]],"31/12/2021","m")</f>
        <v>12</v>
      </c>
    </row>
    <row r="1608" spans="1:19" hidden="1" x14ac:dyDescent="0.35">
      <c r="A1608">
        <v>1607</v>
      </c>
      <c r="B1608" s="1">
        <v>44176</v>
      </c>
      <c r="C1608">
        <v>1142</v>
      </c>
      <c r="D1608" t="s">
        <v>5342</v>
      </c>
      <c r="E1608" t="s">
        <v>5343</v>
      </c>
      <c r="F1608" t="s">
        <v>5344</v>
      </c>
      <c r="G1608" t="s">
        <v>5345</v>
      </c>
      <c r="H1608" t="s">
        <v>5346</v>
      </c>
      <c r="I1608" t="s">
        <v>2777</v>
      </c>
      <c r="J1608" t="s">
        <v>34</v>
      </c>
      <c r="K1608">
        <v>79159</v>
      </c>
      <c r="L1608" t="s">
        <v>25</v>
      </c>
      <c r="M1608" t="s">
        <v>26</v>
      </c>
      <c r="N1608">
        <v>23.99</v>
      </c>
      <c r="O1608">
        <v>4</v>
      </c>
      <c r="P1608" t="s">
        <v>27</v>
      </c>
      <c r="Q1608">
        <v>4</v>
      </c>
      <c r="R1608" s="3">
        <f>Table1[[#This Row],[price]]*Table1[[#This Row],[quantity]]</f>
        <v>95.96</v>
      </c>
      <c r="S1608">
        <f>DATEDIF(Table1[[#This Row],[date]],"31/12/2021","m")</f>
        <v>12</v>
      </c>
    </row>
    <row r="1609" spans="1:19" hidden="1" x14ac:dyDescent="0.35">
      <c r="A1609">
        <v>1608</v>
      </c>
      <c r="B1609" s="1">
        <v>44177</v>
      </c>
      <c r="C1609">
        <v>1030</v>
      </c>
      <c r="D1609" t="s">
        <v>5968</v>
      </c>
      <c r="E1609" t="s">
        <v>5969</v>
      </c>
      <c r="F1609" t="s">
        <v>5970</v>
      </c>
      <c r="G1609" t="s">
        <v>5971</v>
      </c>
      <c r="H1609" t="s">
        <v>5972</v>
      </c>
      <c r="I1609" t="s">
        <v>3665</v>
      </c>
      <c r="J1609" t="s">
        <v>552</v>
      </c>
      <c r="K1609">
        <v>37215</v>
      </c>
      <c r="L1609" t="s">
        <v>711</v>
      </c>
      <c r="M1609" t="s">
        <v>712</v>
      </c>
      <c r="N1609">
        <v>699</v>
      </c>
      <c r="O1609">
        <v>6</v>
      </c>
      <c r="P1609" t="s">
        <v>37</v>
      </c>
      <c r="Q1609">
        <v>6</v>
      </c>
      <c r="R1609" s="3">
        <f>Table1[[#This Row],[price]]*Table1[[#This Row],[quantity]]</f>
        <v>4194</v>
      </c>
      <c r="S1609">
        <f>DATEDIF(Table1[[#This Row],[date]],"31/12/2021","m")</f>
        <v>12</v>
      </c>
    </row>
    <row r="1610" spans="1:19" hidden="1" x14ac:dyDescent="0.35">
      <c r="A1610">
        <v>1609</v>
      </c>
      <c r="B1610" s="1">
        <v>44177</v>
      </c>
      <c r="C1610">
        <v>1969</v>
      </c>
      <c r="D1610" t="s">
        <v>4902</v>
      </c>
      <c r="E1610" t="s">
        <v>4903</v>
      </c>
      <c r="F1610" t="s">
        <v>4904</v>
      </c>
      <c r="G1610" t="s">
        <v>4905</v>
      </c>
      <c r="H1610" t="s">
        <v>4906</v>
      </c>
      <c r="I1610" t="s">
        <v>2741</v>
      </c>
      <c r="J1610" t="s">
        <v>113</v>
      </c>
      <c r="K1610">
        <v>98140</v>
      </c>
      <c r="L1610" t="s">
        <v>594</v>
      </c>
      <c r="M1610" t="s">
        <v>595</v>
      </c>
      <c r="N1610">
        <v>19.5</v>
      </c>
      <c r="O1610">
        <v>4</v>
      </c>
      <c r="P1610" t="s">
        <v>27</v>
      </c>
      <c r="Q1610">
        <v>4</v>
      </c>
      <c r="R1610" s="3">
        <f>Table1[[#This Row],[price]]*Table1[[#This Row],[quantity]]</f>
        <v>78</v>
      </c>
      <c r="S1610">
        <f>DATEDIF(Table1[[#This Row],[date]],"31/12/2021","m")</f>
        <v>12</v>
      </c>
    </row>
    <row r="1611" spans="1:19" x14ac:dyDescent="0.35">
      <c r="A1611">
        <v>1610</v>
      </c>
      <c r="B1611" s="1">
        <v>44177</v>
      </c>
      <c r="C1611">
        <v>188</v>
      </c>
      <c r="D1611" t="s">
        <v>658</v>
      </c>
      <c r="E1611" t="s">
        <v>5973</v>
      </c>
      <c r="F1611" t="s">
        <v>5974</v>
      </c>
      <c r="G1611" t="s">
        <v>5975</v>
      </c>
      <c r="H1611" t="s">
        <v>5976</v>
      </c>
      <c r="I1611" t="s">
        <v>1027</v>
      </c>
      <c r="J1611" t="s">
        <v>316</v>
      </c>
      <c r="K1611">
        <v>43666</v>
      </c>
      <c r="L1611" t="s">
        <v>1062</v>
      </c>
      <c r="M1611" t="s">
        <v>1063</v>
      </c>
      <c r="N1611">
        <v>8.99</v>
      </c>
      <c r="O1611">
        <v>1</v>
      </c>
      <c r="P1611" t="s">
        <v>137</v>
      </c>
      <c r="Q1611">
        <v>6</v>
      </c>
      <c r="R1611" s="3">
        <f>Table1[[#This Row],[price]]*Table1[[#This Row],[quantity]]</f>
        <v>53.94</v>
      </c>
      <c r="S1611">
        <f>DATEDIF(Table1[[#This Row],[date]],"31/12/2021","m")</f>
        <v>12</v>
      </c>
    </row>
    <row r="1612" spans="1:19" hidden="1" x14ac:dyDescent="0.35">
      <c r="A1612">
        <v>1611</v>
      </c>
      <c r="B1612" s="1">
        <v>44177</v>
      </c>
      <c r="C1612">
        <v>1598</v>
      </c>
      <c r="D1612" t="s">
        <v>5977</v>
      </c>
      <c r="E1612" t="s">
        <v>5978</v>
      </c>
      <c r="F1612" t="s">
        <v>5979</v>
      </c>
      <c r="G1612" t="s">
        <v>5980</v>
      </c>
      <c r="H1612" t="s">
        <v>5981</v>
      </c>
      <c r="I1612" t="s">
        <v>113</v>
      </c>
      <c r="J1612" t="s">
        <v>114</v>
      </c>
      <c r="K1612">
        <v>20392</v>
      </c>
      <c r="L1612" t="s">
        <v>373</v>
      </c>
      <c r="M1612" t="s">
        <v>374</v>
      </c>
      <c r="N1612">
        <v>599</v>
      </c>
      <c r="O1612">
        <v>6</v>
      </c>
      <c r="P1612" t="s">
        <v>37</v>
      </c>
      <c r="Q1612">
        <v>4</v>
      </c>
      <c r="R1612" s="3">
        <f>Table1[[#This Row],[price]]*Table1[[#This Row],[quantity]]</f>
        <v>2396</v>
      </c>
      <c r="S1612">
        <f>DATEDIF(Table1[[#This Row],[date]],"31/12/2021","m")</f>
        <v>12</v>
      </c>
    </row>
    <row r="1613" spans="1:19" hidden="1" x14ac:dyDescent="0.35">
      <c r="A1613">
        <v>1612</v>
      </c>
      <c r="B1613" s="1">
        <v>44178</v>
      </c>
      <c r="C1613">
        <v>1099</v>
      </c>
      <c r="D1613" t="s">
        <v>1310</v>
      </c>
      <c r="E1613" t="s">
        <v>2840</v>
      </c>
      <c r="F1613" t="s">
        <v>2841</v>
      </c>
      <c r="G1613" t="s">
        <v>2842</v>
      </c>
      <c r="H1613" t="s">
        <v>2843</v>
      </c>
      <c r="I1613" t="s">
        <v>1719</v>
      </c>
      <c r="J1613" t="s">
        <v>91</v>
      </c>
      <c r="K1613">
        <v>95973</v>
      </c>
      <c r="L1613" t="s">
        <v>431</v>
      </c>
      <c r="M1613" t="s">
        <v>432</v>
      </c>
      <c r="N1613">
        <v>167</v>
      </c>
      <c r="O1613">
        <v>2</v>
      </c>
      <c r="P1613" t="s">
        <v>57</v>
      </c>
      <c r="Q1613">
        <v>3</v>
      </c>
      <c r="R1613" s="3">
        <f>Table1[[#This Row],[price]]*Table1[[#This Row],[quantity]]</f>
        <v>501</v>
      </c>
      <c r="S1613">
        <f>DATEDIF(Table1[[#This Row],[date]],"31/12/2021","m")</f>
        <v>12</v>
      </c>
    </row>
    <row r="1614" spans="1:19" hidden="1" x14ac:dyDescent="0.35">
      <c r="A1614">
        <v>1613</v>
      </c>
      <c r="B1614" s="1">
        <v>44178</v>
      </c>
      <c r="C1614">
        <v>259</v>
      </c>
      <c r="D1614" t="s">
        <v>5737</v>
      </c>
      <c r="E1614" t="s">
        <v>5738</v>
      </c>
      <c r="F1614" t="s">
        <v>5739</v>
      </c>
      <c r="G1614" t="s">
        <v>5740</v>
      </c>
      <c r="H1614" t="s">
        <v>5741</v>
      </c>
      <c r="I1614" t="s">
        <v>113</v>
      </c>
      <c r="J1614" t="s">
        <v>114</v>
      </c>
      <c r="K1614">
        <v>20546</v>
      </c>
      <c r="L1614" t="s">
        <v>423</v>
      </c>
      <c r="M1614" t="s">
        <v>424</v>
      </c>
      <c r="N1614">
        <v>28.99</v>
      </c>
      <c r="O1614">
        <v>7</v>
      </c>
      <c r="P1614" t="s">
        <v>47</v>
      </c>
      <c r="Q1614">
        <v>3</v>
      </c>
      <c r="R1614" s="3">
        <f>Table1[[#This Row],[price]]*Table1[[#This Row],[quantity]]</f>
        <v>86.97</v>
      </c>
      <c r="S1614">
        <f>DATEDIF(Table1[[#This Row],[date]],"31/12/2021","m")</f>
        <v>12</v>
      </c>
    </row>
    <row r="1615" spans="1:19" hidden="1" x14ac:dyDescent="0.35">
      <c r="A1615">
        <v>1614</v>
      </c>
      <c r="B1615" s="1">
        <v>44178</v>
      </c>
      <c r="C1615">
        <v>643</v>
      </c>
      <c r="D1615" t="s">
        <v>3758</v>
      </c>
      <c r="E1615" t="s">
        <v>3759</v>
      </c>
      <c r="F1615" t="s">
        <v>3760</v>
      </c>
      <c r="G1615" t="s">
        <v>3761</v>
      </c>
      <c r="H1615" t="s">
        <v>3762</v>
      </c>
      <c r="I1615" t="s">
        <v>2298</v>
      </c>
      <c r="J1615" t="s">
        <v>1998</v>
      </c>
      <c r="K1615">
        <v>40287</v>
      </c>
      <c r="L1615" t="s">
        <v>513</v>
      </c>
      <c r="M1615" t="s">
        <v>514</v>
      </c>
      <c r="N1615">
        <v>499</v>
      </c>
      <c r="O1615">
        <v>3</v>
      </c>
      <c r="P1615" t="s">
        <v>107</v>
      </c>
      <c r="Q1615">
        <v>3</v>
      </c>
      <c r="R1615" s="3">
        <f>Table1[[#This Row],[price]]*Table1[[#This Row],[quantity]]</f>
        <v>1497</v>
      </c>
      <c r="S1615">
        <f>DATEDIF(Table1[[#This Row],[date]],"31/12/2021","m")</f>
        <v>12</v>
      </c>
    </row>
    <row r="1616" spans="1:19" hidden="1" x14ac:dyDescent="0.35">
      <c r="A1616">
        <v>1615</v>
      </c>
      <c r="B1616" s="1">
        <v>44178</v>
      </c>
      <c r="C1616">
        <v>180</v>
      </c>
      <c r="D1616" t="s">
        <v>2118</v>
      </c>
      <c r="E1616" t="s">
        <v>5982</v>
      </c>
      <c r="F1616" t="s">
        <v>5983</v>
      </c>
      <c r="G1616" t="s">
        <v>5984</v>
      </c>
      <c r="H1616" t="s">
        <v>5985</v>
      </c>
      <c r="I1616" t="s">
        <v>3179</v>
      </c>
      <c r="J1616" t="s">
        <v>34</v>
      </c>
      <c r="K1616">
        <v>79491</v>
      </c>
      <c r="L1616" t="s">
        <v>500</v>
      </c>
      <c r="M1616" t="s">
        <v>501</v>
      </c>
      <c r="N1616">
        <v>14.99</v>
      </c>
      <c r="O1616">
        <v>4</v>
      </c>
      <c r="P1616" t="s">
        <v>27</v>
      </c>
      <c r="Q1616">
        <v>4</v>
      </c>
      <c r="R1616" s="3">
        <f>Table1[[#This Row],[price]]*Table1[[#This Row],[quantity]]</f>
        <v>59.96</v>
      </c>
      <c r="S1616">
        <f>DATEDIF(Table1[[#This Row],[date]],"31/12/2021","m")</f>
        <v>12</v>
      </c>
    </row>
    <row r="1617" spans="1:19" hidden="1" x14ac:dyDescent="0.35">
      <c r="A1617">
        <v>1616</v>
      </c>
      <c r="B1617" s="1">
        <v>44178</v>
      </c>
      <c r="C1617">
        <v>1613</v>
      </c>
      <c r="D1617" t="s">
        <v>331</v>
      </c>
      <c r="E1617" t="s">
        <v>332</v>
      </c>
      <c r="F1617" t="s">
        <v>333</v>
      </c>
      <c r="G1617" t="s">
        <v>334</v>
      </c>
      <c r="H1617" t="s">
        <v>335</v>
      </c>
      <c r="I1617" t="s">
        <v>336</v>
      </c>
      <c r="J1617" t="s">
        <v>73</v>
      </c>
      <c r="K1617">
        <v>36205</v>
      </c>
      <c r="L1617" t="s">
        <v>756</v>
      </c>
      <c r="M1617" t="s">
        <v>757</v>
      </c>
      <c r="N1617">
        <v>29.99</v>
      </c>
      <c r="O1617">
        <v>7</v>
      </c>
      <c r="P1617" t="s">
        <v>47</v>
      </c>
      <c r="Q1617">
        <v>2</v>
      </c>
      <c r="R1617" s="3">
        <f>Table1[[#This Row],[price]]*Table1[[#This Row],[quantity]]</f>
        <v>59.98</v>
      </c>
      <c r="S1617">
        <f>DATEDIF(Table1[[#This Row],[date]],"31/12/2021","m")</f>
        <v>12</v>
      </c>
    </row>
    <row r="1618" spans="1:19" hidden="1" x14ac:dyDescent="0.35">
      <c r="A1618">
        <v>1617</v>
      </c>
      <c r="B1618" s="1">
        <v>44178</v>
      </c>
      <c r="C1618">
        <v>375</v>
      </c>
      <c r="D1618" t="s">
        <v>5986</v>
      </c>
      <c r="E1618" t="s">
        <v>5987</v>
      </c>
      <c r="F1618" t="s">
        <v>5988</v>
      </c>
      <c r="G1618" t="s">
        <v>5989</v>
      </c>
      <c r="H1618" t="s">
        <v>5990</v>
      </c>
      <c r="I1618" t="s">
        <v>498</v>
      </c>
      <c r="J1618" t="s">
        <v>499</v>
      </c>
      <c r="K1618">
        <v>84120</v>
      </c>
      <c r="L1618" t="s">
        <v>74</v>
      </c>
      <c r="M1618" t="s">
        <v>75</v>
      </c>
      <c r="N1618">
        <v>16.75</v>
      </c>
      <c r="O1618">
        <v>4</v>
      </c>
      <c r="P1618" t="s">
        <v>27</v>
      </c>
      <c r="Q1618">
        <v>4</v>
      </c>
      <c r="R1618" s="3">
        <f>Table1[[#This Row],[price]]*Table1[[#This Row],[quantity]]</f>
        <v>67</v>
      </c>
      <c r="S1618">
        <f>DATEDIF(Table1[[#This Row],[date]],"31/12/2021","m")</f>
        <v>12</v>
      </c>
    </row>
    <row r="1619" spans="1:19" hidden="1" x14ac:dyDescent="0.35">
      <c r="A1619">
        <v>1618</v>
      </c>
      <c r="B1619" s="1">
        <v>44179</v>
      </c>
      <c r="C1619">
        <v>810</v>
      </c>
      <c r="D1619" t="s">
        <v>2767</v>
      </c>
      <c r="E1619" t="s">
        <v>2768</v>
      </c>
      <c r="F1619" t="s">
        <v>2769</v>
      </c>
      <c r="G1619" t="s">
        <v>2770</v>
      </c>
      <c r="H1619" t="s">
        <v>2771</v>
      </c>
      <c r="I1619" t="s">
        <v>2741</v>
      </c>
      <c r="J1619" t="s">
        <v>113</v>
      </c>
      <c r="K1619">
        <v>98140</v>
      </c>
      <c r="L1619" t="s">
        <v>594</v>
      </c>
      <c r="M1619" t="s">
        <v>595</v>
      </c>
      <c r="N1619">
        <v>19.5</v>
      </c>
      <c r="O1619">
        <v>4</v>
      </c>
      <c r="P1619" t="s">
        <v>27</v>
      </c>
      <c r="Q1619">
        <v>2</v>
      </c>
      <c r="R1619" s="3">
        <f>Table1[[#This Row],[price]]*Table1[[#This Row],[quantity]]</f>
        <v>39</v>
      </c>
      <c r="S1619">
        <f>DATEDIF(Table1[[#This Row],[date]],"31/12/2021","m")</f>
        <v>12</v>
      </c>
    </row>
    <row r="1620" spans="1:19" hidden="1" x14ac:dyDescent="0.35">
      <c r="A1620">
        <v>1619</v>
      </c>
      <c r="B1620" s="1">
        <v>44179</v>
      </c>
      <c r="C1620">
        <v>1407</v>
      </c>
      <c r="D1620" t="s">
        <v>2572</v>
      </c>
      <c r="E1620" t="s">
        <v>2573</v>
      </c>
      <c r="F1620" t="s">
        <v>2574</v>
      </c>
      <c r="G1620" t="s">
        <v>2575</v>
      </c>
      <c r="H1620" t="s">
        <v>2576</v>
      </c>
      <c r="I1620" t="s">
        <v>2298</v>
      </c>
      <c r="J1620" t="s">
        <v>1998</v>
      </c>
      <c r="K1620">
        <v>40225</v>
      </c>
      <c r="L1620" t="s">
        <v>65</v>
      </c>
      <c r="M1620" t="s">
        <v>66</v>
      </c>
      <c r="N1620">
        <v>19.5</v>
      </c>
      <c r="O1620">
        <v>4</v>
      </c>
      <c r="P1620" t="s">
        <v>27</v>
      </c>
      <c r="Q1620">
        <v>4</v>
      </c>
      <c r="R1620" s="3">
        <f>Table1[[#This Row],[price]]*Table1[[#This Row],[quantity]]</f>
        <v>78</v>
      </c>
      <c r="S1620">
        <f>DATEDIF(Table1[[#This Row],[date]],"31/12/2021","m")</f>
        <v>12</v>
      </c>
    </row>
    <row r="1621" spans="1:19" hidden="1" x14ac:dyDescent="0.35">
      <c r="A1621">
        <v>1620</v>
      </c>
      <c r="B1621" s="1">
        <v>44179</v>
      </c>
      <c r="C1621">
        <v>1747</v>
      </c>
      <c r="D1621" t="s">
        <v>5991</v>
      </c>
      <c r="E1621" t="s">
        <v>5992</v>
      </c>
      <c r="F1621" t="s">
        <v>5993</v>
      </c>
      <c r="G1621" t="s">
        <v>5994</v>
      </c>
      <c r="H1621" t="s">
        <v>5995</v>
      </c>
      <c r="I1621" t="s">
        <v>5621</v>
      </c>
      <c r="J1621" t="s">
        <v>946</v>
      </c>
      <c r="K1621">
        <v>17121</v>
      </c>
      <c r="L1621" t="s">
        <v>797</v>
      </c>
      <c r="M1621" t="s">
        <v>798</v>
      </c>
      <c r="N1621">
        <v>119</v>
      </c>
      <c r="O1621">
        <v>2</v>
      </c>
      <c r="P1621" t="s">
        <v>57</v>
      </c>
      <c r="Q1621">
        <v>3</v>
      </c>
      <c r="R1621" s="3">
        <f>Table1[[#This Row],[price]]*Table1[[#This Row],[quantity]]</f>
        <v>357</v>
      </c>
      <c r="S1621">
        <f>DATEDIF(Table1[[#This Row],[date]],"31/12/2021","m")</f>
        <v>12</v>
      </c>
    </row>
    <row r="1622" spans="1:19" hidden="1" x14ac:dyDescent="0.35">
      <c r="A1622">
        <v>1621</v>
      </c>
      <c r="B1622" s="1">
        <v>44179</v>
      </c>
      <c r="C1622">
        <v>1374</v>
      </c>
      <c r="D1622" t="s">
        <v>1873</v>
      </c>
      <c r="E1622" t="s">
        <v>1874</v>
      </c>
      <c r="F1622" t="s">
        <v>1875</v>
      </c>
      <c r="G1622" t="s">
        <v>1876</v>
      </c>
      <c r="H1622" t="s">
        <v>1877</v>
      </c>
      <c r="I1622" t="s">
        <v>43</v>
      </c>
      <c r="J1622" t="s">
        <v>44</v>
      </c>
      <c r="K1622">
        <v>33710</v>
      </c>
      <c r="L1622" t="s">
        <v>92</v>
      </c>
      <c r="M1622" t="s">
        <v>93</v>
      </c>
      <c r="N1622">
        <v>44.95</v>
      </c>
      <c r="O1622">
        <v>7</v>
      </c>
      <c r="P1622" t="s">
        <v>47</v>
      </c>
      <c r="Q1622">
        <v>6</v>
      </c>
      <c r="R1622" s="3">
        <f>Table1[[#This Row],[price]]*Table1[[#This Row],[quantity]]</f>
        <v>269.70000000000005</v>
      </c>
      <c r="S1622">
        <f>DATEDIF(Table1[[#This Row],[date]],"31/12/2021","m")</f>
        <v>12</v>
      </c>
    </row>
    <row r="1623" spans="1:19" hidden="1" x14ac:dyDescent="0.35">
      <c r="A1623">
        <v>1622</v>
      </c>
      <c r="B1623" s="1">
        <v>44180</v>
      </c>
      <c r="C1623">
        <v>1924</v>
      </c>
      <c r="D1623" t="s">
        <v>5996</v>
      </c>
      <c r="E1623" t="s">
        <v>5997</v>
      </c>
      <c r="F1623" t="s">
        <v>5998</v>
      </c>
      <c r="G1623" t="s">
        <v>5999</v>
      </c>
      <c r="H1623" t="s">
        <v>6000</v>
      </c>
      <c r="I1623" t="s">
        <v>1764</v>
      </c>
      <c r="J1623" t="s">
        <v>1765</v>
      </c>
      <c r="K1623">
        <v>59112</v>
      </c>
      <c r="L1623" t="s">
        <v>214</v>
      </c>
      <c r="M1623" t="s">
        <v>215</v>
      </c>
      <c r="N1623">
        <v>16.989999999999998</v>
      </c>
      <c r="O1623">
        <v>4</v>
      </c>
      <c r="P1623" t="s">
        <v>27</v>
      </c>
      <c r="Q1623">
        <v>4</v>
      </c>
      <c r="R1623" s="3">
        <f>Table1[[#This Row],[price]]*Table1[[#This Row],[quantity]]</f>
        <v>67.959999999999994</v>
      </c>
      <c r="S1623">
        <f>DATEDIF(Table1[[#This Row],[date]],"31/12/2021","m")</f>
        <v>12</v>
      </c>
    </row>
    <row r="1624" spans="1:19" hidden="1" x14ac:dyDescent="0.35">
      <c r="A1624">
        <v>1623</v>
      </c>
      <c r="B1624" s="1">
        <v>44181</v>
      </c>
      <c r="C1624">
        <v>1437</v>
      </c>
      <c r="D1624" t="s">
        <v>5296</v>
      </c>
      <c r="E1624" t="s">
        <v>5297</v>
      </c>
      <c r="F1624" t="s">
        <v>5298</v>
      </c>
      <c r="G1624" t="s">
        <v>5299</v>
      </c>
      <c r="H1624" t="s">
        <v>5300</v>
      </c>
      <c r="I1624" t="s">
        <v>5301</v>
      </c>
      <c r="J1624" t="s">
        <v>34</v>
      </c>
      <c r="K1624">
        <v>76598</v>
      </c>
      <c r="L1624" t="s">
        <v>105</v>
      </c>
      <c r="M1624" t="s">
        <v>106</v>
      </c>
      <c r="N1624">
        <v>250</v>
      </c>
      <c r="O1624">
        <v>3</v>
      </c>
      <c r="P1624" t="s">
        <v>107</v>
      </c>
      <c r="Q1624">
        <v>2</v>
      </c>
      <c r="R1624" s="3">
        <f>Table1[[#This Row],[price]]*Table1[[#This Row],[quantity]]</f>
        <v>500</v>
      </c>
      <c r="S1624">
        <f>DATEDIF(Table1[[#This Row],[date]],"31/12/2021","m")</f>
        <v>12</v>
      </c>
    </row>
    <row r="1625" spans="1:19" hidden="1" x14ac:dyDescent="0.35">
      <c r="A1625">
        <v>1624</v>
      </c>
      <c r="B1625" s="1">
        <v>44181</v>
      </c>
      <c r="C1625">
        <v>1459</v>
      </c>
      <c r="D1625" t="s">
        <v>6001</v>
      </c>
      <c r="E1625" t="s">
        <v>6002</v>
      </c>
      <c r="F1625" t="s">
        <v>6003</v>
      </c>
      <c r="G1625" t="s">
        <v>6004</v>
      </c>
      <c r="H1625" t="s">
        <v>6005</v>
      </c>
      <c r="I1625" t="s">
        <v>1263</v>
      </c>
      <c r="J1625" t="s">
        <v>91</v>
      </c>
      <c r="K1625">
        <v>91117</v>
      </c>
      <c r="L1625" t="s">
        <v>560</v>
      </c>
      <c r="M1625" t="s">
        <v>561</v>
      </c>
      <c r="N1625">
        <v>24.99</v>
      </c>
      <c r="O1625">
        <v>4</v>
      </c>
      <c r="P1625" t="s">
        <v>27</v>
      </c>
      <c r="Q1625">
        <v>1</v>
      </c>
      <c r="R1625" s="3">
        <f>Table1[[#This Row],[price]]*Table1[[#This Row],[quantity]]</f>
        <v>24.99</v>
      </c>
      <c r="S1625">
        <f>DATEDIF(Table1[[#This Row],[date]],"31/12/2021","m")</f>
        <v>12</v>
      </c>
    </row>
    <row r="1626" spans="1:19" x14ac:dyDescent="0.35">
      <c r="A1626">
        <v>1625</v>
      </c>
      <c r="B1626" s="1">
        <v>44181</v>
      </c>
      <c r="C1626">
        <v>460</v>
      </c>
      <c r="D1626" t="s">
        <v>1916</v>
      </c>
      <c r="E1626" t="s">
        <v>1917</v>
      </c>
      <c r="F1626" t="s">
        <v>1918</v>
      </c>
      <c r="G1626" t="s">
        <v>1919</v>
      </c>
      <c r="H1626" t="s">
        <v>1920</v>
      </c>
      <c r="I1626" t="s">
        <v>1165</v>
      </c>
      <c r="J1626" t="s">
        <v>34</v>
      </c>
      <c r="K1626">
        <v>78726</v>
      </c>
      <c r="L1626" t="s">
        <v>1188</v>
      </c>
      <c r="M1626" t="s">
        <v>1189</v>
      </c>
      <c r="N1626">
        <v>4.99</v>
      </c>
      <c r="O1626">
        <v>1</v>
      </c>
      <c r="P1626" t="s">
        <v>137</v>
      </c>
      <c r="Q1626">
        <v>3</v>
      </c>
      <c r="R1626" s="3">
        <f>Table1[[#This Row],[price]]*Table1[[#This Row],[quantity]]</f>
        <v>14.97</v>
      </c>
      <c r="S1626">
        <f>DATEDIF(Table1[[#This Row],[date]],"31/12/2021","m")</f>
        <v>12</v>
      </c>
    </row>
    <row r="1627" spans="1:19" hidden="1" x14ac:dyDescent="0.35">
      <c r="A1627">
        <v>1626</v>
      </c>
      <c r="B1627" s="1">
        <v>44182</v>
      </c>
      <c r="C1627">
        <v>1978</v>
      </c>
      <c r="D1627" t="s">
        <v>6006</v>
      </c>
      <c r="E1627" t="s">
        <v>6007</v>
      </c>
      <c r="F1627" t="s">
        <v>6008</v>
      </c>
      <c r="G1627" t="s">
        <v>6009</v>
      </c>
      <c r="H1627" t="s">
        <v>6010</v>
      </c>
      <c r="I1627" t="s">
        <v>6011</v>
      </c>
      <c r="J1627" t="s">
        <v>44</v>
      </c>
      <c r="K1627">
        <v>33462</v>
      </c>
      <c r="L1627" t="s">
        <v>186</v>
      </c>
      <c r="M1627" t="s">
        <v>187</v>
      </c>
      <c r="N1627">
        <v>179</v>
      </c>
      <c r="O1627">
        <v>2</v>
      </c>
      <c r="P1627" t="s">
        <v>57</v>
      </c>
      <c r="Q1627">
        <v>3</v>
      </c>
      <c r="R1627" s="3">
        <f>Table1[[#This Row],[price]]*Table1[[#This Row],[quantity]]</f>
        <v>537</v>
      </c>
      <c r="S1627">
        <f>DATEDIF(Table1[[#This Row],[date]],"31/12/2021","m")</f>
        <v>12</v>
      </c>
    </row>
    <row r="1628" spans="1:19" hidden="1" x14ac:dyDescent="0.35">
      <c r="A1628">
        <v>1627</v>
      </c>
      <c r="B1628" s="1">
        <v>44182</v>
      </c>
      <c r="C1628">
        <v>198</v>
      </c>
      <c r="D1628" t="s">
        <v>1561</v>
      </c>
      <c r="E1628" t="s">
        <v>1562</v>
      </c>
      <c r="F1628" t="s">
        <v>1563</v>
      </c>
      <c r="G1628" t="s">
        <v>1564</v>
      </c>
      <c r="H1628" t="s">
        <v>1565</v>
      </c>
      <c r="I1628" t="s">
        <v>1377</v>
      </c>
      <c r="J1628" t="s">
        <v>307</v>
      </c>
      <c r="K1628">
        <v>68197</v>
      </c>
      <c r="L1628" t="s">
        <v>619</v>
      </c>
      <c r="M1628" t="s">
        <v>620</v>
      </c>
      <c r="N1628">
        <v>189</v>
      </c>
      <c r="O1628">
        <v>5</v>
      </c>
      <c r="P1628" t="s">
        <v>84</v>
      </c>
      <c r="Q1628">
        <v>5</v>
      </c>
      <c r="R1628" s="3">
        <f>Table1[[#This Row],[price]]*Table1[[#This Row],[quantity]]</f>
        <v>945</v>
      </c>
      <c r="S1628">
        <f>DATEDIF(Table1[[#This Row],[date]],"31/12/2021","m")</f>
        <v>12</v>
      </c>
    </row>
    <row r="1629" spans="1:19" hidden="1" x14ac:dyDescent="0.35">
      <c r="A1629">
        <v>1628</v>
      </c>
      <c r="B1629" s="1">
        <v>44182</v>
      </c>
      <c r="C1629">
        <v>1975</v>
      </c>
      <c r="D1629" t="s">
        <v>2632</v>
      </c>
      <c r="E1629" t="s">
        <v>2633</v>
      </c>
      <c r="F1629" t="s">
        <v>2634</v>
      </c>
      <c r="G1629" t="s">
        <v>2635</v>
      </c>
      <c r="H1629" t="s">
        <v>2636</v>
      </c>
      <c r="I1629" t="s">
        <v>2637</v>
      </c>
      <c r="J1629" t="s">
        <v>946</v>
      </c>
      <c r="K1629">
        <v>15250</v>
      </c>
      <c r="L1629" t="s">
        <v>247</v>
      </c>
      <c r="M1629" t="s">
        <v>248</v>
      </c>
      <c r="N1629">
        <v>14.99</v>
      </c>
      <c r="O1629">
        <v>4</v>
      </c>
      <c r="P1629" t="s">
        <v>27</v>
      </c>
      <c r="Q1629">
        <v>5</v>
      </c>
      <c r="R1629" s="3">
        <f>Table1[[#This Row],[price]]*Table1[[#This Row],[quantity]]</f>
        <v>74.95</v>
      </c>
      <c r="S1629">
        <f>DATEDIF(Table1[[#This Row],[date]],"31/12/2021","m")</f>
        <v>12</v>
      </c>
    </row>
    <row r="1630" spans="1:19" x14ac:dyDescent="0.35">
      <c r="A1630">
        <v>1629</v>
      </c>
      <c r="B1630" s="1">
        <v>44183</v>
      </c>
      <c r="C1630">
        <v>113</v>
      </c>
      <c r="D1630" t="s">
        <v>6012</v>
      </c>
      <c r="E1630" t="s">
        <v>6013</v>
      </c>
      <c r="F1630" t="s">
        <v>6014</v>
      </c>
      <c r="G1630" t="s">
        <v>6015</v>
      </c>
      <c r="H1630" t="s">
        <v>6016</v>
      </c>
      <c r="I1630" t="s">
        <v>2243</v>
      </c>
      <c r="J1630" t="s">
        <v>255</v>
      </c>
      <c r="K1630">
        <v>30045</v>
      </c>
      <c r="L1630" t="s">
        <v>520</v>
      </c>
      <c r="M1630" t="s">
        <v>521</v>
      </c>
      <c r="N1630">
        <v>7.99</v>
      </c>
      <c r="O1630">
        <v>1</v>
      </c>
      <c r="P1630" t="s">
        <v>137</v>
      </c>
      <c r="Q1630">
        <v>4</v>
      </c>
      <c r="R1630" s="3">
        <f>Table1[[#This Row],[price]]*Table1[[#This Row],[quantity]]</f>
        <v>31.96</v>
      </c>
      <c r="S1630">
        <f>DATEDIF(Table1[[#This Row],[date]],"31/12/2021","m")</f>
        <v>12</v>
      </c>
    </row>
    <row r="1631" spans="1:19" hidden="1" x14ac:dyDescent="0.35">
      <c r="A1631">
        <v>1630</v>
      </c>
      <c r="B1631" s="1">
        <v>44183</v>
      </c>
      <c r="C1631">
        <v>1857</v>
      </c>
      <c r="D1631" t="s">
        <v>6017</v>
      </c>
      <c r="E1631" t="s">
        <v>6018</v>
      </c>
      <c r="F1631" t="s">
        <v>6019</v>
      </c>
      <c r="G1631" t="s">
        <v>6020</v>
      </c>
      <c r="H1631" t="s">
        <v>6021</v>
      </c>
      <c r="I1631" t="s">
        <v>1117</v>
      </c>
      <c r="J1631" t="s">
        <v>676</v>
      </c>
      <c r="K1631">
        <v>47405</v>
      </c>
      <c r="L1631" t="s">
        <v>513</v>
      </c>
      <c r="M1631" t="s">
        <v>514</v>
      </c>
      <c r="N1631">
        <v>499</v>
      </c>
      <c r="O1631">
        <v>3</v>
      </c>
      <c r="P1631" t="s">
        <v>107</v>
      </c>
      <c r="Q1631">
        <v>3</v>
      </c>
      <c r="R1631" s="3">
        <f>Table1[[#This Row],[price]]*Table1[[#This Row],[quantity]]</f>
        <v>1497</v>
      </c>
      <c r="S1631">
        <f>DATEDIF(Table1[[#This Row],[date]],"31/12/2021","m")</f>
        <v>12</v>
      </c>
    </row>
    <row r="1632" spans="1:19" hidden="1" x14ac:dyDescent="0.35">
      <c r="A1632">
        <v>1631</v>
      </c>
      <c r="B1632" s="1">
        <v>44183</v>
      </c>
      <c r="C1632">
        <v>1428</v>
      </c>
      <c r="D1632" t="s">
        <v>6022</v>
      </c>
      <c r="E1632" t="s">
        <v>6023</v>
      </c>
      <c r="F1632" t="s">
        <v>6024</v>
      </c>
      <c r="G1632" t="s">
        <v>6025</v>
      </c>
      <c r="H1632" t="s">
        <v>6026</v>
      </c>
      <c r="I1632" t="s">
        <v>6027</v>
      </c>
      <c r="J1632" t="s">
        <v>144</v>
      </c>
      <c r="K1632">
        <v>23324</v>
      </c>
      <c r="L1632" t="s">
        <v>65</v>
      </c>
      <c r="M1632" t="s">
        <v>66</v>
      </c>
      <c r="N1632">
        <v>19.5</v>
      </c>
      <c r="O1632">
        <v>4</v>
      </c>
      <c r="P1632" t="s">
        <v>27</v>
      </c>
      <c r="Q1632">
        <v>3</v>
      </c>
      <c r="R1632" s="3">
        <f>Table1[[#This Row],[price]]*Table1[[#This Row],[quantity]]</f>
        <v>58.5</v>
      </c>
      <c r="S1632">
        <f>DATEDIF(Table1[[#This Row],[date]],"31/12/2021","m")</f>
        <v>12</v>
      </c>
    </row>
    <row r="1633" spans="1:19" hidden="1" x14ac:dyDescent="0.35">
      <c r="A1633">
        <v>1632</v>
      </c>
      <c r="B1633" s="1">
        <v>44183</v>
      </c>
      <c r="C1633">
        <v>2051</v>
      </c>
      <c r="D1633" t="s">
        <v>2234</v>
      </c>
      <c r="E1633" t="s">
        <v>6028</v>
      </c>
      <c r="F1633" t="s">
        <v>6029</v>
      </c>
      <c r="G1633" t="s">
        <v>6030</v>
      </c>
      <c r="H1633" t="s">
        <v>6031</v>
      </c>
      <c r="I1633" t="s">
        <v>90</v>
      </c>
      <c r="J1633" t="s">
        <v>91</v>
      </c>
      <c r="K1633">
        <v>92176</v>
      </c>
      <c r="L1633" t="s">
        <v>285</v>
      </c>
      <c r="M1633" t="s">
        <v>286</v>
      </c>
      <c r="N1633">
        <v>250</v>
      </c>
      <c r="O1633">
        <v>3</v>
      </c>
      <c r="P1633" t="s">
        <v>107</v>
      </c>
      <c r="Q1633">
        <v>5</v>
      </c>
      <c r="R1633" s="3">
        <f>Table1[[#This Row],[price]]*Table1[[#This Row],[quantity]]</f>
        <v>1250</v>
      </c>
      <c r="S1633">
        <f>DATEDIF(Table1[[#This Row],[date]],"31/12/2021","m")</f>
        <v>12</v>
      </c>
    </row>
    <row r="1634" spans="1:19" hidden="1" x14ac:dyDescent="0.35">
      <c r="A1634">
        <v>1633</v>
      </c>
      <c r="B1634" s="1">
        <v>44183</v>
      </c>
      <c r="C1634">
        <v>1139</v>
      </c>
      <c r="D1634" t="s">
        <v>4130</v>
      </c>
      <c r="E1634" t="s">
        <v>4131</v>
      </c>
      <c r="F1634" t="s">
        <v>4132</v>
      </c>
      <c r="G1634" t="s">
        <v>4133</v>
      </c>
      <c r="H1634" t="s">
        <v>4134</v>
      </c>
      <c r="I1634" t="s">
        <v>460</v>
      </c>
      <c r="J1634" t="s">
        <v>194</v>
      </c>
      <c r="K1634">
        <v>60669</v>
      </c>
      <c r="L1634" t="s">
        <v>619</v>
      </c>
      <c r="M1634" t="s">
        <v>620</v>
      </c>
      <c r="N1634">
        <v>189</v>
      </c>
      <c r="O1634">
        <v>5</v>
      </c>
      <c r="P1634" t="s">
        <v>84</v>
      </c>
      <c r="Q1634">
        <v>5</v>
      </c>
      <c r="R1634" s="3">
        <f>Table1[[#This Row],[price]]*Table1[[#This Row],[quantity]]</f>
        <v>945</v>
      </c>
      <c r="S1634">
        <f>DATEDIF(Table1[[#This Row],[date]],"31/12/2021","m")</f>
        <v>12</v>
      </c>
    </row>
    <row r="1635" spans="1:19" hidden="1" x14ac:dyDescent="0.35">
      <c r="A1635">
        <v>1634</v>
      </c>
      <c r="B1635" s="1">
        <v>44184</v>
      </c>
      <c r="C1635">
        <v>454</v>
      </c>
      <c r="D1635" t="s">
        <v>1231</v>
      </c>
      <c r="E1635" t="s">
        <v>1232</v>
      </c>
      <c r="F1635" t="s">
        <v>1233</v>
      </c>
      <c r="G1635" t="s">
        <v>1234</v>
      </c>
      <c r="H1635" t="s">
        <v>1235</v>
      </c>
      <c r="I1635" t="s">
        <v>1236</v>
      </c>
      <c r="J1635" t="s">
        <v>300</v>
      </c>
      <c r="K1635">
        <v>89155</v>
      </c>
      <c r="L1635" t="s">
        <v>423</v>
      </c>
      <c r="M1635" t="s">
        <v>424</v>
      </c>
      <c r="N1635">
        <v>28.99</v>
      </c>
      <c r="O1635">
        <v>7</v>
      </c>
      <c r="P1635" t="s">
        <v>47</v>
      </c>
      <c r="Q1635">
        <v>3</v>
      </c>
      <c r="R1635" s="3">
        <f>Table1[[#This Row],[price]]*Table1[[#This Row],[quantity]]</f>
        <v>86.97</v>
      </c>
      <c r="S1635">
        <f>DATEDIF(Table1[[#This Row],[date]],"31/12/2021","m")</f>
        <v>12</v>
      </c>
    </row>
    <row r="1636" spans="1:19" hidden="1" x14ac:dyDescent="0.35">
      <c r="A1636">
        <v>1635</v>
      </c>
      <c r="B1636" s="1">
        <v>44185</v>
      </c>
      <c r="C1636">
        <v>1426</v>
      </c>
      <c r="D1636" t="s">
        <v>6032</v>
      </c>
      <c r="E1636" t="s">
        <v>6033</v>
      </c>
      <c r="F1636" t="s">
        <v>6034</v>
      </c>
      <c r="G1636" t="s">
        <v>6035</v>
      </c>
      <c r="H1636" t="s">
        <v>6036</v>
      </c>
      <c r="I1636" t="s">
        <v>639</v>
      </c>
      <c r="J1636" t="s">
        <v>640</v>
      </c>
      <c r="K1636">
        <v>70142</v>
      </c>
      <c r="L1636" t="s">
        <v>381</v>
      </c>
      <c r="M1636" t="s">
        <v>382</v>
      </c>
      <c r="N1636">
        <v>14.99</v>
      </c>
      <c r="O1636">
        <v>4</v>
      </c>
      <c r="P1636" t="s">
        <v>27</v>
      </c>
      <c r="Q1636">
        <v>5</v>
      </c>
      <c r="R1636" s="3">
        <f>Table1[[#This Row],[price]]*Table1[[#This Row],[quantity]]</f>
        <v>74.95</v>
      </c>
      <c r="S1636">
        <f>DATEDIF(Table1[[#This Row],[date]],"31/12/2021","m")</f>
        <v>12</v>
      </c>
    </row>
    <row r="1637" spans="1:19" hidden="1" x14ac:dyDescent="0.35">
      <c r="A1637">
        <v>1636</v>
      </c>
      <c r="B1637" s="1">
        <v>44185</v>
      </c>
      <c r="C1637">
        <v>954</v>
      </c>
      <c r="D1637" t="s">
        <v>67</v>
      </c>
      <c r="E1637" t="s">
        <v>68</v>
      </c>
      <c r="F1637" t="s">
        <v>69</v>
      </c>
      <c r="G1637" t="s">
        <v>70</v>
      </c>
      <c r="H1637" t="s">
        <v>71</v>
      </c>
      <c r="I1637" t="s">
        <v>72</v>
      </c>
      <c r="J1637" t="s">
        <v>73</v>
      </c>
      <c r="K1637">
        <v>35244</v>
      </c>
      <c r="L1637" t="s">
        <v>35</v>
      </c>
      <c r="M1637" t="s">
        <v>36</v>
      </c>
      <c r="N1637">
        <v>883</v>
      </c>
      <c r="O1637">
        <v>6</v>
      </c>
      <c r="P1637" t="s">
        <v>37</v>
      </c>
      <c r="Q1637">
        <v>5</v>
      </c>
      <c r="R1637" s="3">
        <f>Table1[[#This Row],[price]]*Table1[[#This Row],[quantity]]</f>
        <v>4415</v>
      </c>
      <c r="S1637">
        <f>DATEDIF(Table1[[#This Row],[date]],"31/12/2021","m")</f>
        <v>12</v>
      </c>
    </row>
    <row r="1638" spans="1:19" hidden="1" x14ac:dyDescent="0.35">
      <c r="A1638">
        <v>1637</v>
      </c>
      <c r="B1638" s="1">
        <v>44185</v>
      </c>
      <c r="C1638">
        <v>1692</v>
      </c>
      <c r="D1638" t="s">
        <v>6037</v>
      </c>
      <c r="E1638" t="s">
        <v>6038</v>
      </c>
      <c r="F1638" t="s">
        <v>6039</v>
      </c>
      <c r="G1638" t="s">
        <v>6040</v>
      </c>
      <c r="H1638" t="s">
        <v>6041</v>
      </c>
      <c r="I1638" t="s">
        <v>407</v>
      </c>
      <c r="J1638" t="s">
        <v>208</v>
      </c>
      <c r="K1638">
        <v>10474</v>
      </c>
      <c r="L1638" t="s">
        <v>408</v>
      </c>
      <c r="M1638" t="s">
        <v>409</v>
      </c>
      <c r="N1638">
        <v>684</v>
      </c>
      <c r="O1638">
        <v>6</v>
      </c>
      <c r="P1638" t="s">
        <v>37</v>
      </c>
      <c r="Q1638">
        <v>4</v>
      </c>
      <c r="R1638" s="3">
        <f>Table1[[#This Row],[price]]*Table1[[#This Row],[quantity]]</f>
        <v>2736</v>
      </c>
      <c r="S1638">
        <f>DATEDIF(Table1[[#This Row],[date]],"31/12/2021","m")</f>
        <v>12</v>
      </c>
    </row>
    <row r="1639" spans="1:19" x14ac:dyDescent="0.35">
      <c r="A1639">
        <v>1638</v>
      </c>
      <c r="B1639" s="1">
        <v>44185</v>
      </c>
      <c r="C1639">
        <v>1019</v>
      </c>
      <c r="D1639" t="s">
        <v>6042</v>
      </c>
      <c r="E1639" t="s">
        <v>6043</v>
      </c>
      <c r="F1639" t="s">
        <v>6044</v>
      </c>
      <c r="G1639" t="s">
        <v>6045</v>
      </c>
      <c r="H1639" t="s">
        <v>6046</v>
      </c>
      <c r="I1639" t="s">
        <v>1291</v>
      </c>
      <c r="J1639" t="s">
        <v>1014</v>
      </c>
      <c r="K1639">
        <v>85005</v>
      </c>
      <c r="L1639" t="s">
        <v>491</v>
      </c>
      <c r="M1639" t="s">
        <v>492</v>
      </c>
      <c r="N1639">
        <v>11.99</v>
      </c>
      <c r="O1639">
        <v>1</v>
      </c>
      <c r="P1639" t="s">
        <v>137</v>
      </c>
      <c r="Q1639">
        <v>3</v>
      </c>
      <c r="R1639" s="3">
        <f>Table1[[#This Row],[price]]*Table1[[#This Row],[quantity]]</f>
        <v>35.97</v>
      </c>
      <c r="S1639">
        <f>DATEDIF(Table1[[#This Row],[date]],"31/12/2021","m")</f>
        <v>12</v>
      </c>
    </row>
    <row r="1640" spans="1:19" hidden="1" x14ac:dyDescent="0.35">
      <c r="A1640">
        <v>1639</v>
      </c>
      <c r="B1640" s="1">
        <v>44185</v>
      </c>
      <c r="C1640">
        <v>1903</v>
      </c>
      <c r="D1640" t="s">
        <v>6047</v>
      </c>
      <c r="E1640" t="s">
        <v>6048</v>
      </c>
      <c r="F1640" t="s">
        <v>6049</v>
      </c>
      <c r="G1640" t="s">
        <v>6050</v>
      </c>
      <c r="H1640" t="s">
        <v>6051</v>
      </c>
      <c r="I1640" t="s">
        <v>6052</v>
      </c>
      <c r="J1640" t="s">
        <v>300</v>
      </c>
      <c r="K1640">
        <v>89436</v>
      </c>
      <c r="L1640" t="s">
        <v>408</v>
      </c>
      <c r="M1640" t="s">
        <v>409</v>
      </c>
      <c r="N1640">
        <v>684</v>
      </c>
      <c r="O1640">
        <v>6</v>
      </c>
      <c r="P1640" t="s">
        <v>37</v>
      </c>
      <c r="Q1640">
        <v>5</v>
      </c>
      <c r="R1640" s="3">
        <f>Table1[[#This Row],[price]]*Table1[[#This Row],[quantity]]</f>
        <v>3420</v>
      </c>
      <c r="S1640">
        <f>DATEDIF(Table1[[#This Row],[date]],"31/12/2021","m")</f>
        <v>12</v>
      </c>
    </row>
    <row r="1641" spans="1:19" hidden="1" x14ac:dyDescent="0.35">
      <c r="A1641">
        <v>1640</v>
      </c>
      <c r="B1641" s="1">
        <v>44185</v>
      </c>
      <c r="C1641">
        <v>1717</v>
      </c>
      <c r="D1641" t="s">
        <v>6053</v>
      </c>
      <c r="E1641" t="s">
        <v>6054</v>
      </c>
      <c r="F1641" t="s">
        <v>6055</v>
      </c>
      <c r="G1641" t="s">
        <v>6056</v>
      </c>
      <c r="H1641" t="s">
        <v>6057</v>
      </c>
      <c r="I1641" t="s">
        <v>612</v>
      </c>
      <c r="J1641" t="s">
        <v>34</v>
      </c>
      <c r="K1641">
        <v>78265</v>
      </c>
      <c r="L1641" t="s">
        <v>373</v>
      </c>
      <c r="M1641" t="s">
        <v>374</v>
      </c>
      <c r="N1641">
        <v>599</v>
      </c>
      <c r="O1641">
        <v>6</v>
      </c>
      <c r="P1641" t="s">
        <v>37</v>
      </c>
      <c r="Q1641">
        <v>2</v>
      </c>
      <c r="R1641" s="3">
        <f>Table1[[#This Row],[price]]*Table1[[#This Row],[quantity]]</f>
        <v>1198</v>
      </c>
      <c r="S1641">
        <f>DATEDIF(Table1[[#This Row],[date]],"31/12/2021","m")</f>
        <v>12</v>
      </c>
    </row>
    <row r="1642" spans="1:19" hidden="1" x14ac:dyDescent="0.35">
      <c r="A1642">
        <v>1641</v>
      </c>
      <c r="B1642" s="1">
        <v>44185</v>
      </c>
      <c r="C1642">
        <v>935</v>
      </c>
      <c r="D1642" t="s">
        <v>4110</v>
      </c>
      <c r="E1642" t="s">
        <v>4111</v>
      </c>
      <c r="F1642" t="s">
        <v>4112</v>
      </c>
      <c r="G1642" t="s">
        <v>4113</v>
      </c>
      <c r="H1642" t="s">
        <v>4114</v>
      </c>
      <c r="I1642" t="s">
        <v>612</v>
      </c>
      <c r="J1642" t="s">
        <v>34</v>
      </c>
      <c r="K1642">
        <v>78245</v>
      </c>
      <c r="L1642" t="s">
        <v>431</v>
      </c>
      <c r="M1642" t="s">
        <v>432</v>
      </c>
      <c r="N1642">
        <v>167</v>
      </c>
      <c r="O1642">
        <v>2</v>
      </c>
      <c r="P1642" t="s">
        <v>57</v>
      </c>
      <c r="Q1642">
        <v>3</v>
      </c>
      <c r="R1642" s="3">
        <f>Table1[[#This Row],[price]]*Table1[[#This Row],[quantity]]</f>
        <v>501</v>
      </c>
      <c r="S1642">
        <f>DATEDIF(Table1[[#This Row],[date]],"31/12/2021","m")</f>
        <v>12</v>
      </c>
    </row>
    <row r="1643" spans="1:19" hidden="1" x14ac:dyDescent="0.35">
      <c r="A1643">
        <v>1642</v>
      </c>
      <c r="B1643" s="1">
        <v>44186</v>
      </c>
      <c r="C1643">
        <v>1349</v>
      </c>
      <c r="D1643" t="s">
        <v>4255</v>
      </c>
      <c r="E1643" t="s">
        <v>6058</v>
      </c>
      <c r="F1643" t="s">
        <v>6059</v>
      </c>
      <c r="G1643" t="s">
        <v>6060</v>
      </c>
      <c r="H1643" t="s">
        <v>6061</v>
      </c>
      <c r="I1643" t="s">
        <v>3351</v>
      </c>
      <c r="J1643" t="s">
        <v>890</v>
      </c>
      <c r="K1643">
        <v>64082</v>
      </c>
      <c r="L1643" t="s">
        <v>742</v>
      </c>
      <c r="M1643" t="s">
        <v>743</v>
      </c>
      <c r="N1643">
        <v>455</v>
      </c>
      <c r="O1643">
        <v>3</v>
      </c>
      <c r="P1643" t="s">
        <v>107</v>
      </c>
      <c r="Q1643">
        <v>2</v>
      </c>
      <c r="R1643" s="3">
        <f>Table1[[#This Row],[price]]*Table1[[#This Row],[quantity]]</f>
        <v>910</v>
      </c>
      <c r="S1643">
        <f>DATEDIF(Table1[[#This Row],[date]],"31/12/2021","m")</f>
        <v>12</v>
      </c>
    </row>
    <row r="1644" spans="1:19" hidden="1" x14ac:dyDescent="0.35">
      <c r="A1644">
        <v>1643</v>
      </c>
      <c r="B1644" s="1">
        <v>44186</v>
      </c>
      <c r="C1644">
        <v>901</v>
      </c>
      <c r="D1644" t="s">
        <v>6062</v>
      </c>
      <c r="E1644" t="s">
        <v>6063</v>
      </c>
      <c r="F1644" t="s">
        <v>6064</v>
      </c>
      <c r="G1644" t="s">
        <v>6065</v>
      </c>
      <c r="H1644" t="s">
        <v>6066</v>
      </c>
      <c r="I1644" t="s">
        <v>2123</v>
      </c>
      <c r="J1644" t="s">
        <v>316</v>
      </c>
      <c r="K1644">
        <v>45454</v>
      </c>
      <c r="L1644" t="s">
        <v>270</v>
      </c>
      <c r="M1644" t="s">
        <v>271</v>
      </c>
      <c r="N1644">
        <v>225</v>
      </c>
      <c r="O1644">
        <v>5</v>
      </c>
      <c r="P1644" t="s">
        <v>84</v>
      </c>
      <c r="Q1644">
        <v>2</v>
      </c>
      <c r="R1644" s="3">
        <f>Table1[[#This Row],[price]]*Table1[[#This Row],[quantity]]</f>
        <v>450</v>
      </c>
      <c r="S1644">
        <f>DATEDIF(Table1[[#This Row],[date]],"31/12/2021","m")</f>
        <v>12</v>
      </c>
    </row>
    <row r="1645" spans="1:19" hidden="1" x14ac:dyDescent="0.35">
      <c r="A1645">
        <v>1644</v>
      </c>
      <c r="B1645" s="1">
        <v>44186</v>
      </c>
      <c r="C1645">
        <v>1747</v>
      </c>
      <c r="D1645" t="s">
        <v>5991</v>
      </c>
      <c r="E1645" t="s">
        <v>5992</v>
      </c>
      <c r="F1645" t="s">
        <v>5993</v>
      </c>
      <c r="G1645" t="s">
        <v>5994</v>
      </c>
      <c r="H1645" t="s">
        <v>5995</v>
      </c>
      <c r="I1645" t="s">
        <v>5621</v>
      </c>
      <c r="J1645" t="s">
        <v>946</v>
      </c>
      <c r="K1645">
        <v>17121</v>
      </c>
      <c r="L1645" t="s">
        <v>256</v>
      </c>
      <c r="M1645" t="s">
        <v>257</v>
      </c>
      <c r="N1645">
        <v>42.99</v>
      </c>
      <c r="O1645">
        <v>7</v>
      </c>
      <c r="P1645" t="s">
        <v>47</v>
      </c>
      <c r="Q1645">
        <v>2</v>
      </c>
      <c r="R1645" s="3">
        <f>Table1[[#This Row],[price]]*Table1[[#This Row],[quantity]]</f>
        <v>85.98</v>
      </c>
      <c r="S1645">
        <f>DATEDIF(Table1[[#This Row],[date]],"31/12/2021","m")</f>
        <v>12</v>
      </c>
    </row>
    <row r="1646" spans="1:19" hidden="1" x14ac:dyDescent="0.35">
      <c r="A1646">
        <v>1645</v>
      </c>
      <c r="B1646" s="1">
        <v>44186</v>
      </c>
      <c r="C1646">
        <v>1812</v>
      </c>
      <c r="D1646" t="s">
        <v>3148</v>
      </c>
      <c r="E1646" t="s">
        <v>3149</v>
      </c>
      <c r="F1646" t="s">
        <v>3150</v>
      </c>
      <c r="G1646" t="s">
        <v>3151</v>
      </c>
      <c r="H1646" t="s">
        <v>3152</v>
      </c>
      <c r="I1646" t="s">
        <v>967</v>
      </c>
      <c r="J1646" t="s">
        <v>669</v>
      </c>
      <c r="K1646">
        <v>55551</v>
      </c>
      <c r="L1646" t="s">
        <v>65</v>
      </c>
      <c r="M1646" t="s">
        <v>66</v>
      </c>
      <c r="N1646">
        <v>19.5</v>
      </c>
      <c r="O1646">
        <v>4</v>
      </c>
      <c r="P1646" t="s">
        <v>27</v>
      </c>
      <c r="Q1646">
        <v>4</v>
      </c>
      <c r="R1646" s="3">
        <f>Table1[[#This Row],[price]]*Table1[[#This Row],[quantity]]</f>
        <v>78</v>
      </c>
      <c r="S1646">
        <f>DATEDIF(Table1[[#This Row],[date]],"31/12/2021","m")</f>
        <v>12</v>
      </c>
    </row>
    <row r="1647" spans="1:19" hidden="1" x14ac:dyDescent="0.35">
      <c r="A1647">
        <v>1646</v>
      </c>
      <c r="B1647" s="1">
        <v>44187</v>
      </c>
      <c r="C1647">
        <v>441</v>
      </c>
      <c r="D1647" t="s">
        <v>6067</v>
      </c>
      <c r="E1647" t="s">
        <v>6068</v>
      </c>
      <c r="F1647" t="s">
        <v>6069</v>
      </c>
      <c r="G1647" t="s">
        <v>6070</v>
      </c>
      <c r="H1647" t="s">
        <v>6071</v>
      </c>
      <c r="I1647" t="s">
        <v>1165</v>
      </c>
      <c r="J1647" t="s">
        <v>34</v>
      </c>
      <c r="K1647">
        <v>78769</v>
      </c>
      <c r="L1647" t="s">
        <v>92</v>
      </c>
      <c r="M1647" t="s">
        <v>93</v>
      </c>
      <c r="N1647">
        <v>44.95</v>
      </c>
      <c r="O1647">
        <v>7</v>
      </c>
      <c r="P1647" t="s">
        <v>47</v>
      </c>
      <c r="Q1647">
        <v>3</v>
      </c>
      <c r="R1647" s="3">
        <f>Table1[[#This Row],[price]]*Table1[[#This Row],[quantity]]</f>
        <v>134.85000000000002</v>
      </c>
      <c r="S1647">
        <f>DATEDIF(Table1[[#This Row],[date]],"31/12/2021","m")</f>
        <v>12</v>
      </c>
    </row>
    <row r="1648" spans="1:19" hidden="1" x14ac:dyDescent="0.35">
      <c r="A1648">
        <v>1647</v>
      </c>
      <c r="B1648" s="1">
        <v>44187</v>
      </c>
      <c r="C1648">
        <v>1235</v>
      </c>
      <c r="D1648" t="s">
        <v>3819</v>
      </c>
      <c r="E1648" t="s">
        <v>3820</v>
      </c>
      <c r="F1648" t="s">
        <v>3821</v>
      </c>
      <c r="G1648" t="s">
        <v>3822</v>
      </c>
      <c r="H1648" t="s">
        <v>3823</v>
      </c>
      <c r="I1648" t="s">
        <v>593</v>
      </c>
      <c r="J1648" t="s">
        <v>113</v>
      </c>
      <c r="K1648">
        <v>99252</v>
      </c>
      <c r="L1648" t="s">
        <v>285</v>
      </c>
      <c r="M1648" t="s">
        <v>286</v>
      </c>
      <c r="N1648">
        <v>250</v>
      </c>
      <c r="O1648">
        <v>3</v>
      </c>
      <c r="P1648" t="s">
        <v>107</v>
      </c>
      <c r="Q1648">
        <v>2</v>
      </c>
      <c r="R1648" s="3">
        <f>Table1[[#This Row],[price]]*Table1[[#This Row],[quantity]]</f>
        <v>500</v>
      </c>
      <c r="S1648">
        <f>DATEDIF(Table1[[#This Row],[date]],"31/12/2021","m")</f>
        <v>12</v>
      </c>
    </row>
    <row r="1649" spans="1:19" x14ac:dyDescent="0.35">
      <c r="A1649">
        <v>1648</v>
      </c>
      <c r="B1649" s="1">
        <v>44187</v>
      </c>
      <c r="C1649">
        <v>648</v>
      </c>
      <c r="D1649" t="s">
        <v>4151</v>
      </c>
      <c r="E1649" t="s">
        <v>4152</v>
      </c>
      <c r="F1649" t="s">
        <v>4153</v>
      </c>
      <c r="G1649" t="s">
        <v>4154</v>
      </c>
      <c r="H1649" t="s">
        <v>4155</v>
      </c>
      <c r="I1649" t="s">
        <v>81</v>
      </c>
      <c r="J1649" t="s">
        <v>34</v>
      </c>
      <c r="K1649">
        <v>77266</v>
      </c>
      <c r="L1649" t="s">
        <v>337</v>
      </c>
      <c r="M1649" t="s">
        <v>338</v>
      </c>
      <c r="N1649">
        <v>12</v>
      </c>
      <c r="O1649">
        <v>1</v>
      </c>
      <c r="P1649" t="s">
        <v>137</v>
      </c>
      <c r="Q1649">
        <v>5</v>
      </c>
      <c r="R1649" s="3">
        <f>Table1[[#This Row],[price]]*Table1[[#This Row],[quantity]]</f>
        <v>60</v>
      </c>
      <c r="S1649">
        <f>DATEDIF(Table1[[#This Row],[date]],"31/12/2021","m")</f>
        <v>12</v>
      </c>
    </row>
    <row r="1650" spans="1:19" hidden="1" x14ac:dyDescent="0.35">
      <c r="A1650">
        <v>1649</v>
      </c>
      <c r="B1650" s="1">
        <v>44187</v>
      </c>
      <c r="C1650">
        <v>1948</v>
      </c>
      <c r="D1650" t="s">
        <v>5986</v>
      </c>
      <c r="E1650" t="s">
        <v>6072</v>
      </c>
      <c r="F1650" t="s">
        <v>6073</v>
      </c>
      <c r="G1650" t="s">
        <v>6074</v>
      </c>
      <c r="H1650" t="s">
        <v>6075</v>
      </c>
      <c r="I1650" t="s">
        <v>113</v>
      </c>
      <c r="J1650" t="s">
        <v>114</v>
      </c>
      <c r="K1650">
        <v>20425</v>
      </c>
      <c r="L1650" t="s">
        <v>162</v>
      </c>
      <c r="M1650" t="s">
        <v>163</v>
      </c>
      <c r="N1650">
        <v>899</v>
      </c>
      <c r="O1650">
        <v>6</v>
      </c>
      <c r="P1650" t="s">
        <v>37</v>
      </c>
      <c r="Q1650">
        <v>6</v>
      </c>
      <c r="R1650" s="3">
        <f>Table1[[#This Row],[price]]*Table1[[#This Row],[quantity]]</f>
        <v>5394</v>
      </c>
      <c r="S1650">
        <f>DATEDIF(Table1[[#This Row],[date]],"31/12/2021","m")</f>
        <v>12</v>
      </c>
    </row>
    <row r="1651" spans="1:19" hidden="1" x14ac:dyDescent="0.35">
      <c r="A1651">
        <v>1650</v>
      </c>
      <c r="B1651" s="1">
        <v>44187</v>
      </c>
      <c r="C1651">
        <v>40</v>
      </c>
      <c r="D1651" t="s">
        <v>6076</v>
      </c>
      <c r="E1651" t="s">
        <v>6077</v>
      </c>
      <c r="F1651" t="s">
        <v>6078</v>
      </c>
      <c r="G1651" t="s">
        <v>6079</v>
      </c>
      <c r="H1651" t="s">
        <v>6080</v>
      </c>
      <c r="I1651" t="s">
        <v>4234</v>
      </c>
      <c r="J1651" t="s">
        <v>2050</v>
      </c>
      <c r="K1651">
        <v>214</v>
      </c>
      <c r="L1651" t="s">
        <v>749</v>
      </c>
      <c r="M1651" t="s">
        <v>750</v>
      </c>
      <c r="N1651">
        <v>29.99</v>
      </c>
      <c r="O1651">
        <v>7</v>
      </c>
      <c r="P1651" t="s">
        <v>47</v>
      </c>
      <c r="Q1651">
        <v>3</v>
      </c>
      <c r="R1651" s="3">
        <f>Table1[[#This Row],[price]]*Table1[[#This Row],[quantity]]</f>
        <v>89.97</v>
      </c>
      <c r="S1651">
        <f>DATEDIF(Table1[[#This Row],[date]],"31/12/2021","m")</f>
        <v>12</v>
      </c>
    </row>
    <row r="1652" spans="1:19" hidden="1" x14ac:dyDescent="0.35">
      <c r="A1652">
        <v>1651</v>
      </c>
      <c r="B1652" s="1">
        <v>44187</v>
      </c>
      <c r="C1652">
        <v>1747</v>
      </c>
      <c r="D1652" t="s">
        <v>5991</v>
      </c>
      <c r="E1652" t="s">
        <v>5992</v>
      </c>
      <c r="F1652" t="s">
        <v>5993</v>
      </c>
      <c r="G1652" t="s">
        <v>5994</v>
      </c>
      <c r="H1652" t="s">
        <v>5995</v>
      </c>
      <c r="I1652" t="s">
        <v>5621</v>
      </c>
      <c r="J1652" t="s">
        <v>946</v>
      </c>
      <c r="K1652">
        <v>17121</v>
      </c>
      <c r="L1652" t="s">
        <v>92</v>
      </c>
      <c r="M1652" t="s">
        <v>93</v>
      </c>
      <c r="N1652">
        <v>44.95</v>
      </c>
      <c r="O1652">
        <v>7</v>
      </c>
      <c r="P1652" t="s">
        <v>47</v>
      </c>
      <c r="Q1652">
        <v>3</v>
      </c>
      <c r="R1652" s="3">
        <f>Table1[[#This Row],[price]]*Table1[[#This Row],[quantity]]</f>
        <v>134.85000000000002</v>
      </c>
      <c r="S1652">
        <f>DATEDIF(Table1[[#This Row],[date]],"31/12/2021","m")</f>
        <v>12</v>
      </c>
    </row>
    <row r="1653" spans="1:19" hidden="1" x14ac:dyDescent="0.35">
      <c r="A1653">
        <v>1652</v>
      </c>
      <c r="B1653" s="1">
        <v>44187</v>
      </c>
      <c r="C1653">
        <v>225</v>
      </c>
      <c r="D1653" t="s">
        <v>2984</v>
      </c>
      <c r="E1653" t="s">
        <v>2985</v>
      </c>
      <c r="F1653" t="s">
        <v>2986</v>
      </c>
      <c r="G1653" t="s">
        <v>2987</v>
      </c>
      <c r="H1653" t="s">
        <v>2988</v>
      </c>
      <c r="I1653" t="s">
        <v>207</v>
      </c>
      <c r="J1653" t="s">
        <v>208</v>
      </c>
      <c r="K1653">
        <v>12222</v>
      </c>
      <c r="L1653" t="s">
        <v>619</v>
      </c>
      <c r="M1653" t="s">
        <v>620</v>
      </c>
      <c r="N1653">
        <v>189</v>
      </c>
      <c r="O1653">
        <v>5</v>
      </c>
      <c r="P1653" t="s">
        <v>84</v>
      </c>
      <c r="Q1653">
        <v>3</v>
      </c>
      <c r="R1653" s="3">
        <f>Table1[[#This Row],[price]]*Table1[[#This Row],[quantity]]</f>
        <v>567</v>
      </c>
      <c r="S1653">
        <f>DATEDIF(Table1[[#This Row],[date]],"31/12/2021","m")</f>
        <v>12</v>
      </c>
    </row>
    <row r="1654" spans="1:19" x14ac:dyDescent="0.35">
      <c r="A1654">
        <v>1653</v>
      </c>
      <c r="B1654" s="1">
        <v>44187</v>
      </c>
      <c r="C1654">
        <v>49</v>
      </c>
      <c r="D1654" t="s">
        <v>5461</v>
      </c>
      <c r="E1654" t="s">
        <v>5462</v>
      </c>
      <c r="F1654" t="s">
        <v>5463</v>
      </c>
      <c r="G1654" t="s">
        <v>5464</v>
      </c>
      <c r="H1654" t="s">
        <v>5465</v>
      </c>
      <c r="I1654" t="s">
        <v>5059</v>
      </c>
      <c r="J1654" t="s">
        <v>316</v>
      </c>
      <c r="K1654">
        <v>44191</v>
      </c>
      <c r="L1654" t="s">
        <v>520</v>
      </c>
      <c r="M1654" t="s">
        <v>521</v>
      </c>
      <c r="N1654">
        <v>7.99</v>
      </c>
      <c r="O1654">
        <v>1</v>
      </c>
      <c r="P1654" t="s">
        <v>137</v>
      </c>
      <c r="Q1654">
        <v>3</v>
      </c>
      <c r="R1654" s="3">
        <f>Table1[[#This Row],[price]]*Table1[[#This Row],[quantity]]</f>
        <v>23.97</v>
      </c>
      <c r="S1654">
        <f>DATEDIF(Table1[[#This Row],[date]],"31/12/2021","m")</f>
        <v>12</v>
      </c>
    </row>
    <row r="1655" spans="1:19" x14ac:dyDescent="0.35">
      <c r="A1655">
        <v>1654</v>
      </c>
      <c r="B1655" s="1">
        <v>44187</v>
      </c>
      <c r="C1655">
        <v>793</v>
      </c>
      <c r="D1655" t="s">
        <v>4653</v>
      </c>
      <c r="E1655" t="s">
        <v>4654</v>
      </c>
      <c r="F1655" t="s">
        <v>4655</v>
      </c>
      <c r="G1655" t="s">
        <v>4656</v>
      </c>
      <c r="H1655" t="s">
        <v>4657</v>
      </c>
      <c r="I1655" t="s">
        <v>1171</v>
      </c>
      <c r="J1655" t="s">
        <v>194</v>
      </c>
      <c r="K1655">
        <v>61605</v>
      </c>
      <c r="L1655" t="s">
        <v>1062</v>
      </c>
      <c r="M1655" t="s">
        <v>1063</v>
      </c>
      <c r="N1655">
        <v>8.99</v>
      </c>
      <c r="O1655">
        <v>1</v>
      </c>
      <c r="P1655" t="s">
        <v>137</v>
      </c>
      <c r="Q1655">
        <v>3</v>
      </c>
      <c r="R1655" s="3">
        <f>Table1[[#This Row],[price]]*Table1[[#This Row],[quantity]]</f>
        <v>26.97</v>
      </c>
      <c r="S1655">
        <f>DATEDIF(Table1[[#This Row],[date]],"31/12/2021","m")</f>
        <v>12</v>
      </c>
    </row>
    <row r="1656" spans="1:19" hidden="1" x14ac:dyDescent="0.35">
      <c r="A1656">
        <v>1655</v>
      </c>
      <c r="B1656" s="1">
        <v>44188</v>
      </c>
      <c r="C1656">
        <v>910</v>
      </c>
      <c r="D1656" t="s">
        <v>6081</v>
      </c>
      <c r="E1656" t="s">
        <v>6082</v>
      </c>
      <c r="F1656" t="s">
        <v>6083</v>
      </c>
      <c r="G1656" t="s">
        <v>6084</v>
      </c>
      <c r="H1656" t="s">
        <v>6085</v>
      </c>
      <c r="I1656" t="s">
        <v>1195</v>
      </c>
      <c r="J1656" t="s">
        <v>1196</v>
      </c>
      <c r="K1656">
        <v>48217</v>
      </c>
      <c r="L1656" t="s">
        <v>896</v>
      </c>
      <c r="M1656" t="s">
        <v>897</v>
      </c>
      <c r="N1656">
        <v>13.99</v>
      </c>
      <c r="O1656">
        <v>4</v>
      </c>
      <c r="P1656" t="s">
        <v>27</v>
      </c>
      <c r="Q1656">
        <v>4</v>
      </c>
      <c r="R1656" s="3">
        <f>Table1[[#This Row],[price]]*Table1[[#This Row],[quantity]]</f>
        <v>55.96</v>
      </c>
      <c r="S1656">
        <f>DATEDIF(Table1[[#This Row],[date]],"31/12/2021","m")</f>
        <v>12</v>
      </c>
    </row>
    <row r="1657" spans="1:19" hidden="1" x14ac:dyDescent="0.35">
      <c r="A1657">
        <v>1656</v>
      </c>
      <c r="B1657" s="1">
        <v>44188</v>
      </c>
      <c r="C1657">
        <v>165</v>
      </c>
      <c r="D1657" t="s">
        <v>6086</v>
      </c>
      <c r="E1657" t="s">
        <v>6087</v>
      </c>
      <c r="F1657" t="s">
        <v>6088</v>
      </c>
      <c r="G1657" t="s">
        <v>6089</v>
      </c>
      <c r="H1657" t="s">
        <v>6090</v>
      </c>
      <c r="I1657" t="s">
        <v>152</v>
      </c>
      <c r="J1657" t="s">
        <v>91</v>
      </c>
      <c r="K1657">
        <v>90510</v>
      </c>
      <c r="L1657" t="s">
        <v>145</v>
      </c>
      <c r="M1657" t="s">
        <v>146</v>
      </c>
      <c r="N1657">
        <v>214</v>
      </c>
      <c r="O1657">
        <v>5</v>
      </c>
      <c r="P1657" t="s">
        <v>84</v>
      </c>
      <c r="Q1657">
        <v>3</v>
      </c>
      <c r="R1657" s="3">
        <f>Table1[[#This Row],[price]]*Table1[[#This Row],[quantity]]</f>
        <v>642</v>
      </c>
      <c r="S1657">
        <f>DATEDIF(Table1[[#This Row],[date]],"31/12/2021","m")</f>
        <v>12</v>
      </c>
    </row>
    <row r="1658" spans="1:19" hidden="1" x14ac:dyDescent="0.35">
      <c r="A1658">
        <v>1657</v>
      </c>
      <c r="B1658" s="1">
        <v>44188</v>
      </c>
      <c r="C1658">
        <v>924</v>
      </c>
      <c r="D1658" t="s">
        <v>4759</v>
      </c>
      <c r="E1658" t="s">
        <v>6091</v>
      </c>
      <c r="F1658" t="s">
        <v>6092</v>
      </c>
      <c r="G1658" t="s">
        <v>6093</v>
      </c>
      <c r="H1658" t="s">
        <v>6094</v>
      </c>
      <c r="I1658" t="s">
        <v>919</v>
      </c>
      <c r="J1658" t="s">
        <v>170</v>
      </c>
      <c r="K1658">
        <v>6145</v>
      </c>
      <c r="L1658" t="s">
        <v>484</v>
      </c>
      <c r="M1658" t="s">
        <v>485</v>
      </c>
      <c r="N1658">
        <v>49</v>
      </c>
      <c r="O1658">
        <v>7</v>
      </c>
      <c r="P1658" t="s">
        <v>47</v>
      </c>
      <c r="Q1658">
        <v>4</v>
      </c>
      <c r="R1658" s="3">
        <f>Table1[[#This Row],[price]]*Table1[[#This Row],[quantity]]</f>
        <v>196</v>
      </c>
      <c r="S1658">
        <f>DATEDIF(Table1[[#This Row],[date]],"31/12/2021","m")</f>
        <v>12</v>
      </c>
    </row>
    <row r="1659" spans="1:19" hidden="1" x14ac:dyDescent="0.35">
      <c r="A1659">
        <v>1658</v>
      </c>
      <c r="B1659" s="1">
        <v>44188</v>
      </c>
      <c r="C1659">
        <v>423</v>
      </c>
      <c r="D1659" t="s">
        <v>1771</v>
      </c>
      <c r="E1659" t="s">
        <v>1772</v>
      </c>
      <c r="F1659" t="s">
        <v>1773</v>
      </c>
      <c r="G1659" t="s">
        <v>1774</v>
      </c>
      <c r="H1659" t="s">
        <v>1775</v>
      </c>
      <c r="I1659" t="s">
        <v>1776</v>
      </c>
      <c r="J1659" t="s">
        <v>91</v>
      </c>
      <c r="K1659">
        <v>95205</v>
      </c>
      <c r="L1659" t="s">
        <v>308</v>
      </c>
      <c r="M1659" t="s">
        <v>309</v>
      </c>
      <c r="N1659">
        <v>23.99</v>
      </c>
      <c r="O1659">
        <v>4</v>
      </c>
      <c r="P1659" t="s">
        <v>27</v>
      </c>
      <c r="Q1659">
        <v>5</v>
      </c>
      <c r="R1659" s="3">
        <f>Table1[[#This Row],[price]]*Table1[[#This Row],[quantity]]</f>
        <v>119.94999999999999</v>
      </c>
      <c r="S1659">
        <f>DATEDIF(Table1[[#This Row],[date]],"31/12/2021","m")</f>
        <v>12</v>
      </c>
    </row>
    <row r="1660" spans="1:19" hidden="1" x14ac:dyDescent="0.35">
      <c r="A1660">
        <v>1659</v>
      </c>
      <c r="B1660" s="1">
        <v>44188</v>
      </c>
      <c r="C1660">
        <v>1043</v>
      </c>
      <c r="D1660" t="s">
        <v>1372</v>
      </c>
      <c r="E1660" t="s">
        <v>1373</v>
      </c>
      <c r="F1660" t="s">
        <v>1374</v>
      </c>
      <c r="G1660" t="s">
        <v>1375</v>
      </c>
      <c r="H1660" t="s">
        <v>1376</v>
      </c>
      <c r="I1660" t="s">
        <v>1377</v>
      </c>
      <c r="J1660" t="s">
        <v>307</v>
      </c>
      <c r="K1660">
        <v>68144</v>
      </c>
      <c r="L1660" t="s">
        <v>560</v>
      </c>
      <c r="M1660" t="s">
        <v>561</v>
      </c>
      <c r="N1660">
        <v>24.99</v>
      </c>
      <c r="O1660">
        <v>4</v>
      </c>
      <c r="P1660" t="s">
        <v>27</v>
      </c>
      <c r="Q1660">
        <v>3</v>
      </c>
      <c r="R1660" s="3">
        <f>Table1[[#This Row],[price]]*Table1[[#This Row],[quantity]]</f>
        <v>74.97</v>
      </c>
      <c r="S1660">
        <f>DATEDIF(Table1[[#This Row],[date]],"31/12/2021","m")</f>
        <v>12</v>
      </c>
    </row>
    <row r="1661" spans="1:19" hidden="1" x14ac:dyDescent="0.35">
      <c r="A1661">
        <v>1660</v>
      </c>
      <c r="B1661" s="1">
        <v>44189</v>
      </c>
      <c r="C1661">
        <v>723</v>
      </c>
      <c r="D1661" t="s">
        <v>2304</v>
      </c>
      <c r="E1661" t="s">
        <v>2305</v>
      </c>
      <c r="F1661" t="s">
        <v>2306</v>
      </c>
      <c r="G1661" t="s">
        <v>2307</v>
      </c>
      <c r="H1661" t="s">
        <v>2308</v>
      </c>
      <c r="I1661" t="s">
        <v>2309</v>
      </c>
      <c r="J1661" t="s">
        <v>91</v>
      </c>
      <c r="K1661">
        <v>93907</v>
      </c>
      <c r="L1661" t="s">
        <v>270</v>
      </c>
      <c r="M1661" t="s">
        <v>271</v>
      </c>
      <c r="N1661">
        <v>225</v>
      </c>
      <c r="O1661">
        <v>5</v>
      </c>
      <c r="P1661" t="s">
        <v>84</v>
      </c>
      <c r="Q1661">
        <v>4</v>
      </c>
      <c r="R1661" s="3">
        <f>Table1[[#This Row],[price]]*Table1[[#This Row],[quantity]]</f>
        <v>900</v>
      </c>
      <c r="S1661">
        <f>DATEDIF(Table1[[#This Row],[date]],"31/12/2021","m")</f>
        <v>12</v>
      </c>
    </row>
    <row r="1662" spans="1:19" hidden="1" x14ac:dyDescent="0.35">
      <c r="A1662">
        <v>1661</v>
      </c>
      <c r="B1662" s="1">
        <v>44189</v>
      </c>
      <c r="C1662">
        <v>1357</v>
      </c>
      <c r="D1662" t="s">
        <v>4091</v>
      </c>
      <c r="E1662" t="s">
        <v>4092</v>
      </c>
      <c r="F1662" t="s">
        <v>4093</v>
      </c>
      <c r="G1662" t="s">
        <v>4094</v>
      </c>
      <c r="H1662" t="s">
        <v>4095</v>
      </c>
      <c r="I1662" t="s">
        <v>3722</v>
      </c>
      <c r="J1662" t="s">
        <v>34</v>
      </c>
      <c r="K1662">
        <v>77844</v>
      </c>
      <c r="L1662" t="s">
        <v>1020</v>
      </c>
      <c r="M1662" t="s">
        <v>1021</v>
      </c>
      <c r="N1662">
        <v>36.99</v>
      </c>
      <c r="O1662">
        <v>7</v>
      </c>
      <c r="P1662" t="s">
        <v>47</v>
      </c>
      <c r="Q1662">
        <v>3</v>
      </c>
      <c r="R1662" s="3">
        <f>Table1[[#This Row],[price]]*Table1[[#This Row],[quantity]]</f>
        <v>110.97</v>
      </c>
      <c r="S1662">
        <f>DATEDIF(Table1[[#This Row],[date]],"31/12/2021","m")</f>
        <v>12</v>
      </c>
    </row>
    <row r="1663" spans="1:19" hidden="1" x14ac:dyDescent="0.35">
      <c r="A1663">
        <v>1662</v>
      </c>
      <c r="B1663" s="1">
        <v>44189</v>
      </c>
      <c r="C1663">
        <v>549</v>
      </c>
      <c r="D1663" t="s">
        <v>6095</v>
      </c>
      <c r="E1663" t="s">
        <v>6096</v>
      </c>
      <c r="F1663" t="s">
        <v>6097</v>
      </c>
      <c r="G1663" t="s">
        <v>6098</v>
      </c>
      <c r="H1663" t="s">
        <v>6099</v>
      </c>
      <c r="I1663" t="s">
        <v>2364</v>
      </c>
      <c r="J1663" t="s">
        <v>144</v>
      </c>
      <c r="K1663">
        <v>22036</v>
      </c>
      <c r="L1663" t="s">
        <v>619</v>
      </c>
      <c r="M1663" t="s">
        <v>620</v>
      </c>
      <c r="N1663">
        <v>189</v>
      </c>
      <c r="O1663">
        <v>5</v>
      </c>
      <c r="P1663" t="s">
        <v>84</v>
      </c>
      <c r="Q1663">
        <v>3</v>
      </c>
      <c r="R1663" s="3">
        <f>Table1[[#This Row],[price]]*Table1[[#This Row],[quantity]]</f>
        <v>567</v>
      </c>
      <c r="S1663">
        <f>DATEDIF(Table1[[#This Row],[date]],"31/12/2021","m")</f>
        <v>12</v>
      </c>
    </row>
    <row r="1664" spans="1:19" hidden="1" x14ac:dyDescent="0.35">
      <c r="A1664">
        <v>1663</v>
      </c>
      <c r="B1664" s="1">
        <v>44189</v>
      </c>
      <c r="C1664">
        <v>873</v>
      </c>
      <c r="D1664" t="s">
        <v>6100</v>
      </c>
      <c r="E1664" t="s">
        <v>6101</v>
      </c>
      <c r="F1664" t="s">
        <v>6102</v>
      </c>
      <c r="G1664" t="s">
        <v>6103</v>
      </c>
      <c r="H1664" t="s">
        <v>6104</v>
      </c>
      <c r="I1664" t="s">
        <v>292</v>
      </c>
      <c r="J1664" t="s">
        <v>293</v>
      </c>
      <c r="K1664">
        <v>73142</v>
      </c>
      <c r="L1664" t="s">
        <v>500</v>
      </c>
      <c r="M1664" t="s">
        <v>501</v>
      </c>
      <c r="N1664">
        <v>14.99</v>
      </c>
      <c r="O1664">
        <v>4</v>
      </c>
      <c r="P1664" t="s">
        <v>27</v>
      </c>
      <c r="Q1664">
        <v>5</v>
      </c>
      <c r="R1664" s="3">
        <f>Table1[[#This Row],[price]]*Table1[[#This Row],[quantity]]</f>
        <v>74.95</v>
      </c>
      <c r="S1664">
        <f>DATEDIF(Table1[[#This Row],[date]],"31/12/2021","m")</f>
        <v>12</v>
      </c>
    </row>
    <row r="1665" spans="1:19" hidden="1" x14ac:dyDescent="0.35">
      <c r="A1665">
        <v>1664</v>
      </c>
      <c r="B1665" s="1">
        <v>44189</v>
      </c>
      <c r="C1665">
        <v>1918</v>
      </c>
      <c r="D1665" t="s">
        <v>1210</v>
      </c>
      <c r="E1665" t="s">
        <v>5839</v>
      </c>
      <c r="F1665" t="s">
        <v>5840</v>
      </c>
      <c r="G1665" t="s">
        <v>5841</v>
      </c>
      <c r="H1665" t="s">
        <v>5842</v>
      </c>
      <c r="I1665" t="s">
        <v>5059</v>
      </c>
      <c r="J1665" t="s">
        <v>316</v>
      </c>
      <c r="K1665">
        <v>44105</v>
      </c>
      <c r="L1665" t="s">
        <v>74</v>
      </c>
      <c r="M1665" t="s">
        <v>75</v>
      </c>
      <c r="N1665">
        <v>16.75</v>
      </c>
      <c r="O1665">
        <v>4</v>
      </c>
      <c r="P1665" t="s">
        <v>27</v>
      </c>
      <c r="Q1665">
        <v>3</v>
      </c>
      <c r="R1665" s="3">
        <f>Table1[[#This Row],[price]]*Table1[[#This Row],[quantity]]</f>
        <v>50.25</v>
      </c>
      <c r="S1665">
        <f>DATEDIF(Table1[[#This Row],[date]],"31/12/2021","m")</f>
        <v>12</v>
      </c>
    </row>
    <row r="1666" spans="1:19" hidden="1" x14ac:dyDescent="0.35">
      <c r="A1666">
        <v>1665</v>
      </c>
      <c r="B1666" s="1">
        <v>44189</v>
      </c>
      <c r="C1666">
        <v>1457</v>
      </c>
      <c r="D1666" t="s">
        <v>1438</v>
      </c>
      <c r="E1666" t="s">
        <v>1439</v>
      </c>
      <c r="F1666" t="s">
        <v>1440</v>
      </c>
      <c r="G1666" t="s">
        <v>1441</v>
      </c>
      <c r="H1666" t="s">
        <v>1442</v>
      </c>
      <c r="I1666" t="s">
        <v>1443</v>
      </c>
      <c r="J1666" t="s">
        <v>1061</v>
      </c>
      <c r="K1666">
        <v>29805</v>
      </c>
      <c r="L1666" t="s">
        <v>359</v>
      </c>
      <c r="M1666" t="s">
        <v>360</v>
      </c>
      <c r="N1666">
        <v>19.989999999999998</v>
      </c>
      <c r="O1666">
        <v>4</v>
      </c>
      <c r="P1666" t="s">
        <v>27</v>
      </c>
      <c r="Q1666">
        <v>6</v>
      </c>
      <c r="R1666" s="3">
        <f>Table1[[#This Row],[price]]*Table1[[#This Row],[quantity]]</f>
        <v>119.94</v>
      </c>
      <c r="S1666">
        <f>DATEDIF(Table1[[#This Row],[date]],"31/12/2021","m")</f>
        <v>12</v>
      </c>
    </row>
    <row r="1667" spans="1:19" hidden="1" x14ac:dyDescent="0.35">
      <c r="A1667">
        <v>1666</v>
      </c>
      <c r="B1667" s="1">
        <v>44190</v>
      </c>
      <c r="C1667">
        <v>1883</v>
      </c>
      <c r="D1667" t="s">
        <v>4754</v>
      </c>
      <c r="E1667" t="s">
        <v>4755</v>
      </c>
      <c r="F1667" t="s">
        <v>4756</v>
      </c>
      <c r="G1667" t="s">
        <v>4757</v>
      </c>
      <c r="H1667" t="s">
        <v>4758</v>
      </c>
      <c r="I1667" t="s">
        <v>1257</v>
      </c>
      <c r="J1667" t="s">
        <v>34</v>
      </c>
      <c r="K1667">
        <v>76121</v>
      </c>
      <c r="L1667" t="s">
        <v>45</v>
      </c>
      <c r="M1667" t="s">
        <v>46</v>
      </c>
      <c r="N1667">
        <v>37.99</v>
      </c>
      <c r="O1667">
        <v>7</v>
      </c>
      <c r="P1667" t="s">
        <v>47</v>
      </c>
      <c r="Q1667">
        <v>5</v>
      </c>
      <c r="R1667" s="3">
        <f>Table1[[#This Row],[price]]*Table1[[#This Row],[quantity]]</f>
        <v>189.95000000000002</v>
      </c>
      <c r="S1667">
        <f>DATEDIF(Table1[[#This Row],[date]],"31/12/2021","m")</f>
        <v>12</v>
      </c>
    </row>
    <row r="1668" spans="1:19" hidden="1" x14ac:dyDescent="0.35">
      <c r="A1668">
        <v>1667</v>
      </c>
      <c r="B1668" s="1">
        <v>44190</v>
      </c>
      <c r="C1668">
        <v>1031</v>
      </c>
      <c r="D1668" t="s">
        <v>922</v>
      </c>
      <c r="E1668" t="s">
        <v>923</v>
      </c>
      <c r="F1668" t="s">
        <v>924</v>
      </c>
      <c r="G1668" t="s">
        <v>925</v>
      </c>
      <c r="H1668" t="s">
        <v>926</v>
      </c>
      <c r="I1668" t="s">
        <v>927</v>
      </c>
      <c r="J1668" t="s">
        <v>144</v>
      </c>
      <c r="K1668">
        <v>23520</v>
      </c>
      <c r="L1668" t="s">
        <v>239</v>
      </c>
      <c r="M1668" t="s">
        <v>240</v>
      </c>
      <c r="N1668">
        <v>20.95</v>
      </c>
      <c r="O1668">
        <v>4</v>
      </c>
      <c r="P1668" t="s">
        <v>27</v>
      </c>
      <c r="Q1668">
        <v>4</v>
      </c>
      <c r="R1668" s="3">
        <f>Table1[[#This Row],[price]]*Table1[[#This Row],[quantity]]</f>
        <v>83.8</v>
      </c>
      <c r="S1668">
        <f>DATEDIF(Table1[[#This Row],[date]],"31/12/2021","m")</f>
        <v>12</v>
      </c>
    </row>
    <row r="1669" spans="1:19" hidden="1" x14ac:dyDescent="0.35">
      <c r="A1669">
        <v>1668</v>
      </c>
      <c r="B1669" s="1">
        <v>44190</v>
      </c>
      <c r="C1669">
        <v>1265</v>
      </c>
      <c r="D1669" t="s">
        <v>6105</v>
      </c>
      <c r="E1669" t="s">
        <v>6106</v>
      </c>
      <c r="F1669" t="s">
        <v>6107</v>
      </c>
      <c r="G1669" t="s">
        <v>6108</v>
      </c>
      <c r="H1669" t="s">
        <v>6109</v>
      </c>
      <c r="I1669" t="s">
        <v>626</v>
      </c>
      <c r="J1669" t="s">
        <v>144</v>
      </c>
      <c r="K1669">
        <v>24048</v>
      </c>
      <c r="L1669" t="s">
        <v>805</v>
      </c>
      <c r="M1669" t="s">
        <v>806</v>
      </c>
      <c r="N1669">
        <v>27.5</v>
      </c>
      <c r="O1669">
        <v>7</v>
      </c>
      <c r="P1669" t="s">
        <v>47</v>
      </c>
      <c r="Q1669">
        <v>2</v>
      </c>
      <c r="R1669" s="3">
        <f>Table1[[#This Row],[price]]*Table1[[#This Row],[quantity]]</f>
        <v>55</v>
      </c>
      <c r="S1669">
        <f>DATEDIF(Table1[[#This Row],[date]],"31/12/2021","m")</f>
        <v>12</v>
      </c>
    </row>
    <row r="1670" spans="1:19" hidden="1" x14ac:dyDescent="0.35">
      <c r="A1670">
        <v>1669</v>
      </c>
      <c r="B1670" s="1">
        <v>44190</v>
      </c>
      <c r="C1670">
        <v>217</v>
      </c>
      <c r="D1670" t="s">
        <v>3803</v>
      </c>
      <c r="E1670" t="s">
        <v>3804</v>
      </c>
      <c r="F1670" t="s">
        <v>3805</v>
      </c>
      <c r="G1670" t="s">
        <v>3806</v>
      </c>
      <c r="H1670" t="s">
        <v>3807</v>
      </c>
      <c r="I1670" t="s">
        <v>668</v>
      </c>
      <c r="J1670" t="s">
        <v>669</v>
      </c>
      <c r="K1670">
        <v>55115</v>
      </c>
      <c r="L1670" t="s">
        <v>813</v>
      </c>
      <c r="M1670" t="s">
        <v>814</v>
      </c>
      <c r="N1670">
        <v>34.99</v>
      </c>
      <c r="O1670">
        <v>7</v>
      </c>
      <c r="P1670" t="s">
        <v>47</v>
      </c>
      <c r="Q1670">
        <v>3</v>
      </c>
      <c r="R1670" s="3">
        <f>Table1[[#This Row],[price]]*Table1[[#This Row],[quantity]]</f>
        <v>104.97</v>
      </c>
      <c r="S1670">
        <f>DATEDIF(Table1[[#This Row],[date]],"31/12/2021","m")</f>
        <v>12</v>
      </c>
    </row>
    <row r="1671" spans="1:19" hidden="1" x14ac:dyDescent="0.35">
      <c r="A1671">
        <v>1670</v>
      </c>
      <c r="B1671" s="1">
        <v>44190</v>
      </c>
      <c r="C1671">
        <v>1228</v>
      </c>
      <c r="D1671" t="s">
        <v>6110</v>
      </c>
      <c r="E1671" t="s">
        <v>6111</v>
      </c>
      <c r="F1671" t="s">
        <v>6112</v>
      </c>
      <c r="G1671" t="s">
        <v>6113</v>
      </c>
      <c r="H1671" t="s">
        <v>6114</v>
      </c>
      <c r="I1671" t="s">
        <v>2637</v>
      </c>
      <c r="J1671" t="s">
        <v>946</v>
      </c>
      <c r="K1671">
        <v>15235</v>
      </c>
      <c r="L1671" t="s">
        <v>1020</v>
      </c>
      <c r="M1671" t="s">
        <v>1021</v>
      </c>
      <c r="N1671">
        <v>36.99</v>
      </c>
      <c r="O1671">
        <v>7</v>
      </c>
      <c r="P1671" t="s">
        <v>47</v>
      </c>
      <c r="Q1671">
        <v>6</v>
      </c>
      <c r="R1671" s="3">
        <f>Table1[[#This Row],[price]]*Table1[[#This Row],[quantity]]</f>
        <v>221.94</v>
      </c>
      <c r="S1671">
        <f>DATEDIF(Table1[[#This Row],[date]],"31/12/2021","m")</f>
        <v>12</v>
      </c>
    </row>
    <row r="1672" spans="1:19" hidden="1" x14ac:dyDescent="0.35">
      <c r="A1672">
        <v>1671</v>
      </c>
      <c r="B1672" s="1">
        <v>44190</v>
      </c>
      <c r="C1672">
        <v>1273</v>
      </c>
      <c r="D1672" t="s">
        <v>3211</v>
      </c>
      <c r="E1672" t="s">
        <v>3212</v>
      </c>
      <c r="F1672" t="s">
        <v>3213</v>
      </c>
      <c r="G1672" t="s">
        <v>3214</v>
      </c>
      <c r="H1672" t="s">
        <v>3215</v>
      </c>
      <c r="I1672" t="s">
        <v>567</v>
      </c>
      <c r="J1672" t="s">
        <v>568</v>
      </c>
      <c r="K1672">
        <v>25389</v>
      </c>
      <c r="L1672" t="s">
        <v>256</v>
      </c>
      <c r="M1672" t="s">
        <v>257</v>
      </c>
      <c r="N1672">
        <v>42.99</v>
      </c>
      <c r="O1672">
        <v>7</v>
      </c>
      <c r="P1672" t="s">
        <v>47</v>
      </c>
      <c r="Q1672">
        <v>6</v>
      </c>
      <c r="R1672" s="3">
        <f>Table1[[#This Row],[price]]*Table1[[#This Row],[quantity]]</f>
        <v>257.94</v>
      </c>
      <c r="S1672">
        <f>DATEDIF(Table1[[#This Row],[date]],"31/12/2021","m")</f>
        <v>12</v>
      </c>
    </row>
    <row r="1673" spans="1:19" hidden="1" x14ac:dyDescent="0.35">
      <c r="A1673">
        <v>1672</v>
      </c>
      <c r="B1673" s="1">
        <v>44191</v>
      </c>
      <c r="C1673">
        <v>1677</v>
      </c>
      <c r="D1673" t="s">
        <v>6115</v>
      </c>
      <c r="E1673" t="s">
        <v>6116</v>
      </c>
      <c r="F1673" t="s">
        <v>6117</v>
      </c>
      <c r="G1673" t="s">
        <v>6118</v>
      </c>
      <c r="H1673" t="s">
        <v>6119</v>
      </c>
      <c r="I1673" t="s">
        <v>1309</v>
      </c>
      <c r="J1673" t="s">
        <v>1014</v>
      </c>
      <c r="K1673">
        <v>85743</v>
      </c>
      <c r="L1673" t="s">
        <v>742</v>
      </c>
      <c r="M1673" t="s">
        <v>743</v>
      </c>
      <c r="N1673">
        <v>455</v>
      </c>
      <c r="O1673">
        <v>3</v>
      </c>
      <c r="P1673" t="s">
        <v>107</v>
      </c>
      <c r="Q1673">
        <v>3</v>
      </c>
      <c r="R1673" s="3">
        <f>Table1[[#This Row],[price]]*Table1[[#This Row],[quantity]]</f>
        <v>1365</v>
      </c>
      <c r="S1673">
        <f>DATEDIF(Table1[[#This Row],[date]],"31/12/2021","m")</f>
        <v>12</v>
      </c>
    </row>
    <row r="1674" spans="1:19" hidden="1" x14ac:dyDescent="0.35">
      <c r="A1674">
        <v>1673</v>
      </c>
      <c r="B1674" s="1">
        <v>44192</v>
      </c>
      <c r="C1674">
        <v>1256</v>
      </c>
      <c r="D1674" t="s">
        <v>2208</v>
      </c>
      <c r="E1674" t="s">
        <v>2209</v>
      </c>
      <c r="F1674" t="s">
        <v>2210</v>
      </c>
      <c r="G1674" t="s">
        <v>2211</v>
      </c>
      <c r="H1674" t="s">
        <v>2212</v>
      </c>
      <c r="I1674" t="s">
        <v>1480</v>
      </c>
      <c r="J1674" t="s">
        <v>741</v>
      </c>
      <c r="K1674">
        <v>83705</v>
      </c>
      <c r="L1674" t="s">
        <v>256</v>
      </c>
      <c r="M1674" t="s">
        <v>257</v>
      </c>
      <c r="N1674">
        <v>42.99</v>
      </c>
      <c r="O1674">
        <v>7</v>
      </c>
      <c r="P1674" t="s">
        <v>47</v>
      </c>
      <c r="Q1674">
        <v>4</v>
      </c>
      <c r="R1674" s="3">
        <f>Table1[[#This Row],[price]]*Table1[[#This Row],[quantity]]</f>
        <v>171.96</v>
      </c>
      <c r="S1674">
        <f>DATEDIF(Table1[[#This Row],[date]],"31/12/2021","m")</f>
        <v>12</v>
      </c>
    </row>
    <row r="1675" spans="1:19" hidden="1" x14ac:dyDescent="0.35">
      <c r="A1675">
        <v>1674</v>
      </c>
      <c r="B1675" s="1">
        <v>44192</v>
      </c>
      <c r="C1675">
        <v>331</v>
      </c>
      <c r="D1675" t="s">
        <v>1931</v>
      </c>
      <c r="E1675" t="s">
        <v>1932</v>
      </c>
      <c r="F1675" t="s">
        <v>1933</v>
      </c>
      <c r="G1675" t="s">
        <v>1934</v>
      </c>
      <c r="H1675" t="s">
        <v>1935</v>
      </c>
      <c r="I1675" t="s">
        <v>113</v>
      </c>
      <c r="J1675" t="s">
        <v>114</v>
      </c>
      <c r="K1675">
        <v>20220</v>
      </c>
      <c r="L1675" t="s">
        <v>285</v>
      </c>
      <c r="M1675" t="s">
        <v>286</v>
      </c>
      <c r="N1675">
        <v>250</v>
      </c>
      <c r="O1675">
        <v>3</v>
      </c>
      <c r="P1675" t="s">
        <v>107</v>
      </c>
      <c r="Q1675">
        <v>5</v>
      </c>
      <c r="R1675" s="3">
        <f>Table1[[#This Row],[price]]*Table1[[#This Row],[quantity]]</f>
        <v>1250</v>
      </c>
      <c r="S1675">
        <f>DATEDIF(Table1[[#This Row],[date]],"31/12/2021","m")</f>
        <v>12</v>
      </c>
    </row>
    <row r="1676" spans="1:19" hidden="1" x14ac:dyDescent="0.35">
      <c r="A1676">
        <v>1675</v>
      </c>
      <c r="B1676" s="1">
        <v>44193</v>
      </c>
      <c r="C1676">
        <v>265</v>
      </c>
      <c r="D1676" t="s">
        <v>2864</v>
      </c>
      <c r="E1676" t="s">
        <v>2865</v>
      </c>
      <c r="F1676" t="s">
        <v>2866</v>
      </c>
      <c r="G1676" t="s">
        <v>2867</v>
      </c>
      <c r="H1676" t="s">
        <v>2868</v>
      </c>
      <c r="I1676" t="s">
        <v>1165</v>
      </c>
      <c r="J1676" t="s">
        <v>34</v>
      </c>
      <c r="K1676">
        <v>78764</v>
      </c>
      <c r="L1676" t="s">
        <v>120</v>
      </c>
      <c r="M1676" t="s">
        <v>121</v>
      </c>
      <c r="N1676">
        <v>54</v>
      </c>
      <c r="O1676">
        <v>2</v>
      </c>
      <c r="P1676" t="s">
        <v>57</v>
      </c>
      <c r="Q1676">
        <v>2</v>
      </c>
      <c r="R1676" s="3">
        <f>Table1[[#This Row],[price]]*Table1[[#This Row],[quantity]]</f>
        <v>108</v>
      </c>
      <c r="S1676">
        <f>DATEDIF(Table1[[#This Row],[date]],"31/12/2021","m")</f>
        <v>12</v>
      </c>
    </row>
    <row r="1677" spans="1:19" hidden="1" x14ac:dyDescent="0.35">
      <c r="A1677">
        <v>1676</v>
      </c>
      <c r="B1677" s="1">
        <v>44193</v>
      </c>
      <c r="C1677">
        <v>1399</v>
      </c>
      <c r="D1677" t="s">
        <v>596</v>
      </c>
      <c r="E1677" t="s">
        <v>1327</v>
      </c>
      <c r="F1677" t="s">
        <v>1328</v>
      </c>
      <c r="G1677" t="s">
        <v>1329</v>
      </c>
      <c r="H1677" t="s">
        <v>1330</v>
      </c>
      <c r="I1677" t="s">
        <v>1195</v>
      </c>
      <c r="J1677" t="s">
        <v>1196</v>
      </c>
      <c r="K1677">
        <v>48211</v>
      </c>
      <c r="L1677" t="s">
        <v>870</v>
      </c>
      <c r="M1677" t="s">
        <v>871</v>
      </c>
      <c r="N1677">
        <v>49</v>
      </c>
      <c r="O1677">
        <v>7</v>
      </c>
      <c r="P1677" t="s">
        <v>47</v>
      </c>
      <c r="Q1677">
        <v>5</v>
      </c>
      <c r="R1677" s="3">
        <f>Table1[[#This Row],[price]]*Table1[[#This Row],[quantity]]</f>
        <v>245</v>
      </c>
      <c r="S1677">
        <f>DATEDIF(Table1[[#This Row],[date]],"31/12/2021","m")</f>
        <v>12</v>
      </c>
    </row>
    <row r="1678" spans="1:19" hidden="1" x14ac:dyDescent="0.35">
      <c r="A1678">
        <v>1677</v>
      </c>
      <c r="B1678" s="1">
        <v>44193</v>
      </c>
      <c r="C1678">
        <v>1113</v>
      </c>
      <c r="D1678" t="s">
        <v>6120</v>
      </c>
      <c r="E1678" t="s">
        <v>6121</v>
      </c>
      <c r="F1678" t="s">
        <v>6122</v>
      </c>
      <c r="G1678" t="s">
        <v>6123</v>
      </c>
      <c r="H1678" t="s">
        <v>6124</v>
      </c>
      <c r="I1678" t="s">
        <v>2243</v>
      </c>
      <c r="J1678" t="s">
        <v>255</v>
      </c>
      <c r="K1678">
        <v>30245</v>
      </c>
      <c r="L1678" t="s">
        <v>65</v>
      </c>
      <c r="M1678" t="s">
        <v>66</v>
      </c>
      <c r="N1678">
        <v>19.5</v>
      </c>
      <c r="O1678">
        <v>4</v>
      </c>
      <c r="P1678" t="s">
        <v>27</v>
      </c>
      <c r="Q1678">
        <v>5</v>
      </c>
      <c r="R1678" s="3">
        <f>Table1[[#This Row],[price]]*Table1[[#This Row],[quantity]]</f>
        <v>97.5</v>
      </c>
      <c r="S1678">
        <f>DATEDIF(Table1[[#This Row],[date]],"31/12/2021","m")</f>
        <v>12</v>
      </c>
    </row>
    <row r="1679" spans="1:19" hidden="1" x14ac:dyDescent="0.35">
      <c r="A1679">
        <v>1678</v>
      </c>
      <c r="B1679" s="1">
        <v>44193</v>
      </c>
      <c r="C1679">
        <v>1575</v>
      </c>
      <c r="D1679" t="s">
        <v>6125</v>
      </c>
      <c r="E1679" t="s">
        <v>6126</v>
      </c>
      <c r="F1679" t="s">
        <v>6127</v>
      </c>
      <c r="G1679" t="s">
        <v>6128</v>
      </c>
      <c r="H1679" t="s">
        <v>6129</v>
      </c>
      <c r="I1679" t="s">
        <v>113</v>
      </c>
      <c r="J1679" t="s">
        <v>114</v>
      </c>
      <c r="K1679">
        <v>20051</v>
      </c>
      <c r="L1679" t="s">
        <v>285</v>
      </c>
      <c r="M1679" t="s">
        <v>286</v>
      </c>
      <c r="N1679">
        <v>250</v>
      </c>
      <c r="O1679">
        <v>3</v>
      </c>
      <c r="P1679" t="s">
        <v>107</v>
      </c>
      <c r="Q1679">
        <v>3</v>
      </c>
      <c r="R1679" s="3">
        <f>Table1[[#This Row],[price]]*Table1[[#This Row],[quantity]]</f>
        <v>750</v>
      </c>
      <c r="S1679">
        <f>DATEDIF(Table1[[#This Row],[date]],"31/12/2021","m")</f>
        <v>12</v>
      </c>
    </row>
    <row r="1680" spans="1:19" x14ac:dyDescent="0.35">
      <c r="A1680">
        <v>1679</v>
      </c>
      <c r="B1680" s="1">
        <v>44193</v>
      </c>
      <c r="C1680">
        <v>2086</v>
      </c>
      <c r="D1680" t="s">
        <v>1782</v>
      </c>
      <c r="E1680" t="s">
        <v>6130</v>
      </c>
      <c r="F1680" t="s">
        <v>6131</v>
      </c>
      <c r="G1680" t="s">
        <v>6132</v>
      </c>
      <c r="H1680" t="s">
        <v>6133</v>
      </c>
      <c r="I1680" t="s">
        <v>254</v>
      </c>
      <c r="J1680" t="s">
        <v>255</v>
      </c>
      <c r="K1680">
        <v>31132</v>
      </c>
      <c r="L1680" t="s">
        <v>920</v>
      </c>
      <c r="M1680" t="s">
        <v>921</v>
      </c>
      <c r="N1680">
        <v>8.99</v>
      </c>
      <c r="O1680">
        <v>1</v>
      </c>
      <c r="P1680" t="s">
        <v>137</v>
      </c>
      <c r="Q1680">
        <v>6</v>
      </c>
      <c r="R1680" s="3">
        <f>Table1[[#This Row],[price]]*Table1[[#This Row],[quantity]]</f>
        <v>53.94</v>
      </c>
      <c r="S1680">
        <f>DATEDIF(Table1[[#This Row],[date]],"31/12/2021","m")</f>
        <v>12</v>
      </c>
    </row>
    <row r="1681" spans="1:19" hidden="1" x14ac:dyDescent="0.35">
      <c r="A1681">
        <v>1680</v>
      </c>
      <c r="B1681" s="1">
        <v>44193</v>
      </c>
      <c r="C1681">
        <v>638</v>
      </c>
      <c r="D1681" t="s">
        <v>202</v>
      </c>
      <c r="E1681" t="s">
        <v>203</v>
      </c>
      <c r="F1681" t="s">
        <v>204</v>
      </c>
      <c r="G1681" t="s">
        <v>205</v>
      </c>
      <c r="H1681" t="s">
        <v>206</v>
      </c>
      <c r="I1681" t="s">
        <v>207</v>
      </c>
      <c r="J1681" t="s">
        <v>208</v>
      </c>
      <c r="K1681">
        <v>12262</v>
      </c>
      <c r="L1681" t="s">
        <v>544</v>
      </c>
      <c r="M1681" t="s">
        <v>545</v>
      </c>
      <c r="N1681">
        <v>58.95</v>
      </c>
      <c r="O1681">
        <v>2</v>
      </c>
      <c r="P1681" t="s">
        <v>57</v>
      </c>
      <c r="Q1681">
        <v>6</v>
      </c>
      <c r="R1681" s="3">
        <f>Table1[[#This Row],[price]]*Table1[[#This Row],[quantity]]</f>
        <v>353.70000000000005</v>
      </c>
      <c r="S1681">
        <f>DATEDIF(Table1[[#This Row],[date]],"31/12/2021","m")</f>
        <v>12</v>
      </c>
    </row>
    <row r="1682" spans="1:19" hidden="1" x14ac:dyDescent="0.35">
      <c r="A1682">
        <v>1681</v>
      </c>
      <c r="B1682" s="1">
        <v>44194</v>
      </c>
      <c r="C1682">
        <v>2120</v>
      </c>
      <c r="D1682" t="s">
        <v>3111</v>
      </c>
      <c r="E1682" t="s">
        <v>3112</v>
      </c>
      <c r="F1682" t="s">
        <v>3113</v>
      </c>
      <c r="G1682" t="s">
        <v>3114</v>
      </c>
      <c r="H1682" t="s">
        <v>3115</v>
      </c>
      <c r="I1682" t="s">
        <v>3116</v>
      </c>
      <c r="J1682" t="s">
        <v>44</v>
      </c>
      <c r="K1682">
        <v>34290</v>
      </c>
      <c r="L1682" t="s">
        <v>65</v>
      </c>
      <c r="M1682" t="s">
        <v>66</v>
      </c>
      <c r="N1682">
        <v>19.5</v>
      </c>
      <c r="O1682">
        <v>4</v>
      </c>
      <c r="P1682" t="s">
        <v>27</v>
      </c>
      <c r="Q1682">
        <v>2</v>
      </c>
      <c r="R1682" s="3">
        <f>Table1[[#This Row],[price]]*Table1[[#This Row],[quantity]]</f>
        <v>39</v>
      </c>
      <c r="S1682">
        <f>DATEDIF(Table1[[#This Row],[date]],"31/12/2021","m")</f>
        <v>12</v>
      </c>
    </row>
    <row r="1683" spans="1:19" hidden="1" x14ac:dyDescent="0.35">
      <c r="A1683">
        <v>1682</v>
      </c>
      <c r="B1683" s="1">
        <v>44194</v>
      </c>
      <c r="C1683">
        <v>746</v>
      </c>
      <c r="D1683" t="s">
        <v>6134</v>
      </c>
      <c r="E1683" t="s">
        <v>6135</v>
      </c>
      <c r="F1683" t="s">
        <v>6136</v>
      </c>
      <c r="G1683" t="s">
        <v>6137</v>
      </c>
      <c r="H1683" t="s">
        <v>6138</v>
      </c>
      <c r="I1683" t="s">
        <v>6139</v>
      </c>
      <c r="J1683" t="s">
        <v>24</v>
      </c>
      <c r="K1683">
        <v>39505</v>
      </c>
      <c r="L1683" t="s">
        <v>749</v>
      </c>
      <c r="M1683" t="s">
        <v>750</v>
      </c>
      <c r="N1683">
        <v>29.99</v>
      </c>
      <c r="O1683">
        <v>7</v>
      </c>
      <c r="P1683" t="s">
        <v>47</v>
      </c>
      <c r="Q1683">
        <v>5</v>
      </c>
      <c r="R1683" s="3">
        <f>Table1[[#This Row],[price]]*Table1[[#This Row],[quantity]]</f>
        <v>149.94999999999999</v>
      </c>
      <c r="S1683">
        <f>DATEDIF(Table1[[#This Row],[date]],"31/12/2021","m")</f>
        <v>12</v>
      </c>
    </row>
    <row r="1684" spans="1:19" x14ac:dyDescent="0.35">
      <c r="A1684">
        <v>1683</v>
      </c>
      <c r="B1684" s="1">
        <v>44194</v>
      </c>
      <c r="C1684">
        <v>1044</v>
      </c>
      <c r="D1684" t="s">
        <v>6140</v>
      </c>
      <c r="E1684" t="s">
        <v>6141</v>
      </c>
      <c r="F1684" t="s">
        <v>6142</v>
      </c>
      <c r="G1684" t="s">
        <v>6143</v>
      </c>
      <c r="H1684" t="s">
        <v>6144</v>
      </c>
      <c r="I1684" t="s">
        <v>1947</v>
      </c>
      <c r="J1684" t="s">
        <v>640</v>
      </c>
      <c r="K1684">
        <v>70826</v>
      </c>
      <c r="L1684" t="s">
        <v>491</v>
      </c>
      <c r="M1684" t="s">
        <v>492</v>
      </c>
      <c r="N1684">
        <v>11.99</v>
      </c>
      <c r="O1684">
        <v>1</v>
      </c>
      <c r="P1684" t="s">
        <v>137</v>
      </c>
      <c r="Q1684">
        <v>1</v>
      </c>
      <c r="R1684" s="3">
        <f>Table1[[#This Row],[price]]*Table1[[#This Row],[quantity]]</f>
        <v>11.99</v>
      </c>
      <c r="S1684">
        <f>DATEDIF(Table1[[#This Row],[date]],"31/12/2021","m")</f>
        <v>12</v>
      </c>
    </row>
    <row r="1685" spans="1:19" hidden="1" x14ac:dyDescent="0.35">
      <c r="A1685">
        <v>1684</v>
      </c>
      <c r="B1685" s="1">
        <v>44195</v>
      </c>
      <c r="C1685">
        <v>1719</v>
      </c>
      <c r="D1685" t="s">
        <v>6145</v>
      </c>
      <c r="E1685" t="s">
        <v>6146</v>
      </c>
      <c r="F1685" t="s">
        <v>6147</v>
      </c>
      <c r="G1685" t="s">
        <v>6148</v>
      </c>
      <c r="H1685" t="s">
        <v>6149</v>
      </c>
      <c r="I1685" t="s">
        <v>344</v>
      </c>
      <c r="J1685" t="s">
        <v>345</v>
      </c>
      <c r="K1685">
        <v>66225</v>
      </c>
      <c r="L1685" t="s">
        <v>756</v>
      </c>
      <c r="M1685" t="s">
        <v>757</v>
      </c>
      <c r="N1685">
        <v>29.99</v>
      </c>
      <c r="O1685">
        <v>7</v>
      </c>
      <c r="P1685" t="s">
        <v>47</v>
      </c>
      <c r="Q1685">
        <v>1</v>
      </c>
      <c r="R1685" s="3">
        <f>Table1[[#This Row],[price]]*Table1[[#This Row],[quantity]]</f>
        <v>29.99</v>
      </c>
      <c r="S1685">
        <f>DATEDIF(Table1[[#This Row],[date]],"31/12/2021","m")</f>
        <v>12</v>
      </c>
    </row>
    <row r="1686" spans="1:19" x14ac:dyDescent="0.35">
      <c r="A1686">
        <v>1685</v>
      </c>
      <c r="B1686" s="1">
        <v>44195</v>
      </c>
      <c r="C1686">
        <v>473</v>
      </c>
      <c r="D1686" t="s">
        <v>4724</v>
      </c>
      <c r="E1686" t="s">
        <v>4725</v>
      </c>
      <c r="F1686" t="s">
        <v>4726</v>
      </c>
      <c r="G1686" t="s">
        <v>4727</v>
      </c>
      <c r="H1686" t="s">
        <v>4728</v>
      </c>
      <c r="I1686" t="s">
        <v>2218</v>
      </c>
      <c r="J1686" t="s">
        <v>395</v>
      </c>
      <c r="K1686">
        <v>21211</v>
      </c>
      <c r="L1686" t="s">
        <v>1188</v>
      </c>
      <c r="M1686" t="s">
        <v>1189</v>
      </c>
      <c r="N1686">
        <v>4.99</v>
      </c>
      <c r="O1686">
        <v>1</v>
      </c>
      <c r="P1686" t="s">
        <v>137</v>
      </c>
      <c r="Q1686">
        <v>3</v>
      </c>
      <c r="R1686" s="3">
        <f>Table1[[#This Row],[price]]*Table1[[#This Row],[quantity]]</f>
        <v>14.97</v>
      </c>
      <c r="S1686">
        <f>DATEDIF(Table1[[#This Row],[date]],"31/12/2021","m")</f>
        <v>12</v>
      </c>
    </row>
    <row r="1687" spans="1:19" hidden="1" x14ac:dyDescent="0.35">
      <c r="A1687">
        <v>1686</v>
      </c>
      <c r="B1687" s="1">
        <v>44195</v>
      </c>
      <c r="C1687">
        <v>628</v>
      </c>
      <c r="D1687" t="s">
        <v>478</v>
      </c>
      <c r="E1687" t="s">
        <v>479</v>
      </c>
      <c r="F1687" t="s">
        <v>480</v>
      </c>
      <c r="G1687" t="s">
        <v>481</v>
      </c>
      <c r="H1687" t="s">
        <v>482</v>
      </c>
      <c r="I1687" t="s">
        <v>483</v>
      </c>
      <c r="J1687" t="s">
        <v>64</v>
      </c>
      <c r="K1687">
        <v>52804</v>
      </c>
      <c r="L1687" t="s">
        <v>594</v>
      </c>
      <c r="M1687" t="s">
        <v>595</v>
      </c>
      <c r="N1687">
        <v>19.5</v>
      </c>
      <c r="O1687">
        <v>4</v>
      </c>
      <c r="P1687" t="s">
        <v>27</v>
      </c>
      <c r="Q1687">
        <v>3</v>
      </c>
      <c r="R1687" s="3">
        <f>Table1[[#This Row],[price]]*Table1[[#This Row],[quantity]]</f>
        <v>58.5</v>
      </c>
      <c r="S1687">
        <f>DATEDIF(Table1[[#This Row],[date]],"31/12/2021","m")</f>
        <v>12</v>
      </c>
    </row>
    <row r="1688" spans="1:19" hidden="1" x14ac:dyDescent="0.35">
      <c r="A1688">
        <v>1687</v>
      </c>
      <c r="B1688" s="1">
        <v>44196</v>
      </c>
      <c r="C1688">
        <v>1155</v>
      </c>
      <c r="D1688" t="s">
        <v>5555</v>
      </c>
      <c r="E1688" t="s">
        <v>5556</v>
      </c>
      <c r="F1688" t="s">
        <v>5557</v>
      </c>
      <c r="G1688" t="s">
        <v>5558</v>
      </c>
      <c r="H1688" t="s">
        <v>5559</v>
      </c>
      <c r="I1688" t="s">
        <v>269</v>
      </c>
      <c r="J1688" t="s">
        <v>44</v>
      </c>
      <c r="K1688">
        <v>32919</v>
      </c>
      <c r="L1688" t="s">
        <v>270</v>
      </c>
      <c r="M1688" t="s">
        <v>271</v>
      </c>
      <c r="N1688">
        <v>225</v>
      </c>
      <c r="O1688">
        <v>5</v>
      </c>
      <c r="P1688" t="s">
        <v>84</v>
      </c>
      <c r="Q1688">
        <v>4</v>
      </c>
      <c r="R1688" s="3">
        <f>Table1[[#This Row],[price]]*Table1[[#This Row],[quantity]]</f>
        <v>900</v>
      </c>
      <c r="S1688">
        <f>DATEDIF(Table1[[#This Row],[date]],"31/12/2021","m")</f>
        <v>12</v>
      </c>
    </row>
    <row r="1689" spans="1:19" hidden="1" x14ac:dyDescent="0.35">
      <c r="A1689">
        <v>1688</v>
      </c>
      <c r="B1689" s="1">
        <v>44196</v>
      </c>
      <c r="C1689">
        <v>1433</v>
      </c>
      <c r="D1689" t="s">
        <v>2435</v>
      </c>
      <c r="E1689" t="s">
        <v>6150</v>
      </c>
      <c r="F1689" t="s">
        <v>6151</v>
      </c>
      <c r="G1689" t="s">
        <v>6152</v>
      </c>
      <c r="H1689" t="s">
        <v>6153</v>
      </c>
      <c r="I1689" t="s">
        <v>1603</v>
      </c>
      <c r="J1689" t="s">
        <v>34</v>
      </c>
      <c r="K1689">
        <v>78470</v>
      </c>
      <c r="L1689" t="s">
        <v>513</v>
      </c>
      <c r="M1689" t="s">
        <v>514</v>
      </c>
      <c r="N1689">
        <v>499</v>
      </c>
      <c r="O1689">
        <v>3</v>
      </c>
      <c r="P1689" t="s">
        <v>107</v>
      </c>
      <c r="Q1689">
        <v>3</v>
      </c>
      <c r="R1689" s="3">
        <f>Table1[[#This Row],[price]]*Table1[[#This Row],[quantity]]</f>
        <v>1497</v>
      </c>
      <c r="S1689">
        <f>DATEDIF(Table1[[#This Row],[date]],"31/12/2021","m")</f>
        <v>12</v>
      </c>
    </row>
    <row r="1690" spans="1:19" hidden="1" x14ac:dyDescent="0.35">
      <c r="A1690">
        <v>1689</v>
      </c>
      <c r="B1690" s="1">
        <v>44196</v>
      </c>
      <c r="C1690">
        <v>1103</v>
      </c>
      <c r="D1690" t="s">
        <v>735</v>
      </c>
      <c r="E1690" t="s">
        <v>736</v>
      </c>
      <c r="F1690" t="s">
        <v>737</v>
      </c>
      <c r="G1690" t="s">
        <v>738</v>
      </c>
      <c r="H1690" t="s">
        <v>739</v>
      </c>
      <c r="I1690" t="s">
        <v>740</v>
      </c>
      <c r="J1690" t="s">
        <v>741</v>
      </c>
      <c r="K1690">
        <v>83405</v>
      </c>
      <c r="L1690" t="s">
        <v>65</v>
      </c>
      <c r="M1690" t="s">
        <v>66</v>
      </c>
      <c r="N1690">
        <v>19.5</v>
      </c>
      <c r="O1690">
        <v>4</v>
      </c>
      <c r="P1690" t="s">
        <v>27</v>
      </c>
      <c r="Q1690">
        <v>3</v>
      </c>
      <c r="R1690" s="3">
        <f>Table1[[#This Row],[price]]*Table1[[#This Row],[quantity]]</f>
        <v>58.5</v>
      </c>
      <c r="S1690">
        <f>DATEDIF(Table1[[#This Row],[date]],"31/12/2021","m")</f>
        <v>12</v>
      </c>
    </row>
    <row r="1691" spans="1:19" hidden="1" x14ac:dyDescent="0.35">
      <c r="A1691">
        <v>1690</v>
      </c>
      <c r="B1691" s="1">
        <v>44196</v>
      </c>
      <c r="C1691">
        <v>269</v>
      </c>
      <c r="D1691" t="s">
        <v>6154</v>
      </c>
      <c r="E1691" t="s">
        <v>6155</v>
      </c>
      <c r="F1691" t="s">
        <v>6156</v>
      </c>
      <c r="G1691" t="s">
        <v>6157</v>
      </c>
      <c r="H1691" t="s">
        <v>6158</v>
      </c>
      <c r="I1691" t="s">
        <v>919</v>
      </c>
      <c r="J1691" t="s">
        <v>170</v>
      </c>
      <c r="K1691">
        <v>6145</v>
      </c>
      <c r="L1691" t="s">
        <v>1523</v>
      </c>
      <c r="M1691" t="s">
        <v>1524</v>
      </c>
      <c r="N1691">
        <v>16.989999999999998</v>
      </c>
      <c r="O1691">
        <v>4</v>
      </c>
      <c r="P1691" t="s">
        <v>27</v>
      </c>
      <c r="Q1691">
        <v>4</v>
      </c>
      <c r="R1691" s="3">
        <f>Table1[[#This Row],[price]]*Table1[[#This Row],[quantity]]</f>
        <v>67.959999999999994</v>
      </c>
      <c r="S1691">
        <f>DATEDIF(Table1[[#This Row],[date]],"31/12/2021","m")</f>
        <v>12</v>
      </c>
    </row>
    <row r="1692" spans="1:19" hidden="1" x14ac:dyDescent="0.35">
      <c r="A1692">
        <v>1691</v>
      </c>
      <c r="B1692" s="1">
        <v>44196</v>
      </c>
      <c r="C1692">
        <v>1241</v>
      </c>
      <c r="D1692" t="s">
        <v>3174</v>
      </c>
      <c r="E1692" t="s">
        <v>3175</v>
      </c>
      <c r="F1692" t="s">
        <v>3176</v>
      </c>
      <c r="G1692" t="s">
        <v>3177</v>
      </c>
      <c r="H1692" t="s">
        <v>3178</v>
      </c>
      <c r="I1692" t="s">
        <v>3179</v>
      </c>
      <c r="J1692" t="s">
        <v>34</v>
      </c>
      <c r="K1692">
        <v>79405</v>
      </c>
      <c r="L1692" t="s">
        <v>105</v>
      </c>
      <c r="M1692" t="s">
        <v>106</v>
      </c>
      <c r="N1692">
        <v>250</v>
      </c>
      <c r="O1692">
        <v>3</v>
      </c>
      <c r="P1692" t="s">
        <v>107</v>
      </c>
      <c r="Q1692">
        <v>2</v>
      </c>
      <c r="R1692" s="3">
        <f>Table1[[#This Row],[price]]*Table1[[#This Row],[quantity]]</f>
        <v>500</v>
      </c>
      <c r="S1692">
        <f>DATEDIF(Table1[[#This Row],[date]],"31/12/2021","m")</f>
        <v>12</v>
      </c>
    </row>
    <row r="1693" spans="1:19" hidden="1" x14ac:dyDescent="0.35">
      <c r="A1693">
        <v>1692</v>
      </c>
      <c r="B1693" s="1">
        <v>44196</v>
      </c>
      <c r="C1693">
        <v>377</v>
      </c>
      <c r="D1693" t="s">
        <v>6159</v>
      </c>
      <c r="E1693" t="s">
        <v>6160</v>
      </c>
      <c r="F1693" t="s">
        <v>6161</v>
      </c>
      <c r="G1693" t="s">
        <v>6162</v>
      </c>
      <c r="H1693" t="s">
        <v>6163</v>
      </c>
      <c r="I1693" t="s">
        <v>2546</v>
      </c>
      <c r="J1693" t="s">
        <v>208</v>
      </c>
      <c r="K1693">
        <v>11480</v>
      </c>
      <c r="L1693" t="s">
        <v>359</v>
      </c>
      <c r="M1693" t="s">
        <v>360</v>
      </c>
      <c r="N1693">
        <v>19.989999999999998</v>
      </c>
      <c r="O1693">
        <v>4</v>
      </c>
      <c r="P1693" t="s">
        <v>27</v>
      </c>
      <c r="Q1693">
        <v>4</v>
      </c>
      <c r="R1693" s="3">
        <f>Table1[[#This Row],[price]]*Table1[[#This Row],[quantity]]</f>
        <v>79.959999999999994</v>
      </c>
      <c r="S1693">
        <f>DATEDIF(Table1[[#This Row],[date]],"31/12/2021","m")</f>
        <v>12</v>
      </c>
    </row>
    <row r="1694" spans="1:19" x14ac:dyDescent="0.35">
      <c r="A1694">
        <v>1693</v>
      </c>
      <c r="B1694" s="1">
        <v>44196</v>
      </c>
      <c r="C1694">
        <v>60</v>
      </c>
      <c r="D1694" t="s">
        <v>5878</v>
      </c>
      <c r="E1694" t="s">
        <v>5932</v>
      </c>
      <c r="F1694" t="s">
        <v>5933</v>
      </c>
      <c r="G1694" t="s">
        <v>5934</v>
      </c>
      <c r="H1694" t="s">
        <v>5935</v>
      </c>
      <c r="I1694" t="s">
        <v>5936</v>
      </c>
      <c r="J1694" t="s">
        <v>1196</v>
      </c>
      <c r="K1694">
        <v>48930</v>
      </c>
      <c r="L1694" t="s">
        <v>337</v>
      </c>
      <c r="M1694" t="s">
        <v>338</v>
      </c>
      <c r="N1694">
        <v>12</v>
      </c>
      <c r="O1694">
        <v>1</v>
      </c>
      <c r="P1694" t="s">
        <v>137</v>
      </c>
      <c r="Q1694">
        <v>4</v>
      </c>
      <c r="R1694" s="3">
        <f>Table1[[#This Row],[price]]*Table1[[#This Row],[quantity]]</f>
        <v>48</v>
      </c>
      <c r="S1694">
        <f>DATEDIF(Table1[[#This Row],[date]],"31/12/2021","m")</f>
        <v>12</v>
      </c>
    </row>
    <row r="1695" spans="1:19" hidden="1" x14ac:dyDescent="0.35">
      <c r="A1695">
        <v>1694</v>
      </c>
      <c r="B1695" s="1">
        <v>44197</v>
      </c>
      <c r="C1695">
        <v>1887</v>
      </c>
      <c r="D1695" t="s">
        <v>3262</v>
      </c>
      <c r="E1695" t="s">
        <v>6164</v>
      </c>
      <c r="F1695" t="s">
        <v>6165</v>
      </c>
      <c r="G1695" t="s">
        <v>6166</v>
      </c>
      <c r="H1695" t="s">
        <v>6167</v>
      </c>
      <c r="I1695" t="s">
        <v>686</v>
      </c>
      <c r="J1695" t="s">
        <v>687</v>
      </c>
      <c r="K1695">
        <v>2109</v>
      </c>
      <c r="L1695" t="s">
        <v>500</v>
      </c>
      <c r="M1695" t="s">
        <v>501</v>
      </c>
      <c r="N1695">
        <v>14.99</v>
      </c>
      <c r="O1695">
        <v>4</v>
      </c>
      <c r="P1695" t="s">
        <v>27</v>
      </c>
      <c r="Q1695">
        <v>4</v>
      </c>
      <c r="R1695" s="3">
        <f>Table1[[#This Row],[price]]*Table1[[#This Row],[quantity]]</f>
        <v>59.96</v>
      </c>
      <c r="S1695">
        <f>DATEDIF(Table1[[#This Row],[date]],"31/12/2021","m")</f>
        <v>11</v>
      </c>
    </row>
    <row r="1696" spans="1:19" hidden="1" x14ac:dyDescent="0.35">
      <c r="A1696">
        <v>1695</v>
      </c>
      <c r="B1696" s="1">
        <v>44197</v>
      </c>
      <c r="C1696">
        <v>398</v>
      </c>
      <c r="D1696" t="s">
        <v>6168</v>
      </c>
      <c r="E1696" t="s">
        <v>6169</v>
      </c>
      <c r="F1696" t="s">
        <v>6170</v>
      </c>
      <c r="G1696" t="s">
        <v>6171</v>
      </c>
      <c r="H1696" t="s">
        <v>6172</v>
      </c>
      <c r="I1696" t="s">
        <v>606</v>
      </c>
      <c r="J1696" t="s">
        <v>91</v>
      </c>
      <c r="K1696">
        <v>92612</v>
      </c>
      <c r="L1696" t="s">
        <v>765</v>
      </c>
      <c r="M1696" t="s">
        <v>766</v>
      </c>
      <c r="N1696">
        <v>24.95</v>
      </c>
      <c r="O1696">
        <v>4</v>
      </c>
      <c r="P1696" t="s">
        <v>27</v>
      </c>
      <c r="Q1696">
        <v>5</v>
      </c>
      <c r="R1696" s="3">
        <f>Table1[[#This Row],[price]]*Table1[[#This Row],[quantity]]</f>
        <v>124.75</v>
      </c>
      <c r="S1696">
        <f>DATEDIF(Table1[[#This Row],[date]],"31/12/2021","m")</f>
        <v>11</v>
      </c>
    </row>
    <row r="1697" spans="1:19" hidden="1" x14ac:dyDescent="0.35">
      <c r="A1697">
        <v>1696</v>
      </c>
      <c r="B1697" s="1">
        <v>44197</v>
      </c>
      <c r="C1697">
        <v>1395</v>
      </c>
      <c r="D1697" t="s">
        <v>6173</v>
      </c>
      <c r="E1697" t="s">
        <v>6174</v>
      </c>
      <c r="F1697" t="s">
        <v>6175</v>
      </c>
      <c r="G1697" t="s">
        <v>6176</v>
      </c>
      <c r="H1697" t="s">
        <v>6177</v>
      </c>
      <c r="I1697" t="s">
        <v>5674</v>
      </c>
      <c r="J1697" t="s">
        <v>34</v>
      </c>
      <c r="K1697">
        <v>76544</v>
      </c>
      <c r="L1697" t="s">
        <v>200</v>
      </c>
      <c r="M1697" t="s">
        <v>201</v>
      </c>
      <c r="N1697">
        <v>395</v>
      </c>
      <c r="O1697">
        <v>3</v>
      </c>
      <c r="P1697" t="s">
        <v>107</v>
      </c>
      <c r="Q1697">
        <v>2</v>
      </c>
      <c r="R1697" s="3">
        <f>Table1[[#This Row],[price]]*Table1[[#This Row],[quantity]]</f>
        <v>790</v>
      </c>
      <c r="S1697">
        <f>DATEDIF(Table1[[#This Row],[date]],"31/12/2021","m")</f>
        <v>11</v>
      </c>
    </row>
    <row r="1698" spans="1:19" hidden="1" x14ac:dyDescent="0.35">
      <c r="A1698">
        <v>1697</v>
      </c>
      <c r="B1698" s="1">
        <v>44198</v>
      </c>
      <c r="C1698">
        <v>1715</v>
      </c>
      <c r="D1698" t="s">
        <v>6178</v>
      </c>
      <c r="E1698" t="s">
        <v>2083</v>
      </c>
      <c r="F1698" t="s">
        <v>6179</v>
      </c>
      <c r="G1698" t="s">
        <v>6180</v>
      </c>
      <c r="H1698" t="s">
        <v>6181</v>
      </c>
      <c r="I1698" t="s">
        <v>1263</v>
      </c>
      <c r="J1698" t="s">
        <v>91</v>
      </c>
      <c r="K1698">
        <v>91131</v>
      </c>
      <c r="L1698" t="s">
        <v>359</v>
      </c>
      <c r="M1698" t="s">
        <v>360</v>
      </c>
      <c r="N1698">
        <v>19.989999999999998</v>
      </c>
      <c r="O1698">
        <v>4</v>
      </c>
      <c r="P1698" t="s">
        <v>27</v>
      </c>
      <c r="Q1698">
        <v>2</v>
      </c>
      <c r="R1698" s="3">
        <f>Table1[[#This Row],[price]]*Table1[[#This Row],[quantity]]</f>
        <v>39.979999999999997</v>
      </c>
      <c r="S1698">
        <f>DATEDIF(Table1[[#This Row],[date]],"31/12/2021","m")</f>
        <v>11</v>
      </c>
    </row>
    <row r="1699" spans="1:19" hidden="1" x14ac:dyDescent="0.35">
      <c r="A1699">
        <v>1698</v>
      </c>
      <c r="B1699" s="1">
        <v>44198</v>
      </c>
      <c r="C1699">
        <v>230</v>
      </c>
      <c r="D1699" t="s">
        <v>6182</v>
      </c>
      <c r="E1699" t="s">
        <v>6183</v>
      </c>
      <c r="F1699" t="s">
        <v>6184</v>
      </c>
      <c r="G1699" t="s">
        <v>6185</v>
      </c>
      <c r="H1699" t="s">
        <v>6186</v>
      </c>
      <c r="I1699" t="s">
        <v>6187</v>
      </c>
      <c r="J1699" t="s">
        <v>1998</v>
      </c>
      <c r="K1699">
        <v>40745</v>
      </c>
      <c r="L1699" t="s">
        <v>105</v>
      </c>
      <c r="M1699" t="s">
        <v>106</v>
      </c>
      <c r="N1699">
        <v>250</v>
      </c>
      <c r="O1699">
        <v>3</v>
      </c>
      <c r="P1699" t="s">
        <v>107</v>
      </c>
      <c r="Q1699">
        <v>4</v>
      </c>
      <c r="R1699" s="3">
        <f>Table1[[#This Row],[price]]*Table1[[#This Row],[quantity]]</f>
        <v>1000</v>
      </c>
      <c r="S1699">
        <f>DATEDIF(Table1[[#This Row],[date]],"31/12/2021","m")</f>
        <v>11</v>
      </c>
    </row>
    <row r="1700" spans="1:19" hidden="1" x14ac:dyDescent="0.35">
      <c r="A1700">
        <v>1699</v>
      </c>
      <c r="B1700" s="1">
        <v>44198</v>
      </c>
      <c r="C1700">
        <v>1763</v>
      </c>
      <c r="D1700" t="s">
        <v>3686</v>
      </c>
      <c r="E1700" t="s">
        <v>3687</v>
      </c>
      <c r="F1700" t="s">
        <v>3688</v>
      </c>
      <c r="G1700" t="s">
        <v>3689</v>
      </c>
      <c r="H1700" t="s">
        <v>3690</v>
      </c>
      <c r="I1700" t="s">
        <v>444</v>
      </c>
      <c r="J1700" t="s">
        <v>293</v>
      </c>
      <c r="K1700">
        <v>74116</v>
      </c>
      <c r="L1700" t="s">
        <v>619</v>
      </c>
      <c r="M1700" t="s">
        <v>620</v>
      </c>
      <c r="N1700">
        <v>189</v>
      </c>
      <c r="O1700">
        <v>5</v>
      </c>
      <c r="P1700" t="s">
        <v>84</v>
      </c>
      <c r="Q1700">
        <v>1</v>
      </c>
      <c r="R1700" s="3">
        <f>Table1[[#This Row],[price]]*Table1[[#This Row],[quantity]]</f>
        <v>189</v>
      </c>
      <c r="S1700">
        <f>DATEDIF(Table1[[#This Row],[date]],"31/12/2021","m")</f>
        <v>11</v>
      </c>
    </row>
    <row r="1701" spans="1:19" x14ac:dyDescent="0.35">
      <c r="A1701">
        <v>1700</v>
      </c>
      <c r="B1701" s="1">
        <v>44198</v>
      </c>
      <c r="C1701">
        <v>2097</v>
      </c>
      <c r="D1701" t="s">
        <v>5719</v>
      </c>
      <c r="E1701" t="s">
        <v>6188</v>
      </c>
      <c r="F1701" t="s">
        <v>6189</v>
      </c>
      <c r="G1701" t="s">
        <v>6190</v>
      </c>
      <c r="H1701" t="s">
        <v>6191</v>
      </c>
      <c r="I1701" t="s">
        <v>380</v>
      </c>
      <c r="J1701" t="s">
        <v>34</v>
      </c>
      <c r="K1701">
        <v>79999</v>
      </c>
      <c r="L1701" t="s">
        <v>920</v>
      </c>
      <c r="M1701" t="s">
        <v>921</v>
      </c>
      <c r="N1701">
        <v>8.99</v>
      </c>
      <c r="O1701">
        <v>1</v>
      </c>
      <c r="P1701" t="s">
        <v>137</v>
      </c>
      <c r="Q1701">
        <v>3</v>
      </c>
      <c r="R1701" s="3">
        <f>Table1[[#This Row],[price]]*Table1[[#This Row],[quantity]]</f>
        <v>26.97</v>
      </c>
      <c r="S1701">
        <f>DATEDIF(Table1[[#This Row],[date]],"31/12/2021","m")</f>
        <v>11</v>
      </c>
    </row>
    <row r="1702" spans="1:19" hidden="1" x14ac:dyDescent="0.35">
      <c r="A1702">
        <v>1701</v>
      </c>
      <c r="B1702" s="1">
        <v>44199</v>
      </c>
      <c r="C1702">
        <v>1420</v>
      </c>
      <c r="D1702" t="s">
        <v>467</v>
      </c>
      <c r="E1702" t="s">
        <v>2239</v>
      </c>
      <c r="F1702" t="s">
        <v>2240</v>
      </c>
      <c r="G1702" t="s">
        <v>2241</v>
      </c>
      <c r="H1702" t="s">
        <v>2242</v>
      </c>
      <c r="I1702" t="s">
        <v>2243</v>
      </c>
      <c r="J1702" t="s">
        <v>255</v>
      </c>
      <c r="K1702">
        <v>30045</v>
      </c>
      <c r="L1702" t="s">
        <v>896</v>
      </c>
      <c r="M1702" t="s">
        <v>897</v>
      </c>
      <c r="N1702">
        <v>13.99</v>
      </c>
      <c r="O1702">
        <v>4</v>
      </c>
      <c r="P1702" t="s">
        <v>27</v>
      </c>
      <c r="Q1702">
        <v>3</v>
      </c>
      <c r="R1702" s="3">
        <f>Table1[[#This Row],[price]]*Table1[[#This Row],[quantity]]</f>
        <v>41.97</v>
      </c>
      <c r="S1702">
        <f>DATEDIF(Table1[[#This Row],[date]],"31/12/2021","m")</f>
        <v>11</v>
      </c>
    </row>
    <row r="1703" spans="1:19" hidden="1" x14ac:dyDescent="0.35">
      <c r="A1703">
        <v>1702</v>
      </c>
      <c r="B1703" s="1">
        <v>44199</v>
      </c>
      <c r="C1703">
        <v>504</v>
      </c>
      <c r="D1703" t="s">
        <v>4358</v>
      </c>
      <c r="E1703" t="s">
        <v>4359</v>
      </c>
      <c r="F1703" t="s">
        <v>4360</v>
      </c>
      <c r="G1703" t="s">
        <v>4361</v>
      </c>
      <c r="H1703" t="s">
        <v>4362</v>
      </c>
      <c r="I1703" t="s">
        <v>4363</v>
      </c>
      <c r="J1703" t="s">
        <v>113</v>
      </c>
      <c r="K1703">
        <v>98907</v>
      </c>
      <c r="L1703" t="s">
        <v>145</v>
      </c>
      <c r="M1703" t="s">
        <v>146</v>
      </c>
      <c r="N1703">
        <v>214</v>
      </c>
      <c r="O1703">
        <v>5</v>
      </c>
      <c r="P1703" t="s">
        <v>84</v>
      </c>
      <c r="Q1703">
        <v>4</v>
      </c>
      <c r="R1703" s="3">
        <f>Table1[[#This Row],[price]]*Table1[[#This Row],[quantity]]</f>
        <v>856</v>
      </c>
      <c r="S1703">
        <f>DATEDIF(Table1[[#This Row],[date]],"31/12/2021","m")</f>
        <v>11</v>
      </c>
    </row>
    <row r="1704" spans="1:19" hidden="1" x14ac:dyDescent="0.35">
      <c r="A1704">
        <v>1703</v>
      </c>
      <c r="B1704" s="1">
        <v>44199</v>
      </c>
      <c r="C1704">
        <v>141</v>
      </c>
      <c r="D1704" t="s">
        <v>2014</v>
      </c>
      <c r="E1704" t="s">
        <v>2015</v>
      </c>
      <c r="F1704" t="s">
        <v>2016</v>
      </c>
      <c r="G1704" t="s">
        <v>2017</v>
      </c>
      <c r="H1704" t="s">
        <v>2018</v>
      </c>
      <c r="I1704" t="s">
        <v>2019</v>
      </c>
      <c r="J1704" t="s">
        <v>179</v>
      </c>
      <c r="K1704">
        <v>54915</v>
      </c>
      <c r="L1704" t="s">
        <v>221</v>
      </c>
      <c r="M1704" t="s">
        <v>222</v>
      </c>
      <c r="N1704">
        <v>49.95</v>
      </c>
      <c r="O1704">
        <v>7</v>
      </c>
      <c r="P1704" t="s">
        <v>47</v>
      </c>
      <c r="Q1704">
        <v>3</v>
      </c>
      <c r="R1704" s="3">
        <f>Table1[[#This Row],[price]]*Table1[[#This Row],[quantity]]</f>
        <v>149.85000000000002</v>
      </c>
      <c r="S1704">
        <f>DATEDIF(Table1[[#This Row],[date]],"31/12/2021","m")</f>
        <v>11</v>
      </c>
    </row>
    <row r="1705" spans="1:19" hidden="1" x14ac:dyDescent="0.35">
      <c r="A1705">
        <v>1704</v>
      </c>
      <c r="B1705" s="1">
        <v>44199</v>
      </c>
      <c r="C1705">
        <v>113</v>
      </c>
      <c r="D1705" t="s">
        <v>6012</v>
      </c>
      <c r="E1705" t="s">
        <v>6013</v>
      </c>
      <c r="F1705" t="s">
        <v>6014</v>
      </c>
      <c r="G1705" t="s">
        <v>6015</v>
      </c>
      <c r="H1705" t="s">
        <v>6016</v>
      </c>
      <c r="I1705" t="s">
        <v>2243</v>
      </c>
      <c r="J1705" t="s">
        <v>255</v>
      </c>
      <c r="K1705">
        <v>30045</v>
      </c>
      <c r="L1705" t="s">
        <v>35</v>
      </c>
      <c r="M1705" t="s">
        <v>36</v>
      </c>
      <c r="N1705">
        <v>883</v>
      </c>
      <c r="O1705">
        <v>6</v>
      </c>
      <c r="P1705" t="s">
        <v>37</v>
      </c>
      <c r="Q1705">
        <v>3</v>
      </c>
      <c r="R1705" s="3">
        <f>Table1[[#This Row],[price]]*Table1[[#This Row],[quantity]]</f>
        <v>2649</v>
      </c>
      <c r="S1705">
        <f>DATEDIF(Table1[[#This Row],[date]],"31/12/2021","m")</f>
        <v>11</v>
      </c>
    </row>
    <row r="1706" spans="1:19" hidden="1" x14ac:dyDescent="0.35">
      <c r="A1706">
        <v>1705</v>
      </c>
      <c r="B1706" s="1">
        <v>44199</v>
      </c>
      <c r="C1706">
        <v>351</v>
      </c>
      <c r="D1706" t="s">
        <v>4275</v>
      </c>
      <c r="E1706" t="s">
        <v>4276</v>
      </c>
      <c r="F1706" t="s">
        <v>4277</v>
      </c>
      <c r="G1706" t="s">
        <v>4278</v>
      </c>
      <c r="H1706" t="s">
        <v>4279</v>
      </c>
      <c r="I1706" t="s">
        <v>686</v>
      </c>
      <c r="J1706" t="s">
        <v>687</v>
      </c>
      <c r="K1706">
        <v>2104</v>
      </c>
      <c r="L1706" t="s">
        <v>256</v>
      </c>
      <c r="M1706" t="s">
        <v>257</v>
      </c>
      <c r="N1706">
        <v>42.99</v>
      </c>
      <c r="O1706">
        <v>7</v>
      </c>
      <c r="P1706" t="s">
        <v>47</v>
      </c>
      <c r="Q1706">
        <v>3</v>
      </c>
      <c r="R1706" s="3">
        <f>Table1[[#This Row],[price]]*Table1[[#This Row],[quantity]]</f>
        <v>128.97</v>
      </c>
      <c r="S1706">
        <f>DATEDIF(Table1[[#This Row],[date]],"31/12/2021","m")</f>
        <v>11</v>
      </c>
    </row>
    <row r="1707" spans="1:19" hidden="1" x14ac:dyDescent="0.35">
      <c r="A1707">
        <v>1706</v>
      </c>
      <c r="B1707" s="1">
        <v>44199</v>
      </c>
      <c r="C1707">
        <v>1418</v>
      </c>
      <c r="D1707" t="s">
        <v>2425</v>
      </c>
      <c r="E1707" t="s">
        <v>2426</v>
      </c>
      <c r="F1707" t="s">
        <v>2427</v>
      </c>
      <c r="G1707" t="s">
        <v>2428</v>
      </c>
      <c r="H1707" t="s">
        <v>2429</v>
      </c>
      <c r="I1707" t="s">
        <v>1136</v>
      </c>
      <c r="J1707" t="s">
        <v>890</v>
      </c>
      <c r="K1707">
        <v>64179</v>
      </c>
      <c r="L1707" t="s">
        <v>797</v>
      </c>
      <c r="M1707" t="s">
        <v>798</v>
      </c>
      <c r="N1707">
        <v>119</v>
      </c>
      <c r="O1707">
        <v>2</v>
      </c>
      <c r="P1707" t="s">
        <v>57</v>
      </c>
      <c r="Q1707">
        <v>4</v>
      </c>
      <c r="R1707" s="3">
        <f>Table1[[#This Row],[price]]*Table1[[#This Row],[quantity]]</f>
        <v>476</v>
      </c>
      <c r="S1707">
        <f>DATEDIF(Table1[[#This Row],[date]],"31/12/2021","m")</f>
        <v>11</v>
      </c>
    </row>
    <row r="1708" spans="1:19" hidden="1" x14ac:dyDescent="0.35">
      <c r="A1708">
        <v>1707</v>
      </c>
      <c r="B1708" s="1">
        <v>44200</v>
      </c>
      <c r="C1708">
        <v>1210</v>
      </c>
      <c r="D1708" t="s">
        <v>6192</v>
      </c>
      <c r="E1708" t="s">
        <v>6193</v>
      </c>
      <c r="F1708" t="s">
        <v>6194</v>
      </c>
      <c r="G1708" t="s">
        <v>6195</v>
      </c>
      <c r="H1708" t="s">
        <v>6196</v>
      </c>
      <c r="I1708" t="s">
        <v>1027</v>
      </c>
      <c r="J1708" t="s">
        <v>316</v>
      </c>
      <c r="K1708">
        <v>43605</v>
      </c>
      <c r="L1708" t="s">
        <v>278</v>
      </c>
      <c r="M1708" t="s">
        <v>279</v>
      </c>
      <c r="N1708">
        <v>12.99</v>
      </c>
      <c r="O1708">
        <v>4</v>
      </c>
      <c r="P1708" t="s">
        <v>27</v>
      </c>
      <c r="Q1708">
        <v>3</v>
      </c>
      <c r="R1708" s="3">
        <f>Table1[[#This Row],[price]]*Table1[[#This Row],[quantity]]</f>
        <v>38.97</v>
      </c>
      <c r="S1708">
        <f>DATEDIF(Table1[[#This Row],[date]],"31/12/2021","m")</f>
        <v>11</v>
      </c>
    </row>
    <row r="1709" spans="1:19" hidden="1" x14ac:dyDescent="0.35">
      <c r="A1709">
        <v>1708</v>
      </c>
      <c r="B1709" s="1">
        <v>44200</v>
      </c>
      <c r="C1709">
        <v>892</v>
      </c>
      <c r="D1709" t="s">
        <v>6197</v>
      </c>
      <c r="E1709" t="s">
        <v>6198</v>
      </c>
      <c r="F1709" t="s">
        <v>6199</v>
      </c>
      <c r="G1709" t="s">
        <v>6200</v>
      </c>
      <c r="H1709" t="s">
        <v>6201</v>
      </c>
      <c r="I1709" t="s">
        <v>1027</v>
      </c>
      <c r="J1709" t="s">
        <v>316</v>
      </c>
      <c r="K1709">
        <v>43666</v>
      </c>
      <c r="L1709" t="s">
        <v>308</v>
      </c>
      <c r="M1709" t="s">
        <v>309</v>
      </c>
      <c r="N1709">
        <v>23.99</v>
      </c>
      <c r="O1709">
        <v>4</v>
      </c>
      <c r="P1709" t="s">
        <v>27</v>
      </c>
      <c r="Q1709">
        <v>1</v>
      </c>
      <c r="R1709" s="3">
        <f>Table1[[#This Row],[price]]*Table1[[#This Row],[quantity]]</f>
        <v>23.99</v>
      </c>
      <c r="S1709">
        <f>DATEDIF(Table1[[#This Row],[date]],"31/12/2021","m")</f>
        <v>11</v>
      </c>
    </row>
    <row r="1710" spans="1:19" hidden="1" x14ac:dyDescent="0.35">
      <c r="A1710">
        <v>1709</v>
      </c>
      <c r="B1710" s="1">
        <v>44200</v>
      </c>
      <c r="C1710">
        <v>1808</v>
      </c>
      <c r="D1710" t="s">
        <v>6202</v>
      </c>
      <c r="E1710" t="s">
        <v>6203</v>
      </c>
      <c r="F1710" t="s">
        <v>6204</v>
      </c>
      <c r="G1710" t="s">
        <v>6205</v>
      </c>
      <c r="H1710" t="s">
        <v>6206</v>
      </c>
      <c r="I1710" t="s">
        <v>927</v>
      </c>
      <c r="J1710" t="s">
        <v>144</v>
      </c>
      <c r="K1710">
        <v>23551</v>
      </c>
      <c r="L1710" t="s">
        <v>285</v>
      </c>
      <c r="M1710" t="s">
        <v>286</v>
      </c>
      <c r="N1710">
        <v>250</v>
      </c>
      <c r="O1710">
        <v>3</v>
      </c>
      <c r="P1710" t="s">
        <v>107</v>
      </c>
      <c r="Q1710">
        <v>2</v>
      </c>
      <c r="R1710" s="3">
        <f>Table1[[#This Row],[price]]*Table1[[#This Row],[quantity]]</f>
        <v>500</v>
      </c>
      <c r="S1710">
        <f>DATEDIF(Table1[[#This Row],[date]],"31/12/2021","m")</f>
        <v>11</v>
      </c>
    </row>
    <row r="1711" spans="1:19" hidden="1" x14ac:dyDescent="0.35">
      <c r="A1711">
        <v>1710</v>
      </c>
      <c r="B1711" s="1">
        <v>44200</v>
      </c>
      <c r="C1711">
        <v>1696</v>
      </c>
      <c r="D1711" t="s">
        <v>991</v>
      </c>
      <c r="E1711" t="s">
        <v>992</v>
      </c>
      <c r="F1711" t="s">
        <v>993</v>
      </c>
      <c r="G1711" t="s">
        <v>994</v>
      </c>
      <c r="H1711" t="s">
        <v>995</v>
      </c>
      <c r="I1711" t="s">
        <v>996</v>
      </c>
      <c r="J1711" t="s">
        <v>208</v>
      </c>
      <c r="K1711">
        <v>11215</v>
      </c>
      <c r="L1711" t="s">
        <v>323</v>
      </c>
      <c r="M1711" t="s">
        <v>324</v>
      </c>
      <c r="N1711">
        <v>24.95</v>
      </c>
      <c r="O1711">
        <v>4</v>
      </c>
      <c r="P1711" t="s">
        <v>27</v>
      </c>
      <c r="Q1711">
        <v>5</v>
      </c>
      <c r="R1711" s="3">
        <f>Table1[[#This Row],[price]]*Table1[[#This Row],[quantity]]</f>
        <v>124.75</v>
      </c>
      <c r="S1711">
        <f>DATEDIF(Table1[[#This Row],[date]],"31/12/2021","m")</f>
        <v>11</v>
      </c>
    </row>
    <row r="1712" spans="1:19" hidden="1" x14ac:dyDescent="0.35">
      <c r="A1712">
        <v>1711</v>
      </c>
      <c r="B1712" s="1">
        <v>44200</v>
      </c>
      <c r="C1712">
        <v>1387</v>
      </c>
      <c r="D1712" t="s">
        <v>1771</v>
      </c>
      <c r="E1712" t="s">
        <v>5069</v>
      </c>
      <c r="F1712" t="s">
        <v>5070</v>
      </c>
      <c r="G1712" t="s">
        <v>5071</v>
      </c>
      <c r="H1712" t="s">
        <v>5072</v>
      </c>
      <c r="I1712" t="s">
        <v>1377</v>
      </c>
      <c r="J1712" t="s">
        <v>307</v>
      </c>
      <c r="K1712">
        <v>68134</v>
      </c>
      <c r="L1712" t="s">
        <v>431</v>
      </c>
      <c r="M1712" t="s">
        <v>432</v>
      </c>
      <c r="N1712">
        <v>167</v>
      </c>
      <c r="O1712">
        <v>2</v>
      </c>
      <c r="P1712" t="s">
        <v>57</v>
      </c>
      <c r="Q1712">
        <v>2</v>
      </c>
      <c r="R1712" s="3">
        <f>Table1[[#This Row],[price]]*Table1[[#This Row],[quantity]]</f>
        <v>334</v>
      </c>
      <c r="S1712">
        <f>DATEDIF(Table1[[#This Row],[date]],"31/12/2021","m")</f>
        <v>11</v>
      </c>
    </row>
    <row r="1713" spans="1:19" hidden="1" x14ac:dyDescent="0.35">
      <c r="A1713">
        <v>1712</v>
      </c>
      <c r="B1713" s="1">
        <v>44200</v>
      </c>
      <c r="C1713">
        <v>1625</v>
      </c>
      <c r="D1713" t="s">
        <v>6207</v>
      </c>
      <c r="E1713" t="s">
        <v>6208</v>
      </c>
      <c r="F1713" t="s">
        <v>6209</v>
      </c>
      <c r="G1713" t="s">
        <v>6210</v>
      </c>
      <c r="H1713" t="s">
        <v>6211</v>
      </c>
      <c r="I1713" t="s">
        <v>3357</v>
      </c>
      <c r="J1713" t="s">
        <v>676</v>
      </c>
      <c r="K1713">
        <v>46231</v>
      </c>
      <c r="L1713" t="s">
        <v>513</v>
      </c>
      <c r="M1713" t="s">
        <v>514</v>
      </c>
      <c r="N1713">
        <v>499</v>
      </c>
      <c r="O1713">
        <v>3</v>
      </c>
      <c r="P1713" t="s">
        <v>107</v>
      </c>
      <c r="Q1713">
        <v>2</v>
      </c>
      <c r="R1713" s="3">
        <f>Table1[[#This Row],[price]]*Table1[[#This Row],[quantity]]</f>
        <v>998</v>
      </c>
      <c r="S1713">
        <f>DATEDIF(Table1[[#This Row],[date]],"31/12/2021","m")</f>
        <v>11</v>
      </c>
    </row>
    <row r="1714" spans="1:19" hidden="1" x14ac:dyDescent="0.35">
      <c r="A1714">
        <v>1713</v>
      </c>
      <c r="B1714" s="1">
        <v>44200</v>
      </c>
      <c r="C1714">
        <v>1246</v>
      </c>
      <c r="D1714" t="s">
        <v>6212</v>
      </c>
      <c r="E1714" t="s">
        <v>6213</v>
      </c>
      <c r="F1714" t="s">
        <v>6214</v>
      </c>
      <c r="G1714" t="s">
        <v>6215</v>
      </c>
      <c r="H1714" t="s">
        <v>6216</v>
      </c>
      <c r="I1714" t="s">
        <v>763</v>
      </c>
      <c r="J1714" t="s">
        <v>764</v>
      </c>
      <c r="K1714">
        <v>7310</v>
      </c>
      <c r="L1714" t="s">
        <v>153</v>
      </c>
      <c r="M1714" t="s">
        <v>154</v>
      </c>
      <c r="N1714">
        <v>89.95</v>
      </c>
      <c r="O1714">
        <v>2</v>
      </c>
      <c r="P1714" t="s">
        <v>57</v>
      </c>
      <c r="Q1714">
        <v>4</v>
      </c>
      <c r="R1714" s="3">
        <f>Table1[[#This Row],[price]]*Table1[[#This Row],[quantity]]</f>
        <v>359.8</v>
      </c>
      <c r="S1714">
        <f>DATEDIF(Table1[[#This Row],[date]],"31/12/2021","m")</f>
        <v>11</v>
      </c>
    </row>
    <row r="1715" spans="1:19" hidden="1" x14ac:dyDescent="0.35">
      <c r="A1715">
        <v>1714</v>
      </c>
      <c r="B1715" s="1">
        <v>44200</v>
      </c>
      <c r="C1715">
        <v>1566</v>
      </c>
      <c r="D1715" t="s">
        <v>2258</v>
      </c>
      <c r="E1715" t="s">
        <v>1023</v>
      </c>
      <c r="F1715" t="s">
        <v>2259</v>
      </c>
      <c r="G1715" t="s">
        <v>2260</v>
      </c>
      <c r="H1715" t="s">
        <v>2261</v>
      </c>
      <c r="I1715" t="s">
        <v>558</v>
      </c>
      <c r="J1715" t="s">
        <v>559</v>
      </c>
      <c r="K1715">
        <v>87140</v>
      </c>
      <c r="L1715" t="s">
        <v>870</v>
      </c>
      <c r="M1715" t="s">
        <v>871</v>
      </c>
      <c r="N1715">
        <v>49</v>
      </c>
      <c r="O1715">
        <v>7</v>
      </c>
      <c r="P1715" t="s">
        <v>47</v>
      </c>
      <c r="Q1715">
        <v>5</v>
      </c>
      <c r="R1715" s="3">
        <f>Table1[[#This Row],[price]]*Table1[[#This Row],[quantity]]</f>
        <v>245</v>
      </c>
      <c r="S1715">
        <f>DATEDIF(Table1[[#This Row],[date]],"31/12/2021","m")</f>
        <v>11</v>
      </c>
    </row>
    <row r="1716" spans="1:19" hidden="1" x14ac:dyDescent="0.35">
      <c r="A1716">
        <v>1715</v>
      </c>
      <c r="B1716" s="1">
        <v>44200</v>
      </c>
      <c r="C1716">
        <v>1509</v>
      </c>
      <c r="D1716" t="s">
        <v>6217</v>
      </c>
      <c r="E1716" t="s">
        <v>6218</v>
      </c>
      <c r="F1716" t="s">
        <v>6219</v>
      </c>
      <c r="G1716" t="s">
        <v>6220</v>
      </c>
      <c r="H1716" t="s">
        <v>6221</v>
      </c>
      <c r="I1716" t="s">
        <v>6052</v>
      </c>
      <c r="J1716" t="s">
        <v>300</v>
      </c>
      <c r="K1716">
        <v>89436</v>
      </c>
      <c r="L1716" t="s">
        <v>239</v>
      </c>
      <c r="M1716" t="s">
        <v>240</v>
      </c>
      <c r="N1716">
        <v>20.95</v>
      </c>
      <c r="O1716">
        <v>4</v>
      </c>
      <c r="P1716" t="s">
        <v>27</v>
      </c>
      <c r="Q1716">
        <v>5</v>
      </c>
      <c r="R1716" s="3">
        <f>Table1[[#This Row],[price]]*Table1[[#This Row],[quantity]]</f>
        <v>104.75</v>
      </c>
      <c r="S1716">
        <f>DATEDIF(Table1[[#This Row],[date]],"31/12/2021","m")</f>
        <v>11</v>
      </c>
    </row>
    <row r="1717" spans="1:19" hidden="1" x14ac:dyDescent="0.35">
      <c r="A1717">
        <v>1716</v>
      </c>
      <c r="B1717" s="1">
        <v>44201</v>
      </c>
      <c r="C1717">
        <v>252</v>
      </c>
      <c r="D1717" t="s">
        <v>2202</v>
      </c>
      <c r="E1717" t="s">
        <v>2203</v>
      </c>
      <c r="F1717" t="s">
        <v>2204</v>
      </c>
      <c r="G1717" t="s">
        <v>2205</v>
      </c>
      <c r="H1717" t="s">
        <v>2206</v>
      </c>
      <c r="I1717" t="s">
        <v>2207</v>
      </c>
      <c r="J1717" t="s">
        <v>194</v>
      </c>
      <c r="K1717">
        <v>60435</v>
      </c>
      <c r="L1717" t="s">
        <v>127</v>
      </c>
      <c r="M1717" t="s">
        <v>128</v>
      </c>
      <c r="N1717">
        <v>15.5</v>
      </c>
      <c r="O1717">
        <v>4</v>
      </c>
      <c r="P1717" t="s">
        <v>27</v>
      </c>
      <c r="Q1717">
        <v>3</v>
      </c>
      <c r="R1717" s="3">
        <f>Table1[[#This Row],[price]]*Table1[[#This Row],[quantity]]</f>
        <v>46.5</v>
      </c>
      <c r="S1717">
        <f>DATEDIF(Table1[[#This Row],[date]],"31/12/2021","m")</f>
        <v>11</v>
      </c>
    </row>
    <row r="1718" spans="1:19" hidden="1" x14ac:dyDescent="0.35">
      <c r="A1718">
        <v>1717</v>
      </c>
      <c r="B1718" s="1">
        <v>44201</v>
      </c>
      <c r="C1718">
        <v>1902</v>
      </c>
      <c r="D1718" t="s">
        <v>6222</v>
      </c>
      <c r="E1718" t="s">
        <v>6223</v>
      </c>
      <c r="F1718" t="s">
        <v>6224</v>
      </c>
      <c r="G1718" t="s">
        <v>6225</v>
      </c>
      <c r="H1718" t="s">
        <v>6226</v>
      </c>
      <c r="I1718" t="s">
        <v>498</v>
      </c>
      <c r="J1718" t="s">
        <v>499</v>
      </c>
      <c r="K1718">
        <v>84120</v>
      </c>
      <c r="L1718" t="s">
        <v>423</v>
      </c>
      <c r="M1718" t="s">
        <v>424</v>
      </c>
      <c r="N1718">
        <v>28.99</v>
      </c>
      <c r="O1718">
        <v>7</v>
      </c>
      <c r="P1718" t="s">
        <v>47</v>
      </c>
      <c r="Q1718">
        <v>3</v>
      </c>
      <c r="R1718" s="3">
        <f>Table1[[#This Row],[price]]*Table1[[#This Row],[quantity]]</f>
        <v>86.97</v>
      </c>
      <c r="S1718">
        <f>DATEDIF(Table1[[#This Row],[date]],"31/12/2021","m")</f>
        <v>11</v>
      </c>
    </row>
    <row r="1719" spans="1:19" hidden="1" x14ac:dyDescent="0.35">
      <c r="A1719">
        <v>1718</v>
      </c>
      <c r="B1719" s="1">
        <v>44201</v>
      </c>
      <c r="C1719">
        <v>1752</v>
      </c>
      <c r="D1719" t="s">
        <v>5606</v>
      </c>
      <c r="E1719" t="s">
        <v>5607</v>
      </c>
      <c r="F1719" t="s">
        <v>5608</v>
      </c>
      <c r="G1719" t="s">
        <v>5609</v>
      </c>
      <c r="H1719" t="s">
        <v>5610</v>
      </c>
      <c r="I1719" t="s">
        <v>72</v>
      </c>
      <c r="J1719" t="s">
        <v>73</v>
      </c>
      <c r="K1719">
        <v>35295</v>
      </c>
      <c r="L1719" t="s">
        <v>1020</v>
      </c>
      <c r="M1719" t="s">
        <v>1021</v>
      </c>
      <c r="N1719">
        <v>36.99</v>
      </c>
      <c r="O1719">
        <v>7</v>
      </c>
      <c r="P1719" t="s">
        <v>47</v>
      </c>
      <c r="Q1719">
        <v>2</v>
      </c>
      <c r="R1719" s="3">
        <f>Table1[[#This Row],[price]]*Table1[[#This Row],[quantity]]</f>
        <v>73.98</v>
      </c>
      <c r="S1719">
        <f>DATEDIF(Table1[[#This Row],[date]],"31/12/2021","m")</f>
        <v>11</v>
      </c>
    </row>
    <row r="1720" spans="1:19" hidden="1" x14ac:dyDescent="0.35">
      <c r="A1720">
        <v>1719</v>
      </c>
      <c r="B1720" s="1">
        <v>44201</v>
      </c>
      <c r="C1720">
        <v>1601</v>
      </c>
      <c r="D1720" t="s">
        <v>5616</v>
      </c>
      <c r="E1720" t="s">
        <v>5617</v>
      </c>
      <c r="F1720" t="s">
        <v>5618</v>
      </c>
      <c r="G1720" t="s">
        <v>5619</v>
      </c>
      <c r="H1720" t="s">
        <v>5620</v>
      </c>
      <c r="I1720" t="s">
        <v>5621</v>
      </c>
      <c r="J1720" t="s">
        <v>946</v>
      </c>
      <c r="K1720">
        <v>17105</v>
      </c>
      <c r="L1720" t="s">
        <v>74</v>
      </c>
      <c r="M1720" t="s">
        <v>75</v>
      </c>
      <c r="N1720">
        <v>16.75</v>
      </c>
      <c r="O1720">
        <v>4</v>
      </c>
      <c r="P1720" t="s">
        <v>27</v>
      </c>
      <c r="Q1720">
        <v>3</v>
      </c>
      <c r="R1720" s="3">
        <f>Table1[[#This Row],[price]]*Table1[[#This Row],[quantity]]</f>
        <v>50.25</v>
      </c>
      <c r="S1720">
        <f>DATEDIF(Table1[[#This Row],[date]],"31/12/2021","m")</f>
        <v>11</v>
      </c>
    </row>
    <row r="1721" spans="1:19" x14ac:dyDescent="0.35">
      <c r="A1721">
        <v>1720</v>
      </c>
      <c r="B1721" s="1">
        <v>44202</v>
      </c>
      <c r="C1721">
        <v>2061</v>
      </c>
      <c r="D1721" t="s">
        <v>1953</v>
      </c>
      <c r="E1721" t="s">
        <v>1954</v>
      </c>
      <c r="F1721" t="s">
        <v>1955</v>
      </c>
      <c r="G1721" t="s">
        <v>1956</v>
      </c>
      <c r="H1721" t="s">
        <v>1957</v>
      </c>
      <c r="I1721" t="s">
        <v>1958</v>
      </c>
      <c r="J1721" t="s">
        <v>144</v>
      </c>
      <c r="K1721">
        <v>20167</v>
      </c>
      <c r="L1721" t="s">
        <v>920</v>
      </c>
      <c r="M1721" t="s">
        <v>921</v>
      </c>
      <c r="N1721">
        <v>8.99</v>
      </c>
      <c r="O1721">
        <v>1</v>
      </c>
      <c r="P1721" t="s">
        <v>137</v>
      </c>
      <c r="Q1721">
        <v>2</v>
      </c>
      <c r="R1721" s="3">
        <f>Table1[[#This Row],[price]]*Table1[[#This Row],[quantity]]</f>
        <v>17.98</v>
      </c>
      <c r="S1721">
        <f>DATEDIF(Table1[[#This Row],[date]],"31/12/2021","m")</f>
        <v>11</v>
      </c>
    </row>
    <row r="1722" spans="1:19" hidden="1" x14ac:dyDescent="0.35">
      <c r="A1722">
        <v>1721</v>
      </c>
      <c r="B1722" s="1">
        <v>44202</v>
      </c>
      <c r="C1722">
        <v>24</v>
      </c>
      <c r="D1722" t="s">
        <v>3442</v>
      </c>
      <c r="E1722" t="s">
        <v>3443</v>
      </c>
      <c r="F1722" t="s">
        <v>3444</v>
      </c>
      <c r="G1722" t="s">
        <v>3445</v>
      </c>
      <c r="H1722" t="s">
        <v>3446</v>
      </c>
      <c r="I1722" t="s">
        <v>299</v>
      </c>
      <c r="J1722" t="s">
        <v>300</v>
      </c>
      <c r="K1722">
        <v>89595</v>
      </c>
      <c r="L1722" t="s">
        <v>127</v>
      </c>
      <c r="M1722" t="s">
        <v>128</v>
      </c>
      <c r="N1722">
        <v>15.5</v>
      </c>
      <c r="O1722">
        <v>4</v>
      </c>
      <c r="P1722" t="s">
        <v>27</v>
      </c>
      <c r="Q1722">
        <v>4</v>
      </c>
      <c r="R1722" s="3">
        <f>Table1[[#This Row],[price]]*Table1[[#This Row],[quantity]]</f>
        <v>62</v>
      </c>
      <c r="S1722">
        <f>DATEDIF(Table1[[#This Row],[date]],"31/12/2021","m")</f>
        <v>11</v>
      </c>
    </row>
    <row r="1723" spans="1:19" hidden="1" x14ac:dyDescent="0.35">
      <c r="A1723">
        <v>1722</v>
      </c>
      <c r="B1723" s="1">
        <v>44202</v>
      </c>
      <c r="C1723">
        <v>1910</v>
      </c>
      <c r="D1723" t="s">
        <v>6227</v>
      </c>
      <c r="E1723" t="s">
        <v>6228</v>
      </c>
      <c r="F1723" t="s">
        <v>6229</v>
      </c>
      <c r="G1723" t="s">
        <v>6230</v>
      </c>
      <c r="H1723" t="s">
        <v>6231</v>
      </c>
      <c r="I1723" t="s">
        <v>438</v>
      </c>
      <c r="J1723" t="s">
        <v>91</v>
      </c>
      <c r="K1723">
        <v>90010</v>
      </c>
      <c r="L1723" t="s">
        <v>797</v>
      </c>
      <c r="M1723" t="s">
        <v>798</v>
      </c>
      <c r="N1723">
        <v>119</v>
      </c>
      <c r="O1723">
        <v>2</v>
      </c>
      <c r="P1723" t="s">
        <v>57</v>
      </c>
      <c r="Q1723">
        <v>2</v>
      </c>
      <c r="R1723" s="3">
        <f>Table1[[#This Row],[price]]*Table1[[#This Row],[quantity]]</f>
        <v>238</v>
      </c>
      <c r="S1723">
        <f>DATEDIF(Table1[[#This Row],[date]],"31/12/2021","m")</f>
        <v>11</v>
      </c>
    </row>
    <row r="1724" spans="1:19" hidden="1" x14ac:dyDescent="0.35">
      <c r="A1724">
        <v>1723</v>
      </c>
      <c r="B1724" s="1">
        <v>44203</v>
      </c>
      <c r="C1724">
        <v>1175</v>
      </c>
      <c r="D1724" t="s">
        <v>2541</v>
      </c>
      <c r="E1724" t="s">
        <v>2542</v>
      </c>
      <c r="F1724" t="s">
        <v>2543</v>
      </c>
      <c r="G1724" t="s">
        <v>2544</v>
      </c>
      <c r="H1724" t="s">
        <v>2545</v>
      </c>
      <c r="I1724" t="s">
        <v>2546</v>
      </c>
      <c r="J1724" t="s">
        <v>208</v>
      </c>
      <c r="K1724">
        <v>11436</v>
      </c>
      <c r="L1724" t="s">
        <v>45</v>
      </c>
      <c r="M1724" t="s">
        <v>46</v>
      </c>
      <c r="N1724">
        <v>37.99</v>
      </c>
      <c r="O1724">
        <v>7</v>
      </c>
      <c r="P1724" t="s">
        <v>47</v>
      </c>
      <c r="Q1724">
        <v>2</v>
      </c>
      <c r="R1724" s="3">
        <f>Table1[[#This Row],[price]]*Table1[[#This Row],[quantity]]</f>
        <v>75.98</v>
      </c>
      <c r="S1724">
        <f>DATEDIF(Table1[[#This Row],[date]],"31/12/2021","m")</f>
        <v>11</v>
      </c>
    </row>
    <row r="1725" spans="1:19" hidden="1" x14ac:dyDescent="0.35">
      <c r="A1725">
        <v>1724</v>
      </c>
      <c r="B1725" s="1">
        <v>44203</v>
      </c>
      <c r="C1725">
        <v>1638</v>
      </c>
      <c r="D1725" t="s">
        <v>3606</v>
      </c>
      <c r="E1725" t="s">
        <v>3607</v>
      </c>
      <c r="F1725" t="s">
        <v>3608</v>
      </c>
      <c r="G1725" t="s">
        <v>3609</v>
      </c>
      <c r="H1725" t="s">
        <v>3610</v>
      </c>
      <c r="I1725" t="s">
        <v>1309</v>
      </c>
      <c r="J1725" t="s">
        <v>1014</v>
      </c>
      <c r="K1725">
        <v>85720</v>
      </c>
      <c r="L1725" t="s">
        <v>127</v>
      </c>
      <c r="M1725" t="s">
        <v>128</v>
      </c>
      <c r="N1725">
        <v>15.5</v>
      </c>
      <c r="O1725">
        <v>4</v>
      </c>
      <c r="P1725" t="s">
        <v>27</v>
      </c>
      <c r="Q1725">
        <v>3</v>
      </c>
      <c r="R1725" s="3">
        <f>Table1[[#This Row],[price]]*Table1[[#This Row],[quantity]]</f>
        <v>46.5</v>
      </c>
      <c r="S1725">
        <f>DATEDIF(Table1[[#This Row],[date]],"31/12/2021","m")</f>
        <v>11</v>
      </c>
    </row>
    <row r="1726" spans="1:19" hidden="1" x14ac:dyDescent="0.35">
      <c r="A1726">
        <v>1725</v>
      </c>
      <c r="B1726" s="1">
        <v>44203</v>
      </c>
      <c r="C1726">
        <v>818</v>
      </c>
      <c r="D1726" t="s">
        <v>4667</v>
      </c>
      <c r="E1726" t="s">
        <v>4668</v>
      </c>
      <c r="F1726" t="s">
        <v>4669</v>
      </c>
      <c r="G1726" t="s">
        <v>4670</v>
      </c>
      <c r="H1726" t="s">
        <v>4671</v>
      </c>
      <c r="I1726" t="s">
        <v>4672</v>
      </c>
      <c r="J1726" t="s">
        <v>113</v>
      </c>
      <c r="K1726">
        <v>98516</v>
      </c>
      <c r="L1726" t="s">
        <v>145</v>
      </c>
      <c r="M1726" t="s">
        <v>146</v>
      </c>
      <c r="N1726">
        <v>214</v>
      </c>
      <c r="O1726">
        <v>5</v>
      </c>
      <c r="P1726" t="s">
        <v>84</v>
      </c>
      <c r="Q1726">
        <v>4</v>
      </c>
      <c r="R1726" s="3">
        <f>Table1[[#This Row],[price]]*Table1[[#This Row],[quantity]]</f>
        <v>856</v>
      </c>
      <c r="S1726">
        <f>DATEDIF(Table1[[#This Row],[date]],"31/12/2021","m")</f>
        <v>11</v>
      </c>
    </row>
    <row r="1727" spans="1:19" hidden="1" x14ac:dyDescent="0.35">
      <c r="A1727">
        <v>1726</v>
      </c>
      <c r="B1727" s="1">
        <v>44204</v>
      </c>
      <c r="C1727">
        <v>719</v>
      </c>
      <c r="D1727" t="s">
        <v>647</v>
      </c>
      <c r="E1727" t="s">
        <v>688</v>
      </c>
      <c r="F1727" t="s">
        <v>689</v>
      </c>
      <c r="G1727" t="s">
        <v>690</v>
      </c>
      <c r="H1727" t="s">
        <v>691</v>
      </c>
      <c r="I1727" t="s">
        <v>692</v>
      </c>
      <c r="J1727" t="s">
        <v>91</v>
      </c>
      <c r="K1727">
        <v>92519</v>
      </c>
      <c r="L1727" t="s">
        <v>742</v>
      </c>
      <c r="M1727" t="s">
        <v>743</v>
      </c>
      <c r="N1727">
        <v>455</v>
      </c>
      <c r="O1727">
        <v>3</v>
      </c>
      <c r="P1727" t="s">
        <v>107</v>
      </c>
      <c r="Q1727">
        <v>3</v>
      </c>
      <c r="R1727" s="3">
        <f>Table1[[#This Row],[price]]*Table1[[#This Row],[quantity]]</f>
        <v>1365</v>
      </c>
      <c r="S1727">
        <f>DATEDIF(Table1[[#This Row],[date]],"31/12/2021","m")</f>
        <v>11</v>
      </c>
    </row>
    <row r="1728" spans="1:19" hidden="1" x14ac:dyDescent="0.35">
      <c r="A1728">
        <v>1727</v>
      </c>
      <c r="B1728" s="1">
        <v>44204</v>
      </c>
      <c r="C1728">
        <v>1559</v>
      </c>
      <c r="D1728" t="s">
        <v>2293</v>
      </c>
      <c r="E1728" t="s">
        <v>2294</v>
      </c>
      <c r="F1728" t="s">
        <v>2295</v>
      </c>
      <c r="G1728" t="s">
        <v>2296</v>
      </c>
      <c r="H1728" t="s">
        <v>2297</v>
      </c>
      <c r="I1728" t="s">
        <v>2298</v>
      </c>
      <c r="J1728" t="s">
        <v>1998</v>
      </c>
      <c r="K1728">
        <v>40225</v>
      </c>
      <c r="L1728" t="s">
        <v>105</v>
      </c>
      <c r="M1728" t="s">
        <v>106</v>
      </c>
      <c r="N1728">
        <v>250</v>
      </c>
      <c r="O1728">
        <v>3</v>
      </c>
      <c r="P1728" t="s">
        <v>107</v>
      </c>
      <c r="Q1728">
        <v>5</v>
      </c>
      <c r="R1728" s="3">
        <f>Table1[[#This Row],[price]]*Table1[[#This Row],[quantity]]</f>
        <v>1250</v>
      </c>
      <c r="S1728">
        <f>DATEDIF(Table1[[#This Row],[date]],"31/12/2021","m")</f>
        <v>11</v>
      </c>
    </row>
    <row r="1729" spans="1:19" hidden="1" x14ac:dyDescent="0.35">
      <c r="A1729">
        <v>1728</v>
      </c>
      <c r="B1729" s="1">
        <v>44205</v>
      </c>
      <c r="C1729">
        <v>1219</v>
      </c>
      <c r="D1729" t="s">
        <v>6232</v>
      </c>
      <c r="E1729" t="s">
        <v>6233</v>
      </c>
      <c r="F1729" t="s">
        <v>6234</v>
      </c>
      <c r="G1729" t="s">
        <v>6235</v>
      </c>
      <c r="H1729" t="s">
        <v>6236</v>
      </c>
      <c r="I1729" t="s">
        <v>1661</v>
      </c>
      <c r="J1729" t="s">
        <v>1061</v>
      </c>
      <c r="K1729">
        <v>29905</v>
      </c>
      <c r="L1729" t="s">
        <v>105</v>
      </c>
      <c r="M1729" t="s">
        <v>106</v>
      </c>
      <c r="N1729">
        <v>250</v>
      </c>
      <c r="O1729">
        <v>3</v>
      </c>
      <c r="P1729" t="s">
        <v>107</v>
      </c>
      <c r="Q1729">
        <v>4</v>
      </c>
      <c r="R1729" s="3">
        <f>Table1[[#This Row],[price]]*Table1[[#This Row],[quantity]]</f>
        <v>1000</v>
      </c>
      <c r="S1729">
        <f>DATEDIF(Table1[[#This Row],[date]],"31/12/2021","m")</f>
        <v>11</v>
      </c>
    </row>
    <row r="1730" spans="1:19" hidden="1" x14ac:dyDescent="0.35">
      <c r="A1730">
        <v>1729</v>
      </c>
      <c r="B1730" s="1">
        <v>44205</v>
      </c>
      <c r="C1730">
        <v>1676</v>
      </c>
      <c r="D1730" t="s">
        <v>1056</v>
      </c>
      <c r="E1730" t="s">
        <v>2513</v>
      </c>
      <c r="F1730" t="s">
        <v>2514</v>
      </c>
      <c r="G1730" t="s">
        <v>2515</v>
      </c>
      <c r="H1730" t="s">
        <v>2516</v>
      </c>
      <c r="I1730" t="s">
        <v>686</v>
      </c>
      <c r="J1730" t="s">
        <v>687</v>
      </c>
      <c r="K1730">
        <v>2114</v>
      </c>
      <c r="L1730" t="s">
        <v>381</v>
      </c>
      <c r="M1730" t="s">
        <v>382</v>
      </c>
      <c r="N1730">
        <v>14.99</v>
      </c>
      <c r="O1730">
        <v>4</v>
      </c>
      <c r="P1730" t="s">
        <v>27</v>
      </c>
      <c r="Q1730">
        <v>1</v>
      </c>
      <c r="R1730" s="3">
        <f>Table1[[#This Row],[price]]*Table1[[#This Row],[quantity]]</f>
        <v>14.99</v>
      </c>
      <c r="S1730">
        <f>DATEDIF(Table1[[#This Row],[date]],"31/12/2021","m")</f>
        <v>11</v>
      </c>
    </row>
    <row r="1731" spans="1:19" hidden="1" x14ac:dyDescent="0.35">
      <c r="A1731">
        <v>1730</v>
      </c>
      <c r="B1731" s="1">
        <v>44205</v>
      </c>
      <c r="C1731">
        <v>232</v>
      </c>
      <c r="D1731" t="s">
        <v>6237</v>
      </c>
      <c r="E1731" t="s">
        <v>6238</v>
      </c>
      <c r="F1731" t="s">
        <v>6239</v>
      </c>
      <c r="G1731" t="s">
        <v>6240</v>
      </c>
      <c r="H1731" t="s">
        <v>6241</v>
      </c>
      <c r="I1731" t="s">
        <v>593</v>
      </c>
      <c r="J1731" t="s">
        <v>113</v>
      </c>
      <c r="K1731">
        <v>99210</v>
      </c>
      <c r="L1731" t="s">
        <v>765</v>
      </c>
      <c r="M1731" t="s">
        <v>766</v>
      </c>
      <c r="N1731">
        <v>24.95</v>
      </c>
      <c r="O1731">
        <v>4</v>
      </c>
      <c r="P1731" t="s">
        <v>27</v>
      </c>
      <c r="Q1731">
        <v>5</v>
      </c>
      <c r="R1731" s="3">
        <f>Table1[[#This Row],[price]]*Table1[[#This Row],[quantity]]</f>
        <v>124.75</v>
      </c>
      <c r="S1731">
        <f>DATEDIF(Table1[[#This Row],[date]],"31/12/2021","m")</f>
        <v>11</v>
      </c>
    </row>
    <row r="1732" spans="1:19" hidden="1" x14ac:dyDescent="0.35">
      <c r="A1732">
        <v>1731</v>
      </c>
      <c r="B1732" s="1">
        <v>44205</v>
      </c>
      <c r="C1732">
        <v>1515</v>
      </c>
      <c r="D1732" t="s">
        <v>6242</v>
      </c>
      <c r="E1732" t="s">
        <v>6243</v>
      </c>
      <c r="F1732" t="s">
        <v>6244</v>
      </c>
      <c r="G1732" t="s">
        <v>6245</v>
      </c>
      <c r="H1732" t="s">
        <v>6246</v>
      </c>
      <c r="I1732" t="s">
        <v>1291</v>
      </c>
      <c r="J1732" t="s">
        <v>1014</v>
      </c>
      <c r="K1732">
        <v>85005</v>
      </c>
      <c r="L1732" t="s">
        <v>742</v>
      </c>
      <c r="M1732" t="s">
        <v>743</v>
      </c>
      <c r="N1732">
        <v>455</v>
      </c>
      <c r="O1732">
        <v>3</v>
      </c>
      <c r="P1732" t="s">
        <v>107</v>
      </c>
      <c r="Q1732">
        <v>4</v>
      </c>
      <c r="R1732" s="3">
        <f>Table1[[#This Row],[price]]*Table1[[#This Row],[quantity]]</f>
        <v>1820</v>
      </c>
      <c r="S1732">
        <f>DATEDIF(Table1[[#This Row],[date]],"31/12/2021","m")</f>
        <v>11</v>
      </c>
    </row>
    <row r="1733" spans="1:19" hidden="1" x14ac:dyDescent="0.35">
      <c r="A1733">
        <v>1732</v>
      </c>
      <c r="B1733" s="1">
        <v>44206</v>
      </c>
      <c r="C1733">
        <v>1064</v>
      </c>
      <c r="D1733" t="s">
        <v>5921</v>
      </c>
      <c r="E1733" t="s">
        <v>5922</v>
      </c>
      <c r="F1733" t="s">
        <v>5923</v>
      </c>
      <c r="G1733" t="s">
        <v>5924</v>
      </c>
      <c r="H1733" t="s">
        <v>5925</v>
      </c>
      <c r="I1733" t="s">
        <v>3982</v>
      </c>
      <c r="J1733" t="s">
        <v>44</v>
      </c>
      <c r="K1733">
        <v>32304</v>
      </c>
      <c r="L1733" t="s">
        <v>285</v>
      </c>
      <c r="M1733" t="s">
        <v>286</v>
      </c>
      <c r="N1733">
        <v>250</v>
      </c>
      <c r="O1733">
        <v>3</v>
      </c>
      <c r="P1733" t="s">
        <v>107</v>
      </c>
      <c r="Q1733">
        <v>2</v>
      </c>
      <c r="R1733" s="3">
        <f>Table1[[#This Row],[price]]*Table1[[#This Row],[quantity]]</f>
        <v>500</v>
      </c>
      <c r="S1733">
        <f>DATEDIF(Table1[[#This Row],[date]],"31/12/2021","m")</f>
        <v>11</v>
      </c>
    </row>
    <row r="1734" spans="1:19" hidden="1" x14ac:dyDescent="0.35">
      <c r="A1734">
        <v>1733</v>
      </c>
      <c r="B1734" s="1">
        <v>44207</v>
      </c>
      <c r="C1734">
        <v>1208</v>
      </c>
      <c r="D1734" t="s">
        <v>3997</v>
      </c>
      <c r="E1734" t="s">
        <v>3998</v>
      </c>
      <c r="F1734" t="s">
        <v>3999</v>
      </c>
      <c r="G1734" t="s">
        <v>4000</v>
      </c>
      <c r="H1734" t="s">
        <v>4001</v>
      </c>
      <c r="I1734" t="s">
        <v>4002</v>
      </c>
      <c r="J1734" t="s">
        <v>1130</v>
      </c>
      <c r="K1734">
        <v>72916</v>
      </c>
      <c r="L1734" t="s">
        <v>162</v>
      </c>
      <c r="M1734" t="s">
        <v>163</v>
      </c>
      <c r="N1734">
        <v>899</v>
      </c>
      <c r="O1734">
        <v>6</v>
      </c>
      <c r="P1734" t="s">
        <v>37</v>
      </c>
      <c r="Q1734">
        <v>6</v>
      </c>
      <c r="R1734" s="3">
        <f>Table1[[#This Row],[price]]*Table1[[#This Row],[quantity]]</f>
        <v>5394</v>
      </c>
      <c r="S1734">
        <f>DATEDIF(Table1[[#This Row],[date]],"31/12/2021","m")</f>
        <v>11</v>
      </c>
    </row>
    <row r="1735" spans="1:19" hidden="1" x14ac:dyDescent="0.35">
      <c r="A1735">
        <v>1734</v>
      </c>
      <c r="B1735" s="1">
        <v>44207</v>
      </c>
      <c r="C1735">
        <v>820</v>
      </c>
      <c r="D1735" t="s">
        <v>751</v>
      </c>
      <c r="E1735" t="s">
        <v>2552</v>
      </c>
      <c r="F1735" t="s">
        <v>2553</v>
      </c>
      <c r="G1735" t="s">
        <v>2554</v>
      </c>
      <c r="H1735" t="s">
        <v>2555</v>
      </c>
      <c r="I1735" t="s">
        <v>2556</v>
      </c>
      <c r="J1735" t="s">
        <v>832</v>
      </c>
      <c r="K1735">
        <v>99812</v>
      </c>
      <c r="L1735" t="s">
        <v>359</v>
      </c>
      <c r="M1735" t="s">
        <v>360</v>
      </c>
      <c r="N1735">
        <v>19.989999999999998</v>
      </c>
      <c r="O1735">
        <v>4</v>
      </c>
      <c r="P1735" t="s">
        <v>27</v>
      </c>
      <c r="Q1735">
        <v>4</v>
      </c>
      <c r="R1735" s="3">
        <f>Table1[[#This Row],[price]]*Table1[[#This Row],[quantity]]</f>
        <v>79.959999999999994</v>
      </c>
      <c r="S1735">
        <f>DATEDIF(Table1[[#This Row],[date]],"31/12/2021","m")</f>
        <v>11</v>
      </c>
    </row>
    <row r="1736" spans="1:19" hidden="1" x14ac:dyDescent="0.35">
      <c r="A1736">
        <v>1735</v>
      </c>
      <c r="B1736" s="1">
        <v>44207</v>
      </c>
      <c r="C1736">
        <v>2021</v>
      </c>
      <c r="D1736" t="s">
        <v>1124</v>
      </c>
      <c r="E1736" t="s">
        <v>1125</v>
      </c>
      <c r="F1736" t="s">
        <v>1126</v>
      </c>
      <c r="G1736" t="s">
        <v>1127</v>
      </c>
      <c r="H1736" t="s">
        <v>1128</v>
      </c>
      <c r="I1736" t="s">
        <v>1129</v>
      </c>
      <c r="J1736" t="s">
        <v>1130</v>
      </c>
      <c r="K1736">
        <v>71914</v>
      </c>
      <c r="L1736" t="s">
        <v>346</v>
      </c>
      <c r="M1736" t="s">
        <v>347</v>
      </c>
      <c r="N1736">
        <v>189</v>
      </c>
      <c r="O1736">
        <v>5</v>
      </c>
      <c r="P1736" t="s">
        <v>84</v>
      </c>
      <c r="Q1736">
        <v>3</v>
      </c>
      <c r="R1736" s="3">
        <f>Table1[[#This Row],[price]]*Table1[[#This Row],[quantity]]</f>
        <v>567</v>
      </c>
      <c r="S1736">
        <f>DATEDIF(Table1[[#This Row],[date]],"31/12/2021","m")</f>
        <v>11</v>
      </c>
    </row>
    <row r="1737" spans="1:19" hidden="1" x14ac:dyDescent="0.35">
      <c r="A1737">
        <v>1736</v>
      </c>
      <c r="B1737" s="1">
        <v>44207</v>
      </c>
      <c r="C1737">
        <v>1518</v>
      </c>
      <c r="D1737" t="s">
        <v>3180</v>
      </c>
      <c r="E1737" t="s">
        <v>3181</v>
      </c>
      <c r="F1737" t="s">
        <v>3182</v>
      </c>
      <c r="G1737" t="s">
        <v>3183</v>
      </c>
      <c r="H1737" t="s">
        <v>3184</v>
      </c>
      <c r="I1737" t="s">
        <v>401</v>
      </c>
      <c r="J1737" t="s">
        <v>194</v>
      </c>
      <c r="K1737">
        <v>62705</v>
      </c>
      <c r="L1737" t="s">
        <v>381</v>
      </c>
      <c r="M1737" t="s">
        <v>382</v>
      </c>
      <c r="N1737">
        <v>14.99</v>
      </c>
      <c r="O1737">
        <v>4</v>
      </c>
      <c r="P1737" t="s">
        <v>27</v>
      </c>
      <c r="Q1737">
        <v>4</v>
      </c>
      <c r="R1737" s="3">
        <f>Table1[[#This Row],[price]]*Table1[[#This Row],[quantity]]</f>
        <v>59.96</v>
      </c>
      <c r="S1737">
        <f>DATEDIF(Table1[[#This Row],[date]],"31/12/2021","m")</f>
        <v>11</v>
      </c>
    </row>
    <row r="1738" spans="1:19" hidden="1" x14ac:dyDescent="0.35">
      <c r="A1738">
        <v>1737</v>
      </c>
      <c r="B1738" s="1">
        <v>44207</v>
      </c>
      <c r="C1738">
        <v>1315</v>
      </c>
      <c r="D1738" t="s">
        <v>2468</v>
      </c>
      <c r="E1738" t="s">
        <v>2469</v>
      </c>
      <c r="F1738" t="s">
        <v>2470</v>
      </c>
      <c r="G1738" t="s">
        <v>2471</v>
      </c>
      <c r="H1738" t="s">
        <v>2472</v>
      </c>
      <c r="I1738" t="s">
        <v>90</v>
      </c>
      <c r="J1738" t="s">
        <v>91</v>
      </c>
      <c r="K1738">
        <v>92132</v>
      </c>
      <c r="L1738" t="s">
        <v>127</v>
      </c>
      <c r="M1738" t="s">
        <v>128</v>
      </c>
      <c r="N1738">
        <v>15.5</v>
      </c>
      <c r="O1738">
        <v>4</v>
      </c>
      <c r="P1738" t="s">
        <v>27</v>
      </c>
      <c r="Q1738">
        <v>3</v>
      </c>
      <c r="R1738" s="3">
        <f>Table1[[#This Row],[price]]*Table1[[#This Row],[quantity]]</f>
        <v>46.5</v>
      </c>
      <c r="S1738">
        <f>DATEDIF(Table1[[#This Row],[date]],"31/12/2021","m")</f>
        <v>11</v>
      </c>
    </row>
    <row r="1739" spans="1:19" hidden="1" x14ac:dyDescent="0.35">
      <c r="A1739">
        <v>1738</v>
      </c>
      <c r="B1739" s="1">
        <v>44207</v>
      </c>
      <c r="C1739">
        <v>762</v>
      </c>
      <c r="D1739" t="s">
        <v>6247</v>
      </c>
      <c r="E1739" t="s">
        <v>6248</v>
      </c>
      <c r="F1739" t="s">
        <v>6249</v>
      </c>
      <c r="G1739" t="s">
        <v>6250</v>
      </c>
      <c r="H1739" t="s">
        <v>6251</v>
      </c>
      <c r="I1739" t="s">
        <v>1736</v>
      </c>
      <c r="J1739" t="s">
        <v>91</v>
      </c>
      <c r="K1739">
        <v>93584</v>
      </c>
      <c r="L1739" t="s">
        <v>756</v>
      </c>
      <c r="M1739" t="s">
        <v>757</v>
      </c>
      <c r="N1739">
        <v>29.99</v>
      </c>
      <c r="O1739">
        <v>7</v>
      </c>
      <c r="P1739" t="s">
        <v>47</v>
      </c>
      <c r="Q1739">
        <v>3</v>
      </c>
      <c r="R1739" s="3">
        <f>Table1[[#This Row],[price]]*Table1[[#This Row],[quantity]]</f>
        <v>89.97</v>
      </c>
      <c r="S1739">
        <f>DATEDIF(Table1[[#This Row],[date]],"31/12/2021","m")</f>
        <v>11</v>
      </c>
    </row>
    <row r="1740" spans="1:19" hidden="1" x14ac:dyDescent="0.35">
      <c r="A1740">
        <v>1739</v>
      </c>
      <c r="B1740" s="1">
        <v>44207</v>
      </c>
      <c r="C1740">
        <v>2094</v>
      </c>
      <c r="D1740" t="s">
        <v>5018</v>
      </c>
      <c r="E1740" t="s">
        <v>5019</v>
      </c>
      <c r="F1740" t="s">
        <v>5020</v>
      </c>
      <c r="G1740" t="s">
        <v>5021</v>
      </c>
      <c r="H1740" t="s">
        <v>5022</v>
      </c>
      <c r="I1740" t="s">
        <v>533</v>
      </c>
      <c r="J1740" t="s">
        <v>422</v>
      </c>
      <c r="K1740">
        <v>80638</v>
      </c>
      <c r="L1740" t="s">
        <v>699</v>
      </c>
      <c r="M1740" t="s">
        <v>700</v>
      </c>
      <c r="N1740">
        <v>450</v>
      </c>
      <c r="O1740">
        <v>3</v>
      </c>
      <c r="P1740" t="s">
        <v>107</v>
      </c>
      <c r="Q1740">
        <v>6</v>
      </c>
      <c r="R1740" s="3">
        <f>Table1[[#This Row],[price]]*Table1[[#This Row],[quantity]]</f>
        <v>2700</v>
      </c>
      <c r="S1740">
        <f>DATEDIF(Table1[[#This Row],[date]],"31/12/2021","m")</f>
        <v>11</v>
      </c>
    </row>
    <row r="1741" spans="1:19" hidden="1" x14ac:dyDescent="0.35">
      <c r="A1741">
        <v>1740</v>
      </c>
      <c r="B1741" s="1">
        <v>44208</v>
      </c>
      <c r="C1741">
        <v>1037</v>
      </c>
      <c r="D1741" t="s">
        <v>6252</v>
      </c>
      <c r="E1741" t="s">
        <v>6253</v>
      </c>
      <c r="F1741" t="s">
        <v>6254</v>
      </c>
      <c r="G1741" t="s">
        <v>6255</v>
      </c>
      <c r="H1741" t="s">
        <v>6256</v>
      </c>
      <c r="I1741" t="s">
        <v>315</v>
      </c>
      <c r="J1741" t="s">
        <v>316</v>
      </c>
      <c r="K1741">
        <v>43204</v>
      </c>
      <c r="L1741" t="s">
        <v>256</v>
      </c>
      <c r="M1741" t="s">
        <v>257</v>
      </c>
      <c r="N1741">
        <v>42.99</v>
      </c>
      <c r="O1741">
        <v>7</v>
      </c>
      <c r="P1741" t="s">
        <v>47</v>
      </c>
      <c r="Q1741">
        <v>4</v>
      </c>
      <c r="R1741" s="3">
        <f>Table1[[#This Row],[price]]*Table1[[#This Row],[quantity]]</f>
        <v>171.96</v>
      </c>
      <c r="S1741">
        <f>DATEDIF(Table1[[#This Row],[date]],"31/12/2021","m")</f>
        <v>11</v>
      </c>
    </row>
    <row r="1742" spans="1:19" hidden="1" x14ac:dyDescent="0.35">
      <c r="A1742">
        <v>1741</v>
      </c>
      <c r="B1742" s="1">
        <v>44208</v>
      </c>
      <c r="C1742">
        <v>1939</v>
      </c>
      <c r="D1742" t="s">
        <v>6257</v>
      </c>
      <c r="E1742" t="s">
        <v>6258</v>
      </c>
      <c r="F1742" t="s">
        <v>6259</v>
      </c>
      <c r="G1742" t="s">
        <v>6260</v>
      </c>
      <c r="H1742" t="s">
        <v>6261</v>
      </c>
      <c r="I1742" t="s">
        <v>6262</v>
      </c>
      <c r="J1742" t="s">
        <v>91</v>
      </c>
      <c r="K1742">
        <v>94913</v>
      </c>
      <c r="L1742" t="s">
        <v>162</v>
      </c>
      <c r="M1742" t="s">
        <v>163</v>
      </c>
      <c r="N1742">
        <v>899</v>
      </c>
      <c r="O1742">
        <v>6</v>
      </c>
      <c r="P1742" t="s">
        <v>37</v>
      </c>
      <c r="Q1742">
        <v>5</v>
      </c>
      <c r="R1742" s="3">
        <f>Table1[[#This Row],[price]]*Table1[[#This Row],[quantity]]</f>
        <v>4495</v>
      </c>
      <c r="S1742">
        <f>DATEDIF(Table1[[#This Row],[date]],"31/12/2021","m")</f>
        <v>11</v>
      </c>
    </row>
    <row r="1743" spans="1:19" hidden="1" x14ac:dyDescent="0.35">
      <c r="A1743">
        <v>1742</v>
      </c>
      <c r="B1743" s="1">
        <v>44208</v>
      </c>
      <c r="C1743">
        <v>263</v>
      </c>
      <c r="D1743" t="s">
        <v>6263</v>
      </c>
      <c r="E1743" t="s">
        <v>6264</v>
      </c>
      <c r="F1743" t="s">
        <v>6265</v>
      </c>
      <c r="G1743" t="s">
        <v>6266</v>
      </c>
      <c r="H1743" t="s">
        <v>6267</v>
      </c>
      <c r="I1743" t="s">
        <v>81</v>
      </c>
      <c r="J1743" t="s">
        <v>34</v>
      </c>
      <c r="K1743">
        <v>77266</v>
      </c>
      <c r="L1743" t="s">
        <v>870</v>
      </c>
      <c r="M1743" t="s">
        <v>871</v>
      </c>
      <c r="N1743">
        <v>49</v>
      </c>
      <c r="O1743">
        <v>7</v>
      </c>
      <c r="P1743" t="s">
        <v>47</v>
      </c>
      <c r="Q1743">
        <v>4</v>
      </c>
      <c r="R1743" s="3">
        <f>Table1[[#This Row],[price]]*Table1[[#This Row],[quantity]]</f>
        <v>196</v>
      </c>
      <c r="S1743">
        <f>DATEDIF(Table1[[#This Row],[date]],"31/12/2021","m")</f>
        <v>11</v>
      </c>
    </row>
    <row r="1744" spans="1:19" hidden="1" x14ac:dyDescent="0.35">
      <c r="A1744">
        <v>1743</v>
      </c>
      <c r="B1744" s="1">
        <v>44208</v>
      </c>
      <c r="C1744">
        <v>1796</v>
      </c>
      <c r="D1744" t="s">
        <v>6268</v>
      </c>
      <c r="E1744" t="s">
        <v>6269</v>
      </c>
      <c r="F1744" t="s">
        <v>6270</v>
      </c>
      <c r="G1744" t="s">
        <v>6271</v>
      </c>
      <c r="H1744" t="s">
        <v>6272</v>
      </c>
      <c r="I1744" t="s">
        <v>1280</v>
      </c>
      <c r="J1744" t="s">
        <v>890</v>
      </c>
      <c r="K1744">
        <v>65218</v>
      </c>
      <c r="L1744" t="s">
        <v>373</v>
      </c>
      <c r="M1744" t="s">
        <v>374</v>
      </c>
      <c r="N1744">
        <v>599</v>
      </c>
      <c r="O1744">
        <v>6</v>
      </c>
      <c r="P1744" t="s">
        <v>37</v>
      </c>
      <c r="Q1744">
        <v>3</v>
      </c>
      <c r="R1744" s="3">
        <f>Table1[[#This Row],[price]]*Table1[[#This Row],[quantity]]</f>
        <v>1797</v>
      </c>
      <c r="S1744">
        <f>DATEDIF(Table1[[#This Row],[date]],"31/12/2021","m")</f>
        <v>11</v>
      </c>
    </row>
    <row r="1745" spans="1:19" hidden="1" x14ac:dyDescent="0.35">
      <c r="A1745">
        <v>1744</v>
      </c>
      <c r="B1745" s="1">
        <v>44208</v>
      </c>
      <c r="C1745">
        <v>700</v>
      </c>
      <c r="D1745" t="s">
        <v>534</v>
      </c>
      <c r="E1745" t="s">
        <v>535</v>
      </c>
      <c r="F1745" t="s">
        <v>536</v>
      </c>
      <c r="G1745" t="s">
        <v>537</v>
      </c>
      <c r="H1745" t="s">
        <v>538</v>
      </c>
      <c r="I1745" t="s">
        <v>113</v>
      </c>
      <c r="J1745" t="s">
        <v>114</v>
      </c>
      <c r="K1745">
        <v>20029</v>
      </c>
      <c r="L1745" t="s">
        <v>270</v>
      </c>
      <c r="M1745" t="s">
        <v>271</v>
      </c>
      <c r="N1745">
        <v>225</v>
      </c>
      <c r="O1745">
        <v>5</v>
      </c>
      <c r="P1745" t="s">
        <v>84</v>
      </c>
      <c r="Q1745">
        <v>5</v>
      </c>
      <c r="R1745" s="3">
        <f>Table1[[#This Row],[price]]*Table1[[#This Row],[quantity]]</f>
        <v>1125</v>
      </c>
      <c r="S1745">
        <f>DATEDIF(Table1[[#This Row],[date]],"31/12/2021","m")</f>
        <v>11</v>
      </c>
    </row>
    <row r="1746" spans="1:19" x14ac:dyDescent="0.35">
      <c r="A1746">
        <v>1745</v>
      </c>
      <c r="B1746" s="1">
        <v>44209</v>
      </c>
      <c r="C1746">
        <v>594</v>
      </c>
      <c r="D1746" t="s">
        <v>6273</v>
      </c>
      <c r="E1746" t="s">
        <v>6274</v>
      </c>
      <c r="F1746" t="s">
        <v>6275</v>
      </c>
      <c r="G1746" t="s">
        <v>6276</v>
      </c>
      <c r="H1746" t="s">
        <v>6277</v>
      </c>
      <c r="I1746" t="s">
        <v>3982</v>
      </c>
      <c r="J1746" t="s">
        <v>44</v>
      </c>
      <c r="K1746">
        <v>32309</v>
      </c>
      <c r="L1746" t="s">
        <v>135</v>
      </c>
      <c r="M1746" t="s">
        <v>136</v>
      </c>
      <c r="N1746">
        <v>12</v>
      </c>
      <c r="O1746">
        <v>1</v>
      </c>
      <c r="P1746" t="s">
        <v>137</v>
      </c>
      <c r="Q1746">
        <v>5</v>
      </c>
      <c r="R1746" s="3">
        <f>Table1[[#This Row],[price]]*Table1[[#This Row],[quantity]]</f>
        <v>60</v>
      </c>
      <c r="S1746">
        <f>DATEDIF(Table1[[#This Row],[date]],"31/12/2021","m")</f>
        <v>11</v>
      </c>
    </row>
    <row r="1747" spans="1:19" hidden="1" x14ac:dyDescent="0.35">
      <c r="A1747">
        <v>1746</v>
      </c>
      <c r="B1747" s="1">
        <v>44209</v>
      </c>
      <c r="C1747">
        <v>831</v>
      </c>
      <c r="D1747" t="s">
        <v>864</v>
      </c>
      <c r="E1747" t="s">
        <v>865</v>
      </c>
      <c r="F1747" t="s">
        <v>866</v>
      </c>
      <c r="G1747" t="s">
        <v>867</v>
      </c>
      <c r="H1747" t="s">
        <v>868</v>
      </c>
      <c r="I1747" t="s">
        <v>869</v>
      </c>
      <c r="J1747" t="s">
        <v>73</v>
      </c>
      <c r="K1747">
        <v>36125</v>
      </c>
      <c r="L1747" t="s">
        <v>813</v>
      </c>
      <c r="M1747" t="s">
        <v>814</v>
      </c>
      <c r="N1747">
        <v>34.99</v>
      </c>
      <c r="O1747">
        <v>7</v>
      </c>
      <c r="P1747" t="s">
        <v>47</v>
      </c>
      <c r="Q1747">
        <v>5</v>
      </c>
      <c r="R1747" s="3">
        <f>Table1[[#This Row],[price]]*Table1[[#This Row],[quantity]]</f>
        <v>174.95000000000002</v>
      </c>
      <c r="S1747">
        <f>DATEDIF(Table1[[#This Row],[date]],"31/12/2021","m")</f>
        <v>11</v>
      </c>
    </row>
    <row r="1748" spans="1:19" x14ac:dyDescent="0.35">
      <c r="A1748">
        <v>1747</v>
      </c>
      <c r="B1748" s="1">
        <v>44209</v>
      </c>
      <c r="C1748">
        <v>411</v>
      </c>
      <c r="D1748" t="s">
        <v>6278</v>
      </c>
      <c r="E1748" t="s">
        <v>6279</v>
      </c>
      <c r="F1748" t="s">
        <v>6280</v>
      </c>
      <c r="G1748" t="s">
        <v>6281</v>
      </c>
      <c r="H1748" t="s">
        <v>6282</v>
      </c>
      <c r="I1748" t="s">
        <v>263</v>
      </c>
      <c r="J1748" t="s">
        <v>73</v>
      </c>
      <c r="K1748">
        <v>36605</v>
      </c>
      <c r="L1748" t="s">
        <v>920</v>
      </c>
      <c r="M1748" t="s">
        <v>921</v>
      </c>
      <c r="N1748">
        <v>8.99</v>
      </c>
      <c r="O1748">
        <v>1</v>
      </c>
      <c r="P1748" t="s">
        <v>137</v>
      </c>
      <c r="Q1748">
        <v>3</v>
      </c>
      <c r="R1748" s="3">
        <f>Table1[[#This Row],[price]]*Table1[[#This Row],[quantity]]</f>
        <v>26.97</v>
      </c>
      <c r="S1748">
        <f>DATEDIF(Table1[[#This Row],[date]],"31/12/2021","m")</f>
        <v>11</v>
      </c>
    </row>
    <row r="1749" spans="1:19" x14ac:dyDescent="0.35">
      <c r="A1749">
        <v>1748</v>
      </c>
      <c r="B1749" s="1">
        <v>44209</v>
      </c>
      <c r="C1749">
        <v>1534</v>
      </c>
      <c r="D1749" t="s">
        <v>6283</v>
      </c>
      <c r="E1749" t="s">
        <v>6284</v>
      </c>
      <c r="F1749" t="s">
        <v>6285</v>
      </c>
      <c r="G1749" t="s">
        <v>6286</v>
      </c>
      <c r="H1749" t="s">
        <v>6287</v>
      </c>
      <c r="I1749" t="s">
        <v>1171</v>
      </c>
      <c r="J1749" t="s">
        <v>194</v>
      </c>
      <c r="K1749">
        <v>61605</v>
      </c>
      <c r="L1749" t="s">
        <v>1062</v>
      </c>
      <c r="M1749" t="s">
        <v>1063</v>
      </c>
      <c r="N1749">
        <v>8.99</v>
      </c>
      <c r="O1749">
        <v>1</v>
      </c>
      <c r="P1749" t="s">
        <v>137</v>
      </c>
      <c r="Q1749">
        <v>3</v>
      </c>
      <c r="R1749" s="3">
        <f>Table1[[#This Row],[price]]*Table1[[#This Row],[quantity]]</f>
        <v>26.97</v>
      </c>
      <c r="S1749">
        <f>DATEDIF(Table1[[#This Row],[date]],"31/12/2021","m")</f>
        <v>11</v>
      </c>
    </row>
    <row r="1750" spans="1:19" hidden="1" x14ac:dyDescent="0.35">
      <c r="A1750">
        <v>1749</v>
      </c>
      <c r="B1750" s="1">
        <v>44209</v>
      </c>
      <c r="C1750">
        <v>322</v>
      </c>
      <c r="D1750" t="s">
        <v>6288</v>
      </c>
      <c r="E1750" t="s">
        <v>6289</v>
      </c>
      <c r="F1750" t="s">
        <v>6290</v>
      </c>
      <c r="G1750" t="s">
        <v>6291</v>
      </c>
      <c r="H1750" t="s">
        <v>6292</v>
      </c>
      <c r="I1750" t="s">
        <v>43</v>
      </c>
      <c r="J1750" t="s">
        <v>44</v>
      </c>
      <c r="K1750">
        <v>33705</v>
      </c>
      <c r="L1750" t="s">
        <v>845</v>
      </c>
      <c r="M1750" t="s">
        <v>846</v>
      </c>
      <c r="N1750">
        <v>245</v>
      </c>
      <c r="O1750">
        <v>5</v>
      </c>
      <c r="P1750" t="s">
        <v>84</v>
      </c>
      <c r="Q1750">
        <v>5</v>
      </c>
      <c r="R1750" s="3">
        <f>Table1[[#This Row],[price]]*Table1[[#This Row],[quantity]]</f>
        <v>1225</v>
      </c>
      <c r="S1750">
        <f>DATEDIF(Table1[[#This Row],[date]],"31/12/2021","m")</f>
        <v>11</v>
      </c>
    </row>
    <row r="1751" spans="1:19" hidden="1" x14ac:dyDescent="0.35">
      <c r="A1751">
        <v>1750</v>
      </c>
      <c r="B1751" s="1">
        <v>44209</v>
      </c>
      <c r="C1751">
        <v>1005</v>
      </c>
      <c r="D1751" t="s">
        <v>2799</v>
      </c>
      <c r="E1751" t="s">
        <v>6293</v>
      </c>
      <c r="F1751" t="s">
        <v>6294</v>
      </c>
      <c r="G1751" t="s">
        <v>6295</v>
      </c>
      <c r="H1751" t="s">
        <v>6296</v>
      </c>
      <c r="I1751" t="s">
        <v>1736</v>
      </c>
      <c r="J1751" t="s">
        <v>91</v>
      </c>
      <c r="K1751">
        <v>93584</v>
      </c>
      <c r="L1751" t="s">
        <v>127</v>
      </c>
      <c r="M1751" t="s">
        <v>128</v>
      </c>
      <c r="N1751">
        <v>15.5</v>
      </c>
      <c r="O1751">
        <v>4</v>
      </c>
      <c r="P1751" t="s">
        <v>27</v>
      </c>
      <c r="Q1751">
        <v>4</v>
      </c>
      <c r="R1751" s="3">
        <f>Table1[[#This Row],[price]]*Table1[[#This Row],[quantity]]</f>
        <v>62</v>
      </c>
      <c r="S1751">
        <f>DATEDIF(Table1[[#This Row],[date]],"31/12/2021","m")</f>
        <v>11</v>
      </c>
    </row>
    <row r="1752" spans="1:19" hidden="1" x14ac:dyDescent="0.35">
      <c r="A1752">
        <v>1751</v>
      </c>
      <c r="B1752" s="1">
        <v>44209</v>
      </c>
      <c r="C1752">
        <v>291</v>
      </c>
      <c r="D1752" t="s">
        <v>6297</v>
      </c>
      <c r="E1752" t="s">
        <v>6298</v>
      </c>
      <c r="F1752" t="s">
        <v>6299</v>
      </c>
      <c r="G1752" t="s">
        <v>6300</v>
      </c>
      <c r="H1752" t="s">
        <v>6301</v>
      </c>
      <c r="I1752" t="s">
        <v>927</v>
      </c>
      <c r="J1752" t="s">
        <v>144</v>
      </c>
      <c r="K1752">
        <v>23509</v>
      </c>
      <c r="L1752" t="s">
        <v>1523</v>
      </c>
      <c r="M1752" t="s">
        <v>1524</v>
      </c>
      <c r="N1752">
        <v>16.989999999999998</v>
      </c>
      <c r="O1752">
        <v>4</v>
      </c>
      <c r="P1752" t="s">
        <v>27</v>
      </c>
      <c r="Q1752">
        <v>3</v>
      </c>
      <c r="R1752" s="3">
        <f>Table1[[#This Row],[price]]*Table1[[#This Row],[quantity]]</f>
        <v>50.97</v>
      </c>
      <c r="S1752">
        <f>DATEDIF(Table1[[#This Row],[date]],"31/12/2021","m")</f>
        <v>11</v>
      </c>
    </row>
    <row r="1753" spans="1:19" x14ac:dyDescent="0.35">
      <c r="A1753">
        <v>1752</v>
      </c>
      <c r="B1753" s="1">
        <v>44209</v>
      </c>
      <c r="C1753">
        <v>2081</v>
      </c>
      <c r="D1753" t="s">
        <v>2278</v>
      </c>
      <c r="E1753" t="s">
        <v>6302</v>
      </c>
      <c r="F1753" t="s">
        <v>6303</v>
      </c>
      <c r="G1753" t="s">
        <v>6304</v>
      </c>
      <c r="H1753" t="s">
        <v>6305</v>
      </c>
      <c r="I1753" t="s">
        <v>90</v>
      </c>
      <c r="J1753" t="s">
        <v>91</v>
      </c>
      <c r="K1753">
        <v>92110</v>
      </c>
      <c r="L1753" t="s">
        <v>491</v>
      </c>
      <c r="M1753" t="s">
        <v>492</v>
      </c>
      <c r="N1753">
        <v>11.99</v>
      </c>
      <c r="O1753">
        <v>1</v>
      </c>
      <c r="P1753" t="s">
        <v>137</v>
      </c>
      <c r="Q1753">
        <v>5</v>
      </c>
      <c r="R1753" s="3">
        <f>Table1[[#This Row],[price]]*Table1[[#This Row],[quantity]]</f>
        <v>59.95</v>
      </c>
      <c r="S1753">
        <f>DATEDIF(Table1[[#This Row],[date]],"31/12/2021","m")</f>
        <v>11</v>
      </c>
    </row>
    <row r="1754" spans="1:19" hidden="1" x14ac:dyDescent="0.35">
      <c r="A1754">
        <v>1753</v>
      </c>
      <c r="B1754" s="1">
        <v>44210</v>
      </c>
      <c r="C1754">
        <v>2108</v>
      </c>
      <c r="D1754" t="s">
        <v>6306</v>
      </c>
      <c r="E1754" t="s">
        <v>6307</v>
      </c>
      <c r="F1754" t="s">
        <v>6308</v>
      </c>
      <c r="G1754" t="s">
        <v>6309</v>
      </c>
      <c r="H1754" t="s">
        <v>6310</v>
      </c>
      <c r="I1754" t="s">
        <v>6311</v>
      </c>
      <c r="J1754" t="s">
        <v>44</v>
      </c>
      <c r="K1754">
        <v>32964</v>
      </c>
      <c r="L1754" t="s">
        <v>381</v>
      </c>
      <c r="M1754" t="s">
        <v>382</v>
      </c>
      <c r="N1754">
        <v>14.99</v>
      </c>
      <c r="O1754">
        <v>4</v>
      </c>
      <c r="P1754" t="s">
        <v>27</v>
      </c>
      <c r="Q1754">
        <v>6</v>
      </c>
      <c r="R1754" s="3">
        <f>Table1[[#This Row],[price]]*Table1[[#This Row],[quantity]]</f>
        <v>89.94</v>
      </c>
      <c r="S1754">
        <f>DATEDIF(Table1[[#This Row],[date]],"31/12/2021","m")</f>
        <v>11</v>
      </c>
    </row>
    <row r="1755" spans="1:19" hidden="1" x14ac:dyDescent="0.35">
      <c r="A1755">
        <v>1754</v>
      </c>
      <c r="B1755" s="1">
        <v>44210</v>
      </c>
      <c r="C1755">
        <v>1606</v>
      </c>
      <c r="D1755" t="s">
        <v>6312</v>
      </c>
      <c r="E1755" t="s">
        <v>6313</v>
      </c>
      <c r="F1755" t="s">
        <v>6314</v>
      </c>
      <c r="G1755" t="s">
        <v>6315</v>
      </c>
      <c r="H1755" t="s">
        <v>6316</v>
      </c>
      <c r="I1755" t="s">
        <v>1263</v>
      </c>
      <c r="J1755" t="s">
        <v>91</v>
      </c>
      <c r="K1755">
        <v>91103</v>
      </c>
      <c r="L1755" t="s">
        <v>308</v>
      </c>
      <c r="M1755" t="s">
        <v>309</v>
      </c>
      <c r="N1755">
        <v>23.99</v>
      </c>
      <c r="O1755">
        <v>4</v>
      </c>
      <c r="P1755" t="s">
        <v>27</v>
      </c>
      <c r="Q1755">
        <v>4</v>
      </c>
      <c r="R1755" s="3">
        <f>Table1[[#This Row],[price]]*Table1[[#This Row],[quantity]]</f>
        <v>95.96</v>
      </c>
      <c r="S1755">
        <f>DATEDIF(Table1[[#This Row],[date]],"31/12/2021","m")</f>
        <v>11</v>
      </c>
    </row>
    <row r="1756" spans="1:19" x14ac:dyDescent="0.35">
      <c r="A1756">
        <v>1755</v>
      </c>
      <c r="B1756" s="1">
        <v>44210</v>
      </c>
      <c r="C1756">
        <v>1564</v>
      </c>
      <c r="D1756" t="s">
        <v>6317</v>
      </c>
      <c r="E1756" t="s">
        <v>6318</v>
      </c>
      <c r="F1756" t="s">
        <v>6319</v>
      </c>
      <c r="G1756" t="s">
        <v>6320</v>
      </c>
      <c r="H1756" t="s">
        <v>6321</v>
      </c>
      <c r="I1756" t="s">
        <v>3323</v>
      </c>
      <c r="J1756" t="s">
        <v>208</v>
      </c>
      <c r="K1756">
        <v>14276</v>
      </c>
      <c r="L1756" t="s">
        <v>791</v>
      </c>
      <c r="M1756" t="s">
        <v>792</v>
      </c>
      <c r="N1756">
        <v>9.99</v>
      </c>
      <c r="O1756">
        <v>1</v>
      </c>
      <c r="P1756" t="s">
        <v>137</v>
      </c>
      <c r="Q1756">
        <v>2</v>
      </c>
      <c r="R1756" s="3">
        <f>Table1[[#This Row],[price]]*Table1[[#This Row],[quantity]]</f>
        <v>19.98</v>
      </c>
      <c r="S1756">
        <f>DATEDIF(Table1[[#This Row],[date]],"31/12/2021","m")</f>
        <v>11</v>
      </c>
    </row>
    <row r="1757" spans="1:19" x14ac:dyDescent="0.35">
      <c r="A1757">
        <v>1756</v>
      </c>
      <c r="B1757" s="1">
        <v>44210</v>
      </c>
      <c r="C1757">
        <v>619</v>
      </c>
      <c r="D1757" t="s">
        <v>5906</v>
      </c>
      <c r="E1757" t="s">
        <v>5907</v>
      </c>
      <c r="F1757" t="s">
        <v>5908</v>
      </c>
      <c r="G1757" t="s">
        <v>5909</v>
      </c>
      <c r="H1757" t="s">
        <v>5910</v>
      </c>
      <c r="I1757" t="s">
        <v>90</v>
      </c>
      <c r="J1757" t="s">
        <v>91</v>
      </c>
      <c r="K1757">
        <v>92170</v>
      </c>
      <c r="L1757" t="s">
        <v>791</v>
      </c>
      <c r="M1757" t="s">
        <v>792</v>
      </c>
      <c r="N1757">
        <v>9.99</v>
      </c>
      <c r="O1757">
        <v>1</v>
      </c>
      <c r="P1757" t="s">
        <v>137</v>
      </c>
      <c r="Q1757">
        <v>2</v>
      </c>
      <c r="R1757" s="3">
        <f>Table1[[#This Row],[price]]*Table1[[#This Row],[quantity]]</f>
        <v>19.98</v>
      </c>
      <c r="S1757">
        <f>DATEDIF(Table1[[#This Row],[date]],"31/12/2021","m")</f>
        <v>11</v>
      </c>
    </row>
    <row r="1758" spans="1:19" hidden="1" x14ac:dyDescent="0.35">
      <c r="A1758">
        <v>1757</v>
      </c>
      <c r="B1758" s="1">
        <v>44210</v>
      </c>
      <c r="C1758">
        <v>2058</v>
      </c>
      <c r="D1758" t="s">
        <v>3839</v>
      </c>
      <c r="E1758" t="s">
        <v>5527</v>
      </c>
      <c r="F1758" t="s">
        <v>5528</v>
      </c>
      <c r="G1758" t="s">
        <v>5529</v>
      </c>
      <c r="H1758" t="s">
        <v>5530</v>
      </c>
      <c r="I1758" t="s">
        <v>2637</v>
      </c>
      <c r="J1758" t="s">
        <v>946</v>
      </c>
      <c r="K1758">
        <v>15235</v>
      </c>
      <c r="L1758" t="s">
        <v>200</v>
      </c>
      <c r="M1758" t="s">
        <v>201</v>
      </c>
      <c r="N1758">
        <v>395</v>
      </c>
      <c r="O1758">
        <v>3</v>
      </c>
      <c r="P1758" t="s">
        <v>107</v>
      </c>
      <c r="Q1758">
        <v>2</v>
      </c>
      <c r="R1758" s="3">
        <f>Table1[[#This Row],[price]]*Table1[[#This Row],[quantity]]</f>
        <v>790</v>
      </c>
      <c r="S1758">
        <f>DATEDIF(Table1[[#This Row],[date]],"31/12/2021","m")</f>
        <v>11</v>
      </c>
    </row>
    <row r="1759" spans="1:19" x14ac:dyDescent="0.35">
      <c r="A1759">
        <v>1758</v>
      </c>
      <c r="B1759" s="1">
        <v>44211</v>
      </c>
      <c r="C1759">
        <v>923</v>
      </c>
      <c r="D1759" t="s">
        <v>6322</v>
      </c>
      <c r="E1759" t="s">
        <v>6323</v>
      </c>
      <c r="F1759" t="s">
        <v>6324</v>
      </c>
      <c r="G1759" t="s">
        <v>6325</v>
      </c>
      <c r="H1759" t="s">
        <v>6326</v>
      </c>
      <c r="I1759" t="s">
        <v>460</v>
      </c>
      <c r="J1759" t="s">
        <v>194</v>
      </c>
      <c r="K1759">
        <v>60657</v>
      </c>
      <c r="L1759" t="s">
        <v>791</v>
      </c>
      <c r="M1759" t="s">
        <v>792</v>
      </c>
      <c r="N1759">
        <v>9.99</v>
      </c>
      <c r="O1759">
        <v>1</v>
      </c>
      <c r="P1759" t="s">
        <v>137</v>
      </c>
      <c r="Q1759">
        <v>1</v>
      </c>
      <c r="R1759" s="3">
        <f>Table1[[#This Row],[price]]*Table1[[#This Row],[quantity]]</f>
        <v>9.99</v>
      </c>
      <c r="S1759">
        <f>DATEDIF(Table1[[#This Row],[date]],"31/12/2021","m")</f>
        <v>11</v>
      </c>
    </row>
    <row r="1760" spans="1:19" hidden="1" x14ac:dyDescent="0.35">
      <c r="A1760">
        <v>1759</v>
      </c>
      <c r="B1760" s="1">
        <v>44211</v>
      </c>
      <c r="C1760">
        <v>523</v>
      </c>
      <c r="D1760" t="s">
        <v>3798</v>
      </c>
      <c r="E1760" t="s">
        <v>3799</v>
      </c>
      <c r="F1760" t="s">
        <v>3800</v>
      </c>
      <c r="G1760" t="s">
        <v>3801</v>
      </c>
      <c r="H1760" t="s">
        <v>3802</v>
      </c>
      <c r="I1760" t="s">
        <v>1997</v>
      </c>
      <c r="J1760" t="s">
        <v>1998</v>
      </c>
      <c r="K1760">
        <v>40586</v>
      </c>
      <c r="L1760" t="s">
        <v>221</v>
      </c>
      <c r="M1760" t="s">
        <v>222</v>
      </c>
      <c r="N1760">
        <v>49.95</v>
      </c>
      <c r="O1760">
        <v>7</v>
      </c>
      <c r="P1760" t="s">
        <v>47</v>
      </c>
      <c r="Q1760">
        <v>4</v>
      </c>
      <c r="R1760" s="3">
        <f>Table1[[#This Row],[price]]*Table1[[#This Row],[quantity]]</f>
        <v>199.8</v>
      </c>
      <c r="S1760">
        <f>DATEDIF(Table1[[#This Row],[date]],"31/12/2021","m")</f>
        <v>11</v>
      </c>
    </row>
    <row r="1761" spans="1:19" hidden="1" x14ac:dyDescent="0.35">
      <c r="A1761">
        <v>1760</v>
      </c>
      <c r="B1761" s="1">
        <v>44211</v>
      </c>
      <c r="C1761">
        <v>1548</v>
      </c>
      <c r="D1761" t="s">
        <v>4003</v>
      </c>
      <c r="E1761" t="s">
        <v>4004</v>
      </c>
      <c r="F1761" t="s">
        <v>4005</v>
      </c>
      <c r="G1761" t="s">
        <v>4006</v>
      </c>
      <c r="H1761" t="s">
        <v>4007</v>
      </c>
      <c r="I1761" t="s">
        <v>207</v>
      </c>
      <c r="J1761" t="s">
        <v>208</v>
      </c>
      <c r="K1761">
        <v>12237</v>
      </c>
      <c r="L1761" t="s">
        <v>82</v>
      </c>
      <c r="M1761" t="s">
        <v>83</v>
      </c>
      <c r="N1761">
        <v>189</v>
      </c>
      <c r="O1761">
        <v>5</v>
      </c>
      <c r="P1761" t="s">
        <v>84</v>
      </c>
      <c r="Q1761">
        <v>5</v>
      </c>
      <c r="R1761" s="3">
        <f>Table1[[#This Row],[price]]*Table1[[#This Row],[quantity]]</f>
        <v>945</v>
      </c>
      <c r="S1761">
        <f>DATEDIF(Table1[[#This Row],[date]],"31/12/2021","m")</f>
        <v>11</v>
      </c>
    </row>
    <row r="1762" spans="1:19" hidden="1" x14ac:dyDescent="0.35">
      <c r="A1762">
        <v>1761</v>
      </c>
      <c r="B1762" s="1">
        <v>44211</v>
      </c>
      <c r="C1762">
        <v>2028</v>
      </c>
      <c r="D1762" t="s">
        <v>6327</v>
      </c>
      <c r="E1762" t="s">
        <v>6328</v>
      </c>
      <c r="F1762" t="s">
        <v>6329</v>
      </c>
      <c r="G1762" t="s">
        <v>6330</v>
      </c>
      <c r="H1762" t="s">
        <v>6331</v>
      </c>
      <c r="I1762" t="s">
        <v>512</v>
      </c>
      <c r="J1762" t="s">
        <v>44</v>
      </c>
      <c r="K1762">
        <v>32255</v>
      </c>
      <c r="L1762" t="s">
        <v>120</v>
      </c>
      <c r="M1762" t="s">
        <v>121</v>
      </c>
      <c r="N1762">
        <v>54</v>
      </c>
      <c r="O1762">
        <v>2</v>
      </c>
      <c r="P1762" t="s">
        <v>57</v>
      </c>
      <c r="Q1762">
        <v>5</v>
      </c>
      <c r="R1762" s="3">
        <f>Table1[[#This Row],[price]]*Table1[[#This Row],[quantity]]</f>
        <v>270</v>
      </c>
      <c r="S1762">
        <f>DATEDIF(Table1[[#This Row],[date]],"31/12/2021","m")</f>
        <v>11</v>
      </c>
    </row>
    <row r="1763" spans="1:19" x14ac:dyDescent="0.35">
      <c r="A1763">
        <v>1762</v>
      </c>
      <c r="B1763" s="1">
        <v>44211</v>
      </c>
      <c r="C1763">
        <v>1342</v>
      </c>
      <c r="D1763" t="s">
        <v>4364</v>
      </c>
      <c r="E1763" t="s">
        <v>4365</v>
      </c>
      <c r="F1763" t="s">
        <v>4366</v>
      </c>
      <c r="G1763" t="s">
        <v>4367</v>
      </c>
      <c r="H1763" t="s">
        <v>4368</v>
      </c>
      <c r="I1763" t="s">
        <v>315</v>
      </c>
      <c r="J1763" t="s">
        <v>24</v>
      </c>
      <c r="K1763">
        <v>39705</v>
      </c>
      <c r="L1763" t="s">
        <v>1188</v>
      </c>
      <c r="M1763" t="s">
        <v>1189</v>
      </c>
      <c r="N1763">
        <v>4.99</v>
      </c>
      <c r="O1763">
        <v>1</v>
      </c>
      <c r="P1763" t="s">
        <v>137</v>
      </c>
      <c r="Q1763">
        <v>5</v>
      </c>
      <c r="R1763" s="3">
        <f>Table1[[#This Row],[price]]*Table1[[#This Row],[quantity]]</f>
        <v>24.950000000000003</v>
      </c>
      <c r="S1763">
        <f>DATEDIF(Table1[[#This Row],[date]],"31/12/2021","m")</f>
        <v>11</v>
      </c>
    </row>
    <row r="1764" spans="1:19" hidden="1" x14ac:dyDescent="0.35">
      <c r="A1764">
        <v>1763</v>
      </c>
      <c r="B1764" s="1">
        <v>44212</v>
      </c>
      <c r="C1764">
        <v>1902</v>
      </c>
      <c r="D1764" t="s">
        <v>6222</v>
      </c>
      <c r="E1764" t="s">
        <v>6223</v>
      </c>
      <c r="F1764" t="s">
        <v>6224</v>
      </c>
      <c r="G1764" t="s">
        <v>6225</v>
      </c>
      <c r="H1764" t="s">
        <v>6226</v>
      </c>
      <c r="I1764" t="s">
        <v>498</v>
      </c>
      <c r="J1764" t="s">
        <v>499</v>
      </c>
      <c r="K1764">
        <v>84120</v>
      </c>
      <c r="L1764" t="s">
        <v>323</v>
      </c>
      <c r="M1764" t="s">
        <v>324</v>
      </c>
      <c r="N1764">
        <v>24.95</v>
      </c>
      <c r="O1764">
        <v>4</v>
      </c>
      <c r="P1764" t="s">
        <v>27</v>
      </c>
      <c r="Q1764">
        <v>4</v>
      </c>
      <c r="R1764" s="3">
        <f>Table1[[#This Row],[price]]*Table1[[#This Row],[quantity]]</f>
        <v>99.8</v>
      </c>
      <c r="S1764">
        <f>DATEDIF(Table1[[#This Row],[date]],"31/12/2021","m")</f>
        <v>11</v>
      </c>
    </row>
    <row r="1765" spans="1:19" hidden="1" x14ac:dyDescent="0.35">
      <c r="A1765">
        <v>1764</v>
      </c>
      <c r="B1765" s="1">
        <v>44212</v>
      </c>
      <c r="C1765">
        <v>1052</v>
      </c>
      <c r="D1765" t="s">
        <v>601</v>
      </c>
      <c r="E1765" t="s">
        <v>602</v>
      </c>
      <c r="F1765" t="s">
        <v>603</v>
      </c>
      <c r="G1765" t="s">
        <v>604</v>
      </c>
      <c r="H1765" t="s">
        <v>605</v>
      </c>
      <c r="I1765" t="s">
        <v>606</v>
      </c>
      <c r="J1765" t="s">
        <v>91</v>
      </c>
      <c r="K1765">
        <v>92717</v>
      </c>
      <c r="L1765" t="s">
        <v>25</v>
      </c>
      <c r="M1765" t="s">
        <v>26</v>
      </c>
      <c r="N1765">
        <v>23.99</v>
      </c>
      <c r="O1765">
        <v>4</v>
      </c>
      <c r="P1765" t="s">
        <v>27</v>
      </c>
      <c r="Q1765">
        <v>2</v>
      </c>
      <c r="R1765" s="3">
        <f>Table1[[#This Row],[price]]*Table1[[#This Row],[quantity]]</f>
        <v>47.98</v>
      </c>
      <c r="S1765">
        <f>DATEDIF(Table1[[#This Row],[date]],"31/12/2021","m")</f>
        <v>11</v>
      </c>
    </row>
    <row r="1766" spans="1:19" hidden="1" x14ac:dyDescent="0.35">
      <c r="A1766">
        <v>1765</v>
      </c>
      <c r="B1766" s="1">
        <v>44212</v>
      </c>
      <c r="C1766">
        <v>139</v>
      </c>
      <c r="D1766" t="s">
        <v>6332</v>
      </c>
      <c r="E1766" t="s">
        <v>6333</v>
      </c>
      <c r="F1766" t="s">
        <v>6334</v>
      </c>
      <c r="G1766" t="s">
        <v>6335</v>
      </c>
      <c r="H1766" t="s">
        <v>6336</v>
      </c>
      <c r="I1766" t="s">
        <v>3357</v>
      </c>
      <c r="J1766" t="s">
        <v>676</v>
      </c>
      <c r="K1766">
        <v>46247</v>
      </c>
      <c r="L1766" t="s">
        <v>45</v>
      </c>
      <c r="M1766" t="s">
        <v>46</v>
      </c>
      <c r="N1766">
        <v>37.99</v>
      </c>
      <c r="O1766">
        <v>7</v>
      </c>
      <c r="P1766" t="s">
        <v>47</v>
      </c>
      <c r="Q1766">
        <v>1</v>
      </c>
      <c r="R1766" s="3">
        <f>Table1[[#This Row],[price]]*Table1[[#This Row],[quantity]]</f>
        <v>37.99</v>
      </c>
      <c r="S1766">
        <f>DATEDIF(Table1[[#This Row],[date]],"31/12/2021","m")</f>
        <v>11</v>
      </c>
    </row>
    <row r="1767" spans="1:19" x14ac:dyDescent="0.35">
      <c r="A1767">
        <v>1766</v>
      </c>
      <c r="B1767" s="1">
        <v>44212</v>
      </c>
      <c r="C1767">
        <v>463</v>
      </c>
      <c r="D1767" t="s">
        <v>3732</v>
      </c>
      <c r="E1767" t="s">
        <v>3733</v>
      </c>
      <c r="F1767" t="s">
        <v>3734</v>
      </c>
      <c r="G1767" t="s">
        <v>3735</v>
      </c>
      <c r="H1767" t="s">
        <v>3736</v>
      </c>
      <c r="I1767" t="s">
        <v>3737</v>
      </c>
      <c r="J1767" t="s">
        <v>34</v>
      </c>
      <c r="K1767">
        <v>75074</v>
      </c>
      <c r="L1767" t="s">
        <v>1062</v>
      </c>
      <c r="M1767" t="s">
        <v>1063</v>
      </c>
      <c r="N1767">
        <v>8.99</v>
      </c>
      <c r="O1767">
        <v>1</v>
      </c>
      <c r="P1767" t="s">
        <v>137</v>
      </c>
      <c r="Q1767">
        <v>4</v>
      </c>
      <c r="R1767" s="3">
        <f>Table1[[#This Row],[price]]*Table1[[#This Row],[quantity]]</f>
        <v>35.96</v>
      </c>
      <c r="S1767">
        <f>DATEDIF(Table1[[#This Row],[date]],"31/12/2021","m")</f>
        <v>11</v>
      </c>
    </row>
    <row r="1768" spans="1:19" hidden="1" x14ac:dyDescent="0.35">
      <c r="A1768">
        <v>1767</v>
      </c>
      <c r="B1768" s="1">
        <v>44212</v>
      </c>
      <c r="C1768">
        <v>2045</v>
      </c>
      <c r="D1768" t="s">
        <v>1827</v>
      </c>
      <c r="E1768" t="s">
        <v>1828</v>
      </c>
      <c r="F1768" t="s">
        <v>1829</v>
      </c>
      <c r="G1768" t="s">
        <v>1830</v>
      </c>
      <c r="H1768" t="s">
        <v>1831</v>
      </c>
      <c r="I1768" t="s">
        <v>1832</v>
      </c>
      <c r="J1768" t="s">
        <v>559</v>
      </c>
      <c r="K1768">
        <v>87592</v>
      </c>
      <c r="L1768" t="s">
        <v>55</v>
      </c>
      <c r="M1768" t="s">
        <v>56</v>
      </c>
      <c r="N1768">
        <v>69</v>
      </c>
      <c r="O1768">
        <v>2</v>
      </c>
      <c r="P1768" t="s">
        <v>57</v>
      </c>
      <c r="Q1768">
        <v>1</v>
      </c>
      <c r="R1768" s="3">
        <f>Table1[[#This Row],[price]]*Table1[[#This Row],[quantity]]</f>
        <v>69</v>
      </c>
      <c r="S1768">
        <f>DATEDIF(Table1[[#This Row],[date]],"31/12/2021","m")</f>
        <v>11</v>
      </c>
    </row>
    <row r="1769" spans="1:19" hidden="1" x14ac:dyDescent="0.35">
      <c r="A1769">
        <v>1768</v>
      </c>
      <c r="B1769" s="1">
        <v>44212</v>
      </c>
      <c r="C1769">
        <v>521</v>
      </c>
      <c r="D1769" t="s">
        <v>5823</v>
      </c>
      <c r="E1769" t="s">
        <v>5824</v>
      </c>
      <c r="F1769" t="s">
        <v>5825</v>
      </c>
      <c r="G1769" t="s">
        <v>5826</v>
      </c>
      <c r="H1769" t="s">
        <v>5827</v>
      </c>
      <c r="I1769" t="s">
        <v>5828</v>
      </c>
      <c r="J1769" t="s">
        <v>568</v>
      </c>
      <c r="K1769">
        <v>26505</v>
      </c>
      <c r="L1769" t="s">
        <v>373</v>
      </c>
      <c r="M1769" t="s">
        <v>374</v>
      </c>
      <c r="N1769">
        <v>599</v>
      </c>
      <c r="O1769">
        <v>6</v>
      </c>
      <c r="P1769" t="s">
        <v>37</v>
      </c>
      <c r="Q1769">
        <v>1</v>
      </c>
      <c r="R1769" s="3">
        <f>Table1[[#This Row],[price]]*Table1[[#This Row],[quantity]]</f>
        <v>599</v>
      </c>
      <c r="S1769">
        <f>DATEDIF(Table1[[#This Row],[date]],"31/12/2021","m")</f>
        <v>11</v>
      </c>
    </row>
    <row r="1770" spans="1:19" hidden="1" x14ac:dyDescent="0.35">
      <c r="A1770">
        <v>1769</v>
      </c>
      <c r="B1770" s="1">
        <v>44212</v>
      </c>
      <c r="C1770">
        <v>758</v>
      </c>
      <c r="D1770" t="s">
        <v>6337</v>
      </c>
      <c r="E1770" t="s">
        <v>6338</v>
      </c>
      <c r="F1770" t="s">
        <v>6339</v>
      </c>
      <c r="G1770" t="s">
        <v>6340</v>
      </c>
      <c r="H1770" t="s">
        <v>6341</v>
      </c>
      <c r="I1770" t="s">
        <v>692</v>
      </c>
      <c r="J1770" t="s">
        <v>91</v>
      </c>
      <c r="K1770">
        <v>92513</v>
      </c>
      <c r="L1770" t="s">
        <v>1153</v>
      </c>
      <c r="M1770" t="s">
        <v>1154</v>
      </c>
      <c r="N1770">
        <v>89</v>
      </c>
      <c r="O1770">
        <v>2</v>
      </c>
      <c r="P1770" t="s">
        <v>57</v>
      </c>
      <c r="Q1770">
        <v>6</v>
      </c>
      <c r="R1770" s="3">
        <f>Table1[[#This Row],[price]]*Table1[[#This Row],[quantity]]</f>
        <v>534</v>
      </c>
      <c r="S1770">
        <f>DATEDIF(Table1[[#This Row],[date]],"31/12/2021","m")</f>
        <v>11</v>
      </c>
    </row>
    <row r="1771" spans="1:19" x14ac:dyDescent="0.35">
      <c r="A1771">
        <v>1770</v>
      </c>
      <c r="B1771" s="1">
        <v>44213</v>
      </c>
      <c r="C1771">
        <v>1604</v>
      </c>
      <c r="D1771" t="s">
        <v>6342</v>
      </c>
      <c r="E1771" t="s">
        <v>6343</v>
      </c>
      <c r="F1771" t="s">
        <v>6344</v>
      </c>
      <c r="G1771" t="s">
        <v>6345</v>
      </c>
      <c r="H1771" t="s">
        <v>6346</v>
      </c>
      <c r="I1771" t="s">
        <v>292</v>
      </c>
      <c r="J1771" t="s">
        <v>293</v>
      </c>
      <c r="K1771">
        <v>73152</v>
      </c>
      <c r="L1771" t="s">
        <v>491</v>
      </c>
      <c r="M1771" t="s">
        <v>492</v>
      </c>
      <c r="N1771">
        <v>11.99</v>
      </c>
      <c r="O1771">
        <v>1</v>
      </c>
      <c r="P1771" t="s">
        <v>137</v>
      </c>
      <c r="Q1771">
        <v>1</v>
      </c>
      <c r="R1771" s="3">
        <f>Table1[[#This Row],[price]]*Table1[[#This Row],[quantity]]</f>
        <v>11.99</v>
      </c>
      <c r="S1771">
        <f>DATEDIF(Table1[[#This Row],[date]],"31/12/2021","m")</f>
        <v>11</v>
      </c>
    </row>
    <row r="1772" spans="1:19" hidden="1" x14ac:dyDescent="0.35">
      <c r="A1772">
        <v>1771</v>
      </c>
      <c r="B1772" s="1">
        <v>44213</v>
      </c>
      <c r="C1772">
        <v>865</v>
      </c>
      <c r="D1772" t="s">
        <v>478</v>
      </c>
      <c r="E1772" t="s">
        <v>677</v>
      </c>
      <c r="F1772" t="s">
        <v>678</v>
      </c>
      <c r="G1772" t="s">
        <v>679</v>
      </c>
      <c r="H1772" t="s">
        <v>680</v>
      </c>
      <c r="I1772" t="s">
        <v>104</v>
      </c>
      <c r="J1772" t="s">
        <v>91</v>
      </c>
      <c r="K1772">
        <v>94273</v>
      </c>
      <c r="L1772" t="s">
        <v>1020</v>
      </c>
      <c r="M1772" t="s">
        <v>1021</v>
      </c>
      <c r="N1772">
        <v>36.99</v>
      </c>
      <c r="O1772">
        <v>7</v>
      </c>
      <c r="P1772" t="s">
        <v>47</v>
      </c>
      <c r="Q1772">
        <v>5</v>
      </c>
      <c r="R1772" s="3">
        <f>Table1[[#This Row],[price]]*Table1[[#This Row],[quantity]]</f>
        <v>184.95000000000002</v>
      </c>
      <c r="S1772">
        <f>DATEDIF(Table1[[#This Row],[date]],"31/12/2021","m")</f>
        <v>11</v>
      </c>
    </row>
    <row r="1773" spans="1:19" hidden="1" x14ac:dyDescent="0.35">
      <c r="A1773">
        <v>1772</v>
      </c>
      <c r="B1773" s="1">
        <v>44213</v>
      </c>
      <c r="C1773">
        <v>2104</v>
      </c>
      <c r="D1773" t="s">
        <v>353</v>
      </c>
      <c r="E1773" t="s">
        <v>354</v>
      </c>
      <c r="F1773" t="s">
        <v>355</v>
      </c>
      <c r="G1773" t="s">
        <v>356</v>
      </c>
      <c r="H1773" t="s">
        <v>357</v>
      </c>
      <c r="I1773" t="s">
        <v>358</v>
      </c>
      <c r="J1773" t="s">
        <v>161</v>
      </c>
      <c r="K1773">
        <v>27499</v>
      </c>
      <c r="L1773" t="s">
        <v>1523</v>
      </c>
      <c r="M1773" t="s">
        <v>1524</v>
      </c>
      <c r="N1773">
        <v>16.989999999999998</v>
      </c>
      <c r="O1773">
        <v>4</v>
      </c>
      <c r="P1773" t="s">
        <v>27</v>
      </c>
      <c r="Q1773">
        <v>6</v>
      </c>
      <c r="R1773" s="3">
        <f>Table1[[#This Row],[price]]*Table1[[#This Row],[quantity]]</f>
        <v>101.94</v>
      </c>
      <c r="S1773">
        <f>DATEDIF(Table1[[#This Row],[date]],"31/12/2021","m")</f>
        <v>11</v>
      </c>
    </row>
    <row r="1774" spans="1:19" hidden="1" x14ac:dyDescent="0.35">
      <c r="A1774">
        <v>1773</v>
      </c>
      <c r="B1774" s="1">
        <v>44213</v>
      </c>
      <c r="C1774">
        <v>213</v>
      </c>
      <c r="D1774" t="s">
        <v>4678</v>
      </c>
      <c r="E1774" t="s">
        <v>4679</v>
      </c>
      <c r="F1774" t="s">
        <v>4680</v>
      </c>
      <c r="G1774" t="s">
        <v>4681</v>
      </c>
      <c r="H1774" t="s">
        <v>4682</v>
      </c>
      <c r="I1774" t="s">
        <v>1263</v>
      </c>
      <c r="J1774" t="s">
        <v>91</v>
      </c>
      <c r="K1774">
        <v>91125</v>
      </c>
      <c r="L1774" t="s">
        <v>145</v>
      </c>
      <c r="M1774" t="s">
        <v>146</v>
      </c>
      <c r="N1774">
        <v>214</v>
      </c>
      <c r="O1774">
        <v>5</v>
      </c>
      <c r="P1774" t="s">
        <v>84</v>
      </c>
      <c r="Q1774">
        <v>3</v>
      </c>
      <c r="R1774" s="3">
        <f>Table1[[#This Row],[price]]*Table1[[#This Row],[quantity]]</f>
        <v>642</v>
      </c>
      <c r="S1774">
        <f>DATEDIF(Table1[[#This Row],[date]],"31/12/2021","m")</f>
        <v>11</v>
      </c>
    </row>
    <row r="1775" spans="1:19" hidden="1" x14ac:dyDescent="0.35">
      <c r="A1775">
        <v>1774</v>
      </c>
      <c r="B1775" s="1">
        <v>44213</v>
      </c>
      <c r="C1775">
        <v>1860</v>
      </c>
      <c r="D1775" t="s">
        <v>2648</v>
      </c>
      <c r="E1775" t="s">
        <v>2649</v>
      </c>
      <c r="F1775" t="s">
        <v>2650</v>
      </c>
      <c r="G1775" t="s">
        <v>2651</v>
      </c>
      <c r="H1775" t="s">
        <v>2652</v>
      </c>
      <c r="I1775" t="s">
        <v>2653</v>
      </c>
      <c r="J1775" t="s">
        <v>1061</v>
      </c>
      <c r="K1775">
        <v>29615</v>
      </c>
      <c r="L1775" t="s">
        <v>749</v>
      </c>
      <c r="M1775" t="s">
        <v>750</v>
      </c>
      <c r="N1775">
        <v>29.99</v>
      </c>
      <c r="O1775">
        <v>7</v>
      </c>
      <c r="P1775" t="s">
        <v>47</v>
      </c>
      <c r="Q1775">
        <v>3</v>
      </c>
      <c r="R1775" s="3">
        <f>Table1[[#This Row],[price]]*Table1[[#This Row],[quantity]]</f>
        <v>89.97</v>
      </c>
      <c r="S1775">
        <f>DATEDIF(Table1[[#This Row],[date]],"31/12/2021","m")</f>
        <v>11</v>
      </c>
    </row>
    <row r="1776" spans="1:19" hidden="1" x14ac:dyDescent="0.35">
      <c r="A1776">
        <v>1775</v>
      </c>
      <c r="B1776" s="1">
        <v>44213</v>
      </c>
      <c r="C1776">
        <v>1884</v>
      </c>
      <c r="D1776" t="s">
        <v>1802</v>
      </c>
      <c r="E1776" t="s">
        <v>1803</v>
      </c>
      <c r="F1776" t="s">
        <v>1804</v>
      </c>
      <c r="G1776" t="s">
        <v>1805</v>
      </c>
      <c r="H1776" t="s">
        <v>1806</v>
      </c>
      <c r="I1776" t="s">
        <v>366</v>
      </c>
      <c r="J1776" t="s">
        <v>34</v>
      </c>
      <c r="K1776">
        <v>76004</v>
      </c>
      <c r="L1776" t="s">
        <v>408</v>
      </c>
      <c r="M1776" t="s">
        <v>409</v>
      </c>
      <c r="N1776">
        <v>684</v>
      </c>
      <c r="O1776">
        <v>6</v>
      </c>
      <c r="P1776" t="s">
        <v>37</v>
      </c>
      <c r="Q1776">
        <v>3</v>
      </c>
      <c r="R1776" s="3">
        <f>Table1[[#This Row],[price]]*Table1[[#This Row],[quantity]]</f>
        <v>2052</v>
      </c>
      <c r="S1776">
        <f>DATEDIF(Table1[[#This Row],[date]],"31/12/2021","m")</f>
        <v>11</v>
      </c>
    </row>
    <row r="1777" spans="1:19" hidden="1" x14ac:dyDescent="0.35">
      <c r="A1777">
        <v>1776</v>
      </c>
      <c r="B1777" s="1">
        <v>44214</v>
      </c>
      <c r="C1777">
        <v>2047</v>
      </c>
      <c r="D1777" t="s">
        <v>4644</v>
      </c>
      <c r="E1777" t="s">
        <v>4645</v>
      </c>
      <c r="F1777" t="s">
        <v>4646</v>
      </c>
      <c r="G1777" t="s">
        <v>4647</v>
      </c>
      <c r="H1777" t="s">
        <v>4648</v>
      </c>
      <c r="I1777" t="s">
        <v>322</v>
      </c>
      <c r="J1777" t="s">
        <v>44</v>
      </c>
      <c r="K1777">
        <v>33164</v>
      </c>
      <c r="L1777" t="s">
        <v>711</v>
      </c>
      <c r="M1777" t="s">
        <v>712</v>
      </c>
      <c r="N1777">
        <v>699</v>
      </c>
      <c r="O1777">
        <v>6</v>
      </c>
      <c r="P1777" t="s">
        <v>37</v>
      </c>
      <c r="Q1777">
        <v>3</v>
      </c>
      <c r="R1777" s="3">
        <f>Table1[[#This Row],[price]]*Table1[[#This Row],[quantity]]</f>
        <v>2097</v>
      </c>
      <c r="S1777">
        <f>DATEDIF(Table1[[#This Row],[date]],"31/12/2021","m")</f>
        <v>11</v>
      </c>
    </row>
    <row r="1778" spans="1:19" hidden="1" x14ac:dyDescent="0.35">
      <c r="A1778">
        <v>1777</v>
      </c>
      <c r="B1778" s="1">
        <v>44214</v>
      </c>
      <c r="C1778">
        <v>16</v>
      </c>
      <c r="D1778" t="s">
        <v>6347</v>
      </c>
      <c r="E1778" t="s">
        <v>6348</v>
      </c>
      <c r="F1778" t="s">
        <v>6349</v>
      </c>
      <c r="G1778" t="s">
        <v>6350</v>
      </c>
      <c r="H1778" t="s">
        <v>6351</v>
      </c>
      <c r="I1778" t="s">
        <v>1752</v>
      </c>
      <c r="J1778" t="s">
        <v>395</v>
      </c>
      <c r="K1778">
        <v>20918</v>
      </c>
      <c r="L1778" t="s">
        <v>171</v>
      </c>
      <c r="M1778" t="s">
        <v>172</v>
      </c>
      <c r="N1778">
        <v>399</v>
      </c>
      <c r="O1778">
        <v>3</v>
      </c>
      <c r="P1778" t="s">
        <v>107</v>
      </c>
      <c r="Q1778">
        <v>2</v>
      </c>
      <c r="R1778" s="3">
        <f>Table1[[#This Row],[price]]*Table1[[#This Row],[quantity]]</f>
        <v>798</v>
      </c>
      <c r="S1778">
        <f>DATEDIF(Table1[[#This Row],[date]],"31/12/2021","m")</f>
        <v>11</v>
      </c>
    </row>
    <row r="1779" spans="1:19" hidden="1" x14ac:dyDescent="0.35">
      <c r="A1779">
        <v>1778</v>
      </c>
      <c r="B1779" s="1">
        <v>44214</v>
      </c>
      <c r="C1779">
        <v>1407</v>
      </c>
      <c r="D1779" t="s">
        <v>2572</v>
      </c>
      <c r="E1779" t="s">
        <v>2573</v>
      </c>
      <c r="F1779" t="s">
        <v>2574</v>
      </c>
      <c r="G1779" t="s">
        <v>2575</v>
      </c>
      <c r="H1779" t="s">
        <v>2576</v>
      </c>
      <c r="I1779" t="s">
        <v>2298</v>
      </c>
      <c r="J1779" t="s">
        <v>1998</v>
      </c>
      <c r="K1779">
        <v>40225</v>
      </c>
      <c r="L1779" t="s">
        <v>749</v>
      </c>
      <c r="M1779" t="s">
        <v>750</v>
      </c>
      <c r="N1779">
        <v>29.99</v>
      </c>
      <c r="O1779">
        <v>7</v>
      </c>
      <c r="P1779" t="s">
        <v>47</v>
      </c>
      <c r="Q1779">
        <v>2</v>
      </c>
      <c r="R1779" s="3">
        <f>Table1[[#This Row],[price]]*Table1[[#This Row],[quantity]]</f>
        <v>59.98</v>
      </c>
      <c r="S1779">
        <f>DATEDIF(Table1[[#This Row],[date]],"31/12/2021","m")</f>
        <v>11</v>
      </c>
    </row>
    <row r="1780" spans="1:19" hidden="1" x14ac:dyDescent="0.35">
      <c r="A1780">
        <v>1779</v>
      </c>
      <c r="B1780" s="1">
        <v>44214</v>
      </c>
      <c r="C1780">
        <v>402</v>
      </c>
      <c r="D1780" t="s">
        <v>6352</v>
      </c>
      <c r="E1780" t="s">
        <v>6353</v>
      </c>
      <c r="F1780" t="s">
        <v>6354</v>
      </c>
      <c r="G1780" t="s">
        <v>6355</v>
      </c>
      <c r="H1780" t="s">
        <v>6356</v>
      </c>
      <c r="I1780" t="s">
        <v>23</v>
      </c>
      <c r="J1780" t="s">
        <v>24</v>
      </c>
      <c r="K1780">
        <v>39210</v>
      </c>
      <c r="L1780" t="s">
        <v>845</v>
      </c>
      <c r="M1780" t="s">
        <v>846</v>
      </c>
      <c r="N1780">
        <v>245</v>
      </c>
      <c r="O1780">
        <v>5</v>
      </c>
      <c r="P1780" t="s">
        <v>84</v>
      </c>
      <c r="Q1780">
        <v>2</v>
      </c>
      <c r="R1780" s="3">
        <f>Table1[[#This Row],[price]]*Table1[[#This Row],[quantity]]</f>
        <v>490</v>
      </c>
      <c r="S1780">
        <f>DATEDIF(Table1[[#This Row],[date]],"31/12/2021","m")</f>
        <v>11</v>
      </c>
    </row>
    <row r="1781" spans="1:19" hidden="1" x14ac:dyDescent="0.35">
      <c r="A1781">
        <v>1780</v>
      </c>
      <c r="B1781" s="1">
        <v>44214</v>
      </c>
      <c r="C1781">
        <v>1917</v>
      </c>
      <c r="D1781" t="s">
        <v>6357</v>
      </c>
      <c r="E1781" t="s">
        <v>6358</v>
      </c>
      <c r="F1781" t="s">
        <v>6359</v>
      </c>
      <c r="G1781" t="s">
        <v>6360</v>
      </c>
      <c r="H1781" t="s">
        <v>6361</v>
      </c>
      <c r="I1781" t="s">
        <v>1309</v>
      </c>
      <c r="J1781" t="s">
        <v>1014</v>
      </c>
      <c r="K1781">
        <v>85748</v>
      </c>
      <c r="L1781" t="s">
        <v>513</v>
      </c>
      <c r="M1781" t="s">
        <v>514</v>
      </c>
      <c r="N1781">
        <v>499</v>
      </c>
      <c r="O1781">
        <v>3</v>
      </c>
      <c r="P1781" t="s">
        <v>107</v>
      </c>
      <c r="Q1781">
        <v>2</v>
      </c>
      <c r="R1781" s="3">
        <f>Table1[[#This Row],[price]]*Table1[[#This Row],[quantity]]</f>
        <v>998</v>
      </c>
      <c r="S1781">
        <f>DATEDIF(Table1[[#This Row],[date]],"31/12/2021","m")</f>
        <v>11</v>
      </c>
    </row>
    <row r="1782" spans="1:19" hidden="1" x14ac:dyDescent="0.35">
      <c r="A1782">
        <v>1781</v>
      </c>
      <c r="B1782" s="1">
        <v>44215</v>
      </c>
      <c r="C1782">
        <v>234</v>
      </c>
      <c r="D1782" t="s">
        <v>6362</v>
      </c>
      <c r="E1782" t="s">
        <v>6363</v>
      </c>
      <c r="F1782" t="s">
        <v>6364</v>
      </c>
      <c r="G1782" t="s">
        <v>6365</v>
      </c>
      <c r="H1782" t="s">
        <v>6366</v>
      </c>
      <c r="I1782" t="s">
        <v>1195</v>
      </c>
      <c r="J1782" t="s">
        <v>1196</v>
      </c>
      <c r="K1782">
        <v>48217</v>
      </c>
      <c r="L1782" t="s">
        <v>544</v>
      </c>
      <c r="M1782" t="s">
        <v>545</v>
      </c>
      <c r="N1782">
        <v>58.95</v>
      </c>
      <c r="O1782">
        <v>2</v>
      </c>
      <c r="P1782" t="s">
        <v>57</v>
      </c>
      <c r="Q1782">
        <v>4</v>
      </c>
      <c r="R1782" s="3">
        <f>Table1[[#This Row],[price]]*Table1[[#This Row],[quantity]]</f>
        <v>235.8</v>
      </c>
      <c r="S1782">
        <f>DATEDIF(Table1[[#This Row],[date]],"31/12/2021","m")</f>
        <v>11</v>
      </c>
    </row>
    <row r="1783" spans="1:19" hidden="1" x14ac:dyDescent="0.35">
      <c r="A1783">
        <v>1782</v>
      </c>
      <c r="B1783" s="1">
        <v>44215</v>
      </c>
      <c r="C1783">
        <v>160</v>
      </c>
      <c r="D1783" t="s">
        <v>775</v>
      </c>
      <c r="E1783" t="s">
        <v>776</v>
      </c>
      <c r="F1783" t="s">
        <v>777</v>
      </c>
      <c r="G1783" t="s">
        <v>778</v>
      </c>
      <c r="H1783" t="s">
        <v>779</v>
      </c>
      <c r="I1783" t="s">
        <v>277</v>
      </c>
      <c r="J1783" t="s">
        <v>208</v>
      </c>
      <c r="K1783">
        <v>13210</v>
      </c>
      <c r="L1783" t="s">
        <v>105</v>
      </c>
      <c r="M1783" t="s">
        <v>106</v>
      </c>
      <c r="N1783">
        <v>250</v>
      </c>
      <c r="O1783">
        <v>3</v>
      </c>
      <c r="P1783" t="s">
        <v>107</v>
      </c>
      <c r="Q1783">
        <v>5</v>
      </c>
      <c r="R1783" s="3">
        <f>Table1[[#This Row],[price]]*Table1[[#This Row],[quantity]]</f>
        <v>1250</v>
      </c>
      <c r="S1783">
        <f>DATEDIF(Table1[[#This Row],[date]],"31/12/2021","m")</f>
        <v>11</v>
      </c>
    </row>
    <row r="1784" spans="1:19" hidden="1" x14ac:dyDescent="0.35">
      <c r="A1784">
        <v>1783</v>
      </c>
      <c r="B1784" s="1">
        <v>44215</v>
      </c>
      <c r="C1784">
        <v>1425</v>
      </c>
      <c r="D1784" t="s">
        <v>3132</v>
      </c>
      <c r="E1784" t="s">
        <v>3133</v>
      </c>
      <c r="F1784" t="s">
        <v>3134</v>
      </c>
      <c r="G1784" t="s">
        <v>3135</v>
      </c>
      <c r="H1784" t="s">
        <v>3136</v>
      </c>
      <c r="I1784" t="s">
        <v>90</v>
      </c>
      <c r="J1784" t="s">
        <v>91</v>
      </c>
      <c r="K1784">
        <v>92145</v>
      </c>
      <c r="L1784" t="s">
        <v>1378</v>
      </c>
      <c r="M1784" t="s">
        <v>1379</v>
      </c>
      <c r="N1784">
        <v>32.950000000000003</v>
      </c>
      <c r="O1784">
        <v>7</v>
      </c>
      <c r="P1784" t="s">
        <v>47</v>
      </c>
      <c r="Q1784">
        <v>2</v>
      </c>
      <c r="R1784" s="3">
        <f>Table1[[#This Row],[price]]*Table1[[#This Row],[quantity]]</f>
        <v>65.900000000000006</v>
      </c>
      <c r="S1784">
        <f>DATEDIF(Table1[[#This Row],[date]],"31/12/2021","m")</f>
        <v>11</v>
      </c>
    </row>
    <row r="1785" spans="1:19" hidden="1" x14ac:dyDescent="0.35">
      <c r="A1785">
        <v>1784</v>
      </c>
      <c r="B1785" s="1">
        <v>44215</v>
      </c>
      <c r="C1785">
        <v>1716</v>
      </c>
      <c r="D1785" t="s">
        <v>4306</v>
      </c>
      <c r="E1785" t="s">
        <v>4649</v>
      </c>
      <c r="F1785" t="s">
        <v>4650</v>
      </c>
      <c r="G1785" t="s">
        <v>4651</v>
      </c>
      <c r="H1785" t="s">
        <v>4652</v>
      </c>
      <c r="I1785" t="s">
        <v>945</v>
      </c>
      <c r="J1785" t="s">
        <v>946</v>
      </c>
      <c r="K1785">
        <v>19131</v>
      </c>
      <c r="L1785" t="s">
        <v>153</v>
      </c>
      <c r="M1785" t="s">
        <v>154</v>
      </c>
      <c r="N1785">
        <v>89.95</v>
      </c>
      <c r="O1785">
        <v>2</v>
      </c>
      <c r="P1785" t="s">
        <v>57</v>
      </c>
      <c r="Q1785">
        <v>6</v>
      </c>
      <c r="R1785" s="3">
        <f>Table1[[#This Row],[price]]*Table1[[#This Row],[quantity]]</f>
        <v>539.70000000000005</v>
      </c>
      <c r="S1785">
        <f>DATEDIF(Table1[[#This Row],[date]],"31/12/2021","m")</f>
        <v>11</v>
      </c>
    </row>
    <row r="1786" spans="1:19" hidden="1" x14ac:dyDescent="0.35">
      <c r="A1786">
        <v>1785</v>
      </c>
      <c r="B1786" s="1">
        <v>44216</v>
      </c>
      <c r="C1786">
        <v>1859</v>
      </c>
      <c r="D1786" t="s">
        <v>3778</v>
      </c>
      <c r="E1786" t="s">
        <v>3779</v>
      </c>
      <c r="F1786" t="s">
        <v>3780</v>
      </c>
      <c r="G1786" t="s">
        <v>3781</v>
      </c>
      <c r="H1786" t="s">
        <v>3782</v>
      </c>
      <c r="I1786" t="s">
        <v>2819</v>
      </c>
      <c r="J1786" t="s">
        <v>91</v>
      </c>
      <c r="K1786">
        <v>92410</v>
      </c>
      <c r="L1786" t="s">
        <v>805</v>
      </c>
      <c r="M1786" t="s">
        <v>806</v>
      </c>
      <c r="N1786">
        <v>27.5</v>
      </c>
      <c r="O1786">
        <v>7</v>
      </c>
      <c r="P1786" t="s">
        <v>47</v>
      </c>
      <c r="Q1786">
        <v>3</v>
      </c>
      <c r="R1786" s="3">
        <f>Table1[[#This Row],[price]]*Table1[[#This Row],[quantity]]</f>
        <v>82.5</v>
      </c>
      <c r="S1786">
        <f>DATEDIF(Table1[[#This Row],[date]],"31/12/2021","m")</f>
        <v>11</v>
      </c>
    </row>
    <row r="1787" spans="1:19" hidden="1" x14ac:dyDescent="0.35">
      <c r="A1787">
        <v>1786</v>
      </c>
      <c r="B1787" s="1">
        <v>44217</v>
      </c>
      <c r="C1787">
        <v>708</v>
      </c>
      <c r="D1787" t="s">
        <v>3885</v>
      </c>
      <c r="E1787" t="s">
        <v>3886</v>
      </c>
      <c r="F1787" t="s">
        <v>3887</v>
      </c>
      <c r="G1787" t="s">
        <v>3888</v>
      </c>
      <c r="H1787" t="s">
        <v>3889</v>
      </c>
      <c r="I1787" t="s">
        <v>3890</v>
      </c>
      <c r="J1787" t="s">
        <v>24</v>
      </c>
      <c r="K1787">
        <v>39305</v>
      </c>
      <c r="L1787" t="s">
        <v>1378</v>
      </c>
      <c r="M1787" t="s">
        <v>1379</v>
      </c>
      <c r="N1787">
        <v>32.950000000000003</v>
      </c>
      <c r="O1787">
        <v>7</v>
      </c>
      <c r="P1787" t="s">
        <v>47</v>
      </c>
      <c r="Q1787">
        <v>1</v>
      </c>
      <c r="R1787" s="3">
        <f>Table1[[#This Row],[price]]*Table1[[#This Row],[quantity]]</f>
        <v>32.950000000000003</v>
      </c>
      <c r="S1787">
        <f>DATEDIF(Table1[[#This Row],[date]],"31/12/2021","m")</f>
        <v>11</v>
      </c>
    </row>
    <row r="1788" spans="1:19" hidden="1" x14ac:dyDescent="0.35">
      <c r="A1788">
        <v>1787</v>
      </c>
      <c r="B1788" s="1">
        <v>44217</v>
      </c>
      <c r="C1788">
        <v>411</v>
      </c>
      <c r="D1788" t="s">
        <v>6278</v>
      </c>
      <c r="E1788" t="s">
        <v>6279</v>
      </c>
      <c r="F1788" t="s">
        <v>6280</v>
      </c>
      <c r="G1788" t="s">
        <v>6281</v>
      </c>
      <c r="H1788" t="s">
        <v>6282</v>
      </c>
      <c r="I1788" t="s">
        <v>263</v>
      </c>
      <c r="J1788" t="s">
        <v>73</v>
      </c>
      <c r="K1788">
        <v>36605</v>
      </c>
      <c r="L1788" t="s">
        <v>74</v>
      </c>
      <c r="M1788" t="s">
        <v>75</v>
      </c>
      <c r="N1788">
        <v>16.75</v>
      </c>
      <c r="O1788">
        <v>4</v>
      </c>
      <c r="P1788" t="s">
        <v>27</v>
      </c>
      <c r="Q1788">
        <v>1</v>
      </c>
      <c r="R1788" s="3">
        <f>Table1[[#This Row],[price]]*Table1[[#This Row],[quantity]]</f>
        <v>16.75</v>
      </c>
      <c r="S1788">
        <f>DATEDIF(Table1[[#This Row],[date]],"31/12/2021","m")</f>
        <v>11</v>
      </c>
    </row>
    <row r="1789" spans="1:19" hidden="1" x14ac:dyDescent="0.35">
      <c r="A1789">
        <v>1788</v>
      </c>
      <c r="B1789" s="1">
        <v>44217</v>
      </c>
      <c r="C1789">
        <v>35</v>
      </c>
      <c r="D1789" t="s">
        <v>5580</v>
      </c>
      <c r="E1789" t="s">
        <v>5581</v>
      </c>
      <c r="F1789" t="s">
        <v>5582</v>
      </c>
      <c r="G1789" t="s">
        <v>5583</v>
      </c>
      <c r="H1789" t="s">
        <v>5584</v>
      </c>
      <c r="I1789" t="s">
        <v>460</v>
      </c>
      <c r="J1789" t="s">
        <v>194</v>
      </c>
      <c r="K1789">
        <v>60630</v>
      </c>
      <c r="L1789" t="s">
        <v>221</v>
      </c>
      <c r="M1789" t="s">
        <v>222</v>
      </c>
      <c r="N1789">
        <v>49.95</v>
      </c>
      <c r="O1789">
        <v>7</v>
      </c>
      <c r="P1789" t="s">
        <v>47</v>
      </c>
      <c r="Q1789">
        <v>6</v>
      </c>
      <c r="R1789" s="3">
        <f>Table1[[#This Row],[price]]*Table1[[#This Row],[quantity]]</f>
        <v>299.70000000000005</v>
      </c>
      <c r="S1789">
        <f>DATEDIF(Table1[[#This Row],[date]],"31/12/2021","m")</f>
        <v>11</v>
      </c>
    </row>
    <row r="1790" spans="1:19" hidden="1" x14ac:dyDescent="0.35">
      <c r="A1790">
        <v>1789</v>
      </c>
      <c r="B1790" s="1">
        <v>44217</v>
      </c>
      <c r="C1790">
        <v>98</v>
      </c>
      <c r="D1790" t="s">
        <v>2508</v>
      </c>
      <c r="E1790" t="s">
        <v>2509</v>
      </c>
      <c r="F1790" t="s">
        <v>2510</v>
      </c>
      <c r="G1790" t="s">
        <v>2511</v>
      </c>
      <c r="H1790" t="s">
        <v>2512</v>
      </c>
      <c r="I1790" t="s">
        <v>812</v>
      </c>
      <c r="J1790" t="s">
        <v>64</v>
      </c>
      <c r="K1790">
        <v>52410</v>
      </c>
      <c r="L1790" t="s">
        <v>500</v>
      </c>
      <c r="M1790" t="s">
        <v>501</v>
      </c>
      <c r="N1790">
        <v>14.99</v>
      </c>
      <c r="O1790">
        <v>4</v>
      </c>
      <c r="P1790" t="s">
        <v>27</v>
      </c>
      <c r="Q1790">
        <v>3</v>
      </c>
      <c r="R1790" s="3">
        <f>Table1[[#This Row],[price]]*Table1[[#This Row],[quantity]]</f>
        <v>44.97</v>
      </c>
      <c r="S1790">
        <f>DATEDIF(Table1[[#This Row],[date]],"31/12/2021","m")</f>
        <v>11</v>
      </c>
    </row>
    <row r="1791" spans="1:19" hidden="1" x14ac:dyDescent="0.35">
      <c r="A1791">
        <v>1790</v>
      </c>
      <c r="B1791" s="1">
        <v>44218</v>
      </c>
      <c r="C1791">
        <v>1821</v>
      </c>
      <c r="D1791" t="s">
        <v>6367</v>
      </c>
      <c r="E1791" t="s">
        <v>6368</v>
      </c>
      <c r="F1791" t="s">
        <v>6369</v>
      </c>
      <c r="G1791" t="s">
        <v>6370</v>
      </c>
      <c r="H1791" t="s">
        <v>6371</v>
      </c>
      <c r="I1791" t="s">
        <v>2049</v>
      </c>
      <c r="J1791" t="s">
        <v>2050</v>
      </c>
      <c r="K1791">
        <v>3105</v>
      </c>
      <c r="L1791" t="s">
        <v>896</v>
      </c>
      <c r="M1791" t="s">
        <v>897</v>
      </c>
      <c r="N1791">
        <v>13.99</v>
      </c>
      <c r="O1791">
        <v>4</v>
      </c>
      <c r="P1791" t="s">
        <v>27</v>
      </c>
      <c r="Q1791">
        <v>4</v>
      </c>
      <c r="R1791" s="3">
        <f>Table1[[#This Row],[price]]*Table1[[#This Row],[quantity]]</f>
        <v>55.96</v>
      </c>
      <c r="S1791">
        <f>DATEDIF(Table1[[#This Row],[date]],"31/12/2021","m")</f>
        <v>11</v>
      </c>
    </row>
    <row r="1792" spans="1:19" hidden="1" x14ac:dyDescent="0.35">
      <c r="A1792">
        <v>1791</v>
      </c>
      <c r="B1792" s="1">
        <v>44218</v>
      </c>
      <c r="C1792">
        <v>401</v>
      </c>
      <c r="D1792" t="s">
        <v>6372</v>
      </c>
      <c r="E1792" t="s">
        <v>6373</v>
      </c>
      <c r="F1792" t="s">
        <v>6374</v>
      </c>
      <c r="G1792" t="s">
        <v>6375</v>
      </c>
      <c r="H1792" t="s">
        <v>6376</v>
      </c>
      <c r="I1792" t="s">
        <v>81</v>
      </c>
      <c r="J1792" t="s">
        <v>34</v>
      </c>
      <c r="K1792">
        <v>77055</v>
      </c>
      <c r="L1792" t="s">
        <v>870</v>
      </c>
      <c r="M1792" t="s">
        <v>871</v>
      </c>
      <c r="N1792">
        <v>49</v>
      </c>
      <c r="O1792">
        <v>7</v>
      </c>
      <c r="P1792" t="s">
        <v>47</v>
      </c>
      <c r="Q1792">
        <v>3</v>
      </c>
      <c r="R1792" s="3">
        <f>Table1[[#This Row],[price]]*Table1[[#This Row],[quantity]]</f>
        <v>147</v>
      </c>
      <c r="S1792">
        <f>DATEDIF(Table1[[#This Row],[date]],"31/12/2021","m")</f>
        <v>11</v>
      </c>
    </row>
    <row r="1793" spans="1:19" hidden="1" x14ac:dyDescent="0.35">
      <c r="A1793">
        <v>1792</v>
      </c>
      <c r="B1793" s="1">
        <v>44218</v>
      </c>
      <c r="C1793">
        <v>154</v>
      </c>
      <c r="D1793" t="s">
        <v>4479</v>
      </c>
      <c r="E1793" t="s">
        <v>4480</v>
      </c>
      <c r="F1793" t="s">
        <v>4481</v>
      </c>
      <c r="G1793" t="s">
        <v>4482</v>
      </c>
      <c r="H1793" t="s">
        <v>4483</v>
      </c>
      <c r="I1793" t="s">
        <v>460</v>
      </c>
      <c r="J1793" t="s">
        <v>194</v>
      </c>
      <c r="K1793">
        <v>60619</v>
      </c>
      <c r="L1793" t="s">
        <v>797</v>
      </c>
      <c r="M1793" t="s">
        <v>798</v>
      </c>
      <c r="N1793">
        <v>119</v>
      </c>
      <c r="O1793">
        <v>2</v>
      </c>
      <c r="P1793" t="s">
        <v>57</v>
      </c>
      <c r="Q1793">
        <v>4</v>
      </c>
      <c r="R1793" s="3">
        <f>Table1[[#This Row],[price]]*Table1[[#This Row],[quantity]]</f>
        <v>476</v>
      </c>
      <c r="S1793">
        <f>DATEDIF(Table1[[#This Row],[date]],"31/12/2021","m")</f>
        <v>11</v>
      </c>
    </row>
    <row r="1794" spans="1:19" hidden="1" x14ac:dyDescent="0.35">
      <c r="A1794">
        <v>1793</v>
      </c>
      <c r="B1794" s="1">
        <v>44218</v>
      </c>
      <c r="C1794">
        <v>1767</v>
      </c>
      <c r="D1794" t="s">
        <v>6377</v>
      </c>
      <c r="E1794" t="s">
        <v>6378</v>
      </c>
      <c r="F1794" t="s">
        <v>6379</v>
      </c>
      <c r="G1794" t="s">
        <v>6380</v>
      </c>
      <c r="H1794" t="s">
        <v>6381</v>
      </c>
      <c r="I1794" t="s">
        <v>1947</v>
      </c>
      <c r="J1794" t="s">
        <v>640</v>
      </c>
      <c r="K1794">
        <v>70815</v>
      </c>
      <c r="L1794" t="s">
        <v>594</v>
      </c>
      <c r="M1794" t="s">
        <v>595</v>
      </c>
      <c r="N1794">
        <v>19.5</v>
      </c>
      <c r="O1794">
        <v>4</v>
      </c>
      <c r="P1794" t="s">
        <v>27</v>
      </c>
      <c r="Q1794">
        <v>6</v>
      </c>
      <c r="R1794" s="3">
        <f>Table1[[#This Row],[price]]*Table1[[#This Row],[quantity]]</f>
        <v>117</v>
      </c>
      <c r="S1794">
        <f>DATEDIF(Table1[[#This Row],[date]],"31/12/2021","m")</f>
        <v>11</v>
      </c>
    </row>
    <row r="1795" spans="1:19" hidden="1" x14ac:dyDescent="0.35">
      <c r="A1795">
        <v>1794</v>
      </c>
      <c r="B1795" s="1">
        <v>44218</v>
      </c>
      <c r="C1795">
        <v>320</v>
      </c>
      <c r="D1795" t="s">
        <v>6382</v>
      </c>
      <c r="E1795" t="s">
        <v>6383</v>
      </c>
      <c r="F1795" t="s">
        <v>6384</v>
      </c>
      <c r="G1795" t="s">
        <v>6385</v>
      </c>
      <c r="H1795" t="s">
        <v>6386</v>
      </c>
      <c r="I1795" t="s">
        <v>2761</v>
      </c>
      <c r="J1795" t="s">
        <v>194</v>
      </c>
      <c r="K1795">
        <v>62525</v>
      </c>
      <c r="L1795" t="s">
        <v>765</v>
      </c>
      <c r="M1795" t="s">
        <v>766</v>
      </c>
      <c r="N1795">
        <v>24.95</v>
      </c>
      <c r="O1795">
        <v>4</v>
      </c>
      <c r="P1795" t="s">
        <v>27</v>
      </c>
      <c r="Q1795">
        <v>3</v>
      </c>
      <c r="R1795" s="3">
        <f>Table1[[#This Row],[price]]*Table1[[#This Row],[quantity]]</f>
        <v>74.849999999999994</v>
      </c>
      <c r="S1795">
        <f>DATEDIF(Table1[[#This Row],[date]],"31/12/2021","m")</f>
        <v>11</v>
      </c>
    </row>
    <row r="1796" spans="1:19" hidden="1" x14ac:dyDescent="0.35">
      <c r="A1796">
        <v>1795</v>
      </c>
      <c r="B1796" s="1">
        <v>44218</v>
      </c>
      <c r="C1796">
        <v>1672</v>
      </c>
      <c r="D1796" t="s">
        <v>4229</v>
      </c>
      <c r="E1796" t="s">
        <v>4230</v>
      </c>
      <c r="F1796" t="s">
        <v>4231</v>
      </c>
      <c r="G1796" t="s">
        <v>4232</v>
      </c>
      <c r="H1796" t="s">
        <v>4233</v>
      </c>
      <c r="I1796" t="s">
        <v>4234</v>
      </c>
      <c r="J1796" t="s">
        <v>2050</v>
      </c>
      <c r="K1796">
        <v>3804</v>
      </c>
      <c r="L1796" t="s">
        <v>308</v>
      </c>
      <c r="M1796" t="s">
        <v>309</v>
      </c>
      <c r="N1796">
        <v>23.99</v>
      </c>
      <c r="O1796">
        <v>4</v>
      </c>
      <c r="P1796" t="s">
        <v>27</v>
      </c>
      <c r="Q1796">
        <v>5</v>
      </c>
      <c r="R1796" s="3">
        <f>Table1[[#This Row],[price]]*Table1[[#This Row],[quantity]]</f>
        <v>119.94999999999999</v>
      </c>
      <c r="S1796">
        <f>DATEDIF(Table1[[#This Row],[date]],"31/12/2021","m")</f>
        <v>11</v>
      </c>
    </row>
    <row r="1797" spans="1:19" hidden="1" x14ac:dyDescent="0.35">
      <c r="A1797">
        <v>1796</v>
      </c>
      <c r="B1797" s="1">
        <v>44218</v>
      </c>
      <c r="C1797">
        <v>1809</v>
      </c>
      <c r="D1797" t="s">
        <v>2820</v>
      </c>
      <c r="E1797" t="s">
        <v>2821</v>
      </c>
      <c r="F1797" t="s">
        <v>2822</v>
      </c>
      <c r="G1797" t="s">
        <v>2823</v>
      </c>
      <c r="H1797" t="s">
        <v>2824</v>
      </c>
      <c r="I1797" t="s">
        <v>2637</v>
      </c>
      <c r="J1797" t="s">
        <v>946</v>
      </c>
      <c r="K1797">
        <v>15220</v>
      </c>
      <c r="L1797" t="s">
        <v>408</v>
      </c>
      <c r="M1797" t="s">
        <v>409</v>
      </c>
      <c r="N1797">
        <v>684</v>
      </c>
      <c r="O1797">
        <v>6</v>
      </c>
      <c r="P1797" t="s">
        <v>37</v>
      </c>
      <c r="Q1797">
        <v>2</v>
      </c>
      <c r="R1797" s="3">
        <f>Table1[[#This Row],[price]]*Table1[[#This Row],[quantity]]</f>
        <v>1368</v>
      </c>
      <c r="S1797">
        <f>DATEDIF(Table1[[#This Row],[date]],"31/12/2021","m")</f>
        <v>11</v>
      </c>
    </row>
    <row r="1798" spans="1:19" hidden="1" x14ac:dyDescent="0.35">
      <c r="A1798">
        <v>1797</v>
      </c>
      <c r="B1798" s="1">
        <v>44218</v>
      </c>
      <c r="C1798">
        <v>1489</v>
      </c>
      <c r="D1798" t="s">
        <v>6387</v>
      </c>
      <c r="E1798" t="s">
        <v>6388</v>
      </c>
      <c r="F1798" t="s">
        <v>6389</v>
      </c>
      <c r="G1798" t="s">
        <v>6390</v>
      </c>
      <c r="H1798" t="s">
        <v>6391</v>
      </c>
      <c r="I1798" t="s">
        <v>945</v>
      </c>
      <c r="J1798" t="s">
        <v>946</v>
      </c>
      <c r="K1798">
        <v>19131</v>
      </c>
      <c r="L1798" t="s">
        <v>200</v>
      </c>
      <c r="M1798" t="s">
        <v>201</v>
      </c>
      <c r="N1798">
        <v>395</v>
      </c>
      <c r="O1798">
        <v>3</v>
      </c>
      <c r="P1798" t="s">
        <v>107</v>
      </c>
      <c r="Q1798">
        <v>4</v>
      </c>
      <c r="R1798" s="3">
        <f>Table1[[#This Row],[price]]*Table1[[#This Row],[quantity]]</f>
        <v>1580</v>
      </c>
      <c r="S1798">
        <f>DATEDIF(Table1[[#This Row],[date]],"31/12/2021","m")</f>
        <v>11</v>
      </c>
    </row>
    <row r="1799" spans="1:19" hidden="1" x14ac:dyDescent="0.35">
      <c r="A1799">
        <v>1798</v>
      </c>
      <c r="B1799" s="1">
        <v>44219</v>
      </c>
      <c r="C1799">
        <v>1339</v>
      </c>
      <c r="D1799" t="s">
        <v>4871</v>
      </c>
      <c r="E1799" t="s">
        <v>4872</v>
      </c>
      <c r="F1799" t="s">
        <v>4873</v>
      </c>
      <c r="G1799" t="s">
        <v>4874</v>
      </c>
      <c r="H1799" t="s">
        <v>4875</v>
      </c>
      <c r="I1799" t="s">
        <v>4876</v>
      </c>
      <c r="J1799" t="s">
        <v>34</v>
      </c>
      <c r="K1799">
        <v>75605</v>
      </c>
      <c r="L1799" t="s">
        <v>82</v>
      </c>
      <c r="M1799" t="s">
        <v>83</v>
      </c>
      <c r="N1799">
        <v>189</v>
      </c>
      <c r="O1799">
        <v>5</v>
      </c>
      <c r="P1799" t="s">
        <v>84</v>
      </c>
      <c r="Q1799">
        <v>4</v>
      </c>
      <c r="R1799" s="3">
        <f>Table1[[#This Row],[price]]*Table1[[#This Row],[quantity]]</f>
        <v>756</v>
      </c>
      <c r="S1799">
        <f>DATEDIF(Table1[[#This Row],[date]],"31/12/2021","m")</f>
        <v>11</v>
      </c>
    </row>
    <row r="1800" spans="1:19" hidden="1" x14ac:dyDescent="0.35">
      <c r="A1800">
        <v>1799</v>
      </c>
      <c r="B1800" s="1">
        <v>44219</v>
      </c>
      <c r="C1800">
        <v>1512</v>
      </c>
      <c r="D1800" t="s">
        <v>6392</v>
      </c>
      <c r="E1800" t="s">
        <v>6393</v>
      </c>
      <c r="F1800" t="s">
        <v>6394</v>
      </c>
      <c r="G1800" t="s">
        <v>6395</v>
      </c>
      <c r="H1800" t="s">
        <v>6396</v>
      </c>
      <c r="I1800" t="s">
        <v>6397</v>
      </c>
      <c r="J1800" t="s">
        <v>44</v>
      </c>
      <c r="K1800">
        <v>34282</v>
      </c>
      <c r="L1800" t="s">
        <v>373</v>
      </c>
      <c r="M1800" t="s">
        <v>374</v>
      </c>
      <c r="N1800">
        <v>599</v>
      </c>
      <c r="O1800">
        <v>6</v>
      </c>
      <c r="P1800" t="s">
        <v>37</v>
      </c>
      <c r="Q1800">
        <v>4</v>
      </c>
      <c r="R1800" s="3">
        <f>Table1[[#This Row],[price]]*Table1[[#This Row],[quantity]]</f>
        <v>2396</v>
      </c>
      <c r="S1800">
        <f>DATEDIF(Table1[[#This Row],[date]],"31/12/2021","m")</f>
        <v>11</v>
      </c>
    </row>
    <row r="1801" spans="1:19" hidden="1" x14ac:dyDescent="0.35">
      <c r="A1801">
        <v>1800</v>
      </c>
      <c r="B1801" s="1">
        <v>44219</v>
      </c>
      <c r="C1801">
        <v>344</v>
      </c>
      <c r="D1801" t="s">
        <v>2736</v>
      </c>
      <c r="E1801" t="s">
        <v>2737</v>
      </c>
      <c r="F1801" t="s">
        <v>2738</v>
      </c>
      <c r="G1801" t="s">
        <v>2739</v>
      </c>
      <c r="H1801" t="s">
        <v>2740</v>
      </c>
      <c r="I1801" t="s">
        <v>2741</v>
      </c>
      <c r="J1801" t="s">
        <v>113</v>
      </c>
      <c r="K1801">
        <v>98115</v>
      </c>
      <c r="L1801" t="s">
        <v>25</v>
      </c>
      <c r="M1801" t="s">
        <v>26</v>
      </c>
      <c r="N1801">
        <v>23.99</v>
      </c>
      <c r="O1801">
        <v>4</v>
      </c>
      <c r="P1801" t="s">
        <v>27</v>
      </c>
      <c r="Q1801">
        <v>3</v>
      </c>
      <c r="R1801" s="3">
        <f>Table1[[#This Row],[price]]*Table1[[#This Row],[quantity]]</f>
        <v>71.97</v>
      </c>
      <c r="S1801">
        <f>DATEDIF(Table1[[#This Row],[date]],"31/12/2021","m")</f>
        <v>11</v>
      </c>
    </row>
    <row r="1802" spans="1:19" hidden="1" x14ac:dyDescent="0.35">
      <c r="A1802">
        <v>1801</v>
      </c>
      <c r="B1802" s="1">
        <v>44219</v>
      </c>
      <c r="C1802">
        <v>42</v>
      </c>
      <c r="D1802" t="s">
        <v>5963</v>
      </c>
      <c r="E1802" t="s">
        <v>5964</v>
      </c>
      <c r="F1802" t="s">
        <v>5965</v>
      </c>
      <c r="G1802" t="s">
        <v>5966</v>
      </c>
      <c r="H1802" t="s">
        <v>5967</v>
      </c>
      <c r="I1802" t="s">
        <v>254</v>
      </c>
      <c r="J1802" t="s">
        <v>255</v>
      </c>
      <c r="K1802">
        <v>31190</v>
      </c>
      <c r="L1802" t="s">
        <v>560</v>
      </c>
      <c r="M1802" t="s">
        <v>561</v>
      </c>
      <c r="N1802">
        <v>24.99</v>
      </c>
      <c r="O1802">
        <v>4</v>
      </c>
      <c r="P1802" t="s">
        <v>27</v>
      </c>
      <c r="Q1802">
        <v>4</v>
      </c>
      <c r="R1802" s="3">
        <f>Table1[[#This Row],[price]]*Table1[[#This Row],[quantity]]</f>
        <v>99.96</v>
      </c>
      <c r="S1802">
        <f>DATEDIF(Table1[[#This Row],[date]],"31/12/2021","m")</f>
        <v>11</v>
      </c>
    </row>
    <row r="1803" spans="1:19" hidden="1" x14ac:dyDescent="0.35">
      <c r="A1803">
        <v>1802</v>
      </c>
      <c r="B1803" s="1">
        <v>44220</v>
      </c>
      <c r="C1803">
        <v>300</v>
      </c>
      <c r="D1803" t="s">
        <v>5651</v>
      </c>
      <c r="E1803" t="s">
        <v>5652</v>
      </c>
      <c r="F1803" t="s">
        <v>5653</v>
      </c>
      <c r="G1803" t="s">
        <v>5654</v>
      </c>
      <c r="H1803" t="s">
        <v>5655</v>
      </c>
      <c r="I1803" t="s">
        <v>5656</v>
      </c>
      <c r="J1803" t="s">
        <v>1196</v>
      </c>
      <c r="K1803">
        <v>48098</v>
      </c>
      <c r="L1803" t="s">
        <v>92</v>
      </c>
      <c r="M1803" t="s">
        <v>93</v>
      </c>
      <c r="N1803">
        <v>44.95</v>
      </c>
      <c r="O1803">
        <v>7</v>
      </c>
      <c r="P1803" t="s">
        <v>47</v>
      </c>
      <c r="Q1803">
        <v>2</v>
      </c>
      <c r="R1803" s="3">
        <f>Table1[[#This Row],[price]]*Table1[[#This Row],[quantity]]</f>
        <v>89.9</v>
      </c>
      <c r="S1803">
        <f>DATEDIF(Table1[[#This Row],[date]],"31/12/2021","m")</f>
        <v>11</v>
      </c>
    </row>
    <row r="1804" spans="1:19" hidden="1" x14ac:dyDescent="0.35">
      <c r="A1804">
        <v>1803</v>
      </c>
      <c r="B1804" s="1">
        <v>44220</v>
      </c>
      <c r="C1804">
        <v>1955</v>
      </c>
      <c r="D1804" t="s">
        <v>6398</v>
      </c>
      <c r="E1804" t="s">
        <v>6399</v>
      </c>
      <c r="F1804" t="s">
        <v>6400</v>
      </c>
      <c r="G1804" t="s">
        <v>6401</v>
      </c>
      <c r="H1804" t="s">
        <v>6402</v>
      </c>
      <c r="I1804" t="s">
        <v>81</v>
      </c>
      <c r="J1804" t="s">
        <v>34</v>
      </c>
      <c r="K1804">
        <v>77050</v>
      </c>
      <c r="L1804" t="s">
        <v>1153</v>
      </c>
      <c r="M1804" t="s">
        <v>1154</v>
      </c>
      <c r="N1804">
        <v>89</v>
      </c>
      <c r="O1804">
        <v>2</v>
      </c>
      <c r="P1804" t="s">
        <v>57</v>
      </c>
      <c r="Q1804">
        <v>2</v>
      </c>
      <c r="R1804" s="3">
        <f>Table1[[#This Row],[price]]*Table1[[#This Row],[quantity]]</f>
        <v>178</v>
      </c>
      <c r="S1804">
        <f>DATEDIF(Table1[[#This Row],[date]],"31/12/2021","m")</f>
        <v>11</v>
      </c>
    </row>
    <row r="1805" spans="1:19" hidden="1" x14ac:dyDescent="0.35">
      <c r="A1805">
        <v>1804</v>
      </c>
      <c r="B1805" s="1">
        <v>44220</v>
      </c>
      <c r="C1805">
        <v>312</v>
      </c>
      <c r="D1805" t="s">
        <v>1286</v>
      </c>
      <c r="E1805" t="s">
        <v>1287</v>
      </c>
      <c r="F1805" t="s">
        <v>1288</v>
      </c>
      <c r="G1805" t="s">
        <v>1289</v>
      </c>
      <c r="H1805" t="s">
        <v>1290</v>
      </c>
      <c r="I1805" t="s">
        <v>1291</v>
      </c>
      <c r="J1805" t="s">
        <v>1014</v>
      </c>
      <c r="K1805">
        <v>85030</v>
      </c>
      <c r="L1805" t="s">
        <v>742</v>
      </c>
      <c r="M1805" t="s">
        <v>743</v>
      </c>
      <c r="N1805">
        <v>455</v>
      </c>
      <c r="O1805">
        <v>3</v>
      </c>
      <c r="P1805" t="s">
        <v>107</v>
      </c>
      <c r="Q1805">
        <v>4</v>
      </c>
      <c r="R1805" s="3">
        <f>Table1[[#This Row],[price]]*Table1[[#This Row],[quantity]]</f>
        <v>1820</v>
      </c>
      <c r="S1805">
        <f>DATEDIF(Table1[[#This Row],[date]],"31/12/2021","m")</f>
        <v>11</v>
      </c>
    </row>
    <row r="1806" spans="1:19" hidden="1" x14ac:dyDescent="0.35">
      <c r="A1806">
        <v>1805</v>
      </c>
      <c r="B1806" s="1">
        <v>44220</v>
      </c>
      <c r="C1806">
        <v>766</v>
      </c>
      <c r="D1806" t="s">
        <v>6403</v>
      </c>
      <c r="E1806" t="s">
        <v>6404</v>
      </c>
      <c r="F1806" t="s">
        <v>6405</v>
      </c>
      <c r="G1806" t="s">
        <v>6406</v>
      </c>
      <c r="H1806" t="s">
        <v>6407</v>
      </c>
      <c r="I1806" t="s">
        <v>1693</v>
      </c>
      <c r="J1806" t="s">
        <v>764</v>
      </c>
      <c r="K1806">
        <v>8695</v>
      </c>
      <c r="L1806" t="s">
        <v>423</v>
      </c>
      <c r="M1806" t="s">
        <v>424</v>
      </c>
      <c r="N1806">
        <v>28.99</v>
      </c>
      <c r="O1806">
        <v>7</v>
      </c>
      <c r="P1806" t="s">
        <v>47</v>
      </c>
      <c r="Q1806">
        <v>4</v>
      </c>
      <c r="R1806" s="3">
        <f>Table1[[#This Row],[price]]*Table1[[#This Row],[quantity]]</f>
        <v>115.96</v>
      </c>
      <c r="S1806">
        <f>DATEDIF(Table1[[#This Row],[date]],"31/12/2021","m")</f>
        <v>11</v>
      </c>
    </row>
    <row r="1807" spans="1:19" hidden="1" x14ac:dyDescent="0.35">
      <c r="A1807">
        <v>1806</v>
      </c>
      <c r="B1807" s="1">
        <v>44220</v>
      </c>
      <c r="C1807">
        <v>502</v>
      </c>
      <c r="D1807" t="s">
        <v>6408</v>
      </c>
      <c r="E1807" t="s">
        <v>6409</v>
      </c>
      <c r="F1807" t="s">
        <v>6410</v>
      </c>
      <c r="G1807" t="s">
        <v>6411</v>
      </c>
      <c r="H1807" t="s">
        <v>6412</v>
      </c>
      <c r="I1807" t="s">
        <v>81</v>
      </c>
      <c r="J1807" t="s">
        <v>34</v>
      </c>
      <c r="K1807">
        <v>77035</v>
      </c>
      <c r="L1807" t="s">
        <v>171</v>
      </c>
      <c r="M1807" t="s">
        <v>172</v>
      </c>
      <c r="N1807">
        <v>399</v>
      </c>
      <c r="O1807">
        <v>3</v>
      </c>
      <c r="P1807" t="s">
        <v>107</v>
      </c>
      <c r="Q1807">
        <v>2</v>
      </c>
      <c r="R1807" s="3">
        <f>Table1[[#This Row],[price]]*Table1[[#This Row],[quantity]]</f>
        <v>798</v>
      </c>
      <c r="S1807">
        <f>DATEDIF(Table1[[#This Row],[date]],"31/12/2021","m")</f>
        <v>11</v>
      </c>
    </row>
    <row r="1808" spans="1:19" hidden="1" x14ac:dyDescent="0.35">
      <c r="A1808">
        <v>1807</v>
      </c>
      <c r="B1808" s="1">
        <v>44220</v>
      </c>
      <c r="C1808">
        <v>499</v>
      </c>
      <c r="D1808" t="s">
        <v>4315</v>
      </c>
      <c r="E1808" t="s">
        <v>4316</v>
      </c>
      <c r="F1808" t="s">
        <v>4317</v>
      </c>
      <c r="G1808" t="s">
        <v>4318</v>
      </c>
      <c r="H1808" t="s">
        <v>4319</v>
      </c>
      <c r="I1808" t="s">
        <v>4320</v>
      </c>
      <c r="J1808" t="s">
        <v>44</v>
      </c>
      <c r="K1808">
        <v>34135</v>
      </c>
      <c r="L1808" t="s">
        <v>200</v>
      </c>
      <c r="M1808" t="s">
        <v>201</v>
      </c>
      <c r="N1808">
        <v>395</v>
      </c>
      <c r="O1808">
        <v>3</v>
      </c>
      <c r="P1808" t="s">
        <v>107</v>
      </c>
      <c r="Q1808">
        <v>5</v>
      </c>
      <c r="R1808" s="3">
        <f>Table1[[#This Row],[price]]*Table1[[#This Row],[quantity]]</f>
        <v>1975</v>
      </c>
      <c r="S1808">
        <f>DATEDIF(Table1[[#This Row],[date]],"31/12/2021","m")</f>
        <v>11</v>
      </c>
    </row>
    <row r="1809" spans="1:19" hidden="1" x14ac:dyDescent="0.35">
      <c r="A1809">
        <v>1808</v>
      </c>
      <c r="B1809" s="1">
        <v>44220</v>
      </c>
      <c r="C1809">
        <v>346</v>
      </c>
      <c r="D1809" t="s">
        <v>6413</v>
      </c>
      <c r="E1809" t="s">
        <v>6414</v>
      </c>
      <c r="F1809" t="s">
        <v>6415</v>
      </c>
      <c r="G1809" t="s">
        <v>6416</v>
      </c>
      <c r="H1809" t="s">
        <v>6417</v>
      </c>
      <c r="I1809" t="s">
        <v>90</v>
      </c>
      <c r="J1809" t="s">
        <v>91</v>
      </c>
      <c r="K1809">
        <v>92191</v>
      </c>
      <c r="L1809" t="s">
        <v>145</v>
      </c>
      <c r="M1809" t="s">
        <v>146</v>
      </c>
      <c r="N1809">
        <v>214</v>
      </c>
      <c r="O1809">
        <v>5</v>
      </c>
      <c r="P1809" t="s">
        <v>84</v>
      </c>
      <c r="Q1809">
        <v>4</v>
      </c>
      <c r="R1809" s="3">
        <f>Table1[[#This Row],[price]]*Table1[[#This Row],[quantity]]</f>
        <v>856</v>
      </c>
      <c r="S1809">
        <f>DATEDIF(Table1[[#This Row],[date]],"31/12/2021","m")</f>
        <v>11</v>
      </c>
    </row>
    <row r="1810" spans="1:19" hidden="1" x14ac:dyDescent="0.35">
      <c r="A1810">
        <v>1809</v>
      </c>
      <c r="B1810" s="1">
        <v>44220</v>
      </c>
      <c r="C1810">
        <v>535</v>
      </c>
      <c r="D1810" t="s">
        <v>1050</v>
      </c>
      <c r="E1810" t="s">
        <v>1051</v>
      </c>
      <c r="F1810" t="s">
        <v>1052</v>
      </c>
      <c r="G1810" t="s">
        <v>1053</v>
      </c>
      <c r="H1810" t="s">
        <v>1054</v>
      </c>
      <c r="I1810" t="s">
        <v>1055</v>
      </c>
      <c r="J1810" t="s">
        <v>208</v>
      </c>
      <c r="K1810">
        <v>10060</v>
      </c>
      <c r="L1810" t="s">
        <v>544</v>
      </c>
      <c r="M1810" t="s">
        <v>545</v>
      </c>
      <c r="N1810">
        <v>58.95</v>
      </c>
      <c r="O1810">
        <v>2</v>
      </c>
      <c r="P1810" t="s">
        <v>57</v>
      </c>
      <c r="Q1810">
        <v>5</v>
      </c>
      <c r="R1810" s="3">
        <f>Table1[[#This Row],[price]]*Table1[[#This Row],[quantity]]</f>
        <v>294.75</v>
      </c>
      <c r="S1810">
        <f>DATEDIF(Table1[[#This Row],[date]],"31/12/2021","m")</f>
        <v>11</v>
      </c>
    </row>
    <row r="1811" spans="1:19" hidden="1" x14ac:dyDescent="0.35">
      <c r="A1811">
        <v>1810</v>
      </c>
      <c r="B1811" s="1">
        <v>44220</v>
      </c>
      <c r="C1811">
        <v>607</v>
      </c>
      <c r="D1811" t="s">
        <v>1656</v>
      </c>
      <c r="E1811" t="s">
        <v>1657</v>
      </c>
      <c r="F1811" t="s">
        <v>1658</v>
      </c>
      <c r="G1811" t="s">
        <v>1659</v>
      </c>
      <c r="H1811" t="s">
        <v>1660</v>
      </c>
      <c r="I1811" t="s">
        <v>1661</v>
      </c>
      <c r="J1811" t="s">
        <v>1061</v>
      </c>
      <c r="K1811">
        <v>29905</v>
      </c>
      <c r="L1811" t="s">
        <v>381</v>
      </c>
      <c r="M1811" t="s">
        <v>382</v>
      </c>
      <c r="N1811">
        <v>14.99</v>
      </c>
      <c r="O1811">
        <v>4</v>
      </c>
      <c r="P1811" t="s">
        <v>27</v>
      </c>
      <c r="Q1811">
        <v>4</v>
      </c>
      <c r="R1811" s="3">
        <f>Table1[[#This Row],[price]]*Table1[[#This Row],[quantity]]</f>
        <v>59.96</v>
      </c>
      <c r="S1811">
        <f>DATEDIF(Table1[[#This Row],[date]],"31/12/2021","m")</f>
        <v>11</v>
      </c>
    </row>
    <row r="1812" spans="1:19" hidden="1" x14ac:dyDescent="0.35">
      <c r="A1812">
        <v>1811</v>
      </c>
      <c r="B1812" s="1">
        <v>44220</v>
      </c>
      <c r="C1812">
        <v>537</v>
      </c>
      <c r="D1812" t="s">
        <v>6418</v>
      </c>
      <c r="E1812" t="s">
        <v>6419</v>
      </c>
      <c r="F1812" t="s">
        <v>6420</v>
      </c>
      <c r="G1812" t="s">
        <v>6421</v>
      </c>
      <c r="H1812" t="s">
        <v>6422</v>
      </c>
      <c r="I1812" t="s">
        <v>380</v>
      </c>
      <c r="J1812" t="s">
        <v>34</v>
      </c>
      <c r="K1812">
        <v>79977</v>
      </c>
      <c r="L1812" t="s">
        <v>1153</v>
      </c>
      <c r="M1812" t="s">
        <v>1154</v>
      </c>
      <c r="N1812">
        <v>89</v>
      </c>
      <c r="O1812">
        <v>2</v>
      </c>
      <c r="P1812" t="s">
        <v>57</v>
      </c>
      <c r="Q1812">
        <v>2</v>
      </c>
      <c r="R1812" s="3">
        <f>Table1[[#This Row],[price]]*Table1[[#This Row],[quantity]]</f>
        <v>178</v>
      </c>
      <c r="S1812">
        <f>DATEDIF(Table1[[#This Row],[date]],"31/12/2021","m")</f>
        <v>11</v>
      </c>
    </row>
    <row r="1813" spans="1:19" hidden="1" x14ac:dyDescent="0.35">
      <c r="A1813">
        <v>1812</v>
      </c>
      <c r="B1813" s="1">
        <v>44220</v>
      </c>
      <c r="C1813">
        <v>656</v>
      </c>
      <c r="D1813" t="s">
        <v>3045</v>
      </c>
      <c r="E1813" t="s">
        <v>3046</v>
      </c>
      <c r="F1813" t="s">
        <v>3047</v>
      </c>
      <c r="G1813" t="s">
        <v>3048</v>
      </c>
      <c r="H1813" t="s">
        <v>3049</v>
      </c>
      <c r="I1813" t="s">
        <v>401</v>
      </c>
      <c r="J1813" t="s">
        <v>194</v>
      </c>
      <c r="K1813">
        <v>62764</v>
      </c>
      <c r="L1813" t="s">
        <v>308</v>
      </c>
      <c r="M1813" t="s">
        <v>309</v>
      </c>
      <c r="N1813">
        <v>23.99</v>
      </c>
      <c r="O1813">
        <v>4</v>
      </c>
      <c r="P1813" t="s">
        <v>27</v>
      </c>
      <c r="Q1813">
        <v>5</v>
      </c>
      <c r="R1813" s="3">
        <f>Table1[[#This Row],[price]]*Table1[[#This Row],[quantity]]</f>
        <v>119.94999999999999</v>
      </c>
      <c r="S1813">
        <f>DATEDIF(Table1[[#This Row],[date]],"31/12/2021","m")</f>
        <v>11</v>
      </c>
    </row>
    <row r="1814" spans="1:19" x14ac:dyDescent="0.35">
      <c r="A1814">
        <v>1813</v>
      </c>
      <c r="B1814" s="1">
        <v>44220</v>
      </c>
      <c r="C1814">
        <v>1760</v>
      </c>
      <c r="D1814" t="s">
        <v>5192</v>
      </c>
      <c r="E1814" t="s">
        <v>6423</v>
      </c>
      <c r="F1814" t="s">
        <v>6424</v>
      </c>
      <c r="G1814" t="s">
        <v>6425</v>
      </c>
      <c r="H1814" t="s">
        <v>6426</v>
      </c>
      <c r="I1814" t="s">
        <v>53</v>
      </c>
      <c r="J1814" t="s">
        <v>54</v>
      </c>
      <c r="K1814">
        <v>96835</v>
      </c>
      <c r="L1814" t="s">
        <v>520</v>
      </c>
      <c r="M1814" t="s">
        <v>521</v>
      </c>
      <c r="N1814">
        <v>7.99</v>
      </c>
      <c r="O1814">
        <v>1</v>
      </c>
      <c r="P1814" t="s">
        <v>137</v>
      </c>
      <c r="Q1814">
        <v>2</v>
      </c>
      <c r="R1814" s="3">
        <f>Table1[[#This Row],[price]]*Table1[[#This Row],[quantity]]</f>
        <v>15.98</v>
      </c>
      <c r="S1814">
        <f>DATEDIF(Table1[[#This Row],[date]],"31/12/2021","m")</f>
        <v>11</v>
      </c>
    </row>
    <row r="1815" spans="1:19" hidden="1" x14ac:dyDescent="0.35">
      <c r="A1815">
        <v>1814</v>
      </c>
      <c r="B1815" s="1">
        <v>44220</v>
      </c>
      <c r="C1815">
        <v>1054</v>
      </c>
      <c r="D1815" t="s">
        <v>6427</v>
      </c>
      <c r="E1815" t="s">
        <v>6428</v>
      </c>
      <c r="F1815" t="s">
        <v>6429</v>
      </c>
      <c r="G1815" t="s">
        <v>6430</v>
      </c>
      <c r="H1815" t="s">
        <v>6431</v>
      </c>
      <c r="I1815" t="s">
        <v>3982</v>
      </c>
      <c r="J1815" t="s">
        <v>44</v>
      </c>
      <c r="K1815">
        <v>32399</v>
      </c>
      <c r="L1815" t="s">
        <v>756</v>
      </c>
      <c r="M1815" t="s">
        <v>757</v>
      </c>
      <c r="N1815">
        <v>29.99</v>
      </c>
      <c r="O1815">
        <v>7</v>
      </c>
      <c r="P1815" t="s">
        <v>47</v>
      </c>
      <c r="Q1815">
        <v>2</v>
      </c>
      <c r="R1815" s="3">
        <f>Table1[[#This Row],[price]]*Table1[[#This Row],[quantity]]</f>
        <v>59.98</v>
      </c>
      <c r="S1815">
        <f>DATEDIF(Table1[[#This Row],[date]],"31/12/2021","m")</f>
        <v>11</v>
      </c>
    </row>
    <row r="1816" spans="1:19" hidden="1" x14ac:dyDescent="0.35">
      <c r="A1816">
        <v>1815</v>
      </c>
      <c r="B1816" s="1">
        <v>44221</v>
      </c>
      <c r="C1816">
        <v>1360</v>
      </c>
      <c r="D1816" t="s">
        <v>5507</v>
      </c>
      <c r="E1816" t="s">
        <v>5508</v>
      </c>
      <c r="F1816" t="s">
        <v>5509</v>
      </c>
      <c r="G1816" t="s">
        <v>5510</v>
      </c>
      <c r="H1816" t="s">
        <v>5511</v>
      </c>
      <c r="I1816" t="s">
        <v>72</v>
      </c>
      <c r="J1816" t="s">
        <v>73</v>
      </c>
      <c r="K1816">
        <v>35244</v>
      </c>
      <c r="L1816" t="s">
        <v>247</v>
      </c>
      <c r="M1816" t="s">
        <v>248</v>
      </c>
      <c r="N1816">
        <v>14.99</v>
      </c>
      <c r="O1816">
        <v>4</v>
      </c>
      <c r="P1816" t="s">
        <v>27</v>
      </c>
      <c r="Q1816">
        <v>1</v>
      </c>
      <c r="R1816" s="3">
        <f>Table1[[#This Row],[price]]*Table1[[#This Row],[quantity]]</f>
        <v>14.99</v>
      </c>
      <c r="S1816">
        <f>DATEDIF(Table1[[#This Row],[date]],"31/12/2021","m")</f>
        <v>11</v>
      </c>
    </row>
    <row r="1817" spans="1:19" hidden="1" x14ac:dyDescent="0.35">
      <c r="A1817">
        <v>1816</v>
      </c>
      <c r="B1817" s="1">
        <v>44221</v>
      </c>
      <c r="C1817">
        <v>426</v>
      </c>
      <c r="D1817" t="s">
        <v>287</v>
      </c>
      <c r="E1817" t="s">
        <v>288</v>
      </c>
      <c r="F1817" t="s">
        <v>289</v>
      </c>
      <c r="G1817" t="s">
        <v>290</v>
      </c>
      <c r="H1817" t="s">
        <v>291</v>
      </c>
      <c r="I1817" t="s">
        <v>292</v>
      </c>
      <c r="J1817" t="s">
        <v>293</v>
      </c>
      <c r="K1817">
        <v>73135</v>
      </c>
      <c r="L1817" t="s">
        <v>127</v>
      </c>
      <c r="M1817" t="s">
        <v>128</v>
      </c>
      <c r="N1817">
        <v>15.5</v>
      </c>
      <c r="O1817">
        <v>4</v>
      </c>
      <c r="P1817" t="s">
        <v>27</v>
      </c>
      <c r="Q1817">
        <v>6</v>
      </c>
      <c r="R1817" s="3">
        <f>Table1[[#This Row],[price]]*Table1[[#This Row],[quantity]]</f>
        <v>93</v>
      </c>
      <c r="S1817">
        <f>DATEDIF(Table1[[#This Row],[date]],"31/12/2021","m")</f>
        <v>11</v>
      </c>
    </row>
    <row r="1818" spans="1:19" hidden="1" x14ac:dyDescent="0.35">
      <c r="A1818">
        <v>1817</v>
      </c>
      <c r="B1818" s="1">
        <v>44221</v>
      </c>
      <c r="C1818">
        <v>950</v>
      </c>
      <c r="D1818" t="s">
        <v>4072</v>
      </c>
      <c r="E1818" t="s">
        <v>4073</v>
      </c>
      <c r="F1818" t="s">
        <v>4074</v>
      </c>
      <c r="G1818" t="s">
        <v>4075</v>
      </c>
      <c r="H1818" t="s">
        <v>4076</v>
      </c>
      <c r="I1818" t="s">
        <v>2123</v>
      </c>
      <c r="J1818" t="s">
        <v>316</v>
      </c>
      <c r="K1818">
        <v>45490</v>
      </c>
      <c r="L1818" t="s">
        <v>431</v>
      </c>
      <c r="M1818" t="s">
        <v>432</v>
      </c>
      <c r="N1818">
        <v>167</v>
      </c>
      <c r="O1818">
        <v>2</v>
      </c>
      <c r="P1818" t="s">
        <v>57</v>
      </c>
      <c r="Q1818">
        <v>2</v>
      </c>
      <c r="R1818" s="3">
        <f>Table1[[#This Row],[price]]*Table1[[#This Row],[quantity]]</f>
        <v>334</v>
      </c>
      <c r="S1818">
        <f>DATEDIF(Table1[[#This Row],[date]],"31/12/2021","m")</f>
        <v>11</v>
      </c>
    </row>
    <row r="1819" spans="1:19" hidden="1" x14ac:dyDescent="0.35">
      <c r="A1819">
        <v>1818</v>
      </c>
      <c r="B1819" s="1">
        <v>44221</v>
      </c>
      <c r="C1819">
        <v>1258</v>
      </c>
      <c r="D1819" t="s">
        <v>1726</v>
      </c>
      <c r="E1819" t="s">
        <v>1727</v>
      </c>
      <c r="F1819" t="s">
        <v>1728</v>
      </c>
      <c r="G1819" t="s">
        <v>1729</v>
      </c>
      <c r="H1819" t="s">
        <v>1730</v>
      </c>
      <c r="I1819" t="s">
        <v>438</v>
      </c>
      <c r="J1819" t="s">
        <v>91</v>
      </c>
      <c r="K1819">
        <v>90101</v>
      </c>
      <c r="L1819" t="s">
        <v>153</v>
      </c>
      <c r="M1819" t="s">
        <v>154</v>
      </c>
      <c r="N1819">
        <v>89.95</v>
      </c>
      <c r="O1819">
        <v>2</v>
      </c>
      <c r="P1819" t="s">
        <v>57</v>
      </c>
      <c r="Q1819">
        <v>2</v>
      </c>
      <c r="R1819" s="3">
        <f>Table1[[#This Row],[price]]*Table1[[#This Row],[quantity]]</f>
        <v>179.9</v>
      </c>
      <c r="S1819">
        <f>DATEDIF(Table1[[#This Row],[date]],"31/12/2021","m")</f>
        <v>11</v>
      </c>
    </row>
    <row r="1820" spans="1:19" x14ac:dyDescent="0.35">
      <c r="A1820">
        <v>1819</v>
      </c>
      <c r="B1820" s="1">
        <v>44221</v>
      </c>
      <c r="C1820">
        <v>2029</v>
      </c>
      <c r="D1820" t="s">
        <v>6432</v>
      </c>
      <c r="E1820" t="s">
        <v>6433</v>
      </c>
      <c r="F1820" t="s">
        <v>6434</v>
      </c>
      <c r="G1820" t="s">
        <v>6435</v>
      </c>
      <c r="H1820" t="s">
        <v>6436</v>
      </c>
      <c r="I1820" t="s">
        <v>6437</v>
      </c>
      <c r="J1820" t="s">
        <v>91</v>
      </c>
      <c r="K1820">
        <v>93005</v>
      </c>
      <c r="L1820" t="s">
        <v>586</v>
      </c>
      <c r="M1820" t="s">
        <v>587</v>
      </c>
      <c r="N1820">
        <v>10.99</v>
      </c>
      <c r="O1820">
        <v>1</v>
      </c>
      <c r="P1820" t="s">
        <v>137</v>
      </c>
      <c r="Q1820">
        <v>3</v>
      </c>
      <c r="R1820" s="3">
        <f>Table1[[#This Row],[price]]*Table1[[#This Row],[quantity]]</f>
        <v>32.97</v>
      </c>
      <c r="S1820">
        <f>DATEDIF(Table1[[#This Row],[date]],"31/12/2021","m")</f>
        <v>11</v>
      </c>
    </row>
    <row r="1821" spans="1:19" hidden="1" x14ac:dyDescent="0.35">
      <c r="A1821">
        <v>1820</v>
      </c>
      <c r="B1821" s="1">
        <v>44222</v>
      </c>
      <c r="C1821">
        <v>854</v>
      </c>
      <c r="D1821" t="s">
        <v>3247</v>
      </c>
      <c r="E1821" t="s">
        <v>3248</v>
      </c>
      <c r="F1821" t="s">
        <v>3249</v>
      </c>
      <c r="G1821" t="s">
        <v>3250</v>
      </c>
      <c r="H1821" t="s">
        <v>3251</v>
      </c>
      <c r="I1821" t="s">
        <v>1084</v>
      </c>
      <c r="J1821" t="s">
        <v>113</v>
      </c>
      <c r="K1821">
        <v>98464</v>
      </c>
      <c r="L1821" t="s">
        <v>896</v>
      </c>
      <c r="M1821" t="s">
        <v>897</v>
      </c>
      <c r="N1821">
        <v>13.99</v>
      </c>
      <c r="O1821">
        <v>4</v>
      </c>
      <c r="P1821" t="s">
        <v>27</v>
      </c>
      <c r="Q1821">
        <v>2</v>
      </c>
      <c r="R1821" s="3">
        <f>Table1[[#This Row],[price]]*Table1[[#This Row],[quantity]]</f>
        <v>27.98</v>
      </c>
      <c r="S1821">
        <f>DATEDIF(Table1[[#This Row],[date]],"31/12/2021","m")</f>
        <v>11</v>
      </c>
    </row>
    <row r="1822" spans="1:19" hidden="1" x14ac:dyDescent="0.35">
      <c r="A1822">
        <v>1821</v>
      </c>
      <c r="B1822" s="1">
        <v>44222</v>
      </c>
      <c r="C1822">
        <v>291</v>
      </c>
      <c r="D1822" t="s">
        <v>6297</v>
      </c>
      <c r="E1822" t="s">
        <v>6298</v>
      </c>
      <c r="F1822" t="s">
        <v>6299</v>
      </c>
      <c r="G1822" t="s">
        <v>6300</v>
      </c>
      <c r="H1822" t="s">
        <v>6301</v>
      </c>
      <c r="I1822" t="s">
        <v>927</v>
      </c>
      <c r="J1822" t="s">
        <v>144</v>
      </c>
      <c r="K1822">
        <v>23509</v>
      </c>
      <c r="L1822" t="s">
        <v>423</v>
      </c>
      <c r="M1822" t="s">
        <v>424</v>
      </c>
      <c r="N1822">
        <v>28.99</v>
      </c>
      <c r="O1822">
        <v>7</v>
      </c>
      <c r="P1822" t="s">
        <v>47</v>
      </c>
      <c r="Q1822">
        <v>3</v>
      </c>
      <c r="R1822" s="3">
        <f>Table1[[#This Row],[price]]*Table1[[#This Row],[quantity]]</f>
        <v>86.97</v>
      </c>
      <c r="S1822">
        <f>DATEDIF(Table1[[#This Row],[date]],"31/12/2021","m")</f>
        <v>11</v>
      </c>
    </row>
    <row r="1823" spans="1:19" hidden="1" x14ac:dyDescent="0.35">
      <c r="A1823">
        <v>1822</v>
      </c>
      <c r="B1823" s="1">
        <v>44222</v>
      </c>
      <c r="C1823">
        <v>1349</v>
      </c>
      <c r="D1823" t="s">
        <v>4255</v>
      </c>
      <c r="E1823" t="s">
        <v>6058</v>
      </c>
      <c r="F1823" t="s">
        <v>6059</v>
      </c>
      <c r="G1823" t="s">
        <v>6060</v>
      </c>
      <c r="H1823" t="s">
        <v>6061</v>
      </c>
      <c r="I1823" t="s">
        <v>3351</v>
      </c>
      <c r="J1823" t="s">
        <v>890</v>
      </c>
      <c r="K1823">
        <v>64082</v>
      </c>
      <c r="L1823" t="s">
        <v>813</v>
      </c>
      <c r="M1823" t="s">
        <v>814</v>
      </c>
      <c r="N1823">
        <v>34.99</v>
      </c>
      <c r="O1823">
        <v>7</v>
      </c>
      <c r="P1823" t="s">
        <v>47</v>
      </c>
      <c r="Q1823">
        <v>3</v>
      </c>
      <c r="R1823" s="3">
        <f>Table1[[#This Row],[price]]*Table1[[#This Row],[quantity]]</f>
        <v>104.97</v>
      </c>
      <c r="S1823">
        <f>DATEDIF(Table1[[#This Row],[date]],"31/12/2021","m")</f>
        <v>11</v>
      </c>
    </row>
    <row r="1824" spans="1:19" hidden="1" x14ac:dyDescent="0.35">
      <c r="A1824">
        <v>1823</v>
      </c>
      <c r="B1824" s="1">
        <v>44222</v>
      </c>
      <c r="C1824">
        <v>60</v>
      </c>
      <c r="D1824" t="s">
        <v>5878</v>
      </c>
      <c r="E1824" t="s">
        <v>5932</v>
      </c>
      <c r="F1824" t="s">
        <v>5933</v>
      </c>
      <c r="G1824" t="s">
        <v>5934</v>
      </c>
      <c r="H1824" t="s">
        <v>5935</v>
      </c>
      <c r="I1824" t="s">
        <v>5936</v>
      </c>
      <c r="J1824" t="s">
        <v>1196</v>
      </c>
      <c r="K1824">
        <v>48930</v>
      </c>
      <c r="L1824" t="s">
        <v>82</v>
      </c>
      <c r="M1824" t="s">
        <v>83</v>
      </c>
      <c r="N1824">
        <v>189</v>
      </c>
      <c r="O1824">
        <v>5</v>
      </c>
      <c r="P1824" t="s">
        <v>84</v>
      </c>
      <c r="Q1824">
        <v>3</v>
      </c>
      <c r="R1824" s="3">
        <f>Table1[[#This Row],[price]]*Table1[[#This Row],[quantity]]</f>
        <v>567</v>
      </c>
      <c r="S1824">
        <f>DATEDIF(Table1[[#This Row],[date]],"31/12/2021","m")</f>
        <v>11</v>
      </c>
    </row>
    <row r="1825" spans="1:19" hidden="1" x14ac:dyDescent="0.35">
      <c r="A1825">
        <v>1824</v>
      </c>
      <c r="B1825" s="1">
        <v>44222</v>
      </c>
      <c r="C1825">
        <v>1426</v>
      </c>
      <c r="D1825" t="s">
        <v>6032</v>
      </c>
      <c r="E1825" t="s">
        <v>6033</v>
      </c>
      <c r="F1825" t="s">
        <v>6034</v>
      </c>
      <c r="G1825" t="s">
        <v>6035</v>
      </c>
      <c r="H1825" t="s">
        <v>6036</v>
      </c>
      <c r="I1825" t="s">
        <v>639</v>
      </c>
      <c r="J1825" t="s">
        <v>640</v>
      </c>
      <c r="K1825">
        <v>70142</v>
      </c>
      <c r="L1825" t="s">
        <v>627</v>
      </c>
      <c r="M1825" t="s">
        <v>628</v>
      </c>
      <c r="N1825">
        <v>129.94999999999999</v>
      </c>
      <c r="O1825">
        <v>2</v>
      </c>
      <c r="P1825" t="s">
        <v>57</v>
      </c>
      <c r="Q1825">
        <v>2</v>
      </c>
      <c r="R1825" s="3">
        <f>Table1[[#This Row],[price]]*Table1[[#This Row],[quantity]]</f>
        <v>259.89999999999998</v>
      </c>
      <c r="S1825">
        <f>DATEDIF(Table1[[#This Row],[date]],"31/12/2021","m")</f>
        <v>11</v>
      </c>
    </row>
    <row r="1826" spans="1:19" hidden="1" x14ac:dyDescent="0.35">
      <c r="A1826">
        <v>1825</v>
      </c>
      <c r="B1826" s="1">
        <v>44223</v>
      </c>
      <c r="C1826">
        <v>1462</v>
      </c>
      <c r="D1826" t="s">
        <v>6438</v>
      </c>
      <c r="E1826" t="s">
        <v>6439</v>
      </c>
      <c r="F1826" t="s">
        <v>6440</v>
      </c>
      <c r="G1826" t="s">
        <v>6441</v>
      </c>
      <c r="H1826" t="s">
        <v>6442</v>
      </c>
      <c r="I1826" t="s">
        <v>2298</v>
      </c>
      <c r="J1826" t="s">
        <v>1998</v>
      </c>
      <c r="K1826">
        <v>40233</v>
      </c>
      <c r="L1826" t="s">
        <v>627</v>
      </c>
      <c r="M1826" t="s">
        <v>628</v>
      </c>
      <c r="N1826">
        <v>129.94999999999999</v>
      </c>
      <c r="O1826">
        <v>2</v>
      </c>
      <c r="P1826" t="s">
        <v>57</v>
      </c>
      <c r="Q1826">
        <v>3</v>
      </c>
      <c r="R1826" s="3">
        <f>Table1[[#This Row],[price]]*Table1[[#This Row],[quantity]]</f>
        <v>389.84999999999997</v>
      </c>
      <c r="S1826">
        <f>DATEDIF(Table1[[#This Row],[date]],"31/12/2021","m")</f>
        <v>11</v>
      </c>
    </row>
    <row r="1827" spans="1:19" hidden="1" x14ac:dyDescent="0.35">
      <c r="A1827">
        <v>1826</v>
      </c>
      <c r="B1827" s="1">
        <v>44223</v>
      </c>
      <c r="C1827">
        <v>1483</v>
      </c>
      <c r="D1827" t="s">
        <v>6443</v>
      </c>
      <c r="E1827" t="s">
        <v>6444</v>
      </c>
      <c r="F1827" t="s">
        <v>6445</v>
      </c>
      <c r="G1827" t="s">
        <v>6446</v>
      </c>
      <c r="H1827" t="s">
        <v>6447</v>
      </c>
      <c r="I1827" t="s">
        <v>438</v>
      </c>
      <c r="J1827" t="s">
        <v>91</v>
      </c>
      <c r="K1827">
        <v>90050</v>
      </c>
      <c r="L1827" t="s">
        <v>1153</v>
      </c>
      <c r="M1827" t="s">
        <v>1154</v>
      </c>
      <c r="N1827">
        <v>89</v>
      </c>
      <c r="O1827">
        <v>2</v>
      </c>
      <c r="P1827" t="s">
        <v>57</v>
      </c>
      <c r="Q1827">
        <v>2</v>
      </c>
      <c r="R1827" s="3">
        <f>Table1[[#This Row],[price]]*Table1[[#This Row],[quantity]]</f>
        <v>178</v>
      </c>
      <c r="S1827">
        <f>DATEDIF(Table1[[#This Row],[date]],"31/12/2021","m")</f>
        <v>11</v>
      </c>
    </row>
    <row r="1828" spans="1:19" hidden="1" x14ac:dyDescent="0.35">
      <c r="A1828">
        <v>1827</v>
      </c>
      <c r="B1828" s="1">
        <v>44223</v>
      </c>
      <c r="C1828">
        <v>1537</v>
      </c>
      <c r="D1828" t="s">
        <v>6448</v>
      </c>
      <c r="E1828" t="s">
        <v>6449</v>
      </c>
      <c r="F1828" t="s">
        <v>6450</v>
      </c>
      <c r="G1828" t="s">
        <v>6451</v>
      </c>
      <c r="H1828" t="s">
        <v>6452</v>
      </c>
      <c r="I1828" t="s">
        <v>1165</v>
      </c>
      <c r="J1828" t="s">
        <v>34</v>
      </c>
      <c r="K1828">
        <v>78721</v>
      </c>
      <c r="L1828" t="s">
        <v>711</v>
      </c>
      <c r="M1828" t="s">
        <v>712</v>
      </c>
      <c r="N1828">
        <v>699</v>
      </c>
      <c r="O1828">
        <v>6</v>
      </c>
      <c r="P1828" t="s">
        <v>37</v>
      </c>
      <c r="Q1828">
        <v>4</v>
      </c>
      <c r="R1828" s="3">
        <f>Table1[[#This Row],[price]]*Table1[[#This Row],[quantity]]</f>
        <v>2796</v>
      </c>
      <c r="S1828">
        <f>DATEDIF(Table1[[#This Row],[date]],"31/12/2021","m")</f>
        <v>11</v>
      </c>
    </row>
    <row r="1829" spans="1:19" hidden="1" x14ac:dyDescent="0.35">
      <c r="A1829">
        <v>1828</v>
      </c>
      <c r="B1829" s="1">
        <v>44223</v>
      </c>
      <c r="C1829">
        <v>1241</v>
      </c>
      <c r="D1829" t="s">
        <v>3174</v>
      </c>
      <c r="E1829" t="s">
        <v>3175</v>
      </c>
      <c r="F1829" t="s">
        <v>3176</v>
      </c>
      <c r="G1829" t="s">
        <v>3177</v>
      </c>
      <c r="H1829" t="s">
        <v>3178</v>
      </c>
      <c r="I1829" t="s">
        <v>3179</v>
      </c>
      <c r="J1829" t="s">
        <v>34</v>
      </c>
      <c r="K1829">
        <v>79405</v>
      </c>
      <c r="L1829" t="s">
        <v>373</v>
      </c>
      <c r="M1829" t="s">
        <v>374</v>
      </c>
      <c r="N1829">
        <v>599</v>
      </c>
      <c r="O1829">
        <v>6</v>
      </c>
      <c r="P1829" t="s">
        <v>37</v>
      </c>
      <c r="Q1829">
        <v>5</v>
      </c>
      <c r="R1829" s="3">
        <f>Table1[[#This Row],[price]]*Table1[[#This Row],[quantity]]</f>
        <v>2995</v>
      </c>
      <c r="S1829">
        <f>DATEDIF(Table1[[#This Row],[date]],"31/12/2021","m")</f>
        <v>11</v>
      </c>
    </row>
    <row r="1830" spans="1:19" hidden="1" x14ac:dyDescent="0.35">
      <c r="A1830">
        <v>1829</v>
      </c>
      <c r="B1830" s="1">
        <v>44224</v>
      </c>
      <c r="C1830">
        <v>1885</v>
      </c>
      <c r="D1830" t="s">
        <v>417</v>
      </c>
      <c r="E1830" t="s">
        <v>3076</v>
      </c>
      <c r="F1830" t="s">
        <v>3077</v>
      </c>
      <c r="G1830" t="s">
        <v>3078</v>
      </c>
      <c r="H1830" t="s">
        <v>3079</v>
      </c>
      <c r="I1830" t="s">
        <v>772</v>
      </c>
      <c r="J1830" t="s">
        <v>316</v>
      </c>
      <c r="K1830">
        <v>45999</v>
      </c>
      <c r="L1830" t="s">
        <v>92</v>
      </c>
      <c r="M1830" t="s">
        <v>93</v>
      </c>
      <c r="N1830">
        <v>44.95</v>
      </c>
      <c r="O1830">
        <v>7</v>
      </c>
      <c r="P1830" t="s">
        <v>47</v>
      </c>
      <c r="Q1830">
        <v>4</v>
      </c>
      <c r="R1830" s="3">
        <f>Table1[[#This Row],[price]]*Table1[[#This Row],[quantity]]</f>
        <v>179.8</v>
      </c>
      <c r="S1830">
        <f>DATEDIF(Table1[[#This Row],[date]],"31/12/2021","m")</f>
        <v>11</v>
      </c>
    </row>
    <row r="1831" spans="1:19" hidden="1" x14ac:dyDescent="0.35">
      <c r="A1831">
        <v>1830</v>
      </c>
      <c r="B1831" s="1">
        <v>44224</v>
      </c>
      <c r="C1831">
        <v>1321</v>
      </c>
      <c r="D1831" t="s">
        <v>6453</v>
      </c>
      <c r="E1831" t="s">
        <v>6454</v>
      </c>
      <c r="F1831" t="s">
        <v>6455</v>
      </c>
      <c r="G1831" t="s">
        <v>6456</v>
      </c>
      <c r="H1831" t="s">
        <v>6457</v>
      </c>
      <c r="I1831" t="s">
        <v>698</v>
      </c>
      <c r="J1831" t="s">
        <v>91</v>
      </c>
      <c r="K1831">
        <v>94137</v>
      </c>
      <c r="L1831" t="s">
        <v>45</v>
      </c>
      <c r="M1831" t="s">
        <v>46</v>
      </c>
      <c r="N1831">
        <v>37.99</v>
      </c>
      <c r="O1831">
        <v>7</v>
      </c>
      <c r="P1831" t="s">
        <v>47</v>
      </c>
      <c r="Q1831">
        <v>4</v>
      </c>
      <c r="R1831" s="3">
        <f>Table1[[#This Row],[price]]*Table1[[#This Row],[quantity]]</f>
        <v>151.96</v>
      </c>
      <c r="S1831">
        <f>DATEDIF(Table1[[#This Row],[date]],"31/12/2021","m")</f>
        <v>11</v>
      </c>
    </row>
    <row r="1832" spans="1:19" hidden="1" x14ac:dyDescent="0.35">
      <c r="A1832">
        <v>1831</v>
      </c>
      <c r="B1832" s="1">
        <v>44225</v>
      </c>
      <c r="C1832">
        <v>1578</v>
      </c>
      <c r="D1832" t="s">
        <v>1545</v>
      </c>
      <c r="E1832" t="s">
        <v>1546</v>
      </c>
      <c r="F1832" t="s">
        <v>1547</v>
      </c>
      <c r="G1832" t="s">
        <v>1548</v>
      </c>
      <c r="H1832" t="s">
        <v>1549</v>
      </c>
      <c r="I1832" t="s">
        <v>772</v>
      </c>
      <c r="J1832" t="s">
        <v>316</v>
      </c>
      <c r="K1832">
        <v>45218</v>
      </c>
      <c r="L1832" t="s">
        <v>742</v>
      </c>
      <c r="M1832" t="s">
        <v>743</v>
      </c>
      <c r="N1832">
        <v>455</v>
      </c>
      <c r="O1832">
        <v>3</v>
      </c>
      <c r="P1832" t="s">
        <v>107</v>
      </c>
      <c r="Q1832">
        <v>3</v>
      </c>
      <c r="R1832" s="3">
        <f>Table1[[#This Row],[price]]*Table1[[#This Row],[quantity]]</f>
        <v>1365</v>
      </c>
      <c r="S1832">
        <f>DATEDIF(Table1[[#This Row],[date]],"31/12/2021","m")</f>
        <v>11</v>
      </c>
    </row>
    <row r="1833" spans="1:19" hidden="1" x14ac:dyDescent="0.35">
      <c r="A1833">
        <v>1832</v>
      </c>
      <c r="B1833" s="1">
        <v>44225</v>
      </c>
      <c r="C1833">
        <v>1525</v>
      </c>
      <c r="D1833" t="s">
        <v>3318</v>
      </c>
      <c r="E1833" t="s">
        <v>3319</v>
      </c>
      <c r="F1833" t="s">
        <v>3320</v>
      </c>
      <c r="G1833" t="s">
        <v>3321</v>
      </c>
      <c r="H1833" t="s">
        <v>3322</v>
      </c>
      <c r="I1833" t="s">
        <v>3323</v>
      </c>
      <c r="J1833" t="s">
        <v>208</v>
      </c>
      <c r="K1833">
        <v>14276</v>
      </c>
      <c r="L1833" t="s">
        <v>845</v>
      </c>
      <c r="M1833" t="s">
        <v>846</v>
      </c>
      <c r="N1833">
        <v>245</v>
      </c>
      <c r="O1833">
        <v>5</v>
      </c>
      <c r="P1833" t="s">
        <v>84</v>
      </c>
      <c r="Q1833">
        <v>3</v>
      </c>
      <c r="R1833" s="3">
        <f>Table1[[#This Row],[price]]*Table1[[#This Row],[quantity]]</f>
        <v>735</v>
      </c>
      <c r="S1833">
        <f>DATEDIF(Table1[[#This Row],[date]],"31/12/2021","m")</f>
        <v>11</v>
      </c>
    </row>
    <row r="1834" spans="1:19" x14ac:dyDescent="0.35">
      <c r="A1834">
        <v>1833</v>
      </c>
      <c r="B1834" s="1">
        <v>44225</v>
      </c>
      <c r="C1834">
        <v>827</v>
      </c>
      <c r="D1834" t="s">
        <v>5685</v>
      </c>
      <c r="E1834" t="s">
        <v>5686</v>
      </c>
      <c r="F1834" t="s">
        <v>5687</v>
      </c>
      <c r="G1834" t="s">
        <v>5688</v>
      </c>
      <c r="H1834" t="s">
        <v>5689</v>
      </c>
      <c r="I1834" t="s">
        <v>263</v>
      </c>
      <c r="J1834" t="s">
        <v>73</v>
      </c>
      <c r="K1834">
        <v>36628</v>
      </c>
      <c r="L1834" t="s">
        <v>586</v>
      </c>
      <c r="M1834" t="s">
        <v>587</v>
      </c>
      <c r="N1834">
        <v>10.99</v>
      </c>
      <c r="O1834">
        <v>1</v>
      </c>
      <c r="P1834" t="s">
        <v>137</v>
      </c>
      <c r="Q1834">
        <v>2</v>
      </c>
      <c r="R1834" s="3">
        <f>Table1[[#This Row],[price]]*Table1[[#This Row],[quantity]]</f>
        <v>21.98</v>
      </c>
      <c r="S1834">
        <f>DATEDIF(Table1[[#This Row],[date]],"31/12/2021","m")</f>
        <v>11</v>
      </c>
    </row>
    <row r="1835" spans="1:19" hidden="1" x14ac:dyDescent="0.35">
      <c r="A1835">
        <v>1834</v>
      </c>
      <c r="B1835" s="1">
        <v>44225</v>
      </c>
      <c r="C1835">
        <v>1697</v>
      </c>
      <c r="D1835" t="s">
        <v>5590</v>
      </c>
      <c r="E1835" t="s">
        <v>5591</v>
      </c>
      <c r="F1835" t="s">
        <v>5592</v>
      </c>
      <c r="G1835" t="s">
        <v>5593</v>
      </c>
      <c r="H1835" t="s">
        <v>5594</v>
      </c>
      <c r="I1835" t="s">
        <v>63</v>
      </c>
      <c r="J1835" t="s">
        <v>64</v>
      </c>
      <c r="K1835">
        <v>50347</v>
      </c>
      <c r="L1835" t="s">
        <v>186</v>
      </c>
      <c r="M1835" t="s">
        <v>187</v>
      </c>
      <c r="N1835">
        <v>179</v>
      </c>
      <c r="O1835">
        <v>2</v>
      </c>
      <c r="P1835" t="s">
        <v>57</v>
      </c>
      <c r="Q1835">
        <v>6</v>
      </c>
      <c r="R1835" s="3">
        <f>Table1[[#This Row],[price]]*Table1[[#This Row],[quantity]]</f>
        <v>1074</v>
      </c>
      <c r="S1835">
        <f>DATEDIF(Table1[[#This Row],[date]],"31/12/2021","m")</f>
        <v>11</v>
      </c>
    </row>
    <row r="1836" spans="1:19" hidden="1" x14ac:dyDescent="0.35">
      <c r="A1836">
        <v>1835</v>
      </c>
      <c r="B1836" s="1">
        <v>44225</v>
      </c>
      <c r="C1836">
        <v>1791</v>
      </c>
      <c r="D1836" t="s">
        <v>6458</v>
      </c>
      <c r="E1836" t="s">
        <v>6459</v>
      </c>
      <c r="F1836" t="s">
        <v>6460</v>
      </c>
      <c r="G1836" t="s">
        <v>6461</v>
      </c>
      <c r="H1836" t="s">
        <v>6462</v>
      </c>
      <c r="I1836" t="s">
        <v>6463</v>
      </c>
      <c r="J1836" t="s">
        <v>91</v>
      </c>
      <c r="K1836">
        <v>90410</v>
      </c>
      <c r="L1836" t="s">
        <v>200</v>
      </c>
      <c r="M1836" t="s">
        <v>201</v>
      </c>
      <c r="N1836">
        <v>395</v>
      </c>
      <c r="O1836">
        <v>3</v>
      </c>
      <c r="P1836" t="s">
        <v>107</v>
      </c>
      <c r="Q1836">
        <v>4</v>
      </c>
      <c r="R1836" s="3">
        <f>Table1[[#This Row],[price]]*Table1[[#This Row],[quantity]]</f>
        <v>1580</v>
      </c>
      <c r="S1836">
        <f>DATEDIF(Table1[[#This Row],[date]],"31/12/2021","m")</f>
        <v>11</v>
      </c>
    </row>
    <row r="1837" spans="1:19" hidden="1" x14ac:dyDescent="0.35">
      <c r="A1837">
        <v>1836</v>
      </c>
      <c r="B1837" s="1">
        <v>44225</v>
      </c>
      <c r="C1837">
        <v>1135</v>
      </c>
      <c r="D1837" t="s">
        <v>1143</v>
      </c>
      <c r="E1837" t="s">
        <v>2244</v>
      </c>
      <c r="F1837" t="s">
        <v>2245</v>
      </c>
      <c r="G1837" t="s">
        <v>2246</v>
      </c>
      <c r="H1837" t="s">
        <v>2247</v>
      </c>
      <c r="I1837" t="s">
        <v>1997</v>
      </c>
      <c r="J1837" t="s">
        <v>1998</v>
      </c>
      <c r="K1837">
        <v>40591</v>
      </c>
      <c r="L1837" t="s">
        <v>308</v>
      </c>
      <c r="M1837" t="s">
        <v>309</v>
      </c>
      <c r="N1837">
        <v>23.99</v>
      </c>
      <c r="O1837">
        <v>4</v>
      </c>
      <c r="P1837" t="s">
        <v>27</v>
      </c>
      <c r="Q1837">
        <v>2</v>
      </c>
      <c r="R1837" s="3">
        <f>Table1[[#This Row],[price]]*Table1[[#This Row],[quantity]]</f>
        <v>47.98</v>
      </c>
      <c r="S1837">
        <f>DATEDIF(Table1[[#This Row],[date]],"31/12/2021","m")</f>
        <v>11</v>
      </c>
    </row>
    <row r="1838" spans="1:19" x14ac:dyDescent="0.35">
      <c r="A1838">
        <v>1837</v>
      </c>
      <c r="B1838" s="1">
        <v>44225</v>
      </c>
      <c r="C1838">
        <v>446</v>
      </c>
      <c r="D1838" t="s">
        <v>3901</v>
      </c>
      <c r="E1838" t="s">
        <v>3902</v>
      </c>
      <c r="F1838" t="s">
        <v>3903</v>
      </c>
      <c r="G1838" t="s">
        <v>3904</v>
      </c>
      <c r="H1838" t="s">
        <v>3905</v>
      </c>
      <c r="I1838" t="s">
        <v>2123</v>
      </c>
      <c r="J1838" t="s">
        <v>316</v>
      </c>
      <c r="K1838">
        <v>45454</v>
      </c>
      <c r="L1838" t="s">
        <v>791</v>
      </c>
      <c r="M1838" t="s">
        <v>792</v>
      </c>
      <c r="N1838">
        <v>9.99</v>
      </c>
      <c r="O1838">
        <v>1</v>
      </c>
      <c r="P1838" t="s">
        <v>137</v>
      </c>
      <c r="Q1838">
        <v>5</v>
      </c>
      <c r="R1838" s="3">
        <f>Table1[[#This Row],[price]]*Table1[[#This Row],[quantity]]</f>
        <v>49.95</v>
      </c>
      <c r="S1838">
        <f>DATEDIF(Table1[[#This Row],[date]],"31/12/2021","m")</f>
        <v>11</v>
      </c>
    </row>
    <row r="1839" spans="1:19" hidden="1" x14ac:dyDescent="0.35">
      <c r="A1839">
        <v>1838</v>
      </c>
      <c r="B1839" s="1">
        <v>44225</v>
      </c>
      <c r="C1839">
        <v>576</v>
      </c>
      <c r="D1839" t="s">
        <v>2343</v>
      </c>
      <c r="E1839" t="s">
        <v>4235</v>
      </c>
      <c r="F1839" t="s">
        <v>4236</v>
      </c>
      <c r="G1839" t="s">
        <v>4237</v>
      </c>
      <c r="H1839" t="s">
        <v>4238</v>
      </c>
      <c r="I1839" t="s">
        <v>1677</v>
      </c>
      <c r="J1839" t="s">
        <v>44</v>
      </c>
      <c r="K1839">
        <v>33763</v>
      </c>
      <c r="L1839" t="s">
        <v>308</v>
      </c>
      <c r="M1839" t="s">
        <v>309</v>
      </c>
      <c r="N1839">
        <v>23.99</v>
      </c>
      <c r="O1839">
        <v>4</v>
      </c>
      <c r="P1839" t="s">
        <v>27</v>
      </c>
      <c r="Q1839">
        <v>6</v>
      </c>
      <c r="R1839" s="3">
        <f>Table1[[#This Row],[price]]*Table1[[#This Row],[quantity]]</f>
        <v>143.94</v>
      </c>
      <c r="S1839">
        <f>DATEDIF(Table1[[#This Row],[date]],"31/12/2021","m")</f>
        <v>11</v>
      </c>
    </row>
    <row r="1840" spans="1:19" hidden="1" x14ac:dyDescent="0.35">
      <c r="A1840">
        <v>1839</v>
      </c>
      <c r="B1840" s="1">
        <v>44226</v>
      </c>
      <c r="C1840">
        <v>385</v>
      </c>
      <c r="D1840" t="s">
        <v>2483</v>
      </c>
      <c r="E1840" t="s">
        <v>2484</v>
      </c>
      <c r="F1840" t="s">
        <v>2485</v>
      </c>
      <c r="G1840" t="s">
        <v>2486</v>
      </c>
      <c r="H1840" t="s">
        <v>2487</v>
      </c>
      <c r="I1840" t="s">
        <v>567</v>
      </c>
      <c r="J1840" t="s">
        <v>568</v>
      </c>
      <c r="K1840">
        <v>25313</v>
      </c>
      <c r="L1840" t="s">
        <v>186</v>
      </c>
      <c r="M1840" t="s">
        <v>187</v>
      </c>
      <c r="N1840">
        <v>179</v>
      </c>
      <c r="O1840">
        <v>2</v>
      </c>
      <c r="P1840" t="s">
        <v>57</v>
      </c>
      <c r="Q1840">
        <v>2</v>
      </c>
      <c r="R1840" s="3">
        <f>Table1[[#This Row],[price]]*Table1[[#This Row],[quantity]]</f>
        <v>358</v>
      </c>
      <c r="S1840">
        <f>DATEDIF(Table1[[#This Row],[date]],"31/12/2021","m")</f>
        <v>11</v>
      </c>
    </row>
    <row r="1841" spans="1:19" hidden="1" x14ac:dyDescent="0.35">
      <c r="A1841">
        <v>1840</v>
      </c>
      <c r="B1841" s="1">
        <v>44226</v>
      </c>
      <c r="C1841">
        <v>1360</v>
      </c>
      <c r="D1841" t="s">
        <v>5507</v>
      </c>
      <c r="E1841" t="s">
        <v>5508</v>
      </c>
      <c r="F1841" t="s">
        <v>5509</v>
      </c>
      <c r="G1841" t="s">
        <v>5510</v>
      </c>
      <c r="H1841" t="s">
        <v>5511</v>
      </c>
      <c r="I1841" t="s">
        <v>72</v>
      </c>
      <c r="J1841" t="s">
        <v>73</v>
      </c>
      <c r="K1841">
        <v>35244</v>
      </c>
      <c r="L1841" t="s">
        <v>65</v>
      </c>
      <c r="M1841" t="s">
        <v>66</v>
      </c>
      <c r="N1841">
        <v>19.5</v>
      </c>
      <c r="O1841">
        <v>4</v>
      </c>
      <c r="P1841" t="s">
        <v>27</v>
      </c>
      <c r="Q1841">
        <v>6</v>
      </c>
      <c r="R1841" s="3">
        <f>Table1[[#This Row],[price]]*Table1[[#This Row],[quantity]]</f>
        <v>117</v>
      </c>
      <c r="S1841">
        <f>DATEDIF(Table1[[#This Row],[date]],"31/12/2021","m")</f>
        <v>11</v>
      </c>
    </row>
    <row r="1842" spans="1:19" hidden="1" x14ac:dyDescent="0.35">
      <c r="A1842">
        <v>1841</v>
      </c>
      <c r="B1842" s="1">
        <v>44226</v>
      </c>
      <c r="C1842">
        <v>504</v>
      </c>
      <c r="D1842" t="s">
        <v>4358</v>
      </c>
      <c r="E1842" t="s">
        <v>4359</v>
      </c>
      <c r="F1842" t="s">
        <v>4360</v>
      </c>
      <c r="G1842" t="s">
        <v>4361</v>
      </c>
      <c r="H1842" t="s">
        <v>4362</v>
      </c>
      <c r="I1842" t="s">
        <v>4363</v>
      </c>
      <c r="J1842" t="s">
        <v>113</v>
      </c>
      <c r="K1842">
        <v>98907</v>
      </c>
      <c r="L1842" t="s">
        <v>544</v>
      </c>
      <c r="M1842" t="s">
        <v>545</v>
      </c>
      <c r="N1842">
        <v>58.95</v>
      </c>
      <c r="O1842">
        <v>2</v>
      </c>
      <c r="P1842" t="s">
        <v>57</v>
      </c>
      <c r="Q1842">
        <v>4</v>
      </c>
      <c r="R1842" s="3">
        <f>Table1[[#This Row],[price]]*Table1[[#This Row],[quantity]]</f>
        <v>235.8</v>
      </c>
      <c r="S1842">
        <f>DATEDIF(Table1[[#This Row],[date]],"31/12/2021","m")</f>
        <v>11</v>
      </c>
    </row>
    <row r="1843" spans="1:19" hidden="1" x14ac:dyDescent="0.35">
      <c r="A1843">
        <v>1842</v>
      </c>
      <c r="B1843" s="1">
        <v>44226</v>
      </c>
      <c r="C1843">
        <v>347</v>
      </c>
      <c r="D1843" t="s">
        <v>6464</v>
      </c>
      <c r="E1843" t="s">
        <v>6465</v>
      </c>
      <c r="F1843" t="s">
        <v>6466</v>
      </c>
      <c r="G1843" t="s">
        <v>6467</v>
      </c>
      <c r="H1843" t="s">
        <v>6468</v>
      </c>
      <c r="I1843" t="s">
        <v>698</v>
      </c>
      <c r="J1843" t="s">
        <v>91</v>
      </c>
      <c r="K1843">
        <v>94116</v>
      </c>
      <c r="L1843" t="s">
        <v>896</v>
      </c>
      <c r="M1843" t="s">
        <v>897</v>
      </c>
      <c r="N1843">
        <v>13.99</v>
      </c>
      <c r="O1843">
        <v>4</v>
      </c>
      <c r="P1843" t="s">
        <v>27</v>
      </c>
      <c r="Q1843">
        <v>4</v>
      </c>
      <c r="R1843" s="3">
        <f>Table1[[#This Row],[price]]*Table1[[#This Row],[quantity]]</f>
        <v>55.96</v>
      </c>
      <c r="S1843">
        <f>DATEDIF(Table1[[#This Row],[date]],"31/12/2021","m")</f>
        <v>11</v>
      </c>
    </row>
    <row r="1844" spans="1:19" hidden="1" x14ac:dyDescent="0.35">
      <c r="A1844">
        <v>1843</v>
      </c>
      <c r="B1844" s="1">
        <v>44226</v>
      </c>
      <c r="C1844">
        <v>1728</v>
      </c>
      <c r="D1844" t="s">
        <v>6469</v>
      </c>
      <c r="E1844" t="s">
        <v>6470</v>
      </c>
      <c r="F1844" t="s">
        <v>6471</v>
      </c>
      <c r="G1844" t="s">
        <v>6472</v>
      </c>
      <c r="H1844" t="s">
        <v>6473</v>
      </c>
      <c r="I1844" t="s">
        <v>1171</v>
      </c>
      <c r="J1844" t="s">
        <v>194</v>
      </c>
      <c r="K1844">
        <v>61651</v>
      </c>
      <c r="L1844" t="s">
        <v>346</v>
      </c>
      <c r="M1844" t="s">
        <v>347</v>
      </c>
      <c r="N1844">
        <v>189</v>
      </c>
      <c r="O1844">
        <v>5</v>
      </c>
      <c r="P1844" t="s">
        <v>84</v>
      </c>
      <c r="Q1844">
        <v>2</v>
      </c>
      <c r="R1844" s="3">
        <f>Table1[[#This Row],[price]]*Table1[[#This Row],[quantity]]</f>
        <v>378</v>
      </c>
      <c r="S1844">
        <f>DATEDIF(Table1[[#This Row],[date]],"31/12/2021","m")</f>
        <v>11</v>
      </c>
    </row>
    <row r="1845" spans="1:19" hidden="1" x14ac:dyDescent="0.35">
      <c r="A1845">
        <v>1844</v>
      </c>
      <c r="B1845" s="1">
        <v>44227</v>
      </c>
      <c r="C1845">
        <v>284</v>
      </c>
      <c r="D1845" t="s">
        <v>6474</v>
      </c>
      <c r="E1845" t="s">
        <v>6475</v>
      </c>
      <c r="F1845" t="s">
        <v>6476</v>
      </c>
      <c r="G1845" t="s">
        <v>6477</v>
      </c>
      <c r="H1845" t="s">
        <v>6478</v>
      </c>
      <c r="I1845" t="s">
        <v>81</v>
      </c>
      <c r="J1845" t="s">
        <v>34</v>
      </c>
      <c r="K1845">
        <v>77060</v>
      </c>
      <c r="L1845" t="s">
        <v>813</v>
      </c>
      <c r="M1845" t="s">
        <v>814</v>
      </c>
      <c r="N1845">
        <v>34.99</v>
      </c>
      <c r="O1845">
        <v>7</v>
      </c>
      <c r="P1845" t="s">
        <v>47</v>
      </c>
      <c r="Q1845">
        <v>6</v>
      </c>
      <c r="R1845" s="3">
        <f>Table1[[#This Row],[price]]*Table1[[#This Row],[quantity]]</f>
        <v>209.94</v>
      </c>
      <c r="S1845">
        <f>DATEDIF(Table1[[#This Row],[date]],"31/12/2021","m")</f>
        <v>11</v>
      </c>
    </row>
    <row r="1846" spans="1:19" hidden="1" x14ac:dyDescent="0.35">
      <c r="A1846">
        <v>1845</v>
      </c>
      <c r="B1846" s="1">
        <v>44227</v>
      </c>
      <c r="C1846">
        <v>1585</v>
      </c>
      <c r="D1846" t="s">
        <v>1085</v>
      </c>
      <c r="E1846" t="s">
        <v>1086</v>
      </c>
      <c r="F1846" t="s">
        <v>1087</v>
      </c>
      <c r="G1846" t="s">
        <v>1088</v>
      </c>
      <c r="H1846" t="s">
        <v>1089</v>
      </c>
      <c r="I1846" t="s">
        <v>81</v>
      </c>
      <c r="J1846" t="s">
        <v>34</v>
      </c>
      <c r="K1846">
        <v>77255</v>
      </c>
      <c r="L1846" t="s">
        <v>560</v>
      </c>
      <c r="M1846" t="s">
        <v>561</v>
      </c>
      <c r="N1846">
        <v>24.99</v>
      </c>
      <c r="O1846">
        <v>4</v>
      </c>
      <c r="P1846" t="s">
        <v>27</v>
      </c>
      <c r="Q1846">
        <v>4</v>
      </c>
      <c r="R1846" s="3">
        <f>Table1[[#This Row],[price]]*Table1[[#This Row],[quantity]]</f>
        <v>99.96</v>
      </c>
      <c r="S1846">
        <f>DATEDIF(Table1[[#This Row],[date]],"31/12/2021","m")</f>
        <v>11</v>
      </c>
    </row>
    <row r="1847" spans="1:19" hidden="1" x14ac:dyDescent="0.35">
      <c r="A1847">
        <v>1846</v>
      </c>
      <c r="B1847" s="1">
        <v>44227</v>
      </c>
      <c r="C1847">
        <v>617</v>
      </c>
      <c r="D1847" t="s">
        <v>6479</v>
      </c>
      <c r="E1847" t="s">
        <v>6480</v>
      </c>
      <c r="F1847" t="s">
        <v>6481</v>
      </c>
      <c r="G1847" t="s">
        <v>6482</v>
      </c>
      <c r="H1847" t="s">
        <v>6483</v>
      </c>
      <c r="I1847" t="s">
        <v>675</v>
      </c>
      <c r="J1847" t="s">
        <v>676</v>
      </c>
      <c r="K1847">
        <v>47719</v>
      </c>
      <c r="L1847" t="s">
        <v>247</v>
      </c>
      <c r="M1847" t="s">
        <v>248</v>
      </c>
      <c r="N1847">
        <v>14.99</v>
      </c>
      <c r="O1847">
        <v>4</v>
      </c>
      <c r="P1847" t="s">
        <v>27</v>
      </c>
      <c r="Q1847">
        <v>3</v>
      </c>
      <c r="R1847" s="3">
        <f>Table1[[#This Row],[price]]*Table1[[#This Row],[quantity]]</f>
        <v>44.97</v>
      </c>
      <c r="S1847">
        <f>DATEDIF(Table1[[#This Row],[date]],"31/12/2021","m")</f>
        <v>11</v>
      </c>
    </row>
    <row r="1848" spans="1:19" hidden="1" x14ac:dyDescent="0.35">
      <c r="A1848">
        <v>1847</v>
      </c>
      <c r="B1848" s="1">
        <v>44227</v>
      </c>
      <c r="C1848">
        <v>579</v>
      </c>
      <c r="D1848" t="s">
        <v>5182</v>
      </c>
      <c r="E1848" t="s">
        <v>5183</v>
      </c>
      <c r="F1848" t="s">
        <v>5184</v>
      </c>
      <c r="G1848" t="s">
        <v>5185</v>
      </c>
      <c r="H1848" t="s">
        <v>5186</v>
      </c>
      <c r="I1848" t="s">
        <v>2741</v>
      </c>
      <c r="J1848" t="s">
        <v>113</v>
      </c>
      <c r="K1848">
        <v>98115</v>
      </c>
      <c r="L1848" t="s">
        <v>278</v>
      </c>
      <c r="M1848" t="s">
        <v>279</v>
      </c>
      <c r="N1848">
        <v>12.99</v>
      </c>
      <c r="O1848">
        <v>4</v>
      </c>
      <c r="P1848" t="s">
        <v>27</v>
      </c>
      <c r="Q1848">
        <v>4</v>
      </c>
      <c r="R1848" s="3">
        <f>Table1[[#This Row],[price]]*Table1[[#This Row],[quantity]]</f>
        <v>51.96</v>
      </c>
      <c r="S1848">
        <f>DATEDIF(Table1[[#This Row],[date]],"31/12/2021","m")</f>
        <v>11</v>
      </c>
    </row>
    <row r="1849" spans="1:19" hidden="1" x14ac:dyDescent="0.35">
      <c r="A1849">
        <v>1848</v>
      </c>
      <c r="B1849" s="1">
        <v>44227</v>
      </c>
      <c r="C1849">
        <v>1873</v>
      </c>
      <c r="D1849" t="s">
        <v>4882</v>
      </c>
      <c r="E1849" t="s">
        <v>4883</v>
      </c>
      <c r="F1849" t="s">
        <v>4884</v>
      </c>
      <c r="G1849" t="s">
        <v>4885</v>
      </c>
      <c r="H1849" t="s">
        <v>4886</v>
      </c>
      <c r="I1849" t="s">
        <v>4887</v>
      </c>
      <c r="J1849" t="s">
        <v>687</v>
      </c>
      <c r="K1849">
        <v>2142</v>
      </c>
      <c r="L1849" t="s">
        <v>45</v>
      </c>
      <c r="M1849" t="s">
        <v>46</v>
      </c>
      <c r="N1849">
        <v>37.99</v>
      </c>
      <c r="O1849">
        <v>7</v>
      </c>
      <c r="P1849" t="s">
        <v>47</v>
      </c>
      <c r="Q1849">
        <v>4</v>
      </c>
      <c r="R1849" s="3">
        <f>Table1[[#This Row],[price]]*Table1[[#This Row],[quantity]]</f>
        <v>151.96</v>
      </c>
      <c r="S1849">
        <f>DATEDIF(Table1[[#This Row],[date]],"31/12/2021","m")</f>
        <v>11</v>
      </c>
    </row>
    <row r="1850" spans="1:19" hidden="1" x14ac:dyDescent="0.35">
      <c r="A1850">
        <v>1849</v>
      </c>
      <c r="B1850" s="1">
        <v>44227</v>
      </c>
      <c r="C1850">
        <v>1791</v>
      </c>
      <c r="D1850" t="s">
        <v>6458</v>
      </c>
      <c r="E1850" t="s">
        <v>6459</v>
      </c>
      <c r="F1850" t="s">
        <v>6460</v>
      </c>
      <c r="G1850" t="s">
        <v>6461</v>
      </c>
      <c r="H1850" t="s">
        <v>6462</v>
      </c>
      <c r="I1850" t="s">
        <v>6463</v>
      </c>
      <c r="J1850" t="s">
        <v>91</v>
      </c>
      <c r="K1850">
        <v>90410</v>
      </c>
      <c r="L1850" t="s">
        <v>484</v>
      </c>
      <c r="M1850" t="s">
        <v>485</v>
      </c>
      <c r="N1850">
        <v>49</v>
      </c>
      <c r="O1850">
        <v>7</v>
      </c>
      <c r="P1850" t="s">
        <v>47</v>
      </c>
      <c r="Q1850">
        <v>5</v>
      </c>
      <c r="R1850" s="3">
        <f>Table1[[#This Row],[price]]*Table1[[#This Row],[quantity]]</f>
        <v>245</v>
      </c>
      <c r="S1850">
        <f>DATEDIF(Table1[[#This Row],[date]],"31/12/2021","m")</f>
        <v>11</v>
      </c>
    </row>
    <row r="1851" spans="1:19" hidden="1" x14ac:dyDescent="0.35">
      <c r="A1851">
        <v>1850</v>
      </c>
      <c r="B1851" s="1">
        <v>44227</v>
      </c>
      <c r="C1851">
        <v>1215</v>
      </c>
      <c r="D1851" t="s">
        <v>6484</v>
      </c>
      <c r="E1851" t="s">
        <v>6485</v>
      </c>
      <c r="F1851" t="s">
        <v>6486</v>
      </c>
      <c r="G1851" t="s">
        <v>6487</v>
      </c>
      <c r="H1851" t="s">
        <v>6488</v>
      </c>
      <c r="I1851" t="s">
        <v>2978</v>
      </c>
      <c r="J1851" t="s">
        <v>144</v>
      </c>
      <c r="K1851">
        <v>22333</v>
      </c>
      <c r="L1851" t="s">
        <v>278</v>
      </c>
      <c r="M1851" t="s">
        <v>279</v>
      </c>
      <c r="N1851">
        <v>12.99</v>
      </c>
      <c r="O1851">
        <v>4</v>
      </c>
      <c r="P1851" t="s">
        <v>27</v>
      </c>
      <c r="Q1851">
        <v>1</v>
      </c>
      <c r="R1851" s="3">
        <f>Table1[[#This Row],[price]]*Table1[[#This Row],[quantity]]</f>
        <v>12.99</v>
      </c>
      <c r="S1851">
        <f>DATEDIF(Table1[[#This Row],[date]],"31/12/2021","m")</f>
        <v>11</v>
      </c>
    </row>
    <row r="1852" spans="1:19" hidden="1" x14ac:dyDescent="0.35">
      <c r="A1852">
        <v>1851</v>
      </c>
      <c r="B1852" s="1">
        <v>44228</v>
      </c>
      <c r="C1852">
        <v>1349</v>
      </c>
      <c r="D1852" t="s">
        <v>4255</v>
      </c>
      <c r="E1852" t="s">
        <v>6058</v>
      </c>
      <c r="F1852" t="s">
        <v>6059</v>
      </c>
      <c r="G1852" t="s">
        <v>6060</v>
      </c>
      <c r="H1852" t="s">
        <v>6061</v>
      </c>
      <c r="I1852" t="s">
        <v>3351</v>
      </c>
      <c r="J1852" t="s">
        <v>890</v>
      </c>
      <c r="K1852">
        <v>64082</v>
      </c>
      <c r="L1852" t="s">
        <v>346</v>
      </c>
      <c r="M1852" t="s">
        <v>347</v>
      </c>
      <c r="N1852">
        <v>189</v>
      </c>
      <c r="O1852">
        <v>5</v>
      </c>
      <c r="P1852" t="s">
        <v>84</v>
      </c>
      <c r="Q1852">
        <v>3</v>
      </c>
      <c r="R1852" s="3">
        <f>Table1[[#This Row],[price]]*Table1[[#This Row],[quantity]]</f>
        <v>567</v>
      </c>
      <c r="S1852">
        <f>DATEDIF(Table1[[#This Row],[date]],"31/12/2021","m")</f>
        <v>10</v>
      </c>
    </row>
    <row r="1853" spans="1:19" hidden="1" x14ac:dyDescent="0.35">
      <c r="A1853">
        <v>1852</v>
      </c>
      <c r="B1853" s="1">
        <v>44228</v>
      </c>
      <c r="C1853">
        <v>1747</v>
      </c>
      <c r="D1853" t="s">
        <v>5991</v>
      </c>
      <c r="E1853" t="s">
        <v>5992</v>
      </c>
      <c r="F1853" t="s">
        <v>5993</v>
      </c>
      <c r="G1853" t="s">
        <v>5994</v>
      </c>
      <c r="H1853" t="s">
        <v>5995</v>
      </c>
      <c r="I1853" t="s">
        <v>5621</v>
      </c>
      <c r="J1853" t="s">
        <v>946</v>
      </c>
      <c r="K1853">
        <v>17121</v>
      </c>
      <c r="L1853" t="s">
        <v>544</v>
      </c>
      <c r="M1853" t="s">
        <v>545</v>
      </c>
      <c r="N1853">
        <v>58.95</v>
      </c>
      <c r="O1853">
        <v>2</v>
      </c>
      <c r="P1853" t="s">
        <v>57</v>
      </c>
      <c r="Q1853">
        <v>3</v>
      </c>
      <c r="R1853" s="3">
        <f>Table1[[#This Row],[price]]*Table1[[#This Row],[quantity]]</f>
        <v>176.85000000000002</v>
      </c>
      <c r="S1853">
        <f>DATEDIF(Table1[[#This Row],[date]],"31/12/2021","m")</f>
        <v>10</v>
      </c>
    </row>
    <row r="1854" spans="1:19" hidden="1" x14ac:dyDescent="0.35">
      <c r="A1854">
        <v>1853</v>
      </c>
      <c r="B1854" s="1">
        <v>44228</v>
      </c>
      <c r="C1854">
        <v>358</v>
      </c>
      <c r="D1854" t="s">
        <v>1737</v>
      </c>
      <c r="E1854" t="s">
        <v>1738</v>
      </c>
      <c r="F1854" t="s">
        <v>1739</v>
      </c>
      <c r="G1854" t="s">
        <v>1740</v>
      </c>
      <c r="H1854" t="s">
        <v>1741</v>
      </c>
      <c r="I1854" t="s">
        <v>315</v>
      </c>
      <c r="J1854" t="s">
        <v>316</v>
      </c>
      <c r="K1854">
        <v>43204</v>
      </c>
      <c r="L1854" t="s">
        <v>1153</v>
      </c>
      <c r="M1854" t="s">
        <v>1154</v>
      </c>
      <c r="N1854">
        <v>89</v>
      </c>
      <c r="O1854">
        <v>2</v>
      </c>
      <c r="P1854" t="s">
        <v>57</v>
      </c>
      <c r="Q1854">
        <v>3</v>
      </c>
      <c r="R1854" s="3">
        <f>Table1[[#This Row],[price]]*Table1[[#This Row],[quantity]]</f>
        <v>267</v>
      </c>
      <c r="S1854">
        <f>DATEDIF(Table1[[#This Row],[date]],"31/12/2021","m")</f>
        <v>10</v>
      </c>
    </row>
    <row r="1855" spans="1:19" x14ac:dyDescent="0.35">
      <c r="A1855">
        <v>1854</v>
      </c>
      <c r="B1855" s="1">
        <v>44228</v>
      </c>
      <c r="C1855">
        <v>86</v>
      </c>
      <c r="D1855" t="s">
        <v>6489</v>
      </c>
      <c r="E1855" t="s">
        <v>6490</v>
      </c>
      <c r="F1855" t="s">
        <v>6491</v>
      </c>
      <c r="G1855" t="s">
        <v>6492</v>
      </c>
      <c r="H1855" t="s">
        <v>6493</v>
      </c>
      <c r="I1855" t="s">
        <v>1230</v>
      </c>
      <c r="J1855" t="s">
        <v>144</v>
      </c>
      <c r="K1855">
        <v>22096</v>
      </c>
      <c r="L1855" t="s">
        <v>1062</v>
      </c>
      <c r="M1855" t="s">
        <v>1063</v>
      </c>
      <c r="N1855">
        <v>8.99</v>
      </c>
      <c r="O1855">
        <v>1</v>
      </c>
      <c r="P1855" t="s">
        <v>137</v>
      </c>
      <c r="Q1855">
        <v>4</v>
      </c>
      <c r="R1855" s="3">
        <f>Table1[[#This Row],[price]]*Table1[[#This Row],[quantity]]</f>
        <v>35.96</v>
      </c>
      <c r="S1855">
        <f>DATEDIF(Table1[[#This Row],[date]],"31/12/2021","m")</f>
        <v>10</v>
      </c>
    </row>
    <row r="1856" spans="1:19" hidden="1" x14ac:dyDescent="0.35">
      <c r="A1856">
        <v>1855</v>
      </c>
      <c r="B1856" s="1">
        <v>44229</v>
      </c>
      <c r="C1856">
        <v>1590</v>
      </c>
      <c r="D1856" t="s">
        <v>6494</v>
      </c>
      <c r="E1856" t="s">
        <v>6495</v>
      </c>
      <c r="F1856" t="s">
        <v>6496</v>
      </c>
      <c r="G1856" t="s">
        <v>6497</v>
      </c>
      <c r="H1856" t="s">
        <v>6498</v>
      </c>
      <c r="I1856" t="s">
        <v>6499</v>
      </c>
      <c r="J1856" t="s">
        <v>64</v>
      </c>
      <c r="K1856">
        <v>50706</v>
      </c>
      <c r="L1856" t="s">
        <v>1523</v>
      </c>
      <c r="M1856" t="s">
        <v>1524</v>
      </c>
      <c r="N1856">
        <v>16.989999999999998</v>
      </c>
      <c r="O1856">
        <v>4</v>
      </c>
      <c r="P1856" t="s">
        <v>27</v>
      </c>
      <c r="Q1856">
        <v>3</v>
      </c>
      <c r="R1856" s="3">
        <f>Table1[[#This Row],[price]]*Table1[[#This Row],[quantity]]</f>
        <v>50.97</v>
      </c>
      <c r="S1856">
        <f>DATEDIF(Table1[[#This Row],[date]],"31/12/2021","m")</f>
        <v>10</v>
      </c>
    </row>
    <row r="1857" spans="1:19" x14ac:dyDescent="0.35">
      <c r="A1857">
        <v>1856</v>
      </c>
      <c r="B1857" s="1">
        <v>44229</v>
      </c>
      <c r="C1857">
        <v>767</v>
      </c>
      <c r="D1857" t="s">
        <v>6500</v>
      </c>
      <c r="E1857" t="s">
        <v>6501</v>
      </c>
      <c r="F1857" t="s">
        <v>6502</v>
      </c>
      <c r="G1857" t="s">
        <v>6503</v>
      </c>
      <c r="H1857" t="s">
        <v>6504</v>
      </c>
      <c r="I1857" t="s">
        <v>81</v>
      </c>
      <c r="J1857" t="s">
        <v>34</v>
      </c>
      <c r="K1857">
        <v>77276</v>
      </c>
      <c r="L1857" t="s">
        <v>1188</v>
      </c>
      <c r="M1857" t="s">
        <v>1189</v>
      </c>
      <c r="N1857">
        <v>4.99</v>
      </c>
      <c r="O1857">
        <v>1</v>
      </c>
      <c r="P1857" t="s">
        <v>137</v>
      </c>
      <c r="Q1857">
        <v>2</v>
      </c>
      <c r="R1857" s="3">
        <f>Table1[[#This Row],[price]]*Table1[[#This Row],[quantity]]</f>
        <v>9.98</v>
      </c>
      <c r="S1857">
        <f>DATEDIF(Table1[[#This Row],[date]],"31/12/2021","m")</f>
        <v>10</v>
      </c>
    </row>
    <row r="1858" spans="1:19" hidden="1" x14ac:dyDescent="0.35">
      <c r="A1858">
        <v>1857</v>
      </c>
      <c r="B1858" s="1">
        <v>44229</v>
      </c>
      <c r="C1858">
        <v>1671</v>
      </c>
      <c r="D1858" t="s">
        <v>6505</v>
      </c>
      <c r="E1858" t="s">
        <v>6506</v>
      </c>
      <c r="F1858" t="s">
        <v>6507</v>
      </c>
      <c r="G1858" t="s">
        <v>6508</v>
      </c>
      <c r="H1858" t="s">
        <v>6509</v>
      </c>
      <c r="I1858" t="s">
        <v>612</v>
      </c>
      <c r="J1858" t="s">
        <v>34</v>
      </c>
      <c r="K1858">
        <v>78205</v>
      </c>
      <c r="L1858" t="s">
        <v>359</v>
      </c>
      <c r="M1858" t="s">
        <v>360</v>
      </c>
      <c r="N1858">
        <v>19.989999999999998</v>
      </c>
      <c r="O1858">
        <v>4</v>
      </c>
      <c r="P1858" t="s">
        <v>27</v>
      </c>
      <c r="Q1858">
        <v>5</v>
      </c>
      <c r="R1858" s="3">
        <f>Table1[[#This Row],[price]]*Table1[[#This Row],[quantity]]</f>
        <v>99.949999999999989</v>
      </c>
      <c r="S1858">
        <f>DATEDIF(Table1[[#This Row],[date]],"31/12/2021","m")</f>
        <v>10</v>
      </c>
    </row>
    <row r="1859" spans="1:19" hidden="1" x14ac:dyDescent="0.35">
      <c r="A1859">
        <v>1858</v>
      </c>
      <c r="B1859" s="1">
        <v>44229</v>
      </c>
      <c r="C1859">
        <v>1543</v>
      </c>
      <c r="D1859" t="s">
        <v>6510</v>
      </c>
      <c r="E1859" t="s">
        <v>6511</v>
      </c>
      <c r="F1859" t="s">
        <v>6512</v>
      </c>
      <c r="G1859" t="s">
        <v>6513</v>
      </c>
      <c r="H1859" t="s">
        <v>6514</v>
      </c>
      <c r="I1859" t="s">
        <v>1603</v>
      </c>
      <c r="J1859" t="s">
        <v>34</v>
      </c>
      <c r="K1859">
        <v>78405</v>
      </c>
      <c r="L1859" t="s">
        <v>55</v>
      </c>
      <c r="M1859" t="s">
        <v>56</v>
      </c>
      <c r="N1859">
        <v>69</v>
      </c>
      <c r="O1859">
        <v>2</v>
      </c>
      <c r="P1859" t="s">
        <v>57</v>
      </c>
      <c r="Q1859">
        <v>5</v>
      </c>
      <c r="R1859" s="3">
        <f>Table1[[#This Row],[price]]*Table1[[#This Row],[quantity]]</f>
        <v>345</v>
      </c>
      <c r="S1859">
        <f>DATEDIF(Table1[[#This Row],[date]],"31/12/2021","m")</f>
        <v>10</v>
      </c>
    </row>
    <row r="1860" spans="1:19" hidden="1" x14ac:dyDescent="0.35">
      <c r="A1860">
        <v>1859</v>
      </c>
      <c r="B1860" s="1">
        <v>44230</v>
      </c>
      <c r="C1860">
        <v>1551</v>
      </c>
      <c r="D1860" t="s">
        <v>389</v>
      </c>
      <c r="E1860" t="s">
        <v>390</v>
      </c>
      <c r="F1860" t="s">
        <v>391</v>
      </c>
      <c r="G1860" t="s">
        <v>392</v>
      </c>
      <c r="H1860" t="s">
        <v>393</v>
      </c>
      <c r="I1860" t="s">
        <v>394</v>
      </c>
      <c r="J1860" t="s">
        <v>395</v>
      </c>
      <c r="K1860">
        <v>21747</v>
      </c>
      <c r="L1860" t="s">
        <v>938</v>
      </c>
      <c r="M1860" t="s">
        <v>939</v>
      </c>
      <c r="N1860">
        <v>17.5</v>
      </c>
      <c r="O1860">
        <v>4</v>
      </c>
      <c r="P1860" t="s">
        <v>27</v>
      </c>
      <c r="Q1860">
        <v>2</v>
      </c>
      <c r="R1860" s="3">
        <f>Table1[[#This Row],[price]]*Table1[[#This Row],[quantity]]</f>
        <v>35</v>
      </c>
      <c r="S1860">
        <f>DATEDIF(Table1[[#This Row],[date]],"31/12/2021","m")</f>
        <v>10</v>
      </c>
    </row>
    <row r="1861" spans="1:19" hidden="1" x14ac:dyDescent="0.35">
      <c r="A1861">
        <v>1860</v>
      </c>
      <c r="B1861" s="1">
        <v>44230</v>
      </c>
      <c r="C1861">
        <v>613</v>
      </c>
      <c r="D1861" t="s">
        <v>5389</v>
      </c>
      <c r="E1861" t="s">
        <v>5390</v>
      </c>
      <c r="F1861" t="s">
        <v>5391</v>
      </c>
      <c r="G1861" t="s">
        <v>5392</v>
      </c>
      <c r="H1861" t="s">
        <v>5393</v>
      </c>
      <c r="I1861" t="s">
        <v>90</v>
      </c>
      <c r="J1861" t="s">
        <v>91</v>
      </c>
      <c r="K1861">
        <v>92196</v>
      </c>
      <c r="L1861" t="s">
        <v>560</v>
      </c>
      <c r="M1861" t="s">
        <v>561</v>
      </c>
      <c r="N1861">
        <v>24.99</v>
      </c>
      <c r="O1861">
        <v>4</v>
      </c>
      <c r="P1861" t="s">
        <v>27</v>
      </c>
      <c r="Q1861">
        <v>4</v>
      </c>
      <c r="R1861" s="3">
        <f>Table1[[#This Row],[price]]*Table1[[#This Row],[quantity]]</f>
        <v>99.96</v>
      </c>
      <c r="S1861">
        <f>DATEDIF(Table1[[#This Row],[date]],"31/12/2021","m")</f>
        <v>10</v>
      </c>
    </row>
    <row r="1862" spans="1:19" hidden="1" x14ac:dyDescent="0.35">
      <c r="A1862">
        <v>1861</v>
      </c>
      <c r="B1862" s="1">
        <v>44231</v>
      </c>
      <c r="C1862">
        <v>967</v>
      </c>
      <c r="D1862" t="s">
        <v>5916</v>
      </c>
      <c r="E1862" t="s">
        <v>5917</v>
      </c>
      <c r="F1862" t="s">
        <v>5918</v>
      </c>
      <c r="G1862" t="s">
        <v>5919</v>
      </c>
      <c r="H1862" t="s">
        <v>5920</v>
      </c>
      <c r="I1862" t="s">
        <v>675</v>
      </c>
      <c r="J1862" t="s">
        <v>676</v>
      </c>
      <c r="K1862">
        <v>47732</v>
      </c>
      <c r="L1862" t="s">
        <v>845</v>
      </c>
      <c r="M1862" t="s">
        <v>846</v>
      </c>
      <c r="N1862">
        <v>245</v>
      </c>
      <c r="O1862">
        <v>5</v>
      </c>
      <c r="P1862" t="s">
        <v>84</v>
      </c>
      <c r="Q1862">
        <v>3</v>
      </c>
      <c r="R1862" s="3">
        <f>Table1[[#This Row],[price]]*Table1[[#This Row],[quantity]]</f>
        <v>735</v>
      </c>
      <c r="S1862">
        <f>DATEDIF(Table1[[#This Row],[date]],"31/12/2021","m")</f>
        <v>10</v>
      </c>
    </row>
    <row r="1863" spans="1:19" hidden="1" x14ac:dyDescent="0.35">
      <c r="A1863">
        <v>1862</v>
      </c>
      <c r="B1863" s="1">
        <v>44231</v>
      </c>
      <c r="C1863">
        <v>683</v>
      </c>
      <c r="D1863" t="s">
        <v>6515</v>
      </c>
      <c r="E1863" t="s">
        <v>6516</v>
      </c>
      <c r="F1863" t="s">
        <v>6517</v>
      </c>
      <c r="G1863" t="s">
        <v>6518</v>
      </c>
      <c r="H1863" t="s">
        <v>6519</v>
      </c>
      <c r="I1863" t="s">
        <v>380</v>
      </c>
      <c r="J1863" t="s">
        <v>34</v>
      </c>
      <c r="K1863">
        <v>88514</v>
      </c>
      <c r="L1863" t="s">
        <v>408</v>
      </c>
      <c r="M1863" t="s">
        <v>409</v>
      </c>
      <c r="N1863">
        <v>684</v>
      </c>
      <c r="O1863">
        <v>6</v>
      </c>
      <c r="P1863" t="s">
        <v>37</v>
      </c>
      <c r="Q1863">
        <v>4</v>
      </c>
      <c r="R1863" s="3">
        <f>Table1[[#This Row],[price]]*Table1[[#This Row],[quantity]]</f>
        <v>2736</v>
      </c>
      <c r="S1863">
        <f>DATEDIF(Table1[[#This Row],[date]],"31/12/2021","m")</f>
        <v>10</v>
      </c>
    </row>
    <row r="1864" spans="1:19" hidden="1" x14ac:dyDescent="0.35">
      <c r="A1864">
        <v>1863</v>
      </c>
      <c r="B1864" s="1">
        <v>44231</v>
      </c>
      <c r="C1864">
        <v>265</v>
      </c>
      <c r="D1864" t="s">
        <v>2864</v>
      </c>
      <c r="E1864" t="s">
        <v>2865</v>
      </c>
      <c r="F1864" t="s">
        <v>2866</v>
      </c>
      <c r="G1864" t="s">
        <v>2867</v>
      </c>
      <c r="H1864" t="s">
        <v>2868</v>
      </c>
      <c r="I1864" t="s">
        <v>1165</v>
      </c>
      <c r="J1864" t="s">
        <v>34</v>
      </c>
      <c r="K1864">
        <v>78764</v>
      </c>
      <c r="L1864" t="s">
        <v>773</v>
      </c>
      <c r="M1864" t="s">
        <v>774</v>
      </c>
      <c r="N1864">
        <v>549</v>
      </c>
      <c r="O1864">
        <v>6</v>
      </c>
      <c r="P1864" t="s">
        <v>37</v>
      </c>
      <c r="Q1864">
        <v>5</v>
      </c>
      <c r="R1864" s="3">
        <f>Table1[[#This Row],[price]]*Table1[[#This Row],[quantity]]</f>
        <v>2745</v>
      </c>
      <c r="S1864">
        <f>DATEDIF(Table1[[#This Row],[date]],"31/12/2021","m")</f>
        <v>10</v>
      </c>
    </row>
    <row r="1865" spans="1:19" x14ac:dyDescent="0.35">
      <c r="A1865">
        <v>1864</v>
      </c>
      <c r="B1865" s="1">
        <v>44232</v>
      </c>
      <c r="C1865">
        <v>1617</v>
      </c>
      <c r="D1865" t="s">
        <v>3533</v>
      </c>
      <c r="E1865" t="s">
        <v>3534</v>
      </c>
      <c r="F1865" t="s">
        <v>3535</v>
      </c>
      <c r="G1865" t="s">
        <v>3536</v>
      </c>
      <c r="H1865" t="s">
        <v>3537</v>
      </c>
      <c r="I1865" t="s">
        <v>686</v>
      </c>
      <c r="J1865" t="s">
        <v>687</v>
      </c>
      <c r="K1865">
        <v>2298</v>
      </c>
      <c r="L1865" t="s">
        <v>920</v>
      </c>
      <c r="M1865" t="s">
        <v>921</v>
      </c>
      <c r="N1865">
        <v>8.99</v>
      </c>
      <c r="O1865">
        <v>1</v>
      </c>
      <c r="P1865" t="s">
        <v>137</v>
      </c>
      <c r="Q1865">
        <v>3</v>
      </c>
      <c r="R1865" s="3">
        <f>Table1[[#This Row],[price]]*Table1[[#This Row],[quantity]]</f>
        <v>26.97</v>
      </c>
      <c r="S1865">
        <f>DATEDIF(Table1[[#This Row],[date]],"31/12/2021","m")</f>
        <v>10</v>
      </c>
    </row>
    <row r="1866" spans="1:19" hidden="1" x14ac:dyDescent="0.35">
      <c r="A1866">
        <v>1865</v>
      </c>
      <c r="B1866" s="1">
        <v>44232</v>
      </c>
      <c r="C1866">
        <v>1663</v>
      </c>
      <c r="D1866" t="s">
        <v>4826</v>
      </c>
      <c r="E1866" t="s">
        <v>4827</v>
      </c>
      <c r="F1866" t="s">
        <v>4828</v>
      </c>
      <c r="G1866" t="s">
        <v>4829</v>
      </c>
      <c r="H1866" t="s">
        <v>4830</v>
      </c>
      <c r="I1866" t="s">
        <v>1291</v>
      </c>
      <c r="J1866" t="s">
        <v>1014</v>
      </c>
      <c r="K1866">
        <v>85040</v>
      </c>
      <c r="L1866" t="s">
        <v>200</v>
      </c>
      <c r="M1866" t="s">
        <v>201</v>
      </c>
      <c r="N1866">
        <v>395</v>
      </c>
      <c r="O1866">
        <v>3</v>
      </c>
      <c r="P1866" t="s">
        <v>107</v>
      </c>
      <c r="Q1866">
        <v>6</v>
      </c>
      <c r="R1866" s="3">
        <f>Table1[[#This Row],[price]]*Table1[[#This Row],[quantity]]</f>
        <v>2370</v>
      </c>
      <c r="S1866">
        <f>DATEDIF(Table1[[#This Row],[date]],"31/12/2021","m")</f>
        <v>10</v>
      </c>
    </row>
    <row r="1867" spans="1:19" hidden="1" x14ac:dyDescent="0.35">
      <c r="A1867">
        <v>1866</v>
      </c>
      <c r="B1867" s="1">
        <v>44232</v>
      </c>
      <c r="C1867">
        <v>387</v>
      </c>
      <c r="D1867" t="s">
        <v>5497</v>
      </c>
      <c r="E1867" t="s">
        <v>5498</v>
      </c>
      <c r="F1867" t="s">
        <v>5499</v>
      </c>
      <c r="G1867" t="s">
        <v>5500</v>
      </c>
      <c r="H1867" t="s">
        <v>5501</v>
      </c>
      <c r="I1867" t="s">
        <v>438</v>
      </c>
      <c r="J1867" t="s">
        <v>91</v>
      </c>
      <c r="K1867">
        <v>90101</v>
      </c>
      <c r="L1867" t="s">
        <v>431</v>
      </c>
      <c r="M1867" t="s">
        <v>432</v>
      </c>
      <c r="N1867">
        <v>167</v>
      </c>
      <c r="O1867">
        <v>2</v>
      </c>
      <c r="P1867" t="s">
        <v>57</v>
      </c>
      <c r="Q1867">
        <v>5</v>
      </c>
      <c r="R1867" s="3">
        <f>Table1[[#This Row],[price]]*Table1[[#This Row],[quantity]]</f>
        <v>835</v>
      </c>
      <c r="S1867">
        <f>DATEDIF(Table1[[#This Row],[date]],"31/12/2021","m")</f>
        <v>10</v>
      </c>
    </row>
    <row r="1868" spans="1:19" hidden="1" x14ac:dyDescent="0.35">
      <c r="A1868">
        <v>1867</v>
      </c>
      <c r="B1868" s="1">
        <v>44232</v>
      </c>
      <c r="C1868">
        <v>398</v>
      </c>
      <c r="D1868" t="s">
        <v>6168</v>
      </c>
      <c r="E1868" t="s">
        <v>6169</v>
      </c>
      <c r="F1868" t="s">
        <v>6170</v>
      </c>
      <c r="G1868" t="s">
        <v>6171</v>
      </c>
      <c r="H1868" t="s">
        <v>6172</v>
      </c>
      <c r="I1868" t="s">
        <v>606</v>
      </c>
      <c r="J1868" t="s">
        <v>91</v>
      </c>
      <c r="K1868">
        <v>92612</v>
      </c>
      <c r="L1868" t="s">
        <v>200</v>
      </c>
      <c r="M1868" t="s">
        <v>201</v>
      </c>
      <c r="N1868">
        <v>395</v>
      </c>
      <c r="O1868">
        <v>3</v>
      </c>
      <c r="P1868" t="s">
        <v>107</v>
      </c>
      <c r="Q1868">
        <v>4</v>
      </c>
      <c r="R1868" s="3">
        <f>Table1[[#This Row],[price]]*Table1[[#This Row],[quantity]]</f>
        <v>1580</v>
      </c>
      <c r="S1868">
        <f>DATEDIF(Table1[[#This Row],[date]],"31/12/2021","m")</f>
        <v>10</v>
      </c>
    </row>
    <row r="1869" spans="1:19" hidden="1" x14ac:dyDescent="0.35">
      <c r="A1869">
        <v>1868</v>
      </c>
      <c r="B1869" s="1">
        <v>44233</v>
      </c>
      <c r="C1869">
        <v>601</v>
      </c>
      <c r="D1869" t="s">
        <v>4623</v>
      </c>
      <c r="E1869" t="s">
        <v>4624</v>
      </c>
      <c r="F1869" t="s">
        <v>4625</v>
      </c>
      <c r="G1869" t="s">
        <v>4626</v>
      </c>
      <c r="H1869" t="s">
        <v>4627</v>
      </c>
      <c r="I1869" t="s">
        <v>3226</v>
      </c>
      <c r="J1869" t="s">
        <v>316</v>
      </c>
      <c r="K1869">
        <v>44505</v>
      </c>
      <c r="L1869" t="s">
        <v>1523</v>
      </c>
      <c r="M1869" t="s">
        <v>1524</v>
      </c>
      <c r="N1869">
        <v>16.989999999999998</v>
      </c>
      <c r="O1869">
        <v>4</v>
      </c>
      <c r="P1869" t="s">
        <v>27</v>
      </c>
      <c r="Q1869">
        <v>2</v>
      </c>
      <c r="R1869" s="3">
        <f>Table1[[#This Row],[price]]*Table1[[#This Row],[quantity]]</f>
        <v>33.979999999999997</v>
      </c>
      <c r="S1869">
        <f>DATEDIF(Table1[[#This Row],[date]],"31/12/2021","m")</f>
        <v>10</v>
      </c>
    </row>
    <row r="1870" spans="1:19" hidden="1" x14ac:dyDescent="0.35">
      <c r="A1870">
        <v>1869</v>
      </c>
      <c r="B1870" s="1">
        <v>44233</v>
      </c>
      <c r="C1870">
        <v>2024</v>
      </c>
      <c r="D1870" t="s">
        <v>6520</v>
      </c>
      <c r="E1870" t="s">
        <v>1536</v>
      </c>
      <c r="F1870" t="s">
        <v>6521</v>
      </c>
      <c r="G1870" t="s">
        <v>6522</v>
      </c>
      <c r="H1870" t="s">
        <v>6523</v>
      </c>
      <c r="I1870" t="s">
        <v>1027</v>
      </c>
      <c r="J1870" t="s">
        <v>316</v>
      </c>
      <c r="K1870">
        <v>43666</v>
      </c>
      <c r="L1870" t="s">
        <v>431</v>
      </c>
      <c r="M1870" t="s">
        <v>432</v>
      </c>
      <c r="N1870">
        <v>167</v>
      </c>
      <c r="O1870">
        <v>2</v>
      </c>
      <c r="P1870" t="s">
        <v>57</v>
      </c>
      <c r="Q1870">
        <v>3</v>
      </c>
      <c r="R1870" s="3">
        <f>Table1[[#This Row],[price]]*Table1[[#This Row],[quantity]]</f>
        <v>501</v>
      </c>
      <c r="S1870">
        <f>DATEDIF(Table1[[#This Row],[date]],"31/12/2021","m")</f>
        <v>10</v>
      </c>
    </row>
    <row r="1871" spans="1:19" hidden="1" x14ac:dyDescent="0.35">
      <c r="A1871">
        <v>1870</v>
      </c>
      <c r="B1871" s="1">
        <v>44233</v>
      </c>
      <c r="C1871">
        <v>127</v>
      </c>
      <c r="D1871" t="s">
        <v>4810</v>
      </c>
      <c r="E1871" t="s">
        <v>4811</v>
      </c>
      <c r="F1871" t="s">
        <v>4812</v>
      </c>
      <c r="G1871" t="s">
        <v>4813</v>
      </c>
      <c r="H1871" t="s">
        <v>4814</v>
      </c>
      <c r="I1871" t="s">
        <v>207</v>
      </c>
      <c r="J1871" t="s">
        <v>208</v>
      </c>
      <c r="K1871">
        <v>12210</v>
      </c>
      <c r="L1871" t="s">
        <v>765</v>
      </c>
      <c r="M1871" t="s">
        <v>766</v>
      </c>
      <c r="N1871">
        <v>24.95</v>
      </c>
      <c r="O1871">
        <v>4</v>
      </c>
      <c r="P1871" t="s">
        <v>27</v>
      </c>
      <c r="Q1871">
        <v>3</v>
      </c>
      <c r="R1871" s="3">
        <f>Table1[[#This Row],[price]]*Table1[[#This Row],[quantity]]</f>
        <v>74.849999999999994</v>
      </c>
      <c r="S1871">
        <f>DATEDIF(Table1[[#This Row],[date]],"31/12/2021","m")</f>
        <v>10</v>
      </c>
    </row>
    <row r="1872" spans="1:19" hidden="1" x14ac:dyDescent="0.35">
      <c r="A1872">
        <v>1871</v>
      </c>
      <c r="B1872" s="1">
        <v>44233</v>
      </c>
      <c r="C1872">
        <v>170</v>
      </c>
      <c r="D1872" t="s">
        <v>2213</v>
      </c>
      <c r="E1872" t="s">
        <v>2214</v>
      </c>
      <c r="F1872" t="s">
        <v>2215</v>
      </c>
      <c r="G1872" t="s">
        <v>2216</v>
      </c>
      <c r="H1872" t="s">
        <v>2217</v>
      </c>
      <c r="I1872" t="s">
        <v>2218</v>
      </c>
      <c r="J1872" t="s">
        <v>395</v>
      </c>
      <c r="K1872">
        <v>21239</v>
      </c>
      <c r="L1872" t="s">
        <v>308</v>
      </c>
      <c r="M1872" t="s">
        <v>309</v>
      </c>
      <c r="N1872">
        <v>23.99</v>
      </c>
      <c r="O1872">
        <v>4</v>
      </c>
      <c r="P1872" t="s">
        <v>27</v>
      </c>
      <c r="Q1872">
        <v>2</v>
      </c>
      <c r="R1872" s="3">
        <f>Table1[[#This Row],[price]]*Table1[[#This Row],[quantity]]</f>
        <v>47.98</v>
      </c>
      <c r="S1872">
        <f>DATEDIF(Table1[[#This Row],[date]],"31/12/2021","m")</f>
        <v>10</v>
      </c>
    </row>
    <row r="1873" spans="1:19" hidden="1" x14ac:dyDescent="0.35">
      <c r="A1873">
        <v>1872</v>
      </c>
      <c r="B1873" s="1">
        <v>44233</v>
      </c>
      <c r="C1873">
        <v>361</v>
      </c>
      <c r="D1873" t="s">
        <v>3788</v>
      </c>
      <c r="E1873" t="s">
        <v>3789</v>
      </c>
      <c r="F1873" t="s">
        <v>3790</v>
      </c>
      <c r="G1873" t="s">
        <v>3791</v>
      </c>
      <c r="H1873" t="s">
        <v>3792</v>
      </c>
      <c r="I1873" t="s">
        <v>1123</v>
      </c>
      <c r="J1873" t="s">
        <v>669</v>
      </c>
      <c r="K1873">
        <v>55417</v>
      </c>
      <c r="L1873" t="s">
        <v>756</v>
      </c>
      <c r="M1873" t="s">
        <v>757</v>
      </c>
      <c r="N1873">
        <v>29.99</v>
      </c>
      <c r="O1873">
        <v>7</v>
      </c>
      <c r="P1873" t="s">
        <v>47</v>
      </c>
      <c r="Q1873">
        <v>2</v>
      </c>
      <c r="R1873" s="3">
        <f>Table1[[#This Row],[price]]*Table1[[#This Row],[quantity]]</f>
        <v>59.98</v>
      </c>
      <c r="S1873">
        <f>DATEDIF(Table1[[#This Row],[date]],"31/12/2021","m")</f>
        <v>10</v>
      </c>
    </row>
    <row r="1874" spans="1:19" hidden="1" x14ac:dyDescent="0.35">
      <c r="A1874">
        <v>1873</v>
      </c>
      <c r="B1874" s="1">
        <v>44233</v>
      </c>
      <c r="C1874">
        <v>1317</v>
      </c>
      <c r="D1874" t="s">
        <v>2567</v>
      </c>
      <c r="E1874" t="s">
        <v>2568</v>
      </c>
      <c r="F1874" t="s">
        <v>2569</v>
      </c>
      <c r="G1874" t="s">
        <v>2570</v>
      </c>
      <c r="H1874" t="s">
        <v>2571</v>
      </c>
      <c r="I1874" t="s">
        <v>113</v>
      </c>
      <c r="J1874" t="s">
        <v>114</v>
      </c>
      <c r="K1874">
        <v>20036</v>
      </c>
      <c r="L1874" t="s">
        <v>162</v>
      </c>
      <c r="M1874" t="s">
        <v>163</v>
      </c>
      <c r="N1874">
        <v>899</v>
      </c>
      <c r="O1874">
        <v>6</v>
      </c>
      <c r="P1874" t="s">
        <v>37</v>
      </c>
      <c r="Q1874">
        <v>4</v>
      </c>
      <c r="R1874" s="3">
        <f>Table1[[#This Row],[price]]*Table1[[#This Row],[quantity]]</f>
        <v>3596</v>
      </c>
      <c r="S1874">
        <f>DATEDIF(Table1[[#This Row],[date]],"31/12/2021","m")</f>
        <v>10</v>
      </c>
    </row>
    <row r="1875" spans="1:19" hidden="1" x14ac:dyDescent="0.35">
      <c r="A1875">
        <v>1874</v>
      </c>
      <c r="B1875" s="1">
        <v>44234</v>
      </c>
      <c r="C1875">
        <v>1993</v>
      </c>
      <c r="D1875" t="s">
        <v>6524</v>
      </c>
      <c r="E1875" t="s">
        <v>6525</v>
      </c>
      <c r="F1875" t="s">
        <v>6526</v>
      </c>
      <c r="G1875" t="s">
        <v>6527</v>
      </c>
      <c r="H1875" t="s">
        <v>6528</v>
      </c>
      <c r="I1875" t="s">
        <v>1480</v>
      </c>
      <c r="J1875" t="s">
        <v>741</v>
      </c>
      <c r="K1875">
        <v>83711</v>
      </c>
      <c r="L1875" t="s">
        <v>627</v>
      </c>
      <c r="M1875" t="s">
        <v>628</v>
      </c>
      <c r="N1875">
        <v>129.94999999999999</v>
      </c>
      <c r="O1875">
        <v>2</v>
      </c>
      <c r="P1875" t="s">
        <v>57</v>
      </c>
      <c r="Q1875">
        <v>4</v>
      </c>
      <c r="R1875" s="3">
        <f>Table1[[#This Row],[price]]*Table1[[#This Row],[quantity]]</f>
        <v>519.79999999999995</v>
      </c>
      <c r="S1875">
        <f>DATEDIF(Table1[[#This Row],[date]],"31/12/2021","m")</f>
        <v>10</v>
      </c>
    </row>
    <row r="1876" spans="1:19" hidden="1" x14ac:dyDescent="0.35">
      <c r="A1876">
        <v>1875</v>
      </c>
      <c r="B1876" s="1">
        <v>44234</v>
      </c>
      <c r="C1876">
        <v>782</v>
      </c>
      <c r="D1876" t="s">
        <v>3158</v>
      </c>
      <c r="E1876" t="s">
        <v>3159</v>
      </c>
      <c r="F1876" t="s">
        <v>3160</v>
      </c>
      <c r="G1876" t="s">
        <v>3161</v>
      </c>
      <c r="H1876" t="s">
        <v>3162</v>
      </c>
      <c r="I1876" t="s">
        <v>81</v>
      </c>
      <c r="J1876" t="s">
        <v>34</v>
      </c>
      <c r="K1876">
        <v>77040</v>
      </c>
      <c r="L1876" t="s">
        <v>65</v>
      </c>
      <c r="M1876" t="s">
        <v>66</v>
      </c>
      <c r="N1876">
        <v>19.5</v>
      </c>
      <c r="O1876">
        <v>4</v>
      </c>
      <c r="P1876" t="s">
        <v>27</v>
      </c>
      <c r="Q1876">
        <v>3</v>
      </c>
      <c r="R1876" s="3">
        <f>Table1[[#This Row],[price]]*Table1[[#This Row],[quantity]]</f>
        <v>58.5</v>
      </c>
      <c r="S1876">
        <f>DATEDIF(Table1[[#This Row],[date]],"31/12/2021","m")</f>
        <v>10</v>
      </c>
    </row>
    <row r="1877" spans="1:19" hidden="1" x14ac:dyDescent="0.35">
      <c r="A1877">
        <v>1876</v>
      </c>
      <c r="B1877" s="1">
        <v>44234</v>
      </c>
      <c r="C1877">
        <v>987</v>
      </c>
      <c r="D1877" t="s">
        <v>6529</v>
      </c>
      <c r="E1877" t="s">
        <v>6530</v>
      </c>
      <c r="F1877" t="s">
        <v>6531</v>
      </c>
      <c r="G1877" t="s">
        <v>6532</v>
      </c>
      <c r="H1877" t="s">
        <v>6533</v>
      </c>
      <c r="I1877" t="s">
        <v>421</v>
      </c>
      <c r="J1877" t="s">
        <v>422</v>
      </c>
      <c r="K1877">
        <v>80262</v>
      </c>
      <c r="L1877" t="s">
        <v>619</v>
      </c>
      <c r="M1877" t="s">
        <v>620</v>
      </c>
      <c r="N1877">
        <v>189</v>
      </c>
      <c r="O1877">
        <v>5</v>
      </c>
      <c r="P1877" t="s">
        <v>84</v>
      </c>
      <c r="Q1877">
        <v>3</v>
      </c>
      <c r="R1877" s="3">
        <f>Table1[[#This Row],[price]]*Table1[[#This Row],[quantity]]</f>
        <v>567</v>
      </c>
      <c r="S1877">
        <f>DATEDIF(Table1[[#This Row],[date]],"31/12/2021","m")</f>
        <v>10</v>
      </c>
    </row>
    <row r="1878" spans="1:19" hidden="1" x14ac:dyDescent="0.35">
      <c r="A1878">
        <v>1877</v>
      </c>
      <c r="B1878" s="1">
        <v>44234</v>
      </c>
      <c r="C1878">
        <v>66</v>
      </c>
      <c r="D1878" t="s">
        <v>4140</v>
      </c>
      <c r="E1878" t="s">
        <v>4141</v>
      </c>
      <c r="F1878" t="s">
        <v>4142</v>
      </c>
      <c r="G1878" t="s">
        <v>4143</v>
      </c>
      <c r="H1878" t="s">
        <v>4144</v>
      </c>
      <c r="I1878" t="s">
        <v>838</v>
      </c>
      <c r="J1878" t="s">
        <v>91</v>
      </c>
      <c r="K1878">
        <v>95155</v>
      </c>
      <c r="L1878" t="s">
        <v>594</v>
      </c>
      <c r="M1878" t="s">
        <v>595</v>
      </c>
      <c r="N1878">
        <v>19.5</v>
      </c>
      <c r="O1878">
        <v>4</v>
      </c>
      <c r="P1878" t="s">
        <v>27</v>
      </c>
      <c r="Q1878">
        <v>2</v>
      </c>
      <c r="R1878" s="3">
        <f>Table1[[#This Row],[price]]*Table1[[#This Row],[quantity]]</f>
        <v>39</v>
      </c>
      <c r="S1878">
        <f>DATEDIF(Table1[[#This Row],[date]],"31/12/2021","m")</f>
        <v>10</v>
      </c>
    </row>
    <row r="1879" spans="1:19" hidden="1" x14ac:dyDescent="0.35">
      <c r="A1879">
        <v>1878</v>
      </c>
      <c r="B1879" s="1">
        <v>44235</v>
      </c>
      <c r="C1879">
        <v>1740</v>
      </c>
      <c r="D1879" t="s">
        <v>85</v>
      </c>
      <c r="E1879" t="s">
        <v>86</v>
      </c>
      <c r="F1879" t="s">
        <v>87</v>
      </c>
      <c r="G1879" t="s">
        <v>88</v>
      </c>
      <c r="H1879" t="s">
        <v>89</v>
      </c>
      <c r="I1879" t="s">
        <v>90</v>
      </c>
      <c r="J1879" t="s">
        <v>91</v>
      </c>
      <c r="K1879">
        <v>92137</v>
      </c>
      <c r="L1879" t="s">
        <v>373</v>
      </c>
      <c r="M1879" t="s">
        <v>374</v>
      </c>
      <c r="N1879">
        <v>599</v>
      </c>
      <c r="O1879">
        <v>6</v>
      </c>
      <c r="P1879" t="s">
        <v>37</v>
      </c>
      <c r="Q1879">
        <v>5</v>
      </c>
      <c r="R1879" s="3">
        <f>Table1[[#This Row],[price]]*Table1[[#This Row],[quantity]]</f>
        <v>2995</v>
      </c>
      <c r="S1879">
        <f>DATEDIF(Table1[[#This Row],[date]],"31/12/2021","m")</f>
        <v>10</v>
      </c>
    </row>
    <row r="1880" spans="1:19" hidden="1" x14ac:dyDescent="0.35">
      <c r="A1880">
        <v>1879</v>
      </c>
      <c r="B1880" s="1">
        <v>44235</v>
      </c>
      <c r="C1880">
        <v>1180</v>
      </c>
      <c r="D1880" t="s">
        <v>6534</v>
      </c>
      <c r="E1880" t="s">
        <v>6535</v>
      </c>
      <c r="F1880" t="s">
        <v>6536</v>
      </c>
      <c r="G1880" t="s">
        <v>6537</v>
      </c>
      <c r="H1880" t="s">
        <v>6538</v>
      </c>
      <c r="I1880" t="s">
        <v>6539</v>
      </c>
      <c r="J1880" t="s">
        <v>34</v>
      </c>
      <c r="K1880">
        <v>78682</v>
      </c>
      <c r="L1880" t="s">
        <v>765</v>
      </c>
      <c r="M1880" t="s">
        <v>766</v>
      </c>
      <c r="N1880">
        <v>24.95</v>
      </c>
      <c r="O1880">
        <v>4</v>
      </c>
      <c r="P1880" t="s">
        <v>27</v>
      </c>
      <c r="Q1880">
        <v>5</v>
      </c>
      <c r="R1880" s="3">
        <f>Table1[[#This Row],[price]]*Table1[[#This Row],[quantity]]</f>
        <v>124.75</v>
      </c>
      <c r="S1880">
        <f>DATEDIF(Table1[[#This Row],[date]],"31/12/2021","m")</f>
        <v>10</v>
      </c>
    </row>
    <row r="1881" spans="1:19" hidden="1" x14ac:dyDescent="0.35">
      <c r="A1881">
        <v>1880</v>
      </c>
      <c r="B1881" s="1">
        <v>44235</v>
      </c>
      <c r="C1881">
        <v>1907</v>
      </c>
      <c r="D1881" t="s">
        <v>2129</v>
      </c>
      <c r="E1881" t="s">
        <v>2130</v>
      </c>
      <c r="F1881" t="s">
        <v>2131</v>
      </c>
      <c r="G1881" t="s">
        <v>2132</v>
      </c>
      <c r="H1881" t="s">
        <v>2133</v>
      </c>
      <c r="I1881" t="s">
        <v>498</v>
      </c>
      <c r="J1881" t="s">
        <v>499</v>
      </c>
      <c r="K1881">
        <v>84130</v>
      </c>
      <c r="L1881" t="s">
        <v>74</v>
      </c>
      <c r="M1881" t="s">
        <v>75</v>
      </c>
      <c r="N1881">
        <v>16.75</v>
      </c>
      <c r="O1881">
        <v>4</v>
      </c>
      <c r="P1881" t="s">
        <v>27</v>
      </c>
      <c r="Q1881">
        <v>3</v>
      </c>
      <c r="R1881" s="3">
        <f>Table1[[#This Row],[price]]*Table1[[#This Row],[quantity]]</f>
        <v>50.25</v>
      </c>
      <c r="S1881">
        <f>DATEDIF(Table1[[#This Row],[date]],"31/12/2021","m")</f>
        <v>10</v>
      </c>
    </row>
    <row r="1882" spans="1:19" hidden="1" x14ac:dyDescent="0.35">
      <c r="A1882">
        <v>1881</v>
      </c>
      <c r="B1882" s="1">
        <v>44235</v>
      </c>
      <c r="C1882">
        <v>1698</v>
      </c>
      <c r="D1882" t="s">
        <v>6540</v>
      </c>
      <c r="E1882" t="s">
        <v>6541</v>
      </c>
      <c r="F1882" t="s">
        <v>6542</v>
      </c>
      <c r="G1882" t="s">
        <v>6543</v>
      </c>
      <c r="H1882" t="s">
        <v>6544</v>
      </c>
      <c r="I1882" t="s">
        <v>1997</v>
      </c>
      <c r="J1882" t="s">
        <v>1998</v>
      </c>
      <c r="K1882">
        <v>40586</v>
      </c>
      <c r="L1882" t="s">
        <v>55</v>
      </c>
      <c r="M1882" t="s">
        <v>56</v>
      </c>
      <c r="N1882">
        <v>69</v>
      </c>
      <c r="O1882">
        <v>2</v>
      </c>
      <c r="P1882" t="s">
        <v>57</v>
      </c>
      <c r="Q1882">
        <v>1</v>
      </c>
      <c r="R1882" s="3">
        <f>Table1[[#This Row],[price]]*Table1[[#This Row],[quantity]]</f>
        <v>69</v>
      </c>
      <c r="S1882">
        <f>DATEDIF(Table1[[#This Row],[date]],"31/12/2021","m")</f>
        <v>10</v>
      </c>
    </row>
    <row r="1883" spans="1:19" x14ac:dyDescent="0.35">
      <c r="A1883">
        <v>1882</v>
      </c>
      <c r="B1883" s="1">
        <v>44235</v>
      </c>
      <c r="C1883">
        <v>724</v>
      </c>
      <c r="D1883" t="s">
        <v>1501</v>
      </c>
      <c r="E1883" t="s">
        <v>1502</v>
      </c>
      <c r="F1883" t="s">
        <v>1503</v>
      </c>
      <c r="G1883" t="s">
        <v>1504</v>
      </c>
      <c r="H1883" t="s">
        <v>1505</v>
      </c>
      <c r="I1883" t="s">
        <v>1506</v>
      </c>
      <c r="J1883" t="s">
        <v>946</v>
      </c>
      <c r="K1883">
        <v>16565</v>
      </c>
      <c r="L1883" t="s">
        <v>1188</v>
      </c>
      <c r="M1883" t="s">
        <v>1189</v>
      </c>
      <c r="N1883">
        <v>4.99</v>
      </c>
      <c r="O1883">
        <v>1</v>
      </c>
      <c r="P1883" t="s">
        <v>137</v>
      </c>
      <c r="Q1883">
        <v>5</v>
      </c>
      <c r="R1883" s="3">
        <f>Table1[[#This Row],[price]]*Table1[[#This Row],[quantity]]</f>
        <v>24.950000000000003</v>
      </c>
      <c r="S1883">
        <f>DATEDIF(Table1[[#This Row],[date]],"31/12/2021","m")</f>
        <v>10</v>
      </c>
    </row>
    <row r="1884" spans="1:19" hidden="1" x14ac:dyDescent="0.35">
      <c r="A1884">
        <v>1883</v>
      </c>
      <c r="B1884" s="1">
        <v>44235</v>
      </c>
      <c r="C1884">
        <v>556</v>
      </c>
      <c r="D1884" t="s">
        <v>6545</v>
      </c>
      <c r="E1884" t="s">
        <v>6546</v>
      </c>
      <c r="F1884" t="s">
        <v>6547</v>
      </c>
      <c r="G1884" t="s">
        <v>6548</v>
      </c>
      <c r="H1884" t="s">
        <v>6549</v>
      </c>
      <c r="I1884" t="s">
        <v>1385</v>
      </c>
      <c r="J1884" t="s">
        <v>422</v>
      </c>
      <c r="K1884">
        <v>80044</v>
      </c>
      <c r="L1884" t="s">
        <v>797</v>
      </c>
      <c r="M1884" t="s">
        <v>798</v>
      </c>
      <c r="N1884">
        <v>119</v>
      </c>
      <c r="O1884">
        <v>2</v>
      </c>
      <c r="P1884" t="s">
        <v>57</v>
      </c>
      <c r="Q1884">
        <v>3</v>
      </c>
      <c r="R1884" s="3">
        <f>Table1[[#This Row],[price]]*Table1[[#This Row],[quantity]]</f>
        <v>357</v>
      </c>
      <c r="S1884">
        <f>DATEDIF(Table1[[#This Row],[date]],"31/12/2021","m")</f>
        <v>10</v>
      </c>
    </row>
    <row r="1885" spans="1:19" hidden="1" x14ac:dyDescent="0.35">
      <c r="A1885">
        <v>1884</v>
      </c>
      <c r="B1885" s="1">
        <v>44235</v>
      </c>
      <c r="C1885">
        <v>955</v>
      </c>
      <c r="D1885" t="s">
        <v>546</v>
      </c>
      <c r="E1885" t="s">
        <v>6550</v>
      </c>
      <c r="F1885" t="s">
        <v>6551</v>
      </c>
      <c r="G1885" t="s">
        <v>6552</v>
      </c>
      <c r="H1885" t="s">
        <v>6553</v>
      </c>
      <c r="I1885" t="s">
        <v>207</v>
      </c>
      <c r="J1885" t="s">
        <v>208</v>
      </c>
      <c r="K1885">
        <v>12242</v>
      </c>
      <c r="L1885" t="s">
        <v>256</v>
      </c>
      <c r="M1885" t="s">
        <v>257</v>
      </c>
      <c r="N1885">
        <v>42.99</v>
      </c>
      <c r="O1885">
        <v>7</v>
      </c>
      <c r="P1885" t="s">
        <v>47</v>
      </c>
      <c r="Q1885">
        <v>3</v>
      </c>
      <c r="R1885" s="3">
        <f>Table1[[#This Row],[price]]*Table1[[#This Row],[quantity]]</f>
        <v>128.97</v>
      </c>
      <c r="S1885">
        <f>DATEDIF(Table1[[#This Row],[date]],"31/12/2021","m")</f>
        <v>10</v>
      </c>
    </row>
    <row r="1886" spans="1:19" hidden="1" x14ac:dyDescent="0.35">
      <c r="A1886">
        <v>1885</v>
      </c>
      <c r="B1886" s="1">
        <v>44235</v>
      </c>
      <c r="C1886">
        <v>706</v>
      </c>
      <c r="D1886" t="s">
        <v>5680</v>
      </c>
      <c r="E1886" t="s">
        <v>5681</v>
      </c>
      <c r="F1886" t="s">
        <v>5682</v>
      </c>
      <c r="G1886" t="s">
        <v>5683</v>
      </c>
      <c r="H1886" t="s">
        <v>5684</v>
      </c>
      <c r="I1886" t="s">
        <v>612</v>
      </c>
      <c r="J1886" t="s">
        <v>34</v>
      </c>
      <c r="K1886">
        <v>78265</v>
      </c>
      <c r="L1886" t="s">
        <v>239</v>
      </c>
      <c r="M1886" t="s">
        <v>240</v>
      </c>
      <c r="N1886">
        <v>20.95</v>
      </c>
      <c r="O1886">
        <v>4</v>
      </c>
      <c r="P1886" t="s">
        <v>27</v>
      </c>
      <c r="Q1886">
        <v>3</v>
      </c>
      <c r="R1886" s="3">
        <f>Table1[[#This Row],[price]]*Table1[[#This Row],[quantity]]</f>
        <v>62.849999999999994</v>
      </c>
      <c r="S1886">
        <f>DATEDIF(Table1[[#This Row],[date]],"31/12/2021","m")</f>
        <v>10</v>
      </c>
    </row>
    <row r="1887" spans="1:19" hidden="1" x14ac:dyDescent="0.35">
      <c r="A1887">
        <v>1886</v>
      </c>
      <c r="B1887" s="1">
        <v>44236</v>
      </c>
      <c r="C1887">
        <v>10</v>
      </c>
      <c r="D1887" t="s">
        <v>4290</v>
      </c>
      <c r="E1887" t="s">
        <v>4291</v>
      </c>
      <c r="F1887" t="s">
        <v>4292</v>
      </c>
      <c r="G1887" t="s">
        <v>4293</v>
      </c>
      <c r="H1887" t="s">
        <v>4294</v>
      </c>
      <c r="I1887" t="s">
        <v>388</v>
      </c>
      <c r="J1887" t="s">
        <v>208</v>
      </c>
      <c r="K1887">
        <v>14614</v>
      </c>
      <c r="L1887" t="s">
        <v>186</v>
      </c>
      <c r="M1887" t="s">
        <v>187</v>
      </c>
      <c r="N1887">
        <v>179</v>
      </c>
      <c r="O1887">
        <v>2</v>
      </c>
      <c r="P1887" t="s">
        <v>57</v>
      </c>
      <c r="Q1887">
        <v>3</v>
      </c>
      <c r="R1887" s="3">
        <f>Table1[[#This Row],[price]]*Table1[[#This Row],[quantity]]</f>
        <v>537</v>
      </c>
      <c r="S1887">
        <f>DATEDIF(Table1[[#This Row],[date]],"31/12/2021","m")</f>
        <v>10</v>
      </c>
    </row>
    <row r="1888" spans="1:19" hidden="1" x14ac:dyDescent="0.35">
      <c r="A1888">
        <v>1887</v>
      </c>
      <c r="B1888" s="1">
        <v>44236</v>
      </c>
      <c r="C1888">
        <v>908</v>
      </c>
      <c r="D1888" t="s">
        <v>815</v>
      </c>
      <c r="E1888" t="s">
        <v>816</v>
      </c>
      <c r="F1888" t="s">
        <v>817</v>
      </c>
      <c r="G1888" t="s">
        <v>818</v>
      </c>
      <c r="H1888" t="s">
        <v>819</v>
      </c>
      <c r="I1888" t="s">
        <v>90</v>
      </c>
      <c r="J1888" t="s">
        <v>91</v>
      </c>
      <c r="K1888">
        <v>92153</v>
      </c>
      <c r="L1888" t="s">
        <v>55</v>
      </c>
      <c r="M1888" t="s">
        <v>56</v>
      </c>
      <c r="N1888">
        <v>69</v>
      </c>
      <c r="O1888">
        <v>2</v>
      </c>
      <c r="P1888" t="s">
        <v>57</v>
      </c>
      <c r="Q1888">
        <v>2</v>
      </c>
      <c r="R1888" s="3">
        <f>Table1[[#This Row],[price]]*Table1[[#This Row],[quantity]]</f>
        <v>138</v>
      </c>
      <c r="S1888">
        <f>DATEDIF(Table1[[#This Row],[date]],"31/12/2021","m")</f>
        <v>10</v>
      </c>
    </row>
    <row r="1889" spans="1:19" hidden="1" x14ac:dyDescent="0.35">
      <c r="A1889">
        <v>1888</v>
      </c>
      <c r="B1889" s="1">
        <v>44236</v>
      </c>
      <c r="C1889">
        <v>1376</v>
      </c>
      <c r="D1889" t="s">
        <v>6554</v>
      </c>
      <c r="E1889" t="s">
        <v>6555</v>
      </c>
      <c r="F1889" t="s">
        <v>6556</v>
      </c>
      <c r="G1889" t="s">
        <v>6557</v>
      </c>
      <c r="H1889" t="s">
        <v>6558</v>
      </c>
      <c r="I1889" t="s">
        <v>160</v>
      </c>
      <c r="J1889" t="s">
        <v>161</v>
      </c>
      <c r="K1889">
        <v>28299</v>
      </c>
      <c r="L1889" t="s">
        <v>278</v>
      </c>
      <c r="M1889" t="s">
        <v>279</v>
      </c>
      <c r="N1889">
        <v>12.99</v>
      </c>
      <c r="O1889">
        <v>4</v>
      </c>
      <c r="P1889" t="s">
        <v>27</v>
      </c>
      <c r="Q1889">
        <v>5</v>
      </c>
      <c r="R1889" s="3">
        <f>Table1[[#This Row],[price]]*Table1[[#This Row],[quantity]]</f>
        <v>64.95</v>
      </c>
      <c r="S1889">
        <f>DATEDIF(Table1[[#This Row],[date]],"31/12/2021","m")</f>
        <v>10</v>
      </c>
    </row>
    <row r="1890" spans="1:19" hidden="1" x14ac:dyDescent="0.35">
      <c r="A1890">
        <v>1889</v>
      </c>
      <c r="B1890" s="1">
        <v>44236</v>
      </c>
      <c r="C1890">
        <v>1894</v>
      </c>
      <c r="D1890" t="s">
        <v>1304</v>
      </c>
      <c r="E1890" t="s">
        <v>1305</v>
      </c>
      <c r="F1890" t="s">
        <v>1306</v>
      </c>
      <c r="G1890" t="s">
        <v>1307</v>
      </c>
      <c r="H1890" t="s">
        <v>1308</v>
      </c>
      <c r="I1890" t="s">
        <v>1309</v>
      </c>
      <c r="J1890" t="s">
        <v>1014</v>
      </c>
      <c r="K1890">
        <v>85737</v>
      </c>
      <c r="L1890" t="s">
        <v>756</v>
      </c>
      <c r="M1890" t="s">
        <v>757</v>
      </c>
      <c r="N1890">
        <v>29.99</v>
      </c>
      <c r="O1890">
        <v>7</v>
      </c>
      <c r="P1890" t="s">
        <v>47</v>
      </c>
      <c r="Q1890">
        <v>3</v>
      </c>
      <c r="R1890" s="3">
        <f>Table1[[#This Row],[price]]*Table1[[#This Row],[quantity]]</f>
        <v>89.97</v>
      </c>
      <c r="S1890">
        <f>DATEDIF(Table1[[#This Row],[date]],"31/12/2021","m")</f>
        <v>10</v>
      </c>
    </row>
    <row r="1891" spans="1:19" hidden="1" x14ac:dyDescent="0.35">
      <c r="A1891">
        <v>1890</v>
      </c>
      <c r="B1891" s="1">
        <v>44237</v>
      </c>
      <c r="C1891">
        <v>81</v>
      </c>
      <c r="D1891" t="s">
        <v>6559</v>
      </c>
      <c r="E1891" t="s">
        <v>6560</v>
      </c>
      <c r="F1891" t="s">
        <v>6561</v>
      </c>
      <c r="G1891" t="s">
        <v>6562</v>
      </c>
      <c r="H1891" t="s">
        <v>6563</v>
      </c>
      <c r="I1891" t="s">
        <v>3038</v>
      </c>
      <c r="J1891" t="s">
        <v>44</v>
      </c>
      <c r="K1891">
        <v>33625</v>
      </c>
      <c r="L1891" t="s">
        <v>239</v>
      </c>
      <c r="M1891" t="s">
        <v>240</v>
      </c>
      <c r="N1891">
        <v>20.95</v>
      </c>
      <c r="O1891">
        <v>4</v>
      </c>
      <c r="P1891" t="s">
        <v>27</v>
      </c>
      <c r="Q1891">
        <v>3</v>
      </c>
      <c r="R1891" s="3">
        <f>Table1[[#This Row],[price]]*Table1[[#This Row],[quantity]]</f>
        <v>62.849999999999994</v>
      </c>
      <c r="S1891">
        <f>DATEDIF(Table1[[#This Row],[date]],"31/12/2021","m")</f>
        <v>10</v>
      </c>
    </row>
    <row r="1892" spans="1:19" hidden="1" x14ac:dyDescent="0.35">
      <c r="A1892">
        <v>1891</v>
      </c>
      <c r="B1892" s="1">
        <v>44237</v>
      </c>
      <c r="C1892">
        <v>1777</v>
      </c>
      <c r="D1892" t="s">
        <v>3472</v>
      </c>
      <c r="E1892" t="s">
        <v>3473</v>
      </c>
      <c r="F1892" t="s">
        <v>3474</v>
      </c>
      <c r="G1892" t="s">
        <v>3475</v>
      </c>
      <c r="H1892" t="s">
        <v>3476</v>
      </c>
      <c r="I1892" t="s">
        <v>1302</v>
      </c>
      <c r="J1892" t="s">
        <v>1303</v>
      </c>
      <c r="K1892">
        <v>97211</v>
      </c>
      <c r="L1892" t="s">
        <v>25</v>
      </c>
      <c r="M1892" t="s">
        <v>26</v>
      </c>
      <c r="N1892">
        <v>23.99</v>
      </c>
      <c r="O1892">
        <v>4</v>
      </c>
      <c r="P1892" t="s">
        <v>27</v>
      </c>
      <c r="Q1892">
        <v>5</v>
      </c>
      <c r="R1892" s="3">
        <f>Table1[[#This Row],[price]]*Table1[[#This Row],[quantity]]</f>
        <v>119.94999999999999</v>
      </c>
      <c r="S1892">
        <f>DATEDIF(Table1[[#This Row],[date]],"31/12/2021","m")</f>
        <v>10</v>
      </c>
    </row>
    <row r="1893" spans="1:19" hidden="1" x14ac:dyDescent="0.35">
      <c r="A1893">
        <v>1892</v>
      </c>
      <c r="B1893" s="1">
        <v>44237</v>
      </c>
      <c r="C1893">
        <v>1496</v>
      </c>
      <c r="D1893" t="s">
        <v>562</v>
      </c>
      <c r="E1893" t="s">
        <v>6564</v>
      </c>
      <c r="F1893" t="s">
        <v>6565</v>
      </c>
      <c r="G1893" t="s">
        <v>6566</v>
      </c>
      <c r="H1893" t="s">
        <v>6567</v>
      </c>
      <c r="I1893" t="s">
        <v>238</v>
      </c>
      <c r="J1893" t="s">
        <v>91</v>
      </c>
      <c r="K1893">
        <v>94660</v>
      </c>
      <c r="L1893" t="s">
        <v>65</v>
      </c>
      <c r="M1893" t="s">
        <v>66</v>
      </c>
      <c r="N1893">
        <v>19.5</v>
      </c>
      <c r="O1893">
        <v>4</v>
      </c>
      <c r="P1893" t="s">
        <v>27</v>
      </c>
      <c r="Q1893">
        <v>3</v>
      </c>
      <c r="R1893" s="3">
        <f>Table1[[#This Row],[price]]*Table1[[#This Row],[quantity]]</f>
        <v>58.5</v>
      </c>
      <c r="S1893">
        <f>DATEDIF(Table1[[#This Row],[date]],"31/12/2021","m")</f>
        <v>10</v>
      </c>
    </row>
    <row r="1894" spans="1:19" hidden="1" x14ac:dyDescent="0.35">
      <c r="A1894">
        <v>1893</v>
      </c>
      <c r="B1894" s="1">
        <v>44237</v>
      </c>
      <c r="C1894">
        <v>710</v>
      </c>
      <c r="D1894" t="s">
        <v>3080</v>
      </c>
      <c r="E1894" t="s">
        <v>3081</v>
      </c>
      <c r="F1894" t="s">
        <v>3082</v>
      </c>
      <c r="G1894" t="s">
        <v>3083</v>
      </c>
      <c r="H1894" t="s">
        <v>3084</v>
      </c>
      <c r="I1894" t="s">
        <v>292</v>
      </c>
      <c r="J1894" t="s">
        <v>293</v>
      </c>
      <c r="K1894">
        <v>73142</v>
      </c>
      <c r="L1894" t="s">
        <v>373</v>
      </c>
      <c r="M1894" t="s">
        <v>374</v>
      </c>
      <c r="N1894">
        <v>599</v>
      </c>
      <c r="O1894">
        <v>6</v>
      </c>
      <c r="P1894" t="s">
        <v>37</v>
      </c>
      <c r="Q1894">
        <v>2</v>
      </c>
      <c r="R1894" s="3">
        <f>Table1[[#This Row],[price]]*Table1[[#This Row],[quantity]]</f>
        <v>1198</v>
      </c>
      <c r="S1894">
        <f>DATEDIF(Table1[[#This Row],[date]],"31/12/2021","m")</f>
        <v>10</v>
      </c>
    </row>
    <row r="1895" spans="1:19" x14ac:dyDescent="0.35">
      <c r="A1895">
        <v>1894</v>
      </c>
      <c r="B1895" s="1">
        <v>44238</v>
      </c>
      <c r="C1895">
        <v>67</v>
      </c>
      <c r="D1895" t="s">
        <v>6568</v>
      </c>
      <c r="E1895" t="s">
        <v>6569</v>
      </c>
      <c r="F1895" t="s">
        <v>6570</v>
      </c>
      <c r="G1895" t="s">
        <v>6571</v>
      </c>
      <c r="H1895" t="s">
        <v>6572</v>
      </c>
      <c r="I1895" t="s">
        <v>1356</v>
      </c>
      <c r="J1895" t="s">
        <v>34</v>
      </c>
      <c r="K1895">
        <v>77554</v>
      </c>
      <c r="L1895" t="s">
        <v>135</v>
      </c>
      <c r="M1895" t="s">
        <v>136</v>
      </c>
      <c r="N1895">
        <v>12</v>
      </c>
      <c r="O1895">
        <v>1</v>
      </c>
      <c r="P1895" t="s">
        <v>137</v>
      </c>
      <c r="Q1895">
        <v>3</v>
      </c>
      <c r="R1895" s="3">
        <f>Table1[[#This Row],[price]]*Table1[[#This Row],[quantity]]</f>
        <v>36</v>
      </c>
      <c r="S1895">
        <f>DATEDIF(Table1[[#This Row],[date]],"31/12/2021","m")</f>
        <v>10</v>
      </c>
    </row>
    <row r="1896" spans="1:19" x14ac:dyDescent="0.35">
      <c r="A1896">
        <v>1895</v>
      </c>
      <c r="B1896" s="1">
        <v>44238</v>
      </c>
      <c r="C1896">
        <v>1406</v>
      </c>
      <c r="D1896" t="s">
        <v>4067</v>
      </c>
      <c r="E1896" t="s">
        <v>4068</v>
      </c>
      <c r="F1896" t="s">
        <v>4069</v>
      </c>
      <c r="G1896" t="s">
        <v>4070</v>
      </c>
      <c r="H1896" t="s">
        <v>4071</v>
      </c>
      <c r="I1896" t="s">
        <v>160</v>
      </c>
      <c r="J1896" t="s">
        <v>161</v>
      </c>
      <c r="K1896">
        <v>28272</v>
      </c>
      <c r="L1896" t="s">
        <v>791</v>
      </c>
      <c r="M1896" t="s">
        <v>792</v>
      </c>
      <c r="N1896">
        <v>9.99</v>
      </c>
      <c r="O1896">
        <v>1</v>
      </c>
      <c r="P1896" t="s">
        <v>137</v>
      </c>
      <c r="Q1896">
        <v>3</v>
      </c>
      <c r="R1896" s="3">
        <f>Table1[[#This Row],[price]]*Table1[[#This Row],[quantity]]</f>
        <v>29.97</v>
      </c>
      <c r="S1896">
        <f>DATEDIF(Table1[[#This Row],[date]],"31/12/2021","m")</f>
        <v>10</v>
      </c>
    </row>
    <row r="1897" spans="1:19" hidden="1" x14ac:dyDescent="0.35">
      <c r="A1897">
        <v>1896</v>
      </c>
      <c r="B1897" s="1">
        <v>44238</v>
      </c>
      <c r="C1897">
        <v>1161</v>
      </c>
      <c r="D1897" t="s">
        <v>968</v>
      </c>
      <c r="E1897" t="s">
        <v>969</v>
      </c>
      <c r="F1897" t="s">
        <v>970</v>
      </c>
      <c r="G1897" t="s">
        <v>971</v>
      </c>
      <c r="H1897" t="s">
        <v>972</v>
      </c>
      <c r="I1897" t="s">
        <v>973</v>
      </c>
      <c r="J1897" t="s">
        <v>44</v>
      </c>
      <c r="K1897">
        <v>33543</v>
      </c>
      <c r="L1897" t="s">
        <v>120</v>
      </c>
      <c r="M1897" t="s">
        <v>121</v>
      </c>
      <c r="N1897">
        <v>54</v>
      </c>
      <c r="O1897">
        <v>2</v>
      </c>
      <c r="P1897" t="s">
        <v>57</v>
      </c>
      <c r="Q1897">
        <v>3</v>
      </c>
      <c r="R1897" s="3">
        <f>Table1[[#This Row],[price]]*Table1[[#This Row],[quantity]]</f>
        <v>162</v>
      </c>
      <c r="S1897">
        <f>DATEDIF(Table1[[#This Row],[date]],"31/12/2021","m")</f>
        <v>10</v>
      </c>
    </row>
    <row r="1898" spans="1:19" hidden="1" x14ac:dyDescent="0.35">
      <c r="A1898">
        <v>1897</v>
      </c>
      <c r="B1898" s="1">
        <v>44238</v>
      </c>
      <c r="C1898">
        <v>620</v>
      </c>
      <c r="D1898" t="s">
        <v>3854</v>
      </c>
      <c r="E1898" t="s">
        <v>4484</v>
      </c>
      <c r="F1898" t="s">
        <v>4485</v>
      </c>
      <c r="G1898" t="s">
        <v>4486</v>
      </c>
      <c r="H1898" t="s">
        <v>4487</v>
      </c>
      <c r="I1898" t="s">
        <v>4488</v>
      </c>
      <c r="J1898" t="s">
        <v>170</v>
      </c>
      <c r="K1898">
        <v>6859</v>
      </c>
      <c r="L1898" t="s">
        <v>239</v>
      </c>
      <c r="M1898" t="s">
        <v>240</v>
      </c>
      <c r="N1898">
        <v>20.95</v>
      </c>
      <c r="O1898">
        <v>4</v>
      </c>
      <c r="P1898" t="s">
        <v>27</v>
      </c>
      <c r="Q1898">
        <v>2</v>
      </c>
      <c r="R1898" s="3">
        <f>Table1[[#This Row],[price]]*Table1[[#This Row],[quantity]]</f>
        <v>41.9</v>
      </c>
      <c r="S1898">
        <f>DATEDIF(Table1[[#This Row],[date]],"31/12/2021","m")</f>
        <v>10</v>
      </c>
    </row>
    <row r="1899" spans="1:19" x14ac:dyDescent="0.35">
      <c r="A1899">
        <v>1898</v>
      </c>
      <c r="B1899" s="1">
        <v>44239</v>
      </c>
      <c r="C1899">
        <v>2079</v>
      </c>
      <c r="D1899" t="s">
        <v>2025</v>
      </c>
      <c r="E1899" t="s">
        <v>2026</v>
      </c>
      <c r="F1899" t="s">
        <v>2027</v>
      </c>
      <c r="G1899" t="s">
        <v>2028</v>
      </c>
      <c r="H1899" t="s">
        <v>2029</v>
      </c>
      <c r="I1899" t="s">
        <v>551</v>
      </c>
      <c r="J1899" t="s">
        <v>552</v>
      </c>
      <c r="K1899">
        <v>37410</v>
      </c>
      <c r="L1899" t="s">
        <v>491</v>
      </c>
      <c r="M1899" t="s">
        <v>492</v>
      </c>
      <c r="N1899">
        <v>11.99</v>
      </c>
      <c r="O1899">
        <v>1</v>
      </c>
      <c r="P1899" t="s">
        <v>137</v>
      </c>
      <c r="Q1899">
        <v>5</v>
      </c>
      <c r="R1899" s="3">
        <f>Table1[[#This Row],[price]]*Table1[[#This Row],[quantity]]</f>
        <v>59.95</v>
      </c>
      <c r="S1899">
        <f>DATEDIF(Table1[[#This Row],[date]],"31/12/2021","m")</f>
        <v>10</v>
      </c>
    </row>
    <row r="1900" spans="1:19" hidden="1" x14ac:dyDescent="0.35">
      <c r="A1900">
        <v>1899</v>
      </c>
      <c r="B1900" s="1">
        <v>44239</v>
      </c>
      <c r="C1900">
        <v>1243</v>
      </c>
      <c r="D1900" t="s">
        <v>6573</v>
      </c>
      <c r="E1900" t="s">
        <v>6574</v>
      </c>
      <c r="F1900" t="s">
        <v>6575</v>
      </c>
      <c r="G1900" t="s">
        <v>6576</v>
      </c>
      <c r="H1900" t="s">
        <v>6577</v>
      </c>
      <c r="I1900" t="s">
        <v>185</v>
      </c>
      <c r="J1900" t="s">
        <v>44</v>
      </c>
      <c r="K1900">
        <v>34276</v>
      </c>
      <c r="L1900" t="s">
        <v>92</v>
      </c>
      <c r="M1900" t="s">
        <v>93</v>
      </c>
      <c r="N1900">
        <v>44.95</v>
      </c>
      <c r="O1900">
        <v>7</v>
      </c>
      <c r="P1900" t="s">
        <v>47</v>
      </c>
      <c r="Q1900">
        <v>5</v>
      </c>
      <c r="R1900" s="3">
        <f>Table1[[#This Row],[price]]*Table1[[#This Row],[quantity]]</f>
        <v>224.75</v>
      </c>
      <c r="S1900">
        <f>DATEDIF(Table1[[#This Row],[date]],"31/12/2021","m")</f>
        <v>10</v>
      </c>
    </row>
    <row r="1901" spans="1:19" hidden="1" x14ac:dyDescent="0.35">
      <c r="A1901">
        <v>1900</v>
      </c>
      <c r="B1901" s="1">
        <v>44239</v>
      </c>
      <c r="C1901">
        <v>1616</v>
      </c>
      <c r="D1901" t="s">
        <v>6578</v>
      </c>
      <c r="E1901" t="s">
        <v>6579</v>
      </c>
      <c r="F1901" t="s">
        <v>6580</v>
      </c>
      <c r="G1901" t="s">
        <v>6581</v>
      </c>
      <c r="H1901" t="s">
        <v>6582</v>
      </c>
      <c r="I1901" t="s">
        <v>1416</v>
      </c>
      <c r="J1901" t="s">
        <v>1130</v>
      </c>
      <c r="K1901">
        <v>72204</v>
      </c>
      <c r="L1901" t="s">
        <v>359</v>
      </c>
      <c r="M1901" t="s">
        <v>360</v>
      </c>
      <c r="N1901">
        <v>19.989999999999998</v>
      </c>
      <c r="O1901">
        <v>4</v>
      </c>
      <c r="P1901" t="s">
        <v>27</v>
      </c>
      <c r="Q1901">
        <v>2</v>
      </c>
      <c r="R1901" s="3">
        <f>Table1[[#This Row],[price]]*Table1[[#This Row],[quantity]]</f>
        <v>39.979999999999997</v>
      </c>
      <c r="S1901">
        <f>DATEDIF(Table1[[#This Row],[date]],"31/12/2021","m")</f>
        <v>10</v>
      </c>
    </row>
    <row r="1902" spans="1:19" hidden="1" x14ac:dyDescent="0.35">
      <c r="A1902">
        <v>1901</v>
      </c>
      <c r="B1902" s="1">
        <v>44239</v>
      </c>
      <c r="C1902">
        <v>628</v>
      </c>
      <c r="D1902" t="s">
        <v>478</v>
      </c>
      <c r="E1902" t="s">
        <v>479</v>
      </c>
      <c r="F1902" t="s">
        <v>480</v>
      </c>
      <c r="G1902" t="s">
        <v>481</v>
      </c>
      <c r="H1902" t="s">
        <v>482</v>
      </c>
      <c r="I1902" t="s">
        <v>483</v>
      </c>
      <c r="J1902" t="s">
        <v>64</v>
      </c>
      <c r="K1902">
        <v>52804</v>
      </c>
      <c r="L1902" t="s">
        <v>65</v>
      </c>
      <c r="M1902" t="s">
        <v>66</v>
      </c>
      <c r="N1902">
        <v>19.5</v>
      </c>
      <c r="O1902">
        <v>4</v>
      </c>
      <c r="P1902" t="s">
        <v>27</v>
      </c>
      <c r="Q1902">
        <v>5</v>
      </c>
      <c r="R1902" s="3">
        <f>Table1[[#This Row],[price]]*Table1[[#This Row],[quantity]]</f>
        <v>97.5</v>
      </c>
      <c r="S1902">
        <f>DATEDIF(Table1[[#This Row],[date]],"31/12/2021","m")</f>
        <v>10</v>
      </c>
    </row>
    <row r="1903" spans="1:19" hidden="1" x14ac:dyDescent="0.35">
      <c r="A1903">
        <v>1902</v>
      </c>
      <c r="B1903" s="1">
        <v>44239</v>
      </c>
      <c r="C1903">
        <v>1981</v>
      </c>
      <c r="D1903" t="s">
        <v>6583</v>
      </c>
      <c r="E1903" t="s">
        <v>6584</v>
      </c>
      <c r="F1903" t="s">
        <v>6585</v>
      </c>
      <c r="G1903" t="s">
        <v>6586</v>
      </c>
      <c r="H1903" t="s">
        <v>6587</v>
      </c>
      <c r="I1903" t="s">
        <v>1165</v>
      </c>
      <c r="J1903" t="s">
        <v>34</v>
      </c>
      <c r="K1903">
        <v>78764</v>
      </c>
      <c r="L1903" t="s">
        <v>373</v>
      </c>
      <c r="M1903" t="s">
        <v>374</v>
      </c>
      <c r="N1903">
        <v>599</v>
      </c>
      <c r="O1903">
        <v>6</v>
      </c>
      <c r="P1903" t="s">
        <v>37</v>
      </c>
      <c r="Q1903">
        <v>6</v>
      </c>
      <c r="R1903" s="3">
        <f>Table1[[#This Row],[price]]*Table1[[#This Row],[quantity]]</f>
        <v>3594</v>
      </c>
      <c r="S1903">
        <f>DATEDIF(Table1[[#This Row],[date]],"31/12/2021","m")</f>
        <v>10</v>
      </c>
    </row>
    <row r="1904" spans="1:19" x14ac:dyDescent="0.35">
      <c r="A1904">
        <v>1903</v>
      </c>
      <c r="B1904" s="1">
        <v>44239</v>
      </c>
      <c r="C1904">
        <v>1928</v>
      </c>
      <c r="D1904" t="s">
        <v>1518</v>
      </c>
      <c r="E1904" t="s">
        <v>1519</v>
      </c>
      <c r="F1904" t="s">
        <v>1520</v>
      </c>
      <c r="G1904" t="s">
        <v>1521</v>
      </c>
      <c r="H1904" t="s">
        <v>1522</v>
      </c>
      <c r="I1904" t="s">
        <v>421</v>
      </c>
      <c r="J1904" t="s">
        <v>422</v>
      </c>
      <c r="K1904">
        <v>80291</v>
      </c>
      <c r="L1904" t="s">
        <v>1188</v>
      </c>
      <c r="M1904" t="s">
        <v>1189</v>
      </c>
      <c r="N1904">
        <v>4.99</v>
      </c>
      <c r="O1904">
        <v>1</v>
      </c>
      <c r="P1904" t="s">
        <v>137</v>
      </c>
      <c r="Q1904">
        <v>2</v>
      </c>
      <c r="R1904" s="3">
        <f>Table1[[#This Row],[price]]*Table1[[#This Row],[quantity]]</f>
        <v>9.98</v>
      </c>
      <c r="S1904">
        <f>DATEDIF(Table1[[#This Row],[date]],"31/12/2021","m")</f>
        <v>10</v>
      </c>
    </row>
    <row r="1905" spans="1:19" hidden="1" x14ac:dyDescent="0.35">
      <c r="A1905">
        <v>1904</v>
      </c>
      <c r="B1905" s="1">
        <v>44240</v>
      </c>
      <c r="C1905">
        <v>1830</v>
      </c>
      <c r="D1905" t="s">
        <v>693</v>
      </c>
      <c r="E1905" t="s">
        <v>694</v>
      </c>
      <c r="F1905" t="s">
        <v>695</v>
      </c>
      <c r="G1905" t="s">
        <v>696</v>
      </c>
      <c r="H1905" t="s">
        <v>697</v>
      </c>
      <c r="I1905" t="s">
        <v>698</v>
      </c>
      <c r="J1905" t="s">
        <v>91</v>
      </c>
      <c r="K1905">
        <v>94159</v>
      </c>
      <c r="L1905" t="s">
        <v>594</v>
      </c>
      <c r="M1905" t="s">
        <v>595</v>
      </c>
      <c r="N1905">
        <v>19.5</v>
      </c>
      <c r="O1905">
        <v>4</v>
      </c>
      <c r="P1905" t="s">
        <v>27</v>
      </c>
      <c r="Q1905">
        <v>4</v>
      </c>
      <c r="R1905" s="3">
        <f>Table1[[#This Row],[price]]*Table1[[#This Row],[quantity]]</f>
        <v>78</v>
      </c>
      <c r="S1905">
        <f>DATEDIF(Table1[[#This Row],[date]],"31/12/2021","m")</f>
        <v>10</v>
      </c>
    </row>
    <row r="1906" spans="1:19" hidden="1" x14ac:dyDescent="0.35">
      <c r="A1906">
        <v>1905</v>
      </c>
      <c r="B1906" s="1">
        <v>44240</v>
      </c>
      <c r="C1906">
        <v>1194</v>
      </c>
      <c r="D1906" t="s">
        <v>6588</v>
      </c>
      <c r="E1906" t="s">
        <v>6589</v>
      </c>
      <c r="F1906" t="s">
        <v>6590</v>
      </c>
      <c r="G1906" t="s">
        <v>6591</v>
      </c>
      <c r="H1906" t="s">
        <v>6592</v>
      </c>
      <c r="I1906" t="s">
        <v>143</v>
      </c>
      <c r="J1906" t="s">
        <v>144</v>
      </c>
      <c r="K1906">
        <v>23464</v>
      </c>
      <c r="L1906" t="s">
        <v>25</v>
      </c>
      <c r="M1906" t="s">
        <v>26</v>
      </c>
      <c r="N1906">
        <v>23.99</v>
      </c>
      <c r="O1906">
        <v>4</v>
      </c>
      <c r="P1906" t="s">
        <v>27</v>
      </c>
      <c r="Q1906">
        <v>4</v>
      </c>
      <c r="R1906" s="3">
        <f>Table1[[#This Row],[price]]*Table1[[#This Row],[quantity]]</f>
        <v>95.96</v>
      </c>
      <c r="S1906">
        <f>DATEDIF(Table1[[#This Row],[date]],"31/12/2021","m")</f>
        <v>10</v>
      </c>
    </row>
    <row r="1907" spans="1:19" hidden="1" x14ac:dyDescent="0.35">
      <c r="A1907">
        <v>1906</v>
      </c>
      <c r="B1907" s="1">
        <v>44240</v>
      </c>
      <c r="C1907">
        <v>852</v>
      </c>
      <c r="D1907" t="s">
        <v>2139</v>
      </c>
      <c r="E1907" t="s">
        <v>3637</v>
      </c>
      <c r="F1907" t="s">
        <v>3638</v>
      </c>
      <c r="G1907" t="s">
        <v>3639</v>
      </c>
      <c r="H1907" t="s">
        <v>3640</v>
      </c>
      <c r="I1907" t="s">
        <v>421</v>
      </c>
      <c r="J1907" t="s">
        <v>422</v>
      </c>
      <c r="K1907">
        <v>80241</v>
      </c>
      <c r="L1907" t="s">
        <v>323</v>
      </c>
      <c r="M1907" t="s">
        <v>324</v>
      </c>
      <c r="N1907">
        <v>24.95</v>
      </c>
      <c r="O1907">
        <v>4</v>
      </c>
      <c r="P1907" t="s">
        <v>27</v>
      </c>
      <c r="Q1907">
        <v>3</v>
      </c>
      <c r="R1907" s="3">
        <f>Table1[[#This Row],[price]]*Table1[[#This Row],[quantity]]</f>
        <v>74.849999999999994</v>
      </c>
      <c r="S1907">
        <f>DATEDIF(Table1[[#This Row],[date]],"31/12/2021","m")</f>
        <v>10</v>
      </c>
    </row>
    <row r="1908" spans="1:19" hidden="1" x14ac:dyDescent="0.35">
      <c r="A1908">
        <v>1907</v>
      </c>
      <c r="B1908" s="1">
        <v>44240</v>
      </c>
      <c r="C1908">
        <v>35</v>
      </c>
      <c r="D1908" t="s">
        <v>5580</v>
      </c>
      <c r="E1908" t="s">
        <v>5581</v>
      </c>
      <c r="F1908" t="s">
        <v>5582</v>
      </c>
      <c r="G1908" t="s">
        <v>5583</v>
      </c>
      <c r="H1908" t="s">
        <v>5584</v>
      </c>
      <c r="I1908" t="s">
        <v>460</v>
      </c>
      <c r="J1908" t="s">
        <v>194</v>
      </c>
      <c r="K1908">
        <v>60630</v>
      </c>
      <c r="L1908" t="s">
        <v>500</v>
      </c>
      <c r="M1908" t="s">
        <v>501</v>
      </c>
      <c r="N1908">
        <v>14.99</v>
      </c>
      <c r="O1908">
        <v>4</v>
      </c>
      <c r="P1908" t="s">
        <v>27</v>
      </c>
      <c r="Q1908">
        <v>3</v>
      </c>
      <c r="R1908" s="3">
        <f>Table1[[#This Row],[price]]*Table1[[#This Row],[quantity]]</f>
        <v>44.97</v>
      </c>
      <c r="S1908">
        <f>DATEDIF(Table1[[#This Row],[date]],"31/12/2021","m")</f>
        <v>10</v>
      </c>
    </row>
    <row r="1909" spans="1:19" x14ac:dyDescent="0.35">
      <c r="A1909">
        <v>1908</v>
      </c>
      <c r="B1909" s="1">
        <v>44240</v>
      </c>
      <c r="C1909">
        <v>818</v>
      </c>
      <c r="D1909" t="s">
        <v>4667</v>
      </c>
      <c r="E1909" t="s">
        <v>4668</v>
      </c>
      <c r="F1909" t="s">
        <v>4669</v>
      </c>
      <c r="G1909" t="s">
        <v>4670</v>
      </c>
      <c r="H1909" t="s">
        <v>4671</v>
      </c>
      <c r="I1909" t="s">
        <v>4672</v>
      </c>
      <c r="J1909" t="s">
        <v>113</v>
      </c>
      <c r="K1909">
        <v>98516</v>
      </c>
      <c r="L1909" t="s">
        <v>135</v>
      </c>
      <c r="M1909" t="s">
        <v>136</v>
      </c>
      <c r="N1909">
        <v>12</v>
      </c>
      <c r="O1909">
        <v>1</v>
      </c>
      <c r="P1909" t="s">
        <v>137</v>
      </c>
      <c r="Q1909">
        <v>6</v>
      </c>
      <c r="R1909" s="3">
        <f>Table1[[#This Row],[price]]*Table1[[#This Row],[quantity]]</f>
        <v>72</v>
      </c>
      <c r="S1909">
        <f>DATEDIF(Table1[[#This Row],[date]],"31/12/2021","m")</f>
        <v>10</v>
      </c>
    </row>
    <row r="1910" spans="1:19" hidden="1" x14ac:dyDescent="0.35">
      <c r="A1910">
        <v>1909</v>
      </c>
      <c r="B1910" s="1">
        <v>44240</v>
      </c>
      <c r="C1910">
        <v>688</v>
      </c>
      <c r="D1910" t="s">
        <v>6593</v>
      </c>
      <c r="E1910" t="s">
        <v>6594</v>
      </c>
      <c r="F1910" t="s">
        <v>6595</v>
      </c>
      <c r="G1910" t="s">
        <v>6596</v>
      </c>
      <c r="H1910" t="s">
        <v>6597</v>
      </c>
      <c r="I1910" t="s">
        <v>945</v>
      </c>
      <c r="J1910" t="s">
        <v>946</v>
      </c>
      <c r="K1910">
        <v>19120</v>
      </c>
      <c r="L1910" t="s">
        <v>619</v>
      </c>
      <c r="M1910" t="s">
        <v>620</v>
      </c>
      <c r="N1910">
        <v>189</v>
      </c>
      <c r="O1910">
        <v>5</v>
      </c>
      <c r="P1910" t="s">
        <v>84</v>
      </c>
      <c r="Q1910">
        <v>2</v>
      </c>
      <c r="R1910" s="3">
        <f>Table1[[#This Row],[price]]*Table1[[#This Row],[quantity]]</f>
        <v>378</v>
      </c>
      <c r="S1910">
        <f>DATEDIF(Table1[[#This Row],[date]],"31/12/2021","m")</f>
        <v>10</v>
      </c>
    </row>
    <row r="1911" spans="1:19" hidden="1" x14ac:dyDescent="0.35">
      <c r="A1911">
        <v>1910</v>
      </c>
      <c r="B1911" s="1">
        <v>44240</v>
      </c>
      <c r="C1911">
        <v>1307</v>
      </c>
      <c r="D1911" t="s">
        <v>2160</v>
      </c>
      <c r="E1911" t="s">
        <v>2161</v>
      </c>
      <c r="F1911" t="s">
        <v>2162</v>
      </c>
      <c r="G1911" t="s">
        <v>2163</v>
      </c>
      <c r="H1911" t="s">
        <v>2164</v>
      </c>
      <c r="I1911" t="s">
        <v>2165</v>
      </c>
      <c r="J1911" t="s">
        <v>91</v>
      </c>
      <c r="K1911">
        <v>94089</v>
      </c>
      <c r="L1911" t="s">
        <v>346</v>
      </c>
      <c r="M1911" t="s">
        <v>347</v>
      </c>
      <c r="N1911">
        <v>189</v>
      </c>
      <c r="O1911">
        <v>5</v>
      </c>
      <c r="P1911" t="s">
        <v>84</v>
      </c>
      <c r="Q1911">
        <v>5</v>
      </c>
      <c r="R1911" s="3">
        <f>Table1[[#This Row],[price]]*Table1[[#This Row],[quantity]]</f>
        <v>945</v>
      </c>
      <c r="S1911">
        <f>DATEDIF(Table1[[#This Row],[date]],"31/12/2021","m")</f>
        <v>10</v>
      </c>
    </row>
    <row r="1912" spans="1:19" x14ac:dyDescent="0.35">
      <c r="A1912">
        <v>1911</v>
      </c>
      <c r="B1912" s="1">
        <v>44240</v>
      </c>
      <c r="C1912">
        <v>737</v>
      </c>
      <c r="D1912" t="s">
        <v>6598</v>
      </c>
      <c r="E1912" t="s">
        <v>1305</v>
      </c>
      <c r="F1912" t="s">
        <v>6599</v>
      </c>
      <c r="G1912" t="s">
        <v>6600</v>
      </c>
      <c r="H1912" t="s">
        <v>6601</v>
      </c>
      <c r="I1912" t="s">
        <v>1263</v>
      </c>
      <c r="J1912" t="s">
        <v>91</v>
      </c>
      <c r="K1912">
        <v>91117</v>
      </c>
      <c r="L1912" t="s">
        <v>920</v>
      </c>
      <c r="M1912" t="s">
        <v>921</v>
      </c>
      <c r="N1912">
        <v>8.99</v>
      </c>
      <c r="O1912">
        <v>1</v>
      </c>
      <c r="P1912" t="s">
        <v>137</v>
      </c>
      <c r="Q1912">
        <v>5</v>
      </c>
      <c r="R1912" s="3">
        <f>Table1[[#This Row],[price]]*Table1[[#This Row],[quantity]]</f>
        <v>44.95</v>
      </c>
      <c r="S1912">
        <f>DATEDIF(Table1[[#This Row],[date]],"31/12/2021","m")</f>
        <v>10</v>
      </c>
    </row>
    <row r="1913" spans="1:19" hidden="1" x14ac:dyDescent="0.35">
      <c r="A1913">
        <v>1912</v>
      </c>
      <c r="B1913" s="1">
        <v>44240</v>
      </c>
      <c r="C1913">
        <v>1247</v>
      </c>
      <c r="D1913" t="s">
        <v>2478</v>
      </c>
      <c r="E1913" t="s">
        <v>6602</v>
      </c>
      <c r="F1913" t="s">
        <v>6603</v>
      </c>
      <c r="G1913" t="s">
        <v>6604</v>
      </c>
      <c r="H1913" t="s">
        <v>6605</v>
      </c>
      <c r="I1913" t="s">
        <v>3044</v>
      </c>
      <c r="J1913" t="s">
        <v>1014</v>
      </c>
      <c r="K1913">
        <v>86305</v>
      </c>
      <c r="L1913" t="s">
        <v>55</v>
      </c>
      <c r="M1913" t="s">
        <v>56</v>
      </c>
      <c r="N1913">
        <v>69</v>
      </c>
      <c r="O1913">
        <v>2</v>
      </c>
      <c r="P1913" t="s">
        <v>57</v>
      </c>
      <c r="Q1913">
        <v>3</v>
      </c>
      <c r="R1913" s="3">
        <f>Table1[[#This Row],[price]]*Table1[[#This Row],[quantity]]</f>
        <v>207</v>
      </c>
      <c r="S1913">
        <f>DATEDIF(Table1[[#This Row],[date]],"31/12/2021","m")</f>
        <v>10</v>
      </c>
    </row>
    <row r="1914" spans="1:19" x14ac:dyDescent="0.35">
      <c r="A1914">
        <v>1913</v>
      </c>
      <c r="B1914" s="1">
        <v>44241</v>
      </c>
      <c r="C1914">
        <v>1735</v>
      </c>
      <c r="D1914" t="s">
        <v>6606</v>
      </c>
      <c r="E1914" t="s">
        <v>6607</v>
      </c>
      <c r="F1914" t="s">
        <v>6608</v>
      </c>
      <c r="G1914" t="s">
        <v>6609</v>
      </c>
      <c r="H1914" t="s">
        <v>6610</v>
      </c>
      <c r="I1914" t="s">
        <v>1736</v>
      </c>
      <c r="J1914" t="s">
        <v>946</v>
      </c>
      <c r="K1914">
        <v>17622</v>
      </c>
      <c r="L1914" t="s">
        <v>491</v>
      </c>
      <c r="M1914" t="s">
        <v>492</v>
      </c>
      <c r="N1914">
        <v>11.99</v>
      </c>
      <c r="O1914">
        <v>1</v>
      </c>
      <c r="P1914" t="s">
        <v>137</v>
      </c>
      <c r="Q1914">
        <v>3</v>
      </c>
      <c r="R1914" s="3">
        <f>Table1[[#This Row],[price]]*Table1[[#This Row],[quantity]]</f>
        <v>35.97</v>
      </c>
      <c r="S1914">
        <f>DATEDIF(Table1[[#This Row],[date]],"31/12/2021","m")</f>
        <v>10</v>
      </c>
    </row>
    <row r="1915" spans="1:19" hidden="1" x14ac:dyDescent="0.35">
      <c r="A1915">
        <v>1914</v>
      </c>
      <c r="B1915" s="1">
        <v>44241</v>
      </c>
      <c r="C1915">
        <v>1489</v>
      </c>
      <c r="D1915" t="s">
        <v>6387</v>
      </c>
      <c r="E1915" t="s">
        <v>6388</v>
      </c>
      <c r="F1915" t="s">
        <v>6389</v>
      </c>
      <c r="G1915" t="s">
        <v>6390</v>
      </c>
      <c r="H1915" t="s">
        <v>6391</v>
      </c>
      <c r="I1915" t="s">
        <v>945</v>
      </c>
      <c r="J1915" t="s">
        <v>946</v>
      </c>
      <c r="K1915">
        <v>19131</v>
      </c>
      <c r="L1915" t="s">
        <v>323</v>
      </c>
      <c r="M1915" t="s">
        <v>324</v>
      </c>
      <c r="N1915">
        <v>24.95</v>
      </c>
      <c r="O1915">
        <v>4</v>
      </c>
      <c r="P1915" t="s">
        <v>27</v>
      </c>
      <c r="Q1915">
        <v>2</v>
      </c>
      <c r="R1915" s="3">
        <f>Table1[[#This Row],[price]]*Table1[[#This Row],[quantity]]</f>
        <v>49.9</v>
      </c>
      <c r="S1915">
        <f>DATEDIF(Table1[[#This Row],[date]],"31/12/2021","m")</f>
        <v>10</v>
      </c>
    </row>
    <row r="1916" spans="1:19" hidden="1" x14ac:dyDescent="0.35">
      <c r="A1916">
        <v>1915</v>
      </c>
      <c r="B1916" s="1">
        <v>44241</v>
      </c>
      <c r="C1916">
        <v>399</v>
      </c>
      <c r="D1916" t="s">
        <v>6611</v>
      </c>
      <c r="E1916" t="s">
        <v>6612</v>
      </c>
      <c r="F1916" t="s">
        <v>6613</v>
      </c>
      <c r="G1916" t="s">
        <v>6614</v>
      </c>
      <c r="H1916" t="s">
        <v>6615</v>
      </c>
      <c r="I1916" t="s">
        <v>5281</v>
      </c>
      <c r="J1916" t="s">
        <v>170</v>
      </c>
      <c r="K1916">
        <v>6721</v>
      </c>
      <c r="L1916" t="s">
        <v>845</v>
      </c>
      <c r="M1916" t="s">
        <v>846</v>
      </c>
      <c r="N1916">
        <v>245</v>
      </c>
      <c r="O1916">
        <v>5</v>
      </c>
      <c r="P1916" t="s">
        <v>84</v>
      </c>
      <c r="Q1916">
        <v>5</v>
      </c>
      <c r="R1916" s="3">
        <f>Table1[[#This Row],[price]]*Table1[[#This Row],[quantity]]</f>
        <v>1225</v>
      </c>
      <c r="S1916">
        <f>DATEDIF(Table1[[#This Row],[date]],"31/12/2021","m")</f>
        <v>10</v>
      </c>
    </row>
    <row r="1917" spans="1:19" hidden="1" x14ac:dyDescent="0.35">
      <c r="A1917">
        <v>1916</v>
      </c>
      <c r="B1917" s="1">
        <v>44241</v>
      </c>
      <c r="C1917">
        <v>892</v>
      </c>
      <c r="D1917" t="s">
        <v>6197</v>
      </c>
      <c r="E1917" t="s">
        <v>6198</v>
      </c>
      <c r="F1917" t="s">
        <v>6199</v>
      </c>
      <c r="G1917" t="s">
        <v>6200</v>
      </c>
      <c r="H1917" t="s">
        <v>6201</v>
      </c>
      <c r="I1917" t="s">
        <v>1027</v>
      </c>
      <c r="J1917" t="s">
        <v>316</v>
      </c>
      <c r="K1917">
        <v>43666</v>
      </c>
      <c r="L1917" t="s">
        <v>105</v>
      </c>
      <c r="M1917" t="s">
        <v>106</v>
      </c>
      <c r="N1917">
        <v>250</v>
      </c>
      <c r="O1917">
        <v>3</v>
      </c>
      <c r="P1917" t="s">
        <v>107</v>
      </c>
      <c r="Q1917">
        <v>4</v>
      </c>
      <c r="R1917" s="3">
        <f>Table1[[#This Row],[price]]*Table1[[#This Row],[quantity]]</f>
        <v>1000</v>
      </c>
      <c r="S1917">
        <f>DATEDIF(Table1[[#This Row],[date]],"31/12/2021","m")</f>
        <v>10</v>
      </c>
    </row>
    <row r="1918" spans="1:19" hidden="1" x14ac:dyDescent="0.35">
      <c r="A1918">
        <v>1917</v>
      </c>
      <c r="B1918" s="1">
        <v>44241</v>
      </c>
      <c r="C1918">
        <v>1303</v>
      </c>
      <c r="D1918" t="s">
        <v>2333</v>
      </c>
      <c r="E1918" t="s">
        <v>2334</v>
      </c>
      <c r="F1918" t="s">
        <v>2335</v>
      </c>
      <c r="G1918" t="s">
        <v>2336</v>
      </c>
      <c r="H1918" t="s">
        <v>2337</v>
      </c>
      <c r="I1918" t="s">
        <v>2218</v>
      </c>
      <c r="J1918" t="s">
        <v>395</v>
      </c>
      <c r="K1918">
        <v>21290</v>
      </c>
      <c r="L1918" t="s">
        <v>200</v>
      </c>
      <c r="M1918" t="s">
        <v>201</v>
      </c>
      <c r="N1918">
        <v>395</v>
      </c>
      <c r="O1918">
        <v>3</v>
      </c>
      <c r="P1918" t="s">
        <v>107</v>
      </c>
      <c r="Q1918">
        <v>2</v>
      </c>
      <c r="R1918" s="3">
        <f>Table1[[#This Row],[price]]*Table1[[#This Row],[quantity]]</f>
        <v>790</v>
      </c>
      <c r="S1918">
        <f>DATEDIF(Table1[[#This Row],[date]],"31/12/2021","m")</f>
        <v>10</v>
      </c>
    </row>
    <row r="1919" spans="1:19" hidden="1" x14ac:dyDescent="0.35">
      <c r="A1919">
        <v>1918</v>
      </c>
      <c r="B1919" s="1">
        <v>44242</v>
      </c>
      <c r="C1919">
        <v>752</v>
      </c>
      <c r="D1919" t="s">
        <v>6616</v>
      </c>
      <c r="E1919" t="s">
        <v>6617</v>
      </c>
      <c r="F1919" t="s">
        <v>6618</v>
      </c>
      <c r="G1919" t="s">
        <v>6619</v>
      </c>
      <c r="H1919" t="s">
        <v>6620</v>
      </c>
      <c r="I1919" t="s">
        <v>1309</v>
      </c>
      <c r="J1919" t="s">
        <v>1014</v>
      </c>
      <c r="K1919">
        <v>85743</v>
      </c>
      <c r="L1919" t="s">
        <v>120</v>
      </c>
      <c r="M1919" t="s">
        <v>121</v>
      </c>
      <c r="N1919">
        <v>54</v>
      </c>
      <c r="O1919">
        <v>2</v>
      </c>
      <c r="P1919" t="s">
        <v>57</v>
      </c>
      <c r="Q1919">
        <v>5</v>
      </c>
      <c r="R1919" s="3">
        <f>Table1[[#This Row],[price]]*Table1[[#This Row],[quantity]]</f>
        <v>270</v>
      </c>
      <c r="S1919">
        <f>DATEDIF(Table1[[#This Row],[date]],"31/12/2021","m")</f>
        <v>10</v>
      </c>
    </row>
    <row r="1920" spans="1:19" hidden="1" x14ac:dyDescent="0.35">
      <c r="A1920">
        <v>1919</v>
      </c>
      <c r="B1920" s="1">
        <v>44242</v>
      </c>
      <c r="C1920">
        <v>379</v>
      </c>
      <c r="D1920" t="s">
        <v>4612</v>
      </c>
      <c r="E1920" t="s">
        <v>4613</v>
      </c>
      <c r="F1920" t="s">
        <v>4614</v>
      </c>
      <c r="G1920" t="s">
        <v>4615</v>
      </c>
      <c r="H1920" t="s">
        <v>4616</v>
      </c>
      <c r="I1920" t="s">
        <v>4617</v>
      </c>
      <c r="J1920" t="s">
        <v>1196</v>
      </c>
      <c r="K1920">
        <v>49018</v>
      </c>
      <c r="L1920" t="s">
        <v>813</v>
      </c>
      <c r="M1920" t="s">
        <v>814</v>
      </c>
      <c r="N1920">
        <v>34.99</v>
      </c>
      <c r="O1920">
        <v>7</v>
      </c>
      <c r="P1920" t="s">
        <v>47</v>
      </c>
      <c r="Q1920">
        <v>4</v>
      </c>
      <c r="R1920" s="3">
        <f>Table1[[#This Row],[price]]*Table1[[#This Row],[quantity]]</f>
        <v>139.96</v>
      </c>
      <c r="S1920">
        <f>DATEDIF(Table1[[#This Row],[date]],"31/12/2021","m")</f>
        <v>10</v>
      </c>
    </row>
    <row r="1921" spans="1:19" hidden="1" x14ac:dyDescent="0.35">
      <c r="A1921">
        <v>1920</v>
      </c>
      <c r="B1921" s="1">
        <v>44242</v>
      </c>
      <c r="C1921">
        <v>1277</v>
      </c>
      <c r="D1921" t="s">
        <v>4969</v>
      </c>
      <c r="E1921" t="s">
        <v>4970</v>
      </c>
      <c r="F1921" t="s">
        <v>4971</v>
      </c>
      <c r="G1921" t="s">
        <v>4972</v>
      </c>
      <c r="H1921" t="s">
        <v>4973</v>
      </c>
      <c r="I1921" t="s">
        <v>838</v>
      </c>
      <c r="J1921" t="s">
        <v>91</v>
      </c>
      <c r="K1921">
        <v>95118</v>
      </c>
      <c r="L1921" t="s">
        <v>278</v>
      </c>
      <c r="M1921" t="s">
        <v>279</v>
      </c>
      <c r="N1921">
        <v>12.99</v>
      </c>
      <c r="O1921">
        <v>4</v>
      </c>
      <c r="P1921" t="s">
        <v>27</v>
      </c>
      <c r="Q1921">
        <v>3</v>
      </c>
      <c r="R1921" s="3">
        <f>Table1[[#This Row],[price]]*Table1[[#This Row],[quantity]]</f>
        <v>38.97</v>
      </c>
      <c r="S1921">
        <f>DATEDIF(Table1[[#This Row],[date]],"31/12/2021","m")</f>
        <v>10</v>
      </c>
    </row>
    <row r="1922" spans="1:19" hidden="1" x14ac:dyDescent="0.35">
      <c r="A1922">
        <v>1921</v>
      </c>
      <c r="B1922" s="1">
        <v>44242</v>
      </c>
      <c r="C1922">
        <v>1987</v>
      </c>
      <c r="D1922" t="s">
        <v>6621</v>
      </c>
      <c r="E1922" t="s">
        <v>6622</v>
      </c>
      <c r="F1922" t="s">
        <v>6623</v>
      </c>
      <c r="G1922" t="s">
        <v>6624</v>
      </c>
      <c r="H1922" t="s">
        <v>6625</v>
      </c>
      <c r="I1922" t="s">
        <v>160</v>
      </c>
      <c r="J1922" t="s">
        <v>161</v>
      </c>
      <c r="K1922">
        <v>28299</v>
      </c>
      <c r="L1922" t="s">
        <v>431</v>
      </c>
      <c r="M1922" t="s">
        <v>432</v>
      </c>
      <c r="N1922">
        <v>167</v>
      </c>
      <c r="O1922">
        <v>2</v>
      </c>
      <c r="P1922" t="s">
        <v>57</v>
      </c>
      <c r="Q1922">
        <v>3</v>
      </c>
      <c r="R1922" s="3">
        <f>Table1[[#This Row],[price]]*Table1[[#This Row],[quantity]]</f>
        <v>501</v>
      </c>
      <c r="S1922">
        <f>DATEDIF(Table1[[#This Row],[date]],"31/12/2021","m")</f>
        <v>10</v>
      </c>
    </row>
    <row r="1923" spans="1:19" hidden="1" x14ac:dyDescent="0.35">
      <c r="A1923">
        <v>1922</v>
      </c>
      <c r="B1923" s="1">
        <v>44242</v>
      </c>
      <c r="C1923">
        <v>45</v>
      </c>
      <c r="D1923" t="s">
        <v>5380</v>
      </c>
      <c r="E1923" t="s">
        <v>5381</v>
      </c>
      <c r="F1923" t="s">
        <v>5382</v>
      </c>
      <c r="G1923" t="s">
        <v>5383</v>
      </c>
      <c r="H1923" t="s">
        <v>5384</v>
      </c>
      <c r="I1923" t="s">
        <v>1291</v>
      </c>
      <c r="J1923" t="s">
        <v>1014</v>
      </c>
      <c r="K1923">
        <v>85077</v>
      </c>
      <c r="L1923" t="s">
        <v>162</v>
      </c>
      <c r="M1923" t="s">
        <v>163</v>
      </c>
      <c r="N1923">
        <v>899</v>
      </c>
      <c r="O1923">
        <v>6</v>
      </c>
      <c r="P1923" t="s">
        <v>37</v>
      </c>
      <c r="Q1923">
        <v>1</v>
      </c>
      <c r="R1923" s="3">
        <f>Table1[[#This Row],[price]]*Table1[[#This Row],[quantity]]</f>
        <v>899</v>
      </c>
      <c r="S1923">
        <f>DATEDIF(Table1[[#This Row],[date]],"31/12/2021","m")</f>
        <v>10</v>
      </c>
    </row>
    <row r="1924" spans="1:19" hidden="1" x14ac:dyDescent="0.35">
      <c r="A1924">
        <v>1923</v>
      </c>
      <c r="B1924" s="1">
        <v>44242</v>
      </c>
      <c r="C1924">
        <v>1315</v>
      </c>
      <c r="D1924" t="s">
        <v>2468</v>
      </c>
      <c r="E1924" t="s">
        <v>2469</v>
      </c>
      <c r="F1924" t="s">
        <v>2470</v>
      </c>
      <c r="G1924" t="s">
        <v>2471</v>
      </c>
      <c r="H1924" t="s">
        <v>2472</v>
      </c>
      <c r="I1924" t="s">
        <v>90</v>
      </c>
      <c r="J1924" t="s">
        <v>91</v>
      </c>
      <c r="K1924">
        <v>92132</v>
      </c>
      <c r="L1924" t="s">
        <v>749</v>
      </c>
      <c r="M1924" t="s">
        <v>750</v>
      </c>
      <c r="N1924">
        <v>29.99</v>
      </c>
      <c r="O1924">
        <v>7</v>
      </c>
      <c r="P1924" t="s">
        <v>47</v>
      </c>
      <c r="Q1924">
        <v>3</v>
      </c>
      <c r="R1924" s="3">
        <f>Table1[[#This Row],[price]]*Table1[[#This Row],[quantity]]</f>
        <v>89.97</v>
      </c>
      <c r="S1924">
        <f>DATEDIF(Table1[[#This Row],[date]],"31/12/2021","m")</f>
        <v>10</v>
      </c>
    </row>
    <row r="1925" spans="1:19" hidden="1" x14ac:dyDescent="0.35">
      <c r="A1925">
        <v>1924</v>
      </c>
      <c r="B1925" s="1">
        <v>44242</v>
      </c>
      <c r="C1925">
        <v>1549</v>
      </c>
      <c r="D1925" t="s">
        <v>1351</v>
      </c>
      <c r="E1925" t="s">
        <v>1352</v>
      </c>
      <c r="F1925" t="s">
        <v>1353</v>
      </c>
      <c r="G1925" t="s">
        <v>1354</v>
      </c>
      <c r="H1925" t="s">
        <v>1355</v>
      </c>
      <c r="I1925" t="s">
        <v>1356</v>
      </c>
      <c r="J1925" t="s">
        <v>34</v>
      </c>
      <c r="K1925">
        <v>77554</v>
      </c>
      <c r="L1925" t="s">
        <v>65</v>
      </c>
      <c r="M1925" t="s">
        <v>66</v>
      </c>
      <c r="N1925">
        <v>19.5</v>
      </c>
      <c r="O1925">
        <v>4</v>
      </c>
      <c r="P1925" t="s">
        <v>27</v>
      </c>
      <c r="Q1925">
        <v>3</v>
      </c>
      <c r="R1925" s="3">
        <f>Table1[[#This Row],[price]]*Table1[[#This Row],[quantity]]</f>
        <v>58.5</v>
      </c>
      <c r="S1925">
        <f>DATEDIF(Table1[[#This Row],[date]],"31/12/2021","m")</f>
        <v>10</v>
      </c>
    </row>
    <row r="1926" spans="1:19" hidden="1" x14ac:dyDescent="0.35">
      <c r="A1926">
        <v>1925</v>
      </c>
      <c r="B1926" s="1">
        <v>44243</v>
      </c>
      <c r="C1926">
        <v>971</v>
      </c>
      <c r="D1926" t="s">
        <v>6626</v>
      </c>
      <c r="E1926" t="s">
        <v>6627</v>
      </c>
      <c r="F1926" t="s">
        <v>6628</v>
      </c>
      <c r="G1926" t="s">
        <v>6629</v>
      </c>
      <c r="H1926" t="s">
        <v>6630</v>
      </c>
      <c r="I1926" t="s">
        <v>421</v>
      </c>
      <c r="J1926" t="s">
        <v>422</v>
      </c>
      <c r="K1926">
        <v>80262</v>
      </c>
      <c r="L1926" t="s">
        <v>1153</v>
      </c>
      <c r="M1926" t="s">
        <v>1154</v>
      </c>
      <c r="N1926">
        <v>89</v>
      </c>
      <c r="O1926">
        <v>2</v>
      </c>
      <c r="P1926" t="s">
        <v>57</v>
      </c>
      <c r="Q1926">
        <v>4</v>
      </c>
      <c r="R1926" s="3">
        <f>Table1[[#This Row],[price]]*Table1[[#This Row],[quantity]]</f>
        <v>356</v>
      </c>
      <c r="S1926">
        <f>DATEDIF(Table1[[#This Row],[date]],"31/12/2021","m")</f>
        <v>10</v>
      </c>
    </row>
    <row r="1927" spans="1:19" x14ac:dyDescent="0.35">
      <c r="A1927">
        <v>1926</v>
      </c>
      <c r="B1927" s="1">
        <v>44243</v>
      </c>
      <c r="C1927">
        <v>603</v>
      </c>
      <c r="D1927" t="s">
        <v>4209</v>
      </c>
      <c r="E1927" t="s">
        <v>4210</v>
      </c>
      <c r="F1927" t="s">
        <v>4211</v>
      </c>
      <c r="G1927" t="s">
        <v>4212</v>
      </c>
      <c r="H1927" t="s">
        <v>4213</v>
      </c>
      <c r="I1927" t="s">
        <v>2596</v>
      </c>
      <c r="J1927" t="s">
        <v>585</v>
      </c>
      <c r="K1927">
        <v>19897</v>
      </c>
      <c r="L1927" t="s">
        <v>135</v>
      </c>
      <c r="M1927" t="s">
        <v>136</v>
      </c>
      <c r="N1927">
        <v>12</v>
      </c>
      <c r="O1927">
        <v>1</v>
      </c>
      <c r="P1927" t="s">
        <v>137</v>
      </c>
      <c r="Q1927">
        <v>3</v>
      </c>
      <c r="R1927" s="3">
        <f>Table1[[#This Row],[price]]*Table1[[#This Row],[quantity]]</f>
        <v>36</v>
      </c>
      <c r="S1927">
        <f>DATEDIF(Table1[[#This Row],[date]],"31/12/2021","m")</f>
        <v>10</v>
      </c>
    </row>
    <row r="1928" spans="1:19" hidden="1" x14ac:dyDescent="0.35">
      <c r="A1928">
        <v>1927</v>
      </c>
      <c r="B1928" s="1">
        <v>44243</v>
      </c>
      <c r="C1928">
        <v>571</v>
      </c>
      <c r="D1928" t="s">
        <v>6631</v>
      </c>
      <c r="E1928" t="s">
        <v>6632</v>
      </c>
      <c r="F1928" t="s">
        <v>6633</v>
      </c>
      <c r="G1928" t="s">
        <v>6634</v>
      </c>
      <c r="H1928" t="s">
        <v>6635</v>
      </c>
      <c r="I1928" t="s">
        <v>1129</v>
      </c>
      <c r="J1928" t="s">
        <v>1130</v>
      </c>
      <c r="K1928">
        <v>71914</v>
      </c>
      <c r="L1928" t="s">
        <v>805</v>
      </c>
      <c r="M1928" t="s">
        <v>806</v>
      </c>
      <c r="N1928">
        <v>27.5</v>
      </c>
      <c r="O1928">
        <v>7</v>
      </c>
      <c r="P1928" t="s">
        <v>47</v>
      </c>
      <c r="Q1928">
        <v>2</v>
      </c>
      <c r="R1928" s="3">
        <f>Table1[[#This Row],[price]]*Table1[[#This Row],[quantity]]</f>
        <v>55</v>
      </c>
      <c r="S1928">
        <f>DATEDIF(Table1[[#This Row],[date]],"31/12/2021","m")</f>
        <v>10</v>
      </c>
    </row>
    <row r="1929" spans="1:19" hidden="1" x14ac:dyDescent="0.35">
      <c r="A1929">
        <v>1928</v>
      </c>
      <c r="B1929" s="1">
        <v>44243</v>
      </c>
      <c r="C1929">
        <v>263</v>
      </c>
      <c r="D1929" t="s">
        <v>6263</v>
      </c>
      <c r="E1929" t="s">
        <v>6264</v>
      </c>
      <c r="F1929" t="s">
        <v>6265</v>
      </c>
      <c r="G1929" t="s">
        <v>6266</v>
      </c>
      <c r="H1929" t="s">
        <v>6267</v>
      </c>
      <c r="I1929" t="s">
        <v>81</v>
      </c>
      <c r="J1929" t="s">
        <v>34</v>
      </c>
      <c r="K1929">
        <v>77266</v>
      </c>
      <c r="L1929" t="s">
        <v>742</v>
      </c>
      <c r="M1929" t="s">
        <v>743</v>
      </c>
      <c r="N1929">
        <v>455</v>
      </c>
      <c r="O1929">
        <v>3</v>
      </c>
      <c r="P1929" t="s">
        <v>107</v>
      </c>
      <c r="Q1929">
        <v>4</v>
      </c>
      <c r="R1929" s="3">
        <f>Table1[[#This Row],[price]]*Table1[[#This Row],[quantity]]</f>
        <v>1820</v>
      </c>
      <c r="S1929">
        <f>DATEDIF(Table1[[#This Row],[date]],"31/12/2021","m")</f>
        <v>10</v>
      </c>
    </row>
    <row r="1930" spans="1:19" hidden="1" x14ac:dyDescent="0.35">
      <c r="A1930">
        <v>1929</v>
      </c>
      <c r="B1930" s="1">
        <v>44243</v>
      </c>
      <c r="C1930">
        <v>1258</v>
      </c>
      <c r="D1930" t="s">
        <v>1726</v>
      </c>
      <c r="E1930" t="s">
        <v>1727</v>
      </c>
      <c r="F1930" t="s">
        <v>1728</v>
      </c>
      <c r="G1930" t="s">
        <v>1729</v>
      </c>
      <c r="H1930" t="s">
        <v>1730</v>
      </c>
      <c r="I1930" t="s">
        <v>438</v>
      </c>
      <c r="J1930" t="s">
        <v>91</v>
      </c>
      <c r="K1930">
        <v>90101</v>
      </c>
      <c r="L1930" t="s">
        <v>45</v>
      </c>
      <c r="M1930" t="s">
        <v>46</v>
      </c>
      <c r="N1930">
        <v>37.99</v>
      </c>
      <c r="O1930">
        <v>7</v>
      </c>
      <c r="P1930" t="s">
        <v>47</v>
      </c>
      <c r="Q1930">
        <v>2</v>
      </c>
      <c r="R1930" s="3">
        <f>Table1[[#This Row],[price]]*Table1[[#This Row],[quantity]]</f>
        <v>75.98</v>
      </c>
      <c r="S1930">
        <f>DATEDIF(Table1[[#This Row],[date]],"31/12/2021","m")</f>
        <v>10</v>
      </c>
    </row>
    <row r="1931" spans="1:19" hidden="1" x14ac:dyDescent="0.35">
      <c r="A1931">
        <v>1930</v>
      </c>
      <c r="B1931" s="1">
        <v>44243</v>
      </c>
      <c r="C1931">
        <v>1190</v>
      </c>
      <c r="D1931" t="s">
        <v>6636</v>
      </c>
      <c r="E1931" t="s">
        <v>6637</v>
      </c>
      <c r="F1931" t="s">
        <v>6638</v>
      </c>
      <c r="G1931" t="s">
        <v>6639</v>
      </c>
      <c r="H1931" t="s">
        <v>6640</v>
      </c>
      <c r="I1931" t="s">
        <v>63</v>
      </c>
      <c r="J1931" t="s">
        <v>64</v>
      </c>
      <c r="K1931">
        <v>50393</v>
      </c>
      <c r="L1931" t="s">
        <v>431</v>
      </c>
      <c r="M1931" t="s">
        <v>432</v>
      </c>
      <c r="N1931">
        <v>167</v>
      </c>
      <c r="O1931">
        <v>2</v>
      </c>
      <c r="P1931" t="s">
        <v>57</v>
      </c>
      <c r="Q1931">
        <v>3</v>
      </c>
      <c r="R1931" s="3">
        <f>Table1[[#This Row],[price]]*Table1[[#This Row],[quantity]]</f>
        <v>501</v>
      </c>
      <c r="S1931">
        <f>DATEDIF(Table1[[#This Row],[date]],"31/12/2021","m")</f>
        <v>10</v>
      </c>
    </row>
    <row r="1932" spans="1:19" x14ac:dyDescent="0.35">
      <c r="A1932">
        <v>1931</v>
      </c>
      <c r="B1932" s="1">
        <v>44243</v>
      </c>
      <c r="C1932">
        <v>1472</v>
      </c>
      <c r="D1932" t="s">
        <v>6641</v>
      </c>
      <c r="E1932" t="s">
        <v>6642</v>
      </c>
      <c r="F1932" t="s">
        <v>6643</v>
      </c>
      <c r="G1932" t="s">
        <v>6644</v>
      </c>
      <c r="H1932" t="s">
        <v>6645</v>
      </c>
      <c r="I1932" t="s">
        <v>3038</v>
      </c>
      <c r="J1932" t="s">
        <v>44</v>
      </c>
      <c r="K1932">
        <v>33673</v>
      </c>
      <c r="L1932" t="s">
        <v>791</v>
      </c>
      <c r="M1932" t="s">
        <v>792</v>
      </c>
      <c r="N1932">
        <v>9.99</v>
      </c>
      <c r="O1932">
        <v>1</v>
      </c>
      <c r="P1932" t="s">
        <v>137</v>
      </c>
      <c r="Q1932">
        <v>4</v>
      </c>
      <c r="R1932" s="3">
        <f>Table1[[#This Row],[price]]*Table1[[#This Row],[quantity]]</f>
        <v>39.96</v>
      </c>
      <c r="S1932">
        <f>DATEDIF(Table1[[#This Row],[date]],"31/12/2021","m")</f>
        <v>10</v>
      </c>
    </row>
    <row r="1933" spans="1:19" hidden="1" x14ac:dyDescent="0.35">
      <c r="A1933">
        <v>1932</v>
      </c>
      <c r="B1933" s="1">
        <v>44243</v>
      </c>
      <c r="C1933">
        <v>211</v>
      </c>
      <c r="D1933" t="s">
        <v>2358</v>
      </c>
      <c r="E1933" t="s">
        <v>2359</v>
      </c>
      <c r="F1933" t="s">
        <v>2360</v>
      </c>
      <c r="G1933" t="s">
        <v>2361</v>
      </c>
      <c r="H1933" t="s">
        <v>2362</v>
      </c>
      <c r="I1933" t="s">
        <v>2363</v>
      </c>
      <c r="J1933" t="s">
        <v>194</v>
      </c>
      <c r="K1933">
        <v>60351</v>
      </c>
      <c r="L1933" t="s">
        <v>896</v>
      </c>
      <c r="M1933" t="s">
        <v>897</v>
      </c>
      <c r="N1933">
        <v>13.99</v>
      </c>
      <c r="O1933">
        <v>4</v>
      </c>
      <c r="P1933" t="s">
        <v>27</v>
      </c>
      <c r="Q1933">
        <v>4</v>
      </c>
      <c r="R1933" s="3">
        <f>Table1[[#This Row],[price]]*Table1[[#This Row],[quantity]]</f>
        <v>55.96</v>
      </c>
      <c r="S1933">
        <f>DATEDIF(Table1[[#This Row],[date]],"31/12/2021","m")</f>
        <v>10</v>
      </c>
    </row>
    <row r="1934" spans="1:19" hidden="1" x14ac:dyDescent="0.35">
      <c r="A1934">
        <v>1933</v>
      </c>
      <c r="B1934" s="1">
        <v>44244</v>
      </c>
      <c r="C1934">
        <v>1596</v>
      </c>
      <c r="D1934" t="s">
        <v>6646</v>
      </c>
      <c r="E1934" t="s">
        <v>6647</v>
      </c>
      <c r="F1934" t="s">
        <v>6648</v>
      </c>
      <c r="G1934" t="s">
        <v>6649</v>
      </c>
      <c r="H1934" t="s">
        <v>6650</v>
      </c>
      <c r="I1934" t="s">
        <v>113</v>
      </c>
      <c r="J1934" t="s">
        <v>114</v>
      </c>
      <c r="K1934">
        <v>20599</v>
      </c>
      <c r="L1934" t="s">
        <v>711</v>
      </c>
      <c r="M1934" t="s">
        <v>712</v>
      </c>
      <c r="N1934">
        <v>699</v>
      </c>
      <c r="O1934">
        <v>6</v>
      </c>
      <c r="P1934" t="s">
        <v>37</v>
      </c>
      <c r="Q1934">
        <v>3</v>
      </c>
      <c r="R1934" s="3">
        <f>Table1[[#This Row],[price]]*Table1[[#This Row],[quantity]]</f>
        <v>2097</v>
      </c>
      <c r="S1934">
        <f>DATEDIF(Table1[[#This Row],[date]],"31/12/2021","m")</f>
        <v>10</v>
      </c>
    </row>
    <row r="1935" spans="1:19" hidden="1" x14ac:dyDescent="0.35">
      <c r="A1935">
        <v>1934</v>
      </c>
      <c r="B1935" s="1">
        <v>44244</v>
      </c>
      <c r="C1935">
        <v>180</v>
      </c>
      <c r="D1935" t="s">
        <v>2118</v>
      </c>
      <c r="E1935" t="s">
        <v>5982</v>
      </c>
      <c r="F1935" t="s">
        <v>5983</v>
      </c>
      <c r="G1935" t="s">
        <v>5984</v>
      </c>
      <c r="H1935" t="s">
        <v>5985</v>
      </c>
      <c r="I1935" t="s">
        <v>3179</v>
      </c>
      <c r="J1935" t="s">
        <v>34</v>
      </c>
      <c r="K1935">
        <v>79491</v>
      </c>
      <c r="L1935" t="s">
        <v>408</v>
      </c>
      <c r="M1935" t="s">
        <v>409</v>
      </c>
      <c r="N1935">
        <v>684</v>
      </c>
      <c r="O1935">
        <v>6</v>
      </c>
      <c r="P1935" t="s">
        <v>37</v>
      </c>
      <c r="Q1935">
        <v>4</v>
      </c>
      <c r="R1935" s="3">
        <f>Table1[[#This Row],[price]]*Table1[[#This Row],[quantity]]</f>
        <v>2736</v>
      </c>
      <c r="S1935">
        <f>DATEDIF(Table1[[#This Row],[date]],"31/12/2021","m")</f>
        <v>10</v>
      </c>
    </row>
    <row r="1936" spans="1:19" hidden="1" x14ac:dyDescent="0.35">
      <c r="A1936">
        <v>1935</v>
      </c>
      <c r="B1936" s="1">
        <v>44245</v>
      </c>
      <c r="C1936">
        <v>185</v>
      </c>
      <c r="D1936" t="s">
        <v>522</v>
      </c>
      <c r="E1936" t="s">
        <v>523</v>
      </c>
      <c r="F1936" t="s">
        <v>524</v>
      </c>
      <c r="G1936" t="s">
        <v>525</v>
      </c>
      <c r="H1936" t="s">
        <v>526</v>
      </c>
      <c r="I1936" t="s">
        <v>527</v>
      </c>
      <c r="J1936" t="s">
        <v>91</v>
      </c>
      <c r="K1936">
        <v>93740</v>
      </c>
      <c r="L1936" t="s">
        <v>359</v>
      </c>
      <c r="M1936" t="s">
        <v>360</v>
      </c>
      <c r="N1936">
        <v>19.989999999999998</v>
      </c>
      <c r="O1936">
        <v>4</v>
      </c>
      <c r="P1936" t="s">
        <v>27</v>
      </c>
      <c r="Q1936">
        <v>4</v>
      </c>
      <c r="R1936" s="3">
        <f>Table1[[#This Row],[price]]*Table1[[#This Row],[quantity]]</f>
        <v>79.959999999999994</v>
      </c>
      <c r="S1936">
        <f>DATEDIF(Table1[[#This Row],[date]],"31/12/2021","m")</f>
        <v>10</v>
      </c>
    </row>
    <row r="1937" spans="1:19" hidden="1" x14ac:dyDescent="0.35">
      <c r="A1937">
        <v>1936</v>
      </c>
      <c r="B1937" s="1">
        <v>44245</v>
      </c>
      <c r="C1937">
        <v>628</v>
      </c>
      <c r="D1937" t="s">
        <v>478</v>
      </c>
      <c r="E1937" t="s">
        <v>479</v>
      </c>
      <c r="F1937" t="s">
        <v>480</v>
      </c>
      <c r="G1937" t="s">
        <v>481</v>
      </c>
      <c r="H1937" t="s">
        <v>482</v>
      </c>
      <c r="I1937" t="s">
        <v>483</v>
      </c>
      <c r="J1937" t="s">
        <v>64</v>
      </c>
      <c r="K1937">
        <v>52804</v>
      </c>
      <c r="L1937" t="s">
        <v>845</v>
      </c>
      <c r="M1937" t="s">
        <v>846</v>
      </c>
      <c r="N1937">
        <v>245</v>
      </c>
      <c r="O1937">
        <v>5</v>
      </c>
      <c r="P1937" t="s">
        <v>84</v>
      </c>
      <c r="Q1937">
        <v>3</v>
      </c>
      <c r="R1937" s="3">
        <f>Table1[[#This Row],[price]]*Table1[[#This Row],[quantity]]</f>
        <v>735</v>
      </c>
      <c r="S1937">
        <f>DATEDIF(Table1[[#This Row],[date]],"31/12/2021","m")</f>
        <v>10</v>
      </c>
    </row>
    <row r="1938" spans="1:19" hidden="1" x14ac:dyDescent="0.35">
      <c r="A1938">
        <v>1937</v>
      </c>
      <c r="B1938" s="1">
        <v>44245</v>
      </c>
      <c r="C1938">
        <v>2012</v>
      </c>
      <c r="D1938" t="s">
        <v>6651</v>
      </c>
      <c r="E1938" t="s">
        <v>6652</v>
      </c>
      <c r="F1938" t="s">
        <v>6653</v>
      </c>
      <c r="G1938" t="s">
        <v>6654</v>
      </c>
      <c r="H1938" t="s">
        <v>6655</v>
      </c>
      <c r="I1938" t="s">
        <v>5797</v>
      </c>
      <c r="J1938" t="s">
        <v>91</v>
      </c>
      <c r="K1938">
        <v>92867</v>
      </c>
      <c r="L1938" t="s">
        <v>221</v>
      </c>
      <c r="M1938" t="s">
        <v>222</v>
      </c>
      <c r="N1938">
        <v>49.95</v>
      </c>
      <c r="O1938">
        <v>7</v>
      </c>
      <c r="P1938" t="s">
        <v>47</v>
      </c>
      <c r="Q1938">
        <v>4</v>
      </c>
      <c r="R1938" s="3">
        <f>Table1[[#This Row],[price]]*Table1[[#This Row],[quantity]]</f>
        <v>199.8</v>
      </c>
      <c r="S1938">
        <f>DATEDIF(Table1[[#This Row],[date]],"31/12/2021","m")</f>
        <v>10</v>
      </c>
    </row>
    <row r="1939" spans="1:19" hidden="1" x14ac:dyDescent="0.35">
      <c r="A1939">
        <v>1938</v>
      </c>
      <c r="B1939" s="1">
        <v>44245</v>
      </c>
      <c r="C1939">
        <v>1043</v>
      </c>
      <c r="D1939" t="s">
        <v>1372</v>
      </c>
      <c r="E1939" t="s">
        <v>1373</v>
      </c>
      <c r="F1939" t="s">
        <v>1374</v>
      </c>
      <c r="G1939" t="s">
        <v>1375</v>
      </c>
      <c r="H1939" t="s">
        <v>1376</v>
      </c>
      <c r="I1939" t="s">
        <v>1377</v>
      </c>
      <c r="J1939" t="s">
        <v>307</v>
      </c>
      <c r="K1939">
        <v>68144</v>
      </c>
      <c r="L1939" t="s">
        <v>699</v>
      </c>
      <c r="M1939" t="s">
        <v>700</v>
      </c>
      <c r="N1939">
        <v>450</v>
      </c>
      <c r="O1939">
        <v>3</v>
      </c>
      <c r="P1939" t="s">
        <v>107</v>
      </c>
      <c r="Q1939">
        <v>2</v>
      </c>
      <c r="R1939" s="3">
        <f>Table1[[#This Row],[price]]*Table1[[#This Row],[quantity]]</f>
        <v>900</v>
      </c>
      <c r="S1939">
        <f>DATEDIF(Table1[[#This Row],[date]],"31/12/2021","m")</f>
        <v>10</v>
      </c>
    </row>
    <row r="1940" spans="1:19" hidden="1" x14ac:dyDescent="0.35">
      <c r="A1940">
        <v>1939</v>
      </c>
      <c r="B1940" s="1">
        <v>44246</v>
      </c>
      <c r="C1940">
        <v>1956</v>
      </c>
      <c r="D1940" t="s">
        <v>6656</v>
      </c>
      <c r="E1940" t="s">
        <v>6657</v>
      </c>
      <c r="F1940" t="s">
        <v>6658</v>
      </c>
      <c r="G1940" t="s">
        <v>6659</v>
      </c>
      <c r="H1940" t="s">
        <v>6660</v>
      </c>
      <c r="I1940" t="s">
        <v>1111</v>
      </c>
      <c r="J1940" t="s">
        <v>44</v>
      </c>
      <c r="K1940">
        <v>32835</v>
      </c>
      <c r="L1940" t="s">
        <v>699</v>
      </c>
      <c r="M1940" t="s">
        <v>700</v>
      </c>
      <c r="N1940">
        <v>450</v>
      </c>
      <c r="O1940">
        <v>3</v>
      </c>
      <c r="P1940" t="s">
        <v>107</v>
      </c>
      <c r="Q1940">
        <v>4</v>
      </c>
      <c r="R1940" s="3">
        <f>Table1[[#This Row],[price]]*Table1[[#This Row],[quantity]]</f>
        <v>1800</v>
      </c>
      <c r="S1940">
        <f>DATEDIF(Table1[[#This Row],[date]],"31/12/2021","m")</f>
        <v>10</v>
      </c>
    </row>
    <row r="1941" spans="1:19" hidden="1" x14ac:dyDescent="0.35">
      <c r="A1941">
        <v>1940</v>
      </c>
      <c r="B1941" s="1">
        <v>44246</v>
      </c>
      <c r="C1941">
        <v>262</v>
      </c>
      <c r="D1941" t="s">
        <v>6661</v>
      </c>
      <c r="E1941" t="s">
        <v>6662</v>
      </c>
      <c r="F1941" t="s">
        <v>6663</v>
      </c>
      <c r="G1941" t="s">
        <v>6664</v>
      </c>
      <c r="H1941" t="s">
        <v>6665</v>
      </c>
      <c r="I1941" t="s">
        <v>1136</v>
      </c>
      <c r="J1941" t="s">
        <v>890</v>
      </c>
      <c r="K1941">
        <v>64144</v>
      </c>
      <c r="L1941" t="s">
        <v>408</v>
      </c>
      <c r="M1941" t="s">
        <v>409</v>
      </c>
      <c r="N1941">
        <v>684</v>
      </c>
      <c r="O1941">
        <v>6</v>
      </c>
      <c r="P1941" t="s">
        <v>37</v>
      </c>
      <c r="Q1941">
        <v>3</v>
      </c>
      <c r="R1941" s="3">
        <f>Table1[[#This Row],[price]]*Table1[[#This Row],[quantity]]</f>
        <v>2052</v>
      </c>
      <c r="S1941">
        <f>DATEDIF(Table1[[#This Row],[date]],"31/12/2021","m")</f>
        <v>10</v>
      </c>
    </row>
    <row r="1942" spans="1:19" hidden="1" x14ac:dyDescent="0.35">
      <c r="A1942">
        <v>1941</v>
      </c>
      <c r="B1942" s="1">
        <v>44247</v>
      </c>
      <c r="C1942">
        <v>1379</v>
      </c>
      <c r="D1942" t="s">
        <v>6666</v>
      </c>
      <c r="E1942" t="s">
        <v>6667</v>
      </c>
      <c r="F1942" t="s">
        <v>6668</v>
      </c>
      <c r="G1942" t="s">
        <v>6669</v>
      </c>
      <c r="H1942" t="s">
        <v>6670</v>
      </c>
      <c r="I1942" t="s">
        <v>81</v>
      </c>
      <c r="J1942" t="s">
        <v>34</v>
      </c>
      <c r="K1942">
        <v>77234</v>
      </c>
      <c r="L1942" t="s">
        <v>408</v>
      </c>
      <c r="M1942" t="s">
        <v>409</v>
      </c>
      <c r="N1942">
        <v>684</v>
      </c>
      <c r="O1942">
        <v>6</v>
      </c>
      <c r="P1942" t="s">
        <v>37</v>
      </c>
      <c r="Q1942">
        <v>4</v>
      </c>
      <c r="R1942" s="3">
        <f>Table1[[#This Row],[price]]*Table1[[#This Row],[quantity]]</f>
        <v>2736</v>
      </c>
      <c r="S1942">
        <f>DATEDIF(Table1[[#This Row],[date]],"31/12/2021","m")</f>
        <v>10</v>
      </c>
    </row>
    <row r="1943" spans="1:19" hidden="1" x14ac:dyDescent="0.35">
      <c r="A1943">
        <v>1942</v>
      </c>
      <c r="B1943" s="1">
        <v>44247</v>
      </c>
      <c r="C1943">
        <v>134</v>
      </c>
      <c r="D1943" t="s">
        <v>1910</v>
      </c>
      <c r="E1943" t="s">
        <v>1911</v>
      </c>
      <c r="F1943" t="s">
        <v>1912</v>
      </c>
      <c r="G1943" t="s">
        <v>1913</v>
      </c>
      <c r="H1943" t="s">
        <v>1914</v>
      </c>
      <c r="I1943" t="s">
        <v>1915</v>
      </c>
      <c r="J1943" t="s">
        <v>91</v>
      </c>
      <c r="K1943">
        <v>92640</v>
      </c>
      <c r="L1943" t="s">
        <v>1020</v>
      </c>
      <c r="M1943" t="s">
        <v>1021</v>
      </c>
      <c r="N1943">
        <v>36.99</v>
      </c>
      <c r="O1943">
        <v>7</v>
      </c>
      <c r="P1943" t="s">
        <v>47</v>
      </c>
      <c r="Q1943">
        <v>5</v>
      </c>
      <c r="R1943" s="3">
        <f>Table1[[#This Row],[price]]*Table1[[#This Row],[quantity]]</f>
        <v>184.95000000000002</v>
      </c>
      <c r="S1943">
        <f>DATEDIF(Table1[[#This Row],[date]],"31/12/2021","m")</f>
        <v>10</v>
      </c>
    </row>
    <row r="1944" spans="1:19" hidden="1" x14ac:dyDescent="0.35">
      <c r="A1944">
        <v>1943</v>
      </c>
      <c r="B1944" s="1">
        <v>44247</v>
      </c>
      <c r="C1944">
        <v>1201</v>
      </c>
      <c r="D1944" t="s">
        <v>2936</v>
      </c>
      <c r="E1944" t="s">
        <v>2937</v>
      </c>
      <c r="F1944" t="s">
        <v>2938</v>
      </c>
      <c r="G1944" t="s">
        <v>2939</v>
      </c>
      <c r="H1944" t="s">
        <v>2940</v>
      </c>
      <c r="I1944" t="s">
        <v>612</v>
      </c>
      <c r="J1944" t="s">
        <v>34</v>
      </c>
      <c r="K1944">
        <v>78265</v>
      </c>
      <c r="L1944" t="s">
        <v>153</v>
      </c>
      <c r="M1944" t="s">
        <v>154</v>
      </c>
      <c r="N1944">
        <v>89.95</v>
      </c>
      <c r="O1944">
        <v>2</v>
      </c>
      <c r="P1944" t="s">
        <v>57</v>
      </c>
      <c r="Q1944">
        <v>2</v>
      </c>
      <c r="R1944" s="3">
        <f>Table1[[#This Row],[price]]*Table1[[#This Row],[quantity]]</f>
        <v>179.9</v>
      </c>
      <c r="S1944">
        <f>DATEDIF(Table1[[#This Row],[date]],"31/12/2021","m")</f>
        <v>10</v>
      </c>
    </row>
    <row r="1945" spans="1:19" hidden="1" x14ac:dyDescent="0.35">
      <c r="A1945">
        <v>1944</v>
      </c>
      <c r="B1945" s="1">
        <v>44248</v>
      </c>
      <c r="C1945">
        <v>1674</v>
      </c>
      <c r="D1945" t="s">
        <v>6671</v>
      </c>
      <c r="E1945" t="s">
        <v>6672</v>
      </c>
      <c r="F1945" t="s">
        <v>6673</v>
      </c>
      <c r="G1945" t="s">
        <v>6674</v>
      </c>
      <c r="H1945" t="s">
        <v>6675</v>
      </c>
      <c r="I1945" t="s">
        <v>6676</v>
      </c>
      <c r="J1945" t="s">
        <v>91</v>
      </c>
      <c r="K1945">
        <v>90610</v>
      </c>
      <c r="L1945" t="s">
        <v>544</v>
      </c>
      <c r="M1945" t="s">
        <v>545</v>
      </c>
      <c r="N1945">
        <v>58.95</v>
      </c>
      <c r="O1945">
        <v>2</v>
      </c>
      <c r="P1945" t="s">
        <v>57</v>
      </c>
      <c r="Q1945">
        <v>3</v>
      </c>
      <c r="R1945" s="3">
        <f>Table1[[#This Row],[price]]*Table1[[#This Row],[quantity]]</f>
        <v>176.85000000000002</v>
      </c>
      <c r="S1945">
        <f>DATEDIF(Table1[[#This Row],[date]],"31/12/2021","m")</f>
        <v>10</v>
      </c>
    </row>
    <row r="1946" spans="1:19" hidden="1" x14ac:dyDescent="0.35">
      <c r="A1946">
        <v>1945</v>
      </c>
      <c r="B1946" s="1">
        <v>44248</v>
      </c>
      <c r="C1946">
        <v>936</v>
      </c>
      <c r="D1946" t="s">
        <v>6677</v>
      </c>
      <c r="E1946" t="s">
        <v>6678</v>
      </c>
      <c r="F1946" t="s">
        <v>6679</v>
      </c>
      <c r="G1946" t="s">
        <v>6680</v>
      </c>
      <c r="H1946" t="s">
        <v>6681</v>
      </c>
      <c r="I1946" t="s">
        <v>380</v>
      </c>
      <c r="J1946" t="s">
        <v>34</v>
      </c>
      <c r="K1946">
        <v>88553</v>
      </c>
      <c r="L1946" t="s">
        <v>423</v>
      </c>
      <c r="M1946" t="s">
        <v>424</v>
      </c>
      <c r="N1946">
        <v>28.99</v>
      </c>
      <c r="O1946">
        <v>7</v>
      </c>
      <c r="P1946" t="s">
        <v>47</v>
      </c>
      <c r="Q1946">
        <v>2</v>
      </c>
      <c r="R1946" s="3">
        <f>Table1[[#This Row],[price]]*Table1[[#This Row],[quantity]]</f>
        <v>57.98</v>
      </c>
      <c r="S1946">
        <f>DATEDIF(Table1[[#This Row],[date]],"31/12/2021","m")</f>
        <v>10</v>
      </c>
    </row>
    <row r="1947" spans="1:19" hidden="1" x14ac:dyDescent="0.35">
      <c r="A1947">
        <v>1946</v>
      </c>
      <c r="B1947" s="1">
        <v>44248</v>
      </c>
      <c r="C1947">
        <v>866</v>
      </c>
      <c r="D1947" t="s">
        <v>1417</v>
      </c>
      <c r="E1947" t="s">
        <v>1418</v>
      </c>
      <c r="F1947" t="s">
        <v>1419</v>
      </c>
      <c r="G1947" t="s">
        <v>1420</v>
      </c>
      <c r="H1947" t="s">
        <v>1421</v>
      </c>
      <c r="I1947" t="s">
        <v>979</v>
      </c>
      <c r="J1947" t="s">
        <v>179</v>
      </c>
      <c r="K1947">
        <v>53716</v>
      </c>
      <c r="L1947" t="s">
        <v>25</v>
      </c>
      <c r="M1947" t="s">
        <v>26</v>
      </c>
      <c r="N1947">
        <v>23.99</v>
      </c>
      <c r="O1947">
        <v>4</v>
      </c>
      <c r="P1947" t="s">
        <v>27</v>
      </c>
      <c r="Q1947">
        <v>5</v>
      </c>
      <c r="R1947" s="3">
        <f>Table1[[#This Row],[price]]*Table1[[#This Row],[quantity]]</f>
        <v>119.94999999999999</v>
      </c>
      <c r="S1947">
        <f>DATEDIF(Table1[[#This Row],[date]],"31/12/2021","m")</f>
        <v>10</v>
      </c>
    </row>
    <row r="1948" spans="1:19" hidden="1" x14ac:dyDescent="0.35">
      <c r="A1948">
        <v>1947</v>
      </c>
      <c r="B1948" s="1">
        <v>44248</v>
      </c>
      <c r="C1948">
        <v>978</v>
      </c>
      <c r="D1948" t="s">
        <v>4120</v>
      </c>
      <c r="E1948" t="s">
        <v>4955</v>
      </c>
      <c r="F1948" t="s">
        <v>4956</v>
      </c>
      <c r="G1948" t="s">
        <v>4957</v>
      </c>
      <c r="H1948" t="s">
        <v>4958</v>
      </c>
      <c r="I1948" t="s">
        <v>3044</v>
      </c>
      <c r="J1948" t="s">
        <v>1014</v>
      </c>
      <c r="K1948">
        <v>86305</v>
      </c>
      <c r="L1948" t="s">
        <v>221</v>
      </c>
      <c r="M1948" t="s">
        <v>222</v>
      </c>
      <c r="N1948">
        <v>49.95</v>
      </c>
      <c r="O1948">
        <v>7</v>
      </c>
      <c r="P1948" t="s">
        <v>47</v>
      </c>
      <c r="Q1948">
        <v>3</v>
      </c>
      <c r="R1948" s="3">
        <f>Table1[[#This Row],[price]]*Table1[[#This Row],[quantity]]</f>
        <v>149.85000000000002</v>
      </c>
      <c r="S1948">
        <f>DATEDIF(Table1[[#This Row],[date]],"31/12/2021","m")</f>
        <v>10</v>
      </c>
    </row>
    <row r="1949" spans="1:19" hidden="1" x14ac:dyDescent="0.35">
      <c r="A1949">
        <v>1948</v>
      </c>
      <c r="B1949" s="1">
        <v>44249</v>
      </c>
      <c r="C1949">
        <v>1552</v>
      </c>
      <c r="D1949" t="s">
        <v>5224</v>
      </c>
      <c r="E1949" t="s">
        <v>5225</v>
      </c>
      <c r="F1949" t="s">
        <v>5226</v>
      </c>
      <c r="G1949" t="s">
        <v>5227</v>
      </c>
      <c r="H1949" t="s">
        <v>5228</v>
      </c>
      <c r="I1949" t="s">
        <v>292</v>
      </c>
      <c r="J1949" t="s">
        <v>293</v>
      </c>
      <c r="K1949">
        <v>73124</v>
      </c>
      <c r="L1949" t="s">
        <v>560</v>
      </c>
      <c r="M1949" t="s">
        <v>561</v>
      </c>
      <c r="N1949">
        <v>24.99</v>
      </c>
      <c r="O1949">
        <v>4</v>
      </c>
      <c r="P1949" t="s">
        <v>27</v>
      </c>
      <c r="Q1949">
        <v>3</v>
      </c>
      <c r="R1949" s="3">
        <f>Table1[[#This Row],[price]]*Table1[[#This Row],[quantity]]</f>
        <v>74.97</v>
      </c>
      <c r="S1949">
        <f>DATEDIF(Table1[[#This Row],[date]],"31/12/2021","m")</f>
        <v>10</v>
      </c>
    </row>
    <row r="1950" spans="1:19" hidden="1" x14ac:dyDescent="0.35">
      <c r="A1950">
        <v>1949</v>
      </c>
      <c r="B1950" s="1">
        <v>44249</v>
      </c>
      <c r="C1950">
        <v>179</v>
      </c>
      <c r="D1950" t="s">
        <v>129</v>
      </c>
      <c r="E1950" t="s">
        <v>130</v>
      </c>
      <c r="F1950" t="s">
        <v>131</v>
      </c>
      <c r="G1950" t="s">
        <v>132</v>
      </c>
      <c r="H1950" t="s">
        <v>133</v>
      </c>
      <c r="I1950" t="s">
        <v>134</v>
      </c>
      <c r="J1950" t="s">
        <v>44</v>
      </c>
      <c r="K1950">
        <v>33416</v>
      </c>
      <c r="L1950" t="s">
        <v>500</v>
      </c>
      <c r="M1950" t="s">
        <v>501</v>
      </c>
      <c r="N1950">
        <v>14.99</v>
      </c>
      <c r="O1950">
        <v>4</v>
      </c>
      <c r="P1950" t="s">
        <v>27</v>
      </c>
      <c r="Q1950">
        <v>3</v>
      </c>
      <c r="R1950" s="3">
        <f>Table1[[#This Row],[price]]*Table1[[#This Row],[quantity]]</f>
        <v>44.97</v>
      </c>
      <c r="S1950">
        <f>DATEDIF(Table1[[#This Row],[date]],"31/12/2021","m")</f>
        <v>10</v>
      </c>
    </row>
    <row r="1951" spans="1:19" hidden="1" x14ac:dyDescent="0.35">
      <c r="A1951">
        <v>1950</v>
      </c>
      <c r="B1951" s="1">
        <v>44249</v>
      </c>
      <c r="C1951">
        <v>1806</v>
      </c>
      <c r="D1951" t="s">
        <v>2906</v>
      </c>
      <c r="E1951" t="s">
        <v>2907</v>
      </c>
      <c r="F1951" t="s">
        <v>2908</v>
      </c>
      <c r="G1951" t="s">
        <v>2909</v>
      </c>
      <c r="H1951" t="s">
        <v>2910</v>
      </c>
      <c r="I1951" t="s">
        <v>1603</v>
      </c>
      <c r="J1951" t="s">
        <v>34</v>
      </c>
      <c r="K1951">
        <v>78410</v>
      </c>
      <c r="L1951" t="s">
        <v>74</v>
      </c>
      <c r="M1951" t="s">
        <v>75</v>
      </c>
      <c r="N1951">
        <v>16.75</v>
      </c>
      <c r="O1951">
        <v>4</v>
      </c>
      <c r="P1951" t="s">
        <v>27</v>
      </c>
      <c r="Q1951">
        <v>1</v>
      </c>
      <c r="R1951" s="3">
        <f>Table1[[#This Row],[price]]*Table1[[#This Row],[quantity]]</f>
        <v>16.75</v>
      </c>
      <c r="S1951">
        <f>DATEDIF(Table1[[#This Row],[date]],"31/12/2021","m")</f>
        <v>10</v>
      </c>
    </row>
    <row r="1952" spans="1:19" hidden="1" x14ac:dyDescent="0.35">
      <c r="A1952">
        <v>1951</v>
      </c>
      <c r="B1952" s="1">
        <v>44249</v>
      </c>
      <c r="C1952">
        <v>588</v>
      </c>
      <c r="D1952" t="s">
        <v>6682</v>
      </c>
      <c r="E1952" t="s">
        <v>6683</v>
      </c>
      <c r="F1952" t="s">
        <v>6684</v>
      </c>
      <c r="G1952" t="s">
        <v>6685</v>
      </c>
      <c r="H1952" t="s">
        <v>6686</v>
      </c>
      <c r="I1952" t="s">
        <v>639</v>
      </c>
      <c r="J1952" t="s">
        <v>640</v>
      </c>
      <c r="K1952">
        <v>70116</v>
      </c>
      <c r="L1952" t="s">
        <v>594</v>
      </c>
      <c r="M1952" t="s">
        <v>595</v>
      </c>
      <c r="N1952">
        <v>19.5</v>
      </c>
      <c r="O1952">
        <v>4</v>
      </c>
      <c r="P1952" t="s">
        <v>27</v>
      </c>
      <c r="Q1952">
        <v>4</v>
      </c>
      <c r="R1952" s="3">
        <f>Table1[[#This Row],[price]]*Table1[[#This Row],[quantity]]</f>
        <v>78</v>
      </c>
      <c r="S1952">
        <f>DATEDIF(Table1[[#This Row],[date]],"31/12/2021","m")</f>
        <v>10</v>
      </c>
    </row>
    <row r="1953" spans="1:19" hidden="1" x14ac:dyDescent="0.35">
      <c r="A1953">
        <v>1952</v>
      </c>
      <c r="B1953" s="1">
        <v>44249</v>
      </c>
      <c r="C1953">
        <v>496</v>
      </c>
      <c r="D1953" t="s">
        <v>1155</v>
      </c>
      <c r="E1953" t="s">
        <v>1156</v>
      </c>
      <c r="F1953" t="s">
        <v>1157</v>
      </c>
      <c r="G1953" t="s">
        <v>1158</v>
      </c>
      <c r="H1953" t="s">
        <v>1159</v>
      </c>
      <c r="I1953" t="s">
        <v>831</v>
      </c>
      <c r="J1953" t="s">
        <v>832</v>
      </c>
      <c r="K1953">
        <v>99517</v>
      </c>
      <c r="L1953" t="s">
        <v>127</v>
      </c>
      <c r="M1953" t="s">
        <v>128</v>
      </c>
      <c r="N1953">
        <v>15.5</v>
      </c>
      <c r="O1953">
        <v>4</v>
      </c>
      <c r="P1953" t="s">
        <v>27</v>
      </c>
      <c r="Q1953">
        <v>2</v>
      </c>
      <c r="R1953" s="3">
        <f>Table1[[#This Row],[price]]*Table1[[#This Row],[quantity]]</f>
        <v>31</v>
      </c>
      <c r="S1953">
        <f>DATEDIF(Table1[[#This Row],[date]],"31/12/2021","m")</f>
        <v>10</v>
      </c>
    </row>
    <row r="1954" spans="1:19" hidden="1" x14ac:dyDescent="0.35">
      <c r="A1954">
        <v>1953</v>
      </c>
      <c r="B1954" s="1">
        <v>44249</v>
      </c>
      <c r="C1954">
        <v>221</v>
      </c>
      <c r="D1954" t="s">
        <v>4573</v>
      </c>
      <c r="E1954" t="s">
        <v>4574</v>
      </c>
      <c r="F1954" t="s">
        <v>4575</v>
      </c>
      <c r="G1954" t="s">
        <v>4576</v>
      </c>
      <c r="H1954" t="s">
        <v>4577</v>
      </c>
      <c r="I1954" t="s">
        <v>558</v>
      </c>
      <c r="J1954" t="s">
        <v>559</v>
      </c>
      <c r="K1954">
        <v>87201</v>
      </c>
      <c r="L1954" t="s">
        <v>162</v>
      </c>
      <c r="M1954" t="s">
        <v>163</v>
      </c>
      <c r="N1954">
        <v>899</v>
      </c>
      <c r="O1954">
        <v>6</v>
      </c>
      <c r="P1954" t="s">
        <v>37</v>
      </c>
      <c r="Q1954">
        <v>3</v>
      </c>
      <c r="R1954" s="3">
        <f>Table1[[#This Row],[price]]*Table1[[#This Row],[quantity]]</f>
        <v>2697</v>
      </c>
      <c r="S1954">
        <f>DATEDIF(Table1[[#This Row],[date]],"31/12/2021","m")</f>
        <v>10</v>
      </c>
    </row>
    <row r="1955" spans="1:19" hidden="1" x14ac:dyDescent="0.35">
      <c r="A1955">
        <v>1954</v>
      </c>
      <c r="B1955" s="1">
        <v>44249</v>
      </c>
      <c r="C1955">
        <v>2062</v>
      </c>
      <c r="D1955" t="s">
        <v>6687</v>
      </c>
      <c r="E1955" t="s">
        <v>6688</v>
      </c>
      <c r="F1955" t="s">
        <v>6689</v>
      </c>
      <c r="G1955" t="s">
        <v>6690</v>
      </c>
      <c r="H1955" t="s">
        <v>6691</v>
      </c>
      <c r="I1955" t="s">
        <v>2637</v>
      </c>
      <c r="J1955" t="s">
        <v>946</v>
      </c>
      <c r="K1955">
        <v>15255</v>
      </c>
      <c r="L1955" t="s">
        <v>55</v>
      </c>
      <c r="M1955" t="s">
        <v>56</v>
      </c>
      <c r="N1955">
        <v>69</v>
      </c>
      <c r="O1955">
        <v>2</v>
      </c>
      <c r="P1955" t="s">
        <v>57</v>
      </c>
      <c r="Q1955">
        <v>2</v>
      </c>
      <c r="R1955" s="3">
        <f>Table1[[#This Row],[price]]*Table1[[#This Row],[quantity]]</f>
        <v>138</v>
      </c>
      <c r="S1955">
        <f>DATEDIF(Table1[[#This Row],[date]],"31/12/2021","m")</f>
        <v>10</v>
      </c>
    </row>
    <row r="1956" spans="1:19" hidden="1" x14ac:dyDescent="0.35">
      <c r="A1956">
        <v>1955</v>
      </c>
      <c r="B1956" s="1">
        <v>44250</v>
      </c>
      <c r="C1956">
        <v>1630</v>
      </c>
      <c r="D1956" t="s">
        <v>5327</v>
      </c>
      <c r="E1956" t="s">
        <v>5328</v>
      </c>
      <c r="F1956" t="s">
        <v>5329</v>
      </c>
      <c r="G1956" t="s">
        <v>5330</v>
      </c>
      <c r="H1956" t="s">
        <v>5331</v>
      </c>
      <c r="I1956" t="s">
        <v>3179</v>
      </c>
      <c r="J1956" t="s">
        <v>34</v>
      </c>
      <c r="K1956">
        <v>79415</v>
      </c>
      <c r="L1956" t="s">
        <v>82</v>
      </c>
      <c r="M1956" t="s">
        <v>83</v>
      </c>
      <c r="N1956">
        <v>189</v>
      </c>
      <c r="O1956">
        <v>5</v>
      </c>
      <c r="P1956" t="s">
        <v>84</v>
      </c>
      <c r="Q1956">
        <v>4</v>
      </c>
      <c r="R1956" s="3">
        <f>Table1[[#This Row],[price]]*Table1[[#This Row],[quantity]]</f>
        <v>756</v>
      </c>
      <c r="S1956">
        <f>DATEDIF(Table1[[#This Row],[date]],"31/12/2021","m")</f>
        <v>10</v>
      </c>
    </row>
    <row r="1957" spans="1:19" hidden="1" x14ac:dyDescent="0.35">
      <c r="A1957">
        <v>1956</v>
      </c>
      <c r="B1957" s="1">
        <v>44250</v>
      </c>
      <c r="C1957">
        <v>389</v>
      </c>
      <c r="D1957" t="s">
        <v>6692</v>
      </c>
      <c r="E1957" t="s">
        <v>6693</v>
      </c>
      <c r="F1957" t="s">
        <v>6694</v>
      </c>
      <c r="G1957" t="s">
        <v>6695</v>
      </c>
      <c r="H1957" t="s">
        <v>6696</v>
      </c>
      <c r="I1957" t="s">
        <v>996</v>
      </c>
      <c r="J1957" t="s">
        <v>208</v>
      </c>
      <c r="K1957">
        <v>11220</v>
      </c>
      <c r="L1957" t="s">
        <v>25</v>
      </c>
      <c r="M1957" t="s">
        <v>26</v>
      </c>
      <c r="N1957">
        <v>23.99</v>
      </c>
      <c r="O1957">
        <v>4</v>
      </c>
      <c r="P1957" t="s">
        <v>27</v>
      </c>
      <c r="Q1957">
        <v>4</v>
      </c>
      <c r="R1957" s="3">
        <f>Table1[[#This Row],[price]]*Table1[[#This Row],[quantity]]</f>
        <v>95.96</v>
      </c>
      <c r="S1957">
        <f>DATEDIF(Table1[[#This Row],[date]],"31/12/2021","m")</f>
        <v>10</v>
      </c>
    </row>
    <row r="1958" spans="1:19" hidden="1" x14ac:dyDescent="0.35">
      <c r="A1958">
        <v>1957</v>
      </c>
      <c r="B1958" s="1">
        <v>44250</v>
      </c>
      <c r="C1958">
        <v>200</v>
      </c>
      <c r="D1958" t="s">
        <v>1965</v>
      </c>
      <c r="E1958" t="s">
        <v>1966</v>
      </c>
      <c r="F1958" t="s">
        <v>1967</v>
      </c>
      <c r="G1958" t="s">
        <v>1968</v>
      </c>
      <c r="H1958" t="s">
        <v>1969</v>
      </c>
      <c r="I1958" t="s">
        <v>113</v>
      </c>
      <c r="J1958" t="s">
        <v>114</v>
      </c>
      <c r="K1958">
        <v>20220</v>
      </c>
      <c r="L1958" t="s">
        <v>484</v>
      </c>
      <c r="M1958" t="s">
        <v>485</v>
      </c>
      <c r="N1958">
        <v>49</v>
      </c>
      <c r="O1958">
        <v>7</v>
      </c>
      <c r="P1958" t="s">
        <v>47</v>
      </c>
      <c r="Q1958">
        <v>5</v>
      </c>
      <c r="R1958" s="3">
        <f>Table1[[#This Row],[price]]*Table1[[#This Row],[quantity]]</f>
        <v>245</v>
      </c>
      <c r="S1958">
        <f>DATEDIF(Table1[[#This Row],[date]],"31/12/2021","m")</f>
        <v>10</v>
      </c>
    </row>
    <row r="1959" spans="1:19" hidden="1" x14ac:dyDescent="0.35">
      <c r="A1959">
        <v>1958</v>
      </c>
      <c r="B1959" s="1">
        <v>44250</v>
      </c>
      <c r="C1959">
        <v>1188</v>
      </c>
      <c r="D1959" t="s">
        <v>2563</v>
      </c>
      <c r="E1959" t="s">
        <v>6697</v>
      </c>
      <c r="F1959" t="s">
        <v>6698</v>
      </c>
      <c r="G1959" t="s">
        <v>6699</v>
      </c>
      <c r="H1959" t="s">
        <v>6700</v>
      </c>
      <c r="I1959" t="s">
        <v>2456</v>
      </c>
      <c r="J1959" t="s">
        <v>2457</v>
      </c>
      <c r="K1959">
        <v>57105</v>
      </c>
      <c r="L1959" t="s">
        <v>200</v>
      </c>
      <c r="M1959" t="s">
        <v>201</v>
      </c>
      <c r="N1959">
        <v>395</v>
      </c>
      <c r="O1959">
        <v>3</v>
      </c>
      <c r="P1959" t="s">
        <v>107</v>
      </c>
      <c r="Q1959">
        <v>1</v>
      </c>
      <c r="R1959" s="3">
        <f>Table1[[#This Row],[price]]*Table1[[#This Row],[quantity]]</f>
        <v>395</v>
      </c>
      <c r="S1959">
        <f>DATEDIF(Table1[[#This Row],[date]],"31/12/2021","m")</f>
        <v>10</v>
      </c>
    </row>
    <row r="1960" spans="1:19" x14ac:dyDescent="0.35">
      <c r="A1960">
        <v>1959</v>
      </c>
      <c r="B1960" s="1">
        <v>44250</v>
      </c>
      <c r="C1960">
        <v>1777</v>
      </c>
      <c r="D1960" t="s">
        <v>3472</v>
      </c>
      <c r="E1960" t="s">
        <v>3473</v>
      </c>
      <c r="F1960" t="s">
        <v>3474</v>
      </c>
      <c r="G1960" t="s">
        <v>3475</v>
      </c>
      <c r="H1960" t="s">
        <v>3476</v>
      </c>
      <c r="I1960" t="s">
        <v>1302</v>
      </c>
      <c r="J1960" t="s">
        <v>1303</v>
      </c>
      <c r="K1960">
        <v>97211</v>
      </c>
      <c r="L1960" t="s">
        <v>135</v>
      </c>
      <c r="M1960" t="s">
        <v>136</v>
      </c>
      <c r="N1960">
        <v>12</v>
      </c>
      <c r="O1960">
        <v>1</v>
      </c>
      <c r="P1960" t="s">
        <v>137</v>
      </c>
      <c r="Q1960">
        <v>4</v>
      </c>
      <c r="R1960" s="3">
        <f>Table1[[#This Row],[price]]*Table1[[#This Row],[quantity]]</f>
        <v>48</v>
      </c>
      <c r="S1960">
        <f>DATEDIF(Table1[[#This Row],[date]],"31/12/2021","m")</f>
        <v>10</v>
      </c>
    </row>
    <row r="1961" spans="1:19" hidden="1" x14ac:dyDescent="0.35">
      <c r="A1961">
        <v>1960</v>
      </c>
      <c r="B1961" s="1">
        <v>44251</v>
      </c>
      <c r="C1961">
        <v>1269</v>
      </c>
      <c r="D1961" t="s">
        <v>1220</v>
      </c>
      <c r="E1961" t="s">
        <v>6701</v>
      </c>
      <c r="F1961" t="s">
        <v>6702</v>
      </c>
      <c r="G1961" t="s">
        <v>6703</v>
      </c>
      <c r="H1961" t="s">
        <v>6704</v>
      </c>
      <c r="I1961" t="s">
        <v>869</v>
      </c>
      <c r="J1961" t="s">
        <v>73</v>
      </c>
      <c r="K1961">
        <v>36109</v>
      </c>
      <c r="L1961" t="s">
        <v>711</v>
      </c>
      <c r="M1961" t="s">
        <v>712</v>
      </c>
      <c r="N1961">
        <v>699</v>
      </c>
      <c r="O1961">
        <v>6</v>
      </c>
      <c r="P1961" t="s">
        <v>37</v>
      </c>
      <c r="Q1961">
        <v>3</v>
      </c>
      <c r="R1961" s="3">
        <f>Table1[[#This Row],[price]]*Table1[[#This Row],[quantity]]</f>
        <v>2097</v>
      </c>
      <c r="S1961">
        <f>DATEDIF(Table1[[#This Row],[date]],"31/12/2021","m")</f>
        <v>10</v>
      </c>
    </row>
    <row r="1962" spans="1:19" x14ac:dyDescent="0.35">
      <c r="A1962">
        <v>1961</v>
      </c>
      <c r="B1962" s="1">
        <v>44251</v>
      </c>
      <c r="C1962">
        <v>2033</v>
      </c>
      <c r="D1962" t="s">
        <v>6705</v>
      </c>
      <c r="E1962" t="s">
        <v>6706</v>
      </c>
      <c r="F1962" t="s">
        <v>6707</v>
      </c>
      <c r="G1962" t="s">
        <v>6708</v>
      </c>
      <c r="H1962" t="s">
        <v>6709</v>
      </c>
      <c r="I1962" t="s">
        <v>2450</v>
      </c>
      <c r="J1962" t="s">
        <v>669</v>
      </c>
      <c r="K1962">
        <v>55811</v>
      </c>
      <c r="L1962" t="s">
        <v>1188</v>
      </c>
      <c r="M1962" t="s">
        <v>1189</v>
      </c>
      <c r="N1962">
        <v>4.99</v>
      </c>
      <c r="O1962">
        <v>1</v>
      </c>
      <c r="P1962" t="s">
        <v>137</v>
      </c>
      <c r="Q1962">
        <v>4</v>
      </c>
      <c r="R1962" s="3">
        <f>Table1[[#This Row],[price]]*Table1[[#This Row],[quantity]]</f>
        <v>19.96</v>
      </c>
      <c r="S1962">
        <f>DATEDIF(Table1[[#This Row],[date]],"31/12/2021","m")</f>
        <v>10</v>
      </c>
    </row>
    <row r="1963" spans="1:19" hidden="1" x14ac:dyDescent="0.35">
      <c r="A1963">
        <v>1962</v>
      </c>
      <c r="B1963" s="1">
        <v>44251</v>
      </c>
      <c r="C1963">
        <v>404</v>
      </c>
      <c r="D1963" t="s">
        <v>1812</v>
      </c>
      <c r="E1963" t="s">
        <v>1813</v>
      </c>
      <c r="F1963" t="s">
        <v>1814</v>
      </c>
      <c r="G1963" t="s">
        <v>1815</v>
      </c>
      <c r="H1963" t="s">
        <v>1816</v>
      </c>
      <c r="I1963" t="s">
        <v>979</v>
      </c>
      <c r="J1963" t="s">
        <v>179</v>
      </c>
      <c r="K1963">
        <v>53716</v>
      </c>
      <c r="L1963" t="s">
        <v>171</v>
      </c>
      <c r="M1963" t="s">
        <v>172</v>
      </c>
      <c r="N1963">
        <v>399</v>
      </c>
      <c r="O1963">
        <v>3</v>
      </c>
      <c r="P1963" t="s">
        <v>107</v>
      </c>
      <c r="Q1963">
        <v>5</v>
      </c>
      <c r="R1963" s="3">
        <f>Table1[[#This Row],[price]]*Table1[[#This Row],[quantity]]</f>
        <v>1995</v>
      </c>
      <c r="S1963">
        <f>DATEDIF(Table1[[#This Row],[date]],"31/12/2021","m")</f>
        <v>10</v>
      </c>
    </row>
    <row r="1964" spans="1:19" x14ac:dyDescent="0.35">
      <c r="A1964">
        <v>1963</v>
      </c>
      <c r="B1964" s="1">
        <v>44251</v>
      </c>
      <c r="C1964">
        <v>1103</v>
      </c>
      <c r="D1964" t="s">
        <v>735</v>
      </c>
      <c r="E1964" t="s">
        <v>736</v>
      </c>
      <c r="F1964" t="s">
        <v>737</v>
      </c>
      <c r="G1964" t="s">
        <v>738</v>
      </c>
      <c r="H1964" t="s">
        <v>739</v>
      </c>
      <c r="I1964" t="s">
        <v>740</v>
      </c>
      <c r="J1964" t="s">
        <v>741</v>
      </c>
      <c r="K1964">
        <v>83405</v>
      </c>
      <c r="L1964" t="s">
        <v>1188</v>
      </c>
      <c r="M1964" t="s">
        <v>1189</v>
      </c>
      <c r="N1964">
        <v>4.99</v>
      </c>
      <c r="O1964">
        <v>1</v>
      </c>
      <c r="P1964" t="s">
        <v>137</v>
      </c>
      <c r="Q1964">
        <v>1</v>
      </c>
      <c r="R1964" s="3">
        <f>Table1[[#This Row],[price]]*Table1[[#This Row],[quantity]]</f>
        <v>4.99</v>
      </c>
      <c r="S1964">
        <f>DATEDIF(Table1[[#This Row],[date]],"31/12/2021","m")</f>
        <v>10</v>
      </c>
    </row>
    <row r="1965" spans="1:19" hidden="1" x14ac:dyDescent="0.35">
      <c r="A1965">
        <v>1964</v>
      </c>
      <c r="B1965" s="1">
        <v>44251</v>
      </c>
      <c r="C1965">
        <v>1732</v>
      </c>
      <c r="D1965" t="s">
        <v>2720</v>
      </c>
      <c r="E1965" t="s">
        <v>2721</v>
      </c>
      <c r="F1965" t="s">
        <v>2722</v>
      </c>
      <c r="G1965" t="s">
        <v>2723</v>
      </c>
      <c r="H1965" t="s">
        <v>2724</v>
      </c>
      <c r="I1965" t="s">
        <v>401</v>
      </c>
      <c r="J1965" t="s">
        <v>890</v>
      </c>
      <c r="K1965">
        <v>65805</v>
      </c>
      <c r="L1965" t="s">
        <v>74</v>
      </c>
      <c r="M1965" t="s">
        <v>75</v>
      </c>
      <c r="N1965">
        <v>16.75</v>
      </c>
      <c r="O1965">
        <v>4</v>
      </c>
      <c r="P1965" t="s">
        <v>27</v>
      </c>
      <c r="Q1965">
        <v>3</v>
      </c>
      <c r="R1965" s="3">
        <f>Table1[[#This Row],[price]]*Table1[[#This Row],[quantity]]</f>
        <v>50.25</v>
      </c>
      <c r="S1965">
        <f>DATEDIF(Table1[[#This Row],[date]],"31/12/2021","m")</f>
        <v>10</v>
      </c>
    </row>
    <row r="1966" spans="1:19" hidden="1" x14ac:dyDescent="0.35">
      <c r="A1966">
        <v>1965</v>
      </c>
      <c r="B1966" s="1">
        <v>44252</v>
      </c>
      <c r="C1966">
        <v>1599</v>
      </c>
      <c r="D1966" t="s">
        <v>833</v>
      </c>
      <c r="E1966" t="s">
        <v>834</v>
      </c>
      <c r="F1966" t="s">
        <v>835</v>
      </c>
      <c r="G1966" t="s">
        <v>836</v>
      </c>
      <c r="H1966" t="s">
        <v>837</v>
      </c>
      <c r="I1966" t="s">
        <v>838</v>
      </c>
      <c r="J1966" t="s">
        <v>91</v>
      </c>
      <c r="K1966">
        <v>95108</v>
      </c>
      <c r="L1966" t="s">
        <v>256</v>
      </c>
      <c r="M1966" t="s">
        <v>257</v>
      </c>
      <c r="N1966">
        <v>42.99</v>
      </c>
      <c r="O1966">
        <v>7</v>
      </c>
      <c r="P1966" t="s">
        <v>47</v>
      </c>
      <c r="Q1966">
        <v>3</v>
      </c>
      <c r="R1966" s="3">
        <f>Table1[[#This Row],[price]]*Table1[[#This Row],[quantity]]</f>
        <v>128.97</v>
      </c>
      <c r="S1966">
        <f>DATEDIF(Table1[[#This Row],[date]],"31/12/2021","m")</f>
        <v>10</v>
      </c>
    </row>
    <row r="1967" spans="1:19" x14ac:dyDescent="0.35">
      <c r="A1967">
        <v>1966</v>
      </c>
      <c r="B1967" s="1">
        <v>44252</v>
      </c>
      <c r="C1967">
        <v>935</v>
      </c>
      <c r="D1967" t="s">
        <v>4110</v>
      </c>
      <c r="E1967" t="s">
        <v>4111</v>
      </c>
      <c r="F1967" t="s">
        <v>4112</v>
      </c>
      <c r="G1967" t="s">
        <v>4113</v>
      </c>
      <c r="H1967" t="s">
        <v>4114</v>
      </c>
      <c r="I1967" t="s">
        <v>612</v>
      </c>
      <c r="J1967" t="s">
        <v>34</v>
      </c>
      <c r="K1967">
        <v>78245</v>
      </c>
      <c r="L1967" t="s">
        <v>520</v>
      </c>
      <c r="M1967" t="s">
        <v>521</v>
      </c>
      <c r="N1967">
        <v>7.99</v>
      </c>
      <c r="O1967">
        <v>1</v>
      </c>
      <c r="P1967" t="s">
        <v>137</v>
      </c>
      <c r="Q1967">
        <v>4</v>
      </c>
      <c r="R1967" s="3">
        <f>Table1[[#This Row],[price]]*Table1[[#This Row],[quantity]]</f>
        <v>31.96</v>
      </c>
      <c r="S1967">
        <f>DATEDIF(Table1[[#This Row],[date]],"31/12/2021","m")</f>
        <v>10</v>
      </c>
    </row>
    <row r="1968" spans="1:19" hidden="1" x14ac:dyDescent="0.35">
      <c r="A1968">
        <v>1967</v>
      </c>
      <c r="B1968" s="1">
        <v>44252</v>
      </c>
      <c r="C1968">
        <v>964</v>
      </c>
      <c r="D1968" t="s">
        <v>6710</v>
      </c>
      <c r="E1968" t="s">
        <v>6711</v>
      </c>
      <c r="F1968" t="s">
        <v>6712</v>
      </c>
      <c r="G1968" t="s">
        <v>6713</v>
      </c>
      <c r="H1968" t="s">
        <v>6714</v>
      </c>
      <c r="I1968" t="s">
        <v>254</v>
      </c>
      <c r="J1968" t="s">
        <v>255</v>
      </c>
      <c r="K1968">
        <v>30336</v>
      </c>
      <c r="L1968" t="s">
        <v>105</v>
      </c>
      <c r="M1968" t="s">
        <v>106</v>
      </c>
      <c r="N1968">
        <v>250</v>
      </c>
      <c r="O1968">
        <v>3</v>
      </c>
      <c r="P1968" t="s">
        <v>107</v>
      </c>
      <c r="Q1968">
        <v>2</v>
      </c>
      <c r="R1968" s="3">
        <f>Table1[[#This Row],[price]]*Table1[[#This Row],[quantity]]</f>
        <v>500</v>
      </c>
      <c r="S1968">
        <f>DATEDIF(Table1[[#This Row],[date]],"31/12/2021","m")</f>
        <v>10</v>
      </c>
    </row>
    <row r="1969" spans="1:19" hidden="1" x14ac:dyDescent="0.35">
      <c r="A1969">
        <v>1968</v>
      </c>
      <c r="B1969" s="1">
        <v>44252</v>
      </c>
      <c r="C1969">
        <v>938</v>
      </c>
      <c r="D1969" t="s">
        <v>6715</v>
      </c>
      <c r="E1969" t="s">
        <v>6716</v>
      </c>
      <c r="F1969" t="s">
        <v>6717</v>
      </c>
      <c r="G1969" t="s">
        <v>6718</v>
      </c>
      <c r="H1969" t="s">
        <v>6719</v>
      </c>
      <c r="I1969" t="s">
        <v>1123</v>
      </c>
      <c r="J1969" t="s">
        <v>669</v>
      </c>
      <c r="K1969">
        <v>55458</v>
      </c>
      <c r="L1969" t="s">
        <v>45</v>
      </c>
      <c r="M1969" t="s">
        <v>46</v>
      </c>
      <c r="N1969">
        <v>37.99</v>
      </c>
      <c r="O1969">
        <v>7</v>
      </c>
      <c r="P1969" t="s">
        <v>47</v>
      </c>
      <c r="Q1969">
        <v>2</v>
      </c>
      <c r="R1969" s="3">
        <f>Table1[[#This Row],[price]]*Table1[[#This Row],[quantity]]</f>
        <v>75.98</v>
      </c>
      <c r="S1969">
        <f>DATEDIF(Table1[[#This Row],[date]],"31/12/2021","m")</f>
        <v>10</v>
      </c>
    </row>
    <row r="1970" spans="1:19" x14ac:dyDescent="0.35">
      <c r="A1970">
        <v>1969</v>
      </c>
      <c r="B1970" s="1">
        <v>44252</v>
      </c>
      <c r="C1970">
        <v>1034</v>
      </c>
      <c r="D1970" t="s">
        <v>3655</v>
      </c>
      <c r="E1970" t="s">
        <v>3656</v>
      </c>
      <c r="F1970" t="s">
        <v>3657</v>
      </c>
      <c r="G1970" t="s">
        <v>3658</v>
      </c>
      <c r="H1970" t="s">
        <v>3659</v>
      </c>
      <c r="I1970" t="s">
        <v>1187</v>
      </c>
      <c r="J1970" t="s">
        <v>676</v>
      </c>
      <c r="K1970">
        <v>46852</v>
      </c>
      <c r="L1970" t="s">
        <v>135</v>
      </c>
      <c r="M1970" t="s">
        <v>136</v>
      </c>
      <c r="N1970">
        <v>12</v>
      </c>
      <c r="O1970">
        <v>1</v>
      </c>
      <c r="P1970" t="s">
        <v>137</v>
      </c>
      <c r="Q1970">
        <v>5</v>
      </c>
      <c r="R1970" s="3">
        <f>Table1[[#This Row],[price]]*Table1[[#This Row],[quantity]]</f>
        <v>60</v>
      </c>
      <c r="S1970">
        <f>DATEDIF(Table1[[#This Row],[date]],"31/12/2021","m")</f>
        <v>10</v>
      </c>
    </row>
    <row r="1971" spans="1:19" x14ac:dyDescent="0.35">
      <c r="A1971">
        <v>1970</v>
      </c>
      <c r="B1971" s="1">
        <v>44252</v>
      </c>
      <c r="C1971">
        <v>1800</v>
      </c>
      <c r="D1971" t="s">
        <v>6720</v>
      </c>
      <c r="E1971" t="s">
        <v>6721</v>
      </c>
      <c r="F1971" t="s">
        <v>6722</v>
      </c>
      <c r="G1971" t="s">
        <v>6723</v>
      </c>
      <c r="H1971" t="s">
        <v>6724</v>
      </c>
      <c r="I1971" t="s">
        <v>889</v>
      </c>
      <c r="J1971" t="s">
        <v>890</v>
      </c>
      <c r="K1971">
        <v>63196</v>
      </c>
      <c r="L1971" t="s">
        <v>520</v>
      </c>
      <c r="M1971" t="s">
        <v>521</v>
      </c>
      <c r="N1971">
        <v>7.99</v>
      </c>
      <c r="O1971">
        <v>1</v>
      </c>
      <c r="P1971" t="s">
        <v>137</v>
      </c>
      <c r="Q1971">
        <v>5</v>
      </c>
      <c r="R1971" s="3">
        <f>Table1[[#This Row],[price]]*Table1[[#This Row],[quantity]]</f>
        <v>39.950000000000003</v>
      </c>
      <c r="S1971">
        <f>DATEDIF(Table1[[#This Row],[date]],"31/12/2021","m")</f>
        <v>10</v>
      </c>
    </row>
    <row r="1972" spans="1:19" hidden="1" x14ac:dyDescent="0.35">
      <c r="A1972">
        <v>1971</v>
      </c>
      <c r="B1972" s="1">
        <v>44253</v>
      </c>
      <c r="C1972">
        <v>688</v>
      </c>
      <c r="D1972" t="s">
        <v>6593</v>
      </c>
      <c r="E1972" t="s">
        <v>6594</v>
      </c>
      <c r="F1972" t="s">
        <v>6595</v>
      </c>
      <c r="G1972" t="s">
        <v>6596</v>
      </c>
      <c r="H1972" t="s">
        <v>6597</v>
      </c>
      <c r="I1972" t="s">
        <v>945</v>
      </c>
      <c r="J1972" t="s">
        <v>946</v>
      </c>
      <c r="K1972">
        <v>19120</v>
      </c>
      <c r="L1972" t="s">
        <v>896</v>
      </c>
      <c r="M1972" t="s">
        <v>897</v>
      </c>
      <c r="N1972">
        <v>13.99</v>
      </c>
      <c r="O1972">
        <v>4</v>
      </c>
      <c r="P1972" t="s">
        <v>27</v>
      </c>
      <c r="Q1972">
        <v>6</v>
      </c>
      <c r="R1972" s="3">
        <f>Table1[[#This Row],[price]]*Table1[[#This Row],[quantity]]</f>
        <v>83.94</v>
      </c>
      <c r="S1972">
        <f>DATEDIF(Table1[[#This Row],[date]],"31/12/2021","m")</f>
        <v>10</v>
      </c>
    </row>
    <row r="1973" spans="1:19" hidden="1" x14ac:dyDescent="0.35">
      <c r="A1973">
        <v>1972</v>
      </c>
      <c r="B1973" s="1">
        <v>44253</v>
      </c>
      <c r="C1973">
        <v>567</v>
      </c>
      <c r="D1973" t="s">
        <v>6278</v>
      </c>
      <c r="E1973" t="s">
        <v>6725</v>
      </c>
      <c r="F1973" t="s">
        <v>6726</v>
      </c>
      <c r="G1973" t="s">
        <v>6727</v>
      </c>
      <c r="H1973" t="s">
        <v>6728</v>
      </c>
      <c r="I1973" t="s">
        <v>889</v>
      </c>
      <c r="J1973" t="s">
        <v>890</v>
      </c>
      <c r="K1973">
        <v>63196</v>
      </c>
      <c r="L1973" t="s">
        <v>247</v>
      </c>
      <c r="M1973" t="s">
        <v>248</v>
      </c>
      <c r="N1973">
        <v>14.99</v>
      </c>
      <c r="O1973">
        <v>4</v>
      </c>
      <c r="P1973" t="s">
        <v>27</v>
      </c>
      <c r="Q1973">
        <v>3</v>
      </c>
      <c r="R1973" s="3">
        <f>Table1[[#This Row],[price]]*Table1[[#This Row],[quantity]]</f>
        <v>44.97</v>
      </c>
      <c r="S1973">
        <f>DATEDIF(Table1[[#This Row],[date]],"31/12/2021","m")</f>
        <v>10</v>
      </c>
    </row>
    <row r="1974" spans="1:19" hidden="1" x14ac:dyDescent="0.35">
      <c r="A1974">
        <v>1973</v>
      </c>
      <c r="B1974" s="1">
        <v>44253</v>
      </c>
      <c r="C1974">
        <v>367</v>
      </c>
      <c r="D1974" t="s">
        <v>6729</v>
      </c>
      <c r="E1974" t="s">
        <v>6730</v>
      </c>
      <c r="F1974" t="s">
        <v>6731</v>
      </c>
      <c r="G1974" t="s">
        <v>6732</v>
      </c>
      <c r="H1974" t="s">
        <v>6733</v>
      </c>
      <c r="I1974" t="s">
        <v>877</v>
      </c>
      <c r="J1974" t="s">
        <v>91</v>
      </c>
      <c r="K1974">
        <v>93311</v>
      </c>
      <c r="L1974" t="s">
        <v>285</v>
      </c>
      <c r="M1974" t="s">
        <v>286</v>
      </c>
      <c r="N1974">
        <v>250</v>
      </c>
      <c r="O1974">
        <v>3</v>
      </c>
      <c r="P1974" t="s">
        <v>107</v>
      </c>
      <c r="Q1974">
        <v>6</v>
      </c>
      <c r="R1974" s="3">
        <f>Table1[[#This Row],[price]]*Table1[[#This Row],[quantity]]</f>
        <v>1500</v>
      </c>
      <c r="S1974">
        <f>DATEDIF(Table1[[#This Row],[date]],"31/12/2021","m")</f>
        <v>10</v>
      </c>
    </row>
    <row r="1975" spans="1:19" hidden="1" x14ac:dyDescent="0.35">
      <c r="A1975">
        <v>1974</v>
      </c>
      <c r="B1975" s="1">
        <v>44253</v>
      </c>
      <c r="C1975">
        <v>2024</v>
      </c>
      <c r="D1975" t="s">
        <v>6520</v>
      </c>
      <c r="E1975" t="s">
        <v>1536</v>
      </c>
      <c r="F1975" t="s">
        <v>6521</v>
      </c>
      <c r="G1975" t="s">
        <v>6522</v>
      </c>
      <c r="H1975" t="s">
        <v>6523</v>
      </c>
      <c r="I1975" t="s">
        <v>1027</v>
      </c>
      <c r="J1975" t="s">
        <v>316</v>
      </c>
      <c r="K1975">
        <v>43666</v>
      </c>
      <c r="L1975" t="s">
        <v>171</v>
      </c>
      <c r="M1975" t="s">
        <v>172</v>
      </c>
      <c r="N1975">
        <v>399</v>
      </c>
      <c r="O1975">
        <v>3</v>
      </c>
      <c r="P1975" t="s">
        <v>107</v>
      </c>
      <c r="Q1975">
        <v>5</v>
      </c>
      <c r="R1975" s="3">
        <f>Table1[[#This Row],[price]]*Table1[[#This Row],[quantity]]</f>
        <v>1995</v>
      </c>
      <c r="S1975">
        <f>DATEDIF(Table1[[#This Row],[date]],"31/12/2021","m")</f>
        <v>10</v>
      </c>
    </row>
    <row r="1976" spans="1:19" hidden="1" x14ac:dyDescent="0.35">
      <c r="A1976">
        <v>1975</v>
      </c>
      <c r="B1976" s="1">
        <v>44253</v>
      </c>
      <c r="C1976">
        <v>293</v>
      </c>
      <c r="D1976" t="s">
        <v>5611</v>
      </c>
      <c r="E1976" t="s">
        <v>5612</v>
      </c>
      <c r="F1976" t="s">
        <v>5613</v>
      </c>
      <c r="G1976" t="s">
        <v>5614</v>
      </c>
      <c r="H1976" t="s">
        <v>5615</v>
      </c>
      <c r="I1976" t="s">
        <v>2546</v>
      </c>
      <c r="J1976" t="s">
        <v>208</v>
      </c>
      <c r="K1976">
        <v>11436</v>
      </c>
      <c r="L1976" t="s">
        <v>308</v>
      </c>
      <c r="M1976" t="s">
        <v>309</v>
      </c>
      <c r="N1976">
        <v>23.99</v>
      </c>
      <c r="O1976">
        <v>4</v>
      </c>
      <c r="P1976" t="s">
        <v>27</v>
      </c>
      <c r="Q1976">
        <v>5</v>
      </c>
      <c r="R1976" s="3">
        <f>Table1[[#This Row],[price]]*Table1[[#This Row],[quantity]]</f>
        <v>119.94999999999999</v>
      </c>
      <c r="S1976">
        <f>DATEDIF(Table1[[#This Row],[date]],"31/12/2021","m")</f>
        <v>10</v>
      </c>
    </row>
    <row r="1977" spans="1:19" hidden="1" x14ac:dyDescent="0.35">
      <c r="A1977">
        <v>1976</v>
      </c>
      <c r="B1977" s="1">
        <v>44254</v>
      </c>
      <c r="C1977">
        <v>1324</v>
      </c>
      <c r="D1977" t="s">
        <v>6734</v>
      </c>
      <c r="E1977" t="s">
        <v>6735</v>
      </c>
      <c r="F1977" t="s">
        <v>6736</v>
      </c>
      <c r="G1977" t="s">
        <v>6737</v>
      </c>
      <c r="H1977" t="s">
        <v>6738</v>
      </c>
      <c r="I1977" t="s">
        <v>979</v>
      </c>
      <c r="J1977" t="s">
        <v>179</v>
      </c>
      <c r="K1977">
        <v>53785</v>
      </c>
      <c r="L1977" t="s">
        <v>1378</v>
      </c>
      <c r="M1977" t="s">
        <v>1379</v>
      </c>
      <c r="N1977">
        <v>32.950000000000003</v>
      </c>
      <c r="O1977">
        <v>7</v>
      </c>
      <c r="P1977" t="s">
        <v>47</v>
      </c>
      <c r="Q1977">
        <v>1</v>
      </c>
      <c r="R1977" s="3">
        <f>Table1[[#This Row],[price]]*Table1[[#This Row],[quantity]]</f>
        <v>32.950000000000003</v>
      </c>
      <c r="S1977">
        <f>DATEDIF(Table1[[#This Row],[date]],"31/12/2021","m")</f>
        <v>10</v>
      </c>
    </row>
    <row r="1978" spans="1:19" hidden="1" x14ac:dyDescent="0.35">
      <c r="A1978">
        <v>1977</v>
      </c>
      <c r="B1978" s="1">
        <v>44254</v>
      </c>
      <c r="C1978">
        <v>1627</v>
      </c>
      <c r="D1978" t="s">
        <v>6739</v>
      </c>
      <c r="E1978" t="s">
        <v>6740</v>
      </c>
      <c r="F1978" t="s">
        <v>6741</v>
      </c>
      <c r="G1978" t="s">
        <v>6742</v>
      </c>
      <c r="H1978" t="s">
        <v>6743</v>
      </c>
      <c r="I1978" t="s">
        <v>877</v>
      </c>
      <c r="J1978" t="s">
        <v>91</v>
      </c>
      <c r="K1978">
        <v>93399</v>
      </c>
      <c r="L1978" t="s">
        <v>711</v>
      </c>
      <c r="M1978" t="s">
        <v>712</v>
      </c>
      <c r="N1978">
        <v>699</v>
      </c>
      <c r="O1978">
        <v>6</v>
      </c>
      <c r="P1978" t="s">
        <v>37</v>
      </c>
      <c r="Q1978">
        <v>2</v>
      </c>
      <c r="R1978" s="3">
        <f>Table1[[#This Row],[price]]*Table1[[#This Row],[quantity]]</f>
        <v>1398</v>
      </c>
      <c r="S1978">
        <f>DATEDIF(Table1[[#This Row],[date]],"31/12/2021","m")</f>
        <v>10</v>
      </c>
    </row>
    <row r="1979" spans="1:19" hidden="1" x14ac:dyDescent="0.35">
      <c r="A1979">
        <v>1978</v>
      </c>
      <c r="B1979" s="1">
        <v>44254</v>
      </c>
      <c r="C1979">
        <v>1181</v>
      </c>
      <c r="D1979" t="s">
        <v>2404</v>
      </c>
      <c r="E1979" t="s">
        <v>6744</v>
      </c>
      <c r="F1979" t="s">
        <v>6745</v>
      </c>
      <c r="G1979" t="s">
        <v>6746</v>
      </c>
      <c r="H1979" t="s">
        <v>6747</v>
      </c>
      <c r="I1979" t="s">
        <v>113</v>
      </c>
      <c r="J1979" t="s">
        <v>114</v>
      </c>
      <c r="K1979">
        <v>20010</v>
      </c>
      <c r="L1979" t="s">
        <v>845</v>
      </c>
      <c r="M1979" t="s">
        <v>846</v>
      </c>
      <c r="N1979">
        <v>245</v>
      </c>
      <c r="O1979">
        <v>5</v>
      </c>
      <c r="P1979" t="s">
        <v>84</v>
      </c>
      <c r="Q1979">
        <v>2</v>
      </c>
      <c r="R1979" s="3">
        <f>Table1[[#This Row],[price]]*Table1[[#This Row],[quantity]]</f>
        <v>490</v>
      </c>
      <c r="S1979">
        <f>DATEDIF(Table1[[#This Row],[date]],"31/12/2021","m")</f>
        <v>10</v>
      </c>
    </row>
    <row r="1980" spans="1:19" hidden="1" x14ac:dyDescent="0.35">
      <c r="A1980">
        <v>1979</v>
      </c>
      <c r="B1980" s="1">
        <v>44255</v>
      </c>
      <c r="C1980">
        <v>1906</v>
      </c>
      <c r="D1980" t="s">
        <v>6748</v>
      </c>
      <c r="E1980" t="s">
        <v>6749</v>
      </c>
      <c r="F1980" t="s">
        <v>6750</v>
      </c>
      <c r="G1980" t="s">
        <v>6751</v>
      </c>
      <c r="H1980" t="s">
        <v>6752</v>
      </c>
      <c r="I1980" t="s">
        <v>63</v>
      </c>
      <c r="J1980" t="s">
        <v>64</v>
      </c>
      <c r="K1980">
        <v>50305</v>
      </c>
      <c r="L1980" t="s">
        <v>256</v>
      </c>
      <c r="M1980" t="s">
        <v>257</v>
      </c>
      <c r="N1980">
        <v>42.99</v>
      </c>
      <c r="O1980">
        <v>7</v>
      </c>
      <c r="P1980" t="s">
        <v>47</v>
      </c>
      <c r="Q1980">
        <v>3</v>
      </c>
      <c r="R1980" s="3">
        <f>Table1[[#This Row],[price]]*Table1[[#This Row],[quantity]]</f>
        <v>128.97</v>
      </c>
      <c r="S1980">
        <f>DATEDIF(Table1[[#This Row],[date]],"31/12/2021","m")</f>
        <v>10</v>
      </c>
    </row>
    <row r="1981" spans="1:19" hidden="1" x14ac:dyDescent="0.35">
      <c r="A1981">
        <v>1980</v>
      </c>
      <c r="B1981" s="1">
        <v>44255</v>
      </c>
      <c r="C1981">
        <v>152</v>
      </c>
      <c r="D1981" t="s">
        <v>3691</v>
      </c>
      <c r="E1981" t="s">
        <v>3692</v>
      </c>
      <c r="F1981" t="s">
        <v>3693</v>
      </c>
      <c r="G1981" t="s">
        <v>3694</v>
      </c>
      <c r="H1981" t="s">
        <v>3695</v>
      </c>
      <c r="I1981" t="s">
        <v>3696</v>
      </c>
      <c r="J1981" t="s">
        <v>91</v>
      </c>
      <c r="K1981">
        <v>91841</v>
      </c>
      <c r="L1981" t="s">
        <v>346</v>
      </c>
      <c r="M1981" t="s">
        <v>347</v>
      </c>
      <c r="N1981">
        <v>189</v>
      </c>
      <c r="O1981">
        <v>5</v>
      </c>
      <c r="P1981" t="s">
        <v>84</v>
      </c>
      <c r="Q1981">
        <v>4</v>
      </c>
      <c r="R1981" s="3">
        <f>Table1[[#This Row],[price]]*Table1[[#This Row],[quantity]]</f>
        <v>756</v>
      </c>
      <c r="S1981">
        <f>DATEDIF(Table1[[#This Row],[date]],"31/12/2021","m")</f>
        <v>10</v>
      </c>
    </row>
    <row r="1982" spans="1:19" hidden="1" x14ac:dyDescent="0.35">
      <c r="A1982">
        <v>1981</v>
      </c>
      <c r="B1982" s="1">
        <v>44255</v>
      </c>
      <c r="C1982">
        <v>184</v>
      </c>
      <c r="D1982" t="s">
        <v>4156</v>
      </c>
      <c r="E1982" t="s">
        <v>4157</v>
      </c>
      <c r="F1982" t="s">
        <v>4158</v>
      </c>
      <c r="G1982" t="s">
        <v>4159</v>
      </c>
      <c r="H1982" t="s">
        <v>4160</v>
      </c>
      <c r="I1982" t="s">
        <v>4161</v>
      </c>
      <c r="J1982" t="s">
        <v>669</v>
      </c>
      <c r="K1982">
        <v>55572</v>
      </c>
      <c r="L1982" t="s">
        <v>153</v>
      </c>
      <c r="M1982" t="s">
        <v>154</v>
      </c>
      <c r="N1982">
        <v>89.95</v>
      </c>
      <c r="O1982">
        <v>2</v>
      </c>
      <c r="P1982" t="s">
        <v>57</v>
      </c>
      <c r="Q1982">
        <v>4</v>
      </c>
      <c r="R1982" s="3">
        <f>Table1[[#This Row],[price]]*Table1[[#This Row],[quantity]]</f>
        <v>359.8</v>
      </c>
      <c r="S1982">
        <f>DATEDIF(Table1[[#This Row],[date]],"31/12/2021","m")</f>
        <v>10</v>
      </c>
    </row>
    <row r="1983" spans="1:19" hidden="1" x14ac:dyDescent="0.35">
      <c r="A1983">
        <v>1982</v>
      </c>
      <c r="B1983" s="1">
        <v>44255</v>
      </c>
      <c r="C1983">
        <v>297</v>
      </c>
      <c r="D1983" t="s">
        <v>6753</v>
      </c>
      <c r="E1983" t="s">
        <v>6754</v>
      </c>
      <c r="F1983" t="s">
        <v>6755</v>
      </c>
      <c r="G1983" t="s">
        <v>6756</v>
      </c>
      <c r="H1983" t="s">
        <v>6757</v>
      </c>
      <c r="I1983" t="s">
        <v>3665</v>
      </c>
      <c r="J1983" t="s">
        <v>552</v>
      </c>
      <c r="K1983">
        <v>37245</v>
      </c>
      <c r="L1983" t="s">
        <v>742</v>
      </c>
      <c r="M1983" t="s">
        <v>743</v>
      </c>
      <c r="N1983">
        <v>455</v>
      </c>
      <c r="O1983">
        <v>3</v>
      </c>
      <c r="P1983" t="s">
        <v>107</v>
      </c>
      <c r="Q1983">
        <v>6</v>
      </c>
      <c r="R1983" s="3">
        <f>Table1[[#This Row],[price]]*Table1[[#This Row],[quantity]]</f>
        <v>2730</v>
      </c>
      <c r="S1983">
        <f>DATEDIF(Table1[[#This Row],[date]],"31/12/2021","m")</f>
        <v>10</v>
      </c>
    </row>
    <row r="1984" spans="1:19" hidden="1" x14ac:dyDescent="0.35">
      <c r="A1984">
        <v>1983</v>
      </c>
      <c r="B1984" s="1">
        <v>44256</v>
      </c>
      <c r="C1984">
        <v>2076</v>
      </c>
      <c r="D1984" t="s">
        <v>5724</v>
      </c>
      <c r="E1984" t="s">
        <v>6758</v>
      </c>
      <c r="F1984" t="s">
        <v>6759</v>
      </c>
      <c r="G1984" t="s">
        <v>6760</v>
      </c>
      <c r="H1984" t="s">
        <v>6761</v>
      </c>
      <c r="I1984" t="s">
        <v>81</v>
      </c>
      <c r="J1984" t="s">
        <v>34</v>
      </c>
      <c r="K1984">
        <v>77276</v>
      </c>
      <c r="L1984" t="s">
        <v>431</v>
      </c>
      <c r="M1984" t="s">
        <v>432</v>
      </c>
      <c r="N1984">
        <v>167</v>
      </c>
      <c r="O1984">
        <v>2</v>
      </c>
      <c r="P1984" t="s">
        <v>57</v>
      </c>
      <c r="Q1984">
        <v>2</v>
      </c>
      <c r="R1984" s="3">
        <f>Table1[[#This Row],[price]]*Table1[[#This Row],[quantity]]</f>
        <v>334</v>
      </c>
      <c r="S1984">
        <f>DATEDIF(Table1[[#This Row],[date]],"31/12/2021","m")</f>
        <v>9</v>
      </c>
    </row>
    <row r="1985" spans="1:19" hidden="1" x14ac:dyDescent="0.35">
      <c r="A1985">
        <v>1984</v>
      </c>
      <c r="B1985" s="1">
        <v>44256</v>
      </c>
      <c r="C1985">
        <v>307</v>
      </c>
      <c r="D1985" t="s">
        <v>4988</v>
      </c>
      <c r="E1985" t="s">
        <v>4989</v>
      </c>
      <c r="F1985" t="s">
        <v>4990</v>
      </c>
      <c r="G1985" t="s">
        <v>4991</v>
      </c>
      <c r="H1985" t="s">
        <v>4992</v>
      </c>
      <c r="I1985" t="s">
        <v>315</v>
      </c>
      <c r="J1985" t="s">
        <v>255</v>
      </c>
      <c r="K1985">
        <v>31904</v>
      </c>
      <c r="L1985" t="s">
        <v>45</v>
      </c>
      <c r="M1985" t="s">
        <v>46</v>
      </c>
      <c r="N1985">
        <v>37.99</v>
      </c>
      <c r="O1985">
        <v>7</v>
      </c>
      <c r="P1985" t="s">
        <v>47</v>
      </c>
      <c r="Q1985">
        <v>3</v>
      </c>
      <c r="R1985" s="3">
        <f>Table1[[#This Row],[price]]*Table1[[#This Row],[quantity]]</f>
        <v>113.97</v>
      </c>
      <c r="S1985">
        <f>DATEDIF(Table1[[#This Row],[date]],"31/12/2021","m")</f>
        <v>9</v>
      </c>
    </row>
    <row r="1986" spans="1:19" hidden="1" x14ac:dyDescent="0.35">
      <c r="A1986">
        <v>1985</v>
      </c>
      <c r="B1986" s="1">
        <v>44256</v>
      </c>
      <c r="C1986">
        <v>1682</v>
      </c>
      <c r="D1986" t="s">
        <v>3201</v>
      </c>
      <c r="E1986" t="s">
        <v>3202</v>
      </c>
      <c r="F1986" t="s">
        <v>3203</v>
      </c>
      <c r="G1986" t="s">
        <v>3204</v>
      </c>
      <c r="H1986" t="s">
        <v>3205</v>
      </c>
      <c r="I1986" t="s">
        <v>2653</v>
      </c>
      <c r="J1986" t="s">
        <v>1061</v>
      </c>
      <c r="K1986">
        <v>29615</v>
      </c>
      <c r="L1986" t="s">
        <v>431</v>
      </c>
      <c r="M1986" t="s">
        <v>432</v>
      </c>
      <c r="N1986">
        <v>167</v>
      </c>
      <c r="O1986">
        <v>2</v>
      </c>
      <c r="P1986" t="s">
        <v>57</v>
      </c>
      <c r="Q1986">
        <v>3</v>
      </c>
      <c r="R1986" s="3">
        <f>Table1[[#This Row],[price]]*Table1[[#This Row],[quantity]]</f>
        <v>501</v>
      </c>
      <c r="S1986">
        <f>DATEDIF(Table1[[#This Row],[date]],"31/12/2021","m")</f>
        <v>9</v>
      </c>
    </row>
    <row r="1987" spans="1:19" hidden="1" x14ac:dyDescent="0.35">
      <c r="A1987">
        <v>1986</v>
      </c>
      <c r="B1987" s="1">
        <v>44256</v>
      </c>
      <c r="C1987">
        <v>1386</v>
      </c>
      <c r="D1987" t="s">
        <v>5117</v>
      </c>
      <c r="E1987" t="s">
        <v>5118</v>
      </c>
      <c r="F1987" t="s">
        <v>5119</v>
      </c>
      <c r="G1987" t="s">
        <v>5120</v>
      </c>
      <c r="H1987" t="s">
        <v>5121</v>
      </c>
      <c r="I1987" t="s">
        <v>527</v>
      </c>
      <c r="J1987" t="s">
        <v>91</v>
      </c>
      <c r="K1987">
        <v>93786</v>
      </c>
      <c r="L1987" t="s">
        <v>627</v>
      </c>
      <c r="M1987" t="s">
        <v>628</v>
      </c>
      <c r="N1987">
        <v>129.94999999999999</v>
      </c>
      <c r="O1987">
        <v>2</v>
      </c>
      <c r="P1987" t="s">
        <v>57</v>
      </c>
      <c r="Q1987">
        <v>5</v>
      </c>
      <c r="R1987" s="3">
        <f>Table1[[#This Row],[price]]*Table1[[#This Row],[quantity]]</f>
        <v>649.75</v>
      </c>
      <c r="S1987">
        <f>DATEDIF(Table1[[#This Row],[date]],"31/12/2021","m")</f>
        <v>9</v>
      </c>
    </row>
    <row r="1988" spans="1:19" hidden="1" x14ac:dyDescent="0.35">
      <c r="A1988">
        <v>1987</v>
      </c>
      <c r="B1988" s="1">
        <v>44256</v>
      </c>
      <c r="C1988">
        <v>1699</v>
      </c>
      <c r="D1988" t="s">
        <v>6762</v>
      </c>
      <c r="E1988" t="s">
        <v>6763</v>
      </c>
      <c r="F1988" t="s">
        <v>6764</v>
      </c>
      <c r="G1988" t="s">
        <v>6765</v>
      </c>
      <c r="H1988" t="s">
        <v>6766</v>
      </c>
      <c r="I1988" t="s">
        <v>1027</v>
      </c>
      <c r="J1988" t="s">
        <v>316</v>
      </c>
      <c r="K1988">
        <v>43605</v>
      </c>
      <c r="L1988" t="s">
        <v>699</v>
      </c>
      <c r="M1988" t="s">
        <v>700</v>
      </c>
      <c r="N1988">
        <v>450</v>
      </c>
      <c r="O1988">
        <v>3</v>
      </c>
      <c r="P1988" t="s">
        <v>107</v>
      </c>
      <c r="Q1988">
        <v>2</v>
      </c>
      <c r="R1988" s="3">
        <f>Table1[[#This Row],[price]]*Table1[[#This Row],[quantity]]</f>
        <v>900</v>
      </c>
      <c r="S1988">
        <f>DATEDIF(Table1[[#This Row],[date]],"31/12/2021","m")</f>
        <v>9</v>
      </c>
    </row>
    <row r="1989" spans="1:19" hidden="1" x14ac:dyDescent="0.35">
      <c r="A1989">
        <v>1988</v>
      </c>
      <c r="B1989" s="1">
        <v>44256</v>
      </c>
      <c r="C1989">
        <v>1952</v>
      </c>
      <c r="D1989" t="s">
        <v>6767</v>
      </c>
      <c r="E1989" t="s">
        <v>6768</v>
      </c>
      <c r="F1989" t="s">
        <v>6769</v>
      </c>
      <c r="G1989" t="s">
        <v>6770</v>
      </c>
      <c r="H1989" t="s">
        <v>6771</v>
      </c>
      <c r="I1989" t="s">
        <v>2967</v>
      </c>
      <c r="J1989" t="s">
        <v>73</v>
      </c>
      <c r="K1989">
        <v>35487</v>
      </c>
      <c r="L1989" t="s">
        <v>200</v>
      </c>
      <c r="M1989" t="s">
        <v>201</v>
      </c>
      <c r="N1989">
        <v>395</v>
      </c>
      <c r="O1989">
        <v>3</v>
      </c>
      <c r="P1989" t="s">
        <v>107</v>
      </c>
      <c r="Q1989">
        <v>2</v>
      </c>
      <c r="R1989" s="3">
        <f>Table1[[#This Row],[price]]*Table1[[#This Row],[quantity]]</f>
        <v>790</v>
      </c>
      <c r="S1989">
        <f>DATEDIF(Table1[[#This Row],[date]],"31/12/2021","m")</f>
        <v>9</v>
      </c>
    </row>
    <row r="1990" spans="1:19" hidden="1" x14ac:dyDescent="0.35">
      <c r="A1990">
        <v>1989</v>
      </c>
      <c r="B1990" s="1">
        <v>44256</v>
      </c>
      <c r="C1990">
        <v>2041</v>
      </c>
      <c r="D1990" t="s">
        <v>1742</v>
      </c>
      <c r="E1990" t="s">
        <v>1743</v>
      </c>
      <c r="F1990" t="s">
        <v>1744</v>
      </c>
      <c r="G1990" t="s">
        <v>1745</v>
      </c>
      <c r="H1990" t="s">
        <v>1746</v>
      </c>
      <c r="I1990" t="s">
        <v>675</v>
      </c>
      <c r="J1990" t="s">
        <v>676</v>
      </c>
      <c r="K1990">
        <v>47705</v>
      </c>
      <c r="L1990" t="s">
        <v>773</v>
      </c>
      <c r="M1990" t="s">
        <v>774</v>
      </c>
      <c r="N1990">
        <v>549</v>
      </c>
      <c r="O1990">
        <v>6</v>
      </c>
      <c r="P1990" t="s">
        <v>37</v>
      </c>
      <c r="Q1990">
        <v>4</v>
      </c>
      <c r="R1990" s="3">
        <f>Table1[[#This Row],[price]]*Table1[[#This Row],[quantity]]</f>
        <v>2196</v>
      </c>
      <c r="S1990">
        <f>DATEDIF(Table1[[#This Row],[date]],"31/12/2021","m")</f>
        <v>9</v>
      </c>
    </row>
    <row r="1991" spans="1:19" hidden="1" x14ac:dyDescent="0.35">
      <c r="A1991">
        <v>1990</v>
      </c>
      <c r="B1991" s="1">
        <v>44256</v>
      </c>
      <c r="C1991">
        <v>1966</v>
      </c>
      <c r="D1991" t="s">
        <v>6772</v>
      </c>
      <c r="E1991" t="s">
        <v>6773</v>
      </c>
      <c r="F1991" t="s">
        <v>6774</v>
      </c>
      <c r="G1991" t="s">
        <v>6775</v>
      </c>
      <c r="H1991" t="s">
        <v>6776</v>
      </c>
      <c r="I1991" t="s">
        <v>1377</v>
      </c>
      <c r="J1991" t="s">
        <v>307</v>
      </c>
      <c r="K1991">
        <v>68179</v>
      </c>
      <c r="L1991" t="s">
        <v>1153</v>
      </c>
      <c r="M1991" t="s">
        <v>1154</v>
      </c>
      <c r="N1991">
        <v>89</v>
      </c>
      <c r="O1991">
        <v>2</v>
      </c>
      <c r="P1991" t="s">
        <v>57</v>
      </c>
      <c r="Q1991">
        <v>4</v>
      </c>
      <c r="R1991" s="3">
        <f>Table1[[#This Row],[price]]*Table1[[#This Row],[quantity]]</f>
        <v>356</v>
      </c>
      <c r="S1991">
        <f>DATEDIF(Table1[[#This Row],[date]],"31/12/2021","m")</f>
        <v>9</v>
      </c>
    </row>
    <row r="1992" spans="1:19" hidden="1" x14ac:dyDescent="0.35">
      <c r="A1992">
        <v>1991</v>
      </c>
      <c r="B1992" s="1">
        <v>44256</v>
      </c>
      <c r="C1992">
        <v>864</v>
      </c>
      <c r="D1992" t="s">
        <v>4714</v>
      </c>
      <c r="E1992" t="s">
        <v>4715</v>
      </c>
      <c r="F1992" t="s">
        <v>4716</v>
      </c>
      <c r="G1992" t="s">
        <v>4717</v>
      </c>
      <c r="H1992" t="s">
        <v>4718</v>
      </c>
      <c r="I1992" t="s">
        <v>2123</v>
      </c>
      <c r="J1992" t="s">
        <v>316</v>
      </c>
      <c r="K1992">
        <v>45408</v>
      </c>
      <c r="L1992" t="s">
        <v>742</v>
      </c>
      <c r="M1992" t="s">
        <v>743</v>
      </c>
      <c r="N1992">
        <v>455</v>
      </c>
      <c r="O1992">
        <v>3</v>
      </c>
      <c r="P1992" t="s">
        <v>107</v>
      </c>
      <c r="Q1992">
        <v>4</v>
      </c>
      <c r="R1992" s="3">
        <f>Table1[[#This Row],[price]]*Table1[[#This Row],[quantity]]</f>
        <v>1820</v>
      </c>
      <c r="S1992">
        <f>DATEDIF(Table1[[#This Row],[date]],"31/12/2021","m")</f>
        <v>9</v>
      </c>
    </row>
    <row r="1993" spans="1:19" x14ac:dyDescent="0.35">
      <c r="A1993">
        <v>1992</v>
      </c>
      <c r="B1993" s="1">
        <v>44257</v>
      </c>
      <c r="C1993">
        <v>1589</v>
      </c>
      <c r="D1993" t="s">
        <v>786</v>
      </c>
      <c r="E1993" t="s">
        <v>787</v>
      </c>
      <c r="F1993" t="s">
        <v>788</v>
      </c>
      <c r="G1993" t="s">
        <v>789</v>
      </c>
      <c r="H1993" t="s">
        <v>790</v>
      </c>
      <c r="I1993" t="s">
        <v>460</v>
      </c>
      <c r="J1993" t="s">
        <v>194</v>
      </c>
      <c r="K1993">
        <v>60657</v>
      </c>
      <c r="L1993" t="s">
        <v>491</v>
      </c>
      <c r="M1993" t="s">
        <v>492</v>
      </c>
      <c r="N1993">
        <v>11.99</v>
      </c>
      <c r="O1993">
        <v>1</v>
      </c>
      <c r="P1993" t="s">
        <v>137</v>
      </c>
      <c r="Q1993">
        <v>4</v>
      </c>
      <c r="R1993" s="3">
        <f>Table1[[#This Row],[price]]*Table1[[#This Row],[quantity]]</f>
        <v>47.96</v>
      </c>
      <c r="S1993">
        <f>DATEDIF(Table1[[#This Row],[date]],"31/12/2021","m")</f>
        <v>9</v>
      </c>
    </row>
    <row r="1994" spans="1:19" hidden="1" x14ac:dyDescent="0.35">
      <c r="A1994">
        <v>1993</v>
      </c>
      <c r="B1994" s="1">
        <v>44257</v>
      </c>
      <c r="C1994">
        <v>2058</v>
      </c>
      <c r="D1994" t="s">
        <v>3839</v>
      </c>
      <c r="E1994" t="s">
        <v>5527</v>
      </c>
      <c r="F1994" t="s">
        <v>5528</v>
      </c>
      <c r="G1994" t="s">
        <v>5529</v>
      </c>
      <c r="H1994" t="s">
        <v>5530</v>
      </c>
      <c r="I1994" t="s">
        <v>2637</v>
      </c>
      <c r="J1994" t="s">
        <v>946</v>
      </c>
      <c r="K1994">
        <v>15235</v>
      </c>
      <c r="L1994" t="s">
        <v>1020</v>
      </c>
      <c r="M1994" t="s">
        <v>1021</v>
      </c>
      <c r="N1994">
        <v>36.99</v>
      </c>
      <c r="O1994">
        <v>7</v>
      </c>
      <c r="P1994" t="s">
        <v>47</v>
      </c>
      <c r="Q1994">
        <v>4</v>
      </c>
      <c r="R1994" s="3">
        <f>Table1[[#This Row],[price]]*Table1[[#This Row],[quantity]]</f>
        <v>147.96</v>
      </c>
      <c r="S1994">
        <f>DATEDIF(Table1[[#This Row],[date]],"31/12/2021","m")</f>
        <v>9</v>
      </c>
    </row>
    <row r="1995" spans="1:19" hidden="1" x14ac:dyDescent="0.35">
      <c r="A1995">
        <v>1994</v>
      </c>
      <c r="B1995" s="1">
        <v>44257</v>
      </c>
      <c r="C1995">
        <v>273</v>
      </c>
      <c r="D1995" t="s">
        <v>5083</v>
      </c>
      <c r="E1995" t="s">
        <v>5084</v>
      </c>
      <c r="F1995" t="s">
        <v>5085</v>
      </c>
      <c r="G1995" t="s">
        <v>5086</v>
      </c>
      <c r="H1995" t="s">
        <v>5087</v>
      </c>
      <c r="I1995" t="s">
        <v>2363</v>
      </c>
      <c r="J1995" t="s">
        <v>194</v>
      </c>
      <c r="K1995">
        <v>60158</v>
      </c>
      <c r="L1995" t="s">
        <v>270</v>
      </c>
      <c r="M1995" t="s">
        <v>271</v>
      </c>
      <c r="N1995">
        <v>225</v>
      </c>
      <c r="O1995">
        <v>5</v>
      </c>
      <c r="P1995" t="s">
        <v>84</v>
      </c>
      <c r="Q1995">
        <v>3</v>
      </c>
      <c r="R1995" s="3">
        <f>Table1[[#This Row],[price]]*Table1[[#This Row],[quantity]]</f>
        <v>675</v>
      </c>
      <c r="S1995">
        <f>DATEDIF(Table1[[#This Row],[date]],"31/12/2021","m")</f>
        <v>9</v>
      </c>
    </row>
    <row r="1996" spans="1:19" hidden="1" x14ac:dyDescent="0.35">
      <c r="A1996">
        <v>1995</v>
      </c>
      <c r="B1996" s="1">
        <v>44257</v>
      </c>
      <c r="C1996">
        <v>1886</v>
      </c>
      <c r="D1996" t="s">
        <v>878</v>
      </c>
      <c r="E1996" t="s">
        <v>879</v>
      </c>
      <c r="F1996" t="s">
        <v>880</v>
      </c>
      <c r="G1996" t="s">
        <v>881</v>
      </c>
      <c r="H1996" t="s">
        <v>882</v>
      </c>
      <c r="I1996" t="s">
        <v>883</v>
      </c>
      <c r="J1996" t="s">
        <v>676</v>
      </c>
      <c r="K1996">
        <v>47306</v>
      </c>
      <c r="L1996" t="s">
        <v>484</v>
      </c>
      <c r="M1996" t="s">
        <v>485</v>
      </c>
      <c r="N1996">
        <v>49</v>
      </c>
      <c r="O1996">
        <v>7</v>
      </c>
      <c r="P1996" t="s">
        <v>47</v>
      </c>
      <c r="Q1996">
        <v>2</v>
      </c>
      <c r="R1996" s="3">
        <f>Table1[[#This Row],[price]]*Table1[[#This Row],[quantity]]</f>
        <v>98</v>
      </c>
      <c r="S1996">
        <f>DATEDIF(Table1[[#This Row],[date]],"31/12/2021","m")</f>
        <v>9</v>
      </c>
    </row>
    <row r="1997" spans="1:19" hidden="1" x14ac:dyDescent="0.35">
      <c r="A1997">
        <v>1996</v>
      </c>
      <c r="B1997" s="1">
        <v>44258</v>
      </c>
      <c r="C1997">
        <v>1496</v>
      </c>
      <c r="D1997" t="s">
        <v>562</v>
      </c>
      <c r="E1997" t="s">
        <v>6564</v>
      </c>
      <c r="F1997" t="s">
        <v>6565</v>
      </c>
      <c r="G1997" t="s">
        <v>6566</v>
      </c>
      <c r="H1997" t="s">
        <v>6567</v>
      </c>
      <c r="I1997" t="s">
        <v>238</v>
      </c>
      <c r="J1997" t="s">
        <v>91</v>
      </c>
      <c r="K1997">
        <v>94660</v>
      </c>
      <c r="L1997" t="s">
        <v>373</v>
      </c>
      <c r="M1997" t="s">
        <v>374</v>
      </c>
      <c r="N1997">
        <v>599</v>
      </c>
      <c r="O1997">
        <v>6</v>
      </c>
      <c r="P1997" t="s">
        <v>37</v>
      </c>
      <c r="Q1997">
        <v>2</v>
      </c>
      <c r="R1997" s="3">
        <f>Table1[[#This Row],[price]]*Table1[[#This Row],[quantity]]</f>
        <v>1198</v>
      </c>
      <c r="S1997">
        <f>DATEDIF(Table1[[#This Row],[date]],"31/12/2021","m")</f>
        <v>9</v>
      </c>
    </row>
    <row r="1998" spans="1:19" hidden="1" x14ac:dyDescent="0.35">
      <c r="A1998">
        <v>1997</v>
      </c>
      <c r="B1998" s="1">
        <v>44258</v>
      </c>
      <c r="C1998">
        <v>1378</v>
      </c>
      <c r="D1998" t="s">
        <v>2458</v>
      </c>
      <c r="E1998" t="s">
        <v>2459</v>
      </c>
      <c r="F1998" t="s">
        <v>2460</v>
      </c>
      <c r="G1998" t="s">
        <v>2461</v>
      </c>
      <c r="H1998" t="s">
        <v>2462</v>
      </c>
      <c r="I1998" t="s">
        <v>81</v>
      </c>
      <c r="J1998" t="s">
        <v>34</v>
      </c>
      <c r="K1998">
        <v>77260</v>
      </c>
      <c r="L1998" t="s">
        <v>270</v>
      </c>
      <c r="M1998" t="s">
        <v>271</v>
      </c>
      <c r="N1998">
        <v>225</v>
      </c>
      <c r="O1998">
        <v>5</v>
      </c>
      <c r="P1998" t="s">
        <v>84</v>
      </c>
      <c r="Q1998">
        <v>2</v>
      </c>
      <c r="R1998" s="3">
        <f>Table1[[#This Row],[price]]*Table1[[#This Row],[quantity]]</f>
        <v>450</v>
      </c>
      <c r="S1998">
        <f>DATEDIF(Table1[[#This Row],[date]],"31/12/2021","m")</f>
        <v>9</v>
      </c>
    </row>
    <row r="1999" spans="1:19" hidden="1" x14ac:dyDescent="0.35">
      <c r="A1999">
        <v>1998</v>
      </c>
      <c r="B1999" s="1">
        <v>44258</v>
      </c>
      <c r="C1999">
        <v>243</v>
      </c>
      <c r="D1999" t="s">
        <v>6777</v>
      </c>
      <c r="E1999" t="s">
        <v>6778</v>
      </c>
      <c r="F1999" t="s">
        <v>6779</v>
      </c>
      <c r="G1999" t="s">
        <v>6780</v>
      </c>
      <c r="H1999" t="s">
        <v>6781</v>
      </c>
      <c r="I1999" t="s">
        <v>698</v>
      </c>
      <c r="J1999" t="s">
        <v>91</v>
      </c>
      <c r="K1999">
        <v>94159</v>
      </c>
      <c r="L1999" t="s">
        <v>153</v>
      </c>
      <c r="M1999" t="s">
        <v>154</v>
      </c>
      <c r="N1999">
        <v>89.95</v>
      </c>
      <c r="O1999">
        <v>2</v>
      </c>
      <c r="P1999" t="s">
        <v>57</v>
      </c>
      <c r="Q1999">
        <v>2</v>
      </c>
      <c r="R1999" s="3">
        <f>Table1[[#This Row],[price]]*Table1[[#This Row],[quantity]]</f>
        <v>179.9</v>
      </c>
      <c r="S1999">
        <f>DATEDIF(Table1[[#This Row],[date]],"31/12/2021","m")</f>
        <v>9</v>
      </c>
    </row>
    <row r="2000" spans="1:19" hidden="1" x14ac:dyDescent="0.35">
      <c r="A2000">
        <v>1999</v>
      </c>
      <c r="B2000" s="1">
        <v>44259</v>
      </c>
      <c r="C2000">
        <v>1566</v>
      </c>
      <c r="D2000" t="s">
        <v>2258</v>
      </c>
      <c r="E2000" t="s">
        <v>1023</v>
      </c>
      <c r="F2000" t="s">
        <v>2259</v>
      </c>
      <c r="G2000" t="s">
        <v>2260</v>
      </c>
      <c r="H2000" t="s">
        <v>2261</v>
      </c>
      <c r="I2000" t="s">
        <v>558</v>
      </c>
      <c r="J2000" t="s">
        <v>559</v>
      </c>
      <c r="K2000">
        <v>87140</v>
      </c>
      <c r="L2000" t="s">
        <v>594</v>
      </c>
      <c r="M2000" t="s">
        <v>595</v>
      </c>
      <c r="N2000">
        <v>19.5</v>
      </c>
      <c r="O2000">
        <v>4</v>
      </c>
      <c r="P2000" t="s">
        <v>27</v>
      </c>
      <c r="Q2000">
        <v>2</v>
      </c>
      <c r="R2000" s="3">
        <f>Table1[[#This Row],[price]]*Table1[[#This Row],[quantity]]</f>
        <v>39</v>
      </c>
      <c r="S2000">
        <f>DATEDIF(Table1[[#This Row],[date]],"31/12/2021","m")</f>
        <v>9</v>
      </c>
    </row>
    <row r="2001" spans="1:19" hidden="1" x14ac:dyDescent="0.35">
      <c r="A2001">
        <v>2000</v>
      </c>
      <c r="B2001" s="1">
        <v>44259</v>
      </c>
      <c r="C2001">
        <v>615</v>
      </c>
      <c r="D2001" t="s">
        <v>4964</v>
      </c>
      <c r="E2001" t="s">
        <v>4965</v>
      </c>
      <c r="F2001" t="s">
        <v>4966</v>
      </c>
      <c r="G2001" t="s">
        <v>4967</v>
      </c>
      <c r="H2001" t="s">
        <v>4968</v>
      </c>
      <c r="I2001" t="s">
        <v>113</v>
      </c>
      <c r="J2001" t="s">
        <v>114</v>
      </c>
      <c r="K2001">
        <v>20566</v>
      </c>
      <c r="L2001" t="s">
        <v>1523</v>
      </c>
      <c r="M2001" t="s">
        <v>1524</v>
      </c>
      <c r="N2001">
        <v>16.989999999999998</v>
      </c>
      <c r="O2001">
        <v>4</v>
      </c>
      <c r="P2001" t="s">
        <v>27</v>
      </c>
      <c r="Q2001">
        <v>4</v>
      </c>
      <c r="R2001" s="3">
        <f>Table1[[#This Row],[price]]*Table1[[#This Row],[quantity]]</f>
        <v>67.959999999999994</v>
      </c>
      <c r="S2001">
        <f>DATEDIF(Table1[[#This Row],[date]],"31/12/2021","m")</f>
        <v>9</v>
      </c>
    </row>
    <row r="2002" spans="1:19" hidden="1" x14ac:dyDescent="0.35">
      <c r="A2002">
        <v>2001</v>
      </c>
      <c r="B2002" s="1">
        <v>44259</v>
      </c>
      <c r="C2002">
        <v>174</v>
      </c>
      <c r="D2002" t="s">
        <v>6782</v>
      </c>
      <c r="E2002" t="s">
        <v>6783</v>
      </c>
      <c r="F2002" t="s">
        <v>6784</v>
      </c>
      <c r="G2002" t="s">
        <v>6785</v>
      </c>
      <c r="H2002" t="s">
        <v>6786</v>
      </c>
      <c r="I2002" t="s">
        <v>858</v>
      </c>
      <c r="J2002" t="s">
        <v>345</v>
      </c>
      <c r="K2002">
        <v>66629</v>
      </c>
      <c r="L2002" t="s">
        <v>500</v>
      </c>
      <c r="M2002" t="s">
        <v>501</v>
      </c>
      <c r="N2002">
        <v>14.99</v>
      </c>
      <c r="O2002">
        <v>4</v>
      </c>
      <c r="P2002" t="s">
        <v>27</v>
      </c>
      <c r="Q2002">
        <v>4</v>
      </c>
      <c r="R2002" s="3">
        <f>Table1[[#This Row],[price]]*Table1[[#This Row],[quantity]]</f>
        <v>59.96</v>
      </c>
      <c r="S2002">
        <f>DATEDIF(Table1[[#This Row],[date]],"31/12/2021","m")</f>
        <v>9</v>
      </c>
    </row>
    <row r="2003" spans="1:19" hidden="1" x14ac:dyDescent="0.35">
      <c r="A2003">
        <v>2002</v>
      </c>
      <c r="B2003" s="1">
        <v>44259</v>
      </c>
      <c r="C2003">
        <v>1998</v>
      </c>
      <c r="D2003" t="s">
        <v>6787</v>
      </c>
      <c r="E2003" t="s">
        <v>6788</v>
      </c>
      <c r="F2003" t="s">
        <v>6789</v>
      </c>
      <c r="G2003" t="s">
        <v>6790</v>
      </c>
      <c r="H2003" t="s">
        <v>6791</v>
      </c>
      <c r="I2003" t="s">
        <v>4563</v>
      </c>
      <c r="J2003" t="s">
        <v>687</v>
      </c>
      <c r="K2003">
        <v>1610</v>
      </c>
      <c r="L2003" t="s">
        <v>92</v>
      </c>
      <c r="M2003" t="s">
        <v>93</v>
      </c>
      <c r="N2003">
        <v>44.95</v>
      </c>
      <c r="O2003">
        <v>7</v>
      </c>
      <c r="P2003" t="s">
        <v>47</v>
      </c>
      <c r="Q2003">
        <v>6</v>
      </c>
      <c r="R2003" s="3">
        <f>Table1[[#This Row],[price]]*Table1[[#This Row],[quantity]]</f>
        <v>269.70000000000005</v>
      </c>
      <c r="S2003">
        <f>DATEDIF(Table1[[#This Row],[date]],"31/12/2021","m")</f>
        <v>9</v>
      </c>
    </row>
    <row r="2004" spans="1:19" hidden="1" x14ac:dyDescent="0.35">
      <c r="A2004">
        <v>2003</v>
      </c>
      <c r="B2004" s="1">
        <v>44259</v>
      </c>
      <c r="C2004">
        <v>7</v>
      </c>
      <c r="D2004" t="s">
        <v>6792</v>
      </c>
      <c r="E2004" t="s">
        <v>6793</v>
      </c>
      <c r="F2004" t="s">
        <v>6794</v>
      </c>
      <c r="G2004" t="s">
        <v>6795</v>
      </c>
      <c r="H2004" t="s">
        <v>6796</v>
      </c>
      <c r="I2004" t="s">
        <v>292</v>
      </c>
      <c r="J2004" t="s">
        <v>293</v>
      </c>
      <c r="K2004">
        <v>73114</v>
      </c>
      <c r="L2004" t="s">
        <v>25</v>
      </c>
      <c r="M2004" t="s">
        <v>26</v>
      </c>
      <c r="N2004">
        <v>23.99</v>
      </c>
      <c r="O2004">
        <v>4</v>
      </c>
      <c r="P2004" t="s">
        <v>27</v>
      </c>
      <c r="Q2004">
        <v>3</v>
      </c>
      <c r="R2004" s="3">
        <f>Table1[[#This Row],[price]]*Table1[[#This Row],[quantity]]</f>
        <v>71.97</v>
      </c>
      <c r="S2004">
        <f>DATEDIF(Table1[[#This Row],[date]],"31/12/2021","m")</f>
        <v>9</v>
      </c>
    </row>
    <row r="2005" spans="1:19" hidden="1" x14ac:dyDescent="0.35">
      <c r="A2005">
        <v>2004</v>
      </c>
      <c r="B2005" s="1">
        <v>44260</v>
      </c>
      <c r="C2005">
        <v>797</v>
      </c>
      <c r="D2005" t="s">
        <v>1905</v>
      </c>
      <c r="E2005" t="s">
        <v>1906</v>
      </c>
      <c r="F2005" t="s">
        <v>1907</v>
      </c>
      <c r="G2005" t="s">
        <v>1908</v>
      </c>
      <c r="H2005" t="s">
        <v>1909</v>
      </c>
      <c r="I2005" t="s">
        <v>889</v>
      </c>
      <c r="J2005" t="s">
        <v>890</v>
      </c>
      <c r="K2005">
        <v>63121</v>
      </c>
      <c r="L2005" t="s">
        <v>55</v>
      </c>
      <c r="M2005" t="s">
        <v>56</v>
      </c>
      <c r="N2005">
        <v>69</v>
      </c>
      <c r="O2005">
        <v>2</v>
      </c>
      <c r="P2005" t="s">
        <v>57</v>
      </c>
      <c r="Q2005">
        <v>4</v>
      </c>
      <c r="R2005" s="3">
        <f>Table1[[#This Row],[price]]*Table1[[#This Row],[quantity]]</f>
        <v>276</v>
      </c>
      <c r="S2005">
        <f>DATEDIF(Table1[[#This Row],[date]],"31/12/2021","m")</f>
        <v>9</v>
      </c>
    </row>
    <row r="2006" spans="1:19" hidden="1" x14ac:dyDescent="0.35">
      <c r="A2006">
        <v>2005</v>
      </c>
      <c r="B2006" s="1">
        <v>44260</v>
      </c>
      <c r="C2006">
        <v>1421</v>
      </c>
      <c r="D2006" t="s">
        <v>1631</v>
      </c>
      <c r="E2006" t="s">
        <v>1632</v>
      </c>
      <c r="F2006" t="s">
        <v>1633</v>
      </c>
      <c r="G2006" t="s">
        <v>1634</v>
      </c>
      <c r="H2006" t="s">
        <v>1635</v>
      </c>
      <c r="I2006" t="s">
        <v>380</v>
      </c>
      <c r="J2006" t="s">
        <v>34</v>
      </c>
      <c r="K2006">
        <v>88546</v>
      </c>
      <c r="L2006" t="s">
        <v>162</v>
      </c>
      <c r="M2006" t="s">
        <v>163</v>
      </c>
      <c r="N2006">
        <v>899</v>
      </c>
      <c r="O2006">
        <v>6</v>
      </c>
      <c r="P2006" t="s">
        <v>37</v>
      </c>
      <c r="Q2006">
        <v>1</v>
      </c>
      <c r="R2006" s="3">
        <f>Table1[[#This Row],[price]]*Table1[[#This Row],[quantity]]</f>
        <v>899</v>
      </c>
      <c r="S2006">
        <f>DATEDIF(Table1[[#This Row],[date]],"31/12/2021","m")</f>
        <v>9</v>
      </c>
    </row>
    <row r="2007" spans="1:19" hidden="1" x14ac:dyDescent="0.35">
      <c r="A2007">
        <v>2006</v>
      </c>
      <c r="B2007" s="1">
        <v>44260</v>
      </c>
      <c r="C2007">
        <v>394</v>
      </c>
      <c r="D2007" t="s">
        <v>6797</v>
      </c>
      <c r="E2007" t="s">
        <v>6798</v>
      </c>
      <c r="F2007" t="s">
        <v>6799</v>
      </c>
      <c r="G2007" t="s">
        <v>6800</v>
      </c>
      <c r="H2007" t="s">
        <v>6801</v>
      </c>
      <c r="I2007" t="s">
        <v>388</v>
      </c>
      <c r="J2007" t="s">
        <v>208</v>
      </c>
      <c r="K2007">
        <v>14624</v>
      </c>
      <c r="L2007" t="s">
        <v>1378</v>
      </c>
      <c r="M2007" t="s">
        <v>1379</v>
      </c>
      <c r="N2007">
        <v>32.950000000000003</v>
      </c>
      <c r="O2007">
        <v>7</v>
      </c>
      <c r="P2007" t="s">
        <v>47</v>
      </c>
      <c r="Q2007">
        <v>3</v>
      </c>
      <c r="R2007" s="3">
        <f>Table1[[#This Row],[price]]*Table1[[#This Row],[quantity]]</f>
        <v>98.850000000000009</v>
      </c>
      <c r="S2007">
        <f>DATEDIF(Table1[[#This Row],[date]],"31/12/2021","m")</f>
        <v>9</v>
      </c>
    </row>
    <row r="2008" spans="1:19" hidden="1" x14ac:dyDescent="0.35">
      <c r="A2008">
        <v>2007</v>
      </c>
      <c r="B2008" s="1">
        <v>44260</v>
      </c>
      <c r="C2008">
        <v>2033</v>
      </c>
      <c r="D2008" t="s">
        <v>6705</v>
      </c>
      <c r="E2008" t="s">
        <v>6706</v>
      </c>
      <c r="F2008" t="s">
        <v>6707</v>
      </c>
      <c r="G2008" t="s">
        <v>6708</v>
      </c>
      <c r="H2008" t="s">
        <v>6709</v>
      </c>
      <c r="I2008" t="s">
        <v>2450</v>
      </c>
      <c r="J2008" t="s">
        <v>669</v>
      </c>
      <c r="K2008">
        <v>55811</v>
      </c>
      <c r="L2008" t="s">
        <v>82</v>
      </c>
      <c r="M2008" t="s">
        <v>83</v>
      </c>
      <c r="N2008">
        <v>189</v>
      </c>
      <c r="O2008">
        <v>5</v>
      </c>
      <c r="P2008" t="s">
        <v>84</v>
      </c>
      <c r="Q2008">
        <v>5</v>
      </c>
      <c r="R2008" s="3">
        <f>Table1[[#This Row],[price]]*Table1[[#This Row],[quantity]]</f>
        <v>945</v>
      </c>
      <c r="S2008">
        <f>DATEDIF(Table1[[#This Row],[date]],"31/12/2021","m")</f>
        <v>9</v>
      </c>
    </row>
    <row r="2009" spans="1:19" hidden="1" x14ac:dyDescent="0.35">
      <c r="A2009">
        <v>2008</v>
      </c>
      <c r="B2009" s="1">
        <v>44261</v>
      </c>
      <c r="C2009">
        <v>1759</v>
      </c>
      <c r="D2009" t="s">
        <v>6802</v>
      </c>
      <c r="E2009" t="s">
        <v>6803</v>
      </c>
      <c r="F2009" t="s">
        <v>6804</v>
      </c>
      <c r="G2009" t="s">
        <v>6805</v>
      </c>
      <c r="H2009" t="s">
        <v>6806</v>
      </c>
      <c r="I2009" t="s">
        <v>612</v>
      </c>
      <c r="J2009" t="s">
        <v>34</v>
      </c>
      <c r="K2009">
        <v>78265</v>
      </c>
      <c r="L2009" t="s">
        <v>221</v>
      </c>
      <c r="M2009" t="s">
        <v>222</v>
      </c>
      <c r="N2009">
        <v>49.95</v>
      </c>
      <c r="O2009">
        <v>7</v>
      </c>
      <c r="P2009" t="s">
        <v>47</v>
      </c>
      <c r="Q2009">
        <v>4</v>
      </c>
      <c r="R2009" s="3">
        <f>Table1[[#This Row],[price]]*Table1[[#This Row],[quantity]]</f>
        <v>199.8</v>
      </c>
      <c r="S2009">
        <f>DATEDIF(Table1[[#This Row],[date]],"31/12/2021","m")</f>
        <v>9</v>
      </c>
    </row>
    <row r="2010" spans="1:19" hidden="1" x14ac:dyDescent="0.35">
      <c r="A2010">
        <v>2009</v>
      </c>
      <c r="B2010" s="1">
        <v>44261</v>
      </c>
      <c r="C2010">
        <v>1314</v>
      </c>
      <c r="D2010" t="s">
        <v>3931</v>
      </c>
      <c r="E2010" t="s">
        <v>3932</v>
      </c>
      <c r="F2010" t="s">
        <v>3933</v>
      </c>
      <c r="G2010" t="s">
        <v>3934</v>
      </c>
      <c r="H2010" t="s">
        <v>3935</v>
      </c>
      <c r="I2010" t="s">
        <v>3665</v>
      </c>
      <c r="J2010" t="s">
        <v>552</v>
      </c>
      <c r="K2010">
        <v>37215</v>
      </c>
      <c r="L2010" t="s">
        <v>756</v>
      </c>
      <c r="M2010" t="s">
        <v>757</v>
      </c>
      <c r="N2010">
        <v>29.99</v>
      </c>
      <c r="O2010">
        <v>7</v>
      </c>
      <c r="P2010" t="s">
        <v>47</v>
      </c>
      <c r="Q2010">
        <v>2</v>
      </c>
      <c r="R2010" s="3">
        <f>Table1[[#This Row],[price]]*Table1[[#This Row],[quantity]]</f>
        <v>59.98</v>
      </c>
      <c r="S2010">
        <f>DATEDIF(Table1[[#This Row],[date]],"31/12/2021","m")</f>
        <v>9</v>
      </c>
    </row>
    <row r="2011" spans="1:19" hidden="1" x14ac:dyDescent="0.35">
      <c r="A2011">
        <v>2010</v>
      </c>
      <c r="B2011" s="1">
        <v>44261</v>
      </c>
      <c r="C2011">
        <v>1163</v>
      </c>
      <c r="D2011" t="s">
        <v>2854</v>
      </c>
      <c r="E2011" t="s">
        <v>2855</v>
      </c>
      <c r="F2011" t="s">
        <v>2856</v>
      </c>
      <c r="G2011" t="s">
        <v>2857</v>
      </c>
      <c r="H2011" t="s">
        <v>2858</v>
      </c>
      <c r="I2011" t="s">
        <v>1624</v>
      </c>
      <c r="J2011" t="s">
        <v>552</v>
      </c>
      <c r="K2011">
        <v>38197</v>
      </c>
      <c r="L2011" t="s">
        <v>1523</v>
      </c>
      <c r="M2011" t="s">
        <v>1524</v>
      </c>
      <c r="N2011">
        <v>16.989999999999998</v>
      </c>
      <c r="O2011">
        <v>4</v>
      </c>
      <c r="P2011" t="s">
        <v>27</v>
      </c>
      <c r="Q2011">
        <v>3</v>
      </c>
      <c r="R2011" s="3">
        <f>Table1[[#This Row],[price]]*Table1[[#This Row],[quantity]]</f>
        <v>50.97</v>
      </c>
      <c r="S2011">
        <f>DATEDIF(Table1[[#This Row],[date]],"31/12/2021","m")</f>
        <v>9</v>
      </c>
    </row>
    <row r="2012" spans="1:19" x14ac:dyDescent="0.35">
      <c r="A2012">
        <v>2011</v>
      </c>
      <c r="B2012" s="1">
        <v>44262</v>
      </c>
      <c r="C2012">
        <v>593</v>
      </c>
      <c r="D2012" t="s">
        <v>6807</v>
      </c>
      <c r="E2012" t="s">
        <v>6808</v>
      </c>
      <c r="F2012" t="s">
        <v>6809</v>
      </c>
      <c r="G2012" t="s">
        <v>6810</v>
      </c>
      <c r="H2012" t="s">
        <v>6811</v>
      </c>
      <c r="I2012" t="s">
        <v>113</v>
      </c>
      <c r="J2012" t="s">
        <v>114</v>
      </c>
      <c r="K2012">
        <v>20010</v>
      </c>
      <c r="L2012" t="s">
        <v>135</v>
      </c>
      <c r="M2012" t="s">
        <v>136</v>
      </c>
      <c r="N2012">
        <v>12</v>
      </c>
      <c r="O2012">
        <v>1</v>
      </c>
      <c r="P2012" t="s">
        <v>137</v>
      </c>
      <c r="Q2012">
        <v>4</v>
      </c>
      <c r="R2012" s="3">
        <f>Table1[[#This Row],[price]]*Table1[[#This Row],[quantity]]</f>
        <v>48</v>
      </c>
      <c r="S2012">
        <f>DATEDIF(Table1[[#This Row],[date]],"31/12/2021","m")</f>
        <v>9</v>
      </c>
    </row>
    <row r="2013" spans="1:19" hidden="1" x14ac:dyDescent="0.35">
      <c r="A2013">
        <v>2012</v>
      </c>
      <c r="B2013" s="1">
        <v>44262</v>
      </c>
      <c r="C2013">
        <v>2002</v>
      </c>
      <c r="D2013" t="s">
        <v>6367</v>
      </c>
      <c r="E2013" t="s">
        <v>6812</v>
      </c>
      <c r="F2013" t="s">
        <v>6813</v>
      </c>
      <c r="G2013" t="s">
        <v>6814</v>
      </c>
      <c r="H2013" t="s">
        <v>6815</v>
      </c>
      <c r="I2013" t="s">
        <v>1624</v>
      </c>
      <c r="J2013" t="s">
        <v>552</v>
      </c>
      <c r="K2013">
        <v>38150</v>
      </c>
      <c r="L2013" t="s">
        <v>431</v>
      </c>
      <c r="M2013" t="s">
        <v>432</v>
      </c>
      <c r="N2013">
        <v>167</v>
      </c>
      <c r="O2013">
        <v>2</v>
      </c>
      <c r="P2013" t="s">
        <v>57</v>
      </c>
      <c r="Q2013">
        <v>5</v>
      </c>
      <c r="R2013" s="3">
        <f>Table1[[#This Row],[price]]*Table1[[#This Row],[quantity]]</f>
        <v>835</v>
      </c>
      <c r="S2013">
        <f>DATEDIF(Table1[[#This Row],[date]],"31/12/2021","m")</f>
        <v>9</v>
      </c>
    </row>
    <row r="2014" spans="1:19" hidden="1" x14ac:dyDescent="0.35">
      <c r="A2014">
        <v>2013</v>
      </c>
      <c r="B2014" s="1">
        <v>44262</v>
      </c>
      <c r="C2014">
        <v>1130</v>
      </c>
      <c r="D2014" t="s">
        <v>6816</v>
      </c>
      <c r="E2014" t="s">
        <v>6817</v>
      </c>
      <c r="F2014" t="s">
        <v>6818</v>
      </c>
      <c r="G2014" t="s">
        <v>6819</v>
      </c>
      <c r="H2014" t="s">
        <v>6820</v>
      </c>
      <c r="I2014" t="s">
        <v>63</v>
      </c>
      <c r="J2014" t="s">
        <v>64</v>
      </c>
      <c r="K2014">
        <v>50936</v>
      </c>
      <c r="L2014" t="s">
        <v>500</v>
      </c>
      <c r="M2014" t="s">
        <v>501</v>
      </c>
      <c r="N2014">
        <v>14.99</v>
      </c>
      <c r="O2014">
        <v>4</v>
      </c>
      <c r="P2014" t="s">
        <v>27</v>
      </c>
      <c r="Q2014">
        <v>4</v>
      </c>
      <c r="R2014" s="3">
        <f>Table1[[#This Row],[price]]*Table1[[#This Row],[quantity]]</f>
        <v>59.96</v>
      </c>
      <c r="S2014">
        <f>DATEDIF(Table1[[#This Row],[date]],"31/12/2021","m")</f>
        <v>9</v>
      </c>
    </row>
    <row r="2015" spans="1:19" hidden="1" x14ac:dyDescent="0.35">
      <c r="A2015">
        <v>2014</v>
      </c>
      <c r="B2015" s="1">
        <v>44262</v>
      </c>
      <c r="C2015">
        <v>1661</v>
      </c>
      <c r="D2015" t="s">
        <v>4255</v>
      </c>
      <c r="E2015" t="s">
        <v>4256</v>
      </c>
      <c r="F2015" t="s">
        <v>4257</v>
      </c>
      <c r="G2015" t="s">
        <v>4258</v>
      </c>
      <c r="H2015" t="s">
        <v>4259</v>
      </c>
      <c r="I2015" t="s">
        <v>558</v>
      </c>
      <c r="J2015" t="s">
        <v>559</v>
      </c>
      <c r="K2015">
        <v>87195</v>
      </c>
      <c r="L2015" t="s">
        <v>214</v>
      </c>
      <c r="M2015" t="s">
        <v>215</v>
      </c>
      <c r="N2015">
        <v>16.989999999999998</v>
      </c>
      <c r="O2015">
        <v>4</v>
      </c>
      <c r="P2015" t="s">
        <v>27</v>
      </c>
      <c r="Q2015">
        <v>3</v>
      </c>
      <c r="R2015" s="3">
        <f>Table1[[#This Row],[price]]*Table1[[#This Row],[quantity]]</f>
        <v>50.97</v>
      </c>
      <c r="S2015">
        <f>DATEDIF(Table1[[#This Row],[date]],"31/12/2021","m")</f>
        <v>9</v>
      </c>
    </row>
    <row r="2016" spans="1:19" x14ac:dyDescent="0.35">
      <c r="A2016">
        <v>2015</v>
      </c>
      <c r="B2016" s="1">
        <v>44262</v>
      </c>
      <c r="C2016">
        <v>1131</v>
      </c>
      <c r="D2016" t="s">
        <v>6821</v>
      </c>
      <c r="E2016" t="s">
        <v>6822</v>
      </c>
      <c r="F2016" t="s">
        <v>6823</v>
      </c>
      <c r="G2016" t="s">
        <v>6824</v>
      </c>
      <c r="H2016" t="s">
        <v>6825</v>
      </c>
      <c r="I2016" t="s">
        <v>904</v>
      </c>
      <c r="J2016" t="s">
        <v>1196</v>
      </c>
      <c r="K2016">
        <v>48505</v>
      </c>
      <c r="L2016" t="s">
        <v>491</v>
      </c>
      <c r="M2016" t="s">
        <v>492</v>
      </c>
      <c r="N2016">
        <v>11.99</v>
      </c>
      <c r="O2016">
        <v>1</v>
      </c>
      <c r="P2016" t="s">
        <v>137</v>
      </c>
      <c r="Q2016">
        <v>4</v>
      </c>
      <c r="R2016" s="3">
        <f>Table1[[#This Row],[price]]*Table1[[#This Row],[quantity]]</f>
        <v>47.96</v>
      </c>
      <c r="S2016">
        <f>DATEDIF(Table1[[#This Row],[date]],"31/12/2021","m")</f>
        <v>9</v>
      </c>
    </row>
    <row r="2017" spans="1:19" x14ac:dyDescent="0.35">
      <c r="A2017">
        <v>2016</v>
      </c>
      <c r="B2017" s="1">
        <v>44262</v>
      </c>
      <c r="C2017">
        <v>67</v>
      </c>
      <c r="D2017" t="s">
        <v>6568</v>
      </c>
      <c r="E2017" t="s">
        <v>6569</v>
      </c>
      <c r="F2017" t="s">
        <v>6570</v>
      </c>
      <c r="G2017" t="s">
        <v>6571</v>
      </c>
      <c r="H2017" t="s">
        <v>6572</v>
      </c>
      <c r="I2017" t="s">
        <v>1356</v>
      </c>
      <c r="J2017" t="s">
        <v>34</v>
      </c>
      <c r="K2017">
        <v>77554</v>
      </c>
      <c r="L2017" t="s">
        <v>1188</v>
      </c>
      <c r="M2017" t="s">
        <v>1189</v>
      </c>
      <c r="N2017">
        <v>4.99</v>
      </c>
      <c r="O2017">
        <v>1</v>
      </c>
      <c r="P2017" t="s">
        <v>137</v>
      </c>
      <c r="Q2017">
        <v>5</v>
      </c>
      <c r="R2017" s="3">
        <f>Table1[[#This Row],[price]]*Table1[[#This Row],[quantity]]</f>
        <v>24.950000000000003</v>
      </c>
      <c r="S2017">
        <f>DATEDIF(Table1[[#This Row],[date]],"31/12/2021","m")</f>
        <v>9</v>
      </c>
    </row>
    <row r="2018" spans="1:19" hidden="1" x14ac:dyDescent="0.35">
      <c r="A2018">
        <v>2017</v>
      </c>
      <c r="B2018" s="1">
        <v>44262</v>
      </c>
      <c r="C2018">
        <v>1761</v>
      </c>
      <c r="D2018" t="s">
        <v>1258</v>
      </c>
      <c r="E2018" t="s">
        <v>1259</v>
      </c>
      <c r="F2018" t="s">
        <v>1260</v>
      </c>
      <c r="G2018" t="s">
        <v>1261</v>
      </c>
      <c r="H2018" t="s">
        <v>1262</v>
      </c>
      <c r="I2018" t="s">
        <v>1263</v>
      </c>
      <c r="J2018" t="s">
        <v>91</v>
      </c>
      <c r="K2018">
        <v>91186</v>
      </c>
      <c r="L2018" t="s">
        <v>171</v>
      </c>
      <c r="M2018" t="s">
        <v>172</v>
      </c>
      <c r="N2018">
        <v>399</v>
      </c>
      <c r="O2018">
        <v>3</v>
      </c>
      <c r="P2018" t="s">
        <v>107</v>
      </c>
      <c r="Q2018">
        <v>2</v>
      </c>
      <c r="R2018" s="3">
        <f>Table1[[#This Row],[price]]*Table1[[#This Row],[quantity]]</f>
        <v>798</v>
      </c>
      <c r="S2018">
        <f>DATEDIF(Table1[[#This Row],[date]],"31/12/2021","m")</f>
        <v>9</v>
      </c>
    </row>
    <row r="2019" spans="1:19" hidden="1" x14ac:dyDescent="0.35">
      <c r="A2019">
        <v>2018</v>
      </c>
      <c r="B2019" s="1">
        <v>44262</v>
      </c>
      <c r="C2019">
        <v>520</v>
      </c>
      <c r="D2019" t="s">
        <v>2968</v>
      </c>
      <c r="E2019" t="s">
        <v>2969</v>
      </c>
      <c r="F2019" t="s">
        <v>2970</v>
      </c>
      <c r="G2019" t="s">
        <v>2971</v>
      </c>
      <c r="H2019" t="s">
        <v>2972</v>
      </c>
      <c r="I2019" t="s">
        <v>945</v>
      </c>
      <c r="J2019" t="s">
        <v>946</v>
      </c>
      <c r="K2019">
        <v>19093</v>
      </c>
      <c r="L2019" t="s">
        <v>742</v>
      </c>
      <c r="M2019" t="s">
        <v>743</v>
      </c>
      <c r="N2019">
        <v>455</v>
      </c>
      <c r="O2019">
        <v>3</v>
      </c>
      <c r="P2019" t="s">
        <v>107</v>
      </c>
      <c r="Q2019">
        <v>3</v>
      </c>
      <c r="R2019" s="3">
        <f>Table1[[#This Row],[price]]*Table1[[#This Row],[quantity]]</f>
        <v>1365</v>
      </c>
      <c r="S2019">
        <f>DATEDIF(Table1[[#This Row],[date]],"31/12/2021","m")</f>
        <v>9</v>
      </c>
    </row>
    <row r="2020" spans="1:19" hidden="1" x14ac:dyDescent="0.35">
      <c r="A2020">
        <v>2019</v>
      </c>
      <c r="B2020" s="1">
        <v>44262</v>
      </c>
      <c r="C2020">
        <v>291</v>
      </c>
      <c r="D2020" t="s">
        <v>6297</v>
      </c>
      <c r="E2020" t="s">
        <v>6298</v>
      </c>
      <c r="F2020" t="s">
        <v>6299</v>
      </c>
      <c r="G2020" t="s">
        <v>6300</v>
      </c>
      <c r="H2020" t="s">
        <v>6301</v>
      </c>
      <c r="I2020" t="s">
        <v>927</v>
      </c>
      <c r="J2020" t="s">
        <v>144</v>
      </c>
      <c r="K2020">
        <v>23509</v>
      </c>
      <c r="L2020" t="s">
        <v>797</v>
      </c>
      <c r="M2020" t="s">
        <v>798</v>
      </c>
      <c r="N2020">
        <v>119</v>
      </c>
      <c r="O2020">
        <v>2</v>
      </c>
      <c r="P2020" t="s">
        <v>57</v>
      </c>
      <c r="Q2020">
        <v>6</v>
      </c>
      <c r="R2020" s="3">
        <f>Table1[[#This Row],[price]]*Table1[[#This Row],[quantity]]</f>
        <v>714</v>
      </c>
      <c r="S2020">
        <f>DATEDIF(Table1[[#This Row],[date]],"31/12/2021","m")</f>
        <v>9</v>
      </c>
    </row>
    <row r="2021" spans="1:19" x14ac:dyDescent="0.35">
      <c r="A2021">
        <v>2020</v>
      </c>
      <c r="B2021" s="1">
        <v>44262</v>
      </c>
      <c r="C2021">
        <v>2083</v>
      </c>
      <c r="D2021" t="s">
        <v>6826</v>
      </c>
      <c r="E2021" t="s">
        <v>6827</v>
      </c>
      <c r="F2021" t="s">
        <v>6828</v>
      </c>
      <c r="G2021" t="s">
        <v>6829</v>
      </c>
      <c r="H2021" t="s">
        <v>6830</v>
      </c>
      <c r="I2021" t="s">
        <v>1027</v>
      </c>
      <c r="J2021" t="s">
        <v>316</v>
      </c>
      <c r="K2021">
        <v>43615</v>
      </c>
      <c r="L2021" t="s">
        <v>920</v>
      </c>
      <c r="M2021" t="s">
        <v>921</v>
      </c>
      <c r="N2021">
        <v>8.99</v>
      </c>
      <c r="O2021">
        <v>1</v>
      </c>
      <c r="P2021" t="s">
        <v>137</v>
      </c>
      <c r="Q2021">
        <v>3</v>
      </c>
      <c r="R2021" s="3">
        <f>Table1[[#This Row],[price]]*Table1[[#This Row],[quantity]]</f>
        <v>26.97</v>
      </c>
      <c r="S2021">
        <f>DATEDIF(Table1[[#This Row],[date]],"31/12/2021","m")</f>
        <v>9</v>
      </c>
    </row>
    <row r="2022" spans="1:19" hidden="1" x14ac:dyDescent="0.35">
      <c r="A2022">
        <v>2021</v>
      </c>
      <c r="B2022" s="1">
        <v>44263</v>
      </c>
      <c r="C2022">
        <v>940</v>
      </c>
      <c r="D2022" t="s">
        <v>2134</v>
      </c>
      <c r="E2022" t="s">
        <v>2135</v>
      </c>
      <c r="F2022" t="s">
        <v>2136</v>
      </c>
      <c r="G2022" t="s">
        <v>2137</v>
      </c>
      <c r="H2022" t="s">
        <v>2138</v>
      </c>
      <c r="I2022" t="s">
        <v>1630</v>
      </c>
      <c r="J2022" t="s">
        <v>91</v>
      </c>
      <c r="K2022">
        <v>90398</v>
      </c>
      <c r="L2022" t="s">
        <v>256</v>
      </c>
      <c r="M2022" t="s">
        <v>257</v>
      </c>
      <c r="N2022">
        <v>42.99</v>
      </c>
      <c r="O2022">
        <v>7</v>
      </c>
      <c r="P2022" t="s">
        <v>47</v>
      </c>
      <c r="Q2022">
        <v>2</v>
      </c>
      <c r="R2022" s="3">
        <f>Table1[[#This Row],[price]]*Table1[[#This Row],[quantity]]</f>
        <v>85.98</v>
      </c>
      <c r="S2022">
        <f>DATEDIF(Table1[[#This Row],[date]],"31/12/2021","m")</f>
        <v>9</v>
      </c>
    </row>
    <row r="2023" spans="1:19" hidden="1" x14ac:dyDescent="0.35">
      <c r="A2023">
        <v>2022</v>
      </c>
      <c r="B2023" s="1">
        <v>44264</v>
      </c>
      <c r="C2023">
        <v>1001</v>
      </c>
      <c r="D2023" t="s">
        <v>6831</v>
      </c>
      <c r="E2023" t="s">
        <v>6832</v>
      </c>
      <c r="F2023" t="s">
        <v>6833</v>
      </c>
      <c r="G2023" t="s">
        <v>6834</v>
      </c>
      <c r="H2023" t="s">
        <v>6835</v>
      </c>
      <c r="I2023" t="s">
        <v>3357</v>
      </c>
      <c r="J2023" t="s">
        <v>676</v>
      </c>
      <c r="K2023">
        <v>46231</v>
      </c>
      <c r="L2023" t="s">
        <v>171</v>
      </c>
      <c r="M2023" t="s">
        <v>172</v>
      </c>
      <c r="N2023">
        <v>399</v>
      </c>
      <c r="O2023">
        <v>3</v>
      </c>
      <c r="P2023" t="s">
        <v>107</v>
      </c>
      <c r="Q2023">
        <v>2</v>
      </c>
      <c r="R2023" s="3">
        <f>Table1[[#This Row],[price]]*Table1[[#This Row],[quantity]]</f>
        <v>798</v>
      </c>
      <c r="S2023">
        <f>DATEDIF(Table1[[#This Row],[date]],"31/12/2021","m")</f>
        <v>9</v>
      </c>
    </row>
    <row r="2024" spans="1:19" hidden="1" x14ac:dyDescent="0.35">
      <c r="A2024">
        <v>2023</v>
      </c>
      <c r="B2024" s="1">
        <v>44264</v>
      </c>
      <c r="C2024">
        <v>1607</v>
      </c>
      <c r="D2024" t="s">
        <v>3660</v>
      </c>
      <c r="E2024" t="s">
        <v>3661</v>
      </c>
      <c r="F2024" t="s">
        <v>3662</v>
      </c>
      <c r="G2024" t="s">
        <v>3663</v>
      </c>
      <c r="H2024" t="s">
        <v>3664</v>
      </c>
      <c r="I2024" t="s">
        <v>3665</v>
      </c>
      <c r="J2024" t="s">
        <v>552</v>
      </c>
      <c r="K2024">
        <v>37228</v>
      </c>
      <c r="L2024" t="s">
        <v>278</v>
      </c>
      <c r="M2024" t="s">
        <v>279</v>
      </c>
      <c r="N2024">
        <v>12.99</v>
      </c>
      <c r="O2024">
        <v>4</v>
      </c>
      <c r="P2024" t="s">
        <v>27</v>
      </c>
      <c r="Q2024">
        <v>3</v>
      </c>
      <c r="R2024" s="3">
        <f>Table1[[#This Row],[price]]*Table1[[#This Row],[quantity]]</f>
        <v>38.97</v>
      </c>
      <c r="S2024">
        <f>DATEDIF(Table1[[#This Row],[date]],"31/12/2021","m")</f>
        <v>9</v>
      </c>
    </row>
    <row r="2025" spans="1:19" hidden="1" x14ac:dyDescent="0.35">
      <c r="A2025">
        <v>2024</v>
      </c>
      <c r="B2025" s="1">
        <v>44264</v>
      </c>
      <c r="C2025">
        <v>1243</v>
      </c>
      <c r="D2025" t="s">
        <v>6573</v>
      </c>
      <c r="E2025" t="s">
        <v>6574</v>
      </c>
      <c r="F2025" t="s">
        <v>6575</v>
      </c>
      <c r="G2025" t="s">
        <v>6576</v>
      </c>
      <c r="H2025" t="s">
        <v>6577</v>
      </c>
      <c r="I2025" t="s">
        <v>185</v>
      </c>
      <c r="J2025" t="s">
        <v>44</v>
      </c>
      <c r="K2025">
        <v>34276</v>
      </c>
      <c r="L2025" t="s">
        <v>544</v>
      </c>
      <c r="M2025" t="s">
        <v>545</v>
      </c>
      <c r="N2025">
        <v>58.95</v>
      </c>
      <c r="O2025">
        <v>2</v>
      </c>
      <c r="P2025" t="s">
        <v>57</v>
      </c>
      <c r="Q2025">
        <v>5</v>
      </c>
      <c r="R2025" s="3">
        <f>Table1[[#This Row],[price]]*Table1[[#This Row],[quantity]]</f>
        <v>294.75</v>
      </c>
      <c r="S2025">
        <f>DATEDIF(Table1[[#This Row],[date]],"31/12/2021","m")</f>
        <v>9</v>
      </c>
    </row>
    <row r="2026" spans="1:19" hidden="1" x14ac:dyDescent="0.35">
      <c r="A2026">
        <v>2025</v>
      </c>
      <c r="B2026" s="1">
        <v>44264</v>
      </c>
      <c r="C2026">
        <v>1749</v>
      </c>
      <c r="D2026" t="s">
        <v>2310</v>
      </c>
      <c r="E2026" t="s">
        <v>2311</v>
      </c>
      <c r="F2026" t="s">
        <v>2312</v>
      </c>
      <c r="G2026" t="s">
        <v>2313</v>
      </c>
      <c r="H2026" t="s">
        <v>2314</v>
      </c>
      <c r="I2026" t="s">
        <v>2315</v>
      </c>
      <c r="J2026" t="s">
        <v>499</v>
      </c>
      <c r="K2026">
        <v>84605</v>
      </c>
      <c r="L2026" t="s">
        <v>381</v>
      </c>
      <c r="M2026" t="s">
        <v>382</v>
      </c>
      <c r="N2026">
        <v>14.99</v>
      </c>
      <c r="O2026">
        <v>4</v>
      </c>
      <c r="P2026" t="s">
        <v>27</v>
      </c>
      <c r="Q2026">
        <v>4</v>
      </c>
      <c r="R2026" s="3">
        <f>Table1[[#This Row],[price]]*Table1[[#This Row],[quantity]]</f>
        <v>59.96</v>
      </c>
      <c r="S2026">
        <f>DATEDIF(Table1[[#This Row],[date]],"31/12/2021","m")</f>
        <v>9</v>
      </c>
    </row>
    <row r="2027" spans="1:19" hidden="1" x14ac:dyDescent="0.35">
      <c r="A2027">
        <v>2026</v>
      </c>
      <c r="B2027" s="1">
        <v>44265</v>
      </c>
      <c r="C2027">
        <v>1928</v>
      </c>
      <c r="D2027" t="s">
        <v>1518</v>
      </c>
      <c r="E2027" t="s">
        <v>1519</v>
      </c>
      <c r="F2027" t="s">
        <v>1520</v>
      </c>
      <c r="G2027" t="s">
        <v>1521</v>
      </c>
      <c r="H2027" t="s">
        <v>1522</v>
      </c>
      <c r="I2027" t="s">
        <v>421</v>
      </c>
      <c r="J2027" t="s">
        <v>422</v>
      </c>
      <c r="K2027">
        <v>80291</v>
      </c>
      <c r="L2027" t="s">
        <v>214</v>
      </c>
      <c r="M2027" t="s">
        <v>215</v>
      </c>
      <c r="N2027">
        <v>16.989999999999998</v>
      </c>
      <c r="O2027">
        <v>4</v>
      </c>
      <c r="P2027" t="s">
        <v>27</v>
      </c>
      <c r="Q2027">
        <v>4</v>
      </c>
      <c r="R2027" s="3">
        <f>Table1[[#This Row],[price]]*Table1[[#This Row],[quantity]]</f>
        <v>67.959999999999994</v>
      </c>
      <c r="S2027">
        <f>DATEDIF(Table1[[#This Row],[date]],"31/12/2021","m")</f>
        <v>9</v>
      </c>
    </row>
    <row r="2028" spans="1:19" hidden="1" x14ac:dyDescent="0.35">
      <c r="A2028">
        <v>2027</v>
      </c>
      <c r="B2028" s="1">
        <v>44265</v>
      </c>
      <c r="C2028">
        <v>71</v>
      </c>
      <c r="D2028" t="s">
        <v>2186</v>
      </c>
      <c r="E2028" t="s">
        <v>2187</v>
      </c>
      <c r="F2028" t="s">
        <v>2188</v>
      </c>
      <c r="G2028" t="s">
        <v>2189</v>
      </c>
      <c r="H2028" t="s">
        <v>2190</v>
      </c>
      <c r="I2028" t="s">
        <v>1084</v>
      </c>
      <c r="J2028" t="s">
        <v>113</v>
      </c>
      <c r="K2028">
        <v>98442</v>
      </c>
      <c r="L2028" t="s">
        <v>82</v>
      </c>
      <c r="M2028" t="s">
        <v>83</v>
      </c>
      <c r="N2028">
        <v>189</v>
      </c>
      <c r="O2028">
        <v>5</v>
      </c>
      <c r="P2028" t="s">
        <v>84</v>
      </c>
      <c r="Q2028">
        <v>2</v>
      </c>
      <c r="R2028" s="3">
        <f>Table1[[#This Row],[price]]*Table1[[#This Row],[quantity]]</f>
        <v>378</v>
      </c>
      <c r="S2028">
        <f>DATEDIF(Table1[[#This Row],[date]],"31/12/2021","m")</f>
        <v>9</v>
      </c>
    </row>
    <row r="2029" spans="1:19" hidden="1" x14ac:dyDescent="0.35">
      <c r="A2029">
        <v>2028</v>
      </c>
      <c r="B2029" s="1">
        <v>44266</v>
      </c>
      <c r="C2029">
        <v>1724</v>
      </c>
      <c r="D2029" t="s">
        <v>6836</v>
      </c>
      <c r="E2029" t="s">
        <v>6837</v>
      </c>
      <c r="F2029" t="s">
        <v>6838</v>
      </c>
      <c r="G2029" t="s">
        <v>6839</v>
      </c>
      <c r="H2029" t="s">
        <v>6840</v>
      </c>
      <c r="I2029" t="s">
        <v>6841</v>
      </c>
      <c r="J2029" t="s">
        <v>91</v>
      </c>
      <c r="K2029">
        <v>91499</v>
      </c>
      <c r="L2029" t="s">
        <v>870</v>
      </c>
      <c r="M2029" t="s">
        <v>871</v>
      </c>
      <c r="N2029">
        <v>49</v>
      </c>
      <c r="O2029">
        <v>7</v>
      </c>
      <c r="P2029" t="s">
        <v>47</v>
      </c>
      <c r="Q2029">
        <v>5</v>
      </c>
      <c r="R2029" s="3">
        <f>Table1[[#This Row],[price]]*Table1[[#This Row],[quantity]]</f>
        <v>245</v>
      </c>
      <c r="S2029">
        <f>DATEDIF(Table1[[#This Row],[date]],"31/12/2021","m")</f>
        <v>9</v>
      </c>
    </row>
    <row r="2030" spans="1:19" x14ac:dyDescent="0.35">
      <c r="A2030">
        <v>2029</v>
      </c>
      <c r="B2030" s="1">
        <v>44266</v>
      </c>
      <c r="C2030">
        <v>827</v>
      </c>
      <c r="D2030" t="s">
        <v>5685</v>
      </c>
      <c r="E2030" t="s">
        <v>5686</v>
      </c>
      <c r="F2030" t="s">
        <v>5687</v>
      </c>
      <c r="G2030" t="s">
        <v>5688</v>
      </c>
      <c r="H2030" t="s">
        <v>5689</v>
      </c>
      <c r="I2030" t="s">
        <v>263</v>
      </c>
      <c r="J2030" t="s">
        <v>73</v>
      </c>
      <c r="K2030">
        <v>36628</v>
      </c>
      <c r="L2030" t="s">
        <v>791</v>
      </c>
      <c r="M2030" t="s">
        <v>792</v>
      </c>
      <c r="N2030">
        <v>9.99</v>
      </c>
      <c r="O2030">
        <v>1</v>
      </c>
      <c r="P2030" t="s">
        <v>137</v>
      </c>
      <c r="Q2030">
        <v>2</v>
      </c>
      <c r="R2030" s="3">
        <f>Table1[[#This Row],[price]]*Table1[[#This Row],[quantity]]</f>
        <v>19.98</v>
      </c>
      <c r="S2030">
        <f>DATEDIF(Table1[[#This Row],[date]],"31/12/2021","m")</f>
        <v>9</v>
      </c>
    </row>
    <row r="2031" spans="1:19" hidden="1" x14ac:dyDescent="0.35">
      <c r="A2031">
        <v>2030</v>
      </c>
      <c r="B2031" s="1">
        <v>44266</v>
      </c>
      <c r="C2031">
        <v>309</v>
      </c>
      <c r="D2031" t="s">
        <v>553</v>
      </c>
      <c r="E2031" t="s">
        <v>6842</v>
      </c>
      <c r="F2031" t="s">
        <v>6843</v>
      </c>
      <c r="G2031" t="s">
        <v>6844</v>
      </c>
      <c r="H2031" t="s">
        <v>6845</v>
      </c>
      <c r="I2031" t="s">
        <v>460</v>
      </c>
      <c r="J2031" t="s">
        <v>194</v>
      </c>
      <c r="K2031">
        <v>60609</v>
      </c>
      <c r="L2031" t="s">
        <v>500</v>
      </c>
      <c r="M2031" t="s">
        <v>501</v>
      </c>
      <c r="N2031">
        <v>14.99</v>
      </c>
      <c r="O2031">
        <v>4</v>
      </c>
      <c r="P2031" t="s">
        <v>27</v>
      </c>
      <c r="Q2031">
        <v>3</v>
      </c>
      <c r="R2031" s="3">
        <f>Table1[[#This Row],[price]]*Table1[[#This Row],[quantity]]</f>
        <v>44.97</v>
      </c>
      <c r="S2031">
        <f>DATEDIF(Table1[[#This Row],[date]],"31/12/2021","m")</f>
        <v>9</v>
      </c>
    </row>
    <row r="2032" spans="1:19" hidden="1" x14ac:dyDescent="0.35">
      <c r="A2032">
        <v>2031</v>
      </c>
      <c r="B2032" s="1">
        <v>44266</v>
      </c>
      <c r="C2032">
        <v>1907</v>
      </c>
      <c r="D2032" t="s">
        <v>2129</v>
      </c>
      <c r="E2032" t="s">
        <v>2130</v>
      </c>
      <c r="F2032" t="s">
        <v>2131</v>
      </c>
      <c r="G2032" t="s">
        <v>2132</v>
      </c>
      <c r="H2032" t="s">
        <v>2133</v>
      </c>
      <c r="I2032" t="s">
        <v>498</v>
      </c>
      <c r="J2032" t="s">
        <v>499</v>
      </c>
      <c r="K2032">
        <v>84130</v>
      </c>
      <c r="L2032" t="s">
        <v>35</v>
      </c>
      <c r="M2032" t="s">
        <v>36</v>
      </c>
      <c r="N2032">
        <v>883</v>
      </c>
      <c r="O2032">
        <v>6</v>
      </c>
      <c r="P2032" t="s">
        <v>37</v>
      </c>
      <c r="Q2032">
        <v>1</v>
      </c>
      <c r="R2032" s="3">
        <f>Table1[[#This Row],[price]]*Table1[[#This Row],[quantity]]</f>
        <v>883</v>
      </c>
      <c r="S2032">
        <f>DATEDIF(Table1[[#This Row],[date]],"31/12/2021","m")</f>
        <v>9</v>
      </c>
    </row>
    <row r="2033" spans="1:19" hidden="1" x14ac:dyDescent="0.35">
      <c r="A2033">
        <v>2032</v>
      </c>
      <c r="B2033" s="1">
        <v>44267</v>
      </c>
      <c r="C2033">
        <v>1118</v>
      </c>
      <c r="D2033" t="s">
        <v>6846</v>
      </c>
      <c r="E2033" t="s">
        <v>6847</v>
      </c>
      <c r="F2033" t="s">
        <v>6848</v>
      </c>
      <c r="G2033" t="s">
        <v>6849</v>
      </c>
      <c r="H2033" t="s">
        <v>6850</v>
      </c>
      <c r="I2033" t="s">
        <v>512</v>
      </c>
      <c r="J2033" t="s">
        <v>44</v>
      </c>
      <c r="K2033">
        <v>32215</v>
      </c>
      <c r="L2033" t="s">
        <v>1378</v>
      </c>
      <c r="M2033" t="s">
        <v>1379</v>
      </c>
      <c r="N2033">
        <v>32.950000000000003</v>
      </c>
      <c r="O2033">
        <v>7</v>
      </c>
      <c r="P2033" t="s">
        <v>47</v>
      </c>
      <c r="Q2033">
        <v>2</v>
      </c>
      <c r="R2033" s="3">
        <f>Table1[[#This Row],[price]]*Table1[[#This Row],[quantity]]</f>
        <v>65.900000000000006</v>
      </c>
      <c r="S2033">
        <f>DATEDIF(Table1[[#This Row],[date]],"31/12/2021","m")</f>
        <v>9</v>
      </c>
    </row>
    <row r="2034" spans="1:19" hidden="1" x14ac:dyDescent="0.35">
      <c r="A2034">
        <v>2033</v>
      </c>
      <c r="B2034" s="1">
        <v>44267</v>
      </c>
      <c r="C2034">
        <v>244</v>
      </c>
      <c r="D2034" t="s">
        <v>3911</v>
      </c>
      <c r="E2034" t="s">
        <v>3912</v>
      </c>
      <c r="F2034" t="s">
        <v>3913</v>
      </c>
      <c r="G2034" t="s">
        <v>3914</v>
      </c>
      <c r="H2034" t="s">
        <v>3915</v>
      </c>
      <c r="I2034" t="s">
        <v>72</v>
      </c>
      <c r="J2034" t="s">
        <v>73</v>
      </c>
      <c r="K2034">
        <v>35231</v>
      </c>
      <c r="L2034" t="s">
        <v>560</v>
      </c>
      <c r="M2034" t="s">
        <v>561</v>
      </c>
      <c r="N2034">
        <v>24.99</v>
      </c>
      <c r="O2034">
        <v>4</v>
      </c>
      <c r="P2034" t="s">
        <v>27</v>
      </c>
      <c r="Q2034">
        <v>6</v>
      </c>
      <c r="R2034" s="3">
        <f>Table1[[#This Row],[price]]*Table1[[#This Row],[quantity]]</f>
        <v>149.94</v>
      </c>
      <c r="S2034">
        <f>DATEDIF(Table1[[#This Row],[date]],"31/12/2021","m")</f>
        <v>9</v>
      </c>
    </row>
    <row r="2035" spans="1:19" hidden="1" x14ac:dyDescent="0.35">
      <c r="A2035">
        <v>2034</v>
      </c>
      <c r="B2035" s="1">
        <v>44267</v>
      </c>
      <c r="C2035">
        <v>949</v>
      </c>
      <c r="D2035" t="s">
        <v>5695</v>
      </c>
      <c r="E2035" t="s">
        <v>5696</v>
      </c>
      <c r="F2035" t="s">
        <v>5697</v>
      </c>
      <c r="G2035" t="s">
        <v>5698</v>
      </c>
      <c r="H2035" t="s">
        <v>5699</v>
      </c>
      <c r="I2035" t="s">
        <v>5700</v>
      </c>
      <c r="J2035" t="s">
        <v>669</v>
      </c>
      <c r="K2035">
        <v>55598</v>
      </c>
      <c r="L2035" t="s">
        <v>127</v>
      </c>
      <c r="M2035" t="s">
        <v>128</v>
      </c>
      <c r="N2035">
        <v>15.5</v>
      </c>
      <c r="O2035">
        <v>4</v>
      </c>
      <c r="P2035" t="s">
        <v>27</v>
      </c>
      <c r="Q2035">
        <v>3</v>
      </c>
      <c r="R2035" s="3">
        <f>Table1[[#This Row],[price]]*Table1[[#This Row],[quantity]]</f>
        <v>46.5</v>
      </c>
      <c r="S2035">
        <f>DATEDIF(Table1[[#This Row],[date]],"31/12/2021","m")</f>
        <v>9</v>
      </c>
    </row>
    <row r="2036" spans="1:19" hidden="1" x14ac:dyDescent="0.35">
      <c r="A2036">
        <v>2035</v>
      </c>
      <c r="B2036" s="1">
        <v>44267</v>
      </c>
      <c r="C2036">
        <v>643</v>
      </c>
      <c r="D2036" t="s">
        <v>3758</v>
      </c>
      <c r="E2036" t="s">
        <v>3759</v>
      </c>
      <c r="F2036" t="s">
        <v>3760</v>
      </c>
      <c r="G2036" t="s">
        <v>3761</v>
      </c>
      <c r="H2036" t="s">
        <v>3762</v>
      </c>
      <c r="I2036" t="s">
        <v>2298</v>
      </c>
      <c r="J2036" t="s">
        <v>1998</v>
      </c>
      <c r="K2036">
        <v>40287</v>
      </c>
      <c r="L2036" t="s">
        <v>896</v>
      </c>
      <c r="M2036" t="s">
        <v>897</v>
      </c>
      <c r="N2036">
        <v>13.99</v>
      </c>
      <c r="O2036">
        <v>4</v>
      </c>
      <c r="P2036" t="s">
        <v>27</v>
      </c>
      <c r="Q2036">
        <v>3</v>
      </c>
      <c r="R2036" s="3">
        <f>Table1[[#This Row],[price]]*Table1[[#This Row],[quantity]]</f>
        <v>41.97</v>
      </c>
      <c r="S2036">
        <f>DATEDIF(Table1[[#This Row],[date]],"31/12/2021","m")</f>
        <v>9</v>
      </c>
    </row>
    <row r="2037" spans="1:19" x14ac:dyDescent="0.35">
      <c r="A2037">
        <v>2036</v>
      </c>
      <c r="B2037" s="1">
        <v>44267</v>
      </c>
      <c r="C2037">
        <v>505</v>
      </c>
      <c r="D2037" t="s">
        <v>1619</v>
      </c>
      <c r="E2037" t="s">
        <v>1620</v>
      </c>
      <c r="F2037" t="s">
        <v>1621</v>
      </c>
      <c r="G2037" t="s">
        <v>1622</v>
      </c>
      <c r="H2037" t="s">
        <v>1623</v>
      </c>
      <c r="I2037" t="s">
        <v>1624</v>
      </c>
      <c r="J2037" t="s">
        <v>552</v>
      </c>
      <c r="K2037">
        <v>38181</v>
      </c>
      <c r="L2037" t="s">
        <v>920</v>
      </c>
      <c r="M2037" t="s">
        <v>921</v>
      </c>
      <c r="N2037">
        <v>8.99</v>
      </c>
      <c r="O2037">
        <v>1</v>
      </c>
      <c r="P2037" t="s">
        <v>137</v>
      </c>
      <c r="Q2037">
        <v>3</v>
      </c>
      <c r="R2037" s="3">
        <f>Table1[[#This Row],[price]]*Table1[[#This Row],[quantity]]</f>
        <v>26.97</v>
      </c>
      <c r="S2037">
        <f>DATEDIF(Table1[[#This Row],[date]],"31/12/2021","m")</f>
        <v>9</v>
      </c>
    </row>
    <row r="2038" spans="1:19" hidden="1" x14ac:dyDescent="0.35">
      <c r="A2038">
        <v>2037</v>
      </c>
      <c r="B2038" s="1">
        <v>44268</v>
      </c>
      <c r="C2038">
        <v>234</v>
      </c>
      <c r="D2038" t="s">
        <v>6362</v>
      </c>
      <c r="E2038" t="s">
        <v>6363</v>
      </c>
      <c r="F2038" t="s">
        <v>6364</v>
      </c>
      <c r="G2038" t="s">
        <v>6365</v>
      </c>
      <c r="H2038" t="s">
        <v>6366</v>
      </c>
      <c r="I2038" t="s">
        <v>1195</v>
      </c>
      <c r="J2038" t="s">
        <v>1196</v>
      </c>
      <c r="K2038">
        <v>48217</v>
      </c>
      <c r="L2038" t="s">
        <v>200</v>
      </c>
      <c r="M2038" t="s">
        <v>201</v>
      </c>
      <c r="N2038">
        <v>395</v>
      </c>
      <c r="O2038">
        <v>3</v>
      </c>
      <c r="P2038" t="s">
        <v>107</v>
      </c>
      <c r="Q2038">
        <v>3</v>
      </c>
      <c r="R2038" s="3">
        <f>Table1[[#This Row],[price]]*Table1[[#This Row],[quantity]]</f>
        <v>1185</v>
      </c>
      <c r="S2038">
        <f>DATEDIF(Table1[[#This Row],[date]],"31/12/2021","m")</f>
        <v>9</v>
      </c>
    </row>
    <row r="2039" spans="1:19" hidden="1" x14ac:dyDescent="0.35">
      <c r="A2039">
        <v>2038</v>
      </c>
      <c r="B2039" s="1">
        <v>44268</v>
      </c>
      <c r="C2039">
        <v>1042</v>
      </c>
      <c r="D2039" t="s">
        <v>4430</v>
      </c>
      <c r="E2039" t="s">
        <v>4431</v>
      </c>
      <c r="F2039" t="s">
        <v>4432</v>
      </c>
      <c r="G2039" t="s">
        <v>4433</v>
      </c>
      <c r="H2039" t="s">
        <v>4434</v>
      </c>
      <c r="I2039" t="s">
        <v>1997</v>
      </c>
      <c r="J2039" t="s">
        <v>1998</v>
      </c>
      <c r="K2039">
        <v>40576</v>
      </c>
      <c r="L2039" t="s">
        <v>423</v>
      </c>
      <c r="M2039" t="s">
        <v>424</v>
      </c>
      <c r="N2039">
        <v>28.99</v>
      </c>
      <c r="O2039">
        <v>7</v>
      </c>
      <c r="P2039" t="s">
        <v>47</v>
      </c>
      <c r="Q2039">
        <v>2</v>
      </c>
      <c r="R2039" s="3">
        <f>Table1[[#This Row],[price]]*Table1[[#This Row],[quantity]]</f>
        <v>57.98</v>
      </c>
      <c r="S2039">
        <f>DATEDIF(Table1[[#This Row],[date]],"31/12/2021","m")</f>
        <v>9</v>
      </c>
    </row>
    <row r="2040" spans="1:19" hidden="1" x14ac:dyDescent="0.35">
      <c r="A2040">
        <v>2039</v>
      </c>
      <c r="B2040" s="1">
        <v>44268</v>
      </c>
      <c r="C2040">
        <v>998</v>
      </c>
      <c r="D2040" t="s">
        <v>5337</v>
      </c>
      <c r="E2040" t="s">
        <v>5338</v>
      </c>
      <c r="F2040" t="s">
        <v>5339</v>
      </c>
      <c r="G2040" t="s">
        <v>5340</v>
      </c>
      <c r="H2040" t="s">
        <v>5341</v>
      </c>
      <c r="I2040" t="s">
        <v>852</v>
      </c>
      <c r="J2040" t="s">
        <v>1196</v>
      </c>
      <c r="K2040">
        <v>48670</v>
      </c>
      <c r="L2040" t="s">
        <v>221</v>
      </c>
      <c r="M2040" t="s">
        <v>222</v>
      </c>
      <c r="N2040">
        <v>49.95</v>
      </c>
      <c r="O2040">
        <v>7</v>
      </c>
      <c r="P2040" t="s">
        <v>47</v>
      </c>
      <c r="Q2040">
        <v>3</v>
      </c>
      <c r="R2040" s="3">
        <f>Table1[[#This Row],[price]]*Table1[[#This Row],[quantity]]</f>
        <v>149.85000000000002</v>
      </c>
      <c r="S2040">
        <f>DATEDIF(Table1[[#This Row],[date]],"31/12/2021","m")</f>
        <v>9</v>
      </c>
    </row>
    <row r="2041" spans="1:19" hidden="1" x14ac:dyDescent="0.35">
      <c r="A2041">
        <v>2040</v>
      </c>
      <c r="B2041" s="1">
        <v>44268</v>
      </c>
      <c r="C2041">
        <v>2103</v>
      </c>
      <c r="D2041" t="s">
        <v>2088</v>
      </c>
      <c r="E2041" t="s">
        <v>2089</v>
      </c>
      <c r="F2041" t="s">
        <v>2090</v>
      </c>
      <c r="G2041" t="s">
        <v>2091</v>
      </c>
      <c r="H2041" t="s">
        <v>2092</v>
      </c>
      <c r="I2041" t="s">
        <v>2093</v>
      </c>
      <c r="J2041" t="s">
        <v>44</v>
      </c>
      <c r="K2041">
        <v>33075</v>
      </c>
      <c r="L2041" t="s">
        <v>938</v>
      </c>
      <c r="M2041" t="s">
        <v>939</v>
      </c>
      <c r="N2041">
        <v>17.5</v>
      </c>
      <c r="O2041">
        <v>4</v>
      </c>
      <c r="P2041" t="s">
        <v>27</v>
      </c>
      <c r="Q2041">
        <v>3</v>
      </c>
      <c r="R2041" s="3">
        <f>Table1[[#This Row],[price]]*Table1[[#This Row],[quantity]]</f>
        <v>52.5</v>
      </c>
      <c r="S2041">
        <f>DATEDIF(Table1[[#This Row],[date]],"31/12/2021","m")</f>
        <v>9</v>
      </c>
    </row>
    <row r="2042" spans="1:19" hidden="1" x14ac:dyDescent="0.35">
      <c r="A2042">
        <v>2041</v>
      </c>
      <c r="B2042" s="1">
        <v>44268</v>
      </c>
      <c r="C2042">
        <v>120</v>
      </c>
      <c r="D2042" t="s">
        <v>6851</v>
      </c>
      <c r="E2042" t="s">
        <v>6852</v>
      </c>
      <c r="F2042" t="s">
        <v>6853</v>
      </c>
      <c r="G2042" t="s">
        <v>6854</v>
      </c>
      <c r="H2042" t="s">
        <v>6855</v>
      </c>
      <c r="I2042" t="s">
        <v>3200</v>
      </c>
      <c r="J2042" t="s">
        <v>44</v>
      </c>
      <c r="K2042">
        <v>33487</v>
      </c>
      <c r="L2042" t="s">
        <v>773</v>
      </c>
      <c r="M2042" t="s">
        <v>774</v>
      </c>
      <c r="N2042">
        <v>549</v>
      </c>
      <c r="O2042">
        <v>6</v>
      </c>
      <c r="P2042" t="s">
        <v>37</v>
      </c>
      <c r="Q2042">
        <v>2</v>
      </c>
      <c r="R2042" s="3">
        <f>Table1[[#This Row],[price]]*Table1[[#This Row],[quantity]]</f>
        <v>1098</v>
      </c>
      <c r="S2042">
        <f>DATEDIF(Table1[[#This Row],[date]],"31/12/2021","m")</f>
        <v>9</v>
      </c>
    </row>
    <row r="2043" spans="1:19" hidden="1" x14ac:dyDescent="0.35">
      <c r="A2043">
        <v>2042</v>
      </c>
      <c r="B2043" s="1">
        <v>44269</v>
      </c>
      <c r="C2043">
        <v>421</v>
      </c>
      <c r="D2043" t="s">
        <v>6856</v>
      </c>
      <c r="E2043" t="s">
        <v>6857</v>
      </c>
      <c r="F2043" t="s">
        <v>6858</v>
      </c>
      <c r="G2043" t="s">
        <v>6859</v>
      </c>
      <c r="H2043" t="s">
        <v>6860</v>
      </c>
      <c r="I2043" t="s">
        <v>380</v>
      </c>
      <c r="J2043" t="s">
        <v>34</v>
      </c>
      <c r="K2043">
        <v>88563</v>
      </c>
      <c r="L2043" t="s">
        <v>92</v>
      </c>
      <c r="M2043" t="s">
        <v>93</v>
      </c>
      <c r="N2043">
        <v>44.95</v>
      </c>
      <c r="O2043">
        <v>7</v>
      </c>
      <c r="P2043" t="s">
        <v>47</v>
      </c>
      <c r="Q2043">
        <v>3</v>
      </c>
      <c r="R2043" s="3">
        <f>Table1[[#This Row],[price]]*Table1[[#This Row],[quantity]]</f>
        <v>134.85000000000002</v>
      </c>
      <c r="S2043">
        <f>DATEDIF(Table1[[#This Row],[date]],"31/12/2021","m")</f>
        <v>9</v>
      </c>
    </row>
    <row r="2044" spans="1:19" hidden="1" x14ac:dyDescent="0.35">
      <c r="A2044">
        <v>2043</v>
      </c>
      <c r="B2044" s="1">
        <v>44269</v>
      </c>
      <c r="C2044">
        <v>1648</v>
      </c>
      <c r="D2044" t="s">
        <v>1056</v>
      </c>
      <c r="E2044" t="s">
        <v>1057</v>
      </c>
      <c r="F2044" t="s">
        <v>1058</v>
      </c>
      <c r="G2044" t="s">
        <v>1059</v>
      </c>
      <c r="H2044" t="s">
        <v>1060</v>
      </c>
      <c r="I2044" t="s">
        <v>567</v>
      </c>
      <c r="J2044" t="s">
        <v>1061</v>
      </c>
      <c r="K2044">
        <v>29424</v>
      </c>
      <c r="L2044" t="s">
        <v>221</v>
      </c>
      <c r="M2044" t="s">
        <v>222</v>
      </c>
      <c r="N2044">
        <v>49.95</v>
      </c>
      <c r="O2044">
        <v>7</v>
      </c>
      <c r="P2044" t="s">
        <v>47</v>
      </c>
      <c r="Q2044">
        <v>4</v>
      </c>
      <c r="R2044" s="3">
        <f>Table1[[#This Row],[price]]*Table1[[#This Row],[quantity]]</f>
        <v>199.8</v>
      </c>
      <c r="S2044">
        <f>DATEDIF(Table1[[#This Row],[date]],"31/12/2021","m")</f>
        <v>9</v>
      </c>
    </row>
    <row r="2045" spans="1:19" hidden="1" x14ac:dyDescent="0.35">
      <c r="A2045">
        <v>2044</v>
      </c>
      <c r="B2045" s="1">
        <v>44269</v>
      </c>
      <c r="C2045">
        <v>1589</v>
      </c>
      <c r="D2045" t="s">
        <v>786</v>
      </c>
      <c r="E2045" t="s">
        <v>787</v>
      </c>
      <c r="F2045" t="s">
        <v>788</v>
      </c>
      <c r="G2045" t="s">
        <v>789</v>
      </c>
      <c r="H2045" t="s">
        <v>790</v>
      </c>
      <c r="I2045" t="s">
        <v>460</v>
      </c>
      <c r="J2045" t="s">
        <v>194</v>
      </c>
      <c r="K2045">
        <v>60657</v>
      </c>
      <c r="L2045" t="s">
        <v>749</v>
      </c>
      <c r="M2045" t="s">
        <v>750</v>
      </c>
      <c r="N2045">
        <v>29.99</v>
      </c>
      <c r="O2045">
        <v>7</v>
      </c>
      <c r="P2045" t="s">
        <v>47</v>
      </c>
      <c r="Q2045">
        <v>4</v>
      </c>
      <c r="R2045" s="3">
        <f>Table1[[#This Row],[price]]*Table1[[#This Row],[quantity]]</f>
        <v>119.96</v>
      </c>
      <c r="S2045">
        <f>DATEDIF(Table1[[#This Row],[date]],"31/12/2021","m")</f>
        <v>9</v>
      </c>
    </row>
    <row r="2046" spans="1:19" hidden="1" x14ac:dyDescent="0.35">
      <c r="A2046">
        <v>2045</v>
      </c>
      <c r="B2046" s="1">
        <v>44269</v>
      </c>
      <c r="C2046">
        <v>1300</v>
      </c>
      <c r="D2046" t="s">
        <v>2891</v>
      </c>
      <c r="E2046" t="s">
        <v>2892</v>
      </c>
      <c r="F2046" t="s">
        <v>2893</v>
      </c>
      <c r="G2046" t="s">
        <v>2894</v>
      </c>
      <c r="H2046" t="s">
        <v>2895</v>
      </c>
      <c r="I2046" t="s">
        <v>81</v>
      </c>
      <c r="J2046" t="s">
        <v>34</v>
      </c>
      <c r="K2046">
        <v>77255</v>
      </c>
      <c r="L2046" t="s">
        <v>74</v>
      </c>
      <c r="M2046" t="s">
        <v>75</v>
      </c>
      <c r="N2046">
        <v>16.75</v>
      </c>
      <c r="O2046">
        <v>4</v>
      </c>
      <c r="P2046" t="s">
        <v>27</v>
      </c>
      <c r="Q2046">
        <v>4</v>
      </c>
      <c r="R2046" s="3">
        <f>Table1[[#This Row],[price]]*Table1[[#This Row],[quantity]]</f>
        <v>67</v>
      </c>
      <c r="S2046">
        <f>DATEDIF(Table1[[#This Row],[date]],"31/12/2021","m")</f>
        <v>9</v>
      </c>
    </row>
    <row r="2047" spans="1:19" hidden="1" x14ac:dyDescent="0.35">
      <c r="A2047">
        <v>2046</v>
      </c>
      <c r="B2047" s="1">
        <v>44269</v>
      </c>
      <c r="C2047">
        <v>991</v>
      </c>
      <c r="D2047" t="s">
        <v>6861</v>
      </c>
      <c r="E2047" t="s">
        <v>6862</v>
      </c>
      <c r="F2047" t="s">
        <v>6863</v>
      </c>
      <c r="G2047" t="s">
        <v>6864</v>
      </c>
      <c r="H2047" t="s">
        <v>6865</v>
      </c>
      <c r="I2047" t="s">
        <v>2123</v>
      </c>
      <c r="J2047" t="s">
        <v>316</v>
      </c>
      <c r="K2047">
        <v>45440</v>
      </c>
      <c r="L2047" t="s">
        <v>1523</v>
      </c>
      <c r="M2047" t="s">
        <v>1524</v>
      </c>
      <c r="N2047">
        <v>16.989999999999998</v>
      </c>
      <c r="O2047">
        <v>4</v>
      </c>
      <c r="P2047" t="s">
        <v>27</v>
      </c>
      <c r="Q2047">
        <v>2</v>
      </c>
      <c r="R2047" s="3">
        <f>Table1[[#This Row],[price]]*Table1[[#This Row],[quantity]]</f>
        <v>33.979999999999997</v>
      </c>
      <c r="S2047">
        <f>DATEDIF(Table1[[#This Row],[date]],"31/12/2021","m")</f>
        <v>9</v>
      </c>
    </row>
    <row r="2048" spans="1:19" hidden="1" x14ac:dyDescent="0.35">
      <c r="A2048">
        <v>2047</v>
      </c>
      <c r="B2048" s="1">
        <v>44269</v>
      </c>
      <c r="C2048">
        <v>1202</v>
      </c>
      <c r="D2048" t="s">
        <v>528</v>
      </c>
      <c r="E2048" t="s">
        <v>529</v>
      </c>
      <c r="F2048" t="s">
        <v>530</v>
      </c>
      <c r="G2048" t="s">
        <v>531</v>
      </c>
      <c r="H2048" t="s">
        <v>532</v>
      </c>
      <c r="I2048" t="s">
        <v>533</v>
      </c>
      <c r="J2048" t="s">
        <v>422</v>
      </c>
      <c r="K2048">
        <v>80638</v>
      </c>
      <c r="L2048" t="s">
        <v>120</v>
      </c>
      <c r="M2048" t="s">
        <v>121</v>
      </c>
      <c r="N2048">
        <v>54</v>
      </c>
      <c r="O2048">
        <v>2</v>
      </c>
      <c r="P2048" t="s">
        <v>57</v>
      </c>
      <c r="Q2048">
        <v>5</v>
      </c>
      <c r="R2048" s="3">
        <f>Table1[[#This Row],[price]]*Table1[[#This Row],[quantity]]</f>
        <v>270</v>
      </c>
      <c r="S2048">
        <f>DATEDIF(Table1[[#This Row],[date]],"31/12/2021","m")</f>
        <v>9</v>
      </c>
    </row>
    <row r="2049" spans="1:19" hidden="1" x14ac:dyDescent="0.35">
      <c r="A2049">
        <v>2048</v>
      </c>
      <c r="B2049" s="1">
        <v>44269</v>
      </c>
      <c r="C2049">
        <v>1210</v>
      </c>
      <c r="D2049" t="s">
        <v>6192</v>
      </c>
      <c r="E2049" t="s">
        <v>6193</v>
      </c>
      <c r="F2049" t="s">
        <v>6194</v>
      </c>
      <c r="G2049" t="s">
        <v>6195</v>
      </c>
      <c r="H2049" t="s">
        <v>6196</v>
      </c>
      <c r="I2049" t="s">
        <v>1027</v>
      </c>
      <c r="J2049" t="s">
        <v>316</v>
      </c>
      <c r="K2049">
        <v>43605</v>
      </c>
      <c r="L2049" t="s">
        <v>896</v>
      </c>
      <c r="M2049" t="s">
        <v>897</v>
      </c>
      <c r="N2049">
        <v>13.99</v>
      </c>
      <c r="O2049">
        <v>4</v>
      </c>
      <c r="P2049" t="s">
        <v>27</v>
      </c>
      <c r="Q2049">
        <v>4</v>
      </c>
      <c r="R2049" s="3">
        <f>Table1[[#This Row],[price]]*Table1[[#This Row],[quantity]]</f>
        <v>55.96</v>
      </c>
      <c r="S2049">
        <f>DATEDIF(Table1[[#This Row],[date]],"31/12/2021","m")</f>
        <v>9</v>
      </c>
    </row>
    <row r="2050" spans="1:19" hidden="1" x14ac:dyDescent="0.35">
      <c r="A2050">
        <v>2049</v>
      </c>
      <c r="B2050" s="1">
        <v>44270</v>
      </c>
      <c r="C2050">
        <v>191</v>
      </c>
      <c r="D2050" t="s">
        <v>6866</v>
      </c>
      <c r="E2050" t="s">
        <v>6867</v>
      </c>
      <c r="F2050" t="s">
        <v>6868</v>
      </c>
      <c r="G2050" t="s">
        <v>6869</v>
      </c>
      <c r="H2050" t="s">
        <v>6870</v>
      </c>
      <c r="I2050" t="s">
        <v>1100</v>
      </c>
      <c r="J2050" t="s">
        <v>422</v>
      </c>
      <c r="K2050">
        <v>80940</v>
      </c>
      <c r="L2050" t="s">
        <v>285</v>
      </c>
      <c r="M2050" t="s">
        <v>286</v>
      </c>
      <c r="N2050">
        <v>250</v>
      </c>
      <c r="O2050">
        <v>3</v>
      </c>
      <c r="P2050" t="s">
        <v>107</v>
      </c>
      <c r="Q2050">
        <v>4</v>
      </c>
      <c r="R2050" s="3">
        <f>Table1[[#This Row],[price]]*Table1[[#This Row],[quantity]]</f>
        <v>1000</v>
      </c>
      <c r="S2050">
        <f>DATEDIF(Table1[[#This Row],[date]],"31/12/2021","m")</f>
        <v>9</v>
      </c>
    </row>
    <row r="2051" spans="1:19" hidden="1" x14ac:dyDescent="0.35">
      <c r="A2051">
        <v>2050</v>
      </c>
      <c r="B2051" s="1">
        <v>44270</v>
      </c>
      <c r="C2051">
        <v>619</v>
      </c>
      <c r="D2051" t="s">
        <v>5906</v>
      </c>
      <c r="E2051" t="s">
        <v>5907</v>
      </c>
      <c r="F2051" t="s">
        <v>5908</v>
      </c>
      <c r="G2051" t="s">
        <v>5909</v>
      </c>
      <c r="H2051" t="s">
        <v>5910</v>
      </c>
      <c r="I2051" t="s">
        <v>90</v>
      </c>
      <c r="J2051" t="s">
        <v>91</v>
      </c>
      <c r="K2051">
        <v>92170</v>
      </c>
      <c r="L2051" t="s">
        <v>813</v>
      </c>
      <c r="M2051" t="s">
        <v>814</v>
      </c>
      <c r="N2051">
        <v>34.99</v>
      </c>
      <c r="O2051">
        <v>7</v>
      </c>
      <c r="P2051" t="s">
        <v>47</v>
      </c>
      <c r="Q2051">
        <v>3</v>
      </c>
      <c r="R2051" s="3">
        <f>Table1[[#This Row],[price]]*Table1[[#This Row],[quantity]]</f>
        <v>104.97</v>
      </c>
      <c r="S2051">
        <f>DATEDIF(Table1[[#This Row],[date]],"31/12/2021","m")</f>
        <v>9</v>
      </c>
    </row>
    <row r="2052" spans="1:19" x14ac:dyDescent="0.35">
      <c r="A2052">
        <v>2051</v>
      </c>
      <c r="B2052" s="1">
        <v>44271</v>
      </c>
      <c r="C2052">
        <v>1720</v>
      </c>
      <c r="D2052" t="s">
        <v>5073</v>
      </c>
      <c r="E2052" t="s">
        <v>6871</v>
      </c>
      <c r="F2052" t="s">
        <v>6872</v>
      </c>
      <c r="G2052" t="s">
        <v>6873</v>
      </c>
      <c r="H2052" t="s">
        <v>6874</v>
      </c>
      <c r="I2052" t="s">
        <v>2741</v>
      </c>
      <c r="J2052" t="s">
        <v>113</v>
      </c>
      <c r="K2052">
        <v>98195</v>
      </c>
      <c r="L2052" t="s">
        <v>135</v>
      </c>
      <c r="M2052" t="s">
        <v>136</v>
      </c>
      <c r="N2052">
        <v>12</v>
      </c>
      <c r="O2052">
        <v>1</v>
      </c>
      <c r="P2052" t="s">
        <v>137</v>
      </c>
      <c r="Q2052">
        <v>5</v>
      </c>
      <c r="R2052" s="3">
        <f>Table1[[#This Row],[price]]*Table1[[#This Row],[quantity]]</f>
        <v>60</v>
      </c>
      <c r="S2052">
        <f>DATEDIF(Table1[[#This Row],[date]],"31/12/2021","m")</f>
        <v>9</v>
      </c>
    </row>
    <row r="2053" spans="1:19" hidden="1" x14ac:dyDescent="0.35">
      <c r="A2053">
        <v>2052</v>
      </c>
      <c r="B2053" s="1">
        <v>44271</v>
      </c>
      <c r="C2053">
        <v>269</v>
      </c>
      <c r="D2053" t="s">
        <v>6154</v>
      </c>
      <c r="E2053" t="s">
        <v>6155</v>
      </c>
      <c r="F2053" t="s">
        <v>6156</v>
      </c>
      <c r="G2053" t="s">
        <v>6157</v>
      </c>
      <c r="H2053" t="s">
        <v>6158</v>
      </c>
      <c r="I2053" t="s">
        <v>919</v>
      </c>
      <c r="J2053" t="s">
        <v>170</v>
      </c>
      <c r="K2053">
        <v>6145</v>
      </c>
      <c r="L2053" t="s">
        <v>105</v>
      </c>
      <c r="M2053" t="s">
        <v>106</v>
      </c>
      <c r="N2053">
        <v>250</v>
      </c>
      <c r="O2053">
        <v>3</v>
      </c>
      <c r="P2053" t="s">
        <v>107</v>
      </c>
      <c r="Q2053">
        <v>2</v>
      </c>
      <c r="R2053" s="3">
        <f>Table1[[#This Row],[price]]*Table1[[#This Row],[quantity]]</f>
        <v>500</v>
      </c>
      <c r="S2053">
        <f>DATEDIF(Table1[[#This Row],[date]],"31/12/2021","m")</f>
        <v>9</v>
      </c>
    </row>
    <row r="2054" spans="1:19" hidden="1" x14ac:dyDescent="0.35">
      <c r="A2054">
        <v>2053</v>
      </c>
      <c r="B2054" s="1">
        <v>44271</v>
      </c>
      <c r="C2054">
        <v>185</v>
      </c>
      <c r="D2054" t="s">
        <v>522</v>
      </c>
      <c r="E2054" t="s">
        <v>523</v>
      </c>
      <c r="F2054" t="s">
        <v>524</v>
      </c>
      <c r="G2054" t="s">
        <v>525</v>
      </c>
      <c r="H2054" t="s">
        <v>526</v>
      </c>
      <c r="I2054" t="s">
        <v>527</v>
      </c>
      <c r="J2054" t="s">
        <v>91</v>
      </c>
      <c r="K2054">
        <v>93740</v>
      </c>
      <c r="L2054" t="s">
        <v>711</v>
      </c>
      <c r="M2054" t="s">
        <v>712</v>
      </c>
      <c r="N2054">
        <v>699</v>
      </c>
      <c r="O2054">
        <v>6</v>
      </c>
      <c r="P2054" t="s">
        <v>37</v>
      </c>
      <c r="Q2054">
        <v>2</v>
      </c>
      <c r="R2054" s="3">
        <f>Table1[[#This Row],[price]]*Table1[[#This Row],[quantity]]</f>
        <v>1398</v>
      </c>
      <c r="S2054">
        <f>DATEDIF(Table1[[#This Row],[date]],"31/12/2021","m")</f>
        <v>9</v>
      </c>
    </row>
    <row r="2055" spans="1:19" hidden="1" x14ac:dyDescent="0.35">
      <c r="A2055">
        <v>2054</v>
      </c>
      <c r="B2055" s="1">
        <v>44271</v>
      </c>
      <c r="C2055">
        <v>1202</v>
      </c>
      <c r="D2055" t="s">
        <v>528</v>
      </c>
      <c r="E2055" t="s">
        <v>529</v>
      </c>
      <c r="F2055" t="s">
        <v>530</v>
      </c>
      <c r="G2055" t="s">
        <v>531</v>
      </c>
      <c r="H2055" t="s">
        <v>532</v>
      </c>
      <c r="I2055" t="s">
        <v>533</v>
      </c>
      <c r="J2055" t="s">
        <v>422</v>
      </c>
      <c r="K2055">
        <v>80638</v>
      </c>
      <c r="L2055" t="s">
        <v>805</v>
      </c>
      <c r="M2055" t="s">
        <v>806</v>
      </c>
      <c r="N2055">
        <v>27.5</v>
      </c>
      <c r="O2055">
        <v>7</v>
      </c>
      <c r="P2055" t="s">
        <v>47</v>
      </c>
      <c r="Q2055">
        <v>4</v>
      </c>
      <c r="R2055" s="3">
        <f>Table1[[#This Row],[price]]*Table1[[#This Row],[quantity]]</f>
        <v>110</v>
      </c>
      <c r="S2055">
        <f>DATEDIF(Table1[[#This Row],[date]],"31/12/2021","m")</f>
        <v>9</v>
      </c>
    </row>
    <row r="2056" spans="1:19" x14ac:dyDescent="0.35">
      <c r="A2056">
        <v>2055</v>
      </c>
      <c r="B2056" s="1">
        <v>44271</v>
      </c>
      <c r="C2056">
        <v>1375</v>
      </c>
      <c r="D2056" t="s">
        <v>4925</v>
      </c>
      <c r="E2056" t="s">
        <v>4926</v>
      </c>
      <c r="F2056" t="s">
        <v>4927</v>
      </c>
      <c r="G2056" t="s">
        <v>4928</v>
      </c>
      <c r="H2056" t="s">
        <v>4929</v>
      </c>
      <c r="I2056" t="s">
        <v>306</v>
      </c>
      <c r="J2056" t="s">
        <v>307</v>
      </c>
      <c r="K2056">
        <v>68531</v>
      </c>
      <c r="L2056" t="s">
        <v>791</v>
      </c>
      <c r="M2056" t="s">
        <v>792</v>
      </c>
      <c r="N2056">
        <v>9.99</v>
      </c>
      <c r="O2056">
        <v>1</v>
      </c>
      <c r="P2056" t="s">
        <v>137</v>
      </c>
      <c r="Q2056">
        <v>3</v>
      </c>
      <c r="R2056" s="3">
        <f>Table1[[#This Row],[price]]*Table1[[#This Row],[quantity]]</f>
        <v>29.97</v>
      </c>
      <c r="S2056">
        <f>DATEDIF(Table1[[#This Row],[date]],"31/12/2021","m")</f>
        <v>9</v>
      </c>
    </row>
    <row r="2057" spans="1:19" hidden="1" x14ac:dyDescent="0.35">
      <c r="A2057">
        <v>2056</v>
      </c>
      <c r="B2057" s="1">
        <v>44271</v>
      </c>
      <c r="C2057">
        <v>1116</v>
      </c>
      <c r="D2057" t="s">
        <v>2788</v>
      </c>
      <c r="E2057" t="s">
        <v>2789</v>
      </c>
      <c r="F2057" t="s">
        <v>2790</v>
      </c>
      <c r="G2057" t="s">
        <v>2791</v>
      </c>
      <c r="H2057" t="s">
        <v>2792</v>
      </c>
      <c r="I2057" t="s">
        <v>2741</v>
      </c>
      <c r="J2057" t="s">
        <v>113</v>
      </c>
      <c r="K2057">
        <v>98185</v>
      </c>
      <c r="L2057" t="s">
        <v>120</v>
      </c>
      <c r="M2057" t="s">
        <v>121</v>
      </c>
      <c r="N2057">
        <v>54</v>
      </c>
      <c r="O2057">
        <v>2</v>
      </c>
      <c r="P2057" t="s">
        <v>57</v>
      </c>
      <c r="Q2057">
        <v>2</v>
      </c>
      <c r="R2057" s="3">
        <f>Table1[[#This Row],[price]]*Table1[[#This Row],[quantity]]</f>
        <v>108</v>
      </c>
      <c r="S2057">
        <f>DATEDIF(Table1[[#This Row],[date]],"31/12/2021","m")</f>
        <v>9</v>
      </c>
    </row>
    <row r="2058" spans="1:19" hidden="1" x14ac:dyDescent="0.35">
      <c r="A2058">
        <v>2057</v>
      </c>
      <c r="B2058" s="1">
        <v>44272</v>
      </c>
      <c r="C2058">
        <v>711</v>
      </c>
      <c r="D2058" t="s">
        <v>5028</v>
      </c>
      <c r="E2058" t="s">
        <v>5029</v>
      </c>
      <c r="F2058" t="s">
        <v>5030</v>
      </c>
      <c r="G2058" t="s">
        <v>5031</v>
      </c>
      <c r="H2058" t="s">
        <v>5032</v>
      </c>
      <c r="I2058" t="s">
        <v>593</v>
      </c>
      <c r="J2058" t="s">
        <v>113</v>
      </c>
      <c r="K2058">
        <v>99205</v>
      </c>
      <c r="L2058" t="s">
        <v>1153</v>
      </c>
      <c r="M2058" t="s">
        <v>1154</v>
      </c>
      <c r="N2058">
        <v>89</v>
      </c>
      <c r="O2058">
        <v>2</v>
      </c>
      <c r="P2058" t="s">
        <v>57</v>
      </c>
      <c r="Q2058">
        <v>3</v>
      </c>
      <c r="R2058" s="3">
        <f>Table1[[#This Row],[price]]*Table1[[#This Row],[quantity]]</f>
        <v>267</v>
      </c>
      <c r="S2058">
        <f>DATEDIF(Table1[[#This Row],[date]],"31/12/2021","m")</f>
        <v>9</v>
      </c>
    </row>
    <row r="2059" spans="1:19" hidden="1" x14ac:dyDescent="0.35">
      <c r="A2059">
        <v>2058</v>
      </c>
      <c r="B2059" s="1">
        <v>44272</v>
      </c>
      <c r="C2059">
        <v>1591</v>
      </c>
      <c r="D2059" t="s">
        <v>903</v>
      </c>
      <c r="E2059" t="s">
        <v>904</v>
      </c>
      <c r="F2059" t="s">
        <v>905</v>
      </c>
      <c r="G2059" t="s">
        <v>906</v>
      </c>
      <c r="H2059" t="s">
        <v>907</v>
      </c>
      <c r="I2059" t="s">
        <v>908</v>
      </c>
      <c r="J2059" t="s">
        <v>91</v>
      </c>
      <c r="K2059">
        <v>93111</v>
      </c>
      <c r="L2059" t="s">
        <v>270</v>
      </c>
      <c r="M2059" t="s">
        <v>271</v>
      </c>
      <c r="N2059">
        <v>225</v>
      </c>
      <c r="O2059">
        <v>5</v>
      </c>
      <c r="P2059" t="s">
        <v>84</v>
      </c>
      <c r="Q2059">
        <v>4</v>
      </c>
      <c r="R2059" s="3">
        <f>Table1[[#This Row],[price]]*Table1[[#This Row],[quantity]]</f>
        <v>900</v>
      </c>
      <c r="S2059">
        <f>DATEDIF(Table1[[#This Row],[date]],"31/12/2021","m")</f>
        <v>9</v>
      </c>
    </row>
    <row r="2060" spans="1:19" hidden="1" x14ac:dyDescent="0.35">
      <c r="A2060">
        <v>2059</v>
      </c>
      <c r="B2060" s="1">
        <v>44273</v>
      </c>
      <c r="C2060">
        <v>988</v>
      </c>
      <c r="D2060" t="s">
        <v>5565</v>
      </c>
      <c r="E2060" t="s">
        <v>5566</v>
      </c>
      <c r="F2060" t="s">
        <v>5567</v>
      </c>
      <c r="G2060" t="s">
        <v>5568</v>
      </c>
      <c r="H2060" t="s">
        <v>5569</v>
      </c>
      <c r="I2060" t="s">
        <v>1624</v>
      </c>
      <c r="J2060" t="s">
        <v>552</v>
      </c>
      <c r="K2060">
        <v>38143</v>
      </c>
      <c r="L2060" t="s">
        <v>765</v>
      </c>
      <c r="M2060" t="s">
        <v>766</v>
      </c>
      <c r="N2060">
        <v>24.95</v>
      </c>
      <c r="O2060">
        <v>4</v>
      </c>
      <c r="P2060" t="s">
        <v>27</v>
      </c>
      <c r="Q2060">
        <v>3</v>
      </c>
      <c r="R2060" s="3">
        <f>Table1[[#This Row],[price]]*Table1[[#This Row],[quantity]]</f>
        <v>74.849999999999994</v>
      </c>
      <c r="S2060">
        <f>DATEDIF(Table1[[#This Row],[date]],"31/12/2021","m")</f>
        <v>9</v>
      </c>
    </row>
    <row r="2061" spans="1:19" hidden="1" x14ac:dyDescent="0.35">
      <c r="A2061">
        <v>2060</v>
      </c>
      <c r="B2061" s="1">
        <v>44273</v>
      </c>
      <c r="C2061">
        <v>763</v>
      </c>
      <c r="D2061" t="s">
        <v>2369</v>
      </c>
      <c r="E2061" t="s">
        <v>2370</v>
      </c>
      <c r="F2061" t="s">
        <v>2371</v>
      </c>
      <c r="G2061" t="s">
        <v>2372</v>
      </c>
      <c r="H2061" t="s">
        <v>2373</v>
      </c>
      <c r="I2061" t="s">
        <v>1142</v>
      </c>
      <c r="J2061" t="s">
        <v>316</v>
      </c>
      <c r="K2061">
        <v>44315</v>
      </c>
      <c r="L2061" t="s">
        <v>423</v>
      </c>
      <c r="M2061" t="s">
        <v>424</v>
      </c>
      <c r="N2061">
        <v>28.99</v>
      </c>
      <c r="O2061">
        <v>7</v>
      </c>
      <c r="P2061" t="s">
        <v>47</v>
      </c>
      <c r="Q2061">
        <v>1</v>
      </c>
      <c r="R2061" s="3">
        <f>Table1[[#This Row],[price]]*Table1[[#This Row],[quantity]]</f>
        <v>28.99</v>
      </c>
      <c r="S2061">
        <f>DATEDIF(Table1[[#This Row],[date]],"31/12/2021","m")</f>
        <v>9</v>
      </c>
    </row>
    <row r="2062" spans="1:19" x14ac:dyDescent="0.35">
      <c r="A2062">
        <v>2061</v>
      </c>
      <c r="B2062" s="1">
        <v>44273</v>
      </c>
      <c r="C2062">
        <v>2038</v>
      </c>
      <c r="D2062" t="s">
        <v>6875</v>
      </c>
      <c r="E2062" t="s">
        <v>6876</v>
      </c>
      <c r="F2062" t="s">
        <v>6877</v>
      </c>
      <c r="G2062" t="s">
        <v>6878</v>
      </c>
      <c r="H2062" t="s">
        <v>6879</v>
      </c>
      <c r="I2062" t="s">
        <v>6880</v>
      </c>
      <c r="J2062" t="s">
        <v>1014</v>
      </c>
      <c r="K2062">
        <v>85297</v>
      </c>
      <c r="L2062" t="s">
        <v>1188</v>
      </c>
      <c r="M2062" t="s">
        <v>1189</v>
      </c>
      <c r="N2062">
        <v>4.99</v>
      </c>
      <c r="O2062">
        <v>1</v>
      </c>
      <c r="P2062" t="s">
        <v>137</v>
      </c>
      <c r="Q2062">
        <v>2</v>
      </c>
      <c r="R2062" s="3">
        <f>Table1[[#This Row],[price]]*Table1[[#This Row],[quantity]]</f>
        <v>9.98</v>
      </c>
      <c r="S2062">
        <f>DATEDIF(Table1[[#This Row],[date]],"31/12/2021","m")</f>
        <v>9</v>
      </c>
    </row>
    <row r="2063" spans="1:19" hidden="1" x14ac:dyDescent="0.35">
      <c r="A2063">
        <v>2062</v>
      </c>
      <c r="B2063" s="1">
        <v>44273</v>
      </c>
      <c r="C2063">
        <v>635</v>
      </c>
      <c r="D2063" t="s">
        <v>2322</v>
      </c>
      <c r="E2063" t="s">
        <v>2323</v>
      </c>
      <c r="F2063" t="s">
        <v>2324</v>
      </c>
      <c r="G2063" t="s">
        <v>2325</v>
      </c>
      <c r="H2063" t="s">
        <v>2326</v>
      </c>
      <c r="I2063" t="s">
        <v>2327</v>
      </c>
      <c r="J2063" t="s">
        <v>568</v>
      </c>
      <c r="K2063">
        <v>25770</v>
      </c>
      <c r="L2063" t="s">
        <v>285</v>
      </c>
      <c r="M2063" t="s">
        <v>286</v>
      </c>
      <c r="N2063">
        <v>250</v>
      </c>
      <c r="O2063">
        <v>3</v>
      </c>
      <c r="P2063" t="s">
        <v>107</v>
      </c>
      <c r="Q2063">
        <v>2</v>
      </c>
      <c r="R2063" s="3">
        <f>Table1[[#This Row],[price]]*Table1[[#This Row],[quantity]]</f>
        <v>500</v>
      </c>
      <c r="S2063">
        <f>DATEDIF(Table1[[#This Row],[date]],"31/12/2021","m")</f>
        <v>9</v>
      </c>
    </row>
    <row r="2064" spans="1:19" hidden="1" x14ac:dyDescent="0.35">
      <c r="A2064">
        <v>2063</v>
      </c>
      <c r="B2064" s="1">
        <v>44274</v>
      </c>
      <c r="C2064">
        <v>1614</v>
      </c>
      <c r="D2064" t="s">
        <v>653</v>
      </c>
      <c r="E2064" t="s">
        <v>654</v>
      </c>
      <c r="F2064" t="s">
        <v>655</v>
      </c>
      <c r="G2064" t="s">
        <v>656</v>
      </c>
      <c r="H2064" t="s">
        <v>657</v>
      </c>
      <c r="I2064" t="s">
        <v>498</v>
      </c>
      <c r="J2064" t="s">
        <v>499</v>
      </c>
      <c r="K2064">
        <v>84120</v>
      </c>
      <c r="L2064" t="s">
        <v>805</v>
      </c>
      <c r="M2064" t="s">
        <v>806</v>
      </c>
      <c r="N2064">
        <v>27.5</v>
      </c>
      <c r="O2064">
        <v>7</v>
      </c>
      <c r="P2064" t="s">
        <v>47</v>
      </c>
      <c r="Q2064">
        <v>2</v>
      </c>
      <c r="R2064" s="3">
        <f>Table1[[#This Row],[price]]*Table1[[#This Row],[quantity]]</f>
        <v>55</v>
      </c>
      <c r="S2064">
        <f>DATEDIF(Table1[[#This Row],[date]],"31/12/2021","m")</f>
        <v>9</v>
      </c>
    </row>
    <row r="2065" spans="1:19" hidden="1" x14ac:dyDescent="0.35">
      <c r="A2065">
        <v>2064</v>
      </c>
      <c r="B2065" s="1">
        <v>44274</v>
      </c>
      <c r="C2065">
        <v>1873</v>
      </c>
      <c r="D2065" t="s">
        <v>4882</v>
      </c>
      <c r="E2065" t="s">
        <v>4883</v>
      </c>
      <c r="F2065" t="s">
        <v>4884</v>
      </c>
      <c r="G2065" t="s">
        <v>4885</v>
      </c>
      <c r="H2065" t="s">
        <v>4886</v>
      </c>
      <c r="I2065" t="s">
        <v>4887</v>
      </c>
      <c r="J2065" t="s">
        <v>687</v>
      </c>
      <c r="K2065">
        <v>2142</v>
      </c>
      <c r="L2065" t="s">
        <v>308</v>
      </c>
      <c r="M2065" t="s">
        <v>309</v>
      </c>
      <c r="N2065">
        <v>23.99</v>
      </c>
      <c r="O2065">
        <v>4</v>
      </c>
      <c r="P2065" t="s">
        <v>27</v>
      </c>
      <c r="Q2065">
        <v>5</v>
      </c>
      <c r="R2065" s="3">
        <f>Table1[[#This Row],[price]]*Table1[[#This Row],[quantity]]</f>
        <v>119.94999999999999</v>
      </c>
      <c r="S2065">
        <f>DATEDIF(Table1[[#This Row],[date]],"31/12/2021","m")</f>
        <v>9</v>
      </c>
    </row>
    <row r="2066" spans="1:19" hidden="1" x14ac:dyDescent="0.35">
      <c r="A2066">
        <v>2065</v>
      </c>
      <c r="B2066" s="1">
        <v>44274</v>
      </c>
      <c r="C2066">
        <v>328</v>
      </c>
      <c r="D2066" t="s">
        <v>6881</v>
      </c>
      <c r="E2066" t="s">
        <v>6882</v>
      </c>
      <c r="F2066" t="s">
        <v>6883</v>
      </c>
      <c r="G2066" t="s">
        <v>6884</v>
      </c>
      <c r="H2066" t="s">
        <v>6885</v>
      </c>
      <c r="I2066" t="s">
        <v>1027</v>
      </c>
      <c r="J2066" t="s">
        <v>316</v>
      </c>
      <c r="K2066">
        <v>43699</v>
      </c>
      <c r="L2066" t="s">
        <v>423</v>
      </c>
      <c r="M2066" t="s">
        <v>424</v>
      </c>
      <c r="N2066">
        <v>28.99</v>
      </c>
      <c r="O2066">
        <v>7</v>
      </c>
      <c r="P2066" t="s">
        <v>47</v>
      </c>
      <c r="Q2066">
        <v>2</v>
      </c>
      <c r="R2066" s="3">
        <f>Table1[[#This Row],[price]]*Table1[[#This Row],[quantity]]</f>
        <v>57.98</v>
      </c>
      <c r="S2066">
        <f>DATEDIF(Table1[[#This Row],[date]],"31/12/2021","m")</f>
        <v>9</v>
      </c>
    </row>
    <row r="2067" spans="1:19" hidden="1" x14ac:dyDescent="0.35">
      <c r="A2067">
        <v>2066</v>
      </c>
      <c r="B2067" s="1">
        <v>44274</v>
      </c>
      <c r="C2067">
        <v>1397</v>
      </c>
      <c r="D2067" t="s">
        <v>3813</v>
      </c>
      <c r="E2067" t="s">
        <v>3814</v>
      </c>
      <c r="F2067" t="s">
        <v>3815</v>
      </c>
      <c r="G2067" t="s">
        <v>3816</v>
      </c>
      <c r="H2067" t="s">
        <v>3817</v>
      </c>
      <c r="I2067" t="s">
        <v>3818</v>
      </c>
      <c r="J2067" t="s">
        <v>91</v>
      </c>
      <c r="K2067">
        <v>92822</v>
      </c>
      <c r="L2067" t="s">
        <v>278</v>
      </c>
      <c r="M2067" t="s">
        <v>279</v>
      </c>
      <c r="N2067">
        <v>12.99</v>
      </c>
      <c r="O2067">
        <v>4</v>
      </c>
      <c r="P2067" t="s">
        <v>27</v>
      </c>
      <c r="Q2067">
        <v>3</v>
      </c>
      <c r="R2067" s="3">
        <f>Table1[[#This Row],[price]]*Table1[[#This Row],[quantity]]</f>
        <v>38.97</v>
      </c>
      <c r="S2067">
        <f>DATEDIF(Table1[[#This Row],[date]],"31/12/2021","m")</f>
        <v>9</v>
      </c>
    </row>
    <row r="2068" spans="1:19" hidden="1" x14ac:dyDescent="0.35">
      <c r="A2068">
        <v>2067</v>
      </c>
      <c r="B2068" s="1">
        <v>44274</v>
      </c>
      <c r="C2068">
        <v>1751</v>
      </c>
      <c r="D2068" t="s">
        <v>607</v>
      </c>
      <c r="E2068" t="s">
        <v>608</v>
      </c>
      <c r="F2068" t="s">
        <v>609</v>
      </c>
      <c r="G2068" t="s">
        <v>610</v>
      </c>
      <c r="H2068" t="s">
        <v>611</v>
      </c>
      <c r="I2068" t="s">
        <v>612</v>
      </c>
      <c r="J2068" t="s">
        <v>34</v>
      </c>
      <c r="K2068">
        <v>78230</v>
      </c>
      <c r="L2068" t="s">
        <v>308</v>
      </c>
      <c r="M2068" t="s">
        <v>309</v>
      </c>
      <c r="N2068">
        <v>23.99</v>
      </c>
      <c r="O2068">
        <v>4</v>
      </c>
      <c r="P2068" t="s">
        <v>27</v>
      </c>
      <c r="Q2068">
        <v>4</v>
      </c>
      <c r="R2068" s="3">
        <f>Table1[[#This Row],[price]]*Table1[[#This Row],[quantity]]</f>
        <v>95.96</v>
      </c>
      <c r="S2068">
        <f>DATEDIF(Table1[[#This Row],[date]],"31/12/2021","m")</f>
        <v>9</v>
      </c>
    </row>
    <row r="2069" spans="1:19" hidden="1" x14ac:dyDescent="0.35">
      <c r="A2069">
        <v>2068</v>
      </c>
      <c r="B2069" s="1">
        <v>44274</v>
      </c>
      <c r="C2069">
        <v>844</v>
      </c>
      <c r="D2069" t="s">
        <v>5487</v>
      </c>
      <c r="E2069" t="s">
        <v>5488</v>
      </c>
      <c r="F2069" t="s">
        <v>5489</v>
      </c>
      <c r="G2069" t="s">
        <v>5490</v>
      </c>
      <c r="H2069" t="s">
        <v>5491</v>
      </c>
      <c r="I2069" t="s">
        <v>2556</v>
      </c>
      <c r="J2069" t="s">
        <v>832</v>
      </c>
      <c r="K2069">
        <v>99812</v>
      </c>
      <c r="L2069" t="s">
        <v>513</v>
      </c>
      <c r="M2069" t="s">
        <v>514</v>
      </c>
      <c r="N2069">
        <v>499</v>
      </c>
      <c r="O2069">
        <v>3</v>
      </c>
      <c r="P2069" t="s">
        <v>107</v>
      </c>
      <c r="Q2069">
        <v>3</v>
      </c>
      <c r="R2069" s="3">
        <f>Table1[[#This Row],[price]]*Table1[[#This Row],[quantity]]</f>
        <v>1497</v>
      </c>
      <c r="S2069">
        <f>DATEDIF(Table1[[#This Row],[date]],"31/12/2021","m")</f>
        <v>9</v>
      </c>
    </row>
    <row r="2070" spans="1:19" hidden="1" x14ac:dyDescent="0.35">
      <c r="A2070">
        <v>2069</v>
      </c>
      <c r="B2070" s="1">
        <v>44275</v>
      </c>
      <c r="C2070">
        <v>2081</v>
      </c>
      <c r="D2070" t="s">
        <v>2278</v>
      </c>
      <c r="E2070" t="s">
        <v>6302</v>
      </c>
      <c r="F2070" t="s">
        <v>6303</v>
      </c>
      <c r="G2070" t="s">
        <v>6304</v>
      </c>
      <c r="H2070" t="s">
        <v>6305</v>
      </c>
      <c r="I2070" t="s">
        <v>90</v>
      </c>
      <c r="J2070" t="s">
        <v>91</v>
      </c>
      <c r="K2070">
        <v>92110</v>
      </c>
      <c r="L2070" t="s">
        <v>127</v>
      </c>
      <c r="M2070" t="s">
        <v>128</v>
      </c>
      <c r="N2070">
        <v>15.5</v>
      </c>
      <c r="O2070">
        <v>4</v>
      </c>
      <c r="P2070" t="s">
        <v>27</v>
      </c>
      <c r="Q2070">
        <v>2</v>
      </c>
      <c r="R2070" s="3">
        <f>Table1[[#This Row],[price]]*Table1[[#This Row],[quantity]]</f>
        <v>31</v>
      </c>
      <c r="S2070">
        <f>DATEDIF(Table1[[#This Row],[date]],"31/12/2021","m")</f>
        <v>9</v>
      </c>
    </row>
    <row r="2071" spans="1:19" x14ac:dyDescent="0.35">
      <c r="A2071">
        <v>2070</v>
      </c>
      <c r="B2071" s="1">
        <v>44275</v>
      </c>
      <c r="C2071">
        <v>1976</v>
      </c>
      <c r="D2071" t="s">
        <v>1555</v>
      </c>
      <c r="E2071" t="s">
        <v>6886</v>
      </c>
      <c r="F2071" t="s">
        <v>6887</v>
      </c>
      <c r="G2071" t="s">
        <v>6888</v>
      </c>
      <c r="H2071" t="s">
        <v>6889</v>
      </c>
      <c r="I2071" t="s">
        <v>734</v>
      </c>
      <c r="J2071" t="s">
        <v>44</v>
      </c>
      <c r="K2071">
        <v>33315</v>
      </c>
      <c r="L2071" t="s">
        <v>520</v>
      </c>
      <c r="M2071" t="s">
        <v>521</v>
      </c>
      <c r="N2071">
        <v>7.99</v>
      </c>
      <c r="O2071">
        <v>1</v>
      </c>
      <c r="P2071" t="s">
        <v>137</v>
      </c>
      <c r="Q2071">
        <v>4</v>
      </c>
      <c r="R2071" s="3">
        <f>Table1[[#This Row],[price]]*Table1[[#This Row],[quantity]]</f>
        <v>31.96</v>
      </c>
      <c r="S2071">
        <f>DATEDIF(Table1[[#This Row],[date]],"31/12/2021","m")</f>
        <v>9</v>
      </c>
    </row>
    <row r="2072" spans="1:19" hidden="1" x14ac:dyDescent="0.35">
      <c r="A2072">
        <v>2071</v>
      </c>
      <c r="B2072" s="1">
        <v>44275</v>
      </c>
      <c r="C2072">
        <v>999</v>
      </c>
      <c r="D2072" t="s">
        <v>6890</v>
      </c>
      <c r="E2072" t="s">
        <v>6891</v>
      </c>
      <c r="F2072" t="s">
        <v>6892</v>
      </c>
      <c r="G2072" t="s">
        <v>6893</v>
      </c>
      <c r="H2072" t="s">
        <v>6894</v>
      </c>
      <c r="I2072" t="s">
        <v>401</v>
      </c>
      <c r="J2072" t="s">
        <v>194</v>
      </c>
      <c r="K2072">
        <v>62776</v>
      </c>
      <c r="L2072" t="s">
        <v>239</v>
      </c>
      <c r="M2072" t="s">
        <v>240</v>
      </c>
      <c r="N2072">
        <v>20.95</v>
      </c>
      <c r="O2072">
        <v>4</v>
      </c>
      <c r="P2072" t="s">
        <v>27</v>
      </c>
      <c r="Q2072">
        <v>4</v>
      </c>
      <c r="R2072" s="3">
        <f>Table1[[#This Row],[price]]*Table1[[#This Row],[quantity]]</f>
        <v>83.8</v>
      </c>
      <c r="S2072">
        <f>DATEDIF(Table1[[#This Row],[date]],"31/12/2021","m")</f>
        <v>9</v>
      </c>
    </row>
    <row r="2073" spans="1:19" x14ac:dyDescent="0.35">
      <c r="A2073">
        <v>2072</v>
      </c>
      <c r="B2073" s="1">
        <v>44275</v>
      </c>
      <c r="C2073">
        <v>20</v>
      </c>
      <c r="D2073" t="s">
        <v>807</v>
      </c>
      <c r="E2073" t="s">
        <v>808</v>
      </c>
      <c r="F2073" t="s">
        <v>809</v>
      </c>
      <c r="G2073" t="s">
        <v>810</v>
      </c>
      <c r="H2073" t="s">
        <v>811</v>
      </c>
      <c r="I2073" t="s">
        <v>812</v>
      </c>
      <c r="J2073" t="s">
        <v>64</v>
      </c>
      <c r="K2073">
        <v>52405</v>
      </c>
      <c r="L2073" t="s">
        <v>491</v>
      </c>
      <c r="M2073" t="s">
        <v>492</v>
      </c>
      <c r="N2073">
        <v>11.99</v>
      </c>
      <c r="O2073">
        <v>1</v>
      </c>
      <c r="P2073" t="s">
        <v>137</v>
      </c>
      <c r="Q2073">
        <v>5</v>
      </c>
      <c r="R2073" s="3">
        <f>Table1[[#This Row],[price]]*Table1[[#This Row],[quantity]]</f>
        <v>59.95</v>
      </c>
      <c r="S2073">
        <f>DATEDIF(Table1[[#This Row],[date]],"31/12/2021","m")</f>
        <v>9</v>
      </c>
    </row>
    <row r="2074" spans="1:19" hidden="1" x14ac:dyDescent="0.35">
      <c r="A2074">
        <v>2073</v>
      </c>
      <c r="B2074" s="1">
        <v>44276</v>
      </c>
      <c r="C2074">
        <v>1960</v>
      </c>
      <c r="D2074" t="s">
        <v>6895</v>
      </c>
      <c r="E2074" t="s">
        <v>6896</v>
      </c>
      <c r="F2074" t="s">
        <v>6897</v>
      </c>
      <c r="G2074" t="s">
        <v>6898</v>
      </c>
      <c r="H2074" t="s">
        <v>6899</v>
      </c>
      <c r="I2074" t="s">
        <v>388</v>
      </c>
      <c r="J2074" t="s">
        <v>208</v>
      </c>
      <c r="K2074">
        <v>14604</v>
      </c>
      <c r="L2074" t="s">
        <v>55</v>
      </c>
      <c r="M2074" t="s">
        <v>56</v>
      </c>
      <c r="N2074">
        <v>69</v>
      </c>
      <c r="O2074">
        <v>2</v>
      </c>
      <c r="P2074" t="s">
        <v>57</v>
      </c>
      <c r="Q2074">
        <v>4</v>
      </c>
      <c r="R2074" s="3">
        <f>Table1[[#This Row],[price]]*Table1[[#This Row],[quantity]]</f>
        <v>276</v>
      </c>
      <c r="S2074">
        <f>DATEDIF(Table1[[#This Row],[date]],"31/12/2021","m")</f>
        <v>9</v>
      </c>
    </row>
    <row r="2075" spans="1:19" hidden="1" x14ac:dyDescent="0.35">
      <c r="A2075">
        <v>2074</v>
      </c>
      <c r="B2075" s="1">
        <v>44277</v>
      </c>
      <c r="C2075">
        <v>1004</v>
      </c>
      <c r="D2075" t="s">
        <v>3142</v>
      </c>
      <c r="E2075" t="s">
        <v>3143</v>
      </c>
      <c r="F2075" t="s">
        <v>3144</v>
      </c>
      <c r="G2075" t="s">
        <v>3145</v>
      </c>
      <c r="H2075" t="s">
        <v>3146</v>
      </c>
      <c r="I2075" t="s">
        <v>3147</v>
      </c>
      <c r="J2075" t="s">
        <v>34</v>
      </c>
      <c r="K2075">
        <v>76210</v>
      </c>
      <c r="L2075" t="s">
        <v>797</v>
      </c>
      <c r="M2075" t="s">
        <v>798</v>
      </c>
      <c r="N2075">
        <v>119</v>
      </c>
      <c r="O2075">
        <v>2</v>
      </c>
      <c r="P2075" t="s">
        <v>57</v>
      </c>
      <c r="Q2075">
        <v>4</v>
      </c>
      <c r="R2075" s="3">
        <f>Table1[[#This Row],[price]]*Table1[[#This Row],[quantity]]</f>
        <v>476</v>
      </c>
      <c r="S2075">
        <f>DATEDIF(Table1[[#This Row],[date]],"31/12/2021","m")</f>
        <v>9</v>
      </c>
    </row>
    <row r="2076" spans="1:19" hidden="1" x14ac:dyDescent="0.35">
      <c r="A2076">
        <v>2075</v>
      </c>
      <c r="B2076" s="1">
        <v>44277</v>
      </c>
      <c r="C2076">
        <v>1198</v>
      </c>
      <c r="D2076" t="s">
        <v>1422</v>
      </c>
      <c r="E2076" t="s">
        <v>1423</v>
      </c>
      <c r="F2076" t="s">
        <v>1424</v>
      </c>
      <c r="G2076" t="s">
        <v>1425</v>
      </c>
      <c r="H2076" t="s">
        <v>1426</v>
      </c>
      <c r="I2076" t="s">
        <v>652</v>
      </c>
      <c r="J2076" t="s">
        <v>34</v>
      </c>
      <c r="K2076">
        <v>79764</v>
      </c>
      <c r="L2076" t="s">
        <v>742</v>
      </c>
      <c r="M2076" t="s">
        <v>743</v>
      </c>
      <c r="N2076">
        <v>455</v>
      </c>
      <c r="O2076">
        <v>3</v>
      </c>
      <c r="P2076" t="s">
        <v>107</v>
      </c>
      <c r="Q2076">
        <v>3</v>
      </c>
      <c r="R2076" s="3">
        <f>Table1[[#This Row],[price]]*Table1[[#This Row],[quantity]]</f>
        <v>1365</v>
      </c>
      <c r="S2076">
        <f>DATEDIF(Table1[[#This Row],[date]],"31/12/2021","m")</f>
        <v>9</v>
      </c>
    </row>
    <row r="2077" spans="1:19" x14ac:dyDescent="0.35">
      <c r="A2077">
        <v>2076</v>
      </c>
      <c r="B2077" s="1">
        <v>44277</v>
      </c>
      <c r="C2077">
        <v>1856</v>
      </c>
      <c r="D2077" t="s">
        <v>4785</v>
      </c>
      <c r="E2077" t="s">
        <v>4786</v>
      </c>
      <c r="F2077" t="s">
        <v>4787</v>
      </c>
      <c r="G2077" t="s">
        <v>4788</v>
      </c>
      <c r="H2077" t="s">
        <v>4789</v>
      </c>
      <c r="I2077" t="s">
        <v>668</v>
      </c>
      <c r="J2077" t="s">
        <v>669</v>
      </c>
      <c r="K2077">
        <v>55166</v>
      </c>
      <c r="L2077" t="s">
        <v>791</v>
      </c>
      <c r="M2077" t="s">
        <v>792</v>
      </c>
      <c r="N2077">
        <v>9.99</v>
      </c>
      <c r="O2077">
        <v>1</v>
      </c>
      <c r="P2077" t="s">
        <v>137</v>
      </c>
      <c r="Q2077">
        <v>4</v>
      </c>
      <c r="R2077" s="3">
        <f>Table1[[#This Row],[price]]*Table1[[#This Row],[quantity]]</f>
        <v>39.96</v>
      </c>
      <c r="S2077">
        <f>DATEDIF(Table1[[#This Row],[date]],"31/12/2021","m")</f>
        <v>9</v>
      </c>
    </row>
    <row r="2078" spans="1:19" hidden="1" x14ac:dyDescent="0.35">
      <c r="A2078">
        <v>2077</v>
      </c>
      <c r="B2078" s="1">
        <v>44277</v>
      </c>
      <c r="C2078">
        <v>1411</v>
      </c>
      <c r="D2078" t="s">
        <v>4305</v>
      </c>
      <c r="E2078" t="s">
        <v>4306</v>
      </c>
      <c r="F2078" t="s">
        <v>4307</v>
      </c>
      <c r="G2078" t="s">
        <v>4308</v>
      </c>
      <c r="H2078" t="s">
        <v>4309</v>
      </c>
      <c r="I2078" t="s">
        <v>1123</v>
      </c>
      <c r="J2078" t="s">
        <v>669</v>
      </c>
      <c r="K2078">
        <v>55436</v>
      </c>
      <c r="L2078" t="s">
        <v>346</v>
      </c>
      <c r="M2078" t="s">
        <v>347</v>
      </c>
      <c r="N2078">
        <v>189</v>
      </c>
      <c r="O2078">
        <v>5</v>
      </c>
      <c r="P2078" t="s">
        <v>84</v>
      </c>
      <c r="Q2078">
        <v>2</v>
      </c>
      <c r="R2078" s="3">
        <f>Table1[[#This Row],[price]]*Table1[[#This Row],[quantity]]</f>
        <v>378</v>
      </c>
      <c r="S2078">
        <f>DATEDIF(Table1[[#This Row],[date]],"31/12/2021","m")</f>
        <v>9</v>
      </c>
    </row>
    <row r="2079" spans="1:19" hidden="1" x14ac:dyDescent="0.35">
      <c r="A2079">
        <v>2078</v>
      </c>
      <c r="B2079" s="1">
        <v>44277</v>
      </c>
      <c r="C2079">
        <v>1304</v>
      </c>
      <c r="D2079" t="s">
        <v>2602</v>
      </c>
      <c r="E2079" t="s">
        <v>2603</v>
      </c>
      <c r="F2079" t="s">
        <v>2604</v>
      </c>
      <c r="G2079" t="s">
        <v>2605</v>
      </c>
      <c r="H2079" t="s">
        <v>2606</v>
      </c>
      <c r="I2079" t="s">
        <v>438</v>
      </c>
      <c r="J2079" t="s">
        <v>91</v>
      </c>
      <c r="K2079">
        <v>90189</v>
      </c>
      <c r="L2079" t="s">
        <v>285</v>
      </c>
      <c r="M2079" t="s">
        <v>286</v>
      </c>
      <c r="N2079">
        <v>250</v>
      </c>
      <c r="O2079">
        <v>3</v>
      </c>
      <c r="P2079" t="s">
        <v>107</v>
      </c>
      <c r="Q2079">
        <v>4</v>
      </c>
      <c r="R2079" s="3">
        <f>Table1[[#This Row],[price]]*Table1[[#This Row],[quantity]]</f>
        <v>1000</v>
      </c>
      <c r="S2079">
        <f>DATEDIF(Table1[[#This Row],[date]],"31/12/2021","m")</f>
        <v>9</v>
      </c>
    </row>
    <row r="2080" spans="1:19" hidden="1" x14ac:dyDescent="0.35">
      <c r="A2080">
        <v>2079</v>
      </c>
      <c r="B2080" s="1">
        <v>44278</v>
      </c>
      <c r="C2080">
        <v>813</v>
      </c>
      <c r="D2080" t="s">
        <v>1609</v>
      </c>
      <c r="E2080" t="s">
        <v>1610</v>
      </c>
      <c r="F2080" t="s">
        <v>1611</v>
      </c>
      <c r="G2080" t="s">
        <v>1612</v>
      </c>
      <c r="H2080" t="s">
        <v>1613</v>
      </c>
      <c r="I2080" t="s">
        <v>263</v>
      </c>
      <c r="J2080" t="s">
        <v>73</v>
      </c>
      <c r="K2080">
        <v>36622</v>
      </c>
      <c r="L2080" t="s">
        <v>513</v>
      </c>
      <c r="M2080" t="s">
        <v>514</v>
      </c>
      <c r="N2080">
        <v>499</v>
      </c>
      <c r="O2080">
        <v>3</v>
      </c>
      <c r="P2080" t="s">
        <v>107</v>
      </c>
      <c r="Q2080">
        <v>4</v>
      </c>
      <c r="R2080" s="3">
        <f>Table1[[#This Row],[price]]*Table1[[#This Row],[quantity]]</f>
        <v>1996</v>
      </c>
      <c r="S2080">
        <f>DATEDIF(Table1[[#This Row],[date]],"31/12/2021","m")</f>
        <v>9</v>
      </c>
    </row>
    <row r="2081" spans="1:19" hidden="1" x14ac:dyDescent="0.35">
      <c r="A2081">
        <v>2080</v>
      </c>
      <c r="B2081" s="1">
        <v>44279</v>
      </c>
      <c r="C2081">
        <v>1190</v>
      </c>
      <c r="D2081" t="s">
        <v>6636</v>
      </c>
      <c r="E2081" t="s">
        <v>6637</v>
      </c>
      <c r="F2081" t="s">
        <v>6638</v>
      </c>
      <c r="G2081" t="s">
        <v>6639</v>
      </c>
      <c r="H2081" t="s">
        <v>6640</v>
      </c>
      <c r="I2081" t="s">
        <v>63</v>
      </c>
      <c r="J2081" t="s">
        <v>64</v>
      </c>
      <c r="K2081">
        <v>50393</v>
      </c>
      <c r="L2081" t="s">
        <v>408</v>
      </c>
      <c r="M2081" t="s">
        <v>409</v>
      </c>
      <c r="N2081">
        <v>684</v>
      </c>
      <c r="O2081">
        <v>6</v>
      </c>
      <c r="P2081" t="s">
        <v>37</v>
      </c>
      <c r="Q2081">
        <v>3</v>
      </c>
      <c r="R2081" s="3">
        <f>Table1[[#This Row],[price]]*Table1[[#This Row],[quantity]]</f>
        <v>2052</v>
      </c>
      <c r="S2081">
        <f>DATEDIF(Table1[[#This Row],[date]],"31/12/2021","m")</f>
        <v>9</v>
      </c>
    </row>
    <row r="2082" spans="1:19" hidden="1" x14ac:dyDescent="0.35">
      <c r="A2082">
        <v>2081</v>
      </c>
      <c r="B2082" s="1">
        <v>44279</v>
      </c>
      <c r="C2082">
        <v>1040</v>
      </c>
      <c r="D2082" t="s">
        <v>5522</v>
      </c>
      <c r="E2082" t="s">
        <v>5523</v>
      </c>
      <c r="F2082" t="s">
        <v>5524</v>
      </c>
      <c r="G2082" t="s">
        <v>5525</v>
      </c>
      <c r="H2082" t="s">
        <v>5526</v>
      </c>
      <c r="I2082" t="s">
        <v>1693</v>
      </c>
      <c r="J2082" t="s">
        <v>764</v>
      </c>
      <c r="K2082">
        <v>8695</v>
      </c>
      <c r="L2082" t="s">
        <v>1020</v>
      </c>
      <c r="M2082" t="s">
        <v>1021</v>
      </c>
      <c r="N2082">
        <v>36.99</v>
      </c>
      <c r="O2082">
        <v>7</v>
      </c>
      <c r="P2082" t="s">
        <v>47</v>
      </c>
      <c r="Q2082">
        <v>3</v>
      </c>
      <c r="R2082" s="3">
        <f>Table1[[#This Row],[price]]*Table1[[#This Row],[quantity]]</f>
        <v>110.97</v>
      </c>
      <c r="S2082">
        <f>DATEDIF(Table1[[#This Row],[date]],"31/12/2021","m")</f>
        <v>9</v>
      </c>
    </row>
    <row r="2083" spans="1:19" hidden="1" x14ac:dyDescent="0.35">
      <c r="A2083">
        <v>2082</v>
      </c>
      <c r="B2083" s="1">
        <v>44279</v>
      </c>
      <c r="C2083">
        <v>213</v>
      </c>
      <c r="D2083" t="s">
        <v>4678</v>
      </c>
      <c r="E2083" t="s">
        <v>4679</v>
      </c>
      <c r="F2083" t="s">
        <v>4680</v>
      </c>
      <c r="G2083" t="s">
        <v>4681</v>
      </c>
      <c r="H2083" t="s">
        <v>4682</v>
      </c>
      <c r="I2083" t="s">
        <v>1263</v>
      </c>
      <c r="J2083" t="s">
        <v>91</v>
      </c>
      <c r="K2083">
        <v>91125</v>
      </c>
      <c r="L2083" t="s">
        <v>797</v>
      </c>
      <c r="M2083" t="s">
        <v>798</v>
      </c>
      <c r="N2083">
        <v>119</v>
      </c>
      <c r="O2083">
        <v>2</v>
      </c>
      <c r="P2083" t="s">
        <v>57</v>
      </c>
      <c r="Q2083">
        <v>2</v>
      </c>
      <c r="R2083" s="3">
        <f>Table1[[#This Row],[price]]*Table1[[#This Row],[quantity]]</f>
        <v>238</v>
      </c>
      <c r="S2083">
        <f>DATEDIF(Table1[[#This Row],[date]],"31/12/2021","m")</f>
        <v>9</v>
      </c>
    </row>
    <row r="2084" spans="1:19" hidden="1" x14ac:dyDescent="0.35">
      <c r="A2084">
        <v>2083</v>
      </c>
      <c r="B2084" s="1">
        <v>44279</v>
      </c>
      <c r="C2084">
        <v>1657</v>
      </c>
      <c r="D2084" t="s">
        <v>6900</v>
      </c>
      <c r="E2084" t="s">
        <v>6901</v>
      </c>
      <c r="F2084" t="s">
        <v>6902</v>
      </c>
      <c r="G2084" t="s">
        <v>6903</v>
      </c>
      <c r="H2084" t="s">
        <v>6904</v>
      </c>
      <c r="I2084" t="s">
        <v>2196</v>
      </c>
      <c r="J2084" t="s">
        <v>44</v>
      </c>
      <c r="K2084">
        <v>34474</v>
      </c>
      <c r="L2084" t="s">
        <v>627</v>
      </c>
      <c r="M2084" t="s">
        <v>628</v>
      </c>
      <c r="N2084">
        <v>129.94999999999999</v>
      </c>
      <c r="O2084">
        <v>2</v>
      </c>
      <c r="P2084" t="s">
        <v>57</v>
      </c>
      <c r="Q2084">
        <v>4</v>
      </c>
      <c r="R2084" s="3">
        <f>Table1[[#This Row],[price]]*Table1[[#This Row],[quantity]]</f>
        <v>519.79999999999995</v>
      </c>
      <c r="S2084">
        <f>DATEDIF(Table1[[#This Row],[date]],"31/12/2021","m")</f>
        <v>9</v>
      </c>
    </row>
    <row r="2085" spans="1:19" hidden="1" x14ac:dyDescent="0.35">
      <c r="A2085">
        <v>2084</v>
      </c>
      <c r="B2085" s="1">
        <v>44279</v>
      </c>
      <c r="C2085">
        <v>271</v>
      </c>
      <c r="D2085" t="s">
        <v>6905</v>
      </c>
      <c r="E2085" t="s">
        <v>6906</v>
      </c>
      <c r="F2085" t="s">
        <v>6907</v>
      </c>
      <c r="G2085" t="s">
        <v>6908</v>
      </c>
      <c r="H2085" t="s">
        <v>6909</v>
      </c>
      <c r="I2085" t="s">
        <v>6910</v>
      </c>
      <c r="J2085" t="s">
        <v>34</v>
      </c>
      <c r="K2085">
        <v>77713</v>
      </c>
      <c r="L2085" t="s">
        <v>373</v>
      </c>
      <c r="M2085" t="s">
        <v>374</v>
      </c>
      <c r="N2085">
        <v>599</v>
      </c>
      <c r="O2085">
        <v>6</v>
      </c>
      <c r="P2085" t="s">
        <v>37</v>
      </c>
      <c r="Q2085">
        <v>4</v>
      </c>
      <c r="R2085" s="3">
        <f>Table1[[#This Row],[price]]*Table1[[#This Row],[quantity]]</f>
        <v>2396</v>
      </c>
      <c r="S2085">
        <f>DATEDIF(Table1[[#This Row],[date]],"31/12/2021","m")</f>
        <v>9</v>
      </c>
    </row>
    <row r="2086" spans="1:19" hidden="1" x14ac:dyDescent="0.35">
      <c r="A2086">
        <v>2085</v>
      </c>
      <c r="B2086" s="1">
        <v>44279</v>
      </c>
      <c r="C2086">
        <v>857</v>
      </c>
      <c r="D2086" t="s">
        <v>6911</v>
      </c>
      <c r="E2086" t="s">
        <v>6912</v>
      </c>
      <c r="F2086" t="s">
        <v>6913</v>
      </c>
      <c r="G2086" t="s">
        <v>6914</v>
      </c>
      <c r="H2086" t="s">
        <v>6915</v>
      </c>
      <c r="I2086" t="s">
        <v>698</v>
      </c>
      <c r="J2086" t="s">
        <v>91</v>
      </c>
      <c r="K2086">
        <v>94154</v>
      </c>
      <c r="L2086" t="s">
        <v>1378</v>
      </c>
      <c r="M2086" t="s">
        <v>1379</v>
      </c>
      <c r="N2086">
        <v>32.950000000000003</v>
      </c>
      <c r="O2086">
        <v>7</v>
      </c>
      <c r="P2086" t="s">
        <v>47</v>
      </c>
      <c r="Q2086">
        <v>4</v>
      </c>
      <c r="R2086" s="3">
        <f>Table1[[#This Row],[price]]*Table1[[#This Row],[quantity]]</f>
        <v>131.80000000000001</v>
      </c>
      <c r="S2086">
        <f>DATEDIF(Table1[[#This Row],[date]],"31/12/2021","m")</f>
        <v>9</v>
      </c>
    </row>
    <row r="2087" spans="1:19" hidden="1" x14ac:dyDescent="0.35">
      <c r="A2087">
        <v>2086</v>
      </c>
      <c r="B2087" s="1">
        <v>44279</v>
      </c>
      <c r="C2087">
        <v>1759</v>
      </c>
      <c r="D2087" t="s">
        <v>6802</v>
      </c>
      <c r="E2087" t="s">
        <v>6803</v>
      </c>
      <c r="F2087" t="s">
        <v>6804</v>
      </c>
      <c r="G2087" t="s">
        <v>6805</v>
      </c>
      <c r="H2087" t="s">
        <v>6806</v>
      </c>
      <c r="I2087" t="s">
        <v>612</v>
      </c>
      <c r="J2087" t="s">
        <v>34</v>
      </c>
      <c r="K2087">
        <v>78265</v>
      </c>
      <c r="L2087" t="s">
        <v>55</v>
      </c>
      <c r="M2087" t="s">
        <v>56</v>
      </c>
      <c r="N2087">
        <v>69</v>
      </c>
      <c r="O2087">
        <v>2</v>
      </c>
      <c r="P2087" t="s">
        <v>57</v>
      </c>
      <c r="Q2087">
        <v>3</v>
      </c>
      <c r="R2087" s="3">
        <f>Table1[[#This Row],[price]]*Table1[[#This Row],[quantity]]</f>
        <v>207</v>
      </c>
      <c r="S2087">
        <f>DATEDIF(Table1[[#This Row],[date]],"31/12/2021","m")</f>
        <v>9</v>
      </c>
    </row>
    <row r="2088" spans="1:19" x14ac:dyDescent="0.35">
      <c r="A2088">
        <v>2087</v>
      </c>
      <c r="B2088" s="1">
        <v>44280</v>
      </c>
      <c r="C2088">
        <v>1168</v>
      </c>
      <c r="D2088" t="s">
        <v>5858</v>
      </c>
      <c r="E2088" t="s">
        <v>5859</v>
      </c>
      <c r="F2088" t="s">
        <v>5860</v>
      </c>
      <c r="G2088" t="s">
        <v>5861</v>
      </c>
      <c r="H2088" t="s">
        <v>5862</v>
      </c>
      <c r="I2088" t="s">
        <v>113</v>
      </c>
      <c r="J2088" t="s">
        <v>114</v>
      </c>
      <c r="K2088">
        <v>20575</v>
      </c>
      <c r="L2088" t="s">
        <v>586</v>
      </c>
      <c r="M2088" t="s">
        <v>587</v>
      </c>
      <c r="N2088">
        <v>10.99</v>
      </c>
      <c r="O2088">
        <v>1</v>
      </c>
      <c r="P2088" t="s">
        <v>137</v>
      </c>
      <c r="Q2088">
        <v>2</v>
      </c>
      <c r="R2088" s="3">
        <f>Table1[[#This Row],[price]]*Table1[[#This Row],[quantity]]</f>
        <v>21.98</v>
      </c>
      <c r="S2088">
        <f>DATEDIF(Table1[[#This Row],[date]],"31/12/2021","m")</f>
        <v>9</v>
      </c>
    </row>
    <row r="2089" spans="1:19" hidden="1" x14ac:dyDescent="0.35">
      <c r="A2089">
        <v>2088</v>
      </c>
      <c r="B2089" s="1">
        <v>44280</v>
      </c>
      <c r="C2089">
        <v>836</v>
      </c>
      <c r="D2089" t="s">
        <v>5049</v>
      </c>
      <c r="E2089" t="s">
        <v>5050</v>
      </c>
      <c r="F2089" t="s">
        <v>5051</v>
      </c>
      <c r="G2089" t="s">
        <v>5052</v>
      </c>
      <c r="H2089" t="s">
        <v>5053</v>
      </c>
      <c r="I2089" t="s">
        <v>889</v>
      </c>
      <c r="J2089" t="s">
        <v>890</v>
      </c>
      <c r="K2089">
        <v>63131</v>
      </c>
      <c r="L2089" t="s">
        <v>214</v>
      </c>
      <c r="M2089" t="s">
        <v>215</v>
      </c>
      <c r="N2089">
        <v>16.989999999999998</v>
      </c>
      <c r="O2089">
        <v>4</v>
      </c>
      <c r="P2089" t="s">
        <v>27</v>
      </c>
      <c r="Q2089">
        <v>3</v>
      </c>
      <c r="R2089" s="3">
        <f>Table1[[#This Row],[price]]*Table1[[#This Row],[quantity]]</f>
        <v>50.97</v>
      </c>
      <c r="S2089">
        <f>DATEDIF(Table1[[#This Row],[date]],"31/12/2021","m")</f>
        <v>9</v>
      </c>
    </row>
    <row r="2090" spans="1:19" hidden="1" x14ac:dyDescent="0.35">
      <c r="A2090">
        <v>2089</v>
      </c>
      <c r="B2090" s="1">
        <v>44280</v>
      </c>
      <c r="C2090">
        <v>1128</v>
      </c>
      <c r="D2090" t="s">
        <v>5004</v>
      </c>
      <c r="E2090" t="s">
        <v>4917</v>
      </c>
      <c r="F2090" t="s">
        <v>5005</v>
      </c>
      <c r="G2090" t="s">
        <v>5006</v>
      </c>
      <c r="H2090" t="s">
        <v>5007</v>
      </c>
      <c r="I2090" t="s">
        <v>3226</v>
      </c>
      <c r="J2090" t="s">
        <v>316</v>
      </c>
      <c r="K2090">
        <v>44511</v>
      </c>
      <c r="L2090" t="s">
        <v>699</v>
      </c>
      <c r="M2090" t="s">
        <v>700</v>
      </c>
      <c r="N2090">
        <v>450</v>
      </c>
      <c r="O2090">
        <v>3</v>
      </c>
      <c r="P2090" t="s">
        <v>107</v>
      </c>
      <c r="Q2090">
        <v>5</v>
      </c>
      <c r="R2090" s="3">
        <f>Table1[[#This Row],[price]]*Table1[[#This Row],[quantity]]</f>
        <v>2250</v>
      </c>
      <c r="S2090">
        <f>DATEDIF(Table1[[#This Row],[date]],"31/12/2021","m")</f>
        <v>9</v>
      </c>
    </row>
    <row r="2091" spans="1:19" x14ac:dyDescent="0.35">
      <c r="A2091">
        <v>2090</v>
      </c>
      <c r="B2091" s="1">
        <v>44280</v>
      </c>
      <c r="C2091">
        <v>1022</v>
      </c>
      <c r="D2091" t="s">
        <v>6916</v>
      </c>
      <c r="E2091" t="s">
        <v>1801</v>
      </c>
      <c r="F2091" t="s">
        <v>6917</v>
      </c>
      <c r="G2091" t="s">
        <v>6918</v>
      </c>
      <c r="H2091" t="s">
        <v>6919</v>
      </c>
      <c r="I2091" t="s">
        <v>4002</v>
      </c>
      <c r="J2091" t="s">
        <v>1130</v>
      </c>
      <c r="K2091">
        <v>72916</v>
      </c>
      <c r="L2091" t="s">
        <v>586</v>
      </c>
      <c r="M2091" t="s">
        <v>587</v>
      </c>
      <c r="N2091">
        <v>10.99</v>
      </c>
      <c r="O2091">
        <v>1</v>
      </c>
      <c r="P2091" t="s">
        <v>137</v>
      </c>
      <c r="Q2091">
        <v>3</v>
      </c>
      <c r="R2091" s="3">
        <f>Table1[[#This Row],[price]]*Table1[[#This Row],[quantity]]</f>
        <v>32.97</v>
      </c>
      <c r="S2091">
        <f>DATEDIF(Table1[[#This Row],[date]],"31/12/2021","m")</f>
        <v>9</v>
      </c>
    </row>
    <row r="2092" spans="1:19" hidden="1" x14ac:dyDescent="0.35">
      <c r="A2092">
        <v>2091</v>
      </c>
      <c r="B2092" s="1">
        <v>44280</v>
      </c>
      <c r="C2092">
        <v>2079</v>
      </c>
      <c r="D2092" t="s">
        <v>2025</v>
      </c>
      <c r="E2092" t="s">
        <v>2026</v>
      </c>
      <c r="F2092" t="s">
        <v>2027</v>
      </c>
      <c r="G2092" t="s">
        <v>2028</v>
      </c>
      <c r="H2092" t="s">
        <v>2029</v>
      </c>
      <c r="I2092" t="s">
        <v>551</v>
      </c>
      <c r="J2092" t="s">
        <v>552</v>
      </c>
      <c r="K2092">
        <v>37410</v>
      </c>
      <c r="L2092" t="s">
        <v>239</v>
      </c>
      <c r="M2092" t="s">
        <v>240</v>
      </c>
      <c r="N2092">
        <v>20.95</v>
      </c>
      <c r="O2092">
        <v>4</v>
      </c>
      <c r="P2092" t="s">
        <v>27</v>
      </c>
      <c r="Q2092">
        <v>5</v>
      </c>
      <c r="R2092" s="3">
        <f>Table1[[#This Row],[price]]*Table1[[#This Row],[quantity]]</f>
        <v>104.75</v>
      </c>
      <c r="S2092">
        <f>DATEDIF(Table1[[#This Row],[date]],"31/12/2021","m")</f>
        <v>9</v>
      </c>
    </row>
    <row r="2093" spans="1:19" hidden="1" x14ac:dyDescent="0.35">
      <c r="A2093">
        <v>2092</v>
      </c>
      <c r="B2093" s="1">
        <v>44280</v>
      </c>
      <c r="C2093">
        <v>1904</v>
      </c>
      <c r="D2093" t="s">
        <v>4988</v>
      </c>
      <c r="E2093" t="s">
        <v>6920</v>
      </c>
      <c r="F2093" t="s">
        <v>6921</v>
      </c>
      <c r="G2093" t="s">
        <v>6922</v>
      </c>
      <c r="H2093" t="s">
        <v>6923</v>
      </c>
      <c r="I2093" t="s">
        <v>945</v>
      </c>
      <c r="J2093" t="s">
        <v>946</v>
      </c>
      <c r="K2093">
        <v>19115</v>
      </c>
      <c r="L2093" t="s">
        <v>55</v>
      </c>
      <c r="M2093" t="s">
        <v>56</v>
      </c>
      <c r="N2093">
        <v>69</v>
      </c>
      <c r="O2093">
        <v>2</v>
      </c>
      <c r="P2093" t="s">
        <v>57</v>
      </c>
      <c r="Q2093">
        <v>3</v>
      </c>
      <c r="R2093" s="3">
        <f>Table1[[#This Row],[price]]*Table1[[#This Row],[quantity]]</f>
        <v>207</v>
      </c>
      <c r="S2093">
        <f>DATEDIF(Table1[[#This Row],[date]],"31/12/2021","m")</f>
        <v>9</v>
      </c>
    </row>
    <row r="2094" spans="1:19" hidden="1" x14ac:dyDescent="0.35">
      <c r="A2094">
        <v>2093</v>
      </c>
      <c r="B2094" s="1">
        <v>44280</v>
      </c>
      <c r="C2094">
        <v>1172</v>
      </c>
      <c r="D2094" t="s">
        <v>5455</v>
      </c>
      <c r="E2094" t="s">
        <v>5710</v>
      </c>
      <c r="F2094" t="s">
        <v>5711</v>
      </c>
      <c r="G2094" t="s">
        <v>5712</v>
      </c>
      <c r="H2094" t="s">
        <v>5713</v>
      </c>
      <c r="I2094" t="s">
        <v>380</v>
      </c>
      <c r="J2094" t="s">
        <v>34</v>
      </c>
      <c r="K2094">
        <v>79934</v>
      </c>
      <c r="L2094" t="s">
        <v>594</v>
      </c>
      <c r="M2094" t="s">
        <v>595</v>
      </c>
      <c r="N2094">
        <v>19.5</v>
      </c>
      <c r="O2094">
        <v>4</v>
      </c>
      <c r="P2094" t="s">
        <v>27</v>
      </c>
      <c r="Q2094">
        <v>3</v>
      </c>
      <c r="R2094" s="3">
        <f>Table1[[#This Row],[price]]*Table1[[#This Row],[quantity]]</f>
        <v>58.5</v>
      </c>
      <c r="S2094">
        <f>DATEDIF(Table1[[#This Row],[date]],"31/12/2021","m")</f>
        <v>9</v>
      </c>
    </row>
    <row r="2095" spans="1:19" hidden="1" x14ac:dyDescent="0.35">
      <c r="A2095">
        <v>2094</v>
      </c>
      <c r="B2095" s="1">
        <v>44281</v>
      </c>
      <c r="C2095">
        <v>70</v>
      </c>
      <c r="D2095" t="s">
        <v>6924</v>
      </c>
      <c r="E2095" t="s">
        <v>6925</v>
      </c>
      <c r="F2095" t="s">
        <v>6926</v>
      </c>
      <c r="G2095" t="s">
        <v>6927</v>
      </c>
      <c r="H2095" t="s">
        <v>6928</v>
      </c>
      <c r="I2095" t="s">
        <v>6929</v>
      </c>
      <c r="J2095" t="s">
        <v>44</v>
      </c>
      <c r="K2095">
        <v>34102</v>
      </c>
      <c r="L2095" t="s">
        <v>797</v>
      </c>
      <c r="M2095" t="s">
        <v>798</v>
      </c>
      <c r="N2095">
        <v>119</v>
      </c>
      <c r="O2095">
        <v>2</v>
      </c>
      <c r="P2095" t="s">
        <v>57</v>
      </c>
      <c r="Q2095">
        <v>5</v>
      </c>
      <c r="R2095" s="3">
        <f>Table1[[#This Row],[price]]*Table1[[#This Row],[quantity]]</f>
        <v>595</v>
      </c>
      <c r="S2095">
        <f>DATEDIF(Table1[[#This Row],[date]],"31/12/2021","m")</f>
        <v>9</v>
      </c>
    </row>
    <row r="2096" spans="1:19" hidden="1" x14ac:dyDescent="0.35">
      <c r="A2096">
        <v>2095</v>
      </c>
      <c r="B2096" s="1">
        <v>44281</v>
      </c>
      <c r="C2096">
        <v>2116</v>
      </c>
      <c r="D2096" t="s">
        <v>6930</v>
      </c>
      <c r="E2096" t="s">
        <v>6931</v>
      </c>
      <c r="F2096" t="s">
        <v>6932</v>
      </c>
      <c r="G2096" t="s">
        <v>6933</v>
      </c>
      <c r="H2096" t="s">
        <v>6934</v>
      </c>
      <c r="I2096" t="s">
        <v>512</v>
      </c>
      <c r="J2096" t="s">
        <v>44</v>
      </c>
      <c r="K2096">
        <v>32204</v>
      </c>
      <c r="L2096" t="s">
        <v>25</v>
      </c>
      <c r="M2096" t="s">
        <v>26</v>
      </c>
      <c r="N2096">
        <v>23.99</v>
      </c>
      <c r="O2096">
        <v>4</v>
      </c>
      <c r="P2096" t="s">
        <v>27</v>
      </c>
      <c r="Q2096">
        <v>3</v>
      </c>
      <c r="R2096" s="3">
        <f>Table1[[#This Row],[price]]*Table1[[#This Row],[quantity]]</f>
        <v>71.97</v>
      </c>
      <c r="S2096">
        <f>DATEDIF(Table1[[#This Row],[date]],"31/12/2021","m")</f>
        <v>9</v>
      </c>
    </row>
    <row r="2097" spans="1:19" hidden="1" x14ac:dyDescent="0.35">
      <c r="A2097">
        <v>2096</v>
      </c>
      <c r="B2097" s="1">
        <v>44281</v>
      </c>
      <c r="C2097">
        <v>1975</v>
      </c>
      <c r="D2097" t="s">
        <v>2632</v>
      </c>
      <c r="E2097" t="s">
        <v>2633</v>
      </c>
      <c r="F2097" t="s">
        <v>2634</v>
      </c>
      <c r="G2097" t="s">
        <v>2635</v>
      </c>
      <c r="H2097" t="s">
        <v>2636</v>
      </c>
      <c r="I2097" t="s">
        <v>2637</v>
      </c>
      <c r="J2097" t="s">
        <v>946</v>
      </c>
      <c r="K2097">
        <v>15250</v>
      </c>
      <c r="L2097" t="s">
        <v>323</v>
      </c>
      <c r="M2097" t="s">
        <v>324</v>
      </c>
      <c r="N2097">
        <v>24.95</v>
      </c>
      <c r="O2097">
        <v>4</v>
      </c>
      <c r="P2097" t="s">
        <v>27</v>
      </c>
      <c r="Q2097">
        <v>1</v>
      </c>
      <c r="R2097" s="3">
        <f>Table1[[#This Row],[price]]*Table1[[#This Row],[quantity]]</f>
        <v>24.95</v>
      </c>
      <c r="S2097">
        <f>DATEDIF(Table1[[#This Row],[date]],"31/12/2021","m")</f>
        <v>9</v>
      </c>
    </row>
    <row r="2098" spans="1:19" hidden="1" x14ac:dyDescent="0.35">
      <c r="A2098">
        <v>2097</v>
      </c>
      <c r="B2098" s="1">
        <v>44281</v>
      </c>
      <c r="C2098">
        <v>2096</v>
      </c>
      <c r="D2098" t="s">
        <v>6935</v>
      </c>
      <c r="E2098" t="s">
        <v>6936</v>
      </c>
      <c r="F2098" t="s">
        <v>6937</v>
      </c>
      <c r="G2098" t="s">
        <v>6938</v>
      </c>
      <c r="H2098" t="s">
        <v>6939</v>
      </c>
      <c r="I2098" t="s">
        <v>4784</v>
      </c>
      <c r="J2098" t="s">
        <v>91</v>
      </c>
      <c r="K2098">
        <v>91606</v>
      </c>
      <c r="L2098" t="s">
        <v>278</v>
      </c>
      <c r="M2098" t="s">
        <v>279</v>
      </c>
      <c r="N2098">
        <v>12.99</v>
      </c>
      <c r="O2098">
        <v>4</v>
      </c>
      <c r="P2098" t="s">
        <v>27</v>
      </c>
      <c r="Q2098">
        <v>4</v>
      </c>
      <c r="R2098" s="3">
        <f>Table1[[#This Row],[price]]*Table1[[#This Row],[quantity]]</f>
        <v>51.96</v>
      </c>
      <c r="S2098">
        <f>DATEDIF(Table1[[#This Row],[date]],"31/12/2021","m")</f>
        <v>9</v>
      </c>
    </row>
    <row r="2099" spans="1:19" hidden="1" x14ac:dyDescent="0.35">
      <c r="A2099">
        <v>2098</v>
      </c>
      <c r="B2099" s="1">
        <v>44282</v>
      </c>
      <c r="C2099">
        <v>1498</v>
      </c>
      <c r="D2099" t="s">
        <v>6940</v>
      </c>
      <c r="E2099" t="s">
        <v>6941</v>
      </c>
      <c r="F2099" t="s">
        <v>6942</v>
      </c>
      <c r="G2099" t="s">
        <v>6943</v>
      </c>
      <c r="H2099" t="s">
        <v>6944</v>
      </c>
      <c r="I2099" t="s">
        <v>858</v>
      </c>
      <c r="J2099" t="s">
        <v>345</v>
      </c>
      <c r="K2099">
        <v>66622</v>
      </c>
      <c r="L2099" t="s">
        <v>120</v>
      </c>
      <c r="M2099" t="s">
        <v>121</v>
      </c>
      <c r="N2099">
        <v>54</v>
      </c>
      <c r="O2099">
        <v>2</v>
      </c>
      <c r="P2099" t="s">
        <v>57</v>
      </c>
      <c r="Q2099">
        <v>2</v>
      </c>
      <c r="R2099" s="3">
        <f>Table1[[#This Row],[price]]*Table1[[#This Row],[quantity]]</f>
        <v>108</v>
      </c>
      <c r="S2099">
        <f>DATEDIF(Table1[[#This Row],[date]],"31/12/2021","m")</f>
        <v>9</v>
      </c>
    </row>
    <row r="2100" spans="1:19" hidden="1" x14ac:dyDescent="0.35">
      <c r="A2100">
        <v>2099</v>
      </c>
      <c r="B2100" s="1">
        <v>44282</v>
      </c>
      <c r="C2100">
        <v>368</v>
      </c>
      <c r="D2100" t="s">
        <v>5787</v>
      </c>
      <c r="E2100" t="s">
        <v>5788</v>
      </c>
      <c r="F2100" t="s">
        <v>5789</v>
      </c>
      <c r="G2100" t="s">
        <v>5790</v>
      </c>
      <c r="H2100" t="s">
        <v>5791</v>
      </c>
      <c r="I2100" t="s">
        <v>63</v>
      </c>
      <c r="J2100" t="s">
        <v>64</v>
      </c>
      <c r="K2100">
        <v>50362</v>
      </c>
      <c r="L2100" t="s">
        <v>323</v>
      </c>
      <c r="M2100" t="s">
        <v>324</v>
      </c>
      <c r="N2100">
        <v>24.95</v>
      </c>
      <c r="O2100">
        <v>4</v>
      </c>
      <c r="P2100" t="s">
        <v>27</v>
      </c>
      <c r="Q2100">
        <v>3</v>
      </c>
      <c r="R2100" s="3">
        <f>Table1[[#This Row],[price]]*Table1[[#This Row],[quantity]]</f>
        <v>74.849999999999994</v>
      </c>
      <c r="S2100">
        <f>DATEDIF(Table1[[#This Row],[date]],"31/12/2021","m")</f>
        <v>9</v>
      </c>
    </row>
    <row r="2101" spans="1:19" hidden="1" x14ac:dyDescent="0.35">
      <c r="A2101">
        <v>2100</v>
      </c>
      <c r="B2101" s="1">
        <v>44283</v>
      </c>
      <c r="C2101">
        <v>955</v>
      </c>
      <c r="D2101" t="s">
        <v>546</v>
      </c>
      <c r="E2101" t="s">
        <v>6550</v>
      </c>
      <c r="F2101" t="s">
        <v>6551</v>
      </c>
      <c r="G2101" t="s">
        <v>6552</v>
      </c>
      <c r="H2101" t="s">
        <v>6553</v>
      </c>
      <c r="I2101" t="s">
        <v>207</v>
      </c>
      <c r="J2101" t="s">
        <v>208</v>
      </c>
      <c r="K2101">
        <v>12242</v>
      </c>
      <c r="L2101" t="s">
        <v>765</v>
      </c>
      <c r="M2101" t="s">
        <v>766</v>
      </c>
      <c r="N2101">
        <v>24.95</v>
      </c>
      <c r="O2101">
        <v>4</v>
      </c>
      <c r="P2101" t="s">
        <v>27</v>
      </c>
      <c r="Q2101">
        <v>5</v>
      </c>
      <c r="R2101" s="3">
        <f>Table1[[#This Row],[price]]*Table1[[#This Row],[quantity]]</f>
        <v>124.75</v>
      </c>
      <c r="S2101">
        <f>DATEDIF(Table1[[#This Row],[date]],"31/12/2021","m")</f>
        <v>9</v>
      </c>
    </row>
    <row r="2102" spans="1:19" hidden="1" x14ac:dyDescent="0.35">
      <c r="A2102">
        <v>2101</v>
      </c>
      <c r="B2102" s="1">
        <v>44283</v>
      </c>
      <c r="C2102">
        <v>832</v>
      </c>
      <c r="D2102" t="s">
        <v>138</v>
      </c>
      <c r="E2102" t="s">
        <v>139</v>
      </c>
      <c r="F2102" t="s">
        <v>140</v>
      </c>
      <c r="G2102" t="s">
        <v>141</v>
      </c>
      <c r="H2102" t="s">
        <v>142</v>
      </c>
      <c r="I2102" t="s">
        <v>143</v>
      </c>
      <c r="J2102" t="s">
        <v>144</v>
      </c>
      <c r="K2102">
        <v>23459</v>
      </c>
      <c r="L2102" t="s">
        <v>431</v>
      </c>
      <c r="M2102" t="s">
        <v>432</v>
      </c>
      <c r="N2102">
        <v>167</v>
      </c>
      <c r="O2102">
        <v>2</v>
      </c>
      <c r="P2102" t="s">
        <v>57</v>
      </c>
      <c r="Q2102">
        <v>5</v>
      </c>
      <c r="R2102" s="3">
        <f>Table1[[#This Row],[price]]*Table1[[#This Row],[quantity]]</f>
        <v>835</v>
      </c>
      <c r="S2102">
        <f>DATEDIF(Table1[[#This Row],[date]],"31/12/2021","m")</f>
        <v>9</v>
      </c>
    </row>
    <row r="2103" spans="1:19" hidden="1" x14ac:dyDescent="0.35">
      <c r="A2103">
        <v>2102</v>
      </c>
      <c r="B2103" s="1">
        <v>44283</v>
      </c>
      <c r="C2103">
        <v>1006</v>
      </c>
      <c r="D2103" t="s">
        <v>1571</v>
      </c>
      <c r="E2103" t="s">
        <v>1572</v>
      </c>
      <c r="F2103" t="s">
        <v>1573</v>
      </c>
      <c r="G2103" t="s">
        <v>1574</v>
      </c>
      <c r="H2103" t="s">
        <v>1575</v>
      </c>
      <c r="I2103" t="s">
        <v>1576</v>
      </c>
      <c r="J2103" t="s">
        <v>422</v>
      </c>
      <c r="K2103">
        <v>81505</v>
      </c>
      <c r="L2103" t="s">
        <v>55</v>
      </c>
      <c r="M2103" t="s">
        <v>56</v>
      </c>
      <c r="N2103">
        <v>69</v>
      </c>
      <c r="O2103">
        <v>2</v>
      </c>
      <c r="P2103" t="s">
        <v>57</v>
      </c>
      <c r="Q2103">
        <v>4</v>
      </c>
      <c r="R2103" s="3">
        <f>Table1[[#This Row],[price]]*Table1[[#This Row],[quantity]]</f>
        <v>276</v>
      </c>
      <c r="S2103">
        <f>DATEDIF(Table1[[#This Row],[date]],"31/12/2021","m")</f>
        <v>9</v>
      </c>
    </row>
    <row r="2104" spans="1:19" hidden="1" x14ac:dyDescent="0.35">
      <c r="A2104">
        <v>2103</v>
      </c>
      <c r="B2104" s="1">
        <v>44283</v>
      </c>
      <c r="C2104">
        <v>1589</v>
      </c>
      <c r="D2104" t="s">
        <v>786</v>
      </c>
      <c r="E2104" t="s">
        <v>787</v>
      </c>
      <c r="F2104" t="s">
        <v>788</v>
      </c>
      <c r="G2104" t="s">
        <v>789</v>
      </c>
      <c r="H2104" t="s">
        <v>790</v>
      </c>
      <c r="I2104" t="s">
        <v>460</v>
      </c>
      <c r="J2104" t="s">
        <v>194</v>
      </c>
      <c r="K2104">
        <v>60657</v>
      </c>
      <c r="L2104" t="s">
        <v>381</v>
      </c>
      <c r="M2104" t="s">
        <v>382</v>
      </c>
      <c r="N2104">
        <v>14.99</v>
      </c>
      <c r="O2104">
        <v>4</v>
      </c>
      <c r="P2104" t="s">
        <v>27</v>
      </c>
      <c r="Q2104">
        <v>3</v>
      </c>
      <c r="R2104" s="3">
        <f>Table1[[#This Row],[price]]*Table1[[#This Row],[quantity]]</f>
        <v>44.97</v>
      </c>
      <c r="S2104">
        <f>DATEDIF(Table1[[#This Row],[date]],"31/12/2021","m")</f>
        <v>9</v>
      </c>
    </row>
    <row r="2105" spans="1:19" hidden="1" x14ac:dyDescent="0.35">
      <c r="A2105">
        <v>2104</v>
      </c>
      <c r="B2105" s="1">
        <v>44284</v>
      </c>
      <c r="C2105">
        <v>1333</v>
      </c>
      <c r="D2105" t="s">
        <v>5637</v>
      </c>
      <c r="E2105" t="s">
        <v>5638</v>
      </c>
      <c r="F2105" t="s">
        <v>5639</v>
      </c>
      <c r="G2105" t="s">
        <v>5640</v>
      </c>
      <c r="H2105" t="s">
        <v>5641</v>
      </c>
      <c r="I2105" t="s">
        <v>1947</v>
      </c>
      <c r="J2105" t="s">
        <v>640</v>
      </c>
      <c r="K2105">
        <v>70815</v>
      </c>
      <c r="L2105" t="s">
        <v>699</v>
      </c>
      <c r="M2105" t="s">
        <v>700</v>
      </c>
      <c r="N2105">
        <v>450</v>
      </c>
      <c r="O2105">
        <v>3</v>
      </c>
      <c r="P2105" t="s">
        <v>107</v>
      </c>
      <c r="Q2105">
        <v>2</v>
      </c>
      <c r="R2105" s="3">
        <f>Table1[[#This Row],[price]]*Table1[[#This Row],[quantity]]</f>
        <v>900</v>
      </c>
      <c r="S2105">
        <f>DATEDIF(Table1[[#This Row],[date]],"31/12/2021","m")</f>
        <v>9</v>
      </c>
    </row>
    <row r="2106" spans="1:19" hidden="1" x14ac:dyDescent="0.35">
      <c r="A2106">
        <v>2105</v>
      </c>
      <c r="B2106" s="1">
        <v>44284</v>
      </c>
      <c r="C2106">
        <v>1653</v>
      </c>
      <c r="D2106" t="s">
        <v>433</v>
      </c>
      <c r="E2106" t="s">
        <v>434</v>
      </c>
      <c r="F2106" t="s">
        <v>435</v>
      </c>
      <c r="G2106" t="s">
        <v>436</v>
      </c>
      <c r="H2106" t="s">
        <v>437</v>
      </c>
      <c r="I2106" t="s">
        <v>438</v>
      </c>
      <c r="J2106" t="s">
        <v>91</v>
      </c>
      <c r="K2106">
        <v>90087</v>
      </c>
      <c r="L2106" t="s">
        <v>513</v>
      </c>
      <c r="M2106" t="s">
        <v>514</v>
      </c>
      <c r="N2106">
        <v>499</v>
      </c>
      <c r="O2106">
        <v>3</v>
      </c>
      <c r="P2106" t="s">
        <v>107</v>
      </c>
      <c r="Q2106">
        <v>2</v>
      </c>
      <c r="R2106" s="3">
        <f>Table1[[#This Row],[price]]*Table1[[#This Row],[quantity]]</f>
        <v>998</v>
      </c>
      <c r="S2106">
        <f>DATEDIF(Table1[[#This Row],[date]],"31/12/2021","m")</f>
        <v>9</v>
      </c>
    </row>
    <row r="2107" spans="1:19" hidden="1" x14ac:dyDescent="0.35">
      <c r="A2107">
        <v>2106</v>
      </c>
      <c r="B2107" s="1">
        <v>44284</v>
      </c>
      <c r="C2107">
        <v>64</v>
      </c>
      <c r="D2107" t="s">
        <v>6945</v>
      </c>
      <c r="E2107" t="s">
        <v>6946</v>
      </c>
      <c r="F2107" t="s">
        <v>6947</v>
      </c>
      <c r="G2107" t="s">
        <v>6948</v>
      </c>
      <c r="H2107" t="s">
        <v>6949</v>
      </c>
      <c r="I2107" t="s">
        <v>945</v>
      </c>
      <c r="J2107" t="s">
        <v>946</v>
      </c>
      <c r="K2107">
        <v>19178</v>
      </c>
      <c r="L2107" t="s">
        <v>423</v>
      </c>
      <c r="M2107" t="s">
        <v>424</v>
      </c>
      <c r="N2107">
        <v>28.99</v>
      </c>
      <c r="O2107">
        <v>7</v>
      </c>
      <c r="P2107" t="s">
        <v>47</v>
      </c>
      <c r="Q2107">
        <v>1</v>
      </c>
      <c r="R2107" s="3">
        <f>Table1[[#This Row],[price]]*Table1[[#This Row],[quantity]]</f>
        <v>28.99</v>
      </c>
      <c r="S2107">
        <f>DATEDIF(Table1[[#This Row],[date]],"31/12/2021","m")</f>
        <v>9</v>
      </c>
    </row>
    <row r="2108" spans="1:19" hidden="1" x14ac:dyDescent="0.35">
      <c r="A2108">
        <v>2107</v>
      </c>
      <c r="B2108" s="1">
        <v>44284</v>
      </c>
      <c r="C2108">
        <v>1010</v>
      </c>
      <c r="D2108" t="s">
        <v>2354</v>
      </c>
      <c r="E2108" t="s">
        <v>86</v>
      </c>
      <c r="F2108" t="s">
        <v>2355</v>
      </c>
      <c r="G2108" t="s">
        <v>2356</v>
      </c>
      <c r="H2108" t="s">
        <v>2357</v>
      </c>
      <c r="I2108" t="s">
        <v>772</v>
      </c>
      <c r="J2108" t="s">
        <v>316</v>
      </c>
      <c r="K2108">
        <v>45203</v>
      </c>
      <c r="L2108" t="s">
        <v>938</v>
      </c>
      <c r="M2108" t="s">
        <v>939</v>
      </c>
      <c r="N2108">
        <v>17.5</v>
      </c>
      <c r="O2108">
        <v>4</v>
      </c>
      <c r="P2108" t="s">
        <v>27</v>
      </c>
      <c r="Q2108">
        <v>3</v>
      </c>
      <c r="R2108" s="3">
        <f>Table1[[#This Row],[price]]*Table1[[#This Row],[quantity]]</f>
        <v>52.5</v>
      </c>
      <c r="S2108">
        <f>DATEDIF(Table1[[#This Row],[date]],"31/12/2021","m")</f>
        <v>9</v>
      </c>
    </row>
    <row r="2109" spans="1:19" hidden="1" x14ac:dyDescent="0.35">
      <c r="A2109">
        <v>2108</v>
      </c>
      <c r="B2109" s="1">
        <v>44284</v>
      </c>
      <c r="C2109">
        <v>1242</v>
      </c>
      <c r="D2109" t="s">
        <v>5863</v>
      </c>
      <c r="E2109" t="s">
        <v>5864</v>
      </c>
      <c r="F2109" t="s">
        <v>5865</v>
      </c>
      <c r="G2109" t="s">
        <v>5866</v>
      </c>
      <c r="H2109" t="s">
        <v>5867</v>
      </c>
      <c r="I2109" t="s">
        <v>5621</v>
      </c>
      <c r="J2109" t="s">
        <v>946</v>
      </c>
      <c r="K2109">
        <v>17140</v>
      </c>
      <c r="L2109" t="s">
        <v>171</v>
      </c>
      <c r="M2109" t="s">
        <v>172</v>
      </c>
      <c r="N2109">
        <v>399</v>
      </c>
      <c r="O2109">
        <v>3</v>
      </c>
      <c r="P2109" t="s">
        <v>107</v>
      </c>
      <c r="Q2109">
        <v>6</v>
      </c>
      <c r="R2109" s="3">
        <f>Table1[[#This Row],[price]]*Table1[[#This Row],[quantity]]</f>
        <v>2394</v>
      </c>
      <c r="S2109">
        <f>DATEDIF(Table1[[#This Row],[date]],"31/12/2021","m")</f>
        <v>9</v>
      </c>
    </row>
    <row r="2110" spans="1:19" hidden="1" x14ac:dyDescent="0.35">
      <c r="A2110">
        <v>2109</v>
      </c>
      <c r="B2110" s="1">
        <v>44284</v>
      </c>
      <c r="C2110">
        <v>1195</v>
      </c>
      <c r="D2110" t="s">
        <v>3626</v>
      </c>
      <c r="E2110" t="s">
        <v>3627</v>
      </c>
      <c r="F2110" t="s">
        <v>3628</v>
      </c>
      <c r="G2110" t="s">
        <v>3629</v>
      </c>
      <c r="H2110" t="s">
        <v>3630</v>
      </c>
      <c r="I2110" t="s">
        <v>1947</v>
      </c>
      <c r="J2110" t="s">
        <v>640</v>
      </c>
      <c r="K2110">
        <v>70815</v>
      </c>
      <c r="L2110" t="s">
        <v>1020</v>
      </c>
      <c r="M2110" t="s">
        <v>1021</v>
      </c>
      <c r="N2110">
        <v>36.99</v>
      </c>
      <c r="O2110">
        <v>7</v>
      </c>
      <c r="P2110" t="s">
        <v>47</v>
      </c>
      <c r="Q2110">
        <v>1</v>
      </c>
      <c r="R2110" s="3">
        <f>Table1[[#This Row],[price]]*Table1[[#This Row],[quantity]]</f>
        <v>36.99</v>
      </c>
      <c r="S2110">
        <f>DATEDIF(Table1[[#This Row],[date]],"31/12/2021","m")</f>
        <v>9</v>
      </c>
    </row>
    <row r="2111" spans="1:19" hidden="1" x14ac:dyDescent="0.35">
      <c r="A2111">
        <v>2110</v>
      </c>
      <c r="B2111" s="1">
        <v>44284</v>
      </c>
      <c r="C2111">
        <v>2098</v>
      </c>
      <c r="D2111" t="s">
        <v>6950</v>
      </c>
      <c r="E2111" t="s">
        <v>6951</v>
      </c>
      <c r="F2111" t="s">
        <v>6952</v>
      </c>
      <c r="G2111" t="s">
        <v>6953</v>
      </c>
      <c r="H2111" t="s">
        <v>6954</v>
      </c>
      <c r="I2111" t="s">
        <v>4234</v>
      </c>
      <c r="J2111" t="s">
        <v>2050</v>
      </c>
      <c r="K2111">
        <v>214</v>
      </c>
      <c r="L2111" t="s">
        <v>145</v>
      </c>
      <c r="M2111" t="s">
        <v>146</v>
      </c>
      <c r="N2111">
        <v>214</v>
      </c>
      <c r="O2111">
        <v>5</v>
      </c>
      <c r="P2111" t="s">
        <v>84</v>
      </c>
      <c r="Q2111">
        <v>2</v>
      </c>
      <c r="R2111" s="3">
        <f>Table1[[#This Row],[price]]*Table1[[#This Row],[quantity]]</f>
        <v>428</v>
      </c>
      <c r="S2111">
        <f>DATEDIF(Table1[[#This Row],[date]],"31/12/2021","m")</f>
        <v>9</v>
      </c>
    </row>
    <row r="2112" spans="1:19" hidden="1" x14ac:dyDescent="0.35">
      <c r="A2112">
        <v>2111</v>
      </c>
      <c r="B2112" s="1">
        <v>44284</v>
      </c>
      <c r="C2112">
        <v>705</v>
      </c>
      <c r="D2112" t="s">
        <v>1699</v>
      </c>
      <c r="E2112" t="s">
        <v>1700</v>
      </c>
      <c r="F2112" t="s">
        <v>1701</v>
      </c>
      <c r="G2112" t="s">
        <v>1702</v>
      </c>
      <c r="H2112" t="s">
        <v>1703</v>
      </c>
      <c r="I2112" t="s">
        <v>72</v>
      </c>
      <c r="J2112" t="s">
        <v>73</v>
      </c>
      <c r="K2112">
        <v>35242</v>
      </c>
      <c r="L2112" t="s">
        <v>797</v>
      </c>
      <c r="M2112" t="s">
        <v>798</v>
      </c>
      <c r="N2112">
        <v>119</v>
      </c>
      <c r="O2112">
        <v>2</v>
      </c>
      <c r="P2112" t="s">
        <v>57</v>
      </c>
      <c r="Q2112">
        <v>2</v>
      </c>
      <c r="R2112" s="3">
        <f>Table1[[#This Row],[price]]*Table1[[#This Row],[quantity]]</f>
        <v>238</v>
      </c>
      <c r="S2112">
        <f>DATEDIF(Table1[[#This Row],[date]],"31/12/2021","m")</f>
        <v>9</v>
      </c>
    </row>
    <row r="2113" spans="1:19" x14ac:dyDescent="0.35">
      <c r="A2113">
        <v>2112</v>
      </c>
      <c r="B2113" s="1">
        <v>44284</v>
      </c>
      <c r="C2113">
        <v>440</v>
      </c>
      <c r="D2113" t="s">
        <v>3272</v>
      </c>
      <c r="E2113" t="s">
        <v>3273</v>
      </c>
      <c r="F2113" t="s">
        <v>3274</v>
      </c>
      <c r="G2113" t="s">
        <v>3275</v>
      </c>
      <c r="H2113" t="s">
        <v>3276</v>
      </c>
      <c r="I2113" t="s">
        <v>927</v>
      </c>
      <c r="J2113" t="s">
        <v>144</v>
      </c>
      <c r="K2113">
        <v>23509</v>
      </c>
      <c r="L2113" t="s">
        <v>520</v>
      </c>
      <c r="M2113" t="s">
        <v>521</v>
      </c>
      <c r="N2113">
        <v>7.99</v>
      </c>
      <c r="O2113">
        <v>1</v>
      </c>
      <c r="P2113" t="s">
        <v>137</v>
      </c>
      <c r="Q2113">
        <v>2</v>
      </c>
      <c r="R2113" s="3">
        <f>Table1[[#This Row],[price]]*Table1[[#This Row],[quantity]]</f>
        <v>15.98</v>
      </c>
      <c r="S2113">
        <f>DATEDIF(Table1[[#This Row],[date]],"31/12/2021","m")</f>
        <v>9</v>
      </c>
    </row>
    <row r="2114" spans="1:19" hidden="1" x14ac:dyDescent="0.35">
      <c r="A2114">
        <v>2113</v>
      </c>
      <c r="B2114" s="1">
        <v>44285</v>
      </c>
      <c r="C2114">
        <v>795</v>
      </c>
      <c r="D2114" t="s">
        <v>3676</v>
      </c>
      <c r="E2114" t="s">
        <v>3677</v>
      </c>
      <c r="F2114" t="s">
        <v>3678</v>
      </c>
      <c r="G2114" t="s">
        <v>3679</v>
      </c>
      <c r="H2114" t="s">
        <v>3680</v>
      </c>
      <c r="I2114" t="s">
        <v>238</v>
      </c>
      <c r="J2114" t="s">
        <v>91</v>
      </c>
      <c r="K2114">
        <v>94605</v>
      </c>
      <c r="L2114" t="s">
        <v>742</v>
      </c>
      <c r="M2114" t="s">
        <v>743</v>
      </c>
      <c r="N2114">
        <v>455</v>
      </c>
      <c r="O2114">
        <v>3</v>
      </c>
      <c r="P2114" t="s">
        <v>107</v>
      </c>
      <c r="Q2114">
        <v>3</v>
      </c>
      <c r="R2114" s="3">
        <f>Table1[[#This Row],[price]]*Table1[[#This Row],[quantity]]</f>
        <v>1365</v>
      </c>
      <c r="S2114">
        <f>DATEDIF(Table1[[#This Row],[date]],"31/12/2021","m")</f>
        <v>9</v>
      </c>
    </row>
    <row r="2115" spans="1:19" hidden="1" x14ac:dyDescent="0.35">
      <c r="A2115">
        <v>2114</v>
      </c>
      <c r="B2115" s="1">
        <v>44285</v>
      </c>
      <c r="C2115">
        <v>488</v>
      </c>
      <c r="D2115" t="s">
        <v>2056</v>
      </c>
      <c r="E2115" t="s">
        <v>2057</v>
      </c>
      <c r="F2115" t="s">
        <v>2058</v>
      </c>
      <c r="G2115" t="s">
        <v>2059</v>
      </c>
      <c r="H2115" t="s">
        <v>2060</v>
      </c>
      <c r="I2115" t="s">
        <v>388</v>
      </c>
      <c r="J2115" t="s">
        <v>208</v>
      </c>
      <c r="K2115">
        <v>14624</v>
      </c>
      <c r="L2115" t="s">
        <v>544</v>
      </c>
      <c r="M2115" t="s">
        <v>545</v>
      </c>
      <c r="N2115">
        <v>58.95</v>
      </c>
      <c r="O2115">
        <v>2</v>
      </c>
      <c r="P2115" t="s">
        <v>57</v>
      </c>
      <c r="Q2115">
        <v>3</v>
      </c>
      <c r="R2115" s="3">
        <f>Table1[[#This Row],[price]]*Table1[[#This Row],[quantity]]</f>
        <v>176.85000000000002</v>
      </c>
      <c r="S2115">
        <f>DATEDIF(Table1[[#This Row],[date]],"31/12/2021","m")</f>
        <v>9</v>
      </c>
    </row>
    <row r="2116" spans="1:19" hidden="1" x14ac:dyDescent="0.35">
      <c r="A2116">
        <v>2115</v>
      </c>
      <c r="B2116" s="1">
        <v>44285</v>
      </c>
      <c r="C2116">
        <v>344</v>
      </c>
      <c r="D2116" t="s">
        <v>2736</v>
      </c>
      <c r="E2116" t="s">
        <v>2737</v>
      </c>
      <c r="F2116" t="s">
        <v>2738</v>
      </c>
      <c r="G2116" t="s">
        <v>2739</v>
      </c>
      <c r="H2116" t="s">
        <v>2740</v>
      </c>
      <c r="I2116" t="s">
        <v>2741</v>
      </c>
      <c r="J2116" t="s">
        <v>113</v>
      </c>
      <c r="K2116">
        <v>98115</v>
      </c>
      <c r="L2116" t="s">
        <v>560</v>
      </c>
      <c r="M2116" t="s">
        <v>561</v>
      </c>
      <c r="N2116">
        <v>24.99</v>
      </c>
      <c r="O2116">
        <v>4</v>
      </c>
      <c r="P2116" t="s">
        <v>27</v>
      </c>
      <c r="Q2116">
        <v>3</v>
      </c>
      <c r="R2116" s="3">
        <f>Table1[[#This Row],[price]]*Table1[[#This Row],[quantity]]</f>
        <v>74.97</v>
      </c>
      <c r="S2116">
        <f>DATEDIF(Table1[[#This Row],[date]],"31/12/2021","m")</f>
        <v>9</v>
      </c>
    </row>
    <row r="2117" spans="1:19" hidden="1" x14ac:dyDescent="0.35">
      <c r="A2117">
        <v>2116</v>
      </c>
      <c r="B2117" s="1">
        <v>44285</v>
      </c>
      <c r="C2117">
        <v>1297</v>
      </c>
      <c r="D2117" t="s">
        <v>6955</v>
      </c>
      <c r="E2117" t="s">
        <v>6956</v>
      </c>
      <c r="F2117" t="s">
        <v>6957</v>
      </c>
      <c r="G2117" t="s">
        <v>6958</v>
      </c>
      <c r="H2117" t="s">
        <v>6959</v>
      </c>
      <c r="I2117" t="s">
        <v>1776</v>
      </c>
      <c r="J2117" t="s">
        <v>91</v>
      </c>
      <c r="K2117">
        <v>95210</v>
      </c>
      <c r="L2117" t="s">
        <v>408</v>
      </c>
      <c r="M2117" t="s">
        <v>409</v>
      </c>
      <c r="N2117">
        <v>684</v>
      </c>
      <c r="O2117">
        <v>6</v>
      </c>
      <c r="P2117" t="s">
        <v>37</v>
      </c>
      <c r="Q2117">
        <v>4</v>
      </c>
      <c r="R2117" s="3">
        <f>Table1[[#This Row],[price]]*Table1[[#This Row],[quantity]]</f>
        <v>2736</v>
      </c>
      <c r="S2117">
        <f>DATEDIF(Table1[[#This Row],[date]],"31/12/2021","m")</f>
        <v>9</v>
      </c>
    </row>
    <row r="2118" spans="1:19" hidden="1" x14ac:dyDescent="0.35">
      <c r="A2118">
        <v>2117</v>
      </c>
      <c r="B2118" s="1">
        <v>44286</v>
      </c>
      <c r="C2118">
        <v>1923</v>
      </c>
      <c r="D2118" t="s">
        <v>1843</v>
      </c>
      <c r="E2118" t="s">
        <v>1844</v>
      </c>
      <c r="F2118" t="s">
        <v>1845</v>
      </c>
      <c r="G2118" t="s">
        <v>1846</v>
      </c>
      <c r="H2118" t="s">
        <v>1847</v>
      </c>
      <c r="I2118" t="s">
        <v>1309</v>
      </c>
      <c r="J2118" t="s">
        <v>1014</v>
      </c>
      <c r="K2118">
        <v>85705</v>
      </c>
      <c r="L2118" t="s">
        <v>896</v>
      </c>
      <c r="M2118" t="s">
        <v>897</v>
      </c>
      <c r="N2118">
        <v>13.99</v>
      </c>
      <c r="O2118">
        <v>4</v>
      </c>
      <c r="P2118" t="s">
        <v>27</v>
      </c>
      <c r="Q2118">
        <v>3</v>
      </c>
      <c r="R2118" s="3">
        <f>Table1[[#This Row],[price]]*Table1[[#This Row],[quantity]]</f>
        <v>41.97</v>
      </c>
      <c r="S2118">
        <f>DATEDIF(Table1[[#This Row],[date]],"31/12/2021","m")</f>
        <v>9</v>
      </c>
    </row>
    <row r="2119" spans="1:19" hidden="1" x14ac:dyDescent="0.35">
      <c r="A2119">
        <v>2118</v>
      </c>
      <c r="B2119" s="1">
        <v>44286</v>
      </c>
      <c r="C2119">
        <v>946</v>
      </c>
      <c r="D2119" t="s">
        <v>3190</v>
      </c>
      <c r="E2119" t="s">
        <v>3191</v>
      </c>
      <c r="F2119" t="s">
        <v>3192</v>
      </c>
      <c r="G2119" t="s">
        <v>3193</v>
      </c>
      <c r="H2119" t="s">
        <v>3194</v>
      </c>
      <c r="I2119" t="s">
        <v>612</v>
      </c>
      <c r="J2119" t="s">
        <v>34</v>
      </c>
      <c r="K2119">
        <v>78260</v>
      </c>
      <c r="L2119" t="s">
        <v>500</v>
      </c>
      <c r="M2119" t="s">
        <v>501</v>
      </c>
      <c r="N2119">
        <v>14.99</v>
      </c>
      <c r="O2119">
        <v>4</v>
      </c>
      <c r="P2119" t="s">
        <v>27</v>
      </c>
      <c r="Q2119">
        <v>5</v>
      </c>
      <c r="R2119" s="3">
        <f>Table1[[#This Row],[price]]*Table1[[#This Row],[quantity]]</f>
        <v>74.95</v>
      </c>
      <c r="S2119">
        <f>DATEDIF(Table1[[#This Row],[date]],"31/12/2021","m")</f>
        <v>9</v>
      </c>
    </row>
    <row r="2120" spans="1:19" hidden="1" x14ac:dyDescent="0.35">
      <c r="A2120">
        <v>2119</v>
      </c>
      <c r="B2120" s="1">
        <v>44286</v>
      </c>
      <c r="C2120">
        <v>1164</v>
      </c>
      <c r="D2120" t="s">
        <v>1582</v>
      </c>
      <c r="E2120" t="s">
        <v>6960</v>
      </c>
      <c r="F2120" t="s">
        <v>6961</v>
      </c>
      <c r="G2120" t="s">
        <v>6962</v>
      </c>
      <c r="H2120" t="s">
        <v>6963</v>
      </c>
      <c r="I2120" t="s">
        <v>979</v>
      </c>
      <c r="J2120" t="s">
        <v>179</v>
      </c>
      <c r="K2120">
        <v>53710</v>
      </c>
      <c r="L2120" t="s">
        <v>25</v>
      </c>
      <c r="M2120" t="s">
        <v>26</v>
      </c>
      <c r="N2120">
        <v>23.99</v>
      </c>
      <c r="O2120">
        <v>4</v>
      </c>
      <c r="P2120" t="s">
        <v>27</v>
      </c>
      <c r="Q2120">
        <v>4</v>
      </c>
      <c r="R2120" s="3">
        <f>Table1[[#This Row],[price]]*Table1[[#This Row],[quantity]]</f>
        <v>95.96</v>
      </c>
      <c r="S2120">
        <f>DATEDIF(Table1[[#This Row],[date]],"31/12/2021","m")</f>
        <v>9</v>
      </c>
    </row>
    <row r="2121" spans="1:19" x14ac:dyDescent="0.35">
      <c r="A2121">
        <v>2120</v>
      </c>
      <c r="B2121" s="1">
        <v>44287</v>
      </c>
      <c r="C2121">
        <v>698</v>
      </c>
      <c r="D2121" t="s">
        <v>3232</v>
      </c>
      <c r="E2121" t="s">
        <v>3233</v>
      </c>
      <c r="F2121" t="s">
        <v>3234</v>
      </c>
      <c r="G2121" t="s">
        <v>3235</v>
      </c>
      <c r="H2121" t="s">
        <v>3236</v>
      </c>
      <c r="I2121" t="s">
        <v>2019</v>
      </c>
      <c r="J2121" t="s">
        <v>179</v>
      </c>
      <c r="K2121">
        <v>54915</v>
      </c>
      <c r="L2121" t="s">
        <v>491</v>
      </c>
      <c r="M2121" t="s">
        <v>492</v>
      </c>
      <c r="N2121">
        <v>11.99</v>
      </c>
      <c r="O2121">
        <v>1</v>
      </c>
      <c r="P2121" t="s">
        <v>137</v>
      </c>
      <c r="Q2121">
        <v>5</v>
      </c>
      <c r="R2121" s="3">
        <f>Table1[[#This Row],[price]]*Table1[[#This Row],[quantity]]</f>
        <v>59.95</v>
      </c>
      <c r="S2121">
        <f>DATEDIF(Table1[[#This Row],[date]],"31/12/2021","m")</f>
        <v>8</v>
      </c>
    </row>
    <row r="2122" spans="1:19" hidden="1" x14ac:dyDescent="0.35">
      <c r="A2122">
        <v>2121</v>
      </c>
      <c r="B2122" s="1">
        <v>44287</v>
      </c>
      <c r="C2122">
        <v>1085</v>
      </c>
      <c r="D2122" t="s">
        <v>6964</v>
      </c>
      <c r="E2122" t="s">
        <v>6965</v>
      </c>
      <c r="F2122" t="s">
        <v>6966</v>
      </c>
      <c r="G2122" t="s">
        <v>6967</v>
      </c>
      <c r="H2122" t="s">
        <v>6968</v>
      </c>
      <c r="I2122" t="s">
        <v>421</v>
      </c>
      <c r="J2122" t="s">
        <v>422</v>
      </c>
      <c r="K2122">
        <v>80279</v>
      </c>
      <c r="L2122" t="s">
        <v>1153</v>
      </c>
      <c r="M2122" t="s">
        <v>1154</v>
      </c>
      <c r="N2122">
        <v>89</v>
      </c>
      <c r="O2122">
        <v>2</v>
      </c>
      <c r="P2122" t="s">
        <v>57</v>
      </c>
      <c r="Q2122">
        <v>6</v>
      </c>
      <c r="R2122" s="3">
        <f>Table1[[#This Row],[price]]*Table1[[#This Row],[quantity]]</f>
        <v>534</v>
      </c>
      <c r="S2122">
        <f>DATEDIF(Table1[[#This Row],[date]],"31/12/2021","m")</f>
        <v>8</v>
      </c>
    </row>
    <row r="2123" spans="1:19" hidden="1" x14ac:dyDescent="0.35">
      <c r="A2123">
        <v>2122</v>
      </c>
      <c r="B2123" s="1">
        <v>44287</v>
      </c>
      <c r="C2123">
        <v>980</v>
      </c>
      <c r="D2123" t="s">
        <v>6969</v>
      </c>
      <c r="E2123" t="s">
        <v>6970</v>
      </c>
      <c r="F2123" t="s">
        <v>6971</v>
      </c>
      <c r="G2123" t="s">
        <v>6972</v>
      </c>
      <c r="H2123" t="s">
        <v>6973</v>
      </c>
      <c r="I2123" t="s">
        <v>1084</v>
      </c>
      <c r="J2123" t="s">
        <v>113</v>
      </c>
      <c r="K2123">
        <v>98405</v>
      </c>
      <c r="L2123" t="s">
        <v>749</v>
      </c>
      <c r="M2123" t="s">
        <v>750</v>
      </c>
      <c r="N2123">
        <v>29.99</v>
      </c>
      <c r="O2123">
        <v>7</v>
      </c>
      <c r="P2123" t="s">
        <v>47</v>
      </c>
      <c r="Q2123">
        <v>1</v>
      </c>
      <c r="R2123" s="3">
        <f>Table1[[#This Row],[price]]*Table1[[#This Row],[quantity]]</f>
        <v>29.99</v>
      </c>
      <c r="S2123">
        <f>DATEDIF(Table1[[#This Row],[date]],"31/12/2021","m")</f>
        <v>8</v>
      </c>
    </row>
    <row r="2124" spans="1:19" hidden="1" x14ac:dyDescent="0.35">
      <c r="A2124">
        <v>2123</v>
      </c>
      <c r="B2124" s="1">
        <v>44287</v>
      </c>
      <c r="C2124">
        <v>1587</v>
      </c>
      <c r="D2124" t="s">
        <v>6974</v>
      </c>
      <c r="E2124" t="s">
        <v>6975</v>
      </c>
      <c r="F2124" t="s">
        <v>6976</v>
      </c>
      <c r="G2124" t="s">
        <v>6977</v>
      </c>
      <c r="H2124" t="s">
        <v>6978</v>
      </c>
      <c r="I2124" t="s">
        <v>6979</v>
      </c>
      <c r="J2124" t="s">
        <v>255</v>
      </c>
      <c r="K2124">
        <v>30911</v>
      </c>
      <c r="L2124" t="s">
        <v>373</v>
      </c>
      <c r="M2124" t="s">
        <v>374</v>
      </c>
      <c r="N2124">
        <v>599</v>
      </c>
      <c r="O2124">
        <v>6</v>
      </c>
      <c r="P2124" t="s">
        <v>37</v>
      </c>
      <c r="Q2124">
        <v>5</v>
      </c>
      <c r="R2124" s="3">
        <f>Table1[[#This Row],[price]]*Table1[[#This Row],[quantity]]</f>
        <v>2995</v>
      </c>
      <c r="S2124">
        <f>DATEDIF(Table1[[#This Row],[date]],"31/12/2021","m")</f>
        <v>8</v>
      </c>
    </row>
    <row r="2125" spans="1:19" hidden="1" x14ac:dyDescent="0.35">
      <c r="A2125">
        <v>2124</v>
      </c>
      <c r="B2125" s="1">
        <v>44287</v>
      </c>
      <c r="C2125">
        <v>1414</v>
      </c>
      <c r="D2125" t="s">
        <v>872</v>
      </c>
      <c r="E2125" t="s">
        <v>1402</v>
      </c>
      <c r="F2125" t="s">
        <v>1403</v>
      </c>
      <c r="G2125" t="s">
        <v>1404</v>
      </c>
      <c r="H2125" t="s">
        <v>1405</v>
      </c>
      <c r="I2125" t="s">
        <v>238</v>
      </c>
      <c r="J2125" t="s">
        <v>91</v>
      </c>
      <c r="K2125">
        <v>94605</v>
      </c>
      <c r="L2125" t="s">
        <v>55</v>
      </c>
      <c r="M2125" t="s">
        <v>56</v>
      </c>
      <c r="N2125">
        <v>69</v>
      </c>
      <c r="O2125">
        <v>2</v>
      </c>
      <c r="P2125" t="s">
        <v>57</v>
      </c>
      <c r="Q2125">
        <v>3</v>
      </c>
      <c r="R2125" s="3">
        <f>Table1[[#This Row],[price]]*Table1[[#This Row],[quantity]]</f>
        <v>207</v>
      </c>
      <c r="S2125">
        <f>DATEDIF(Table1[[#This Row],[date]],"31/12/2021","m")</f>
        <v>8</v>
      </c>
    </row>
    <row r="2126" spans="1:19" hidden="1" x14ac:dyDescent="0.35">
      <c r="A2126">
        <v>2125</v>
      </c>
      <c r="B2126" s="1">
        <v>44288</v>
      </c>
      <c r="C2126">
        <v>643</v>
      </c>
      <c r="D2126" t="s">
        <v>3758</v>
      </c>
      <c r="E2126" t="s">
        <v>3759</v>
      </c>
      <c r="F2126" t="s">
        <v>3760</v>
      </c>
      <c r="G2126" t="s">
        <v>3761</v>
      </c>
      <c r="H2126" t="s">
        <v>3762</v>
      </c>
      <c r="I2126" t="s">
        <v>2298</v>
      </c>
      <c r="J2126" t="s">
        <v>1998</v>
      </c>
      <c r="K2126">
        <v>40287</v>
      </c>
      <c r="L2126" t="s">
        <v>145</v>
      </c>
      <c r="M2126" t="s">
        <v>146</v>
      </c>
      <c r="N2126">
        <v>214</v>
      </c>
      <c r="O2126">
        <v>5</v>
      </c>
      <c r="P2126" t="s">
        <v>84</v>
      </c>
      <c r="Q2126">
        <v>5</v>
      </c>
      <c r="R2126" s="3">
        <f>Table1[[#This Row],[price]]*Table1[[#This Row],[quantity]]</f>
        <v>1070</v>
      </c>
      <c r="S2126">
        <f>DATEDIF(Table1[[#This Row],[date]],"31/12/2021","m")</f>
        <v>8</v>
      </c>
    </row>
    <row r="2127" spans="1:19" hidden="1" x14ac:dyDescent="0.35">
      <c r="A2127">
        <v>2126</v>
      </c>
      <c r="B2127" s="1">
        <v>44288</v>
      </c>
      <c r="C2127">
        <v>292</v>
      </c>
      <c r="D2127" t="s">
        <v>209</v>
      </c>
      <c r="E2127" t="s">
        <v>210</v>
      </c>
      <c r="F2127" t="s">
        <v>211</v>
      </c>
      <c r="G2127" t="s">
        <v>212</v>
      </c>
      <c r="H2127" t="s">
        <v>213</v>
      </c>
      <c r="I2127" t="s">
        <v>104</v>
      </c>
      <c r="J2127" t="s">
        <v>91</v>
      </c>
      <c r="K2127">
        <v>94286</v>
      </c>
      <c r="L2127" t="s">
        <v>285</v>
      </c>
      <c r="M2127" t="s">
        <v>286</v>
      </c>
      <c r="N2127">
        <v>250</v>
      </c>
      <c r="O2127">
        <v>3</v>
      </c>
      <c r="P2127" t="s">
        <v>107</v>
      </c>
      <c r="Q2127">
        <v>5</v>
      </c>
      <c r="R2127" s="3">
        <f>Table1[[#This Row],[price]]*Table1[[#This Row],[quantity]]</f>
        <v>1250</v>
      </c>
      <c r="S2127">
        <f>DATEDIF(Table1[[#This Row],[date]],"31/12/2021","m")</f>
        <v>8</v>
      </c>
    </row>
    <row r="2128" spans="1:19" hidden="1" x14ac:dyDescent="0.35">
      <c r="A2128">
        <v>2127</v>
      </c>
      <c r="B2128" s="1">
        <v>44288</v>
      </c>
      <c r="C2128">
        <v>579</v>
      </c>
      <c r="D2128" t="s">
        <v>5182</v>
      </c>
      <c r="E2128" t="s">
        <v>5183</v>
      </c>
      <c r="F2128" t="s">
        <v>5184</v>
      </c>
      <c r="G2128" t="s">
        <v>5185</v>
      </c>
      <c r="H2128" t="s">
        <v>5186</v>
      </c>
      <c r="I2128" t="s">
        <v>2741</v>
      </c>
      <c r="J2128" t="s">
        <v>113</v>
      </c>
      <c r="K2128">
        <v>98115</v>
      </c>
      <c r="L2128" t="s">
        <v>742</v>
      </c>
      <c r="M2128" t="s">
        <v>743</v>
      </c>
      <c r="N2128">
        <v>455</v>
      </c>
      <c r="O2128">
        <v>3</v>
      </c>
      <c r="P2128" t="s">
        <v>107</v>
      </c>
      <c r="Q2128">
        <v>5</v>
      </c>
      <c r="R2128" s="3">
        <f>Table1[[#This Row],[price]]*Table1[[#This Row],[quantity]]</f>
        <v>2275</v>
      </c>
      <c r="S2128">
        <f>DATEDIF(Table1[[#This Row],[date]],"31/12/2021","m")</f>
        <v>8</v>
      </c>
    </row>
    <row r="2129" spans="1:19" hidden="1" x14ac:dyDescent="0.35">
      <c r="A2129">
        <v>2128</v>
      </c>
      <c r="B2129" s="1">
        <v>44288</v>
      </c>
      <c r="C2129">
        <v>1508</v>
      </c>
      <c r="D2129" t="s">
        <v>1166</v>
      </c>
      <c r="E2129" t="s">
        <v>1167</v>
      </c>
      <c r="F2129" t="s">
        <v>1168</v>
      </c>
      <c r="G2129" t="s">
        <v>1169</v>
      </c>
      <c r="H2129" t="s">
        <v>1170</v>
      </c>
      <c r="I2129" t="s">
        <v>1171</v>
      </c>
      <c r="J2129" t="s">
        <v>194</v>
      </c>
      <c r="K2129">
        <v>61651</v>
      </c>
      <c r="L2129" t="s">
        <v>221</v>
      </c>
      <c r="M2129" t="s">
        <v>222</v>
      </c>
      <c r="N2129">
        <v>49.95</v>
      </c>
      <c r="O2129">
        <v>7</v>
      </c>
      <c r="P2129" t="s">
        <v>47</v>
      </c>
      <c r="Q2129">
        <v>2</v>
      </c>
      <c r="R2129" s="3">
        <f>Table1[[#This Row],[price]]*Table1[[#This Row],[quantity]]</f>
        <v>99.9</v>
      </c>
      <c r="S2129">
        <f>DATEDIF(Table1[[#This Row],[date]],"31/12/2021","m")</f>
        <v>8</v>
      </c>
    </row>
    <row r="2130" spans="1:19" hidden="1" x14ac:dyDescent="0.35">
      <c r="A2130">
        <v>2129</v>
      </c>
      <c r="B2130" s="1">
        <v>44288</v>
      </c>
      <c r="C2130">
        <v>126</v>
      </c>
      <c r="D2130" t="s">
        <v>1525</v>
      </c>
      <c r="E2130" t="s">
        <v>1526</v>
      </c>
      <c r="F2130" t="s">
        <v>1527</v>
      </c>
      <c r="G2130" t="s">
        <v>1528</v>
      </c>
      <c r="H2130" t="s">
        <v>1529</v>
      </c>
      <c r="I2130" t="s">
        <v>1530</v>
      </c>
      <c r="J2130" t="s">
        <v>316</v>
      </c>
      <c r="K2130">
        <v>44760</v>
      </c>
      <c r="L2130" t="s">
        <v>765</v>
      </c>
      <c r="M2130" t="s">
        <v>766</v>
      </c>
      <c r="N2130">
        <v>24.95</v>
      </c>
      <c r="O2130">
        <v>4</v>
      </c>
      <c r="P2130" t="s">
        <v>27</v>
      </c>
      <c r="Q2130">
        <v>5</v>
      </c>
      <c r="R2130" s="3">
        <f>Table1[[#This Row],[price]]*Table1[[#This Row],[quantity]]</f>
        <v>124.75</v>
      </c>
      <c r="S2130">
        <f>DATEDIF(Table1[[#This Row],[date]],"31/12/2021","m")</f>
        <v>8</v>
      </c>
    </row>
    <row r="2131" spans="1:19" hidden="1" x14ac:dyDescent="0.35">
      <c r="A2131">
        <v>2130</v>
      </c>
      <c r="B2131" s="1">
        <v>44288</v>
      </c>
      <c r="C2131">
        <v>624</v>
      </c>
      <c r="D2131" t="s">
        <v>4719</v>
      </c>
      <c r="E2131" t="s">
        <v>4720</v>
      </c>
      <c r="F2131" t="s">
        <v>4721</v>
      </c>
      <c r="G2131" t="s">
        <v>4722</v>
      </c>
      <c r="H2131" t="s">
        <v>4723</v>
      </c>
      <c r="I2131" t="s">
        <v>990</v>
      </c>
      <c r="J2131" t="s">
        <v>552</v>
      </c>
      <c r="K2131">
        <v>37939</v>
      </c>
      <c r="L2131" t="s">
        <v>560</v>
      </c>
      <c r="M2131" t="s">
        <v>561</v>
      </c>
      <c r="N2131">
        <v>24.99</v>
      </c>
      <c r="O2131">
        <v>4</v>
      </c>
      <c r="P2131" t="s">
        <v>27</v>
      </c>
      <c r="Q2131">
        <v>4</v>
      </c>
      <c r="R2131" s="3">
        <f>Table1[[#This Row],[price]]*Table1[[#This Row],[quantity]]</f>
        <v>99.96</v>
      </c>
      <c r="S2131">
        <f>DATEDIF(Table1[[#This Row],[date]],"31/12/2021","m")</f>
        <v>8</v>
      </c>
    </row>
    <row r="2132" spans="1:19" x14ac:dyDescent="0.35">
      <c r="A2132">
        <v>2131</v>
      </c>
      <c r="B2132" s="1">
        <v>44288</v>
      </c>
      <c r="C2132">
        <v>319</v>
      </c>
      <c r="D2132" t="s">
        <v>2283</v>
      </c>
      <c r="E2132" t="s">
        <v>2284</v>
      </c>
      <c r="F2132" t="s">
        <v>2285</v>
      </c>
      <c r="G2132" t="s">
        <v>2286</v>
      </c>
      <c r="H2132" t="s">
        <v>2287</v>
      </c>
      <c r="I2132" t="s">
        <v>421</v>
      </c>
      <c r="J2132" t="s">
        <v>422</v>
      </c>
      <c r="K2132">
        <v>80243</v>
      </c>
      <c r="L2132" t="s">
        <v>135</v>
      </c>
      <c r="M2132" t="s">
        <v>136</v>
      </c>
      <c r="N2132">
        <v>12</v>
      </c>
      <c r="O2132">
        <v>1</v>
      </c>
      <c r="P2132" t="s">
        <v>137</v>
      </c>
      <c r="Q2132">
        <v>5</v>
      </c>
      <c r="R2132" s="3">
        <f>Table1[[#This Row],[price]]*Table1[[#This Row],[quantity]]</f>
        <v>60</v>
      </c>
      <c r="S2132">
        <f>DATEDIF(Table1[[#This Row],[date]],"31/12/2021","m")</f>
        <v>8</v>
      </c>
    </row>
    <row r="2133" spans="1:19" hidden="1" x14ac:dyDescent="0.35">
      <c r="A2133">
        <v>2132</v>
      </c>
      <c r="B2133" s="1">
        <v>44288</v>
      </c>
      <c r="C2133">
        <v>1259</v>
      </c>
      <c r="D2133" t="s">
        <v>4145</v>
      </c>
      <c r="E2133" t="s">
        <v>4146</v>
      </c>
      <c r="F2133" t="s">
        <v>4147</v>
      </c>
      <c r="G2133" t="s">
        <v>4148</v>
      </c>
      <c r="H2133" t="s">
        <v>4149</v>
      </c>
      <c r="I2133" t="s">
        <v>4150</v>
      </c>
      <c r="J2133" t="s">
        <v>208</v>
      </c>
      <c r="K2133">
        <v>11024</v>
      </c>
      <c r="L2133" t="s">
        <v>711</v>
      </c>
      <c r="M2133" t="s">
        <v>712</v>
      </c>
      <c r="N2133">
        <v>699</v>
      </c>
      <c r="O2133">
        <v>6</v>
      </c>
      <c r="P2133" t="s">
        <v>37</v>
      </c>
      <c r="Q2133">
        <v>5</v>
      </c>
      <c r="R2133" s="3">
        <f>Table1[[#This Row],[price]]*Table1[[#This Row],[quantity]]</f>
        <v>3495</v>
      </c>
      <c r="S2133">
        <f>DATEDIF(Table1[[#This Row],[date]],"31/12/2021","m")</f>
        <v>8</v>
      </c>
    </row>
    <row r="2134" spans="1:19" hidden="1" x14ac:dyDescent="0.35">
      <c r="A2134">
        <v>2133</v>
      </c>
      <c r="B2134" s="1">
        <v>44288</v>
      </c>
      <c r="C2134">
        <v>591</v>
      </c>
      <c r="D2134" t="s">
        <v>4260</v>
      </c>
      <c r="E2134" t="s">
        <v>4261</v>
      </c>
      <c r="F2134" t="s">
        <v>4262</v>
      </c>
      <c r="G2134" t="s">
        <v>4263</v>
      </c>
      <c r="H2134" t="s">
        <v>4264</v>
      </c>
      <c r="I2134" t="s">
        <v>160</v>
      </c>
      <c r="J2134" t="s">
        <v>161</v>
      </c>
      <c r="K2134">
        <v>28289</v>
      </c>
      <c r="L2134" t="s">
        <v>500</v>
      </c>
      <c r="M2134" t="s">
        <v>501</v>
      </c>
      <c r="N2134">
        <v>14.99</v>
      </c>
      <c r="O2134">
        <v>4</v>
      </c>
      <c r="P2134" t="s">
        <v>27</v>
      </c>
      <c r="Q2134">
        <v>3</v>
      </c>
      <c r="R2134" s="3">
        <f>Table1[[#This Row],[price]]*Table1[[#This Row],[quantity]]</f>
        <v>44.97</v>
      </c>
      <c r="S2134">
        <f>DATEDIF(Table1[[#This Row],[date]],"31/12/2021","m")</f>
        <v>8</v>
      </c>
    </row>
    <row r="2135" spans="1:19" hidden="1" x14ac:dyDescent="0.35">
      <c r="A2135">
        <v>2134</v>
      </c>
      <c r="B2135" s="1">
        <v>44288</v>
      </c>
      <c r="C2135">
        <v>1758</v>
      </c>
      <c r="D2135" t="s">
        <v>5476</v>
      </c>
      <c r="E2135" t="s">
        <v>5477</v>
      </c>
      <c r="F2135" t="s">
        <v>5478</v>
      </c>
      <c r="G2135" t="s">
        <v>5479</v>
      </c>
      <c r="H2135" t="s">
        <v>5480</v>
      </c>
      <c r="I2135" t="s">
        <v>5481</v>
      </c>
      <c r="J2135" t="s">
        <v>73</v>
      </c>
      <c r="K2135">
        <v>35810</v>
      </c>
      <c r="L2135" t="s">
        <v>560</v>
      </c>
      <c r="M2135" t="s">
        <v>561</v>
      </c>
      <c r="N2135">
        <v>24.99</v>
      </c>
      <c r="O2135">
        <v>4</v>
      </c>
      <c r="P2135" t="s">
        <v>27</v>
      </c>
      <c r="Q2135">
        <v>5</v>
      </c>
      <c r="R2135" s="3">
        <f>Table1[[#This Row],[price]]*Table1[[#This Row],[quantity]]</f>
        <v>124.94999999999999</v>
      </c>
      <c r="S2135">
        <f>DATEDIF(Table1[[#This Row],[date]],"31/12/2021","m")</f>
        <v>8</v>
      </c>
    </row>
    <row r="2136" spans="1:19" hidden="1" x14ac:dyDescent="0.35">
      <c r="A2136">
        <v>2135</v>
      </c>
      <c r="B2136" s="1">
        <v>44288</v>
      </c>
      <c r="C2136">
        <v>1699</v>
      </c>
      <c r="D2136" t="s">
        <v>6762</v>
      </c>
      <c r="E2136" t="s">
        <v>6763</v>
      </c>
      <c r="F2136" t="s">
        <v>6764</v>
      </c>
      <c r="G2136" t="s">
        <v>6765</v>
      </c>
      <c r="H2136" t="s">
        <v>6766</v>
      </c>
      <c r="I2136" t="s">
        <v>1027</v>
      </c>
      <c r="J2136" t="s">
        <v>316</v>
      </c>
      <c r="K2136">
        <v>43605</v>
      </c>
      <c r="L2136" t="s">
        <v>74</v>
      </c>
      <c r="M2136" t="s">
        <v>75</v>
      </c>
      <c r="N2136">
        <v>16.75</v>
      </c>
      <c r="O2136">
        <v>4</v>
      </c>
      <c r="P2136" t="s">
        <v>27</v>
      </c>
      <c r="Q2136">
        <v>3</v>
      </c>
      <c r="R2136" s="3">
        <f>Table1[[#This Row],[price]]*Table1[[#This Row],[quantity]]</f>
        <v>50.25</v>
      </c>
      <c r="S2136">
        <f>DATEDIF(Table1[[#This Row],[date]],"31/12/2021","m")</f>
        <v>8</v>
      </c>
    </row>
    <row r="2137" spans="1:19" x14ac:dyDescent="0.35">
      <c r="A2137">
        <v>2136</v>
      </c>
      <c r="B2137" s="1">
        <v>44289</v>
      </c>
      <c r="C2137">
        <v>882</v>
      </c>
      <c r="D2137" t="s">
        <v>6980</v>
      </c>
      <c r="E2137" t="s">
        <v>6981</v>
      </c>
      <c r="F2137" t="s">
        <v>6982</v>
      </c>
      <c r="G2137" t="s">
        <v>6983</v>
      </c>
      <c r="H2137" t="s">
        <v>6984</v>
      </c>
      <c r="I2137" t="s">
        <v>415</v>
      </c>
      <c r="J2137" t="s">
        <v>34</v>
      </c>
      <c r="K2137">
        <v>75241</v>
      </c>
      <c r="L2137" t="s">
        <v>337</v>
      </c>
      <c r="M2137" t="s">
        <v>338</v>
      </c>
      <c r="N2137">
        <v>12</v>
      </c>
      <c r="O2137">
        <v>1</v>
      </c>
      <c r="P2137" t="s">
        <v>137</v>
      </c>
      <c r="Q2137">
        <v>5</v>
      </c>
      <c r="R2137" s="3">
        <f>Table1[[#This Row],[price]]*Table1[[#This Row],[quantity]]</f>
        <v>60</v>
      </c>
      <c r="S2137">
        <f>DATEDIF(Table1[[#This Row],[date]],"31/12/2021","m")</f>
        <v>8</v>
      </c>
    </row>
    <row r="2138" spans="1:19" hidden="1" x14ac:dyDescent="0.35">
      <c r="A2138">
        <v>2137</v>
      </c>
      <c r="B2138" s="1">
        <v>44289</v>
      </c>
      <c r="C2138">
        <v>2110</v>
      </c>
      <c r="D2138" t="s">
        <v>4321</v>
      </c>
      <c r="E2138" t="s">
        <v>4322</v>
      </c>
      <c r="F2138" t="s">
        <v>4323</v>
      </c>
      <c r="G2138" t="s">
        <v>4324</v>
      </c>
      <c r="H2138" t="s">
        <v>4325</v>
      </c>
      <c r="I2138" t="s">
        <v>4326</v>
      </c>
      <c r="J2138" t="s">
        <v>34</v>
      </c>
      <c r="K2138">
        <v>76505</v>
      </c>
      <c r="L2138" t="s">
        <v>742</v>
      </c>
      <c r="M2138" t="s">
        <v>743</v>
      </c>
      <c r="N2138">
        <v>455</v>
      </c>
      <c r="O2138">
        <v>3</v>
      </c>
      <c r="P2138" t="s">
        <v>107</v>
      </c>
      <c r="Q2138">
        <v>1</v>
      </c>
      <c r="R2138" s="3">
        <f>Table1[[#This Row],[price]]*Table1[[#This Row],[quantity]]</f>
        <v>455</v>
      </c>
      <c r="S2138">
        <f>DATEDIF(Table1[[#This Row],[date]],"31/12/2021","m")</f>
        <v>8</v>
      </c>
    </row>
    <row r="2139" spans="1:19" x14ac:dyDescent="0.35">
      <c r="A2139">
        <v>2138</v>
      </c>
      <c r="B2139" s="1">
        <v>44289</v>
      </c>
      <c r="C2139">
        <v>731</v>
      </c>
      <c r="D2139" t="s">
        <v>6985</v>
      </c>
      <c r="E2139" t="s">
        <v>6986</v>
      </c>
      <c r="F2139" t="s">
        <v>6987</v>
      </c>
      <c r="G2139" t="s">
        <v>6988</v>
      </c>
      <c r="H2139" t="s">
        <v>6989</v>
      </c>
      <c r="I2139" t="s">
        <v>104</v>
      </c>
      <c r="J2139" t="s">
        <v>91</v>
      </c>
      <c r="K2139">
        <v>94273</v>
      </c>
      <c r="L2139" t="s">
        <v>491</v>
      </c>
      <c r="M2139" t="s">
        <v>492</v>
      </c>
      <c r="N2139">
        <v>11.99</v>
      </c>
      <c r="O2139">
        <v>1</v>
      </c>
      <c r="P2139" t="s">
        <v>137</v>
      </c>
      <c r="Q2139">
        <v>3</v>
      </c>
      <c r="R2139" s="3">
        <f>Table1[[#This Row],[price]]*Table1[[#This Row],[quantity]]</f>
        <v>35.97</v>
      </c>
      <c r="S2139">
        <f>DATEDIF(Table1[[#This Row],[date]],"31/12/2021","m")</f>
        <v>8</v>
      </c>
    </row>
    <row r="2140" spans="1:19" hidden="1" x14ac:dyDescent="0.35">
      <c r="A2140">
        <v>2139</v>
      </c>
      <c r="B2140" s="1">
        <v>44289</v>
      </c>
      <c r="C2140">
        <v>1142</v>
      </c>
      <c r="D2140" t="s">
        <v>5342</v>
      </c>
      <c r="E2140" t="s">
        <v>5343</v>
      </c>
      <c r="F2140" t="s">
        <v>5344</v>
      </c>
      <c r="G2140" t="s">
        <v>5345</v>
      </c>
      <c r="H2140" t="s">
        <v>5346</v>
      </c>
      <c r="I2140" t="s">
        <v>2777</v>
      </c>
      <c r="J2140" t="s">
        <v>34</v>
      </c>
      <c r="K2140">
        <v>79159</v>
      </c>
      <c r="L2140" t="s">
        <v>805</v>
      </c>
      <c r="M2140" t="s">
        <v>806</v>
      </c>
      <c r="N2140">
        <v>27.5</v>
      </c>
      <c r="O2140">
        <v>7</v>
      </c>
      <c r="P2140" t="s">
        <v>47</v>
      </c>
      <c r="Q2140">
        <v>4</v>
      </c>
      <c r="R2140" s="3">
        <f>Table1[[#This Row],[price]]*Table1[[#This Row],[quantity]]</f>
        <v>110</v>
      </c>
      <c r="S2140">
        <f>DATEDIF(Table1[[#This Row],[date]],"31/12/2021","m")</f>
        <v>8</v>
      </c>
    </row>
    <row r="2141" spans="1:19" hidden="1" x14ac:dyDescent="0.35">
      <c r="A2141">
        <v>2140</v>
      </c>
      <c r="B2141" s="1">
        <v>44289</v>
      </c>
      <c r="C2141">
        <v>1039</v>
      </c>
      <c r="D2141" t="s">
        <v>4856</v>
      </c>
      <c r="E2141" t="s">
        <v>4857</v>
      </c>
      <c r="F2141" t="s">
        <v>4858</v>
      </c>
      <c r="G2141" t="s">
        <v>4859</v>
      </c>
      <c r="H2141" t="s">
        <v>4860</v>
      </c>
      <c r="I2141" t="s">
        <v>388</v>
      </c>
      <c r="J2141" t="s">
        <v>208</v>
      </c>
      <c r="K2141">
        <v>14619</v>
      </c>
      <c r="L2141" t="s">
        <v>323</v>
      </c>
      <c r="M2141" t="s">
        <v>324</v>
      </c>
      <c r="N2141">
        <v>24.95</v>
      </c>
      <c r="O2141">
        <v>4</v>
      </c>
      <c r="P2141" t="s">
        <v>27</v>
      </c>
      <c r="Q2141">
        <v>2</v>
      </c>
      <c r="R2141" s="3">
        <f>Table1[[#This Row],[price]]*Table1[[#This Row],[quantity]]</f>
        <v>49.9</v>
      </c>
      <c r="S2141">
        <f>DATEDIF(Table1[[#This Row],[date]],"31/12/2021","m")</f>
        <v>8</v>
      </c>
    </row>
    <row r="2142" spans="1:19" hidden="1" x14ac:dyDescent="0.35">
      <c r="A2142">
        <v>2141</v>
      </c>
      <c r="B2142" s="1">
        <v>44290</v>
      </c>
      <c r="C2142">
        <v>2056</v>
      </c>
      <c r="D2142" t="s">
        <v>3931</v>
      </c>
      <c r="E2142" t="s">
        <v>5212</v>
      </c>
      <c r="F2142" t="s">
        <v>5213</v>
      </c>
      <c r="G2142" t="s">
        <v>5214</v>
      </c>
      <c r="H2142" t="s">
        <v>5215</v>
      </c>
      <c r="I2142" t="s">
        <v>498</v>
      </c>
      <c r="J2142" t="s">
        <v>499</v>
      </c>
      <c r="K2142">
        <v>84140</v>
      </c>
      <c r="L2142" t="s">
        <v>870</v>
      </c>
      <c r="M2142" t="s">
        <v>871</v>
      </c>
      <c r="N2142">
        <v>49</v>
      </c>
      <c r="O2142">
        <v>7</v>
      </c>
      <c r="P2142" t="s">
        <v>47</v>
      </c>
      <c r="Q2142">
        <v>3</v>
      </c>
      <c r="R2142" s="3">
        <f>Table1[[#This Row],[price]]*Table1[[#This Row],[quantity]]</f>
        <v>147</v>
      </c>
      <c r="S2142">
        <f>DATEDIF(Table1[[#This Row],[date]],"31/12/2021","m")</f>
        <v>8</v>
      </c>
    </row>
    <row r="2143" spans="1:19" hidden="1" x14ac:dyDescent="0.35">
      <c r="A2143">
        <v>2142</v>
      </c>
      <c r="B2143" s="1">
        <v>44290</v>
      </c>
      <c r="C2143">
        <v>1378</v>
      </c>
      <c r="D2143" t="s">
        <v>2458</v>
      </c>
      <c r="E2143" t="s">
        <v>2459</v>
      </c>
      <c r="F2143" t="s">
        <v>2460</v>
      </c>
      <c r="G2143" t="s">
        <v>2461</v>
      </c>
      <c r="H2143" t="s">
        <v>2462</v>
      </c>
      <c r="I2143" t="s">
        <v>81</v>
      </c>
      <c r="J2143" t="s">
        <v>34</v>
      </c>
      <c r="K2143">
        <v>77260</v>
      </c>
      <c r="L2143" t="s">
        <v>896</v>
      </c>
      <c r="M2143" t="s">
        <v>897</v>
      </c>
      <c r="N2143">
        <v>13.99</v>
      </c>
      <c r="O2143">
        <v>4</v>
      </c>
      <c r="P2143" t="s">
        <v>27</v>
      </c>
      <c r="Q2143">
        <v>2</v>
      </c>
      <c r="R2143" s="3">
        <f>Table1[[#This Row],[price]]*Table1[[#This Row],[quantity]]</f>
        <v>27.98</v>
      </c>
      <c r="S2143">
        <f>DATEDIF(Table1[[#This Row],[date]],"31/12/2021","m")</f>
        <v>8</v>
      </c>
    </row>
    <row r="2144" spans="1:19" hidden="1" x14ac:dyDescent="0.35">
      <c r="A2144">
        <v>2143</v>
      </c>
      <c r="B2144" s="1">
        <v>44291</v>
      </c>
      <c r="C2144">
        <v>993</v>
      </c>
      <c r="D2144" t="s">
        <v>6990</v>
      </c>
      <c r="E2144" t="s">
        <v>6991</v>
      </c>
      <c r="F2144" t="s">
        <v>6992</v>
      </c>
      <c r="G2144" t="s">
        <v>6993</v>
      </c>
      <c r="H2144" t="s">
        <v>6994</v>
      </c>
      <c r="I2144" t="s">
        <v>996</v>
      </c>
      <c r="J2144" t="s">
        <v>208</v>
      </c>
      <c r="K2144">
        <v>11231</v>
      </c>
      <c r="L2144" t="s">
        <v>145</v>
      </c>
      <c r="M2144" t="s">
        <v>146</v>
      </c>
      <c r="N2144">
        <v>214</v>
      </c>
      <c r="O2144">
        <v>5</v>
      </c>
      <c r="P2144" t="s">
        <v>84</v>
      </c>
      <c r="Q2144">
        <v>1</v>
      </c>
      <c r="R2144" s="3">
        <f>Table1[[#This Row],[price]]*Table1[[#This Row],[quantity]]</f>
        <v>214</v>
      </c>
      <c r="S2144">
        <f>DATEDIF(Table1[[#This Row],[date]],"31/12/2021","m")</f>
        <v>8</v>
      </c>
    </row>
    <row r="2145" spans="1:19" hidden="1" x14ac:dyDescent="0.35">
      <c r="A2145">
        <v>2144</v>
      </c>
      <c r="B2145" s="1">
        <v>44291</v>
      </c>
      <c r="C2145">
        <v>296</v>
      </c>
      <c r="D2145" t="s">
        <v>6995</v>
      </c>
      <c r="E2145" t="s">
        <v>6996</v>
      </c>
      <c r="F2145" t="s">
        <v>6997</v>
      </c>
      <c r="G2145" t="s">
        <v>6998</v>
      </c>
      <c r="H2145" t="s">
        <v>6999</v>
      </c>
      <c r="I2145" t="s">
        <v>3038</v>
      </c>
      <c r="J2145" t="s">
        <v>44</v>
      </c>
      <c r="K2145">
        <v>33673</v>
      </c>
      <c r="L2145" t="s">
        <v>92</v>
      </c>
      <c r="M2145" t="s">
        <v>93</v>
      </c>
      <c r="N2145">
        <v>44.95</v>
      </c>
      <c r="O2145">
        <v>7</v>
      </c>
      <c r="P2145" t="s">
        <v>47</v>
      </c>
      <c r="Q2145">
        <v>3</v>
      </c>
      <c r="R2145" s="3">
        <f>Table1[[#This Row],[price]]*Table1[[#This Row],[quantity]]</f>
        <v>134.85000000000002</v>
      </c>
      <c r="S2145">
        <f>DATEDIF(Table1[[#This Row],[date]],"31/12/2021","m")</f>
        <v>8</v>
      </c>
    </row>
    <row r="2146" spans="1:19" x14ac:dyDescent="0.35">
      <c r="A2146">
        <v>2145</v>
      </c>
      <c r="B2146" s="1">
        <v>44292</v>
      </c>
      <c r="C2146">
        <v>1016</v>
      </c>
      <c r="D2146" t="s">
        <v>3579</v>
      </c>
      <c r="E2146" t="s">
        <v>3580</v>
      </c>
      <c r="F2146" t="s">
        <v>3581</v>
      </c>
      <c r="G2146" t="s">
        <v>3582</v>
      </c>
      <c r="H2146" t="s">
        <v>3583</v>
      </c>
      <c r="I2146" t="s">
        <v>3584</v>
      </c>
      <c r="J2146" t="s">
        <v>44</v>
      </c>
      <c r="K2146">
        <v>33884</v>
      </c>
      <c r="L2146" t="s">
        <v>135</v>
      </c>
      <c r="M2146" t="s">
        <v>136</v>
      </c>
      <c r="N2146">
        <v>12</v>
      </c>
      <c r="O2146">
        <v>1</v>
      </c>
      <c r="P2146" t="s">
        <v>137</v>
      </c>
      <c r="Q2146">
        <v>1</v>
      </c>
      <c r="R2146" s="3">
        <f>Table1[[#This Row],[price]]*Table1[[#This Row],[quantity]]</f>
        <v>12</v>
      </c>
      <c r="S2146">
        <f>DATEDIF(Table1[[#This Row],[date]],"31/12/2021","m")</f>
        <v>8</v>
      </c>
    </row>
    <row r="2147" spans="1:19" hidden="1" x14ac:dyDescent="0.35">
      <c r="A2147">
        <v>2146</v>
      </c>
      <c r="B2147" s="1">
        <v>44293</v>
      </c>
      <c r="C2147">
        <v>1829</v>
      </c>
      <c r="D2147" t="s">
        <v>7000</v>
      </c>
      <c r="E2147" t="s">
        <v>7001</v>
      </c>
      <c r="F2147" t="s">
        <v>7002</v>
      </c>
      <c r="G2147" t="s">
        <v>7003</v>
      </c>
      <c r="H2147" t="s">
        <v>7004</v>
      </c>
      <c r="I2147" t="s">
        <v>1055</v>
      </c>
      <c r="J2147" t="s">
        <v>208</v>
      </c>
      <c r="K2147">
        <v>10203</v>
      </c>
      <c r="L2147" t="s">
        <v>870</v>
      </c>
      <c r="M2147" t="s">
        <v>871</v>
      </c>
      <c r="N2147">
        <v>49</v>
      </c>
      <c r="O2147">
        <v>7</v>
      </c>
      <c r="P2147" t="s">
        <v>47</v>
      </c>
      <c r="Q2147">
        <v>3</v>
      </c>
      <c r="R2147" s="3">
        <f>Table1[[#This Row],[price]]*Table1[[#This Row],[quantity]]</f>
        <v>147</v>
      </c>
      <c r="S2147">
        <f>DATEDIF(Table1[[#This Row],[date]],"31/12/2021","m")</f>
        <v>8</v>
      </c>
    </row>
    <row r="2148" spans="1:19" hidden="1" x14ac:dyDescent="0.35">
      <c r="A2148">
        <v>2147</v>
      </c>
      <c r="B2148" s="1">
        <v>44293</v>
      </c>
      <c r="C2148">
        <v>424</v>
      </c>
      <c r="D2148" t="s">
        <v>7005</v>
      </c>
      <c r="E2148" t="s">
        <v>7006</v>
      </c>
      <c r="F2148" t="s">
        <v>7007</v>
      </c>
      <c r="G2148" t="s">
        <v>7008</v>
      </c>
      <c r="H2148" t="s">
        <v>7009</v>
      </c>
      <c r="I2148" t="s">
        <v>858</v>
      </c>
      <c r="J2148" t="s">
        <v>345</v>
      </c>
      <c r="K2148">
        <v>66622</v>
      </c>
      <c r="L2148" t="s">
        <v>120</v>
      </c>
      <c r="M2148" t="s">
        <v>121</v>
      </c>
      <c r="N2148">
        <v>54</v>
      </c>
      <c r="O2148">
        <v>2</v>
      </c>
      <c r="P2148" t="s">
        <v>57</v>
      </c>
      <c r="Q2148">
        <v>4</v>
      </c>
      <c r="R2148" s="3">
        <f>Table1[[#This Row],[price]]*Table1[[#This Row],[quantity]]</f>
        <v>216</v>
      </c>
      <c r="S2148">
        <f>DATEDIF(Table1[[#This Row],[date]],"31/12/2021","m")</f>
        <v>8</v>
      </c>
    </row>
    <row r="2149" spans="1:19" hidden="1" x14ac:dyDescent="0.35">
      <c r="A2149">
        <v>2148</v>
      </c>
      <c r="B2149" s="1">
        <v>44294</v>
      </c>
      <c r="C2149">
        <v>1859</v>
      </c>
      <c r="D2149" t="s">
        <v>3778</v>
      </c>
      <c r="E2149" t="s">
        <v>3779</v>
      </c>
      <c r="F2149" t="s">
        <v>3780</v>
      </c>
      <c r="G2149" t="s">
        <v>3781</v>
      </c>
      <c r="H2149" t="s">
        <v>3782</v>
      </c>
      <c r="I2149" t="s">
        <v>2819</v>
      </c>
      <c r="J2149" t="s">
        <v>91</v>
      </c>
      <c r="K2149">
        <v>92410</v>
      </c>
      <c r="L2149" t="s">
        <v>845</v>
      </c>
      <c r="M2149" t="s">
        <v>846</v>
      </c>
      <c r="N2149">
        <v>245</v>
      </c>
      <c r="O2149">
        <v>5</v>
      </c>
      <c r="P2149" t="s">
        <v>84</v>
      </c>
      <c r="Q2149">
        <v>5</v>
      </c>
      <c r="R2149" s="3">
        <f>Table1[[#This Row],[price]]*Table1[[#This Row],[quantity]]</f>
        <v>1225</v>
      </c>
      <c r="S2149">
        <f>DATEDIF(Table1[[#This Row],[date]],"31/12/2021","m")</f>
        <v>8</v>
      </c>
    </row>
    <row r="2150" spans="1:19" hidden="1" x14ac:dyDescent="0.35">
      <c r="A2150">
        <v>2149</v>
      </c>
      <c r="B2150" s="1">
        <v>44294</v>
      </c>
      <c r="C2150">
        <v>1821</v>
      </c>
      <c r="D2150" t="s">
        <v>6367</v>
      </c>
      <c r="E2150" t="s">
        <v>6368</v>
      </c>
      <c r="F2150" t="s">
        <v>6369</v>
      </c>
      <c r="G2150" t="s">
        <v>6370</v>
      </c>
      <c r="H2150" t="s">
        <v>6371</v>
      </c>
      <c r="I2150" t="s">
        <v>2049</v>
      </c>
      <c r="J2150" t="s">
        <v>2050</v>
      </c>
      <c r="K2150">
        <v>3105</v>
      </c>
      <c r="L2150" t="s">
        <v>270</v>
      </c>
      <c r="M2150" t="s">
        <v>271</v>
      </c>
      <c r="N2150">
        <v>225</v>
      </c>
      <c r="O2150">
        <v>5</v>
      </c>
      <c r="P2150" t="s">
        <v>84</v>
      </c>
      <c r="Q2150">
        <v>2</v>
      </c>
      <c r="R2150" s="3">
        <f>Table1[[#This Row],[price]]*Table1[[#This Row],[quantity]]</f>
        <v>450</v>
      </c>
      <c r="S2150">
        <f>DATEDIF(Table1[[#This Row],[date]],"31/12/2021","m")</f>
        <v>8</v>
      </c>
    </row>
    <row r="2151" spans="1:19" x14ac:dyDescent="0.35">
      <c r="A2151">
        <v>2150</v>
      </c>
      <c r="B2151" s="1">
        <v>44294</v>
      </c>
      <c r="C2151">
        <v>1046</v>
      </c>
      <c r="D2151" t="s">
        <v>7010</v>
      </c>
      <c r="E2151" t="s">
        <v>7011</v>
      </c>
      <c r="F2151" t="s">
        <v>7012</v>
      </c>
      <c r="G2151" t="s">
        <v>7013</v>
      </c>
      <c r="H2151" t="s">
        <v>7014</v>
      </c>
      <c r="I2151" t="s">
        <v>7015</v>
      </c>
      <c r="J2151" t="s">
        <v>559</v>
      </c>
      <c r="K2151">
        <v>88006</v>
      </c>
      <c r="L2151" t="s">
        <v>491</v>
      </c>
      <c r="M2151" t="s">
        <v>492</v>
      </c>
      <c r="N2151">
        <v>11.99</v>
      </c>
      <c r="O2151">
        <v>1</v>
      </c>
      <c r="P2151" t="s">
        <v>137</v>
      </c>
      <c r="Q2151">
        <v>4</v>
      </c>
      <c r="R2151" s="3">
        <f>Table1[[#This Row],[price]]*Table1[[#This Row],[quantity]]</f>
        <v>47.96</v>
      </c>
      <c r="S2151">
        <f>DATEDIF(Table1[[#This Row],[date]],"31/12/2021","m")</f>
        <v>8</v>
      </c>
    </row>
    <row r="2152" spans="1:19" hidden="1" x14ac:dyDescent="0.35">
      <c r="A2152">
        <v>2151</v>
      </c>
      <c r="B2152" s="1">
        <v>44294</v>
      </c>
      <c r="C2152">
        <v>172</v>
      </c>
      <c r="D2152" t="s">
        <v>7016</v>
      </c>
      <c r="E2152" t="s">
        <v>7017</v>
      </c>
      <c r="F2152" t="s">
        <v>7018</v>
      </c>
      <c r="G2152" t="s">
        <v>7019</v>
      </c>
      <c r="H2152" t="s">
        <v>7020</v>
      </c>
      <c r="I2152" t="s">
        <v>113</v>
      </c>
      <c r="J2152" t="s">
        <v>114</v>
      </c>
      <c r="K2152">
        <v>20073</v>
      </c>
      <c r="L2152" t="s">
        <v>1153</v>
      </c>
      <c r="M2152" t="s">
        <v>1154</v>
      </c>
      <c r="N2152">
        <v>89</v>
      </c>
      <c r="O2152">
        <v>2</v>
      </c>
      <c r="P2152" t="s">
        <v>57</v>
      </c>
      <c r="Q2152">
        <v>3</v>
      </c>
      <c r="R2152" s="3">
        <f>Table1[[#This Row],[price]]*Table1[[#This Row],[quantity]]</f>
        <v>267</v>
      </c>
      <c r="S2152">
        <f>DATEDIF(Table1[[#This Row],[date]],"31/12/2021","m")</f>
        <v>8</v>
      </c>
    </row>
    <row r="2153" spans="1:19" hidden="1" x14ac:dyDescent="0.35">
      <c r="A2153">
        <v>2152</v>
      </c>
      <c r="B2153" s="1">
        <v>44294</v>
      </c>
      <c r="C2153">
        <v>928</v>
      </c>
      <c r="D2153" t="s">
        <v>4831</v>
      </c>
      <c r="E2153" t="s">
        <v>4832</v>
      </c>
      <c r="F2153" t="s">
        <v>4833</v>
      </c>
      <c r="G2153" t="s">
        <v>4834</v>
      </c>
      <c r="H2153" t="s">
        <v>4835</v>
      </c>
      <c r="I2153" t="s">
        <v>90</v>
      </c>
      <c r="J2153" t="s">
        <v>91</v>
      </c>
      <c r="K2153">
        <v>92186</v>
      </c>
      <c r="L2153" t="s">
        <v>870</v>
      </c>
      <c r="M2153" t="s">
        <v>871</v>
      </c>
      <c r="N2153">
        <v>49</v>
      </c>
      <c r="O2153">
        <v>7</v>
      </c>
      <c r="P2153" t="s">
        <v>47</v>
      </c>
      <c r="Q2153">
        <v>3</v>
      </c>
      <c r="R2153" s="3">
        <f>Table1[[#This Row],[price]]*Table1[[#This Row],[quantity]]</f>
        <v>147</v>
      </c>
      <c r="S2153">
        <f>DATEDIF(Table1[[#This Row],[date]],"31/12/2021","m")</f>
        <v>8</v>
      </c>
    </row>
    <row r="2154" spans="1:19" x14ac:dyDescent="0.35">
      <c r="A2154">
        <v>2153</v>
      </c>
      <c r="B2154" s="1">
        <v>44294</v>
      </c>
      <c r="C2154">
        <v>1750</v>
      </c>
      <c r="D2154" t="s">
        <v>7021</v>
      </c>
      <c r="E2154" t="s">
        <v>7022</v>
      </c>
      <c r="F2154" t="s">
        <v>7023</v>
      </c>
      <c r="G2154" t="s">
        <v>7024</v>
      </c>
      <c r="H2154" t="s">
        <v>7025</v>
      </c>
      <c r="I2154" t="s">
        <v>527</v>
      </c>
      <c r="J2154" t="s">
        <v>91</v>
      </c>
      <c r="K2154">
        <v>93786</v>
      </c>
      <c r="L2154" t="s">
        <v>491</v>
      </c>
      <c r="M2154" t="s">
        <v>492</v>
      </c>
      <c r="N2154">
        <v>11.99</v>
      </c>
      <c r="O2154">
        <v>1</v>
      </c>
      <c r="P2154" t="s">
        <v>137</v>
      </c>
      <c r="Q2154">
        <v>6</v>
      </c>
      <c r="R2154" s="3">
        <f>Table1[[#This Row],[price]]*Table1[[#This Row],[quantity]]</f>
        <v>71.94</v>
      </c>
      <c r="S2154">
        <f>DATEDIF(Table1[[#This Row],[date]],"31/12/2021","m")</f>
        <v>8</v>
      </c>
    </row>
    <row r="2155" spans="1:19" hidden="1" x14ac:dyDescent="0.35">
      <c r="A2155">
        <v>2154</v>
      </c>
      <c r="B2155" s="1">
        <v>44295</v>
      </c>
      <c r="C2155">
        <v>1190</v>
      </c>
      <c r="D2155" t="s">
        <v>6636</v>
      </c>
      <c r="E2155" t="s">
        <v>6637</v>
      </c>
      <c r="F2155" t="s">
        <v>6638</v>
      </c>
      <c r="G2155" t="s">
        <v>6639</v>
      </c>
      <c r="H2155" t="s">
        <v>6640</v>
      </c>
      <c r="I2155" t="s">
        <v>63</v>
      </c>
      <c r="J2155" t="s">
        <v>64</v>
      </c>
      <c r="K2155">
        <v>50393</v>
      </c>
      <c r="L2155" t="s">
        <v>82</v>
      </c>
      <c r="M2155" t="s">
        <v>83</v>
      </c>
      <c r="N2155">
        <v>189</v>
      </c>
      <c r="O2155">
        <v>5</v>
      </c>
      <c r="P2155" t="s">
        <v>84</v>
      </c>
      <c r="Q2155">
        <v>2</v>
      </c>
      <c r="R2155" s="3">
        <f>Table1[[#This Row],[price]]*Table1[[#This Row],[quantity]]</f>
        <v>378</v>
      </c>
      <c r="S2155">
        <f>DATEDIF(Table1[[#This Row],[date]],"31/12/2021","m")</f>
        <v>8</v>
      </c>
    </row>
    <row r="2156" spans="1:19" hidden="1" x14ac:dyDescent="0.35">
      <c r="A2156">
        <v>2155</v>
      </c>
      <c r="B2156" s="1">
        <v>44295</v>
      </c>
      <c r="C2156">
        <v>1843</v>
      </c>
      <c r="D2156" t="s">
        <v>3849</v>
      </c>
      <c r="E2156" t="s">
        <v>3850</v>
      </c>
      <c r="F2156" t="s">
        <v>3851</v>
      </c>
      <c r="G2156" t="s">
        <v>3852</v>
      </c>
      <c r="H2156" t="s">
        <v>3853</v>
      </c>
      <c r="I2156" t="s">
        <v>979</v>
      </c>
      <c r="J2156" t="s">
        <v>179</v>
      </c>
      <c r="K2156">
        <v>53726</v>
      </c>
      <c r="L2156" t="s">
        <v>359</v>
      </c>
      <c r="M2156" t="s">
        <v>360</v>
      </c>
      <c r="N2156">
        <v>19.989999999999998</v>
      </c>
      <c r="O2156">
        <v>4</v>
      </c>
      <c r="P2156" t="s">
        <v>27</v>
      </c>
      <c r="Q2156">
        <v>5</v>
      </c>
      <c r="R2156" s="3">
        <f>Table1[[#This Row],[price]]*Table1[[#This Row],[quantity]]</f>
        <v>99.949999999999989</v>
      </c>
      <c r="S2156">
        <f>DATEDIF(Table1[[#This Row],[date]],"31/12/2021","m")</f>
        <v>8</v>
      </c>
    </row>
    <row r="2157" spans="1:19" hidden="1" x14ac:dyDescent="0.35">
      <c r="A2157">
        <v>2156</v>
      </c>
      <c r="B2157" s="1">
        <v>44295</v>
      </c>
      <c r="C2157">
        <v>1444</v>
      </c>
      <c r="D2157" t="s">
        <v>4779</v>
      </c>
      <c r="E2157" t="s">
        <v>4780</v>
      </c>
      <c r="F2157" t="s">
        <v>4781</v>
      </c>
      <c r="G2157" t="s">
        <v>4782</v>
      </c>
      <c r="H2157" t="s">
        <v>4783</v>
      </c>
      <c r="I2157" t="s">
        <v>4784</v>
      </c>
      <c r="J2157" t="s">
        <v>91</v>
      </c>
      <c r="K2157">
        <v>91606</v>
      </c>
      <c r="L2157" t="s">
        <v>896</v>
      </c>
      <c r="M2157" t="s">
        <v>897</v>
      </c>
      <c r="N2157">
        <v>13.99</v>
      </c>
      <c r="O2157">
        <v>4</v>
      </c>
      <c r="P2157" t="s">
        <v>27</v>
      </c>
      <c r="Q2157">
        <v>2</v>
      </c>
      <c r="R2157" s="3">
        <f>Table1[[#This Row],[price]]*Table1[[#This Row],[quantity]]</f>
        <v>27.98</v>
      </c>
      <c r="S2157">
        <f>DATEDIF(Table1[[#This Row],[date]],"31/12/2021","m")</f>
        <v>8</v>
      </c>
    </row>
    <row r="2158" spans="1:19" hidden="1" x14ac:dyDescent="0.35">
      <c r="A2158">
        <v>2157</v>
      </c>
      <c r="B2158" s="1">
        <v>44295</v>
      </c>
      <c r="C2158">
        <v>1040</v>
      </c>
      <c r="D2158" t="s">
        <v>5522</v>
      </c>
      <c r="E2158" t="s">
        <v>5523</v>
      </c>
      <c r="F2158" t="s">
        <v>5524</v>
      </c>
      <c r="G2158" t="s">
        <v>5525</v>
      </c>
      <c r="H2158" t="s">
        <v>5526</v>
      </c>
      <c r="I2158" t="s">
        <v>1693</v>
      </c>
      <c r="J2158" t="s">
        <v>764</v>
      </c>
      <c r="K2158">
        <v>8695</v>
      </c>
      <c r="L2158" t="s">
        <v>896</v>
      </c>
      <c r="M2158" t="s">
        <v>897</v>
      </c>
      <c r="N2158">
        <v>13.99</v>
      </c>
      <c r="O2158">
        <v>4</v>
      </c>
      <c r="P2158" t="s">
        <v>27</v>
      </c>
      <c r="Q2158">
        <v>3</v>
      </c>
      <c r="R2158" s="3">
        <f>Table1[[#This Row],[price]]*Table1[[#This Row],[quantity]]</f>
        <v>41.97</v>
      </c>
      <c r="S2158">
        <f>DATEDIF(Table1[[#This Row],[date]],"31/12/2021","m")</f>
        <v>8</v>
      </c>
    </row>
    <row r="2159" spans="1:19" hidden="1" x14ac:dyDescent="0.35">
      <c r="A2159">
        <v>2158</v>
      </c>
      <c r="B2159" s="1">
        <v>44295</v>
      </c>
      <c r="C2159">
        <v>681</v>
      </c>
      <c r="D2159" t="s">
        <v>658</v>
      </c>
      <c r="E2159" t="s">
        <v>659</v>
      </c>
      <c r="F2159" t="s">
        <v>660</v>
      </c>
      <c r="G2159" t="s">
        <v>661</v>
      </c>
      <c r="H2159" t="s">
        <v>662</v>
      </c>
      <c r="I2159" t="s">
        <v>438</v>
      </c>
      <c r="J2159" t="s">
        <v>91</v>
      </c>
      <c r="K2159">
        <v>90050</v>
      </c>
      <c r="L2159" t="s">
        <v>619</v>
      </c>
      <c r="M2159" t="s">
        <v>620</v>
      </c>
      <c r="N2159">
        <v>189</v>
      </c>
      <c r="O2159">
        <v>5</v>
      </c>
      <c r="P2159" t="s">
        <v>84</v>
      </c>
      <c r="Q2159">
        <v>4</v>
      </c>
      <c r="R2159" s="3">
        <f>Table1[[#This Row],[price]]*Table1[[#This Row],[quantity]]</f>
        <v>756</v>
      </c>
      <c r="S2159">
        <f>DATEDIF(Table1[[#This Row],[date]],"31/12/2021","m")</f>
        <v>8</v>
      </c>
    </row>
    <row r="2160" spans="1:19" hidden="1" x14ac:dyDescent="0.35">
      <c r="A2160">
        <v>2159</v>
      </c>
      <c r="B2160" s="1">
        <v>44295</v>
      </c>
      <c r="C2160">
        <v>561</v>
      </c>
      <c r="D2160" t="s">
        <v>7026</v>
      </c>
      <c r="E2160" t="s">
        <v>7027</v>
      </c>
      <c r="F2160" t="s">
        <v>7028</v>
      </c>
      <c r="G2160" t="s">
        <v>7029</v>
      </c>
      <c r="H2160" t="s">
        <v>7030</v>
      </c>
      <c r="I2160" t="s">
        <v>1187</v>
      </c>
      <c r="J2160" t="s">
        <v>676</v>
      </c>
      <c r="K2160">
        <v>46857</v>
      </c>
      <c r="L2160" t="s">
        <v>256</v>
      </c>
      <c r="M2160" t="s">
        <v>257</v>
      </c>
      <c r="N2160">
        <v>42.99</v>
      </c>
      <c r="O2160">
        <v>7</v>
      </c>
      <c r="P2160" t="s">
        <v>47</v>
      </c>
      <c r="Q2160">
        <v>4</v>
      </c>
      <c r="R2160" s="3">
        <f>Table1[[#This Row],[price]]*Table1[[#This Row],[quantity]]</f>
        <v>171.96</v>
      </c>
      <c r="S2160">
        <f>DATEDIF(Table1[[#This Row],[date]],"31/12/2021","m")</f>
        <v>8</v>
      </c>
    </row>
    <row r="2161" spans="1:19" hidden="1" x14ac:dyDescent="0.35">
      <c r="A2161">
        <v>2160</v>
      </c>
      <c r="B2161" s="1">
        <v>44295</v>
      </c>
      <c r="C2161">
        <v>1162</v>
      </c>
      <c r="D2161" t="s">
        <v>507</v>
      </c>
      <c r="E2161" t="s">
        <v>508</v>
      </c>
      <c r="F2161" t="s">
        <v>509</v>
      </c>
      <c r="G2161" t="s">
        <v>510</v>
      </c>
      <c r="H2161" t="s">
        <v>511</v>
      </c>
      <c r="I2161" t="s">
        <v>512</v>
      </c>
      <c r="J2161" t="s">
        <v>44</v>
      </c>
      <c r="K2161">
        <v>32225</v>
      </c>
      <c r="L2161" t="s">
        <v>247</v>
      </c>
      <c r="M2161" t="s">
        <v>248</v>
      </c>
      <c r="N2161">
        <v>14.99</v>
      </c>
      <c r="O2161">
        <v>4</v>
      </c>
      <c r="P2161" t="s">
        <v>27</v>
      </c>
      <c r="Q2161">
        <v>5</v>
      </c>
      <c r="R2161" s="3">
        <f>Table1[[#This Row],[price]]*Table1[[#This Row],[quantity]]</f>
        <v>74.95</v>
      </c>
      <c r="S2161">
        <f>DATEDIF(Table1[[#This Row],[date]],"31/12/2021","m")</f>
        <v>8</v>
      </c>
    </row>
    <row r="2162" spans="1:19" hidden="1" x14ac:dyDescent="0.35">
      <c r="A2162">
        <v>2161</v>
      </c>
      <c r="B2162" s="1">
        <v>44296</v>
      </c>
      <c r="C2162">
        <v>509</v>
      </c>
      <c r="D2162" t="s">
        <v>7031</v>
      </c>
      <c r="E2162" t="s">
        <v>7032</v>
      </c>
      <c r="F2162" t="s">
        <v>7033</v>
      </c>
      <c r="G2162" t="s">
        <v>7034</v>
      </c>
      <c r="H2162" t="s">
        <v>7035</v>
      </c>
      <c r="I2162" t="s">
        <v>852</v>
      </c>
      <c r="J2162" t="s">
        <v>34</v>
      </c>
      <c r="K2162">
        <v>79710</v>
      </c>
      <c r="L2162" t="s">
        <v>92</v>
      </c>
      <c r="M2162" t="s">
        <v>93</v>
      </c>
      <c r="N2162">
        <v>44.95</v>
      </c>
      <c r="O2162">
        <v>7</v>
      </c>
      <c r="P2162" t="s">
        <v>47</v>
      </c>
      <c r="Q2162">
        <v>4</v>
      </c>
      <c r="R2162" s="3">
        <f>Table1[[#This Row],[price]]*Table1[[#This Row],[quantity]]</f>
        <v>179.8</v>
      </c>
      <c r="S2162">
        <f>DATEDIF(Table1[[#This Row],[date]],"31/12/2021","m")</f>
        <v>8</v>
      </c>
    </row>
    <row r="2163" spans="1:19" x14ac:dyDescent="0.35">
      <c r="A2163">
        <v>2162</v>
      </c>
      <c r="B2163" s="1">
        <v>44296</v>
      </c>
      <c r="C2163">
        <v>405</v>
      </c>
      <c r="D2163" t="s">
        <v>7036</v>
      </c>
      <c r="E2163" t="s">
        <v>7037</v>
      </c>
      <c r="F2163" t="s">
        <v>7038</v>
      </c>
      <c r="G2163" t="s">
        <v>7039</v>
      </c>
      <c r="H2163" t="s">
        <v>7040</v>
      </c>
      <c r="I2163" t="s">
        <v>1752</v>
      </c>
      <c r="J2163" t="s">
        <v>395</v>
      </c>
      <c r="K2163">
        <v>20910</v>
      </c>
      <c r="L2163" t="s">
        <v>491</v>
      </c>
      <c r="M2163" t="s">
        <v>492</v>
      </c>
      <c r="N2163">
        <v>11.99</v>
      </c>
      <c r="O2163">
        <v>1</v>
      </c>
      <c r="P2163" t="s">
        <v>137</v>
      </c>
      <c r="Q2163">
        <v>5</v>
      </c>
      <c r="R2163" s="3">
        <f>Table1[[#This Row],[price]]*Table1[[#This Row],[quantity]]</f>
        <v>59.95</v>
      </c>
      <c r="S2163">
        <f>DATEDIF(Table1[[#This Row],[date]],"31/12/2021","m")</f>
        <v>8</v>
      </c>
    </row>
    <row r="2164" spans="1:19" hidden="1" x14ac:dyDescent="0.35">
      <c r="A2164">
        <v>2163</v>
      </c>
      <c r="B2164" s="1">
        <v>44296</v>
      </c>
      <c r="C2164">
        <v>1879</v>
      </c>
      <c r="D2164" t="s">
        <v>1454</v>
      </c>
      <c r="E2164" t="s">
        <v>1455</v>
      </c>
      <c r="F2164" t="s">
        <v>1456</v>
      </c>
      <c r="G2164" t="s">
        <v>1457</v>
      </c>
      <c r="H2164" t="s">
        <v>1458</v>
      </c>
      <c r="I2164" t="s">
        <v>990</v>
      </c>
      <c r="J2164" t="s">
        <v>552</v>
      </c>
      <c r="K2164">
        <v>37919</v>
      </c>
      <c r="L2164" t="s">
        <v>813</v>
      </c>
      <c r="M2164" t="s">
        <v>814</v>
      </c>
      <c r="N2164">
        <v>34.99</v>
      </c>
      <c r="O2164">
        <v>7</v>
      </c>
      <c r="P2164" t="s">
        <v>47</v>
      </c>
      <c r="Q2164">
        <v>3</v>
      </c>
      <c r="R2164" s="3">
        <f>Table1[[#This Row],[price]]*Table1[[#This Row],[quantity]]</f>
        <v>104.97</v>
      </c>
      <c r="S2164">
        <f>DATEDIF(Table1[[#This Row],[date]],"31/12/2021","m")</f>
        <v>8</v>
      </c>
    </row>
    <row r="2165" spans="1:19" hidden="1" x14ac:dyDescent="0.35">
      <c r="A2165">
        <v>2164</v>
      </c>
      <c r="B2165" s="1">
        <v>44296</v>
      </c>
      <c r="C2165">
        <v>1638</v>
      </c>
      <c r="D2165" t="s">
        <v>3606</v>
      </c>
      <c r="E2165" t="s">
        <v>3607</v>
      </c>
      <c r="F2165" t="s">
        <v>3608</v>
      </c>
      <c r="G2165" t="s">
        <v>3609</v>
      </c>
      <c r="H2165" t="s">
        <v>3610</v>
      </c>
      <c r="I2165" t="s">
        <v>1309</v>
      </c>
      <c r="J2165" t="s">
        <v>1014</v>
      </c>
      <c r="K2165">
        <v>85720</v>
      </c>
      <c r="L2165" t="s">
        <v>1523</v>
      </c>
      <c r="M2165" t="s">
        <v>1524</v>
      </c>
      <c r="N2165">
        <v>16.989999999999998</v>
      </c>
      <c r="O2165">
        <v>4</v>
      </c>
      <c r="P2165" t="s">
        <v>27</v>
      </c>
      <c r="Q2165">
        <v>2</v>
      </c>
      <c r="R2165" s="3">
        <f>Table1[[#This Row],[price]]*Table1[[#This Row],[quantity]]</f>
        <v>33.979999999999997</v>
      </c>
      <c r="S2165">
        <f>DATEDIF(Table1[[#This Row],[date]],"31/12/2021","m")</f>
        <v>8</v>
      </c>
    </row>
    <row r="2166" spans="1:19" hidden="1" x14ac:dyDescent="0.35">
      <c r="A2166">
        <v>2165</v>
      </c>
      <c r="B2166" s="1">
        <v>44296</v>
      </c>
      <c r="C2166">
        <v>1704</v>
      </c>
      <c r="D2166" t="s">
        <v>5197</v>
      </c>
      <c r="E2166" t="s">
        <v>5198</v>
      </c>
      <c r="F2166" t="s">
        <v>5199</v>
      </c>
      <c r="G2166" t="s">
        <v>5200</v>
      </c>
      <c r="H2166" t="s">
        <v>5201</v>
      </c>
      <c r="I2166" t="s">
        <v>1801</v>
      </c>
      <c r="J2166" t="s">
        <v>144</v>
      </c>
      <c r="K2166">
        <v>23220</v>
      </c>
      <c r="L2166" t="s">
        <v>35</v>
      </c>
      <c r="M2166" t="s">
        <v>36</v>
      </c>
      <c r="N2166">
        <v>883</v>
      </c>
      <c r="O2166">
        <v>6</v>
      </c>
      <c r="P2166" t="s">
        <v>37</v>
      </c>
      <c r="Q2166">
        <v>4</v>
      </c>
      <c r="R2166" s="3">
        <f>Table1[[#This Row],[price]]*Table1[[#This Row],[quantity]]</f>
        <v>3532</v>
      </c>
      <c r="S2166">
        <f>DATEDIF(Table1[[#This Row],[date]],"31/12/2021","m")</f>
        <v>8</v>
      </c>
    </row>
    <row r="2167" spans="1:19" hidden="1" x14ac:dyDescent="0.35">
      <c r="A2167">
        <v>2166</v>
      </c>
      <c r="B2167" s="1">
        <v>44297</v>
      </c>
      <c r="C2167">
        <v>963</v>
      </c>
      <c r="D2167" t="s">
        <v>5358</v>
      </c>
      <c r="E2167" t="s">
        <v>5359</v>
      </c>
      <c r="F2167" t="s">
        <v>5360</v>
      </c>
      <c r="G2167" t="s">
        <v>5361</v>
      </c>
      <c r="H2167" t="s">
        <v>5362</v>
      </c>
      <c r="I2167" t="s">
        <v>460</v>
      </c>
      <c r="J2167" t="s">
        <v>194</v>
      </c>
      <c r="K2167">
        <v>60604</v>
      </c>
      <c r="L2167" t="s">
        <v>153</v>
      </c>
      <c r="M2167" t="s">
        <v>154</v>
      </c>
      <c r="N2167">
        <v>89.95</v>
      </c>
      <c r="O2167">
        <v>2</v>
      </c>
      <c r="P2167" t="s">
        <v>57</v>
      </c>
      <c r="Q2167">
        <v>6</v>
      </c>
      <c r="R2167" s="3">
        <f>Table1[[#This Row],[price]]*Table1[[#This Row],[quantity]]</f>
        <v>539.70000000000005</v>
      </c>
      <c r="S2167">
        <f>DATEDIF(Table1[[#This Row],[date]],"31/12/2021","m")</f>
        <v>8</v>
      </c>
    </row>
    <row r="2168" spans="1:19" x14ac:dyDescent="0.35">
      <c r="A2168">
        <v>2167</v>
      </c>
      <c r="B2168" s="1">
        <v>44297</v>
      </c>
      <c r="C2168">
        <v>87</v>
      </c>
      <c r="D2168" t="s">
        <v>7041</v>
      </c>
      <c r="E2168" t="s">
        <v>7042</v>
      </c>
      <c r="F2168" t="s">
        <v>7043</v>
      </c>
      <c r="G2168" t="s">
        <v>7044</v>
      </c>
      <c r="H2168" t="s">
        <v>7045</v>
      </c>
      <c r="I2168" t="s">
        <v>7046</v>
      </c>
      <c r="J2168" t="s">
        <v>1061</v>
      </c>
      <c r="K2168">
        <v>29579</v>
      </c>
      <c r="L2168" t="s">
        <v>791</v>
      </c>
      <c r="M2168" t="s">
        <v>792</v>
      </c>
      <c r="N2168">
        <v>9.99</v>
      </c>
      <c r="O2168">
        <v>1</v>
      </c>
      <c r="P2168" t="s">
        <v>137</v>
      </c>
      <c r="Q2168">
        <v>6</v>
      </c>
      <c r="R2168" s="3">
        <f>Table1[[#This Row],[price]]*Table1[[#This Row],[quantity]]</f>
        <v>59.94</v>
      </c>
      <c r="S2168">
        <f>DATEDIF(Table1[[#This Row],[date]],"31/12/2021","m")</f>
        <v>8</v>
      </c>
    </row>
    <row r="2169" spans="1:19" hidden="1" x14ac:dyDescent="0.35">
      <c r="A2169">
        <v>2168</v>
      </c>
      <c r="B2169" s="1">
        <v>44297</v>
      </c>
      <c r="C2169">
        <v>1971</v>
      </c>
      <c r="D2169" t="s">
        <v>5380</v>
      </c>
      <c r="E2169" t="s">
        <v>7047</v>
      </c>
      <c r="F2169" t="s">
        <v>7048</v>
      </c>
      <c r="G2169" t="s">
        <v>7049</v>
      </c>
      <c r="H2169" t="s">
        <v>7050</v>
      </c>
      <c r="I2169" t="s">
        <v>7051</v>
      </c>
      <c r="J2169" t="s">
        <v>113</v>
      </c>
      <c r="K2169">
        <v>98687</v>
      </c>
      <c r="L2169" t="s">
        <v>699</v>
      </c>
      <c r="M2169" t="s">
        <v>700</v>
      </c>
      <c r="N2169">
        <v>450</v>
      </c>
      <c r="O2169">
        <v>3</v>
      </c>
      <c r="P2169" t="s">
        <v>107</v>
      </c>
      <c r="Q2169">
        <v>5</v>
      </c>
      <c r="R2169" s="3">
        <f>Table1[[#This Row],[price]]*Table1[[#This Row],[quantity]]</f>
        <v>2250</v>
      </c>
      <c r="S2169">
        <f>DATEDIF(Table1[[#This Row],[date]],"31/12/2021","m")</f>
        <v>8</v>
      </c>
    </row>
    <row r="2170" spans="1:19" hidden="1" x14ac:dyDescent="0.35">
      <c r="A2170">
        <v>2169</v>
      </c>
      <c r="B2170" s="1">
        <v>44297</v>
      </c>
      <c r="C2170">
        <v>1430</v>
      </c>
      <c r="D2170" t="s">
        <v>3262</v>
      </c>
      <c r="E2170" t="s">
        <v>3263</v>
      </c>
      <c r="F2170" t="s">
        <v>3264</v>
      </c>
      <c r="G2170" t="s">
        <v>3265</v>
      </c>
      <c r="H2170" t="s">
        <v>3266</v>
      </c>
      <c r="I2170" t="s">
        <v>1377</v>
      </c>
      <c r="J2170" t="s">
        <v>307</v>
      </c>
      <c r="K2170">
        <v>68110</v>
      </c>
      <c r="L2170" t="s">
        <v>186</v>
      </c>
      <c r="M2170" t="s">
        <v>187</v>
      </c>
      <c r="N2170">
        <v>179</v>
      </c>
      <c r="O2170">
        <v>2</v>
      </c>
      <c r="P2170" t="s">
        <v>57</v>
      </c>
      <c r="Q2170">
        <v>2</v>
      </c>
      <c r="R2170" s="3">
        <f>Table1[[#This Row],[price]]*Table1[[#This Row],[quantity]]</f>
        <v>358</v>
      </c>
      <c r="S2170">
        <f>DATEDIF(Table1[[#This Row],[date]],"31/12/2021","m")</f>
        <v>8</v>
      </c>
    </row>
    <row r="2171" spans="1:19" hidden="1" x14ac:dyDescent="0.35">
      <c r="A2171">
        <v>2170</v>
      </c>
      <c r="B2171" s="1">
        <v>44298</v>
      </c>
      <c r="C2171">
        <v>1587</v>
      </c>
      <c r="D2171" t="s">
        <v>6974</v>
      </c>
      <c r="E2171" t="s">
        <v>6975</v>
      </c>
      <c r="F2171" t="s">
        <v>6976</v>
      </c>
      <c r="G2171" t="s">
        <v>6977</v>
      </c>
      <c r="H2171" t="s">
        <v>6978</v>
      </c>
      <c r="I2171" t="s">
        <v>6979</v>
      </c>
      <c r="J2171" t="s">
        <v>255</v>
      </c>
      <c r="K2171">
        <v>30911</v>
      </c>
      <c r="L2171" t="s">
        <v>25</v>
      </c>
      <c r="M2171" t="s">
        <v>26</v>
      </c>
      <c r="N2171">
        <v>23.99</v>
      </c>
      <c r="O2171">
        <v>4</v>
      </c>
      <c r="P2171" t="s">
        <v>27</v>
      </c>
      <c r="Q2171">
        <v>2</v>
      </c>
      <c r="R2171" s="3">
        <f>Table1[[#This Row],[price]]*Table1[[#This Row],[quantity]]</f>
        <v>47.98</v>
      </c>
      <c r="S2171">
        <f>DATEDIF(Table1[[#This Row],[date]],"31/12/2021","m")</f>
        <v>8</v>
      </c>
    </row>
    <row r="2172" spans="1:19" hidden="1" x14ac:dyDescent="0.35">
      <c r="A2172">
        <v>2171</v>
      </c>
      <c r="B2172" s="1">
        <v>44298</v>
      </c>
      <c r="C2172">
        <v>1804</v>
      </c>
      <c r="D2172" t="s">
        <v>7052</v>
      </c>
      <c r="E2172" t="s">
        <v>7053</v>
      </c>
      <c r="F2172" t="s">
        <v>7054</v>
      </c>
      <c r="G2172" t="s">
        <v>7055</v>
      </c>
      <c r="H2172" t="s">
        <v>7056</v>
      </c>
      <c r="I2172" t="s">
        <v>2741</v>
      </c>
      <c r="J2172" t="s">
        <v>113</v>
      </c>
      <c r="K2172">
        <v>98115</v>
      </c>
      <c r="L2172" t="s">
        <v>278</v>
      </c>
      <c r="M2172" t="s">
        <v>279</v>
      </c>
      <c r="N2172">
        <v>12.99</v>
      </c>
      <c r="O2172">
        <v>4</v>
      </c>
      <c r="P2172" t="s">
        <v>27</v>
      </c>
      <c r="Q2172">
        <v>3</v>
      </c>
      <c r="R2172" s="3">
        <f>Table1[[#This Row],[price]]*Table1[[#This Row],[quantity]]</f>
        <v>38.97</v>
      </c>
      <c r="S2172">
        <f>DATEDIF(Table1[[#This Row],[date]],"31/12/2021","m")</f>
        <v>8</v>
      </c>
    </row>
    <row r="2173" spans="1:19" hidden="1" x14ac:dyDescent="0.35">
      <c r="A2173">
        <v>2172</v>
      </c>
      <c r="B2173" s="1">
        <v>44298</v>
      </c>
      <c r="C2173">
        <v>1620</v>
      </c>
      <c r="D2173" t="s">
        <v>4200</v>
      </c>
      <c r="E2173" t="s">
        <v>5546</v>
      </c>
      <c r="F2173" t="s">
        <v>5547</v>
      </c>
      <c r="G2173" t="s">
        <v>5548</v>
      </c>
      <c r="H2173" t="s">
        <v>5549</v>
      </c>
      <c r="I2173" t="s">
        <v>4825</v>
      </c>
      <c r="J2173" t="s">
        <v>34</v>
      </c>
      <c r="K2173">
        <v>76705</v>
      </c>
      <c r="L2173" t="s">
        <v>221</v>
      </c>
      <c r="M2173" t="s">
        <v>222</v>
      </c>
      <c r="N2173">
        <v>49.95</v>
      </c>
      <c r="O2173">
        <v>7</v>
      </c>
      <c r="P2173" t="s">
        <v>47</v>
      </c>
      <c r="Q2173">
        <v>3</v>
      </c>
      <c r="R2173" s="3">
        <f>Table1[[#This Row],[price]]*Table1[[#This Row],[quantity]]</f>
        <v>149.85000000000002</v>
      </c>
      <c r="S2173">
        <f>DATEDIF(Table1[[#This Row],[date]],"31/12/2021","m")</f>
        <v>8</v>
      </c>
    </row>
    <row r="2174" spans="1:19" x14ac:dyDescent="0.35">
      <c r="A2174">
        <v>2173</v>
      </c>
      <c r="B2174" s="1">
        <v>44298</v>
      </c>
      <c r="C2174">
        <v>842</v>
      </c>
      <c r="D2174" t="s">
        <v>7057</v>
      </c>
      <c r="E2174" t="s">
        <v>7058</v>
      </c>
      <c r="F2174" t="s">
        <v>7059</v>
      </c>
      <c r="G2174" t="s">
        <v>7060</v>
      </c>
      <c r="H2174" t="s">
        <v>7061</v>
      </c>
      <c r="I2174" t="s">
        <v>3768</v>
      </c>
      <c r="J2174" t="s">
        <v>764</v>
      </c>
      <c r="K2174">
        <v>7522</v>
      </c>
      <c r="L2174" t="s">
        <v>520</v>
      </c>
      <c r="M2174" t="s">
        <v>521</v>
      </c>
      <c r="N2174">
        <v>7.99</v>
      </c>
      <c r="O2174">
        <v>1</v>
      </c>
      <c r="P2174" t="s">
        <v>137</v>
      </c>
      <c r="Q2174">
        <v>2</v>
      </c>
      <c r="R2174" s="3">
        <f>Table1[[#This Row],[price]]*Table1[[#This Row],[quantity]]</f>
        <v>15.98</v>
      </c>
      <c r="S2174">
        <f>DATEDIF(Table1[[#This Row],[date]],"31/12/2021","m")</f>
        <v>8</v>
      </c>
    </row>
    <row r="2175" spans="1:19" hidden="1" x14ac:dyDescent="0.35">
      <c r="A2175">
        <v>2174</v>
      </c>
      <c r="B2175" s="1">
        <v>44298</v>
      </c>
      <c r="C2175">
        <v>606</v>
      </c>
      <c r="D2175" t="s">
        <v>562</v>
      </c>
      <c r="E2175" t="s">
        <v>563</v>
      </c>
      <c r="F2175" t="s">
        <v>564</v>
      </c>
      <c r="G2175" t="s">
        <v>565</v>
      </c>
      <c r="H2175" t="s">
        <v>566</v>
      </c>
      <c r="I2175" t="s">
        <v>567</v>
      </c>
      <c r="J2175" t="s">
        <v>568</v>
      </c>
      <c r="K2175">
        <v>25331</v>
      </c>
      <c r="L2175" t="s">
        <v>247</v>
      </c>
      <c r="M2175" t="s">
        <v>248</v>
      </c>
      <c r="N2175">
        <v>14.99</v>
      </c>
      <c r="O2175">
        <v>4</v>
      </c>
      <c r="P2175" t="s">
        <v>27</v>
      </c>
      <c r="Q2175">
        <v>6</v>
      </c>
      <c r="R2175" s="3">
        <f>Table1[[#This Row],[price]]*Table1[[#This Row],[quantity]]</f>
        <v>89.94</v>
      </c>
      <c r="S2175">
        <f>DATEDIF(Table1[[#This Row],[date]],"31/12/2021","m")</f>
        <v>8</v>
      </c>
    </row>
    <row r="2176" spans="1:19" hidden="1" x14ac:dyDescent="0.35">
      <c r="A2176">
        <v>2175</v>
      </c>
      <c r="B2176" s="1">
        <v>44298</v>
      </c>
      <c r="C2176">
        <v>486</v>
      </c>
      <c r="D2176" t="s">
        <v>5724</v>
      </c>
      <c r="E2176" t="s">
        <v>4276</v>
      </c>
      <c r="F2176" t="s">
        <v>5725</v>
      </c>
      <c r="G2176" t="s">
        <v>5726</v>
      </c>
      <c r="H2176" t="s">
        <v>5727</v>
      </c>
      <c r="I2176" t="s">
        <v>831</v>
      </c>
      <c r="J2176" t="s">
        <v>832</v>
      </c>
      <c r="K2176">
        <v>99512</v>
      </c>
      <c r="L2176" t="s">
        <v>200</v>
      </c>
      <c r="M2176" t="s">
        <v>201</v>
      </c>
      <c r="N2176">
        <v>395</v>
      </c>
      <c r="O2176">
        <v>3</v>
      </c>
      <c r="P2176" t="s">
        <v>107</v>
      </c>
      <c r="Q2176">
        <v>3</v>
      </c>
      <c r="R2176" s="3">
        <f>Table1[[#This Row],[price]]*Table1[[#This Row],[quantity]]</f>
        <v>1185</v>
      </c>
      <c r="S2176">
        <f>DATEDIF(Table1[[#This Row],[date]],"31/12/2021","m")</f>
        <v>8</v>
      </c>
    </row>
    <row r="2177" spans="1:19" hidden="1" x14ac:dyDescent="0.35">
      <c r="A2177">
        <v>2176</v>
      </c>
      <c r="B2177" s="1">
        <v>44299</v>
      </c>
      <c r="C2177">
        <v>754</v>
      </c>
      <c r="D2177" t="s">
        <v>6322</v>
      </c>
      <c r="E2177" t="s">
        <v>7062</v>
      </c>
      <c r="F2177" t="s">
        <v>7063</v>
      </c>
      <c r="G2177" t="s">
        <v>7064</v>
      </c>
      <c r="H2177" t="s">
        <v>7065</v>
      </c>
      <c r="I2177" t="s">
        <v>1801</v>
      </c>
      <c r="J2177" t="s">
        <v>144</v>
      </c>
      <c r="K2177">
        <v>23293</v>
      </c>
      <c r="L2177" t="s">
        <v>431</v>
      </c>
      <c r="M2177" t="s">
        <v>432</v>
      </c>
      <c r="N2177">
        <v>167</v>
      </c>
      <c r="O2177">
        <v>2</v>
      </c>
      <c r="P2177" t="s">
        <v>57</v>
      </c>
      <c r="Q2177">
        <v>5</v>
      </c>
      <c r="R2177" s="3">
        <f>Table1[[#This Row],[price]]*Table1[[#This Row],[quantity]]</f>
        <v>835</v>
      </c>
      <c r="S2177">
        <f>DATEDIF(Table1[[#This Row],[date]],"31/12/2021","m")</f>
        <v>8</v>
      </c>
    </row>
    <row r="2178" spans="1:19" x14ac:dyDescent="0.35">
      <c r="A2178">
        <v>2177</v>
      </c>
      <c r="B2178" s="1">
        <v>44299</v>
      </c>
      <c r="C2178">
        <v>98</v>
      </c>
      <c r="D2178" t="s">
        <v>2508</v>
      </c>
      <c r="E2178" t="s">
        <v>2509</v>
      </c>
      <c r="F2178" t="s">
        <v>2510</v>
      </c>
      <c r="G2178" t="s">
        <v>2511</v>
      </c>
      <c r="H2178" t="s">
        <v>2512</v>
      </c>
      <c r="I2178" t="s">
        <v>812</v>
      </c>
      <c r="J2178" t="s">
        <v>64</v>
      </c>
      <c r="K2178">
        <v>52410</v>
      </c>
      <c r="L2178" t="s">
        <v>920</v>
      </c>
      <c r="M2178" t="s">
        <v>921</v>
      </c>
      <c r="N2178">
        <v>8.99</v>
      </c>
      <c r="O2178">
        <v>1</v>
      </c>
      <c r="P2178" t="s">
        <v>137</v>
      </c>
      <c r="Q2178">
        <v>3</v>
      </c>
      <c r="R2178" s="3">
        <f>Table1[[#This Row],[price]]*Table1[[#This Row],[quantity]]</f>
        <v>26.97</v>
      </c>
      <c r="S2178">
        <f>DATEDIF(Table1[[#This Row],[date]],"31/12/2021","m")</f>
        <v>8</v>
      </c>
    </row>
    <row r="2179" spans="1:19" hidden="1" x14ac:dyDescent="0.35">
      <c r="A2179">
        <v>2178</v>
      </c>
      <c r="B2179" s="1">
        <v>44300</v>
      </c>
      <c r="C2179">
        <v>28</v>
      </c>
      <c r="D2179" t="s">
        <v>1598</v>
      </c>
      <c r="E2179" t="s">
        <v>1599</v>
      </c>
      <c r="F2179" t="s">
        <v>1600</v>
      </c>
      <c r="G2179" t="s">
        <v>1601</v>
      </c>
      <c r="H2179" t="s">
        <v>1602</v>
      </c>
      <c r="I2179" t="s">
        <v>1603</v>
      </c>
      <c r="J2179" t="s">
        <v>34</v>
      </c>
      <c r="K2179">
        <v>78426</v>
      </c>
      <c r="L2179" t="s">
        <v>742</v>
      </c>
      <c r="M2179" t="s">
        <v>743</v>
      </c>
      <c r="N2179">
        <v>455</v>
      </c>
      <c r="O2179">
        <v>3</v>
      </c>
      <c r="P2179" t="s">
        <v>107</v>
      </c>
      <c r="Q2179">
        <v>2</v>
      </c>
      <c r="R2179" s="3">
        <f>Table1[[#This Row],[price]]*Table1[[#This Row],[quantity]]</f>
        <v>910</v>
      </c>
      <c r="S2179">
        <f>DATEDIF(Table1[[#This Row],[date]],"31/12/2021","m")</f>
        <v>8</v>
      </c>
    </row>
    <row r="2180" spans="1:19" hidden="1" x14ac:dyDescent="0.35">
      <c r="A2180">
        <v>2179</v>
      </c>
      <c r="B2180" s="1">
        <v>44300</v>
      </c>
      <c r="C2180">
        <v>1220</v>
      </c>
      <c r="D2180" t="s">
        <v>3697</v>
      </c>
      <c r="E2180" t="s">
        <v>3698</v>
      </c>
      <c r="F2180" t="s">
        <v>3699</v>
      </c>
      <c r="G2180" t="s">
        <v>3700</v>
      </c>
      <c r="H2180" t="s">
        <v>3701</v>
      </c>
      <c r="I2180" t="s">
        <v>772</v>
      </c>
      <c r="J2180" t="s">
        <v>316</v>
      </c>
      <c r="K2180">
        <v>45999</v>
      </c>
      <c r="L2180" t="s">
        <v>105</v>
      </c>
      <c r="M2180" t="s">
        <v>106</v>
      </c>
      <c r="N2180">
        <v>250</v>
      </c>
      <c r="O2180">
        <v>3</v>
      </c>
      <c r="P2180" t="s">
        <v>107</v>
      </c>
      <c r="Q2180">
        <v>5</v>
      </c>
      <c r="R2180" s="3">
        <f>Table1[[#This Row],[price]]*Table1[[#This Row],[quantity]]</f>
        <v>1250</v>
      </c>
      <c r="S2180">
        <f>DATEDIF(Table1[[#This Row],[date]],"31/12/2021","m")</f>
        <v>8</v>
      </c>
    </row>
    <row r="2181" spans="1:19" hidden="1" x14ac:dyDescent="0.35">
      <c r="A2181">
        <v>2180</v>
      </c>
      <c r="B2181" s="1">
        <v>44300</v>
      </c>
      <c r="C2181">
        <v>1532</v>
      </c>
      <c r="D2181" t="s">
        <v>3457</v>
      </c>
      <c r="E2181" t="s">
        <v>7066</v>
      </c>
      <c r="F2181" t="s">
        <v>7067</v>
      </c>
      <c r="G2181" t="s">
        <v>7068</v>
      </c>
      <c r="H2181" t="s">
        <v>7069</v>
      </c>
      <c r="I2181" t="s">
        <v>113</v>
      </c>
      <c r="J2181" t="s">
        <v>114</v>
      </c>
      <c r="K2181">
        <v>20546</v>
      </c>
      <c r="L2181" t="s">
        <v>500</v>
      </c>
      <c r="M2181" t="s">
        <v>501</v>
      </c>
      <c r="N2181">
        <v>14.99</v>
      </c>
      <c r="O2181">
        <v>4</v>
      </c>
      <c r="P2181" t="s">
        <v>27</v>
      </c>
      <c r="Q2181">
        <v>5</v>
      </c>
      <c r="R2181" s="3">
        <f>Table1[[#This Row],[price]]*Table1[[#This Row],[quantity]]</f>
        <v>74.95</v>
      </c>
      <c r="S2181">
        <f>DATEDIF(Table1[[#This Row],[date]],"31/12/2021","m")</f>
        <v>8</v>
      </c>
    </row>
    <row r="2182" spans="1:19" hidden="1" x14ac:dyDescent="0.35">
      <c r="A2182">
        <v>2181</v>
      </c>
      <c r="B2182" s="1">
        <v>44300</v>
      </c>
      <c r="C2182">
        <v>940</v>
      </c>
      <c r="D2182" t="s">
        <v>2134</v>
      </c>
      <c r="E2182" t="s">
        <v>2135</v>
      </c>
      <c r="F2182" t="s">
        <v>2136</v>
      </c>
      <c r="G2182" t="s">
        <v>2137</v>
      </c>
      <c r="H2182" t="s">
        <v>2138</v>
      </c>
      <c r="I2182" t="s">
        <v>1630</v>
      </c>
      <c r="J2182" t="s">
        <v>91</v>
      </c>
      <c r="K2182">
        <v>90398</v>
      </c>
      <c r="L2182" t="s">
        <v>308</v>
      </c>
      <c r="M2182" t="s">
        <v>309</v>
      </c>
      <c r="N2182">
        <v>23.99</v>
      </c>
      <c r="O2182">
        <v>4</v>
      </c>
      <c r="P2182" t="s">
        <v>27</v>
      </c>
      <c r="Q2182">
        <v>2</v>
      </c>
      <c r="R2182" s="3">
        <f>Table1[[#This Row],[price]]*Table1[[#This Row],[quantity]]</f>
        <v>47.98</v>
      </c>
      <c r="S2182">
        <f>DATEDIF(Table1[[#This Row],[date]],"31/12/2021","m")</f>
        <v>8</v>
      </c>
    </row>
    <row r="2183" spans="1:19" hidden="1" x14ac:dyDescent="0.35">
      <c r="A2183">
        <v>2182</v>
      </c>
      <c r="B2183" s="1">
        <v>44300</v>
      </c>
      <c r="C2183">
        <v>1708</v>
      </c>
      <c r="D2183" t="s">
        <v>301</v>
      </c>
      <c r="E2183" t="s">
        <v>302</v>
      </c>
      <c r="F2183" t="s">
        <v>303</v>
      </c>
      <c r="G2183" t="s">
        <v>304</v>
      </c>
      <c r="H2183" t="s">
        <v>305</v>
      </c>
      <c r="I2183" t="s">
        <v>306</v>
      </c>
      <c r="J2183" t="s">
        <v>307</v>
      </c>
      <c r="K2183">
        <v>68517</v>
      </c>
      <c r="L2183" t="s">
        <v>346</v>
      </c>
      <c r="M2183" t="s">
        <v>347</v>
      </c>
      <c r="N2183">
        <v>189</v>
      </c>
      <c r="O2183">
        <v>5</v>
      </c>
      <c r="P2183" t="s">
        <v>84</v>
      </c>
      <c r="Q2183">
        <v>3</v>
      </c>
      <c r="R2183" s="3">
        <f>Table1[[#This Row],[price]]*Table1[[#This Row],[quantity]]</f>
        <v>567</v>
      </c>
      <c r="S2183">
        <f>DATEDIF(Table1[[#This Row],[date]],"31/12/2021","m")</f>
        <v>8</v>
      </c>
    </row>
    <row r="2184" spans="1:19" hidden="1" x14ac:dyDescent="0.35">
      <c r="A2184">
        <v>2183</v>
      </c>
      <c r="B2184" s="1">
        <v>44301</v>
      </c>
      <c r="C2184">
        <v>76</v>
      </c>
      <c r="D2184" t="s">
        <v>7070</v>
      </c>
      <c r="E2184" t="s">
        <v>7071</v>
      </c>
      <c r="F2184" t="s">
        <v>7072</v>
      </c>
      <c r="G2184" t="s">
        <v>7073</v>
      </c>
      <c r="H2184" t="s">
        <v>7074</v>
      </c>
      <c r="I2184" t="s">
        <v>1582</v>
      </c>
      <c r="J2184" t="s">
        <v>764</v>
      </c>
      <c r="K2184">
        <v>7208</v>
      </c>
      <c r="L2184" t="s">
        <v>797</v>
      </c>
      <c r="M2184" t="s">
        <v>798</v>
      </c>
      <c r="N2184">
        <v>119</v>
      </c>
      <c r="O2184">
        <v>2</v>
      </c>
      <c r="P2184" t="s">
        <v>57</v>
      </c>
      <c r="Q2184">
        <v>3</v>
      </c>
      <c r="R2184" s="3">
        <f>Table1[[#This Row],[price]]*Table1[[#This Row],[quantity]]</f>
        <v>357</v>
      </c>
      <c r="S2184">
        <f>DATEDIF(Table1[[#This Row],[date]],"31/12/2021","m")</f>
        <v>8</v>
      </c>
    </row>
    <row r="2185" spans="1:19" x14ac:dyDescent="0.35">
      <c r="A2185">
        <v>2184</v>
      </c>
      <c r="B2185" s="1">
        <v>44301</v>
      </c>
      <c r="C2185">
        <v>1441</v>
      </c>
      <c r="D2185" t="s">
        <v>7075</v>
      </c>
      <c r="E2185" t="s">
        <v>7076</v>
      </c>
      <c r="F2185" t="s">
        <v>7077</v>
      </c>
      <c r="G2185" t="s">
        <v>7078</v>
      </c>
      <c r="H2185" t="s">
        <v>7079</v>
      </c>
      <c r="I2185" t="s">
        <v>825</v>
      </c>
      <c r="J2185" t="s">
        <v>300</v>
      </c>
      <c r="K2185">
        <v>89714</v>
      </c>
      <c r="L2185" t="s">
        <v>920</v>
      </c>
      <c r="M2185" t="s">
        <v>921</v>
      </c>
      <c r="N2185">
        <v>8.99</v>
      </c>
      <c r="O2185">
        <v>1</v>
      </c>
      <c r="P2185" t="s">
        <v>137</v>
      </c>
      <c r="Q2185">
        <v>1</v>
      </c>
      <c r="R2185" s="3">
        <f>Table1[[#This Row],[price]]*Table1[[#This Row],[quantity]]</f>
        <v>8.99</v>
      </c>
      <c r="S2185">
        <f>DATEDIF(Table1[[#This Row],[date]],"31/12/2021","m")</f>
        <v>8</v>
      </c>
    </row>
    <row r="2186" spans="1:19" hidden="1" x14ac:dyDescent="0.35">
      <c r="A2186">
        <v>2185</v>
      </c>
      <c r="B2186" s="1">
        <v>44301</v>
      </c>
      <c r="C2186">
        <v>336</v>
      </c>
      <c r="D2186" t="s">
        <v>7080</v>
      </c>
      <c r="E2186" t="s">
        <v>7081</v>
      </c>
      <c r="F2186" t="s">
        <v>7082</v>
      </c>
      <c r="G2186" t="s">
        <v>7083</v>
      </c>
      <c r="H2186" t="s">
        <v>7084</v>
      </c>
      <c r="I2186" t="s">
        <v>380</v>
      </c>
      <c r="J2186" t="s">
        <v>34</v>
      </c>
      <c r="K2186">
        <v>88589</v>
      </c>
      <c r="L2186" t="s">
        <v>431</v>
      </c>
      <c r="M2186" t="s">
        <v>432</v>
      </c>
      <c r="N2186">
        <v>167</v>
      </c>
      <c r="O2186">
        <v>2</v>
      </c>
      <c r="P2186" t="s">
        <v>57</v>
      </c>
      <c r="Q2186">
        <v>4</v>
      </c>
      <c r="R2186" s="3">
        <f>Table1[[#This Row],[price]]*Table1[[#This Row],[quantity]]</f>
        <v>668</v>
      </c>
      <c r="S2186">
        <f>DATEDIF(Table1[[#This Row],[date]],"31/12/2021","m")</f>
        <v>8</v>
      </c>
    </row>
    <row r="2187" spans="1:19" hidden="1" x14ac:dyDescent="0.35">
      <c r="A2187">
        <v>2186</v>
      </c>
      <c r="B2187" s="1">
        <v>44301</v>
      </c>
      <c r="C2187">
        <v>13</v>
      </c>
      <c r="D2187" t="s">
        <v>7085</v>
      </c>
      <c r="E2187" t="s">
        <v>7086</v>
      </c>
      <c r="F2187" t="s">
        <v>7087</v>
      </c>
      <c r="G2187" t="s">
        <v>7088</v>
      </c>
      <c r="H2187" t="s">
        <v>7089</v>
      </c>
      <c r="I2187" t="s">
        <v>1801</v>
      </c>
      <c r="J2187" t="s">
        <v>144</v>
      </c>
      <c r="K2187">
        <v>23237</v>
      </c>
      <c r="L2187" t="s">
        <v>308</v>
      </c>
      <c r="M2187" t="s">
        <v>309</v>
      </c>
      <c r="N2187">
        <v>23.99</v>
      </c>
      <c r="O2187">
        <v>4</v>
      </c>
      <c r="P2187" t="s">
        <v>27</v>
      </c>
      <c r="Q2187">
        <v>6</v>
      </c>
      <c r="R2187" s="3">
        <f>Table1[[#This Row],[price]]*Table1[[#This Row],[quantity]]</f>
        <v>143.94</v>
      </c>
      <c r="S2187">
        <f>DATEDIF(Table1[[#This Row],[date]],"31/12/2021","m")</f>
        <v>8</v>
      </c>
    </row>
    <row r="2188" spans="1:19" hidden="1" x14ac:dyDescent="0.35">
      <c r="A2188">
        <v>2187</v>
      </c>
      <c r="B2188" s="1">
        <v>44301</v>
      </c>
      <c r="C2188">
        <v>1383</v>
      </c>
      <c r="D2188" t="s">
        <v>7090</v>
      </c>
      <c r="E2188" t="s">
        <v>7091</v>
      </c>
      <c r="F2188" t="s">
        <v>7092</v>
      </c>
      <c r="G2188" t="s">
        <v>7093</v>
      </c>
      <c r="H2188" t="s">
        <v>7094</v>
      </c>
      <c r="I2188" t="s">
        <v>1603</v>
      </c>
      <c r="J2188" t="s">
        <v>34</v>
      </c>
      <c r="K2188">
        <v>78470</v>
      </c>
      <c r="L2188" t="s">
        <v>171</v>
      </c>
      <c r="M2188" t="s">
        <v>172</v>
      </c>
      <c r="N2188">
        <v>399</v>
      </c>
      <c r="O2188">
        <v>3</v>
      </c>
      <c r="P2188" t="s">
        <v>107</v>
      </c>
      <c r="Q2188">
        <v>3</v>
      </c>
      <c r="R2188" s="3">
        <f>Table1[[#This Row],[price]]*Table1[[#This Row],[quantity]]</f>
        <v>1197</v>
      </c>
      <c r="S2188">
        <f>DATEDIF(Table1[[#This Row],[date]],"31/12/2021","m")</f>
        <v>8</v>
      </c>
    </row>
    <row r="2189" spans="1:19" x14ac:dyDescent="0.35">
      <c r="A2189">
        <v>2188</v>
      </c>
      <c r="B2189" s="1">
        <v>44301</v>
      </c>
      <c r="C2189">
        <v>481</v>
      </c>
      <c r="D2189" t="s">
        <v>1118</v>
      </c>
      <c r="E2189" t="s">
        <v>1119</v>
      </c>
      <c r="F2189" t="s">
        <v>1120</v>
      </c>
      <c r="G2189" t="s">
        <v>1121</v>
      </c>
      <c r="H2189" t="s">
        <v>1122</v>
      </c>
      <c r="I2189" t="s">
        <v>1123</v>
      </c>
      <c r="J2189" t="s">
        <v>669</v>
      </c>
      <c r="K2189">
        <v>55480</v>
      </c>
      <c r="L2189" t="s">
        <v>491</v>
      </c>
      <c r="M2189" t="s">
        <v>492</v>
      </c>
      <c r="N2189">
        <v>11.99</v>
      </c>
      <c r="O2189">
        <v>1</v>
      </c>
      <c r="P2189" t="s">
        <v>137</v>
      </c>
      <c r="Q2189">
        <v>1</v>
      </c>
      <c r="R2189" s="3">
        <f>Table1[[#This Row],[price]]*Table1[[#This Row],[quantity]]</f>
        <v>11.99</v>
      </c>
      <c r="S2189">
        <f>DATEDIF(Table1[[#This Row],[date]],"31/12/2021","m")</f>
        <v>8</v>
      </c>
    </row>
    <row r="2190" spans="1:19" x14ac:dyDescent="0.35">
      <c r="A2190">
        <v>2189</v>
      </c>
      <c r="B2190" s="1">
        <v>44301</v>
      </c>
      <c r="C2190">
        <v>1233</v>
      </c>
      <c r="D2190" t="s">
        <v>1367</v>
      </c>
      <c r="E2190" t="s">
        <v>1368</v>
      </c>
      <c r="F2190" t="s">
        <v>1369</v>
      </c>
      <c r="G2190" t="s">
        <v>1370</v>
      </c>
      <c r="H2190" t="s">
        <v>1371</v>
      </c>
      <c r="I2190" t="s">
        <v>63</v>
      </c>
      <c r="J2190" t="s">
        <v>64</v>
      </c>
      <c r="K2190">
        <v>50981</v>
      </c>
      <c r="L2190" t="s">
        <v>520</v>
      </c>
      <c r="M2190" t="s">
        <v>521</v>
      </c>
      <c r="N2190">
        <v>7.99</v>
      </c>
      <c r="O2190">
        <v>1</v>
      </c>
      <c r="P2190" t="s">
        <v>137</v>
      </c>
      <c r="Q2190">
        <v>5</v>
      </c>
      <c r="R2190" s="3">
        <f>Table1[[#This Row],[price]]*Table1[[#This Row],[quantity]]</f>
        <v>39.950000000000003</v>
      </c>
      <c r="S2190">
        <f>DATEDIF(Table1[[#This Row],[date]],"31/12/2021","m")</f>
        <v>8</v>
      </c>
    </row>
    <row r="2191" spans="1:19" hidden="1" x14ac:dyDescent="0.35">
      <c r="A2191">
        <v>2190</v>
      </c>
      <c r="B2191" s="1">
        <v>44302</v>
      </c>
      <c r="C2191">
        <v>465</v>
      </c>
      <c r="D2191" t="s">
        <v>4439</v>
      </c>
      <c r="E2191" t="s">
        <v>4440</v>
      </c>
      <c r="F2191" t="s">
        <v>4441</v>
      </c>
      <c r="G2191" t="s">
        <v>4442</v>
      </c>
      <c r="H2191" t="s">
        <v>4443</v>
      </c>
      <c r="I2191" t="s">
        <v>1480</v>
      </c>
      <c r="J2191" t="s">
        <v>741</v>
      </c>
      <c r="K2191">
        <v>83722</v>
      </c>
      <c r="L2191" t="s">
        <v>423</v>
      </c>
      <c r="M2191" t="s">
        <v>424</v>
      </c>
      <c r="N2191">
        <v>28.99</v>
      </c>
      <c r="O2191">
        <v>7</v>
      </c>
      <c r="P2191" t="s">
        <v>47</v>
      </c>
      <c r="Q2191">
        <v>5</v>
      </c>
      <c r="R2191" s="3">
        <f>Table1[[#This Row],[price]]*Table1[[#This Row],[quantity]]</f>
        <v>144.94999999999999</v>
      </c>
      <c r="S2191">
        <f>DATEDIF(Table1[[#This Row],[date]],"31/12/2021","m")</f>
        <v>8</v>
      </c>
    </row>
    <row r="2192" spans="1:19" hidden="1" x14ac:dyDescent="0.35">
      <c r="A2192">
        <v>2191</v>
      </c>
      <c r="B2192" s="1">
        <v>44302</v>
      </c>
      <c r="C2192">
        <v>892</v>
      </c>
      <c r="D2192" t="s">
        <v>6197</v>
      </c>
      <c r="E2192" t="s">
        <v>6198</v>
      </c>
      <c r="F2192" t="s">
        <v>6199</v>
      </c>
      <c r="G2192" t="s">
        <v>6200</v>
      </c>
      <c r="H2192" t="s">
        <v>6201</v>
      </c>
      <c r="I2192" t="s">
        <v>1027</v>
      </c>
      <c r="J2192" t="s">
        <v>316</v>
      </c>
      <c r="K2192">
        <v>43666</v>
      </c>
      <c r="L2192" t="s">
        <v>408</v>
      </c>
      <c r="M2192" t="s">
        <v>409</v>
      </c>
      <c r="N2192">
        <v>684</v>
      </c>
      <c r="O2192">
        <v>6</v>
      </c>
      <c r="P2192" t="s">
        <v>37</v>
      </c>
      <c r="Q2192">
        <v>4</v>
      </c>
      <c r="R2192" s="3">
        <f>Table1[[#This Row],[price]]*Table1[[#This Row],[quantity]]</f>
        <v>2736</v>
      </c>
      <c r="S2192">
        <f>DATEDIF(Table1[[#This Row],[date]],"31/12/2021","m")</f>
        <v>8</v>
      </c>
    </row>
    <row r="2193" spans="1:19" hidden="1" x14ac:dyDescent="0.35">
      <c r="A2193">
        <v>2192</v>
      </c>
      <c r="B2193" s="1">
        <v>44302</v>
      </c>
      <c r="C2193">
        <v>1500</v>
      </c>
      <c r="D2193" t="s">
        <v>1662</v>
      </c>
      <c r="E2193" t="s">
        <v>1663</v>
      </c>
      <c r="F2193" t="s">
        <v>1664</v>
      </c>
      <c r="G2193" t="s">
        <v>1665</v>
      </c>
      <c r="H2193" t="s">
        <v>1666</v>
      </c>
      <c r="I2193" t="s">
        <v>169</v>
      </c>
      <c r="J2193" t="s">
        <v>170</v>
      </c>
      <c r="K2193">
        <v>6905</v>
      </c>
      <c r="L2193" t="s">
        <v>408</v>
      </c>
      <c r="M2193" t="s">
        <v>409</v>
      </c>
      <c r="N2193">
        <v>684</v>
      </c>
      <c r="O2193">
        <v>6</v>
      </c>
      <c r="P2193" t="s">
        <v>37</v>
      </c>
      <c r="Q2193">
        <v>4</v>
      </c>
      <c r="R2193" s="3">
        <f>Table1[[#This Row],[price]]*Table1[[#This Row],[quantity]]</f>
        <v>2736</v>
      </c>
      <c r="S2193">
        <f>DATEDIF(Table1[[#This Row],[date]],"31/12/2021","m")</f>
        <v>8</v>
      </c>
    </row>
    <row r="2194" spans="1:19" hidden="1" x14ac:dyDescent="0.35">
      <c r="A2194">
        <v>2193</v>
      </c>
      <c r="B2194" s="1">
        <v>44302</v>
      </c>
      <c r="C2194">
        <v>2087</v>
      </c>
      <c r="D2194" t="s">
        <v>7095</v>
      </c>
      <c r="E2194" t="s">
        <v>7096</v>
      </c>
      <c r="F2194" t="s">
        <v>7097</v>
      </c>
      <c r="G2194" t="s">
        <v>7098</v>
      </c>
      <c r="H2194" t="s">
        <v>7099</v>
      </c>
      <c r="I2194" t="s">
        <v>1136</v>
      </c>
      <c r="J2194" t="s">
        <v>345</v>
      </c>
      <c r="K2194">
        <v>66160</v>
      </c>
      <c r="L2194" t="s">
        <v>619</v>
      </c>
      <c r="M2194" t="s">
        <v>620</v>
      </c>
      <c r="N2194">
        <v>189</v>
      </c>
      <c r="O2194">
        <v>5</v>
      </c>
      <c r="P2194" t="s">
        <v>84</v>
      </c>
      <c r="Q2194">
        <v>2</v>
      </c>
      <c r="R2194" s="3">
        <f>Table1[[#This Row],[price]]*Table1[[#This Row],[quantity]]</f>
        <v>378</v>
      </c>
      <c r="S2194">
        <f>DATEDIF(Table1[[#This Row],[date]],"31/12/2021","m")</f>
        <v>8</v>
      </c>
    </row>
    <row r="2195" spans="1:19" hidden="1" x14ac:dyDescent="0.35">
      <c r="A2195">
        <v>2194</v>
      </c>
      <c r="B2195" s="1">
        <v>44302</v>
      </c>
      <c r="C2195">
        <v>1226</v>
      </c>
      <c r="D2195" t="s">
        <v>1550</v>
      </c>
      <c r="E2195" t="s">
        <v>1551</v>
      </c>
      <c r="F2195" t="s">
        <v>1552</v>
      </c>
      <c r="G2195" t="s">
        <v>1553</v>
      </c>
      <c r="H2195" t="s">
        <v>1554</v>
      </c>
      <c r="I2195" t="s">
        <v>306</v>
      </c>
      <c r="J2195" t="s">
        <v>307</v>
      </c>
      <c r="K2195">
        <v>68517</v>
      </c>
      <c r="L2195" t="s">
        <v>145</v>
      </c>
      <c r="M2195" t="s">
        <v>146</v>
      </c>
      <c r="N2195">
        <v>214</v>
      </c>
      <c r="O2195">
        <v>5</v>
      </c>
      <c r="P2195" t="s">
        <v>84</v>
      </c>
      <c r="Q2195">
        <v>2</v>
      </c>
      <c r="R2195" s="3">
        <f>Table1[[#This Row],[price]]*Table1[[#This Row],[quantity]]</f>
        <v>428</v>
      </c>
      <c r="S2195">
        <f>DATEDIF(Table1[[#This Row],[date]],"31/12/2021","m")</f>
        <v>8</v>
      </c>
    </row>
    <row r="2196" spans="1:19" hidden="1" x14ac:dyDescent="0.35">
      <c r="A2196">
        <v>2195</v>
      </c>
      <c r="B2196" s="1">
        <v>44303</v>
      </c>
      <c r="C2196">
        <v>683</v>
      </c>
      <c r="D2196" t="s">
        <v>6515</v>
      </c>
      <c r="E2196" t="s">
        <v>6516</v>
      </c>
      <c r="F2196" t="s">
        <v>6517</v>
      </c>
      <c r="G2196" t="s">
        <v>6518</v>
      </c>
      <c r="H2196" t="s">
        <v>6519</v>
      </c>
      <c r="I2196" t="s">
        <v>380</v>
      </c>
      <c r="J2196" t="s">
        <v>34</v>
      </c>
      <c r="K2196">
        <v>88514</v>
      </c>
      <c r="L2196" t="s">
        <v>431</v>
      </c>
      <c r="M2196" t="s">
        <v>432</v>
      </c>
      <c r="N2196">
        <v>167</v>
      </c>
      <c r="O2196">
        <v>2</v>
      </c>
      <c r="P2196" t="s">
        <v>57</v>
      </c>
      <c r="Q2196">
        <v>3</v>
      </c>
      <c r="R2196" s="3">
        <f>Table1[[#This Row],[price]]*Table1[[#This Row],[quantity]]</f>
        <v>501</v>
      </c>
      <c r="S2196">
        <f>DATEDIF(Table1[[#This Row],[date]],"31/12/2021","m")</f>
        <v>8</v>
      </c>
    </row>
    <row r="2197" spans="1:19" hidden="1" x14ac:dyDescent="0.35">
      <c r="A2197">
        <v>2196</v>
      </c>
      <c r="B2197" s="1">
        <v>44303</v>
      </c>
      <c r="C2197">
        <v>1243</v>
      </c>
      <c r="D2197" t="s">
        <v>6573</v>
      </c>
      <c r="E2197" t="s">
        <v>6574</v>
      </c>
      <c r="F2197" t="s">
        <v>6575</v>
      </c>
      <c r="G2197" t="s">
        <v>6576</v>
      </c>
      <c r="H2197" t="s">
        <v>6577</v>
      </c>
      <c r="I2197" t="s">
        <v>185</v>
      </c>
      <c r="J2197" t="s">
        <v>44</v>
      </c>
      <c r="K2197">
        <v>34276</v>
      </c>
      <c r="L2197" t="s">
        <v>285</v>
      </c>
      <c r="M2197" t="s">
        <v>286</v>
      </c>
      <c r="N2197">
        <v>250</v>
      </c>
      <c r="O2197">
        <v>3</v>
      </c>
      <c r="P2197" t="s">
        <v>107</v>
      </c>
      <c r="Q2197">
        <v>4</v>
      </c>
      <c r="R2197" s="3">
        <f>Table1[[#This Row],[price]]*Table1[[#This Row],[quantity]]</f>
        <v>1000</v>
      </c>
      <c r="S2197">
        <f>DATEDIF(Table1[[#This Row],[date]],"31/12/2021","m")</f>
        <v>8</v>
      </c>
    </row>
    <row r="2198" spans="1:19" hidden="1" x14ac:dyDescent="0.35">
      <c r="A2198">
        <v>2197</v>
      </c>
      <c r="B2198" s="1">
        <v>44303</v>
      </c>
      <c r="C2198">
        <v>1098</v>
      </c>
      <c r="D2198" t="s">
        <v>3009</v>
      </c>
      <c r="E2198" t="s">
        <v>3010</v>
      </c>
      <c r="F2198" t="s">
        <v>3011</v>
      </c>
      <c r="G2198" t="s">
        <v>3012</v>
      </c>
      <c r="H2198" t="s">
        <v>3013</v>
      </c>
      <c r="I2198" t="s">
        <v>1904</v>
      </c>
      <c r="J2198" t="s">
        <v>179</v>
      </c>
      <c r="K2198">
        <v>53215</v>
      </c>
      <c r="L2198" t="s">
        <v>423</v>
      </c>
      <c r="M2198" t="s">
        <v>424</v>
      </c>
      <c r="N2198">
        <v>28.99</v>
      </c>
      <c r="O2198">
        <v>7</v>
      </c>
      <c r="P2198" t="s">
        <v>47</v>
      </c>
      <c r="Q2198">
        <v>3</v>
      </c>
      <c r="R2198" s="3">
        <f>Table1[[#This Row],[price]]*Table1[[#This Row],[quantity]]</f>
        <v>86.97</v>
      </c>
      <c r="S2198">
        <f>DATEDIF(Table1[[#This Row],[date]],"31/12/2021","m")</f>
        <v>8</v>
      </c>
    </row>
    <row r="2199" spans="1:19" hidden="1" x14ac:dyDescent="0.35">
      <c r="A2199">
        <v>2198</v>
      </c>
      <c r="B2199" s="1">
        <v>44304</v>
      </c>
      <c r="C2199">
        <v>360</v>
      </c>
      <c r="D2199" t="s">
        <v>4544</v>
      </c>
      <c r="E2199" t="s">
        <v>4545</v>
      </c>
      <c r="F2199" t="s">
        <v>4546</v>
      </c>
      <c r="G2199" t="s">
        <v>4547</v>
      </c>
      <c r="H2199" t="s">
        <v>4548</v>
      </c>
      <c r="I2199" t="s">
        <v>2093</v>
      </c>
      <c r="J2199" t="s">
        <v>44</v>
      </c>
      <c r="K2199">
        <v>33064</v>
      </c>
      <c r="L2199" t="s">
        <v>25</v>
      </c>
      <c r="M2199" t="s">
        <v>26</v>
      </c>
      <c r="N2199">
        <v>23.99</v>
      </c>
      <c r="O2199">
        <v>4</v>
      </c>
      <c r="P2199" t="s">
        <v>27</v>
      </c>
      <c r="Q2199">
        <v>5</v>
      </c>
      <c r="R2199" s="3">
        <f>Table1[[#This Row],[price]]*Table1[[#This Row],[quantity]]</f>
        <v>119.94999999999999</v>
      </c>
      <c r="S2199">
        <f>DATEDIF(Table1[[#This Row],[date]],"31/12/2021","m")</f>
        <v>8</v>
      </c>
    </row>
    <row r="2200" spans="1:19" hidden="1" x14ac:dyDescent="0.35">
      <c r="A2200">
        <v>2199</v>
      </c>
      <c r="B2200" s="1">
        <v>44304</v>
      </c>
      <c r="C2200">
        <v>1577</v>
      </c>
      <c r="D2200" t="s">
        <v>7100</v>
      </c>
      <c r="E2200" t="s">
        <v>7101</v>
      </c>
      <c r="F2200" t="s">
        <v>7102</v>
      </c>
      <c r="G2200" t="s">
        <v>7103</v>
      </c>
      <c r="H2200" t="s">
        <v>7104</v>
      </c>
      <c r="I2200" t="s">
        <v>81</v>
      </c>
      <c r="J2200" t="s">
        <v>34</v>
      </c>
      <c r="K2200">
        <v>77025</v>
      </c>
      <c r="L2200" t="s">
        <v>742</v>
      </c>
      <c r="M2200" t="s">
        <v>743</v>
      </c>
      <c r="N2200">
        <v>455</v>
      </c>
      <c r="O2200">
        <v>3</v>
      </c>
      <c r="P2200" t="s">
        <v>107</v>
      </c>
      <c r="Q2200">
        <v>4</v>
      </c>
      <c r="R2200" s="3">
        <f>Table1[[#This Row],[price]]*Table1[[#This Row],[quantity]]</f>
        <v>1820</v>
      </c>
      <c r="S2200">
        <f>DATEDIF(Table1[[#This Row],[date]],"31/12/2021","m")</f>
        <v>8</v>
      </c>
    </row>
    <row r="2201" spans="1:19" hidden="1" x14ac:dyDescent="0.35">
      <c r="A2201">
        <v>2200</v>
      </c>
      <c r="B2201" s="1">
        <v>44304</v>
      </c>
      <c r="C2201">
        <v>2048</v>
      </c>
      <c r="D2201" t="s">
        <v>7105</v>
      </c>
      <c r="E2201" t="s">
        <v>7106</v>
      </c>
      <c r="F2201" t="s">
        <v>7107</v>
      </c>
      <c r="G2201" t="s">
        <v>7108</v>
      </c>
      <c r="H2201" t="s">
        <v>7109</v>
      </c>
      <c r="I2201" t="s">
        <v>734</v>
      </c>
      <c r="J2201" t="s">
        <v>44</v>
      </c>
      <c r="K2201">
        <v>33320</v>
      </c>
      <c r="L2201" t="s">
        <v>74</v>
      </c>
      <c r="M2201" t="s">
        <v>75</v>
      </c>
      <c r="N2201">
        <v>16.75</v>
      </c>
      <c r="O2201">
        <v>4</v>
      </c>
      <c r="P2201" t="s">
        <v>27</v>
      </c>
      <c r="Q2201">
        <v>6</v>
      </c>
      <c r="R2201" s="3">
        <f>Table1[[#This Row],[price]]*Table1[[#This Row],[quantity]]</f>
        <v>100.5</v>
      </c>
      <c r="S2201">
        <f>DATEDIF(Table1[[#This Row],[date]],"31/12/2021","m")</f>
        <v>8</v>
      </c>
    </row>
    <row r="2202" spans="1:19" hidden="1" x14ac:dyDescent="0.35">
      <c r="A2202">
        <v>2201</v>
      </c>
      <c r="B2202" s="1">
        <v>44304</v>
      </c>
      <c r="C2202">
        <v>1568</v>
      </c>
      <c r="D2202" t="s">
        <v>7110</v>
      </c>
      <c r="E2202" t="s">
        <v>7111</v>
      </c>
      <c r="F2202" t="s">
        <v>7112</v>
      </c>
      <c r="G2202" t="s">
        <v>7113</v>
      </c>
      <c r="H2202" t="s">
        <v>7114</v>
      </c>
      <c r="I2202" t="s">
        <v>6397</v>
      </c>
      <c r="J2202" t="s">
        <v>44</v>
      </c>
      <c r="K2202">
        <v>34205</v>
      </c>
      <c r="L2202" t="s">
        <v>1523</v>
      </c>
      <c r="M2202" t="s">
        <v>1524</v>
      </c>
      <c r="N2202">
        <v>16.989999999999998</v>
      </c>
      <c r="O2202">
        <v>4</v>
      </c>
      <c r="P2202" t="s">
        <v>27</v>
      </c>
      <c r="Q2202">
        <v>5</v>
      </c>
      <c r="R2202" s="3">
        <f>Table1[[#This Row],[price]]*Table1[[#This Row],[quantity]]</f>
        <v>84.949999999999989</v>
      </c>
      <c r="S2202">
        <f>DATEDIF(Table1[[#This Row],[date]],"31/12/2021","m")</f>
        <v>8</v>
      </c>
    </row>
    <row r="2203" spans="1:19" x14ac:dyDescent="0.35">
      <c r="A2203">
        <v>2202</v>
      </c>
      <c r="B2203" s="1">
        <v>44304</v>
      </c>
      <c r="C2203">
        <v>1441</v>
      </c>
      <c r="D2203" t="s">
        <v>7075</v>
      </c>
      <c r="E2203" t="s">
        <v>7076</v>
      </c>
      <c r="F2203" t="s">
        <v>7077</v>
      </c>
      <c r="G2203" t="s">
        <v>7078</v>
      </c>
      <c r="H2203" t="s">
        <v>7079</v>
      </c>
      <c r="I2203" t="s">
        <v>825</v>
      </c>
      <c r="J2203" t="s">
        <v>300</v>
      </c>
      <c r="K2203">
        <v>89714</v>
      </c>
      <c r="L2203" t="s">
        <v>586</v>
      </c>
      <c r="M2203" t="s">
        <v>587</v>
      </c>
      <c r="N2203">
        <v>10.99</v>
      </c>
      <c r="O2203">
        <v>1</v>
      </c>
      <c r="P2203" t="s">
        <v>137</v>
      </c>
      <c r="Q2203">
        <v>3</v>
      </c>
      <c r="R2203" s="3">
        <f>Table1[[#This Row],[price]]*Table1[[#This Row],[quantity]]</f>
        <v>32.97</v>
      </c>
      <c r="S2203">
        <f>DATEDIF(Table1[[#This Row],[date]],"31/12/2021","m")</f>
        <v>8</v>
      </c>
    </row>
    <row r="2204" spans="1:19" hidden="1" x14ac:dyDescent="0.35">
      <c r="A2204">
        <v>2203</v>
      </c>
      <c r="B2204" s="1">
        <v>44305</v>
      </c>
      <c r="C2204">
        <v>1392</v>
      </c>
      <c r="D2204" t="s">
        <v>7115</v>
      </c>
      <c r="E2204" t="s">
        <v>7116</v>
      </c>
      <c r="F2204" t="s">
        <v>7117</v>
      </c>
      <c r="G2204" t="s">
        <v>7118</v>
      </c>
      <c r="H2204" t="s">
        <v>7119</v>
      </c>
      <c r="I2204" t="s">
        <v>1123</v>
      </c>
      <c r="J2204" t="s">
        <v>669</v>
      </c>
      <c r="K2204">
        <v>55441</v>
      </c>
      <c r="L2204" t="s">
        <v>431</v>
      </c>
      <c r="M2204" t="s">
        <v>432</v>
      </c>
      <c r="N2204">
        <v>167</v>
      </c>
      <c r="O2204">
        <v>2</v>
      </c>
      <c r="P2204" t="s">
        <v>57</v>
      </c>
      <c r="Q2204">
        <v>3</v>
      </c>
      <c r="R2204" s="3">
        <f>Table1[[#This Row],[price]]*Table1[[#This Row],[quantity]]</f>
        <v>501</v>
      </c>
      <c r="S2204">
        <f>DATEDIF(Table1[[#This Row],[date]],"31/12/2021","m")</f>
        <v>8</v>
      </c>
    </row>
    <row r="2205" spans="1:19" hidden="1" x14ac:dyDescent="0.35">
      <c r="A2205">
        <v>2204</v>
      </c>
      <c r="B2205" s="1">
        <v>44305</v>
      </c>
      <c r="C2205">
        <v>259</v>
      </c>
      <c r="D2205" t="s">
        <v>5737</v>
      </c>
      <c r="E2205" t="s">
        <v>5738</v>
      </c>
      <c r="F2205" t="s">
        <v>5739</v>
      </c>
      <c r="G2205" t="s">
        <v>5740</v>
      </c>
      <c r="H2205" t="s">
        <v>5741</v>
      </c>
      <c r="I2205" t="s">
        <v>113</v>
      </c>
      <c r="J2205" t="s">
        <v>114</v>
      </c>
      <c r="K2205">
        <v>20546</v>
      </c>
      <c r="L2205" t="s">
        <v>699</v>
      </c>
      <c r="M2205" t="s">
        <v>700</v>
      </c>
      <c r="N2205">
        <v>450</v>
      </c>
      <c r="O2205">
        <v>3</v>
      </c>
      <c r="P2205" t="s">
        <v>107</v>
      </c>
      <c r="Q2205">
        <v>4</v>
      </c>
      <c r="R2205" s="3">
        <f>Table1[[#This Row],[price]]*Table1[[#This Row],[quantity]]</f>
        <v>1800</v>
      </c>
      <c r="S2205">
        <f>DATEDIF(Table1[[#This Row],[date]],"31/12/2021","m")</f>
        <v>8</v>
      </c>
    </row>
    <row r="2206" spans="1:19" hidden="1" x14ac:dyDescent="0.35">
      <c r="A2206">
        <v>2205</v>
      </c>
      <c r="B2206" s="1">
        <v>44305</v>
      </c>
      <c r="C2206">
        <v>1171</v>
      </c>
      <c r="D2206" t="s">
        <v>4105</v>
      </c>
      <c r="E2206" t="s">
        <v>4106</v>
      </c>
      <c r="F2206" t="s">
        <v>4107</v>
      </c>
      <c r="G2206" t="s">
        <v>4108</v>
      </c>
      <c r="H2206" t="s">
        <v>4109</v>
      </c>
      <c r="I2206" t="s">
        <v>1947</v>
      </c>
      <c r="J2206" t="s">
        <v>640</v>
      </c>
      <c r="K2206">
        <v>70820</v>
      </c>
      <c r="L2206" t="s">
        <v>749</v>
      </c>
      <c r="M2206" t="s">
        <v>750</v>
      </c>
      <c r="N2206">
        <v>29.99</v>
      </c>
      <c r="O2206">
        <v>7</v>
      </c>
      <c r="P2206" t="s">
        <v>47</v>
      </c>
      <c r="Q2206">
        <v>4</v>
      </c>
      <c r="R2206" s="3">
        <f>Table1[[#This Row],[price]]*Table1[[#This Row],[quantity]]</f>
        <v>119.96</v>
      </c>
      <c r="S2206">
        <f>DATEDIF(Table1[[#This Row],[date]],"31/12/2021","m")</f>
        <v>8</v>
      </c>
    </row>
    <row r="2207" spans="1:19" hidden="1" x14ac:dyDescent="0.35">
      <c r="A2207">
        <v>2206</v>
      </c>
      <c r="B2207" s="1">
        <v>44305</v>
      </c>
      <c r="C2207">
        <v>452</v>
      </c>
      <c r="D2207" t="s">
        <v>7120</v>
      </c>
      <c r="E2207" t="s">
        <v>7121</v>
      </c>
      <c r="F2207" t="s">
        <v>7122</v>
      </c>
      <c r="G2207" t="s">
        <v>7123</v>
      </c>
      <c r="H2207" t="s">
        <v>7124</v>
      </c>
      <c r="I2207" t="s">
        <v>3542</v>
      </c>
      <c r="J2207" t="s">
        <v>161</v>
      </c>
      <c r="K2207">
        <v>28055</v>
      </c>
      <c r="L2207" t="s">
        <v>594</v>
      </c>
      <c r="M2207" t="s">
        <v>595</v>
      </c>
      <c r="N2207">
        <v>19.5</v>
      </c>
      <c r="O2207">
        <v>4</v>
      </c>
      <c r="P2207" t="s">
        <v>27</v>
      </c>
      <c r="Q2207">
        <v>2</v>
      </c>
      <c r="R2207" s="3">
        <f>Table1[[#This Row],[price]]*Table1[[#This Row],[quantity]]</f>
        <v>39</v>
      </c>
      <c r="S2207">
        <f>DATEDIF(Table1[[#This Row],[date]],"31/12/2021","m")</f>
        <v>8</v>
      </c>
    </row>
    <row r="2208" spans="1:19" hidden="1" x14ac:dyDescent="0.35">
      <c r="A2208">
        <v>2207</v>
      </c>
      <c r="B2208" s="1">
        <v>44305</v>
      </c>
      <c r="C2208">
        <v>471</v>
      </c>
      <c r="D2208" t="s">
        <v>3324</v>
      </c>
      <c r="E2208" t="s">
        <v>3325</v>
      </c>
      <c r="F2208" t="s">
        <v>3326</v>
      </c>
      <c r="G2208" t="s">
        <v>3327</v>
      </c>
      <c r="H2208" t="s">
        <v>3328</v>
      </c>
      <c r="I2208" t="s">
        <v>3329</v>
      </c>
      <c r="J2208" t="s">
        <v>669</v>
      </c>
      <c r="K2208">
        <v>55565</v>
      </c>
      <c r="L2208" t="s">
        <v>1378</v>
      </c>
      <c r="M2208" t="s">
        <v>1379</v>
      </c>
      <c r="N2208">
        <v>32.950000000000003</v>
      </c>
      <c r="O2208">
        <v>7</v>
      </c>
      <c r="P2208" t="s">
        <v>47</v>
      </c>
      <c r="Q2208">
        <v>5</v>
      </c>
      <c r="R2208" s="3">
        <f>Table1[[#This Row],[price]]*Table1[[#This Row],[quantity]]</f>
        <v>164.75</v>
      </c>
      <c r="S2208">
        <f>DATEDIF(Table1[[#This Row],[date]],"31/12/2021","m")</f>
        <v>8</v>
      </c>
    </row>
    <row r="2209" spans="1:19" x14ac:dyDescent="0.35">
      <c r="A2209">
        <v>2208</v>
      </c>
      <c r="B2209" s="1">
        <v>44305</v>
      </c>
      <c r="C2209">
        <v>1258</v>
      </c>
      <c r="D2209" t="s">
        <v>1726</v>
      </c>
      <c r="E2209" t="s">
        <v>1727</v>
      </c>
      <c r="F2209" t="s">
        <v>1728</v>
      </c>
      <c r="G2209" t="s">
        <v>1729</v>
      </c>
      <c r="H2209" t="s">
        <v>1730</v>
      </c>
      <c r="I2209" t="s">
        <v>438</v>
      </c>
      <c r="J2209" t="s">
        <v>91</v>
      </c>
      <c r="K2209">
        <v>90101</v>
      </c>
      <c r="L2209" t="s">
        <v>791</v>
      </c>
      <c r="M2209" t="s">
        <v>792</v>
      </c>
      <c r="N2209">
        <v>9.99</v>
      </c>
      <c r="O2209">
        <v>1</v>
      </c>
      <c r="P2209" t="s">
        <v>137</v>
      </c>
      <c r="Q2209">
        <v>3</v>
      </c>
      <c r="R2209" s="3">
        <f>Table1[[#This Row],[price]]*Table1[[#This Row],[quantity]]</f>
        <v>29.97</v>
      </c>
      <c r="S2209">
        <f>DATEDIF(Table1[[#This Row],[date]],"31/12/2021","m")</f>
        <v>8</v>
      </c>
    </row>
    <row r="2210" spans="1:19" hidden="1" x14ac:dyDescent="0.35">
      <c r="A2210">
        <v>2209</v>
      </c>
      <c r="B2210" s="1">
        <v>44305</v>
      </c>
      <c r="C2210">
        <v>1682</v>
      </c>
      <c r="D2210" t="s">
        <v>3201</v>
      </c>
      <c r="E2210" t="s">
        <v>3202</v>
      </c>
      <c r="F2210" t="s">
        <v>3203</v>
      </c>
      <c r="G2210" t="s">
        <v>3204</v>
      </c>
      <c r="H2210" t="s">
        <v>3205</v>
      </c>
      <c r="I2210" t="s">
        <v>2653</v>
      </c>
      <c r="J2210" t="s">
        <v>1061</v>
      </c>
      <c r="K2210">
        <v>29615</v>
      </c>
      <c r="L2210" t="s">
        <v>423</v>
      </c>
      <c r="M2210" t="s">
        <v>424</v>
      </c>
      <c r="N2210">
        <v>28.99</v>
      </c>
      <c r="O2210">
        <v>7</v>
      </c>
      <c r="P2210" t="s">
        <v>47</v>
      </c>
      <c r="Q2210">
        <v>5</v>
      </c>
      <c r="R2210" s="3">
        <f>Table1[[#This Row],[price]]*Table1[[#This Row],[quantity]]</f>
        <v>144.94999999999999</v>
      </c>
      <c r="S2210">
        <f>DATEDIF(Table1[[#This Row],[date]],"31/12/2021","m")</f>
        <v>8</v>
      </c>
    </row>
    <row r="2211" spans="1:19" hidden="1" x14ac:dyDescent="0.35">
      <c r="A2211">
        <v>2210</v>
      </c>
      <c r="B2211" s="1">
        <v>44306</v>
      </c>
      <c r="C2211">
        <v>990</v>
      </c>
      <c r="D2211" t="s">
        <v>7125</v>
      </c>
      <c r="E2211" t="s">
        <v>7126</v>
      </c>
      <c r="F2211" t="s">
        <v>7127</v>
      </c>
      <c r="G2211" t="s">
        <v>7128</v>
      </c>
      <c r="H2211" t="s">
        <v>7129</v>
      </c>
      <c r="I2211" t="s">
        <v>838</v>
      </c>
      <c r="J2211" t="s">
        <v>91</v>
      </c>
      <c r="K2211">
        <v>95108</v>
      </c>
      <c r="L2211" t="s">
        <v>756</v>
      </c>
      <c r="M2211" t="s">
        <v>757</v>
      </c>
      <c r="N2211">
        <v>29.99</v>
      </c>
      <c r="O2211">
        <v>7</v>
      </c>
      <c r="P2211" t="s">
        <v>47</v>
      </c>
      <c r="Q2211">
        <v>3</v>
      </c>
      <c r="R2211" s="3">
        <f>Table1[[#This Row],[price]]*Table1[[#This Row],[quantity]]</f>
        <v>89.97</v>
      </c>
      <c r="S2211">
        <f>DATEDIF(Table1[[#This Row],[date]],"31/12/2021","m")</f>
        <v>8</v>
      </c>
    </row>
    <row r="2212" spans="1:19" hidden="1" x14ac:dyDescent="0.35">
      <c r="A2212">
        <v>2211</v>
      </c>
      <c r="B2212" s="1">
        <v>44306</v>
      </c>
      <c r="C2212">
        <v>79</v>
      </c>
      <c r="D2212" t="s">
        <v>2066</v>
      </c>
      <c r="E2212" t="s">
        <v>7130</v>
      </c>
      <c r="F2212" t="s">
        <v>7131</v>
      </c>
      <c r="G2212" t="s">
        <v>7132</v>
      </c>
      <c r="H2212" t="s">
        <v>7133</v>
      </c>
      <c r="I2212" t="s">
        <v>6676</v>
      </c>
      <c r="J2212" t="s">
        <v>91</v>
      </c>
      <c r="K2212">
        <v>90605</v>
      </c>
      <c r="L2212" t="s">
        <v>773</v>
      </c>
      <c r="M2212" t="s">
        <v>774</v>
      </c>
      <c r="N2212">
        <v>549</v>
      </c>
      <c r="O2212">
        <v>6</v>
      </c>
      <c r="P2212" t="s">
        <v>37</v>
      </c>
      <c r="Q2212">
        <v>4</v>
      </c>
      <c r="R2212" s="3">
        <f>Table1[[#This Row],[price]]*Table1[[#This Row],[quantity]]</f>
        <v>2196</v>
      </c>
      <c r="S2212">
        <f>DATEDIF(Table1[[#This Row],[date]],"31/12/2021","m")</f>
        <v>8</v>
      </c>
    </row>
    <row r="2213" spans="1:19" hidden="1" x14ac:dyDescent="0.35">
      <c r="A2213">
        <v>2212</v>
      </c>
      <c r="B2213" s="1">
        <v>44306</v>
      </c>
      <c r="C2213">
        <v>610</v>
      </c>
      <c r="D2213" t="s">
        <v>7134</v>
      </c>
      <c r="E2213" t="s">
        <v>7135</v>
      </c>
      <c r="F2213" t="s">
        <v>7136</v>
      </c>
      <c r="G2213" t="s">
        <v>7137</v>
      </c>
      <c r="H2213" t="s">
        <v>7138</v>
      </c>
      <c r="I2213" t="s">
        <v>113</v>
      </c>
      <c r="J2213" t="s">
        <v>114</v>
      </c>
      <c r="K2213">
        <v>20404</v>
      </c>
      <c r="L2213" t="s">
        <v>627</v>
      </c>
      <c r="M2213" t="s">
        <v>628</v>
      </c>
      <c r="N2213">
        <v>129.94999999999999</v>
      </c>
      <c r="O2213">
        <v>2</v>
      </c>
      <c r="P2213" t="s">
        <v>57</v>
      </c>
      <c r="Q2213">
        <v>4</v>
      </c>
      <c r="R2213" s="3">
        <f>Table1[[#This Row],[price]]*Table1[[#This Row],[quantity]]</f>
        <v>519.79999999999995</v>
      </c>
      <c r="S2213">
        <f>DATEDIF(Table1[[#This Row],[date]],"31/12/2021","m")</f>
        <v>8</v>
      </c>
    </row>
    <row r="2214" spans="1:19" hidden="1" x14ac:dyDescent="0.35">
      <c r="A2214">
        <v>2213</v>
      </c>
      <c r="B2214" s="1">
        <v>44306</v>
      </c>
      <c r="C2214">
        <v>1947</v>
      </c>
      <c r="D2214" t="s">
        <v>7139</v>
      </c>
      <c r="E2214" t="s">
        <v>7140</v>
      </c>
      <c r="F2214" t="s">
        <v>7141</v>
      </c>
      <c r="G2214" t="s">
        <v>7142</v>
      </c>
      <c r="H2214" t="s">
        <v>7143</v>
      </c>
      <c r="I2214" t="s">
        <v>169</v>
      </c>
      <c r="J2214" t="s">
        <v>170</v>
      </c>
      <c r="K2214">
        <v>6922</v>
      </c>
      <c r="L2214" t="s">
        <v>278</v>
      </c>
      <c r="M2214" t="s">
        <v>279</v>
      </c>
      <c r="N2214">
        <v>12.99</v>
      </c>
      <c r="O2214">
        <v>4</v>
      </c>
      <c r="P2214" t="s">
        <v>27</v>
      </c>
      <c r="Q2214">
        <v>4</v>
      </c>
      <c r="R2214" s="3">
        <f>Table1[[#This Row],[price]]*Table1[[#This Row],[quantity]]</f>
        <v>51.96</v>
      </c>
      <c r="S2214">
        <f>DATEDIF(Table1[[#This Row],[date]],"31/12/2021","m")</f>
        <v>8</v>
      </c>
    </row>
    <row r="2215" spans="1:19" x14ac:dyDescent="0.35">
      <c r="A2215">
        <v>2214</v>
      </c>
      <c r="B2215" s="1">
        <v>44307</v>
      </c>
      <c r="C2215">
        <v>974</v>
      </c>
      <c r="D2215" t="s">
        <v>4602</v>
      </c>
      <c r="E2215" t="s">
        <v>4603</v>
      </c>
      <c r="F2215" t="s">
        <v>4604</v>
      </c>
      <c r="G2215" t="s">
        <v>4605</v>
      </c>
      <c r="H2215" t="s">
        <v>4606</v>
      </c>
      <c r="I2215" t="s">
        <v>593</v>
      </c>
      <c r="J2215" t="s">
        <v>113</v>
      </c>
      <c r="K2215">
        <v>99260</v>
      </c>
      <c r="L2215" t="s">
        <v>586</v>
      </c>
      <c r="M2215" t="s">
        <v>587</v>
      </c>
      <c r="N2215">
        <v>10.99</v>
      </c>
      <c r="O2215">
        <v>1</v>
      </c>
      <c r="P2215" t="s">
        <v>137</v>
      </c>
      <c r="Q2215">
        <v>5</v>
      </c>
      <c r="R2215" s="3">
        <f>Table1[[#This Row],[price]]*Table1[[#This Row],[quantity]]</f>
        <v>54.95</v>
      </c>
      <c r="S2215">
        <f>DATEDIF(Table1[[#This Row],[date]],"31/12/2021","m")</f>
        <v>8</v>
      </c>
    </row>
    <row r="2216" spans="1:19" hidden="1" x14ac:dyDescent="0.35">
      <c r="A2216">
        <v>2215</v>
      </c>
      <c r="B2216" s="1">
        <v>44307</v>
      </c>
      <c r="C2216">
        <v>859</v>
      </c>
      <c r="D2216" t="s">
        <v>7144</v>
      </c>
      <c r="E2216" t="s">
        <v>7145</v>
      </c>
      <c r="F2216" t="s">
        <v>7146</v>
      </c>
      <c r="G2216" t="s">
        <v>7147</v>
      </c>
      <c r="H2216" t="s">
        <v>7148</v>
      </c>
      <c r="I2216" t="s">
        <v>7015</v>
      </c>
      <c r="J2216" t="s">
        <v>559</v>
      </c>
      <c r="K2216">
        <v>88006</v>
      </c>
      <c r="L2216" t="s">
        <v>55</v>
      </c>
      <c r="M2216" t="s">
        <v>56</v>
      </c>
      <c r="N2216">
        <v>69</v>
      </c>
      <c r="O2216">
        <v>2</v>
      </c>
      <c r="P2216" t="s">
        <v>57</v>
      </c>
      <c r="Q2216">
        <v>2</v>
      </c>
      <c r="R2216" s="3">
        <f>Table1[[#This Row],[price]]*Table1[[#This Row],[quantity]]</f>
        <v>138</v>
      </c>
      <c r="S2216">
        <f>DATEDIF(Table1[[#This Row],[date]],"31/12/2021","m")</f>
        <v>8</v>
      </c>
    </row>
    <row r="2217" spans="1:19" hidden="1" x14ac:dyDescent="0.35">
      <c r="A2217">
        <v>2216</v>
      </c>
      <c r="B2217" s="1">
        <v>44308</v>
      </c>
      <c r="C2217">
        <v>1550</v>
      </c>
      <c r="D2217" t="s">
        <v>7149</v>
      </c>
      <c r="E2217" t="s">
        <v>7150</v>
      </c>
      <c r="F2217" t="s">
        <v>7151</v>
      </c>
      <c r="G2217" t="s">
        <v>7152</v>
      </c>
      <c r="H2217" t="s">
        <v>7153</v>
      </c>
      <c r="I2217" t="s">
        <v>812</v>
      </c>
      <c r="J2217" t="s">
        <v>64</v>
      </c>
      <c r="K2217">
        <v>52405</v>
      </c>
      <c r="L2217" t="s">
        <v>845</v>
      </c>
      <c r="M2217" t="s">
        <v>846</v>
      </c>
      <c r="N2217">
        <v>245</v>
      </c>
      <c r="O2217">
        <v>5</v>
      </c>
      <c r="P2217" t="s">
        <v>84</v>
      </c>
      <c r="Q2217">
        <v>5</v>
      </c>
      <c r="R2217" s="3">
        <f>Table1[[#This Row],[price]]*Table1[[#This Row],[quantity]]</f>
        <v>1225</v>
      </c>
      <c r="S2217">
        <f>DATEDIF(Table1[[#This Row],[date]],"31/12/2021","m")</f>
        <v>8</v>
      </c>
    </row>
    <row r="2218" spans="1:19" hidden="1" x14ac:dyDescent="0.35">
      <c r="A2218">
        <v>2217</v>
      </c>
      <c r="B2218" s="1">
        <v>44308</v>
      </c>
      <c r="C2218">
        <v>1587</v>
      </c>
      <c r="D2218" t="s">
        <v>6974</v>
      </c>
      <c r="E2218" t="s">
        <v>6975</v>
      </c>
      <c r="F2218" t="s">
        <v>6976</v>
      </c>
      <c r="G2218" t="s">
        <v>6977</v>
      </c>
      <c r="H2218" t="s">
        <v>6978</v>
      </c>
      <c r="I2218" t="s">
        <v>6979</v>
      </c>
      <c r="J2218" t="s">
        <v>255</v>
      </c>
      <c r="K2218">
        <v>30911</v>
      </c>
      <c r="L2218" t="s">
        <v>200</v>
      </c>
      <c r="M2218" t="s">
        <v>201</v>
      </c>
      <c r="N2218">
        <v>395</v>
      </c>
      <c r="O2218">
        <v>3</v>
      </c>
      <c r="P2218" t="s">
        <v>107</v>
      </c>
      <c r="Q2218">
        <v>3</v>
      </c>
      <c r="R2218" s="3">
        <f>Table1[[#This Row],[price]]*Table1[[#This Row],[quantity]]</f>
        <v>1185</v>
      </c>
      <c r="S2218">
        <f>DATEDIF(Table1[[#This Row],[date]],"31/12/2021","m")</f>
        <v>8</v>
      </c>
    </row>
    <row r="2219" spans="1:19" x14ac:dyDescent="0.35">
      <c r="A2219">
        <v>2218</v>
      </c>
      <c r="B2219" s="1">
        <v>44308</v>
      </c>
      <c r="C2219">
        <v>883</v>
      </c>
      <c r="D2219" t="s">
        <v>7154</v>
      </c>
      <c r="E2219" t="s">
        <v>7155</v>
      </c>
      <c r="F2219" t="s">
        <v>7156</v>
      </c>
      <c r="G2219" t="s">
        <v>7157</v>
      </c>
      <c r="H2219" t="s">
        <v>7158</v>
      </c>
      <c r="I2219" t="s">
        <v>1941</v>
      </c>
      <c r="J2219" t="s">
        <v>161</v>
      </c>
      <c r="K2219">
        <v>27105</v>
      </c>
      <c r="L2219" t="s">
        <v>520</v>
      </c>
      <c r="M2219" t="s">
        <v>521</v>
      </c>
      <c r="N2219">
        <v>7.99</v>
      </c>
      <c r="O2219">
        <v>1</v>
      </c>
      <c r="P2219" t="s">
        <v>137</v>
      </c>
      <c r="Q2219">
        <v>2</v>
      </c>
      <c r="R2219" s="3">
        <f>Table1[[#This Row],[price]]*Table1[[#This Row],[quantity]]</f>
        <v>15.98</v>
      </c>
      <c r="S2219">
        <f>DATEDIF(Table1[[#This Row],[date]],"31/12/2021","m")</f>
        <v>8</v>
      </c>
    </row>
    <row r="2220" spans="1:19" hidden="1" x14ac:dyDescent="0.35">
      <c r="A2220">
        <v>2219</v>
      </c>
      <c r="B2220" s="1">
        <v>44308</v>
      </c>
      <c r="C2220">
        <v>679</v>
      </c>
      <c r="D2220" t="s">
        <v>4100</v>
      </c>
      <c r="E2220" t="s">
        <v>4101</v>
      </c>
      <c r="F2220" t="s">
        <v>4102</v>
      </c>
      <c r="G2220" t="s">
        <v>4103</v>
      </c>
      <c r="H2220" t="s">
        <v>4104</v>
      </c>
      <c r="I2220" t="s">
        <v>292</v>
      </c>
      <c r="J2220" t="s">
        <v>293</v>
      </c>
      <c r="K2220">
        <v>73119</v>
      </c>
      <c r="L2220" t="s">
        <v>200</v>
      </c>
      <c r="M2220" t="s">
        <v>201</v>
      </c>
      <c r="N2220">
        <v>395</v>
      </c>
      <c r="O2220">
        <v>3</v>
      </c>
      <c r="P2220" t="s">
        <v>107</v>
      </c>
      <c r="Q2220">
        <v>4</v>
      </c>
      <c r="R2220" s="3">
        <f>Table1[[#This Row],[price]]*Table1[[#This Row],[quantity]]</f>
        <v>1580</v>
      </c>
      <c r="S2220">
        <f>DATEDIF(Table1[[#This Row],[date]],"31/12/2021","m")</f>
        <v>8</v>
      </c>
    </row>
    <row r="2221" spans="1:19" hidden="1" x14ac:dyDescent="0.35">
      <c r="A2221">
        <v>2220</v>
      </c>
      <c r="B2221" s="1">
        <v>44308</v>
      </c>
      <c r="C2221">
        <v>1823</v>
      </c>
      <c r="D2221" t="s">
        <v>7159</v>
      </c>
      <c r="E2221" t="s">
        <v>7160</v>
      </c>
      <c r="F2221" t="s">
        <v>7161</v>
      </c>
      <c r="G2221" t="s">
        <v>7162</v>
      </c>
      <c r="H2221" t="s">
        <v>7163</v>
      </c>
      <c r="I2221" t="s">
        <v>1263</v>
      </c>
      <c r="J2221" t="s">
        <v>91</v>
      </c>
      <c r="K2221">
        <v>91125</v>
      </c>
      <c r="L2221" t="s">
        <v>25</v>
      </c>
      <c r="M2221" t="s">
        <v>26</v>
      </c>
      <c r="N2221">
        <v>23.99</v>
      </c>
      <c r="O2221">
        <v>4</v>
      </c>
      <c r="P2221" t="s">
        <v>27</v>
      </c>
      <c r="Q2221">
        <v>6</v>
      </c>
      <c r="R2221" s="3">
        <f>Table1[[#This Row],[price]]*Table1[[#This Row],[quantity]]</f>
        <v>143.94</v>
      </c>
      <c r="S2221">
        <f>DATEDIF(Table1[[#This Row],[date]],"31/12/2021","m")</f>
        <v>8</v>
      </c>
    </row>
    <row r="2222" spans="1:19" hidden="1" x14ac:dyDescent="0.35">
      <c r="A2222">
        <v>2221</v>
      </c>
      <c r="B2222" s="1">
        <v>44308</v>
      </c>
      <c r="C2222">
        <v>866</v>
      </c>
      <c r="D2222" t="s">
        <v>1417</v>
      </c>
      <c r="E2222" t="s">
        <v>1418</v>
      </c>
      <c r="F2222" t="s">
        <v>1419</v>
      </c>
      <c r="G2222" t="s">
        <v>1420</v>
      </c>
      <c r="H2222" t="s">
        <v>1421</v>
      </c>
      <c r="I2222" t="s">
        <v>979</v>
      </c>
      <c r="J2222" t="s">
        <v>179</v>
      </c>
      <c r="K2222">
        <v>53716</v>
      </c>
      <c r="L2222" t="s">
        <v>756</v>
      </c>
      <c r="M2222" t="s">
        <v>757</v>
      </c>
      <c r="N2222">
        <v>29.99</v>
      </c>
      <c r="O2222">
        <v>7</v>
      </c>
      <c r="P2222" t="s">
        <v>47</v>
      </c>
      <c r="Q2222">
        <v>3</v>
      </c>
      <c r="R2222" s="3">
        <f>Table1[[#This Row],[price]]*Table1[[#This Row],[quantity]]</f>
        <v>89.97</v>
      </c>
      <c r="S2222">
        <f>DATEDIF(Table1[[#This Row],[date]],"31/12/2021","m")</f>
        <v>8</v>
      </c>
    </row>
    <row r="2223" spans="1:19" x14ac:dyDescent="0.35">
      <c r="A2223">
        <v>2222</v>
      </c>
      <c r="B2223" s="1">
        <v>44308</v>
      </c>
      <c r="C2223">
        <v>511</v>
      </c>
      <c r="D2223" t="s">
        <v>7164</v>
      </c>
      <c r="E2223" t="s">
        <v>7165</v>
      </c>
      <c r="F2223" t="s">
        <v>7166</v>
      </c>
      <c r="G2223" t="s">
        <v>7167</v>
      </c>
      <c r="H2223" t="s">
        <v>7168</v>
      </c>
      <c r="I2223" t="s">
        <v>698</v>
      </c>
      <c r="J2223" t="s">
        <v>91</v>
      </c>
      <c r="K2223">
        <v>94132</v>
      </c>
      <c r="L2223" t="s">
        <v>135</v>
      </c>
      <c r="M2223" t="s">
        <v>136</v>
      </c>
      <c r="N2223">
        <v>12</v>
      </c>
      <c r="O2223">
        <v>1</v>
      </c>
      <c r="P2223" t="s">
        <v>137</v>
      </c>
      <c r="Q2223">
        <v>2</v>
      </c>
      <c r="R2223" s="3">
        <f>Table1[[#This Row],[price]]*Table1[[#This Row],[quantity]]</f>
        <v>24</v>
      </c>
      <c r="S2223">
        <f>DATEDIF(Table1[[#This Row],[date]],"31/12/2021","m")</f>
        <v>8</v>
      </c>
    </row>
    <row r="2224" spans="1:19" hidden="1" x14ac:dyDescent="0.35">
      <c r="A2224">
        <v>2223</v>
      </c>
      <c r="B2224" s="1">
        <v>44309</v>
      </c>
      <c r="C2224">
        <v>1578</v>
      </c>
      <c r="D2224" t="s">
        <v>1545</v>
      </c>
      <c r="E2224" t="s">
        <v>1546</v>
      </c>
      <c r="F2224" t="s">
        <v>1547</v>
      </c>
      <c r="G2224" t="s">
        <v>1548</v>
      </c>
      <c r="H2224" t="s">
        <v>1549</v>
      </c>
      <c r="I2224" t="s">
        <v>772</v>
      </c>
      <c r="J2224" t="s">
        <v>316</v>
      </c>
      <c r="K2224">
        <v>45218</v>
      </c>
      <c r="L2224" t="s">
        <v>431</v>
      </c>
      <c r="M2224" t="s">
        <v>432</v>
      </c>
      <c r="N2224">
        <v>167</v>
      </c>
      <c r="O2224">
        <v>2</v>
      </c>
      <c r="P2224" t="s">
        <v>57</v>
      </c>
      <c r="Q2224">
        <v>1</v>
      </c>
      <c r="R2224" s="3">
        <f>Table1[[#This Row],[price]]*Table1[[#This Row],[quantity]]</f>
        <v>167</v>
      </c>
      <c r="S2224">
        <f>DATEDIF(Table1[[#This Row],[date]],"31/12/2021","m")</f>
        <v>8</v>
      </c>
    </row>
    <row r="2225" spans="1:19" hidden="1" x14ac:dyDescent="0.35">
      <c r="A2225">
        <v>2224</v>
      </c>
      <c r="B2225" s="1">
        <v>44309</v>
      </c>
      <c r="C2225">
        <v>2089</v>
      </c>
      <c r="D2225" t="s">
        <v>7169</v>
      </c>
      <c r="E2225" t="s">
        <v>7170</v>
      </c>
      <c r="F2225" t="s">
        <v>7171</v>
      </c>
      <c r="G2225" t="s">
        <v>7172</v>
      </c>
      <c r="H2225" t="s">
        <v>7173</v>
      </c>
      <c r="I2225" t="s">
        <v>3665</v>
      </c>
      <c r="J2225" t="s">
        <v>552</v>
      </c>
      <c r="K2225">
        <v>37245</v>
      </c>
      <c r="L2225" t="s">
        <v>145</v>
      </c>
      <c r="M2225" t="s">
        <v>146</v>
      </c>
      <c r="N2225">
        <v>214</v>
      </c>
      <c r="O2225">
        <v>5</v>
      </c>
      <c r="P2225" t="s">
        <v>84</v>
      </c>
      <c r="Q2225">
        <v>4</v>
      </c>
      <c r="R2225" s="3">
        <f>Table1[[#This Row],[price]]*Table1[[#This Row],[quantity]]</f>
        <v>856</v>
      </c>
      <c r="S2225">
        <f>DATEDIF(Table1[[#This Row],[date]],"31/12/2021","m")</f>
        <v>8</v>
      </c>
    </row>
    <row r="2226" spans="1:19" hidden="1" x14ac:dyDescent="0.35">
      <c r="A2226">
        <v>2225</v>
      </c>
      <c r="B2226" s="1">
        <v>44309</v>
      </c>
      <c r="C2226">
        <v>1533</v>
      </c>
      <c r="D2226" t="s">
        <v>898</v>
      </c>
      <c r="E2226" t="s">
        <v>899</v>
      </c>
      <c r="F2226" t="s">
        <v>900</v>
      </c>
      <c r="G2226" t="s">
        <v>901</v>
      </c>
      <c r="H2226" t="s">
        <v>902</v>
      </c>
      <c r="I2226" t="s">
        <v>104</v>
      </c>
      <c r="J2226" t="s">
        <v>91</v>
      </c>
      <c r="K2226">
        <v>94230</v>
      </c>
      <c r="L2226" t="s">
        <v>560</v>
      </c>
      <c r="M2226" t="s">
        <v>561</v>
      </c>
      <c r="N2226">
        <v>24.99</v>
      </c>
      <c r="O2226">
        <v>4</v>
      </c>
      <c r="P2226" t="s">
        <v>27</v>
      </c>
      <c r="Q2226">
        <v>3</v>
      </c>
      <c r="R2226" s="3">
        <f>Table1[[#This Row],[price]]*Table1[[#This Row],[quantity]]</f>
        <v>74.97</v>
      </c>
      <c r="S2226">
        <f>DATEDIF(Table1[[#This Row],[date]],"31/12/2021","m")</f>
        <v>8</v>
      </c>
    </row>
    <row r="2227" spans="1:19" hidden="1" x14ac:dyDescent="0.35">
      <c r="A2227">
        <v>2226</v>
      </c>
      <c r="B2227" s="1">
        <v>44309</v>
      </c>
      <c r="C2227">
        <v>412</v>
      </c>
      <c r="D2227" t="s">
        <v>7174</v>
      </c>
      <c r="E2227" t="s">
        <v>7175</v>
      </c>
      <c r="F2227" t="s">
        <v>7176</v>
      </c>
      <c r="G2227" t="s">
        <v>7177</v>
      </c>
      <c r="H2227" t="s">
        <v>7178</v>
      </c>
      <c r="I2227" t="s">
        <v>889</v>
      </c>
      <c r="J2227" t="s">
        <v>890</v>
      </c>
      <c r="K2227">
        <v>63158</v>
      </c>
      <c r="L2227" t="s">
        <v>797</v>
      </c>
      <c r="M2227" t="s">
        <v>798</v>
      </c>
      <c r="N2227">
        <v>119</v>
      </c>
      <c r="O2227">
        <v>2</v>
      </c>
      <c r="P2227" t="s">
        <v>57</v>
      </c>
      <c r="Q2227">
        <v>4</v>
      </c>
      <c r="R2227" s="3">
        <f>Table1[[#This Row],[price]]*Table1[[#This Row],[quantity]]</f>
        <v>476</v>
      </c>
      <c r="S2227">
        <f>DATEDIF(Table1[[#This Row],[date]],"31/12/2021","m")</f>
        <v>8</v>
      </c>
    </row>
    <row r="2228" spans="1:19" x14ac:dyDescent="0.35">
      <c r="A2228">
        <v>2227</v>
      </c>
      <c r="B2228" s="1">
        <v>44309</v>
      </c>
      <c r="C2228">
        <v>297</v>
      </c>
      <c r="D2228" t="s">
        <v>6753</v>
      </c>
      <c r="E2228" t="s">
        <v>6754</v>
      </c>
      <c r="F2228" t="s">
        <v>6755</v>
      </c>
      <c r="G2228" t="s">
        <v>6756</v>
      </c>
      <c r="H2228" t="s">
        <v>6757</v>
      </c>
      <c r="I2228" t="s">
        <v>3665</v>
      </c>
      <c r="J2228" t="s">
        <v>552</v>
      </c>
      <c r="K2228">
        <v>37245</v>
      </c>
      <c r="L2228" t="s">
        <v>491</v>
      </c>
      <c r="M2228" t="s">
        <v>492</v>
      </c>
      <c r="N2228">
        <v>11.99</v>
      </c>
      <c r="O2228">
        <v>1</v>
      </c>
      <c r="P2228" t="s">
        <v>137</v>
      </c>
      <c r="Q2228">
        <v>5</v>
      </c>
      <c r="R2228" s="3">
        <f>Table1[[#This Row],[price]]*Table1[[#This Row],[quantity]]</f>
        <v>59.95</v>
      </c>
      <c r="S2228">
        <f>DATEDIF(Table1[[#This Row],[date]],"31/12/2021","m")</f>
        <v>8</v>
      </c>
    </row>
    <row r="2229" spans="1:19" hidden="1" x14ac:dyDescent="0.35">
      <c r="A2229">
        <v>2228</v>
      </c>
      <c r="B2229" s="1">
        <v>44309</v>
      </c>
      <c r="C2229">
        <v>1057</v>
      </c>
      <c r="D2229" t="s">
        <v>7179</v>
      </c>
      <c r="E2229" t="s">
        <v>7180</v>
      </c>
      <c r="F2229" t="s">
        <v>7181</v>
      </c>
      <c r="G2229" t="s">
        <v>7182</v>
      </c>
      <c r="H2229" t="s">
        <v>7183</v>
      </c>
      <c r="I2229" t="s">
        <v>1356</v>
      </c>
      <c r="J2229" t="s">
        <v>34</v>
      </c>
      <c r="K2229">
        <v>77554</v>
      </c>
      <c r="L2229" t="s">
        <v>765</v>
      </c>
      <c r="M2229" t="s">
        <v>766</v>
      </c>
      <c r="N2229">
        <v>24.95</v>
      </c>
      <c r="O2229">
        <v>4</v>
      </c>
      <c r="P2229" t="s">
        <v>27</v>
      </c>
      <c r="Q2229">
        <v>3</v>
      </c>
      <c r="R2229" s="3">
        <f>Table1[[#This Row],[price]]*Table1[[#This Row],[quantity]]</f>
        <v>74.849999999999994</v>
      </c>
      <c r="S2229">
        <f>DATEDIF(Table1[[#This Row],[date]],"31/12/2021","m")</f>
        <v>8</v>
      </c>
    </row>
    <row r="2230" spans="1:19" hidden="1" x14ac:dyDescent="0.35">
      <c r="A2230">
        <v>2229</v>
      </c>
      <c r="B2230" s="1">
        <v>44309</v>
      </c>
      <c r="C2230">
        <v>1328</v>
      </c>
      <c r="D2230" t="s">
        <v>2762</v>
      </c>
      <c r="E2230" t="s">
        <v>2763</v>
      </c>
      <c r="F2230" t="s">
        <v>2764</v>
      </c>
      <c r="G2230" t="s">
        <v>2765</v>
      </c>
      <c r="H2230" t="s">
        <v>2766</v>
      </c>
      <c r="I2230" t="s">
        <v>438</v>
      </c>
      <c r="J2230" t="s">
        <v>91</v>
      </c>
      <c r="K2230">
        <v>90065</v>
      </c>
      <c r="L2230" t="s">
        <v>323</v>
      </c>
      <c r="M2230" t="s">
        <v>324</v>
      </c>
      <c r="N2230">
        <v>24.95</v>
      </c>
      <c r="O2230">
        <v>4</v>
      </c>
      <c r="P2230" t="s">
        <v>27</v>
      </c>
      <c r="Q2230">
        <v>4</v>
      </c>
      <c r="R2230" s="3">
        <f>Table1[[#This Row],[price]]*Table1[[#This Row],[quantity]]</f>
        <v>99.8</v>
      </c>
      <c r="S2230">
        <f>DATEDIF(Table1[[#This Row],[date]],"31/12/2021","m")</f>
        <v>8</v>
      </c>
    </row>
    <row r="2231" spans="1:19" hidden="1" x14ac:dyDescent="0.35">
      <c r="A2231">
        <v>2230</v>
      </c>
      <c r="B2231" s="1">
        <v>44310</v>
      </c>
      <c r="C2231">
        <v>1573</v>
      </c>
      <c r="D2231" t="s">
        <v>2061</v>
      </c>
      <c r="E2231" t="s">
        <v>2062</v>
      </c>
      <c r="F2231" t="s">
        <v>2063</v>
      </c>
      <c r="G2231" t="s">
        <v>2064</v>
      </c>
      <c r="H2231" t="s">
        <v>2065</v>
      </c>
      <c r="I2231" t="s">
        <v>104</v>
      </c>
      <c r="J2231" t="s">
        <v>91</v>
      </c>
      <c r="K2231">
        <v>94286</v>
      </c>
      <c r="L2231" t="s">
        <v>256</v>
      </c>
      <c r="M2231" t="s">
        <v>257</v>
      </c>
      <c r="N2231">
        <v>42.99</v>
      </c>
      <c r="O2231">
        <v>7</v>
      </c>
      <c r="P2231" t="s">
        <v>47</v>
      </c>
      <c r="Q2231">
        <v>4</v>
      </c>
      <c r="R2231" s="3">
        <f>Table1[[#This Row],[price]]*Table1[[#This Row],[quantity]]</f>
        <v>171.96</v>
      </c>
      <c r="S2231">
        <f>DATEDIF(Table1[[#This Row],[date]],"31/12/2021","m")</f>
        <v>8</v>
      </c>
    </row>
    <row r="2232" spans="1:19" hidden="1" x14ac:dyDescent="0.35">
      <c r="A2232">
        <v>2231</v>
      </c>
      <c r="B2232" s="1">
        <v>44310</v>
      </c>
      <c r="C2232">
        <v>871</v>
      </c>
      <c r="D2232" t="s">
        <v>3621</v>
      </c>
      <c r="E2232" t="s">
        <v>3622</v>
      </c>
      <c r="F2232" t="s">
        <v>3623</v>
      </c>
      <c r="G2232" t="s">
        <v>3624</v>
      </c>
      <c r="H2232" t="s">
        <v>3625</v>
      </c>
      <c r="I2232" t="s">
        <v>831</v>
      </c>
      <c r="J2232" t="s">
        <v>832</v>
      </c>
      <c r="K2232">
        <v>99599</v>
      </c>
      <c r="L2232" t="s">
        <v>171</v>
      </c>
      <c r="M2232" t="s">
        <v>172</v>
      </c>
      <c r="N2232">
        <v>399</v>
      </c>
      <c r="O2232">
        <v>3</v>
      </c>
      <c r="P2232" t="s">
        <v>107</v>
      </c>
      <c r="Q2232">
        <v>5</v>
      </c>
      <c r="R2232" s="3">
        <f>Table1[[#This Row],[price]]*Table1[[#This Row],[quantity]]</f>
        <v>1995</v>
      </c>
      <c r="S2232">
        <f>DATEDIF(Table1[[#This Row],[date]],"31/12/2021","m")</f>
        <v>8</v>
      </c>
    </row>
    <row r="2233" spans="1:19" hidden="1" x14ac:dyDescent="0.35">
      <c r="A2233">
        <v>2232</v>
      </c>
      <c r="B2233" s="1">
        <v>44310</v>
      </c>
      <c r="C2233">
        <v>206</v>
      </c>
      <c r="D2233" t="s">
        <v>2742</v>
      </c>
      <c r="E2233" t="s">
        <v>2743</v>
      </c>
      <c r="F2233" t="s">
        <v>2744</v>
      </c>
      <c r="G2233" t="s">
        <v>2745</v>
      </c>
      <c r="H2233" t="s">
        <v>2746</v>
      </c>
      <c r="I2233" t="s">
        <v>2456</v>
      </c>
      <c r="J2233" t="s">
        <v>2457</v>
      </c>
      <c r="K2233">
        <v>57198</v>
      </c>
      <c r="L2233" t="s">
        <v>1020</v>
      </c>
      <c r="M2233" t="s">
        <v>1021</v>
      </c>
      <c r="N2233">
        <v>36.99</v>
      </c>
      <c r="O2233">
        <v>7</v>
      </c>
      <c r="P2233" t="s">
        <v>47</v>
      </c>
      <c r="Q2233">
        <v>5</v>
      </c>
      <c r="R2233" s="3">
        <f>Table1[[#This Row],[price]]*Table1[[#This Row],[quantity]]</f>
        <v>184.95000000000002</v>
      </c>
      <c r="S2233">
        <f>DATEDIF(Table1[[#This Row],[date]],"31/12/2021","m")</f>
        <v>8</v>
      </c>
    </row>
    <row r="2234" spans="1:19" hidden="1" x14ac:dyDescent="0.35">
      <c r="A2234">
        <v>2233</v>
      </c>
      <c r="B2234" s="1">
        <v>44310</v>
      </c>
      <c r="C2234">
        <v>1059</v>
      </c>
      <c r="D2234" t="s">
        <v>2463</v>
      </c>
      <c r="E2234" t="s">
        <v>2464</v>
      </c>
      <c r="F2234" t="s">
        <v>2465</v>
      </c>
      <c r="G2234" t="s">
        <v>2466</v>
      </c>
      <c r="H2234" t="s">
        <v>2467</v>
      </c>
      <c r="I2234" t="s">
        <v>90</v>
      </c>
      <c r="J2234" t="s">
        <v>91</v>
      </c>
      <c r="K2234">
        <v>92191</v>
      </c>
      <c r="L2234" t="s">
        <v>221</v>
      </c>
      <c r="M2234" t="s">
        <v>222</v>
      </c>
      <c r="N2234">
        <v>49.95</v>
      </c>
      <c r="O2234">
        <v>7</v>
      </c>
      <c r="P2234" t="s">
        <v>47</v>
      </c>
      <c r="Q2234">
        <v>2</v>
      </c>
      <c r="R2234" s="3">
        <f>Table1[[#This Row],[price]]*Table1[[#This Row],[quantity]]</f>
        <v>99.9</v>
      </c>
      <c r="S2234">
        <f>DATEDIF(Table1[[#This Row],[date]],"31/12/2021","m")</f>
        <v>8</v>
      </c>
    </row>
    <row r="2235" spans="1:19" hidden="1" x14ac:dyDescent="0.35">
      <c r="A2235">
        <v>2234</v>
      </c>
      <c r="B2235" s="1">
        <v>44310</v>
      </c>
      <c r="C2235">
        <v>956</v>
      </c>
      <c r="D2235" t="s">
        <v>7184</v>
      </c>
      <c r="E2235" t="s">
        <v>7185</v>
      </c>
      <c r="F2235" t="s">
        <v>7186</v>
      </c>
      <c r="G2235" t="s">
        <v>7187</v>
      </c>
      <c r="H2235" t="s">
        <v>7188</v>
      </c>
      <c r="I2235" t="s">
        <v>1997</v>
      </c>
      <c r="J2235" t="s">
        <v>1998</v>
      </c>
      <c r="K2235">
        <v>40596</v>
      </c>
      <c r="L2235" t="s">
        <v>813</v>
      </c>
      <c r="M2235" t="s">
        <v>814</v>
      </c>
      <c r="N2235">
        <v>34.99</v>
      </c>
      <c r="O2235">
        <v>7</v>
      </c>
      <c r="P2235" t="s">
        <v>47</v>
      </c>
      <c r="Q2235">
        <v>4</v>
      </c>
      <c r="R2235" s="3">
        <f>Table1[[#This Row],[price]]*Table1[[#This Row],[quantity]]</f>
        <v>139.96</v>
      </c>
      <c r="S2235">
        <f>DATEDIF(Table1[[#This Row],[date]],"31/12/2021","m")</f>
        <v>8</v>
      </c>
    </row>
    <row r="2236" spans="1:19" hidden="1" x14ac:dyDescent="0.35">
      <c r="A2236">
        <v>2235</v>
      </c>
      <c r="B2236" s="1">
        <v>44310</v>
      </c>
      <c r="C2236">
        <v>32</v>
      </c>
      <c r="D2236" t="s">
        <v>7189</v>
      </c>
      <c r="E2236" t="s">
        <v>7190</v>
      </c>
      <c r="F2236" t="s">
        <v>7191</v>
      </c>
      <c r="G2236" t="s">
        <v>7192</v>
      </c>
      <c r="H2236" t="s">
        <v>7193</v>
      </c>
      <c r="I2236" t="s">
        <v>698</v>
      </c>
      <c r="J2236" t="s">
        <v>91</v>
      </c>
      <c r="K2236">
        <v>94147</v>
      </c>
      <c r="L2236" t="s">
        <v>1378</v>
      </c>
      <c r="M2236" t="s">
        <v>1379</v>
      </c>
      <c r="N2236">
        <v>32.950000000000003</v>
      </c>
      <c r="O2236">
        <v>7</v>
      </c>
      <c r="P2236" t="s">
        <v>47</v>
      </c>
      <c r="Q2236">
        <v>4</v>
      </c>
      <c r="R2236" s="3">
        <f>Table1[[#This Row],[price]]*Table1[[#This Row],[quantity]]</f>
        <v>131.80000000000001</v>
      </c>
      <c r="S2236">
        <f>DATEDIF(Table1[[#This Row],[date]],"31/12/2021","m")</f>
        <v>8</v>
      </c>
    </row>
    <row r="2237" spans="1:19" hidden="1" x14ac:dyDescent="0.35">
      <c r="A2237">
        <v>2236</v>
      </c>
      <c r="B2237" s="1">
        <v>44310</v>
      </c>
      <c r="C2237">
        <v>691</v>
      </c>
      <c r="D2237" t="s">
        <v>7194</v>
      </c>
      <c r="E2237" t="s">
        <v>7195</v>
      </c>
      <c r="F2237" t="s">
        <v>7196</v>
      </c>
      <c r="G2237" t="s">
        <v>7197</v>
      </c>
      <c r="H2237" t="s">
        <v>7198</v>
      </c>
      <c r="I2237" t="s">
        <v>421</v>
      </c>
      <c r="J2237" t="s">
        <v>422</v>
      </c>
      <c r="K2237">
        <v>80241</v>
      </c>
      <c r="L2237" t="s">
        <v>323</v>
      </c>
      <c r="M2237" t="s">
        <v>324</v>
      </c>
      <c r="N2237">
        <v>24.95</v>
      </c>
      <c r="O2237">
        <v>4</v>
      </c>
      <c r="P2237" t="s">
        <v>27</v>
      </c>
      <c r="Q2237">
        <v>2</v>
      </c>
      <c r="R2237" s="3">
        <f>Table1[[#This Row],[price]]*Table1[[#This Row],[quantity]]</f>
        <v>49.9</v>
      </c>
      <c r="S2237">
        <f>DATEDIF(Table1[[#This Row],[date]],"31/12/2021","m")</f>
        <v>8</v>
      </c>
    </row>
    <row r="2238" spans="1:19" x14ac:dyDescent="0.35">
      <c r="A2238">
        <v>2237</v>
      </c>
      <c r="B2238" s="1">
        <v>44311</v>
      </c>
      <c r="C2238">
        <v>1191</v>
      </c>
      <c r="D2238" t="s">
        <v>4588</v>
      </c>
      <c r="E2238" t="s">
        <v>7199</v>
      </c>
      <c r="F2238" t="s">
        <v>7200</v>
      </c>
      <c r="G2238" t="s">
        <v>7201</v>
      </c>
      <c r="H2238" t="s">
        <v>7202</v>
      </c>
      <c r="I2238" t="s">
        <v>1055</v>
      </c>
      <c r="J2238" t="s">
        <v>208</v>
      </c>
      <c r="K2238">
        <v>10184</v>
      </c>
      <c r="L2238" t="s">
        <v>135</v>
      </c>
      <c r="M2238" t="s">
        <v>136</v>
      </c>
      <c r="N2238">
        <v>12</v>
      </c>
      <c r="O2238">
        <v>1</v>
      </c>
      <c r="P2238" t="s">
        <v>137</v>
      </c>
      <c r="Q2238">
        <v>4</v>
      </c>
      <c r="R2238" s="3">
        <f>Table1[[#This Row],[price]]*Table1[[#This Row],[quantity]]</f>
        <v>48</v>
      </c>
      <c r="S2238">
        <f>DATEDIF(Table1[[#This Row],[date]],"31/12/2021","m")</f>
        <v>8</v>
      </c>
    </row>
    <row r="2239" spans="1:19" x14ac:dyDescent="0.35">
      <c r="A2239">
        <v>2238</v>
      </c>
      <c r="B2239" s="1">
        <v>44311</v>
      </c>
      <c r="C2239">
        <v>329</v>
      </c>
      <c r="D2239" t="s">
        <v>4568</v>
      </c>
      <c r="E2239" t="s">
        <v>4569</v>
      </c>
      <c r="F2239" t="s">
        <v>4570</v>
      </c>
      <c r="G2239" t="s">
        <v>4571</v>
      </c>
      <c r="H2239" t="s">
        <v>4572</v>
      </c>
      <c r="I2239" t="s">
        <v>2327</v>
      </c>
      <c r="J2239" t="s">
        <v>568</v>
      </c>
      <c r="K2239">
        <v>25709</v>
      </c>
      <c r="L2239" t="s">
        <v>135</v>
      </c>
      <c r="M2239" t="s">
        <v>136</v>
      </c>
      <c r="N2239">
        <v>12</v>
      </c>
      <c r="O2239">
        <v>1</v>
      </c>
      <c r="P2239" t="s">
        <v>137</v>
      </c>
      <c r="Q2239">
        <v>3</v>
      </c>
      <c r="R2239" s="3">
        <f>Table1[[#This Row],[price]]*Table1[[#This Row],[quantity]]</f>
        <v>36</v>
      </c>
      <c r="S2239">
        <f>DATEDIF(Table1[[#This Row],[date]],"31/12/2021","m")</f>
        <v>8</v>
      </c>
    </row>
    <row r="2240" spans="1:19" hidden="1" x14ac:dyDescent="0.35">
      <c r="A2240">
        <v>2239</v>
      </c>
      <c r="B2240" s="1">
        <v>44311</v>
      </c>
      <c r="C2240">
        <v>1226</v>
      </c>
      <c r="D2240" t="s">
        <v>1550</v>
      </c>
      <c r="E2240" t="s">
        <v>1551</v>
      </c>
      <c r="F2240" t="s">
        <v>1552</v>
      </c>
      <c r="G2240" t="s">
        <v>1553</v>
      </c>
      <c r="H2240" t="s">
        <v>1554</v>
      </c>
      <c r="I2240" t="s">
        <v>306</v>
      </c>
      <c r="J2240" t="s">
        <v>307</v>
      </c>
      <c r="K2240">
        <v>68517</v>
      </c>
      <c r="L2240" t="s">
        <v>92</v>
      </c>
      <c r="M2240" t="s">
        <v>93</v>
      </c>
      <c r="N2240">
        <v>44.95</v>
      </c>
      <c r="O2240">
        <v>7</v>
      </c>
      <c r="P2240" t="s">
        <v>47</v>
      </c>
      <c r="Q2240">
        <v>3</v>
      </c>
      <c r="R2240" s="3">
        <f>Table1[[#This Row],[price]]*Table1[[#This Row],[quantity]]</f>
        <v>134.85000000000002</v>
      </c>
      <c r="S2240">
        <f>DATEDIF(Table1[[#This Row],[date]],"31/12/2021","m")</f>
        <v>8</v>
      </c>
    </row>
    <row r="2241" spans="1:19" hidden="1" x14ac:dyDescent="0.35">
      <c r="A2241">
        <v>2240</v>
      </c>
      <c r="B2241" s="1">
        <v>44311</v>
      </c>
      <c r="C2241">
        <v>1970</v>
      </c>
      <c r="D2241" t="s">
        <v>3660</v>
      </c>
      <c r="E2241" t="s">
        <v>7203</v>
      </c>
      <c r="F2241" t="s">
        <v>7204</v>
      </c>
      <c r="G2241" t="s">
        <v>7205</v>
      </c>
      <c r="H2241" t="s">
        <v>7206</v>
      </c>
      <c r="I2241" t="s">
        <v>1624</v>
      </c>
      <c r="J2241" t="s">
        <v>552</v>
      </c>
      <c r="K2241">
        <v>38143</v>
      </c>
      <c r="L2241" t="s">
        <v>25</v>
      </c>
      <c r="M2241" t="s">
        <v>26</v>
      </c>
      <c r="N2241">
        <v>23.99</v>
      </c>
      <c r="O2241">
        <v>4</v>
      </c>
      <c r="P2241" t="s">
        <v>27</v>
      </c>
      <c r="Q2241">
        <v>5</v>
      </c>
      <c r="R2241" s="3">
        <f>Table1[[#This Row],[price]]*Table1[[#This Row],[quantity]]</f>
        <v>119.94999999999999</v>
      </c>
      <c r="S2241">
        <f>DATEDIF(Table1[[#This Row],[date]],"31/12/2021","m")</f>
        <v>8</v>
      </c>
    </row>
    <row r="2242" spans="1:19" hidden="1" x14ac:dyDescent="0.35">
      <c r="A2242">
        <v>2241</v>
      </c>
      <c r="B2242" s="1">
        <v>44312</v>
      </c>
      <c r="C2242">
        <v>853</v>
      </c>
      <c r="D2242" t="s">
        <v>7207</v>
      </c>
      <c r="E2242" t="s">
        <v>7208</v>
      </c>
      <c r="F2242" t="s">
        <v>7209</v>
      </c>
      <c r="G2242" t="s">
        <v>7210</v>
      </c>
      <c r="H2242" t="s">
        <v>7211</v>
      </c>
      <c r="I2242" t="s">
        <v>3044</v>
      </c>
      <c r="J2242" t="s">
        <v>1014</v>
      </c>
      <c r="K2242">
        <v>86305</v>
      </c>
      <c r="L2242" t="s">
        <v>214</v>
      </c>
      <c r="M2242" t="s">
        <v>215</v>
      </c>
      <c r="N2242">
        <v>16.989999999999998</v>
      </c>
      <c r="O2242">
        <v>4</v>
      </c>
      <c r="P2242" t="s">
        <v>27</v>
      </c>
      <c r="Q2242">
        <v>1</v>
      </c>
      <c r="R2242" s="3">
        <f>Table1[[#This Row],[price]]*Table1[[#This Row],[quantity]]</f>
        <v>16.989999999999998</v>
      </c>
      <c r="S2242">
        <f>DATEDIF(Table1[[#This Row],[date]],"31/12/2021","m")</f>
        <v>8</v>
      </c>
    </row>
    <row r="2243" spans="1:19" hidden="1" x14ac:dyDescent="0.35">
      <c r="A2243">
        <v>2242</v>
      </c>
      <c r="B2243" s="1">
        <v>44312</v>
      </c>
      <c r="C2243">
        <v>198</v>
      </c>
      <c r="D2243" t="s">
        <v>1561</v>
      </c>
      <c r="E2243" t="s">
        <v>1562</v>
      </c>
      <c r="F2243" t="s">
        <v>1563</v>
      </c>
      <c r="G2243" t="s">
        <v>1564</v>
      </c>
      <c r="H2243" t="s">
        <v>1565</v>
      </c>
      <c r="I2243" t="s">
        <v>1377</v>
      </c>
      <c r="J2243" t="s">
        <v>307</v>
      </c>
      <c r="K2243">
        <v>68197</v>
      </c>
      <c r="L2243" t="s">
        <v>560</v>
      </c>
      <c r="M2243" t="s">
        <v>561</v>
      </c>
      <c r="N2243">
        <v>24.99</v>
      </c>
      <c r="O2243">
        <v>4</v>
      </c>
      <c r="P2243" t="s">
        <v>27</v>
      </c>
      <c r="Q2243">
        <v>3</v>
      </c>
      <c r="R2243" s="3">
        <f>Table1[[#This Row],[price]]*Table1[[#This Row],[quantity]]</f>
        <v>74.97</v>
      </c>
      <c r="S2243">
        <f>DATEDIF(Table1[[#This Row],[date]],"31/12/2021","m")</f>
        <v>8</v>
      </c>
    </row>
    <row r="2244" spans="1:19" hidden="1" x14ac:dyDescent="0.35">
      <c r="A2244">
        <v>2243</v>
      </c>
      <c r="B2244" s="1">
        <v>44312</v>
      </c>
      <c r="C2244">
        <v>1188</v>
      </c>
      <c r="D2244" t="s">
        <v>2563</v>
      </c>
      <c r="E2244" t="s">
        <v>6697</v>
      </c>
      <c r="F2244" t="s">
        <v>6698</v>
      </c>
      <c r="G2244" t="s">
        <v>6699</v>
      </c>
      <c r="H2244" t="s">
        <v>6700</v>
      </c>
      <c r="I2244" t="s">
        <v>2456</v>
      </c>
      <c r="J2244" t="s">
        <v>2457</v>
      </c>
      <c r="K2244">
        <v>57105</v>
      </c>
      <c r="L2244" t="s">
        <v>270</v>
      </c>
      <c r="M2244" t="s">
        <v>271</v>
      </c>
      <c r="N2244">
        <v>225</v>
      </c>
      <c r="O2244">
        <v>5</v>
      </c>
      <c r="P2244" t="s">
        <v>84</v>
      </c>
      <c r="Q2244">
        <v>4</v>
      </c>
      <c r="R2244" s="3">
        <f>Table1[[#This Row],[price]]*Table1[[#This Row],[quantity]]</f>
        <v>900</v>
      </c>
      <c r="S2244">
        <f>DATEDIF(Table1[[#This Row],[date]],"31/12/2021","m")</f>
        <v>8</v>
      </c>
    </row>
    <row r="2245" spans="1:19" hidden="1" x14ac:dyDescent="0.35">
      <c r="A2245">
        <v>2244</v>
      </c>
      <c r="B2245" s="1">
        <v>44313</v>
      </c>
      <c r="C2245">
        <v>1485</v>
      </c>
      <c r="D2245" t="s">
        <v>3503</v>
      </c>
      <c r="E2245" t="s">
        <v>3504</v>
      </c>
      <c r="F2245" t="s">
        <v>3505</v>
      </c>
      <c r="G2245" t="s">
        <v>3506</v>
      </c>
      <c r="H2245" t="s">
        <v>3507</v>
      </c>
      <c r="I2245" t="s">
        <v>1624</v>
      </c>
      <c r="J2245" t="s">
        <v>552</v>
      </c>
      <c r="K2245">
        <v>38150</v>
      </c>
      <c r="L2245" t="s">
        <v>1523</v>
      </c>
      <c r="M2245" t="s">
        <v>1524</v>
      </c>
      <c r="N2245">
        <v>16.989999999999998</v>
      </c>
      <c r="O2245">
        <v>4</v>
      </c>
      <c r="P2245" t="s">
        <v>27</v>
      </c>
      <c r="Q2245">
        <v>2</v>
      </c>
      <c r="R2245" s="3">
        <f>Table1[[#This Row],[price]]*Table1[[#This Row],[quantity]]</f>
        <v>33.979999999999997</v>
      </c>
      <c r="S2245">
        <f>DATEDIF(Table1[[#This Row],[date]],"31/12/2021","m")</f>
        <v>8</v>
      </c>
    </row>
    <row r="2246" spans="1:19" x14ac:dyDescent="0.35">
      <c r="A2246">
        <v>2245</v>
      </c>
      <c r="B2246" s="1">
        <v>44313</v>
      </c>
      <c r="C2246">
        <v>1628</v>
      </c>
      <c r="D2246" t="s">
        <v>1074</v>
      </c>
      <c r="E2246" t="s">
        <v>1075</v>
      </c>
      <c r="F2246" t="s">
        <v>1076</v>
      </c>
      <c r="G2246" t="s">
        <v>1077</v>
      </c>
      <c r="H2246" t="s">
        <v>1078</v>
      </c>
      <c r="I2246" t="s">
        <v>315</v>
      </c>
      <c r="J2246" t="s">
        <v>316</v>
      </c>
      <c r="K2246">
        <v>43284</v>
      </c>
      <c r="L2246" t="s">
        <v>920</v>
      </c>
      <c r="M2246" t="s">
        <v>921</v>
      </c>
      <c r="N2246">
        <v>8.99</v>
      </c>
      <c r="O2246">
        <v>1</v>
      </c>
      <c r="P2246" t="s">
        <v>137</v>
      </c>
      <c r="Q2246">
        <v>4</v>
      </c>
      <c r="R2246" s="3">
        <f>Table1[[#This Row],[price]]*Table1[[#This Row],[quantity]]</f>
        <v>35.96</v>
      </c>
      <c r="S2246">
        <f>DATEDIF(Table1[[#This Row],[date]],"31/12/2021","m")</f>
        <v>8</v>
      </c>
    </row>
    <row r="2247" spans="1:19" hidden="1" x14ac:dyDescent="0.35">
      <c r="A2247">
        <v>2246</v>
      </c>
      <c r="B2247" s="1">
        <v>44313</v>
      </c>
      <c r="C2247">
        <v>1016</v>
      </c>
      <c r="D2247" t="s">
        <v>3579</v>
      </c>
      <c r="E2247" t="s">
        <v>3580</v>
      </c>
      <c r="F2247" t="s">
        <v>3581</v>
      </c>
      <c r="G2247" t="s">
        <v>3582</v>
      </c>
      <c r="H2247" t="s">
        <v>3583</v>
      </c>
      <c r="I2247" t="s">
        <v>3584</v>
      </c>
      <c r="J2247" t="s">
        <v>44</v>
      </c>
      <c r="K2247">
        <v>33884</v>
      </c>
      <c r="L2247" t="s">
        <v>105</v>
      </c>
      <c r="M2247" t="s">
        <v>106</v>
      </c>
      <c r="N2247">
        <v>250</v>
      </c>
      <c r="O2247">
        <v>3</v>
      </c>
      <c r="P2247" t="s">
        <v>107</v>
      </c>
      <c r="Q2247">
        <v>5</v>
      </c>
      <c r="R2247" s="3">
        <f>Table1[[#This Row],[price]]*Table1[[#This Row],[quantity]]</f>
        <v>1250</v>
      </c>
      <c r="S2247">
        <f>DATEDIF(Table1[[#This Row],[date]],"31/12/2021","m")</f>
        <v>8</v>
      </c>
    </row>
    <row r="2248" spans="1:19" hidden="1" x14ac:dyDescent="0.35">
      <c r="A2248">
        <v>2247</v>
      </c>
      <c r="B2248" s="1">
        <v>44314</v>
      </c>
      <c r="C2248">
        <v>591</v>
      </c>
      <c r="D2248" t="s">
        <v>4260</v>
      </c>
      <c r="E2248" t="s">
        <v>4261</v>
      </c>
      <c r="F2248" t="s">
        <v>4262</v>
      </c>
      <c r="G2248" t="s">
        <v>4263</v>
      </c>
      <c r="H2248" t="s">
        <v>4264</v>
      </c>
      <c r="I2248" t="s">
        <v>160</v>
      </c>
      <c r="J2248" t="s">
        <v>161</v>
      </c>
      <c r="K2248">
        <v>28289</v>
      </c>
      <c r="L2248" t="s">
        <v>627</v>
      </c>
      <c r="M2248" t="s">
        <v>628</v>
      </c>
      <c r="N2248">
        <v>129.94999999999999</v>
      </c>
      <c r="O2248">
        <v>2</v>
      </c>
      <c r="P2248" t="s">
        <v>57</v>
      </c>
      <c r="Q2248">
        <v>1</v>
      </c>
      <c r="R2248" s="3">
        <f>Table1[[#This Row],[price]]*Table1[[#This Row],[quantity]]</f>
        <v>129.94999999999999</v>
      </c>
      <c r="S2248">
        <f>DATEDIF(Table1[[#This Row],[date]],"31/12/2021","m")</f>
        <v>8</v>
      </c>
    </row>
    <row r="2249" spans="1:19" hidden="1" x14ac:dyDescent="0.35">
      <c r="A2249">
        <v>2248</v>
      </c>
      <c r="B2249" s="1">
        <v>44314</v>
      </c>
      <c r="C2249">
        <v>1947</v>
      </c>
      <c r="D2249" t="s">
        <v>7139</v>
      </c>
      <c r="E2249" t="s">
        <v>7140</v>
      </c>
      <c r="F2249" t="s">
        <v>7141</v>
      </c>
      <c r="G2249" t="s">
        <v>7142</v>
      </c>
      <c r="H2249" t="s">
        <v>7143</v>
      </c>
      <c r="I2249" t="s">
        <v>169</v>
      </c>
      <c r="J2249" t="s">
        <v>170</v>
      </c>
      <c r="K2249">
        <v>6922</v>
      </c>
      <c r="L2249" t="s">
        <v>423</v>
      </c>
      <c r="M2249" t="s">
        <v>424</v>
      </c>
      <c r="N2249">
        <v>28.99</v>
      </c>
      <c r="O2249">
        <v>7</v>
      </c>
      <c r="P2249" t="s">
        <v>47</v>
      </c>
      <c r="Q2249">
        <v>4</v>
      </c>
      <c r="R2249" s="3">
        <f>Table1[[#This Row],[price]]*Table1[[#This Row],[quantity]]</f>
        <v>115.96</v>
      </c>
      <c r="S2249">
        <f>DATEDIF(Table1[[#This Row],[date]],"31/12/2021","m")</f>
        <v>8</v>
      </c>
    </row>
    <row r="2250" spans="1:19" hidden="1" x14ac:dyDescent="0.35">
      <c r="A2250">
        <v>2249</v>
      </c>
      <c r="B2250" s="1">
        <v>44314</v>
      </c>
      <c r="C2250">
        <v>1647</v>
      </c>
      <c r="D2250" t="s">
        <v>1540</v>
      </c>
      <c r="E2250" t="s">
        <v>1541</v>
      </c>
      <c r="F2250" t="s">
        <v>1542</v>
      </c>
      <c r="G2250" t="s">
        <v>1543</v>
      </c>
      <c r="H2250" t="s">
        <v>1544</v>
      </c>
      <c r="I2250" t="s">
        <v>444</v>
      </c>
      <c r="J2250" t="s">
        <v>293</v>
      </c>
      <c r="K2250">
        <v>74133</v>
      </c>
      <c r="L2250" t="s">
        <v>35</v>
      </c>
      <c r="M2250" t="s">
        <v>36</v>
      </c>
      <c r="N2250">
        <v>883</v>
      </c>
      <c r="O2250">
        <v>6</v>
      </c>
      <c r="P2250" t="s">
        <v>37</v>
      </c>
      <c r="Q2250">
        <v>5</v>
      </c>
      <c r="R2250" s="3">
        <f>Table1[[#This Row],[price]]*Table1[[#This Row],[quantity]]</f>
        <v>4415</v>
      </c>
      <c r="S2250">
        <f>DATEDIF(Table1[[#This Row],[date]],"31/12/2021","m")</f>
        <v>8</v>
      </c>
    </row>
    <row r="2251" spans="1:19" hidden="1" x14ac:dyDescent="0.35">
      <c r="A2251">
        <v>2250</v>
      </c>
      <c r="B2251" s="1">
        <v>44314</v>
      </c>
      <c r="C2251">
        <v>451</v>
      </c>
      <c r="D2251" t="s">
        <v>1003</v>
      </c>
      <c r="E2251" t="s">
        <v>1004</v>
      </c>
      <c r="F2251" t="s">
        <v>1005</v>
      </c>
      <c r="G2251" t="s">
        <v>1006</v>
      </c>
      <c r="H2251" t="s">
        <v>1007</v>
      </c>
      <c r="I2251" t="s">
        <v>238</v>
      </c>
      <c r="J2251" t="s">
        <v>91</v>
      </c>
      <c r="K2251">
        <v>94627</v>
      </c>
      <c r="L2251" t="s">
        <v>373</v>
      </c>
      <c r="M2251" t="s">
        <v>374</v>
      </c>
      <c r="N2251">
        <v>599</v>
      </c>
      <c r="O2251">
        <v>6</v>
      </c>
      <c r="P2251" t="s">
        <v>37</v>
      </c>
      <c r="Q2251">
        <v>4</v>
      </c>
      <c r="R2251" s="3">
        <f>Table1[[#This Row],[price]]*Table1[[#This Row],[quantity]]</f>
        <v>2396</v>
      </c>
      <c r="S2251">
        <f>DATEDIF(Table1[[#This Row],[date]],"31/12/2021","m")</f>
        <v>8</v>
      </c>
    </row>
    <row r="2252" spans="1:19" hidden="1" x14ac:dyDescent="0.35">
      <c r="A2252">
        <v>2251</v>
      </c>
      <c r="B2252" s="1">
        <v>44315</v>
      </c>
      <c r="C2252">
        <v>1571</v>
      </c>
      <c r="D2252" t="s">
        <v>3590</v>
      </c>
      <c r="E2252" t="s">
        <v>3591</v>
      </c>
      <c r="F2252" t="s">
        <v>3592</v>
      </c>
      <c r="G2252" t="s">
        <v>3593</v>
      </c>
      <c r="H2252" t="s">
        <v>3594</v>
      </c>
      <c r="I2252" t="s">
        <v>3595</v>
      </c>
      <c r="J2252" t="s">
        <v>640</v>
      </c>
      <c r="K2252">
        <v>70607</v>
      </c>
      <c r="L2252" t="s">
        <v>773</v>
      </c>
      <c r="M2252" t="s">
        <v>774</v>
      </c>
      <c r="N2252">
        <v>549</v>
      </c>
      <c r="O2252">
        <v>6</v>
      </c>
      <c r="P2252" t="s">
        <v>37</v>
      </c>
      <c r="Q2252">
        <v>3</v>
      </c>
      <c r="R2252" s="3">
        <f>Table1[[#This Row],[price]]*Table1[[#This Row],[quantity]]</f>
        <v>1647</v>
      </c>
      <c r="S2252">
        <f>DATEDIF(Table1[[#This Row],[date]],"31/12/2021","m")</f>
        <v>8</v>
      </c>
    </row>
    <row r="2253" spans="1:19" hidden="1" x14ac:dyDescent="0.35">
      <c r="A2253">
        <v>2252</v>
      </c>
      <c r="B2253" s="1">
        <v>44315</v>
      </c>
      <c r="C2253">
        <v>1200</v>
      </c>
      <c r="D2253" t="s">
        <v>3844</v>
      </c>
      <c r="E2253" t="s">
        <v>7212</v>
      </c>
      <c r="F2253" t="s">
        <v>7213</v>
      </c>
      <c r="G2253" t="s">
        <v>7214</v>
      </c>
      <c r="H2253" t="s">
        <v>7215</v>
      </c>
      <c r="I2253" t="s">
        <v>945</v>
      </c>
      <c r="J2253" t="s">
        <v>946</v>
      </c>
      <c r="K2253">
        <v>19131</v>
      </c>
      <c r="L2253" t="s">
        <v>381</v>
      </c>
      <c r="M2253" t="s">
        <v>382</v>
      </c>
      <c r="N2253">
        <v>14.99</v>
      </c>
      <c r="O2253">
        <v>4</v>
      </c>
      <c r="P2253" t="s">
        <v>27</v>
      </c>
      <c r="Q2253">
        <v>2</v>
      </c>
      <c r="R2253" s="3">
        <f>Table1[[#This Row],[price]]*Table1[[#This Row],[quantity]]</f>
        <v>29.98</v>
      </c>
      <c r="S2253">
        <f>DATEDIF(Table1[[#This Row],[date]],"31/12/2021","m")</f>
        <v>8</v>
      </c>
    </row>
    <row r="2254" spans="1:19" hidden="1" x14ac:dyDescent="0.35">
      <c r="A2254">
        <v>2253</v>
      </c>
      <c r="B2254" s="1">
        <v>44316</v>
      </c>
      <c r="C2254">
        <v>825</v>
      </c>
      <c r="D2254" t="s">
        <v>7216</v>
      </c>
      <c r="E2254" t="s">
        <v>7217</v>
      </c>
      <c r="F2254" t="s">
        <v>7218</v>
      </c>
      <c r="G2254" t="s">
        <v>7219</v>
      </c>
      <c r="H2254" t="s">
        <v>7220</v>
      </c>
      <c r="I2254" t="s">
        <v>366</v>
      </c>
      <c r="J2254" t="s">
        <v>144</v>
      </c>
      <c r="K2254">
        <v>22234</v>
      </c>
      <c r="L2254" t="s">
        <v>500</v>
      </c>
      <c r="M2254" t="s">
        <v>501</v>
      </c>
      <c r="N2254">
        <v>14.99</v>
      </c>
      <c r="O2254">
        <v>4</v>
      </c>
      <c r="P2254" t="s">
        <v>27</v>
      </c>
      <c r="Q2254">
        <v>3</v>
      </c>
      <c r="R2254" s="3">
        <f>Table1[[#This Row],[price]]*Table1[[#This Row],[quantity]]</f>
        <v>44.97</v>
      </c>
      <c r="S2254">
        <f>DATEDIF(Table1[[#This Row],[date]],"31/12/2021","m")</f>
        <v>8</v>
      </c>
    </row>
    <row r="2255" spans="1:19" hidden="1" x14ac:dyDescent="0.35">
      <c r="A2255">
        <v>2254</v>
      </c>
      <c r="B2255" s="1">
        <v>44316</v>
      </c>
      <c r="C2255">
        <v>549</v>
      </c>
      <c r="D2255" t="s">
        <v>6095</v>
      </c>
      <c r="E2255" t="s">
        <v>6096</v>
      </c>
      <c r="F2255" t="s">
        <v>6097</v>
      </c>
      <c r="G2255" t="s">
        <v>6098</v>
      </c>
      <c r="H2255" t="s">
        <v>6099</v>
      </c>
      <c r="I2255" t="s">
        <v>2364</v>
      </c>
      <c r="J2255" t="s">
        <v>144</v>
      </c>
      <c r="K2255">
        <v>22036</v>
      </c>
      <c r="L2255" t="s">
        <v>1153</v>
      </c>
      <c r="M2255" t="s">
        <v>1154</v>
      </c>
      <c r="N2255">
        <v>89</v>
      </c>
      <c r="O2255">
        <v>2</v>
      </c>
      <c r="P2255" t="s">
        <v>57</v>
      </c>
      <c r="Q2255">
        <v>2</v>
      </c>
      <c r="R2255" s="3">
        <f>Table1[[#This Row],[price]]*Table1[[#This Row],[quantity]]</f>
        <v>178</v>
      </c>
      <c r="S2255">
        <f>DATEDIF(Table1[[#This Row],[date]],"31/12/2021","m")</f>
        <v>8</v>
      </c>
    </row>
    <row r="2256" spans="1:19" hidden="1" x14ac:dyDescent="0.35">
      <c r="A2256">
        <v>2255</v>
      </c>
      <c r="B2256" s="1">
        <v>44316</v>
      </c>
      <c r="C2256">
        <v>1016</v>
      </c>
      <c r="D2256" t="s">
        <v>3579</v>
      </c>
      <c r="E2256" t="s">
        <v>3580</v>
      </c>
      <c r="F2256" t="s">
        <v>3581</v>
      </c>
      <c r="G2256" t="s">
        <v>3582</v>
      </c>
      <c r="H2256" t="s">
        <v>3583</v>
      </c>
      <c r="I2256" t="s">
        <v>3584</v>
      </c>
      <c r="J2256" t="s">
        <v>44</v>
      </c>
      <c r="K2256">
        <v>33884</v>
      </c>
      <c r="L2256" t="s">
        <v>214</v>
      </c>
      <c r="M2256" t="s">
        <v>215</v>
      </c>
      <c r="N2256">
        <v>16.989999999999998</v>
      </c>
      <c r="O2256">
        <v>4</v>
      </c>
      <c r="P2256" t="s">
        <v>27</v>
      </c>
      <c r="Q2256">
        <v>3</v>
      </c>
      <c r="R2256" s="3">
        <f>Table1[[#This Row],[price]]*Table1[[#This Row],[quantity]]</f>
        <v>50.97</v>
      </c>
      <c r="S2256">
        <f>DATEDIF(Table1[[#This Row],[date]],"31/12/2021","m")</f>
        <v>8</v>
      </c>
    </row>
    <row r="2257" spans="1:19" hidden="1" x14ac:dyDescent="0.35">
      <c r="A2257">
        <v>2256</v>
      </c>
      <c r="B2257" s="1">
        <v>44316</v>
      </c>
      <c r="C2257">
        <v>938</v>
      </c>
      <c r="D2257" t="s">
        <v>6715</v>
      </c>
      <c r="E2257" t="s">
        <v>6716</v>
      </c>
      <c r="F2257" t="s">
        <v>6717</v>
      </c>
      <c r="G2257" t="s">
        <v>6718</v>
      </c>
      <c r="H2257" t="s">
        <v>6719</v>
      </c>
      <c r="I2257" t="s">
        <v>1123</v>
      </c>
      <c r="J2257" t="s">
        <v>669</v>
      </c>
      <c r="K2257">
        <v>55458</v>
      </c>
      <c r="L2257" t="s">
        <v>171</v>
      </c>
      <c r="M2257" t="s">
        <v>172</v>
      </c>
      <c r="N2257">
        <v>399</v>
      </c>
      <c r="O2257">
        <v>3</v>
      </c>
      <c r="P2257" t="s">
        <v>107</v>
      </c>
      <c r="Q2257">
        <v>2</v>
      </c>
      <c r="R2257" s="3">
        <f>Table1[[#This Row],[price]]*Table1[[#This Row],[quantity]]</f>
        <v>798</v>
      </c>
      <c r="S2257">
        <f>DATEDIF(Table1[[#This Row],[date]],"31/12/2021","m")</f>
        <v>8</v>
      </c>
    </row>
    <row r="2258" spans="1:19" hidden="1" x14ac:dyDescent="0.35">
      <c r="A2258">
        <v>2257</v>
      </c>
      <c r="B2258" s="1">
        <v>44316</v>
      </c>
      <c r="C2258">
        <v>2113</v>
      </c>
      <c r="D2258" t="s">
        <v>7221</v>
      </c>
      <c r="E2258" t="s">
        <v>7222</v>
      </c>
      <c r="F2258" t="s">
        <v>7223</v>
      </c>
      <c r="G2258" t="s">
        <v>7224</v>
      </c>
      <c r="H2258" t="s">
        <v>7225</v>
      </c>
      <c r="I2258" t="s">
        <v>134</v>
      </c>
      <c r="J2258" t="s">
        <v>44</v>
      </c>
      <c r="K2258">
        <v>33416</v>
      </c>
      <c r="L2258" t="s">
        <v>845</v>
      </c>
      <c r="M2258" t="s">
        <v>846</v>
      </c>
      <c r="N2258">
        <v>245</v>
      </c>
      <c r="O2258">
        <v>5</v>
      </c>
      <c r="P2258" t="s">
        <v>84</v>
      </c>
      <c r="Q2258">
        <v>6</v>
      </c>
      <c r="R2258" s="3">
        <f>Table1[[#This Row],[price]]*Table1[[#This Row],[quantity]]</f>
        <v>1470</v>
      </c>
      <c r="S2258">
        <f>DATEDIF(Table1[[#This Row],[date]],"31/12/2021","m")</f>
        <v>8</v>
      </c>
    </row>
    <row r="2259" spans="1:19" hidden="1" x14ac:dyDescent="0.35">
      <c r="A2259">
        <v>2258</v>
      </c>
      <c r="B2259" s="1">
        <v>44317</v>
      </c>
      <c r="C2259">
        <v>1809</v>
      </c>
      <c r="D2259" t="s">
        <v>2820</v>
      </c>
      <c r="E2259" t="s">
        <v>2821</v>
      </c>
      <c r="F2259" t="s">
        <v>2822</v>
      </c>
      <c r="G2259" t="s">
        <v>2823</v>
      </c>
      <c r="H2259" t="s">
        <v>2824</v>
      </c>
      <c r="I2259" t="s">
        <v>2637</v>
      </c>
      <c r="J2259" t="s">
        <v>946</v>
      </c>
      <c r="K2259">
        <v>15220</v>
      </c>
      <c r="L2259" t="s">
        <v>749</v>
      </c>
      <c r="M2259" t="s">
        <v>750</v>
      </c>
      <c r="N2259">
        <v>29.99</v>
      </c>
      <c r="O2259">
        <v>7</v>
      </c>
      <c r="P2259" t="s">
        <v>47</v>
      </c>
      <c r="Q2259">
        <v>3</v>
      </c>
      <c r="R2259" s="3">
        <f>Table1[[#This Row],[price]]*Table1[[#This Row],[quantity]]</f>
        <v>89.97</v>
      </c>
      <c r="S2259">
        <f>DATEDIF(Table1[[#This Row],[date]],"31/12/2021","m")</f>
        <v>7</v>
      </c>
    </row>
    <row r="2260" spans="1:19" hidden="1" x14ac:dyDescent="0.35">
      <c r="A2260">
        <v>2259</v>
      </c>
      <c r="B2260" s="1">
        <v>44317</v>
      </c>
      <c r="C2260">
        <v>1011</v>
      </c>
      <c r="D2260" t="s">
        <v>7226</v>
      </c>
      <c r="E2260" t="s">
        <v>7227</v>
      </c>
      <c r="F2260" t="s">
        <v>7228</v>
      </c>
      <c r="G2260" t="s">
        <v>7229</v>
      </c>
      <c r="H2260" t="s">
        <v>7230</v>
      </c>
      <c r="I2260" t="s">
        <v>3553</v>
      </c>
      <c r="J2260" t="s">
        <v>946</v>
      </c>
      <c r="K2260">
        <v>18514</v>
      </c>
      <c r="L2260" t="s">
        <v>938</v>
      </c>
      <c r="M2260" t="s">
        <v>939</v>
      </c>
      <c r="N2260">
        <v>17.5</v>
      </c>
      <c r="O2260">
        <v>4</v>
      </c>
      <c r="P2260" t="s">
        <v>27</v>
      </c>
      <c r="Q2260">
        <v>1</v>
      </c>
      <c r="R2260" s="3">
        <f>Table1[[#This Row],[price]]*Table1[[#This Row],[quantity]]</f>
        <v>17.5</v>
      </c>
      <c r="S2260">
        <f>DATEDIF(Table1[[#This Row],[date]],"31/12/2021","m")</f>
        <v>7</v>
      </c>
    </row>
    <row r="2261" spans="1:19" hidden="1" x14ac:dyDescent="0.35">
      <c r="A2261">
        <v>2260</v>
      </c>
      <c r="B2261" s="1">
        <v>44317</v>
      </c>
      <c r="C2261">
        <v>882</v>
      </c>
      <c r="D2261" t="s">
        <v>6980</v>
      </c>
      <c r="E2261" t="s">
        <v>6981</v>
      </c>
      <c r="F2261" t="s">
        <v>6982</v>
      </c>
      <c r="G2261" t="s">
        <v>6983</v>
      </c>
      <c r="H2261" t="s">
        <v>6984</v>
      </c>
      <c r="I2261" t="s">
        <v>415</v>
      </c>
      <c r="J2261" t="s">
        <v>34</v>
      </c>
      <c r="K2261">
        <v>75241</v>
      </c>
      <c r="L2261" t="s">
        <v>1523</v>
      </c>
      <c r="M2261" t="s">
        <v>1524</v>
      </c>
      <c r="N2261">
        <v>16.989999999999998</v>
      </c>
      <c r="O2261">
        <v>4</v>
      </c>
      <c r="P2261" t="s">
        <v>27</v>
      </c>
      <c r="Q2261">
        <v>6</v>
      </c>
      <c r="R2261" s="3">
        <f>Table1[[#This Row],[price]]*Table1[[#This Row],[quantity]]</f>
        <v>101.94</v>
      </c>
      <c r="S2261">
        <f>DATEDIF(Table1[[#This Row],[date]],"31/12/2021","m")</f>
        <v>7</v>
      </c>
    </row>
    <row r="2262" spans="1:19" hidden="1" x14ac:dyDescent="0.35">
      <c r="A2262">
        <v>2261</v>
      </c>
      <c r="B2262" s="1">
        <v>44317</v>
      </c>
      <c r="C2262">
        <v>1752</v>
      </c>
      <c r="D2262" t="s">
        <v>5606</v>
      </c>
      <c r="E2262" t="s">
        <v>5607</v>
      </c>
      <c r="F2262" t="s">
        <v>5608</v>
      </c>
      <c r="G2262" t="s">
        <v>5609</v>
      </c>
      <c r="H2262" t="s">
        <v>5610</v>
      </c>
      <c r="I2262" t="s">
        <v>72</v>
      </c>
      <c r="J2262" t="s">
        <v>73</v>
      </c>
      <c r="K2262">
        <v>35295</v>
      </c>
      <c r="L2262" t="s">
        <v>870</v>
      </c>
      <c r="M2262" t="s">
        <v>871</v>
      </c>
      <c r="N2262">
        <v>49</v>
      </c>
      <c r="O2262">
        <v>7</v>
      </c>
      <c r="P2262" t="s">
        <v>47</v>
      </c>
      <c r="Q2262">
        <v>4</v>
      </c>
      <c r="R2262" s="3">
        <f>Table1[[#This Row],[price]]*Table1[[#This Row],[quantity]]</f>
        <v>196</v>
      </c>
      <c r="S2262">
        <f>DATEDIF(Table1[[#This Row],[date]],"31/12/2021","m")</f>
        <v>7</v>
      </c>
    </row>
    <row r="2263" spans="1:19" x14ac:dyDescent="0.35">
      <c r="A2263">
        <v>2262</v>
      </c>
      <c r="B2263" s="1">
        <v>44317</v>
      </c>
      <c r="C2263">
        <v>1536</v>
      </c>
      <c r="D2263" t="s">
        <v>5632</v>
      </c>
      <c r="E2263" t="s">
        <v>5633</v>
      </c>
      <c r="F2263" t="s">
        <v>5634</v>
      </c>
      <c r="G2263" t="s">
        <v>5635</v>
      </c>
      <c r="H2263" t="s">
        <v>5636</v>
      </c>
      <c r="I2263" t="s">
        <v>567</v>
      </c>
      <c r="J2263" t="s">
        <v>568</v>
      </c>
      <c r="K2263">
        <v>25336</v>
      </c>
      <c r="L2263" t="s">
        <v>520</v>
      </c>
      <c r="M2263" t="s">
        <v>521</v>
      </c>
      <c r="N2263">
        <v>7.99</v>
      </c>
      <c r="O2263">
        <v>1</v>
      </c>
      <c r="P2263" t="s">
        <v>137</v>
      </c>
      <c r="Q2263">
        <v>5</v>
      </c>
      <c r="R2263" s="3">
        <f>Table1[[#This Row],[price]]*Table1[[#This Row],[quantity]]</f>
        <v>39.950000000000003</v>
      </c>
      <c r="S2263">
        <f>DATEDIF(Table1[[#This Row],[date]],"31/12/2021","m")</f>
        <v>7</v>
      </c>
    </row>
    <row r="2264" spans="1:19" hidden="1" x14ac:dyDescent="0.35">
      <c r="A2264">
        <v>2263</v>
      </c>
      <c r="B2264" s="1">
        <v>44317</v>
      </c>
      <c r="C2264">
        <v>668</v>
      </c>
      <c r="D2264" t="s">
        <v>7231</v>
      </c>
      <c r="E2264" t="s">
        <v>7232</v>
      </c>
      <c r="F2264" t="s">
        <v>7233</v>
      </c>
      <c r="G2264" t="s">
        <v>7234</v>
      </c>
      <c r="H2264" t="s">
        <v>7235</v>
      </c>
      <c r="I2264" t="s">
        <v>612</v>
      </c>
      <c r="J2264" t="s">
        <v>34</v>
      </c>
      <c r="K2264">
        <v>78250</v>
      </c>
      <c r="L2264" t="s">
        <v>127</v>
      </c>
      <c r="M2264" t="s">
        <v>128</v>
      </c>
      <c r="N2264">
        <v>15.5</v>
      </c>
      <c r="O2264">
        <v>4</v>
      </c>
      <c r="P2264" t="s">
        <v>27</v>
      </c>
      <c r="Q2264">
        <v>4</v>
      </c>
      <c r="R2264" s="3">
        <f>Table1[[#This Row],[price]]*Table1[[#This Row],[quantity]]</f>
        <v>62</v>
      </c>
      <c r="S2264">
        <f>DATEDIF(Table1[[#This Row],[date]],"31/12/2021","m")</f>
        <v>7</v>
      </c>
    </row>
    <row r="2265" spans="1:19" hidden="1" x14ac:dyDescent="0.35">
      <c r="A2265">
        <v>2264</v>
      </c>
      <c r="B2265" s="1">
        <v>44317</v>
      </c>
      <c r="C2265">
        <v>136</v>
      </c>
      <c r="D2265" t="s">
        <v>7236</v>
      </c>
      <c r="E2265" t="s">
        <v>7237</v>
      </c>
      <c r="F2265" t="s">
        <v>7238</v>
      </c>
      <c r="G2265" t="s">
        <v>7239</v>
      </c>
      <c r="H2265" t="s">
        <v>7240</v>
      </c>
      <c r="I2265" t="s">
        <v>263</v>
      </c>
      <c r="J2265" t="s">
        <v>73</v>
      </c>
      <c r="K2265">
        <v>36616</v>
      </c>
      <c r="L2265" t="s">
        <v>594</v>
      </c>
      <c r="M2265" t="s">
        <v>595</v>
      </c>
      <c r="N2265">
        <v>19.5</v>
      </c>
      <c r="O2265">
        <v>4</v>
      </c>
      <c r="P2265" t="s">
        <v>27</v>
      </c>
      <c r="Q2265">
        <v>5</v>
      </c>
      <c r="R2265" s="3">
        <f>Table1[[#This Row],[price]]*Table1[[#This Row],[quantity]]</f>
        <v>97.5</v>
      </c>
      <c r="S2265">
        <f>DATEDIF(Table1[[#This Row],[date]],"31/12/2021","m")</f>
        <v>7</v>
      </c>
    </row>
    <row r="2266" spans="1:19" hidden="1" x14ac:dyDescent="0.35">
      <c r="A2266">
        <v>2265</v>
      </c>
      <c r="B2266" s="1">
        <v>44317</v>
      </c>
      <c r="C2266">
        <v>1941</v>
      </c>
      <c r="D2266" t="s">
        <v>4841</v>
      </c>
      <c r="E2266" t="s">
        <v>4842</v>
      </c>
      <c r="F2266" t="s">
        <v>4843</v>
      </c>
      <c r="G2266" t="s">
        <v>4844</v>
      </c>
      <c r="H2266" t="s">
        <v>4845</v>
      </c>
      <c r="I2266" t="s">
        <v>438</v>
      </c>
      <c r="J2266" t="s">
        <v>91</v>
      </c>
      <c r="K2266">
        <v>90055</v>
      </c>
      <c r="L2266" t="s">
        <v>805</v>
      </c>
      <c r="M2266" t="s">
        <v>806</v>
      </c>
      <c r="N2266">
        <v>27.5</v>
      </c>
      <c r="O2266">
        <v>7</v>
      </c>
      <c r="P2266" t="s">
        <v>47</v>
      </c>
      <c r="Q2266">
        <v>4</v>
      </c>
      <c r="R2266" s="3">
        <f>Table1[[#This Row],[price]]*Table1[[#This Row],[quantity]]</f>
        <v>110</v>
      </c>
      <c r="S2266">
        <f>DATEDIF(Table1[[#This Row],[date]],"31/12/2021","m")</f>
        <v>7</v>
      </c>
    </row>
    <row r="2267" spans="1:19" hidden="1" x14ac:dyDescent="0.35">
      <c r="A2267">
        <v>2266</v>
      </c>
      <c r="B2267" s="1">
        <v>44318</v>
      </c>
      <c r="C2267">
        <v>72</v>
      </c>
      <c r="D2267" t="s">
        <v>4759</v>
      </c>
      <c r="E2267" t="s">
        <v>4760</v>
      </c>
      <c r="F2267" t="s">
        <v>4761</v>
      </c>
      <c r="G2267" t="s">
        <v>4762</v>
      </c>
      <c r="H2267" t="s">
        <v>4763</v>
      </c>
      <c r="I2267" t="s">
        <v>4764</v>
      </c>
      <c r="J2267" t="s">
        <v>687</v>
      </c>
      <c r="K2267">
        <v>2305</v>
      </c>
      <c r="L2267" t="s">
        <v>423</v>
      </c>
      <c r="M2267" t="s">
        <v>424</v>
      </c>
      <c r="N2267">
        <v>28.99</v>
      </c>
      <c r="O2267">
        <v>7</v>
      </c>
      <c r="P2267" t="s">
        <v>47</v>
      </c>
      <c r="Q2267">
        <v>2</v>
      </c>
      <c r="R2267" s="3">
        <f>Table1[[#This Row],[price]]*Table1[[#This Row],[quantity]]</f>
        <v>57.98</v>
      </c>
      <c r="S2267">
        <f>DATEDIF(Table1[[#This Row],[date]],"31/12/2021","m")</f>
        <v>7</v>
      </c>
    </row>
    <row r="2268" spans="1:19" hidden="1" x14ac:dyDescent="0.35">
      <c r="A2268">
        <v>2267</v>
      </c>
      <c r="B2268" s="1">
        <v>44318</v>
      </c>
      <c r="C2268">
        <v>334</v>
      </c>
      <c r="D2268" t="s">
        <v>3508</v>
      </c>
      <c r="E2268" t="s">
        <v>3509</v>
      </c>
      <c r="F2268" t="s">
        <v>3510</v>
      </c>
      <c r="G2268" t="s">
        <v>3511</v>
      </c>
      <c r="H2268" t="s">
        <v>3512</v>
      </c>
      <c r="I2268" t="s">
        <v>877</v>
      </c>
      <c r="J2268" t="s">
        <v>91</v>
      </c>
      <c r="K2268">
        <v>93305</v>
      </c>
      <c r="L2268" t="s">
        <v>145</v>
      </c>
      <c r="M2268" t="s">
        <v>146</v>
      </c>
      <c r="N2268">
        <v>214</v>
      </c>
      <c r="O2268">
        <v>5</v>
      </c>
      <c r="P2268" t="s">
        <v>84</v>
      </c>
      <c r="Q2268">
        <v>5</v>
      </c>
      <c r="R2268" s="3">
        <f>Table1[[#This Row],[price]]*Table1[[#This Row],[quantity]]</f>
        <v>1070</v>
      </c>
      <c r="S2268">
        <f>DATEDIF(Table1[[#This Row],[date]],"31/12/2021","m")</f>
        <v>7</v>
      </c>
    </row>
    <row r="2269" spans="1:19" hidden="1" x14ac:dyDescent="0.35">
      <c r="A2269">
        <v>2268</v>
      </c>
      <c r="B2269" s="1">
        <v>44318</v>
      </c>
      <c r="C2269">
        <v>1961</v>
      </c>
      <c r="D2269" t="s">
        <v>670</v>
      </c>
      <c r="E2269" t="s">
        <v>5173</v>
      </c>
      <c r="F2269" t="s">
        <v>5174</v>
      </c>
      <c r="G2269" t="s">
        <v>5175</v>
      </c>
      <c r="H2269" t="s">
        <v>5176</v>
      </c>
      <c r="I2269" t="s">
        <v>646</v>
      </c>
      <c r="J2269" t="s">
        <v>91</v>
      </c>
      <c r="K2269">
        <v>93407</v>
      </c>
      <c r="L2269" t="s">
        <v>756</v>
      </c>
      <c r="M2269" t="s">
        <v>757</v>
      </c>
      <c r="N2269">
        <v>29.99</v>
      </c>
      <c r="O2269">
        <v>7</v>
      </c>
      <c r="P2269" t="s">
        <v>47</v>
      </c>
      <c r="Q2269">
        <v>4</v>
      </c>
      <c r="R2269" s="3">
        <f>Table1[[#This Row],[price]]*Table1[[#This Row],[quantity]]</f>
        <v>119.96</v>
      </c>
      <c r="S2269">
        <f>DATEDIF(Table1[[#This Row],[date]],"31/12/2021","m")</f>
        <v>7</v>
      </c>
    </row>
    <row r="2270" spans="1:19" hidden="1" x14ac:dyDescent="0.35">
      <c r="A2270">
        <v>2269</v>
      </c>
      <c r="B2270" s="1">
        <v>44318</v>
      </c>
      <c r="C2270">
        <v>764</v>
      </c>
      <c r="D2270" t="s">
        <v>3437</v>
      </c>
      <c r="E2270" t="s">
        <v>3946</v>
      </c>
      <c r="F2270" t="s">
        <v>3947</v>
      </c>
      <c r="G2270" t="s">
        <v>3948</v>
      </c>
      <c r="H2270" t="s">
        <v>3949</v>
      </c>
      <c r="I2270" t="s">
        <v>512</v>
      </c>
      <c r="J2270" t="s">
        <v>44</v>
      </c>
      <c r="K2270">
        <v>32230</v>
      </c>
      <c r="L2270" t="s">
        <v>25</v>
      </c>
      <c r="M2270" t="s">
        <v>26</v>
      </c>
      <c r="N2270">
        <v>23.99</v>
      </c>
      <c r="O2270">
        <v>4</v>
      </c>
      <c r="P2270" t="s">
        <v>27</v>
      </c>
      <c r="Q2270">
        <v>4</v>
      </c>
      <c r="R2270" s="3">
        <f>Table1[[#This Row],[price]]*Table1[[#This Row],[quantity]]</f>
        <v>95.96</v>
      </c>
      <c r="S2270">
        <f>DATEDIF(Table1[[#This Row],[date]],"31/12/2021","m")</f>
        <v>7</v>
      </c>
    </row>
    <row r="2271" spans="1:19" hidden="1" x14ac:dyDescent="0.35">
      <c r="A2271">
        <v>2270</v>
      </c>
      <c r="B2271" s="1">
        <v>44318</v>
      </c>
      <c r="C2271">
        <v>1471</v>
      </c>
      <c r="D2271" t="s">
        <v>7241</v>
      </c>
      <c r="E2271" t="s">
        <v>7242</v>
      </c>
      <c r="F2271" t="s">
        <v>7243</v>
      </c>
      <c r="G2271" t="s">
        <v>7244</v>
      </c>
      <c r="H2271" t="s">
        <v>7245</v>
      </c>
      <c r="I2271" t="s">
        <v>7246</v>
      </c>
      <c r="J2271" t="s">
        <v>170</v>
      </c>
      <c r="K2271">
        <v>6825</v>
      </c>
      <c r="L2271" t="s">
        <v>711</v>
      </c>
      <c r="M2271" t="s">
        <v>712</v>
      </c>
      <c r="N2271">
        <v>699</v>
      </c>
      <c r="O2271">
        <v>6</v>
      </c>
      <c r="P2271" t="s">
        <v>37</v>
      </c>
      <c r="Q2271">
        <v>3</v>
      </c>
      <c r="R2271" s="3">
        <f>Table1[[#This Row],[price]]*Table1[[#This Row],[quantity]]</f>
        <v>2097</v>
      </c>
      <c r="S2271">
        <f>DATEDIF(Table1[[#This Row],[date]],"31/12/2021","m")</f>
        <v>7</v>
      </c>
    </row>
    <row r="2272" spans="1:19" hidden="1" x14ac:dyDescent="0.35">
      <c r="A2272">
        <v>2271</v>
      </c>
      <c r="B2272" s="1">
        <v>44318</v>
      </c>
      <c r="C2272">
        <v>1712</v>
      </c>
      <c r="D2272" t="s">
        <v>1766</v>
      </c>
      <c r="E2272" t="s">
        <v>1767</v>
      </c>
      <c r="F2272" t="s">
        <v>1768</v>
      </c>
      <c r="G2272" t="s">
        <v>1769</v>
      </c>
      <c r="H2272" t="s">
        <v>1770</v>
      </c>
      <c r="I2272" t="s">
        <v>113</v>
      </c>
      <c r="J2272" t="s">
        <v>114</v>
      </c>
      <c r="K2272">
        <v>20016</v>
      </c>
      <c r="L2272" t="s">
        <v>171</v>
      </c>
      <c r="M2272" t="s">
        <v>172</v>
      </c>
      <c r="N2272">
        <v>399</v>
      </c>
      <c r="O2272">
        <v>3</v>
      </c>
      <c r="P2272" t="s">
        <v>107</v>
      </c>
      <c r="Q2272">
        <v>3</v>
      </c>
      <c r="R2272" s="3">
        <f>Table1[[#This Row],[price]]*Table1[[#This Row],[quantity]]</f>
        <v>1197</v>
      </c>
      <c r="S2272">
        <f>DATEDIF(Table1[[#This Row],[date]],"31/12/2021","m")</f>
        <v>7</v>
      </c>
    </row>
    <row r="2273" spans="1:19" hidden="1" x14ac:dyDescent="0.35">
      <c r="A2273">
        <v>2272</v>
      </c>
      <c r="B2273" s="1">
        <v>44319</v>
      </c>
      <c r="C2273">
        <v>1698</v>
      </c>
      <c r="D2273" t="s">
        <v>6540</v>
      </c>
      <c r="E2273" t="s">
        <v>6541</v>
      </c>
      <c r="F2273" t="s">
        <v>6542</v>
      </c>
      <c r="G2273" t="s">
        <v>6543</v>
      </c>
      <c r="H2273" t="s">
        <v>6544</v>
      </c>
      <c r="I2273" t="s">
        <v>1997</v>
      </c>
      <c r="J2273" t="s">
        <v>1998</v>
      </c>
      <c r="K2273">
        <v>40586</v>
      </c>
      <c r="L2273" t="s">
        <v>765</v>
      </c>
      <c r="M2273" t="s">
        <v>766</v>
      </c>
      <c r="N2273">
        <v>24.95</v>
      </c>
      <c r="O2273">
        <v>4</v>
      </c>
      <c r="P2273" t="s">
        <v>27</v>
      </c>
      <c r="Q2273">
        <v>4</v>
      </c>
      <c r="R2273" s="3">
        <f>Table1[[#This Row],[price]]*Table1[[#This Row],[quantity]]</f>
        <v>99.8</v>
      </c>
      <c r="S2273">
        <f>DATEDIF(Table1[[#This Row],[date]],"31/12/2021","m")</f>
        <v>7</v>
      </c>
    </row>
    <row r="2274" spans="1:19" hidden="1" x14ac:dyDescent="0.35">
      <c r="A2274">
        <v>2273</v>
      </c>
      <c r="B2274" s="1">
        <v>44319</v>
      </c>
      <c r="C2274">
        <v>1417</v>
      </c>
      <c r="D2274" t="s">
        <v>7247</v>
      </c>
      <c r="E2274" t="s">
        <v>7248</v>
      </c>
      <c r="F2274" t="s">
        <v>7249</v>
      </c>
      <c r="G2274" t="s">
        <v>7250</v>
      </c>
      <c r="H2274" t="s">
        <v>7251</v>
      </c>
      <c r="I2274" t="s">
        <v>1055</v>
      </c>
      <c r="J2274" t="s">
        <v>208</v>
      </c>
      <c r="K2274">
        <v>10160</v>
      </c>
      <c r="L2274" t="s">
        <v>162</v>
      </c>
      <c r="M2274" t="s">
        <v>163</v>
      </c>
      <c r="N2274">
        <v>899</v>
      </c>
      <c r="O2274">
        <v>6</v>
      </c>
      <c r="P2274" t="s">
        <v>37</v>
      </c>
      <c r="Q2274">
        <v>4</v>
      </c>
      <c r="R2274" s="3">
        <f>Table1[[#This Row],[price]]*Table1[[#This Row],[quantity]]</f>
        <v>3596</v>
      </c>
      <c r="S2274">
        <f>DATEDIF(Table1[[#This Row],[date]],"31/12/2021","m")</f>
        <v>7</v>
      </c>
    </row>
    <row r="2275" spans="1:19" hidden="1" x14ac:dyDescent="0.35">
      <c r="A2275">
        <v>2274</v>
      </c>
      <c r="B2275" s="1">
        <v>44319</v>
      </c>
      <c r="C2275">
        <v>119</v>
      </c>
      <c r="D2275" t="s">
        <v>1625</v>
      </c>
      <c r="E2275" t="s">
        <v>1626</v>
      </c>
      <c r="F2275" t="s">
        <v>1627</v>
      </c>
      <c r="G2275" t="s">
        <v>1628</v>
      </c>
      <c r="H2275" t="s">
        <v>1629</v>
      </c>
      <c r="I2275" t="s">
        <v>1630</v>
      </c>
      <c r="J2275" t="s">
        <v>91</v>
      </c>
      <c r="K2275">
        <v>90305</v>
      </c>
      <c r="L2275" t="s">
        <v>35</v>
      </c>
      <c r="M2275" t="s">
        <v>36</v>
      </c>
      <c r="N2275">
        <v>883</v>
      </c>
      <c r="O2275">
        <v>6</v>
      </c>
      <c r="P2275" t="s">
        <v>37</v>
      </c>
      <c r="Q2275">
        <v>4</v>
      </c>
      <c r="R2275" s="3">
        <f>Table1[[#This Row],[price]]*Table1[[#This Row],[quantity]]</f>
        <v>3532</v>
      </c>
      <c r="S2275">
        <f>DATEDIF(Table1[[#This Row],[date]],"31/12/2021","m")</f>
        <v>7</v>
      </c>
    </row>
    <row r="2276" spans="1:19" hidden="1" x14ac:dyDescent="0.35">
      <c r="A2276">
        <v>2275</v>
      </c>
      <c r="B2276" s="1">
        <v>44319</v>
      </c>
      <c r="C2276">
        <v>1124</v>
      </c>
      <c r="D2276" t="s">
        <v>1292</v>
      </c>
      <c r="E2276" t="s">
        <v>7252</v>
      </c>
      <c r="F2276" t="s">
        <v>7253</v>
      </c>
      <c r="G2276" t="s">
        <v>7254</v>
      </c>
      <c r="H2276" t="s">
        <v>7255</v>
      </c>
      <c r="I2276" t="s">
        <v>3116</v>
      </c>
      <c r="J2276" t="s">
        <v>44</v>
      </c>
      <c r="K2276">
        <v>34290</v>
      </c>
      <c r="L2276" t="s">
        <v>25</v>
      </c>
      <c r="M2276" t="s">
        <v>26</v>
      </c>
      <c r="N2276">
        <v>23.99</v>
      </c>
      <c r="O2276">
        <v>4</v>
      </c>
      <c r="P2276" t="s">
        <v>27</v>
      </c>
      <c r="Q2276">
        <v>3</v>
      </c>
      <c r="R2276" s="3">
        <f>Table1[[#This Row],[price]]*Table1[[#This Row],[quantity]]</f>
        <v>71.97</v>
      </c>
      <c r="S2276">
        <f>DATEDIF(Table1[[#This Row],[date]],"31/12/2021","m")</f>
        <v>7</v>
      </c>
    </row>
    <row r="2277" spans="1:19" hidden="1" x14ac:dyDescent="0.35">
      <c r="A2277">
        <v>2276</v>
      </c>
      <c r="B2277" s="1">
        <v>44319</v>
      </c>
      <c r="C2277">
        <v>46</v>
      </c>
      <c r="D2277" t="s">
        <v>439</v>
      </c>
      <c r="E2277" t="s">
        <v>440</v>
      </c>
      <c r="F2277" t="s">
        <v>441</v>
      </c>
      <c r="G2277" t="s">
        <v>442</v>
      </c>
      <c r="H2277" t="s">
        <v>443</v>
      </c>
      <c r="I2277" t="s">
        <v>444</v>
      </c>
      <c r="J2277" t="s">
        <v>293</v>
      </c>
      <c r="K2277">
        <v>74116</v>
      </c>
      <c r="L2277" t="s">
        <v>145</v>
      </c>
      <c r="M2277" t="s">
        <v>146</v>
      </c>
      <c r="N2277">
        <v>214</v>
      </c>
      <c r="O2277">
        <v>5</v>
      </c>
      <c r="P2277" t="s">
        <v>84</v>
      </c>
      <c r="Q2277">
        <v>5</v>
      </c>
      <c r="R2277" s="3">
        <f>Table1[[#This Row],[price]]*Table1[[#This Row],[quantity]]</f>
        <v>1070</v>
      </c>
      <c r="S2277">
        <f>DATEDIF(Table1[[#This Row],[date]],"31/12/2021","m")</f>
        <v>7</v>
      </c>
    </row>
    <row r="2278" spans="1:19" hidden="1" x14ac:dyDescent="0.35">
      <c r="A2278">
        <v>2277</v>
      </c>
      <c r="B2278" s="1">
        <v>44320</v>
      </c>
      <c r="C2278">
        <v>848</v>
      </c>
      <c r="D2278" t="s">
        <v>1380</v>
      </c>
      <c r="E2278" t="s">
        <v>1381</v>
      </c>
      <c r="F2278" t="s">
        <v>1382</v>
      </c>
      <c r="G2278" t="s">
        <v>1383</v>
      </c>
      <c r="H2278" t="s">
        <v>1384</v>
      </c>
      <c r="I2278" t="s">
        <v>1385</v>
      </c>
      <c r="J2278" t="s">
        <v>194</v>
      </c>
      <c r="K2278">
        <v>60505</v>
      </c>
      <c r="L2278" t="s">
        <v>749</v>
      </c>
      <c r="M2278" t="s">
        <v>750</v>
      </c>
      <c r="N2278">
        <v>29.99</v>
      </c>
      <c r="O2278">
        <v>7</v>
      </c>
      <c r="P2278" t="s">
        <v>47</v>
      </c>
      <c r="Q2278">
        <v>4</v>
      </c>
      <c r="R2278" s="3">
        <f>Table1[[#This Row],[price]]*Table1[[#This Row],[quantity]]</f>
        <v>119.96</v>
      </c>
      <c r="S2278">
        <f>DATEDIF(Table1[[#This Row],[date]],"31/12/2021","m")</f>
        <v>7</v>
      </c>
    </row>
    <row r="2279" spans="1:19" hidden="1" x14ac:dyDescent="0.35">
      <c r="A2279">
        <v>2278</v>
      </c>
      <c r="B2279" s="1">
        <v>44320</v>
      </c>
      <c r="C2279">
        <v>339</v>
      </c>
      <c r="D2279" t="s">
        <v>5317</v>
      </c>
      <c r="E2279" t="s">
        <v>7256</v>
      </c>
      <c r="F2279" t="s">
        <v>7257</v>
      </c>
      <c r="G2279" t="s">
        <v>7258</v>
      </c>
      <c r="H2279" t="s">
        <v>7259</v>
      </c>
      <c r="I2279" t="s">
        <v>1377</v>
      </c>
      <c r="J2279" t="s">
        <v>307</v>
      </c>
      <c r="K2279">
        <v>68164</v>
      </c>
      <c r="L2279" t="s">
        <v>797</v>
      </c>
      <c r="M2279" t="s">
        <v>798</v>
      </c>
      <c r="N2279">
        <v>119</v>
      </c>
      <c r="O2279">
        <v>2</v>
      </c>
      <c r="P2279" t="s">
        <v>57</v>
      </c>
      <c r="Q2279">
        <v>3</v>
      </c>
      <c r="R2279" s="3">
        <f>Table1[[#This Row],[price]]*Table1[[#This Row],[quantity]]</f>
        <v>357</v>
      </c>
      <c r="S2279">
        <f>DATEDIF(Table1[[#This Row],[date]],"31/12/2021","m")</f>
        <v>7</v>
      </c>
    </row>
    <row r="2280" spans="1:19" hidden="1" x14ac:dyDescent="0.35">
      <c r="A2280">
        <v>2279</v>
      </c>
      <c r="B2280" s="1">
        <v>44320</v>
      </c>
      <c r="C2280">
        <v>109</v>
      </c>
      <c r="D2280" t="s">
        <v>5078</v>
      </c>
      <c r="E2280" t="s">
        <v>5079</v>
      </c>
      <c r="F2280" t="s">
        <v>5080</v>
      </c>
      <c r="G2280" t="s">
        <v>5081</v>
      </c>
      <c r="H2280" t="s">
        <v>5082</v>
      </c>
      <c r="I2280" t="s">
        <v>160</v>
      </c>
      <c r="J2280" t="s">
        <v>161</v>
      </c>
      <c r="K2280">
        <v>28289</v>
      </c>
      <c r="L2280" t="s">
        <v>742</v>
      </c>
      <c r="M2280" t="s">
        <v>743</v>
      </c>
      <c r="N2280">
        <v>455</v>
      </c>
      <c r="O2280">
        <v>3</v>
      </c>
      <c r="P2280" t="s">
        <v>107</v>
      </c>
      <c r="Q2280">
        <v>4</v>
      </c>
      <c r="R2280" s="3">
        <f>Table1[[#This Row],[price]]*Table1[[#This Row],[quantity]]</f>
        <v>1820</v>
      </c>
      <c r="S2280">
        <f>DATEDIF(Table1[[#This Row],[date]],"31/12/2021","m")</f>
        <v>7</v>
      </c>
    </row>
    <row r="2281" spans="1:19" x14ac:dyDescent="0.35">
      <c r="A2281">
        <v>2280</v>
      </c>
      <c r="B2281" s="1">
        <v>44320</v>
      </c>
      <c r="C2281">
        <v>1045</v>
      </c>
      <c r="D2281" t="s">
        <v>7260</v>
      </c>
      <c r="E2281" t="s">
        <v>7261</v>
      </c>
      <c r="F2281" t="s">
        <v>7262</v>
      </c>
      <c r="G2281" t="s">
        <v>7263</v>
      </c>
      <c r="H2281" t="s">
        <v>7264</v>
      </c>
      <c r="I2281" t="s">
        <v>2890</v>
      </c>
      <c r="J2281" t="s">
        <v>1196</v>
      </c>
      <c r="K2281">
        <v>49518</v>
      </c>
      <c r="L2281" t="s">
        <v>1188</v>
      </c>
      <c r="M2281" t="s">
        <v>1189</v>
      </c>
      <c r="N2281">
        <v>4.99</v>
      </c>
      <c r="O2281">
        <v>1</v>
      </c>
      <c r="P2281" t="s">
        <v>137</v>
      </c>
      <c r="Q2281">
        <v>3</v>
      </c>
      <c r="R2281" s="3">
        <f>Table1[[#This Row],[price]]*Table1[[#This Row],[quantity]]</f>
        <v>14.97</v>
      </c>
      <c r="S2281">
        <f>DATEDIF(Table1[[#This Row],[date]],"31/12/2021","m")</f>
        <v>7</v>
      </c>
    </row>
    <row r="2282" spans="1:19" hidden="1" x14ac:dyDescent="0.35">
      <c r="A2282">
        <v>2281</v>
      </c>
      <c r="B2282" s="1">
        <v>44320</v>
      </c>
      <c r="C2282">
        <v>1565</v>
      </c>
      <c r="D2282" t="s">
        <v>1731</v>
      </c>
      <c r="E2282" t="s">
        <v>1732</v>
      </c>
      <c r="F2282" t="s">
        <v>1733</v>
      </c>
      <c r="G2282" t="s">
        <v>1734</v>
      </c>
      <c r="H2282" t="s">
        <v>1735</v>
      </c>
      <c r="I2282" t="s">
        <v>1736</v>
      </c>
      <c r="J2282" t="s">
        <v>946</v>
      </c>
      <c r="K2282">
        <v>17622</v>
      </c>
      <c r="L2282" t="s">
        <v>1020</v>
      </c>
      <c r="M2282" t="s">
        <v>1021</v>
      </c>
      <c r="N2282">
        <v>36.99</v>
      </c>
      <c r="O2282">
        <v>7</v>
      </c>
      <c r="P2282" t="s">
        <v>47</v>
      </c>
      <c r="Q2282">
        <v>5</v>
      </c>
      <c r="R2282" s="3">
        <f>Table1[[#This Row],[price]]*Table1[[#This Row],[quantity]]</f>
        <v>184.95000000000002</v>
      </c>
      <c r="S2282">
        <f>DATEDIF(Table1[[#This Row],[date]],"31/12/2021","m")</f>
        <v>7</v>
      </c>
    </row>
    <row r="2283" spans="1:19" hidden="1" x14ac:dyDescent="0.35">
      <c r="A2283">
        <v>2282</v>
      </c>
      <c r="B2283" s="1">
        <v>44320</v>
      </c>
      <c r="C2283">
        <v>1940</v>
      </c>
      <c r="D2283" t="s">
        <v>7265</v>
      </c>
      <c r="E2283" t="s">
        <v>7266</v>
      </c>
      <c r="F2283" t="s">
        <v>7267</v>
      </c>
      <c r="G2283" t="s">
        <v>7268</v>
      </c>
      <c r="H2283" t="s">
        <v>7269</v>
      </c>
      <c r="I2283" t="s">
        <v>7270</v>
      </c>
      <c r="J2283" t="s">
        <v>687</v>
      </c>
      <c r="K2283">
        <v>2745</v>
      </c>
      <c r="L2283" t="s">
        <v>513</v>
      </c>
      <c r="M2283" t="s">
        <v>514</v>
      </c>
      <c r="N2283">
        <v>499</v>
      </c>
      <c r="O2283">
        <v>3</v>
      </c>
      <c r="P2283" t="s">
        <v>107</v>
      </c>
      <c r="Q2283">
        <v>3</v>
      </c>
      <c r="R2283" s="3">
        <f>Table1[[#This Row],[price]]*Table1[[#This Row],[quantity]]</f>
        <v>1497</v>
      </c>
      <c r="S2283">
        <f>DATEDIF(Table1[[#This Row],[date]],"31/12/2021","m")</f>
        <v>7</v>
      </c>
    </row>
    <row r="2284" spans="1:19" hidden="1" x14ac:dyDescent="0.35">
      <c r="A2284">
        <v>2283</v>
      </c>
      <c r="B2284" s="1">
        <v>44320</v>
      </c>
      <c r="C2284">
        <v>545</v>
      </c>
      <c r="D2284" t="s">
        <v>2901</v>
      </c>
      <c r="E2284" t="s">
        <v>2902</v>
      </c>
      <c r="F2284" t="s">
        <v>2903</v>
      </c>
      <c r="G2284" t="s">
        <v>2904</v>
      </c>
      <c r="H2284" t="s">
        <v>2905</v>
      </c>
      <c r="I2284" t="s">
        <v>1142</v>
      </c>
      <c r="J2284" t="s">
        <v>316</v>
      </c>
      <c r="K2284">
        <v>44321</v>
      </c>
      <c r="L2284" t="s">
        <v>1020</v>
      </c>
      <c r="M2284" t="s">
        <v>1021</v>
      </c>
      <c r="N2284">
        <v>36.99</v>
      </c>
      <c r="O2284">
        <v>7</v>
      </c>
      <c r="P2284" t="s">
        <v>47</v>
      </c>
      <c r="Q2284">
        <v>3</v>
      </c>
      <c r="R2284" s="3">
        <f>Table1[[#This Row],[price]]*Table1[[#This Row],[quantity]]</f>
        <v>110.97</v>
      </c>
      <c r="S2284">
        <f>DATEDIF(Table1[[#This Row],[date]],"31/12/2021","m")</f>
        <v>7</v>
      </c>
    </row>
    <row r="2285" spans="1:19" hidden="1" x14ac:dyDescent="0.35">
      <c r="A2285">
        <v>2284</v>
      </c>
      <c r="B2285" s="1">
        <v>44320</v>
      </c>
      <c r="C2285">
        <v>837</v>
      </c>
      <c r="D2285" t="s">
        <v>7271</v>
      </c>
      <c r="E2285" t="s">
        <v>7272</v>
      </c>
      <c r="F2285" t="s">
        <v>7273</v>
      </c>
      <c r="G2285" t="s">
        <v>7274</v>
      </c>
      <c r="H2285" t="s">
        <v>7275</v>
      </c>
      <c r="I2285" t="s">
        <v>1776</v>
      </c>
      <c r="J2285" t="s">
        <v>91</v>
      </c>
      <c r="K2285">
        <v>95298</v>
      </c>
      <c r="L2285" t="s">
        <v>82</v>
      </c>
      <c r="M2285" t="s">
        <v>83</v>
      </c>
      <c r="N2285">
        <v>189</v>
      </c>
      <c r="O2285">
        <v>5</v>
      </c>
      <c r="P2285" t="s">
        <v>84</v>
      </c>
      <c r="Q2285">
        <v>2</v>
      </c>
      <c r="R2285" s="3">
        <f>Table1[[#This Row],[price]]*Table1[[#This Row],[quantity]]</f>
        <v>378</v>
      </c>
      <c r="S2285">
        <f>DATEDIF(Table1[[#This Row],[date]],"31/12/2021","m")</f>
        <v>7</v>
      </c>
    </row>
    <row r="2286" spans="1:19" hidden="1" x14ac:dyDescent="0.35">
      <c r="A2286">
        <v>2285</v>
      </c>
      <c r="B2286" s="1">
        <v>44321</v>
      </c>
      <c r="C2286">
        <v>1023</v>
      </c>
      <c r="D2286" t="s">
        <v>1242</v>
      </c>
      <c r="E2286" t="s">
        <v>1243</v>
      </c>
      <c r="F2286" t="s">
        <v>1244</v>
      </c>
      <c r="G2286" t="s">
        <v>1245</v>
      </c>
      <c r="H2286" t="s">
        <v>1246</v>
      </c>
      <c r="I2286" t="s">
        <v>421</v>
      </c>
      <c r="J2286" t="s">
        <v>422</v>
      </c>
      <c r="K2286">
        <v>80235</v>
      </c>
      <c r="L2286" t="s">
        <v>423</v>
      </c>
      <c r="M2286" t="s">
        <v>424</v>
      </c>
      <c r="N2286">
        <v>28.99</v>
      </c>
      <c r="O2286">
        <v>7</v>
      </c>
      <c r="P2286" t="s">
        <v>47</v>
      </c>
      <c r="Q2286">
        <v>5</v>
      </c>
      <c r="R2286" s="3">
        <f>Table1[[#This Row],[price]]*Table1[[#This Row],[quantity]]</f>
        <v>144.94999999999999</v>
      </c>
      <c r="S2286">
        <f>DATEDIF(Table1[[#This Row],[date]],"31/12/2021","m")</f>
        <v>7</v>
      </c>
    </row>
    <row r="2287" spans="1:19" hidden="1" x14ac:dyDescent="0.35">
      <c r="A2287">
        <v>2286</v>
      </c>
      <c r="B2287" s="1">
        <v>44321</v>
      </c>
      <c r="C2287">
        <v>832</v>
      </c>
      <c r="D2287" t="s">
        <v>138</v>
      </c>
      <c r="E2287" t="s">
        <v>139</v>
      </c>
      <c r="F2287" t="s">
        <v>140</v>
      </c>
      <c r="G2287" t="s">
        <v>141</v>
      </c>
      <c r="H2287" t="s">
        <v>142</v>
      </c>
      <c r="I2287" t="s">
        <v>143</v>
      </c>
      <c r="J2287" t="s">
        <v>144</v>
      </c>
      <c r="K2287">
        <v>23459</v>
      </c>
      <c r="L2287" t="s">
        <v>214</v>
      </c>
      <c r="M2287" t="s">
        <v>215</v>
      </c>
      <c r="N2287">
        <v>16.989999999999998</v>
      </c>
      <c r="O2287">
        <v>4</v>
      </c>
      <c r="P2287" t="s">
        <v>27</v>
      </c>
      <c r="Q2287">
        <v>5</v>
      </c>
      <c r="R2287" s="3">
        <f>Table1[[#This Row],[price]]*Table1[[#This Row],[quantity]]</f>
        <v>84.949999999999989</v>
      </c>
      <c r="S2287">
        <f>DATEDIF(Table1[[#This Row],[date]],"31/12/2021","m")</f>
        <v>7</v>
      </c>
    </row>
    <row r="2288" spans="1:19" hidden="1" x14ac:dyDescent="0.35">
      <c r="A2288">
        <v>2287</v>
      </c>
      <c r="B2288" s="1">
        <v>44321</v>
      </c>
      <c r="C2288">
        <v>2021</v>
      </c>
      <c r="D2288" t="s">
        <v>1124</v>
      </c>
      <c r="E2288" t="s">
        <v>1125</v>
      </c>
      <c r="F2288" t="s">
        <v>1126</v>
      </c>
      <c r="G2288" t="s">
        <v>1127</v>
      </c>
      <c r="H2288" t="s">
        <v>1128</v>
      </c>
      <c r="I2288" t="s">
        <v>1129</v>
      </c>
      <c r="J2288" t="s">
        <v>1130</v>
      </c>
      <c r="K2288">
        <v>71914</v>
      </c>
      <c r="L2288" t="s">
        <v>896</v>
      </c>
      <c r="M2288" t="s">
        <v>897</v>
      </c>
      <c r="N2288">
        <v>13.99</v>
      </c>
      <c r="O2288">
        <v>4</v>
      </c>
      <c r="P2288" t="s">
        <v>27</v>
      </c>
      <c r="Q2288">
        <v>5</v>
      </c>
      <c r="R2288" s="3">
        <f>Table1[[#This Row],[price]]*Table1[[#This Row],[quantity]]</f>
        <v>69.95</v>
      </c>
      <c r="S2288">
        <f>DATEDIF(Table1[[#This Row],[date]],"31/12/2021","m")</f>
        <v>7</v>
      </c>
    </row>
    <row r="2289" spans="1:19" hidden="1" x14ac:dyDescent="0.35">
      <c r="A2289">
        <v>2288</v>
      </c>
      <c r="B2289" s="1">
        <v>44322</v>
      </c>
      <c r="C2289">
        <v>1479</v>
      </c>
      <c r="D2289" t="s">
        <v>4607</v>
      </c>
      <c r="E2289" t="s">
        <v>4608</v>
      </c>
      <c r="F2289" t="s">
        <v>4609</v>
      </c>
      <c r="G2289" t="s">
        <v>4610</v>
      </c>
      <c r="H2289" t="s">
        <v>4611</v>
      </c>
      <c r="I2289" t="s">
        <v>1291</v>
      </c>
      <c r="J2289" t="s">
        <v>1014</v>
      </c>
      <c r="K2289">
        <v>85045</v>
      </c>
      <c r="L2289" t="s">
        <v>186</v>
      </c>
      <c r="M2289" t="s">
        <v>187</v>
      </c>
      <c r="N2289">
        <v>179</v>
      </c>
      <c r="O2289">
        <v>2</v>
      </c>
      <c r="P2289" t="s">
        <v>57</v>
      </c>
      <c r="Q2289">
        <v>5</v>
      </c>
      <c r="R2289" s="3">
        <f>Table1[[#This Row],[price]]*Table1[[#This Row],[quantity]]</f>
        <v>895</v>
      </c>
      <c r="S2289">
        <f>DATEDIF(Table1[[#This Row],[date]],"31/12/2021","m")</f>
        <v>7</v>
      </c>
    </row>
    <row r="2290" spans="1:19" hidden="1" x14ac:dyDescent="0.35">
      <c r="A2290">
        <v>2289</v>
      </c>
      <c r="B2290" s="1">
        <v>44322</v>
      </c>
      <c r="C2290">
        <v>1990</v>
      </c>
      <c r="D2290" t="s">
        <v>7276</v>
      </c>
      <c r="E2290" t="s">
        <v>7277</v>
      </c>
      <c r="F2290" t="s">
        <v>7278</v>
      </c>
      <c r="G2290" t="s">
        <v>7279</v>
      </c>
      <c r="H2290" t="s">
        <v>7280</v>
      </c>
      <c r="I2290" t="s">
        <v>81</v>
      </c>
      <c r="J2290" t="s">
        <v>34</v>
      </c>
      <c r="K2290">
        <v>77020</v>
      </c>
      <c r="L2290" t="s">
        <v>765</v>
      </c>
      <c r="M2290" t="s">
        <v>766</v>
      </c>
      <c r="N2290">
        <v>24.95</v>
      </c>
      <c r="O2290">
        <v>4</v>
      </c>
      <c r="P2290" t="s">
        <v>27</v>
      </c>
      <c r="Q2290">
        <v>1</v>
      </c>
      <c r="R2290" s="3">
        <f>Table1[[#This Row],[price]]*Table1[[#This Row],[quantity]]</f>
        <v>24.95</v>
      </c>
      <c r="S2290">
        <f>DATEDIF(Table1[[#This Row],[date]],"31/12/2021","m")</f>
        <v>7</v>
      </c>
    </row>
    <row r="2291" spans="1:19" hidden="1" x14ac:dyDescent="0.35">
      <c r="A2291">
        <v>2290</v>
      </c>
      <c r="B2291" s="1">
        <v>44322</v>
      </c>
      <c r="C2291">
        <v>993</v>
      </c>
      <c r="D2291" t="s">
        <v>6990</v>
      </c>
      <c r="E2291" t="s">
        <v>6991</v>
      </c>
      <c r="F2291" t="s">
        <v>6992</v>
      </c>
      <c r="G2291" t="s">
        <v>6993</v>
      </c>
      <c r="H2291" t="s">
        <v>6994</v>
      </c>
      <c r="I2291" t="s">
        <v>996</v>
      </c>
      <c r="J2291" t="s">
        <v>208</v>
      </c>
      <c r="K2291">
        <v>11231</v>
      </c>
      <c r="L2291" t="s">
        <v>594</v>
      </c>
      <c r="M2291" t="s">
        <v>595</v>
      </c>
      <c r="N2291">
        <v>19.5</v>
      </c>
      <c r="O2291">
        <v>4</v>
      </c>
      <c r="P2291" t="s">
        <v>27</v>
      </c>
      <c r="Q2291">
        <v>4</v>
      </c>
      <c r="R2291" s="3">
        <f>Table1[[#This Row],[price]]*Table1[[#This Row],[quantity]]</f>
        <v>78</v>
      </c>
      <c r="S2291">
        <f>DATEDIF(Table1[[#This Row],[date]],"31/12/2021","m")</f>
        <v>7</v>
      </c>
    </row>
    <row r="2292" spans="1:19" hidden="1" x14ac:dyDescent="0.35">
      <c r="A2292">
        <v>2291</v>
      </c>
      <c r="B2292" s="1">
        <v>44322</v>
      </c>
      <c r="C2292">
        <v>931</v>
      </c>
      <c r="D2292" t="s">
        <v>4415</v>
      </c>
      <c r="E2292" t="s">
        <v>4416</v>
      </c>
      <c r="F2292" t="s">
        <v>4417</v>
      </c>
      <c r="G2292" t="s">
        <v>4418</v>
      </c>
      <c r="H2292" t="s">
        <v>4419</v>
      </c>
      <c r="I2292" t="s">
        <v>81</v>
      </c>
      <c r="J2292" t="s">
        <v>34</v>
      </c>
      <c r="K2292">
        <v>77090</v>
      </c>
      <c r="L2292" t="s">
        <v>544</v>
      </c>
      <c r="M2292" t="s">
        <v>545</v>
      </c>
      <c r="N2292">
        <v>58.95</v>
      </c>
      <c r="O2292">
        <v>2</v>
      </c>
      <c r="P2292" t="s">
        <v>57</v>
      </c>
      <c r="Q2292">
        <v>3</v>
      </c>
      <c r="R2292" s="3">
        <f>Table1[[#This Row],[price]]*Table1[[#This Row],[quantity]]</f>
        <v>176.85000000000002</v>
      </c>
      <c r="S2292">
        <f>DATEDIF(Table1[[#This Row],[date]],"31/12/2021","m")</f>
        <v>7</v>
      </c>
    </row>
    <row r="2293" spans="1:19" hidden="1" x14ac:dyDescent="0.35">
      <c r="A2293">
        <v>2292</v>
      </c>
      <c r="B2293" s="1">
        <v>44322</v>
      </c>
      <c r="C2293">
        <v>1587</v>
      </c>
      <c r="D2293" t="s">
        <v>6974</v>
      </c>
      <c r="E2293" t="s">
        <v>6975</v>
      </c>
      <c r="F2293" t="s">
        <v>6976</v>
      </c>
      <c r="G2293" t="s">
        <v>6977</v>
      </c>
      <c r="H2293" t="s">
        <v>6978</v>
      </c>
      <c r="I2293" t="s">
        <v>6979</v>
      </c>
      <c r="J2293" t="s">
        <v>255</v>
      </c>
      <c r="K2293">
        <v>30911</v>
      </c>
      <c r="L2293" t="s">
        <v>214</v>
      </c>
      <c r="M2293" t="s">
        <v>215</v>
      </c>
      <c r="N2293">
        <v>16.989999999999998</v>
      </c>
      <c r="O2293">
        <v>4</v>
      </c>
      <c r="P2293" t="s">
        <v>27</v>
      </c>
      <c r="Q2293">
        <v>3</v>
      </c>
      <c r="R2293" s="3">
        <f>Table1[[#This Row],[price]]*Table1[[#This Row],[quantity]]</f>
        <v>50.97</v>
      </c>
      <c r="S2293">
        <f>DATEDIF(Table1[[#This Row],[date]],"31/12/2021","m")</f>
        <v>7</v>
      </c>
    </row>
    <row r="2294" spans="1:19" hidden="1" x14ac:dyDescent="0.35">
      <c r="A2294">
        <v>2293</v>
      </c>
      <c r="B2294" s="1">
        <v>44322</v>
      </c>
      <c r="C2294">
        <v>875</v>
      </c>
      <c r="D2294" t="s">
        <v>3195</v>
      </c>
      <c r="E2294" t="s">
        <v>3196</v>
      </c>
      <c r="F2294" t="s">
        <v>3197</v>
      </c>
      <c r="G2294" t="s">
        <v>3198</v>
      </c>
      <c r="H2294" t="s">
        <v>3199</v>
      </c>
      <c r="I2294" t="s">
        <v>3200</v>
      </c>
      <c r="J2294" t="s">
        <v>44</v>
      </c>
      <c r="K2294">
        <v>33487</v>
      </c>
      <c r="L2294" t="s">
        <v>214</v>
      </c>
      <c r="M2294" t="s">
        <v>215</v>
      </c>
      <c r="N2294">
        <v>16.989999999999998</v>
      </c>
      <c r="O2294">
        <v>4</v>
      </c>
      <c r="P2294" t="s">
        <v>27</v>
      </c>
      <c r="Q2294">
        <v>1</v>
      </c>
      <c r="R2294" s="3">
        <f>Table1[[#This Row],[price]]*Table1[[#This Row],[quantity]]</f>
        <v>16.989999999999998</v>
      </c>
      <c r="S2294">
        <f>DATEDIF(Table1[[#This Row],[date]],"31/12/2021","m")</f>
        <v>7</v>
      </c>
    </row>
    <row r="2295" spans="1:19" x14ac:dyDescent="0.35">
      <c r="A2295">
        <v>2294</v>
      </c>
      <c r="B2295" s="1">
        <v>44323</v>
      </c>
      <c r="C2295">
        <v>1054</v>
      </c>
      <c r="D2295" t="s">
        <v>6427</v>
      </c>
      <c r="E2295" t="s">
        <v>6428</v>
      </c>
      <c r="F2295" t="s">
        <v>6429</v>
      </c>
      <c r="G2295" t="s">
        <v>6430</v>
      </c>
      <c r="H2295" t="s">
        <v>6431</v>
      </c>
      <c r="I2295" t="s">
        <v>3982</v>
      </c>
      <c r="J2295" t="s">
        <v>44</v>
      </c>
      <c r="K2295">
        <v>32399</v>
      </c>
      <c r="L2295" t="s">
        <v>791</v>
      </c>
      <c r="M2295" t="s">
        <v>792</v>
      </c>
      <c r="N2295">
        <v>9.99</v>
      </c>
      <c r="O2295">
        <v>1</v>
      </c>
      <c r="P2295" t="s">
        <v>137</v>
      </c>
      <c r="Q2295">
        <v>3</v>
      </c>
      <c r="R2295" s="3">
        <f>Table1[[#This Row],[price]]*Table1[[#This Row],[quantity]]</f>
        <v>29.97</v>
      </c>
      <c r="S2295">
        <f>DATEDIF(Table1[[#This Row],[date]],"31/12/2021","m")</f>
        <v>7</v>
      </c>
    </row>
    <row r="2296" spans="1:19" x14ac:dyDescent="0.35">
      <c r="A2296">
        <v>2295</v>
      </c>
      <c r="B2296" s="1">
        <v>44323</v>
      </c>
      <c r="C2296">
        <v>1692</v>
      </c>
      <c r="D2296" t="s">
        <v>6037</v>
      </c>
      <c r="E2296" t="s">
        <v>6038</v>
      </c>
      <c r="F2296" t="s">
        <v>6039</v>
      </c>
      <c r="G2296" t="s">
        <v>6040</v>
      </c>
      <c r="H2296" t="s">
        <v>6041</v>
      </c>
      <c r="I2296" t="s">
        <v>407</v>
      </c>
      <c r="J2296" t="s">
        <v>208</v>
      </c>
      <c r="K2296">
        <v>10474</v>
      </c>
      <c r="L2296" t="s">
        <v>135</v>
      </c>
      <c r="M2296" t="s">
        <v>136</v>
      </c>
      <c r="N2296">
        <v>12</v>
      </c>
      <c r="O2296">
        <v>1</v>
      </c>
      <c r="P2296" t="s">
        <v>137</v>
      </c>
      <c r="Q2296">
        <v>3</v>
      </c>
      <c r="R2296" s="3">
        <f>Table1[[#This Row],[price]]*Table1[[#This Row],[quantity]]</f>
        <v>36</v>
      </c>
      <c r="S2296">
        <f>DATEDIF(Table1[[#This Row],[date]],"31/12/2021","m")</f>
        <v>7</v>
      </c>
    </row>
    <row r="2297" spans="1:19" hidden="1" x14ac:dyDescent="0.35">
      <c r="A2297">
        <v>2296</v>
      </c>
      <c r="B2297" s="1">
        <v>44323</v>
      </c>
      <c r="C2297">
        <v>1315</v>
      </c>
      <c r="D2297" t="s">
        <v>2468</v>
      </c>
      <c r="E2297" t="s">
        <v>2469</v>
      </c>
      <c r="F2297" t="s">
        <v>2470</v>
      </c>
      <c r="G2297" t="s">
        <v>2471</v>
      </c>
      <c r="H2297" t="s">
        <v>2472</v>
      </c>
      <c r="I2297" t="s">
        <v>90</v>
      </c>
      <c r="J2297" t="s">
        <v>91</v>
      </c>
      <c r="K2297">
        <v>92132</v>
      </c>
      <c r="L2297" t="s">
        <v>82</v>
      </c>
      <c r="M2297" t="s">
        <v>83</v>
      </c>
      <c r="N2297">
        <v>189</v>
      </c>
      <c r="O2297">
        <v>5</v>
      </c>
      <c r="P2297" t="s">
        <v>84</v>
      </c>
      <c r="Q2297">
        <v>1</v>
      </c>
      <c r="R2297" s="3">
        <f>Table1[[#This Row],[price]]*Table1[[#This Row],[quantity]]</f>
        <v>189</v>
      </c>
      <c r="S2297">
        <f>DATEDIF(Table1[[#This Row],[date]],"31/12/2021","m")</f>
        <v>7</v>
      </c>
    </row>
    <row r="2298" spans="1:19" hidden="1" x14ac:dyDescent="0.35">
      <c r="A2298">
        <v>2297</v>
      </c>
      <c r="B2298" s="1">
        <v>44323</v>
      </c>
      <c r="C2298">
        <v>344</v>
      </c>
      <c r="D2298" t="s">
        <v>2736</v>
      </c>
      <c r="E2298" t="s">
        <v>2737</v>
      </c>
      <c r="F2298" t="s">
        <v>2738</v>
      </c>
      <c r="G2298" t="s">
        <v>2739</v>
      </c>
      <c r="H2298" t="s">
        <v>2740</v>
      </c>
      <c r="I2298" t="s">
        <v>2741</v>
      </c>
      <c r="J2298" t="s">
        <v>113</v>
      </c>
      <c r="K2298">
        <v>98115</v>
      </c>
      <c r="L2298" t="s">
        <v>45</v>
      </c>
      <c r="M2298" t="s">
        <v>46</v>
      </c>
      <c r="N2298">
        <v>37.99</v>
      </c>
      <c r="O2298">
        <v>7</v>
      </c>
      <c r="P2298" t="s">
        <v>47</v>
      </c>
      <c r="Q2298">
        <v>5</v>
      </c>
      <c r="R2298" s="3">
        <f>Table1[[#This Row],[price]]*Table1[[#This Row],[quantity]]</f>
        <v>189.95000000000002</v>
      </c>
      <c r="S2298">
        <f>DATEDIF(Table1[[#This Row],[date]],"31/12/2021","m")</f>
        <v>7</v>
      </c>
    </row>
    <row r="2299" spans="1:19" hidden="1" x14ac:dyDescent="0.35">
      <c r="A2299">
        <v>2298</v>
      </c>
      <c r="B2299" s="1">
        <v>44324</v>
      </c>
      <c r="C2299">
        <v>1061</v>
      </c>
      <c r="D2299" t="s">
        <v>7281</v>
      </c>
      <c r="E2299" t="s">
        <v>7282</v>
      </c>
      <c r="F2299" t="s">
        <v>7283</v>
      </c>
      <c r="G2299" t="s">
        <v>7284</v>
      </c>
      <c r="H2299" t="s">
        <v>7285</v>
      </c>
      <c r="I2299" t="s">
        <v>63</v>
      </c>
      <c r="J2299" t="s">
        <v>64</v>
      </c>
      <c r="K2299">
        <v>50320</v>
      </c>
      <c r="L2299" t="s">
        <v>278</v>
      </c>
      <c r="M2299" t="s">
        <v>279</v>
      </c>
      <c r="N2299">
        <v>12.99</v>
      </c>
      <c r="O2299">
        <v>4</v>
      </c>
      <c r="P2299" t="s">
        <v>27</v>
      </c>
      <c r="Q2299">
        <v>5</v>
      </c>
      <c r="R2299" s="3">
        <f>Table1[[#This Row],[price]]*Table1[[#This Row],[quantity]]</f>
        <v>64.95</v>
      </c>
      <c r="S2299">
        <f>DATEDIF(Table1[[#This Row],[date]],"31/12/2021","m")</f>
        <v>7</v>
      </c>
    </row>
    <row r="2300" spans="1:19" x14ac:dyDescent="0.35">
      <c r="A2300">
        <v>2299</v>
      </c>
      <c r="B2300" s="1">
        <v>44324</v>
      </c>
      <c r="C2300">
        <v>1275</v>
      </c>
      <c r="D2300" t="s">
        <v>325</v>
      </c>
      <c r="E2300" t="s">
        <v>3538</v>
      </c>
      <c r="F2300" t="s">
        <v>3539</v>
      </c>
      <c r="G2300" t="s">
        <v>3540</v>
      </c>
      <c r="H2300" t="s">
        <v>3541</v>
      </c>
      <c r="I2300" t="s">
        <v>3542</v>
      </c>
      <c r="J2300" t="s">
        <v>161</v>
      </c>
      <c r="K2300">
        <v>28055</v>
      </c>
      <c r="L2300" t="s">
        <v>1188</v>
      </c>
      <c r="M2300" t="s">
        <v>1189</v>
      </c>
      <c r="N2300">
        <v>4.99</v>
      </c>
      <c r="O2300">
        <v>1</v>
      </c>
      <c r="P2300" t="s">
        <v>137</v>
      </c>
      <c r="Q2300">
        <v>3</v>
      </c>
      <c r="R2300" s="3">
        <f>Table1[[#This Row],[price]]*Table1[[#This Row],[quantity]]</f>
        <v>14.97</v>
      </c>
      <c r="S2300">
        <f>DATEDIF(Table1[[#This Row],[date]],"31/12/2021","m")</f>
        <v>7</v>
      </c>
    </row>
    <row r="2301" spans="1:19" hidden="1" x14ac:dyDescent="0.35">
      <c r="A2301">
        <v>2300</v>
      </c>
      <c r="B2301" s="1">
        <v>44324</v>
      </c>
      <c r="C2301">
        <v>1658</v>
      </c>
      <c r="D2301" t="s">
        <v>7286</v>
      </c>
      <c r="E2301" t="s">
        <v>7287</v>
      </c>
      <c r="F2301" t="s">
        <v>7288</v>
      </c>
      <c r="G2301" t="s">
        <v>7289</v>
      </c>
      <c r="H2301" t="s">
        <v>7290</v>
      </c>
      <c r="I2301" t="s">
        <v>4399</v>
      </c>
      <c r="J2301" t="s">
        <v>44</v>
      </c>
      <c r="K2301">
        <v>34949</v>
      </c>
      <c r="L2301" t="s">
        <v>25</v>
      </c>
      <c r="M2301" t="s">
        <v>26</v>
      </c>
      <c r="N2301">
        <v>23.99</v>
      </c>
      <c r="O2301">
        <v>4</v>
      </c>
      <c r="P2301" t="s">
        <v>27</v>
      </c>
      <c r="Q2301">
        <v>4</v>
      </c>
      <c r="R2301" s="3">
        <f>Table1[[#This Row],[price]]*Table1[[#This Row],[quantity]]</f>
        <v>95.96</v>
      </c>
      <c r="S2301">
        <f>DATEDIF(Table1[[#This Row],[date]],"31/12/2021","m")</f>
        <v>7</v>
      </c>
    </row>
    <row r="2302" spans="1:19" hidden="1" x14ac:dyDescent="0.35">
      <c r="A2302">
        <v>2301</v>
      </c>
      <c r="B2302" s="1">
        <v>44325</v>
      </c>
      <c r="C2302">
        <v>1389</v>
      </c>
      <c r="D2302" t="s">
        <v>2374</v>
      </c>
      <c r="E2302" t="s">
        <v>2375</v>
      </c>
      <c r="F2302" t="s">
        <v>2376</v>
      </c>
      <c r="G2302" t="s">
        <v>2377</v>
      </c>
      <c r="H2302" t="s">
        <v>2378</v>
      </c>
      <c r="I2302" t="s">
        <v>104</v>
      </c>
      <c r="J2302" t="s">
        <v>91</v>
      </c>
      <c r="K2302">
        <v>94230</v>
      </c>
      <c r="L2302" t="s">
        <v>323</v>
      </c>
      <c r="M2302" t="s">
        <v>324</v>
      </c>
      <c r="N2302">
        <v>24.95</v>
      </c>
      <c r="O2302">
        <v>4</v>
      </c>
      <c r="P2302" t="s">
        <v>27</v>
      </c>
      <c r="Q2302">
        <v>4</v>
      </c>
      <c r="R2302" s="3">
        <f>Table1[[#This Row],[price]]*Table1[[#This Row],[quantity]]</f>
        <v>99.8</v>
      </c>
      <c r="S2302">
        <f>DATEDIF(Table1[[#This Row],[date]],"31/12/2021","m")</f>
        <v>7</v>
      </c>
    </row>
    <row r="2303" spans="1:19" hidden="1" x14ac:dyDescent="0.35">
      <c r="A2303">
        <v>2302</v>
      </c>
      <c r="B2303" s="1">
        <v>44325</v>
      </c>
      <c r="C2303">
        <v>49</v>
      </c>
      <c r="D2303" t="s">
        <v>5461</v>
      </c>
      <c r="E2303" t="s">
        <v>5462</v>
      </c>
      <c r="F2303" t="s">
        <v>5463</v>
      </c>
      <c r="G2303" t="s">
        <v>5464</v>
      </c>
      <c r="H2303" t="s">
        <v>5465</v>
      </c>
      <c r="I2303" t="s">
        <v>5059</v>
      </c>
      <c r="J2303" t="s">
        <v>316</v>
      </c>
      <c r="K2303">
        <v>44191</v>
      </c>
      <c r="L2303" t="s">
        <v>627</v>
      </c>
      <c r="M2303" t="s">
        <v>628</v>
      </c>
      <c r="N2303">
        <v>129.94999999999999</v>
      </c>
      <c r="O2303">
        <v>2</v>
      </c>
      <c r="P2303" t="s">
        <v>57</v>
      </c>
      <c r="Q2303">
        <v>2</v>
      </c>
      <c r="R2303" s="3">
        <f>Table1[[#This Row],[price]]*Table1[[#This Row],[quantity]]</f>
        <v>259.89999999999998</v>
      </c>
      <c r="S2303">
        <f>DATEDIF(Table1[[#This Row],[date]],"31/12/2021","m")</f>
        <v>7</v>
      </c>
    </row>
    <row r="2304" spans="1:19" hidden="1" x14ac:dyDescent="0.35">
      <c r="A2304">
        <v>2303</v>
      </c>
      <c r="B2304" s="1">
        <v>44326</v>
      </c>
      <c r="C2304">
        <v>2012</v>
      </c>
      <c r="D2304" t="s">
        <v>6651</v>
      </c>
      <c r="E2304" t="s">
        <v>6652</v>
      </c>
      <c r="F2304" t="s">
        <v>6653</v>
      </c>
      <c r="G2304" t="s">
        <v>6654</v>
      </c>
      <c r="H2304" t="s">
        <v>6655</v>
      </c>
      <c r="I2304" t="s">
        <v>5797</v>
      </c>
      <c r="J2304" t="s">
        <v>91</v>
      </c>
      <c r="K2304">
        <v>92867</v>
      </c>
      <c r="L2304" t="s">
        <v>256</v>
      </c>
      <c r="M2304" t="s">
        <v>257</v>
      </c>
      <c r="N2304">
        <v>42.99</v>
      </c>
      <c r="O2304">
        <v>7</v>
      </c>
      <c r="P2304" t="s">
        <v>47</v>
      </c>
      <c r="Q2304">
        <v>3</v>
      </c>
      <c r="R2304" s="3">
        <f>Table1[[#This Row],[price]]*Table1[[#This Row],[quantity]]</f>
        <v>128.97</v>
      </c>
      <c r="S2304">
        <f>DATEDIF(Table1[[#This Row],[date]],"31/12/2021","m")</f>
        <v>7</v>
      </c>
    </row>
    <row r="2305" spans="1:19" hidden="1" x14ac:dyDescent="0.35">
      <c r="A2305">
        <v>2304</v>
      </c>
      <c r="B2305" s="1">
        <v>44326</v>
      </c>
      <c r="C2305">
        <v>399</v>
      </c>
      <c r="D2305" t="s">
        <v>6611</v>
      </c>
      <c r="E2305" t="s">
        <v>6612</v>
      </c>
      <c r="F2305" t="s">
        <v>6613</v>
      </c>
      <c r="G2305" t="s">
        <v>6614</v>
      </c>
      <c r="H2305" t="s">
        <v>6615</v>
      </c>
      <c r="I2305" t="s">
        <v>5281</v>
      </c>
      <c r="J2305" t="s">
        <v>170</v>
      </c>
      <c r="K2305">
        <v>6721</v>
      </c>
      <c r="L2305" t="s">
        <v>797</v>
      </c>
      <c r="M2305" t="s">
        <v>798</v>
      </c>
      <c r="N2305">
        <v>119</v>
      </c>
      <c r="O2305">
        <v>2</v>
      </c>
      <c r="P2305" t="s">
        <v>57</v>
      </c>
      <c r="Q2305">
        <v>3</v>
      </c>
      <c r="R2305" s="3">
        <f>Table1[[#This Row],[price]]*Table1[[#This Row],[quantity]]</f>
        <v>357</v>
      </c>
      <c r="S2305">
        <f>DATEDIF(Table1[[#This Row],[date]],"31/12/2021","m")</f>
        <v>7</v>
      </c>
    </row>
    <row r="2306" spans="1:19" hidden="1" x14ac:dyDescent="0.35">
      <c r="A2306">
        <v>2305</v>
      </c>
      <c r="B2306" s="1">
        <v>44326</v>
      </c>
      <c r="C2306">
        <v>273</v>
      </c>
      <c r="D2306" t="s">
        <v>5083</v>
      </c>
      <c r="E2306" t="s">
        <v>5084</v>
      </c>
      <c r="F2306" t="s">
        <v>5085</v>
      </c>
      <c r="G2306" t="s">
        <v>5086</v>
      </c>
      <c r="H2306" t="s">
        <v>5087</v>
      </c>
      <c r="I2306" t="s">
        <v>2363</v>
      </c>
      <c r="J2306" t="s">
        <v>194</v>
      </c>
      <c r="K2306">
        <v>60158</v>
      </c>
      <c r="L2306" t="s">
        <v>127</v>
      </c>
      <c r="M2306" t="s">
        <v>128</v>
      </c>
      <c r="N2306">
        <v>15.5</v>
      </c>
      <c r="O2306">
        <v>4</v>
      </c>
      <c r="P2306" t="s">
        <v>27</v>
      </c>
      <c r="Q2306">
        <v>1</v>
      </c>
      <c r="R2306" s="3">
        <f>Table1[[#This Row],[price]]*Table1[[#This Row],[quantity]]</f>
        <v>15.5</v>
      </c>
      <c r="S2306">
        <f>DATEDIF(Table1[[#This Row],[date]],"31/12/2021","m")</f>
        <v>7</v>
      </c>
    </row>
    <row r="2307" spans="1:19" x14ac:dyDescent="0.35">
      <c r="A2307">
        <v>2306</v>
      </c>
      <c r="B2307" s="1">
        <v>44326</v>
      </c>
      <c r="C2307">
        <v>1032</v>
      </c>
      <c r="D2307" t="s">
        <v>2527</v>
      </c>
      <c r="E2307" t="s">
        <v>5216</v>
      </c>
      <c r="F2307" t="s">
        <v>5217</v>
      </c>
      <c r="G2307" t="s">
        <v>5218</v>
      </c>
      <c r="H2307" t="s">
        <v>5219</v>
      </c>
      <c r="I2307" t="s">
        <v>292</v>
      </c>
      <c r="J2307" t="s">
        <v>293</v>
      </c>
      <c r="K2307">
        <v>73197</v>
      </c>
      <c r="L2307" t="s">
        <v>586</v>
      </c>
      <c r="M2307" t="s">
        <v>587</v>
      </c>
      <c r="N2307">
        <v>10.99</v>
      </c>
      <c r="O2307">
        <v>1</v>
      </c>
      <c r="P2307" t="s">
        <v>137</v>
      </c>
      <c r="Q2307">
        <v>2</v>
      </c>
      <c r="R2307" s="3">
        <f>Table1[[#This Row],[price]]*Table1[[#This Row],[quantity]]</f>
        <v>21.98</v>
      </c>
      <c r="S2307">
        <f>DATEDIF(Table1[[#This Row],[date]],"31/12/2021","m")</f>
        <v>7</v>
      </c>
    </row>
    <row r="2308" spans="1:19" hidden="1" x14ac:dyDescent="0.35">
      <c r="A2308">
        <v>2307</v>
      </c>
      <c r="B2308" s="1">
        <v>44326</v>
      </c>
      <c r="C2308">
        <v>1897</v>
      </c>
      <c r="D2308" t="s">
        <v>7291</v>
      </c>
      <c r="E2308" t="s">
        <v>7292</v>
      </c>
      <c r="F2308" t="s">
        <v>7293</v>
      </c>
      <c r="G2308" t="s">
        <v>7294</v>
      </c>
      <c r="H2308" t="s">
        <v>7295</v>
      </c>
      <c r="I2308" t="s">
        <v>2267</v>
      </c>
      <c r="J2308" t="s">
        <v>91</v>
      </c>
      <c r="K2308">
        <v>94712</v>
      </c>
      <c r="L2308" t="s">
        <v>323</v>
      </c>
      <c r="M2308" t="s">
        <v>324</v>
      </c>
      <c r="N2308">
        <v>24.95</v>
      </c>
      <c r="O2308">
        <v>4</v>
      </c>
      <c r="P2308" t="s">
        <v>27</v>
      </c>
      <c r="Q2308">
        <v>2</v>
      </c>
      <c r="R2308" s="3">
        <f>Table1[[#This Row],[price]]*Table1[[#This Row],[quantity]]</f>
        <v>49.9</v>
      </c>
      <c r="S2308">
        <f>DATEDIF(Table1[[#This Row],[date]],"31/12/2021","m")</f>
        <v>7</v>
      </c>
    </row>
    <row r="2309" spans="1:19" hidden="1" x14ac:dyDescent="0.35">
      <c r="A2309">
        <v>2308</v>
      </c>
      <c r="B2309" s="1">
        <v>44326</v>
      </c>
      <c r="C2309">
        <v>2065</v>
      </c>
      <c r="D2309" t="s">
        <v>7296</v>
      </c>
      <c r="E2309" t="s">
        <v>7297</v>
      </c>
      <c r="F2309" t="s">
        <v>7298</v>
      </c>
      <c r="G2309" t="s">
        <v>7299</v>
      </c>
      <c r="H2309" t="s">
        <v>7300</v>
      </c>
      <c r="I2309" t="s">
        <v>104</v>
      </c>
      <c r="J2309" t="s">
        <v>91</v>
      </c>
      <c r="K2309">
        <v>94297</v>
      </c>
      <c r="L2309" t="s">
        <v>773</v>
      </c>
      <c r="M2309" t="s">
        <v>774</v>
      </c>
      <c r="N2309">
        <v>549</v>
      </c>
      <c r="O2309">
        <v>6</v>
      </c>
      <c r="P2309" t="s">
        <v>37</v>
      </c>
      <c r="Q2309">
        <v>4</v>
      </c>
      <c r="R2309" s="3">
        <f>Table1[[#This Row],[price]]*Table1[[#This Row],[quantity]]</f>
        <v>2196</v>
      </c>
      <c r="S2309">
        <f>DATEDIF(Table1[[#This Row],[date]],"31/12/2021","m")</f>
        <v>7</v>
      </c>
    </row>
    <row r="2310" spans="1:19" hidden="1" x14ac:dyDescent="0.35">
      <c r="A2310">
        <v>2309</v>
      </c>
      <c r="B2310" s="1">
        <v>44326</v>
      </c>
      <c r="C2310">
        <v>138</v>
      </c>
      <c r="D2310" t="s">
        <v>7301</v>
      </c>
      <c r="E2310" t="s">
        <v>7302</v>
      </c>
      <c r="F2310" t="s">
        <v>7303</v>
      </c>
      <c r="G2310" t="s">
        <v>7304</v>
      </c>
      <c r="H2310" t="s">
        <v>7305</v>
      </c>
      <c r="I2310" t="s">
        <v>584</v>
      </c>
      <c r="J2310" t="s">
        <v>764</v>
      </c>
      <c r="K2310">
        <v>7112</v>
      </c>
      <c r="L2310" t="s">
        <v>74</v>
      </c>
      <c r="M2310" t="s">
        <v>75</v>
      </c>
      <c r="N2310">
        <v>16.75</v>
      </c>
      <c r="O2310">
        <v>4</v>
      </c>
      <c r="P2310" t="s">
        <v>27</v>
      </c>
      <c r="Q2310">
        <v>3</v>
      </c>
      <c r="R2310" s="3">
        <f>Table1[[#This Row],[price]]*Table1[[#This Row],[quantity]]</f>
        <v>50.25</v>
      </c>
      <c r="S2310">
        <f>DATEDIF(Table1[[#This Row],[date]],"31/12/2021","m")</f>
        <v>7</v>
      </c>
    </row>
    <row r="2311" spans="1:19" hidden="1" x14ac:dyDescent="0.35">
      <c r="A2311">
        <v>2310</v>
      </c>
      <c r="B2311" s="1">
        <v>44326</v>
      </c>
      <c r="C2311">
        <v>2072</v>
      </c>
      <c r="D2311" t="s">
        <v>1787</v>
      </c>
      <c r="E2311" t="s">
        <v>7306</v>
      </c>
      <c r="F2311" t="s">
        <v>7307</v>
      </c>
      <c r="G2311" t="s">
        <v>7308</v>
      </c>
      <c r="H2311" t="s">
        <v>7309</v>
      </c>
      <c r="I2311" t="s">
        <v>1309</v>
      </c>
      <c r="J2311" t="s">
        <v>1014</v>
      </c>
      <c r="K2311">
        <v>85754</v>
      </c>
      <c r="L2311" t="s">
        <v>870</v>
      </c>
      <c r="M2311" t="s">
        <v>871</v>
      </c>
      <c r="N2311">
        <v>49</v>
      </c>
      <c r="O2311">
        <v>7</v>
      </c>
      <c r="P2311" t="s">
        <v>47</v>
      </c>
      <c r="Q2311">
        <v>4</v>
      </c>
      <c r="R2311" s="3">
        <f>Table1[[#This Row],[price]]*Table1[[#This Row],[quantity]]</f>
        <v>196</v>
      </c>
      <c r="S2311">
        <f>DATEDIF(Table1[[#This Row],[date]],"31/12/2021","m")</f>
        <v>7</v>
      </c>
    </row>
    <row r="2312" spans="1:19" x14ac:dyDescent="0.35">
      <c r="A2312">
        <v>2311</v>
      </c>
      <c r="B2312" s="1">
        <v>44326</v>
      </c>
      <c r="C2312">
        <v>1929</v>
      </c>
      <c r="D2312" t="s">
        <v>3727</v>
      </c>
      <c r="E2312" t="s">
        <v>3728</v>
      </c>
      <c r="F2312" t="s">
        <v>3729</v>
      </c>
      <c r="G2312" t="s">
        <v>3730</v>
      </c>
      <c r="H2312" t="s">
        <v>3731</v>
      </c>
      <c r="I2312" t="s">
        <v>1941</v>
      </c>
      <c r="J2312" t="s">
        <v>161</v>
      </c>
      <c r="K2312">
        <v>27110</v>
      </c>
      <c r="L2312" t="s">
        <v>586</v>
      </c>
      <c r="M2312" t="s">
        <v>587</v>
      </c>
      <c r="N2312">
        <v>10.99</v>
      </c>
      <c r="O2312">
        <v>1</v>
      </c>
      <c r="P2312" t="s">
        <v>137</v>
      </c>
      <c r="Q2312">
        <v>3</v>
      </c>
      <c r="R2312" s="3">
        <f>Table1[[#This Row],[price]]*Table1[[#This Row],[quantity]]</f>
        <v>32.97</v>
      </c>
      <c r="S2312">
        <f>DATEDIF(Table1[[#This Row],[date]],"31/12/2021","m")</f>
        <v>7</v>
      </c>
    </row>
    <row r="2313" spans="1:19" hidden="1" x14ac:dyDescent="0.35">
      <c r="A2313">
        <v>2312</v>
      </c>
      <c r="B2313" s="1">
        <v>44327</v>
      </c>
      <c r="C2313">
        <v>1066</v>
      </c>
      <c r="D2313" t="s">
        <v>7310</v>
      </c>
      <c r="E2313" t="s">
        <v>7311</v>
      </c>
      <c r="F2313" t="s">
        <v>7312</v>
      </c>
      <c r="G2313" t="s">
        <v>7313</v>
      </c>
      <c r="H2313" t="s">
        <v>7314</v>
      </c>
      <c r="I2313" t="s">
        <v>104</v>
      </c>
      <c r="J2313" t="s">
        <v>91</v>
      </c>
      <c r="K2313">
        <v>95813</v>
      </c>
      <c r="L2313" t="s">
        <v>870</v>
      </c>
      <c r="M2313" t="s">
        <v>871</v>
      </c>
      <c r="N2313">
        <v>49</v>
      </c>
      <c r="O2313">
        <v>7</v>
      </c>
      <c r="P2313" t="s">
        <v>47</v>
      </c>
      <c r="Q2313">
        <v>4</v>
      </c>
      <c r="R2313" s="3">
        <f>Table1[[#This Row],[price]]*Table1[[#This Row],[quantity]]</f>
        <v>196</v>
      </c>
      <c r="S2313">
        <f>DATEDIF(Table1[[#This Row],[date]],"31/12/2021","m")</f>
        <v>7</v>
      </c>
    </row>
    <row r="2314" spans="1:19" hidden="1" x14ac:dyDescent="0.35">
      <c r="A2314">
        <v>2313</v>
      </c>
      <c r="B2314" s="1">
        <v>44327</v>
      </c>
      <c r="C2314">
        <v>1357</v>
      </c>
      <c r="D2314" t="s">
        <v>4091</v>
      </c>
      <c r="E2314" t="s">
        <v>4092</v>
      </c>
      <c r="F2314" t="s">
        <v>4093</v>
      </c>
      <c r="G2314" t="s">
        <v>4094</v>
      </c>
      <c r="H2314" t="s">
        <v>4095</v>
      </c>
      <c r="I2314" t="s">
        <v>3722</v>
      </c>
      <c r="J2314" t="s">
        <v>34</v>
      </c>
      <c r="K2314">
        <v>77844</v>
      </c>
      <c r="L2314" t="s">
        <v>82</v>
      </c>
      <c r="M2314" t="s">
        <v>83</v>
      </c>
      <c r="N2314">
        <v>189</v>
      </c>
      <c r="O2314">
        <v>5</v>
      </c>
      <c r="P2314" t="s">
        <v>84</v>
      </c>
      <c r="Q2314">
        <v>4</v>
      </c>
      <c r="R2314" s="3">
        <f>Table1[[#This Row],[price]]*Table1[[#This Row],[quantity]]</f>
        <v>756</v>
      </c>
      <c r="S2314">
        <f>DATEDIF(Table1[[#This Row],[date]],"31/12/2021","m")</f>
        <v>7</v>
      </c>
    </row>
    <row r="2315" spans="1:19" hidden="1" x14ac:dyDescent="0.35">
      <c r="A2315">
        <v>2314</v>
      </c>
      <c r="B2315" s="1">
        <v>44327</v>
      </c>
      <c r="C2315">
        <v>910</v>
      </c>
      <c r="D2315" t="s">
        <v>6081</v>
      </c>
      <c r="E2315" t="s">
        <v>6082</v>
      </c>
      <c r="F2315" t="s">
        <v>6083</v>
      </c>
      <c r="G2315" t="s">
        <v>6084</v>
      </c>
      <c r="H2315" t="s">
        <v>6085</v>
      </c>
      <c r="I2315" t="s">
        <v>1195</v>
      </c>
      <c r="J2315" t="s">
        <v>1196</v>
      </c>
      <c r="K2315">
        <v>48217</v>
      </c>
      <c r="L2315" t="s">
        <v>560</v>
      </c>
      <c r="M2315" t="s">
        <v>561</v>
      </c>
      <c r="N2315">
        <v>24.99</v>
      </c>
      <c r="O2315">
        <v>4</v>
      </c>
      <c r="P2315" t="s">
        <v>27</v>
      </c>
      <c r="Q2315">
        <v>6</v>
      </c>
      <c r="R2315" s="3">
        <f>Table1[[#This Row],[price]]*Table1[[#This Row],[quantity]]</f>
        <v>149.94</v>
      </c>
      <c r="S2315">
        <f>DATEDIF(Table1[[#This Row],[date]],"31/12/2021","m")</f>
        <v>7</v>
      </c>
    </row>
    <row r="2316" spans="1:19" hidden="1" x14ac:dyDescent="0.35">
      <c r="A2316">
        <v>2315</v>
      </c>
      <c r="B2316" s="1">
        <v>44327</v>
      </c>
      <c r="C2316">
        <v>1141</v>
      </c>
      <c r="D2316" t="s">
        <v>5714</v>
      </c>
      <c r="E2316" t="s">
        <v>5715</v>
      </c>
      <c r="F2316" t="s">
        <v>5716</v>
      </c>
      <c r="G2316" t="s">
        <v>5717</v>
      </c>
      <c r="H2316" t="s">
        <v>5718</v>
      </c>
      <c r="I2316" t="s">
        <v>401</v>
      </c>
      <c r="J2316" t="s">
        <v>194</v>
      </c>
      <c r="K2316">
        <v>62764</v>
      </c>
      <c r="L2316" t="s">
        <v>845</v>
      </c>
      <c r="M2316" t="s">
        <v>846</v>
      </c>
      <c r="N2316">
        <v>245</v>
      </c>
      <c r="O2316">
        <v>5</v>
      </c>
      <c r="P2316" t="s">
        <v>84</v>
      </c>
      <c r="Q2316">
        <v>4</v>
      </c>
      <c r="R2316" s="3">
        <f>Table1[[#This Row],[price]]*Table1[[#This Row],[quantity]]</f>
        <v>980</v>
      </c>
      <c r="S2316">
        <f>DATEDIF(Table1[[#This Row],[date]],"31/12/2021","m")</f>
        <v>7</v>
      </c>
    </row>
    <row r="2317" spans="1:19" hidden="1" x14ac:dyDescent="0.35">
      <c r="A2317">
        <v>2316</v>
      </c>
      <c r="B2317" s="1">
        <v>44328</v>
      </c>
      <c r="C2317">
        <v>747</v>
      </c>
      <c r="D2317" t="s">
        <v>3309</v>
      </c>
      <c r="E2317" t="s">
        <v>7315</v>
      </c>
      <c r="F2317" t="s">
        <v>7316</v>
      </c>
      <c r="G2317" t="s">
        <v>7317</v>
      </c>
      <c r="H2317" t="s">
        <v>7318</v>
      </c>
      <c r="I2317" t="s">
        <v>1263</v>
      </c>
      <c r="J2317" t="s">
        <v>91</v>
      </c>
      <c r="K2317">
        <v>91117</v>
      </c>
      <c r="L2317" t="s">
        <v>1153</v>
      </c>
      <c r="M2317" t="s">
        <v>1154</v>
      </c>
      <c r="N2317">
        <v>89</v>
      </c>
      <c r="O2317">
        <v>2</v>
      </c>
      <c r="P2317" t="s">
        <v>57</v>
      </c>
      <c r="Q2317">
        <v>5</v>
      </c>
      <c r="R2317" s="3">
        <f>Table1[[#This Row],[price]]*Table1[[#This Row],[quantity]]</f>
        <v>445</v>
      </c>
      <c r="S2317">
        <f>DATEDIF(Table1[[#This Row],[date]],"31/12/2021","m")</f>
        <v>7</v>
      </c>
    </row>
    <row r="2318" spans="1:19" x14ac:dyDescent="0.35">
      <c r="A2318">
        <v>2317</v>
      </c>
      <c r="B2318" s="1">
        <v>44328</v>
      </c>
      <c r="C2318">
        <v>461</v>
      </c>
      <c r="D2318" t="s">
        <v>7319</v>
      </c>
      <c r="E2318" t="s">
        <v>7320</v>
      </c>
      <c r="F2318" t="s">
        <v>7321</v>
      </c>
      <c r="G2318" t="s">
        <v>7322</v>
      </c>
      <c r="H2318" t="s">
        <v>7323</v>
      </c>
      <c r="I2318" t="s">
        <v>675</v>
      </c>
      <c r="J2318" t="s">
        <v>676</v>
      </c>
      <c r="K2318">
        <v>47705</v>
      </c>
      <c r="L2318" t="s">
        <v>920</v>
      </c>
      <c r="M2318" t="s">
        <v>921</v>
      </c>
      <c r="N2318">
        <v>8.99</v>
      </c>
      <c r="O2318">
        <v>1</v>
      </c>
      <c r="P2318" t="s">
        <v>137</v>
      </c>
      <c r="Q2318">
        <v>4</v>
      </c>
      <c r="R2318" s="3">
        <f>Table1[[#This Row],[price]]*Table1[[#This Row],[quantity]]</f>
        <v>35.96</v>
      </c>
      <c r="S2318">
        <f>DATEDIF(Table1[[#This Row],[date]],"31/12/2021","m")</f>
        <v>7</v>
      </c>
    </row>
    <row r="2319" spans="1:19" hidden="1" x14ac:dyDescent="0.35">
      <c r="A2319">
        <v>2318</v>
      </c>
      <c r="B2319" s="1">
        <v>44329</v>
      </c>
      <c r="C2319">
        <v>941</v>
      </c>
      <c r="D2319" t="s">
        <v>4734</v>
      </c>
      <c r="E2319" t="s">
        <v>4735</v>
      </c>
      <c r="F2319" t="s">
        <v>4736</v>
      </c>
      <c r="G2319" t="s">
        <v>4737</v>
      </c>
      <c r="H2319" t="s">
        <v>4738</v>
      </c>
      <c r="I2319" t="s">
        <v>4739</v>
      </c>
      <c r="J2319" t="s">
        <v>1130</v>
      </c>
      <c r="K2319">
        <v>72199</v>
      </c>
      <c r="L2319" t="s">
        <v>92</v>
      </c>
      <c r="M2319" t="s">
        <v>93</v>
      </c>
      <c r="N2319">
        <v>44.95</v>
      </c>
      <c r="O2319">
        <v>7</v>
      </c>
      <c r="P2319" t="s">
        <v>47</v>
      </c>
      <c r="Q2319">
        <v>6</v>
      </c>
      <c r="R2319" s="3">
        <f>Table1[[#This Row],[price]]*Table1[[#This Row],[quantity]]</f>
        <v>269.70000000000005</v>
      </c>
      <c r="S2319">
        <f>DATEDIF(Table1[[#This Row],[date]],"31/12/2021","m")</f>
        <v>7</v>
      </c>
    </row>
    <row r="2320" spans="1:19" hidden="1" x14ac:dyDescent="0.35">
      <c r="A2320">
        <v>2319</v>
      </c>
      <c r="B2320" s="1">
        <v>44329</v>
      </c>
      <c r="C2320">
        <v>1306</v>
      </c>
      <c r="D2320" t="s">
        <v>947</v>
      </c>
      <c r="E2320" t="s">
        <v>948</v>
      </c>
      <c r="F2320" t="s">
        <v>949</v>
      </c>
      <c r="G2320" t="s">
        <v>950</v>
      </c>
      <c r="H2320" t="s">
        <v>951</v>
      </c>
      <c r="I2320" t="s">
        <v>919</v>
      </c>
      <c r="J2320" t="s">
        <v>170</v>
      </c>
      <c r="K2320">
        <v>6145</v>
      </c>
      <c r="L2320" t="s">
        <v>200</v>
      </c>
      <c r="M2320" t="s">
        <v>201</v>
      </c>
      <c r="N2320">
        <v>395</v>
      </c>
      <c r="O2320">
        <v>3</v>
      </c>
      <c r="P2320" t="s">
        <v>107</v>
      </c>
      <c r="Q2320">
        <v>3</v>
      </c>
      <c r="R2320" s="3">
        <f>Table1[[#This Row],[price]]*Table1[[#This Row],[quantity]]</f>
        <v>1185</v>
      </c>
      <c r="S2320">
        <f>DATEDIF(Table1[[#This Row],[date]],"31/12/2021","m")</f>
        <v>7</v>
      </c>
    </row>
    <row r="2321" spans="1:19" hidden="1" x14ac:dyDescent="0.35">
      <c r="A2321">
        <v>2320</v>
      </c>
      <c r="B2321" s="1">
        <v>44329</v>
      </c>
      <c r="C2321">
        <v>634</v>
      </c>
      <c r="D2321" t="s">
        <v>7324</v>
      </c>
      <c r="E2321" t="s">
        <v>7325</v>
      </c>
      <c r="F2321" t="s">
        <v>7326</v>
      </c>
      <c r="G2321" t="s">
        <v>7327</v>
      </c>
      <c r="H2321" t="s">
        <v>7328</v>
      </c>
      <c r="I2321" t="s">
        <v>72</v>
      </c>
      <c r="J2321" t="s">
        <v>73</v>
      </c>
      <c r="K2321">
        <v>35295</v>
      </c>
      <c r="L2321" t="s">
        <v>55</v>
      </c>
      <c r="M2321" t="s">
        <v>56</v>
      </c>
      <c r="N2321">
        <v>69</v>
      </c>
      <c r="O2321">
        <v>2</v>
      </c>
      <c r="P2321" t="s">
        <v>57</v>
      </c>
      <c r="Q2321">
        <v>2</v>
      </c>
      <c r="R2321" s="3">
        <f>Table1[[#This Row],[price]]*Table1[[#This Row],[quantity]]</f>
        <v>138</v>
      </c>
      <c r="S2321">
        <f>DATEDIF(Table1[[#This Row],[date]],"31/12/2021","m")</f>
        <v>7</v>
      </c>
    </row>
    <row r="2322" spans="1:19" hidden="1" x14ac:dyDescent="0.35">
      <c r="A2322">
        <v>2321</v>
      </c>
      <c r="B2322" s="1">
        <v>44329</v>
      </c>
      <c r="C2322">
        <v>829</v>
      </c>
      <c r="D2322" t="s">
        <v>7329</v>
      </c>
      <c r="E2322" t="s">
        <v>7330</v>
      </c>
      <c r="F2322" t="s">
        <v>7331</v>
      </c>
      <c r="G2322" t="s">
        <v>7332</v>
      </c>
      <c r="H2322" t="s">
        <v>7333</v>
      </c>
      <c r="I2322" t="s">
        <v>2218</v>
      </c>
      <c r="J2322" t="s">
        <v>395</v>
      </c>
      <c r="K2322">
        <v>21211</v>
      </c>
      <c r="L2322" t="s">
        <v>938</v>
      </c>
      <c r="M2322" t="s">
        <v>939</v>
      </c>
      <c r="N2322">
        <v>17.5</v>
      </c>
      <c r="O2322">
        <v>4</v>
      </c>
      <c r="P2322" t="s">
        <v>27</v>
      </c>
      <c r="Q2322">
        <v>3</v>
      </c>
      <c r="R2322" s="3">
        <f>Table1[[#This Row],[price]]*Table1[[#This Row],[quantity]]</f>
        <v>52.5</v>
      </c>
      <c r="S2322">
        <f>DATEDIF(Table1[[#This Row],[date]],"31/12/2021","m")</f>
        <v>7</v>
      </c>
    </row>
    <row r="2323" spans="1:19" hidden="1" x14ac:dyDescent="0.35">
      <c r="A2323">
        <v>2322</v>
      </c>
      <c r="B2323" s="1">
        <v>44329</v>
      </c>
      <c r="C2323">
        <v>1501</v>
      </c>
      <c r="D2323" t="s">
        <v>2155</v>
      </c>
      <c r="E2323" t="s">
        <v>4846</v>
      </c>
      <c r="F2323" t="s">
        <v>4847</v>
      </c>
      <c r="G2323" t="s">
        <v>4848</v>
      </c>
      <c r="H2323" t="s">
        <v>4849</v>
      </c>
      <c r="I2323" t="s">
        <v>113</v>
      </c>
      <c r="J2323" t="s">
        <v>114</v>
      </c>
      <c r="K2323">
        <v>20268</v>
      </c>
      <c r="L2323" t="s">
        <v>25</v>
      </c>
      <c r="M2323" t="s">
        <v>26</v>
      </c>
      <c r="N2323">
        <v>23.99</v>
      </c>
      <c r="O2323">
        <v>4</v>
      </c>
      <c r="P2323" t="s">
        <v>27</v>
      </c>
      <c r="Q2323">
        <v>4</v>
      </c>
      <c r="R2323" s="3">
        <f>Table1[[#This Row],[price]]*Table1[[#This Row],[quantity]]</f>
        <v>95.96</v>
      </c>
      <c r="S2323">
        <f>DATEDIF(Table1[[#This Row],[date]],"31/12/2021","m")</f>
        <v>7</v>
      </c>
    </row>
    <row r="2324" spans="1:19" hidden="1" x14ac:dyDescent="0.35">
      <c r="A2324">
        <v>2323</v>
      </c>
      <c r="B2324" s="1">
        <v>44329</v>
      </c>
      <c r="C2324">
        <v>571</v>
      </c>
      <c r="D2324" t="s">
        <v>6631</v>
      </c>
      <c r="E2324" t="s">
        <v>6632</v>
      </c>
      <c r="F2324" t="s">
        <v>6633</v>
      </c>
      <c r="G2324" t="s">
        <v>6634</v>
      </c>
      <c r="H2324" t="s">
        <v>6635</v>
      </c>
      <c r="I2324" t="s">
        <v>1129</v>
      </c>
      <c r="J2324" t="s">
        <v>1130</v>
      </c>
      <c r="K2324">
        <v>71914</v>
      </c>
      <c r="L2324" t="s">
        <v>214</v>
      </c>
      <c r="M2324" t="s">
        <v>215</v>
      </c>
      <c r="N2324">
        <v>16.989999999999998</v>
      </c>
      <c r="O2324">
        <v>4</v>
      </c>
      <c r="P2324" t="s">
        <v>27</v>
      </c>
      <c r="Q2324">
        <v>1</v>
      </c>
      <c r="R2324" s="3">
        <f>Table1[[#This Row],[price]]*Table1[[#This Row],[quantity]]</f>
        <v>16.989999999999998</v>
      </c>
      <c r="S2324">
        <f>DATEDIF(Table1[[#This Row],[date]],"31/12/2021","m")</f>
        <v>7</v>
      </c>
    </row>
    <row r="2325" spans="1:19" hidden="1" x14ac:dyDescent="0.35">
      <c r="A2325">
        <v>2324</v>
      </c>
      <c r="B2325" s="1">
        <v>44330</v>
      </c>
      <c r="C2325">
        <v>1778</v>
      </c>
      <c r="D2325" t="s">
        <v>2094</v>
      </c>
      <c r="E2325" t="s">
        <v>2095</v>
      </c>
      <c r="F2325" t="s">
        <v>2096</v>
      </c>
      <c r="G2325" t="s">
        <v>2097</v>
      </c>
      <c r="H2325" t="s">
        <v>2098</v>
      </c>
      <c r="I2325" t="s">
        <v>1416</v>
      </c>
      <c r="J2325" t="s">
        <v>1130</v>
      </c>
      <c r="K2325">
        <v>72209</v>
      </c>
      <c r="L2325" t="s">
        <v>127</v>
      </c>
      <c r="M2325" t="s">
        <v>128</v>
      </c>
      <c r="N2325">
        <v>15.5</v>
      </c>
      <c r="O2325">
        <v>4</v>
      </c>
      <c r="P2325" t="s">
        <v>27</v>
      </c>
      <c r="Q2325">
        <v>4</v>
      </c>
      <c r="R2325" s="3">
        <f>Table1[[#This Row],[price]]*Table1[[#This Row],[quantity]]</f>
        <v>62</v>
      </c>
      <c r="S2325">
        <f>DATEDIF(Table1[[#This Row],[date]],"31/12/2021","m")</f>
        <v>7</v>
      </c>
    </row>
    <row r="2326" spans="1:19" hidden="1" x14ac:dyDescent="0.35">
      <c r="A2326">
        <v>2325</v>
      </c>
      <c r="B2326" s="1">
        <v>44330</v>
      </c>
      <c r="C2326">
        <v>420</v>
      </c>
      <c r="D2326" t="s">
        <v>2278</v>
      </c>
      <c r="E2326" t="s">
        <v>2279</v>
      </c>
      <c r="F2326" t="s">
        <v>2280</v>
      </c>
      <c r="G2326" t="s">
        <v>2281</v>
      </c>
      <c r="H2326" t="s">
        <v>2282</v>
      </c>
      <c r="I2326" t="s">
        <v>460</v>
      </c>
      <c r="J2326" t="s">
        <v>194</v>
      </c>
      <c r="K2326">
        <v>60609</v>
      </c>
      <c r="L2326" t="s">
        <v>1020</v>
      </c>
      <c r="M2326" t="s">
        <v>1021</v>
      </c>
      <c r="N2326">
        <v>36.99</v>
      </c>
      <c r="O2326">
        <v>7</v>
      </c>
      <c r="P2326" t="s">
        <v>47</v>
      </c>
      <c r="Q2326">
        <v>2</v>
      </c>
      <c r="R2326" s="3">
        <f>Table1[[#This Row],[price]]*Table1[[#This Row],[quantity]]</f>
        <v>73.98</v>
      </c>
      <c r="S2326">
        <f>DATEDIF(Table1[[#This Row],[date]],"31/12/2021","m")</f>
        <v>7</v>
      </c>
    </row>
    <row r="2327" spans="1:19" hidden="1" x14ac:dyDescent="0.35">
      <c r="A2327">
        <v>2326</v>
      </c>
      <c r="B2327" s="1">
        <v>44330</v>
      </c>
      <c r="C2327">
        <v>449</v>
      </c>
      <c r="D2327" t="s">
        <v>2597</v>
      </c>
      <c r="E2327" t="s">
        <v>2598</v>
      </c>
      <c r="F2327" t="s">
        <v>2599</v>
      </c>
      <c r="G2327" t="s">
        <v>2600</v>
      </c>
      <c r="H2327" t="s">
        <v>2601</v>
      </c>
      <c r="I2327" t="s">
        <v>1280</v>
      </c>
      <c r="J2327" t="s">
        <v>890</v>
      </c>
      <c r="K2327">
        <v>65211</v>
      </c>
      <c r="L2327" t="s">
        <v>423</v>
      </c>
      <c r="M2327" t="s">
        <v>424</v>
      </c>
      <c r="N2327">
        <v>28.99</v>
      </c>
      <c r="O2327">
        <v>7</v>
      </c>
      <c r="P2327" t="s">
        <v>47</v>
      </c>
      <c r="Q2327">
        <v>4</v>
      </c>
      <c r="R2327" s="3">
        <f>Table1[[#This Row],[price]]*Table1[[#This Row],[quantity]]</f>
        <v>115.96</v>
      </c>
      <c r="S2327">
        <f>DATEDIF(Table1[[#This Row],[date]],"31/12/2021","m")</f>
        <v>7</v>
      </c>
    </row>
    <row r="2328" spans="1:19" hidden="1" x14ac:dyDescent="0.35">
      <c r="A2328">
        <v>2327</v>
      </c>
      <c r="B2328" s="1">
        <v>44330</v>
      </c>
      <c r="C2328">
        <v>1304</v>
      </c>
      <c r="D2328" t="s">
        <v>2602</v>
      </c>
      <c r="E2328" t="s">
        <v>2603</v>
      </c>
      <c r="F2328" t="s">
        <v>2604</v>
      </c>
      <c r="G2328" t="s">
        <v>2605</v>
      </c>
      <c r="H2328" t="s">
        <v>2606</v>
      </c>
      <c r="I2328" t="s">
        <v>438</v>
      </c>
      <c r="J2328" t="s">
        <v>91</v>
      </c>
      <c r="K2328">
        <v>90189</v>
      </c>
      <c r="L2328" t="s">
        <v>171</v>
      </c>
      <c r="M2328" t="s">
        <v>172</v>
      </c>
      <c r="N2328">
        <v>399</v>
      </c>
      <c r="O2328">
        <v>3</v>
      </c>
      <c r="P2328" t="s">
        <v>107</v>
      </c>
      <c r="Q2328">
        <v>5</v>
      </c>
      <c r="R2328" s="3">
        <f>Table1[[#This Row],[price]]*Table1[[#This Row],[quantity]]</f>
        <v>1995</v>
      </c>
      <c r="S2328">
        <f>DATEDIF(Table1[[#This Row],[date]],"31/12/2021","m")</f>
        <v>7</v>
      </c>
    </row>
    <row r="2329" spans="1:19" x14ac:dyDescent="0.35">
      <c r="A2329">
        <v>2328</v>
      </c>
      <c r="B2329" s="1">
        <v>44330</v>
      </c>
      <c r="C2329">
        <v>74</v>
      </c>
      <c r="D2329" t="s">
        <v>3467</v>
      </c>
      <c r="E2329" t="s">
        <v>3468</v>
      </c>
      <c r="F2329" t="s">
        <v>3469</v>
      </c>
      <c r="G2329" t="s">
        <v>3470</v>
      </c>
      <c r="H2329" t="s">
        <v>3471</v>
      </c>
      <c r="I2329" t="s">
        <v>269</v>
      </c>
      <c r="J2329" t="s">
        <v>44</v>
      </c>
      <c r="K2329">
        <v>32941</v>
      </c>
      <c r="L2329" t="s">
        <v>791</v>
      </c>
      <c r="M2329" t="s">
        <v>792</v>
      </c>
      <c r="N2329">
        <v>9.99</v>
      </c>
      <c r="O2329">
        <v>1</v>
      </c>
      <c r="P2329" t="s">
        <v>137</v>
      </c>
      <c r="Q2329">
        <v>6</v>
      </c>
      <c r="R2329" s="3">
        <f>Table1[[#This Row],[price]]*Table1[[#This Row],[quantity]]</f>
        <v>59.94</v>
      </c>
      <c r="S2329">
        <f>DATEDIF(Table1[[#This Row],[date]],"31/12/2021","m")</f>
        <v>7</v>
      </c>
    </row>
    <row r="2330" spans="1:19" hidden="1" x14ac:dyDescent="0.35">
      <c r="A2330">
        <v>2329</v>
      </c>
      <c r="B2330" s="1">
        <v>44330</v>
      </c>
      <c r="C2330">
        <v>1633</v>
      </c>
      <c r="D2330" t="s">
        <v>7334</v>
      </c>
      <c r="E2330" t="s">
        <v>7335</v>
      </c>
      <c r="F2330" t="s">
        <v>7336</v>
      </c>
      <c r="G2330" t="s">
        <v>7337</v>
      </c>
      <c r="H2330" t="s">
        <v>7338</v>
      </c>
      <c r="I2330" t="s">
        <v>1013</v>
      </c>
      <c r="J2330" t="s">
        <v>1014</v>
      </c>
      <c r="K2330">
        <v>85260</v>
      </c>
      <c r="L2330" t="s">
        <v>270</v>
      </c>
      <c r="M2330" t="s">
        <v>271</v>
      </c>
      <c r="N2330">
        <v>225</v>
      </c>
      <c r="O2330">
        <v>5</v>
      </c>
      <c r="P2330" t="s">
        <v>84</v>
      </c>
      <c r="Q2330">
        <v>5</v>
      </c>
      <c r="R2330" s="3">
        <f>Table1[[#This Row],[price]]*Table1[[#This Row],[quantity]]</f>
        <v>1125</v>
      </c>
      <c r="S2330">
        <f>DATEDIF(Table1[[#This Row],[date]],"31/12/2021","m")</f>
        <v>7</v>
      </c>
    </row>
    <row r="2331" spans="1:19" x14ac:dyDescent="0.35">
      <c r="A2331">
        <v>2330</v>
      </c>
      <c r="B2331" s="1">
        <v>44330</v>
      </c>
      <c r="C2331">
        <v>382</v>
      </c>
      <c r="D2331" t="s">
        <v>4126</v>
      </c>
      <c r="E2331" t="s">
        <v>4332</v>
      </c>
      <c r="F2331" t="s">
        <v>4333</v>
      </c>
      <c r="G2331" t="s">
        <v>4334</v>
      </c>
      <c r="H2331" t="s">
        <v>4335</v>
      </c>
      <c r="I2331" t="s">
        <v>4336</v>
      </c>
      <c r="J2331" t="s">
        <v>946</v>
      </c>
      <c r="K2331">
        <v>19605</v>
      </c>
      <c r="L2331" t="s">
        <v>135</v>
      </c>
      <c r="M2331" t="s">
        <v>136</v>
      </c>
      <c r="N2331">
        <v>12</v>
      </c>
      <c r="O2331">
        <v>1</v>
      </c>
      <c r="P2331" t="s">
        <v>137</v>
      </c>
      <c r="Q2331">
        <v>4</v>
      </c>
      <c r="R2331" s="3">
        <f>Table1[[#This Row],[price]]*Table1[[#This Row],[quantity]]</f>
        <v>48</v>
      </c>
      <c r="S2331">
        <f>DATEDIF(Table1[[#This Row],[date]],"31/12/2021","m")</f>
        <v>7</v>
      </c>
    </row>
    <row r="2332" spans="1:19" hidden="1" x14ac:dyDescent="0.35">
      <c r="A2332">
        <v>2331</v>
      </c>
      <c r="B2332" s="1">
        <v>44331</v>
      </c>
      <c r="C2332">
        <v>1902</v>
      </c>
      <c r="D2332" t="s">
        <v>6222</v>
      </c>
      <c r="E2332" t="s">
        <v>6223</v>
      </c>
      <c r="F2332" t="s">
        <v>6224</v>
      </c>
      <c r="G2332" t="s">
        <v>6225</v>
      </c>
      <c r="H2332" t="s">
        <v>6226</v>
      </c>
      <c r="I2332" t="s">
        <v>498</v>
      </c>
      <c r="J2332" t="s">
        <v>499</v>
      </c>
      <c r="K2332">
        <v>84120</v>
      </c>
      <c r="L2332" t="s">
        <v>896</v>
      </c>
      <c r="M2332" t="s">
        <v>897</v>
      </c>
      <c r="N2332">
        <v>13.99</v>
      </c>
      <c r="O2332">
        <v>4</v>
      </c>
      <c r="P2332" t="s">
        <v>27</v>
      </c>
      <c r="Q2332">
        <v>4</v>
      </c>
      <c r="R2332" s="3">
        <f>Table1[[#This Row],[price]]*Table1[[#This Row],[quantity]]</f>
        <v>55.96</v>
      </c>
      <c r="S2332">
        <f>DATEDIF(Table1[[#This Row],[date]],"31/12/2021","m")</f>
        <v>7</v>
      </c>
    </row>
    <row r="2333" spans="1:19" hidden="1" x14ac:dyDescent="0.35">
      <c r="A2333">
        <v>2332</v>
      </c>
      <c r="B2333" s="1">
        <v>44331</v>
      </c>
      <c r="C2333">
        <v>1472</v>
      </c>
      <c r="D2333" t="s">
        <v>6641</v>
      </c>
      <c r="E2333" t="s">
        <v>6642</v>
      </c>
      <c r="F2333" t="s">
        <v>6643</v>
      </c>
      <c r="G2333" t="s">
        <v>6644</v>
      </c>
      <c r="H2333" t="s">
        <v>6645</v>
      </c>
      <c r="I2333" t="s">
        <v>3038</v>
      </c>
      <c r="J2333" t="s">
        <v>44</v>
      </c>
      <c r="K2333">
        <v>33673</v>
      </c>
      <c r="L2333" t="s">
        <v>805</v>
      </c>
      <c r="M2333" t="s">
        <v>806</v>
      </c>
      <c r="N2333">
        <v>27.5</v>
      </c>
      <c r="O2333">
        <v>7</v>
      </c>
      <c r="P2333" t="s">
        <v>47</v>
      </c>
      <c r="Q2333">
        <v>4</v>
      </c>
      <c r="R2333" s="3">
        <f>Table1[[#This Row],[price]]*Table1[[#This Row],[quantity]]</f>
        <v>110</v>
      </c>
      <c r="S2333">
        <f>DATEDIF(Table1[[#This Row],[date]],"31/12/2021","m")</f>
        <v>7</v>
      </c>
    </row>
    <row r="2334" spans="1:19" hidden="1" x14ac:dyDescent="0.35">
      <c r="A2334">
        <v>2333</v>
      </c>
      <c r="B2334" s="1">
        <v>44331</v>
      </c>
      <c r="C2334">
        <v>1087</v>
      </c>
      <c r="D2334" t="s">
        <v>7339</v>
      </c>
      <c r="E2334" t="s">
        <v>7340</v>
      </c>
      <c r="F2334" t="s">
        <v>7341</v>
      </c>
      <c r="G2334" t="s">
        <v>7342</v>
      </c>
      <c r="H2334" t="s">
        <v>7343</v>
      </c>
      <c r="I2334" t="s">
        <v>5481</v>
      </c>
      <c r="J2334" t="s">
        <v>73</v>
      </c>
      <c r="K2334">
        <v>35815</v>
      </c>
      <c r="L2334" t="s">
        <v>408</v>
      </c>
      <c r="M2334" t="s">
        <v>409</v>
      </c>
      <c r="N2334">
        <v>684</v>
      </c>
      <c r="O2334">
        <v>6</v>
      </c>
      <c r="P2334" t="s">
        <v>37</v>
      </c>
      <c r="Q2334">
        <v>3</v>
      </c>
      <c r="R2334" s="3">
        <f>Table1[[#This Row],[price]]*Table1[[#This Row],[quantity]]</f>
        <v>2052</v>
      </c>
      <c r="S2334">
        <f>DATEDIF(Table1[[#This Row],[date]],"31/12/2021","m")</f>
        <v>7</v>
      </c>
    </row>
    <row r="2335" spans="1:19" hidden="1" x14ac:dyDescent="0.35">
      <c r="A2335">
        <v>2334</v>
      </c>
      <c r="B2335" s="1">
        <v>44331</v>
      </c>
      <c r="C2335">
        <v>1628</v>
      </c>
      <c r="D2335" t="s">
        <v>1074</v>
      </c>
      <c r="E2335" t="s">
        <v>1075</v>
      </c>
      <c r="F2335" t="s">
        <v>1076</v>
      </c>
      <c r="G2335" t="s">
        <v>1077</v>
      </c>
      <c r="H2335" t="s">
        <v>1078</v>
      </c>
      <c r="I2335" t="s">
        <v>315</v>
      </c>
      <c r="J2335" t="s">
        <v>316</v>
      </c>
      <c r="K2335">
        <v>43284</v>
      </c>
      <c r="L2335" t="s">
        <v>1378</v>
      </c>
      <c r="M2335" t="s">
        <v>1379</v>
      </c>
      <c r="N2335">
        <v>32.950000000000003</v>
      </c>
      <c r="O2335">
        <v>7</v>
      </c>
      <c r="P2335" t="s">
        <v>47</v>
      </c>
      <c r="Q2335">
        <v>3</v>
      </c>
      <c r="R2335" s="3">
        <f>Table1[[#This Row],[price]]*Table1[[#This Row],[quantity]]</f>
        <v>98.850000000000009</v>
      </c>
      <c r="S2335">
        <f>DATEDIF(Table1[[#This Row],[date]],"31/12/2021","m")</f>
        <v>7</v>
      </c>
    </row>
    <row r="2336" spans="1:19" hidden="1" x14ac:dyDescent="0.35">
      <c r="A2336">
        <v>2335</v>
      </c>
      <c r="B2336" s="1">
        <v>44331</v>
      </c>
      <c r="C2336">
        <v>1063</v>
      </c>
      <c r="D2336" t="s">
        <v>3227</v>
      </c>
      <c r="E2336" t="s">
        <v>3228</v>
      </c>
      <c r="F2336" t="s">
        <v>3229</v>
      </c>
      <c r="G2336" t="s">
        <v>3230</v>
      </c>
      <c r="H2336" t="s">
        <v>3231</v>
      </c>
      <c r="I2336" t="s">
        <v>804</v>
      </c>
      <c r="J2336" t="s">
        <v>345</v>
      </c>
      <c r="K2336">
        <v>67230</v>
      </c>
      <c r="L2336" t="s">
        <v>381</v>
      </c>
      <c r="M2336" t="s">
        <v>382</v>
      </c>
      <c r="N2336">
        <v>14.99</v>
      </c>
      <c r="O2336">
        <v>4</v>
      </c>
      <c r="P2336" t="s">
        <v>27</v>
      </c>
      <c r="Q2336">
        <v>1</v>
      </c>
      <c r="R2336" s="3">
        <f>Table1[[#This Row],[price]]*Table1[[#This Row],[quantity]]</f>
        <v>14.99</v>
      </c>
      <c r="S2336">
        <f>DATEDIF(Table1[[#This Row],[date]],"31/12/2021","m")</f>
        <v>7</v>
      </c>
    </row>
    <row r="2337" spans="1:19" hidden="1" x14ac:dyDescent="0.35">
      <c r="A2337">
        <v>2336</v>
      </c>
      <c r="B2337" s="1">
        <v>44332</v>
      </c>
      <c r="C2337">
        <v>221</v>
      </c>
      <c r="D2337" t="s">
        <v>4573</v>
      </c>
      <c r="E2337" t="s">
        <v>4574</v>
      </c>
      <c r="F2337" t="s">
        <v>4575</v>
      </c>
      <c r="G2337" t="s">
        <v>4576</v>
      </c>
      <c r="H2337" t="s">
        <v>4577</v>
      </c>
      <c r="I2337" t="s">
        <v>558</v>
      </c>
      <c r="J2337" t="s">
        <v>559</v>
      </c>
      <c r="K2337">
        <v>87201</v>
      </c>
      <c r="L2337" t="s">
        <v>82</v>
      </c>
      <c r="M2337" t="s">
        <v>83</v>
      </c>
      <c r="N2337">
        <v>189</v>
      </c>
      <c r="O2337">
        <v>5</v>
      </c>
      <c r="P2337" t="s">
        <v>84</v>
      </c>
      <c r="Q2337">
        <v>5</v>
      </c>
      <c r="R2337" s="3">
        <f>Table1[[#This Row],[price]]*Table1[[#This Row],[quantity]]</f>
        <v>945</v>
      </c>
      <c r="S2337">
        <f>DATEDIF(Table1[[#This Row],[date]],"31/12/2021","m")</f>
        <v>7</v>
      </c>
    </row>
    <row r="2338" spans="1:19" hidden="1" x14ac:dyDescent="0.35">
      <c r="A2338">
        <v>2337</v>
      </c>
      <c r="B2338" s="1">
        <v>44332</v>
      </c>
      <c r="C2338">
        <v>1363</v>
      </c>
      <c r="D2338" t="s">
        <v>7344</v>
      </c>
      <c r="E2338" t="s">
        <v>7345</v>
      </c>
      <c r="F2338" t="s">
        <v>7346</v>
      </c>
      <c r="G2338" t="s">
        <v>7347</v>
      </c>
      <c r="H2338" t="s">
        <v>7348</v>
      </c>
      <c r="I2338" t="s">
        <v>238</v>
      </c>
      <c r="J2338" t="s">
        <v>91</v>
      </c>
      <c r="K2338">
        <v>94660</v>
      </c>
      <c r="L2338" t="s">
        <v>278</v>
      </c>
      <c r="M2338" t="s">
        <v>279</v>
      </c>
      <c r="N2338">
        <v>12.99</v>
      </c>
      <c r="O2338">
        <v>4</v>
      </c>
      <c r="P2338" t="s">
        <v>27</v>
      </c>
      <c r="Q2338">
        <v>4</v>
      </c>
      <c r="R2338" s="3">
        <f>Table1[[#This Row],[price]]*Table1[[#This Row],[quantity]]</f>
        <v>51.96</v>
      </c>
      <c r="S2338">
        <f>DATEDIF(Table1[[#This Row],[date]],"31/12/2021","m")</f>
        <v>7</v>
      </c>
    </row>
    <row r="2339" spans="1:19" hidden="1" x14ac:dyDescent="0.35">
      <c r="A2339">
        <v>2338</v>
      </c>
      <c r="B2339" s="1">
        <v>44332</v>
      </c>
      <c r="C2339">
        <v>1239</v>
      </c>
      <c r="D2339" t="s">
        <v>3901</v>
      </c>
      <c r="E2339" t="s">
        <v>5728</v>
      </c>
      <c r="F2339" t="s">
        <v>5729</v>
      </c>
      <c r="G2339" t="s">
        <v>5730</v>
      </c>
      <c r="H2339" t="s">
        <v>5731</v>
      </c>
      <c r="I2339" t="s">
        <v>380</v>
      </c>
      <c r="J2339" t="s">
        <v>34</v>
      </c>
      <c r="K2339">
        <v>79977</v>
      </c>
      <c r="L2339" t="s">
        <v>162</v>
      </c>
      <c r="M2339" t="s">
        <v>163</v>
      </c>
      <c r="N2339">
        <v>899</v>
      </c>
      <c r="O2339">
        <v>6</v>
      </c>
      <c r="P2339" t="s">
        <v>37</v>
      </c>
      <c r="Q2339">
        <v>2</v>
      </c>
      <c r="R2339" s="3">
        <f>Table1[[#This Row],[price]]*Table1[[#This Row],[quantity]]</f>
        <v>1798</v>
      </c>
      <c r="S2339">
        <f>DATEDIF(Table1[[#This Row],[date]],"31/12/2021","m")</f>
        <v>7</v>
      </c>
    </row>
    <row r="2340" spans="1:19" hidden="1" x14ac:dyDescent="0.35">
      <c r="A2340">
        <v>2339</v>
      </c>
      <c r="B2340" s="1">
        <v>44332</v>
      </c>
      <c r="C2340">
        <v>1515</v>
      </c>
      <c r="D2340" t="s">
        <v>6242</v>
      </c>
      <c r="E2340" t="s">
        <v>6243</v>
      </c>
      <c r="F2340" t="s">
        <v>6244</v>
      </c>
      <c r="G2340" t="s">
        <v>6245</v>
      </c>
      <c r="H2340" t="s">
        <v>6246</v>
      </c>
      <c r="I2340" t="s">
        <v>1291</v>
      </c>
      <c r="J2340" t="s">
        <v>1014</v>
      </c>
      <c r="K2340">
        <v>85005</v>
      </c>
      <c r="L2340" t="s">
        <v>35</v>
      </c>
      <c r="M2340" t="s">
        <v>36</v>
      </c>
      <c r="N2340">
        <v>883</v>
      </c>
      <c r="O2340">
        <v>6</v>
      </c>
      <c r="P2340" t="s">
        <v>37</v>
      </c>
      <c r="Q2340">
        <v>2</v>
      </c>
      <c r="R2340" s="3">
        <f>Table1[[#This Row],[price]]*Table1[[#This Row],[quantity]]</f>
        <v>1766</v>
      </c>
      <c r="S2340">
        <f>DATEDIF(Table1[[#This Row],[date]],"31/12/2021","m")</f>
        <v>7</v>
      </c>
    </row>
    <row r="2341" spans="1:19" hidden="1" x14ac:dyDescent="0.35">
      <c r="A2341">
        <v>2340</v>
      </c>
      <c r="B2341" s="1">
        <v>44332</v>
      </c>
      <c r="C2341">
        <v>1044</v>
      </c>
      <c r="D2341" t="s">
        <v>6140</v>
      </c>
      <c r="E2341" t="s">
        <v>6141</v>
      </c>
      <c r="F2341" t="s">
        <v>6142</v>
      </c>
      <c r="G2341" t="s">
        <v>6143</v>
      </c>
      <c r="H2341" t="s">
        <v>6144</v>
      </c>
      <c r="I2341" t="s">
        <v>1947</v>
      </c>
      <c r="J2341" t="s">
        <v>640</v>
      </c>
      <c r="K2341">
        <v>70826</v>
      </c>
      <c r="L2341" t="s">
        <v>221</v>
      </c>
      <c r="M2341" t="s">
        <v>222</v>
      </c>
      <c r="N2341">
        <v>49.95</v>
      </c>
      <c r="O2341">
        <v>7</v>
      </c>
      <c r="P2341" t="s">
        <v>47</v>
      </c>
      <c r="Q2341">
        <v>5</v>
      </c>
      <c r="R2341" s="3">
        <f>Table1[[#This Row],[price]]*Table1[[#This Row],[quantity]]</f>
        <v>249.75</v>
      </c>
      <c r="S2341">
        <f>DATEDIF(Table1[[#This Row],[date]],"31/12/2021","m")</f>
        <v>7</v>
      </c>
    </row>
    <row r="2342" spans="1:19" hidden="1" x14ac:dyDescent="0.35">
      <c r="A2342">
        <v>2341</v>
      </c>
      <c r="B2342" s="1">
        <v>44332</v>
      </c>
      <c r="C2342">
        <v>1262</v>
      </c>
      <c r="D2342" t="s">
        <v>7349</v>
      </c>
      <c r="E2342" t="s">
        <v>7350</v>
      </c>
      <c r="F2342" t="s">
        <v>7351</v>
      </c>
      <c r="G2342" t="s">
        <v>7352</v>
      </c>
      <c r="H2342" t="s">
        <v>7353</v>
      </c>
      <c r="I2342" t="s">
        <v>1588</v>
      </c>
      <c r="J2342" t="s">
        <v>170</v>
      </c>
      <c r="K2342">
        <v>6520</v>
      </c>
      <c r="L2342" t="s">
        <v>484</v>
      </c>
      <c r="M2342" t="s">
        <v>485</v>
      </c>
      <c r="N2342">
        <v>49</v>
      </c>
      <c r="O2342">
        <v>7</v>
      </c>
      <c r="P2342" t="s">
        <v>47</v>
      </c>
      <c r="Q2342">
        <v>6</v>
      </c>
      <c r="R2342" s="3">
        <f>Table1[[#This Row],[price]]*Table1[[#This Row],[quantity]]</f>
        <v>294</v>
      </c>
      <c r="S2342">
        <f>DATEDIF(Table1[[#This Row],[date]],"31/12/2021","m")</f>
        <v>7</v>
      </c>
    </row>
    <row r="2343" spans="1:19" hidden="1" x14ac:dyDescent="0.35">
      <c r="A2343">
        <v>2342</v>
      </c>
      <c r="B2343" s="1">
        <v>44333</v>
      </c>
      <c r="C2343">
        <v>731</v>
      </c>
      <c r="D2343" t="s">
        <v>6985</v>
      </c>
      <c r="E2343" t="s">
        <v>6986</v>
      </c>
      <c r="F2343" t="s">
        <v>6987</v>
      </c>
      <c r="G2343" t="s">
        <v>6988</v>
      </c>
      <c r="H2343" t="s">
        <v>6989</v>
      </c>
      <c r="I2343" t="s">
        <v>104</v>
      </c>
      <c r="J2343" t="s">
        <v>91</v>
      </c>
      <c r="K2343">
        <v>94273</v>
      </c>
      <c r="L2343" t="s">
        <v>278</v>
      </c>
      <c r="M2343" t="s">
        <v>279</v>
      </c>
      <c r="N2343">
        <v>12.99</v>
      </c>
      <c r="O2343">
        <v>4</v>
      </c>
      <c r="P2343" t="s">
        <v>27</v>
      </c>
      <c r="Q2343">
        <v>3</v>
      </c>
      <c r="R2343" s="3">
        <f>Table1[[#This Row],[price]]*Table1[[#This Row],[quantity]]</f>
        <v>38.97</v>
      </c>
      <c r="S2343">
        <f>DATEDIF(Table1[[#This Row],[date]],"31/12/2021","m")</f>
        <v>7</v>
      </c>
    </row>
    <row r="2344" spans="1:19" hidden="1" x14ac:dyDescent="0.35">
      <c r="A2344">
        <v>2343</v>
      </c>
      <c r="B2344" s="1">
        <v>44333</v>
      </c>
      <c r="C2344">
        <v>2</v>
      </c>
      <c r="D2344" t="s">
        <v>7354</v>
      </c>
      <c r="E2344" t="s">
        <v>7355</v>
      </c>
      <c r="F2344" t="s">
        <v>7356</v>
      </c>
      <c r="G2344" t="s">
        <v>7357</v>
      </c>
      <c r="H2344" t="s">
        <v>7358</v>
      </c>
      <c r="I2344" t="s">
        <v>2546</v>
      </c>
      <c r="J2344" t="s">
        <v>208</v>
      </c>
      <c r="K2344">
        <v>11436</v>
      </c>
      <c r="L2344" t="s">
        <v>805</v>
      </c>
      <c r="M2344" t="s">
        <v>806</v>
      </c>
      <c r="N2344">
        <v>27.5</v>
      </c>
      <c r="O2344">
        <v>7</v>
      </c>
      <c r="P2344" t="s">
        <v>47</v>
      </c>
      <c r="Q2344">
        <v>5</v>
      </c>
      <c r="R2344" s="3">
        <f>Table1[[#This Row],[price]]*Table1[[#This Row],[quantity]]</f>
        <v>137.5</v>
      </c>
      <c r="S2344">
        <f>DATEDIF(Table1[[#This Row],[date]],"31/12/2021","m")</f>
        <v>7</v>
      </c>
    </row>
    <row r="2345" spans="1:19" hidden="1" x14ac:dyDescent="0.35">
      <c r="A2345">
        <v>2344</v>
      </c>
      <c r="B2345" s="1">
        <v>44333</v>
      </c>
      <c r="C2345">
        <v>14</v>
      </c>
      <c r="D2345" t="s">
        <v>7359</v>
      </c>
      <c r="E2345" t="s">
        <v>7360</v>
      </c>
      <c r="F2345" t="s">
        <v>7361</v>
      </c>
      <c r="G2345" t="s">
        <v>7362</v>
      </c>
      <c r="H2345" t="s">
        <v>7363</v>
      </c>
      <c r="I2345" t="s">
        <v>3038</v>
      </c>
      <c r="J2345" t="s">
        <v>44</v>
      </c>
      <c r="K2345">
        <v>33625</v>
      </c>
      <c r="L2345" t="s">
        <v>105</v>
      </c>
      <c r="M2345" t="s">
        <v>106</v>
      </c>
      <c r="N2345">
        <v>250</v>
      </c>
      <c r="O2345">
        <v>3</v>
      </c>
      <c r="P2345" t="s">
        <v>107</v>
      </c>
      <c r="Q2345">
        <v>3</v>
      </c>
      <c r="R2345" s="3">
        <f>Table1[[#This Row],[price]]*Table1[[#This Row],[quantity]]</f>
        <v>750</v>
      </c>
      <c r="S2345">
        <f>DATEDIF(Table1[[#This Row],[date]],"31/12/2021","m")</f>
        <v>7</v>
      </c>
    </row>
    <row r="2346" spans="1:19" hidden="1" x14ac:dyDescent="0.35">
      <c r="A2346">
        <v>2345</v>
      </c>
      <c r="B2346" s="1">
        <v>44333</v>
      </c>
      <c r="C2346">
        <v>1632</v>
      </c>
      <c r="D2346" t="s">
        <v>4703</v>
      </c>
      <c r="E2346" t="s">
        <v>4704</v>
      </c>
      <c r="F2346" t="s">
        <v>4705</v>
      </c>
      <c r="G2346" t="s">
        <v>4706</v>
      </c>
      <c r="H2346" t="s">
        <v>4707</v>
      </c>
      <c r="I2346" t="s">
        <v>4708</v>
      </c>
      <c r="J2346" t="s">
        <v>34</v>
      </c>
      <c r="K2346">
        <v>77386</v>
      </c>
      <c r="L2346" t="s">
        <v>45</v>
      </c>
      <c r="M2346" t="s">
        <v>46</v>
      </c>
      <c r="N2346">
        <v>37.99</v>
      </c>
      <c r="O2346">
        <v>7</v>
      </c>
      <c r="P2346" t="s">
        <v>47</v>
      </c>
      <c r="Q2346">
        <v>3</v>
      </c>
      <c r="R2346" s="3">
        <f>Table1[[#This Row],[price]]*Table1[[#This Row],[quantity]]</f>
        <v>113.97</v>
      </c>
      <c r="S2346">
        <f>DATEDIF(Table1[[#This Row],[date]],"31/12/2021","m")</f>
        <v>7</v>
      </c>
    </row>
    <row r="2347" spans="1:19" hidden="1" x14ac:dyDescent="0.35">
      <c r="A2347">
        <v>2346</v>
      </c>
      <c r="B2347" s="1">
        <v>44333</v>
      </c>
      <c r="C2347">
        <v>1059</v>
      </c>
      <c r="D2347" t="s">
        <v>2463</v>
      </c>
      <c r="E2347" t="s">
        <v>2464</v>
      </c>
      <c r="F2347" t="s">
        <v>2465</v>
      </c>
      <c r="G2347" t="s">
        <v>2466</v>
      </c>
      <c r="H2347" t="s">
        <v>2467</v>
      </c>
      <c r="I2347" t="s">
        <v>90</v>
      </c>
      <c r="J2347" t="s">
        <v>91</v>
      </c>
      <c r="K2347">
        <v>92191</v>
      </c>
      <c r="L2347" t="s">
        <v>711</v>
      </c>
      <c r="M2347" t="s">
        <v>712</v>
      </c>
      <c r="N2347">
        <v>699</v>
      </c>
      <c r="O2347">
        <v>6</v>
      </c>
      <c r="P2347" t="s">
        <v>37</v>
      </c>
      <c r="Q2347">
        <v>2</v>
      </c>
      <c r="R2347" s="3">
        <f>Table1[[#This Row],[price]]*Table1[[#This Row],[quantity]]</f>
        <v>1398</v>
      </c>
      <c r="S2347">
        <f>DATEDIF(Table1[[#This Row],[date]],"31/12/2021","m")</f>
        <v>7</v>
      </c>
    </row>
    <row r="2348" spans="1:19" hidden="1" x14ac:dyDescent="0.35">
      <c r="A2348">
        <v>2347</v>
      </c>
      <c r="B2348" s="1">
        <v>44333</v>
      </c>
      <c r="C2348">
        <v>497</v>
      </c>
      <c r="D2348" t="s">
        <v>1577</v>
      </c>
      <c r="E2348" t="s">
        <v>1578</v>
      </c>
      <c r="F2348" t="s">
        <v>1579</v>
      </c>
      <c r="G2348" t="s">
        <v>1580</v>
      </c>
      <c r="H2348" t="s">
        <v>1581</v>
      </c>
      <c r="I2348" t="s">
        <v>1582</v>
      </c>
      <c r="J2348" t="s">
        <v>764</v>
      </c>
      <c r="K2348">
        <v>7208</v>
      </c>
      <c r="L2348" t="s">
        <v>594</v>
      </c>
      <c r="M2348" t="s">
        <v>595</v>
      </c>
      <c r="N2348">
        <v>19.5</v>
      </c>
      <c r="O2348">
        <v>4</v>
      </c>
      <c r="P2348" t="s">
        <v>27</v>
      </c>
      <c r="Q2348">
        <v>5</v>
      </c>
      <c r="R2348" s="3">
        <f>Table1[[#This Row],[price]]*Table1[[#This Row],[quantity]]</f>
        <v>97.5</v>
      </c>
      <c r="S2348">
        <f>DATEDIF(Table1[[#This Row],[date]],"31/12/2021","m")</f>
        <v>7</v>
      </c>
    </row>
    <row r="2349" spans="1:19" hidden="1" x14ac:dyDescent="0.35">
      <c r="A2349">
        <v>2348</v>
      </c>
      <c r="B2349" s="1">
        <v>44333</v>
      </c>
      <c r="C2349">
        <v>809</v>
      </c>
      <c r="D2349" t="s">
        <v>3844</v>
      </c>
      <c r="E2349" t="s">
        <v>3845</v>
      </c>
      <c r="F2349" t="s">
        <v>3846</v>
      </c>
      <c r="G2349" t="s">
        <v>3847</v>
      </c>
      <c r="H2349" t="s">
        <v>3848</v>
      </c>
      <c r="I2349" t="s">
        <v>2123</v>
      </c>
      <c r="J2349" t="s">
        <v>316</v>
      </c>
      <c r="K2349">
        <v>45440</v>
      </c>
      <c r="L2349" t="s">
        <v>359</v>
      </c>
      <c r="M2349" t="s">
        <v>360</v>
      </c>
      <c r="N2349">
        <v>19.989999999999998</v>
      </c>
      <c r="O2349">
        <v>4</v>
      </c>
      <c r="P2349" t="s">
        <v>27</v>
      </c>
      <c r="Q2349">
        <v>4</v>
      </c>
      <c r="R2349" s="3">
        <f>Table1[[#This Row],[price]]*Table1[[#This Row],[quantity]]</f>
        <v>79.959999999999994</v>
      </c>
      <c r="S2349">
        <f>DATEDIF(Table1[[#This Row],[date]],"31/12/2021","m")</f>
        <v>7</v>
      </c>
    </row>
    <row r="2350" spans="1:19" hidden="1" x14ac:dyDescent="0.35">
      <c r="A2350">
        <v>2349</v>
      </c>
      <c r="B2350" s="1">
        <v>44334</v>
      </c>
      <c r="C2350">
        <v>688</v>
      </c>
      <c r="D2350" t="s">
        <v>6593</v>
      </c>
      <c r="E2350" t="s">
        <v>6594</v>
      </c>
      <c r="F2350" t="s">
        <v>6595</v>
      </c>
      <c r="G2350" t="s">
        <v>6596</v>
      </c>
      <c r="H2350" t="s">
        <v>6597</v>
      </c>
      <c r="I2350" t="s">
        <v>945</v>
      </c>
      <c r="J2350" t="s">
        <v>946</v>
      </c>
      <c r="K2350">
        <v>19120</v>
      </c>
      <c r="L2350" t="s">
        <v>1153</v>
      </c>
      <c r="M2350" t="s">
        <v>1154</v>
      </c>
      <c r="N2350">
        <v>89</v>
      </c>
      <c r="O2350">
        <v>2</v>
      </c>
      <c r="P2350" t="s">
        <v>57</v>
      </c>
      <c r="Q2350">
        <v>2</v>
      </c>
      <c r="R2350" s="3">
        <f>Table1[[#This Row],[price]]*Table1[[#This Row],[quantity]]</f>
        <v>178</v>
      </c>
      <c r="S2350">
        <f>DATEDIF(Table1[[#This Row],[date]],"31/12/2021","m")</f>
        <v>7</v>
      </c>
    </row>
    <row r="2351" spans="1:19" hidden="1" x14ac:dyDescent="0.35">
      <c r="A2351">
        <v>2350</v>
      </c>
      <c r="B2351" s="1">
        <v>44334</v>
      </c>
      <c r="C2351">
        <v>1107</v>
      </c>
      <c r="D2351" t="s">
        <v>7364</v>
      </c>
      <c r="E2351" t="s">
        <v>7365</v>
      </c>
      <c r="F2351" t="s">
        <v>7366</v>
      </c>
      <c r="G2351" t="s">
        <v>7367</v>
      </c>
      <c r="H2351" t="s">
        <v>7368</v>
      </c>
      <c r="I2351" t="s">
        <v>7369</v>
      </c>
      <c r="J2351" t="s">
        <v>144</v>
      </c>
      <c r="K2351">
        <v>24515</v>
      </c>
      <c r="L2351" t="s">
        <v>1153</v>
      </c>
      <c r="M2351" t="s">
        <v>1154</v>
      </c>
      <c r="N2351">
        <v>89</v>
      </c>
      <c r="O2351">
        <v>2</v>
      </c>
      <c r="P2351" t="s">
        <v>57</v>
      </c>
      <c r="Q2351">
        <v>2</v>
      </c>
      <c r="R2351" s="3">
        <f>Table1[[#This Row],[price]]*Table1[[#This Row],[quantity]]</f>
        <v>178</v>
      </c>
      <c r="S2351">
        <f>DATEDIF(Table1[[#This Row],[date]],"31/12/2021","m")</f>
        <v>7</v>
      </c>
    </row>
    <row r="2352" spans="1:19" hidden="1" x14ac:dyDescent="0.35">
      <c r="A2352">
        <v>2351</v>
      </c>
      <c r="B2352" s="1">
        <v>44334</v>
      </c>
      <c r="C2352">
        <v>2060</v>
      </c>
      <c r="D2352" t="s">
        <v>7370</v>
      </c>
      <c r="E2352" t="s">
        <v>3860</v>
      </c>
      <c r="F2352" t="s">
        <v>7371</v>
      </c>
      <c r="G2352" t="s">
        <v>7372</v>
      </c>
      <c r="H2352" t="s">
        <v>7373</v>
      </c>
      <c r="I2352" t="s">
        <v>315</v>
      </c>
      <c r="J2352" t="s">
        <v>316</v>
      </c>
      <c r="K2352">
        <v>43231</v>
      </c>
      <c r="L2352" t="s">
        <v>513</v>
      </c>
      <c r="M2352" t="s">
        <v>514</v>
      </c>
      <c r="N2352">
        <v>499</v>
      </c>
      <c r="O2352">
        <v>3</v>
      </c>
      <c r="P2352" t="s">
        <v>107</v>
      </c>
      <c r="Q2352">
        <v>4</v>
      </c>
      <c r="R2352" s="3">
        <f>Table1[[#This Row],[price]]*Table1[[#This Row],[quantity]]</f>
        <v>1996</v>
      </c>
      <c r="S2352">
        <f>DATEDIF(Table1[[#This Row],[date]],"31/12/2021","m")</f>
        <v>7</v>
      </c>
    </row>
    <row r="2353" spans="1:19" hidden="1" x14ac:dyDescent="0.35">
      <c r="A2353">
        <v>2352</v>
      </c>
      <c r="B2353" s="1">
        <v>44335</v>
      </c>
      <c r="C2353">
        <v>55</v>
      </c>
      <c r="D2353" t="s">
        <v>7374</v>
      </c>
      <c r="E2353" t="s">
        <v>7375</v>
      </c>
      <c r="F2353" t="s">
        <v>7376</v>
      </c>
      <c r="G2353" t="s">
        <v>7377</v>
      </c>
      <c r="H2353" t="s">
        <v>7378</v>
      </c>
      <c r="I2353" t="s">
        <v>460</v>
      </c>
      <c r="J2353" t="s">
        <v>194</v>
      </c>
      <c r="K2353">
        <v>60681</v>
      </c>
      <c r="L2353" t="s">
        <v>239</v>
      </c>
      <c r="M2353" t="s">
        <v>240</v>
      </c>
      <c r="N2353">
        <v>20.95</v>
      </c>
      <c r="O2353">
        <v>4</v>
      </c>
      <c r="P2353" t="s">
        <v>27</v>
      </c>
      <c r="Q2353">
        <v>3</v>
      </c>
      <c r="R2353" s="3">
        <f>Table1[[#This Row],[price]]*Table1[[#This Row],[quantity]]</f>
        <v>62.849999999999994</v>
      </c>
      <c r="S2353">
        <f>DATEDIF(Table1[[#This Row],[date]],"31/12/2021","m")</f>
        <v>7</v>
      </c>
    </row>
    <row r="2354" spans="1:19" hidden="1" x14ac:dyDescent="0.35">
      <c r="A2354">
        <v>2353</v>
      </c>
      <c r="B2354" s="1">
        <v>44335</v>
      </c>
      <c r="C2354">
        <v>722</v>
      </c>
      <c r="D2354" t="s">
        <v>7379</v>
      </c>
      <c r="E2354" t="s">
        <v>7380</v>
      </c>
      <c r="F2354" t="s">
        <v>7381</v>
      </c>
      <c r="G2354" t="s">
        <v>7382</v>
      </c>
      <c r="H2354" t="s">
        <v>7383</v>
      </c>
      <c r="I2354" t="s">
        <v>1136</v>
      </c>
      <c r="J2354" t="s">
        <v>890</v>
      </c>
      <c r="K2354">
        <v>64149</v>
      </c>
      <c r="L2354" t="s">
        <v>560</v>
      </c>
      <c r="M2354" t="s">
        <v>561</v>
      </c>
      <c r="N2354">
        <v>24.99</v>
      </c>
      <c r="O2354">
        <v>4</v>
      </c>
      <c r="P2354" t="s">
        <v>27</v>
      </c>
      <c r="Q2354">
        <v>3</v>
      </c>
      <c r="R2354" s="3">
        <f>Table1[[#This Row],[price]]*Table1[[#This Row],[quantity]]</f>
        <v>74.97</v>
      </c>
      <c r="S2354">
        <f>DATEDIF(Table1[[#This Row],[date]],"31/12/2021","m")</f>
        <v>7</v>
      </c>
    </row>
    <row r="2355" spans="1:19" x14ac:dyDescent="0.35">
      <c r="A2355">
        <v>2354</v>
      </c>
      <c r="B2355" s="1">
        <v>44335</v>
      </c>
      <c r="C2355">
        <v>819</v>
      </c>
      <c r="D2355" t="s">
        <v>5622</v>
      </c>
      <c r="E2355" t="s">
        <v>5623</v>
      </c>
      <c r="F2355" t="s">
        <v>5624</v>
      </c>
      <c r="G2355" t="s">
        <v>5625</v>
      </c>
      <c r="H2355" t="s">
        <v>5626</v>
      </c>
      <c r="I2355" t="s">
        <v>1257</v>
      </c>
      <c r="J2355" t="s">
        <v>34</v>
      </c>
      <c r="K2355">
        <v>76192</v>
      </c>
      <c r="L2355" t="s">
        <v>791</v>
      </c>
      <c r="M2355" t="s">
        <v>792</v>
      </c>
      <c r="N2355">
        <v>9.99</v>
      </c>
      <c r="O2355">
        <v>1</v>
      </c>
      <c r="P2355" t="s">
        <v>137</v>
      </c>
      <c r="Q2355">
        <v>5</v>
      </c>
      <c r="R2355" s="3">
        <f>Table1[[#This Row],[price]]*Table1[[#This Row],[quantity]]</f>
        <v>49.95</v>
      </c>
      <c r="S2355">
        <f>DATEDIF(Table1[[#This Row],[date]],"31/12/2021","m")</f>
        <v>7</v>
      </c>
    </row>
    <row r="2356" spans="1:19" hidden="1" x14ac:dyDescent="0.35">
      <c r="A2356">
        <v>2355</v>
      </c>
      <c r="B2356" s="1">
        <v>44335</v>
      </c>
      <c r="C2356">
        <v>1225</v>
      </c>
      <c r="D2356" t="s">
        <v>4135</v>
      </c>
      <c r="E2356" t="s">
        <v>4136</v>
      </c>
      <c r="F2356" t="s">
        <v>4137</v>
      </c>
      <c r="G2356" t="s">
        <v>4138</v>
      </c>
      <c r="H2356" t="s">
        <v>4139</v>
      </c>
      <c r="I2356" t="s">
        <v>2637</v>
      </c>
      <c r="J2356" t="s">
        <v>946</v>
      </c>
      <c r="K2356">
        <v>15274</v>
      </c>
      <c r="L2356" t="s">
        <v>381</v>
      </c>
      <c r="M2356" t="s">
        <v>382</v>
      </c>
      <c r="N2356">
        <v>14.99</v>
      </c>
      <c r="O2356">
        <v>4</v>
      </c>
      <c r="P2356" t="s">
        <v>27</v>
      </c>
      <c r="Q2356">
        <v>3</v>
      </c>
      <c r="R2356" s="3">
        <f>Table1[[#This Row],[price]]*Table1[[#This Row],[quantity]]</f>
        <v>44.97</v>
      </c>
      <c r="S2356">
        <f>DATEDIF(Table1[[#This Row],[date]],"31/12/2021","m")</f>
        <v>7</v>
      </c>
    </row>
    <row r="2357" spans="1:19" hidden="1" x14ac:dyDescent="0.35">
      <c r="A2357">
        <v>2356</v>
      </c>
      <c r="B2357" s="1">
        <v>44335</v>
      </c>
      <c r="C2357">
        <v>2104</v>
      </c>
      <c r="D2357" t="s">
        <v>353</v>
      </c>
      <c r="E2357" t="s">
        <v>354</v>
      </c>
      <c r="F2357" t="s">
        <v>355</v>
      </c>
      <c r="G2357" t="s">
        <v>356</v>
      </c>
      <c r="H2357" t="s">
        <v>357</v>
      </c>
      <c r="I2357" t="s">
        <v>358</v>
      </c>
      <c r="J2357" t="s">
        <v>161</v>
      </c>
      <c r="K2357">
        <v>27499</v>
      </c>
      <c r="L2357" t="s">
        <v>35</v>
      </c>
      <c r="M2357" t="s">
        <v>36</v>
      </c>
      <c r="N2357">
        <v>883</v>
      </c>
      <c r="O2357">
        <v>6</v>
      </c>
      <c r="P2357" t="s">
        <v>37</v>
      </c>
      <c r="Q2357">
        <v>4</v>
      </c>
      <c r="R2357" s="3">
        <f>Table1[[#This Row],[price]]*Table1[[#This Row],[quantity]]</f>
        <v>3532</v>
      </c>
      <c r="S2357">
        <f>DATEDIF(Table1[[#This Row],[date]],"31/12/2021","m")</f>
        <v>7</v>
      </c>
    </row>
    <row r="2358" spans="1:19" hidden="1" x14ac:dyDescent="0.35">
      <c r="A2358">
        <v>2357</v>
      </c>
      <c r="B2358" s="1">
        <v>44335</v>
      </c>
      <c r="C2358">
        <v>956</v>
      </c>
      <c r="D2358" t="s">
        <v>7184</v>
      </c>
      <c r="E2358" t="s">
        <v>7185</v>
      </c>
      <c r="F2358" t="s">
        <v>7186</v>
      </c>
      <c r="G2358" t="s">
        <v>7187</v>
      </c>
      <c r="H2358" t="s">
        <v>7188</v>
      </c>
      <c r="I2358" t="s">
        <v>1997</v>
      </c>
      <c r="J2358" t="s">
        <v>1998</v>
      </c>
      <c r="K2358">
        <v>40596</v>
      </c>
      <c r="L2358" t="s">
        <v>35</v>
      </c>
      <c r="M2358" t="s">
        <v>36</v>
      </c>
      <c r="N2358">
        <v>883</v>
      </c>
      <c r="O2358">
        <v>6</v>
      </c>
      <c r="P2358" t="s">
        <v>37</v>
      </c>
      <c r="Q2358">
        <v>4</v>
      </c>
      <c r="R2358" s="3">
        <f>Table1[[#This Row],[price]]*Table1[[#This Row],[quantity]]</f>
        <v>3532</v>
      </c>
      <c r="S2358">
        <f>DATEDIF(Table1[[#This Row],[date]],"31/12/2021","m")</f>
        <v>7</v>
      </c>
    </row>
    <row r="2359" spans="1:19" hidden="1" x14ac:dyDescent="0.35">
      <c r="A2359">
        <v>2358</v>
      </c>
      <c r="B2359" s="1">
        <v>44336</v>
      </c>
      <c r="C2359">
        <v>2120</v>
      </c>
      <c r="D2359" t="s">
        <v>3111</v>
      </c>
      <c r="E2359" t="s">
        <v>3112</v>
      </c>
      <c r="F2359" t="s">
        <v>3113</v>
      </c>
      <c r="G2359" t="s">
        <v>3114</v>
      </c>
      <c r="H2359" t="s">
        <v>3115</v>
      </c>
      <c r="I2359" t="s">
        <v>3116</v>
      </c>
      <c r="J2359" t="s">
        <v>44</v>
      </c>
      <c r="K2359">
        <v>34290</v>
      </c>
      <c r="L2359" t="s">
        <v>699</v>
      </c>
      <c r="M2359" t="s">
        <v>700</v>
      </c>
      <c r="N2359">
        <v>450</v>
      </c>
      <c r="O2359">
        <v>3</v>
      </c>
      <c r="P2359" t="s">
        <v>107</v>
      </c>
      <c r="Q2359">
        <v>4</v>
      </c>
      <c r="R2359" s="3">
        <f>Table1[[#This Row],[price]]*Table1[[#This Row],[quantity]]</f>
        <v>1800</v>
      </c>
      <c r="S2359">
        <f>DATEDIF(Table1[[#This Row],[date]],"31/12/2021","m")</f>
        <v>7</v>
      </c>
    </row>
    <row r="2360" spans="1:19" x14ac:dyDescent="0.35">
      <c r="A2360">
        <v>2359</v>
      </c>
      <c r="B2360" s="1">
        <v>44336</v>
      </c>
      <c r="C2360">
        <v>349</v>
      </c>
      <c r="D2360" t="s">
        <v>7384</v>
      </c>
      <c r="E2360" t="s">
        <v>7385</v>
      </c>
      <c r="F2360" t="s">
        <v>7386</v>
      </c>
      <c r="G2360" t="s">
        <v>7387</v>
      </c>
      <c r="H2360" t="s">
        <v>7388</v>
      </c>
      <c r="I2360" t="s">
        <v>207</v>
      </c>
      <c r="J2360" t="s">
        <v>208</v>
      </c>
      <c r="K2360">
        <v>12227</v>
      </c>
      <c r="L2360" t="s">
        <v>491</v>
      </c>
      <c r="M2360" t="s">
        <v>492</v>
      </c>
      <c r="N2360">
        <v>11.99</v>
      </c>
      <c r="O2360">
        <v>1</v>
      </c>
      <c r="P2360" t="s">
        <v>137</v>
      </c>
      <c r="Q2360">
        <v>3</v>
      </c>
      <c r="R2360" s="3">
        <f>Table1[[#This Row],[price]]*Table1[[#This Row],[quantity]]</f>
        <v>35.97</v>
      </c>
      <c r="S2360">
        <f>DATEDIF(Table1[[#This Row],[date]],"31/12/2021","m")</f>
        <v>7</v>
      </c>
    </row>
    <row r="2361" spans="1:19" hidden="1" x14ac:dyDescent="0.35">
      <c r="A2361">
        <v>2360</v>
      </c>
      <c r="B2361" s="1">
        <v>44336</v>
      </c>
      <c r="C2361">
        <v>348</v>
      </c>
      <c r="D2361" t="s">
        <v>7389</v>
      </c>
      <c r="E2361" t="s">
        <v>7390</v>
      </c>
      <c r="F2361" t="s">
        <v>7391</v>
      </c>
      <c r="G2361" t="s">
        <v>7392</v>
      </c>
      <c r="H2361" t="s">
        <v>7393</v>
      </c>
      <c r="I2361" t="s">
        <v>512</v>
      </c>
      <c r="J2361" t="s">
        <v>44</v>
      </c>
      <c r="K2361">
        <v>32255</v>
      </c>
      <c r="L2361" t="s">
        <v>619</v>
      </c>
      <c r="M2361" t="s">
        <v>620</v>
      </c>
      <c r="N2361">
        <v>189</v>
      </c>
      <c r="O2361">
        <v>5</v>
      </c>
      <c r="P2361" t="s">
        <v>84</v>
      </c>
      <c r="Q2361">
        <v>4</v>
      </c>
      <c r="R2361" s="3">
        <f>Table1[[#This Row],[price]]*Table1[[#This Row],[quantity]]</f>
        <v>756</v>
      </c>
      <c r="S2361">
        <f>DATEDIF(Table1[[#This Row],[date]],"31/12/2021","m")</f>
        <v>7</v>
      </c>
    </row>
    <row r="2362" spans="1:19" x14ac:dyDescent="0.35">
      <c r="A2362">
        <v>2361</v>
      </c>
      <c r="B2362" s="1">
        <v>44337</v>
      </c>
      <c r="C2362">
        <v>524</v>
      </c>
      <c r="D2362" t="s">
        <v>7394</v>
      </c>
      <c r="E2362" t="s">
        <v>7395</v>
      </c>
      <c r="F2362" t="s">
        <v>7396</v>
      </c>
      <c r="G2362" t="s">
        <v>7397</v>
      </c>
      <c r="H2362" t="s">
        <v>7398</v>
      </c>
      <c r="I2362" t="s">
        <v>358</v>
      </c>
      <c r="J2362" t="s">
        <v>161</v>
      </c>
      <c r="K2362">
        <v>27404</v>
      </c>
      <c r="L2362" t="s">
        <v>520</v>
      </c>
      <c r="M2362" t="s">
        <v>521</v>
      </c>
      <c r="N2362">
        <v>7.99</v>
      </c>
      <c r="O2362">
        <v>1</v>
      </c>
      <c r="P2362" t="s">
        <v>137</v>
      </c>
      <c r="Q2362">
        <v>2</v>
      </c>
      <c r="R2362" s="3">
        <f>Table1[[#This Row],[price]]*Table1[[#This Row],[quantity]]</f>
        <v>15.98</v>
      </c>
      <c r="S2362">
        <f>DATEDIF(Table1[[#This Row],[date]],"31/12/2021","m")</f>
        <v>7</v>
      </c>
    </row>
    <row r="2363" spans="1:19" hidden="1" x14ac:dyDescent="0.35">
      <c r="A2363">
        <v>2362</v>
      </c>
      <c r="B2363" s="1">
        <v>44337</v>
      </c>
      <c r="C2363">
        <v>611</v>
      </c>
      <c r="D2363" t="s">
        <v>7399</v>
      </c>
      <c r="E2363" t="s">
        <v>7400</v>
      </c>
      <c r="F2363" t="s">
        <v>7401</v>
      </c>
      <c r="G2363" t="s">
        <v>7402</v>
      </c>
      <c r="H2363" t="s">
        <v>7403</v>
      </c>
      <c r="I2363" t="s">
        <v>3357</v>
      </c>
      <c r="J2363" t="s">
        <v>676</v>
      </c>
      <c r="K2363">
        <v>46221</v>
      </c>
      <c r="L2363" t="s">
        <v>896</v>
      </c>
      <c r="M2363" t="s">
        <v>897</v>
      </c>
      <c r="N2363">
        <v>13.99</v>
      </c>
      <c r="O2363">
        <v>4</v>
      </c>
      <c r="P2363" t="s">
        <v>27</v>
      </c>
      <c r="Q2363">
        <v>4</v>
      </c>
      <c r="R2363" s="3">
        <f>Table1[[#This Row],[price]]*Table1[[#This Row],[quantity]]</f>
        <v>55.96</v>
      </c>
      <c r="S2363">
        <f>DATEDIF(Table1[[#This Row],[date]],"31/12/2021","m")</f>
        <v>7</v>
      </c>
    </row>
    <row r="2364" spans="1:19" hidden="1" x14ac:dyDescent="0.35">
      <c r="A2364">
        <v>2363</v>
      </c>
      <c r="B2364" s="1">
        <v>44337</v>
      </c>
      <c r="C2364">
        <v>1870</v>
      </c>
      <c r="D2364" t="s">
        <v>7404</v>
      </c>
      <c r="E2364" t="s">
        <v>7405</v>
      </c>
      <c r="F2364" t="s">
        <v>7406</v>
      </c>
      <c r="G2364" t="s">
        <v>7407</v>
      </c>
      <c r="H2364" t="s">
        <v>7408</v>
      </c>
      <c r="I2364" t="s">
        <v>2363</v>
      </c>
      <c r="J2364" t="s">
        <v>194</v>
      </c>
      <c r="K2364">
        <v>60351</v>
      </c>
      <c r="L2364" t="s">
        <v>323</v>
      </c>
      <c r="M2364" t="s">
        <v>324</v>
      </c>
      <c r="N2364">
        <v>24.95</v>
      </c>
      <c r="O2364">
        <v>4</v>
      </c>
      <c r="P2364" t="s">
        <v>27</v>
      </c>
      <c r="Q2364">
        <v>1</v>
      </c>
      <c r="R2364" s="3">
        <f>Table1[[#This Row],[price]]*Table1[[#This Row],[quantity]]</f>
        <v>24.95</v>
      </c>
      <c r="S2364">
        <f>DATEDIF(Table1[[#This Row],[date]],"31/12/2021","m")</f>
        <v>7</v>
      </c>
    </row>
    <row r="2365" spans="1:19" hidden="1" x14ac:dyDescent="0.35">
      <c r="A2365">
        <v>2364</v>
      </c>
      <c r="B2365" s="1">
        <v>44338</v>
      </c>
      <c r="C2365">
        <v>1062</v>
      </c>
      <c r="D2365" t="s">
        <v>7409</v>
      </c>
      <c r="E2365" t="s">
        <v>7410</v>
      </c>
      <c r="F2365" t="s">
        <v>7411</v>
      </c>
      <c r="G2365" t="s">
        <v>7412</v>
      </c>
      <c r="H2365" t="s">
        <v>7413</v>
      </c>
      <c r="I2365" t="s">
        <v>1055</v>
      </c>
      <c r="J2365" t="s">
        <v>208</v>
      </c>
      <c r="K2365">
        <v>10131</v>
      </c>
      <c r="L2365" t="s">
        <v>560</v>
      </c>
      <c r="M2365" t="s">
        <v>561</v>
      </c>
      <c r="N2365">
        <v>24.99</v>
      </c>
      <c r="O2365">
        <v>4</v>
      </c>
      <c r="P2365" t="s">
        <v>27</v>
      </c>
      <c r="Q2365">
        <v>5</v>
      </c>
      <c r="R2365" s="3">
        <f>Table1[[#This Row],[price]]*Table1[[#This Row],[quantity]]</f>
        <v>124.94999999999999</v>
      </c>
      <c r="S2365">
        <f>DATEDIF(Table1[[#This Row],[date]],"31/12/2021","m")</f>
        <v>7</v>
      </c>
    </row>
    <row r="2366" spans="1:19" hidden="1" x14ac:dyDescent="0.35">
      <c r="A2366">
        <v>2365</v>
      </c>
      <c r="B2366" s="1">
        <v>44338</v>
      </c>
      <c r="C2366">
        <v>1975</v>
      </c>
      <c r="D2366" t="s">
        <v>2632</v>
      </c>
      <c r="E2366" t="s">
        <v>2633</v>
      </c>
      <c r="F2366" t="s">
        <v>2634</v>
      </c>
      <c r="G2366" t="s">
        <v>2635</v>
      </c>
      <c r="H2366" t="s">
        <v>2636</v>
      </c>
      <c r="I2366" t="s">
        <v>2637</v>
      </c>
      <c r="J2366" t="s">
        <v>946</v>
      </c>
      <c r="K2366">
        <v>15250</v>
      </c>
      <c r="L2366" t="s">
        <v>200</v>
      </c>
      <c r="M2366" t="s">
        <v>201</v>
      </c>
      <c r="N2366">
        <v>395</v>
      </c>
      <c r="O2366">
        <v>3</v>
      </c>
      <c r="P2366" t="s">
        <v>107</v>
      </c>
      <c r="Q2366">
        <v>2</v>
      </c>
      <c r="R2366" s="3">
        <f>Table1[[#This Row],[price]]*Table1[[#This Row],[quantity]]</f>
        <v>790</v>
      </c>
      <c r="S2366">
        <f>DATEDIF(Table1[[#This Row],[date]],"31/12/2021","m")</f>
        <v>7</v>
      </c>
    </row>
    <row r="2367" spans="1:19" hidden="1" x14ac:dyDescent="0.35">
      <c r="A2367">
        <v>2366</v>
      </c>
      <c r="B2367" s="1">
        <v>44338</v>
      </c>
      <c r="C2367">
        <v>1720</v>
      </c>
      <c r="D2367" t="s">
        <v>5073</v>
      </c>
      <c r="E2367" t="s">
        <v>6871</v>
      </c>
      <c r="F2367" t="s">
        <v>6872</v>
      </c>
      <c r="G2367" t="s">
        <v>6873</v>
      </c>
      <c r="H2367" t="s">
        <v>6874</v>
      </c>
      <c r="I2367" t="s">
        <v>2741</v>
      </c>
      <c r="J2367" t="s">
        <v>113</v>
      </c>
      <c r="K2367">
        <v>98195</v>
      </c>
      <c r="L2367" t="s">
        <v>285</v>
      </c>
      <c r="M2367" t="s">
        <v>286</v>
      </c>
      <c r="N2367">
        <v>250</v>
      </c>
      <c r="O2367">
        <v>3</v>
      </c>
      <c r="P2367" t="s">
        <v>107</v>
      </c>
      <c r="Q2367">
        <v>2</v>
      </c>
      <c r="R2367" s="3">
        <f>Table1[[#This Row],[price]]*Table1[[#This Row],[quantity]]</f>
        <v>500</v>
      </c>
      <c r="S2367">
        <f>DATEDIF(Table1[[#This Row],[date]],"31/12/2021","m")</f>
        <v>7</v>
      </c>
    </row>
    <row r="2368" spans="1:19" hidden="1" x14ac:dyDescent="0.35">
      <c r="A2368">
        <v>2367</v>
      </c>
      <c r="B2368" s="1">
        <v>44338</v>
      </c>
      <c r="C2368">
        <v>90</v>
      </c>
      <c r="D2368" t="s">
        <v>7414</v>
      </c>
      <c r="E2368" t="s">
        <v>7415</v>
      </c>
      <c r="F2368" t="s">
        <v>7416</v>
      </c>
      <c r="G2368" t="s">
        <v>7417</v>
      </c>
      <c r="H2368" t="s">
        <v>7418</v>
      </c>
      <c r="I2368" t="s">
        <v>2741</v>
      </c>
      <c r="J2368" t="s">
        <v>113</v>
      </c>
      <c r="K2368">
        <v>98109</v>
      </c>
      <c r="L2368" t="s">
        <v>699</v>
      </c>
      <c r="M2368" t="s">
        <v>700</v>
      </c>
      <c r="N2368">
        <v>450</v>
      </c>
      <c r="O2368">
        <v>3</v>
      </c>
      <c r="P2368" t="s">
        <v>107</v>
      </c>
      <c r="Q2368">
        <v>2</v>
      </c>
      <c r="R2368" s="3">
        <f>Table1[[#This Row],[price]]*Table1[[#This Row],[quantity]]</f>
        <v>900</v>
      </c>
      <c r="S2368">
        <f>DATEDIF(Table1[[#This Row],[date]],"31/12/2021","m")</f>
        <v>7</v>
      </c>
    </row>
    <row r="2369" spans="1:19" hidden="1" x14ac:dyDescent="0.35">
      <c r="A2369">
        <v>2368</v>
      </c>
      <c r="B2369" s="1">
        <v>44339</v>
      </c>
      <c r="C2369">
        <v>1749</v>
      </c>
      <c r="D2369" t="s">
        <v>2310</v>
      </c>
      <c r="E2369" t="s">
        <v>2311</v>
      </c>
      <c r="F2369" t="s">
        <v>2312</v>
      </c>
      <c r="G2369" t="s">
        <v>2313</v>
      </c>
      <c r="H2369" t="s">
        <v>2314</v>
      </c>
      <c r="I2369" t="s">
        <v>2315</v>
      </c>
      <c r="J2369" t="s">
        <v>499</v>
      </c>
      <c r="K2369">
        <v>84605</v>
      </c>
      <c r="L2369" t="s">
        <v>346</v>
      </c>
      <c r="M2369" t="s">
        <v>347</v>
      </c>
      <c r="N2369">
        <v>189</v>
      </c>
      <c r="O2369">
        <v>5</v>
      </c>
      <c r="P2369" t="s">
        <v>84</v>
      </c>
      <c r="Q2369">
        <v>4</v>
      </c>
      <c r="R2369" s="3">
        <f>Table1[[#This Row],[price]]*Table1[[#This Row],[quantity]]</f>
        <v>756</v>
      </c>
      <c r="S2369">
        <f>DATEDIF(Table1[[#This Row],[date]],"31/12/2021","m")</f>
        <v>7</v>
      </c>
    </row>
    <row r="2370" spans="1:19" hidden="1" x14ac:dyDescent="0.35">
      <c r="A2370">
        <v>2369</v>
      </c>
      <c r="B2370" s="1">
        <v>44339</v>
      </c>
      <c r="C2370">
        <v>2066</v>
      </c>
      <c r="D2370" t="s">
        <v>7419</v>
      </c>
      <c r="E2370" t="s">
        <v>7420</v>
      </c>
      <c r="F2370" t="s">
        <v>7421</v>
      </c>
      <c r="G2370" t="s">
        <v>7422</v>
      </c>
      <c r="H2370" t="s">
        <v>7423</v>
      </c>
      <c r="I2370" t="s">
        <v>7424</v>
      </c>
      <c r="J2370" t="s">
        <v>44</v>
      </c>
      <c r="K2370">
        <v>33023</v>
      </c>
      <c r="L2370" t="s">
        <v>381</v>
      </c>
      <c r="M2370" t="s">
        <v>382</v>
      </c>
      <c r="N2370">
        <v>14.99</v>
      </c>
      <c r="O2370">
        <v>4</v>
      </c>
      <c r="P2370" t="s">
        <v>27</v>
      </c>
      <c r="Q2370">
        <v>4</v>
      </c>
      <c r="R2370" s="3">
        <f>Table1[[#This Row],[price]]*Table1[[#This Row],[quantity]]</f>
        <v>59.96</v>
      </c>
      <c r="S2370">
        <f>DATEDIF(Table1[[#This Row],[date]],"31/12/2021","m")</f>
        <v>7</v>
      </c>
    </row>
    <row r="2371" spans="1:19" hidden="1" x14ac:dyDescent="0.35">
      <c r="A2371">
        <v>2370</v>
      </c>
      <c r="B2371" s="1">
        <v>44339</v>
      </c>
      <c r="C2371">
        <v>445</v>
      </c>
      <c r="D2371" t="s">
        <v>2082</v>
      </c>
      <c r="E2371" t="s">
        <v>2083</v>
      </c>
      <c r="F2371" t="s">
        <v>2084</v>
      </c>
      <c r="G2371" t="s">
        <v>2085</v>
      </c>
      <c r="H2371" t="s">
        <v>2086</v>
      </c>
      <c r="I2371" t="s">
        <v>2087</v>
      </c>
      <c r="J2371" t="s">
        <v>91</v>
      </c>
      <c r="K2371">
        <v>95354</v>
      </c>
      <c r="L2371" t="s">
        <v>145</v>
      </c>
      <c r="M2371" t="s">
        <v>146</v>
      </c>
      <c r="N2371">
        <v>214</v>
      </c>
      <c r="O2371">
        <v>5</v>
      </c>
      <c r="P2371" t="s">
        <v>84</v>
      </c>
      <c r="Q2371">
        <v>2</v>
      </c>
      <c r="R2371" s="3">
        <f>Table1[[#This Row],[price]]*Table1[[#This Row],[quantity]]</f>
        <v>428</v>
      </c>
      <c r="S2371">
        <f>DATEDIF(Table1[[#This Row],[date]],"31/12/2021","m")</f>
        <v>7</v>
      </c>
    </row>
    <row r="2372" spans="1:19" hidden="1" x14ac:dyDescent="0.35">
      <c r="A2372">
        <v>2371</v>
      </c>
      <c r="B2372" s="1">
        <v>44339</v>
      </c>
      <c r="C2372">
        <v>794</v>
      </c>
      <c r="D2372" t="s">
        <v>348</v>
      </c>
      <c r="E2372" t="s">
        <v>349</v>
      </c>
      <c r="F2372" t="s">
        <v>350</v>
      </c>
      <c r="G2372" t="s">
        <v>351</v>
      </c>
      <c r="H2372" t="s">
        <v>352</v>
      </c>
      <c r="I2372" t="s">
        <v>315</v>
      </c>
      <c r="J2372" t="s">
        <v>255</v>
      </c>
      <c r="K2372">
        <v>31998</v>
      </c>
      <c r="L2372" t="s">
        <v>186</v>
      </c>
      <c r="M2372" t="s">
        <v>187</v>
      </c>
      <c r="N2372">
        <v>179</v>
      </c>
      <c r="O2372">
        <v>2</v>
      </c>
      <c r="P2372" t="s">
        <v>57</v>
      </c>
      <c r="Q2372">
        <v>5</v>
      </c>
      <c r="R2372" s="3">
        <f>Table1[[#This Row],[price]]*Table1[[#This Row],[quantity]]</f>
        <v>895</v>
      </c>
      <c r="S2372">
        <f>DATEDIF(Table1[[#This Row],[date]],"31/12/2021","m")</f>
        <v>7</v>
      </c>
    </row>
    <row r="2373" spans="1:19" hidden="1" x14ac:dyDescent="0.35">
      <c r="A2373">
        <v>2372</v>
      </c>
      <c r="B2373" s="1">
        <v>44339</v>
      </c>
      <c r="C2373">
        <v>785</v>
      </c>
      <c r="D2373" t="s">
        <v>3950</v>
      </c>
      <c r="E2373" t="s">
        <v>7425</v>
      </c>
      <c r="F2373" t="s">
        <v>7426</v>
      </c>
      <c r="G2373" t="s">
        <v>7427</v>
      </c>
      <c r="H2373" t="s">
        <v>7428</v>
      </c>
      <c r="I2373" t="s">
        <v>460</v>
      </c>
      <c r="J2373" t="s">
        <v>194</v>
      </c>
      <c r="K2373">
        <v>60609</v>
      </c>
      <c r="L2373" t="s">
        <v>346</v>
      </c>
      <c r="M2373" t="s">
        <v>347</v>
      </c>
      <c r="N2373">
        <v>189</v>
      </c>
      <c r="O2373">
        <v>5</v>
      </c>
      <c r="P2373" t="s">
        <v>84</v>
      </c>
      <c r="Q2373">
        <v>3</v>
      </c>
      <c r="R2373" s="3">
        <f>Table1[[#This Row],[price]]*Table1[[#This Row],[quantity]]</f>
        <v>567</v>
      </c>
      <c r="S2373">
        <f>DATEDIF(Table1[[#This Row],[date]],"31/12/2021","m")</f>
        <v>7</v>
      </c>
    </row>
    <row r="2374" spans="1:19" hidden="1" x14ac:dyDescent="0.35">
      <c r="A2374">
        <v>2373</v>
      </c>
      <c r="B2374" s="1">
        <v>44339</v>
      </c>
      <c r="C2374">
        <v>1921</v>
      </c>
      <c r="D2374" t="s">
        <v>7429</v>
      </c>
      <c r="E2374" t="s">
        <v>7430</v>
      </c>
      <c r="F2374" t="s">
        <v>7431</v>
      </c>
      <c r="G2374" t="s">
        <v>7432</v>
      </c>
      <c r="H2374" t="s">
        <v>7433</v>
      </c>
      <c r="I2374" t="s">
        <v>4825</v>
      </c>
      <c r="J2374" t="s">
        <v>34</v>
      </c>
      <c r="K2374">
        <v>76705</v>
      </c>
      <c r="L2374" t="s">
        <v>765</v>
      </c>
      <c r="M2374" t="s">
        <v>766</v>
      </c>
      <c r="N2374">
        <v>24.95</v>
      </c>
      <c r="O2374">
        <v>4</v>
      </c>
      <c r="P2374" t="s">
        <v>27</v>
      </c>
      <c r="Q2374">
        <v>4</v>
      </c>
      <c r="R2374" s="3">
        <f>Table1[[#This Row],[price]]*Table1[[#This Row],[quantity]]</f>
        <v>99.8</v>
      </c>
      <c r="S2374">
        <f>DATEDIF(Table1[[#This Row],[date]],"31/12/2021","m")</f>
        <v>7</v>
      </c>
    </row>
    <row r="2375" spans="1:19" hidden="1" x14ac:dyDescent="0.35">
      <c r="A2375">
        <v>2374</v>
      </c>
      <c r="B2375" s="1">
        <v>44340</v>
      </c>
      <c r="C2375">
        <v>608</v>
      </c>
      <c r="D2375" t="s">
        <v>7434</v>
      </c>
      <c r="E2375" t="s">
        <v>7435</v>
      </c>
      <c r="F2375" t="s">
        <v>7436</v>
      </c>
      <c r="G2375" t="s">
        <v>7437</v>
      </c>
      <c r="H2375" t="s">
        <v>7438</v>
      </c>
      <c r="I2375" t="s">
        <v>6011</v>
      </c>
      <c r="J2375" t="s">
        <v>44</v>
      </c>
      <c r="K2375">
        <v>33467</v>
      </c>
      <c r="L2375" t="s">
        <v>65</v>
      </c>
      <c r="M2375" t="s">
        <v>66</v>
      </c>
      <c r="N2375">
        <v>19.5</v>
      </c>
      <c r="O2375">
        <v>4</v>
      </c>
      <c r="P2375" t="s">
        <v>27</v>
      </c>
      <c r="Q2375">
        <v>5</v>
      </c>
      <c r="R2375" s="3">
        <f>Table1[[#This Row],[price]]*Table1[[#This Row],[quantity]]</f>
        <v>97.5</v>
      </c>
      <c r="S2375">
        <f>DATEDIF(Table1[[#This Row],[date]],"31/12/2021","m")</f>
        <v>7</v>
      </c>
    </row>
    <row r="2376" spans="1:19" hidden="1" x14ac:dyDescent="0.35">
      <c r="A2376">
        <v>2375</v>
      </c>
      <c r="B2376" s="1">
        <v>44340</v>
      </c>
      <c r="C2376">
        <v>961</v>
      </c>
      <c r="D2376" t="s">
        <v>1008</v>
      </c>
      <c r="E2376" t="s">
        <v>1009</v>
      </c>
      <c r="F2376" t="s">
        <v>1010</v>
      </c>
      <c r="G2376" t="s">
        <v>1011</v>
      </c>
      <c r="H2376" t="s">
        <v>1012</v>
      </c>
      <c r="I2376" t="s">
        <v>1013</v>
      </c>
      <c r="J2376" t="s">
        <v>1014</v>
      </c>
      <c r="K2376">
        <v>85271</v>
      </c>
      <c r="L2376" t="s">
        <v>120</v>
      </c>
      <c r="M2376" t="s">
        <v>121</v>
      </c>
      <c r="N2376">
        <v>54</v>
      </c>
      <c r="O2376">
        <v>2</v>
      </c>
      <c r="P2376" t="s">
        <v>57</v>
      </c>
      <c r="Q2376">
        <v>3</v>
      </c>
      <c r="R2376" s="3">
        <f>Table1[[#This Row],[price]]*Table1[[#This Row],[quantity]]</f>
        <v>162</v>
      </c>
      <c r="S2376">
        <f>DATEDIF(Table1[[#This Row],[date]],"31/12/2021","m")</f>
        <v>7</v>
      </c>
    </row>
    <row r="2377" spans="1:19" hidden="1" x14ac:dyDescent="0.35">
      <c r="A2377">
        <v>2376</v>
      </c>
      <c r="B2377" s="1">
        <v>44341</v>
      </c>
      <c r="C2377">
        <v>430</v>
      </c>
      <c r="D2377" t="s">
        <v>647</v>
      </c>
      <c r="E2377" t="s">
        <v>648</v>
      </c>
      <c r="F2377" t="s">
        <v>649</v>
      </c>
      <c r="G2377" t="s">
        <v>650</v>
      </c>
      <c r="H2377" t="s">
        <v>651</v>
      </c>
      <c r="I2377" t="s">
        <v>652</v>
      </c>
      <c r="J2377" t="s">
        <v>34</v>
      </c>
      <c r="K2377">
        <v>79769</v>
      </c>
      <c r="L2377" t="s">
        <v>55</v>
      </c>
      <c r="M2377" t="s">
        <v>56</v>
      </c>
      <c r="N2377">
        <v>69</v>
      </c>
      <c r="O2377">
        <v>2</v>
      </c>
      <c r="P2377" t="s">
        <v>57</v>
      </c>
      <c r="Q2377">
        <v>3</v>
      </c>
      <c r="R2377" s="3">
        <f>Table1[[#This Row],[price]]*Table1[[#This Row],[quantity]]</f>
        <v>207</v>
      </c>
      <c r="S2377">
        <f>DATEDIF(Table1[[#This Row],[date]],"31/12/2021","m")</f>
        <v>7</v>
      </c>
    </row>
    <row r="2378" spans="1:19" hidden="1" x14ac:dyDescent="0.35">
      <c r="A2378">
        <v>2377</v>
      </c>
      <c r="B2378" s="1">
        <v>44341</v>
      </c>
      <c r="C2378">
        <v>1515</v>
      </c>
      <c r="D2378" t="s">
        <v>6242</v>
      </c>
      <c r="E2378" t="s">
        <v>6243</v>
      </c>
      <c r="F2378" t="s">
        <v>6244</v>
      </c>
      <c r="G2378" t="s">
        <v>6245</v>
      </c>
      <c r="H2378" t="s">
        <v>6246</v>
      </c>
      <c r="I2378" t="s">
        <v>1291</v>
      </c>
      <c r="J2378" t="s">
        <v>1014</v>
      </c>
      <c r="K2378">
        <v>85005</v>
      </c>
      <c r="L2378" t="s">
        <v>938</v>
      </c>
      <c r="M2378" t="s">
        <v>939</v>
      </c>
      <c r="N2378">
        <v>17.5</v>
      </c>
      <c r="O2378">
        <v>4</v>
      </c>
      <c r="P2378" t="s">
        <v>27</v>
      </c>
      <c r="Q2378">
        <v>2</v>
      </c>
      <c r="R2378" s="3">
        <f>Table1[[#This Row],[price]]*Table1[[#This Row],[quantity]]</f>
        <v>35</v>
      </c>
      <c r="S2378">
        <f>DATEDIF(Table1[[#This Row],[date]],"31/12/2021","m")</f>
        <v>7</v>
      </c>
    </row>
    <row r="2379" spans="1:19" hidden="1" x14ac:dyDescent="0.35">
      <c r="A2379">
        <v>2378</v>
      </c>
      <c r="B2379" s="1">
        <v>44341</v>
      </c>
      <c r="C2379">
        <v>1759</v>
      </c>
      <c r="D2379" t="s">
        <v>6802</v>
      </c>
      <c r="E2379" t="s">
        <v>6803</v>
      </c>
      <c r="F2379" t="s">
        <v>6804</v>
      </c>
      <c r="G2379" t="s">
        <v>6805</v>
      </c>
      <c r="H2379" t="s">
        <v>6806</v>
      </c>
      <c r="I2379" t="s">
        <v>612</v>
      </c>
      <c r="J2379" t="s">
        <v>34</v>
      </c>
      <c r="K2379">
        <v>78265</v>
      </c>
      <c r="L2379" t="s">
        <v>699</v>
      </c>
      <c r="M2379" t="s">
        <v>700</v>
      </c>
      <c r="N2379">
        <v>450</v>
      </c>
      <c r="O2379">
        <v>3</v>
      </c>
      <c r="P2379" t="s">
        <v>107</v>
      </c>
      <c r="Q2379">
        <v>2</v>
      </c>
      <c r="R2379" s="3">
        <f>Table1[[#This Row],[price]]*Table1[[#This Row],[quantity]]</f>
        <v>900</v>
      </c>
      <c r="S2379">
        <f>DATEDIF(Table1[[#This Row],[date]],"31/12/2021","m")</f>
        <v>7</v>
      </c>
    </row>
    <row r="2380" spans="1:19" x14ac:dyDescent="0.35">
      <c r="A2380">
        <v>2379</v>
      </c>
      <c r="B2380" s="1">
        <v>44342</v>
      </c>
      <c r="C2380">
        <v>846</v>
      </c>
      <c r="D2380" t="s">
        <v>7439</v>
      </c>
      <c r="E2380" t="s">
        <v>7440</v>
      </c>
      <c r="F2380" t="s">
        <v>7441</v>
      </c>
      <c r="G2380" t="s">
        <v>7442</v>
      </c>
      <c r="H2380" t="s">
        <v>7443</v>
      </c>
      <c r="I2380" t="s">
        <v>2093</v>
      </c>
      <c r="J2380" t="s">
        <v>44</v>
      </c>
      <c r="K2380">
        <v>33075</v>
      </c>
      <c r="L2380" t="s">
        <v>791</v>
      </c>
      <c r="M2380" t="s">
        <v>792</v>
      </c>
      <c r="N2380">
        <v>9.99</v>
      </c>
      <c r="O2380">
        <v>1</v>
      </c>
      <c r="P2380" t="s">
        <v>137</v>
      </c>
      <c r="Q2380">
        <v>4</v>
      </c>
      <c r="R2380" s="3">
        <f>Table1[[#This Row],[price]]*Table1[[#This Row],[quantity]]</f>
        <v>39.96</v>
      </c>
      <c r="S2380">
        <f>DATEDIF(Table1[[#This Row],[date]],"31/12/2021","m")</f>
        <v>7</v>
      </c>
    </row>
    <row r="2381" spans="1:19" x14ac:dyDescent="0.35">
      <c r="A2381">
        <v>2380</v>
      </c>
      <c r="B2381" s="1">
        <v>44342</v>
      </c>
      <c r="C2381">
        <v>759</v>
      </c>
      <c r="D2381" t="s">
        <v>7444</v>
      </c>
      <c r="E2381" t="s">
        <v>7445</v>
      </c>
      <c r="F2381" t="s">
        <v>7446</v>
      </c>
      <c r="G2381" t="s">
        <v>7447</v>
      </c>
      <c r="H2381" t="s">
        <v>7448</v>
      </c>
      <c r="I2381" t="s">
        <v>2363</v>
      </c>
      <c r="J2381" t="s">
        <v>194</v>
      </c>
      <c r="K2381">
        <v>60158</v>
      </c>
      <c r="L2381" t="s">
        <v>491</v>
      </c>
      <c r="M2381" t="s">
        <v>492</v>
      </c>
      <c r="N2381">
        <v>11.99</v>
      </c>
      <c r="O2381">
        <v>1</v>
      </c>
      <c r="P2381" t="s">
        <v>137</v>
      </c>
      <c r="Q2381">
        <v>3</v>
      </c>
      <c r="R2381" s="3">
        <f>Table1[[#This Row],[price]]*Table1[[#This Row],[quantity]]</f>
        <v>35.97</v>
      </c>
      <c r="S2381">
        <f>DATEDIF(Table1[[#This Row],[date]],"31/12/2021","m")</f>
        <v>7</v>
      </c>
    </row>
    <row r="2382" spans="1:19" hidden="1" x14ac:dyDescent="0.35">
      <c r="A2382">
        <v>2381</v>
      </c>
      <c r="B2382" s="1">
        <v>44342</v>
      </c>
      <c r="C2382">
        <v>1681</v>
      </c>
      <c r="D2382" t="s">
        <v>7449</v>
      </c>
      <c r="E2382" t="s">
        <v>7450</v>
      </c>
      <c r="F2382" t="s">
        <v>7451</v>
      </c>
      <c r="G2382" t="s">
        <v>7452</v>
      </c>
      <c r="H2382" t="s">
        <v>7453</v>
      </c>
      <c r="I2382" t="s">
        <v>3665</v>
      </c>
      <c r="J2382" t="s">
        <v>552</v>
      </c>
      <c r="K2382">
        <v>37235</v>
      </c>
      <c r="L2382" t="s">
        <v>346</v>
      </c>
      <c r="M2382" t="s">
        <v>347</v>
      </c>
      <c r="N2382">
        <v>189</v>
      </c>
      <c r="O2382">
        <v>5</v>
      </c>
      <c r="P2382" t="s">
        <v>84</v>
      </c>
      <c r="Q2382">
        <v>5</v>
      </c>
      <c r="R2382" s="3">
        <f>Table1[[#This Row],[price]]*Table1[[#This Row],[quantity]]</f>
        <v>945</v>
      </c>
      <c r="S2382">
        <f>DATEDIF(Table1[[#This Row],[date]],"31/12/2021","m")</f>
        <v>7</v>
      </c>
    </row>
    <row r="2383" spans="1:19" hidden="1" x14ac:dyDescent="0.35">
      <c r="A2383">
        <v>2382</v>
      </c>
      <c r="B2383" s="1">
        <v>44343</v>
      </c>
      <c r="C2383">
        <v>392</v>
      </c>
      <c r="D2383" t="s">
        <v>7454</v>
      </c>
      <c r="E2383" t="s">
        <v>7455</v>
      </c>
      <c r="F2383" t="s">
        <v>7456</v>
      </c>
      <c r="G2383" t="s">
        <v>7457</v>
      </c>
      <c r="H2383" t="s">
        <v>7458</v>
      </c>
      <c r="I2383" t="s">
        <v>1165</v>
      </c>
      <c r="J2383" t="s">
        <v>34</v>
      </c>
      <c r="K2383">
        <v>78789</v>
      </c>
      <c r="L2383" t="s">
        <v>186</v>
      </c>
      <c r="M2383" t="s">
        <v>187</v>
      </c>
      <c r="N2383">
        <v>179</v>
      </c>
      <c r="O2383">
        <v>2</v>
      </c>
      <c r="P2383" t="s">
        <v>57</v>
      </c>
      <c r="Q2383">
        <v>4</v>
      </c>
      <c r="R2383" s="3">
        <f>Table1[[#This Row],[price]]*Table1[[#This Row],[quantity]]</f>
        <v>716</v>
      </c>
      <c r="S2383">
        <f>DATEDIF(Table1[[#This Row],[date]],"31/12/2021","m")</f>
        <v>7</v>
      </c>
    </row>
    <row r="2384" spans="1:19" hidden="1" x14ac:dyDescent="0.35">
      <c r="A2384">
        <v>2383</v>
      </c>
      <c r="B2384" s="1">
        <v>44343</v>
      </c>
      <c r="C2384">
        <v>1207</v>
      </c>
      <c r="D2384" t="s">
        <v>7459</v>
      </c>
      <c r="E2384" t="s">
        <v>7460</v>
      </c>
      <c r="F2384" t="s">
        <v>7461</v>
      </c>
      <c r="G2384" t="s">
        <v>7462</v>
      </c>
      <c r="H2384" t="s">
        <v>7463</v>
      </c>
      <c r="I2384" t="s">
        <v>498</v>
      </c>
      <c r="J2384" t="s">
        <v>499</v>
      </c>
      <c r="K2384">
        <v>84140</v>
      </c>
      <c r="L2384" t="s">
        <v>247</v>
      </c>
      <c r="M2384" t="s">
        <v>248</v>
      </c>
      <c r="N2384">
        <v>14.99</v>
      </c>
      <c r="O2384">
        <v>4</v>
      </c>
      <c r="P2384" t="s">
        <v>27</v>
      </c>
      <c r="Q2384">
        <v>3</v>
      </c>
      <c r="R2384" s="3">
        <f>Table1[[#This Row],[price]]*Table1[[#This Row],[quantity]]</f>
        <v>44.97</v>
      </c>
      <c r="S2384">
        <f>DATEDIF(Table1[[#This Row],[date]],"31/12/2021","m")</f>
        <v>7</v>
      </c>
    </row>
    <row r="2385" spans="1:19" hidden="1" x14ac:dyDescent="0.35">
      <c r="A2385">
        <v>2384</v>
      </c>
      <c r="B2385" s="1">
        <v>44343</v>
      </c>
      <c r="C2385">
        <v>101</v>
      </c>
      <c r="D2385" t="s">
        <v>2532</v>
      </c>
      <c r="E2385" t="s">
        <v>7464</v>
      </c>
      <c r="F2385" t="s">
        <v>7465</v>
      </c>
      <c r="G2385" t="s">
        <v>7466</v>
      </c>
      <c r="H2385" t="s">
        <v>7467</v>
      </c>
      <c r="I2385" t="s">
        <v>7468</v>
      </c>
      <c r="J2385" t="s">
        <v>44</v>
      </c>
      <c r="K2385">
        <v>33913</v>
      </c>
      <c r="L2385" t="s">
        <v>423</v>
      </c>
      <c r="M2385" t="s">
        <v>424</v>
      </c>
      <c r="N2385">
        <v>28.99</v>
      </c>
      <c r="O2385">
        <v>7</v>
      </c>
      <c r="P2385" t="s">
        <v>47</v>
      </c>
      <c r="Q2385">
        <v>4</v>
      </c>
      <c r="R2385" s="3">
        <f>Table1[[#This Row],[price]]*Table1[[#This Row],[quantity]]</f>
        <v>115.96</v>
      </c>
      <c r="S2385">
        <f>DATEDIF(Table1[[#This Row],[date]],"31/12/2021","m")</f>
        <v>7</v>
      </c>
    </row>
    <row r="2386" spans="1:19" hidden="1" x14ac:dyDescent="0.35">
      <c r="A2386">
        <v>2385</v>
      </c>
      <c r="B2386" s="1">
        <v>44344</v>
      </c>
      <c r="C2386">
        <v>1043</v>
      </c>
      <c r="D2386" t="s">
        <v>1372</v>
      </c>
      <c r="E2386" t="s">
        <v>1373</v>
      </c>
      <c r="F2386" t="s">
        <v>1374</v>
      </c>
      <c r="G2386" t="s">
        <v>1375</v>
      </c>
      <c r="H2386" t="s">
        <v>1376</v>
      </c>
      <c r="I2386" t="s">
        <v>1377</v>
      </c>
      <c r="J2386" t="s">
        <v>307</v>
      </c>
      <c r="K2386">
        <v>68144</v>
      </c>
      <c r="L2386" t="s">
        <v>55</v>
      </c>
      <c r="M2386" t="s">
        <v>56</v>
      </c>
      <c r="N2386">
        <v>69</v>
      </c>
      <c r="O2386">
        <v>2</v>
      </c>
      <c r="P2386" t="s">
        <v>57</v>
      </c>
      <c r="Q2386">
        <v>4</v>
      </c>
      <c r="R2386" s="3">
        <f>Table1[[#This Row],[price]]*Table1[[#This Row],[quantity]]</f>
        <v>276</v>
      </c>
      <c r="S2386">
        <f>DATEDIF(Table1[[#This Row],[date]],"31/12/2021","m")</f>
        <v>7</v>
      </c>
    </row>
    <row r="2387" spans="1:19" hidden="1" x14ac:dyDescent="0.35">
      <c r="A2387">
        <v>2386</v>
      </c>
      <c r="B2387" s="1">
        <v>44344</v>
      </c>
      <c r="C2387">
        <v>1818</v>
      </c>
      <c r="D2387" t="s">
        <v>2705</v>
      </c>
      <c r="E2387" t="s">
        <v>2706</v>
      </c>
      <c r="F2387" t="s">
        <v>2707</v>
      </c>
      <c r="G2387" t="s">
        <v>2708</v>
      </c>
      <c r="H2387" t="s">
        <v>2709</v>
      </c>
      <c r="I2387" t="s">
        <v>945</v>
      </c>
      <c r="J2387" t="s">
        <v>946</v>
      </c>
      <c r="K2387">
        <v>19115</v>
      </c>
      <c r="L2387" t="s">
        <v>408</v>
      </c>
      <c r="M2387" t="s">
        <v>409</v>
      </c>
      <c r="N2387">
        <v>684</v>
      </c>
      <c r="O2387">
        <v>6</v>
      </c>
      <c r="P2387" t="s">
        <v>37</v>
      </c>
      <c r="Q2387">
        <v>5</v>
      </c>
      <c r="R2387" s="3">
        <f>Table1[[#This Row],[price]]*Table1[[#This Row],[quantity]]</f>
        <v>3420</v>
      </c>
      <c r="S2387">
        <f>DATEDIF(Table1[[#This Row],[date]],"31/12/2021","m")</f>
        <v>7</v>
      </c>
    </row>
    <row r="2388" spans="1:19" hidden="1" x14ac:dyDescent="0.35">
      <c r="A2388">
        <v>2387</v>
      </c>
      <c r="B2388" s="1">
        <v>44345</v>
      </c>
      <c r="C2388">
        <v>1113</v>
      </c>
      <c r="D2388" t="s">
        <v>6120</v>
      </c>
      <c r="E2388" t="s">
        <v>6121</v>
      </c>
      <c r="F2388" t="s">
        <v>6122</v>
      </c>
      <c r="G2388" t="s">
        <v>6123</v>
      </c>
      <c r="H2388" t="s">
        <v>6124</v>
      </c>
      <c r="I2388" t="s">
        <v>2243</v>
      </c>
      <c r="J2388" t="s">
        <v>255</v>
      </c>
      <c r="K2388">
        <v>30245</v>
      </c>
      <c r="L2388" t="s">
        <v>845</v>
      </c>
      <c r="M2388" t="s">
        <v>846</v>
      </c>
      <c r="N2388">
        <v>245</v>
      </c>
      <c r="O2388">
        <v>5</v>
      </c>
      <c r="P2388" t="s">
        <v>84</v>
      </c>
      <c r="Q2388">
        <v>2</v>
      </c>
      <c r="R2388" s="3">
        <f>Table1[[#This Row],[price]]*Table1[[#This Row],[quantity]]</f>
        <v>490</v>
      </c>
      <c r="S2388">
        <f>DATEDIF(Table1[[#This Row],[date]],"31/12/2021","m")</f>
        <v>7</v>
      </c>
    </row>
    <row r="2389" spans="1:19" hidden="1" x14ac:dyDescent="0.35">
      <c r="A2389">
        <v>2388</v>
      </c>
      <c r="B2389" s="1">
        <v>44345</v>
      </c>
      <c r="C2389">
        <v>2081</v>
      </c>
      <c r="D2389" t="s">
        <v>2278</v>
      </c>
      <c r="E2389" t="s">
        <v>6302</v>
      </c>
      <c r="F2389" t="s">
        <v>6303</v>
      </c>
      <c r="G2389" t="s">
        <v>6304</v>
      </c>
      <c r="H2389" t="s">
        <v>6305</v>
      </c>
      <c r="I2389" t="s">
        <v>90</v>
      </c>
      <c r="J2389" t="s">
        <v>91</v>
      </c>
      <c r="K2389">
        <v>92110</v>
      </c>
      <c r="L2389" t="s">
        <v>813</v>
      </c>
      <c r="M2389" t="s">
        <v>814</v>
      </c>
      <c r="N2389">
        <v>34.99</v>
      </c>
      <c r="O2389">
        <v>7</v>
      </c>
      <c r="P2389" t="s">
        <v>47</v>
      </c>
      <c r="Q2389">
        <v>6</v>
      </c>
      <c r="R2389" s="3">
        <f>Table1[[#This Row],[price]]*Table1[[#This Row],[quantity]]</f>
        <v>209.94</v>
      </c>
      <c r="S2389">
        <f>DATEDIF(Table1[[#This Row],[date]],"31/12/2021","m")</f>
        <v>7</v>
      </c>
    </row>
    <row r="2390" spans="1:19" hidden="1" x14ac:dyDescent="0.35">
      <c r="A2390">
        <v>2389</v>
      </c>
      <c r="B2390" s="1">
        <v>44346</v>
      </c>
      <c r="C2390">
        <v>1242</v>
      </c>
      <c r="D2390" t="s">
        <v>5863</v>
      </c>
      <c r="E2390" t="s">
        <v>5864</v>
      </c>
      <c r="F2390" t="s">
        <v>5865</v>
      </c>
      <c r="G2390" t="s">
        <v>5866</v>
      </c>
      <c r="H2390" t="s">
        <v>5867</v>
      </c>
      <c r="I2390" t="s">
        <v>5621</v>
      </c>
      <c r="J2390" t="s">
        <v>946</v>
      </c>
      <c r="K2390">
        <v>17140</v>
      </c>
      <c r="L2390" t="s">
        <v>120</v>
      </c>
      <c r="M2390" t="s">
        <v>121</v>
      </c>
      <c r="N2390">
        <v>54</v>
      </c>
      <c r="O2390">
        <v>2</v>
      </c>
      <c r="P2390" t="s">
        <v>57</v>
      </c>
      <c r="Q2390">
        <v>6</v>
      </c>
      <c r="R2390" s="3">
        <f>Table1[[#This Row],[price]]*Table1[[#This Row],[quantity]]</f>
        <v>324</v>
      </c>
      <c r="S2390">
        <f>DATEDIF(Table1[[#This Row],[date]],"31/12/2021","m")</f>
        <v>7</v>
      </c>
    </row>
    <row r="2391" spans="1:19" hidden="1" x14ac:dyDescent="0.35">
      <c r="A2391">
        <v>2390</v>
      </c>
      <c r="B2391" s="1">
        <v>44346</v>
      </c>
      <c r="C2391">
        <v>1691</v>
      </c>
      <c r="D2391" t="s">
        <v>2911</v>
      </c>
      <c r="E2391" t="s">
        <v>7469</v>
      </c>
      <c r="F2391" t="s">
        <v>7470</v>
      </c>
      <c r="G2391" t="s">
        <v>7471</v>
      </c>
      <c r="H2391" t="s">
        <v>7472</v>
      </c>
      <c r="I2391" t="s">
        <v>877</v>
      </c>
      <c r="J2391" t="s">
        <v>91</v>
      </c>
      <c r="K2391">
        <v>93311</v>
      </c>
      <c r="L2391" t="s">
        <v>1020</v>
      </c>
      <c r="M2391" t="s">
        <v>1021</v>
      </c>
      <c r="N2391">
        <v>36.99</v>
      </c>
      <c r="O2391">
        <v>7</v>
      </c>
      <c r="P2391" t="s">
        <v>47</v>
      </c>
      <c r="Q2391">
        <v>3</v>
      </c>
      <c r="R2391" s="3">
        <f>Table1[[#This Row],[price]]*Table1[[#This Row],[quantity]]</f>
        <v>110.97</v>
      </c>
      <c r="S2391">
        <f>DATEDIF(Table1[[#This Row],[date]],"31/12/2021","m")</f>
        <v>7</v>
      </c>
    </row>
    <row r="2392" spans="1:19" hidden="1" x14ac:dyDescent="0.35">
      <c r="A2392">
        <v>2391</v>
      </c>
      <c r="B2392" s="1">
        <v>44346</v>
      </c>
      <c r="C2392">
        <v>277</v>
      </c>
      <c r="D2392" t="s">
        <v>7473</v>
      </c>
      <c r="E2392" t="s">
        <v>7474</v>
      </c>
      <c r="F2392" t="s">
        <v>7475</v>
      </c>
      <c r="G2392" t="s">
        <v>7476</v>
      </c>
      <c r="H2392" t="s">
        <v>7477</v>
      </c>
      <c r="I2392" t="s">
        <v>2637</v>
      </c>
      <c r="J2392" t="s">
        <v>946</v>
      </c>
      <c r="K2392">
        <v>15235</v>
      </c>
      <c r="L2392" t="s">
        <v>346</v>
      </c>
      <c r="M2392" t="s">
        <v>347</v>
      </c>
      <c r="N2392">
        <v>189</v>
      </c>
      <c r="O2392">
        <v>5</v>
      </c>
      <c r="P2392" t="s">
        <v>84</v>
      </c>
      <c r="Q2392">
        <v>4</v>
      </c>
      <c r="R2392" s="3">
        <f>Table1[[#This Row],[price]]*Table1[[#This Row],[quantity]]</f>
        <v>756</v>
      </c>
      <c r="S2392">
        <f>DATEDIF(Table1[[#This Row],[date]],"31/12/2021","m")</f>
        <v>7</v>
      </c>
    </row>
    <row r="2393" spans="1:19" hidden="1" x14ac:dyDescent="0.35">
      <c r="A2393">
        <v>2392</v>
      </c>
      <c r="B2393" s="1">
        <v>44346</v>
      </c>
      <c r="C2393">
        <v>641</v>
      </c>
      <c r="D2393" t="s">
        <v>7478</v>
      </c>
      <c r="E2393" t="s">
        <v>7479</v>
      </c>
      <c r="F2393" t="s">
        <v>7480</v>
      </c>
      <c r="G2393" t="s">
        <v>7481</v>
      </c>
      <c r="H2393" t="s">
        <v>7482</v>
      </c>
      <c r="I2393" t="s">
        <v>322</v>
      </c>
      <c r="J2393" t="s">
        <v>44</v>
      </c>
      <c r="K2393">
        <v>33142</v>
      </c>
      <c r="L2393" t="s">
        <v>381</v>
      </c>
      <c r="M2393" t="s">
        <v>382</v>
      </c>
      <c r="N2393">
        <v>14.99</v>
      </c>
      <c r="O2393">
        <v>4</v>
      </c>
      <c r="P2393" t="s">
        <v>27</v>
      </c>
      <c r="Q2393">
        <v>4</v>
      </c>
      <c r="R2393" s="3">
        <f>Table1[[#This Row],[price]]*Table1[[#This Row],[quantity]]</f>
        <v>59.96</v>
      </c>
      <c r="S2393">
        <f>DATEDIF(Table1[[#This Row],[date]],"31/12/2021","m")</f>
        <v>7</v>
      </c>
    </row>
    <row r="2394" spans="1:19" hidden="1" x14ac:dyDescent="0.35">
      <c r="A2394">
        <v>2393</v>
      </c>
      <c r="B2394" s="1">
        <v>44347</v>
      </c>
      <c r="C2394">
        <v>819</v>
      </c>
      <c r="D2394" t="s">
        <v>5622</v>
      </c>
      <c r="E2394" t="s">
        <v>5623</v>
      </c>
      <c r="F2394" t="s">
        <v>5624</v>
      </c>
      <c r="G2394" t="s">
        <v>5625</v>
      </c>
      <c r="H2394" t="s">
        <v>5626</v>
      </c>
      <c r="I2394" t="s">
        <v>1257</v>
      </c>
      <c r="J2394" t="s">
        <v>34</v>
      </c>
      <c r="K2394">
        <v>76192</v>
      </c>
      <c r="L2394" t="s">
        <v>256</v>
      </c>
      <c r="M2394" t="s">
        <v>257</v>
      </c>
      <c r="N2394">
        <v>42.99</v>
      </c>
      <c r="O2394">
        <v>7</v>
      </c>
      <c r="P2394" t="s">
        <v>47</v>
      </c>
      <c r="Q2394">
        <v>3</v>
      </c>
      <c r="R2394" s="3">
        <f>Table1[[#This Row],[price]]*Table1[[#This Row],[quantity]]</f>
        <v>128.97</v>
      </c>
      <c r="S2394">
        <f>DATEDIF(Table1[[#This Row],[date]],"31/12/2021","m")</f>
        <v>7</v>
      </c>
    </row>
    <row r="2395" spans="1:19" hidden="1" x14ac:dyDescent="0.35">
      <c r="A2395">
        <v>2394</v>
      </c>
      <c r="B2395" s="1">
        <v>44347</v>
      </c>
      <c r="C2395">
        <v>2077</v>
      </c>
      <c r="D2395" t="s">
        <v>2139</v>
      </c>
      <c r="E2395" t="s">
        <v>2140</v>
      </c>
      <c r="F2395" t="s">
        <v>2141</v>
      </c>
      <c r="G2395" t="s">
        <v>2142</v>
      </c>
      <c r="H2395" t="s">
        <v>2143</v>
      </c>
      <c r="I2395" t="s">
        <v>81</v>
      </c>
      <c r="J2395" t="s">
        <v>34</v>
      </c>
      <c r="K2395">
        <v>77228</v>
      </c>
      <c r="L2395" t="s">
        <v>896</v>
      </c>
      <c r="M2395" t="s">
        <v>897</v>
      </c>
      <c r="N2395">
        <v>13.99</v>
      </c>
      <c r="O2395">
        <v>4</v>
      </c>
      <c r="P2395" t="s">
        <v>27</v>
      </c>
      <c r="Q2395">
        <v>5</v>
      </c>
      <c r="R2395" s="3">
        <f>Table1[[#This Row],[price]]*Table1[[#This Row],[quantity]]</f>
        <v>69.95</v>
      </c>
      <c r="S2395">
        <f>DATEDIF(Table1[[#This Row],[date]],"31/12/2021","m")</f>
        <v>7</v>
      </c>
    </row>
    <row r="2396" spans="1:19" hidden="1" x14ac:dyDescent="0.35">
      <c r="A2396">
        <v>2395</v>
      </c>
      <c r="B2396" s="1">
        <v>44347</v>
      </c>
      <c r="C2396">
        <v>1690</v>
      </c>
      <c r="D2396" t="s">
        <v>7483</v>
      </c>
      <c r="E2396" t="s">
        <v>7484</v>
      </c>
      <c r="F2396" t="s">
        <v>7485</v>
      </c>
      <c r="G2396" t="s">
        <v>7486</v>
      </c>
      <c r="H2396" t="s">
        <v>7487</v>
      </c>
      <c r="I2396" t="s">
        <v>1560</v>
      </c>
      <c r="J2396" t="s">
        <v>676</v>
      </c>
      <c r="K2396">
        <v>46699</v>
      </c>
      <c r="L2396" t="s">
        <v>247</v>
      </c>
      <c r="M2396" t="s">
        <v>248</v>
      </c>
      <c r="N2396">
        <v>14.99</v>
      </c>
      <c r="O2396">
        <v>4</v>
      </c>
      <c r="P2396" t="s">
        <v>27</v>
      </c>
      <c r="Q2396">
        <v>5</v>
      </c>
      <c r="R2396" s="3">
        <f>Table1[[#This Row],[price]]*Table1[[#This Row],[quantity]]</f>
        <v>74.95</v>
      </c>
      <c r="S2396">
        <f>DATEDIF(Table1[[#This Row],[date]],"31/12/2021","m")</f>
        <v>7</v>
      </c>
    </row>
    <row r="2397" spans="1:19" x14ac:dyDescent="0.35">
      <c r="A2397">
        <v>2396</v>
      </c>
      <c r="B2397" s="1">
        <v>44348</v>
      </c>
      <c r="C2397">
        <v>1046</v>
      </c>
      <c r="D2397" t="s">
        <v>7010</v>
      </c>
      <c r="E2397" t="s">
        <v>7011</v>
      </c>
      <c r="F2397" t="s">
        <v>7012</v>
      </c>
      <c r="G2397" t="s">
        <v>7013</v>
      </c>
      <c r="H2397" t="s">
        <v>7014</v>
      </c>
      <c r="I2397" t="s">
        <v>7015</v>
      </c>
      <c r="J2397" t="s">
        <v>559</v>
      </c>
      <c r="K2397">
        <v>88006</v>
      </c>
      <c r="L2397" t="s">
        <v>491</v>
      </c>
      <c r="M2397" t="s">
        <v>492</v>
      </c>
      <c r="N2397">
        <v>11.99</v>
      </c>
      <c r="O2397">
        <v>1</v>
      </c>
      <c r="P2397" t="s">
        <v>137</v>
      </c>
      <c r="Q2397">
        <v>6</v>
      </c>
      <c r="R2397" s="3">
        <f>Table1[[#This Row],[price]]*Table1[[#This Row],[quantity]]</f>
        <v>71.94</v>
      </c>
      <c r="S2397">
        <f>DATEDIF(Table1[[#This Row],[date]],"31/12/2021","m")</f>
        <v>6</v>
      </c>
    </row>
    <row r="2398" spans="1:19" hidden="1" x14ac:dyDescent="0.35">
      <c r="A2398">
        <v>2397</v>
      </c>
      <c r="B2398" s="1">
        <v>44348</v>
      </c>
      <c r="C2398">
        <v>1836</v>
      </c>
      <c r="D2398" t="s">
        <v>7488</v>
      </c>
      <c r="E2398" t="s">
        <v>7489</v>
      </c>
      <c r="F2398" t="s">
        <v>7490</v>
      </c>
      <c r="G2398" t="s">
        <v>7491</v>
      </c>
      <c r="H2398" t="s">
        <v>7492</v>
      </c>
      <c r="I2398" t="s">
        <v>415</v>
      </c>
      <c r="J2398" t="s">
        <v>34</v>
      </c>
      <c r="K2398">
        <v>75226</v>
      </c>
      <c r="L2398" t="s">
        <v>699</v>
      </c>
      <c r="M2398" t="s">
        <v>700</v>
      </c>
      <c r="N2398">
        <v>450</v>
      </c>
      <c r="O2398">
        <v>3</v>
      </c>
      <c r="P2398" t="s">
        <v>107</v>
      </c>
      <c r="Q2398">
        <v>1</v>
      </c>
      <c r="R2398" s="3">
        <f>Table1[[#This Row],[price]]*Table1[[#This Row],[quantity]]</f>
        <v>450</v>
      </c>
      <c r="S2398">
        <f>DATEDIF(Table1[[#This Row],[date]],"31/12/2021","m")</f>
        <v>6</v>
      </c>
    </row>
    <row r="2399" spans="1:19" hidden="1" x14ac:dyDescent="0.35">
      <c r="A2399">
        <v>2398</v>
      </c>
      <c r="B2399" s="1">
        <v>44348</v>
      </c>
      <c r="C2399">
        <v>770</v>
      </c>
      <c r="D2399" t="s">
        <v>1190</v>
      </c>
      <c r="E2399" t="s">
        <v>1191</v>
      </c>
      <c r="F2399" t="s">
        <v>1192</v>
      </c>
      <c r="G2399" t="s">
        <v>1193</v>
      </c>
      <c r="H2399" t="s">
        <v>1194</v>
      </c>
      <c r="I2399" t="s">
        <v>1195</v>
      </c>
      <c r="J2399" t="s">
        <v>1196</v>
      </c>
      <c r="K2399">
        <v>48275</v>
      </c>
      <c r="L2399" t="s">
        <v>938</v>
      </c>
      <c r="M2399" t="s">
        <v>939</v>
      </c>
      <c r="N2399">
        <v>17.5</v>
      </c>
      <c r="O2399">
        <v>4</v>
      </c>
      <c r="P2399" t="s">
        <v>27</v>
      </c>
      <c r="Q2399">
        <v>1</v>
      </c>
      <c r="R2399" s="3">
        <f>Table1[[#This Row],[price]]*Table1[[#This Row],[quantity]]</f>
        <v>17.5</v>
      </c>
      <c r="S2399">
        <f>DATEDIF(Table1[[#This Row],[date]],"31/12/2021","m")</f>
        <v>6</v>
      </c>
    </row>
    <row r="2400" spans="1:19" x14ac:dyDescent="0.35">
      <c r="A2400">
        <v>2399</v>
      </c>
      <c r="B2400" s="1">
        <v>44348</v>
      </c>
      <c r="C2400">
        <v>646</v>
      </c>
      <c r="D2400" t="s">
        <v>7493</v>
      </c>
      <c r="E2400" t="s">
        <v>7494</v>
      </c>
      <c r="F2400" t="s">
        <v>7495</v>
      </c>
      <c r="G2400" t="s">
        <v>7496</v>
      </c>
      <c r="H2400" t="s">
        <v>7497</v>
      </c>
      <c r="I2400" t="s">
        <v>498</v>
      </c>
      <c r="J2400" t="s">
        <v>499</v>
      </c>
      <c r="K2400">
        <v>84110</v>
      </c>
      <c r="L2400" t="s">
        <v>1188</v>
      </c>
      <c r="M2400" t="s">
        <v>1189</v>
      </c>
      <c r="N2400">
        <v>4.99</v>
      </c>
      <c r="O2400">
        <v>1</v>
      </c>
      <c r="P2400" t="s">
        <v>137</v>
      </c>
      <c r="Q2400">
        <v>3</v>
      </c>
      <c r="R2400" s="3">
        <f>Table1[[#This Row],[price]]*Table1[[#This Row],[quantity]]</f>
        <v>14.97</v>
      </c>
      <c r="S2400">
        <f>DATEDIF(Table1[[#This Row],[date]],"31/12/2021","m")</f>
        <v>6</v>
      </c>
    </row>
    <row r="2401" spans="1:19" hidden="1" x14ac:dyDescent="0.35">
      <c r="A2401">
        <v>2400</v>
      </c>
      <c r="B2401" s="1">
        <v>44348</v>
      </c>
      <c r="C2401">
        <v>87</v>
      </c>
      <c r="D2401" t="s">
        <v>7041</v>
      </c>
      <c r="E2401" t="s">
        <v>7042</v>
      </c>
      <c r="F2401" t="s">
        <v>7043</v>
      </c>
      <c r="G2401" t="s">
        <v>7044</v>
      </c>
      <c r="H2401" t="s">
        <v>7045</v>
      </c>
      <c r="I2401" t="s">
        <v>7046</v>
      </c>
      <c r="J2401" t="s">
        <v>1061</v>
      </c>
      <c r="K2401">
        <v>29579</v>
      </c>
      <c r="L2401" t="s">
        <v>484</v>
      </c>
      <c r="M2401" t="s">
        <v>485</v>
      </c>
      <c r="N2401">
        <v>49</v>
      </c>
      <c r="O2401">
        <v>7</v>
      </c>
      <c r="P2401" t="s">
        <v>47</v>
      </c>
      <c r="Q2401">
        <v>3</v>
      </c>
      <c r="R2401" s="3">
        <f>Table1[[#This Row],[price]]*Table1[[#This Row],[quantity]]</f>
        <v>147</v>
      </c>
      <c r="S2401">
        <f>DATEDIF(Table1[[#This Row],[date]],"31/12/2021","m")</f>
        <v>6</v>
      </c>
    </row>
    <row r="2402" spans="1:19" hidden="1" x14ac:dyDescent="0.35">
      <c r="A2402">
        <v>2401</v>
      </c>
      <c r="B2402" s="1">
        <v>44349</v>
      </c>
      <c r="C2402">
        <v>729</v>
      </c>
      <c r="D2402" t="s">
        <v>2627</v>
      </c>
      <c r="E2402" t="s">
        <v>2628</v>
      </c>
      <c r="F2402" t="s">
        <v>2629</v>
      </c>
      <c r="G2402" t="s">
        <v>2630</v>
      </c>
      <c r="H2402" t="s">
        <v>2631</v>
      </c>
      <c r="I2402" t="s">
        <v>254</v>
      </c>
      <c r="J2402" t="s">
        <v>255</v>
      </c>
      <c r="K2402">
        <v>30311</v>
      </c>
      <c r="L2402" t="s">
        <v>162</v>
      </c>
      <c r="M2402" t="s">
        <v>163</v>
      </c>
      <c r="N2402">
        <v>899</v>
      </c>
      <c r="O2402">
        <v>6</v>
      </c>
      <c r="P2402" t="s">
        <v>37</v>
      </c>
      <c r="Q2402">
        <v>3</v>
      </c>
      <c r="R2402" s="3">
        <f>Table1[[#This Row],[price]]*Table1[[#This Row],[quantity]]</f>
        <v>2697</v>
      </c>
      <c r="S2402">
        <f>DATEDIF(Table1[[#This Row],[date]],"31/12/2021","m")</f>
        <v>6</v>
      </c>
    </row>
    <row r="2403" spans="1:19" hidden="1" x14ac:dyDescent="0.35">
      <c r="A2403">
        <v>2402</v>
      </c>
      <c r="B2403" s="1">
        <v>44349</v>
      </c>
      <c r="C2403">
        <v>1588</v>
      </c>
      <c r="D2403" t="s">
        <v>3869</v>
      </c>
      <c r="E2403" t="s">
        <v>3870</v>
      </c>
      <c r="F2403" t="s">
        <v>3871</v>
      </c>
      <c r="G2403" t="s">
        <v>3872</v>
      </c>
      <c r="H2403" t="s">
        <v>3873</v>
      </c>
      <c r="I2403" t="s">
        <v>612</v>
      </c>
      <c r="J2403" t="s">
        <v>34</v>
      </c>
      <c r="K2403">
        <v>78255</v>
      </c>
      <c r="L2403" t="s">
        <v>742</v>
      </c>
      <c r="M2403" t="s">
        <v>743</v>
      </c>
      <c r="N2403">
        <v>455</v>
      </c>
      <c r="O2403">
        <v>3</v>
      </c>
      <c r="P2403" t="s">
        <v>107</v>
      </c>
      <c r="Q2403">
        <v>1</v>
      </c>
      <c r="R2403" s="3">
        <f>Table1[[#This Row],[price]]*Table1[[#This Row],[quantity]]</f>
        <v>455</v>
      </c>
      <c r="S2403">
        <f>DATEDIF(Table1[[#This Row],[date]],"31/12/2021","m")</f>
        <v>6</v>
      </c>
    </row>
    <row r="2404" spans="1:19" hidden="1" x14ac:dyDescent="0.35">
      <c r="A2404">
        <v>2403</v>
      </c>
      <c r="B2404" s="1">
        <v>44349</v>
      </c>
      <c r="C2404">
        <v>1270</v>
      </c>
      <c r="D2404" t="s">
        <v>7498</v>
      </c>
      <c r="E2404" t="s">
        <v>7499</v>
      </c>
      <c r="F2404" t="s">
        <v>7500</v>
      </c>
      <c r="G2404" t="s">
        <v>7501</v>
      </c>
      <c r="H2404" t="s">
        <v>7502</v>
      </c>
      <c r="I2404" t="s">
        <v>2874</v>
      </c>
      <c r="J2404" t="s">
        <v>208</v>
      </c>
      <c r="K2404">
        <v>12325</v>
      </c>
      <c r="L2404" t="s">
        <v>247</v>
      </c>
      <c r="M2404" t="s">
        <v>248</v>
      </c>
      <c r="N2404">
        <v>14.99</v>
      </c>
      <c r="O2404">
        <v>4</v>
      </c>
      <c r="P2404" t="s">
        <v>27</v>
      </c>
      <c r="Q2404">
        <v>2</v>
      </c>
      <c r="R2404" s="3">
        <f>Table1[[#This Row],[price]]*Table1[[#This Row],[quantity]]</f>
        <v>29.98</v>
      </c>
      <c r="S2404">
        <f>DATEDIF(Table1[[#This Row],[date]],"31/12/2021","m")</f>
        <v>6</v>
      </c>
    </row>
    <row r="2405" spans="1:19" hidden="1" x14ac:dyDescent="0.35">
      <c r="A2405">
        <v>2404</v>
      </c>
      <c r="B2405" s="1">
        <v>44349</v>
      </c>
      <c r="C2405">
        <v>904</v>
      </c>
      <c r="D2405" t="s">
        <v>7503</v>
      </c>
      <c r="E2405" t="s">
        <v>7504</v>
      </c>
      <c r="F2405" t="s">
        <v>7505</v>
      </c>
      <c r="G2405" t="s">
        <v>7506</v>
      </c>
      <c r="H2405" t="s">
        <v>7507</v>
      </c>
      <c r="I2405" t="s">
        <v>612</v>
      </c>
      <c r="J2405" t="s">
        <v>34</v>
      </c>
      <c r="K2405">
        <v>78285</v>
      </c>
      <c r="L2405" t="s">
        <v>153</v>
      </c>
      <c r="M2405" t="s">
        <v>154</v>
      </c>
      <c r="N2405">
        <v>89.95</v>
      </c>
      <c r="O2405">
        <v>2</v>
      </c>
      <c r="P2405" t="s">
        <v>57</v>
      </c>
      <c r="Q2405">
        <v>4</v>
      </c>
      <c r="R2405" s="3">
        <f>Table1[[#This Row],[price]]*Table1[[#This Row],[quantity]]</f>
        <v>359.8</v>
      </c>
      <c r="S2405">
        <f>DATEDIF(Table1[[#This Row],[date]],"31/12/2021","m")</f>
        <v>6</v>
      </c>
    </row>
    <row r="2406" spans="1:19" hidden="1" x14ac:dyDescent="0.35">
      <c r="A2406">
        <v>2405</v>
      </c>
      <c r="B2406" s="1">
        <v>44350</v>
      </c>
      <c r="C2406">
        <v>390</v>
      </c>
      <c r="D2406" t="s">
        <v>7508</v>
      </c>
      <c r="E2406" t="s">
        <v>7509</v>
      </c>
      <c r="F2406" t="s">
        <v>7510</v>
      </c>
      <c r="G2406" t="s">
        <v>7511</v>
      </c>
      <c r="H2406" t="s">
        <v>7512</v>
      </c>
      <c r="I2406" t="s">
        <v>330</v>
      </c>
      <c r="J2406" t="s">
        <v>44</v>
      </c>
      <c r="K2406">
        <v>32595</v>
      </c>
      <c r="L2406" t="s">
        <v>359</v>
      </c>
      <c r="M2406" t="s">
        <v>360</v>
      </c>
      <c r="N2406">
        <v>19.989999999999998</v>
      </c>
      <c r="O2406">
        <v>4</v>
      </c>
      <c r="P2406" t="s">
        <v>27</v>
      </c>
      <c r="Q2406">
        <v>3</v>
      </c>
      <c r="R2406" s="3">
        <f>Table1[[#This Row],[price]]*Table1[[#This Row],[quantity]]</f>
        <v>59.97</v>
      </c>
      <c r="S2406">
        <f>DATEDIF(Table1[[#This Row],[date]],"31/12/2021","m")</f>
        <v>6</v>
      </c>
    </row>
    <row r="2407" spans="1:19" hidden="1" x14ac:dyDescent="0.35">
      <c r="A2407">
        <v>2406</v>
      </c>
      <c r="B2407" s="1">
        <v>44350</v>
      </c>
      <c r="C2407">
        <v>1930</v>
      </c>
      <c r="D2407" t="s">
        <v>280</v>
      </c>
      <c r="E2407" t="s">
        <v>281</v>
      </c>
      <c r="F2407" t="s">
        <v>282</v>
      </c>
      <c r="G2407" t="s">
        <v>283</v>
      </c>
      <c r="H2407" t="s">
        <v>284</v>
      </c>
      <c r="I2407" t="s">
        <v>23</v>
      </c>
      <c r="J2407" t="s">
        <v>24</v>
      </c>
      <c r="K2407">
        <v>39216</v>
      </c>
      <c r="L2407" t="s">
        <v>544</v>
      </c>
      <c r="M2407" t="s">
        <v>545</v>
      </c>
      <c r="N2407">
        <v>58.95</v>
      </c>
      <c r="O2407">
        <v>2</v>
      </c>
      <c r="P2407" t="s">
        <v>57</v>
      </c>
      <c r="Q2407">
        <v>5</v>
      </c>
      <c r="R2407" s="3">
        <f>Table1[[#This Row],[price]]*Table1[[#This Row],[quantity]]</f>
        <v>294.75</v>
      </c>
      <c r="S2407">
        <f>DATEDIF(Table1[[#This Row],[date]],"31/12/2021","m")</f>
        <v>6</v>
      </c>
    </row>
    <row r="2408" spans="1:19" hidden="1" x14ac:dyDescent="0.35">
      <c r="A2408">
        <v>2407</v>
      </c>
      <c r="B2408" s="1">
        <v>44350</v>
      </c>
      <c r="C2408">
        <v>112</v>
      </c>
      <c r="D2408" t="s">
        <v>4888</v>
      </c>
      <c r="E2408" t="s">
        <v>4889</v>
      </c>
      <c r="F2408" t="s">
        <v>4890</v>
      </c>
      <c r="G2408" t="s">
        <v>4891</v>
      </c>
      <c r="H2408" t="s">
        <v>4892</v>
      </c>
      <c r="I2408" t="s">
        <v>1377</v>
      </c>
      <c r="J2408" t="s">
        <v>307</v>
      </c>
      <c r="K2408">
        <v>68110</v>
      </c>
      <c r="L2408" t="s">
        <v>813</v>
      </c>
      <c r="M2408" t="s">
        <v>814</v>
      </c>
      <c r="N2408">
        <v>34.99</v>
      </c>
      <c r="O2408">
        <v>7</v>
      </c>
      <c r="P2408" t="s">
        <v>47</v>
      </c>
      <c r="Q2408">
        <v>1</v>
      </c>
      <c r="R2408" s="3">
        <f>Table1[[#This Row],[price]]*Table1[[#This Row],[quantity]]</f>
        <v>34.99</v>
      </c>
      <c r="S2408">
        <f>DATEDIF(Table1[[#This Row],[date]],"31/12/2021","m")</f>
        <v>6</v>
      </c>
    </row>
    <row r="2409" spans="1:19" hidden="1" x14ac:dyDescent="0.35">
      <c r="A2409">
        <v>2408</v>
      </c>
      <c r="B2409" s="1">
        <v>44350</v>
      </c>
      <c r="C2409">
        <v>1623</v>
      </c>
      <c r="D2409" t="s">
        <v>3065</v>
      </c>
      <c r="E2409" t="s">
        <v>3066</v>
      </c>
      <c r="F2409" t="s">
        <v>3067</v>
      </c>
      <c r="G2409" t="s">
        <v>3068</v>
      </c>
      <c r="H2409" t="s">
        <v>3069</v>
      </c>
      <c r="I2409" t="s">
        <v>3070</v>
      </c>
      <c r="J2409" t="s">
        <v>1196</v>
      </c>
      <c r="K2409">
        <v>48126</v>
      </c>
      <c r="L2409" t="s">
        <v>619</v>
      </c>
      <c r="M2409" t="s">
        <v>620</v>
      </c>
      <c r="N2409">
        <v>189</v>
      </c>
      <c r="O2409">
        <v>5</v>
      </c>
      <c r="P2409" t="s">
        <v>84</v>
      </c>
      <c r="Q2409">
        <v>5</v>
      </c>
      <c r="R2409" s="3">
        <f>Table1[[#This Row],[price]]*Table1[[#This Row],[quantity]]</f>
        <v>945</v>
      </c>
      <c r="S2409">
        <f>DATEDIF(Table1[[#This Row],[date]],"31/12/2021","m")</f>
        <v>6</v>
      </c>
    </row>
    <row r="2410" spans="1:19" x14ac:dyDescent="0.35">
      <c r="A2410">
        <v>2409</v>
      </c>
      <c r="B2410" s="1">
        <v>44350</v>
      </c>
      <c r="C2410">
        <v>356</v>
      </c>
      <c r="D2410" t="s">
        <v>2248</v>
      </c>
      <c r="E2410" t="s">
        <v>2249</v>
      </c>
      <c r="F2410" t="s">
        <v>2250</v>
      </c>
      <c r="G2410" t="s">
        <v>2251</v>
      </c>
      <c r="H2410" t="s">
        <v>2252</v>
      </c>
      <c r="I2410" t="s">
        <v>104</v>
      </c>
      <c r="J2410" t="s">
        <v>91</v>
      </c>
      <c r="K2410">
        <v>94286</v>
      </c>
      <c r="L2410" t="s">
        <v>491</v>
      </c>
      <c r="M2410" t="s">
        <v>492</v>
      </c>
      <c r="N2410">
        <v>11.99</v>
      </c>
      <c r="O2410">
        <v>1</v>
      </c>
      <c r="P2410" t="s">
        <v>137</v>
      </c>
      <c r="Q2410">
        <v>5</v>
      </c>
      <c r="R2410" s="3">
        <f>Table1[[#This Row],[price]]*Table1[[#This Row],[quantity]]</f>
        <v>59.95</v>
      </c>
      <c r="S2410">
        <f>DATEDIF(Table1[[#This Row],[date]],"31/12/2021","m")</f>
        <v>6</v>
      </c>
    </row>
    <row r="2411" spans="1:19" hidden="1" x14ac:dyDescent="0.35">
      <c r="A2411">
        <v>2410</v>
      </c>
      <c r="B2411" s="1">
        <v>44350</v>
      </c>
      <c r="C2411">
        <v>782</v>
      </c>
      <c r="D2411" t="s">
        <v>3158</v>
      </c>
      <c r="E2411" t="s">
        <v>3159</v>
      </c>
      <c r="F2411" t="s">
        <v>3160</v>
      </c>
      <c r="G2411" t="s">
        <v>3161</v>
      </c>
      <c r="H2411" t="s">
        <v>3162</v>
      </c>
      <c r="I2411" t="s">
        <v>81</v>
      </c>
      <c r="J2411" t="s">
        <v>34</v>
      </c>
      <c r="K2411">
        <v>77040</v>
      </c>
      <c r="L2411" t="s">
        <v>239</v>
      </c>
      <c r="M2411" t="s">
        <v>240</v>
      </c>
      <c r="N2411">
        <v>20.95</v>
      </c>
      <c r="O2411">
        <v>4</v>
      </c>
      <c r="P2411" t="s">
        <v>27</v>
      </c>
      <c r="Q2411">
        <v>3</v>
      </c>
      <c r="R2411" s="3">
        <f>Table1[[#This Row],[price]]*Table1[[#This Row],[quantity]]</f>
        <v>62.849999999999994</v>
      </c>
      <c r="S2411">
        <f>DATEDIF(Table1[[#This Row],[date]],"31/12/2021","m")</f>
        <v>6</v>
      </c>
    </row>
    <row r="2412" spans="1:19" hidden="1" x14ac:dyDescent="0.35">
      <c r="A2412">
        <v>2411</v>
      </c>
      <c r="B2412" s="1">
        <v>44351</v>
      </c>
      <c r="C2412">
        <v>267</v>
      </c>
      <c r="D2412" t="s">
        <v>4983</v>
      </c>
      <c r="E2412" t="s">
        <v>4984</v>
      </c>
      <c r="F2412" t="s">
        <v>4985</v>
      </c>
      <c r="G2412" t="s">
        <v>4986</v>
      </c>
      <c r="H2412" t="s">
        <v>4987</v>
      </c>
      <c r="I2412" t="s">
        <v>979</v>
      </c>
      <c r="J2412" t="s">
        <v>179</v>
      </c>
      <c r="K2412">
        <v>53726</v>
      </c>
      <c r="L2412" t="s">
        <v>45</v>
      </c>
      <c r="M2412" t="s">
        <v>46</v>
      </c>
      <c r="N2412">
        <v>37.99</v>
      </c>
      <c r="O2412">
        <v>7</v>
      </c>
      <c r="P2412" t="s">
        <v>47</v>
      </c>
      <c r="Q2412">
        <v>3</v>
      </c>
      <c r="R2412" s="3">
        <f>Table1[[#This Row],[price]]*Table1[[#This Row],[quantity]]</f>
        <v>113.97</v>
      </c>
      <c r="S2412">
        <f>DATEDIF(Table1[[#This Row],[date]],"31/12/2021","m")</f>
        <v>6</v>
      </c>
    </row>
    <row r="2413" spans="1:19" hidden="1" x14ac:dyDescent="0.35">
      <c r="A2413">
        <v>2412</v>
      </c>
      <c r="B2413" s="1">
        <v>44351</v>
      </c>
      <c r="C2413">
        <v>1565</v>
      </c>
      <c r="D2413" t="s">
        <v>1731</v>
      </c>
      <c r="E2413" t="s">
        <v>1732</v>
      </c>
      <c r="F2413" t="s">
        <v>1733</v>
      </c>
      <c r="G2413" t="s">
        <v>1734</v>
      </c>
      <c r="H2413" t="s">
        <v>1735</v>
      </c>
      <c r="I2413" t="s">
        <v>1736</v>
      </c>
      <c r="J2413" t="s">
        <v>946</v>
      </c>
      <c r="K2413">
        <v>17622</v>
      </c>
      <c r="L2413" t="s">
        <v>200</v>
      </c>
      <c r="M2413" t="s">
        <v>201</v>
      </c>
      <c r="N2413">
        <v>395</v>
      </c>
      <c r="O2413">
        <v>3</v>
      </c>
      <c r="P2413" t="s">
        <v>107</v>
      </c>
      <c r="Q2413">
        <v>2</v>
      </c>
      <c r="R2413" s="3">
        <f>Table1[[#This Row],[price]]*Table1[[#This Row],[quantity]]</f>
        <v>790</v>
      </c>
      <c r="S2413">
        <f>DATEDIF(Table1[[#This Row],[date]],"31/12/2021","m")</f>
        <v>6</v>
      </c>
    </row>
    <row r="2414" spans="1:19" hidden="1" x14ac:dyDescent="0.35">
      <c r="A2414">
        <v>2413</v>
      </c>
      <c r="B2414" s="1">
        <v>44351</v>
      </c>
      <c r="C2414">
        <v>1462</v>
      </c>
      <c r="D2414" t="s">
        <v>6438</v>
      </c>
      <c r="E2414" t="s">
        <v>6439</v>
      </c>
      <c r="F2414" t="s">
        <v>6440</v>
      </c>
      <c r="G2414" t="s">
        <v>6441</v>
      </c>
      <c r="H2414" t="s">
        <v>6442</v>
      </c>
      <c r="I2414" t="s">
        <v>2298</v>
      </c>
      <c r="J2414" t="s">
        <v>1998</v>
      </c>
      <c r="K2414">
        <v>40233</v>
      </c>
      <c r="L2414" t="s">
        <v>749</v>
      </c>
      <c r="M2414" t="s">
        <v>750</v>
      </c>
      <c r="N2414">
        <v>29.99</v>
      </c>
      <c r="O2414">
        <v>7</v>
      </c>
      <c r="P2414" t="s">
        <v>47</v>
      </c>
      <c r="Q2414">
        <v>5</v>
      </c>
      <c r="R2414" s="3">
        <f>Table1[[#This Row],[price]]*Table1[[#This Row],[quantity]]</f>
        <v>149.94999999999999</v>
      </c>
      <c r="S2414">
        <f>DATEDIF(Table1[[#This Row],[date]],"31/12/2021","m")</f>
        <v>6</v>
      </c>
    </row>
    <row r="2415" spans="1:19" hidden="1" x14ac:dyDescent="0.35">
      <c r="A2415">
        <v>2414</v>
      </c>
      <c r="B2415" s="1">
        <v>44351</v>
      </c>
      <c r="C2415">
        <v>1572</v>
      </c>
      <c r="D2415" t="s">
        <v>985</v>
      </c>
      <c r="E2415" t="s">
        <v>986</v>
      </c>
      <c r="F2415" t="s">
        <v>987</v>
      </c>
      <c r="G2415" t="s">
        <v>988</v>
      </c>
      <c r="H2415" t="s">
        <v>989</v>
      </c>
      <c r="I2415" t="s">
        <v>990</v>
      </c>
      <c r="J2415" t="s">
        <v>552</v>
      </c>
      <c r="K2415">
        <v>37924</v>
      </c>
      <c r="L2415" t="s">
        <v>214</v>
      </c>
      <c r="M2415" t="s">
        <v>215</v>
      </c>
      <c r="N2415">
        <v>16.989999999999998</v>
      </c>
      <c r="O2415">
        <v>4</v>
      </c>
      <c r="P2415" t="s">
        <v>27</v>
      </c>
      <c r="Q2415">
        <v>4</v>
      </c>
      <c r="R2415" s="3">
        <f>Table1[[#This Row],[price]]*Table1[[#This Row],[quantity]]</f>
        <v>67.959999999999994</v>
      </c>
      <c r="S2415">
        <f>DATEDIF(Table1[[#This Row],[date]],"31/12/2021","m")</f>
        <v>6</v>
      </c>
    </row>
    <row r="2416" spans="1:19" hidden="1" x14ac:dyDescent="0.35">
      <c r="A2416">
        <v>2415</v>
      </c>
      <c r="B2416" s="1">
        <v>44351</v>
      </c>
      <c r="C2416">
        <v>274</v>
      </c>
      <c r="D2416" t="s">
        <v>2030</v>
      </c>
      <c r="E2416" t="s">
        <v>2031</v>
      </c>
      <c r="F2416" t="s">
        <v>2032</v>
      </c>
      <c r="G2416" t="s">
        <v>2033</v>
      </c>
      <c r="H2416" t="s">
        <v>2034</v>
      </c>
      <c r="I2416" t="s">
        <v>104</v>
      </c>
      <c r="J2416" t="s">
        <v>91</v>
      </c>
      <c r="K2416">
        <v>94280</v>
      </c>
      <c r="L2416" t="s">
        <v>92</v>
      </c>
      <c r="M2416" t="s">
        <v>93</v>
      </c>
      <c r="N2416">
        <v>44.95</v>
      </c>
      <c r="O2416">
        <v>7</v>
      </c>
      <c r="P2416" t="s">
        <v>47</v>
      </c>
      <c r="Q2416">
        <v>3</v>
      </c>
      <c r="R2416" s="3">
        <f>Table1[[#This Row],[price]]*Table1[[#This Row],[quantity]]</f>
        <v>134.85000000000002</v>
      </c>
      <c r="S2416">
        <f>DATEDIF(Table1[[#This Row],[date]],"31/12/2021","m")</f>
        <v>6</v>
      </c>
    </row>
    <row r="2417" spans="1:19" hidden="1" x14ac:dyDescent="0.35">
      <c r="A2417">
        <v>2416</v>
      </c>
      <c r="B2417" s="1">
        <v>44351</v>
      </c>
      <c r="C2417">
        <v>1119</v>
      </c>
      <c r="D2417" t="s">
        <v>1034</v>
      </c>
      <c r="E2417" t="s">
        <v>1035</v>
      </c>
      <c r="F2417" t="s">
        <v>1036</v>
      </c>
      <c r="G2417" t="s">
        <v>1037</v>
      </c>
      <c r="H2417" t="s">
        <v>1038</v>
      </c>
      <c r="I2417" t="s">
        <v>401</v>
      </c>
      <c r="J2417" t="s">
        <v>194</v>
      </c>
      <c r="K2417">
        <v>62711</v>
      </c>
      <c r="L2417" t="s">
        <v>105</v>
      </c>
      <c r="M2417" t="s">
        <v>106</v>
      </c>
      <c r="N2417">
        <v>250</v>
      </c>
      <c r="O2417">
        <v>3</v>
      </c>
      <c r="P2417" t="s">
        <v>107</v>
      </c>
      <c r="Q2417">
        <v>5</v>
      </c>
      <c r="R2417" s="3">
        <f>Table1[[#This Row],[price]]*Table1[[#This Row],[quantity]]</f>
        <v>1250</v>
      </c>
      <c r="S2417">
        <f>DATEDIF(Table1[[#This Row],[date]],"31/12/2021","m")</f>
        <v>6</v>
      </c>
    </row>
    <row r="2418" spans="1:19" hidden="1" x14ac:dyDescent="0.35">
      <c r="A2418">
        <v>2417</v>
      </c>
      <c r="B2418" s="1">
        <v>44352</v>
      </c>
      <c r="C2418">
        <v>145</v>
      </c>
      <c r="D2418" t="s">
        <v>7513</v>
      </c>
      <c r="E2418" t="s">
        <v>7514</v>
      </c>
      <c r="F2418" t="s">
        <v>7515</v>
      </c>
      <c r="G2418" t="s">
        <v>7516</v>
      </c>
      <c r="H2418" t="s">
        <v>7517</v>
      </c>
      <c r="I2418" t="s">
        <v>444</v>
      </c>
      <c r="J2418" t="s">
        <v>293</v>
      </c>
      <c r="K2418">
        <v>74133</v>
      </c>
      <c r="L2418" t="s">
        <v>127</v>
      </c>
      <c r="M2418" t="s">
        <v>128</v>
      </c>
      <c r="N2418">
        <v>15.5</v>
      </c>
      <c r="O2418">
        <v>4</v>
      </c>
      <c r="P2418" t="s">
        <v>27</v>
      </c>
      <c r="Q2418">
        <v>1</v>
      </c>
      <c r="R2418" s="3">
        <f>Table1[[#This Row],[price]]*Table1[[#This Row],[quantity]]</f>
        <v>15.5</v>
      </c>
      <c r="S2418">
        <f>DATEDIF(Table1[[#This Row],[date]],"31/12/2021","m")</f>
        <v>6</v>
      </c>
    </row>
    <row r="2419" spans="1:19" x14ac:dyDescent="0.35">
      <c r="A2419">
        <v>2418</v>
      </c>
      <c r="B2419" s="1">
        <v>44352</v>
      </c>
      <c r="C2419">
        <v>1806</v>
      </c>
      <c r="D2419" t="s">
        <v>2906</v>
      </c>
      <c r="E2419" t="s">
        <v>2907</v>
      </c>
      <c r="F2419" t="s">
        <v>2908</v>
      </c>
      <c r="G2419" t="s">
        <v>2909</v>
      </c>
      <c r="H2419" t="s">
        <v>2910</v>
      </c>
      <c r="I2419" t="s">
        <v>1603</v>
      </c>
      <c r="J2419" t="s">
        <v>34</v>
      </c>
      <c r="K2419">
        <v>78410</v>
      </c>
      <c r="L2419" t="s">
        <v>337</v>
      </c>
      <c r="M2419" t="s">
        <v>338</v>
      </c>
      <c r="N2419">
        <v>12</v>
      </c>
      <c r="O2419">
        <v>1</v>
      </c>
      <c r="P2419" t="s">
        <v>137</v>
      </c>
      <c r="Q2419">
        <v>3</v>
      </c>
      <c r="R2419" s="3">
        <f>Table1[[#This Row],[price]]*Table1[[#This Row],[quantity]]</f>
        <v>36</v>
      </c>
      <c r="S2419">
        <f>DATEDIF(Table1[[#This Row],[date]],"31/12/2021","m")</f>
        <v>6</v>
      </c>
    </row>
    <row r="2420" spans="1:19" hidden="1" x14ac:dyDescent="0.35">
      <c r="A2420">
        <v>2419</v>
      </c>
      <c r="B2420" s="1">
        <v>44352</v>
      </c>
      <c r="C2420">
        <v>69</v>
      </c>
      <c r="D2420" t="s">
        <v>7518</v>
      </c>
      <c r="E2420" t="s">
        <v>7519</v>
      </c>
      <c r="F2420" t="s">
        <v>7520</v>
      </c>
      <c r="G2420" t="s">
        <v>7521</v>
      </c>
      <c r="H2420" t="s">
        <v>7522</v>
      </c>
      <c r="I2420" t="s">
        <v>996</v>
      </c>
      <c r="J2420" t="s">
        <v>208</v>
      </c>
      <c r="K2420">
        <v>11254</v>
      </c>
      <c r="L2420" t="s">
        <v>765</v>
      </c>
      <c r="M2420" t="s">
        <v>766</v>
      </c>
      <c r="N2420">
        <v>24.95</v>
      </c>
      <c r="O2420">
        <v>4</v>
      </c>
      <c r="P2420" t="s">
        <v>27</v>
      </c>
      <c r="Q2420">
        <v>3</v>
      </c>
      <c r="R2420" s="3">
        <f>Table1[[#This Row],[price]]*Table1[[#This Row],[quantity]]</f>
        <v>74.849999999999994</v>
      </c>
      <c r="S2420">
        <f>DATEDIF(Table1[[#This Row],[date]],"31/12/2021","m")</f>
        <v>6</v>
      </c>
    </row>
    <row r="2421" spans="1:19" hidden="1" x14ac:dyDescent="0.35">
      <c r="A2421">
        <v>2420</v>
      </c>
      <c r="B2421" s="1">
        <v>44352</v>
      </c>
      <c r="C2421">
        <v>1677</v>
      </c>
      <c r="D2421" t="s">
        <v>6115</v>
      </c>
      <c r="E2421" t="s">
        <v>6116</v>
      </c>
      <c r="F2421" t="s">
        <v>6117</v>
      </c>
      <c r="G2421" t="s">
        <v>6118</v>
      </c>
      <c r="H2421" t="s">
        <v>6119</v>
      </c>
      <c r="I2421" t="s">
        <v>1309</v>
      </c>
      <c r="J2421" t="s">
        <v>1014</v>
      </c>
      <c r="K2421">
        <v>85743</v>
      </c>
      <c r="L2421" t="s">
        <v>82</v>
      </c>
      <c r="M2421" t="s">
        <v>83</v>
      </c>
      <c r="N2421">
        <v>189</v>
      </c>
      <c r="O2421">
        <v>5</v>
      </c>
      <c r="P2421" t="s">
        <v>84</v>
      </c>
      <c r="Q2421">
        <v>3</v>
      </c>
      <c r="R2421" s="3">
        <f>Table1[[#This Row],[price]]*Table1[[#This Row],[quantity]]</f>
        <v>567</v>
      </c>
      <c r="S2421">
        <f>DATEDIF(Table1[[#This Row],[date]],"31/12/2021","m")</f>
        <v>6</v>
      </c>
    </row>
    <row r="2422" spans="1:19" hidden="1" x14ac:dyDescent="0.35">
      <c r="A2422">
        <v>2421</v>
      </c>
      <c r="B2422" s="1">
        <v>44352</v>
      </c>
      <c r="C2422">
        <v>567</v>
      </c>
      <c r="D2422" t="s">
        <v>6278</v>
      </c>
      <c r="E2422" t="s">
        <v>6725</v>
      </c>
      <c r="F2422" t="s">
        <v>6726</v>
      </c>
      <c r="G2422" t="s">
        <v>6727</v>
      </c>
      <c r="H2422" t="s">
        <v>6728</v>
      </c>
      <c r="I2422" t="s">
        <v>889</v>
      </c>
      <c r="J2422" t="s">
        <v>890</v>
      </c>
      <c r="K2422">
        <v>63196</v>
      </c>
      <c r="L2422" t="s">
        <v>145</v>
      </c>
      <c r="M2422" t="s">
        <v>146</v>
      </c>
      <c r="N2422">
        <v>214</v>
      </c>
      <c r="O2422">
        <v>5</v>
      </c>
      <c r="P2422" t="s">
        <v>84</v>
      </c>
      <c r="Q2422">
        <v>5</v>
      </c>
      <c r="R2422" s="3">
        <f>Table1[[#This Row],[price]]*Table1[[#This Row],[quantity]]</f>
        <v>1070</v>
      </c>
      <c r="S2422">
        <f>DATEDIF(Table1[[#This Row],[date]],"31/12/2021","m")</f>
        <v>6</v>
      </c>
    </row>
    <row r="2423" spans="1:19" hidden="1" x14ac:dyDescent="0.35">
      <c r="A2423">
        <v>2422</v>
      </c>
      <c r="B2423" s="1">
        <v>44352</v>
      </c>
      <c r="C2423">
        <v>256</v>
      </c>
      <c r="D2423" t="s">
        <v>914</v>
      </c>
      <c r="E2423" t="s">
        <v>915</v>
      </c>
      <c r="F2423" t="s">
        <v>916</v>
      </c>
      <c r="G2423" t="s">
        <v>917</v>
      </c>
      <c r="H2423" t="s">
        <v>918</v>
      </c>
      <c r="I2423" t="s">
        <v>919</v>
      </c>
      <c r="J2423" t="s">
        <v>170</v>
      </c>
      <c r="K2423">
        <v>6145</v>
      </c>
      <c r="L2423" t="s">
        <v>92</v>
      </c>
      <c r="M2423" t="s">
        <v>93</v>
      </c>
      <c r="N2423">
        <v>44.95</v>
      </c>
      <c r="O2423">
        <v>7</v>
      </c>
      <c r="P2423" t="s">
        <v>47</v>
      </c>
      <c r="Q2423">
        <v>4</v>
      </c>
      <c r="R2423" s="3">
        <f>Table1[[#This Row],[price]]*Table1[[#This Row],[quantity]]</f>
        <v>179.8</v>
      </c>
      <c r="S2423">
        <f>DATEDIF(Table1[[#This Row],[date]],"31/12/2021","m")</f>
        <v>6</v>
      </c>
    </row>
    <row r="2424" spans="1:19" hidden="1" x14ac:dyDescent="0.35">
      <c r="A2424">
        <v>2423</v>
      </c>
      <c r="B2424" s="1">
        <v>44352</v>
      </c>
      <c r="C2424">
        <v>1958</v>
      </c>
      <c r="D2424" t="s">
        <v>7523</v>
      </c>
      <c r="E2424" t="s">
        <v>3738</v>
      </c>
      <c r="F2424" t="s">
        <v>7524</v>
      </c>
      <c r="G2424" t="s">
        <v>7525</v>
      </c>
      <c r="H2424" t="s">
        <v>7526</v>
      </c>
      <c r="I2424" t="s">
        <v>1236</v>
      </c>
      <c r="J2424" t="s">
        <v>300</v>
      </c>
      <c r="K2424">
        <v>89166</v>
      </c>
      <c r="L2424" t="s">
        <v>145</v>
      </c>
      <c r="M2424" t="s">
        <v>146</v>
      </c>
      <c r="N2424">
        <v>214</v>
      </c>
      <c r="O2424">
        <v>5</v>
      </c>
      <c r="P2424" t="s">
        <v>84</v>
      </c>
      <c r="Q2424">
        <v>3</v>
      </c>
      <c r="R2424" s="3">
        <f>Table1[[#This Row],[price]]*Table1[[#This Row],[quantity]]</f>
        <v>642</v>
      </c>
      <c r="S2424">
        <f>DATEDIF(Table1[[#This Row],[date]],"31/12/2021","m")</f>
        <v>6</v>
      </c>
    </row>
    <row r="2425" spans="1:19" hidden="1" x14ac:dyDescent="0.35">
      <c r="A2425">
        <v>2424</v>
      </c>
      <c r="B2425" s="1">
        <v>44353</v>
      </c>
      <c r="C2425">
        <v>1934</v>
      </c>
      <c r="D2425" t="s">
        <v>2994</v>
      </c>
      <c r="E2425" t="s">
        <v>2995</v>
      </c>
      <c r="F2425" t="s">
        <v>2996</v>
      </c>
      <c r="G2425" t="s">
        <v>2997</v>
      </c>
      <c r="H2425" t="s">
        <v>2998</v>
      </c>
      <c r="I2425" t="s">
        <v>2456</v>
      </c>
      <c r="J2425" t="s">
        <v>2457</v>
      </c>
      <c r="K2425">
        <v>57198</v>
      </c>
      <c r="L2425" t="s">
        <v>153</v>
      </c>
      <c r="M2425" t="s">
        <v>154</v>
      </c>
      <c r="N2425">
        <v>89.95</v>
      </c>
      <c r="O2425">
        <v>2</v>
      </c>
      <c r="P2425" t="s">
        <v>57</v>
      </c>
      <c r="Q2425">
        <v>3</v>
      </c>
      <c r="R2425" s="3">
        <f>Table1[[#This Row],[price]]*Table1[[#This Row],[quantity]]</f>
        <v>269.85000000000002</v>
      </c>
      <c r="S2425">
        <f>DATEDIF(Table1[[#This Row],[date]],"31/12/2021","m")</f>
        <v>6</v>
      </c>
    </row>
    <row r="2426" spans="1:19" hidden="1" x14ac:dyDescent="0.35">
      <c r="A2426">
        <v>2425</v>
      </c>
      <c r="B2426" s="1">
        <v>44353</v>
      </c>
      <c r="C2426">
        <v>1101</v>
      </c>
      <c r="D2426" t="s">
        <v>467</v>
      </c>
      <c r="E2426" t="s">
        <v>468</v>
      </c>
      <c r="F2426" t="s">
        <v>469</v>
      </c>
      <c r="G2426" t="s">
        <v>470</v>
      </c>
      <c r="H2426" t="s">
        <v>471</v>
      </c>
      <c r="I2426" t="s">
        <v>401</v>
      </c>
      <c r="J2426" t="s">
        <v>194</v>
      </c>
      <c r="K2426">
        <v>62723</v>
      </c>
      <c r="L2426" t="s">
        <v>105</v>
      </c>
      <c r="M2426" t="s">
        <v>106</v>
      </c>
      <c r="N2426">
        <v>250</v>
      </c>
      <c r="O2426">
        <v>3</v>
      </c>
      <c r="P2426" t="s">
        <v>107</v>
      </c>
      <c r="Q2426">
        <v>6</v>
      </c>
      <c r="R2426" s="3">
        <f>Table1[[#This Row],[price]]*Table1[[#This Row],[quantity]]</f>
        <v>1500</v>
      </c>
      <c r="S2426">
        <f>DATEDIF(Table1[[#This Row],[date]],"31/12/2021","m")</f>
        <v>6</v>
      </c>
    </row>
    <row r="2427" spans="1:19" hidden="1" x14ac:dyDescent="0.35">
      <c r="A2427">
        <v>2426</v>
      </c>
      <c r="B2427" s="1">
        <v>44353</v>
      </c>
      <c r="C2427">
        <v>1445</v>
      </c>
      <c r="D2427" t="s">
        <v>1833</v>
      </c>
      <c r="E2427" t="s">
        <v>1834</v>
      </c>
      <c r="F2427" t="s">
        <v>1835</v>
      </c>
      <c r="G2427" t="s">
        <v>1836</v>
      </c>
      <c r="H2427" t="s">
        <v>1837</v>
      </c>
      <c r="I2427" t="s">
        <v>527</v>
      </c>
      <c r="J2427" t="s">
        <v>91</v>
      </c>
      <c r="K2427">
        <v>93794</v>
      </c>
      <c r="L2427" t="s">
        <v>55</v>
      </c>
      <c r="M2427" t="s">
        <v>56</v>
      </c>
      <c r="N2427">
        <v>69</v>
      </c>
      <c r="O2427">
        <v>2</v>
      </c>
      <c r="P2427" t="s">
        <v>57</v>
      </c>
      <c r="Q2427">
        <v>6</v>
      </c>
      <c r="R2427" s="3">
        <f>Table1[[#This Row],[price]]*Table1[[#This Row],[quantity]]</f>
        <v>414</v>
      </c>
      <c r="S2427">
        <f>DATEDIF(Table1[[#This Row],[date]],"31/12/2021","m")</f>
        <v>6</v>
      </c>
    </row>
    <row r="2428" spans="1:19" hidden="1" x14ac:dyDescent="0.35">
      <c r="A2428">
        <v>2427</v>
      </c>
      <c r="B2428" s="1">
        <v>44353</v>
      </c>
      <c r="C2428">
        <v>202</v>
      </c>
      <c r="D2428" t="s">
        <v>1252</v>
      </c>
      <c r="E2428" t="s">
        <v>1253</v>
      </c>
      <c r="F2428" t="s">
        <v>1254</v>
      </c>
      <c r="G2428" t="s">
        <v>1255</v>
      </c>
      <c r="H2428" t="s">
        <v>1256</v>
      </c>
      <c r="I2428" t="s">
        <v>1257</v>
      </c>
      <c r="J2428" t="s">
        <v>34</v>
      </c>
      <c r="K2428">
        <v>76178</v>
      </c>
      <c r="L2428" t="s">
        <v>105</v>
      </c>
      <c r="M2428" t="s">
        <v>106</v>
      </c>
      <c r="N2428">
        <v>250</v>
      </c>
      <c r="O2428">
        <v>3</v>
      </c>
      <c r="P2428" t="s">
        <v>107</v>
      </c>
      <c r="Q2428">
        <v>5</v>
      </c>
      <c r="R2428" s="3">
        <f>Table1[[#This Row],[price]]*Table1[[#This Row],[quantity]]</f>
        <v>1250</v>
      </c>
      <c r="S2428">
        <f>DATEDIF(Table1[[#This Row],[date]],"31/12/2021","m")</f>
        <v>6</v>
      </c>
    </row>
    <row r="2429" spans="1:19" hidden="1" x14ac:dyDescent="0.35">
      <c r="A2429">
        <v>2428</v>
      </c>
      <c r="B2429" s="1">
        <v>44353</v>
      </c>
      <c r="C2429">
        <v>720</v>
      </c>
      <c r="D2429" t="s">
        <v>2804</v>
      </c>
      <c r="E2429" t="s">
        <v>2805</v>
      </c>
      <c r="F2429" t="s">
        <v>2806</v>
      </c>
      <c r="G2429" t="s">
        <v>2807</v>
      </c>
      <c r="H2429" t="s">
        <v>2808</v>
      </c>
      <c r="I2429" t="s">
        <v>889</v>
      </c>
      <c r="J2429" t="s">
        <v>890</v>
      </c>
      <c r="K2429">
        <v>63180</v>
      </c>
      <c r="L2429" t="s">
        <v>25</v>
      </c>
      <c r="M2429" t="s">
        <v>26</v>
      </c>
      <c r="N2429">
        <v>23.99</v>
      </c>
      <c r="O2429">
        <v>4</v>
      </c>
      <c r="P2429" t="s">
        <v>27</v>
      </c>
      <c r="Q2429">
        <v>1</v>
      </c>
      <c r="R2429" s="3">
        <f>Table1[[#This Row],[price]]*Table1[[#This Row],[quantity]]</f>
        <v>23.99</v>
      </c>
      <c r="S2429">
        <f>DATEDIF(Table1[[#This Row],[date]],"31/12/2021","m")</f>
        <v>6</v>
      </c>
    </row>
    <row r="2430" spans="1:19" hidden="1" x14ac:dyDescent="0.35">
      <c r="A2430">
        <v>2429</v>
      </c>
      <c r="B2430" s="1">
        <v>44354</v>
      </c>
      <c r="C2430">
        <v>614</v>
      </c>
      <c r="D2430" t="s">
        <v>4120</v>
      </c>
      <c r="E2430" t="s">
        <v>4121</v>
      </c>
      <c r="F2430" t="s">
        <v>4122</v>
      </c>
      <c r="G2430" t="s">
        <v>4123</v>
      </c>
      <c r="H2430" t="s">
        <v>4124</v>
      </c>
      <c r="I2430" t="s">
        <v>1469</v>
      </c>
      <c r="J2430" t="s">
        <v>34</v>
      </c>
      <c r="K2430">
        <v>75044</v>
      </c>
      <c r="L2430" t="s">
        <v>797</v>
      </c>
      <c r="M2430" t="s">
        <v>798</v>
      </c>
      <c r="N2430">
        <v>119</v>
      </c>
      <c r="O2430">
        <v>2</v>
      </c>
      <c r="P2430" t="s">
        <v>57</v>
      </c>
      <c r="Q2430">
        <v>3</v>
      </c>
      <c r="R2430" s="3">
        <f>Table1[[#This Row],[price]]*Table1[[#This Row],[quantity]]</f>
        <v>357</v>
      </c>
      <c r="S2430">
        <f>DATEDIF(Table1[[#This Row],[date]],"31/12/2021","m")</f>
        <v>6</v>
      </c>
    </row>
    <row r="2431" spans="1:19" hidden="1" x14ac:dyDescent="0.35">
      <c r="A2431">
        <v>2430</v>
      </c>
      <c r="B2431" s="1">
        <v>44355</v>
      </c>
      <c r="C2431">
        <v>469</v>
      </c>
      <c r="D2431" t="s">
        <v>7527</v>
      </c>
      <c r="E2431" t="s">
        <v>7528</v>
      </c>
      <c r="F2431" t="s">
        <v>7529</v>
      </c>
      <c r="G2431" t="s">
        <v>7530</v>
      </c>
      <c r="H2431" t="s">
        <v>7531</v>
      </c>
      <c r="I2431" t="s">
        <v>415</v>
      </c>
      <c r="J2431" t="s">
        <v>34</v>
      </c>
      <c r="K2431">
        <v>75287</v>
      </c>
      <c r="L2431" t="s">
        <v>162</v>
      </c>
      <c r="M2431" t="s">
        <v>163</v>
      </c>
      <c r="N2431">
        <v>899</v>
      </c>
      <c r="O2431">
        <v>6</v>
      </c>
      <c r="P2431" t="s">
        <v>37</v>
      </c>
      <c r="Q2431">
        <v>4</v>
      </c>
      <c r="R2431" s="3">
        <f>Table1[[#This Row],[price]]*Table1[[#This Row],[quantity]]</f>
        <v>3596</v>
      </c>
      <c r="S2431">
        <f>DATEDIF(Table1[[#This Row],[date]],"31/12/2021","m")</f>
        <v>6</v>
      </c>
    </row>
    <row r="2432" spans="1:19" x14ac:dyDescent="0.35">
      <c r="A2432">
        <v>2431</v>
      </c>
      <c r="B2432" s="1">
        <v>44355</v>
      </c>
      <c r="C2432">
        <v>677</v>
      </c>
      <c r="D2432" t="s">
        <v>4077</v>
      </c>
      <c r="E2432" t="s">
        <v>4078</v>
      </c>
      <c r="F2432" t="s">
        <v>4079</v>
      </c>
      <c r="G2432" t="s">
        <v>4080</v>
      </c>
      <c r="H2432" t="s">
        <v>4081</v>
      </c>
      <c r="I2432" t="s">
        <v>2761</v>
      </c>
      <c r="J2432" t="s">
        <v>255</v>
      </c>
      <c r="K2432">
        <v>30033</v>
      </c>
      <c r="L2432" t="s">
        <v>920</v>
      </c>
      <c r="M2432" t="s">
        <v>921</v>
      </c>
      <c r="N2432">
        <v>8.99</v>
      </c>
      <c r="O2432">
        <v>1</v>
      </c>
      <c r="P2432" t="s">
        <v>137</v>
      </c>
      <c r="Q2432">
        <v>2</v>
      </c>
      <c r="R2432" s="3">
        <f>Table1[[#This Row],[price]]*Table1[[#This Row],[quantity]]</f>
        <v>17.98</v>
      </c>
      <c r="S2432">
        <f>DATEDIF(Table1[[#This Row],[date]],"31/12/2021","m")</f>
        <v>6</v>
      </c>
    </row>
    <row r="2433" spans="1:19" hidden="1" x14ac:dyDescent="0.35">
      <c r="A2433">
        <v>2432</v>
      </c>
      <c r="B2433" s="1">
        <v>44355</v>
      </c>
      <c r="C2433">
        <v>1886</v>
      </c>
      <c r="D2433" t="s">
        <v>878</v>
      </c>
      <c r="E2433" t="s">
        <v>879</v>
      </c>
      <c r="F2433" t="s">
        <v>880</v>
      </c>
      <c r="G2433" t="s">
        <v>881</v>
      </c>
      <c r="H2433" t="s">
        <v>882</v>
      </c>
      <c r="I2433" t="s">
        <v>883</v>
      </c>
      <c r="J2433" t="s">
        <v>676</v>
      </c>
      <c r="K2433">
        <v>47306</v>
      </c>
      <c r="L2433" t="s">
        <v>323</v>
      </c>
      <c r="M2433" t="s">
        <v>324</v>
      </c>
      <c r="N2433">
        <v>24.95</v>
      </c>
      <c r="O2433">
        <v>4</v>
      </c>
      <c r="P2433" t="s">
        <v>27</v>
      </c>
      <c r="Q2433">
        <v>4</v>
      </c>
      <c r="R2433" s="3">
        <f>Table1[[#This Row],[price]]*Table1[[#This Row],[quantity]]</f>
        <v>99.8</v>
      </c>
      <c r="S2433">
        <f>DATEDIF(Table1[[#This Row],[date]],"31/12/2021","m")</f>
        <v>6</v>
      </c>
    </row>
    <row r="2434" spans="1:19" hidden="1" x14ac:dyDescent="0.35">
      <c r="A2434">
        <v>2433</v>
      </c>
      <c r="B2434" s="1">
        <v>44355</v>
      </c>
      <c r="C2434">
        <v>1610</v>
      </c>
      <c r="D2434" t="s">
        <v>1297</v>
      </c>
      <c r="E2434" t="s">
        <v>7532</v>
      </c>
      <c r="F2434" t="s">
        <v>7533</v>
      </c>
      <c r="G2434" t="s">
        <v>7534</v>
      </c>
      <c r="H2434" t="s">
        <v>7535</v>
      </c>
      <c r="I2434" t="s">
        <v>6187</v>
      </c>
      <c r="J2434" t="s">
        <v>1998</v>
      </c>
      <c r="K2434">
        <v>40745</v>
      </c>
      <c r="L2434" t="s">
        <v>127</v>
      </c>
      <c r="M2434" t="s">
        <v>128</v>
      </c>
      <c r="N2434">
        <v>15.5</v>
      </c>
      <c r="O2434">
        <v>4</v>
      </c>
      <c r="P2434" t="s">
        <v>27</v>
      </c>
      <c r="Q2434">
        <v>6</v>
      </c>
      <c r="R2434" s="3">
        <f>Table1[[#This Row],[price]]*Table1[[#This Row],[quantity]]</f>
        <v>93</v>
      </c>
      <c r="S2434">
        <f>DATEDIF(Table1[[#This Row],[date]],"31/12/2021","m")</f>
        <v>6</v>
      </c>
    </row>
    <row r="2435" spans="1:19" hidden="1" x14ac:dyDescent="0.35">
      <c r="A2435">
        <v>2434</v>
      </c>
      <c r="B2435" s="1">
        <v>44355</v>
      </c>
      <c r="C2435">
        <v>959</v>
      </c>
      <c r="D2435" t="s">
        <v>5409</v>
      </c>
      <c r="E2435" t="s">
        <v>5410</v>
      </c>
      <c r="F2435" t="s">
        <v>5411</v>
      </c>
      <c r="G2435" t="s">
        <v>5412</v>
      </c>
      <c r="H2435" t="s">
        <v>5413</v>
      </c>
      <c r="I2435" t="s">
        <v>152</v>
      </c>
      <c r="J2435" t="s">
        <v>91</v>
      </c>
      <c r="K2435">
        <v>90510</v>
      </c>
      <c r="L2435" t="s">
        <v>560</v>
      </c>
      <c r="M2435" t="s">
        <v>561</v>
      </c>
      <c r="N2435">
        <v>24.99</v>
      </c>
      <c r="O2435">
        <v>4</v>
      </c>
      <c r="P2435" t="s">
        <v>27</v>
      </c>
      <c r="Q2435">
        <v>3</v>
      </c>
      <c r="R2435" s="3">
        <f>Table1[[#This Row],[price]]*Table1[[#This Row],[quantity]]</f>
        <v>74.97</v>
      </c>
      <c r="S2435">
        <f>DATEDIF(Table1[[#This Row],[date]],"31/12/2021","m")</f>
        <v>6</v>
      </c>
    </row>
    <row r="2436" spans="1:19" x14ac:dyDescent="0.35">
      <c r="A2436">
        <v>2435</v>
      </c>
      <c r="B2436" s="1">
        <v>44355</v>
      </c>
      <c r="C2436">
        <v>127</v>
      </c>
      <c r="D2436" t="s">
        <v>4810</v>
      </c>
      <c r="E2436" t="s">
        <v>4811</v>
      </c>
      <c r="F2436" t="s">
        <v>4812</v>
      </c>
      <c r="G2436" t="s">
        <v>4813</v>
      </c>
      <c r="H2436" t="s">
        <v>4814</v>
      </c>
      <c r="I2436" t="s">
        <v>207</v>
      </c>
      <c r="J2436" t="s">
        <v>208</v>
      </c>
      <c r="K2436">
        <v>12210</v>
      </c>
      <c r="L2436" t="s">
        <v>491</v>
      </c>
      <c r="M2436" t="s">
        <v>492</v>
      </c>
      <c r="N2436">
        <v>11.99</v>
      </c>
      <c r="O2436">
        <v>1</v>
      </c>
      <c r="P2436" t="s">
        <v>137</v>
      </c>
      <c r="Q2436">
        <v>4</v>
      </c>
      <c r="R2436" s="3">
        <f>Table1[[#This Row],[price]]*Table1[[#This Row],[quantity]]</f>
        <v>47.96</v>
      </c>
      <c r="S2436">
        <f>DATEDIF(Table1[[#This Row],[date]],"31/12/2021","m")</f>
        <v>6</v>
      </c>
    </row>
    <row r="2437" spans="1:19" hidden="1" x14ac:dyDescent="0.35">
      <c r="A2437">
        <v>2436</v>
      </c>
      <c r="B2437" s="1">
        <v>44356</v>
      </c>
      <c r="C2437">
        <v>1103</v>
      </c>
      <c r="D2437" t="s">
        <v>735</v>
      </c>
      <c r="E2437" t="s">
        <v>736</v>
      </c>
      <c r="F2437" t="s">
        <v>737</v>
      </c>
      <c r="G2437" t="s">
        <v>738</v>
      </c>
      <c r="H2437" t="s">
        <v>739</v>
      </c>
      <c r="I2437" t="s">
        <v>740</v>
      </c>
      <c r="J2437" t="s">
        <v>741</v>
      </c>
      <c r="K2437">
        <v>83405</v>
      </c>
      <c r="L2437" t="s">
        <v>346</v>
      </c>
      <c r="M2437" t="s">
        <v>347</v>
      </c>
      <c r="N2437">
        <v>189</v>
      </c>
      <c r="O2437">
        <v>5</v>
      </c>
      <c r="P2437" t="s">
        <v>84</v>
      </c>
      <c r="Q2437">
        <v>3</v>
      </c>
      <c r="R2437" s="3">
        <f>Table1[[#This Row],[price]]*Table1[[#This Row],[quantity]]</f>
        <v>567</v>
      </c>
      <c r="S2437">
        <f>DATEDIF(Table1[[#This Row],[date]],"31/12/2021","m")</f>
        <v>6</v>
      </c>
    </row>
    <row r="2438" spans="1:19" hidden="1" x14ac:dyDescent="0.35">
      <c r="A2438">
        <v>2437</v>
      </c>
      <c r="B2438" s="1">
        <v>44356</v>
      </c>
      <c r="C2438">
        <v>338</v>
      </c>
      <c r="D2438" t="s">
        <v>3854</v>
      </c>
      <c r="E2438" t="s">
        <v>3855</v>
      </c>
      <c r="F2438" t="s">
        <v>3856</v>
      </c>
      <c r="G2438" t="s">
        <v>3857</v>
      </c>
      <c r="H2438" t="s">
        <v>3858</v>
      </c>
      <c r="I2438" t="s">
        <v>254</v>
      </c>
      <c r="J2438" t="s">
        <v>255</v>
      </c>
      <c r="K2438">
        <v>30392</v>
      </c>
      <c r="L2438" t="s">
        <v>500</v>
      </c>
      <c r="M2438" t="s">
        <v>501</v>
      </c>
      <c r="N2438">
        <v>14.99</v>
      </c>
      <c r="O2438">
        <v>4</v>
      </c>
      <c r="P2438" t="s">
        <v>27</v>
      </c>
      <c r="Q2438">
        <v>2</v>
      </c>
      <c r="R2438" s="3">
        <f>Table1[[#This Row],[price]]*Table1[[#This Row],[quantity]]</f>
        <v>29.98</v>
      </c>
      <c r="S2438">
        <f>DATEDIF(Table1[[#This Row],[date]],"31/12/2021","m")</f>
        <v>6</v>
      </c>
    </row>
    <row r="2439" spans="1:19" hidden="1" x14ac:dyDescent="0.35">
      <c r="A2439">
        <v>2438</v>
      </c>
      <c r="B2439" s="1">
        <v>44356</v>
      </c>
      <c r="C2439">
        <v>1227</v>
      </c>
      <c r="D2439" t="s">
        <v>974</v>
      </c>
      <c r="E2439" t="s">
        <v>975</v>
      </c>
      <c r="F2439" t="s">
        <v>976</v>
      </c>
      <c r="G2439" t="s">
        <v>977</v>
      </c>
      <c r="H2439" t="s">
        <v>978</v>
      </c>
      <c r="I2439" t="s">
        <v>979</v>
      </c>
      <c r="J2439" t="s">
        <v>179</v>
      </c>
      <c r="K2439">
        <v>53779</v>
      </c>
      <c r="L2439" t="s">
        <v>74</v>
      </c>
      <c r="M2439" t="s">
        <v>75</v>
      </c>
      <c r="N2439">
        <v>16.75</v>
      </c>
      <c r="O2439">
        <v>4</v>
      </c>
      <c r="P2439" t="s">
        <v>27</v>
      </c>
      <c r="Q2439">
        <v>4</v>
      </c>
      <c r="R2439" s="3">
        <f>Table1[[#This Row],[price]]*Table1[[#This Row],[quantity]]</f>
        <v>67</v>
      </c>
      <c r="S2439">
        <f>DATEDIF(Table1[[#This Row],[date]],"31/12/2021","m")</f>
        <v>6</v>
      </c>
    </row>
    <row r="2440" spans="1:19" hidden="1" x14ac:dyDescent="0.35">
      <c r="A2440">
        <v>2439</v>
      </c>
      <c r="B2440" s="1">
        <v>44356</v>
      </c>
      <c r="C2440">
        <v>2001</v>
      </c>
      <c r="D2440" t="s">
        <v>402</v>
      </c>
      <c r="E2440" t="s">
        <v>403</v>
      </c>
      <c r="F2440" t="s">
        <v>404</v>
      </c>
      <c r="G2440" t="s">
        <v>405</v>
      </c>
      <c r="H2440" t="s">
        <v>406</v>
      </c>
      <c r="I2440" t="s">
        <v>407</v>
      </c>
      <c r="J2440" t="s">
        <v>208</v>
      </c>
      <c r="K2440">
        <v>10464</v>
      </c>
      <c r="L2440" t="s">
        <v>127</v>
      </c>
      <c r="M2440" t="s">
        <v>128</v>
      </c>
      <c r="N2440">
        <v>15.5</v>
      </c>
      <c r="O2440">
        <v>4</v>
      </c>
      <c r="P2440" t="s">
        <v>27</v>
      </c>
      <c r="Q2440">
        <v>2</v>
      </c>
      <c r="R2440" s="3">
        <f>Table1[[#This Row],[price]]*Table1[[#This Row],[quantity]]</f>
        <v>31</v>
      </c>
      <c r="S2440">
        <f>DATEDIF(Table1[[#This Row],[date]],"31/12/2021","m")</f>
        <v>6</v>
      </c>
    </row>
    <row r="2441" spans="1:19" hidden="1" x14ac:dyDescent="0.35">
      <c r="A2441">
        <v>2440</v>
      </c>
      <c r="B2441" s="1">
        <v>44356</v>
      </c>
      <c r="C2441">
        <v>1462</v>
      </c>
      <c r="D2441" t="s">
        <v>6438</v>
      </c>
      <c r="E2441" t="s">
        <v>6439</v>
      </c>
      <c r="F2441" t="s">
        <v>6440</v>
      </c>
      <c r="G2441" t="s">
        <v>6441</v>
      </c>
      <c r="H2441" t="s">
        <v>6442</v>
      </c>
      <c r="I2441" t="s">
        <v>2298</v>
      </c>
      <c r="J2441" t="s">
        <v>1998</v>
      </c>
      <c r="K2441">
        <v>40233</v>
      </c>
      <c r="L2441" t="s">
        <v>270</v>
      </c>
      <c r="M2441" t="s">
        <v>271</v>
      </c>
      <c r="N2441">
        <v>225</v>
      </c>
      <c r="O2441">
        <v>5</v>
      </c>
      <c r="P2441" t="s">
        <v>84</v>
      </c>
      <c r="Q2441">
        <v>2</v>
      </c>
      <c r="R2441" s="3">
        <f>Table1[[#This Row],[price]]*Table1[[#This Row],[quantity]]</f>
        <v>450</v>
      </c>
      <c r="S2441">
        <f>DATEDIF(Table1[[#This Row],[date]],"31/12/2021","m")</f>
        <v>6</v>
      </c>
    </row>
    <row r="2442" spans="1:19" hidden="1" x14ac:dyDescent="0.35">
      <c r="A2442">
        <v>2441</v>
      </c>
      <c r="B2442" s="1">
        <v>44357</v>
      </c>
      <c r="C2442">
        <v>155</v>
      </c>
      <c r="D2442" t="s">
        <v>3382</v>
      </c>
      <c r="E2442" t="s">
        <v>3774</v>
      </c>
      <c r="F2442" t="s">
        <v>3775</v>
      </c>
      <c r="G2442" t="s">
        <v>3776</v>
      </c>
      <c r="H2442" t="s">
        <v>3777</v>
      </c>
      <c r="I2442" t="s">
        <v>1187</v>
      </c>
      <c r="J2442" t="s">
        <v>676</v>
      </c>
      <c r="K2442">
        <v>46867</v>
      </c>
      <c r="L2442" t="s">
        <v>484</v>
      </c>
      <c r="M2442" t="s">
        <v>485</v>
      </c>
      <c r="N2442">
        <v>49</v>
      </c>
      <c r="O2442">
        <v>7</v>
      </c>
      <c r="P2442" t="s">
        <v>47</v>
      </c>
      <c r="Q2442">
        <v>2</v>
      </c>
      <c r="R2442" s="3">
        <f>Table1[[#This Row],[price]]*Table1[[#This Row],[quantity]]</f>
        <v>98</v>
      </c>
      <c r="S2442">
        <f>DATEDIF(Table1[[#This Row],[date]],"31/12/2021","m")</f>
        <v>6</v>
      </c>
    </row>
    <row r="2443" spans="1:19" hidden="1" x14ac:dyDescent="0.35">
      <c r="A2443">
        <v>2442</v>
      </c>
      <c r="B2443" s="1">
        <v>44357</v>
      </c>
      <c r="C2443">
        <v>807</v>
      </c>
      <c r="D2443" t="s">
        <v>7536</v>
      </c>
      <c r="E2443" t="s">
        <v>7537</v>
      </c>
      <c r="F2443" t="s">
        <v>7538</v>
      </c>
      <c r="G2443" t="s">
        <v>7539</v>
      </c>
      <c r="H2443" t="s">
        <v>7540</v>
      </c>
      <c r="I2443" t="s">
        <v>254</v>
      </c>
      <c r="J2443" t="s">
        <v>255</v>
      </c>
      <c r="K2443">
        <v>30323</v>
      </c>
      <c r="L2443" t="s">
        <v>1153</v>
      </c>
      <c r="M2443" t="s">
        <v>1154</v>
      </c>
      <c r="N2443">
        <v>89</v>
      </c>
      <c r="O2443">
        <v>2</v>
      </c>
      <c r="P2443" t="s">
        <v>57</v>
      </c>
      <c r="Q2443">
        <v>5</v>
      </c>
      <c r="R2443" s="3">
        <f>Table1[[#This Row],[price]]*Table1[[#This Row],[quantity]]</f>
        <v>445</v>
      </c>
      <c r="S2443">
        <f>DATEDIF(Table1[[#This Row],[date]],"31/12/2021","m")</f>
        <v>6</v>
      </c>
    </row>
    <row r="2444" spans="1:19" x14ac:dyDescent="0.35">
      <c r="A2444">
        <v>2443</v>
      </c>
      <c r="B2444" s="1">
        <v>44357</v>
      </c>
      <c r="C2444">
        <v>1954</v>
      </c>
      <c r="D2444" t="s">
        <v>7541</v>
      </c>
      <c r="E2444" t="s">
        <v>7542</v>
      </c>
      <c r="F2444" t="s">
        <v>7543</v>
      </c>
      <c r="G2444" t="s">
        <v>7544</v>
      </c>
      <c r="H2444" t="s">
        <v>7545</v>
      </c>
      <c r="I2444" t="s">
        <v>380</v>
      </c>
      <c r="J2444" t="s">
        <v>34</v>
      </c>
      <c r="K2444">
        <v>88525</v>
      </c>
      <c r="L2444" t="s">
        <v>491</v>
      </c>
      <c r="M2444" t="s">
        <v>492</v>
      </c>
      <c r="N2444">
        <v>11.99</v>
      </c>
      <c r="O2444">
        <v>1</v>
      </c>
      <c r="P2444" t="s">
        <v>137</v>
      </c>
      <c r="Q2444">
        <v>4</v>
      </c>
      <c r="R2444" s="3">
        <f>Table1[[#This Row],[price]]*Table1[[#This Row],[quantity]]</f>
        <v>47.96</v>
      </c>
      <c r="S2444">
        <f>DATEDIF(Table1[[#This Row],[date]],"31/12/2021","m")</f>
        <v>6</v>
      </c>
    </row>
    <row r="2445" spans="1:19" hidden="1" x14ac:dyDescent="0.35">
      <c r="A2445">
        <v>2444</v>
      </c>
      <c r="B2445" s="1">
        <v>44358</v>
      </c>
      <c r="C2445">
        <v>1012</v>
      </c>
      <c r="D2445" t="s">
        <v>4352</v>
      </c>
      <c r="E2445" t="s">
        <v>4353</v>
      </c>
      <c r="F2445" t="s">
        <v>4354</v>
      </c>
      <c r="G2445" t="s">
        <v>4355</v>
      </c>
      <c r="H2445" t="s">
        <v>4356</v>
      </c>
      <c r="I2445" t="s">
        <v>4357</v>
      </c>
      <c r="J2445" t="s">
        <v>640</v>
      </c>
      <c r="K2445">
        <v>71161</v>
      </c>
      <c r="L2445" t="s">
        <v>35</v>
      </c>
      <c r="M2445" t="s">
        <v>36</v>
      </c>
      <c r="N2445">
        <v>883</v>
      </c>
      <c r="O2445">
        <v>6</v>
      </c>
      <c r="P2445" t="s">
        <v>37</v>
      </c>
      <c r="Q2445">
        <v>5</v>
      </c>
      <c r="R2445" s="3">
        <f>Table1[[#This Row],[price]]*Table1[[#This Row],[quantity]]</f>
        <v>4415</v>
      </c>
      <c r="S2445">
        <f>DATEDIF(Table1[[#This Row],[date]],"31/12/2021","m")</f>
        <v>6</v>
      </c>
    </row>
    <row r="2446" spans="1:19" hidden="1" x14ac:dyDescent="0.35">
      <c r="A2446">
        <v>2445</v>
      </c>
      <c r="B2446" s="1">
        <v>44358</v>
      </c>
      <c r="C2446">
        <v>2087</v>
      </c>
      <c r="D2446" t="s">
        <v>7095</v>
      </c>
      <c r="E2446" t="s">
        <v>7096</v>
      </c>
      <c r="F2446" t="s">
        <v>7097</v>
      </c>
      <c r="G2446" t="s">
        <v>7098</v>
      </c>
      <c r="H2446" t="s">
        <v>7099</v>
      </c>
      <c r="I2446" t="s">
        <v>1136</v>
      </c>
      <c r="J2446" t="s">
        <v>345</v>
      </c>
      <c r="K2446">
        <v>66160</v>
      </c>
      <c r="L2446" t="s">
        <v>938</v>
      </c>
      <c r="M2446" t="s">
        <v>939</v>
      </c>
      <c r="N2446">
        <v>17.5</v>
      </c>
      <c r="O2446">
        <v>4</v>
      </c>
      <c r="P2446" t="s">
        <v>27</v>
      </c>
      <c r="Q2446">
        <v>5</v>
      </c>
      <c r="R2446" s="3">
        <f>Table1[[#This Row],[price]]*Table1[[#This Row],[quantity]]</f>
        <v>87.5</v>
      </c>
      <c r="S2446">
        <f>DATEDIF(Table1[[#This Row],[date]],"31/12/2021","m")</f>
        <v>6</v>
      </c>
    </row>
    <row r="2447" spans="1:19" hidden="1" x14ac:dyDescent="0.35">
      <c r="A2447">
        <v>2446</v>
      </c>
      <c r="B2447" s="1">
        <v>44358</v>
      </c>
      <c r="C2447">
        <v>338</v>
      </c>
      <c r="D2447" t="s">
        <v>3854</v>
      </c>
      <c r="E2447" t="s">
        <v>3855</v>
      </c>
      <c r="F2447" t="s">
        <v>3856</v>
      </c>
      <c r="G2447" t="s">
        <v>3857</v>
      </c>
      <c r="H2447" t="s">
        <v>3858</v>
      </c>
      <c r="I2447" t="s">
        <v>254</v>
      </c>
      <c r="J2447" t="s">
        <v>255</v>
      </c>
      <c r="K2447">
        <v>30392</v>
      </c>
      <c r="L2447" t="s">
        <v>938</v>
      </c>
      <c r="M2447" t="s">
        <v>939</v>
      </c>
      <c r="N2447">
        <v>17.5</v>
      </c>
      <c r="O2447">
        <v>4</v>
      </c>
      <c r="P2447" t="s">
        <v>27</v>
      </c>
      <c r="Q2447">
        <v>3</v>
      </c>
      <c r="R2447" s="3">
        <f>Table1[[#This Row],[price]]*Table1[[#This Row],[quantity]]</f>
        <v>52.5</v>
      </c>
      <c r="S2447">
        <f>DATEDIF(Table1[[#This Row],[date]],"31/12/2021","m")</f>
        <v>6</v>
      </c>
    </row>
    <row r="2448" spans="1:19" hidden="1" x14ac:dyDescent="0.35">
      <c r="A2448">
        <v>2447</v>
      </c>
      <c r="B2448" s="1">
        <v>44358</v>
      </c>
      <c r="C2448">
        <v>907</v>
      </c>
      <c r="D2448" t="s">
        <v>7546</v>
      </c>
      <c r="E2448" t="s">
        <v>7547</v>
      </c>
      <c r="F2448" t="s">
        <v>7548</v>
      </c>
      <c r="G2448" t="s">
        <v>7549</v>
      </c>
      <c r="H2448" t="s">
        <v>7550</v>
      </c>
      <c r="I2448" t="s">
        <v>380</v>
      </c>
      <c r="J2448" t="s">
        <v>34</v>
      </c>
      <c r="K2448">
        <v>79994</v>
      </c>
      <c r="L2448" t="s">
        <v>285</v>
      </c>
      <c r="M2448" t="s">
        <v>286</v>
      </c>
      <c r="N2448">
        <v>250</v>
      </c>
      <c r="O2448">
        <v>3</v>
      </c>
      <c r="P2448" t="s">
        <v>107</v>
      </c>
      <c r="Q2448">
        <v>5</v>
      </c>
      <c r="R2448" s="3">
        <f>Table1[[#This Row],[price]]*Table1[[#This Row],[quantity]]</f>
        <v>1250</v>
      </c>
      <c r="S2448">
        <f>DATEDIF(Table1[[#This Row],[date]],"31/12/2021","m")</f>
        <v>6</v>
      </c>
    </row>
    <row r="2449" spans="1:19" hidden="1" x14ac:dyDescent="0.35">
      <c r="A2449">
        <v>2448</v>
      </c>
      <c r="B2449" s="1">
        <v>44358</v>
      </c>
      <c r="C2449">
        <v>626</v>
      </c>
      <c r="D2449" t="s">
        <v>3548</v>
      </c>
      <c r="E2449" t="s">
        <v>3549</v>
      </c>
      <c r="F2449" t="s">
        <v>3550</v>
      </c>
      <c r="G2449" t="s">
        <v>3551</v>
      </c>
      <c r="H2449" t="s">
        <v>3552</v>
      </c>
      <c r="I2449" t="s">
        <v>3553</v>
      </c>
      <c r="J2449" t="s">
        <v>946</v>
      </c>
      <c r="K2449">
        <v>18505</v>
      </c>
      <c r="L2449" t="s">
        <v>186</v>
      </c>
      <c r="M2449" t="s">
        <v>187</v>
      </c>
      <c r="N2449">
        <v>179</v>
      </c>
      <c r="O2449">
        <v>2</v>
      </c>
      <c r="P2449" t="s">
        <v>57</v>
      </c>
      <c r="Q2449">
        <v>3</v>
      </c>
      <c r="R2449" s="3">
        <f>Table1[[#This Row],[price]]*Table1[[#This Row],[quantity]]</f>
        <v>537</v>
      </c>
      <c r="S2449">
        <f>DATEDIF(Table1[[#This Row],[date]],"31/12/2021","m")</f>
        <v>6</v>
      </c>
    </row>
    <row r="2450" spans="1:19" hidden="1" x14ac:dyDescent="0.35">
      <c r="A2450">
        <v>2449</v>
      </c>
      <c r="B2450" s="1">
        <v>44358</v>
      </c>
      <c r="C2450">
        <v>202</v>
      </c>
      <c r="D2450" t="s">
        <v>1252</v>
      </c>
      <c r="E2450" t="s">
        <v>1253</v>
      </c>
      <c r="F2450" t="s">
        <v>1254</v>
      </c>
      <c r="G2450" t="s">
        <v>1255</v>
      </c>
      <c r="H2450" t="s">
        <v>1256</v>
      </c>
      <c r="I2450" t="s">
        <v>1257</v>
      </c>
      <c r="J2450" t="s">
        <v>34</v>
      </c>
      <c r="K2450">
        <v>76178</v>
      </c>
      <c r="L2450" t="s">
        <v>711</v>
      </c>
      <c r="M2450" t="s">
        <v>712</v>
      </c>
      <c r="N2450">
        <v>699</v>
      </c>
      <c r="O2450">
        <v>6</v>
      </c>
      <c r="P2450" t="s">
        <v>37</v>
      </c>
      <c r="Q2450">
        <v>3</v>
      </c>
      <c r="R2450" s="3">
        <f>Table1[[#This Row],[price]]*Table1[[#This Row],[quantity]]</f>
        <v>2097</v>
      </c>
      <c r="S2450">
        <f>DATEDIF(Table1[[#This Row],[date]],"31/12/2021","m")</f>
        <v>6</v>
      </c>
    </row>
    <row r="2451" spans="1:19" hidden="1" x14ac:dyDescent="0.35">
      <c r="A2451">
        <v>2450</v>
      </c>
      <c r="B2451" s="1">
        <v>44358</v>
      </c>
      <c r="C2451">
        <v>16</v>
      </c>
      <c r="D2451" t="s">
        <v>6347</v>
      </c>
      <c r="E2451" t="s">
        <v>6348</v>
      </c>
      <c r="F2451" t="s">
        <v>6349</v>
      </c>
      <c r="G2451" t="s">
        <v>6350</v>
      </c>
      <c r="H2451" t="s">
        <v>6351</v>
      </c>
      <c r="I2451" t="s">
        <v>1752</v>
      </c>
      <c r="J2451" t="s">
        <v>395</v>
      </c>
      <c r="K2451">
        <v>20918</v>
      </c>
      <c r="L2451" t="s">
        <v>373</v>
      </c>
      <c r="M2451" t="s">
        <v>374</v>
      </c>
      <c r="N2451">
        <v>599</v>
      </c>
      <c r="O2451">
        <v>6</v>
      </c>
      <c r="P2451" t="s">
        <v>37</v>
      </c>
      <c r="Q2451">
        <v>3</v>
      </c>
      <c r="R2451" s="3">
        <f>Table1[[#This Row],[price]]*Table1[[#This Row],[quantity]]</f>
        <v>1797</v>
      </c>
      <c r="S2451">
        <f>DATEDIF(Table1[[#This Row],[date]],"31/12/2021","m")</f>
        <v>6</v>
      </c>
    </row>
    <row r="2452" spans="1:19" hidden="1" x14ac:dyDescent="0.35">
      <c r="A2452">
        <v>2451</v>
      </c>
      <c r="B2452" s="1">
        <v>44359</v>
      </c>
      <c r="C2452">
        <v>2068</v>
      </c>
      <c r="D2452" t="s">
        <v>7551</v>
      </c>
      <c r="E2452" t="s">
        <v>7552</v>
      </c>
      <c r="F2452" t="s">
        <v>7553</v>
      </c>
      <c r="G2452" t="s">
        <v>7554</v>
      </c>
      <c r="H2452" t="s">
        <v>7555</v>
      </c>
      <c r="I2452" t="s">
        <v>336</v>
      </c>
      <c r="J2452" t="s">
        <v>73</v>
      </c>
      <c r="K2452">
        <v>36205</v>
      </c>
      <c r="L2452" t="s">
        <v>346</v>
      </c>
      <c r="M2452" t="s">
        <v>347</v>
      </c>
      <c r="N2452">
        <v>189</v>
      </c>
      <c r="O2452">
        <v>5</v>
      </c>
      <c r="P2452" t="s">
        <v>84</v>
      </c>
      <c r="Q2452">
        <v>3</v>
      </c>
      <c r="R2452" s="3">
        <f>Table1[[#This Row],[price]]*Table1[[#This Row],[quantity]]</f>
        <v>567</v>
      </c>
      <c r="S2452">
        <f>DATEDIF(Table1[[#This Row],[date]],"31/12/2021","m")</f>
        <v>6</v>
      </c>
    </row>
    <row r="2453" spans="1:19" hidden="1" x14ac:dyDescent="0.35">
      <c r="A2453">
        <v>2452</v>
      </c>
      <c r="B2453" s="1">
        <v>44359</v>
      </c>
      <c r="C2453">
        <v>645</v>
      </c>
      <c r="D2453" t="s">
        <v>1064</v>
      </c>
      <c r="E2453" t="s">
        <v>1065</v>
      </c>
      <c r="F2453" t="s">
        <v>1066</v>
      </c>
      <c r="G2453" t="s">
        <v>1067</v>
      </c>
      <c r="H2453" t="s">
        <v>1068</v>
      </c>
      <c r="I2453" t="s">
        <v>380</v>
      </c>
      <c r="J2453" t="s">
        <v>34</v>
      </c>
      <c r="K2453">
        <v>79945</v>
      </c>
      <c r="L2453" t="s">
        <v>699</v>
      </c>
      <c r="M2453" t="s">
        <v>700</v>
      </c>
      <c r="N2453">
        <v>450</v>
      </c>
      <c r="O2453">
        <v>3</v>
      </c>
      <c r="P2453" t="s">
        <v>107</v>
      </c>
      <c r="Q2453">
        <v>5</v>
      </c>
      <c r="R2453" s="3">
        <f>Table1[[#This Row],[price]]*Table1[[#This Row],[quantity]]</f>
        <v>2250</v>
      </c>
      <c r="S2453">
        <f>DATEDIF(Table1[[#This Row],[date]],"31/12/2021","m")</f>
        <v>6</v>
      </c>
    </row>
    <row r="2454" spans="1:19" x14ac:dyDescent="0.35">
      <c r="A2454">
        <v>2453</v>
      </c>
      <c r="B2454" s="1">
        <v>44359</v>
      </c>
      <c r="C2454">
        <v>534</v>
      </c>
      <c r="D2454" t="s">
        <v>2643</v>
      </c>
      <c r="E2454" t="s">
        <v>2644</v>
      </c>
      <c r="F2454" t="s">
        <v>2645</v>
      </c>
      <c r="G2454" t="s">
        <v>2646</v>
      </c>
      <c r="H2454" t="s">
        <v>2647</v>
      </c>
      <c r="I2454" t="s">
        <v>639</v>
      </c>
      <c r="J2454" t="s">
        <v>640</v>
      </c>
      <c r="K2454">
        <v>70165</v>
      </c>
      <c r="L2454" t="s">
        <v>586</v>
      </c>
      <c r="M2454" t="s">
        <v>587</v>
      </c>
      <c r="N2454">
        <v>10.99</v>
      </c>
      <c r="O2454">
        <v>1</v>
      </c>
      <c r="P2454" t="s">
        <v>137</v>
      </c>
      <c r="Q2454">
        <v>5</v>
      </c>
      <c r="R2454" s="3">
        <f>Table1[[#This Row],[price]]*Table1[[#This Row],[quantity]]</f>
        <v>54.95</v>
      </c>
      <c r="S2454">
        <f>DATEDIF(Table1[[#This Row],[date]],"31/12/2021","m")</f>
        <v>6</v>
      </c>
    </row>
    <row r="2455" spans="1:19" hidden="1" x14ac:dyDescent="0.35">
      <c r="A2455">
        <v>2454</v>
      </c>
      <c r="B2455" s="1">
        <v>44359</v>
      </c>
      <c r="C2455">
        <v>1111</v>
      </c>
      <c r="D2455" t="s">
        <v>872</v>
      </c>
      <c r="E2455" t="s">
        <v>873</v>
      </c>
      <c r="F2455" t="s">
        <v>874</v>
      </c>
      <c r="G2455" t="s">
        <v>875</v>
      </c>
      <c r="H2455" t="s">
        <v>876</v>
      </c>
      <c r="I2455" t="s">
        <v>877</v>
      </c>
      <c r="J2455" t="s">
        <v>91</v>
      </c>
      <c r="K2455">
        <v>93399</v>
      </c>
      <c r="L2455" t="s">
        <v>381</v>
      </c>
      <c r="M2455" t="s">
        <v>382</v>
      </c>
      <c r="N2455">
        <v>14.99</v>
      </c>
      <c r="O2455">
        <v>4</v>
      </c>
      <c r="P2455" t="s">
        <v>27</v>
      </c>
      <c r="Q2455">
        <v>4</v>
      </c>
      <c r="R2455" s="3">
        <f>Table1[[#This Row],[price]]*Table1[[#This Row],[quantity]]</f>
        <v>59.96</v>
      </c>
      <c r="S2455">
        <f>DATEDIF(Table1[[#This Row],[date]],"31/12/2021","m")</f>
        <v>6</v>
      </c>
    </row>
    <row r="2456" spans="1:19" hidden="1" x14ac:dyDescent="0.35">
      <c r="A2456">
        <v>2455</v>
      </c>
      <c r="B2456" s="1">
        <v>44359</v>
      </c>
      <c r="C2456">
        <v>48</v>
      </c>
      <c r="D2456" t="s">
        <v>3462</v>
      </c>
      <c r="E2456" t="s">
        <v>3463</v>
      </c>
      <c r="F2456" t="s">
        <v>3464</v>
      </c>
      <c r="G2456" t="s">
        <v>3465</v>
      </c>
      <c r="H2456" t="s">
        <v>3466</v>
      </c>
      <c r="I2456" t="s">
        <v>401</v>
      </c>
      <c r="J2456" t="s">
        <v>687</v>
      </c>
      <c r="K2456">
        <v>1114</v>
      </c>
      <c r="L2456" t="s">
        <v>45</v>
      </c>
      <c r="M2456" t="s">
        <v>46</v>
      </c>
      <c r="N2456">
        <v>37.99</v>
      </c>
      <c r="O2456">
        <v>7</v>
      </c>
      <c r="P2456" t="s">
        <v>47</v>
      </c>
      <c r="Q2456">
        <v>3</v>
      </c>
      <c r="R2456" s="3">
        <f>Table1[[#This Row],[price]]*Table1[[#This Row],[quantity]]</f>
        <v>113.97</v>
      </c>
      <c r="S2456">
        <f>DATEDIF(Table1[[#This Row],[date]],"31/12/2021","m")</f>
        <v>6</v>
      </c>
    </row>
    <row r="2457" spans="1:19" hidden="1" x14ac:dyDescent="0.35">
      <c r="A2457">
        <v>2456</v>
      </c>
      <c r="B2457" s="1">
        <v>44359</v>
      </c>
      <c r="C2457">
        <v>1249</v>
      </c>
      <c r="D2457" t="s">
        <v>2825</v>
      </c>
      <c r="E2457" t="s">
        <v>2826</v>
      </c>
      <c r="F2457" t="s">
        <v>2827</v>
      </c>
      <c r="G2457" t="s">
        <v>2828</v>
      </c>
      <c r="H2457" t="s">
        <v>2829</v>
      </c>
      <c r="I2457" t="s">
        <v>2819</v>
      </c>
      <c r="J2457" t="s">
        <v>91</v>
      </c>
      <c r="K2457">
        <v>92415</v>
      </c>
      <c r="L2457" t="s">
        <v>896</v>
      </c>
      <c r="M2457" t="s">
        <v>897</v>
      </c>
      <c r="N2457">
        <v>13.99</v>
      </c>
      <c r="O2457">
        <v>4</v>
      </c>
      <c r="P2457" t="s">
        <v>27</v>
      </c>
      <c r="Q2457">
        <v>3</v>
      </c>
      <c r="R2457" s="3">
        <f>Table1[[#This Row],[price]]*Table1[[#This Row],[quantity]]</f>
        <v>41.97</v>
      </c>
      <c r="S2457">
        <f>DATEDIF(Table1[[#This Row],[date]],"31/12/2021","m")</f>
        <v>6</v>
      </c>
    </row>
    <row r="2458" spans="1:19" x14ac:dyDescent="0.35">
      <c r="A2458">
        <v>2457</v>
      </c>
      <c r="B2458" s="1">
        <v>44359</v>
      </c>
      <c r="C2458">
        <v>1778</v>
      </c>
      <c r="D2458" t="s">
        <v>2094</v>
      </c>
      <c r="E2458" t="s">
        <v>2095</v>
      </c>
      <c r="F2458" t="s">
        <v>2096</v>
      </c>
      <c r="G2458" t="s">
        <v>2097</v>
      </c>
      <c r="H2458" t="s">
        <v>2098</v>
      </c>
      <c r="I2458" t="s">
        <v>1416</v>
      </c>
      <c r="J2458" t="s">
        <v>1130</v>
      </c>
      <c r="K2458">
        <v>72209</v>
      </c>
      <c r="L2458" t="s">
        <v>920</v>
      </c>
      <c r="M2458" t="s">
        <v>921</v>
      </c>
      <c r="N2458">
        <v>8.99</v>
      </c>
      <c r="O2458">
        <v>1</v>
      </c>
      <c r="P2458" t="s">
        <v>137</v>
      </c>
      <c r="Q2458">
        <v>3</v>
      </c>
      <c r="R2458" s="3">
        <f>Table1[[#This Row],[price]]*Table1[[#This Row],[quantity]]</f>
        <v>26.97</v>
      </c>
      <c r="S2458">
        <f>DATEDIF(Table1[[#This Row],[date]],"31/12/2021","m")</f>
        <v>6</v>
      </c>
    </row>
    <row r="2459" spans="1:19" hidden="1" x14ac:dyDescent="0.35">
      <c r="A2459">
        <v>2458</v>
      </c>
      <c r="B2459" s="1">
        <v>44360</v>
      </c>
      <c r="C2459">
        <v>1776</v>
      </c>
      <c r="D2459" t="s">
        <v>7556</v>
      </c>
      <c r="E2459" t="s">
        <v>7557</v>
      </c>
      <c r="F2459" t="s">
        <v>7558</v>
      </c>
      <c r="G2459" t="s">
        <v>7559</v>
      </c>
      <c r="H2459" t="s">
        <v>7560</v>
      </c>
      <c r="I2459" t="s">
        <v>63</v>
      </c>
      <c r="J2459" t="s">
        <v>64</v>
      </c>
      <c r="K2459">
        <v>50305</v>
      </c>
      <c r="L2459" t="s">
        <v>513</v>
      </c>
      <c r="M2459" t="s">
        <v>514</v>
      </c>
      <c r="N2459">
        <v>499</v>
      </c>
      <c r="O2459">
        <v>3</v>
      </c>
      <c r="P2459" t="s">
        <v>107</v>
      </c>
      <c r="Q2459">
        <v>1</v>
      </c>
      <c r="R2459" s="3">
        <f>Table1[[#This Row],[price]]*Table1[[#This Row],[quantity]]</f>
        <v>499</v>
      </c>
      <c r="S2459">
        <f>DATEDIF(Table1[[#This Row],[date]],"31/12/2021","m")</f>
        <v>6</v>
      </c>
    </row>
    <row r="2460" spans="1:19" hidden="1" x14ac:dyDescent="0.35">
      <c r="A2460">
        <v>2459</v>
      </c>
      <c r="B2460" s="1">
        <v>44360</v>
      </c>
      <c r="C2460">
        <v>1704</v>
      </c>
      <c r="D2460" t="s">
        <v>5197</v>
      </c>
      <c r="E2460" t="s">
        <v>5198</v>
      </c>
      <c r="F2460" t="s">
        <v>5199</v>
      </c>
      <c r="G2460" t="s">
        <v>5200</v>
      </c>
      <c r="H2460" t="s">
        <v>5201</v>
      </c>
      <c r="I2460" t="s">
        <v>1801</v>
      </c>
      <c r="J2460" t="s">
        <v>144</v>
      </c>
      <c r="K2460">
        <v>23220</v>
      </c>
      <c r="L2460" t="s">
        <v>431</v>
      </c>
      <c r="M2460" t="s">
        <v>432</v>
      </c>
      <c r="N2460">
        <v>167</v>
      </c>
      <c r="O2460">
        <v>2</v>
      </c>
      <c r="P2460" t="s">
        <v>57</v>
      </c>
      <c r="Q2460">
        <v>2</v>
      </c>
      <c r="R2460" s="3">
        <f>Table1[[#This Row],[price]]*Table1[[#This Row],[quantity]]</f>
        <v>334</v>
      </c>
      <c r="S2460">
        <f>DATEDIF(Table1[[#This Row],[date]],"31/12/2021","m")</f>
        <v>6</v>
      </c>
    </row>
    <row r="2461" spans="1:19" hidden="1" x14ac:dyDescent="0.35">
      <c r="A2461">
        <v>2460</v>
      </c>
      <c r="B2461" s="1">
        <v>44360</v>
      </c>
      <c r="C2461">
        <v>661</v>
      </c>
      <c r="D2461" t="s">
        <v>1203</v>
      </c>
      <c r="E2461" t="s">
        <v>1204</v>
      </c>
      <c r="F2461" t="s">
        <v>1205</v>
      </c>
      <c r="G2461" t="s">
        <v>1206</v>
      </c>
      <c r="H2461" t="s">
        <v>1207</v>
      </c>
      <c r="I2461" t="s">
        <v>1208</v>
      </c>
      <c r="J2461" t="s">
        <v>1209</v>
      </c>
      <c r="K2461">
        <v>58122</v>
      </c>
      <c r="L2461" t="s">
        <v>408</v>
      </c>
      <c r="M2461" t="s">
        <v>409</v>
      </c>
      <c r="N2461">
        <v>684</v>
      </c>
      <c r="O2461">
        <v>6</v>
      </c>
      <c r="P2461" t="s">
        <v>37</v>
      </c>
      <c r="Q2461">
        <v>5</v>
      </c>
      <c r="R2461" s="3">
        <f>Table1[[#This Row],[price]]*Table1[[#This Row],[quantity]]</f>
        <v>3420</v>
      </c>
      <c r="S2461">
        <f>DATEDIF(Table1[[#This Row],[date]],"31/12/2021","m")</f>
        <v>6</v>
      </c>
    </row>
    <row r="2462" spans="1:19" hidden="1" x14ac:dyDescent="0.35">
      <c r="A2462">
        <v>2461</v>
      </c>
      <c r="B2462" s="1">
        <v>44360</v>
      </c>
      <c r="C2462">
        <v>909</v>
      </c>
      <c r="D2462" t="s">
        <v>1863</v>
      </c>
      <c r="E2462" t="s">
        <v>273</v>
      </c>
      <c r="F2462" t="s">
        <v>7561</v>
      </c>
      <c r="G2462" t="s">
        <v>7562</v>
      </c>
      <c r="H2462" t="s">
        <v>7563</v>
      </c>
      <c r="I2462" t="s">
        <v>185</v>
      </c>
      <c r="J2462" t="s">
        <v>44</v>
      </c>
      <c r="K2462">
        <v>34276</v>
      </c>
      <c r="L2462" t="s">
        <v>25</v>
      </c>
      <c r="M2462" t="s">
        <v>26</v>
      </c>
      <c r="N2462">
        <v>23.99</v>
      </c>
      <c r="O2462">
        <v>4</v>
      </c>
      <c r="P2462" t="s">
        <v>27</v>
      </c>
      <c r="Q2462">
        <v>5</v>
      </c>
      <c r="R2462" s="3">
        <f>Table1[[#This Row],[price]]*Table1[[#This Row],[quantity]]</f>
        <v>119.94999999999999</v>
      </c>
      <c r="S2462">
        <f>DATEDIF(Table1[[#This Row],[date]],"31/12/2021","m")</f>
        <v>6</v>
      </c>
    </row>
    <row r="2463" spans="1:19" hidden="1" x14ac:dyDescent="0.35">
      <c r="A2463">
        <v>2462</v>
      </c>
      <c r="B2463" s="1">
        <v>44360</v>
      </c>
      <c r="C2463">
        <v>1524</v>
      </c>
      <c r="D2463" t="s">
        <v>701</v>
      </c>
      <c r="E2463" t="s">
        <v>702</v>
      </c>
      <c r="F2463" t="s">
        <v>703</v>
      </c>
      <c r="G2463" t="s">
        <v>704</v>
      </c>
      <c r="H2463" t="s">
        <v>705</v>
      </c>
      <c r="I2463" t="s">
        <v>675</v>
      </c>
      <c r="J2463" t="s">
        <v>676</v>
      </c>
      <c r="K2463">
        <v>47712</v>
      </c>
      <c r="L2463" t="s">
        <v>773</v>
      </c>
      <c r="M2463" t="s">
        <v>774</v>
      </c>
      <c r="N2463">
        <v>549</v>
      </c>
      <c r="O2463">
        <v>6</v>
      </c>
      <c r="P2463" t="s">
        <v>37</v>
      </c>
      <c r="Q2463">
        <v>5</v>
      </c>
      <c r="R2463" s="3">
        <f>Table1[[#This Row],[price]]*Table1[[#This Row],[quantity]]</f>
        <v>2745</v>
      </c>
      <c r="S2463">
        <f>DATEDIF(Table1[[#This Row],[date]],"31/12/2021","m")</f>
        <v>6</v>
      </c>
    </row>
    <row r="2464" spans="1:19" hidden="1" x14ac:dyDescent="0.35">
      <c r="A2464">
        <v>2463</v>
      </c>
      <c r="B2464" s="1">
        <v>44360</v>
      </c>
      <c r="C2464">
        <v>583</v>
      </c>
      <c r="D2464" t="s">
        <v>7564</v>
      </c>
      <c r="E2464" t="s">
        <v>7565</v>
      </c>
      <c r="F2464" t="s">
        <v>7566</v>
      </c>
      <c r="G2464" t="s">
        <v>7567</v>
      </c>
      <c r="H2464" t="s">
        <v>7568</v>
      </c>
      <c r="I2464" t="s">
        <v>2596</v>
      </c>
      <c r="J2464" t="s">
        <v>161</v>
      </c>
      <c r="K2464">
        <v>28410</v>
      </c>
      <c r="L2464" t="s">
        <v>484</v>
      </c>
      <c r="M2464" t="s">
        <v>485</v>
      </c>
      <c r="N2464">
        <v>49</v>
      </c>
      <c r="O2464">
        <v>7</v>
      </c>
      <c r="P2464" t="s">
        <v>47</v>
      </c>
      <c r="Q2464">
        <v>4</v>
      </c>
      <c r="R2464" s="3">
        <f>Table1[[#This Row],[price]]*Table1[[#This Row],[quantity]]</f>
        <v>196</v>
      </c>
      <c r="S2464">
        <f>DATEDIF(Table1[[#This Row],[date]],"31/12/2021","m")</f>
        <v>6</v>
      </c>
    </row>
    <row r="2465" spans="1:19" hidden="1" x14ac:dyDescent="0.35">
      <c r="A2465">
        <v>2464</v>
      </c>
      <c r="B2465" s="1">
        <v>44360</v>
      </c>
      <c r="C2465">
        <v>575</v>
      </c>
      <c r="D2465" t="s">
        <v>461</v>
      </c>
      <c r="E2465" t="s">
        <v>4219</v>
      </c>
      <c r="F2465" t="s">
        <v>4220</v>
      </c>
      <c r="G2465" t="s">
        <v>4221</v>
      </c>
      <c r="H2465" t="s">
        <v>4222</v>
      </c>
      <c r="I2465" t="s">
        <v>4223</v>
      </c>
      <c r="J2465" t="s">
        <v>144</v>
      </c>
      <c r="K2465">
        <v>22111</v>
      </c>
      <c r="L2465" t="s">
        <v>270</v>
      </c>
      <c r="M2465" t="s">
        <v>271</v>
      </c>
      <c r="N2465">
        <v>225</v>
      </c>
      <c r="O2465">
        <v>5</v>
      </c>
      <c r="P2465" t="s">
        <v>84</v>
      </c>
      <c r="Q2465">
        <v>5</v>
      </c>
      <c r="R2465" s="3">
        <f>Table1[[#This Row],[price]]*Table1[[#This Row],[quantity]]</f>
        <v>1125</v>
      </c>
      <c r="S2465">
        <f>DATEDIF(Table1[[#This Row],[date]],"31/12/2021","m")</f>
        <v>6</v>
      </c>
    </row>
    <row r="2466" spans="1:19" hidden="1" x14ac:dyDescent="0.35">
      <c r="A2466">
        <v>2465</v>
      </c>
      <c r="B2466" s="1">
        <v>44361</v>
      </c>
      <c r="C2466">
        <v>432</v>
      </c>
      <c r="D2466" t="s">
        <v>7569</v>
      </c>
      <c r="E2466" t="s">
        <v>7570</v>
      </c>
      <c r="F2466" t="s">
        <v>7571</v>
      </c>
      <c r="G2466" t="s">
        <v>7572</v>
      </c>
      <c r="H2466" t="s">
        <v>7573</v>
      </c>
      <c r="I2466" t="s">
        <v>838</v>
      </c>
      <c r="J2466" t="s">
        <v>91</v>
      </c>
      <c r="K2466">
        <v>95133</v>
      </c>
      <c r="L2466" t="s">
        <v>278</v>
      </c>
      <c r="M2466" t="s">
        <v>279</v>
      </c>
      <c r="N2466">
        <v>12.99</v>
      </c>
      <c r="O2466">
        <v>4</v>
      </c>
      <c r="P2466" t="s">
        <v>27</v>
      </c>
      <c r="Q2466">
        <v>2</v>
      </c>
      <c r="R2466" s="3">
        <f>Table1[[#This Row],[price]]*Table1[[#This Row],[quantity]]</f>
        <v>25.98</v>
      </c>
      <c r="S2466">
        <f>DATEDIF(Table1[[#This Row],[date]],"31/12/2021","m")</f>
        <v>6</v>
      </c>
    </row>
    <row r="2467" spans="1:19" hidden="1" x14ac:dyDescent="0.35">
      <c r="A2467">
        <v>2466</v>
      </c>
      <c r="B2467" s="1">
        <v>44361</v>
      </c>
      <c r="C2467">
        <v>501</v>
      </c>
      <c r="D2467" t="s">
        <v>5471</v>
      </c>
      <c r="E2467" t="s">
        <v>7574</v>
      </c>
      <c r="F2467" t="s">
        <v>7575</v>
      </c>
      <c r="G2467" t="s">
        <v>7576</v>
      </c>
      <c r="H2467" t="s">
        <v>7577</v>
      </c>
      <c r="I2467" t="s">
        <v>104</v>
      </c>
      <c r="J2467" t="s">
        <v>91</v>
      </c>
      <c r="K2467">
        <v>94237</v>
      </c>
      <c r="L2467" t="s">
        <v>323</v>
      </c>
      <c r="M2467" t="s">
        <v>324</v>
      </c>
      <c r="N2467">
        <v>24.95</v>
      </c>
      <c r="O2467">
        <v>4</v>
      </c>
      <c r="P2467" t="s">
        <v>27</v>
      </c>
      <c r="Q2467">
        <v>4</v>
      </c>
      <c r="R2467" s="3">
        <f>Table1[[#This Row],[price]]*Table1[[#This Row],[quantity]]</f>
        <v>99.8</v>
      </c>
      <c r="S2467">
        <f>DATEDIF(Table1[[#This Row],[date]],"31/12/2021","m")</f>
        <v>6</v>
      </c>
    </row>
    <row r="2468" spans="1:19" hidden="1" x14ac:dyDescent="0.35">
      <c r="A2468">
        <v>2467</v>
      </c>
      <c r="B2468" s="1">
        <v>44361</v>
      </c>
      <c r="C2468">
        <v>1957</v>
      </c>
      <c r="D2468" t="s">
        <v>5808</v>
      </c>
      <c r="E2468" t="s">
        <v>5809</v>
      </c>
      <c r="F2468" t="s">
        <v>5810</v>
      </c>
      <c r="G2468" t="s">
        <v>5811</v>
      </c>
      <c r="H2468" t="s">
        <v>5812</v>
      </c>
      <c r="I2468" t="s">
        <v>81</v>
      </c>
      <c r="J2468" t="s">
        <v>34</v>
      </c>
      <c r="K2468">
        <v>77085</v>
      </c>
      <c r="L2468" t="s">
        <v>200</v>
      </c>
      <c r="M2468" t="s">
        <v>201</v>
      </c>
      <c r="N2468">
        <v>395</v>
      </c>
      <c r="O2468">
        <v>3</v>
      </c>
      <c r="P2468" t="s">
        <v>107</v>
      </c>
      <c r="Q2468">
        <v>3</v>
      </c>
      <c r="R2468" s="3">
        <f>Table1[[#This Row],[price]]*Table1[[#This Row],[quantity]]</f>
        <v>1185</v>
      </c>
      <c r="S2468">
        <f>DATEDIF(Table1[[#This Row],[date]],"31/12/2021","m")</f>
        <v>6</v>
      </c>
    </row>
    <row r="2469" spans="1:19" x14ac:dyDescent="0.35">
      <c r="A2469">
        <v>2468</v>
      </c>
      <c r="B2469" s="1">
        <v>44361</v>
      </c>
      <c r="C2469">
        <v>1637</v>
      </c>
      <c r="D2469" t="s">
        <v>7578</v>
      </c>
      <c r="E2469" t="s">
        <v>7579</v>
      </c>
      <c r="F2469" t="s">
        <v>7580</v>
      </c>
      <c r="G2469" t="s">
        <v>7581</v>
      </c>
      <c r="H2469" t="s">
        <v>7582</v>
      </c>
      <c r="I2469" t="s">
        <v>415</v>
      </c>
      <c r="J2469" t="s">
        <v>34</v>
      </c>
      <c r="K2469">
        <v>75221</v>
      </c>
      <c r="L2469" t="s">
        <v>520</v>
      </c>
      <c r="M2469" t="s">
        <v>521</v>
      </c>
      <c r="N2469">
        <v>7.99</v>
      </c>
      <c r="O2469">
        <v>1</v>
      </c>
      <c r="P2469" t="s">
        <v>137</v>
      </c>
      <c r="Q2469">
        <v>3</v>
      </c>
      <c r="R2469" s="3">
        <f>Table1[[#This Row],[price]]*Table1[[#This Row],[quantity]]</f>
        <v>23.97</v>
      </c>
      <c r="S2469">
        <f>DATEDIF(Table1[[#This Row],[date]],"31/12/2021","m")</f>
        <v>6</v>
      </c>
    </row>
    <row r="2470" spans="1:19" hidden="1" x14ac:dyDescent="0.35">
      <c r="A2470">
        <v>2469</v>
      </c>
      <c r="B2470" s="1">
        <v>44361</v>
      </c>
      <c r="C2470">
        <v>1319</v>
      </c>
      <c r="D2470" t="s">
        <v>7583</v>
      </c>
      <c r="E2470" t="s">
        <v>7584</v>
      </c>
      <c r="F2470" t="s">
        <v>7585</v>
      </c>
      <c r="G2470" t="s">
        <v>7586</v>
      </c>
      <c r="H2470" t="s">
        <v>7587</v>
      </c>
      <c r="I2470" t="s">
        <v>1084</v>
      </c>
      <c r="J2470" t="s">
        <v>113</v>
      </c>
      <c r="K2470">
        <v>98424</v>
      </c>
      <c r="L2470" t="s">
        <v>65</v>
      </c>
      <c r="M2470" t="s">
        <v>66</v>
      </c>
      <c r="N2470">
        <v>19.5</v>
      </c>
      <c r="O2470">
        <v>4</v>
      </c>
      <c r="P2470" t="s">
        <v>27</v>
      </c>
      <c r="Q2470">
        <v>3</v>
      </c>
      <c r="R2470" s="3">
        <f>Table1[[#This Row],[price]]*Table1[[#This Row],[quantity]]</f>
        <v>58.5</v>
      </c>
      <c r="S2470">
        <f>DATEDIF(Table1[[#This Row],[date]],"31/12/2021","m")</f>
        <v>6</v>
      </c>
    </row>
    <row r="2471" spans="1:19" hidden="1" x14ac:dyDescent="0.35">
      <c r="A2471">
        <v>2470</v>
      </c>
      <c r="B2471" s="1">
        <v>44361</v>
      </c>
      <c r="C2471">
        <v>1902</v>
      </c>
      <c r="D2471" t="s">
        <v>6222</v>
      </c>
      <c r="E2471" t="s">
        <v>6223</v>
      </c>
      <c r="F2471" t="s">
        <v>6224</v>
      </c>
      <c r="G2471" t="s">
        <v>6225</v>
      </c>
      <c r="H2471" t="s">
        <v>6226</v>
      </c>
      <c r="I2471" t="s">
        <v>498</v>
      </c>
      <c r="J2471" t="s">
        <v>499</v>
      </c>
      <c r="K2471">
        <v>84120</v>
      </c>
      <c r="L2471" t="s">
        <v>773</v>
      </c>
      <c r="M2471" t="s">
        <v>774</v>
      </c>
      <c r="N2471">
        <v>549</v>
      </c>
      <c r="O2471">
        <v>6</v>
      </c>
      <c r="P2471" t="s">
        <v>37</v>
      </c>
      <c r="Q2471">
        <v>3</v>
      </c>
      <c r="R2471" s="3">
        <f>Table1[[#This Row],[price]]*Table1[[#This Row],[quantity]]</f>
        <v>1647</v>
      </c>
      <c r="S2471">
        <f>DATEDIF(Table1[[#This Row],[date]],"31/12/2021","m")</f>
        <v>6</v>
      </c>
    </row>
    <row r="2472" spans="1:19" hidden="1" x14ac:dyDescent="0.35">
      <c r="A2472">
        <v>2471</v>
      </c>
      <c r="B2472" s="1">
        <v>44362</v>
      </c>
      <c r="C2472">
        <v>1349</v>
      </c>
      <c r="D2472" t="s">
        <v>4255</v>
      </c>
      <c r="E2472" t="s">
        <v>6058</v>
      </c>
      <c r="F2472" t="s">
        <v>6059</v>
      </c>
      <c r="G2472" t="s">
        <v>6060</v>
      </c>
      <c r="H2472" t="s">
        <v>6061</v>
      </c>
      <c r="I2472" t="s">
        <v>3351</v>
      </c>
      <c r="J2472" t="s">
        <v>890</v>
      </c>
      <c r="K2472">
        <v>64082</v>
      </c>
      <c r="L2472" t="s">
        <v>323</v>
      </c>
      <c r="M2472" t="s">
        <v>324</v>
      </c>
      <c r="N2472">
        <v>24.95</v>
      </c>
      <c r="O2472">
        <v>4</v>
      </c>
      <c r="P2472" t="s">
        <v>27</v>
      </c>
      <c r="Q2472">
        <v>3</v>
      </c>
      <c r="R2472" s="3">
        <f>Table1[[#This Row],[price]]*Table1[[#This Row],[quantity]]</f>
        <v>74.849999999999994</v>
      </c>
      <c r="S2472">
        <f>DATEDIF(Table1[[#This Row],[date]],"31/12/2021","m")</f>
        <v>6</v>
      </c>
    </row>
    <row r="2473" spans="1:19" hidden="1" x14ac:dyDescent="0.35">
      <c r="A2473">
        <v>2472</v>
      </c>
      <c r="B2473" s="1">
        <v>44362</v>
      </c>
      <c r="C2473">
        <v>807</v>
      </c>
      <c r="D2473" t="s">
        <v>7536</v>
      </c>
      <c r="E2473" t="s">
        <v>7537</v>
      </c>
      <c r="F2473" t="s">
        <v>7538</v>
      </c>
      <c r="G2473" t="s">
        <v>7539</v>
      </c>
      <c r="H2473" t="s">
        <v>7540</v>
      </c>
      <c r="I2473" t="s">
        <v>254</v>
      </c>
      <c r="J2473" t="s">
        <v>255</v>
      </c>
      <c r="K2473">
        <v>30323</v>
      </c>
      <c r="L2473" t="s">
        <v>560</v>
      </c>
      <c r="M2473" t="s">
        <v>561</v>
      </c>
      <c r="N2473">
        <v>24.99</v>
      </c>
      <c r="O2473">
        <v>4</v>
      </c>
      <c r="P2473" t="s">
        <v>27</v>
      </c>
      <c r="Q2473">
        <v>2</v>
      </c>
      <c r="R2473" s="3">
        <f>Table1[[#This Row],[price]]*Table1[[#This Row],[quantity]]</f>
        <v>49.98</v>
      </c>
      <c r="S2473">
        <f>DATEDIF(Table1[[#This Row],[date]],"31/12/2021","m")</f>
        <v>6</v>
      </c>
    </row>
    <row r="2474" spans="1:19" hidden="1" x14ac:dyDescent="0.35">
      <c r="A2474">
        <v>2473</v>
      </c>
      <c r="B2474" s="1">
        <v>44362</v>
      </c>
      <c r="C2474">
        <v>820</v>
      </c>
      <c r="D2474" t="s">
        <v>751</v>
      </c>
      <c r="E2474" t="s">
        <v>2552</v>
      </c>
      <c r="F2474" t="s">
        <v>2553</v>
      </c>
      <c r="G2474" t="s">
        <v>2554</v>
      </c>
      <c r="H2474" t="s">
        <v>2555</v>
      </c>
      <c r="I2474" t="s">
        <v>2556</v>
      </c>
      <c r="J2474" t="s">
        <v>832</v>
      </c>
      <c r="K2474">
        <v>99812</v>
      </c>
      <c r="L2474" t="s">
        <v>749</v>
      </c>
      <c r="M2474" t="s">
        <v>750</v>
      </c>
      <c r="N2474">
        <v>29.99</v>
      </c>
      <c r="O2474">
        <v>7</v>
      </c>
      <c r="P2474" t="s">
        <v>47</v>
      </c>
      <c r="Q2474">
        <v>2</v>
      </c>
      <c r="R2474" s="3">
        <f>Table1[[#This Row],[price]]*Table1[[#This Row],[quantity]]</f>
        <v>59.98</v>
      </c>
      <c r="S2474">
        <f>DATEDIF(Table1[[#This Row],[date]],"31/12/2021","m")</f>
        <v>6</v>
      </c>
    </row>
    <row r="2475" spans="1:19" hidden="1" x14ac:dyDescent="0.35">
      <c r="A2475">
        <v>2474</v>
      </c>
      <c r="B2475" s="1">
        <v>44362</v>
      </c>
      <c r="C2475">
        <v>1032</v>
      </c>
      <c r="D2475" t="s">
        <v>2527</v>
      </c>
      <c r="E2475" t="s">
        <v>5216</v>
      </c>
      <c r="F2475" t="s">
        <v>5217</v>
      </c>
      <c r="G2475" t="s">
        <v>5218</v>
      </c>
      <c r="H2475" t="s">
        <v>5219</v>
      </c>
      <c r="I2475" t="s">
        <v>292</v>
      </c>
      <c r="J2475" t="s">
        <v>293</v>
      </c>
      <c r="K2475">
        <v>73197</v>
      </c>
      <c r="L2475" t="s">
        <v>65</v>
      </c>
      <c r="M2475" t="s">
        <v>66</v>
      </c>
      <c r="N2475">
        <v>19.5</v>
      </c>
      <c r="O2475">
        <v>4</v>
      </c>
      <c r="P2475" t="s">
        <v>27</v>
      </c>
      <c r="Q2475">
        <v>3</v>
      </c>
      <c r="R2475" s="3">
        <f>Table1[[#This Row],[price]]*Table1[[#This Row],[quantity]]</f>
        <v>58.5</v>
      </c>
      <c r="S2475">
        <f>DATEDIF(Table1[[#This Row],[date]],"31/12/2021","m")</f>
        <v>6</v>
      </c>
    </row>
    <row r="2476" spans="1:19" x14ac:dyDescent="0.35">
      <c r="A2476">
        <v>2475</v>
      </c>
      <c r="B2476" s="1">
        <v>44362</v>
      </c>
      <c r="C2476">
        <v>2111</v>
      </c>
      <c r="D2476" t="s">
        <v>2118</v>
      </c>
      <c r="E2476" t="s">
        <v>7588</v>
      </c>
      <c r="F2476" t="s">
        <v>7589</v>
      </c>
      <c r="G2476" t="s">
        <v>7590</v>
      </c>
      <c r="H2476" t="s">
        <v>7591</v>
      </c>
      <c r="I2476" t="s">
        <v>639</v>
      </c>
      <c r="J2476" t="s">
        <v>640</v>
      </c>
      <c r="K2476">
        <v>70160</v>
      </c>
      <c r="L2476" t="s">
        <v>135</v>
      </c>
      <c r="M2476" t="s">
        <v>136</v>
      </c>
      <c r="N2476">
        <v>12</v>
      </c>
      <c r="O2476">
        <v>1</v>
      </c>
      <c r="P2476" t="s">
        <v>137</v>
      </c>
      <c r="Q2476">
        <v>5</v>
      </c>
      <c r="R2476" s="3">
        <f>Table1[[#This Row],[price]]*Table1[[#This Row],[quantity]]</f>
        <v>60</v>
      </c>
      <c r="S2476">
        <f>DATEDIF(Table1[[#This Row],[date]],"31/12/2021","m")</f>
        <v>6</v>
      </c>
    </row>
    <row r="2477" spans="1:19" hidden="1" x14ac:dyDescent="0.35">
      <c r="A2477">
        <v>2476</v>
      </c>
      <c r="B2477" s="1">
        <v>44362</v>
      </c>
      <c r="C2477">
        <v>370</v>
      </c>
      <c r="D2477" t="s">
        <v>7592</v>
      </c>
      <c r="E2477" t="s">
        <v>7593</v>
      </c>
      <c r="F2477" t="s">
        <v>7594</v>
      </c>
      <c r="G2477" t="s">
        <v>7595</v>
      </c>
      <c r="H2477" t="s">
        <v>7596</v>
      </c>
      <c r="I2477" t="s">
        <v>401</v>
      </c>
      <c r="J2477" t="s">
        <v>890</v>
      </c>
      <c r="K2477">
        <v>65805</v>
      </c>
      <c r="L2477" t="s">
        <v>742</v>
      </c>
      <c r="M2477" t="s">
        <v>743</v>
      </c>
      <c r="N2477">
        <v>455</v>
      </c>
      <c r="O2477">
        <v>3</v>
      </c>
      <c r="P2477" t="s">
        <v>107</v>
      </c>
      <c r="Q2477">
        <v>3</v>
      </c>
      <c r="R2477" s="3">
        <f>Table1[[#This Row],[price]]*Table1[[#This Row],[quantity]]</f>
        <v>1365</v>
      </c>
      <c r="S2477">
        <f>DATEDIF(Table1[[#This Row],[date]],"31/12/2021","m")</f>
        <v>6</v>
      </c>
    </row>
    <row r="2478" spans="1:19" x14ac:dyDescent="0.35">
      <c r="A2478">
        <v>2477</v>
      </c>
      <c r="B2478" s="1">
        <v>44362</v>
      </c>
      <c r="C2478">
        <v>1921</v>
      </c>
      <c r="D2478" t="s">
        <v>7429</v>
      </c>
      <c r="E2478" t="s">
        <v>7430</v>
      </c>
      <c r="F2478" t="s">
        <v>7431</v>
      </c>
      <c r="G2478" t="s">
        <v>7432</v>
      </c>
      <c r="H2478" t="s">
        <v>7433</v>
      </c>
      <c r="I2478" t="s">
        <v>4825</v>
      </c>
      <c r="J2478" t="s">
        <v>34</v>
      </c>
      <c r="K2478">
        <v>76705</v>
      </c>
      <c r="L2478" t="s">
        <v>337</v>
      </c>
      <c r="M2478" t="s">
        <v>338</v>
      </c>
      <c r="N2478">
        <v>12</v>
      </c>
      <c r="O2478">
        <v>1</v>
      </c>
      <c r="P2478" t="s">
        <v>137</v>
      </c>
      <c r="Q2478">
        <v>3</v>
      </c>
      <c r="R2478" s="3">
        <f>Table1[[#This Row],[price]]*Table1[[#This Row],[quantity]]</f>
        <v>36</v>
      </c>
      <c r="S2478">
        <f>DATEDIF(Table1[[#This Row],[date]],"31/12/2021","m")</f>
        <v>6</v>
      </c>
    </row>
    <row r="2479" spans="1:19" hidden="1" x14ac:dyDescent="0.35">
      <c r="A2479">
        <v>2478</v>
      </c>
      <c r="B2479" s="1">
        <v>44362</v>
      </c>
      <c r="C2479">
        <v>1890</v>
      </c>
      <c r="D2479" t="s">
        <v>7597</v>
      </c>
      <c r="E2479" t="s">
        <v>7598</v>
      </c>
      <c r="F2479" t="s">
        <v>7599</v>
      </c>
      <c r="G2479" t="s">
        <v>7600</v>
      </c>
      <c r="H2479" t="s">
        <v>7601</v>
      </c>
      <c r="I2479" t="s">
        <v>113</v>
      </c>
      <c r="J2479" t="s">
        <v>114</v>
      </c>
      <c r="K2479">
        <v>20436</v>
      </c>
      <c r="L2479" t="s">
        <v>247</v>
      </c>
      <c r="M2479" t="s">
        <v>248</v>
      </c>
      <c r="N2479">
        <v>14.99</v>
      </c>
      <c r="O2479">
        <v>4</v>
      </c>
      <c r="P2479" t="s">
        <v>27</v>
      </c>
      <c r="Q2479">
        <v>6</v>
      </c>
      <c r="R2479" s="3">
        <f>Table1[[#This Row],[price]]*Table1[[#This Row],[quantity]]</f>
        <v>89.94</v>
      </c>
      <c r="S2479">
        <f>DATEDIF(Table1[[#This Row],[date]],"31/12/2021","m")</f>
        <v>6</v>
      </c>
    </row>
    <row r="2480" spans="1:19" hidden="1" x14ac:dyDescent="0.35">
      <c r="A2480">
        <v>2479</v>
      </c>
      <c r="B2480" s="1">
        <v>44363</v>
      </c>
      <c r="C2480">
        <v>717</v>
      </c>
      <c r="D2480" t="s">
        <v>3023</v>
      </c>
      <c r="E2480" t="s">
        <v>3024</v>
      </c>
      <c r="F2480" t="s">
        <v>3025</v>
      </c>
      <c r="G2480" t="s">
        <v>3026</v>
      </c>
      <c r="H2480" t="s">
        <v>3027</v>
      </c>
      <c r="I2480" t="s">
        <v>407</v>
      </c>
      <c r="J2480" t="s">
        <v>208</v>
      </c>
      <c r="K2480">
        <v>10454</v>
      </c>
      <c r="L2480" t="s">
        <v>285</v>
      </c>
      <c r="M2480" t="s">
        <v>286</v>
      </c>
      <c r="N2480">
        <v>250</v>
      </c>
      <c r="O2480">
        <v>3</v>
      </c>
      <c r="P2480" t="s">
        <v>107</v>
      </c>
      <c r="Q2480">
        <v>5</v>
      </c>
      <c r="R2480" s="3">
        <f>Table1[[#This Row],[price]]*Table1[[#This Row],[quantity]]</f>
        <v>1250</v>
      </c>
      <c r="S2480">
        <f>DATEDIF(Table1[[#This Row],[date]],"31/12/2021","m")</f>
        <v>6</v>
      </c>
    </row>
    <row r="2481" spans="1:19" hidden="1" x14ac:dyDescent="0.35">
      <c r="A2481">
        <v>2480</v>
      </c>
      <c r="B2481" s="1">
        <v>44363</v>
      </c>
      <c r="C2481">
        <v>398</v>
      </c>
      <c r="D2481" t="s">
        <v>6168</v>
      </c>
      <c r="E2481" t="s">
        <v>6169</v>
      </c>
      <c r="F2481" t="s">
        <v>6170</v>
      </c>
      <c r="G2481" t="s">
        <v>6171</v>
      </c>
      <c r="H2481" t="s">
        <v>6172</v>
      </c>
      <c r="I2481" t="s">
        <v>606</v>
      </c>
      <c r="J2481" t="s">
        <v>91</v>
      </c>
      <c r="K2481">
        <v>92612</v>
      </c>
      <c r="L2481" t="s">
        <v>773</v>
      </c>
      <c r="M2481" t="s">
        <v>774</v>
      </c>
      <c r="N2481">
        <v>549</v>
      </c>
      <c r="O2481">
        <v>6</v>
      </c>
      <c r="P2481" t="s">
        <v>37</v>
      </c>
      <c r="Q2481">
        <v>6</v>
      </c>
      <c r="R2481" s="3">
        <f>Table1[[#This Row],[price]]*Table1[[#This Row],[quantity]]</f>
        <v>3294</v>
      </c>
      <c r="S2481">
        <f>DATEDIF(Table1[[#This Row],[date]],"31/12/2021","m")</f>
        <v>6</v>
      </c>
    </row>
    <row r="2482" spans="1:19" hidden="1" x14ac:dyDescent="0.35">
      <c r="A2482">
        <v>2481</v>
      </c>
      <c r="B2482" s="1">
        <v>44363</v>
      </c>
      <c r="C2482">
        <v>977</v>
      </c>
      <c r="D2482" t="s">
        <v>1172</v>
      </c>
      <c r="E2482" t="s">
        <v>7602</v>
      </c>
      <c r="F2482" t="s">
        <v>7603</v>
      </c>
      <c r="G2482" t="s">
        <v>7604</v>
      </c>
      <c r="H2482" t="s">
        <v>7605</v>
      </c>
      <c r="I2482" t="s">
        <v>1195</v>
      </c>
      <c r="J2482" t="s">
        <v>1196</v>
      </c>
      <c r="K2482">
        <v>48217</v>
      </c>
      <c r="L2482" t="s">
        <v>896</v>
      </c>
      <c r="M2482" t="s">
        <v>897</v>
      </c>
      <c r="N2482">
        <v>13.99</v>
      </c>
      <c r="O2482">
        <v>4</v>
      </c>
      <c r="P2482" t="s">
        <v>27</v>
      </c>
      <c r="Q2482">
        <v>4</v>
      </c>
      <c r="R2482" s="3">
        <f>Table1[[#This Row],[price]]*Table1[[#This Row],[quantity]]</f>
        <v>55.96</v>
      </c>
      <c r="S2482">
        <f>DATEDIF(Table1[[#This Row],[date]],"31/12/2021","m")</f>
        <v>6</v>
      </c>
    </row>
    <row r="2483" spans="1:19" x14ac:dyDescent="0.35">
      <c r="A2483">
        <v>2482</v>
      </c>
      <c r="B2483" s="1">
        <v>44364</v>
      </c>
      <c r="C2483">
        <v>1010</v>
      </c>
      <c r="D2483" t="s">
        <v>2354</v>
      </c>
      <c r="E2483" t="s">
        <v>86</v>
      </c>
      <c r="F2483" t="s">
        <v>2355</v>
      </c>
      <c r="G2483" t="s">
        <v>2356</v>
      </c>
      <c r="H2483" t="s">
        <v>2357</v>
      </c>
      <c r="I2483" t="s">
        <v>772</v>
      </c>
      <c r="J2483" t="s">
        <v>316</v>
      </c>
      <c r="K2483">
        <v>45203</v>
      </c>
      <c r="L2483" t="s">
        <v>135</v>
      </c>
      <c r="M2483" t="s">
        <v>136</v>
      </c>
      <c r="N2483">
        <v>12</v>
      </c>
      <c r="O2483">
        <v>1</v>
      </c>
      <c r="P2483" t="s">
        <v>137</v>
      </c>
      <c r="Q2483">
        <v>3</v>
      </c>
      <c r="R2483" s="3">
        <f>Table1[[#This Row],[price]]*Table1[[#This Row],[quantity]]</f>
        <v>36</v>
      </c>
      <c r="S2483">
        <f>DATEDIF(Table1[[#This Row],[date]],"31/12/2021","m")</f>
        <v>6</v>
      </c>
    </row>
    <row r="2484" spans="1:19" hidden="1" x14ac:dyDescent="0.35">
      <c r="A2484">
        <v>2483</v>
      </c>
      <c r="B2484" s="1">
        <v>44364</v>
      </c>
      <c r="C2484">
        <v>669</v>
      </c>
      <c r="D2484" t="s">
        <v>3753</v>
      </c>
      <c r="E2484" t="s">
        <v>3754</v>
      </c>
      <c r="F2484" t="s">
        <v>3755</v>
      </c>
      <c r="G2484" t="s">
        <v>3756</v>
      </c>
      <c r="H2484" t="s">
        <v>3757</v>
      </c>
      <c r="I2484" t="s">
        <v>81</v>
      </c>
      <c r="J2484" t="s">
        <v>34</v>
      </c>
      <c r="K2484">
        <v>77055</v>
      </c>
      <c r="L2484" t="s">
        <v>25</v>
      </c>
      <c r="M2484" t="s">
        <v>26</v>
      </c>
      <c r="N2484">
        <v>23.99</v>
      </c>
      <c r="O2484">
        <v>4</v>
      </c>
      <c r="P2484" t="s">
        <v>27</v>
      </c>
      <c r="Q2484">
        <v>3</v>
      </c>
      <c r="R2484" s="3">
        <f>Table1[[#This Row],[price]]*Table1[[#This Row],[quantity]]</f>
        <v>71.97</v>
      </c>
      <c r="S2484">
        <f>DATEDIF(Table1[[#This Row],[date]],"31/12/2021","m")</f>
        <v>6</v>
      </c>
    </row>
    <row r="2485" spans="1:19" hidden="1" x14ac:dyDescent="0.35">
      <c r="A2485">
        <v>2484</v>
      </c>
      <c r="B2485" s="1">
        <v>44364</v>
      </c>
      <c r="C2485">
        <v>1432</v>
      </c>
      <c r="D2485" t="s">
        <v>2113</v>
      </c>
      <c r="E2485" t="s">
        <v>5560</v>
      </c>
      <c r="F2485" t="s">
        <v>5561</v>
      </c>
      <c r="G2485" t="s">
        <v>5562</v>
      </c>
      <c r="H2485" t="s">
        <v>5563</v>
      </c>
      <c r="I2485" t="s">
        <v>5564</v>
      </c>
      <c r="J2485" t="s">
        <v>1014</v>
      </c>
      <c r="K2485">
        <v>85284</v>
      </c>
      <c r="L2485" t="s">
        <v>484</v>
      </c>
      <c r="M2485" t="s">
        <v>485</v>
      </c>
      <c r="N2485">
        <v>49</v>
      </c>
      <c r="O2485">
        <v>7</v>
      </c>
      <c r="P2485" t="s">
        <v>47</v>
      </c>
      <c r="Q2485">
        <v>3</v>
      </c>
      <c r="R2485" s="3">
        <f>Table1[[#This Row],[price]]*Table1[[#This Row],[quantity]]</f>
        <v>147</v>
      </c>
      <c r="S2485">
        <f>DATEDIF(Table1[[#This Row],[date]],"31/12/2021","m")</f>
        <v>6</v>
      </c>
    </row>
    <row r="2486" spans="1:19" x14ac:dyDescent="0.35">
      <c r="A2486">
        <v>2485</v>
      </c>
      <c r="B2486" s="1">
        <v>44364</v>
      </c>
      <c r="C2486">
        <v>1707</v>
      </c>
      <c r="D2486" t="s">
        <v>3738</v>
      </c>
      <c r="E2486" t="s">
        <v>3739</v>
      </c>
      <c r="F2486" t="s">
        <v>3740</v>
      </c>
      <c r="G2486" t="s">
        <v>3741</v>
      </c>
      <c r="H2486" t="s">
        <v>3742</v>
      </c>
      <c r="I2486" t="s">
        <v>889</v>
      </c>
      <c r="J2486" t="s">
        <v>890</v>
      </c>
      <c r="K2486">
        <v>63180</v>
      </c>
      <c r="L2486" t="s">
        <v>586</v>
      </c>
      <c r="M2486" t="s">
        <v>587</v>
      </c>
      <c r="N2486">
        <v>10.99</v>
      </c>
      <c r="O2486">
        <v>1</v>
      </c>
      <c r="P2486" t="s">
        <v>137</v>
      </c>
      <c r="Q2486">
        <v>4</v>
      </c>
      <c r="R2486" s="3">
        <f>Table1[[#This Row],[price]]*Table1[[#This Row],[quantity]]</f>
        <v>43.96</v>
      </c>
      <c r="S2486">
        <f>DATEDIF(Table1[[#This Row],[date]],"31/12/2021","m")</f>
        <v>6</v>
      </c>
    </row>
    <row r="2487" spans="1:19" hidden="1" x14ac:dyDescent="0.35">
      <c r="A2487">
        <v>2486</v>
      </c>
      <c r="B2487" s="1">
        <v>44364</v>
      </c>
      <c r="C2487">
        <v>766</v>
      </c>
      <c r="D2487" t="s">
        <v>6403</v>
      </c>
      <c r="E2487" t="s">
        <v>6404</v>
      </c>
      <c r="F2487" t="s">
        <v>6405</v>
      </c>
      <c r="G2487" t="s">
        <v>6406</v>
      </c>
      <c r="H2487" t="s">
        <v>6407</v>
      </c>
      <c r="I2487" t="s">
        <v>1693</v>
      </c>
      <c r="J2487" t="s">
        <v>764</v>
      </c>
      <c r="K2487">
        <v>8695</v>
      </c>
      <c r="L2487" t="s">
        <v>127</v>
      </c>
      <c r="M2487" t="s">
        <v>128</v>
      </c>
      <c r="N2487">
        <v>15.5</v>
      </c>
      <c r="O2487">
        <v>4</v>
      </c>
      <c r="P2487" t="s">
        <v>27</v>
      </c>
      <c r="Q2487">
        <v>5</v>
      </c>
      <c r="R2487" s="3">
        <f>Table1[[#This Row],[price]]*Table1[[#This Row],[quantity]]</f>
        <v>77.5</v>
      </c>
      <c r="S2487">
        <f>DATEDIF(Table1[[#This Row],[date]],"31/12/2021","m")</f>
        <v>6</v>
      </c>
    </row>
    <row r="2488" spans="1:19" hidden="1" x14ac:dyDescent="0.35">
      <c r="A2488">
        <v>2487</v>
      </c>
      <c r="B2488" s="1">
        <v>44364</v>
      </c>
      <c r="C2488">
        <v>1117</v>
      </c>
      <c r="D2488" t="s">
        <v>6554</v>
      </c>
      <c r="E2488" t="s">
        <v>7606</v>
      </c>
      <c r="F2488" t="s">
        <v>7607</v>
      </c>
      <c r="G2488" t="s">
        <v>7608</v>
      </c>
      <c r="H2488" t="s">
        <v>7609</v>
      </c>
      <c r="I2488" t="s">
        <v>1997</v>
      </c>
      <c r="J2488" t="s">
        <v>1998</v>
      </c>
      <c r="K2488">
        <v>40505</v>
      </c>
      <c r="L2488" t="s">
        <v>813</v>
      </c>
      <c r="M2488" t="s">
        <v>814</v>
      </c>
      <c r="N2488">
        <v>34.99</v>
      </c>
      <c r="O2488">
        <v>7</v>
      </c>
      <c r="P2488" t="s">
        <v>47</v>
      </c>
      <c r="Q2488">
        <v>4</v>
      </c>
      <c r="R2488" s="3">
        <f>Table1[[#This Row],[price]]*Table1[[#This Row],[quantity]]</f>
        <v>139.96</v>
      </c>
      <c r="S2488">
        <f>DATEDIF(Table1[[#This Row],[date]],"31/12/2021","m")</f>
        <v>6</v>
      </c>
    </row>
    <row r="2489" spans="1:19" x14ac:dyDescent="0.35">
      <c r="A2489">
        <v>2488</v>
      </c>
      <c r="B2489" s="1">
        <v>44364</v>
      </c>
      <c r="C2489">
        <v>1430</v>
      </c>
      <c r="D2489" t="s">
        <v>3262</v>
      </c>
      <c r="E2489" t="s">
        <v>3263</v>
      </c>
      <c r="F2489" t="s">
        <v>3264</v>
      </c>
      <c r="G2489" t="s">
        <v>3265</v>
      </c>
      <c r="H2489" t="s">
        <v>3266</v>
      </c>
      <c r="I2489" t="s">
        <v>1377</v>
      </c>
      <c r="J2489" t="s">
        <v>307</v>
      </c>
      <c r="K2489">
        <v>68110</v>
      </c>
      <c r="L2489" t="s">
        <v>1062</v>
      </c>
      <c r="M2489" t="s">
        <v>1063</v>
      </c>
      <c r="N2489">
        <v>8.99</v>
      </c>
      <c r="O2489">
        <v>1</v>
      </c>
      <c r="P2489" t="s">
        <v>137</v>
      </c>
      <c r="Q2489">
        <v>4</v>
      </c>
      <c r="R2489" s="3">
        <f>Table1[[#This Row],[price]]*Table1[[#This Row],[quantity]]</f>
        <v>35.96</v>
      </c>
      <c r="S2489">
        <f>DATEDIF(Table1[[#This Row],[date]],"31/12/2021","m")</f>
        <v>6</v>
      </c>
    </row>
    <row r="2490" spans="1:19" hidden="1" x14ac:dyDescent="0.35">
      <c r="A2490">
        <v>2489</v>
      </c>
      <c r="B2490" s="1">
        <v>44364</v>
      </c>
      <c r="C2490">
        <v>1201</v>
      </c>
      <c r="D2490" t="s">
        <v>2936</v>
      </c>
      <c r="E2490" t="s">
        <v>2937</v>
      </c>
      <c r="F2490" t="s">
        <v>2938</v>
      </c>
      <c r="G2490" t="s">
        <v>2939</v>
      </c>
      <c r="H2490" t="s">
        <v>2940</v>
      </c>
      <c r="I2490" t="s">
        <v>612</v>
      </c>
      <c r="J2490" t="s">
        <v>34</v>
      </c>
      <c r="K2490">
        <v>78265</v>
      </c>
      <c r="L2490" t="s">
        <v>619</v>
      </c>
      <c r="M2490" t="s">
        <v>620</v>
      </c>
      <c r="N2490">
        <v>189</v>
      </c>
      <c r="O2490">
        <v>5</v>
      </c>
      <c r="P2490" t="s">
        <v>84</v>
      </c>
      <c r="Q2490">
        <v>4</v>
      </c>
      <c r="R2490" s="3">
        <f>Table1[[#This Row],[price]]*Table1[[#This Row],[quantity]]</f>
        <v>756</v>
      </c>
      <c r="S2490">
        <f>DATEDIF(Table1[[#This Row],[date]],"31/12/2021","m")</f>
        <v>6</v>
      </c>
    </row>
    <row r="2491" spans="1:19" hidden="1" x14ac:dyDescent="0.35">
      <c r="A2491">
        <v>2490</v>
      </c>
      <c r="B2491" s="1">
        <v>44364</v>
      </c>
      <c r="C2491">
        <v>2021</v>
      </c>
      <c r="D2491" t="s">
        <v>1124</v>
      </c>
      <c r="E2491" t="s">
        <v>1125</v>
      </c>
      <c r="F2491" t="s">
        <v>1126</v>
      </c>
      <c r="G2491" t="s">
        <v>1127</v>
      </c>
      <c r="H2491" t="s">
        <v>1128</v>
      </c>
      <c r="I2491" t="s">
        <v>1129</v>
      </c>
      <c r="J2491" t="s">
        <v>1130</v>
      </c>
      <c r="K2491">
        <v>71914</v>
      </c>
      <c r="L2491" t="s">
        <v>153</v>
      </c>
      <c r="M2491" t="s">
        <v>154</v>
      </c>
      <c r="N2491">
        <v>89.95</v>
      </c>
      <c r="O2491">
        <v>2</v>
      </c>
      <c r="P2491" t="s">
        <v>57</v>
      </c>
      <c r="Q2491">
        <v>2</v>
      </c>
      <c r="R2491" s="3">
        <f>Table1[[#This Row],[price]]*Table1[[#This Row],[quantity]]</f>
        <v>179.9</v>
      </c>
      <c r="S2491">
        <f>DATEDIF(Table1[[#This Row],[date]],"31/12/2021","m")</f>
        <v>6</v>
      </c>
    </row>
    <row r="2492" spans="1:19" hidden="1" x14ac:dyDescent="0.35">
      <c r="A2492">
        <v>2491</v>
      </c>
      <c r="B2492" s="1">
        <v>44364</v>
      </c>
      <c r="C2492">
        <v>1822</v>
      </c>
      <c r="D2492" t="s">
        <v>7610</v>
      </c>
      <c r="E2492" t="s">
        <v>7611</v>
      </c>
      <c r="F2492" t="s">
        <v>7612</v>
      </c>
      <c r="G2492" t="s">
        <v>7613</v>
      </c>
      <c r="H2492" t="s">
        <v>7614</v>
      </c>
      <c r="I2492" t="s">
        <v>1291</v>
      </c>
      <c r="J2492" t="s">
        <v>1014</v>
      </c>
      <c r="K2492">
        <v>85045</v>
      </c>
      <c r="L2492" t="s">
        <v>92</v>
      </c>
      <c r="M2492" t="s">
        <v>93</v>
      </c>
      <c r="N2492">
        <v>44.95</v>
      </c>
      <c r="O2492">
        <v>7</v>
      </c>
      <c r="P2492" t="s">
        <v>47</v>
      </c>
      <c r="Q2492">
        <v>4</v>
      </c>
      <c r="R2492" s="3">
        <f>Table1[[#This Row],[price]]*Table1[[#This Row],[quantity]]</f>
        <v>179.8</v>
      </c>
      <c r="S2492">
        <f>DATEDIF(Table1[[#This Row],[date]],"31/12/2021","m")</f>
        <v>6</v>
      </c>
    </row>
    <row r="2493" spans="1:19" hidden="1" x14ac:dyDescent="0.35">
      <c r="A2493">
        <v>2492</v>
      </c>
      <c r="B2493" s="1">
        <v>44365</v>
      </c>
      <c r="C2493">
        <v>2003</v>
      </c>
      <c r="D2493" t="s">
        <v>7615</v>
      </c>
      <c r="E2493" t="s">
        <v>7616</v>
      </c>
      <c r="F2493" t="s">
        <v>7617</v>
      </c>
      <c r="G2493" t="s">
        <v>7618</v>
      </c>
      <c r="H2493" t="s">
        <v>7619</v>
      </c>
      <c r="I2493" t="s">
        <v>734</v>
      </c>
      <c r="J2493" t="s">
        <v>44</v>
      </c>
      <c r="K2493">
        <v>33345</v>
      </c>
      <c r="L2493" t="s">
        <v>92</v>
      </c>
      <c r="M2493" t="s">
        <v>93</v>
      </c>
      <c r="N2493">
        <v>44.95</v>
      </c>
      <c r="O2493">
        <v>7</v>
      </c>
      <c r="P2493" t="s">
        <v>47</v>
      </c>
      <c r="Q2493">
        <v>5</v>
      </c>
      <c r="R2493" s="3">
        <f>Table1[[#This Row],[price]]*Table1[[#This Row],[quantity]]</f>
        <v>224.75</v>
      </c>
      <c r="S2493">
        <f>DATEDIF(Table1[[#This Row],[date]],"31/12/2021","m")</f>
        <v>6</v>
      </c>
    </row>
    <row r="2494" spans="1:19" hidden="1" x14ac:dyDescent="0.35">
      <c r="A2494">
        <v>2493</v>
      </c>
      <c r="B2494" s="1">
        <v>44365</v>
      </c>
      <c r="C2494">
        <v>914</v>
      </c>
      <c r="D2494" t="s">
        <v>4310</v>
      </c>
      <c r="E2494" t="s">
        <v>4311</v>
      </c>
      <c r="F2494" t="s">
        <v>4312</v>
      </c>
      <c r="G2494" t="s">
        <v>4313</v>
      </c>
      <c r="H2494" t="s">
        <v>4314</v>
      </c>
      <c r="I2494" t="s">
        <v>90</v>
      </c>
      <c r="J2494" t="s">
        <v>91</v>
      </c>
      <c r="K2494">
        <v>92176</v>
      </c>
      <c r="L2494" t="s">
        <v>408</v>
      </c>
      <c r="M2494" t="s">
        <v>409</v>
      </c>
      <c r="N2494">
        <v>684</v>
      </c>
      <c r="O2494">
        <v>6</v>
      </c>
      <c r="P2494" t="s">
        <v>37</v>
      </c>
      <c r="Q2494">
        <v>6</v>
      </c>
      <c r="R2494" s="3">
        <f>Table1[[#This Row],[price]]*Table1[[#This Row],[quantity]]</f>
        <v>4104</v>
      </c>
      <c r="S2494">
        <f>DATEDIF(Table1[[#This Row],[date]],"31/12/2021","m")</f>
        <v>6</v>
      </c>
    </row>
    <row r="2495" spans="1:19" hidden="1" x14ac:dyDescent="0.35">
      <c r="A2495">
        <v>2494</v>
      </c>
      <c r="B2495" s="1">
        <v>44365</v>
      </c>
      <c r="C2495">
        <v>685</v>
      </c>
      <c r="D2495" t="s">
        <v>1039</v>
      </c>
      <c r="E2495" t="s">
        <v>1040</v>
      </c>
      <c r="F2495" t="s">
        <v>1041</v>
      </c>
      <c r="G2495" t="s">
        <v>1042</v>
      </c>
      <c r="H2495" t="s">
        <v>1043</v>
      </c>
      <c r="I2495" t="s">
        <v>1044</v>
      </c>
      <c r="J2495" t="s">
        <v>832</v>
      </c>
      <c r="K2495">
        <v>99790</v>
      </c>
      <c r="L2495" t="s">
        <v>162</v>
      </c>
      <c r="M2495" t="s">
        <v>163</v>
      </c>
      <c r="N2495">
        <v>899</v>
      </c>
      <c r="O2495">
        <v>6</v>
      </c>
      <c r="P2495" t="s">
        <v>37</v>
      </c>
      <c r="Q2495">
        <v>2</v>
      </c>
      <c r="R2495" s="3">
        <f>Table1[[#This Row],[price]]*Table1[[#This Row],[quantity]]</f>
        <v>1798</v>
      </c>
      <c r="S2495">
        <f>DATEDIF(Table1[[#This Row],[date]],"31/12/2021","m")</f>
        <v>6</v>
      </c>
    </row>
    <row r="2496" spans="1:19" hidden="1" x14ac:dyDescent="0.35">
      <c r="A2496">
        <v>2495</v>
      </c>
      <c r="B2496" s="1">
        <v>44365</v>
      </c>
      <c r="C2496">
        <v>1324</v>
      </c>
      <c r="D2496" t="s">
        <v>6734</v>
      </c>
      <c r="E2496" t="s">
        <v>6735</v>
      </c>
      <c r="F2496" t="s">
        <v>6736</v>
      </c>
      <c r="G2496" t="s">
        <v>6737</v>
      </c>
      <c r="H2496" t="s">
        <v>6738</v>
      </c>
      <c r="I2496" t="s">
        <v>979</v>
      </c>
      <c r="J2496" t="s">
        <v>179</v>
      </c>
      <c r="K2496">
        <v>53785</v>
      </c>
      <c r="L2496" t="s">
        <v>896</v>
      </c>
      <c r="M2496" t="s">
        <v>897</v>
      </c>
      <c r="N2496">
        <v>13.99</v>
      </c>
      <c r="O2496">
        <v>4</v>
      </c>
      <c r="P2496" t="s">
        <v>27</v>
      </c>
      <c r="Q2496">
        <v>1</v>
      </c>
      <c r="R2496" s="3">
        <f>Table1[[#This Row],[price]]*Table1[[#This Row],[quantity]]</f>
        <v>13.99</v>
      </c>
      <c r="S2496">
        <f>DATEDIF(Table1[[#This Row],[date]],"31/12/2021","m")</f>
        <v>6</v>
      </c>
    </row>
    <row r="2497" spans="1:19" hidden="1" x14ac:dyDescent="0.35">
      <c r="A2497">
        <v>2496</v>
      </c>
      <c r="B2497" s="1">
        <v>44365</v>
      </c>
      <c r="C2497">
        <v>198</v>
      </c>
      <c r="D2497" t="s">
        <v>1561</v>
      </c>
      <c r="E2497" t="s">
        <v>1562</v>
      </c>
      <c r="F2497" t="s">
        <v>1563</v>
      </c>
      <c r="G2497" t="s">
        <v>1564</v>
      </c>
      <c r="H2497" t="s">
        <v>1565</v>
      </c>
      <c r="I2497" t="s">
        <v>1377</v>
      </c>
      <c r="J2497" t="s">
        <v>307</v>
      </c>
      <c r="K2497">
        <v>68197</v>
      </c>
      <c r="L2497" t="s">
        <v>560</v>
      </c>
      <c r="M2497" t="s">
        <v>561</v>
      </c>
      <c r="N2497">
        <v>24.99</v>
      </c>
      <c r="O2497">
        <v>4</v>
      </c>
      <c r="P2497" t="s">
        <v>27</v>
      </c>
      <c r="Q2497">
        <v>4</v>
      </c>
      <c r="R2497" s="3">
        <f>Table1[[#This Row],[price]]*Table1[[#This Row],[quantity]]</f>
        <v>99.96</v>
      </c>
      <c r="S2497">
        <f>DATEDIF(Table1[[#This Row],[date]],"31/12/2021","m")</f>
        <v>6</v>
      </c>
    </row>
    <row r="2498" spans="1:19" hidden="1" x14ac:dyDescent="0.35">
      <c r="A2498">
        <v>2497</v>
      </c>
      <c r="B2498" s="1">
        <v>44366</v>
      </c>
      <c r="C2498">
        <v>611</v>
      </c>
      <c r="D2498" t="s">
        <v>7399</v>
      </c>
      <c r="E2498" t="s">
        <v>7400</v>
      </c>
      <c r="F2498" t="s">
        <v>7401</v>
      </c>
      <c r="G2498" t="s">
        <v>7402</v>
      </c>
      <c r="H2498" t="s">
        <v>7403</v>
      </c>
      <c r="I2498" t="s">
        <v>3357</v>
      </c>
      <c r="J2498" t="s">
        <v>676</v>
      </c>
      <c r="K2498">
        <v>46221</v>
      </c>
      <c r="L2498" t="s">
        <v>153</v>
      </c>
      <c r="M2498" t="s">
        <v>154</v>
      </c>
      <c r="N2498">
        <v>89.95</v>
      </c>
      <c r="O2498">
        <v>2</v>
      </c>
      <c r="P2498" t="s">
        <v>57</v>
      </c>
      <c r="Q2498">
        <v>4</v>
      </c>
      <c r="R2498" s="3">
        <f>Table1[[#This Row],[price]]*Table1[[#This Row],[quantity]]</f>
        <v>359.8</v>
      </c>
      <c r="S2498">
        <f>DATEDIF(Table1[[#This Row],[date]],"31/12/2021","m")</f>
        <v>6</v>
      </c>
    </row>
    <row r="2499" spans="1:19" x14ac:dyDescent="0.35">
      <c r="A2499">
        <v>2498</v>
      </c>
      <c r="B2499" s="1">
        <v>44366</v>
      </c>
      <c r="C2499">
        <v>1131</v>
      </c>
      <c r="D2499" t="s">
        <v>6821</v>
      </c>
      <c r="E2499" t="s">
        <v>6822</v>
      </c>
      <c r="F2499" t="s">
        <v>6823</v>
      </c>
      <c r="G2499" t="s">
        <v>6824</v>
      </c>
      <c r="H2499" t="s">
        <v>6825</v>
      </c>
      <c r="I2499" t="s">
        <v>904</v>
      </c>
      <c r="J2499" t="s">
        <v>1196</v>
      </c>
      <c r="K2499">
        <v>48505</v>
      </c>
      <c r="L2499" t="s">
        <v>1188</v>
      </c>
      <c r="M2499" t="s">
        <v>1189</v>
      </c>
      <c r="N2499">
        <v>4.99</v>
      </c>
      <c r="O2499">
        <v>1</v>
      </c>
      <c r="P2499" t="s">
        <v>137</v>
      </c>
      <c r="Q2499">
        <v>2</v>
      </c>
      <c r="R2499" s="3">
        <f>Table1[[#This Row],[price]]*Table1[[#This Row],[quantity]]</f>
        <v>9.98</v>
      </c>
      <c r="S2499">
        <f>DATEDIF(Table1[[#This Row],[date]],"31/12/2021","m")</f>
        <v>6</v>
      </c>
    </row>
    <row r="2500" spans="1:19" hidden="1" x14ac:dyDescent="0.35">
      <c r="A2500">
        <v>2499</v>
      </c>
      <c r="B2500" s="1">
        <v>44366</v>
      </c>
      <c r="C2500">
        <v>1541</v>
      </c>
      <c r="D2500" t="s">
        <v>7620</v>
      </c>
      <c r="E2500" t="s">
        <v>7621</v>
      </c>
      <c r="F2500" t="s">
        <v>7622</v>
      </c>
      <c r="G2500" t="s">
        <v>7623</v>
      </c>
      <c r="H2500" t="s">
        <v>7624</v>
      </c>
      <c r="I2500" t="s">
        <v>90</v>
      </c>
      <c r="J2500" t="s">
        <v>91</v>
      </c>
      <c r="K2500">
        <v>92137</v>
      </c>
      <c r="L2500" t="s">
        <v>756</v>
      </c>
      <c r="M2500" t="s">
        <v>757</v>
      </c>
      <c r="N2500">
        <v>29.99</v>
      </c>
      <c r="O2500">
        <v>7</v>
      </c>
      <c r="P2500" t="s">
        <v>47</v>
      </c>
      <c r="Q2500">
        <v>6</v>
      </c>
      <c r="R2500" s="3">
        <f>Table1[[#This Row],[price]]*Table1[[#This Row],[quantity]]</f>
        <v>179.94</v>
      </c>
      <c r="S2500">
        <f>DATEDIF(Table1[[#This Row],[date]],"31/12/2021","m")</f>
        <v>6</v>
      </c>
    </row>
    <row r="2501" spans="1:19" hidden="1" x14ac:dyDescent="0.35">
      <c r="A2501">
        <v>2500</v>
      </c>
      <c r="B2501" s="1">
        <v>44366</v>
      </c>
      <c r="C2501">
        <v>1481</v>
      </c>
      <c r="D2501" t="s">
        <v>4688</v>
      </c>
      <c r="E2501" t="s">
        <v>4689</v>
      </c>
      <c r="F2501" t="s">
        <v>4690</v>
      </c>
      <c r="G2501" t="s">
        <v>4691</v>
      </c>
      <c r="H2501" t="s">
        <v>4692</v>
      </c>
      <c r="I2501" t="s">
        <v>380</v>
      </c>
      <c r="J2501" t="s">
        <v>34</v>
      </c>
      <c r="K2501">
        <v>79994</v>
      </c>
      <c r="L2501" t="s">
        <v>82</v>
      </c>
      <c r="M2501" t="s">
        <v>83</v>
      </c>
      <c r="N2501">
        <v>189</v>
      </c>
      <c r="O2501">
        <v>5</v>
      </c>
      <c r="P2501" t="s">
        <v>84</v>
      </c>
      <c r="Q2501">
        <v>5</v>
      </c>
      <c r="R2501" s="3">
        <f>Table1[[#This Row],[price]]*Table1[[#This Row],[quantity]]</f>
        <v>945</v>
      </c>
      <c r="S2501">
        <f>DATEDIF(Table1[[#This Row],[date]],"31/12/2021","m")</f>
        <v>6</v>
      </c>
    </row>
    <row r="2502" spans="1:19" hidden="1" x14ac:dyDescent="0.35">
      <c r="A2502">
        <v>2501</v>
      </c>
      <c r="B2502" s="1">
        <v>44366</v>
      </c>
      <c r="C2502">
        <v>1013</v>
      </c>
      <c r="D2502" t="s">
        <v>5374</v>
      </c>
      <c r="E2502" t="s">
        <v>5375</v>
      </c>
      <c r="F2502" t="s">
        <v>5376</v>
      </c>
      <c r="G2502" t="s">
        <v>5377</v>
      </c>
      <c r="H2502" t="s">
        <v>5378</v>
      </c>
      <c r="I2502" t="s">
        <v>5379</v>
      </c>
      <c r="J2502" t="s">
        <v>208</v>
      </c>
      <c r="K2502">
        <v>11044</v>
      </c>
      <c r="L2502" t="s">
        <v>544</v>
      </c>
      <c r="M2502" t="s">
        <v>545</v>
      </c>
      <c r="N2502">
        <v>58.95</v>
      </c>
      <c r="O2502">
        <v>2</v>
      </c>
      <c r="P2502" t="s">
        <v>57</v>
      </c>
      <c r="Q2502">
        <v>2</v>
      </c>
      <c r="R2502" s="3">
        <f>Table1[[#This Row],[price]]*Table1[[#This Row],[quantity]]</f>
        <v>117.9</v>
      </c>
      <c r="S2502">
        <f>DATEDIF(Table1[[#This Row],[date]],"31/12/2021","m")</f>
        <v>6</v>
      </c>
    </row>
    <row r="2503" spans="1:19" hidden="1" x14ac:dyDescent="0.35">
      <c r="A2503">
        <v>2502</v>
      </c>
      <c r="B2503" s="1">
        <v>44367</v>
      </c>
      <c r="C2503">
        <v>1382</v>
      </c>
      <c r="D2503" t="s">
        <v>7625</v>
      </c>
      <c r="E2503" t="s">
        <v>7626</v>
      </c>
      <c r="F2503" t="s">
        <v>7627</v>
      </c>
      <c r="G2503" t="s">
        <v>7628</v>
      </c>
      <c r="H2503" t="s">
        <v>7629</v>
      </c>
      <c r="I2503" t="s">
        <v>344</v>
      </c>
      <c r="J2503" t="s">
        <v>345</v>
      </c>
      <c r="K2503">
        <v>66276</v>
      </c>
      <c r="L2503" t="s">
        <v>870</v>
      </c>
      <c r="M2503" t="s">
        <v>871</v>
      </c>
      <c r="N2503">
        <v>49</v>
      </c>
      <c r="O2503">
        <v>7</v>
      </c>
      <c r="P2503" t="s">
        <v>47</v>
      </c>
      <c r="Q2503">
        <v>4</v>
      </c>
      <c r="R2503" s="3">
        <f>Table1[[#This Row],[price]]*Table1[[#This Row],[quantity]]</f>
        <v>196</v>
      </c>
      <c r="S2503">
        <f>DATEDIF(Table1[[#This Row],[date]],"31/12/2021","m")</f>
        <v>6</v>
      </c>
    </row>
    <row r="2504" spans="1:19" hidden="1" x14ac:dyDescent="0.35">
      <c r="A2504">
        <v>2503</v>
      </c>
      <c r="B2504" s="1">
        <v>44367</v>
      </c>
      <c r="C2504">
        <v>1676</v>
      </c>
      <c r="D2504" t="s">
        <v>1056</v>
      </c>
      <c r="E2504" t="s">
        <v>2513</v>
      </c>
      <c r="F2504" t="s">
        <v>2514</v>
      </c>
      <c r="G2504" t="s">
        <v>2515</v>
      </c>
      <c r="H2504" t="s">
        <v>2516</v>
      </c>
      <c r="I2504" t="s">
        <v>686</v>
      </c>
      <c r="J2504" t="s">
        <v>687</v>
      </c>
      <c r="K2504">
        <v>2114</v>
      </c>
      <c r="L2504" t="s">
        <v>870</v>
      </c>
      <c r="M2504" t="s">
        <v>871</v>
      </c>
      <c r="N2504">
        <v>49</v>
      </c>
      <c r="O2504">
        <v>7</v>
      </c>
      <c r="P2504" t="s">
        <v>47</v>
      </c>
      <c r="Q2504">
        <v>1</v>
      </c>
      <c r="R2504" s="3">
        <f>Table1[[#This Row],[price]]*Table1[[#This Row],[quantity]]</f>
        <v>49</v>
      </c>
      <c r="S2504">
        <f>DATEDIF(Table1[[#This Row],[date]],"31/12/2021","m")</f>
        <v>6</v>
      </c>
    </row>
    <row r="2505" spans="1:19" hidden="1" x14ac:dyDescent="0.35">
      <c r="A2505">
        <v>2504</v>
      </c>
      <c r="B2505" s="1">
        <v>44367</v>
      </c>
      <c r="C2505">
        <v>1042</v>
      </c>
      <c r="D2505" t="s">
        <v>4430</v>
      </c>
      <c r="E2505" t="s">
        <v>4431</v>
      </c>
      <c r="F2505" t="s">
        <v>4432</v>
      </c>
      <c r="G2505" t="s">
        <v>4433</v>
      </c>
      <c r="H2505" t="s">
        <v>4434</v>
      </c>
      <c r="I2505" t="s">
        <v>1997</v>
      </c>
      <c r="J2505" t="s">
        <v>1998</v>
      </c>
      <c r="K2505">
        <v>40576</v>
      </c>
      <c r="L2505" t="s">
        <v>256</v>
      </c>
      <c r="M2505" t="s">
        <v>257</v>
      </c>
      <c r="N2505">
        <v>42.99</v>
      </c>
      <c r="O2505">
        <v>7</v>
      </c>
      <c r="P2505" t="s">
        <v>47</v>
      </c>
      <c r="Q2505">
        <v>3</v>
      </c>
      <c r="R2505" s="3">
        <f>Table1[[#This Row],[price]]*Table1[[#This Row],[quantity]]</f>
        <v>128.97</v>
      </c>
      <c r="S2505">
        <f>DATEDIF(Table1[[#This Row],[date]],"31/12/2021","m")</f>
        <v>6</v>
      </c>
    </row>
    <row r="2506" spans="1:19" x14ac:dyDescent="0.35">
      <c r="A2506">
        <v>2505</v>
      </c>
      <c r="B2506" s="1">
        <v>44368</v>
      </c>
      <c r="C2506">
        <v>1138</v>
      </c>
      <c r="D2506" t="s">
        <v>7630</v>
      </c>
      <c r="E2506" t="s">
        <v>7631</v>
      </c>
      <c r="F2506" t="s">
        <v>7632</v>
      </c>
      <c r="G2506" t="s">
        <v>7633</v>
      </c>
      <c r="H2506" t="s">
        <v>7634</v>
      </c>
      <c r="I2506" t="s">
        <v>612</v>
      </c>
      <c r="J2506" t="s">
        <v>34</v>
      </c>
      <c r="K2506">
        <v>78225</v>
      </c>
      <c r="L2506" t="s">
        <v>491</v>
      </c>
      <c r="M2506" t="s">
        <v>492</v>
      </c>
      <c r="N2506">
        <v>11.99</v>
      </c>
      <c r="O2506">
        <v>1</v>
      </c>
      <c r="P2506" t="s">
        <v>137</v>
      </c>
      <c r="Q2506">
        <v>5</v>
      </c>
      <c r="R2506" s="3">
        <f>Table1[[#This Row],[price]]*Table1[[#This Row],[quantity]]</f>
        <v>59.95</v>
      </c>
      <c r="S2506">
        <f>DATEDIF(Table1[[#This Row],[date]],"31/12/2021","m")</f>
        <v>6</v>
      </c>
    </row>
    <row r="2507" spans="1:19" hidden="1" x14ac:dyDescent="0.35">
      <c r="A2507">
        <v>2506</v>
      </c>
      <c r="B2507" s="1">
        <v>44368</v>
      </c>
      <c r="C2507">
        <v>1484</v>
      </c>
      <c r="D2507" t="s">
        <v>3488</v>
      </c>
      <c r="E2507" t="s">
        <v>3489</v>
      </c>
      <c r="F2507" t="s">
        <v>3490</v>
      </c>
      <c r="G2507" t="s">
        <v>3491</v>
      </c>
      <c r="H2507" t="s">
        <v>3492</v>
      </c>
      <c r="I2507" t="s">
        <v>2327</v>
      </c>
      <c r="J2507" t="s">
        <v>568</v>
      </c>
      <c r="K2507">
        <v>25709</v>
      </c>
      <c r="L2507" t="s">
        <v>221</v>
      </c>
      <c r="M2507" t="s">
        <v>222</v>
      </c>
      <c r="N2507">
        <v>49.95</v>
      </c>
      <c r="O2507">
        <v>7</v>
      </c>
      <c r="P2507" t="s">
        <v>47</v>
      </c>
      <c r="Q2507">
        <v>4</v>
      </c>
      <c r="R2507" s="3">
        <f>Table1[[#This Row],[price]]*Table1[[#This Row],[quantity]]</f>
        <v>199.8</v>
      </c>
      <c r="S2507">
        <f>DATEDIF(Table1[[#This Row],[date]],"31/12/2021","m")</f>
        <v>6</v>
      </c>
    </row>
    <row r="2508" spans="1:19" hidden="1" x14ac:dyDescent="0.35">
      <c r="A2508">
        <v>2507</v>
      </c>
      <c r="B2508" s="1">
        <v>44368</v>
      </c>
      <c r="C2508">
        <v>1756</v>
      </c>
      <c r="D2508" t="s">
        <v>4028</v>
      </c>
      <c r="E2508" t="s">
        <v>4029</v>
      </c>
      <c r="F2508" t="s">
        <v>4030</v>
      </c>
      <c r="G2508" t="s">
        <v>4031</v>
      </c>
      <c r="H2508" t="s">
        <v>4032</v>
      </c>
      <c r="I2508" t="s">
        <v>63</v>
      </c>
      <c r="J2508" t="s">
        <v>64</v>
      </c>
      <c r="K2508">
        <v>50335</v>
      </c>
      <c r="L2508" t="s">
        <v>171</v>
      </c>
      <c r="M2508" t="s">
        <v>172</v>
      </c>
      <c r="N2508">
        <v>399</v>
      </c>
      <c r="O2508">
        <v>3</v>
      </c>
      <c r="P2508" t="s">
        <v>107</v>
      </c>
      <c r="Q2508">
        <v>2</v>
      </c>
      <c r="R2508" s="3">
        <f>Table1[[#This Row],[price]]*Table1[[#This Row],[quantity]]</f>
        <v>798</v>
      </c>
      <c r="S2508">
        <f>DATEDIF(Table1[[#This Row],[date]],"31/12/2021","m")</f>
        <v>6</v>
      </c>
    </row>
    <row r="2509" spans="1:19" x14ac:dyDescent="0.35">
      <c r="A2509">
        <v>2508</v>
      </c>
      <c r="B2509" s="1">
        <v>44368</v>
      </c>
      <c r="C2509">
        <v>909</v>
      </c>
      <c r="D2509" t="s">
        <v>1863</v>
      </c>
      <c r="E2509" t="s">
        <v>273</v>
      </c>
      <c r="F2509" t="s">
        <v>7561</v>
      </c>
      <c r="G2509" t="s">
        <v>7562</v>
      </c>
      <c r="H2509" t="s">
        <v>7563</v>
      </c>
      <c r="I2509" t="s">
        <v>185</v>
      </c>
      <c r="J2509" t="s">
        <v>44</v>
      </c>
      <c r="K2509">
        <v>34276</v>
      </c>
      <c r="L2509" t="s">
        <v>491</v>
      </c>
      <c r="M2509" t="s">
        <v>492</v>
      </c>
      <c r="N2509">
        <v>11.99</v>
      </c>
      <c r="O2509">
        <v>1</v>
      </c>
      <c r="P2509" t="s">
        <v>137</v>
      </c>
      <c r="Q2509">
        <v>2</v>
      </c>
      <c r="R2509" s="3">
        <f>Table1[[#This Row],[price]]*Table1[[#This Row],[quantity]]</f>
        <v>23.98</v>
      </c>
      <c r="S2509">
        <f>DATEDIF(Table1[[#This Row],[date]],"31/12/2021","m")</f>
        <v>6</v>
      </c>
    </row>
    <row r="2510" spans="1:19" hidden="1" x14ac:dyDescent="0.35">
      <c r="A2510">
        <v>2509</v>
      </c>
      <c r="B2510" s="1">
        <v>44368</v>
      </c>
      <c r="C2510">
        <v>474</v>
      </c>
      <c r="D2510" t="s">
        <v>7635</v>
      </c>
      <c r="E2510" t="s">
        <v>7636</v>
      </c>
      <c r="F2510" t="s">
        <v>7637</v>
      </c>
      <c r="G2510" t="s">
        <v>7638</v>
      </c>
      <c r="H2510" t="s">
        <v>7639</v>
      </c>
      <c r="I2510" t="s">
        <v>2348</v>
      </c>
      <c r="J2510" t="s">
        <v>422</v>
      </c>
      <c r="K2510">
        <v>81005</v>
      </c>
      <c r="L2510" t="s">
        <v>408</v>
      </c>
      <c r="M2510" t="s">
        <v>409</v>
      </c>
      <c r="N2510">
        <v>684</v>
      </c>
      <c r="O2510">
        <v>6</v>
      </c>
      <c r="P2510" t="s">
        <v>37</v>
      </c>
      <c r="Q2510">
        <v>5</v>
      </c>
      <c r="R2510" s="3">
        <f>Table1[[#This Row],[price]]*Table1[[#This Row],[quantity]]</f>
        <v>3420</v>
      </c>
      <c r="S2510">
        <f>DATEDIF(Table1[[#This Row],[date]],"31/12/2021","m")</f>
        <v>6</v>
      </c>
    </row>
    <row r="2511" spans="1:19" hidden="1" x14ac:dyDescent="0.35">
      <c r="A2511">
        <v>2510</v>
      </c>
      <c r="B2511" s="1">
        <v>44368</v>
      </c>
      <c r="C2511">
        <v>1092</v>
      </c>
      <c r="D2511" t="s">
        <v>2099</v>
      </c>
      <c r="E2511" t="s">
        <v>2100</v>
      </c>
      <c r="F2511" t="s">
        <v>2101</v>
      </c>
      <c r="G2511" t="s">
        <v>2102</v>
      </c>
      <c r="H2511" t="s">
        <v>2103</v>
      </c>
      <c r="I2511" t="s">
        <v>81</v>
      </c>
      <c r="J2511" t="s">
        <v>34</v>
      </c>
      <c r="K2511">
        <v>77206</v>
      </c>
      <c r="L2511" t="s">
        <v>797</v>
      </c>
      <c r="M2511" t="s">
        <v>798</v>
      </c>
      <c r="N2511">
        <v>119</v>
      </c>
      <c r="O2511">
        <v>2</v>
      </c>
      <c r="P2511" t="s">
        <v>57</v>
      </c>
      <c r="Q2511">
        <v>5</v>
      </c>
      <c r="R2511" s="3">
        <f>Table1[[#This Row],[price]]*Table1[[#This Row],[quantity]]</f>
        <v>595</v>
      </c>
      <c r="S2511">
        <f>DATEDIF(Table1[[#This Row],[date]],"31/12/2021","m")</f>
        <v>6</v>
      </c>
    </row>
    <row r="2512" spans="1:19" x14ac:dyDescent="0.35">
      <c r="A2512">
        <v>2511</v>
      </c>
      <c r="B2512" s="1">
        <v>44368</v>
      </c>
      <c r="C2512">
        <v>1337</v>
      </c>
      <c r="D2512" t="s">
        <v>3303</v>
      </c>
      <c r="E2512" t="s">
        <v>3304</v>
      </c>
      <c r="F2512" t="s">
        <v>3305</v>
      </c>
      <c r="G2512" t="s">
        <v>3306</v>
      </c>
      <c r="H2512" t="s">
        <v>3307</v>
      </c>
      <c r="I2512" t="s">
        <v>23</v>
      </c>
      <c r="J2512" t="s">
        <v>24</v>
      </c>
      <c r="K2512">
        <v>39216</v>
      </c>
      <c r="L2512" t="s">
        <v>586</v>
      </c>
      <c r="M2512" t="s">
        <v>587</v>
      </c>
      <c r="N2512">
        <v>10.99</v>
      </c>
      <c r="O2512">
        <v>1</v>
      </c>
      <c r="P2512" t="s">
        <v>137</v>
      </c>
      <c r="Q2512">
        <v>3</v>
      </c>
      <c r="R2512" s="3">
        <f>Table1[[#This Row],[price]]*Table1[[#This Row],[quantity]]</f>
        <v>32.97</v>
      </c>
      <c r="S2512">
        <f>DATEDIF(Table1[[#This Row],[date]],"31/12/2021","m")</f>
        <v>6</v>
      </c>
    </row>
    <row r="2513" spans="1:19" hidden="1" x14ac:dyDescent="0.35">
      <c r="A2513">
        <v>2512</v>
      </c>
      <c r="B2513" s="1">
        <v>44368</v>
      </c>
      <c r="C2513">
        <v>1547</v>
      </c>
      <c r="D2513" t="s">
        <v>1160</v>
      </c>
      <c r="E2513" t="s">
        <v>1161</v>
      </c>
      <c r="F2513" t="s">
        <v>1162</v>
      </c>
      <c r="G2513" t="s">
        <v>1163</v>
      </c>
      <c r="H2513" t="s">
        <v>1164</v>
      </c>
      <c r="I2513" t="s">
        <v>1165</v>
      </c>
      <c r="J2513" t="s">
        <v>34</v>
      </c>
      <c r="K2513">
        <v>78759</v>
      </c>
      <c r="L2513" t="s">
        <v>346</v>
      </c>
      <c r="M2513" t="s">
        <v>347</v>
      </c>
      <c r="N2513">
        <v>189</v>
      </c>
      <c r="O2513">
        <v>5</v>
      </c>
      <c r="P2513" t="s">
        <v>84</v>
      </c>
      <c r="Q2513">
        <v>5</v>
      </c>
      <c r="R2513" s="3">
        <f>Table1[[#This Row],[price]]*Table1[[#This Row],[quantity]]</f>
        <v>945</v>
      </c>
      <c r="S2513">
        <f>DATEDIF(Table1[[#This Row],[date]],"31/12/2021","m")</f>
        <v>6</v>
      </c>
    </row>
    <row r="2514" spans="1:19" hidden="1" x14ac:dyDescent="0.35">
      <c r="A2514">
        <v>2513</v>
      </c>
      <c r="B2514" s="1">
        <v>44368</v>
      </c>
      <c r="C2514">
        <v>309</v>
      </c>
      <c r="D2514" t="s">
        <v>553</v>
      </c>
      <c r="E2514" t="s">
        <v>6842</v>
      </c>
      <c r="F2514" t="s">
        <v>6843</v>
      </c>
      <c r="G2514" t="s">
        <v>6844</v>
      </c>
      <c r="H2514" t="s">
        <v>6845</v>
      </c>
      <c r="I2514" t="s">
        <v>460</v>
      </c>
      <c r="J2514" t="s">
        <v>194</v>
      </c>
      <c r="K2514">
        <v>60609</v>
      </c>
      <c r="L2514" t="s">
        <v>711</v>
      </c>
      <c r="M2514" t="s">
        <v>712</v>
      </c>
      <c r="N2514">
        <v>699</v>
      </c>
      <c r="O2514">
        <v>6</v>
      </c>
      <c r="P2514" t="s">
        <v>37</v>
      </c>
      <c r="Q2514">
        <v>2</v>
      </c>
      <c r="R2514" s="3">
        <f>Table1[[#This Row],[price]]*Table1[[#This Row],[quantity]]</f>
        <v>1398</v>
      </c>
      <c r="S2514">
        <f>DATEDIF(Table1[[#This Row],[date]],"31/12/2021","m")</f>
        <v>6</v>
      </c>
    </row>
    <row r="2515" spans="1:19" hidden="1" x14ac:dyDescent="0.35">
      <c r="A2515">
        <v>2514</v>
      </c>
      <c r="B2515" s="1">
        <v>44368</v>
      </c>
      <c r="C2515">
        <v>1552</v>
      </c>
      <c r="D2515" t="s">
        <v>5224</v>
      </c>
      <c r="E2515" t="s">
        <v>5225</v>
      </c>
      <c r="F2515" t="s">
        <v>5226</v>
      </c>
      <c r="G2515" t="s">
        <v>5227</v>
      </c>
      <c r="H2515" t="s">
        <v>5228</v>
      </c>
      <c r="I2515" t="s">
        <v>292</v>
      </c>
      <c r="J2515" t="s">
        <v>293</v>
      </c>
      <c r="K2515">
        <v>73124</v>
      </c>
      <c r="L2515" t="s">
        <v>742</v>
      </c>
      <c r="M2515" t="s">
        <v>743</v>
      </c>
      <c r="N2515">
        <v>455</v>
      </c>
      <c r="O2515">
        <v>3</v>
      </c>
      <c r="P2515" t="s">
        <v>107</v>
      </c>
      <c r="Q2515">
        <v>6</v>
      </c>
      <c r="R2515" s="3">
        <f>Table1[[#This Row],[price]]*Table1[[#This Row],[quantity]]</f>
        <v>2730</v>
      </c>
      <c r="S2515">
        <f>DATEDIF(Table1[[#This Row],[date]],"31/12/2021","m")</f>
        <v>6</v>
      </c>
    </row>
    <row r="2516" spans="1:19" hidden="1" x14ac:dyDescent="0.35">
      <c r="A2516">
        <v>2515</v>
      </c>
      <c r="B2516" s="1">
        <v>44368</v>
      </c>
      <c r="C2516">
        <v>1109</v>
      </c>
      <c r="D2516" t="s">
        <v>7640</v>
      </c>
      <c r="E2516" t="s">
        <v>7641</v>
      </c>
      <c r="F2516" t="s">
        <v>7642</v>
      </c>
      <c r="G2516" t="s">
        <v>7643</v>
      </c>
      <c r="H2516" t="s">
        <v>7644</v>
      </c>
      <c r="I2516" t="s">
        <v>444</v>
      </c>
      <c r="J2516" t="s">
        <v>293</v>
      </c>
      <c r="K2516">
        <v>74170</v>
      </c>
      <c r="L2516" t="s">
        <v>45</v>
      </c>
      <c r="M2516" t="s">
        <v>46</v>
      </c>
      <c r="N2516">
        <v>37.99</v>
      </c>
      <c r="O2516">
        <v>7</v>
      </c>
      <c r="P2516" t="s">
        <v>47</v>
      </c>
      <c r="Q2516">
        <v>2</v>
      </c>
      <c r="R2516" s="3">
        <f>Table1[[#This Row],[price]]*Table1[[#This Row],[quantity]]</f>
        <v>75.98</v>
      </c>
      <c r="S2516">
        <f>DATEDIF(Table1[[#This Row],[date]],"31/12/2021","m")</f>
        <v>6</v>
      </c>
    </row>
    <row r="2517" spans="1:19" x14ac:dyDescent="0.35">
      <c r="A2517">
        <v>2516</v>
      </c>
      <c r="B2517" s="1">
        <v>44369</v>
      </c>
      <c r="C2517">
        <v>2119</v>
      </c>
      <c r="D2517" t="s">
        <v>3412</v>
      </c>
      <c r="E2517" t="s">
        <v>3413</v>
      </c>
      <c r="F2517" t="s">
        <v>3414</v>
      </c>
      <c r="G2517" t="s">
        <v>3415</v>
      </c>
      <c r="H2517" t="s">
        <v>3416</v>
      </c>
      <c r="I2517" t="s">
        <v>904</v>
      </c>
      <c r="J2517" t="s">
        <v>1196</v>
      </c>
      <c r="K2517">
        <v>48550</v>
      </c>
      <c r="L2517" t="s">
        <v>135</v>
      </c>
      <c r="M2517" t="s">
        <v>136</v>
      </c>
      <c r="N2517">
        <v>12</v>
      </c>
      <c r="O2517">
        <v>1</v>
      </c>
      <c r="P2517" t="s">
        <v>137</v>
      </c>
      <c r="Q2517">
        <v>4</v>
      </c>
      <c r="R2517" s="3">
        <f>Table1[[#This Row],[price]]*Table1[[#This Row],[quantity]]</f>
        <v>48</v>
      </c>
      <c r="S2517">
        <f>DATEDIF(Table1[[#This Row],[date]],"31/12/2021","m")</f>
        <v>6</v>
      </c>
    </row>
    <row r="2518" spans="1:19" hidden="1" x14ac:dyDescent="0.35">
      <c r="A2518">
        <v>2517</v>
      </c>
      <c r="B2518" s="1">
        <v>44369</v>
      </c>
      <c r="C2518">
        <v>522</v>
      </c>
      <c r="D2518" t="s">
        <v>579</v>
      </c>
      <c r="E2518" t="s">
        <v>580</v>
      </c>
      <c r="F2518" t="s">
        <v>581</v>
      </c>
      <c r="G2518" t="s">
        <v>582</v>
      </c>
      <c r="H2518" t="s">
        <v>583</v>
      </c>
      <c r="I2518" t="s">
        <v>584</v>
      </c>
      <c r="J2518" t="s">
        <v>585</v>
      </c>
      <c r="K2518">
        <v>19714</v>
      </c>
      <c r="L2518" t="s">
        <v>373</v>
      </c>
      <c r="M2518" t="s">
        <v>374</v>
      </c>
      <c r="N2518">
        <v>599</v>
      </c>
      <c r="O2518">
        <v>6</v>
      </c>
      <c r="P2518" t="s">
        <v>37</v>
      </c>
      <c r="Q2518">
        <v>5</v>
      </c>
      <c r="R2518" s="3">
        <f>Table1[[#This Row],[price]]*Table1[[#This Row],[quantity]]</f>
        <v>2995</v>
      </c>
      <c r="S2518">
        <f>DATEDIF(Table1[[#This Row],[date]],"31/12/2021","m")</f>
        <v>6</v>
      </c>
    </row>
    <row r="2519" spans="1:19" x14ac:dyDescent="0.35">
      <c r="A2519">
        <v>2518</v>
      </c>
      <c r="B2519" s="1">
        <v>44369</v>
      </c>
      <c r="C2519">
        <v>973</v>
      </c>
      <c r="D2519" t="s">
        <v>1481</v>
      </c>
      <c r="E2519" t="s">
        <v>1482</v>
      </c>
      <c r="F2519" t="s">
        <v>1483</v>
      </c>
      <c r="G2519" t="s">
        <v>1484</v>
      </c>
      <c r="H2519" t="s">
        <v>1485</v>
      </c>
      <c r="I2519" t="s">
        <v>322</v>
      </c>
      <c r="J2519" t="s">
        <v>44</v>
      </c>
      <c r="K2519">
        <v>33134</v>
      </c>
      <c r="L2519" t="s">
        <v>920</v>
      </c>
      <c r="M2519" t="s">
        <v>921</v>
      </c>
      <c r="N2519">
        <v>8.99</v>
      </c>
      <c r="O2519">
        <v>1</v>
      </c>
      <c r="P2519" t="s">
        <v>137</v>
      </c>
      <c r="Q2519">
        <v>1</v>
      </c>
      <c r="R2519" s="3">
        <f>Table1[[#This Row],[price]]*Table1[[#This Row],[quantity]]</f>
        <v>8.99</v>
      </c>
      <c r="S2519">
        <f>DATEDIF(Table1[[#This Row],[date]],"31/12/2021","m")</f>
        <v>6</v>
      </c>
    </row>
    <row r="2520" spans="1:19" hidden="1" x14ac:dyDescent="0.35">
      <c r="A2520">
        <v>2519</v>
      </c>
      <c r="B2520" s="1">
        <v>44369</v>
      </c>
      <c r="C2520">
        <v>599</v>
      </c>
      <c r="D2520" t="s">
        <v>1709</v>
      </c>
      <c r="E2520" t="s">
        <v>1710</v>
      </c>
      <c r="F2520" t="s">
        <v>1711</v>
      </c>
      <c r="G2520" t="s">
        <v>1712</v>
      </c>
      <c r="H2520" t="s">
        <v>1713</v>
      </c>
      <c r="I2520" t="s">
        <v>113</v>
      </c>
      <c r="J2520" t="s">
        <v>114</v>
      </c>
      <c r="K2520">
        <v>20436</v>
      </c>
      <c r="L2520" t="s">
        <v>381</v>
      </c>
      <c r="M2520" t="s">
        <v>382</v>
      </c>
      <c r="N2520">
        <v>14.99</v>
      </c>
      <c r="O2520">
        <v>4</v>
      </c>
      <c r="P2520" t="s">
        <v>27</v>
      </c>
      <c r="Q2520">
        <v>4</v>
      </c>
      <c r="R2520" s="3">
        <f>Table1[[#This Row],[price]]*Table1[[#This Row],[quantity]]</f>
        <v>59.96</v>
      </c>
      <c r="S2520">
        <f>DATEDIF(Table1[[#This Row],[date]],"31/12/2021","m")</f>
        <v>6</v>
      </c>
    </row>
    <row r="2521" spans="1:19" hidden="1" x14ac:dyDescent="0.35">
      <c r="A2521">
        <v>2520</v>
      </c>
      <c r="B2521" s="1">
        <v>44369</v>
      </c>
      <c r="C2521">
        <v>793</v>
      </c>
      <c r="D2521" t="s">
        <v>4653</v>
      </c>
      <c r="E2521" t="s">
        <v>4654</v>
      </c>
      <c r="F2521" t="s">
        <v>4655</v>
      </c>
      <c r="G2521" t="s">
        <v>4656</v>
      </c>
      <c r="H2521" t="s">
        <v>4657</v>
      </c>
      <c r="I2521" t="s">
        <v>1171</v>
      </c>
      <c r="J2521" t="s">
        <v>194</v>
      </c>
      <c r="K2521">
        <v>61605</v>
      </c>
      <c r="L2521" t="s">
        <v>55</v>
      </c>
      <c r="M2521" t="s">
        <v>56</v>
      </c>
      <c r="N2521">
        <v>69</v>
      </c>
      <c r="O2521">
        <v>2</v>
      </c>
      <c r="P2521" t="s">
        <v>57</v>
      </c>
      <c r="Q2521">
        <v>2</v>
      </c>
      <c r="R2521" s="3">
        <f>Table1[[#This Row],[price]]*Table1[[#This Row],[quantity]]</f>
        <v>138</v>
      </c>
      <c r="S2521">
        <f>DATEDIF(Table1[[#This Row],[date]],"31/12/2021","m")</f>
        <v>6</v>
      </c>
    </row>
    <row r="2522" spans="1:19" hidden="1" x14ac:dyDescent="0.35">
      <c r="A2522">
        <v>2521</v>
      </c>
      <c r="B2522" s="1">
        <v>44369</v>
      </c>
      <c r="C2522">
        <v>904</v>
      </c>
      <c r="D2522" t="s">
        <v>7503</v>
      </c>
      <c r="E2522" t="s">
        <v>7504</v>
      </c>
      <c r="F2522" t="s">
        <v>7505</v>
      </c>
      <c r="G2522" t="s">
        <v>7506</v>
      </c>
      <c r="H2522" t="s">
        <v>7507</v>
      </c>
      <c r="I2522" t="s">
        <v>612</v>
      </c>
      <c r="J2522" t="s">
        <v>34</v>
      </c>
      <c r="K2522">
        <v>78285</v>
      </c>
      <c r="L2522" t="s">
        <v>560</v>
      </c>
      <c r="M2522" t="s">
        <v>561</v>
      </c>
      <c r="N2522">
        <v>24.99</v>
      </c>
      <c r="O2522">
        <v>4</v>
      </c>
      <c r="P2522" t="s">
        <v>27</v>
      </c>
      <c r="Q2522">
        <v>4</v>
      </c>
      <c r="R2522" s="3">
        <f>Table1[[#This Row],[price]]*Table1[[#This Row],[quantity]]</f>
        <v>99.96</v>
      </c>
      <c r="S2522">
        <f>DATEDIF(Table1[[#This Row],[date]],"31/12/2021","m")</f>
        <v>6</v>
      </c>
    </row>
    <row r="2523" spans="1:19" hidden="1" x14ac:dyDescent="0.35">
      <c r="A2523">
        <v>2522</v>
      </c>
      <c r="B2523" s="1">
        <v>44369</v>
      </c>
      <c r="C2523">
        <v>125</v>
      </c>
      <c r="D2523" t="s">
        <v>502</v>
      </c>
      <c r="E2523" t="s">
        <v>3387</v>
      </c>
      <c r="F2523" t="s">
        <v>3388</v>
      </c>
      <c r="G2523" t="s">
        <v>3389</v>
      </c>
      <c r="H2523" t="s">
        <v>3390</v>
      </c>
      <c r="I2523" t="s">
        <v>43</v>
      </c>
      <c r="J2523" t="s">
        <v>44</v>
      </c>
      <c r="K2523">
        <v>33710</v>
      </c>
      <c r="L2523" t="s">
        <v>346</v>
      </c>
      <c r="M2523" t="s">
        <v>347</v>
      </c>
      <c r="N2523">
        <v>189</v>
      </c>
      <c r="O2523">
        <v>5</v>
      </c>
      <c r="P2523" t="s">
        <v>84</v>
      </c>
      <c r="Q2523">
        <v>1</v>
      </c>
      <c r="R2523" s="3">
        <f>Table1[[#This Row],[price]]*Table1[[#This Row],[quantity]]</f>
        <v>189</v>
      </c>
      <c r="S2523">
        <f>DATEDIF(Table1[[#This Row],[date]],"31/12/2021","m")</f>
        <v>6</v>
      </c>
    </row>
    <row r="2524" spans="1:19" hidden="1" x14ac:dyDescent="0.35">
      <c r="A2524">
        <v>2523</v>
      </c>
      <c r="B2524" s="1">
        <v>44370</v>
      </c>
      <c r="C2524">
        <v>1197</v>
      </c>
      <c r="D2524" t="s">
        <v>7645</v>
      </c>
      <c r="E2524" t="s">
        <v>7646</v>
      </c>
      <c r="F2524" t="s">
        <v>7647</v>
      </c>
      <c r="G2524" t="s">
        <v>7648</v>
      </c>
      <c r="H2524" t="s">
        <v>7649</v>
      </c>
      <c r="I2524" t="s">
        <v>639</v>
      </c>
      <c r="J2524" t="s">
        <v>640</v>
      </c>
      <c r="K2524">
        <v>70160</v>
      </c>
      <c r="L2524" t="s">
        <v>500</v>
      </c>
      <c r="M2524" t="s">
        <v>501</v>
      </c>
      <c r="N2524">
        <v>14.99</v>
      </c>
      <c r="O2524">
        <v>4</v>
      </c>
      <c r="P2524" t="s">
        <v>27</v>
      </c>
      <c r="Q2524">
        <v>4</v>
      </c>
      <c r="R2524" s="3">
        <f>Table1[[#This Row],[price]]*Table1[[#This Row],[quantity]]</f>
        <v>59.96</v>
      </c>
      <c r="S2524">
        <f>DATEDIF(Table1[[#This Row],[date]],"31/12/2021","m")</f>
        <v>6</v>
      </c>
    </row>
    <row r="2525" spans="1:19" x14ac:dyDescent="0.35">
      <c r="A2525">
        <v>2524</v>
      </c>
      <c r="B2525" s="1">
        <v>44370</v>
      </c>
      <c r="C2525">
        <v>22</v>
      </c>
      <c r="D2525" t="s">
        <v>2144</v>
      </c>
      <c r="E2525" t="s">
        <v>2145</v>
      </c>
      <c r="F2525" t="s">
        <v>2146</v>
      </c>
      <c r="G2525" t="s">
        <v>2147</v>
      </c>
      <c r="H2525" t="s">
        <v>2148</v>
      </c>
      <c r="I2525" t="s">
        <v>551</v>
      </c>
      <c r="J2525" t="s">
        <v>552</v>
      </c>
      <c r="K2525">
        <v>37410</v>
      </c>
      <c r="L2525" t="s">
        <v>1188</v>
      </c>
      <c r="M2525" t="s">
        <v>1189</v>
      </c>
      <c r="N2525">
        <v>4.99</v>
      </c>
      <c r="O2525">
        <v>1</v>
      </c>
      <c r="P2525" t="s">
        <v>137</v>
      </c>
      <c r="Q2525">
        <v>3</v>
      </c>
      <c r="R2525" s="3">
        <f>Table1[[#This Row],[price]]*Table1[[#This Row],[quantity]]</f>
        <v>14.97</v>
      </c>
      <c r="S2525">
        <f>DATEDIF(Table1[[#This Row],[date]],"31/12/2021","m")</f>
        <v>6</v>
      </c>
    </row>
    <row r="2526" spans="1:19" hidden="1" x14ac:dyDescent="0.35">
      <c r="A2526">
        <v>2525</v>
      </c>
      <c r="B2526" s="1">
        <v>44370</v>
      </c>
      <c r="C2526">
        <v>152</v>
      </c>
      <c r="D2526" t="s">
        <v>3691</v>
      </c>
      <c r="E2526" t="s">
        <v>3692</v>
      </c>
      <c r="F2526" t="s">
        <v>3693</v>
      </c>
      <c r="G2526" t="s">
        <v>3694</v>
      </c>
      <c r="H2526" t="s">
        <v>3695</v>
      </c>
      <c r="I2526" t="s">
        <v>3696</v>
      </c>
      <c r="J2526" t="s">
        <v>91</v>
      </c>
      <c r="K2526">
        <v>91841</v>
      </c>
      <c r="L2526" t="s">
        <v>560</v>
      </c>
      <c r="M2526" t="s">
        <v>561</v>
      </c>
      <c r="N2526">
        <v>24.99</v>
      </c>
      <c r="O2526">
        <v>4</v>
      </c>
      <c r="P2526" t="s">
        <v>27</v>
      </c>
      <c r="Q2526">
        <v>5</v>
      </c>
      <c r="R2526" s="3">
        <f>Table1[[#This Row],[price]]*Table1[[#This Row],[quantity]]</f>
        <v>124.94999999999999</v>
      </c>
      <c r="S2526">
        <f>DATEDIF(Table1[[#This Row],[date]],"31/12/2021","m")</f>
        <v>6</v>
      </c>
    </row>
    <row r="2527" spans="1:19" hidden="1" x14ac:dyDescent="0.35">
      <c r="A2527">
        <v>2526</v>
      </c>
      <c r="B2527" s="1">
        <v>44370</v>
      </c>
      <c r="C2527">
        <v>466</v>
      </c>
      <c r="D2527" t="s">
        <v>2854</v>
      </c>
      <c r="E2527" t="s">
        <v>7650</v>
      </c>
      <c r="F2527" t="s">
        <v>7651</v>
      </c>
      <c r="G2527" t="s">
        <v>7652</v>
      </c>
      <c r="H2527" t="s">
        <v>7653</v>
      </c>
      <c r="I2527" t="s">
        <v>498</v>
      </c>
      <c r="J2527" t="s">
        <v>499</v>
      </c>
      <c r="K2527">
        <v>84120</v>
      </c>
      <c r="L2527" t="s">
        <v>431</v>
      </c>
      <c r="M2527" t="s">
        <v>432</v>
      </c>
      <c r="N2527">
        <v>167</v>
      </c>
      <c r="O2527">
        <v>2</v>
      </c>
      <c r="P2527" t="s">
        <v>57</v>
      </c>
      <c r="Q2527">
        <v>3</v>
      </c>
      <c r="R2527" s="3">
        <f>Table1[[#This Row],[price]]*Table1[[#This Row],[quantity]]</f>
        <v>501</v>
      </c>
      <c r="S2527">
        <f>DATEDIF(Table1[[#This Row],[date]],"31/12/2021","m")</f>
        <v>6</v>
      </c>
    </row>
    <row r="2528" spans="1:19" hidden="1" x14ac:dyDescent="0.35">
      <c r="A2528">
        <v>2527</v>
      </c>
      <c r="B2528" s="1">
        <v>44371</v>
      </c>
      <c r="C2528">
        <v>783</v>
      </c>
      <c r="D2528" t="s">
        <v>3493</v>
      </c>
      <c r="E2528" t="s">
        <v>3494</v>
      </c>
      <c r="F2528" t="s">
        <v>3495</v>
      </c>
      <c r="G2528" t="s">
        <v>3496</v>
      </c>
      <c r="H2528" t="s">
        <v>3497</v>
      </c>
      <c r="I2528" t="s">
        <v>1291</v>
      </c>
      <c r="J2528" t="s">
        <v>1014</v>
      </c>
      <c r="K2528">
        <v>85053</v>
      </c>
      <c r="L2528" t="s">
        <v>431</v>
      </c>
      <c r="M2528" t="s">
        <v>432</v>
      </c>
      <c r="N2528">
        <v>167</v>
      </c>
      <c r="O2528">
        <v>2</v>
      </c>
      <c r="P2528" t="s">
        <v>57</v>
      </c>
      <c r="Q2528">
        <v>6</v>
      </c>
      <c r="R2528" s="3">
        <f>Table1[[#This Row],[price]]*Table1[[#This Row],[quantity]]</f>
        <v>1002</v>
      </c>
      <c r="S2528">
        <f>DATEDIF(Table1[[#This Row],[date]],"31/12/2021","m")</f>
        <v>6</v>
      </c>
    </row>
    <row r="2529" spans="1:19" hidden="1" x14ac:dyDescent="0.35">
      <c r="A2529">
        <v>2528</v>
      </c>
      <c r="B2529" s="1">
        <v>44371</v>
      </c>
      <c r="C2529">
        <v>1731</v>
      </c>
      <c r="D2529" t="s">
        <v>3090</v>
      </c>
      <c r="E2529" t="s">
        <v>3091</v>
      </c>
      <c r="F2529" t="s">
        <v>3092</v>
      </c>
      <c r="G2529" t="s">
        <v>3093</v>
      </c>
      <c r="H2529" t="s">
        <v>3094</v>
      </c>
      <c r="I2529" t="s">
        <v>1187</v>
      </c>
      <c r="J2529" t="s">
        <v>676</v>
      </c>
      <c r="K2529">
        <v>46896</v>
      </c>
      <c r="L2529" t="s">
        <v>513</v>
      </c>
      <c r="M2529" t="s">
        <v>514</v>
      </c>
      <c r="N2529">
        <v>499</v>
      </c>
      <c r="O2529">
        <v>3</v>
      </c>
      <c r="P2529" t="s">
        <v>107</v>
      </c>
      <c r="Q2529">
        <v>3</v>
      </c>
      <c r="R2529" s="3">
        <f>Table1[[#This Row],[price]]*Table1[[#This Row],[quantity]]</f>
        <v>1497</v>
      </c>
      <c r="S2529">
        <f>DATEDIF(Table1[[#This Row],[date]],"31/12/2021","m")</f>
        <v>6</v>
      </c>
    </row>
    <row r="2530" spans="1:19" hidden="1" x14ac:dyDescent="0.35">
      <c r="A2530">
        <v>2529</v>
      </c>
      <c r="B2530" s="1">
        <v>44371</v>
      </c>
      <c r="C2530">
        <v>1554</v>
      </c>
      <c r="D2530" t="s">
        <v>5430</v>
      </c>
      <c r="E2530" t="s">
        <v>5431</v>
      </c>
      <c r="F2530" t="s">
        <v>5432</v>
      </c>
      <c r="G2530" t="s">
        <v>5433</v>
      </c>
      <c r="H2530" t="s">
        <v>5434</v>
      </c>
      <c r="I2530" t="s">
        <v>3955</v>
      </c>
      <c r="J2530" t="s">
        <v>741</v>
      </c>
      <c r="K2530">
        <v>83206</v>
      </c>
      <c r="L2530" t="s">
        <v>323</v>
      </c>
      <c r="M2530" t="s">
        <v>324</v>
      </c>
      <c r="N2530">
        <v>24.95</v>
      </c>
      <c r="O2530">
        <v>4</v>
      </c>
      <c r="P2530" t="s">
        <v>27</v>
      </c>
      <c r="Q2530">
        <v>3</v>
      </c>
      <c r="R2530" s="3">
        <f>Table1[[#This Row],[price]]*Table1[[#This Row],[quantity]]</f>
        <v>74.849999999999994</v>
      </c>
      <c r="S2530">
        <f>DATEDIF(Table1[[#This Row],[date]],"31/12/2021","m")</f>
        <v>6</v>
      </c>
    </row>
    <row r="2531" spans="1:19" hidden="1" x14ac:dyDescent="0.35">
      <c r="A2531">
        <v>2530</v>
      </c>
      <c r="B2531" s="1">
        <v>44371</v>
      </c>
      <c r="C2531">
        <v>1310</v>
      </c>
      <c r="D2531" t="s">
        <v>3645</v>
      </c>
      <c r="E2531" t="s">
        <v>3646</v>
      </c>
      <c r="F2531" t="s">
        <v>3647</v>
      </c>
      <c r="G2531" t="s">
        <v>3648</v>
      </c>
      <c r="H2531" t="s">
        <v>3649</v>
      </c>
      <c r="I2531" t="s">
        <v>2741</v>
      </c>
      <c r="J2531" t="s">
        <v>113</v>
      </c>
      <c r="K2531">
        <v>98133</v>
      </c>
      <c r="L2531" t="s">
        <v>256</v>
      </c>
      <c r="M2531" t="s">
        <v>257</v>
      </c>
      <c r="N2531">
        <v>42.99</v>
      </c>
      <c r="O2531">
        <v>7</v>
      </c>
      <c r="P2531" t="s">
        <v>47</v>
      </c>
      <c r="Q2531">
        <v>3</v>
      </c>
      <c r="R2531" s="3">
        <f>Table1[[#This Row],[price]]*Table1[[#This Row],[quantity]]</f>
        <v>128.97</v>
      </c>
      <c r="S2531">
        <f>DATEDIF(Table1[[#This Row],[date]],"31/12/2021","m")</f>
        <v>6</v>
      </c>
    </row>
    <row r="2532" spans="1:19" x14ac:dyDescent="0.35">
      <c r="A2532">
        <v>2531</v>
      </c>
      <c r="B2532" s="1">
        <v>44371</v>
      </c>
      <c r="C2532">
        <v>867</v>
      </c>
      <c r="D2532" t="s">
        <v>1507</v>
      </c>
      <c r="E2532" t="s">
        <v>1508</v>
      </c>
      <c r="F2532" t="s">
        <v>1509</v>
      </c>
      <c r="G2532" t="s">
        <v>1510</v>
      </c>
      <c r="H2532" t="s">
        <v>1511</v>
      </c>
      <c r="I2532" t="s">
        <v>1055</v>
      </c>
      <c r="J2532" t="s">
        <v>208</v>
      </c>
      <c r="K2532">
        <v>10110</v>
      </c>
      <c r="L2532" t="s">
        <v>135</v>
      </c>
      <c r="M2532" t="s">
        <v>136</v>
      </c>
      <c r="N2532">
        <v>12</v>
      </c>
      <c r="O2532">
        <v>1</v>
      </c>
      <c r="P2532" t="s">
        <v>137</v>
      </c>
      <c r="Q2532">
        <v>2</v>
      </c>
      <c r="R2532" s="3">
        <f>Table1[[#This Row],[price]]*Table1[[#This Row],[quantity]]</f>
        <v>24</v>
      </c>
      <c r="S2532">
        <f>DATEDIF(Table1[[#This Row],[date]],"31/12/2021","m")</f>
        <v>6</v>
      </c>
    </row>
    <row r="2533" spans="1:19" hidden="1" x14ac:dyDescent="0.35">
      <c r="A2533">
        <v>2532</v>
      </c>
      <c r="B2533" s="1">
        <v>44371</v>
      </c>
      <c r="C2533">
        <v>28</v>
      </c>
      <c r="D2533" t="s">
        <v>1598</v>
      </c>
      <c r="E2533" t="s">
        <v>1599</v>
      </c>
      <c r="F2533" t="s">
        <v>1600</v>
      </c>
      <c r="G2533" t="s">
        <v>1601</v>
      </c>
      <c r="H2533" t="s">
        <v>1602</v>
      </c>
      <c r="I2533" t="s">
        <v>1603</v>
      </c>
      <c r="J2533" t="s">
        <v>34</v>
      </c>
      <c r="K2533">
        <v>78426</v>
      </c>
      <c r="L2533" t="s">
        <v>285</v>
      </c>
      <c r="M2533" t="s">
        <v>286</v>
      </c>
      <c r="N2533">
        <v>250</v>
      </c>
      <c r="O2533">
        <v>3</v>
      </c>
      <c r="P2533" t="s">
        <v>107</v>
      </c>
      <c r="Q2533">
        <v>3</v>
      </c>
      <c r="R2533" s="3">
        <f>Table1[[#This Row],[price]]*Table1[[#This Row],[quantity]]</f>
        <v>750</v>
      </c>
      <c r="S2533">
        <f>DATEDIF(Table1[[#This Row],[date]],"31/12/2021","m")</f>
        <v>6</v>
      </c>
    </row>
    <row r="2534" spans="1:19" hidden="1" x14ac:dyDescent="0.35">
      <c r="A2534">
        <v>2533</v>
      </c>
      <c r="B2534" s="1">
        <v>44372</v>
      </c>
      <c r="C2534">
        <v>985</v>
      </c>
      <c r="D2534" t="s">
        <v>7654</v>
      </c>
      <c r="E2534" t="s">
        <v>7655</v>
      </c>
      <c r="F2534" t="s">
        <v>7656</v>
      </c>
      <c r="G2534" t="s">
        <v>7657</v>
      </c>
      <c r="H2534" t="s">
        <v>7658</v>
      </c>
      <c r="I2534" t="s">
        <v>1291</v>
      </c>
      <c r="J2534" t="s">
        <v>1014</v>
      </c>
      <c r="K2534">
        <v>85045</v>
      </c>
      <c r="L2534" t="s">
        <v>162</v>
      </c>
      <c r="M2534" t="s">
        <v>163</v>
      </c>
      <c r="N2534">
        <v>899</v>
      </c>
      <c r="O2534">
        <v>6</v>
      </c>
      <c r="P2534" t="s">
        <v>37</v>
      </c>
      <c r="Q2534">
        <v>1</v>
      </c>
      <c r="R2534" s="3">
        <f>Table1[[#This Row],[price]]*Table1[[#This Row],[quantity]]</f>
        <v>899</v>
      </c>
      <c r="S2534">
        <f>DATEDIF(Table1[[#This Row],[date]],"31/12/2021","m")</f>
        <v>6</v>
      </c>
    </row>
    <row r="2535" spans="1:19" hidden="1" x14ac:dyDescent="0.35">
      <c r="A2535">
        <v>2534</v>
      </c>
      <c r="B2535" s="1">
        <v>44372</v>
      </c>
      <c r="C2535">
        <v>1050</v>
      </c>
      <c r="D2535" t="s">
        <v>4558</v>
      </c>
      <c r="E2535" t="s">
        <v>4559</v>
      </c>
      <c r="F2535" t="s">
        <v>4560</v>
      </c>
      <c r="G2535" t="s">
        <v>4561</v>
      </c>
      <c r="H2535" t="s">
        <v>4562</v>
      </c>
      <c r="I2535" t="s">
        <v>4563</v>
      </c>
      <c r="J2535" t="s">
        <v>687</v>
      </c>
      <c r="K2535">
        <v>1605</v>
      </c>
      <c r="L2535" t="s">
        <v>381</v>
      </c>
      <c r="M2535" t="s">
        <v>382</v>
      </c>
      <c r="N2535">
        <v>14.99</v>
      </c>
      <c r="O2535">
        <v>4</v>
      </c>
      <c r="P2535" t="s">
        <v>27</v>
      </c>
      <c r="Q2535">
        <v>5</v>
      </c>
      <c r="R2535" s="3">
        <f>Table1[[#This Row],[price]]*Table1[[#This Row],[quantity]]</f>
        <v>74.95</v>
      </c>
      <c r="S2535">
        <f>DATEDIF(Table1[[#This Row],[date]],"31/12/2021","m")</f>
        <v>6</v>
      </c>
    </row>
    <row r="2536" spans="1:19" hidden="1" x14ac:dyDescent="0.35">
      <c r="A2536">
        <v>2535</v>
      </c>
      <c r="B2536" s="1">
        <v>44372</v>
      </c>
      <c r="C2536">
        <v>228</v>
      </c>
      <c r="D2536" t="s">
        <v>4280</v>
      </c>
      <c r="E2536" t="s">
        <v>4281</v>
      </c>
      <c r="F2536" t="s">
        <v>4282</v>
      </c>
      <c r="G2536" t="s">
        <v>4283</v>
      </c>
      <c r="H2536" t="s">
        <v>4284</v>
      </c>
      <c r="I2536" t="s">
        <v>113</v>
      </c>
      <c r="J2536" t="s">
        <v>114</v>
      </c>
      <c r="K2536">
        <v>20238</v>
      </c>
      <c r="L2536" t="s">
        <v>35</v>
      </c>
      <c r="M2536" t="s">
        <v>36</v>
      </c>
      <c r="N2536">
        <v>883</v>
      </c>
      <c r="O2536">
        <v>6</v>
      </c>
      <c r="P2536" t="s">
        <v>37</v>
      </c>
      <c r="Q2536">
        <v>2</v>
      </c>
      <c r="R2536" s="3">
        <f>Table1[[#This Row],[price]]*Table1[[#This Row],[quantity]]</f>
        <v>1766</v>
      </c>
      <c r="S2536">
        <f>DATEDIF(Table1[[#This Row],[date]],"31/12/2021","m")</f>
        <v>6</v>
      </c>
    </row>
    <row r="2537" spans="1:19" hidden="1" x14ac:dyDescent="0.35">
      <c r="A2537">
        <v>2536</v>
      </c>
      <c r="B2537" s="1">
        <v>44373</v>
      </c>
      <c r="C2537">
        <v>1177</v>
      </c>
      <c r="D2537" t="s">
        <v>4714</v>
      </c>
      <c r="E2537" t="s">
        <v>7659</v>
      </c>
      <c r="F2537" t="s">
        <v>7660</v>
      </c>
      <c r="G2537" t="s">
        <v>7661</v>
      </c>
      <c r="H2537" t="s">
        <v>7662</v>
      </c>
      <c r="I2537" t="s">
        <v>63</v>
      </c>
      <c r="J2537" t="s">
        <v>64</v>
      </c>
      <c r="K2537">
        <v>50335</v>
      </c>
      <c r="L2537" t="s">
        <v>560</v>
      </c>
      <c r="M2537" t="s">
        <v>561</v>
      </c>
      <c r="N2537">
        <v>24.99</v>
      </c>
      <c r="O2537">
        <v>4</v>
      </c>
      <c r="P2537" t="s">
        <v>27</v>
      </c>
      <c r="Q2537">
        <v>6</v>
      </c>
      <c r="R2537" s="3">
        <f>Table1[[#This Row],[price]]*Table1[[#This Row],[quantity]]</f>
        <v>149.94</v>
      </c>
      <c r="S2537">
        <f>DATEDIF(Table1[[#This Row],[date]],"31/12/2021","m")</f>
        <v>6</v>
      </c>
    </row>
    <row r="2538" spans="1:19" hidden="1" x14ac:dyDescent="0.35">
      <c r="A2538">
        <v>2537</v>
      </c>
      <c r="B2538" s="1">
        <v>44373</v>
      </c>
      <c r="C2538">
        <v>1101</v>
      </c>
      <c r="D2538" t="s">
        <v>467</v>
      </c>
      <c r="E2538" t="s">
        <v>468</v>
      </c>
      <c r="F2538" t="s">
        <v>469</v>
      </c>
      <c r="G2538" t="s">
        <v>470</v>
      </c>
      <c r="H2538" t="s">
        <v>471</v>
      </c>
      <c r="I2538" t="s">
        <v>401</v>
      </c>
      <c r="J2538" t="s">
        <v>194</v>
      </c>
      <c r="K2538">
        <v>62723</v>
      </c>
      <c r="L2538" t="s">
        <v>1523</v>
      </c>
      <c r="M2538" t="s">
        <v>1524</v>
      </c>
      <c r="N2538">
        <v>16.989999999999998</v>
      </c>
      <c r="O2538">
        <v>4</v>
      </c>
      <c r="P2538" t="s">
        <v>27</v>
      </c>
      <c r="Q2538">
        <v>5</v>
      </c>
      <c r="R2538" s="3">
        <f>Table1[[#This Row],[price]]*Table1[[#This Row],[quantity]]</f>
        <v>84.949999999999989</v>
      </c>
      <c r="S2538">
        <f>DATEDIF(Table1[[#This Row],[date]],"31/12/2021","m")</f>
        <v>6</v>
      </c>
    </row>
    <row r="2539" spans="1:19" hidden="1" x14ac:dyDescent="0.35">
      <c r="A2539">
        <v>2538</v>
      </c>
      <c r="B2539" s="1">
        <v>44373</v>
      </c>
      <c r="C2539">
        <v>1494</v>
      </c>
      <c r="D2539" t="s">
        <v>7663</v>
      </c>
      <c r="E2539" t="s">
        <v>7664</v>
      </c>
      <c r="F2539" t="s">
        <v>7665</v>
      </c>
      <c r="G2539" t="s">
        <v>7666</v>
      </c>
      <c r="H2539" t="s">
        <v>7667</v>
      </c>
      <c r="I2539" t="s">
        <v>889</v>
      </c>
      <c r="J2539" t="s">
        <v>890</v>
      </c>
      <c r="K2539">
        <v>63116</v>
      </c>
      <c r="L2539" t="s">
        <v>845</v>
      </c>
      <c r="M2539" t="s">
        <v>846</v>
      </c>
      <c r="N2539">
        <v>245</v>
      </c>
      <c r="O2539">
        <v>5</v>
      </c>
      <c r="P2539" t="s">
        <v>84</v>
      </c>
      <c r="Q2539">
        <v>2</v>
      </c>
      <c r="R2539" s="3">
        <f>Table1[[#This Row],[price]]*Table1[[#This Row],[quantity]]</f>
        <v>490</v>
      </c>
      <c r="S2539">
        <f>DATEDIF(Table1[[#This Row],[date]],"31/12/2021","m")</f>
        <v>6</v>
      </c>
    </row>
    <row r="2540" spans="1:19" hidden="1" x14ac:dyDescent="0.35">
      <c r="A2540">
        <v>2539</v>
      </c>
      <c r="B2540" s="1">
        <v>44373</v>
      </c>
      <c r="C2540">
        <v>931</v>
      </c>
      <c r="D2540" t="s">
        <v>4415</v>
      </c>
      <c r="E2540" t="s">
        <v>4416</v>
      </c>
      <c r="F2540" t="s">
        <v>4417</v>
      </c>
      <c r="G2540" t="s">
        <v>4418</v>
      </c>
      <c r="H2540" t="s">
        <v>4419</v>
      </c>
      <c r="I2540" t="s">
        <v>81</v>
      </c>
      <c r="J2540" t="s">
        <v>34</v>
      </c>
      <c r="K2540">
        <v>77090</v>
      </c>
      <c r="L2540" t="s">
        <v>500</v>
      </c>
      <c r="M2540" t="s">
        <v>501</v>
      </c>
      <c r="N2540">
        <v>14.99</v>
      </c>
      <c r="O2540">
        <v>4</v>
      </c>
      <c r="P2540" t="s">
        <v>27</v>
      </c>
      <c r="Q2540">
        <v>3</v>
      </c>
      <c r="R2540" s="3">
        <f>Table1[[#This Row],[price]]*Table1[[#This Row],[quantity]]</f>
        <v>44.97</v>
      </c>
      <c r="S2540">
        <f>DATEDIF(Table1[[#This Row],[date]],"31/12/2021","m")</f>
        <v>6</v>
      </c>
    </row>
    <row r="2541" spans="1:19" hidden="1" x14ac:dyDescent="0.35">
      <c r="A2541">
        <v>2540</v>
      </c>
      <c r="B2541" s="1">
        <v>44374</v>
      </c>
      <c r="C2541">
        <v>859</v>
      </c>
      <c r="D2541" t="s">
        <v>7144</v>
      </c>
      <c r="E2541" t="s">
        <v>7145</v>
      </c>
      <c r="F2541" t="s">
        <v>7146</v>
      </c>
      <c r="G2541" t="s">
        <v>7147</v>
      </c>
      <c r="H2541" t="s">
        <v>7148</v>
      </c>
      <c r="I2541" t="s">
        <v>7015</v>
      </c>
      <c r="J2541" t="s">
        <v>559</v>
      </c>
      <c r="K2541">
        <v>88006</v>
      </c>
      <c r="L2541" t="s">
        <v>742</v>
      </c>
      <c r="M2541" t="s">
        <v>743</v>
      </c>
      <c r="N2541">
        <v>455</v>
      </c>
      <c r="O2541">
        <v>3</v>
      </c>
      <c r="P2541" t="s">
        <v>107</v>
      </c>
      <c r="Q2541">
        <v>6</v>
      </c>
      <c r="R2541" s="3">
        <f>Table1[[#This Row],[price]]*Table1[[#This Row],[quantity]]</f>
        <v>2730</v>
      </c>
      <c r="S2541">
        <f>DATEDIF(Table1[[#This Row],[date]],"31/12/2021","m")</f>
        <v>6</v>
      </c>
    </row>
    <row r="2542" spans="1:19" hidden="1" x14ac:dyDescent="0.35">
      <c r="A2542">
        <v>2541</v>
      </c>
      <c r="B2542" s="1">
        <v>44374</v>
      </c>
      <c r="C2542">
        <v>1851</v>
      </c>
      <c r="D2542" t="s">
        <v>1694</v>
      </c>
      <c r="E2542" t="s">
        <v>1695</v>
      </c>
      <c r="F2542" t="s">
        <v>1696</v>
      </c>
      <c r="G2542" t="s">
        <v>1697</v>
      </c>
      <c r="H2542" t="s">
        <v>1698</v>
      </c>
      <c r="I2542" t="s">
        <v>1655</v>
      </c>
      <c r="J2542" t="s">
        <v>640</v>
      </c>
      <c r="K2542">
        <v>70593</v>
      </c>
      <c r="L2542" t="s">
        <v>186</v>
      </c>
      <c r="M2542" t="s">
        <v>187</v>
      </c>
      <c r="N2542">
        <v>179</v>
      </c>
      <c r="O2542">
        <v>2</v>
      </c>
      <c r="P2542" t="s">
        <v>57</v>
      </c>
      <c r="Q2542">
        <v>4</v>
      </c>
      <c r="R2542" s="3">
        <f>Table1[[#This Row],[price]]*Table1[[#This Row],[quantity]]</f>
        <v>716</v>
      </c>
      <c r="S2542">
        <f>DATEDIF(Table1[[#This Row],[date]],"31/12/2021","m")</f>
        <v>6</v>
      </c>
    </row>
    <row r="2543" spans="1:19" hidden="1" x14ac:dyDescent="0.35">
      <c r="A2543">
        <v>2542</v>
      </c>
      <c r="B2543" s="1">
        <v>44374</v>
      </c>
      <c r="C2543">
        <v>1351</v>
      </c>
      <c r="D2543" t="s">
        <v>3028</v>
      </c>
      <c r="E2543" t="s">
        <v>7668</v>
      </c>
      <c r="F2543" t="s">
        <v>7669</v>
      </c>
      <c r="G2543" t="s">
        <v>7670</v>
      </c>
      <c r="H2543" t="s">
        <v>7671</v>
      </c>
      <c r="I2543" t="s">
        <v>6539</v>
      </c>
      <c r="J2543" t="s">
        <v>34</v>
      </c>
      <c r="K2543">
        <v>78682</v>
      </c>
      <c r="L2543" t="s">
        <v>200</v>
      </c>
      <c r="M2543" t="s">
        <v>201</v>
      </c>
      <c r="N2543">
        <v>395</v>
      </c>
      <c r="O2543">
        <v>3</v>
      </c>
      <c r="P2543" t="s">
        <v>107</v>
      </c>
      <c r="Q2543">
        <v>1</v>
      </c>
      <c r="R2543" s="3">
        <f>Table1[[#This Row],[price]]*Table1[[#This Row],[quantity]]</f>
        <v>395</v>
      </c>
      <c r="S2543">
        <f>DATEDIF(Table1[[#This Row],[date]],"31/12/2021","m")</f>
        <v>6</v>
      </c>
    </row>
    <row r="2544" spans="1:19" hidden="1" x14ac:dyDescent="0.35">
      <c r="A2544">
        <v>2543</v>
      </c>
      <c r="B2544" s="1">
        <v>44374</v>
      </c>
      <c r="C2544">
        <v>654</v>
      </c>
      <c r="D2544" t="s">
        <v>3579</v>
      </c>
      <c r="E2544" t="s">
        <v>4162</v>
      </c>
      <c r="F2544" t="s">
        <v>4163</v>
      </c>
      <c r="G2544" t="s">
        <v>4164</v>
      </c>
      <c r="H2544" t="s">
        <v>4165</v>
      </c>
      <c r="I2544" t="s">
        <v>160</v>
      </c>
      <c r="J2544" t="s">
        <v>161</v>
      </c>
      <c r="K2544">
        <v>28215</v>
      </c>
      <c r="L2544" t="s">
        <v>594</v>
      </c>
      <c r="M2544" t="s">
        <v>595</v>
      </c>
      <c r="N2544">
        <v>19.5</v>
      </c>
      <c r="O2544">
        <v>4</v>
      </c>
      <c r="P2544" t="s">
        <v>27</v>
      </c>
      <c r="Q2544">
        <v>3</v>
      </c>
      <c r="R2544" s="3">
        <f>Table1[[#This Row],[price]]*Table1[[#This Row],[quantity]]</f>
        <v>58.5</v>
      </c>
      <c r="S2544">
        <f>DATEDIF(Table1[[#This Row],[date]],"31/12/2021","m")</f>
        <v>6</v>
      </c>
    </row>
    <row r="2545" spans="1:19" hidden="1" x14ac:dyDescent="0.35">
      <c r="A2545">
        <v>2544</v>
      </c>
      <c r="B2545" s="1">
        <v>44375</v>
      </c>
      <c r="C2545">
        <v>277</v>
      </c>
      <c r="D2545" t="s">
        <v>7473</v>
      </c>
      <c r="E2545" t="s">
        <v>7474</v>
      </c>
      <c r="F2545" t="s">
        <v>7475</v>
      </c>
      <c r="G2545" t="s">
        <v>7476</v>
      </c>
      <c r="H2545" t="s">
        <v>7477</v>
      </c>
      <c r="I2545" t="s">
        <v>2637</v>
      </c>
      <c r="J2545" t="s">
        <v>946</v>
      </c>
      <c r="K2545">
        <v>15235</v>
      </c>
      <c r="L2545" t="s">
        <v>544</v>
      </c>
      <c r="M2545" t="s">
        <v>545</v>
      </c>
      <c r="N2545">
        <v>58.95</v>
      </c>
      <c r="O2545">
        <v>2</v>
      </c>
      <c r="P2545" t="s">
        <v>57</v>
      </c>
      <c r="Q2545">
        <v>3</v>
      </c>
      <c r="R2545" s="3">
        <f>Table1[[#This Row],[price]]*Table1[[#This Row],[quantity]]</f>
        <v>176.85000000000002</v>
      </c>
      <c r="S2545">
        <f>DATEDIF(Table1[[#This Row],[date]],"31/12/2021","m")</f>
        <v>6</v>
      </c>
    </row>
    <row r="2546" spans="1:19" hidden="1" x14ac:dyDescent="0.35">
      <c r="A2546">
        <v>2545</v>
      </c>
      <c r="B2546" s="1">
        <v>44375</v>
      </c>
      <c r="C2546">
        <v>625</v>
      </c>
      <c r="D2546" t="s">
        <v>7672</v>
      </c>
      <c r="E2546" t="s">
        <v>7673</v>
      </c>
      <c r="F2546" t="s">
        <v>7674</v>
      </c>
      <c r="G2546" t="s">
        <v>7675</v>
      </c>
      <c r="H2546" t="s">
        <v>7676</v>
      </c>
      <c r="I2546" t="s">
        <v>889</v>
      </c>
      <c r="J2546" t="s">
        <v>890</v>
      </c>
      <c r="K2546">
        <v>63169</v>
      </c>
      <c r="L2546" t="s">
        <v>699</v>
      </c>
      <c r="M2546" t="s">
        <v>700</v>
      </c>
      <c r="N2546">
        <v>450</v>
      </c>
      <c r="O2546">
        <v>3</v>
      </c>
      <c r="P2546" t="s">
        <v>107</v>
      </c>
      <c r="Q2546">
        <v>5</v>
      </c>
      <c r="R2546" s="3">
        <f>Table1[[#This Row],[price]]*Table1[[#This Row],[quantity]]</f>
        <v>2250</v>
      </c>
      <c r="S2546">
        <f>DATEDIF(Table1[[#This Row],[date]],"31/12/2021","m")</f>
        <v>6</v>
      </c>
    </row>
    <row r="2547" spans="1:19" hidden="1" x14ac:dyDescent="0.35">
      <c r="A2547">
        <v>2546</v>
      </c>
      <c r="B2547" s="1">
        <v>44375</v>
      </c>
      <c r="C2547">
        <v>772</v>
      </c>
      <c r="D2547" t="s">
        <v>613</v>
      </c>
      <c r="E2547" t="s">
        <v>614</v>
      </c>
      <c r="F2547" t="s">
        <v>615</v>
      </c>
      <c r="G2547" t="s">
        <v>616</v>
      </c>
      <c r="H2547" t="s">
        <v>617</v>
      </c>
      <c r="I2547" t="s">
        <v>618</v>
      </c>
      <c r="J2547" t="s">
        <v>91</v>
      </c>
      <c r="K2547">
        <v>90805</v>
      </c>
      <c r="L2547" t="s">
        <v>765</v>
      </c>
      <c r="M2547" t="s">
        <v>766</v>
      </c>
      <c r="N2547">
        <v>24.95</v>
      </c>
      <c r="O2547">
        <v>4</v>
      </c>
      <c r="P2547" t="s">
        <v>27</v>
      </c>
      <c r="Q2547">
        <v>4</v>
      </c>
      <c r="R2547" s="3">
        <f>Table1[[#This Row],[price]]*Table1[[#This Row],[quantity]]</f>
        <v>99.8</v>
      </c>
      <c r="S2547">
        <f>DATEDIF(Table1[[#This Row],[date]],"31/12/2021","m")</f>
        <v>6</v>
      </c>
    </row>
    <row r="2548" spans="1:19" hidden="1" x14ac:dyDescent="0.35">
      <c r="A2548">
        <v>2547</v>
      </c>
      <c r="B2548" s="1">
        <v>44375</v>
      </c>
      <c r="C2548">
        <v>614</v>
      </c>
      <c r="D2548" t="s">
        <v>4120</v>
      </c>
      <c r="E2548" t="s">
        <v>4121</v>
      </c>
      <c r="F2548" t="s">
        <v>4122</v>
      </c>
      <c r="G2548" t="s">
        <v>4123</v>
      </c>
      <c r="H2548" t="s">
        <v>4124</v>
      </c>
      <c r="I2548" t="s">
        <v>1469</v>
      </c>
      <c r="J2548" t="s">
        <v>34</v>
      </c>
      <c r="K2548">
        <v>75044</v>
      </c>
      <c r="L2548" t="s">
        <v>484</v>
      </c>
      <c r="M2548" t="s">
        <v>485</v>
      </c>
      <c r="N2548">
        <v>49</v>
      </c>
      <c r="O2548">
        <v>7</v>
      </c>
      <c r="P2548" t="s">
        <v>47</v>
      </c>
      <c r="Q2548">
        <v>4</v>
      </c>
      <c r="R2548" s="3">
        <f>Table1[[#This Row],[price]]*Table1[[#This Row],[quantity]]</f>
        <v>196</v>
      </c>
      <c r="S2548">
        <f>DATEDIF(Table1[[#This Row],[date]],"31/12/2021","m")</f>
        <v>6</v>
      </c>
    </row>
    <row r="2549" spans="1:19" hidden="1" x14ac:dyDescent="0.35">
      <c r="A2549">
        <v>2548</v>
      </c>
      <c r="B2549" s="1">
        <v>44376</v>
      </c>
      <c r="C2549">
        <v>449</v>
      </c>
      <c r="D2549" t="s">
        <v>2597</v>
      </c>
      <c r="E2549" t="s">
        <v>2598</v>
      </c>
      <c r="F2549" t="s">
        <v>2599</v>
      </c>
      <c r="G2549" t="s">
        <v>2600</v>
      </c>
      <c r="H2549" t="s">
        <v>2601</v>
      </c>
      <c r="I2549" t="s">
        <v>1280</v>
      </c>
      <c r="J2549" t="s">
        <v>890</v>
      </c>
      <c r="K2549">
        <v>65211</v>
      </c>
      <c r="L2549" t="s">
        <v>45</v>
      </c>
      <c r="M2549" t="s">
        <v>46</v>
      </c>
      <c r="N2549">
        <v>37.99</v>
      </c>
      <c r="O2549">
        <v>7</v>
      </c>
      <c r="P2549" t="s">
        <v>47</v>
      </c>
      <c r="Q2549">
        <v>3</v>
      </c>
      <c r="R2549" s="3">
        <f>Table1[[#This Row],[price]]*Table1[[#This Row],[quantity]]</f>
        <v>113.97</v>
      </c>
      <c r="S2549">
        <f>DATEDIF(Table1[[#This Row],[date]],"31/12/2021","m")</f>
        <v>6</v>
      </c>
    </row>
    <row r="2550" spans="1:19" x14ac:dyDescent="0.35">
      <c r="A2550">
        <v>2549</v>
      </c>
      <c r="B2550" s="1">
        <v>44376</v>
      </c>
      <c r="C2550">
        <v>88</v>
      </c>
      <c r="D2550" t="s">
        <v>7677</v>
      </c>
      <c r="E2550" t="s">
        <v>7678</v>
      </c>
      <c r="F2550" t="s">
        <v>7679</v>
      </c>
      <c r="G2550" t="s">
        <v>7680</v>
      </c>
      <c r="H2550" t="s">
        <v>7681</v>
      </c>
      <c r="I2550" t="s">
        <v>5931</v>
      </c>
      <c r="J2550" t="s">
        <v>1061</v>
      </c>
      <c r="K2550">
        <v>29305</v>
      </c>
      <c r="L2550" t="s">
        <v>920</v>
      </c>
      <c r="M2550" t="s">
        <v>921</v>
      </c>
      <c r="N2550">
        <v>8.99</v>
      </c>
      <c r="O2550">
        <v>1</v>
      </c>
      <c r="P2550" t="s">
        <v>137</v>
      </c>
      <c r="Q2550">
        <v>1</v>
      </c>
      <c r="R2550" s="3">
        <f>Table1[[#This Row],[price]]*Table1[[#This Row],[quantity]]</f>
        <v>8.99</v>
      </c>
      <c r="S2550">
        <f>DATEDIF(Table1[[#This Row],[date]],"31/12/2021","m")</f>
        <v>6</v>
      </c>
    </row>
    <row r="2551" spans="1:19" hidden="1" x14ac:dyDescent="0.35">
      <c r="A2551">
        <v>2550</v>
      </c>
      <c r="B2551" s="1">
        <v>44376</v>
      </c>
      <c r="C2551">
        <v>1500</v>
      </c>
      <c r="D2551" t="s">
        <v>1662</v>
      </c>
      <c r="E2551" t="s">
        <v>1663</v>
      </c>
      <c r="F2551" t="s">
        <v>1664</v>
      </c>
      <c r="G2551" t="s">
        <v>1665</v>
      </c>
      <c r="H2551" t="s">
        <v>1666</v>
      </c>
      <c r="I2551" t="s">
        <v>169</v>
      </c>
      <c r="J2551" t="s">
        <v>170</v>
      </c>
      <c r="K2551">
        <v>6905</v>
      </c>
      <c r="L2551" t="s">
        <v>120</v>
      </c>
      <c r="M2551" t="s">
        <v>121</v>
      </c>
      <c r="N2551">
        <v>54</v>
      </c>
      <c r="O2551">
        <v>2</v>
      </c>
      <c r="P2551" t="s">
        <v>57</v>
      </c>
      <c r="Q2551">
        <v>5</v>
      </c>
      <c r="R2551" s="3">
        <f>Table1[[#This Row],[price]]*Table1[[#This Row],[quantity]]</f>
        <v>270</v>
      </c>
      <c r="S2551">
        <f>DATEDIF(Table1[[#This Row],[date]],"31/12/2021","m")</f>
        <v>6</v>
      </c>
    </row>
    <row r="2552" spans="1:19" x14ac:dyDescent="0.35">
      <c r="A2552">
        <v>2551</v>
      </c>
      <c r="B2552" s="1">
        <v>44376</v>
      </c>
      <c r="C2552">
        <v>33</v>
      </c>
      <c r="D2552" t="s">
        <v>7682</v>
      </c>
      <c r="E2552" t="s">
        <v>7683</v>
      </c>
      <c r="F2552" t="s">
        <v>7684</v>
      </c>
      <c r="G2552" t="s">
        <v>7685</v>
      </c>
      <c r="H2552" t="s">
        <v>7686</v>
      </c>
      <c r="I2552" t="s">
        <v>639</v>
      </c>
      <c r="J2552" t="s">
        <v>640</v>
      </c>
      <c r="K2552">
        <v>70149</v>
      </c>
      <c r="L2552" t="s">
        <v>337</v>
      </c>
      <c r="M2552" t="s">
        <v>338</v>
      </c>
      <c r="N2552">
        <v>12</v>
      </c>
      <c r="O2552">
        <v>1</v>
      </c>
      <c r="P2552" t="s">
        <v>137</v>
      </c>
      <c r="Q2552">
        <v>4</v>
      </c>
      <c r="R2552" s="3">
        <f>Table1[[#This Row],[price]]*Table1[[#This Row],[quantity]]</f>
        <v>48</v>
      </c>
      <c r="S2552">
        <f>DATEDIF(Table1[[#This Row],[date]],"31/12/2021","m")</f>
        <v>6</v>
      </c>
    </row>
    <row r="2553" spans="1:19" hidden="1" x14ac:dyDescent="0.35">
      <c r="A2553">
        <v>2552</v>
      </c>
      <c r="B2553" s="1">
        <v>44376</v>
      </c>
      <c r="C2553">
        <v>1743</v>
      </c>
      <c r="D2553" t="s">
        <v>2844</v>
      </c>
      <c r="E2553" t="s">
        <v>2845</v>
      </c>
      <c r="F2553" t="s">
        <v>2846</v>
      </c>
      <c r="G2553" t="s">
        <v>2847</v>
      </c>
      <c r="H2553" t="s">
        <v>2848</v>
      </c>
      <c r="I2553" t="s">
        <v>945</v>
      </c>
      <c r="J2553" t="s">
        <v>946</v>
      </c>
      <c r="K2553">
        <v>19136</v>
      </c>
      <c r="L2553" t="s">
        <v>127</v>
      </c>
      <c r="M2553" t="s">
        <v>128</v>
      </c>
      <c r="N2553">
        <v>15.5</v>
      </c>
      <c r="O2553">
        <v>4</v>
      </c>
      <c r="P2553" t="s">
        <v>27</v>
      </c>
      <c r="Q2553">
        <v>3</v>
      </c>
      <c r="R2553" s="3">
        <f>Table1[[#This Row],[price]]*Table1[[#This Row],[quantity]]</f>
        <v>46.5</v>
      </c>
      <c r="S2553">
        <f>DATEDIF(Table1[[#This Row],[date]],"31/12/2021","m")</f>
        <v>6</v>
      </c>
    </row>
    <row r="2554" spans="1:19" hidden="1" x14ac:dyDescent="0.35">
      <c r="A2554">
        <v>2553</v>
      </c>
      <c r="B2554" s="1">
        <v>44376</v>
      </c>
      <c r="C2554">
        <v>341</v>
      </c>
      <c r="D2554" t="s">
        <v>5244</v>
      </c>
      <c r="E2554" t="s">
        <v>5245</v>
      </c>
      <c r="F2554" t="s">
        <v>5246</v>
      </c>
      <c r="G2554" t="s">
        <v>5247</v>
      </c>
      <c r="H2554" t="s">
        <v>5248</v>
      </c>
      <c r="I2554" t="s">
        <v>686</v>
      </c>
      <c r="J2554" t="s">
        <v>687</v>
      </c>
      <c r="K2554">
        <v>2109</v>
      </c>
      <c r="L2554" t="s">
        <v>323</v>
      </c>
      <c r="M2554" t="s">
        <v>324</v>
      </c>
      <c r="N2554">
        <v>24.95</v>
      </c>
      <c r="O2554">
        <v>4</v>
      </c>
      <c r="P2554" t="s">
        <v>27</v>
      </c>
      <c r="Q2554">
        <v>5</v>
      </c>
      <c r="R2554" s="3">
        <f>Table1[[#This Row],[price]]*Table1[[#This Row],[quantity]]</f>
        <v>124.75</v>
      </c>
      <c r="S2554">
        <f>DATEDIF(Table1[[#This Row],[date]],"31/12/2021","m")</f>
        <v>6</v>
      </c>
    </row>
    <row r="2555" spans="1:19" x14ac:dyDescent="0.35">
      <c r="A2555">
        <v>2554</v>
      </c>
      <c r="B2555" s="1">
        <v>44376</v>
      </c>
      <c r="C2555">
        <v>261</v>
      </c>
      <c r="D2555" t="s">
        <v>5430</v>
      </c>
      <c r="E2555" t="s">
        <v>7687</v>
      </c>
      <c r="F2555" t="s">
        <v>7688</v>
      </c>
      <c r="G2555" t="s">
        <v>7689</v>
      </c>
      <c r="H2555" t="s">
        <v>7690</v>
      </c>
      <c r="I2555" t="s">
        <v>6011</v>
      </c>
      <c r="J2555" t="s">
        <v>44</v>
      </c>
      <c r="K2555">
        <v>33467</v>
      </c>
      <c r="L2555" t="s">
        <v>337</v>
      </c>
      <c r="M2555" t="s">
        <v>338</v>
      </c>
      <c r="N2555">
        <v>12</v>
      </c>
      <c r="O2555">
        <v>1</v>
      </c>
      <c r="P2555" t="s">
        <v>137</v>
      </c>
      <c r="Q2555">
        <v>2</v>
      </c>
      <c r="R2555" s="3">
        <f>Table1[[#This Row],[price]]*Table1[[#This Row],[quantity]]</f>
        <v>24</v>
      </c>
      <c r="S2555">
        <f>DATEDIF(Table1[[#This Row],[date]],"31/12/2021","m")</f>
        <v>6</v>
      </c>
    </row>
    <row r="2556" spans="1:19" hidden="1" x14ac:dyDescent="0.35">
      <c r="A2556">
        <v>2555</v>
      </c>
      <c r="B2556" s="1">
        <v>44377</v>
      </c>
      <c r="C2556">
        <v>1951</v>
      </c>
      <c r="D2556" t="s">
        <v>1310</v>
      </c>
      <c r="E2556" t="s">
        <v>1311</v>
      </c>
      <c r="F2556" t="s">
        <v>1312</v>
      </c>
      <c r="G2556" t="s">
        <v>1313</v>
      </c>
      <c r="H2556" t="s">
        <v>1314</v>
      </c>
      <c r="I2556" t="s">
        <v>1315</v>
      </c>
      <c r="J2556" t="s">
        <v>91</v>
      </c>
      <c r="K2556">
        <v>92883</v>
      </c>
      <c r="L2556" t="s">
        <v>870</v>
      </c>
      <c r="M2556" t="s">
        <v>871</v>
      </c>
      <c r="N2556">
        <v>49</v>
      </c>
      <c r="O2556">
        <v>7</v>
      </c>
      <c r="P2556" t="s">
        <v>47</v>
      </c>
      <c r="Q2556">
        <v>1</v>
      </c>
      <c r="R2556" s="3">
        <f>Table1[[#This Row],[price]]*Table1[[#This Row],[quantity]]</f>
        <v>49</v>
      </c>
      <c r="S2556">
        <f>DATEDIF(Table1[[#This Row],[date]],"31/12/2021","m")</f>
        <v>6</v>
      </c>
    </row>
    <row r="2557" spans="1:19" hidden="1" x14ac:dyDescent="0.35">
      <c r="A2557">
        <v>2556</v>
      </c>
      <c r="B2557" s="1">
        <v>44377</v>
      </c>
      <c r="C2557">
        <v>887</v>
      </c>
      <c r="D2557" t="s">
        <v>2310</v>
      </c>
      <c r="E2557" t="s">
        <v>7691</v>
      </c>
      <c r="F2557" t="s">
        <v>7692</v>
      </c>
      <c r="G2557" t="s">
        <v>7693</v>
      </c>
      <c r="H2557" t="s">
        <v>7694</v>
      </c>
      <c r="I2557" t="s">
        <v>7695</v>
      </c>
      <c r="J2557" t="s">
        <v>144</v>
      </c>
      <c r="K2557">
        <v>22070</v>
      </c>
      <c r="L2557" t="s">
        <v>214</v>
      </c>
      <c r="M2557" t="s">
        <v>215</v>
      </c>
      <c r="N2557">
        <v>16.989999999999998</v>
      </c>
      <c r="O2557">
        <v>4</v>
      </c>
      <c r="P2557" t="s">
        <v>27</v>
      </c>
      <c r="Q2557">
        <v>4</v>
      </c>
      <c r="R2557" s="3">
        <f>Table1[[#This Row],[price]]*Table1[[#This Row],[quantity]]</f>
        <v>67.959999999999994</v>
      </c>
      <c r="S2557">
        <f>DATEDIF(Table1[[#This Row],[date]],"31/12/2021","m")</f>
        <v>6</v>
      </c>
    </row>
    <row r="2558" spans="1:19" hidden="1" x14ac:dyDescent="0.35">
      <c r="A2558">
        <v>2557</v>
      </c>
      <c r="B2558" s="1">
        <v>44377</v>
      </c>
      <c r="C2558">
        <v>740</v>
      </c>
      <c r="D2558" t="s">
        <v>2778</v>
      </c>
      <c r="E2558" t="s">
        <v>2779</v>
      </c>
      <c r="F2558" t="s">
        <v>2780</v>
      </c>
      <c r="G2558" t="s">
        <v>2781</v>
      </c>
      <c r="H2558" t="s">
        <v>2782</v>
      </c>
      <c r="I2558" t="s">
        <v>2783</v>
      </c>
      <c r="J2558" t="s">
        <v>144</v>
      </c>
      <c r="K2558">
        <v>22047</v>
      </c>
      <c r="L2558" t="s">
        <v>186</v>
      </c>
      <c r="M2558" t="s">
        <v>187</v>
      </c>
      <c r="N2558">
        <v>179</v>
      </c>
      <c r="O2558">
        <v>2</v>
      </c>
      <c r="P2558" t="s">
        <v>57</v>
      </c>
      <c r="Q2558">
        <v>2</v>
      </c>
      <c r="R2558" s="3">
        <f>Table1[[#This Row],[price]]*Table1[[#This Row],[quantity]]</f>
        <v>358</v>
      </c>
      <c r="S2558">
        <f>DATEDIF(Table1[[#This Row],[date]],"31/12/2021","m")</f>
        <v>6</v>
      </c>
    </row>
    <row r="2559" spans="1:19" hidden="1" x14ac:dyDescent="0.35">
      <c r="A2559">
        <v>2558</v>
      </c>
      <c r="B2559" s="1">
        <v>44377</v>
      </c>
      <c r="C2559">
        <v>1958</v>
      </c>
      <c r="D2559" t="s">
        <v>7523</v>
      </c>
      <c r="E2559" t="s">
        <v>3738</v>
      </c>
      <c r="F2559" t="s">
        <v>7524</v>
      </c>
      <c r="G2559" t="s">
        <v>7525</v>
      </c>
      <c r="H2559" t="s">
        <v>7526</v>
      </c>
      <c r="I2559" t="s">
        <v>1236</v>
      </c>
      <c r="J2559" t="s">
        <v>300</v>
      </c>
      <c r="K2559">
        <v>89166</v>
      </c>
      <c r="L2559" t="s">
        <v>120</v>
      </c>
      <c r="M2559" t="s">
        <v>121</v>
      </c>
      <c r="N2559">
        <v>54</v>
      </c>
      <c r="O2559">
        <v>2</v>
      </c>
      <c r="P2559" t="s">
        <v>57</v>
      </c>
      <c r="Q2559">
        <v>3</v>
      </c>
      <c r="R2559" s="3">
        <f>Table1[[#This Row],[price]]*Table1[[#This Row],[quantity]]</f>
        <v>162</v>
      </c>
      <c r="S2559">
        <f>DATEDIF(Table1[[#This Row],[date]],"31/12/2021","m")</f>
        <v>6</v>
      </c>
    </row>
    <row r="2560" spans="1:19" hidden="1" x14ac:dyDescent="0.35">
      <c r="A2560">
        <v>2559</v>
      </c>
      <c r="B2560" s="1">
        <v>44377</v>
      </c>
      <c r="C2560">
        <v>2097</v>
      </c>
      <c r="D2560" t="s">
        <v>5719</v>
      </c>
      <c r="E2560" t="s">
        <v>6188</v>
      </c>
      <c r="F2560" t="s">
        <v>6189</v>
      </c>
      <c r="G2560" t="s">
        <v>6190</v>
      </c>
      <c r="H2560" t="s">
        <v>6191</v>
      </c>
      <c r="I2560" t="s">
        <v>380</v>
      </c>
      <c r="J2560" t="s">
        <v>34</v>
      </c>
      <c r="K2560">
        <v>79999</v>
      </c>
      <c r="L2560" t="s">
        <v>247</v>
      </c>
      <c r="M2560" t="s">
        <v>248</v>
      </c>
      <c r="N2560">
        <v>14.99</v>
      </c>
      <c r="O2560">
        <v>4</v>
      </c>
      <c r="P2560" t="s">
        <v>27</v>
      </c>
      <c r="Q2560">
        <v>3</v>
      </c>
      <c r="R2560" s="3">
        <f>Table1[[#This Row],[price]]*Table1[[#This Row],[quantity]]</f>
        <v>44.97</v>
      </c>
      <c r="S2560">
        <f>DATEDIF(Table1[[#This Row],[date]],"31/12/2021","m")</f>
        <v>6</v>
      </c>
    </row>
    <row r="2561" spans="1:19" hidden="1" x14ac:dyDescent="0.35">
      <c r="A2561">
        <v>2560</v>
      </c>
      <c r="B2561" s="1">
        <v>44377</v>
      </c>
      <c r="C2561">
        <v>849</v>
      </c>
      <c r="D2561" t="s">
        <v>5949</v>
      </c>
      <c r="E2561" t="s">
        <v>5950</v>
      </c>
      <c r="F2561" t="s">
        <v>5951</v>
      </c>
      <c r="G2561" t="s">
        <v>5952</v>
      </c>
      <c r="H2561" t="s">
        <v>5953</v>
      </c>
      <c r="I2561" t="s">
        <v>3595</v>
      </c>
      <c r="J2561" t="s">
        <v>640</v>
      </c>
      <c r="K2561">
        <v>70616</v>
      </c>
      <c r="L2561" t="s">
        <v>35</v>
      </c>
      <c r="M2561" t="s">
        <v>36</v>
      </c>
      <c r="N2561">
        <v>883</v>
      </c>
      <c r="O2561">
        <v>6</v>
      </c>
      <c r="P2561" t="s">
        <v>37</v>
      </c>
      <c r="Q2561">
        <v>2</v>
      </c>
      <c r="R2561" s="3">
        <f>Table1[[#This Row],[price]]*Table1[[#This Row],[quantity]]</f>
        <v>1766</v>
      </c>
      <c r="S2561">
        <f>DATEDIF(Table1[[#This Row],[date]],"31/12/2021","m")</f>
        <v>6</v>
      </c>
    </row>
    <row r="2562" spans="1:19" hidden="1" x14ac:dyDescent="0.35">
      <c r="A2562">
        <v>2561</v>
      </c>
      <c r="B2562" s="1">
        <v>44377</v>
      </c>
      <c r="C2562">
        <v>1774</v>
      </c>
      <c r="D2562" t="s">
        <v>7696</v>
      </c>
      <c r="E2562" t="s">
        <v>7697</v>
      </c>
      <c r="F2562" t="s">
        <v>7698</v>
      </c>
      <c r="G2562" t="s">
        <v>7699</v>
      </c>
      <c r="H2562" t="s">
        <v>7700</v>
      </c>
      <c r="I2562" t="s">
        <v>7701</v>
      </c>
      <c r="J2562" t="s">
        <v>44</v>
      </c>
      <c r="K2562">
        <v>32405</v>
      </c>
      <c r="L2562" t="s">
        <v>594</v>
      </c>
      <c r="M2562" t="s">
        <v>595</v>
      </c>
      <c r="N2562">
        <v>19.5</v>
      </c>
      <c r="O2562">
        <v>4</v>
      </c>
      <c r="P2562" t="s">
        <v>27</v>
      </c>
      <c r="Q2562">
        <v>5</v>
      </c>
      <c r="R2562" s="3">
        <f>Table1[[#This Row],[price]]*Table1[[#This Row],[quantity]]</f>
        <v>97.5</v>
      </c>
      <c r="S2562">
        <f>DATEDIF(Table1[[#This Row],[date]],"31/12/2021","m")</f>
        <v>6</v>
      </c>
    </row>
    <row r="2563" spans="1:19" hidden="1" x14ac:dyDescent="0.35">
      <c r="A2563">
        <v>2562</v>
      </c>
      <c r="B2563" s="1">
        <v>44377</v>
      </c>
      <c r="C2563">
        <v>1244</v>
      </c>
      <c r="D2563" t="s">
        <v>7702</v>
      </c>
      <c r="E2563" t="s">
        <v>7703</v>
      </c>
      <c r="F2563" t="s">
        <v>7704</v>
      </c>
      <c r="G2563" t="s">
        <v>7705</v>
      </c>
      <c r="H2563" t="s">
        <v>7706</v>
      </c>
      <c r="I2563" t="s">
        <v>967</v>
      </c>
      <c r="J2563" t="s">
        <v>669</v>
      </c>
      <c r="K2563">
        <v>55573</v>
      </c>
      <c r="L2563" t="s">
        <v>699</v>
      </c>
      <c r="M2563" t="s">
        <v>700</v>
      </c>
      <c r="N2563">
        <v>450</v>
      </c>
      <c r="O2563">
        <v>3</v>
      </c>
      <c r="P2563" t="s">
        <v>107</v>
      </c>
      <c r="Q2563">
        <v>6</v>
      </c>
      <c r="R2563" s="3">
        <f>Table1[[#This Row],[price]]*Table1[[#This Row],[quantity]]</f>
        <v>2700</v>
      </c>
      <c r="S2563">
        <f>DATEDIF(Table1[[#This Row],[date]],"31/12/2021","m")</f>
        <v>6</v>
      </c>
    </row>
    <row r="2564" spans="1:19" x14ac:dyDescent="0.35">
      <c r="A2564">
        <v>2563</v>
      </c>
      <c r="B2564" s="1">
        <v>44378</v>
      </c>
      <c r="C2564">
        <v>2043</v>
      </c>
      <c r="D2564" t="s">
        <v>5512</v>
      </c>
      <c r="E2564" t="s">
        <v>5513</v>
      </c>
      <c r="F2564" t="s">
        <v>5514</v>
      </c>
      <c r="G2564" t="s">
        <v>5515</v>
      </c>
      <c r="H2564" t="s">
        <v>5516</v>
      </c>
      <c r="I2564" t="s">
        <v>1100</v>
      </c>
      <c r="J2564" t="s">
        <v>422</v>
      </c>
      <c r="K2564">
        <v>80995</v>
      </c>
      <c r="L2564" t="s">
        <v>135</v>
      </c>
      <c r="M2564" t="s">
        <v>136</v>
      </c>
      <c r="N2564">
        <v>12</v>
      </c>
      <c r="O2564">
        <v>1</v>
      </c>
      <c r="P2564" t="s">
        <v>137</v>
      </c>
      <c r="Q2564">
        <v>3</v>
      </c>
      <c r="R2564" s="3">
        <f>Table1[[#This Row],[price]]*Table1[[#This Row],[quantity]]</f>
        <v>36</v>
      </c>
      <c r="S2564">
        <f>DATEDIF(Table1[[#This Row],[date]],"31/12/2021","m")</f>
        <v>5</v>
      </c>
    </row>
    <row r="2565" spans="1:19" hidden="1" x14ac:dyDescent="0.35">
      <c r="A2565">
        <v>2564</v>
      </c>
      <c r="B2565" s="1">
        <v>44378</v>
      </c>
      <c r="C2565">
        <v>1200</v>
      </c>
      <c r="D2565" t="s">
        <v>3844</v>
      </c>
      <c r="E2565" t="s">
        <v>7212</v>
      </c>
      <c r="F2565" t="s">
        <v>7213</v>
      </c>
      <c r="G2565" t="s">
        <v>7214</v>
      </c>
      <c r="H2565" t="s">
        <v>7215</v>
      </c>
      <c r="I2565" t="s">
        <v>945</v>
      </c>
      <c r="J2565" t="s">
        <v>946</v>
      </c>
      <c r="K2565">
        <v>19131</v>
      </c>
      <c r="L2565" t="s">
        <v>145</v>
      </c>
      <c r="M2565" t="s">
        <v>146</v>
      </c>
      <c r="N2565">
        <v>214</v>
      </c>
      <c r="O2565">
        <v>5</v>
      </c>
      <c r="P2565" t="s">
        <v>84</v>
      </c>
      <c r="Q2565">
        <v>2</v>
      </c>
      <c r="R2565" s="3">
        <f>Table1[[#This Row],[price]]*Table1[[#This Row],[quantity]]</f>
        <v>428</v>
      </c>
      <c r="S2565">
        <f>DATEDIF(Table1[[#This Row],[date]],"31/12/2021","m")</f>
        <v>5</v>
      </c>
    </row>
    <row r="2566" spans="1:19" hidden="1" x14ac:dyDescent="0.35">
      <c r="A2566">
        <v>2565</v>
      </c>
      <c r="B2566" s="1">
        <v>44378</v>
      </c>
      <c r="C2566">
        <v>645</v>
      </c>
      <c r="D2566" t="s">
        <v>1064</v>
      </c>
      <c r="E2566" t="s">
        <v>1065</v>
      </c>
      <c r="F2566" t="s">
        <v>1066</v>
      </c>
      <c r="G2566" t="s">
        <v>1067</v>
      </c>
      <c r="H2566" t="s">
        <v>1068</v>
      </c>
      <c r="I2566" t="s">
        <v>380</v>
      </c>
      <c r="J2566" t="s">
        <v>34</v>
      </c>
      <c r="K2566">
        <v>79945</v>
      </c>
      <c r="L2566" t="s">
        <v>239</v>
      </c>
      <c r="M2566" t="s">
        <v>240</v>
      </c>
      <c r="N2566">
        <v>20.95</v>
      </c>
      <c r="O2566">
        <v>4</v>
      </c>
      <c r="P2566" t="s">
        <v>27</v>
      </c>
      <c r="Q2566">
        <v>3</v>
      </c>
      <c r="R2566" s="3">
        <f>Table1[[#This Row],[price]]*Table1[[#This Row],[quantity]]</f>
        <v>62.849999999999994</v>
      </c>
      <c r="S2566">
        <f>DATEDIF(Table1[[#This Row],[date]],"31/12/2021","m")</f>
        <v>5</v>
      </c>
    </row>
    <row r="2567" spans="1:19" hidden="1" x14ac:dyDescent="0.35">
      <c r="A2567">
        <v>2566</v>
      </c>
      <c r="B2567" s="1">
        <v>44378</v>
      </c>
      <c r="C2567">
        <v>894</v>
      </c>
      <c r="D2567" t="s">
        <v>472</v>
      </c>
      <c r="E2567" t="s">
        <v>473</v>
      </c>
      <c r="F2567" t="s">
        <v>474</v>
      </c>
      <c r="G2567" t="s">
        <v>475</v>
      </c>
      <c r="H2567" t="s">
        <v>476</v>
      </c>
      <c r="I2567" t="s">
        <v>477</v>
      </c>
      <c r="J2567" t="s">
        <v>64</v>
      </c>
      <c r="K2567">
        <v>51105</v>
      </c>
      <c r="L2567" t="s">
        <v>221</v>
      </c>
      <c r="M2567" t="s">
        <v>222</v>
      </c>
      <c r="N2567">
        <v>49.95</v>
      </c>
      <c r="O2567">
        <v>7</v>
      </c>
      <c r="P2567" t="s">
        <v>47</v>
      </c>
      <c r="Q2567">
        <v>2</v>
      </c>
      <c r="R2567" s="3">
        <f>Table1[[#This Row],[price]]*Table1[[#This Row],[quantity]]</f>
        <v>99.9</v>
      </c>
      <c r="S2567">
        <f>DATEDIF(Table1[[#This Row],[date]],"31/12/2021","m")</f>
        <v>5</v>
      </c>
    </row>
    <row r="2568" spans="1:19" hidden="1" x14ac:dyDescent="0.35">
      <c r="A2568">
        <v>2567</v>
      </c>
      <c r="B2568" s="1">
        <v>44378</v>
      </c>
      <c r="C2568">
        <v>983</v>
      </c>
      <c r="D2568" t="s">
        <v>4087</v>
      </c>
      <c r="E2568" t="s">
        <v>7707</v>
      </c>
      <c r="F2568" t="s">
        <v>7708</v>
      </c>
      <c r="G2568" t="s">
        <v>7709</v>
      </c>
      <c r="H2568" t="s">
        <v>7710</v>
      </c>
      <c r="I2568" t="s">
        <v>7468</v>
      </c>
      <c r="J2568" t="s">
        <v>44</v>
      </c>
      <c r="K2568">
        <v>33994</v>
      </c>
      <c r="L2568" t="s">
        <v>239</v>
      </c>
      <c r="M2568" t="s">
        <v>240</v>
      </c>
      <c r="N2568">
        <v>20.95</v>
      </c>
      <c r="O2568">
        <v>4</v>
      </c>
      <c r="P2568" t="s">
        <v>27</v>
      </c>
      <c r="Q2568">
        <v>2</v>
      </c>
      <c r="R2568" s="3">
        <f>Table1[[#This Row],[price]]*Table1[[#This Row],[quantity]]</f>
        <v>41.9</v>
      </c>
      <c r="S2568">
        <f>DATEDIF(Table1[[#This Row],[date]],"31/12/2021","m")</f>
        <v>5</v>
      </c>
    </row>
    <row r="2569" spans="1:19" hidden="1" x14ac:dyDescent="0.35">
      <c r="A2569">
        <v>2568</v>
      </c>
      <c r="B2569" s="1">
        <v>44378</v>
      </c>
      <c r="C2569">
        <v>40</v>
      </c>
      <c r="D2569" t="s">
        <v>6076</v>
      </c>
      <c r="E2569" t="s">
        <v>6077</v>
      </c>
      <c r="F2569" t="s">
        <v>6078</v>
      </c>
      <c r="G2569" t="s">
        <v>6079</v>
      </c>
      <c r="H2569" t="s">
        <v>6080</v>
      </c>
      <c r="I2569" t="s">
        <v>4234</v>
      </c>
      <c r="J2569" t="s">
        <v>2050</v>
      </c>
      <c r="K2569">
        <v>214</v>
      </c>
      <c r="L2569" t="s">
        <v>308</v>
      </c>
      <c r="M2569" t="s">
        <v>309</v>
      </c>
      <c r="N2569">
        <v>23.99</v>
      </c>
      <c r="O2569">
        <v>4</v>
      </c>
      <c r="P2569" t="s">
        <v>27</v>
      </c>
      <c r="Q2569">
        <v>1</v>
      </c>
      <c r="R2569" s="3">
        <f>Table1[[#This Row],[price]]*Table1[[#This Row],[quantity]]</f>
        <v>23.99</v>
      </c>
      <c r="S2569">
        <f>DATEDIF(Table1[[#This Row],[date]],"31/12/2021","m")</f>
        <v>5</v>
      </c>
    </row>
    <row r="2570" spans="1:19" hidden="1" x14ac:dyDescent="0.35">
      <c r="A2570">
        <v>2569</v>
      </c>
      <c r="B2570" s="1">
        <v>44378</v>
      </c>
      <c r="C2570">
        <v>1915</v>
      </c>
      <c r="D2570" t="s">
        <v>7711</v>
      </c>
      <c r="E2570" t="s">
        <v>7712</v>
      </c>
      <c r="F2570" t="s">
        <v>7713</v>
      </c>
      <c r="G2570" t="s">
        <v>7714</v>
      </c>
      <c r="H2570" t="s">
        <v>7715</v>
      </c>
      <c r="I2570" t="s">
        <v>2819</v>
      </c>
      <c r="J2570" t="s">
        <v>91</v>
      </c>
      <c r="K2570">
        <v>92405</v>
      </c>
      <c r="L2570" t="s">
        <v>145</v>
      </c>
      <c r="M2570" t="s">
        <v>146</v>
      </c>
      <c r="N2570">
        <v>214</v>
      </c>
      <c r="O2570">
        <v>5</v>
      </c>
      <c r="P2570" t="s">
        <v>84</v>
      </c>
      <c r="Q2570">
        <v>2</v>
      </c>
      <c r="R2570" s="3">
        <f>Table1[[#This Row],[price]]*Table1[[#This Row],[quantity]]</f>
        <v>428</v>
      </c>
      <c r="S2570">
        <f>DATEDIF(Table1[[#This Row],[date]],"31/12/2021","m")</f>
        <v>5</v>
      </c>
    </row>
    <row r="2571" spans="1:19" hidden="1" x14ac:dyDescent="0.35">
      <c r="A2571">
        <v>2570</v>
      </c>
      <c r="B2571" s="1">
        <v>44378</v>
      </c>
      <c r="C2571">
        <v>490</v>
      </c>
      <c r="D2571" t="s">
        <v>528</v>
      </c>
      <c r="E2571" t="s">
        <v>5897</v>
      </c>
      <c r="F2571" t="s">
        <v>5898</v>
      </c>
      <c r="G2571" t="s">
        <v>5899</v>
      </c>
      <c r="H2571" t="s">
        <v>5900</v>
      </c>
      <c r="I2571" t="s">
        <v>254</v>
      </c>
      <c r="J2571" t="s">
        <v>255</v>
      </c>
      <c r="K2571">
        <v>31119</v>
      </c>
      <c r="L2571" t="s">
        <v>594</v>
      </c>
      <c r="M2571" t="s">
        <v>595</v>
      </c>
      <c r="N2571">
        <v>19.5</v>
      </c>
      <c r="O2571">
        <v>4</v>
      </c>
      <c r="P2571" t="s">
        <v>27</v>
      </c>
      <c r="Q2571">
        <v>4</v>
      </c>
      <c r="R2571" s="3">
        <f>Table1[[#This Row],[price]]*Table1[[#This Row],[quantity]]</f>
        <v>78</v>
      </c>
      <c r="S2571">
        <f>DATEDIF(Table1[[#This Row],[date]],"31/12/2021","m")</f>
        <v>5</v>
      </c>
    </row>
    <row r="2572" spans="1:19" hidden="1" x14ac:dyDescent="0.35">
      <c r="A2572">
        <v>2571</v>
      </c>
      <c r="B2572" s="1">
        <v>44378</v>
      </c>
      <c r="C2572">
        <v>634</v>
      </c>
      <c r="D2572" t="s">
        <v>7324</v>
      </c>
      <c r="E2572" t="s">
        <v>7325</v>
      </c>
      <c r="F2572" t="s">
        <v>7326</v>
      </c>
      <c r="G2572" t="s">
        <v>7327</v>
      </c>
      <c r="H2572" t="s">
        <v>7328</v>
      </c>
      <c r="I2572" t="s">
        <v>72</v>
      </c>
      <c r="J2572" t="s">
        <v>73</v>
      </c>
      <c r="K2572">
        <v>35295</v>
      </c>
      <c r="L2572" t="s">
        <v>423</v>
      </c>
      <c r="M2572" t="s">
        <v>424</v>
      </c>
      <c r="N2572">
        <v>28.99</v>
      </c>
      <c r="O2572">
        <v>7</v>
      </c>
      <c r="P2572" t="s">
        <v>47</v>
      </c>
      <c r="Q2572">
        <v>5</v>
      </c>
      <c r="R2572" s="3">
        <f>Table1[[#This Row],[price]]*Table1[[#This Row],[quantity]]</f>
        <v>144.94999999999999</v>
      </c>
      <c r="S2572">
        <f>DATEDIF(Table1[[#This Row],[date]],"31/12/2021","m")</f>
        <v>5</v>
      </c>
    </row>
    <row r="2573" spans="1:19" hidden="1" x14ac:dyDescent="0.35">
      <c r="A2573">
        <v>2572</v>
      </c>
      <c r="B2573" s="1">
        <v>44379</v>
      </c>
      <c r="C2573">
        <v>222</v>
      </c>
      <c r="D2573" t="s">
        <v>4180</v>
      </c>
      <c r="E2573" t="s">
        <v>4181</v>
      </c>
      <c r="F2573" t="s">
        <v>4182</v>
      </c>
      <c r="G2573" t="s">
        <v>4183</v>
      </c>
      <c r="H2573" t="s">
        <v>4184</v>
      </c>
      <c r="I2573" t="s">
        <v>299</v>
      </c>
      <c r="J2573" t="s">
        <v>300</v>
      </c>
      <c r="K2573">
        <v>89519</v>
      </c>
      <c r="L2573" t="s">
        <v>749</v>
      </c>
      <c r="M2573" t="s">
        <v>750</v>
      </c>
      <c r="N2573">
        <v>29.99</v>
      </c>
      <c r="O2573">
        <v>7</v>
      </c>
      <c r="P2573" t="s">
        <v>47</v>
      </c>
      <c r="Q2573">
        <v>2</v>
      </c>
      <c r="R2573" s="3">
        <f>Table1[[#This Row],[price]]*Table1[[#This Row],[quantity]]</f>
        <v>59.98</v>
      </c>
      <c r="S2573">
        <f>DATEDIF(Table1[[#This Row],[date]],"31/12/2021","m")</f>
        <v>5</v>
      </c>
    </row>
    <row r="2574" spans="1:19" hidden="1" x14ac:dyDescent="0.35">
      <c r="A2574">
        <v>2573</v>
      </c>
      <c r="B2574" s="1">
        <v>44379</v>
      </c>
      <c r="C2574">
        <v>378</v>
      </c>
      <c r="D2574" t="s">
        <v>317</v>
      </c>
      <c r="E2574" t="s">
        <v>318</v>
      </c>
      <c r="F2574" t="s">
        <v>319</v>
      </c>
      <c r="G2574" t="s">
        <v>320</v>
      </c>
      <c r="H2574" t="s">
        <v>321</v>
      </c>
      <c r="I2574" t="s">
        <v>322</v>
      </c>
      <c r="J2574" t="s">
        <v>44</v>
      </c>
      <c r="K2574">
        <v>33147</v>
      </c>
      <c r="L2574" t="s">
        <v>500</v>
      </c>
      <c r="M2574" t="s">
        <v>501</v>
      </c>
      <c r="N2574">
        <v>14.99</v>
      </c>
      <c r="O2574">
        <v>4</v>
      </c>
      <c r="P2574" t="s">
        <v>27</v>
      </c>
      <c r="Q2574">
        <v>5</v>
      </c>
      <c r="R2574" s="3">
        <f>Table1[[#This Row],[price]]*Table1[[#This Row],[quantity]]</f>
        <v>74.95</v>
      </c>
      <c r="S2574">
        <f>DATEDIF(Table1[[#This Row],[date]],"31/12/2021","m")</f>
        <v>5</v>
      </c>
    </row>
    <row r="2575" spans="1:19" hidden="1" x14ac:dyDescent="0.35">
      <c r="A2575">
        <v>2574</v>
      </c>
      <c r="B2575" s="1">
        <v>44379</v>
      </c>
      <c r="C2575">
        <v>404</v>
      </c>
      <c r="D2575" t="s">
        <v>1812</v>
      </c>
      <c r="E2575" t="s">
        <v>1813</v>
      </c>
      <c r="F2575" t="s">
        <v>1814</v>
      </c>
      <c r="G2575" t="s">
        <v>1815</v>
      </c>
      <c r="H2575" t="s">
        <v>1816</v>
      </c>
      <c r="I2575" t="s">
        <v>979</v>
      </c>
      <c r="J2575" t="s">
        <v>179</v>
      </c>
      <c r="K2575">
        <v>53716</v>
      </c>
      <c r="L2575" t="s">
        <v>813</v>
      </c>
      <c r="M2575" t="s">
        <v>814</v>
      </c>
      <c r="N2575">
        <v>34.99</v>
      </c>
      <c r="O2575">
        <v>7</v>
      </c>
      <c r="P2575" t="s">
        <v>47</v>
      </c>
      <c r="Q2575">
        <v>2</v>
      </c>
      <c r="R2575" s="3">
        <f>Table1[[#This Row],[price]]*Table1[[#This Row],[quantity]]</f>
        <v>69.98</v>
      </c>
      <c r="S2575">
        <f>DATEDIF(Table1[[#This Row],[date]],"31/12/2021","m")</f>
        <v>5</v>
      </c>
    </row>
    <row r="2576" spans="1:19" hidden="1" x14ac:dyDescent="0.35">
      <c r="A2576">
        <v>2575</v>
      </c>
      <c r="B2576" s="1">
        <v>44380</v>
      </c>
      <c r="C2576">
        <v>1981</v>
      </c>
      <c r="D2576" t="s">
        <v>6583</v>
      </c>
      <c r="E2576" t="s">
        <v>6584</v>
      </c>
      <c r="F2576" t="s">
        <v>6585</v>
      </c>
      <c r="G2576" t="s">
        <v>6586</v>
      </c>
      <c r="H2576" t="s">
        <v>6587</v>
      </c>
      <c r="I2576" t="s">
        <v>1165</v>
      </c>
      <c r="J2576" t="s">
        <v>34</v>
      </c>
      <c r="K2576">
        <v>78764</v>
      </c>
      <c r="L2576" t="s">
        <v>813</v>
      </c>
      <c r="M2576" t="s">
        <v>814</v>
      </c>
      <c r="N2576">
        <v>34.99</v>
      </c>
      <c r="O2576">
        <v>7</v>
      </c>
      <c r="P2576" t="s">
        <v>47</v>
      </c>
      <c r="Q2576">
        <v>4</v>
      </c>
      <c r="R2576" s="3">
        <f>Table1[[#This Row],[price]]*Table1[[#This Row],[quantity]]</f>
        <v>139.96</v>
      </c>
      <c r="S2576">
        <f>DATEDIF(Table1[[#This Row],[date]],"31/12/2021","m")</f>
        <v>5</v>
      </c>
    </row>
    <row r="2577" spans="1:19" x14ac:dyDescent="0.35">
      <c r="A2577">
        <v>2576</v>
      </c>
      <c r="B2577" s="1">
        <v>44380</v>
      </c>
      <c r="C2577">
        <v>624</v>
      </c>
      <c r="D2577" t="s">
        <v>4719</v>
      </c>
      <c r="E2577" t="s">
        <v>4720</v>
      </c>
      <c r="F2577" t="s">
        <v>4721</v>
      </c>
      <c r="G2577" t="s">
        <v>4722</v>
      </c>
      <c r="H2577" t="s">
        <v>4723</v>
      </c>
      <c r="I2577" t="s">
        <v>990</v>
      </c>
      <c r="J2577" t="s">
        <v>552</v>
      </c>
      <c r="K2577">
        <v>37939</v>
      </c>
      <c r="L2577" t="s">
        <v>337</v>
      </c>
      <c r="M2577" t="s">
        <v>338</v>
      </c>
      <c r="N2577">
        <v>12</v>
      </c>
      <c r="O2577">
        <v>1</v>
      </c>
      <c r="P2577" t="s">
        <v>137</v>
      </c>
      <c r="Q2577">
        <v>4</v>
      </c>
      <c r="R2577" s="3">
        <f>Table1[[#This Row],[price]]*Table1[[#This Row],[quantity]]</f>
        <v>48</v>
      </c>
      <c r="S2577">
        <f>DATEDIF(Table1[[#This Row],[date]],"31/12/2021","m")</f>
        <v>5</v>
      </c>
    </row>
    <row r="2578" spans="1:19" hidden="1" x14ac:dyDescent="0.35">
      <c r="A2578">
        <v>2577</v>
      </c>
      <c r="B2578" s="1">
        <v>44380</v>
      </c>
      <c r="C2578">
        <v>1024</v>
      </c>
      <c r="D2578" t="s">
        <v>7716</v>
      </c>
      <c r="E2578" t="s">
        <v>7717</v>
      </c>
      <c r="F2578" t="s">
        <v>7718</v>
      </c>
      <c r="G2578" t="s">
        <v>7719</v>
      </c>
      <c r="H2578" t="s">
        <v>7720</v>
      </c>
      <c r="I2578" t="s">
        <v>2637</v>
      </c>
      <c r="J2578" t="s">
        <v>946</v>
      </c>
      <c r="K2578">
        <v>15210</v>
      </c>
      <c r="L2578" t="s">
        <v>484</v>
      </c>
      <c r="M2578" t="s">
        <v>485</v>
      </c>
      <c r="N2578">
        <v>49</v>
      </c>
      <c r="O2578">
        <v>7</v>
      </c>
      <c r="P2578" t="s">
        <v>47</v>
      </c>
      <c r="Q2578">
        <v>4</v>
      </c>
      <c r="R2578" s="3">
        <f>Table1[[#This Row],[price]]*Table1[[#This Row],[quantity]]</f>
        <v>196</v>
      </c>
      <c r="S2578">
        <f>DATEDIF(Table1[[#This Row],[date]],"31/12/2021","m")</f>
        <v>5</v>
      </c>
    </row>
    <row r="2579" spans="1:19" x14ac:dyDescent="0.35">
      <c r="A2579">
        <v>2578</v>
      </c>
      <c r="B2579" s="1">
        <v>44380</v>
      </c>
      <c r="C2579">
        <v>106</v>
      </c>
      <c r="D2579" t="s">
        <v>2941</v>
      </c>
      <c r="E2579" t="s">
        <v>2942</v>
      </c>
      <c r="F2579" t="s">
        <v>2943</v>
      </c>
      <c r="G2579" t="s">
        <v>2944</v>
      </c>
      <c r="H2579" t="s">
        <v>2945</v>
      </c>
      <c r="I2579" t="s">
        <v>639</v>
      </c>
      <c r="J2579" t="s">
        <v>640</v>
      </c>
      <c r="K2579">
        <v>70154</v>
      </c>
      <c r="L2579" t="s">
        <v>586</v>
      </c>
      <c r="M2579" t="s">
        <v>587</v>
      </c>
      <c r="N2579">
        <v>10.99</v>
      </c>
      <c r="O2579">
        <v>1</v>
      </c>
      <c r="P2579" t="s">
        <v>137</v>
      </c>
      <c r="Q2579">
        <v>3</v>
      </c>
      <c r="R2579" s="3">
        <f>Table1[[#This Row],[price]]*Table1[[#This Row],[quantity]]</f>
        <v>32.97</v>
      </c>
      <c r="S2579">
        <f>DATEDIF(Table1[[#This Row],[date]],"31/12/2021","m")</f>
        <v>5</v>
      </c>
    </row>
    <row r="2580" spans="1:19" hidden="1" x14ac:dyDescent="0.35">
      <c r="A2580">
        <v>2579</v>
      </c>
      <c r="B2580" s="1">
        <v>44380</v>
      </c>
      <c r="C2580">
        <v>904</v>
      </c>
      <c r="D2580" t="s">
        <v>7503</v>
      </c>
      <c r="E2580" t="s">
        <v>7504</v>
      </c>
      <c r="F2580" t="s">
        <v>7505</v>
      </c>
      <c r="G2580" t="s">
        <v>7506</v>
      </c>
      <c r="H2580" t="s">
        <v>7507</v>
      </c>
      <c r="I2580" t="s">
        <v>612</v>
      </c>
      <c r="J2580" t="s">
        <v>34</v>
      </c>
      <c r="K2580">
        <v>78285</v>
      </c>
      <c r="L2580" t="s">
        <v>756</v>
      </c>
      <c r="M2580" t="s">
        <v>757</v>
      </c>
      <c r="N2580">
        <v>29.99</v>
      </c>
      <c r="O2580">
        <v>7</v>
      </c>
      <c r="P2580" t="s">
        <v>47</v>
      </c>
      <c r="Q2580">
        <v>2</v>
      </c>
      <c r="R2580" s="3">
        <f>Table1[[#This Row],[price]]*Table1[[#This Row],[quantity]]</f>
        <v>59.98</v>
      </c>
      <c r="S2580">
        <f>DATEDIF(Table1[[#This Row],[date]],"31/12/2021","m")</f>
        <v>5</v>
      </c>
    </row>
    <row r="2581" spans="1:19" hidden="1" x14ac:dyDescent="0.35">
      <c r="A2581">
        <v>2580</v>
      </c>
      <c r="B2581" s="1">
        <v>44380</v>
      </c>
      <c r="C2581">
        <v>1337</v>
      </c>
      <c r="D2581" t="s">
        <v>3303</v>
      </c>
      <c r="E2581" t="s">
        <v>3304</v>
      </c>
      <c r="F2581" t="s">
        <v>3305</v>
      </c>
      <c r="G2581" t="s">
        <v>3306</v>
      </c>
      <c r="H2581" t="s">
        <v>3307</v>
      </c>
      <c r="I2581" t="s">
        <v>23</v>
      </c>
      <c r="J2581" t="s">
        <v>24</v>
      </c>
      <c r="K2581">
        <v>39216</v>
      </c>
      <c r="L2581" t="s">
        <v>699</v>
      </c>
      <c r="M2581" t="s">
        <v>700</v>
      </c>
      <c r="N2581">
        <v>450</v>
      </c>
      <c r="O2581">
        <v>3</v>
      </c>
      <c r="P2581" t="s">
        <v>107</v>
      </c>
      <c r="Q2581">
        <v>3</v>
      </c>
      <c r="R2581" s="3">
        <f>Table1[[#This Row],[price]]*Table1[[#This Row],[quantity]]</f>
        <v>1350</v>
      </c>
      <c r="S2581">
        <f>DATEDIF(Table1[[#This Row],[date]],"31/12/2021","m")</f>
        <v>5</v>
      </c>
    </row>
    <row r="2582" spans="1:19" hidden="1" x14ac:dyDescent="0.35">
      <c r="A2582">
        <v>2581</v>
      </c>
      <c r="B2582" s="1">
        <v>44381</v>
      </c>
      <c r="C2582">
        <v>1804</v>
      </c>
      <c r="D2582" t="s">
        <v>7052</v>
      </c>
      <c r="E2582" t="s">
        <v>7053</v>
      </c>
      <c r="F2582" t="s">
        <v>7054</v>
      </c>
      <c r="G2582" t="s">
        <v>7055</v>
      </c>
      <c r="H2582" t="s">
        <v>7056</v>
      </c>
      <c r="I2582" t="s">
        <v>2741</v>
      </c>
      <c r="J2582" t="s">
        <v>113</v>
      </c>
      <c r="K2582">
        <v>98115</v>
      </c>
      <c r="L2582" t="s">
        <v>560</v>
      </c>
      <c r="M2582" t="s">
        <v>561</v>
      </c>
      <c r="N2582">
        <v>24.99</v>
      </c>
      <c r="O2582">
        <v>4</v>
      </c>
      <c r="P2582" t="s">
        <v>27</v>
      </c>
      <c r="Q2582">
        <v>3</v>
      </c>
      <c r="R2582" s="3">
        <f>Table1[[#This Row],[price]]*Table1[[#This Row],[quantity]]</f>
        <v>74.97</v>
      </c>
      <c r="S2582">
        <f>DATEDIF(Table1[[#This Row],[date]],"31/12/2021","m")</f>
        <v>5</v>
      </c>
    </row>
    <row r="2583" spans="1:19" hidden="1" x14ac:dyDescent="0.35">
      <c r="A2583">
        <v>2582</v>
      </c>
      <c r="B2583" s="1">
        <v>44382</v>
      </c>
      <c r="C2583">
        <v>1706</v>
      </c>
      <c r="D2583" t="s">
        <v>4489</v>
      </c>
      <c r="E2583" t="s">
        <v>4490</v>
      </c>
      <c r="F2583" t="s">
        <v>4491</v>
      </c>
      <c r="G2583" t="s">
        <v>4492</v>
      </c>
      <c r="H2583" t="s">
        <v>4493</v>
      </c>
      <c r="I2583" t="s">
        <v>421</v>
      </c>
      <c r="J2583" t="s">
        <v>422</v>
      </c>
      <c r="K2583">
        <v>80262</v>
      </c>
      <c r="L2583" t="s">
        <v>145</v>
      </c>
      <c r="M2583" t="s">
        <v>146</v>
      </c>
      <c r="N2583">
        <v>214</v>
      </c>
      <c r="O2583">
        <v>5</v>
      </c>
      <c r="P2583" t="s">
        <v>84</v>
      </c>
      <c r="Q2583">
        <v>2</v>
      </c>
      <c r="R2583" s="3">
        <f>Table1[[#This Row],[price]]*Table1[[#This Row],[quantity]]</f>
        <v>428</v>
      </c>
      <c r="S2583">
        <f>DATEDIF(Table1[[#This Row],[date]],"31/12/2021","m")</f>
        <v>5</v>
      </c>
    </row>
    <row r="2584" spans="1:19" hidden="1" x14ac:dyDescent="0.35">
      <c r="A2584">
        <v>2583</v>
      </c>
      <c r="B2584" s="1">
        <v>44382</v>
      </c>
      <c r="C2584">
        <v>506</v>
      </c>
      <c r="D2584" t="s">
        <v>7721</v>
      </c>
      <c r="E2584" t="s">
        <v>7722</v>
      </c>
      <c r="F2584" t="s">
        <v>7723</v>
      </c>
      <c r="G2584" t="s">
        <v>7724</v>
      </c>
      <c r="H2584" t="s">
        <v>7725</v>
      </c>
      <c r="I2584" t="s">
        <v>1100</v>
      </c>
      <c r="J2584" t="s">
        <v>422</v>
      </c>
      <c r="K2584">
        <v>80940</v>
      </c>
      <c r="L2584" t="s">
        <v>699</v>
      </c>
      <c r="M2584" t="s">
        <v>700</v>
      </c>
      <c r="N2584">
        <v>450</v>
      </c>
      <c r="O2584">
        <v>3</v>
      </c>
      <c r="P2584" t="s">
        <v>107</v>
      </c>
      <c r="Q2584">
        <v>5</v>
      </c>
      <c r="R2584" s="3">
        <f>Table1[[#This Row],[price]]*Table1[[#This Row],[quantity]]</f>
        <v>2250</v>
      </c>
      <c r="S2584">
        <f>DATEDIF(Table1[[#This Row],[date]],"31/12/2021","m")</f>
        <v>5</v>
      </c>
    </row>
    <row r="2585" spans="1:19" x14ac:dyDescent="0.35">
      <c r="A2585">
        <v>2584</v>
      </c>
      <c r="B2585" s="1">
        <v>44383</v>
      </c>
      <c r="C2585">
        <v>474</v>
      </c>
      <c r="D2585" t="s">
        <v>7635</v>
      </c>
      <c r="E2585" t="s">
        <v>7636</v>
      </c>
      <c r="F2585" t="s">
        <v>7637</v>
      </c>
      <c r="G2585" t="s">
        <v>7638</v>
      </c>
      <c r="H2585" t="s">
        <v>7639</v>
      </c>
      <c r="I2585" t="s">
        <v>2348</v>
      </c>
      <c r="J2585" t="s">
        <v>422</v>
      </c>
      <c r="K2585">
        <v>81005</v>
      </c>
      <c r="L2585" t="s">
        <v>586</v>
      </c>
      <c r="M2585" t="s">
        <v>587</v>
      </c>
      <c r="N2585">
        <v>10.99</v>
      </c>
      <c r="O2585">
        <v>1</v>
      </c>
      <c r="P2585" t="s">
        <v>137</v>
      </c>
      <c r="Q2585">
        <v>2</v>
      </c>
      <c r="R2585" s="3">
        <f>Table1[[#This Row],[price]]*Table1[[#This Row],[quantity]]</f>
        <v>21.98</v>
      </c>
      <c r="S2585">
        <f>DATEDIF(Table1[[#This Row],[date]],"31/12/2021","m")</f>
        <v>5</v>
      </c>
    </row>
    <row r="2586" spans="1:19" hidden="1" x14ac:dyDescent="0.35">
      <c r="A2586">
        <v>2585</v>
      </c>
      <c r="B2586" s="1">
        <v>44383</v>
      </c>
      <c r="C2586">
        <v>282</v>
      </c>
      <c r="D2586" t="s">
        <v>3498</v>
      </c>
      <c r="E2586" t="s">
        <v>3499</v>
      </c>
      <c r="F2586" t="s">
        <v>3500</v>
      </c>
      <c r="G2586" t="s">
        <v>3501</v>
      </c>
      <c r="H2586" t="s">
        <v>3502</v>
      </c>
      <c r="I2586" t="s">
        <v>1958</v>
      </c>
      <c r="J2586" t="s">
        <v>144</v>
      </c>
      <c r="K2586">
        <v>20167</v>
      </c>
      <c r="L2586" t="s">
        <v>346</v>
      </c>
      <c r="M2586" t="s">
        <v>347</v>
      </c>
      <c r="N2586">
        <v>189</v>
      </c>
      <c r="O2586">
        <v>5</v>
      </c>
      <c r="P2586" t="s">
        <v>84</v>
      </c>
      <c r="Q2586">
        <v>3</v>
      </c>
      <c r="R2586" s="3">
        <f>Table1[[#This Row],[price]]*Table1[[#This Row],[quantity]]</f>
        <v>567</v>
      </c>
      <c r="S2586">
        <f>DATEDIF(Table1[[#This Row],[date]],"31/12/2021","m")</f>
        <v>5</v>
      </c>
    </row>
    <row r="2587" spans="1:19" hidden="1" x14ac:dyDescent="0.35">
      <c r="A2587">
        <v>2586</v>
      </c>
      <c r="B2587" s="1">
        <v>44383</v>
      </c>
      <c r="C2587">
        <v>78</v>
      </c>
      <c r="D2587" t="s">
        <v>7726</v>
      </c>
      <c r="E2587" t="s">
        <v>7727</v>
      </c>
      <c r="F2587" t="s">
        <v>7728</v>
      </c>
      <c r="G2587" t="s">
        <v>7729</v>
      </c>
      <c r="H2587" t="s">
        <v>7730</v>
      </c>
      <c r="I2587" t="s">
        <v>3038</v>
      </c>
      <c r="J2587" t="s">
        <v>44</v>
      </c>
      <c r="K2587">
        <v>33680</v>
      </c>
      <c r="L2587" t="s">
        <v>560</v>
      </c>
      <c r="M2587" t="s">
        <v>561</v>
      </c>
      <c r="N2587">
        <v>24.99</v>
      </c>
      <c r="O2587">
        <v>4</v>
      </c>
      <c r="P2587" t="s">
        <v>27</v>
      </c>
      <c r="Q2587">
        <v>4</v>
      </c>
      <c r="R2587" s="3">
        <f>Table1[[#This Row],[price]]*Table1[[#This Row],[quantity]]</f>
        <v>99.96</v>
      </c>
      <c r="S2587">
        <f>DATEDIF(Table1[[#This Row],[date]],"31/12/2021","m")</f>
        <v>5</v>
      </c>
    </row>
    <row r="2588" spans="1:19" hidden="1" x14ac:dyDescent="0.35">
      <c r="A2588">
        <v>2587</v>
      </c>
      <c r="B2588" s="1">
        <v>44383</v>
      </c>
      <c r="C2588">
        <v>421</v>
      </c>
      <c r="D2588" t="s">
        <v>6856</v>
      </c>
      <c r="E2588" t="s">
        <v>6857</v>
      </c>
      <c r="F2588" t="s">
        <v>6858</v>
      </c>
      <c r="G2588" t="s">
        <v>6859</v>
      </c>
      <c r="H2588" t="s">
        <v>6860</v>
      </c>
      <c r="I2588" t="s">
        <v>380</v>
      </c>
      <c r="J2588" t="s">
        <v>34</v>
      </c>
      <c r="K2588">
        <v>88563</v>
      </c>
      <c r="L2588" t="s">
        <v>699</v>
      </c>
      <c r="M2588" t="s">
        <v>700</v>
      </c>
      <c r="N2588">
        <v>450</v>
      </c>
      <c r="O2588">
        <v>3</v>
      </c>
      <c r="P2588" t="s">
        <v>107</v>
      </c>
      <c r="Q2588">
        <v>3</v>
      </c>
      <c r="R2588" s="3">
        <f>Table1[[#This Row],[price]]*Table1[[#This Row],[quantity]]</f>
        <v>1350</v>
      </c>
      <c r="S2588">
        <f>DATEDIF(Table1[[#This Row],[date]],"31/12/2021","m")</f>
        <v>5</v>
      </c>
    </row>
    <row r="2589" spans="1:19" hidden="1" x14ac:dyDescent="0.35">
      <c r="A2589">
        <v>2588</v>
      </c>
      <c r="B2589" s="1">
        <v>44383</v>
      </c>
      <c r="C2589">
        <v>987</v>
      </c>
      <c r="D2589" t="s">
        <v>6529</v>
      </c>
      <c r="E2589" t="s">
        <v>6530</v>
      </c>
      <c r="F2589" t="s">
        <v>6531</v>
      </c>
      <c r="G2589" t="s">
        <v>6532</v>
      </c>
      <c r="H2589" t="s">
        <v>6533</v>
      </c>
      <c r="I2589" t="s">
        <v>421</v>
      </c>
      <c r="J2589" t="s">
        <v>422</v>
      </c>
      <c r="K2589">
        <v>80262</v>
      </c>
      <c r="L2589" t="s">
        <v>186</v>
      </c>
      <c r="M2589" t="s">
        <v>187</v>
      </c>
      <c r="N2589">
        <v>179</v>
      </c>
      <c r="O2589">
        <v>2</v>
      </c>
      <c r="P2589" t="s">
        <v>57</v>
      </c>
      <c r="Q2589">
        <v>4</v>
      </c>
      <c r="R2589" s="3">
        <f>Table1[[#This Row],[price]]*Table1[[#This Row],[quantity]]</f>
        <v>716</v>
      </c>
      <c r="S2589">
        <f>DATEDIF(Table1[[#This Row],[date]],"31/12/2021","m")</f>
        <v>5</v>
      </c>
    </row>
    <row r="2590" spans="1:19" hidden="1" x14ac:dyDescent="0.35">
      <c r="A2590">
        <v>2589</v>
      </c>
      <c r="B2590" s="1">
        <v>44384</v>
      </c>
      <c r="C2590">
        <v>434</v>
      </c>
      <c r="D2590" t="s">
        <v>7731</v>
      </c>
      <c r="E2590" t="s">
        <v>7732</v>
      </c>
      <c r="F2590" t="s">
        <v>7733</v>
      </c>
      <c r="G2590" t="s">
        <v>7734</v>
      </c>
      <c r="H2590" t="s">
        <v>7735</v>
      </c>
      <c r="I2590" t="s">
        <v>4357</v>
      </c>
      <c r="J2590" t="s">
        <v>640</v>
      </c>
      <c r="K2590">
        <v>71161</v>
      </c>
      <c r="L2590" t="s">
        <v>74</v>
      </c>
      <c r="M2590" t="s">
        <v>75</v>
      </c>
      <c r="N2590">
        <v>16.75</v>
      </c>
      <c r="O2590">
        <v>4</v>
      </c>
      <c r="P2590" t="s">
        <v>27</v>
      </c>
      <c r="Q2590">
        <v>4</v>
      </c>
      <c r="R2590" s="3">
        <f>Table1[[#This Row],[price]]*Table1[[#This Row],[quantity]]</f>
        <v>67</v>
      </c>
      <c r="S2590">
        <f>DATEDIF(Table1[[#This Row],[date]],"31/12/2021","m")</f>
        <v>5</v>
      </c>
    </row>
    <row r="2591" spans="1:19" hidden="1" x14ac:dyDescent="0.35">
      <c r="A2591">
        <v>2590</v>
      </c>
      <c r="B2591" s="1">
        <v>44384</v>
      </c>
      <c r="C2591">
        <v>1953</v>
      </c>
      <c r="D2591" t="s">
        <v>3163</v>
      </c>
      <c r="E2591" t="s">
        <v>3164</v>
      </c>
      <c r="F2591" t="s">
        <v>3165</v>
      </c>
      <c r="G2591" t="s">
        <v>3166</v>
      </c>
      <c r="H2591" t="s">
        <v>3167</v>
      </c>
      <c r="I2591" t="s">
        <v>3168</v>
      </c>
      <c r="J2591" t="s">
        <v>208</v>
      </c>
      <c r="K2591">
        <v>10633</v>
      </c>
      <c r="L2591" t="s">
        <v>1020</v>
      </c>
      <c r="M2591" t="s">
        <v>1021</v>
      </c>
      <c r="N2591">
        <v>36.99</v>
      </c>
      <c r="O2591">
        <v>7</v>
      </c>
      <c r="P2591" t="s">
        <v>47</v>
      </c>
      <c r="Q2591">
        <v>6</v>
      </c>
      <c r="R2591" s="3">
        <f>Table1[[#This Row],[price]]*Table1[[#This Row],[quantity]]</f>
        <v>221.94</v>
      </c>
      <c r="S2591">
        <f>DATEDIF(Table1[[#This Row],[date]],"31/12/2021","m")</f>
        <v>5</v>
      </c>
    </row>
    <row r="2592" spans="1:19" hidden="1" x14ac:dyDescent="0.35">
      <c r="A2592">
        <v>2591</v>
      </c>
      <c r="B2592" s="1">
        <v>44384</v>
      </c>
      <c r="C2592">
        <v>1930</v>
      </c>
      <c r="D2592" t="s">
        <v>280</v>
      </c>
      <c r="E2592" t="s">
        <v>281</v>
      </c>
      <c r="F2592" t="s">
        <v>282</v>
      </c>
      <c r="G2592" t="s">
        <v>283</v>
      </c>
      <c r="H2592" t="s">
        <v>284</v>
      </c>
      <c r="I2592" t="s">
        <v>23</v>
      </c>
      <c r="J2592" t="s">
        <v>24</v>
      </c>
      <c r="K2592">
        <v>39216</v>
      </c>
      <c r="L2592" t="s">
        <v>82</v>
      </c>
      <c r="M2592" t="s">
        <v>83</v>
      </c>
      <c r="N2592">
        <v>189</v>
      </c>
      <c r="O2592">
        <v>5</v>
      </c>
      <c r="P2592" t="s">
        <v>84</v>
      </c>
      <c r="Q2592">
        <v>2</v>
      </c>
      <c r="R2592" s="3">
        <f>Table1[[#This Row],[price]]*Table1[[#This Row],[quantity]]</f>
        <v>378</v>
      </c>
      <c r="S2592">
        <f>DATEDIF(Table1[[#This Row],[date]],"31/12/2021","m")</f>
        <v>5</v>
      </c>
    </row>
    <row r="2593" spans="1:19" hidden="1" x14ac:dyDescent="0.35">
      <c r="A2593">
        <v>2592</v>
      </c>
      <c r="B2593" s="1">
        <v>44384</v>
      </c>
      <c r="C2593">
        <v>94</v>
      </c>
      <c r="D2593" t="s">
        <v>7736</v>
      </c>
      <c r="E2593" t="s">
        <v>7737</v>
      </c>
      <c r="F2593" t="s">
        <v>7738</v>
      </c>
      <c r="G2593" t="s">
        <v>7739</v>
      </c>
      <c r="H2593" t="s">
        <v>7740</v>
      </c>
      <c r="I2593" t="s">
        <v>5621</v>
      </c>
      <c r="J2593" t="s">
        <v>946</v>
      </c>
      <c r="K2593">
        <v>17105</v>
      </c>
      <c r="L2593" t="s">
        <v>247</v>
      </c>
      <c r="M2593" t="s">
        <v>248</v>
      </c>
      <c r="N2593">
        <v>14.99</v>
      </c>
      <c r="O2593">
        <v>4</v>
      </c>
      <c r="P2593" t="s">
        <v>27</v>
      </c>
      <c r="Q2593">
        <v>5</v>
      </c>
      <c r="R2593" s="3">
        <f>Table1[[#This Row],[price]]*Table1[[#This Row],[quantity]]</f>
        <v>74.95</v>
      </c>
      <c r="S2593">
        <f>DATEDIF(Table1[[#This Row],[date]],"31/12/2021","m")</f>
        <v>5</v>
      </c>
    </row>
    <row r="2594" spans="1:19" x14ac:dyDescent="0.35">
      <c r="A2594">
        <v>2593</v>
      </c>
      <c r="B2594" s="1">
        <v>44384</v>
      </c>
      <c r="C2594">
        <v>1834</v>
      </c>
      <c r="D2594" t="s">
        <v>4300</v>
      </c>
      <c r="E2594" t="s">
        <v>4301</v>
      </c>
      <c r="F2594" t="s">
        <v>4302</v>
      </c>
      <c r="G2594" t="s">
        <v>4303</v>
      </c>
      <c r="H2594" t="s">
        <v>4304</v>
      </c>
      <c r="I2594" t="s">
        <v>2081</v>
      </c>
      <c r="J2594" t="s">
        <v>44</v>
      </c>
      <c r="K2594">
        <v>32123</v>
      </c>
      <c r="L2594" t="s">
        <v>337</v>
      </c>
      <c r="M2594" t="s">
        <v>338</v>
      </c>
      <c r="N2594">
        <v>12</v>
      </c>
      <c r="O2594">
        <v>1</v>
      </c>
      <c r="P2594" t="s">
        <v>137</v>
      </c>
      <c r="Q2594">
        <v>3</v>
      </c>
      <c r="R2594" s="3">
        <f>Table1[[#This Row],[price]]*Table1[[#This Row],[quantity]]</f>
        <v>36</v>
      </c>
      <c r="S2594">
        <f>DATEDIF(Table1[[#This Row],[date]],"31/12/2021","m")</f>
        <v>5</v>
      </c>
    </row>
    <row r="2595" spans="1:19" x14ac:dyDescent="0.35">
      <c r="A2595">
        <v>2594</v>
      </c>
      <c r="B2595" s="1">
        <v>44385</v>
      </c>
      <c r="C2595">
        <v>119</v>
      </c>
      <c r="D2595" t="s">
        <v>1625</v>
      </c>
      <c r="E2595" t="s">
        <v>1626</v>
      </c>
      <c r="F2595" t="s">
        <v>1627</v>
      </c>
      <c r="G2595" t="s">
        <v>1628</v>
      </c>
      <c r="H2595" t="s">
        <v>1629</v>
      </c>
      <c r="I2595" t="s">
        <v>1630</v>
      </c>
      <c r="J2595" t="s">
        <v>91</v>
      </c>
      <c r="K2595">
        <v>90305</v>
      </c>
      <c r="L2595" t="s">
        <v>586</v>
      </c>
      <c r="M2595" t="s">
        <v>587</v>
      </c>
      <c r="N2595">
        <v>10.99</v>
      </c>
      <c r="O2595">
        <v>1</v>
      </c>
      <c r="P2595" t="s">
        <v>137</v>
      </c>
      <c r="Q2595">
        <v>5</v>
      </c>
      <c r="R2595" s="3">
        <f>Table1[[#This Row],[price]]*Table1[[#This Row],[quantity]]</f>
        <v>54.95</v>
      </c>
      <c r="S2595">
        <f>DATEDIF(Table1[[#This Row],[date]],"31/12/2021","m")</f>
        <v>5</v>
      </c>
    </row>
    <row r="2596" spans="1:19" hidden="1" x14ac:dyDescent="0.35">
      <c r="A2596">
        <v>2595</v>
      </c>
      <c r="B2596" s="1">
        <v>44385</v>
      </c>
      <c r="C2596">
        <v>732</v>
      </c>
      <c r="D2596" t="s">
        <v>7741</v>
      </c>
      <c r="E2596" t="s">
        <v>7742</v>
      </c>
      <c r="F2596" t="s">
        <v>7743</v>
      </c>
      <c r="G2596" t="s">
        <v>7744</v>
      </c>
      <c r="H2596" t="s">
        <v>7745</v>
      </c>
      <c r="I2596" t="s">
        <v>5158</v>
      </c>
      <c r="J2596" t="s">
        <v>676</v>
      </c>
      <c r="K2596">
        <v>46406</v>
      </c>
      <c r="L2596" t="s">
        <v>200</v>
      </c>
      <c r="M2596" t="s">
        <v>201</v>
      </c>
      <c r="N2596">
        <v>395</v>
      </c>
      <c r="O2596">
        <v>3</v>
      </c>
      <c r="P2596" t="s">
        <v>107</v>
      </c>
      <c r="Q2596">
        <v>4</v>
      </c>
      <c r="R2596" s="3">
        <f>Table1[[#This Row],[price]]*Table1[[#This Row],[quantity]]</f>
        <v>1580</v>
      </c>
      <c r="S2596">
        <f>DATEDIF(Table1[[#This Row],[date]],"31/12/2021","m")</f>
        <v>5</v>
      </c>
    </row>
    <row r="2597" spans="1:19" hidden="1" x14ac:dyDescent="0.35">
      <c r="A2597">
        <v>2596</v>
      </c>
      <c r="B2597" s="1">
        <v>44385</v>
      </c>
      <c r="C2597">
        <v>263</v>
      </c>
      <c r="D2597" t="s">
        <v>6263</v>
      </c>
      <c r="E2597" t="s">
        <v>6264</v>
      </c>
      <c r="F2597" t="s">
        <v>6265</v>
      </c>
      <c r="G2597" t="s">
        <v>6266</v>
      </c>
      <c r="H2597" t="s">
        <v>6267</v>
      </c>
      <c r="I2597" t="s">
        <v>81</v>
      </c>
      <c r="J2597" t="s">
        <v>34</v>
      </c>
      <c r="K2597">
        <v>77266</v>
      </c>
      <c r="L2597" t="s">
        <v>544</v>
      </c>
      <c r="M2597" t="s">
        <v>545</v>
      </c>
      <c r="N2597">
        <v>58.95</v>
      </c>
      <c r="O2597">
        <v>2</v>
      </c>
      <c r="P2597" t="s">
        <v>57</v>
      </c>
      <c r="Q2597">
        <v>4</v>
      </c>
      <c r="R2597" s="3">
        <f>Table1[[#This Row],[price]]*Table1[[#This Row],[quantity]]</f>
        <v>235.8</v>
      </c>
      <c r="S2597">
        <f>DATEDIF(Table1[[#This Row],[date]],"31/12/2021","m")</f>
        <v>5</v>
      </c>
    </row>
    <row r="2598" spans="1:19" x14ac:dyDescent="0.35">
      <c r="A2598">
        <v>2597</v>
      </c>
      <c r="B2598" s="1">
        <v>44385</v>
      </c>
      <c r="C2598">
        <v>364</v>
      </c>
      <c r="D2598" t="s">
        <v>7746</v>
      </c>
      <c r="E2598" t="s">
        <v>7747</v>
      </c>
      <c r="F2598" t="s">
        <v>7748</v>
      </c>
      <c r="G2598" t="s">
        <v>7749</v>
      </c>
      <c r="H2598" t="s">
        <v>7750</v>
      </c>
      <c r="I2598" t="s">
        <v>3665</v>
      </c>
      <c r="J2598" t="s">
        <v>552</v>
      </c>
      <c r="K2598">
        <v>37205</v>
      </c>
      <c r="L2598" t="s">
        <v>1062</v>
      </c>
      <c r="M2598" t="s">
        <v>1063</v>
      </c>
      <c r="N2598">
        <v>8.99</v>
      </c>
      <c r="O2598">
        <v>1</v>
      </c>
      <c r="P2598" t="s">
        <v>137</v>
      </c>
      <c r="Q2598">
        <v>2</v>
      </c>
      <c r="R2598" s="3">
        <f>Table1[[#This Row],[price]]*Table1[[#This Row],[quantity]]</f>
        <v>17.98</v>
      </c>
      <c r="S2598">
        <f>DATEDIF(Table1[[#This Row],[date]],"31/12/2021","m")</f>
        <v>5</v>
      </c>
    </row>
    <row r="2599" spans="1:19" hidden="1" x14ac:dyDescent="0.35">
      <c r="A2599">
        <v>2598</v>
      </c>
      <c r="B2599" s="1">
        <v>44385</v>
      </c>
      <c r="C2599">
        <v>1013</v>
      </c>
      <c r="D2599" t="s">
        <v>5374</v>
      </c>
      <c r="E2599" t="s">
        <v>5375</v>
      </c>
      <c r="F2599" t="s">
        <v>5376</v>
      </c>
      <c r="G2599" t="s">
        <v>5377</v>
      </c>
      <c r="H2599" t="s">
        <v>5378</v>
      </c>
      <c r="I2599" t="s">
        <v>5379</v>
      </c>
      <c r="J2599" t="s">
        <v>208</v>
      </c>
      <c r="K2599">
        <v>11044</v>
      </c>
      <c r="L2599" t="s">
        <v>127</v>
      </c>
      <c r="M2599" t="s">
        <v>128</v>
      </c>
      <c r="N2599">
        <v>15.5</v>
      </c>
      <c r="O2599">
        <v>4</v>
      </c>
      <c r="P2599" t="s">
        <v>27</v>
      </c>
      <c r="Q2599">
        <v>2</v>
      </c>
      <c r="R2599" s="3">
        <f>Table1[[#This Row],[price]]*Table1[[#This Row],[quantity]]</f>
        <v>31</v>
      </c>
      <c r="S2599">
        <f>DATEDIF(Table1[[#This Row],[date]],"31/12/2021","m")</f>
        <v>5</v>
      </c>
    </row>
    <row r="2600" spans="1:19" hidden="1" x14ac:dyDescent="0.35">
      <c r="A2600">
        <v>2599</v>
      </c>
      <c r="B2600" s="1">
        <v>44385</v>
      </c>
      <c r="C2600">
        <v>398</v>
      </c>
      <c r="D2600" t="s">
        <v>6168</v>
      </c>
      <c r="E2600" t="s">
        <v>6169</v>
      </c>
      <c r="F2600" t="s">
        <v>6170</v>
      </c>
      <c r="G2600" t="s">
        <v>6171</v>
      </c>
      <c r="H2600" t="s">
        <v>6172</v>
      </c>
      <c r="I2600" t="s">
        <v>606</v>
      </c>
      <c r="J2600" t="s">
        <v>91</v>
      </c>
      <c r="K2600">
        <v>92612</v>
      </c>
      <c r="L2600" t="s">
        <v>221</v>
      </c>
      <c r="M2600" t="s">
        <v>222</v>
      </c>
      <c r="N2600">
        <v>49.95</v>
      </c>
      <c r="O2600">
        <v>7</v>
      </c>
      <c r="P2600" t="s">
        <v>47</v>
      </c>
      <c r="Q2600">
        <v>4</v>
      </c>
      <c r="R2600" s="3">
        <f>Table1[[#This Row],[price]]*Table1[[#This Row],[quantity]]</f>
        <v>199.8</v>
      </c>
      <c r="S2600">
        <f>DATEDIF(Table1[[#This Row],[date]],"31/12/2021","m")</f>
        <v>5</v>
      </c>
    </row>
    <row r="2601" spans="1:19" x14ac:dyDescent="0.35">
      <c r="A2601">
        <v>2600</v>
      </c>
      <c r="B2601" s="1">
        <v>44386</v>
      </c>
      <c r="C2601">
        <v>150</v>
      </c>
      <c r="D2601" t="s">
        <v>1392</v>
      </c>
      <c r="E2601" t="s">
        <v>1393</v>
      </c>
      <c r="F2601" t="s">
        <v>1394</v>
      </c>
      <c r="G2601" t="s">
        <v>1395</v>
      </c>
      <c r="H2601" t="s">
        <v>1396</v>
      </c>
      <c r="I2601" t="s">
        <v>81</v>
      </c>
      <c r="J2601" t="s">
        <v>34</v>
      </c>
      <c r="K2601">
        <v>77015</v>
      </c>
      <c r="L2601" t="s">
        <v>586</v>
      </c>
      <c r="M2601" t="s">
        <v>587</v>
      </c>
      <c r="N2601">
        <v>10.99</v>
      </c>
      <c r="O2601">
        <v>1</v>
      </c>
      <c r="P2601" t="s">
        <v>137</v>
      </c>
      <c r="Q2601">
        <v>2</v>
      </c>
      <c r="R2601" s="3">
        <f>Table1[[#This Row],[price]]*Table1[[#This Row],[quantity]]</f>
        <v>21.98</v>
      </c>
      <c r="S2601">
        <f>DATEDIF(Table1[[#This Row],[date]],"31/12/2021","m")</f>
        <v>5</v>
      </c>
    </row>
    <row r="2602" spans="1:19" hidden="1" x14ac:dyDescent="0.35">
      <c r="A2602">
        <v>2601</v>
      </c>
      <c r="B2602" s="1">
        <v>44386</v>
      </c>
      <c r="C2602">
        <v>127</v>
      </c>
      <c r="D2602" t="s">
        <v>4810</v>
      </c>
      <c r="E2602" t="s">
        <v>4811</v>
      </c>
      <c r="F2602" t="s">
        <v>4812</v>
      </c>
      <c r="G2602" t="s">
        <v>4813</v>
      </c>
      <c r="H2602" t="s">
        <v>4814</v>
      </c>
      <c r="I2602" t="s">
        <v>207</v>
      </c>
      <c r="J2602" t="s">
        <v>208</v>
      </c>
      <c r="K2602">
        <v>12210</v>
      </c>
      <c r="L2602" t="s">
        <v>742</v>
      </c>
      <c r="M2602" t="s">
        <v>743</v>
      </c>
      <c r="N2602">
        <v>455</v>
      </c>
      <c r="O2602">
        <v>3</v>
      </c>
      <c r="P2602" t="s">
        <v>107</v>
      </c>
      <c r="Q2602">
        <v>6</v>
      </c>
      <c r="R2602" s="3">
        <f>Table1[[#This Row],[price]]*Table1[[#This Row],[quantity]]</f>
        <v>2730</v>
      </c>
      <c r="S2602">
        <f>DATEDIF(Table1[[#This Row],[date]],"31/12/2021","m")</f>
        <v>5</v>
      </c>
    </row>
    <row r="2603" spans="1:19" hidden="1" x14ac:dyDescent="0.35">
      <c r="A2603">
        <v>2602</v>
      </c>
      <c r="B2603" s="1">
        <v>44386</v>
      </c>
      <c r="C2603">
        <v>883</v>
      </c>
      <c r="D2603" t="s">
        <v>7154</v>
      </c>
      <c r="E2603" t="s">
        <v>7155</v>
      </c>
      <c r="F2603" t="s">
        <v>7156</v>
      </c>
      <c r="G2603" t="s">
        <v>7157</v>
      </c>
      <c r="H2603" t="s">
        <v>7158</v>
      </c>
      <c r="I2603" t="s">
        <v>1941</v>
      </c>
      <c r="J2603" t="s">
        <v>161</v>
      </c>
      <c r="K2603">
        <v>27105</v>
      </c>
      <c r="L2603" t="s">
        <v>896</v>
      </c>
      <c r="M2603" t="s">
        <v>897</v>
      </c>
      <c r="N2603">
        <v>13.99</v>
      </c>
      <c r="O2603">
        <v>4</v>
      </c>
      <c r="P2603" t="s">
        <v>27</v>
      </c>
      <c r="Q2603">
        <v>2</v>
      </c>
      <c r="R2603" s="3">
        <f>Table1[[#This Row],[price]]*Table1[[#This Row],[quantity]]</f>
        <v>27.98</v>
      </c>
      <c r="S2603">
        <f>DATEDIF(Table1[[#This Row],[date]],"31/12/2021","m")</f>
        <v>5</v>
      </c>
    </row>
    <row r="2604" spans="1:19" hidden="1" x14ac:dyDescent="0.35">
      <c r="A2604">
        <v>2603</v>
      </c>
      <c r="B2604" s="1">
        <v>44386</v>
      </c>
      <c r="C2604">
        <v>1392</v>
      </c>
      <c r="D2604" t="s">
        <v>7115</v>
      </c>
      <c r="E2604" t="s">
        <v>7116</v>
      </c>
      <c r="F2604" t="s">
        <v>7117</v>
      </c>
      <c r="G2604" t="s">
        <v>7118</v>
      </c>
      <c r="H2604" t="s">
        <v>7119</v>
      </c>
      <c r="I2604" t="s">
        <v>1123</v>
      </c>
      <c r="J2604" t="s">
        <v>669</v>
      </c>
      <c r="K2604">
        <v>55441</v>
      </c>
      <c r="L2604" t="s">
        <v>145</v>
      </c>
      <c r="M2604" t="s">
        <v>146</v>
      </c>
      <c r="N2604">
        <v>214</v>
      </c>
      <c r="O2604">
        <v>5</v>
      </c>
      <c r="P2604" t="s">
        <v>84</v>
      </c>
      <c r="Q2604">
        <v>5</v>
      </c>
      <c r="R2604" s="3">
        <f>Table1[[#This Row],[price]]*Table1[[#This Row],[quantity]]</f>
        <v>1070</v>
      </c>
      <c r="S2604">
        <f>DATEDIF(Table1[[#This Row],[date]],"31/12/2021","m")</f>
        <v>5</v>
      </c>
    </row>
    <row r="2605" spans="1:19" hidden="1" x14ac:dyDescent="0.35">
      <c r="A2605">
        <v>2604</v>
      </c>
      <c r="B2605" s="1">
        <v>44386</v>
      </c>
      <c r="C2605">
        <v>733</v>
      </c>
      <c r="D2605" t="s">
        <v>4795</v>
      </c>
      <c r="E2605" t="s">
        <v>4796</v>
      </c>
      <c r="F2605" t="s">
        <v>4797</v>
      </c>
      <c r="G2605" t="s">
        <v>4798</v>
      </c>
      <c r="H2605" t="s">
        <v>4799</v>
      </c>
      <c r="I2605" t="s">
        <v>804</v>
      </c>
      <c r="J2605" t="s">
        <v>345</v>
      </c>
      <c r="K2605">
        <v>67220</v>
      </c>
      <c r="L2605" t="s">
        <v>805</v>
      </c>
      <c r="M2605" t="s">
        <v>806</v>
      </c>
      <c r="N2605">
        <v>27.5</v>
      </c>
      <c r="O2605">
        <v>7</v>
      </c>
      <c r="P2605" t="s">
        <v>47</v>
      </c>
      <c r="Q2605">
        <v>6</v>
      </c>
      <c r="R2605" s="3">
        <f>Table1[[#This Row],[price]]*Table1[[#This Row],[quantity]]</f>
        <v>165</v>
      </c>
      <c r="S2605">
        <f>DATEDIF(Table1[[#This Row],[date]],"31/12/2021","m")</f>
        <v>5</v>
      </c>
    </row>
    <row r="2606" spans="1:19" x14ac:dyDescent="0.35">
      <c r="A2606">
        <v>2605</v>
      </c>
      <c r="B2606" s="1">
        <v>44386</v>
      </c>
      <c r="C2606">
        <v>1842</v>
      </c>
      <c r="D2606" t="s">
        <v>956</v>
      </c>
      <c r="E2606" t="s">
        <v>957</v>
      </c>
      <c r="F2606" t="s">
        <v>958</v>
      </c>
      <c r="G2606" t="s">
        <v>959</v>
      </c>
      <c r="H2606" t="s">
        <v>960</v>
      </c>
      <c r="I2606" t="s">
        <v>961</v>
      </c>
      <c r="J2606" t="s">
        <v>34</v>
      </c>
      <c r="K2606">
        <v>76905</v>
      </c>
      <c r="L2606" t="s">
        <v>586</v>
      </c>
      <c r="M2606" t="s">
        <v>587</v>
      </c>
      <c r="N2606">
        <v>10.99</v>
      </c>
      <c r="O2606">
        <v>1</v>
      </c>
      <c r="P2606" t="s">
        <v>137</v>
      </c>
      <c r="Q2606">
        <v>5</v>
      </c>
      <c r="R2606" s="3">
        <f>Table1[[#This Row],[price]]*Table1[[#This Row],[quantity]]</f>
        <v>54.95</v>
      </c>
      <c r="S2606">
        <f>DATEDIF(Table1[[#This Row],[date]],"31/12/2021","m")</f>
        <v>5</v>
      </c>
    </row>
    <row r="2607" spans="1:19" hidden="1" x14ac:dyDescent="0.35">
      <c r="A2607">
        <v>2606</v>
      </c>
      <c r="B2607" s="1">
        <v>44387</v>
      </c>
      <c r="C2607">
        <v>1244</v>
      </c>
      <c r="D2607" t="s">
        <v>7702</v>
      </c>
      <c r="E2607" t="s">
        <v>7703</v>
      </c>
      <c r="F2607" t="s">
        <v>7704</v>
      </c>
      <c r="G2607" t="s">
        <v>7705</v>
      </c>
      <c r="H2607" t="s">
        <v>7706</v>
      </c>
      <c r="I2607" t="s">
        <v>967</v>
      </c>
      <c r="J2607" t="s">
        <v>669</v>
      </c>
      <c r="K2607">
        <v>55573</v>
      </c>
      <c r="L2607" t="s">
        <v>765</v>
      </c>
      <c r="M2607" t="s">
        <v>766</v>
      </c>
      <c r="N2607">
        <v>24.95</v>
      </c>
      <c r="O2607">
        <v>4</v>
      </c>
      <c r="P2607" t="s">
        <v>27</v>
      </c>
      <c r="Q2607">
        <v>5</v>
      </c>
      <c r="R2607" s="3">
        <f>Table1[[#This Row],[price]]*Table1[[#This Row],[quantity]]</f>
        <v>124.75</v>
      </c>
      <c r="S2607">
        <f>DATEDIF(Table1[[#This Row],[date]],"31/12/2021","m")</f>
        <v>5</v>
      </c>
    </row>
    <row r="2608" spans="1:19" x14ac:dyDescent="0.35">
      <c r="A2608">
        <v>2607</v>
      </c>
      <c r="B2608" s="1">
        <v>44387</v>
      </c>
      <c r="C2608">
        <v>617</v>
      </c>
      <c r="D2608" t="s">
        <v>6479</v>
      </c>
      <c r="E2608" t="s">
        <v>6480</v>
      </c>
      <c r="F2608" t="s">
        <v>6481</v>
      </c>
      <c r="G2608" t="s">
        <v>6482</v>
      </c>
      <c r="H2608" t="s">
        <v>6483</v>
      </c>
      <c r="I2608" t="s">
        <v>675</v>
      </c>
      <c r="J2608" t="s">
        <v>676</v>
      </c>
      <c r="K2608">
        <v>47719</v>
      </c>
      <c r="L2608" t="s">
        <v>491</v>
      </c>
      <c r="M2608" t="s">
        <v>492</v>
      </c>
      <c r="N2608">
        <v>11.99</v>
      </c>
      <c r="O2608">
        <v>1</v>
      </c>
      <c r="P2608" t="s">
        <v>137</v>
      </c>
      <c r="Q2608">
        <v>1</v>
      </c>
      <c r="R2608" s="3">
        <f>Table1[[#This Row],[price]]*Table1[[#This Row],[quantity]]</f>
        <v>11.99</v>
      </c>
      <c r="S2608">
        <f>DATEDIF(Table1[[#This Row],[date]],"31/12/2021","m")</f>
        <v>5</v>
      </c>
    </row>
    <row r="2609" spans="1:19" hidden="1" x14ac:dyDescent="0.35">
      <c r="A2609">
        <v>2608</v>
      </c>
      <c r="B2609" s="1">
        <v>44387</v>
      </c>
      <c r="C2609">
        <v>1412</v>
      </c>
      <c r="D2609" t="s">
        <v>7751</v>
      </c>
      <c r="E2609" t="s">
        <v>7752</v>
      </c>
      <c r="F2609" t="s">
        <v>7753</v>
      </c>
      <c r="G2609" t="s">
        <v>7754</v>
      </c>
      <c r="H2609" t="s">
        <v>7755</v>
      </c>
      <c r="I2609" t="s">
        <v>3038</v>
      </c>
      <c r="J2609" t="s">
        <v>44</v>
      </c>
      <c r="K2609">
        <v>33661</v>
      </c>
      <c r="L2609" t="s">
        <v>323</v>
      </c>
      <c r="M2609" t="s">
        <v>324</v>
      </c>
      <c r="N2609">
        <v>24.95</v>
      </c>
      <c r="O2609">
        <v>4</v>
      </c>
      <c r="P2609" t="s">
        <v>27</v>
      </c>
      <c r="Q2609">
        <v>5</v>
      </c>
      <c r="R2609" s="3">
        <f>Table1[[#This Row],[price]]*Table1[[#This Row],[quantity]]</f>
        <v>124.75</v>
      </c>
      <c r="S2609">
        <f>DATEDIF(Table1[[#This Row],[date]],"31/12/2021","m")</f>
        <v>5</v>
      </c>
    </row>
    <row r="2610" spans="1:19" hidden="1" x14ac:dyDescent="0.35">
      <c r="A2610">
        <v>2609</v>
      </c>
      <c r="B2610" s="1">
        <v>44387</v>
      </c>
      <c r="C2610">
        <v>1864</v>
      </c>
      <c r="D2610" t="s">
        <v>2473</v>
      </c>
      <c r="E2610" t="s">
        <v>5292</v>
      </c>
      <c r="F2610" t="s">
        <v>5293</v>
      </c>
      <c r="G2610" t="s">
        <v>5294</v>
      </c>
      <c r="H2610" t="s">
        <v>5295</v>
      </c>
      <c r="I2610" t="s">
        <v>81</v>
      </c>
      <c r="J2610" t="s">
        <v>34</v>
      </c>
      <c r="K2610">
        <v>77228</v>
      </c>
      <c r="L2610" t="s">
        <v>256</v>
      </c>
      <c r="M2610" t="s">
        <v>257</v>
      </c>
      <c r="N2610">
        <v>42.99</v>
      </c>
      <c r="O2610">
        <v>7</v>
      </c>
      <c r="P2610" t="s">
        <v>47</v>
      </c>
      <c r="Q2610">
        <v>3</v>
      </c>
      <c r="R2610" s="3">
        <f>Table1[[#This Row],[price]]*Table1[[#This Row],[quantity]]</f>
        <v>128.97</v>
      </c>
      <c r="S2610">
        <f>DATEDIF(Table1[[#This Row],[date]],"31/12/2021","m")</f>
        <v>5</v>
      </c>
    </row>
    <row r="2611" spans="1:19" hidden="1" x14ac:dyDescent="0.35">
      <c r="A2611">
        <v>2610</v>
      </c>
      <c r="B2611" s="1">
        <v>44387</v>
      </c>
      <c r="C2611">
        <v>1146</v>
      </c>
      <c r="D2611" t="s">
        <v>5168</v>
      </c>
      <c r="E2611" t="s">
        <v>5169</v>
      </c>
      <c r="F2611" t="s">
        <v>5170</v>
      </c>
      <c r="G2611" t="s">
        <v>5171</v>
      </c>
      <c r="H2611" t="s">
        <v>5172</v>
      </c>
      <c r="I2611" t="s">
        <v>1123</v>
      </c>
      <c r="J2611" t="s">
        <v>669</v>
      </c>
      <c r="K2611">
        <v>55458</v>
      </c>
      <c r="L2611" t="s">
        <v>127</v>
      </c>
      <c r="M2611" t="s">
        <v>128</v>
      </c>
      <c r="N2611">
        <v>15.5</v>
      </c>
      <c r="O2611">
        <v>4</v>
      </c>
      <c r="P2611" t="s">
        <v>27</v>
      </c>
      <c r="Q2611">
        <v>5</v>
      </c>
      <c r="R2611" s="3">
        <f>Table1[[#This Row],[price]]*Table1[[#This Row],[quantity]]</f>
        <v>77.5</v>
      </c>
      <c r="S2611">
        <f>DATEDIF(Table1[[#This Row],[date]],"31/12/2021","m")</f>
        <v>5</v>
      </c>
    </row>
    <row r="2612" spans="1:19" hidden="1" x14ac:dyDescent="0.35">
      <c r="A2612">
        <v>2611</v>
      </c>
      <c r="B2612" s="1">
        <v>44387</v>
      </c>
      <c r="C2612">
        <v>584</v>
      </c>
      <c r="D2612" t="s">
        <v>2880</v>
      </c>
      <c r="E2612" t="s">
        <v>2881</v>
      </c>
      <c r="F2612" t="s">
        <v>2882</v>
      </c>
      <c r="G2612" t="s">
        <v>2883</v>
      </c>
      <c r="H2612" t="s">
        <v>2884</v>
      </c>
      <c r="I2612" t="s">
        <v>996</v>
      </c>
      <c r="J2612" t="s">
        <v>208</v>
      </c>
      <c r="K2612">
        <v>11236</v>
      </c>
      <c r="L2612" t="s">
        <v>186</v>
      </c>
      <c r="M2612" t="s">
        <v>187</v>
      </c>
      <c r="N2612">
        <v>179</v>
      </c>
      <c r="O2612">
        <v>2</v>
      </c>
      <c r="P2612" t="s">
        <v>57</v>
      </c>
      <c r="Q2612">
        <v>4</v>
      </c>
      <c r="R2612" s="3">
        <f>Table1[[#This Row],[price]]*Table1[[#This Row],[quantity]]</f>
        <v>716</v>
      </c>
      <c r="S2612">
        <f>DATEDIF(Table1[[#This Row],[date]],"31/12/2021","m")</f>
        <v>5</v>
      </c>
    </row>
    <row r="2613" spans="1:19" hidden="1" x14ac:dyDescent="0.35">
      <c r="A2613">
        <v>2612</v>
      </c>
      <c r="B2613" s="1">
        <v>44387</v>
      </c>
      <c r="C2613">
        <v>405</v>
      </c>
      <c r="D2613" t="s">
        <v>7036</v>
      </c>
      <c r="E2613" t="s">
        <v>7037</v>
      </c>
      <c r="F2613" t="s">
        <v>7038</v>
      </c>
      <c r="G2613" t="s">
        <v>7039</v>
      </c>
      <c r="H2613" t="s">
        <v>7040</v>
      </c>
      <c r="I2613" t="s">
        <v>1752</v>
      </c>
      <c r="J2613" t="s">
        <v>395</v>
      </c>
      <c r="K2613">
        <v>20910</v>
      </c>
      <c r="L2613" t="s">
        <v>270</v>
      </c>
      <c r="M2613" t="s">
        <v>271</v>
      </c>
      <c r="N2613">
        <v>225</v>
      </c>
      <c r="O2613">
        <v>5</v>
      </c>
      <c r="P2613" t="s">
        <v>84</v>
      </c>
      <c r="Q2613">
        <v>6</v>
      </c>
      <c r="R2613" s="3">
        <f>Table1[[#This Row],[price]]*Table1[[#This Row],[quantity]]</f>
        <v>1350</v>
      </c>
      <c r="S2613">
        <f>DATEDIF(Table1[[#This Row],[date]],"31/12/2021","m")</f>
        <v>5</v>
      </c>
    </row>
    <row r="2614" spans="1:19" hidden="1" x14ac:dyDescent="0.35">
      <c r="A2614">
        <v>2613</v>
      </c>
      <c r="B2614" s="1">
        <v>44388</v>
      </c>
      <c r="C2614">
        <v>1878</v>
      </c>
      <c r="D2614" t="s">
        <v>486</v>
      </c>
      <c r="E2614" t="s">
        <v>487</v>
      </c>
      <c r="F2614" t="s">
        <v>488</v>
      </c>
      <c r="G2614" t="s">
        <v>489</v>
      </c>
      <c r="H2614" t="s">
        <v>490</v>
      </c>
      <c r="I2614" t="s">
        <v>322</v>
      </c>
      <c r="J2614" t="s">
        <v>44</v>
      </c>
      <c r="K2614">
        <v>33129</v>
      </c>
      <c r="L2614" t="s">
        <v>373</v>
      </c>
      <c r="M2614" t="s">
        <v>374</v>
      </c>
      <c r="N2614">
        <v>599</v>
      </c>
      <c r="O2614">
        <v>6</v>
      </c>
      <c r="P2614" t="s">
        <v>37</v>
      </c>
      <c r="Q2614">
        <v>4</v>
      </c>
      <c r="R2614" s="3">
        <f>Table1[[#This Row],[price]]*Table1[[#This Row],[quantity]]</f>
        <v>2396</v>
      </c>
      <c r="S2614">
        <f>DATEDIF(Table1[[#This Row],[date]],"31/12/2021","m")</f>
        <v>5</v>
      </c>
    </row>
    <row r="2615" spans="1:19" hidden="1" x14ac:dyDescent="0.35">
      <c r="A2615">
        <v>2614</v>
      </c>
      <c r="B2615" s="1">
        <v>44388</v>
      </c>
      <c r="C2615">
        <v>737</v>
      </c>
      <c r="D2615" t="s">
        <v>6598</v>
      </c>
      <c r="E2615" t="s">
        <v>1305</v>
      </c>
      <c r="F2615" t="s">
        <v>6599</v>
      </c>
      <c r="G2615" t="s">
        <v>6600</v>
      </c>
      <c r="H2615" t="s">
        <v>6601</v>
      </c>
      <c r="I2615" t="s">
        <v>1263</v>
      </c>
      <c r="J2615" t="s">
        <v>91</v>
      </c>
      <c r="K2615">
        <v>91117</v>
      </c>
      <c r="L2615" t="s">
        <v>373</v>
      </c>
      <c r="M2615" t="s">
        <v>374</v>
      </c>
      <c r="N2615">
        <v>599</v>
      </c>
      <c r="O2615">
        <v>6</v>
      </c>
      <c r="P2615" t="s">
        <v>37</v>
      </c>
      <c r="Q2615">
        <v>2</v>
      </c>
      <c r="R2615" s="3">
        <f>Table1[[#This Row],[price]]*Table1[[#This Row],[quantity]]</f>
        <v>1198</v>
      </c>
      <c r="S2615">
        <f>DATEDIF(Table1[[#This Row],[date]],"31/12/2021","m")</f>
        <v>5</v>
      </c>
    </row>
    <row r="2616" spans="1:19" hidden="1" x14ac:dyDescent="0.35">
      <c r="A2616">
        <v>2615</v>
      </c>
      <c r="B2616" s="1">
        <v>44388</v>
      </c>
      <c r="C2616">
        <v>1876</v>
      </c>
      <c r="D2616" t="s">
        <v>4634</v>
      </c>
      <c r="E2616" t="s">
        <v>4635</v>
      </c>
      <c r="F2616" t="s">
        <v>4636</v>
      </c>
      <c r="G2616" t="s">
        <v>4637</v>
      </c>
      <c r="H2616" t="s">
        <v>4638</v>
      </c>
      <c r="I2616" t="s">
        <v>1997</v>
      </c>
      <c r="J2616" t="s">
        <v>1998</v>
      </c>
      <c r="K2616">
        <v>40546</v>
      </c>
      <c r="L2616" t="s">
        <v>845</v>
      </c>
      <c r="M2616" t="s">
        <v>846</v>
      </c>
      <c r="N2616">
        <v>245</v>
      </c>
      <c r="O2616">
        <v>5</v>
      </c>
      <c r="P2616" t="s">
        <v>84</v>
      </c>
      <c r="Q2616">
        <v>3</v>
      </c>
      <c r="R2616" s="3">
        <f>Table1[[#This Row],[price]]*Table1[[#This Row],[quantity]]</f>
        <v>735</v>
      </c>
      <c r="S2616">
        <f>DATEDIF(Table1[[#This Row],[date]],"31/12/2021","m")</f>
        <v>5</v>
      </c>
    </row>
    <row r="2617" spans="1:19" hidden="1" x14ac:dyDescent="0.35">
      <c r="A2617">
        <v>2616</v>
      </c>
      <c r="B2617" s="1">
        <v>44388</v>
      </c>
      <c r="C2617">
        <v>1762</v>
      </c>
      <c r="D2617" t="s">
        <v>5502</v>
      </c>
      <c r="E2617" t="s">
        <v>5503</v>
      </c>
      <c r="F2617" t="s">
        <v>5504</v>
      </c>
      <c r="G2617" t="s">
        <v>5505</v>
      </c>
      <c r="H2617" t="s">
        <v>5506</v>
      </c>
      <c r="I2617" t="s">
        <v>639</v>
      </c>
      <c r="J2617" t="s">
        <v>640</v>
      </c>
      <c r="K2617">
        <v>70124</v>
      </c>
      <c r="L2617" t="s">
        <v>45</v>
      </c>
      <c r="M2617" t="s">
        <v>46</v>
      </c>
      <c r="N2617">
        <v>37.99</v>
      </c>
      <c r="O2617">
        <v>7</v>
      </c>
      <c r="P2617" t="s">
        <v>47</v>
      </c>
      <c r="Q2617">
        <v>2</v>
      </c>
      <c r="R2617" s="3">
        <f>Table1[[#This Row],[price]]*Table1[[#This Row],[quantity]]</f>
        <v>75.98</v>
      </c>
      <c r="S2617">
        <f>DATEDIF(Table1[[#This Row],[date]],"31/12/2021","m")</f>
        <v>5</v>
      </c>
    </row>
    <row r="2618" spans="1:19" hidden="1" x14ac:dyDescent="0.35">
      <c r="A2618">
        <v>2617</v>
      </c>
      <c r="B2618" s="1">
        <v>44388</v>
      </c>
      <c r="C2618">
        <v>1531</v>
      </c>
      <c r="D2618" t="s">
        <v>3839</v>
      </c>
      <c r="E2618" t="s">
        <v>3840</v>
      </c>
      <c r="F2618" t="s">
        <v>3841</v>
      </c>
      <c r="G2618" t="s">
        <v>3842</v>
      </c>
      <c r="H2618" t="s">
        <v>3843</v>
      </c>
      <c r="I2618" t="s">
        <v>254</v>
      </c>
      <c r="J2618" t="s">
        <v>255</v>
      </c>
      <c r="K2618">
        <v>31119</v>
      </c>
      <c r="L2618" t="s">
        <v>813</v>
      </c>
      <c r="M2618" t="s">
        <v>814</v>
      </c>
      <c r="N2618">
        <v>34.99</v>
      </c>
      <c r="O2618">
        <v>7</v>
      </c>
      <c r="P2618" t="s">
        <v>47</v>
      </c>
      <c r="Q2618">
        <v>3</v>
      </c>
      <c r="R2618" s="3">
        <f>Table1[[#This Row],[price]]*Table1[[#This Row],[quantity]]</f>
        <v>104.97</v>
      </c>
      <c r="S2618">
        <f>DATEDIF(Table1[[#This Row],[date]],"31/12/2021","m")</f>
        <v>5</v>
      </c>
    </row>
    <row r="2619" spans="1:19" hidden="1" x14ac:dyDescent="0.35">
      <c r="A2619">
        <v>2618</v>
      </c>
      <c r="B2619" s="1">
        <v>44388</v>
      </c>
      <c r="C2619">
        <v>392</v>
      </c>
      <c r="D2619" t="s">
        <v>7454</v>
      </c>
      <c r="E2619" t="s">
        <v>7455</v>
      </c>
      <c r="F2619" t="s">
        <v>7456</v>
      </c>
      <c r="G2619" t="s">
        <v>7457</v>
      </c>
      <c r="H2619" t="s">
        <v>7458</v>
      </c>
      <c r="I2619" t="s">
        <v>1165</v>
      </c>
      <c r="J2619" t="s">
        <v>34</v>
      </c>
      <c r="K2619">
        <v>78789</v>
      </c>
      <c r="L2619" t="s">
        <v>484</v>
      </c>
      <c r="M2619" t="s">
        <v>485</v>
      </c>
      <c r="N2619">
        <v>49</v>
      </c>
      <c r="O2619">
        <v>7</v>
      </c>
      <c r="P2619" t="s">
        <v>47</v>
      </c>
      <c r="Q2619">
        <v>5</v>
      </c>
      <c r="R2619" s="3">
        <f>Table1[[#This Row],[price]]*Table1[[#This Row],[quantity]]</f>
        <v>245</v>
      </c>
      <c r="S2619">
        <f>DATEDIF(Table1[[#This Row],[date]],"31/12/2021","m")</f>
        <v>5</v>
      </c>
    </row>
    <row r="2620" spans="1:19" x14ac:dyDescent="0.35">
      <c r="A2620">
        <v>2619</v>
      </c>
      <c r="B2620" s="1">
        <v>44389</v>
      </c>
      <c r="C2620">
        <v>688</v>
      </c>
      <c r="D2620" t="s">
        <v>6593</v>
      </c>
      <c r="E2620" t="s">
        <v>6594</v>
      </c>
      <c r="F2620" t="s">
        <v>6595</v>
      </c>
      <c r="G2620" t="s">
        <v>6596</v>
      </c>
      <c r="H2620" t="s">
        <v>6597</v>
      </c>
      <c r="I2620" t="s">
        <v>945</v>
      </c>
      <c r="J2620" t="s">
        <v>946</v>
      </c>
      <c r="K2620">
        <v>19120</v>
      </c>
      <c r="L2620" t="s">
        <v>520</v>
      </c>
      <c r="M2620" t="s">
        <v>521</v>
      </c>
      <c r="N2620">
        <v>7.99</v>
      </c>
      <c r="O2620">
        <v>1</v>
      </c>
      <c r="P2620" t="s">
        <v>137</v>
      </c>
      <c r="Q2620">
        <v>4</v>
      </c>
      <c r="R2620" s="3">
        <f>Table1[[#This Row],[price]]*Table1[[#This Row],[quantity]]</f>
        <v>31.96</v>
      </c>
      <c r="S2620">
        <f>DATEDIF(Table1[[#This Row],[date]],"31/12/2021","m")</f>
        <v>5</v>
      </c>
    </row>
    <row r="2621" spans="1:19" hidden="1" x14ac:dyDescent="0.35">
      <c r="A2621">
        <v>2620</v>
      </c>
      <c r="B2621" s="1">
        <v>44389</v>
      </c>
      <c r="C2621">
        <v>1425</v>
      </c>
      <c r="D2621" t="s">
        <v>3132</v>
      </c>
      <c r="E2621" t="s">
        <v>3133</v>
      </c>
      <c r="F2621" t="s">
        <v>3134</v>
      </c>
      <c r="G2621" t="s">
        <v>3135</v>
      </c>
      <c r="H2621" t="s">
        <v>3136</v>
      </c>
      <c r="I2621" t="s">
        <v>90</v>
      </c>
      <c r="J2621" t="s">
        <v>91</v>
      </c>
      <c r="K2621">
        <v>92145</v>
      </c>
      <c r="L2621" t="s">
        <v>359</v>
      </c>
      <c r="M2621" t="s">
        <v>360</v>
      </c>
      <c r="N2621">
        <v>19.989999999999998</v>
      </c>
      <c r="O2621">
        <v>4</v>
      </c>
      <c r="P2621" t="s">
        <v>27</v>
      </c>
      <c r="Q2621">
        <v>5</v>
      </c>
      <c r="R2621" s="3">
        <f>Table1[[#This Row],[price]]*Table1[[#This Row],[quantity]]</f>
        <v>99.949999999999989</v>
      </c>
      <c r="S2621">
        <f>DATEDIF(Table1[[#This Row],[date]],"31/12/2021","m")</f>
        <v>5</v>
      </c>
    </row>
    <row r="2622" spans="1:19" hidden="1" x14ac:dyDescent="0.35">
      <c r="A2622">
        <v>2621</v>
      </c>
      <c r="B2622" s="1">
        <v>44389</v>
      </c>
      <c r="C2622">
        <v>1380</v>
      </c>
      <c r="D2622" t="s">
        <v>7756</v>
      </c>
      <c r="E2622" t="s">
        <v>7757</v>
      </c>
      <c r="F2622" t="s">
        <v>7758</v>
      </c>
      <c r="G2622" t="s">
        <v>7759</v>
      </c>
      <c r="H2622" t="s">
        <v>7760</v>
      </c>
      <c r="I2622" t="s">
        <v>415</v>
      </c>
      <c r="J2622" t="s">
        <v>34</v>
      </c>
      <c r="K2622">
        <v>75260</v>
      </c>
      <c r="L2622" t="s">
        <v>513</v>
      </c>
      <c r="M2622" t="s">
        <v>514</v>
      </c>
      <c r="N2622">
        <v>499</v>
      </c>
      <c r="O2622">
        <v>3</v>
      </c>
      <c r="P2622" t="s">
        <v>107</v>
      </c>
      <c r="Q2622">
        <v>4</v>
      </c>
      <c r="R2622" s="3">
        <f>Table1[[#This Row],[price]]*Table1[[#This Row],[quantity]]</f>
        <v>1996</v>
      </c>
      <c r="S2622">
        <f>DATEDIF(Table1[[#This Row],[date]],"31/12/2021","m")</f>
        <v>5</v>
      </c>
    </row>
    <row r="2623" spans="1:19" x14ac:dyDescent="0.35">
      <c r="A2623">
        <v>2622</v>
      </c>
      <c r="B2623" s="1">
        <v>44389</v>
      </c>
      <c r="C2623">
        <v>322</v>
      </c>
      <c r="D2623" t="s">
        <v>6288</v>
      </c>
      <c r="E2623" t="s">
        <v>6289</v>
      </c>
      <c r="F2623" t="s">
        <v>6290</v>
      </c>
      <c r="G2623" t="s">
        <v>6291</v>
      </c>
      <c r="H2623" t="s">
        <v>6292</v>
      </c>
      <c r="I2623" t="s">
        <v>43</v>
      </c>
      <c r="J2623" t="s">
        <v>44</v>
      </c>
      <c r="K2623">
        <v>33705</v>
      </c>
      <c r="L2623" t="s">
        <v>1188</v>
      </c>
      <c r="M2623" t="s">
        <v>1189</v>
      </c>
      <c r="N2623">
        <v>4.99</v>
      </c>
      <c r="O2623">
        <v>1</v>
      </c>
      <c r="P2623" t="s">
        <v>137</v>
      </c>
      <c r="Q2623">
        <v>3</v>
      </c>
      <c r="R2623" s="3">
        <f>Table1[[#This Row],[price]]*Table1[[#This Row],[quantity]]</f>
        <v>14.97</v>
      </c>
      <c r="S2623">
        <f>DATEDIF(Table1[[#This Row],[date]],"31/12/2021","m")</f>
        <v>5</v>
      </c>
    </row>
    <row r="2624" spans="1:19" hidden="1" x14ac:dyDescent="0.35">
      <c r="A2624">
        <v>2623</v>
      </c>
      <c r="B2624" s="1">
        <v>44389</v>
      </c>
      <c r="C2624">
        <v>494</v>
      </c>
      <c r="D2624" t="s">
        <v>4628</v>
      </c>
      <c r="E2624" t="s">
        <v>4629</v>
      </c>
      <c r="F2624" t="s">
        <v>4630</v>
      </c>
      <c r="G2624" t="s">
        <v>4631</v>
      </c>
      <c r="H2624" t="s">
        <v>4632</v>
      </c>
      <c r="I2624" t="s">
        <v>4633</v>
      </c>
      <c r="J2624" t="s">
        <v>34</v>
      </c>
      <c r="K2624">
        <v>77346</v>
      </c>
      <c r="L2624" t="s">
        <v>742</v>
      </c>
      <c r="M2624" t="s">
        <v>743</v>
      </c>
      <c r="N2624">
        <v>455</v>
      </c>
      <c r="O2624">
        <v>3</v>
      </c>
      <c r="P2624" t="s">
        <v>107</v>
      </c>
      <c r="Q2624">
        <v>3</v>
      </c>
      <c r="R2624" s="3">
        <f>Table1[[#This Row],[price]]*Table1[[#This Row],[quantity]]</f>
        <v>1365</v>
      </c>
      <c r="S2624">
        <f>DATEDIF(Table1[[#This Row],[date]],"31/12/2021","m")</f>
        <v>5</v>
      </c>
    </row>
    <row r="2625" spans="1:19" hidden="1" x14ac:dyDescent="0.35">
      <c r="A2625">
        <v>2624</v>
      </c>
      <c r="B2625" s="1">
        <v>44389</v>
      </c>
      <c r="C2625">
        <v>657</v>
      </c>
      <c r="D2625" t="s">
        <v>5013</v>
      </c>
      <c r="E2625" t="s">
        <v>5014</v>
      </c>
      <c r="F2625" t="s">
        <v>5015</v>
      </c>
      <c r="G2625" t="s">
        <v>5016</v>
      </c>
      <c r="H2625" t="s">
        <v>5017</v>
      </c>
      <c r="I2625" t="s">
        <v>2596</v>
      </c>
      <c r="J2625" t="s">
        <v>585</v>
      </c>
      <c r="K2625">
        <v>19897</v>
      </c>
      <c r="L2625" t="s">
        <v>938</v>
      </c>
      <c r="M2625" t="s">
        <v>939</v>
      </c>
      <c r="N2625">
        <v>17.5</v>
      </c>
      <c r="O2625">
        <v>4</v>
      </c>
      <c r="P2625" t="s">
        <v>27</v>
      </c>
      <c r="Q2625">
        <v>5</v>
      </c>
      <c r="R2625" s="3">
        <f>Table1[[#This Row],[price]]*Table1[[#This Row],[quantity]]</f>
        <v>87.5</v>
      </c>
      <c r="S2625">
        <f>DATEDIF(Table1[[#This Row],[date]],"31/12/2021","m")</f>
        <v>5</v>
      </c>
    </row>
    <row r="2626" spans="1:19" hidden="1" x14ac:dyDescent="0.35">
      <c r="A2626">
        <v>2625</v>
      </c>
      <c r="B2626" s="1">
        <v>44389</v>
      </c>
      <c r="C2626">
        <v>855</v>
      </c>
      <c r="D2626" t="s">
        <v>7761</v>
      </c>
      <c r="E2626" t="s">
        <v>7762</v>
      </c>
      <c r="F2626" t="s">
        <v>7763</v>
      </c>
      <c r="G2626" t="s">
        <v>7764</v>
      </c>
      <c r="H2626" t="s">
        <v>7765</v>
      </c>
      <c r="I2626" t="s">
        <v>2741</v>
      </c>
      <c r="J2626" t="s">
        <v>113</v>
      </c>
      <c r="K2626">
        <v>98104</v>
      </c>
      <c r="L2626" t="s">
        <v>55</v>
      </c>
      <c r="M2626" t="s">
        <v>56</v>
      </c>
      <c r="N2626">
        <v>69</v>
      </c>
      <c r="O2626">
        <v>2</v>
      </c>
      <c r="P2626" t="s">
        <v>57</v>
      </c>
      <c r="Q2626">
        <v>3</v>
      </c>
      <c r="R2626" s="3">
        <f>Table1[[#This Row],[price]]*Table1[[#This Row],[quantity]]</f>
        <v>207</v>
      </c>
      <c r="S2626">
        <f>DATEDIF(Table1[[#This Row],[date]],"31/12/2021","m")</f>
        <v>5</v>
      </c>
    </row>
    <row r="2627" spans="1:19" x14ac:dyDescent="0.35">
      <c r="A2627">
        <v>2626</v>
      </c>
      <c r="B2627" s="1">
        <v>44390</v>
      </c>
      <c r="C2627">
        <v>2066</v>
      </c>
      <c r="D2627" t="s">
        <v>7419</v>
      </c>
      <c r="E2627" t="s">
        <v>7420</v>
      </c>
      <c r="F2627" t="s">
        <v>7421</v>
      </c>
      <c r="G2627" t="s">
        <v>7422</v>
      </c>
      <c r="H2627" t="s">
        <v>7423</v>
      </c>
      <c r="I2627" t="s">
        <v>7424</v>
      </c>
      <c r="J2627" t="s">
        <v>44</v>
      </c>
      <c r="K2627">
        <v>33023</v>
      </c>
      <c r="L2627" t="s">
        <v>920</v>
      </c>
      <c r="M2627" t="s">
        <v>921</v>
      </c>
      <c r="N2627">
        <v>8.99</v>
      </c>
      <c r="O2627">
        <v>1</v>
      </c>
      <c r="P2627" t="s">
        <v>137</v>
      </c>
      <c r="Q2627">
        <v>2</v>
      </c>
      <c r="R2627" s="3">
        <f>Table1[[#This Row],[price]]*Table1[[#This Row],[quantity]]</f>
        <v>17.98</v>
      </c>
      <c r="S2627">
        <f>DATEDIF(Table1[[#This Row],[date]],"31/12/2021","m")</f>
        <v>5</v>
      </c>
    </row>
    <row r="2628" spans="1:19" hidden="1" x14ac:dyDescent="0.35">
      <c r="A2628">
        <v>2627</v>
      </c>
      <c r="B2628" s="1">
        <v>44390</v>
      </c>
      <c r="C2628">
        <v>196</v>
      </c>
      <c r="D2628" t="s">
        <v>5517</v>
      </c>
      <c r="E2628" t="s">
        <v>5518</v>
      </c>
      <c r="F2628" t="s">
        <v>5519</v>
      </c>
      <c r="G2628" t="s">
        <v>5520</v>
      </c>
      <c r="H2628" t="s">
        <v>5521</v>
      </c>
      <c r="I2628" t="s">
        <v>1915</v>
      </c>
      <c r="J2628" t="s">
        <v>91</v>
      </c>
      <c r="K2628">
        <v>92835</v>
      </c>
      <c r="L2628" t="s">
        <v>1523</v>
      </c>
      <c r="M2628" t="s">
        <v>1524</v>
      </c>
      <c r="N2628">
        <v>16.989999999999998</v>
      </c>
      <c r="O2628">
        <v>4</v>
      </c>
      <c r="P2628" t="s">
        <v>27</v>
      </c>
      <c r="Q2628">
        <v>1</v>
      </c>
      <c r="R2628" s="3">
        <f>Table1[[#This Row],[price]]*Table1[[#This Row],[quantity]]</f>
        <v>16.989999999999998</v>
      </c>
      <c r="S2628">
        <f>DATEDIF(Table1[[#This Row],[date]],"31/12/2021","m")</f>
        <v>5</v>
      </c>
    </row>
    <row r="2629" spans="1:19" hidden="1" x14ac:dyDescent="0.35">
      <c r="A2629">
        <v>2628</v>
      </c>
      <c r="B2629" s="1">
        <v>44391</v>
      </c>
      <c r="C2629">
        <v>557</v>
      </c>
      <c r="D2629" t="s">
        <v>2299</v>
      </c>
      <c r="E2629" t="s">
        <v>7766</v>
      </c>
      <c r="F2629" t="s">
        <v>7767</v>
      </c>
      <c r="G2629" t="s">
        <v>7768</v>
      </c>
      <c r="H2629" t="s">
        <v>7769</v>
      </c>
      <c r="I2629" t="s">
        <v>698</v>
      </c>
      <c r="J2629" t="s">
        <v>91</v>
      </c>
      <c r="K2629">
        <v>94126</v>
      </c>
      <c r="L2629" t="s">
        <v>221</v>
      </c>
      <c r="M2629" t="s">
        <v>222</v>
      </c>
      <c r="N2629">
        <v>49.95</v>
      </c>
      <c r="O2629">
        <v>7</v>
      </c>
      <c r="P2629" t="s">
        <v>47</v>
      </c>
      <c r="Q2629">
        <v>4</v>
      </c>
      <c r="R2629" s="3">
        <f>Table1[[#This Row],[price]]*Table1[[#This Row],[quantity]]</f>
        <v>199.8</v>
      </c>
      <c r="S2629">
        <f>DATEDIF(Table1[[#This Row],[date]],"31/12/2021","m")</f>
        <v>5</v>
      </c>
    </row>
    <row r="2630" spans="1:19" hidden="1" x14ac:dyDescent="0.35">
      <c r="A2630">
        <v>2629</v>
      </c>
      <c r="B2630" s="1">
        <v>44391</v>
      </c>
      <c r="C2630">
        <v>1796</v>
      </c>
      <c r="D2630" t="s">
        <v>6268</v>
      </c>
      <c r="E2630" t="s">
        <v>6269</v>
      </c>
      <c r="F2630" t="s">
        <v>6270</v>
      </c>
      <c r="G2630" t="s">
        <v>6271</v>
      </c>
      <c r="H2630" t="s">
        <v>6272</v>
      </c>
      <c r="I2630" t="s">
        <v>1280</v>
      </c>
      <c r="J2630" t="s">
        <v>890</v>
      </c>
      <c r="K2630">
        <v>65218</v>
      </c>
      <c r="L2630" t="s">
        <v>162</v>
      </c>
      <c r="M2630" t="s">
        <v>163</v>
      </c>
      <c r="N2630">
        <v>899</v>
      </c>
      <c r="O2630">
        <v>6</v>
      </c>
      <c r="P2630" t="s">
        <v>37</v>
      </c>
      <c r="Q2630">
        <v>2</v>
      </c>
      <c r="R2630" s="3">
        <f>Table1[[#This Row],[price]]*Table1[[#This Row],[quantity]]</f>
        <v>1798</v>
      </c>
      <c r="S2630">
        <f>DATEDIF(Table1[[#This Row],[date]],"31/12/2021","m")</f>
        <v>5</v>
      </c>
    </row>
    <row r="2631" spans="1:19" x14ac:dyDescent="0.35">
      <c r="A2631">
        <v>2630</v>
      </c>
      <c r="B2631" s="1">
        <v>44391</v>
      </c>
      <c r="C2631">
        <v>614</v>
      </c>
      <c r="D2631" t="s">
        <v>4120</v>
      </c>
      <c r="E2631" t="s">
        <v>4121</v>
      </c>
      <c r="F2631" t="s">
        <v>4122</v>
      </c>
      <c r="G2631" t="s">
        <v>4123</v>
      </c>
      <c r="H2631" t="s">
        <v>4124</v>
      </c>
      <c r="I2631" t="s">
        <v>1469</v>
      </c>
      <c r="J2631" t="s">
        <v>34</v>
      </c>
      <c r="K2631">
        <v>75044</v>
      </c>
      <c r="L2631" t="s">
        <v>920</v>
      </c>
      <c r="M2631" t="s">
        <v>921</v>
      </c>
      <c r="N2631">
        <v>8.99</v>
      </c>
      <c r="O2631">
        <v>1</v>
      </c>
      <c r="P2631" t="s">
        <v>137</v>
      </c>
      <c r="Q2631">
        <v>4</v>
      </c>
      <c r="R2631" s="3">
        <f>Table1[[#This Row],[price]]*Table1[[#This Row],[quantity]]</f>
        <v>35.96</v>
      </c>
      <c r="S2631">
        <f>DATEDIF(Table1[[#This Row],[date]],"31/12/2021","m")</f>
        <v>5</v>
      </c>
    </row>
    <row r="2632" spans="1:19" hidden="1" x14ac:dyDescent="0.35">
      <c r="A2632">
        <v>2631</v>
      </c>
      <c r="B2632" s="1">
        <v>44392</v>
      </c>
      <c r="C2632">
        <v>1644</v>
      </c>
      <c r="D2632" t="s">
        <v>164</v>
      </c>
      <c r="E2632" t="s">
        <v>165</v>
      </c>
      <c r="F2632" t="s">
        <v>166</v>
      </c>
      <c r="G2632" t="s">
        <v>167</v>
      </c>
      <c r="H2632" t="s">
        <v>168</v>
      </c>
      <c r="I2632" t="s">
        <v>169</v>
      </c>
      <c r="J2632" t="s">
        <v>170</v>
      </c>
      <c r="K2632">
        <v>6905</v>
      </c>
      <c r="L2632" t="s">
        <v>742</v>
      </c>
      <c r="M2632" t="s">
        <v>743</v>
      </c>
      <c r="N2632">
        <v>455</v>
      </c>
      <c r="O2632">
        <v>3</v>
      </c>
      <c r="P2632" t="s">
        <v>107</v>
      </c>
      <c r="Q2632">
        <v>3</v>
      </c>
      <c r="R2632" s="3">
        <f>Table1[[#This Row],[price]]*Table1[[#This Row],[quantity]]</f>
        <v>1365</v>
      </c>
      <c r="S2632">
        <f>DATEDIF(Table1[[#This Row],[date]],"31/12/2021","m")</f>
        <v>5</v>
      </c>
    </row>
    <row r="2633" spans="1:19" hidden="1" x14ac:dyDescent="0.35">
      <c r="A2633">
        <v>2632</v>
      </c>
      <c r="B2633" s="1">
        <v>44392</v>
      </c>
      <c r="C2633">
        <v>711</v>
      </c>
      <c r="D2633" t="s">
        <v>5028</v>
      </c>
      <c r="E2633" t="s">
        <v>5029</v>
      </c>
      <c r="F2633" t="s">
        <v>5030</v>
      </c>
      <c r="G2633" t="s">
        <v>5031</v>
      </c>
      <c r="H2633" t="s">
        <v>5032</v>
      </c>
      <c r="I2633" t="s">
        <v>593</v>
      </c>
      <c r="J2633" t="s">
        <v>113</v>
      </c>
      <c r="K2633">
        <v>99205</v>
      </c>
      <c r="L2633" t="s">
        <v>120</v>
      </c>
      <c r="M2633" t="s">
        <v>121</v>
      </c>
      <c r="N2633">
        <v>54</v>
      </c>
      <c r="O2633">
        <v>2</v>
      </c>
      <c r="P2633" t="s">
        <v>57</v>
      </c>
      <c r="Q2633">
        <v>4</v>
      </c>
      <c r="R2633" s="3">
        <f>Table1[[#This Row],[price]]*Table1[[#This Row],[quantity]]</f>
        <v>216</v>
      </c>
      <c r="S2633">
        <f>DATEDIF(Table1[[#This Row],[date]],"31/12/2021","m")</f>
        <v>5</v>
      </c>
    </row>
    <row r="2634" spans="1:19" hidden="1" x14ac:dyDescent="0.35">
      <c r="A2634">
        <v>2633</v>
      </c>
      <c r="B2634" s="1">
        <v>44392</v>
      </c>
      <c r="C2634">
        <v>222</v>
      </c>
      <c r="D2634" t="s">
        <v>4180</v>
      </c>
      <c r="E2634" t="s">
        <v>4181</v>
      </c>
      <c r="F2634" t="s">
        <v>4182</v>
      </c>
      <c r="G2634" t="s">
        <v>4183</v>
      </c>
      <c r="H2634" t="s">
        <v>4184</v>
      </c>
      <c r="I2634" t="s">
        <v>299</v>
      </c>
      <c r="J2634" t="s">
        <v>300</v>
      </c>
      <c r="K2634">
        <v>89519</v>
      </c>
      <c r="L2634" t="s">
        <v>256</v>
      </c>
      <c r="M2634" t="s">
        <v>257</v>
      </c>
      <c r="N2634">
        <v>42.99</v>
      </c>
      <c r="O2634">
        <v>7</v>
      </c>
      <c r="P2634" t="s">
        <v>47</v>
      </c>
      <c r="Q2634">
        <v>1</v>
      </c>
      <c r="R2634" s="3">
        <f>Table1[[#This Row],[price]]*Table1[[#This Row],[quantity]]</f>
        <v>42.99</v>
      </c>
      <c r="S2634">
        <f>DATEDIF(Table1[[#This Row],[date]],"31/12/2021","m")</f>
        <v>5</v>
      </c>
    </row>
    <row r="2635" spans="1:19" hidden="1" x14ac:dyDescent="0.35">
      <c r="A2635">
        <v>2634</v>
      </c>
      <c r="B2635" s="1">
        <v>44392</v>
      </c>
      <c r="C2635">
        <v>1940</v>
      </c>
      <c r="D2635" t="s">
        <v>7265</v>
      </c>
      <c r="E2635" t="s">
        <v>7266</v>
      </c>
      <c r="F2635" t="s">
        <v>7267</v>
      </c>
      <c r="G2635" t="s">
        <v>7268</v>
      </c>
      <c r="H2635" t="s">
        <v>7269</v>
      </c>
      <c r="I2635" t="s">
        <v>7270</v>
      </c>
      <c r="J2635" t="s">
        <v>687</v>
      </c>
      <c r="K2635">
        <v>2745</v>
      </c>
      <c r="L2635" t="s">
        <v>25</v>
      </c>
      <c r="M2635" t="s">
        <v>26</v>
      </c>
      <c r="N2635">
        <v>23.99</v>
      </c>
      <c r="O2635">
        <v>4</v>
      </c>
      <c r="P2635" t="s">
        <v>27</v>
      </c>
      <c r="Q2635">
        <v>3</v>
      </c>
      <c r="R2635" s="3">
        <f>Table1[[#This Row],[price]]*Table1[[#This Row],[quantity]]</f>
        <v>71.97</v>
      </c>
      <c r="S2635">
        <f>DATEDIF(Table1[[#This Row],[date]],"31/12/2021","m")</f>
        <v>5</v>
      </c>
    </row>
    <row r="2636" spans="1:19" hidden="1" x14ac:dyDescent="0.35">
      <c r="A2636">
        <v>2635</v>
      </c>
      <c r="B2636" s="1">
        <v>44393</v>
      </c>
      <c r="C2636">
        <v>423</v>
      </c>
      <c r="D2636" t="s">
        <v>1771</v>
      </c>
      <c r="E2636" t="s">
        <v>1772</v>
      </c>
      <c r="F2636" t="s">
        <v>1773</v>
      </c>
      <c r="G2636" t="s">
        <v>1774</v>
      </c>
      <c r="H2636" t="s">
        <v>1775</v>
      </c>
      <c r="I2636" t="s">
        <v>1776</v>
      </c>
      <c r="J2636" t="s">
        <v>91</v>
      </c>
      <c r="K2636">
        <v>95205</v>
      </c>
      <c r="L2636" t="s">
        <v>278</v>
      </c>
      <c r="M2636" t="s">
        <v>279</v>
      </c>
      <c r="N2636">
        <v>12.99</v>
      </c>
      <c r="O2636">
        <v>4</v>
      </c>
      <c r="P2636" t="s">
        <v>27</v>
      </c>
      <c r="Q2636">
        <v>4</v>
      </c>
      <c r="R2636" s="3">
        <f>Table1[[#This Row],[price]]*Table1[[#This Row],[quantity]]</f>
        <v>51.96</v>
      </c>
      <c r="S2636">
        <f>DATEDIF(Table1[[#This Row],[date]],"31/12/2021","m")</f>
        <v>5</v>
      </c>
    </row>
    <row r="2637" spans="1:19" hidden="1" x14ac:dyDescent="0.35">
      <c r="A2637">
        <v>2636</v>
      </c>
      <c r="B2637" s="1">
        <v>44393</v>
      </c>
      <c r="C2637">
        <v>144</v>
      </c>
      <c r="D2637" t="s">
        <v>7770</v>
      </c>
      <c r="E2637" t="s">
        <v>7771</v>
      </c>
      <c r="F2637" t="s">
        <v>7772</v>
      </c>
      <c r="G2637" t="s">
        <v>7773</v>
      </c>
      <c r="H2637" t="s">
        <v>7774</v>
      </c>
      <c r="I2637" t="s">
        <v>3089</v>
      </c>
      <c r="J2637" t="s">
        <v>316</v>
      </c>
      <c r="K2637">
        <v>44485</v>
      </c>
      <c r="L2637" t="s">
        <v>373</v>
      </c>
      <c r="M2637" t="s">
        <v>374</v>
      </c>
      <c r="N2637">
        <v>599</v>
      </c>
      <c r="O2637">
        <v>6</v>
      </c>
      <c r="P2637" t="s">
        <v>37</v>
      </c>
      <c r="Q2637">
        <v>2</v>
      </c>
      <c r="R2637" s="3">
        <f>Table1[[#This Row],[price]]*Table1[[#This Row],[quantity]]</f>
        <v>1198</v>
      </c>
      <c r="S2637">
        <f>DATEDIF(Table1[[#This Row],[date]],"31/12/2021","m")</f>
        <v>5</v>
      </c>
    </row>
    <row r="2638" spans="1:19" hidden="1" x14ac:dyDescent="0.35">
      <c r="A2638">
        <v>2637</v>
      </c>
      <c r="B2638" s="1">
        <v>44393</v>
      </c>
      <c r="C2638">
        <v>1974</v>
      </c>
      <c r="D2638" t="s">
        <v>3252</v>
      </c>
      <c r="E2638" t="s">
        <v>3253</v>
      </c>
      <c r="F2638" t="s">
        <v>3254</v>
      </c>
      <c r="G2638" t="s">
        <v>3255</v>
      </c>
      <c r="H2638" t="s">
        <v>3256</v>
      </c>
      <c r="I2638" t="s">
        <v>945</v>
      </c>
      <c r="J2638" t="s">
        <v>946</v>
      </c>
      <c r="K2638">
        <v>19196</v>
      </c>
      <c r="L2638" t="s">
        <v>120</v>
      </c>
      <c r="M2638" t="s">
        <v>121</v>
      </c>
      <c r="N2638">
        <v>54</v>
      </c>
      <c r="O2638">
        <v>2</v>
      </c>
      <c r="P2638" t="s">
        <v>57</v>
      </c>
      <c r="Q2638">
        <v>2</v>
      </c>
      <c r="R2638" s="3">
        <f>Table1[[#This Row],[price]]*Table1[[#This Row],[quantity]]</f>
        <v>108</v>
      </c>
      <c r="S2638">
        <f>DATEDIF(Table1[[#This Row],[date]],"31/12/2021","m")</f>
        <v>5</v>
      </c>
    </row>
    <row r="2639" spans="1:19" hidden="1" x14ac:dyDescent="0.35">
      <c r="A2639">
        <v>2638</v>
      </c>
      <c r="B2639" s="1">
        <v>44393</v>
      </c>
      <c r="C2639">
        <v>1433</v>
      </c>
      <c r="D2639" t="s">
        <v>2435</v>
      </c>
      <c r="E2639" t="s">
        <v>6150</v>
      </c>
      <c r="F2639" t="s">
        <v>6151</v>
      </c>
      <c r="G2639" t="s">
        <v>6152</v>
      </c>
      <c r="H2639" t="s">
        <v>6153</v>
      </c>
      <c r="I2639" t="s">
        <v>1603</v>
      </c>
      <c r="J2639" t="s">
        <v>34</v>
      </c>
      <c r="K2639">
        <v>78470</v>
      </c>
      <c r="L2639" t="s">
        <v>285</v>
      </c>
      <c r="M2639" t="s">
        <v>286</v>
      </c>
      <c r="N2639">
        <v>250</v>
      </c>
      <c r="O2639">
        <v>3</v>
      </c>
      <c r="P2639" t="s">
        <v>107</v>
      </c>
      <c r="Q2639">
        <v>3</v>
      </c>
      <c r="R2639" s="3">
        <f>Table1[[#This Row],[price]]*Table1[[#This Row],[quantity]]</f>
        <v>750</v>
      </c>
      <c r="S2639">
        <f>DATEDIF(Table1[[#This Row],[date]],"31/12/2021","m")</f>
        <v>5</v>
      </c>
    </row>
    <row r="2640" spans="1:19" hidden="1" x14ac:dyDescent="0.35">
      <c r="A2640">
        <v>2639</v>
      </c>
      <c r="B2640" s="1">
        <v>44394</v>
      </c>
      <c r="C2640">
        <v>116</v>
      </c>
      <c r="D2640" t="s">
        <v>7775</v>
      </c>
      <c r="E2640" t="s">
        <v>7776</v>
      </c>
      <c r="F2640" t="s">
        <v>7777</v>
      </c>
      <c r="G2640" t="s">
        <v>7778</v>
      </c>
      <c r="H2640" t="s">
        <v>7779</v>
      </c>
      <c r="I2640" t="s">
        <v>612</v>
      </c>
      <c r="J2640" t="s">
        <v>34</v>
      </c>
      <c r="K2640">
        <v>78225</v>
      </c>
      <c r="L2640" t="s">
        <v>55</v>
      </c>
      <c r="M2640" t="s">
        <v>56</v>
      </c>
      <c r="N2640">
        <v>69</v>
      </c>
      <c r="O2640">
        <v>2</v>
      </c>
      <c r="P2640" t="s">
        <v>57</v>
      </c>
      <c r="Q2640">
        <v>3</v>
      </c>
      <c r="R2640" s="3">
        <f>Table1[[#This Row],[price]]*Table1[[#This Row],[quantity]]</f>
        <v>207</v>
      </c>
      <c r="S2640">
        <f>DATEDIF(Table1[[#This Row],[date]],"31/12/2021","m")</f>
        <v>5</v>
      </c>
    </row>
    <row r="2641" spans="1:19" hidden="1" x14ac:dyDescent="0.35">
      <c r="A2641">
        <v>2640</v>
      </c>
      <c r="B2641" s="1">
        <v>44394</v>
      </c>
      <c r="C2641">
        <v>329</v>
      </c>
      <c r="D2641" t="s">
        <v>4568</v>
      </c>
      <c r="E2641" t="s">
        <v>4569</v>
      </c>
      <c r="F2641" t="s">
        <v>4570</v>
      </c>
      <c r="G2641" t="s">
        <v>4571</v>
      </c>
      <c r="H2641" t="s">
        <v>4572</v>
      </c>
      <c r="I2641" t="s">
        <v>2327</v>
      </c>
      <c r="J2641" t="s">
        <v>568</v>
      </c>
      <c r="K2641">
        <v>25709</v>
      </c>
      <c r="L2641" t="s">
        <v>797</v>
      </c>
      <c r="M2641" t="s">
        <v>798</v>
      </c>
      <c r="N2641">
        <v>119</v>
      </c>
      <c r="O2641">
        <v>2</v>
      </c>
      <c r="P2641" t="s">
        <v>57</v>
      </c>
      <c r="Q2641">
        <v>1</v>
      </c>
      <c r="R2641" s="3">
        <f>Table1[[#This Row],[price]]*Table1[[#This Row],[quantity]]</f>
        <v>119</v>
      </c>
      <c r="S2641">
        <f>DATEDIF(Table1[[#This Row],[date]],"31/12/2021","m")</f>
        <v>5</v>
      </c>
    </row>
    <row r="2642" spans="1:19" hidden="1" x14ac:dyDescent="0.35">
      <c r="A2642">
        <v>2641</v>
      </c>
      <c r="B2642" s="1">
        <v>44394</v>
      </c>
      <c r="C2642">
        <v>2024</v>
      </c>
      <c r="D2642" t="s">
        <v>6520</v>
      </c>
      <c r="E2642" t="s">
        <v>1536</v>
      </c>
      <c r="F2642" t="s">
        <v>6521</v>
      </c>
      <c r="G2642" t="s">
        <v>6522</v>
      </c>
      <c r="H2642" t="s">
        <v>6523</v>
      </c>
      <c r="I2642" t="s">
        <v>1027</v>
      </c>
      <c r="J2642" t="s">
        <v>316</v>
      </c>
      <c r="K2642">
        <v>43666</v>
      </c>
      <c r="L2642" t="s">
        <v>381</v>
      </c>
      <c r="M2642" t="s">
        <v>382</v>
      </c>
      <c r="N2642">
        <v>14.99</v>
      </c>
      <c r="O2642">
        <v>4</v>
      </c>
      <c r="P2642" t="s">
        <v>27</v>
      </c>
      <c r="Q2642">
        <v>2</v>
      </c>
      <c r="R2642" s="3">
        <f>Table1[[#This Row],[price]]*Table1[[#This Row],[quantity]]</f>
        <v>29.98</v>
      </c>
      <c r="S2642">
        <f>DATEDIF(Table1[[#This Row],[date]],"31/12/2021","m")</f>
        <v>5</v>
      </c>
    </row>
    <row r="2643" spans="1:19" hidden="1" x14ac:dyDescent="0.35">
      <c r="A2643">
        <v>2642</v>
      </c>
      <c r="B2643" s="1">
        <v>44394</v>
      </c>
      <c r="C2643">
        <v>833</v>
      </c>
      <c r="D2643" t="s">
        <v>7780</v>
      </c>
      <c r="E2643" t="s">
        <v>7781</v>
      </c>
      <c r="F2643" t="s">
        <v>7782</v>
      </c>
      <c r="G2643" t="s">
        <v>7783</v>
      </c>
      <c r="H2643" t="s">
        <v>7784</v>
      </c>
      <c r="I2643" t="s">
        <v>1801</v>
      </c>
      <c r="J2643" t="s">
        <v>144</v>
      </c>
      <c r="K2643">
        <v>23208</v>
      </c>
      <c r="L2643" t="s">
        <v>381</v>
      </c>
      <c r="M2643" t="s">
        <v>382</v>
      </c>
      <c r="N2643">
        <v>14.99</v>
      </c>
      <c r="O2643">
        <v>4</v>
      </c>
      <c r="P2643" t="s">
        <v>27</v>
      </c>
      <c r="Q2643">
        <v>3</v>
      </c>
      <c r="R2643" s="3">
        <f>Table1[[#This Row],[price]]*Table1[[#This Row],[quantity]]</f>
        <v>44.97</v>
      </c>
      <c r="S2643">
        <f>DATEDIF(Table1[[#This Row],[date]],"31/12/2021","m")</f>
        <v>5</v>
      </c>
    </row>
    <row r="2644" spans="1:19" hidden="1" x14ac:dyDescent="0.35">
      <c r="A2644">
        <v>2643</v>
      </c>
      <c r="B2644" s="1">
        <v>44394</v>
      </c>
      <c r="C2644">
        <v>1849</v>
      </c>
      <c r="D2644" t="s">
        <v>6729</v>
      </c>
      <c r="E2644" t="s">
        <v>7785</v>
      </c>
      <c r="F2644" t="s">
        <v>7786</v>
      </c>
      <c r="G2644" t="s">
        <v>7787</v>
      </c>
      <c r="H2644" t="s">
        <v>7788</v>
      </c>
      <c r="I2644" t="s">
        <v>6027</v>
      </c>
      <c r="J2644" t="s">
        <v>144</v>
      </c>
      <c r="K2644">
        <v>23324</v>
      </c>
      <c r="L2644" t="s">
        <v>627</v>
      </c>
      <c r="M2644" t="s">
        <v>628</v>
      </c>
      <c r="N2644">
        <v>129.94999999999999</v>
      </c>
      <c r="O2644">
        <v>2</v>
      </c>
      <c r="P2644" t="s">
        <v>57</v>
      </c>
      <c r="Q2644">
        <v>4</v>
      </c>
      <c r="R2644" s="3">
        <f>Table1[[#This Row],[price]]*Table1[[#This Row],[quantity]]</f>
        <v>519.79999999999995</v>
      </c>
      <c r="S2644">
        <f>DATEDIF(Table1[[#This Row],[date]],"31/12/2021","m")</f>
        <v>5</v>
      </c>
    </row>
    <row r="2645" spans="1:19" hidden="1" x14ac:dyDescent="0.35">
      <c r="A2645">
        <v>2644</v>
      </c>
      <c r="B2645" s="1">
        <v>44394</v>
      </c>
      <c r="C2645">
        <v>544</v>
      </c>
      <c r="D2645" t="s">
        <v>2638</v>
      </c>
      <c r="E2645" t="s">
        <v>2639</v>
      </c>
      <c r="F2645" t="s">
        <v>2640</v>
      </c>
      <c r="G2645" t="s">
        <v>2641</v>
      </c>
      <c r="H2645" t="s">
        <v>2642</v>
      </c>
      <c r="I2645" t="s">
        <v>639</v>
      </c>
      <c r="J2645" t="s">
        <v>640</v>
      </c>
      <c r="K2645">
        <v>70129</v>
      </c>
      <c r="L2645" t="s">
        <v>74</v>
      </c>
      <c r="M2645" t="s">
        <v>75</v>
      </c>
      <c r="N2645">
        <v>16.75</v>
      </c>
      <c r="O2645">
        <v>4</v>
      </c>
      <c r="P2645" t="s">
        <v>27</v>
      </c>
      <c r="Q2645">
        <v>4</v>
      </c>
      <c r="R2645" s="3">
        <f>Table1[[#This Row],[price]]*Table1[[#This Row],[quantity]]</f>
        <v>67</v>
      </c>
      <c r="S2645">
        <f>DATEDIF(Table1[[#This Row],[date]],"31/12/2021","m")</f>
        <v>5</v>
      </c>
    </row>
    <row r="2646" spans="1:19" hidden="1" x14ac:dyDescent="0.35">
      <c r="A2646">
        <v>2645</v>
      </c>
      <c r="B2646" s="1">
        <v>44394</v>
      </c>
      <c r="C2646">
        <v>302</v>
      </c>
      <c r="D2646" t="s">
        <v>1210</v>
      </c>
      <c r="E2646" t="s">
        <v>1211</v>
      </c>
      <c r="F2646" t="s">
        <v>1212</v>
      </c>
      <c r="G2646" t="s">
        <v>1213</v>
      </c>
      <c r="H2646" t="s">
        <v>1214</v>
      </c>
      <c r="I2646" t="s">
        <v>979</v>
      </c>
      <c r="J2646" t="s">
        <v>179</v>
      </c>
      <c r="K2646">
        <v>53710</v>
      </c>
      <c r="L2646" t="s">
        <v>627</v>
      </c>
      <c r="M2646" t="s">
        <v>628</v>
      </c>
      <c r="N2646">
        <v>129.94999999999999</v>
      </c>
      <c r="O2646">
        <v>2</v>
      </c>
      <c r="P2646" t="s">
        <v>57</v>
      </c>
      <c r="Q2646">
        <v>1</v>
      </c>
      <c r="R2646" s="3">
        <f>Table1[[#This Row],[price]]*Table1[[#This Row],[quantity]]</f>
        <v>129.94999999999999</v>
      </c>
      <c r="S2646">
        <f>DATEDIF(Table1[[#This Row],[date]],"31/12/2021","m")</f>
        <v>5</v>
      </c>
    </row>
    <row r="2647" spans="1:19" x14ac:dyDescent="0.35">
      <c r="A2647">
        <v>2646</v>
      </c>
      <c r="B2647" s="1">
        <v>44395</v>
      </c>
      <c r="C2647">
        <v>42</v>
      </c>
      <c r="D2647" t="s">
        <v>5963</v>
      </c>
      <c r="E2647" t="s">
        <v>5964</v>
      </c>
      <c r="F2647" t="s">
        <v>5965</v>
      </c>
      <c r="G2647" t="s">
        <v>5966</v>
      </c>
      <c r="H2647" t="s">
        <v>5967</v>
      </c>
      <c r="I2647" t="s">
        <v>254</v>
      </c>
      <c r="J2647" t="s">
        <v>255</v>
      </c>
      <c r="K2647">
        <v>31190</v>
      </c>
      <c r="L2647" t="s">
        <v>791</v>
      </c>
      <c r="M2647" t="s">
        <v>792</v>
      </c>
      <c r="N2647">
        <v>9.99</v>
      </c>
      <c r="O2647">
        <v>1</v>
      </c>
      <c r="P2647" t="s">
        <v>137</v>
      </c>
      <c r="Q2647">
        <v>3</v>
      </c>
      <c r="R2647" s="3">
        <f>Table1[[#This Row],[price]]*Table1[[#This Row],[quantity]]</f>
        <v>29.97</v>
      </c>
      <c r="S2647">
        <f>DATEDIF(Table1[[#This Row],[date]],"31/12/2021","m")</f>
        <v>5</v>
      </c>
    </row>
    <row r="2648" spans="1:19" hidden="1" x14ac:dyDescent="0.35">
      <c r="A2648">
        <v>2647</v>
      </c>
      <c r="B2648" s="1">
        <v>44395</v>
      </c>
      <c r="C2648">
        <v>1693</v>
      </c>
      <c r="D2648" t="s">
        <v>7789</v>
      </c>
      <c r="E2648" t="s">
        <v>7790</v>
      </c>
      <c r="F2648" t="s">
        <v>7791</v>
      </c>
      <c r="G2648" t="s">
        <v>7792</v>
      </c>
      <c r="H2648" t="s">
        <v>7793</v>
      </c>
      <c r="I2648" t="s">
        <v>81</v>
      </c>
      <c r="J2648" t="s">
        <v>34</v>
      </c>
      <c r="K2648">
        <v>77085</v>
      </c>
      <c r="L2648" t="s">
        <v>171</v>
      </c>
      <c r="M2648" t="s">
        <v>172</v>
      </c>
      <c r="N2648">
        <v>399</v>
      </c>
      <c r="O2648">
        <v>3</v>
      </c>
      <c r="P2648" t="s">
        <v>107</v>
      </c>
      <c r="Q2648">
        <v>3</v>
      </c>
      <c r="R2648" s="3">
        <f>Table1[[#This Row],[price]]*Table1[[#This Row],[quantity]]</f>
        <v>1197</v>
      </c>
      <c r="S2648">
        <f>DATEDIF(Table1[[#This Row],[date]],"31/12/2021","m")</f>
        <v>5</v>
      </c>
    </row>
    <row r="2649" spans="1:19" x14ac:dyDescent="0.35">
      <c r="A2649">
        <v>2648</v>
      </c>
      <c r="B2649" s="1">
        <v>44395</v>
      </c>
      <c r="C2649">
        <v>755</v>
      </c>
      <c r="D2649" t="s">
        <v>3071</v>
      </c>
      <c r="E2649" t="s">
        <v>3072</v>
      </c>
      <c r="F2649" t="s">
        <v>3073</v>
      </c>
      <c r="G2649" t="s">
        <v>3074</v>
      </c>
      <c r="H2649" t="s">
        <v>3075</v>
      </c>
      <c r="I2649" t="s">
        <v>90</v>
      </c>
      <c r="J2649" t="s">
        <v>91</v>
      </c>
      <c r="K2649">
        <v>92153</v>
      </c>
      <c r="L2649" t="s">
        <v>1062</v>
      </c>
      <c r="M2649" t="s">
        <v>1063</v>
      </c>
      <c r="N2649">
        <v>8.99</v>
      </c>
      <c r="O2649">
        <v>1</v>
      </c>
      <c r="P2649" t="s">
        <v>137</v>
      </c>
      <c r="Q2649">
        <v>4</v>
      </c>
      <c r="R2649" s="3">
        <f>Table1[[#This Row],[price]]*Table1[[#This Row],[quantity]]</f>
        <v>35.96</v>
      </c>
      <c r="S2649">
        <f>DATEDIF(Table1[[#This Row],[date]],"31/12/2021","m")</f>
        <v>5</v>
      </c>
    </row>
    <row r="2650" spans="1:19" hidden="1" x14ac:dyDescent="0.35">
      <c r="A2650">
        <v>2649</v>
      </c>
      <c r="B2650" s="1">
        <v>44395</v>
      </c>
      <c r="C2650">
        <v>1698</v>
      </c>
      <c r="D2650" t="s">
        <v>6540</v>
      </c>
      <c r="E2650" t="s">
        <v>6541</v>
      </c>
      <c r="F2650" t="s">
        <v>6542</v>
      </c>
      <c r="G2650" t="s">
        <v>6543</v>
      </c>
      <c r="H2650" t="s">
        <v>6544</v>
      </c>
      <c r="I2650" t="s">
        <v>1997</v>
      </c>
      <c r="J2650" t="s">
        <v>1998</v>
      </c>
      <c r="K2650">
        <v>40586</v>
      </c>
      <c r="L2650" t="s">
        <v>500</v>
      </c>
      <c r="M2650" t="s">
        <v>501</v>
      </c>
      <c r="N2650">
        <v>14.99</v>
      </c>
      <c r="O2650">
        <v>4</v>
      </c>
      <c r="P2650" t="s">
        <v>27</v>
      </c>
      <c r="Q2650">
        <v>4</v>
      </c>
      <c r="R2650" s="3">
        <f>Table1[[#This Row],[price]]*Table1[[#This Row],[quantity]]</f>
        <v>59.96</v>
      </c>
      <c r="S2650">
        <f>DATEDIF(Table1[[#This Row],[date]],"31/12/2021","m")</f>
        <v>5</v>
      </c>
    </row>
    <row r="2651" spans="1:19" hidden="1" x14ac:dyDescent="0.35">
      <c r="A2651">
        <v>2650</v>
      </c>
      <c r="B2651" s="1">
        <v>44395</v>
      </c>
      <c r="C2651">
        <v>955</v>
      </c>
      <c r="D2651" t="s">
        <v>546</v>
      </c>
      <c r="E2651" t="s">
        <v>6550</v>
      </c>
      <c r="F2651" t="s">
        <v>6551</v>
      </c>
      <c r="G2651" t="s">
        <v>6552</v>
      </c>
      <c r="H2651" t="s">
        <v>6553</v>
      </c>
      <c r="I2651" t="s">
        <v>207</v>
      </c>
      <c r="J2651" t="s">
        <v>208</v>
      </c>
      <c r="K2651">
        <v>12242</v>
      </c>
      <c r="L2651" t="s">
        <v>742</v>
      </c>
      <c r="M2651" t="s">
        <v>743</v>
      </c>
      <c r="N2651">
        <v>455</v>
      </c>
      <c r="O2651">
        <v>3</v>
      </c>
      <c r="P2651" t="s">
        <v>107</v>
      </c>
      <c r="Q2651">
        <v>5</v>
      </c>
      <c r="R2651" s="3">
        <f>Table1[[#This Row],[price]]*Table1[[#This Row],[quantity]]</f>
        <v>2275</v>
      </c>
      <c r="S2651">
        <f>DATEDIF(Table1[[#This Row],[date]],"31/12/2021","m")</f>
        <v>5</v>
      </c>
    </row>
    <row r="2652" spans="1:19" x14ac:dyDescent="0.35">
      <c r="A2652">
        <v>2651</v>
      </c>
      <c r="B2652" s="1">
        <v>44395</v>
      </c>
      <c r="C2652">
        <v>1790</v>
      </c>
      <c r="D2652" t="s">
        <v>7794</v>
      </c>
      <c r="E2652" t="s">
        <v>7795</v>
      </c>
      <c r="F2652" t="s">
        <v>7796</v>
      </c>
      <c r="G2652" t="s">
        <v>7797</v>
      </c>
      <c r="H2652" t="s">
        <v>7798</v>
      </c>
      <c r="I2652" t="s">
        <v>838</v>
      </c>
      <c r="J2652" t="s">
        <v>91</v>
      </c>
      <c r="K2652">
        <v>95108</v>
      </c>
      <c r="L2652" t="s">
        <v>337</v>
      </c>
      <c r="M2652" t="s">
        <v>338</v>
      </c>
      <c r="N2652">
        <v>12</v>
      </c>
      <c r="O2652">
        <v>1</v>
      </c>
      <c r="P2652" t="s">
        <v>137</v>
      </c>
      <c r="Q2652">
        <v>3</v>
      </c>
      <c r="R2652" s="3">
        <f>Table1[[#This Row],[price]]*Table1[[#This Row],[quantity]]</f>
        <v>36</v>
      </c>
      <c r="S2652">
        <f>DATEDIF(Table1[[#This Row],[date]],"31/12/2021","m")</f>
        <v>5</v>
      </c>
    </row>
    <row r="2653" spans="1:19" hidden="1" x14ac:dyDescent="0.35">
      <c r="A2653">
        <v>2652</v>
      </c>
      <c r="B2653" s="1">
        <v>44396</v>
      </c>
      <c r="C2653">
        <v>301</v>
      </c>
      <c r="D2653" t="s">
        <v>7799</v>
      </c>
      <c r="E2653" t="s">
        <v>7800</v>
      </c>
      <c r="F2653" t="s">
        <v>7801</v>
      </c>
      <c r="G2653" t="s">
        <v>7802</v>
      </c>
      <c r="H2653" t="s">
        <v>7803</v>
      </c>
      <c r="I2653" t="s">
        <v>81</v>
      </c>
      <c r="J2653" t="s">
        <v>34</v>
      </c>
      <c r="K2653">
        <v>77271</v>
      </c>
      <c r="L2653" t="s">
        <v>805</v>
      </c>
      <c r="M2653" t="s">
        <v>806</v>
      </c>
      <c r="N2653">
        <v>27.5</v>
      </c>
      <c r="O2653">
        <v>7</v>
      </c>
      <c r="P2653" t="s">
        <v>47</v>
      </c>
      <c r="Q2653">
        <v>4</v>
      </c>
      <c r="R2653" s="3">
        <f>Table1[[#This Row],[price]]*Table1[[#This Row],[quantity]]</f>
        <v>110</v>
      </c>
      <c r="S2653">
        <f>DATEDIF(Table1[[#This Row],[date]],"31/12/2021","m")</f>
        <v>5</v>
      </c>
    </row>
    <row r="2654" spans="1:19" hidden="1" x14ac:dyDescent="0.35">
      <c r="A2654">
        <v>2653</v>
      </c>
      <c r="B2654" s="1">
        <v>44396</v>
      </c>
      <c r="C2654">
        <v>2073</v>
      </c>
      <c r="D2654" t="s">
        <v>3834</v>
      </c>
      <c r="E2654" t="s">
        <v>3835</v>
      </c>
      <c r="F2654" t="s">
        <v>3836</v>
      </c>
      <c r="G2654" t="s">
        <v>3837</v>
      </c>
      <c r="H2654" t="s">
        <v>3838</v>
      </c>
      <c r="I2654" t="s">
        <v>1291</v>
      </c>
      <c r="J2654" t="s">
        <v>1014</v>
      </c>
      <c r="K2654">
        <v>85053</v>
      </c>
      <c r="L2654" t="s">
        <v>308</v>
      </c>
      <c r="M2654" t="s">
        <v>309</v>
      </c>
      <c r="N2654">
        <v>23.99</v>
      </c>
      <c r="O2654">
        <v>4</v>
      </c>
      <c r="P2654" t="s">
        <v>27</v>
      </c>
      <c r="Q2654">
        <v>4</v>
      </c>
      <c r="R2654" s="3">
        <f>Table1[[#This Row],[price]]*Table1[[#This Row],[quantity]]</f>
        <v>95.96</v>
      </c>
      <c r="S2654">
        <f>DATEDIF(Table1[[#This Row],[date]],"31/12/2021","m")</f>
        <v>5</v>
      </c>
    </row>
    <row r="2655" spans="1:19" hidden="1" x14ac:dyDescent="0.35">
      <c r="A2655">
        <v>2654</v>
      </c>
      <c r="B2655" s="1">
        <v>44396</v>
      </c>
      <c r="C2655">
        <v>316</v>
      </c>
      <c r="D2655" t="s">
        <v>5127</v>
      </c>
      <c r="E2655" t="s">
        <v>5128</v>
      </c>
      <c r="F2655" t="s">
        <v>5129</v>
      </c>
      <c r="G2655" t="s">
        <v>5130</v>
      </c>
      <c r="H2655" t="s">
        <v>5131</v>
      </c>
      <c r="I2655" t="s">
        <v>5132</v>
      </c>
      <c r="J2655" t="s">
        <v>161</v>
      </c>
      <c r="K2655">
        <v>27605</v>
      </c>
      <c r="L2655" t="s">
        <v>484</v>
      </c>
      <c r="M2655" t="s">
        <v>485</v>
      </c>
      <c r="N2655">
        <v>49</v>
      </c>
      <c r="O2655">
        <v>7</v>
      </c>
      <c r="P2655" t="s">
        <v>47</v>
      </c>
      <c r="Q2655">
        <v>3</v>
      </c>
      <c r="R2655" s="3">
        <f>Table1[[#This Row],[price]]*Table1[[#This Row],[quantity]]</f>
        <v>147</v>
      </c>
      <c r="S2655">
        <f>DATEDIF(Table1[[#This Row],[date]],"31/12/2021","m")</f>
        <v>5</v>
      </c>
    </row>
    <row r="2656" spans="1:19" hidden="1" x14ac:dyDescent="0.35">
      <c r="A2656">
        <v>2655</v>
      </c>
      <c r="B2656" s="1">
        <v>44396</v>
      </c>
      <c r="C2656">
        <v>941</v>
      </c>
      <c r="D2656" t="s">
        <v>4734</v>
      </c>
      <c r="E2656" t="s">
        <v>4735</v>
      </c>
      <c r="F2656" t="s">
        <v>4736</v>
      </c>
      <c r="G2656" t="s">
        <v>4737</v>
      </c>
      <c r="H2656" t="s">
        <v>4738</v>
      </c>
      <c r="I2656" t="s">
        <v>4739</v>
      </c>
      <c r="J2656" t="s">
        <v>1130</v>
      </c>
      <c r="K2656">
        <v>72199</v>
      </c>
      <c r="L2656" t="s">
        <v>256</v>
      </c>
      <c r="M2656" t="s">
        <v>257</v>
      </c>
      <c r="N2656">
        <v>42.99</v>
      </c>
      <c r="O2656">
        <v>7</v>
      </c>
      <c r="P2656" t="s">
        <v>47</v>
      </c>
      <c r="Q2656">
        <v>3</v>
      </c>
      <c r="R2656" s="3">
        <f>Table1[[#This Row],[price]]*Table1[[#This Row],[quantity]]</f>
        <v>128.97</v>
      </c>
      <c r="S2656">
        <f>DATEDIF(Table1[[#This Row],[date]],"31/12/2021","m")</f>
        <v>5</v>
      </c>
    </row>
    <row r="2657" spans="1:19" hidden="1" x14ac:dyDescent="0.35">
      <c r="A2657">
        <v>2656</v>
      </c>
      <c r="B2657" s="1">
        <v>44396</v>
      </c>
      <c r="C2657">
        <v>1956</v>
      </c>
      <c r="D2657" t="s">
        <v>6656</v>
      </c>
      <c r="E2657" t="s">
        <v>6657</v>
      </c>
      <c r="F2657" t="s">
        <v>6658</v>
      </c>
      <c r="G2657" t="s">
        <v>6659</v>
      </c>
      <c r="H2657" t="s">
        <v>6660</v>
      </c>
      <c r="I2657" t="s">
        <v>1111</v>
      </c>
      <c r="J2657" t="s">
        <v>44</v>
      </c>
      <c r="K2657">
        <v>32835</v>
      </c>
      <c r="L2657" t="s">
        <v>773</v>
      </c>
      <c r="M2657" t="s">
        <v>774</v>
      </c>
      <c r="N2657">
        <v>549</v>
      </c>
      <c r="O2657">
        <v>6</v>
      </c>
      <c r="P2657" t="s">
        <v>37</v>
      </c>
      <c r="Q2657">
        <v>6</v>
      </c>
      <c r="R2657" s="3">
        <f>Table1[[#This Row],[price]]*Table1[[#This Row],[quantity]]</f>
        <v>3294</v>
      </c>
      <c r="S2657">
        <f>DATEDIF(Table1[[#This Row],[date]],"31/12/2021","m")</f>
        <v>5</v>
      </c>
    </row>
    <row r="2658" spans="1:19" hidden="1" x14ac:dyDescent="0.35">
      <c r="A2658">
        <v>2657</v>
      </c>
      <c r="B2658" s="1">
        <v>44396</v>
      </c>
      <c r="C2658">
        <v>121</v>
      </c>
      <c r="D2658" t="s">
        <v>7804</v>
      </c>
      <c r="E2658" t="s">
        <v>7805</v>
      </c>
      <c r="F2658" t="s">
        <v>7806</v>
      </c>
      <c r="G2658" t="s">
        <v>7807</v>
      </c>
      <c r="H2658" t="s">
        <v>7808</v>
      </c>
      <c r="I2658" t="s">
        <v>2546</v>
      </c>
      <c r="J2658" t="s">
        <v>208</v>
      </c>
      <c r="K2658">
        <v>11436</v>
      </c>
      <c r="L2658" t="s">
        <v>323</v>
      </c>
      <c r="M2658" t="s">
        <v>324</v>
      </c>
      <c r="N2658">
        <v>24.95</v>
      </c>
      <c r="O2658">
        <v>4</v>
      </c>
      <c r="P2658" t="s">
        <v>27</v>
      </c>
      <c r="Q2658">
        <v>5</v>
      </c>
      <c r="R2658" s="3">
        <f>Table1[[#This Row],[price]]*Table1[[#This Row],[quantity]]</f>
        <v>124.75</v>
      </c>
      <c r="S2658">
        <f>DATEDIF(Table1[[#This Row],[date]],"31/12/2021","m")</f>
        <v>5</v>
      </c>
    </row>
    <row r="2659" spans="1:19" hidden="1" x14ac:dyDescent="0.35">
      <c r="A2659">
        <v>2658</v>
      </c>
      <c r="B2659" s="1">
        <v>44397</v>
      </c>
      <c r="C2659">
        <v>761</v>
      </c>
      <c r="D2659" t="s">
        <v>7809</v>
      </c>
      <c r="E2659" t="s">
        <v>7810</v>
      </c>
      <c r="F2659" t="s">
        <v>7811</v>
      </c>
      <c r="G2659" t="s">
        <v>7812</v>
      </c>
      <c r="H2659" t="s">
        <v>7813</v>
      </c>
      <c r="I2659" t="s">
        <v>2961</v>
      </c>
      <c r="J2659" t="s">
        <v>44</v>
      </c>
      <c r="K2659">
        <v>33811</v>
      </c>
      <c r="L2659" t="s">
        <v>749</v>
      </c>
      <c r="M2659" t="s">
        <v>750</v>
      </c>
      <c r="N2659">
        <v>29.99</v>
      </c>
      <c r="O2659">
        <v>7</v>
      </c>
      <c r="P2659" t="s">
        <v>47</v>
      </c>
      <c r="Q2659">
        <v>4</v>
      </c>
      <c r="R2659" s="3">
        <f>Table1[[#This Row],[price]]*Table1[[#This Row],[quantity]]</f>
        <v>119.96</v>
      </c>
      <c r="S2659">
        <f>DATEDIF(Table1[[#This Row],[date]],"31/12/2021","m")</f>
        <v>5</v>
      </c>
    </row>
    <row r="2660" spans="1:19" x14ac:dyDescent="0.35">
      <c r="A2660">
        <v>2659</v>
      </c>
      <c r="B2660" s="1">
        <v>44397</v>
      </c>
      <c r="C2660">
        <v>501</v>
      </c>
      <c r="D2660" t="s">
        <v>5471</v>
      </c>
      <c r="E2660" t="s">
        <v>7574</v>
      </c>
      <c r="F2660" t="s">
        <v>7575</v>
      </c>
      <c r="G2660" t="s">
        <v>7576</v>
      </c>
      <c r="H2660" t="s">
        <v>7577</v>
      </c>
      <c r="I2660" t="s">
        <v>104</v>
      </c>
      <c r="J2660" t="s">
        <v>91</v>
      </c>
      <c r="K2660">
        <v>94237</v>
      </c>
      <c r="L2660" t="s">
        <v>520</v>
      </c>
      <c r="M2660" t="s">
        <v>521</v>
      </c>
      <c r="N2660">
        <v>7.99</v>
      </c>
      <c r="O2660">
        <v>1</v>
      </c>
      <c r="P2660" t="s">
        <v>137</v>
      </c>
      <c r="Q2660">
        <v>3</v>
      </c>
      <c r="R2660" s="3">
        <f>Table1[[#This Row],[price]]*Table1[[#This Row],[quantity]]</f>
        <v>23.97</v>
      </c>
      <c r="S2660">
        <f>DATEDIF(Table1[[#This Row],[date]],"31/12/2021","m")</f>
        <v>5</v>
      </c>
    </row>
    <row r="2661" spans="1:19" hidden="1" x14ac:dyDescent="0.35">
      <c r="A2661">
        <v>2660</v>
      </c>
      <c r="B2661" s="1">
        <v>44397</v>
      </c>
      <c r="C2661">
        <v>2038</v>
      </c>
      <c r="D2661" t="s">
        <v>6875</v>
      </c>
      <c r="E2661" t="s">
        <v>6876</v>
      </c>
      <c r="F2661" t="s">
        <v>6877</v>
      </c>
      <c r="G2661" t="s">
        <v>6878</v>
      </c>
      <c r="H2661" t="s">
        <v>6879</v>
      </c>
      <c r="I2661" t="s">
        <v>6880</v>
      </c>
      <c r="J2661" t="s">
        <v>1014</v>
      </c>
      <c r="K2661">
        <v>85297</v>
      </c>
      <c r="L2661" t="s">
        <v>756</v>
      </c>
      <c r="M2661" t="s">
        <v>757</v>
      </c>
      <c r="N2661">
        <v>29.99</v>
      </c>
      <c r="O2661">
        <v>7</v>
      </c>
      <c r="P2661" t="s">
        <v>47</v>
      </c>
      <c r="Q2661">
        <v>5</v>
      </c>
      <c r="R2661" s="3">
        <f>Table1[[#This Row],[price]]*Table1[[#This Row],[quantity]]</f>
        <v>149.94999999999999</v>
      </c>
      <c r="S2661">
        <f>DATEDIF(Table1[[#This Row],[date]],"31/12/2021","m")</f>
        <v>5</v>
      </c>
    </row>
    <row r="2662" spans="1:19" hidden="1" x14ac:dyDescent="0.35">
      <c r="A2662">
        <v>2661</v>
      </c>
      <c r="B2662" s="1">
        <v>44397</v>
      </c>
      <c r="C2662">
        <v>16</v>
      </c>
      <c r="D2662" t="s">
        <v>6347</v>
      </c>
      <c r="E2662" t="s">
        <v>6348</v>
      </c>
      <c r="F2662" t="s">
        <v>6349</v>
      </c>
      <c r="G2662" t="s">
        <v>6350</v>
      </c>
      <c r="H2662" t="s">
        <v>6351</v>
      </c>
      <c r="I2662" t="s">
        <v>1752</v>
      </c>
      <c r="J2662" t="s">
        <v>395</v>
      </c>
      <c r="K2662">
        <v>20918</v>
      </c>
      <c r="L2662" t="s">
        <v>431</v>
      </c>
      <c r="M2662" t="s">
        <v>432</v>
      </c>
      <c r="N2662">
        <v>167</v>
      </c>
      <c r="O2662">
        <v>2</v>
      </c>
      <c r="P2662" t="s">
        <v>57</v>
      </c>
      <c r="Q2662">
        <v>4</v>
      </c>
      <c r="R2662" s="3">
        <f>Table1[[#This Row],[price]]*Table1[[#This Row],[quantity]]</f>
        <v>668</v>
      </c>
      <c r="S2662">
        <f>DATEDIF(Table1[[#This Row],[date]],"31/12/2021","m")</f>
        <v>5</v>
      </c>
    </row>
    <row r="2663" spans="1:19" hidden="1" x14ac:dyDescent="0.35">
      <c r="A2663">
        <v>2662</v>
      </c>
      <c r="B2663" s="1">
        <v>44398</v>
      </c>
      <c r="C2663">
        <v>620</v>
      </c>
      <c r="D2663" t="s">
        <v>3854</v>
      </c>
      <c r="E2663" t="s">
        <v>4484</v>
      </c>
      <c r="F2663" t="s">
        <v>4485</v>
      </c>
      <c r="G2663" t="s">
        <v>4486</v>
      </c>
      <c r="H2663" t="s">
        <v>4487</v>
      </c>
      <c r="I2663" t="s">
        <v>4488</v>
      </c>
      <c r="J2663" t="s">
        <v>170</v>
      </c>
      <c r="K2663">
        <v>6859</v>
      </c>
      <c r="L2663" t="s">
        <v>346</v>
      </c>
      <c r="M2663" t="s">
        <v>347</v>
      </c>
      <c r="N2663">
        <v>189</v>
      </c>
      <c r="O2663">
        <v>5</v>
      </c>
      <c r="P2663" t="s">
        <v>84</v>
      </c>
      <c r="Q2663">
        <v>5</v>
      </c>
      <c r="R2663" s="3">
        <f>Table1[[#This Row],[price]]*Table1[[#This Row],[quantity]]</f>
        <v>945</v>
      </c>
      <c r="S2663">
        <f>DATEDIF(Table1[[#This Row],[date]],"31/12/2021","m")</f>
        <v>5</v>
      </c>
    </row>
    <row r="2664" spans="1:19" hidden="1" x14ac:dyDescent="0.35">
      <c r="A2664">
        <v>2663</v>
      </c>
      <c r="B2664" s="1">
        <v>44398</v>
      </c>
      <c r="C2664">
        <v>496</v>
      </c>
      <c r="D2664" t="s">
        <v>1155</v>
      </c>
      <c r="E2664" t="s">
        <v>1156</v>
      </c>
      <c r="F2664" t="s">
        <v>1157</v>
      </c>
      <c r="G2664" t="s">
        <v>1158</v>
      </c>
      <c r="H2664" t="s">
        <v>1159</v>
      </c>
      <c r="I2664" t="s">
        <v>831</v>
      </c>
      <c r="J2664" t="s">
        <v>832</v>
      </c>
      <c r="K2664">
        <v>99517</v>
      </c>
      <c r="L2664" t="s">
        <v>1523</v>
      </c>
      <c r="M2664" t="s">
        <v>1524</v>
      </c>
      <c r="N2664">
        <v>16.989999999999998</v>
      </c>
      <c r="O2664">
        <v>4</v>
      </c>
      <c r="P2664" t="s">
        <v>27</v>
      </c>
      <c r="Q2664">
        <v>2</v>
      </c>
      <c r="R2664" s="3">
        <f>Table1[[#This Row],[price]]*Table1[[#This Row],[quantity]]</f>
        <v>33.979999999999997</v>
      </c>
      <c r="S2664">
        <f>DATEDIF(Table1[[#This Row],[date]],"31/12/2021","m")</f>
        <v>5</v>
      </c>
    </row>
    <row r="2665" spans="1:19" hidden="1" x14ac:dyDescent="0.35">
      <c r="A2665">
        <v>2664</v>
      </c>
      <c r="B2665" s="1">
        <v>44399</v>
      </c>
      <c r="C2665">
        <v>100</v>
      </c>
      <c r="D2665" t="s">
        <v>7814</v>
      </c>
      <c r="E2665" t="s">
        <v>7815</v>
      </c>
      <c r="F2665" t="s">
        <v>7816</v>
      </c>
      <c r="G2665" t="s">
        <v>7817</v>
      </c>
      <c r="H2665" t="s">
        <v>7818</v>
      </c>
      <c r="I2665" t="s">
        <v>618</v>
      </c>
      <c r="J2665" t="s">
        <v>91</v>
      </c>
      <c r="K2665">
        <v>90805</v>
      </c>
      <c r="L2665" t="s">
        <v>594</v>
      </c>
      <c r="M2665" t="s">
        <v>595</v>
      </c>
      <c r="N2665">
        <v>19.5</v>
      </c>
      <c r="O2665">
        <v>4</v>
      </c>
      <c r="P2665" t="s">
        <v>27</v>
      </c>
      <c r="Q2665">
        <v>4</v>
      </c>
      <c r="R2665" s="3">
        <f>Table1[[#This Row],[price]]*Table1[[#This Row],[quantity]]</f>
        <v>78</v>
      </c>
      <c r="S2665">
        <f>DATEDIF(Table1[[#This Row],[date]],"31/12/2021","m")</f>
        <v>5</v>
      </c>
    </row>
    <row r="2666" spans="1:19" hidden="1" x14ac:dyDescent="0.35">
      <c r="A2666">
        <v>2665</v>
      </c>
      <c r="B2666" s="1">
        <v>44399</v>
      </c>
      <c r="C2666">
        <v>140</v>
      </c>
      <c r="D2666" t="s">
        <v>7819</v>
      </c>
      <c r="E2666" t="s">
        <v>7820</v>
      </c>
      <c r="F2666" t="s">
        <v>7821</v>
      </c>
      <c r="G2666" t="s">
        <v>7822</v>
      </c>
      <c r="H2666" t="s">
        <v>7823</v>
      </c>
      <c r="I2666" t="s">
        <v>533</v>
      </c>
      <c r="J2666" t="s">
        <v>422</v>
      </c>
      <c r="K2666">
        <v>80638</v>
      </c>
      <c r="L2666" t="s">
        <v>560</v>
      </c>
      <c r="M2666" t="s">
        <v>561</v>
      </c>
      <c r="N2666">
        <v>24.99</v>
      </c>
      <c r="O2666">
        <v>4</v>
      </c>
      <c r="P2666" t="s">
        <v>27</v>
      </c>
      <c r="Q2666">
        <v>1</v>
      </c>
      <c r="R2666" s="3">
        <f>Table1[[#This Row],[price]]*Table1[[#This Row],[quantity]]</f>
        <v>24.99</v>
      </c>
      <c r="S2666">
        <f>DATEDIF(Table1[[#This Row],[date]],"31/12/2021","m")</f>
        <v>5</v>
      </c>
    </row>
    <row r="2667" spans="1:19" hidden="1" x14ac:dyDescent="0.35">
      <c r="A2667">
        <v>2666</v>
      </c>
      <c r="B2667" s="1">
        <v>44399</v>
      </c>
      <c r="C2667">
        <v>126</v>
      </c>
      <c r="D2667" t="s">
        <v>1525</v>
      </c>
      <c r="E2667" t="s">
        <v>1526</v>
      </c>
      <c r="F2667" t="s">
        <v>1527</v>
      </c>
      <c r="G2667" t="s">
        <v>1528</v>
      </c>
      <c r="H2667" t="s">
        <v>1529</v>
      </c>
      <c r="I2667" t="s">
        <v>1530</v>
      </c>
      <c r="J2667" t="s">
        <v>316</v>
      </c>
      <c r="K2667">
        <v>44760</v>
      </c>
      <c r="L2667" t="s">
        <v>239</v>
      </c>
      <c r="M2667" t="s">
        <v>240</v>
      </c>
      <c r="N2667">
        <v>20.95</v>
      </c>
      <c r="O2667">
        <v>4</v>
      </c>
      <c r="P2667" t="s">
        <v>27</v>
      </c>
      <c r="Q2667">
        <v>3</v>
      </c>
      <c r="R2667" s="3">
        <f>Table1[[#This Row],[price]]*Table1[[#This Row],[quantity]]</f>
        <v>62.849999999999994</v>
      </c>
      <c r="S2667">
        <f>DATEDIF(Table1[[#This Row],[date]],"31/12/2021","m")</f>
        <v>5</v>
      </c>
    </row>
    <row r="2668" spans="1:19" hidden="1" x14ac:dyDescent="0.35">
      <c r="A2668">
        <v>2667</v>
      </c>
      <c r="B2668" s="1">
        <v>44399</v>
      </c>
      <c r="C2668">
        <v>265</v>
      </c>
      <c r="D2668" t="s">
        <v>2864</v>
      </c>
      <c r="E2668" t="s">
        <v>2865</v>
      </c>
      <c r="F2668" t="s">
        <v>2866</v>
      </c>
      <c r="G2668" t="s">
        <v>2867</v>
      </c>
      <c r="H2668" t="s">
        <v>2868</v>
      </c>
      <c r="I2668" t="s">
        <v>1165</v>
      </c>
      <c r="J2668" t="s">
        <v>34</v>
      </c>
      <c r="K2668">
        <v>78764</v>
      </c>
      <c r="L2668" t="s">
        <v>870</v>
      </c>
      <c r="M2668" t="s">
        <v>871</v>
      </c>
      <c r="N2668">
        <v>49</v>
      </c>
      <c r="O2668">
        <v>7</v>
      </c>
      <c r="P2668" t="s">
        <v>47</v>
      </c>
      <c r="Q2668">
        <v>3</v>
      </c>
      <c r="R2668" s="3">
        <f>Table1[[#This Row],[price]]*Table1[[#This Row],[quantity]]</f>
        <v>147</v>
      </c>
      <c r="S2668">
        <f>DATEDIF(Table1[[#This Row],[date]],"31/12/2021","m")</f>
        <v>5</v>
      </c>
    </row>
    <row r="2669" spans="1:19" hidden="1" x14ac:dyDescent="0.35">
      <c r="A2669">
        <v>2668</v>
      </c>
      <c r="B2669" s="1">
        <v>44400</v>
      </c>
      <c r="C2669">
        <v>1069</v>
      </c>
      <c r="D2669" t="s">
        <v>3028</v>
      </c>
      <c r="E2669" t="s">
        <v>3029</v>
      </c>
      <c r="F2669" t="s">
        <v>3030</v>
      </c>
      <c r="G2669" t="s">
        <v>3031</v>
      </c>
      <c r="H2669" t="s">
        <v>3032</v>
      </c>
      <c r="I2669" t="s">
        <v>113</v>
      </c>
      <c r="J2669" t="s">
        <v>114</v>
      </c>
      <c r="K2669">
        <v>20016</v>
      </c>
      <c r="L2669" t="s">
        <v>221</v>
      </c>
      <c r="M2669" t="s">
        <v>222</v>
      </c>
      <c r="N2669">
        <v>49.95</v>
      </c>
      <c r="O2669">
        <v>7</v>
      </c>
      <c r="P2669" t="s">
        <v>47</v>
      </c>
      <c r="Q2669">
        <v>5</v>
      </c>
      <c r="R2669" s="3">
        <f>Table1[[#This Row],[price]]*Table1[[#This Row],[quantity]]</f>
        <v>249.75</v>
      </c>
      <c r="S2669">
        <f>DATEDIF(Table1[[#This Row],[date]],"31/12/2021","m")</f>
        <v>5</v>
      </c>
    </row>
    <row r="2670" spans="1:19" hidden="1" x14ac:dyDescent="0.35">
      <c r="A2670">
        <v>2669</v>
      </c>
      <c r="B2670" s="1">
        <v>44400</v>
      </c>
      <c r="C2670">
        <v>366</v>
      </c>
      <c r="D2670" t="s">
        <v>450</v>
      </c>
      <c r="E2670" t="s">
        <v>451</v>
      </c>
      <c r="F2670" t="s">
        <v>452</v>
      </c>
      <c r="G2670" t="s">
        <v>453</v>
      </c>
      <c r="H2670" t="s">
        <v>454</v>
      </c>
      <c r="I2670" t="s">
        <v>315</v>
      </c>
      <c r="J2670" t="s">
        <v>316</v>
      </c>
      <c r="K2670">
        <v>43226</v>
      </c>
      <c r="L2670" t="s">
        <v>145</v>
      </c>
      <c r="M2670" t="s">
        <v>146</v>
      </c>
      <c r="N2670">
        <v>214</v>
      </c>
      <c r="O2670">
        <v>5</v>
      </c>
      <c r="P2670" t="s">
        <v>84</v>
      </c>
      <c r="Q2670">
        <v>2</v>
      </c>
      <c r="R2670" s="3">
        <f>Table1[[#This Row],[price]]*Table1[[#This Row],[quantity]]</f>
        <v>428</v>
      </c>
      <c r="S2670">
        <f>DATEDIF(Table1[[#This Row],[date]],"31/12/2021","m")</f>
        <v>5</v>
      </c>
    </row>
    <row r="2671" spans="1:19" hidden="1" x14ac:dyDescent="0.35">
      <c r="A2671">
        <v>2670</v>
      </c>
      <c r="B2671" s="1">
        <v>44401</v>
      </c>
      <c r="C2671">
        <v>1942</v>
      </c>
      <c r="D2671" t="s">
        <v>940</v>
      </c>
      <c r="E2671" t="s">
        <v>952</v>
      </c>
      <c r="F2671" t="s">
        <v>953</v>
      </c>
      <c r="G2671" t="s">
        <v>954</v>
      </c>
      <c r="H2671" t="s">
        <v>955</v>
      </c>
      <c r="I2671" t="s">
        <v>686</v>
      </c>
      <c r="J2671" t="s">
        <v>687</v>
      </c>
      <c r="K2671">
        <v>2208</v>
      </c>
      <c r="L2671" t="s">
        <v>938</v>
      </c>
      <c r="M2671" t="s">
        <v>939</v>
      </c>
      <c r="N2671">
        <v>17.5</v>
      </c>
      <c r="O2671">
        <v>4</v>
      </c>
      <c r="P2671" t="s">
        <v>27</v>
      </c>
      <c r="Q2671">
        <v>5</v>
      </c>
      <c r="R2671" s="3">
        <f>Table1[[#This Row],[price]]*Table1[[#This Row],[quantity]]</f>
        <v>87.5</v>
      </c>
      <c r="S2671">
        <f>DATEDIF(Table1[[#This Row],[date]],"31/12/2021","m")</f>
        <v>5</v>
      </c>
    </row>
    <row r="2672" spans="1:19" hidden="1" x14ac:dyDescent="0.35">
      <c r="A2672">
        <v>2671</v>
      </c>
      <c r="B2672" s="1">
        <v>44401</v>
      </c>
      <c r="C2672">
        <v>1781</v>
      </c>
      <c r="D2672" t="s">
        <v>7824</v>
      </c>
      <c r="E2672" t="s">
        <v>7825</v>
      </c>
      <c r="F2672" t="s">
        <v>7826</v>
      </c>
      <c r="G2672" t="s">
        <v>7827</v>
      </c>
      <c r="H2672" t="s">
        <v>7828</v>
      </c>
      <c r="I2672" t="s">
        <v>4739</v>
      </c>
      <c r="J2672" t="s">
        <v>1130</v>
      </c>
      <c r="K2672">
        <v>72199</v>
      </c>
      <c r="L2672" t="s">
        <v>594</v>
      </c>
      <c r="M2672" t="s">
        <v>595</v>
      </c>
      <c r="N2672">
        <v>19.5</v>
      </c>
      <c r="O2672">
        <v>4</v>
      </c>
      <c r="P2672" t="s">
        <v>27</v>
      </c>
      <c r="Q2672">
        <v>2</v>
      </c>
      <c r="R2672" s="3">
        <f>Table1[[#This Row],[price]]*Table1[[#This Row],[quantity]]</f>
        <v>39</v>
      </c>
      <c r="S2672">
        <f>DATEDIF(Table1[[#This Row],[date]],"31/12/2021","m")</f>
        <v>5</v>
      </c>
    </row>
    <row r="2673" spans="1:19" hidden="1" x14ac:dyDescent="0.35">
      <c r="A2673">
        <v>2672</v>
      </c>
      <c r="B2673" s="1">
        <v>44401</v>
      </c>
      <c r="C2673">
        <v>1524</v>
      </c>
      <c r="D2673" t="s">
        <v>701</v>
      </c>
      <c r="E2673" t="s">
        <v>702</v>
      </c>
      <c r="F2673" t="s">
        <v>703</v>
      </c>
      <c r="G2673" t="s">
        <v>704</v>
      </c>
      <c r="H2673" t="s">
        <v>705</v>
      </c>
      <c r="I2673" t="s">
        <v>675</v>
      </c>
      <c r="J2673" t="s">
        <v>676</v>
      </c>
      <c r="K2673">
        <v>47712</v>
      </c>
      <c r="L2673" t="s">
        <v>346</v>
      </c>
      <c r="M2673" t="s">
        <v>347</v>
      </c>
      <c r="N2673">
        <v>189</v>
      </c>
      <c r="O2673">
        <v>5</v>
      </c>
      <c r="P2673" t="s">
        <v>84</v>
      </c>
      <c r="Q2673">
        <v>4</v>
      </c>
      <c r="R2673" s="3">
        <f>Table1[[#This Row],[price]]*Table1[[#This Row],[quantity]]</f>
        <v>756</v>
      </c>
      <c r="S2673">
        <f>DATEDIF(Table1[[#This Row],[date]],"31/12/2021","m")</f>
        <v>5</v>
      </c>
    </row>
    <row r="2674" spans="1:19" hidden="1" x14ac:dyDescent="0.35">
      <c r="A2674">
        <v>2673</v>
      </c>
      <c r="B2674" s="1">
        <v>44402</v>
      </c>
      <c r="C2674">
        <v>1497</v>
      </c>
      <c r="D2674" t="s">
        <v>5536</v>
      </c>
      <c r="E2674" t="s">
        <v>7829</v>
      </c>
      <c r="F2674" t="s">
        <v>7830</v>
      </c>
      <c r="G2674" t="s">
        <v>7831</v>
      </c>
      <c r="H2674" t="s">
        <v>7832</v>
      </c>
      <c r="I2674" t="s">
        <v>1801</v>
      </c>
      <c r="J2674" t="s">
        <v>144</v>
      </c>
      <c r="K2674">
        <v>23208</v>
      </c>
      <c r="L2674" t="s">
        <v>805</v>
      </c>
      <c r="M2674" t="s">
        <v>806</v>
      </c>
      <c r="N2674">
        <v>27.5</v>
      </c>
      <c r="O2674">
        <v>7</v>
      </c>
      <c r="P2674" t="s">
        <v>47</v>
      </c>
      <c r="Q2674">
        <v>4</v>
      </c>
      <c r="R2674" s="3">
        <f>Table1[[#This Row],[price]]*Table1[[#This Row],[quantity]]</f>
        <v>110</v>
      </c>
      <c r="S2674">
        <f>DATEDIF(Table1[[#This Row],[date]],"31/12/2021","m")</f>
        <v>5</v>
      </c>
    </row>
    <row r="2675" spans="1:19" hidden="1" x14ac:dyDescent="0.35">
      <c r="A2675">
        <v>2674</v>
      </c>
      <c r="B2675" s="1">
        <v>44402</v>
      </c>
      <c r="C2675">
        <v>1296</v>
      </c>
      <c r="D2675" t="s">
        <v>1148</v>
      </c>
      <c r="E2675" t="s">
        <v>1149</v>
      </c>
      <c r="F2675" t="s">
        <v>1150</v>
      </c>
      <c r="G2675" t="s">
        <v>1151</v>
      </c>
      <c r="H2675" t="s">
        <v>1152</v>
      </c>
      <c r="I2675" t="s">
        <v>772</v>
      </c>
      <c r="J2675" t="s">
        <v>316</v>
      </c>
      <c r="K2675">
        <v>45213</v>
      </c>
      <c r="L2675" t="s">
        <v>560</v>
      </c>
      <c r="M2675" t="s">
        <v>561</v>
      </c>
      <c r="N2675">
        <v>24.99</v>
      </c>
      <c r="O2675">
        <v>4</v>
      </c>
      <c r="P2675" t="s">
        <v>27</v>
      </c>
      <c r="Q2675">
        <v>3</v>
      </c>
      <c r="R2675" s="3">
        <f>Table1[[#This Row],[price]]*Table1[[#This Row],[quantity]]</f>
        <v>74.97</v>
      </c>
      <c r="S2675">
        <f>DATEDIF(Table1[[#This Row],[date]],"31/12/2021","m")</f>
        <v>5</v>
      </c>
    </row>
    <row r="2676" spans="1:19" hidden="1" x14ac:dyDescent="0.35">
      <c r="A2676">
        <v>2675</v>
      </c>
      <c r="B2676" s="1">
        <v>44402</v>
      </c>
      <c r="C2676">
        <v>1731</v>
      </c>
      <c r="D2676" t="s">
        <v>3090</v>
      </c>
      <c r="E2676" t="s">
        <v>3091</v>
      </c>
      <c r="F2676" t="s">
        <v>3092</v>
      </c>
      <c r="G2676" t="s">
        <v>3093</v>
      </c>
      <c r="H2676" t="s">
        <v>3094</v>
      </c>
      <c r="I2676" t="s">
        <v>1187</v>
      </c>
      <c r="J2676" t="s">
        <v>676</v>
      </c>
      <c r="K2676">
        <v>46896</v>
      </c>
      <c r="L2676" t="s">
        <v>805</v>
      </c>
      <c r="M2676" t="s">
        <v>806</v>
      </c>
      <c r="N2676">
        <v>27.5</v>
      </c>
      <c r="O2676">
        <v>7</v>
      </c>
      <c r="P2676" t="s">
        <v>47</v>
      </c>
      <c r="Q2676">
        <v>4</v>
      </c>
      <c r="R2676" s="3">
        <f>Table1[[#This Row],[price]]*Table1[[#This Row],[quantity]]</f>
        <v>110</v>
      </c>
      <c r="S2676">
        <f>DATEDIF(Table1[[#This Row],[date]],"31/12/2021","m")</f>
        <v>5</v>
      </c>
    </row>
    <row r="2677" spans="1:19" hidden="1" x14ac:dyDescent="0.35">
      <c r="A2677">
        <v>2676</v>
      </c>
      <c r="B2677" s="1">
        <v>44402</v>
      </c>
      <c r="C2677">
        <v>1</v>
      </c>
      <c r="D2677" t="s">
        <v>7833</v>
      </c>
      <c r="E2677" t="s">
        <v>7834</v>
      </c>
      <c r="F2677" t="s">
        <v>7835</v>
      </c>
      <c r="G2677" t="s">
        <v>7836</v>
      </c>
      <c r="H2677" t="s">
        <v>7837</v>
      </c>
      <c r="I2677" t="s">
        <v>113</v>
      </c>
      <c r="J2677" t="s">
        <v>114</v>
      </c>
      <c r="K2677">
        <v>20029</v>
      </c>
      <c r="L2677" t="s">
        <v>756</v>
      </c>
      <c r="M2677" t="s">
        <v>757</v>
      </c>
      <c r="N2677">
        <v>29.99</v>
      </c>
      <c r="O2677">
        <v>7</v>
      </c>
      <c r="P2677" t="s">
        <v>47</v>
      </c>
      <c r="Q2677">
        <v>2</v>
      </c>
      <c r="R2677" s="3">
        <f>Table1[[#This Row],[price]]*Table1[[#This Row],[quantity]]</f>
        <v>59.98</v>
      </c>
      <c r="S2677">
        <f>DATEDIF(Table1[[#This Row],[date]],"31/12/2021","m")</f>
        <v>5</v>
      </c>
    </row>
    <row r="2678" spans="1:19" hidden="1" x14ac:dyDescent="0.35">
      <c r="A2678">
        <v>2677</v>
      </c>
      <c r="B2678" s="1">
        <v>44402</v>
      </c>
      <c r="C2678">
        <v>2048</v>
      </c>
      <c r="D2678" t="s">
        <v>7105</v>
      </c>
      <c r="E2678" t="s">
        <v>7106</v>
      </c>
      <c r="F2678" t="s">
        <v>7107</v>
      </c>
      <c r="G2678" t="s">
        <v>7108</v>
      </c>
      <c r="H2678" t="s">
        <v>7109</v>
      </c>
      <c r="I2678" t="s">
        <v>734</v>
      </c>
      <c r="J2678" t="s">
        <v>44</v>
      </c>
      <c r="K2678">
        <v>33320</v>
      </c>
      <c r="L2678" t="s">
        <v>699</v>
      </c>
      <c r="M2678" t="s">
        <v>700</v>
      </c>
      <c r="N2678">
        <v>450</v>
      </c>
      <c r="O2678">
        <v>3</v>
      </c>
      <c r="P2678" t="s">
        <v>107</v>
      </c>
      <c r="Q2678">
        <v>3</v>
      </c>
      <c r="R2678" s="3">
        <f>Table1[[#This Row],[price]]*Table1[[#This Row],[quantity]]</f>
        <v>1350</v>
      </c>
      <c r="S2678">
        <f>DATEDIF(Table1[[#This Row],[date]],"31/12/2021","m")</f>
        <v>5</v>
      </c>
    </row>
    <row r="2679" spans="1:19" hidden="1" x14ac:dyDescent="0.35">
      <c r="A2679">
        <v>2678</v>
      </c>
      <c r="B2679" s="1">
        <v>44402</v>
      </c>
      <c r="C2679">
        <v>777</v>
      </c>
      <c r="D2679" t="s">
        <v>7838</v>
      </c>
      <c r="E2679" t="s">
        <v>7839</v>
      </c>
      <c r="F2679" t="s">
        <v>7840</v>
      </c>
      <c r="G2679" t="s">
        <v>7841</v>
      </c>
      <c r="H2679" t="s">
        <v>7842</v>
      </c>
      <c r="I2679" t="s">
        <v>460</v>
      </c>
      <c r="J2679" t="s">
        <v>194</v>
      </c>
      <c r="K2679">
        <v>60652</v>
      </c>
      <c r="L2679" t="s">
        <v>200</v>
      </c>
      <c r="M2679" t="s">
        <v>201</v>
      </c>
      <c r="N2679">
        <v>395</v>
      </c>
      <c r="O2679">
        <v>3</v>
      </c>
      <c r="P2679" t="s">
        <v>107</v>
      </c>
      <c r="Q2679">
        <v>2</v>
      </c>
      <c r="R2679" s="3">
        <f>Table1[[#This Row],[price]]*Table1[[#This Row],[quantity]]</f>
        <v>790</v>
      </c>
      <c r="S2679">
        <f>DATEDIF(Table1[[#This Row],[date]],"31/12/2021","m")</f>
        <v>5</v>
      </c>
    </row>
    <row r="2680" spans="1:19" hidden="1" x14ac:dyDescent="0.35">
      <c r="A2680">
        <v>2679</v>
      </c>
      <c r="B2680" s="1">
        <v>44403</v>
      </c>
      <c r="C2680">
        <v>364</v>
      </c>
      <c r="D2680" t="s">
        <v>7746</v>
      </c>
      <c r="E2680" t="s">
        <v>7747</v>
      </c>
      <c r="F2680" t="s">
        <v>7748</v>
      </c>
      <c r="G2680" t="s">
        <v>7749</v>
      </c>
      <c r="H2680" t="s">
        <v>7750</v>
      </c>
      <c r="I2680" t="s">
        <v>3665</v>
      </c>
      <c r="J2680" t="s">
        <v>552</v>
      </c>
      <c r="K2680">
        <v>37205</v>
      </c>
      <c r="L2680" t="s">
        <v>756</v>
      </c>
      <c r="M2680" t="s">
        <v>757</v>
      </c>
      <c r="N2680">
        <v>29.99</v>
      </c>
      <c r="O2680">
        <v>7</v>
      </c>
      <c r="P2680" t="s">
        <v>47</v>
      </c>
      <c r="Q2680">
        <v>4</v>
      </c>
      <c r="R2680" s="3">
        <f>Table1[[#This Row],[price]]*Table1[[#This Row],[quantity]]</f>
        <v>119.96</v>
      </c>
      <c r="S2680">
        <f>DATEDIF(Table1[[#This Row],[date]],"31/12/2021","m")</f>
        <v>5</v>
      </c>
    </row>
    <row r="2681" spans="1:19" hidden="1" x14ac:dyDescent="0.35">
      <c r="A2681">
        <v>2680</v>
      </c>
      <c r="B2681" s="1">
        <v>44404</v>
      </c>
      <c r="C2681">
        <v>223</v>
      </c>
      <c r="D2681" t="s">
        <v>5719</v>
      </c>
      <c r="E2681" t="s">
        <v>5720</v>
      </c>
      <c r="F2681" t="s">
        <v>5721</v>
      </c>
      <c r="G2681" t="s">
        <v>5722</v>
      </c>
      <c r="H2681" t="s">
        <v>5723</v>
      </c>
      <c r="I2681" t="s">
        <v>5281</v>
      </c>
      <c r="J2681" t="s">
        <v>170</v>
      </c>
      <c r="K2681">
        <v>6726</v>
      </c>
      <c r="L2681" t="s">
        <v>805</v>
      </c>
      <c r="M2681" t="s">
        <v>806</v>
      </c>
      <c r="N2681">
        <v>27.5</v>
      </c>
      <c r="O2681">
        <v>7</v>
      </c>
      <c r="P2681" t="s">
        <v>47</v>
      </c>
      <c r="Q2681">
        <v>3</v>
      </c>
      <c r="R2681" s="3">
        <f>Table1[[#This Row],[price]]*Table1[[#This Row],[quantity]]</f>
        <v>82.5</v>
      </c>
      <c r="S2681">
        <f>DATEDIF(Table1[[#This Row],[date]],"31/12/2021","m")</f>
        <v>5</v>
      </c>
    </row>
    <row r="2682" spans="1:19" hidden="1" x14ac:dyDescent="0.35">
      <c r="A2682">
        <v>2681</v>
      </c>
      <c r="B2682" s="1">
        <v>44404</v>
      </c>
      <c r="C2682">
        <v>1851</v>
      </c>
      <c r="D2682" t="s">
        <v>1694</v>
      </c>
      <c r="E2682" t="s">
        <v>1695</v>
      </c>
      <c r="F2682" t="s">
        <v>1696</v>
      </c>
      <c r="G2682" t="s">
        <v>1697</v>
      </c>
      <c r="H2682" t="s">
        <v>1698</v>
      </c>
      <c r="I2682" t="s">
        <v>1655</v>
      </c>
      <c r="J2682" t="s">
        <v>640</v>
      </c>
      <c r="K2682">
        <v>70593</v>
      </c>
      <c r="L2682" t="s">
        <v>346</v>
      </c>
      <c r="M2682" t="s">
        <v>347</v>
      </c>
      <c r="N2682">
        <v>189</v>
      </c>
      <c r="O2682">
        <v>5</v>
      </c>
      <c r="P2682" t="s">
        <v>84</v>
      </c>
      <c r="Q2682">
        <v>3</v>
      </c>
      <c r="R2682" s="3">
        <f>Table1[[#This Row],[price]]*Table1[[#This Row],[quantity]]</f>
        <v>567</v>
      </c>
      <c r="S2682">
        <f>DATEDIF(Table1[[#This Row],[date]],"31/12/2021","m")</f>
        <v>5</v>
      </c>
    </row>
    <row r="2683" spans="1:19" hidden="1" x14ac:dyDescent="0.35">
      <c r="A2683">
        <v>2682</v>
      </c>
      <c r="B2683" s="1">
        <v>44404</v>
      </c>
      <c r="C2683">
        <v>379</v>
      </c>
      <c r="D2683" t="s">
        <v>4612</v>
      </c>
      <c r="E2683" t="s">
        <v>4613</v>
      </c>
      <c r="F2683" t="s">
        <v>4614</v>
      </c>
      <c r="G2683" t="s">
        <v>4615</v>
      </c>
      <c r="H2683" t="s">
        <v>4616</v>
      </c>
      <c r="I2683" t="s">
        <v>4617</v>
      </c>
      <c r="J2683" t="s">
        <v>1196</v>
      </c>
      <c r="K2683">
        <v>49018</v>
      </c>
      <c r="L2683" t="s">
        <v>278</v>
      </c>
      <c r="M2683" t="s">
        <v>279</v>
      </c>
      <c r="N2683">
        <v>12.99</v>
      </c>
      <c r="O2683">
        <v>4</v>
      </c>
      <c r="P2683" t="s">
        <v>27</v>
      </c>
      <c r="Q2683">
        <v>4</v>
      </c>
      <c r="R2683" s="3">
        <f>Table1[[#This Row],[price]]*Table1[[#This Row],[quantity]]</f>
        <v>51.96</v>
      </c>
      <c r="S2683">
        <f>DATEDIF(Table1[[#This Row],[date]],"31/12/2021","m")</f>
        <v>5</v>
      </c>
    </row>
    <row r="2684" spans="1:19" x14ac:dyDescent="0.35">
      <c r="A2684">
        <v>2683</v>
      </c>
      <c r="B2684" s="1">
        <v>44404</v>
      </c>
      <c r="C2684">
        <v>2108</v>
      </c>
      <c r="D2684" t="s">
        <v>6306</v>
      </c>
      <c r="E2684" t="s">
        <v>6307</v>
      </c>
      <c r="F2684" t="s">
        <v>6308</v>
      </c>
      <c r="G2684" t="s">
        <v>6309</v>
      </c>
      <c r="H2684" t="s">
        <v>6310</v>
      </c>
      <c r="I2684" t="s">
        <v>6311</v>
      </c>
      <c r="J2684" t="s">
        <v>44</v>
      </c>
      <c r="K2684">
        <v>32964</v>
      </c>
      <c r="L2684" t="s">
        <v>586</v>
      </c>
      <c r="M2684" t="s">
        <v>587</v>
      </c>
      <c r="N2684">
        <v>10.99</v>
      </c>
      <c r="O2684">
        <v>1</v>
      </c>
      <c r="P2684" t="s">
        <v>137</v>
      </c>
      <c r="Q2684">
        <v>6</v>
      </c>
      <c r="R2684" s="3">
        <f>Table1[[#This Row],[price]]*Table1[[#This Row],[quantity]]</f>
        <v>65.94</v>
      </c>
      <c r="S2684">
        <f>DATEDIF(Table1[[#This Row],[date]],"31/12/2021","m")</f>
        <v>5</v>
      </c>
    </row>
    <row r="2685" spans="1:19" hidden="1" x14ac:dyDescent="0.35">
      <c r="A2685">
        <v>2684</v>
      </c>
      <c r="B2685" s="1">
        <v>44404</v>
      </c>
      <c r="C2685">
        <v>968</v>
      </c>
      <c r="D2685" t="s">
        <v>3528</v>
      </c>
      <c r="E2685" t="s">
        <v>3529</v>
      </c>
      <c r="F2685" t="s">
        <v>3530</v>
      </c>
      <c r="G2685" t="s">
        <v>3531</v>
      </c>
      <c r="H2685" t="s">
        <v>3532</v>
      </c>
      <c r="I2685" t="s">
        <v>1187</v>
      </c>
      <c r="J2685" t="s">
        <v>676</v>
      </c>
      <c r="K2685">
        <v>46862</v>
      </c>
      <c r="L2685" t="s">
        <v>92</v>
      </c>
      <c r="M2685" t="s">
        <v>93</v>
      </c>
      <c r="N2685">
        <v>44.95</v>
      </c>
      <c r="O2685">
        <v>7</v>
      </c>
      <c r="P2685" t="s">
        <v>47</v>
      </c>
      <c r="Q2685">
        <v>3</v>
      </c>
      <c r="R2685" s="3">
        <f>Table1[[#This Row],[price]]*Table1[[#This Row],[quantity]]</f>
        <v>134.85000000000002</v>
      </c>
      <c r="S2685">
        <f>DATEDIF(Table1[[#This Row],[date]],"31/12/2021","m")</f>
        <v>5</v>
      </c>
    </row>
    <row r="2686" spans="1:19" hidden="1" x14ac:dyDescent="0.35">
      <c r="A2686">
        <v>2685</v>
      </c>
      <c r="B2686" s="1">
        <v>44404</v>
      </c>
      <c r="C2686">
        <v>1178</v>
      </c>
      <c r="D2686" t="s">
        <v>5661</v>
      </c>
      <c r="E2686" t="s">
        <v>5662</v>
      </c>
      <c r="F2686" t="s">
        <v>5663</v>
      </c>
      <c r="G2686" t="s">
        <v>5664</v>
      </c>
      <c r="H2686" t="s">
        <v>5665</v>
      </c>
      <c r="I2686" t="s">
        <v>1530</v>
      </c>
      <c r="J2686" t="s">
        <v>316</v>
      </c>
      <c r="K2686">
        <v>44710</v>
      </c>
      <c r="L2686" t="s">
        <v>423</v>
      </c>
      <c r="M2686" t="s">
        <v>424</v>
      </c>
      <c r="N2686">
        <v>28.99</v>
      </c>
      <c r="O2686">
        <v>7</v>
      </c>
      <c r="P2686" t="s">
        <v>47</v>
      </c>
      <c r="Q2686">
        <v>2</v>
      </c>
      <c r="R2686" s="3">
        <f>Table1[[#This Row],[price]]*Table1[[#This Row],[quantity]]</f>
        <v>57.98</v>
      </c>
      <c r="S2686">
        <f>DATEDIF(Table1[[#This Row],[date]],"31/12/2021","m")</f>
        <v>5</v>
      </c>
    </row>
    <row r="2687" spans="1:19" hidden="1" x14ac:dyDescent="0.35">
      <c r="A2687">
        <v>2686</v>
      </c>
      <c r="B2687" s="1">
        <v>44404</v>
      </c>
      <c r="C2687">
        <v>1594</v>
      </c>
      <c r="D2687" t="s">
        <v>7843</v>
      </c>
      <c r="E2687" t="s">
        <v>7844</v>
      </c>
      <c r="F2687" t="s">
        <v>7845</v>
      </c>
      <c r="G2687" t="s">
        <v>7846</v>
      </c>
      <c r="H2687" t="s">
        <v>7847</v>
      </c>
      <c r="I2687" t="s">
        <v>3147</v>
      </c>
      <c r="J2687" t="s">
        <v>34</v>
      </c>
      <c r="K2687">
        <v>76210</v>
      </c>
      <c r="L2687" t="s">
        <v>765</v>
      </c>
      <c r="M2687" t="s">
        <v>766</v>
      </c>
      <c r="N2687">
        <v>24.95</v>
      </c>
      <c r="O2687">
        <v>4</v>
      </c>
      <c r="P2687" t="s">
        <v>27</v>
      </c>
      <c r="Q2687">
        <v>4</v>
      </c>
      <c r="R2687" s="3">
        <f>Table1[[#This Row],[price]]*Table1[[#This Row],[quantity]]</f>
        <v>99.8</v>
      </c>
      <c r="S2687">
        <f>DATEDIF(Table1[[#This Row],[date]],"31/12/2021","m")</f>
        <v>5</v>
      </c>
    </row>
    <row r="2688" spans="1:19" hidden="1" x14ac:dyDescent="0.35">
      <c r="A2688">
        <v>2687</v>
      </c>
      <c r="B2688" s="1">
        <v>44405</v>
      </c>
      <c r="C2688">
        <v>1311</v>
      </c>
      <c r="D2688" t="s">
        <v>7848</v>
      </c>
      <c r="E2688" t="s">
        <v>7849</v>
      </c>
      <c r="F2688" t="s">
        <v>7850</v>
      </c>
      <c r="G2688" t="s">
        <v>7851</v>
      </c>
      <c r="H2688" t="s">
        <v>7852</v>
      </c>
      <c r="I2688" t="s">
        <v>6676</v>
      </c>
      <c r="J2688" t="s">
        <v>91</v>
      </c>
      <c r="K2688">
        <v>90610</v>
      </c>
      <c r="L2688" t="s">
        <v>1378</v>
      </c>
      <c r="M2688" t="s">
        <v>1379</v>
      </c>
      <c r="N2688">
        <v>32.950000000000003</v>
      </c>
      <c r="O2688">
        <v>7</v>
      </c>
      <c r="P2688" t="s">
        <v>47</v>
      </c>
      <c r="Q2688">
        <v>2</v>
      </c>
      <c r="R2688" s="3">
        <f>Table1[[#This Row],[price]]*Table1[[#This Row],[quantity]]</f>
        <v>65.900000000000006</v>
      </c>
      <c r="S2688">
        <f>DATEDIF(Table1[[#This Row],[date]],"31/12/2021","m")</f>
        <v>5</v>
      </c>
    </row>
    <row r="2689" spans="1:19" x14ac:dyDescent="0.35">
      <c r="A2689">
        <v>2688</v>
      </c>
      <c r="B2689" s="1">
        <v>44405</v>
      </c>
      <c r="C2689">
        <v>518</v>
      </c>
      <c r="D2689" t="s">
        <v>7853</v>
      </c>
      <c r="E2689" t="s">
        <v>7854</v>
      </c>
      <c r="F2689" t="s">
        <v>7855</v>
      </c>
      <c r="G2689" t="s">
        <v>7856</v>
      </c>
      <c r="H2689" t="s">
        <v>7857</v>
      </c>
      <c r="I2689" t="s">
        <v>2243</v>
      </c>
      <c r="J2689" t="s">
        <v>255</v>
      </c>
      <c r="K2689">
        <v>30245</v>
      </c>
      <c r="L2689" t="s">
        <v>920</v>
      </c>
      <c r="M2689" t="s">
        <v>921</v>
      </c>
      <c r="N2689">
        <v>8.99</v>
      </c>
      <c r="O2689">
        <v>1</v>
      </c>
      <c r="P2689" t="s">
        <v>137</v>
      </c>
      <c r="Q2689">
        <v>2</v>
      </c>
      <c r="R2689" s="3">
        <f>Table1[[#This Row],[price]]*Table1[[#This Row],[quantity]]</f>
        <v>17.98</v>
      </c>
      <c r="S2689">
        <f>DATEDIF(Table1[[#This Row],[date]],"31/12/2021","m")</f>
        <v>5</v>
      </c>
    </row>
    <row r="2690" spans="1:19" x14ac:dyDescent="0.35">
      <c r="A2690">
        <v>2689</v>
      </c>
      <c r="B2690" s="1">
        <v>44405</v>
      </c>
      <c r="C2690">
        <v>1863</v>
      </c>
      <c r="D2690" t="s">
        <v>417</v>
      </c>
      <c r="E2690" t="s">
        <v>1641</v>
      </c>
      <c r="F2690" t="s">
        <v>1642</v>
      </c>
      <c r="G2690" t="s">
        <v>1643</v>
      </c>
      <c r="H2690" t="s">
        <v>1644</v>
      </c>
      <c r="I2690" t="s">
        <v>675</v>
      </c>
      <c r="J2690" t="s">
        <v>676</v>
      </c>
      <c r="K2690">
        <v>47712</v>
      </c>
      <c r="L2690" t="s">
        <v>1188</v>
      </c>
      <c r="M2690" t="s">
        <v>1189</v>
      </c>
      <c r="N2690">
        <v>4.99</v>
      </c>
      <c r="O2690">
        <v>1</v>
      </c>
      <c r="P2690" t="s">
        <v>137</v>
      </c>
      <c r="Q2690">
        <v>2</v>
      </c>
      <c r="R2690" s="3">
        <f>Table1[[#This Row],[price]]*Table1[[#This Row],[quantity]]</f>
        <v>9.98</v>
      </c>
      <c r="S2690">
        <f>DATEDIF(Table1[[#This Row],[date]],"31/12/2021","m")</f>
        <v>5</v>
      </c>
    </row>
    <row r="2691" spans="1:19" hidden="1" x14ac:dyDescent="0.35">
      <c r="A2691">
        <v>2690</v>
      </c>
      <c r="B2691" s="1">
        <v>44405</v>
      </c>
      <c r="C2691">
        <v>854</v>
      </c>
      <c r="D2691" t="s">
        <v>3247</v>
      </c>
      <c r="E2691" t="s">
        <v>3248</v>
      </c>
      <c r="F2691" t="s">
        <v>3249</v>
      </c>
      <c r="G2691" t="s">
        <v>3250</v>
      </c>
      <c r="H2691" t="s">
        <v>3251</v>
      </c>
      <c r="I2691" t="s">
        <v>1084</v>
      </c>
      <c r="J2691" t="s">
        <v>113</v>
      </c>
      <c r="K2691">
        <v>98464</v>
      </c>
      <c r="L2691" t="s">
        <v>145</v>
      </c>
      <c r="M2691" t="s">
        <v>146</v>
      </c>
      <c r="N2691">
        <v>214</v>
      </c>
      <c r="O2691">
        <v>5</v>
      </c>
      <c r="P2691" t="s">
        <v>84</v>
      </c>
      <c r="Q2691">
        <v>2</v>
      </c>
      <c r="R2691" s="3">
        <f>Table1[[#This Row],[price]]*Table1[[#This Row],[quantity]]</f>
        <v>428</v>
      </c>
      <c r="S2691">
        <f>DATEDIF(Table1[[#This Row],[date]],"31/12/2021","m")</f>
        <v>5</v>
      </c>
    </row>
    <row r="2692" spans="1:19" x14ac:dyDescent="0.35">
      <c r="A2692">
        <v>2691</v>
      </c>
      <c r="B2692" s="1">
        <v>44406</v>
      </c>
      <c r="C2692">
        <v>2119</v>
      </c>
      <c r="D2692" t="s">
        <v>3412</v>
      </c>
      <c r="E2692" t="s">
        <v>3413</v>
      </c>
      <c r="F2692" t="s">
        <v>3414</v>
      </c>
      <c r="G2692" t="s">
        <v>3415</v>
      </c>
      <c r="H2692" t="s">
        <v>3416</v>
      </c>
      <c r="I2692" t="s">
        <v>904</v>
      </c>
      <c r="J2692" t="s">
        <v>1196</v>
      </c>
      <c r="K2692">
        <v>48550</v>
      </c>
      <c r="L2692" t="s">
        <v>586</v>
      </c>
      <c r="M2692" t="s">
        <v>587</v>
      </c>
      <c r="N2692">
        <v>10.99</v>
      </c>
      <c r="O2692">
        <v>1</v>
      </c>
      <c r="P2692" t="s">
        <v>137</v>
      </c>
      <c r="Q2692">
        <v>4</v>
      </c>
      <c r="R2692" s="3">
        <f>Table1[[#This Row],[price]]*Table1[[#This Row],[quantity]]</f>
        <v>43.96</v>
      </c>
      <c r="S2692">
        <f>DATEDIF(Table1[[#This Row],[date]],"31/12/2021","m")</f>
        <v>5</v>
      </c>
    </row>
    <row r="2693" spans="1:19" x14ac:dyDescent="0.35">
      <c r="A2693">
        <v>2692</v>
      </c>
      <c r="B2693" s="1">
        <v>44407</v>
      </c>
      <c r="C2693">
        <v>1729</v>
      </c>
      <c r="D2693" t="s">
        <v>7858</v>
      </c>
      <c r="E2693" t="s">
        <v>7859</v>
      </c>
      <c r="F2693" t="s">
        <v>7860</v>
      </c>
      <c r="G2693" t="s">
        <v>7861</v>
      </c>
      <c r="H2693" t="s">
        <v>7862</v>
      </c>
      <c r="I2693" t="s">
        <v>90</v>
      </c>
      <c r="J2693" t="s">
        <v>91</v>
      </c>
      <c r="K2693">
        <v>92110</v>
      </c>
      <c r="L2693" t="s">
        <v>1062</v>
      </c>
      <c r="M2693" t="s">
        <v>1063</v>
      </c>
      <c r="N2693">
        <v>8.99</v>
      </c>
      <c r="O2693">
        <v>1</v>
      </c>
      <c r="P2693" t="s">
        <v>137</v>
      </c>
      <c r="Q2693">
        <v>4</v>
      </c>
      <c r="R2693" s="3">
        <f>Table1[[#This Row],[price]]*Table1[[#This Row],[quantity]]</f>
        <v>35.96</v>
      </c>
      <c r="S2693">
        <f>DATEDIF(Table1[[#This Row],[date]],"31/12/2021","m")</f>
        <v>5</v>
      </c>
    </row>
    <row r="2694" spans="1:19" hidden="1" x14ac:dyDescent="0.35">
      <c r="A2694">
        <v>2693</v>
      </c>
      <c r="B2694" s="1">
        <v>44407</v>
      </c>
      <c r="C2694">
        <v>396</v>
      </c>
      <c r="D2694" t="s">
        <v>7863</v>
      </c>
      <c r="E2694" t="s">
        <v>7864</v>
      </c>
      <c r="F2694" t="s">
        <v>7865</v>
      </c>
      <c r="G2694" t="s">
        <v>7866</v>
      </c>
      <c r="H2694" t="s">
        <v>7867</v>
      </c>
      <c r="I2694" t="s">
        <v>1326</v>
      </c>
      <c r="J2694" t="s">
        <v>1209</v>
      </c>
      <c r="K2694">
        <v>58505</v>
      </c>
      <c r="L2694" t="s">
        <v>594</v>
      </c>
      <c r="M2694" t="s">
        <v>595</v>
      </c>
      <c r="N2694">
        <v>19.5</v>
      </c>
      <c r="O2694">
        <v>4</v>
      </c>
      <c r="P2694" t="s">
        <v>27</v>
      </c>
      <c r="Q2694">
        <v>3</v>
      </c>
      <c r="R2694" s="3">
        <f>Table1[[#This Row],[price]]*Table1[[#This Row],[quantity]]</f>
        <v>58.5</v>
      </c>
      <c r="S2694">
        <f>DATEDIF(Table1[[#This Row],[date]],"31/12/2021","m")</f>
        <v>5</v>
      </c>
    </row>
    <row r="2695" spans="1:19" hidden="1" x14ac:dyDescent="0.35">
      <c r="A2695">
        <v>2694</v>
      </c>
      <c r="B2695" s="1">
        <v>44407</v>
      </c>
      <c r="C2695">
        <v>213</v>
      </c>
      <c r="D2695" t="s">
        <v>4678</v>
      </c>
      <c r="E2695" t="s">
        <v>4679</v>
      </c>
      <c r="F2695" t="s">
        <v>4680</v>
      </c>
      <c r="G2695" t="s">
        <v>4681</v>
      </c>
      <c r="H2695" t="s">
        <v>4682</v>
      </c>
      <c r="I2695" t="s">
        <v>1263</v>
      </c>
      <c r="J2695" t="s">
        <v>91</v>
      </c>
      <c r="K2695">
        <v>91125</v>
      </c>
      <c r="L2695" t="s">
        <v>1153</v>
      </c>
      <c r="M2695" t="s">
        <v>1154</v>
      </c>
      <c r="N2695">
        <v>89</v>
      </c>
      <c r="O2695">
        <v>2</v>
      </c>
      <c r="P2695" t="s">
        <v>57</v>
      </c>
      <c r="Q2695">
        <v>3</v>
      </c>
      <c r="R2695" s="3">
        <f>Table1[[#This Row],[price]]*Table1[[#This Row],[quantity]]</f>
        <v>267</v>
      </c>
      <c r="S2695">
        <f>DATEDIF(Table1[[#This Row],[date]],"31/12/2021","m")</f>
        <v>5</v>
      </c>
    </row>
    <row r="2696" spans="1:19" x14ac:dyDescent="0.35">
      <c r="A2696">
        <v>2695</v>
      </c>
      <c r="B2696" s="1">
        <v>44407</v>
      </c>
      <c r="C2696">
        <v>1658</v>
      </c>
      <c r="D2696" t="s">
        <v>7286</v>
      </c>
      <c r="E2696" t="s">
        <v>7287</v>
      </c>
      <c r="F2696" t="s">
        <v>7288</v>
      </c>
      <c r="G2696" t="s">
        <v>7289</v>
      </c>
      <c r="H2696" t="s">
        <v>7290</v>
      </c>
      <c r="I2696" t="s">
        <v>4399</v>
      </c>
      <c r="J2696" t="s">
        <v>44</v>
      </c>
      <c r="K2696">
        <v>34949</v>
      </c>
      <c r="L2696" t="s">
        <v>1062</v>
      </c>
      <c r="M2696" t="s">
        <v>1063</v>
      </c>
      <c r="N2696">
        <v>8.99</v>
      </c>
      <c r="O2696">
        <v>1</v>
      </c>
      <c r="P2696" t="s">
        <v>137</v>
      </c>
      <c r="Q2696">
        <v>3</v>
      </c>
      <c r="R2696" s="3">
        <f>Table1[[#This Row],[price]]*Table1[[#This Row],[quantity]]</f>
        <v>26.97</v>
      </c>
      <c r="S2696">
        <f>DATEDIF(Table1[[#This Row],[date]],"31/12/2021","m")</f>
        <v>5</v>
      </c>
    </row>
    <row r="2697" spans="1:19" hidden="1" x14ac:dyDescent="0.35">
      <c r="A2697">
        <v>2696</v>
      </c>
      <c r="B2697" s="1">
        <v>44407</v>
      </c>
      <c r="C2697">
        <v>1194</v>
      </c>
      <c r="D2697" t="s">
        <v>6588</v>
      </c>
      <c r="E2697" t="s">
        <v>6589</v>
      </c>
      <c r="F2697" t="s">
        <v>6590</v>
      </c>
      <c r="G2697" t="s">
        <v>6591</v>
      </c>
      <c r="H2697" t="s">
        <v>6592</v>
      </c>
      <c r="I2697" t="s">
        <v>143</v>
      </c>
      <c r="J2697" t="s">
        <v>144</v>
      </c>
      <c r="K2697">
        <v>23464</v>
      </c>
      <c r="L2697" t="s">
        <v>749</v>
      </c>
      <c r="M2697" t="s">
        <v>750</v>
      </c>
      <c r="N2697">
        <v>29.99</v>
      </c>
      <c r="O2697">
        <v>7</v>
      </c>
      <c r="P2697" t="s">
        <v>47</v>
      </c>
      <c r="Q2697">
        <v>2</v>
      </c>
      <c r="R2697" s="3">
        <f>Table1[[#This Row],[price]]*Table1[[#This Row],[quantity]]</f>
        <v>59.98</v>
      </c>
      <c r="S2697">
        <f>DATEDIF(Table1[[#This Row],[date]],"31/12/2021","m")</f>
        <v>5</v>
      </c>
    </row>
    <row r="2698" spans="1:19" hidden="1" x14ac:dyDescent="0.35">
      <c r="A2698">
        <v>2697</v>
      </c>
      <c r="B2698" s="1">
        <v>44408</v>
      </c>
      <c r="C2698">
        <v>1203</v>
      </c>
      <c r="D2698" t="s">
        <v>1999</v>
      </c>
      <c r="E2698" t="s">
        <v>2000</v>
      </c>
      <c r="F2698" t="s">
        <v>2001</v>
      </c>
      <c r="G2698" t="s">
        <v>2002</v>
      </c>
      <c r="H2698" t="s">
        <v>2003</v>
      </c>
      <c r="I2698" t="s">
        <v>2004</v>
      </c>
      <c r="J2698" t="s">
        <v>676</v>
      </c>
      <c r="K2698">
        <v>47812</v>
      </c>
      <c r="L2698" t="s">
        <v>373</v>
      </c>
      <c r="M2698" t="s">
        <v>374</v>
      </c>
      <c r="N2698">
        <v>599</v>
      </c>
      <c r="O2698">
        <v>6</v>
      </c>
      <c r="P2698" t="s">
        <v>37</v>
      </c>
      <c r="Q2698">
        <v>5</v>
      </c>
      <c r="R2698" s="3">
        <f>Table1[[#This Row],[price]]*Table1[[#This Row],[quantity]]</f>
        <v>2995</v>
      </c>
      <c r="S2698">
        <f>DATEDIF(Table1[[#This Row],[date]],"31/12/2021","m")</f>
        <v>5</v>
      </c>
    </row>
    <row r="2699" spans="1:19" hidden="1" x14ac:dyDescent="0.35">
      <c r="A2699">
        <v>2698</v>
      </c>
      <c r="B2699" s="1">
        <v>44408</v>
      </c>
      <c r="C2699">
        <v>880</v>
      </c>
      <c r="D2699" t="s">
        <v>7868</v>
      </c>
      <c r="E2699" t="s">
        <v>7869</v>
      </c>
      <c r="F2699" t="s">
        <v>7870</v>
      </c>
      <c r="G2699" t="s">
        <v>7871</v>
      </c>
      <c r="H2699" t="s">
        <v>7872</v>
      </c>
      <c r="I2699" t="s">
        <v>63</v>
      </c>
      <c r="J2699" t="s">
        <v>64</v>
      </c>
      <c r="K2699">
        <v>50362</v>
      </c>
      <c r="L2699" t="s">
        <v>92</v>
      </c>
      <c r="M2699" t="s">
        <v>93</v>
      </c>
      <c r="N2699">
        <v>44.95</v>
      </c>
      <c r="O2699">
        <v>7</v>
      </c>
      <c r="P2699" t="s">
        <v>47</v>
      </c>
      <c r="Q2699">
        <v>2</v>
      </c>
      <c r="R2699" s="3">
        <f>Table1[[#This Row],[price]]*Table1[[#This Row],[quantity]]</f>
        <v>89.9</v>
      </c>
      <c r="S2699">
        <f>DATEDIF(Table1[[#This Row],[date]],"31/12/2021","m")</f>
        <v>5</v>
      </c>
    </row>
    <row r="2700" spans="1:19" hidden="1" x14ac:dyDescent="0.35">
      <c r="A2700">
        <v>2699</v>
      </c>
      <c r="B2700" s="1">
        <v>44408</v>
      </c>
      <c r="C2700">
        <v>1744</v>
      </c>
      <c r="D2700" t="s">
        <v>7873</v>
      </c>
      <c r="E2700" t="s">
        <v>7874</v>
      </c>
      <c r="F2700" t="s">
        <v>7875</v>
      </c>
      <c r="G2700" t="s">
        <v>7876</v>
      </c>
      <c r="H2700" t="s">
        <v>7877</v>
      </c>
      <c r="I2700" t="s">
        <v>438</v>
      </c>
      <c r="J2700" t="s">
        <v>91</v>
      </c>
      <c r="K2700">
        <v>90071</v>
      </c>
      <c r="L2700" t="s">
        <v>162</v>
      </c>
      <c r="M2700" t="s">
        <v>163</v>
      </c>
      <c r="N2700">
        <v>899</v>
      </c>
      <c r="O2700">
        <v>6</v>
      </c>
      <c r="P2700" t="s">
        <v>37</v>
      </c>
      <c r="Q2700">
        <v>4</v>
      </c>
      <c r="R2700" s="3">
        <f>Table1[[#This Row],[price]]*Table1[[#This Row],[quantity]]</f>
        <v>3596</v>
      </c>
      <c r="S2700">
        <f>DATEDIF(Table1[[#This Row],[date]],"31/12/2021","m")</f>
        <v>5</v>
      </c>
    </row>
    <row r="2701" spans="1:19" hidden="1" x14ac:dyDescent="0.35">
      <c r="A2701">
        <v>2700</v>
      </c>
      <c r="B2701" s="1">
        <v>44408</v>
      </c>
      <c r="C2701">
        <v>692</v>
      </c>
      <c r="D2701" t="s">
        <v>7878</v>
      </c>
      <c r="E2701" t="s">
        <v>1418</v>
      </c>
      <c r="F2701" t="s">
        <v>7879</v>
      </c>
      <c r="G2701" t="s">
        <v>7880</v>
      </c>
      <c r="H2701" t="s">
        <v>7881</v>
      </c>
      <c r="I2701" t="s">
        <v>1832</v>
      </c>
      <c r="J2701" t="s">
        <v>559</v>
      </c>
      <c r="K2701">
        <v>87592</v>
      </c>
      <c r="L2701" t="s">
        <v>813</v>
      </c>
      <c r="M2701" t="s">
        <v>814</v>
      </c>
      <c r="N2701">
        <v>34.99</v>
      </c>
      <c r="O2701">
        <v>7</v>
      </c>
      <c r="P2701" t="s">
        <v>47</v>
      </c>
      <c r="Q2701">
        <v>2</v>
      </c>
      <c r="R2701" s="3">
        <f>Table1[[#This Row],[price]]*Table1[[#This Row],[quantity]]</f>
        <v>69.98</v>
      </c>
      <c r="S2701">
        <f>DATEDIF(Table1[[#This Row],[date]],"31/12/2021","m")</f>
        <v>5</v>
      </c>
    </row>
    <row r="2702" spans="1:19" hidden="1" x14ac:dyDescent="0.35">
      <c r="A2702">
        <v>2701</v>
      </c>
      <c r="B2702" s="1">
        <v>44409</v>
      </c>
      <c r="C2702">
        <v>1213</v>
      </c>
      <c r="D2702" t="s">
        <v>3528</v>
      </c>
      <c r="E2702" t="s">
        <v>7882</v>
      </c>
      <c r="F2702" t="s">
        <v>7883</v>
      </c>
      <c r="G2702" t="s">
        <v>7884</v>
      </c>
      <c r="H2702" t="s">
        <v>7885</v>
      </c>
      <c r="I2702" t="s">
        <v>558</v>
      </c>
      <c r="J2702" t="s">
        <v>559</v>
      </c>
      <c r="K2702">
        <v>87110</v>
      </c>
      <c r="L2702" t="s">
        <v>256</v>
      </c>
      <c r="M2702" t="s">
        <v>257</v>
      </c>
      <c r="N2702">
        <v>42.99</v>
      </c>
      <c r="O2702">
        <v>7</v>
      </c>
      <c r="P2702" t="s">
        <v>47</v>
      </c>
      <c r="Q2702">
        <v>3</v>
      </c>
      <c r="R2702" s="3">
        <f>Table1[[#This Row],[price]]*Table1[[#This Row],[quantity]]</f>
        <v>128.97</v>
      </c>
      <c r="S2702">
        <f>DATEDIF(Table1[[#This Row],[date]],"31/12/2021","m")</f>
        <v>4</v>
      </c>
    </row>
    <row r="2703" spans="1:19" hidden="1" x14ac:dyDescent="0.35">
      <c r="A2703">
        <v>2702</v>
      </c>
      <c r="B2703" s="1">
        <v>44409</v>
      </c>
      <c r="C2703">
        <v>544</v>
      </c>
      <c r="D2703" t="s">
        <v>2638</v>
      </c>
      <c r="E2703" t="s">
        <v>2639</v>
      </c>
      <c r="F2703" t="s">
        <v>2640</v>
      </c>
      <c r="G2703" t="s">
        <v>2641</v>
      </c>
      <c r="H2703" t="s">
        <v>2642</v>
      </c>
      <c r="I2703" t="s">
        <v>639</v>
      </c>
      <c r="J2703" t="s">
        <v>640</v>
      </c>
      <c r="K2703">
        <v>70129</v>
      </c>
      <c r="L2703" t="s">
        <v>285</v>
      </c>
      <c r="M2703" t="s">
        <v>286</v>
      </c>
      <c r="N2703">
        <v>250</v>
      </c>
      <c r="O2703">
        <v>3</v>
      </c>
      <c r="P2703" t="s">
        <v>107</v>
      </c>
      <c r="Q2703">
        <v>2</v>
      </c>
      <c r="R2703" s="3">
        <f>Table1[[#This Row],[price]]*Table1[[#This Row],[quantity]]</f>
        <v>500</v>
      </c>
      <c r="S2703">
        <f>DATEDIF(Table1[[#This Row],[date]],"31/12/2021","m")</f>
        <v>4</v>
      </c>
    </row>
    <row r="2704" spans="1:19" hidden="1" x14ac:dyDescent="0.35">
      <c r="A2704">
        <v>2703</v>
      </c>
      <c r="B2704" s="1">
        <v>44409</v>
      </c>
      <c r="C2704">
        <v>1322</v>
      </c>
      <c r="D2704" t="s">
        <v>7886</v>
      </c>
      <c r="E2704" t="s">
        <v>7887</v>
      </c>
      <c r="F2704" t="s">
        <v>7888</v>
      </c>
      <c r="G2704" t="s">
        <v>7889</v>
      </c>
      <c r="H2704" t="s">
        <v>7890</v>
      </c>
      <c r="I2704" t="s">
        <v>2081</v>
      </c>
      <c r="J2704" t="s">
        <v>44</v>
      </c>
      <c r="K2704">
        <v>32123</v>
      </c>
      <c r="L2704" t="s">
        <v>323</v>
      </c>
      <c r="M2704" t="s">
        <v>324</v>
      </c>
      <c r="N2704">
        <v>24.95</v>
      </c>
      <c r="O2704">
        <v>4</v>
      </c>
      <c r="P2704" t="s">
        <v>27</v>
      </c>
      <c r="Q2704">
        <v>2</v>
      </c>
      <c r="R2704" s="3">
        <f>Table1[[#This Row],[price]]*Table1[[#This Row],[quantity]]</f>
        <v>49.9</v>
      </c>
      <c r="S2704">
        <f>DATEDIF(Table1[[#This Row],[date]],"31/12/2021","m")</f>
        <v>4</v>
      </c>
    </row>
    <row r="2705" spans="1:19" hidden="1" x14ac:dyDescent="0.35">
      <c r="A2705">
        <v>2704</v>
      </c>
      <c r="B2705" s="1">
        <v>44409</v>
      </c>
      <c r="C2705">
        <v>245</v>
      </c>
      <c r="D2705" t="s">
        <v>7891</v>
      </c>
      <c r="E2705" t="s">
        <v>7892</v>
      </c>
      <c r="F2705" t="s">
        <v>7893</v>
      </c>
      <c r="G2705" t="s">
        <v>7894</v>
      </c>
      <c r="H2705" t="s">
        <v>7895</v>
      </c>
      <c r="I2705" t="s">
        <v>358</v>
      </c>
      <c r="J2705" t="s">
        <v>161</v>
      </c>
      <c r="K2705">
        <v>27409</v>
      </c>
      <c r="L2705" t="s">
        <v>221</v>
      </c>
      <c r="M2705" t="s">
        <v>222</v>
      </c>
      <c r="N2705">
        <v>49.95</v>
      </c>
      <c r="O2705">
        <v>7</v>
      </c>
      <c r="P2705" t="s">
        <v>47</v>
      </c>
      <c r="Q2705">
        <v>4</v>
      </c>
      <c r="R2705" s="3">
        <f>Table1[[#This Row],[price]]*Table1[[#This Row],[quantity]]</f>
        <v>199.8</v>
      </c>
      <c r="S2705">
        <f>DATEDIF(Table1[[#This Row],[date]],"31/12/2021","m")</f>
        <v>4</v>
      </c>
    </row>
    <row r="2706" spans="1:19" hidden="1" x14ac:dyDescent="0.35">
      <c r="A2706">
        <v>2705</v>
      </c>
      <c r="B2706" s="1">
        <v>44409</v>
      </c>
      <c r="C2706">
        <v>1148</v>
      </c>
      <c r="D2706" t="s">
        <v>7896</v>
      </c>
      <c r="E2706" t="s">
        <v>7897</v>
      </c>
      <c r="F2706" t="s">
        <v>7898</v>
      </c>
      <c r="G2706" t="s">
        <v>7899</v>
      </c>
      <c r="H2706" t="s">
        <v>7900</v>
      </c>
      <c r="I2706" t="s">
        <v>113</v>
      </c>
      <c r="J2706" t="s">
        <v>114</v>
      </c>
      <c r="K2706">
        <v>20205</v>
      </c>
      <c r="L2706" t="s">
        <v>35</v>
      </c>
      <c r="M2706" t="s">
        <v>36</v>
      </c>
      <c r="N2706">
        <v>883</v>
      </c>
      <c r="O2706">
        <v>6</v>
      </c>
      <c r="P2706" t="s">
        <v>37</v>
      </c>
      <c r="Q2706">
        <v>6</v>
      </c>
      <c r="R2706" s="3">
        <f>Table1[[#This Row],[price]]*Table1[[#This Row],[quantity]]</f>
        <v>5298</v>
      </c>
      <c r="S2706">
        <f>DATEDIF(Table1[[#This Row],[date]],"31/12/2021","m")</f>
        <v>4</v>
      </c>
    </row>
    <row r="2707" spans="1:19" x14ac:dyDescent="0.35">
      <c r="A2707">
        <v>2706</v>
      </c>
      <c r="B2707" s="1">
        <v>44410</v>
      </c>
      <c r="C2707">
        <v>1305</v>
      </c>
      <c r="D2707" t="s">
        <v>7901</v>
      </c>
      <c r="E2707" t="s">
        <v>7902</v>
      </c>
      <c r="F2707" t="s">
        <v>7903</v>
      </c>
      <c r="G2707" t="s">
        <v>7904</v>
      </c>
      <c r="H2707" t="s">
        <v>7905</v>
      </c>
      <c r="I2707" t="s">
        <v>2243</v>
      </c>
      <c r="J2707" t="s">
        <v>255</v>
      </c>
      <c r="K2707">
        <v>30045</v>
      </c>
      <c r="L2707" t="s">
        <v>1062</v>
      </c>
      <c r="M2707" t="s">
        <v>1063</v>
      </c>
      <c r="N2707">
        <v>8.99</v>
      </c>
      <c r="O2707">
        <v>1</v>
      </c>
      <c r="P2707" t="s">
        <v>137</v>
      </c>
      <c r="Q2707">
        <v>5</v>
      </c>
      <c r="R2707" s="3">
        <f>Table1[[#This Row],[price]]*Table1[[#This Row],[quantity]]</f>
        <v>44.95</v>
      </c>
      <c r="S2707">
        <f>DATEDIF(Table1[[#This Row],[date]],"31/12/2021","m")</f>
        <v>4</v>
      </c>
    </row>
    <row r="2708" spans="1:19" x14ac:dyDescent="0.35">
      <c r="A2708">
        <v>2707</v>
      </c>
      <c r="B2708" s="1">
        <v>44410</v>
      </c>
      <c r="C2708">
        <v>906</v>
      </c>
      <c r="D2708" t="s">
        <v>1362</v>
      </c>
      <c r="E2708" t="s">
        <v>1363</v>
      </c>
      <c r="F2708" t="s">
        <v>1364</v>
      </c>
      <c r="G2708" t="s">
        <v>1365</v>
      </c>
      <c r="H2708" t="s">
        <v>1366</v>
      </c>
      <c r="I2708" t="s">
        <v>904</v>
      </c>
      <c r="J2708" t="s">
        <v>1196</v>
      </c>
      <c r="K2708">
        <v>48505</v>
      </c>
      <c r="L2708" t="s">
        <v>586</v>
      </c>
      <c r="M2708" t="s">
        <v>587</v>
      </c>
      <c r="N2708">
        <v>10.99</v>
      </c>
      <c r="O2708">
        <v>1</v>
      </c>
      <c r="P2708" t="s">
        <v>137</v>
      </c>
      <c r="Q2708">
        <v>4</v>
      </c>
      <c r="R2708" s="3">
        <f>Table1[[#This Row],[price]]*Table1[[#This Row],[quantity]]</f>
        <v>43.96</v>
      </c>
      <c r="S2708">
        <f>DATEDIF(Table1[[#This Row],[date]],"31/12/2021","m")</f>
        <v>4</v>
      </c>
    </row>
    <row r="2709" spans="1:19" x14ac:dyDescent="0.35">
      <c r="A2709">
        <v>2708</v>
      </c>
      <c r="B2709" s="1">
        <v>44410</v>
      </c>
      <c r="C2709">
        <v>660</v>
      </c>
      <c r="D2709" t="s">
        <v>7906</v>
      </c>
      <c r="E2709" t="s">
        <v>7907</v>
      </c>
      <c r="F2709" t="s">
        <v>7908</v>
      </c>
      <c r="G2709" t="s">
        <v>7909</v>
      </c>
      <c r="H2709" t="s">
        <v>7910</v>
      </c>
      <c r="I2709" t="s">
        <v>292</v>
      </c>
      <c r="J2709" t="s">
        <v>293</v>
      </c>
      <c r="K2709">
        <v>73142</v>
      </c>
      <c r="L2709" t="s">
        <v>586</v>
      </c>
      <c r="M2709" t="s">
        <v>587</v>
      </c>
      <c r="N2709">
        <v>10.99</v>
      </c>
      <c r="O2709">
        <v>1</v>
      </c>
      <c r="P2709" t="s">
        <v>137</v>
      </c>
      <c r="Q2709">
        <v>4</v>
      </c>
      <c r="R2709" s="3">
        <f>Table1[[#This Row],[price]]*Table1[[#This Row],[quantity]]</f>
        <v>43.96</v>
      </c>
      <c r="S2709">
        <f>DATEDIF(Table1[[#This Row],[date]],"31/12/2021","m")</f>
        <v>4</v>
      </c>
    </row>
    <row r="2710" spans="1:19" hidden="1" x14ac:dyDescent="0.35">
      <c r="A2710">
        <v>2709</v>
      </c>
      <c r="B2710" s="1">
        <v>44411</v>
      </c>
      <c r="C2710">
        <v>626</v>
      </c>
      <c r="D2710" t="s">
        <v>3548</v>
      </c>
      <c r="E2710" t="s">
        <v>3549</v>
      </c>
      <c r="F2710" t="s">
        <v>3550</v>
      </c>
      <c r="G2710" t="s">
        <v>3551</v>
      </c>
      <c r="H2710" t="s">
        <v>3552</v>
      </c>
      <c r="I2710" t="s">
        <v>3553</v>
      </c>
      <c r="J2710" t="s">
        <v>946</v>
      </c>
      <c r="K2710">
        <v>18505</v>
      </c>
      <c r="L2710" t="s">
        <v>560</v>
      </c>
      <c r="M2710" t="s">
        <v>561</v>
      </c>
      <c r="N2710">
        <v>24.99</v>
      </c>
      <c r="O2710">
        <v>4</v>
      </c>
      <c r="P2710" t="s">
        <v>27</v>
      </c>
      <c r="Q2710">
        <v>3</v>
      </c>
      <c r="R2710" s="3">
        <f>Table1[[#This Row],[price]]*Table1[[#This Row],[quantity]]</f>
        <v>74.97</v>
      </c>
      <c r="S2710">
        <f>DATEDIF(Table1[[#This Row],[date]],"31/12/2021","m")</f>
        <v>4</v>
      </c>
    </row>
    <row r="2711" spans="1:19" hidden="1" x14ac:dyDescent="0.35">
      <c r="A2711">
        <v>2710</v>
      </c>
      <c r="B2711" s="1">
        <v>44411</v>
      </c>
      <c r="C2711">
        <v>17</v>
      </c>
      <c r="D2711" t="s">
        <v>7911</v>
      </c>
      <c r="E2711" t="s">
        <v>7912</v>
      </c>
      <c r="F2711" t="s">
        <v>7913</v>
      </c>
      <c r="G2711" t="s">
        <v>7914</v>
      </c>
      <c r="H2711" t="s">
        <v>7915</v>
      </c>
      <c r="I2711" t="s">
        <v>831</v>
      </c>
      <c r="J2711" t="s">
        <v>832</v>
      </c>
      <c r="K2711">
        <v>99522</v>
      </c>
      <c r="L2711" t="s">
        <v>1378</v>
      </c>
      <c r="M2711" t="s">
        <v>1379</v>
      </c>
      <c r="N2711">
        <v>32.950000000000003</v>
      </c>
      <c r="O2711">
        <v>7</v>
      </c>
      <c r="P2711" t="s">
        <v>47</v>
      </c>
      <c r="Q2711">
        <v>3</v>
      </c>
      <c r="R2711" s="3">
        <f>Table1[[#This Row],[price]]*Table1[[#This Row],[quantity]]</f>
        <v>98.850000000000009</v>
      </c>
      <c r="S2711">
        <f>DATEDIF(Table1[[#This Row],[date]],"31/12/2021","m")</f>
        <v>4</v>
      </c>
    </row>
    <row r="2712" spans="1:19" hidden="1" x14ac:dyDescent="0.35">
      <c r="A2712">
        <v>2711</v>
      </c>
      <c r="B2712" s="1">
        <v>44411</v>
      </c>
      <c r="C2712">
        <v>2051</v>
      </c>
      <c r="D2712" t="s">
        <v>2234</v>
      </c>
      <c r="E2712" t="s">
        <v>6028</v>
      </c>
      <c r="F2712" t="s">
        <v>6029</v>
      </c>
      <c r="G2712" t="s">
        <v>6030</v>
      </c>
      <c r="H2712" t="s">
        <v>6031</v>
      </c>
      <c r="I2712" t="s">
        <v>90</v>
      </c>
      <c r="J2712" t="s">
        <v>91</v>
      </c>
      <c r="K2712">
        <v>92176</v>
      </c>
      <c r="L2712" t="s">
        <v>711</v>
      </c>
      <c r="M2712" t="s">
        <v>712</v>
      </c>
      <c r="N2712">
        <v>699</v>
      </c>
      <c r="O2712">
        <v>6</v>
      </c>
      <c r="P2712" t="s">
        <v>37</v>
      </c>
      <c r="Q2712">
        <v>5</v>
      </c>
      <c r="R2712" s="3">
        <f>Table1[[#This Row],[price]]*Table1[[#This Row],[quantity]]</f>
        <v>3495</v>
      </c>
      <c r="S2712">
        <f>DATEDIF(Table1[[#This Row],[date]],"31/12/2021","m")</f>
        <v>4</v>
      </c>
    </row>
    <row r="2713" spans="1:19" hidden="1" x14ac:dyDescent="0.35">
      <c r="A2713">
        <v>2712</v>
      </c>
      <c r="B2713" s="1">
        <v>44411</v>
      </c>
      <c r="C2713">
        <v>1753</v>
      </c>
      <c r="D2713" t="s">
        <v>7110</v>
      </c>
      <c r="E2713" t="s">
        <v>7916</v>
      </c>
      <c r="F2713" t="s">
        <v>7917</v>
      </c>
      <c r="G2713" t="s">
        <v>7918</v>
      </c>
      <c r="H2713" t="s">
        <v>7919</v>
      </c>
      <c r="I2713" t="s">
        <v>2456</v>
      </c>
      <c r="J2713" t="s">
        <v>2457</v>
      </c>
      <c r="K2713">
        <v>57188</v>
      </c>
      <c r="L2713" t="s">
        <v>239</v>
      </c>
      <c r="M2713" t="s">
        <v>240</v>
      </c>
      <c r="N2713">
        <v>20.95</v>
      </c>
      <c r="O2713">
        <v>4</v>
      </c>
      <c r="P2713" t="s">
        <v>27</v>
      </c>
      <c r="Q2713">
        <v>5</v>
      </c>
      <c r="R2713" s="3">
        <f>Table1[[#This Row],[price]]*Table1[[#This Row],[quantity]]</f>
        <v>104.75</v>
      </c>
      <c r="S2713">
        <f>DATEDIF(Table1[[#This Row],[date]],"31/12/2021","m")</f>
        <v>4</v>
      </c>
    </row>
    <row r="2714" spans="1:19" hidden="1" x14ac:dyDescent="0.35">
      <c r="A2714">
        <v>2713</v>
      </c>
      <c r="B2714" s="1">
        <v>44411</v>
      </c>
      <c r="C2714">
        <v>1841</v>
      </c>
      <c r="D2714" t="s">
        <v>7920</v>
      </c>
      <c r="E2714" t="s">
        <v>7921</v>
      </c>
      <c r="F2714" t="s">
        <v>7922</v>
      </c>
      <c r="G2714" t="s">
        <v>7923</v>
      </c>
      <c r="H2714" t="s">
        <v>7924</v>
      </c>
      <c r="I2714" t="s">
        <v>1195</v>
      </c>
      <c r="J2714" t="s">
        <v>1196</v>
      </c>
      <c r="K2714">
        <v>48224</v>
      </c>
      <c r="L2714" t="s">
        <v>773</v>
      </c>
      <c r="M2714" t="s">
        <v>774</v>
      </c>
      <c r="N2714">
        <v>549</v>
      </c>
      <c r="O2714">
        <v>6</v>
      </c>
      <c r="P2714" t="s">
        <v>37</v>
      </c>
      <c r="Q2714">
        <v>3</v>
      </c>
      <c r="R2714" s="3">
        <f>Table1[[#This Row],[price]]*Table1[[#This Row],[quantity]]</f>
        <v>1647</v>
      </c>
      <c r="S2714">
        <f>DATEDIF(Table1[[#This Row],[date]],"31/12/2021","m")</f>
        <v>4</v>
      </c>
    </row>
    <row r="2715" spans="1:19" hidden="1" x14ac:dyDescent="0.35">
      <c r="A2715">
        <v>2714</v>
      </c>
      <c r="B2715" s="1">
        <v>44411</v>
      </c>
      <c r="C2715">
        <v>1721</v>
      </c>
      <c r="D2715" t="s">
        <v>7925</v>
      </c>
      <c r="E2715" t="s">
        <v>7926</v>
      </c>
      <c r="F2715" t="s">
        <v>7927</v>
      </c>
      <c r="G2715" t="s">
        <v>7928</v>
      </c>
      <c r="H2715" t="s">
        <v>7929</v>
      </c>
      <c r="I2715" t="s">
        <v>1655</v>
      </c>
      <c r="J2715" t="s">
        <v>676</v>
      </c>
      <c r="K2715">
        <v>47905</v>
      </c>
      <c r="L2715" t="s">
        <v>408</v>
      </c>
      <c r="M2715" t="s">
        <v>409</v>
      </c>
      <c r="N2715">
        <v>684</v>
      </c>
      <c r="O2715">
        <v>6</v>
      </c>
      <c r="P2715" t="s">
        <v>37</v>
      </c>
      <c r="Q2715">
        <v>3</v>
      </c>
      <c r="R2715" s="3">
        <f>Table1[[#This Row],[price]]*Table1[[#This Row],[quantity]]</f>
        <v>2052</v>
      </c>
      <c r="S2715">
        <f>DATEDIF(Table1[[#This Row],[date]],"31/12/2021","m")</f>
        <v>4</v>
      </c>
    </row>
    <row r="2716" spans="1:19" hidden="1" x14ac:dyDescent="0.35">
      <c r="A2716">
        <v>2715</v>
      </c>
      <c r="B2716" s="1">
        <v>44412</v>
      </c>
      <c r="C2716">
        <v>1706</v>
      </c>
      <c r="D2716" t="s">
        <v>4489</v>
      </c>
      <c r="E2716" t="s">
        <v>4490</v>
      </c>
      <c r="F2716" t="s">
        <v>4491</v>
      </c>
      <c r="G2716" t="s">
        <v>4492</v>
      </c>
      <c r="H2716" t="s">
        <v>4493</v>
      </c>
      <c r="I2716" t="s">
        <v>421</v>
      </c>
      <c r="J2716" t="s">
        <v>422</v>
      </c>
      <c r="K2716">
        <v>80262</v>
      </c>
      <c r="L2716" t="s">
        <v>247</v>
      </c>
      <c r="M2716" t="s">
        <v>248</v>
      </c>
      <c r="N2716">
        <v>14.99</v>
      </c>
      <c r="O2716">
        <v>4</v>
      </c>
      <c r="P2716" t="s">
        <v>27</v>
      </c>
      <c r="Q2716">
        <v>4</v>
      </c>
      <c r="R2716" s="3">
        <f>Table1[[#This Row],[price]]*Table1[[#This Row],[quantity]]</f>
        <v>59.96</v>
      </c>
      <c r="S2716">
        <f>DATEDIF(Table1[[#This Row],[date]],"31/12/2021","m")</f>
        <v>4</v>
      </c>
    </row>
    <row r="2717" spans="1:19" hidden="1" x14ac:dyDescent="0.35">
      <c r="A2717">
        <v>2716</v>
      </c>
      <c r="B2717" s="1">
        <v>44412</v>
      </c>
      <c r="C2717">
        <v>1088</v>
      </c>
      <c r="D2717" t="s">
        <v>7930</v>
      </c>
      <c r="E2717" t="s">
        <v>7931</v>
      </c>
      <c r="F2717" t="s">
        <v>7932</v>
      </c>
      <c r="G2717" t="s">
        <v>7933</v>
      </c>
      <c r="H2717" t="s">
        <v>7934</v>
      </c>
      <c r="I2717" t="s">
        <v>1136</v>
      </c>
      <c r="J2717" t="s">
        <v>345</v>
      </c>
      <c r="K2717">
        <v>66112</v>
      </c>
      <c r="L2717" t="s">
        <v>127</v>
      </c>
      <c r="M2717" t="s">
        <v>128</v>
      </c>
      <c r="N2717">
        <v>15.5</v>
      </c>
      <c r="O2717">
        <v>4</v>
      </c>
      <c r="P2717" t="s">
        <v>27</v>
      </c>
      <c r="Q2717">
        <v>2</v>
      </c>
      <c r="R2717" s="3">
        <f>Table1[[#This Row],[price]]*Table1[[#This Row],[quantity]]</f>
        <v>31</v>
      </c>
      <c r="S2717">
        <f>DATEDIF(Table1[[#This Row],[date]],"31/12/2021","m")</f>
        <v>4</v>
      </c>
    </row>
    <row r="2718" spans="1:19" hidden="1" x14ac:dyDescent="0.35">
      <c r="A2718">
        <v>2717</v>
      </c>
      <c r="B2718" s="1">
        <v>44412</v>
      </c>
      <c r="C2718">
        <v>2034</v>
      </c>
      <c r="D2718" t="s">
        <v>3560</v>
      </c>
      <c r="E2718" t="s">
        <v>3561</v>
      </c>
      <c r="F2718" t="s">
        <v>3562</v>
      </c>
      <c r="G2718" t="s">
        <v>3563</v>
      </c>
      <c r="H2718" t="s">
        <v>3564</v>
      </c>
      <c r="I2718" t="s">
        <v>2321</v>
      </c>
      <c r="J2718" t="s">
        <v>255</v>
      </c>
      <c r="K2718">
        <v>31210</v>
      </c>
      <c r="L2718" t="s">
        <v>699</v>
      </c>
      <c r="M2718" t="s">
        <v>700</v>
      </c>
      <c r="N2718">
        <v>450</v>
      </c>
      <c r="O2718">
        <v>3</v>
      </c>
      <c r="P2718" t="s">
        <v>107</v>
      </c>
      <c r="Q2718">
        <v>5</v>
      </c>
      <c r="R2718" s="3">
        <f>Table1[[#This Row],[price]]*Table1[[#This Row],[quantity]]</f>
        <v>2250</v>
      </c>
      <c r="S2718">
        <f>DATEDIF(Table1[[#This Row],[date]],"31/12/2021","m")</f>
        <v>4</v>
      </c>
    </row>
    <row r="2719" spans="1:19" x14ac:dyDescent="0.35">
      <c r="A2719">
        <v>2718</v>
      </c>
      <c r="B2719" s="1">
        <v>44412</v>
      </c>
      <c r="C2719">
        <v>796</v>
      </c>
      <c r="D2719" t="s">
        <v>7935</v>
      </c>
      <c r="E2719" t="s">
        <v>7936</v>
      </c>
      <c r="F2719" t="s">
        <v>7937</v>
      </c>
      <c r="G2719" t="s">
        <v>7938</v>
      </c>
      <c r="H2719" t="s">
        <v>7939</v>
      </c>
      <c r="I2719" t="s">
        <v>263</v>
      </c>
      <c r="J2719" t="s">
        <v>73</v>
      </c>
      <c r="K2719">
        <v>36616</v>
      </c>
      <c r="L2719" t="s">
        <v>586</v>
      </c>
      <c r="M2719" t="s">
        <v>587</v>
      </c>
      <c r="N2719">
        <v>10.99</v>
      </c>
      <c r="O2719">
        <v>1</v>
      </c>
      <c r="P2719" t="s">
        <v>137</v>
      </c>
      <c r="Q2719">
        <v>3</v>
      </c>
      <c r="R2719" s="3">
        <f>Table1[[#This Row],[price]]*Table1[[#This Row],[quantity]]</f>
        <v>32.97</v>
      </c>
      <c r="S2719">
        <f>DATEDIF(Table1[[#This Row],[date]],"31/12/2021","m")</f>
        <v>4</v>
      </c>
    </row>
    <row r="2720" spans="1:19" hidden="1" x14ac:dyDescent="0.35">
      <c r="A2720">
        <v>2719</v>
      </c>
      <c r="B2720" s="1">
        <v>44413</v>
      </c>
      <c r="C2720">
        <v>432</v>
      </c>
      <c r="D2720" t="s">
        <v>7569</v>
      </c>
      <c r="E2720" t="s">
        <v>7570</v>
      </c>
      <c r="F2720" t="s">
        <v>7571</v>
      </c>
      <c r="G2720" t="s">
        <v>7572</v>
      </c>
      <c r="H2720" t="s">
        <v>7573</v>
      </c>
      <c r="I2720" t="s">
        <v>838</v>
      </c>
      <c r="J2720" t="s">
        <v>91</v>
      </c>
      <c r="K2720">
        <v>95133</v>
      </c>
      <c r="L2720" t="s">
        <v>359</v>
      </c>
      <c r="M2720" t="s">
        <v>360</v>
      </c>
      <c r="N2720">
        <v>19.989999999999998</v>
      </c>
      <c r="O2720">
        <v>4</v>
      </c>
      <c r="P2720" t="s">
        <v>27</v>
      </c>
      <c r="Q2720">
        <v>3</v>
      </c>
      <c r="R2720" s="3">
        <f>Table1[[#This Row],[price]]*Table1[[#This Row],[quantity]]</f>
        <v>59.97</v>
      </c>
      <c r="S2720">
        <f>DATEDIF(Table1[[#This Row],[date]],"31/12/2021","m")</f>
        <v>4</v>
      </c>
    </row>
    <row r="2721" spans="1:19" x14ac:dyDescent="0.35">
      <c r="A2721">
        <v>2720</v>
      </c>
      <c r="B2721" s="1">
        <v>44413</v>
      </c>
      <c r="C2721">
        <v>1906</v>
      </c>
      <c r="D2721" t="s">
        <v>6748</v>
      </c>
      <c r="E2721" t="s">
        <v>6749</v>
      </c>
      <c r="F2721" t="s">
        <v>6750</v>
      </c>
      <c r="G2721" t="s">
        <v>6751</v>
      </c>
      <c r="H2721" t="s">
        <v>6752</v>
      </c>
      <c r="I2721" t="s">
        <v>63</v>
      </c>
      <c r="J2721" t="s">
        <v>64</v>
      </c>
      <c r="K2721">
        <v>50305</v>
      </c>
      <c r="L2721" t="s">
        <v>337</v>
      </c>
      <c r="M2721" t="s">
        <v>338</v>
      </c>
      <c r="N2721">
        <v>12</v>
      </c>
      <c r="O2721">
        <v>1</v>
      </c>
      <c r="P2721" t="s">
        <v>137</v>
      </c>
      <c r="Q2721">
        <v>2</v>
      </c>
      <c r="R2721" s="3">
        <f>Table1[[#This Row],[price]]*Table1[[#This Row],[quantity]]</f>
        <v>24</v>
      </c>
      <c r="S2721">
        <f>DATEDIF(Table1[[#This Row],[date]],"31/12/2021","m")</f>
        <v>4</v>
      </c>
    </row>
    <row r="2722" spans="1:19" hidden="1" x14ac:dyDescent="0.35">
      <c r="A2722">
        <v>2721</v>
      </c>
      <c r="B2722" s="1">
        <v>44413</v>
      </c>
      <c r="C2722">
        <v>1219</v>
      </c>
      <c r="D2722" t="s">
        <v>6232</v>
      </c>
      <c r="E2722" t="s">
        <v>6233</v>
      </c>
      <c r="F2722" t="s">
        <v>6234</v>
      </c>
      <c r="G2722" t="s">
        <v>6235</v>
      </c>
      <c r="H2722" t="s">
        <v>6236</v>
      </c>
      <c r="I2722" t="s">
        <v>1661</v>
      </c>
      <c r="J2722" t="s">
        <v>1061</v>
      </c>
      <c r="K2722">
        <v>29905</v>
      </c>
      <c r="L2722" t="s">
        <v>171</v>
      </c>
      <c r="M2722" t="s">
        <v>172</v>
      </c>
      <c r="N2722">
        <v>399</v>
      </c>
      <c r="O2722">
        <v>3</v>
      </c>
      <c r="P2722" t="s">
        <v>107</v>
      </c>
      <c r="Q2722">
        <v>1</v>
      </c>
      <c r="R2722" s="3">
        <f>Table1[[#This Row],[price]]*Table1[[#This Row],[quantity]]</f>
        <v>399</v>
      </c>
      <c r="S2722">
        <f>DATEDIF(Table1[[#This Row],[date]],"31/12/2021","m")</f>
        <v>4</v>
      </c>
    </row>
    <row r="2723" spans="1:19" hidden="1" x14ac:dyDescent="0.35">
      <c r="A2723">
        <v>2722</v>
      </c>
      <c r="B2723" s="1">
        <v>44413</v>
      </c>
      <c r="C2723">
        <v>1733</v>
      </c>
      <c r="D2723" t="s">
        <v>2617</v>
      </c>
      <c r="E2723" t="s">
        <v>2618</v>
      </c>
      <c r="F2723" t="s">
        <v>2619</v>
      </c>
      <c r="G2723" t="s">
        <v>2620</v>
      </c>
      <c r="H2723" t="s">
        <v>2621</v>
      </c>
      <c r="I2723" t="s">
        <v>113</v>
      </c>
      <c r="J2723" t="s">
        <v>114</v>
      </c>
      <c r="K2723">
        <v>20226</v>
      </c>
      <c r="L2723" t="s">
        <v>45</v>
      </c>
      <c r="M2723" t="s">
        <v>46</v>
      </c>
      <c r="N2723">
        <v>37.99</v>
      </c>
      <c r="O2723">
        <v>7</v>
      </c>
      <c r="P2723" t="s">
        <v>47</v>
      </c>
      <c r="Q2723">
        <v>3</v>
      </c>
      <c r="R2723" s="3">
        <f>Table1[[#This Row],[price]]*Table1[[#This Row],[quantity]]</f>
        <v>113.97</v>
      </c>
      <c r="S2723">
        <f>DATEDIF(Table1[[#This Row],[date]],"31/12/2021","m")</f>
        <v>4</v>
      </c>
    </row>
    <row r="2724" spans="1:19" hidden="1" x14ac:dyDescent="0.35">
      <c r="A2724">
        <v>2723</v>
      </c>
      <c r="B2724" s="1">
        <v>44413</v>
      </c>
      <c r="C2724">
        <v>1351</v>
      </c>
      <c r="D2724" t="s">
        <v>3028</v>
      </c>
      <c r="E2724" t="s">
        <v>7668</v>
      </c>
      <c r="F2724" t="s">
        <v>7669</v>
      </c>
      <c r="G2724" t="s">
        <v>7670</v>
      </c>
      <c r="H2724" t="s">
        <v>7671</v>
      </c>
      <c r="I2724" t="s">
        <v>6539</v>
      </c>
      <c r="J2724" t="s">
        <v>34</v>
      </c>
      <c r="K2724">
        <v>78682</v>
      </c>
      <c r="L2724" t="s">
        <v>845</v>
      </c>
      <c r="M2724" t="s">
        <v>846</v>
      </c>
      <c r="N2724">
        <v>245</v>
      </c>
      <c r="O2724">
        <v>5</v>
      </c>
      <c r="P2724" t="s">
        <v>84</v>
      </c>
      <c r="Q2724">
        <v>4</v>
      </c>
      <c r="R2724" s="3">
        <f>Table1[[#This Row],[price]]*Table1[[#This Row],[quantity]]</f>
        <v>980</v>
      </c>
      <c r="S2724">
        <f>DATEDIF(Table1[[#This Row],[date]],"31/12/2021","m")</f>
        <v>4</v>
      </c>
    </row>
    <row r="2725" spans="1:19" hidden="1" x14ac:dyDescent="0.35">
      <c r="A2725">
        <v>2724</v>
      </c>
      <c r="B2725" s="1">
        <v>44413</v>
      </c>
      <c r="C2725">
        <v>1942</v>
      </c>
      <c r="D2725" t="s">
        <v>940</v>
      </c>
      <c r="E2725" t="s">
        <v>952</v>
      </c>
      <c r="F2725" t="s">
        <v>953</v>
      </c>
      <c r="G2725" t="s">
        <v>954</v>
      </c>
      <c r="H2725" t="s">
        <v>955</v>
      </c>
      <c r="I2725" t="s">
        <v>686</v>
      </c>
      <c r="J2725" t="s">
        <v>687</v>
      </c>
      <c r="K2725">
        <v>2208</v>
      </c>
      <c r="L2725" t="s">
        <v>186</v>
      </c>
      <c r="M2725" t="s">
        <v>187</v>
      </c>
      <c r="N2725">
        <v>179</v>
      </c>
      <c r="O2725">
        <v>2</v>
      </c>
      <c r="P2725" t="s">
        <v>57</v>
      </c>
      <c r="Q2725">
        <v>4</v>
      </c>
      <c r="R2725" s="3">
        <f>Table1[[#This Row],[price]]*Table1[[#This Row],[quantity]]</f>
        <v>716</v>
      </c>
      <c r="S2725">
        <f>DATEDIF(Table1[[#This Row],[date]],"31/12/2021","m")</f>
        <v>4</v>
      </c>
    </row>
    <row r="2726" spans="1:19" x14ac:dyDescent="0.35">
      <c r="A2726">
        <v>2725</v>
      </c>
      <c r="B2726" s="1">
        <v>44413</v>
      </c>
      <c r="C2726">
        <v>1811</v>
      </c>
      <c r="D2726" t="s">
        <v>7940</v>
      </c>
      <c r="E2726" t="s">
        <v>7941</v>
      </c>
      <c r="F2726" t="s">
        <v>7942</v>
      </c>
      <c r="G2726" t="s">
        <v>7943</v>
      </c>
      <c r="H2726" t="s">
        <v>7944</v>
      </c>
      <c r="I2726" t="s">
        <v>401</v>
      </c>
      <c r="J2726" t="s">
        <v>194</v>
      </c>
      <c r="K2726">
        <v>62764</v>
      </c>
      <c r="L2726" t="s">
        <v>337</v>
      </c>
      <c r="M2726" t="s">
        <v>338</v>
      </c>
      <c r="N2726">
        <v>12</v>
      </c>
      <c r="O2726">
        <v>1</v>
      </c>
      <c r="P2726" t="s">
        <v>137</v>
      </c>
      <c r="Q2726">
        <v>3</v>
      </c>
      <c r="R2726" s="3">
        <f>Table1[[#This Row],[price]]*Table1[[#This Row],[quantity]]</f>
        <v>36</v>
      </c>
      <c r="S2726">
        <f>DATEDIF(Table1[[#This Row],[date]],"31/12/2021","m")</f>
        <v>4</v>
      </c>
    </row>
    <row r="2727" spans="1:19" hidden="1" x14ac:dyDescent="0.35">
      <c r="A2727">
        <v>2726</v>
      </c>
      <c r="B2727" s="1">
        <v>44413</v>
      </c>
      <c r="C2727">
        <v>2105</v>
      </c>
      <c r="D2727" t="s">
        <v>7945</v>
      </c>
      <c r="E2727" t="s">
        <v>7946</v>
      </c>
      <c r="F2727" t="s">
        <v>7947</v>
      </c>
      <c r="G2727" t="s">
        <v>7948</v>
      </c>
      <c r="H2727" t="s">
        <v>7949</v>
      </c>
      <c r="I2727" t="s">
        <v>626</v>
      </c>
      <c r="J2727" t="s">
        <v>144</v>
      </c>
      <c r="K2727">
        <v>24024</v>
      </c>
      <c r="L2727" t="s">
        <v>431</v>
      </c>
      <c r="M2727" t="s">
        <v>432</v>
      </c>
      <c r="N2727">
        <v>167</v>
      </c>
      <c r="O2727">
        <v>2</v>
      </c>
      <c r="P2727" t="s">
        <v>57</v>
      </c>
      <c r="Q2727">
        <v>4</v>
      </c>
      <c r="R2727" s="3">
        <f>Table1[[#This Row],[price]]*Table1[[#This Row],[quantity]]</f>
        <v>668</v>
      </c>
      <c r="S2727">
        <f>DATEDIF(Table1[[#This Row],[date]],"31/12/2021","m")</f>
        <v>4</v>
      </c>
    </row>
    <row r="2728" spans="1:19" hidden="1" x14ac:dyDescent="0.35">
      <c r="A2728">
        <v>2727</v>
      </c>
      <c r="B2728" s="1">
        <v>44413</v>
      </c>
      <c r="C2728">
        <v>863</v>
      </c>
      <c r="D2728" t="s">
        <v>4190</v>
      </c>
      <c r="E2728" t="s">
        <v>4191</v>
      </c>
      <c r="F2728" t="s">
        <v>4192</v>
      </c>
      <c r="G2728" t="s">
        <v>4193</v>
      </c>
      <c r="H2728" t="s">
        <v>4194</v>
      </c>
      <c r="I2728" t="s">
        <v>81</v>
      </c>
      <c r="J2728" t="s">
        <v>34</v>
      </c>
      <c r="K2728">
        <v>77266</v>
      </c>
      <c r="L2728" t="s">
        <v>65</v>
      </c>
      <c r="M2728" t="s">
        <v>66</v>
      </c>
      <c r="N2728">
        <v>19.5</v>
      </c>
      <c r="O2728">
        <v>4</v>
      </c>
      <c r="P2728" t="s">
        <v>27</v>
      </c>
      <c r="Q2728">
        <v>5</v>
      </c>
      <c r="R2728" s="3">
        <f>Table1[[#This Row],[price]]*Table1[[#This Row],[quantity]]</f>
        <v>97.5</v>
      </c>
      <c r="S2728">
        <f>DATEDIF(Table1[[#This Row],[date]],"31/12/2021","m")</f>
        <v>4</v>
      </c>
    </row>
    <row r="2729" spans="1:19" hidden="1" x14ac:dyDescent="0.35">
      <c r="A2729">
        <v>2728</v>
      </c>
      <c r="B2729" s="1">
        <v>44414</v>
      </c>
      <c r="C2729">
        <v>378</v>
      </c>
      <c r="D2729" t="s">
        <v>317</v>
      </c>
      <c r="E2729" t="s">
        <v>318</v>
      </c>
      <c r="F2729" t="s">
        <v>319</v>
      </c>
      <c r="G2729" t="s">
        <v>320</v>
      </c>
      <c r="H2729" t="s">
        <v>321</v>
      </c>
      <c r="I2729" t="s">
        <v>322</v>
      </c>
      <c r="J2729" t="s">
        <v>44</v>
      </c>
      <c r="K2729">
        <v>33147</v>
      </c>
      <c r="L2729" t="s">
        <v>423</v>
      </c>
      <c r="M2729" t="s">
        <v>424</v>
      </c>
      <c r="N2729">
        <v>28.99</v>
      </c>
      <c r="O2729">
        <v>7</v>
      </c>
      <c r="P2729" t="s">
        <v>47</v>
      </c>
      <c r="Q2729">
        <v>3</v>
      </c>
      <c r="R2729" s="3">
        <f>Table1[[#This Row],[price]]*Table1[[#This Row],[quantity]]</f>
        <v>86.97</v>
      </c>
      <c r="S2729">
        <f>DATEDIF(Table1[[#This Row],[date]],"31/12/2021","m")</f>
        <v>4</v>
      </c>
    </row>
    <row r="2730" spans="1:19" hidden="1" x14ac:dyDescent="0.35">
      <c r="A2730">
        <v>2729</v>
      </c>
      <c r="B2730" s="1">
        <v>44414</v>
      </c>
      <c r="C2730">
        <v>1549</v>
      </c>
      <c r="D2730" t="s">
        <v>1351</v>
      </c>
      <c r="E2730" t="s">
        <v>1352</v>
      </c>
      <c r="F2730" t="s">
        <v>1353</v>
      </c>
      <c r="G2730" t="s">
        <v>1354</v>
      </c>
      <c r="H2730" t="s">
        <v>1355</v>
      </c>
      <c r="I2730" t="s">
        <v>1356</v>
      </c>
      <c r="J2730" t="s">
        <v>34</v>
      </c>
      <c r="K2730">
        <v>77554</v>
      </c>
      <c r="L2730" t="s">
        <v>35</v>
      </c>
      <c r="M2730" t="s">
        <v>36</v>
      </c>
      <c r="N2730">
        <v>883</v>
      </c>
      <c r="O2730">
        <v>6</v>
      </c>
      <c r="P2730" t="s">
        <v>37</v>
      </c>
      <c r="Q2730">
        <v>5</v>
      </c>
      <c r="R2730" s="3">
        <f>Table1[[#This Row],[price]]*Table1[[#This Row],[quantity]]</f>
        <v>4415</v>
      </c>
      <c r="S2730">
        <f>DATEDIF(Table1[[#This Row],[date]],"31/12/2021","m")</f>
        <v>4</v>
      </c>
    </row>
    <row r="2731" spans="1:19" hidden="1" x14ac:dyDescent="0.35">
      <c r="A2731">
        <v>2730</v>
      </c>
      <c r="B2731" s="1">
        <v>44414</v>
      </c>
      <c r="C2731">
        <v>1032</v>
      </c>
      <c r="D2731" t="s">
        <v>2527</v>
      </c>
      <c r="E2731" t="s">
        <v>5216</v>
      </c>
      <c r="F2731" t="s">
        <v>5217</v>
      </c>
      <c r="G2731" t="s">
        <v>5218</v>
      </c>
      <c r="H2731" t="s">
        <v>5219</v>
      </c>
      <c r="I2731" t="s">
        <v>292</v>
      </c>
      <c r="J2731" t="s">
        <v>293</v>
      </c>
      <c r="K2731">
        <v>73197</v>
      </c>
      <c r="L2731" t="s">
        <v>619</v>
      </c>
      <c r="M2731" t="s">
        <v>620</v>
      </c>
      <c r="N2731">
        <v>189</v>
      </c>
      <c r="O2731">
        <v>5</v>
      </c>
      <c r="P2731" t="s">
        <v>84</v>
      </c>
      <c r="Q2731">
        <v>2</v>
      </c>
      <c r="R2731" s="3">
        <f>Table1[[#This Row],[price]]*Table1[[#This Row],[quantity]]</f>
        <v>378</v>
      </c>
      <c r="S2731">
        <f>DATEDIF(Table1[[#This Row],[date]],"31/12/2021","m")</f>
        <v>4</v>
      </c>
    </row>
    <row r="2732" spans="1:19" hidden="1" x14ac:dyDescent="0.35">
      <c r="A2732">
        <v>2731</v>
      </c>
      <c r="B2732" s="1">
        <v>44414</v>
      </c>
      <c r="C2732">
        <v>1337</v>
      </c>
      <c r="D2732" t="s">
        <v>3303</v>
      </c>
      <c r="E2732" t="s">
        <v>3304</v>
      </c>
      <c r="F2732" t="s">
        <v>3305</v>
      </c>
      <c r="G2732" t="s">
        <v>3306</v>
      </c>
      <c r="H2732" t="s">
        <v>3307</v>
      </c>
      <c r="I2732" t="s">
        <v>23</v>
      </c>
      <c r="J2732" t="s">
        <v>24</v>
      </c>
      <c r="K2732">
        <v>39216</v>
      </c>
      <c r="L2732" t="s">
        <v>484</v>
      </c>
      <c r="M2732" t="s">
        <v>485</v>
      </c>
      <c r="N2732">
        <v>49</v>
      </c>
      <c r="O2732">
        <v>7</v>
      </c>
      <c r="P2732" t="s">
        <v>47</v>
      </c>
      <c r="Q2732">
        <v>3</v>
      </c>
      <c r="R2732" s="3">
        <f>Table1[[#This Row],[price]]*Table1[[#This Row],[quantity]]</f>
        <v>147</v>
      </c>
      <c r="S2732">
        <f>DATEDIF(Table1[[#This Row],[date]],"31/12/2021","m")</f>
        <v>4</v>
      </c>
    </row>
    <row r="2733" spans="1:19" hidden="1" x14ac:dyDescent="0.35">
      <c r="A2733">
        <v>2732</v>
      </c>
      <c r="B2733" s="1">
        <v>44414</v>
      </c>
      <c r="C2733">
        <v>1581</v>
      </c>
      <c r="D2733" t="s">
        <v>3294</v>
      </c>
      <c r="E2733" t="s">
        <v>3295</v>
      </c>
      <c r="F2733" t="s">
        <v>3296</v>
      </c>
      <c r="G2733" t="s">
        <v>3297</v>
      </c>
      <c r="H2733" t="s">
        <v>3298</v>
      </c>
      <c r="I2733" t="s">
        <v>698</v>
      </c>
      <c r="J2733" t="s">
        <v>91</v>
      </c>
      <c r="K2733">
        <v>94137</v>
      </c>
      <c r="L2733" t="s">
        <v>896</v>
      </c>
      <c r="M2733" t="s">
        <v>897</v>
      </c>
      <c r="N2733">
        <v>13.99</v>
      </c>
      <c r="O2733">
        <v>4</v>
      </c>
      <c r="P2733" t="s">
        <v>27</v>
      </c>
      <c r="Q2733">
        <v>1</v>
      </c>
      <c r="R2733" s="3">
        <f>Table1[[#This Row],[price]]*Table1[[#This Row],[quantity]]</f>
        <v>13.99</v>
      </c>
      <c r="S2733">
        <f>DATEDIF(Table1[[#This Row],[date]],"31/12/2021","m")</f>
        <v>4</v>
      </c>
    </row>
    <row r="2734" spans="1:19" hidden="1" x14ac:dyDescent="0.35">
      <c r="A2734">
        <v>2733</v>
      </c>
      <c r="B2734" s="1">
        <v>44415</v>
      </c>
      <c r="C2734">
        <v>494</v>
      </c>
      <c r="D2734" t="s">
        <v>4628</v>
      </c>
      <c r="E2734" t="s">
        <v>4629</v>
      </c>
      <c r="F2734" t="s">
        <v>4630</v>
      </c>
      <c r="G2734" t="s">
        <v>4631</v>
      </c>
      <c r="H2734" t="s">
        <v>4632</v>
      </c>
      <c r="I2734" t="s">
        <v>4633</v>
      </c>
      <c r="J2734" t="s">
        <v>34</v>
      </c>
      <c r="K2734">
        <v>77346</v>
      </c>
      <c r="L2734" t="s">
        <v>25</v>
      </c>
      <c r="M2734" t="s">
        <v>26</v>
      </c>
      <c r="N2734">
        <v>23.99</v>
      </c>
      <c r="O2734">
        <v>4</v>
      </c>
      <c r="P2734" t="s">
        <v>27</v>
      </c>
      <c r="Q2734">
        <v>4</v>
      </c>
      <c r="R2734" s="3">
        <f>Table1[[#This Row],[price]]*Table1[[#This Row],[quantity]]</f>
        <v>95.96</v>
      </c>
      <c r="S2734">
        <f>DATEDIF(Table1[[#This Row],[date]],"31/12/2021","m")</f>
        <v>4</v>
      </c>
    </row>
    <row r="2735" spans="1:19" x14ac:dyDescent="0.35">
      <c r="A2735">
        <v>2734</v>
      </c>
      <c r="B2735" s="1">
        <v>44415</v>
      </c>
      <c r="C2735">
        <v>1654</v>
      </c>
      <c r="D2735" t="s">
        <v>2612</v>
      </c>
      <c r="E2735" t="s">
        <v>2613</v>
      </c>
      <c r="F2735" t="s">
        <v>2614</v>
      </c>
      <c r="G2735" t="s">
        <v>2615</v>
      </c>
      <c r="H2735" t="s">
        <v>2616</v>
      </c>
      <c r="I2735" t="s">
        <v>527</v>
      </c>
      <c r="J2735" t="s">
        <v>91</v>
      </c>
      <c r="K2735">
        <v>93773</v>
      </c>
      <c r="L2735" t="s">
        <v>586</v>
      </c>
      <c r="M2735" t="s">
        <v>587</v>
      </c>
      <c r="N2735">
        <v>10.99</v>
      </c>
      <c r="O2735">
        <v>1</v>
      </c>
      <c r="P2735" t="s">
        <v>137</v>
      </c>
      <c r="Q2735">
        <v>3</v>
      </c>
      <c r="R2735" s="3">
        <f>Table1[[#This Row],[price]]*Table1[[#This Row],[quantity]]</f>
        <v>32.97</v>
      </c>
      <c r="S2735">
        <f>DATEDIF(Table1[[#This Row],[date]],"31/12/2021","m")</f>
        <v>4</v>
      </c>
    </row>
    <row r="2736" spans="1:19" hidden="1" x14ac:dyDescent="0.35">
      <c r="A2736">
        <v>2735</v>
      </c>
      <c r="B2736" s="1">
        <v>44415</v>
      </c>
      <c r="C2736">
        <v>476</v>
      </c>
      <c r="D2736" t="s">
        <v>5177</v>
      </c>
      <c r="E2736" t="s">
        <v>5178</v>
      </c>
      <c r="F2736" t="s">
        <v>5179</v>
      </c>
      <c r="G2736" t="s">
        <v>5180</v>
      </c>
      <c r="H2736" t="s">
        <v>5181</v>
      </c>
      <c r="I2736" t="s">
        <v>3665</v>
      </c>
      <c r="J2736" t="s">
        <v>552</v>
      </c>
      <c r="K2736">
        <v>37235</v>
      </c>
      <c r="L2736" t="s">
        <v>1153</v>
      </c>
      <c r="M2736" t="s">
        <v>1154</v>
      </c>
      <c r="N2736">
        <v>89</v>
      </c>
      <c r="O2736">
        <v>2</v>
      </c>
      <c r="P2736" t="s">
        <v>57</v>
      </c>
      <c r="Q2736">
        <v>2</v>
      </c>
      <c r="R2736" s="3">
        <f>Table1[[#This Row],[price]]*Table1[[#This Row],[quantity]]</f>
        <v>178</v>
      </c>
      <c r="S2736">
        <f>DATEDIF(Table1[[#This Row],[date]],"31/12/2021","m")</f>
        <v>4</v>
      </c>
    </row>
    <row r="2737" spans="1:19" hidden="1" x14ac:dyDescent="0.35">
      <c r="A2737">
        <v>2736</v>
      </c>
      <c r="B2737" s="1">
        <v>44415</v>
      </c>
      <c r="C2737">
        <v>320</v>
      </c>
      <c r="D2737" t="s">
        <v>6382</v>
      </c>
      <c r="E2737" t="s">
        <v>6383</v>
      </c>
      <c r="F2737" t="s">
        <v>6384</v>
      </c>
      <c r="G2737" t="s">
        <v>6385</v>
      </c>
      <c r="H2737" t="s">
        <v>6386</v>
      </c>
      <c r="I2737" t="s">
        <v>2761</v>
      </c>
      <c r="J2737" t="s">
        <v>194</v>
      </c>
      <c r="K2737">
        <v>62525</v>
      </c>
      <c r="L2737" t="s">
        <v>756</v>
      </c>
      <c r="M2737" t="s">
        <v>757</v>
      </c>
      <c r="N2737">
        <v>29.99</v>
      </c>
      <c r="O2737">
        <v>7</v>
      </c>
      <c r="P2737" t="s">
        <v>47</v>
      </c>
      <c r="Q2737">
        <v>4</v>
      </c>
      <c r="R2737" s="3">
        <f>Table1[[#This Row],[price]]*Table1[[#This Row],[quantity]]</f>
        <v>119.96</v>
      </c>
      <c r="S2737">
        <f>DATEDIF(Table1[[#This Row],[date]],"31/12/2021","m")</f>
        <v>4</v>
      </c>
    </row>
    <row r="2738" spans="1:19" hidden="1" x14ac:dyDescent="0.35">
      <c r="A2738">
        <v>2737</v>
      </c>
      <c r="B2738" s="1">
        <v>44415</v>
      </c>
      <c r="C2738">
        <v>1532</v>
      </c>
      <c r="D2738" t="s">
        <v>3457</v>
      </c>
      <c r="E2738" t="s">
        <v>7066</v>
      </c>
      <c r="F2738" t="s">
        <v>7067</v>
      </c>
      <c r="G2738" t="s">
        <v>7068</v>
      </c>
      <c r="H2738" t="s">
        <v>7069</v>
      </c>
      <c r="I2738" t="s">
        <v>113</v>
      </c>
      <c r="J2738" t="s">
        <v>114</v>
      </c>
      <c r="K2738">
        <v>20546</v>
      </c>
      <c r="L2738" t="s">
        <v>270</v>
      </c>
      <c r="M2738" t="s">
        <v>271</v>
      </c>
      <c r="N2738">
        <v>225</v>
      </c>
      <c r="O2738">
        <v>5</v>
      </c>
      <c r="P2738" t="s">
        <v>84</v>
      </c>
      <c r="Q2738">
        <v>3</v>
      </c>
      <c r="R2738" s="3">
        <f>Table1[[#This Row],[price]]*Table1[[#This Row],[quantity]]</f>
        <v>675</v>
      </c>
      <c r="S2738">
        <f>DATEDIF(Table1[[#This Row],[date]],"31/12/2021","m")</f>
        <v>4</v>
      </c>
    </row>
    <row r="2739" spans="1:19" hidden="1" x14ac:dyDescent="0.35">
      <c r="A2739">
        <v>2738</v>
      </c>
      <c r="B2739" s="1">
        <v>44416</v>
      </c>
      <c r="C2739">
        <v>1102</v>
      </c>
      <c r="D2739" t="s">
        <v>1817</v>
      </c>
      <c r="E2739" t="s">
        <v>1818</v>
      </c>
      <c r="F2739" t="s">
        <v>1819</v>
      </c>
      <c r="G2739" t="s">
        <v>1820</v>
      </c>
      <c r="H2739" t="s">
        <v>1821</v>
      </c>
      <c r="I2739" t="s">
        <v>996</v>
      </c>
      <c r="J2739" t="s">
        <v>208</v>
      </c>
      <c r="K2739">
        <v>11247</v>
      </c>
      <c r="L2739" t="s">
        <v>171</v>
      </c>
      <c r="M2739" t="s">
        <v>172</v>
      </c>
      <c r="N2739">
        <v>399</v>
      </c>
      <c r="O2739">
        <v>3</v>
      </c>
      <c r="P2739" t="s">
        <v>107</v>
      </c>
      <c r="Q2739">
        <v>5</v>
      </c>
      <c r="R2739" s="3">
        <f>Table1[[#This Row],[price]]*Table1[[#This Row],[quantity]]</f>
        <v>1995</v>
      </c>
      <c r="S2739">
        <f>DATEDIF(Table1[[#This Row],[date]],"31/12/2021","m")</f>
        <v>4</v>
      </c>
    </row>
    <row r="2740" spans="1:19" hidden="1" x14ac:dyDescent="0.35">
      <c r="A2740">
        <v>2739</v>
      </c>
      <c r="B2740" s="1">
        <v>44416</v>
      </c>
      <c r="C2740">
        <v>327</v>
      </c>
      <c r="D2740" t="s">
        <v>3681</v>
      </c>
      <c r="E2740" t="s">
        <v>3682</v>
      </c>
      <c r="F2740" t="s">
        <v>3683</v>
      </c>
      <c r="G2740" t="s">
        <v>3684</v>
      </c>
      <c r="H2740" t="s">
        <v>3685</v>
      </c>
      <c r="I2740" t="s">
        <v>2298</v>
      </c>
      <c r="J2740" t="s">
        <v>1998</v>
      </c>
      <c r="K2740">
        <v>40293</v>
      </c>
      <c r="L2740" t="s">
        <v>431</v>
      </c>
      <c r="M2740" t="s">
        <v>432</v>
      </c>
      <c r="N2740">
        <v>167</v>
      </c>
      <c r="O2740">
        <v>2</v>
      </c>
      <c r="P2740" t="s">
        <v>57</v>
      </c>
      <c r="Q2740">
        <v>1</v>
      </c>
      <c r="R2740" s="3">
        <f>Table1[[#This Row],[price]]*Table1[[#This Row],[quantity]]</f>
        <v>167</v>
      </c>
      <c r="S2740">
        <f>DATEDIF(Table1[[#This Row],[date]],"31/12/2021","m")</f>
        <v>4</v>
      </c>
    </row>
    <row r="2741" spans="1:19" hidden="1" x14ac:dyDescent="0.35">
      <c r="A2741">
        <v>2740</v>
      </c>
      <c r="B2741" s="1">
        <v>44416</v>
      </c>
      <c r="C2741">
        <v>1028</v>
      </c>
      <c r="D2741" t="s">
        <v>5187</v>
      </c>
      <c r="E2741" t="s">
        <v>5188</v>
      </c>
      <c r="F2741" t="s">
        <v>5189</v>
      </c>
      <c r="G2741" t="s">
        <v>5190</v>
      </c>
      <c r="H2741" t="s">
        <v>5191</v>
      </c>
      <c r="I2741" t="s">
        <v>2364</v>
      </c>
      <c r="J2741" t="s">
        <v>144</v>
      </c>
      <c r="K2741">
        <v>22036</v>
      </c>
      <c r="L2741" t="s">
        <v>749</v>
      </c>
      <c r="M2741" t="s">
        <v>750</v>
      </c>
      <c r="N2741">
        <v>29.99</v>
      </c>
      <c r="O2741">
        <v>7</v>
      </c>
      <c r="P2741" t="s">
        <v>47</v>
      </c>
      <c r="Q2741">
        <v>3</v>
      </c>
      <c r="R2741" s="3">
        <f>Table1[[#This Row],[price]]*Table1[[#This Row],[quantity]]</f>
        <v>89.97</v>
      </c>
      <c r="S2741">
        <f>DATEDIF(Table1[[#This Row],[date]],"31/12/2021","m")</f>
        <v>4</v>
      </c>
    </row>
    <row r="2742" spans="1:19" x14ac:dyDescent="0.35">
      <c r="A2742">
        <v>2741</v>
      </c>
      <c r="B2742" s="1">
        <v>44416</v>
      </c>
      <c r="C2742">
        <v>1760</v>
      </c>
      <c r="D2742" t="s">
        <v>5192</v>
      </c>
      <c r="E2742" t="s">
        <v>6423</v>
      </c>
      <c r="F2742" t="s">
        <v>6424</v>
      </c>
      <c r="G2742" t="s">
        <v>6425</v>
      </c>
      <c r="H2742" t="s">
        <v>6426</v>
      </c>
      <c r="I2742" t="s">
        <v>53</v>
      </c>
      <c r="J2742" t="s">
        <v>54</v>
      </c>
      <c r="K2742">
        <v>96835</v>
      </c>
      <c r="L2742" t="s">
        <v>1062</v>
      </c>
      <c r="M2742" t="s">
        <v>1063</v>
      </c>
      <c r="N2742">
        <v>8.99</v>
      </c>
      <c r="O2742">
        <v>1</v>
      </c>
      <c r="P2742" t="s">
        <v>137</v>
      </c>
      <c r="Q2742">
        <v>4</v>
      </c>
      <c r="R2742" s="3">
        <f>Table1[[#This Row],[price]]*Table1[[#This Row],[quantity]]</f>
        <v>35.96</v>
      </c>
      <c r="S2742">
        <f>DATEDIF(Table1[[#This Row],[date]],"31/12/2021","m")</f>
        <v>4</v>
      </c>
    </row>
    <row r="2743" spans="1:19" hidden="1" x14ac:dyDescent="0.35">
      <c r="A2743">
        <v>2742</v>
      </c>
      <c r="B2743" s="1">
        <v>44417</v>
      </c>
      <c r="C2743">
        <v>581</v>
      </c>
      <c r="D2743" t="s">
        <v>3906</v>
      </c>
      <c r="E2743" t="s">
        <v>3907</v>
      </c>
      <c r="F2743" t="s">
        <v>3908</v>
      </c>
      <c r="G2743" t="s">
        <v>3909</v>
      </c>
      <c r="H2743" t="s">
        <v>3910</v>
      </c>
      <c r="I2743" t="s">
        <v>2298</v>
      </c>
      <c r="J2743" t="s">
        <v>1998</v>
      </c>
      <c r="K2743">
        <v>40298</v>
      </c>
      <c r="L2743" t="s">
        <v>619</v>
      </c>
      <c r="M2743" t="s">
        <v>620</v>
      </c>
      <c r="N2743">
        <v>189</v>
      </c>
      <c r="O2743">
        <v>5</v>
      </c>
      <c r="P2743" t="s">
        <v>84</v>
      </c>
      <c r="Q2743">
        <v>4</v>
      </c>
      <c r="R2743" s="3">
        <f>Table1[[#This Row],[price]]*Table1[[#This Row],[quantity]]</f>
        <v>756</v>
      </c>
      <c r="S2743">
        <f>DATEDIF(Table1[[#This Row],[date]],"31/12/2021","m")</f>
        <v>4</v>
      </c>
    </row>
    <row r="2744" spans="1:19" hidden="1" x14ac:dyDescent="0.35">
      <c r="A2744">
        <v>2743</v>
      </c>
      <c r="B2744" s="1">
        <v>44417</v>
      </c>
      <c r="C2744">
        <v>2068</v>
      </c>
      <c r="D2744" t="s">
        <v>7551</v>
      </c>
      <c r="E2744" t="s">
        <v>7552</v>
      </c>
      <c r="F2744" t="s">
        <v>7553</v>
      </c>
      <c r="G2744" t="s">
        <v>7554</v>
      </c>
      <c r="H2744" t="s">
        <v>7555</v>
      </c>
      <c r="I2744" t="s">
        <v>336</v>
      </c>
      <c r="J2744" t="s">
        <v>73</v>
      </c>
      <c r="K2744">
        <v>36205</v>
      </c>
      <c r="L2744" t="s">
        <v>221</v>
      </c>
      <c r="M2744" t="s">
        <v>222</v>
      </c>
      <c r="N2744">
        <v>49.95</v>
      </c>
      <c r="O2744">
        <v>7</v>
      </c>
      <c r="P2744" t="s">
        <v>47</v>
      </c>
      <c r="Q2744">
        <v>1</v>
      </c>
      <c r="R2744" s="3">
        <f>Table1[[#This Row],[price]]*Table1[[#This Row],[quantity]]</f>
        <v>49.95</v>
      </c>
      <c r="S2744">
        <f>DATEDIF(Table1[[#This Row],[date]],"31/12/2021","m")</f>
        <v>4</v>
      </c>
    </row>
    <row r="2745" spans="1:19" hidden="1" x14ac:dyDescent="0.35">
      <c r="A2745">
        <v>2744</v>
      </c>
      <c r="B2745" s="1">
        <v>44418</v>
      </c>
      <c r="C2745">
        <v>737</v>
      </c>
      <c r="D2745" t="s">
        <v>6598</v>
      </c>
      <c r="E2745" t="s">
        <v>1305</v>
      </c>
      <c r="F2745" t="s">
        <v>6599</v>
      </c>
      <c r="G2745" t="s">
        <v>6600</v>
      </c>
      <c r="H2745" t="s">
        <v>6601</v>
      </c>
      <c r="I2745" t="s">
        <v>1263</v>
      </c>
      <c r="J2745" t="s">
        <v>91</v>
      </c>
      <c r="K2745">
        <v>91117</v>
      </c>
      <c r="L2745" t="s">
        <v>773</v>
      </c>
      <c r="M2745" t="s">
        <v>774</v>
      </c>
      <c r="N2745">
        <v>549</v>
      </c>
      <c r="O2745">
        <v>6</v>
      </c>
      <c r="P2745" t="s">
        <v>37</v>
      </c>
      <c r="Q2745">
        <v>3</v>
      </c>
      <c r="R2745" s="3">
        <f>Table1[[#This Row],[price]]*Table1[[#This Row],[quantity]]</f>
        <v>1647</v>
      </c>
      <c r="S2745">
        <f>DATEDIF(Table1[[#This Row],[date]],"31/12/2021","m")</f>
        <v>4</v>
      </c>
    </row>
    <row r="2746" spans="1:19" hidden="1" x14ac:dyDescent="0.35">
      <c r="A2746">
        <v>2745</v>
      </c>
      <c r="B2746" s="1">
        <v>44419</v>
      </c>
      <c r="C2746">
        <v>725</v>
      </c>
      <c r="D2746" t="s">
        <v>7950</v>
      </c>
      <c r="E2746" t="s">
        <v>6248</v>
      </c>
      <c r="F2746" t="s">
        <v>7951</v>
      </c>
      <c r="G2746" t="s">
        <v>7952</v>
      </c>
      <c r="H2746" t="s">
        <v>7953</v>
      </c>
      <c r="I2746" t="s">
        <v>551</v>
      </c>
      <c r="J2746" t="s">
        <v>552</v>
      </c>
      <c r="K2746">
        <v>37405</v>
      </c>
      <c r="L2746" t="s">
        <v>92</v>
      </c>
      <c r="M2746" t="s">
        <v>93</v>
      </c>
      <c r="N2746">
        <v>44.95</v>
      </c>
      <c r="O2746">
        <v>7</v>
      </c>
      <c r="P2746" t="s">
        <v>47</v>
      </c>
      <c r="Q2746">
        <v>5</v>
      </c>
      <c r="R2746" s="3">
        <f>Table1[[#This Row],[price]]*Table1[[#This Row],[quantity]]</f>
        <v>224.75</v>
      </c>
      <c r="S2746">
        <f>DATEDIF(Table1[[#This Row],[date]],"31/12/2021","m")</f>
        <v>4</v>
      </c>
    </row>
    <row r="2747" spans="1:19" hidden="1" x14ac:dyDescent="0.35">
      <c r="A2747">
        <v>2746</v>
      </c>
      <c r="B2747" s="1">
        <v>44419</v>
      </c>
      <c r="C2747">
        <v>889</v>
      </c>
      <c r="D2747" t="s">
        <v>233</v>
      </c>
      <c r="E2747" t="s">
        <v>234</v>
      </c>
      <c r="F2747" t="s">
        <v>235</v>
      </c>
      <c r="G2747" t="s">
        <v>236</v>
      </c>
      <c r="H2747" t="s">
        <v>237</v>
      </c>
      <c r="I2747" t="s">
        <v>238</v>
      </c>
      <c r="J2747" t="s">
        <v>91</v>
      </c>
      <c r="K2747">
        <v>94611</v>
      </c>
      <c r="L2747" t="s">
        <v>805</v>
      </c>
      <c r="M2747" t="s">
        <v>806</v>
      </c>
      <c r="N2747">
        <v>27.5</v>
      </c>
      <c r="O2747">
        <v>7</v>
      </c>
      <c r="P2747" t="s">
        <v>47</v>
      </c>
      <c r="Q2747">
        <v>5</v>
      </c>
      <c r="R2747" s="3">
        <f>Table1[[#This Row],[price]]*Table1[[#This Row],[quantity]]</f>
        <v>137.5</v>
      </c>
      <c r="S2747">
        <f>DATEDIF(Table1[[#This Row],[date]],"31/12/2021","m")</f>
        <v>4</v>
      </c>
    </row>
    <row r="2748" spans="1:19" hidden="1" x14ac:dyDescent="0.35">
      <c r="A2748">
        <v>2747</v>
      </c>
      <c r="B2748" s="1">
        <v>44419</v>
      </c>
      <c r="C2748">
        <v>286</v>
      </c>
      <c r="D2748" t="s">
        <v>7954</v>
      </c>
      <c r="E2748" t="s">
        <v>7955</v>
      </c>
      <c r="F2748" t="s">
        <v>7956</v>
      </c>
      <c r="G2748" t="s">
        <v>7957</v>
      </c>
      <c r="H2748" t="s">
        <v>7958</v>
      </c>
      <c r="I2748" t="s">
        <v>1693</v>
      </c>
      <c r="J2748" t="s">
        <v>764</v>
      </c>
      <c r="K2748">
        <v>8695</v>
      </c>
      <c r="L2748" t="s">
        <v>1378</v>
      </c>
      <c r="M2748" t="s">
        <v>1379</v>
      </c>
      <c r="N2748">
        <v>32.950000000000003</v>
      </c>
      <c r="O2748">
        <v>7</v>
      </c>
      <c r="P2748" t="s">
        <v>47</v>
      </c>
      <c r="Q2748">
        <v>4</v>
      </c>
      <c r="R2748" s="3">
        <f>Table1[[#This Row],[price]]*Table1[[#This Row],[quantity]]</f>
        <v>131.80000000000001</v>
      </c>
      <c r="S2748">
        <f>DATEDIF(Table1[[#This Row],[date]],"31/12/2021","m")</f>
        <v>4</v>
      </c>
    </row>
    <row r="2749" spans="1:19" hidden="1" x14ac:dyDescent="0.35">
      <c r="A2749">
        <v>2748</v>
      </c>
      <c r="B2749" s="1">
        <v>44419</v>
      </c>
      <c r="C2749">
        <v>320</v>
      </c>
      <c r="D2749" t="s">
        <v>6382</v>
      </c>
      <c r="E2749" t="s">
        <v>6383</v>
      </c>
      <c r="F2749" t="s">
        <v>6384</v>
      </c>
      <c r="G2749" t="s">
        <v>6385</v>
      </c>
      <c r="H2749" t="s">
        <v>6386</v>
      </c>
      <c r="I2749" t="s">
        <v>2761</v>
      </c>
      <c r="J2749" t="s">
        <v>194</v>
      </c>
      <c r="K2749">
        <v>62525</v>
      </c>
      <c r="L2749" t="s">
        <v>749</v>
      </c>
      <c r="M2749" t="s">
        <v>750</v>
      </c>
      <c r="N2749">
        <v>29.99</v>
      </c>
      <c r="O2749">
        <v>7</v>
      </c>
      <c r="P2749" t="s">
        <v>47</v>
      </c>
      <c r="Q2749">
        <v>5</v>
      </c>
      <c r="R2749" s="3">
        <f>Table1[[#This Row],[price]]*Table1[[#This Row],[quantity]]</f>
        <v>149.94999999999999</v>
      </c>
      <c r="S2749">
        <f>DATEDIF(Table1[[#This Row],[date]],"31/12/2021","m")</f>
        <v>4</v>
      </c>
    </row>
    <row r="2750" spans="1:19" hidden="1" x14ac:dyDescent="0.35">
      <c r="A2750">
        <v>2749</v>
      </c>
      <c r="B2750" s="1">
        <v>44419</v>
      </c>
      <c r="C2750">
        <v>982</v>
      </c>
      <c r="D2750" t="s">
        <v>5883</v>
      </c>
      <c r="E2750" t="s">
        <v>5884</v>
      </c>
      <c r="F2750" t="s">
        <v>5885</v>
      </c>
      <c r="G2750" t="s">
        <v>5886</v>
      </c>
      <c r="H2750" t="s">
        <v>5887</v>
      </c>
      <c r="I2750" t="s">
        <v>1693</v>
      </c>
      <c r="J2750" t="s">
        <v>764</v>
      </c>
      <c r="K2750">
        <v>8695</v>
      </c>
      <c r="L2750" t="s">
        <v>92</v>
      </c>
      <c r="M2750" t="s">
        <v>93</v>
      </c>
      <c r="N2750">
        <v>44.95</v>
      </c>
      <c r="O2750">
        <v>7</v>
      </c>
      <c r="P2750" t="s">
        <v>47</v>
      </c>
      <c r="Q2750">
        <v>4</v>
      </c>
      <c r="R2750" s="3">
        <f>Table1[[#This Row],[price]]*Table1[[#This Row],[quantity]]</f>
        <v>179.8</v>
      </c>
      <c r="S2750">
        <f>DATEDIF(Table1[[#This Row],[date]],"31/12/2021","m")</f>
        <v>4</v>
      </c>
    </row>
    <row r="2751" spans="1:19" hidden="1" x14ac:dyDescent="0.35">
      <c r="A2751">
        <v>2750</v>
      </c>
      <c r="B2751" s="1">
        <v>44419</v>
      </c>
      <c r="C2751">
        <v>442</v>
      </c>
      <c r="D2751" t="s">
        <v>7959</v>
      </c>
      <c r="E2751" t="s">
        <v>7960</v>
      </c>
      <c r="F2751" t="s">
        <v>7961</v>
      </c>
      <c r="G2751" t="s">
        <v>7962</v>
      </c>
      <c r="H2751" t="s">
        <v>7963</v>
      </c>
      <c r="I2751" t="s">
        <v>358</v>
      </c>
      <c r="J2751" t="s">
        <v>161</v>
      </c>
      <c r="K2751">
        <v>27409</v>
      </c>
      <c r="L2751" t="s">
        <v>278</v>
      </c>
      <c r="M2751" t="s">
        <v>279</v>
      </c>
      <c r="N2751">
        <v>12.99</v>
      </c>
      <c r="O2751">
        <v>4</v>
      </c>
      <c r="P2751" t="s">
        <v>27</v>
      </c>
      <c r="Q2751">
        <v>5</v>
      </c>
      <c r="R2751" s="3">
        <f>Table1[[#This Row],[price]]*Table1[[#This Row],[quantity]]</f>
        <v>64.95</v>
      </c>
      <c r="S2751">
        <f>DATEDIF(Table1[[#This Row],[date]],"31/12/2021","m")</f>
        <v>4</v>
      </c>
    </row>
    <row r="2752" spans="1:19" hidden="1" x14ac:dyDescent="0.35">
      <c r="A2752">
        <v>2751</v>
      </c>
      <c r="B2752" s="1">
        <v>44419</v>
      </c>
      <c r="C2752">
        <v>502</v>
      </c>
      <c r="D2752" t="s">
        <v>6408</v>
      </c>
      <c r="E2752" t="s">
        <v>6409</v>
      </c>
      <c r="F2752" t="s">
        <v>6410</v>
      </c>
      <c r="G2752" t="s">
        <v>6411</v>
      </c>
      <c r="H2752" t="s">
        <v>6412</v>
      </c>
      <c r="I2752" t="s">
        <v>81</v>
      </c>
      <c r="J2752" t="s">
        <v>34</v>
      </c>
      <c r="K2752">
        <v>77035</v>
      </c>
      <c r="L2752" t="s">
        <v>544</v>
      </c>
      <c r="M2752" t="s">
        <v>545</v>
      </c>
      <c r="N2752">
        <v>58.95</v>
      </c>
      <c r="O2752">
        <v>2</v>
      </c>
      <c r="P2752" t="s">
        <v>57</v>
      </c>
      <c r="Q2752">
        <v>4</v>
      </c>
      <c r="R2752" s="3">
        <f>Table1[[#This Row],[price]]*Table1[[#This Row],[quantity]]</f>
        <v>235.8</v>
      </c>
      <c r="S2752">
        <f>DATEDIF(Table1[[#This Row],[date]],"31/12/2021","m")</f>
        <v>4</v>
      </c>
    </row>
    <row r="2753" spans="1:19" x14ac:dyDescent="0.35">
      <c r="A2753">
        <v>2752</v>
      </c>
      <c r="B2753" s="1">
        <v>44419</v>
      </c>
      <c r="C2753">
        <v>2055</v>
      </c>
      <c r="D2753" t="s">
        <v>5229</v>
      </c>
      <c r="E2753" t="s">
        <v>5230</v>
      </c>
      <c r="F2753" t="s">
        <v>5231</v>
      </c>
      <c r="G2753" t="s">
        <v>5232</v>
      </c>
      <c r="H2753" t="s">
        <v>5233</v>
      </c>
      <c r="I2753" t="s">
        <v>388</v>
      </c>
      <c r="J2753" t="s">
        <v>669</v>
      </c>
      <c r="K2753">
        <v>55905</v>
      </c>
      <c r="L2753" t="s">
        <v>337</v>
      </c>
      <c r="M2753" t="s">
        <v>338</v>
      </c>
      <c r="N2753">
        <v>12</v>
      </c>
      <c r="O2753">
        <v>1</v>
      </c>
      <c r="P2753" t="s">
        <v>137</v>
      </c>
      <c r="Q2753">
        <v>3</v>
      </c>
      <c r="R2753" s="3">
        <f>Table1[[#This Row],[price]]*Table1[[#This Row],[quantity]]</f>
        <v>36</v>
      </c>
      <c r="S2753">
        <f>DATEDIF(Table1[[#This Row],[date]],"31/12/2021","m")</f>
        <v>4</v>
      </c>
    </row>
    <row r="2754" spans="1:19" hidden="1" x14ac:dyDescent="0.35">
      <c r="A2754">
        <v>2753</v>
      </c>
      <c r="B2754" s="1">
        <v>44420</v>
      </c>
      <c r="C2754">
        <v>459</v>
      </c>
      <c r="D2754" t="s">
        <v>641</v>
      </c>
      <c r="E2754" t="s">
        <v>642</v>
      </c>
      <c r="F2754" t="s">
        <v>643</v>
      </c>
      <c r="G2754" t="s">
        <v>644</v>
      </c>
      <c r="H2754" t="s">
        <v>645</v>
      </c>
      <c r="I2754" t="s">
        <v>646</v>
      </c>
      <c r="J2754" t="s">
        <v>91</v>
      </c>
      <c r="K2754">
        <v>93407</v>
      </c>
      <c r="L2754" t="s">
        <v>308</v>
      </c>
      <c r="M2754" t="s">
        <v>309</v>
      </c>
      <c r="N2754">
        <v>23.99</v>
      </c>
      <c r="O2754">
        <v>4</v>
      </c>
      <c r="P2754" t="s">
        <v>27</v>
      </c>
      <c r="Q2754">
        <v>4</v>
      </c>
      <c r="R2754" s="3">
        <f>Table1[[#This Row],[price]]*Table1[[#This Row],[quantity]]</f>
        <v>95.96</v>
      </c>
      <c r="S2754">
        <f>DATEDIF(Table1[[#This Row],[date]],"31/12/2021","m")</f>
        <v>4</v>
      </c>
    </row>
    <row r="2755" spans="1:19" hidden="1" x14ac:dyDescent="0.35">
      <c r="A2755">
        <v>2754</v>
      </c>
      <c r="B2755" s="1">
        <v>44420</v>
      </c>
      <c r="C2755">
        <v>1968</v>
      </c>
      <c r="D2755" t="s">
        <v>7964</v>
      </c>
      <c r="E2755" t="s">
        <v>7965</v>
      </c>
      <c r="F2755" t="s">
        <v>7966</v>
      </c>
      <c r="G2755" t="s">
        <v>7967</v>
      </c>
      <c r="H2755" t="s">
        <v>7968</v>
      </c>
      <c r="I2755" t="s">
        <v>7969</v>
      </c>
      <c r="J2755" t="s">
        <v>91</v>
      </c>
      <c r="K2755">
        <v>92645</v>
      </c>
      <c r="L2755" t="s">
        <v>381</v>
      </c>
      <c r="M2755" t="s">
        <v>382</v>
      </c>
      <c r="N2755">
        <v>14.99</v>
      </c>
      <c r="O2755">
        <v>4</v>
      </c>
      <c r="P2755" t="s">
        <v>27</v>
      </c>
      <c r="Q2755">
        <v>5</v>
      </c>
      <c r="R2755" s="3">
        <f>Table1[[#This Row],[price]]*Table1[[#This Row],[quantity]]</f>
        <v>74.95</v>
      </c>
      <c r="S2755">
        <f>DATEDIF(Table1[[#This Row],[date]],"31/12/2021","m")</f>
        <v>4</v>
      </c>
    </row>
    <row r="2756" spans="1:19" hidden="1" x14ac:dyDescent="0.35">
      <c r="A2756">
        <v>2755</v>
      </c>
      <c r="B2756" s="1">
        <v>44420</v>
      </c>
      <c r="C2756">
        <v>1461</v>
      </c>
      <c r="D2756" t="s">
        <v>2951</v>
      </c>
      <c r="E2756" t="s">
        <v>2952</v>
      </c>
      <c r="F2756" t="s">
        <v>2953</v>
      </c>
      <c r="G2756" t="s">
        <v>2954</v>
      </c>
      <c r="H2756" t="s">
        <v>2955</v>
      </c>
      <c r="I2756" t="s">
        <v>366</v>
      </c>
      <c r="J2756" t="s">
        <v>144</v>
      </c>
      <c r="K2756">
        <v>22244</v>
      </c>
      <c r="L2756" t="s">
        <v>221</v>
      </c>
      <c r="M2756" t="s">
        <v>222</v>
      </c>
      <c r="N2756">
        <v>49.95</v>
      </c>
      <c r="O2756">
        <v>7</v>
      </c>
      <c r="P2756" t="s">
        <v>47</v>
      </c>
      <c r="Q2756">
        <v>5</v>
      </c>
      <c r="R2756" s="3">
        <f>Table1[[#This Row],[price]]*Table1[[#This Row],[quantity]]</f>
        <v>249.75</v>
      </c>
      <c r="S2756">
        <f>DATEDIF(Table1[[#This Row],[date]],"31/12/2021","m")</f>
        <v>4</v>
      </c>
    </row>
    <row r="2757" spans="1:19" hidden="1" x14ac:dyDescent="0.35">
      <c r="A2757">
        <v>2756</v>
      </c>
      <c r="B2757" s="1">
        <v>44421</v>
      </c>
      <c r="C2757">
        <v>175</v>
      </c>
      <c r="D2757" t="s">
        <v>7970</v>
      </c>
      <c r="E2757" t="s">
        <v>7971</v>
      </c>
      <c r="F2757" t="s">
        <v>7972</v>
      </c>
      <c r="G2757" t="s">
        <v>7973</v>
      </c>
      <c r="H2757" t="s">
        <v>7974</v>
      </c>
      <c r="I2757" t="s">
        <v>3961</v>
      </c>
      <c r="J2757" t="s">
        <v>255</v>
      </c>
      <c r="K2757">
        <v>30061</v>
      </c>
      <c r="L2757" t="s">
        <v>45</v>
      </c>
      <c r="M2757" t="s">
        <v>46</v>
      </c>
      <c r="N2757">
        <v>37.99</v>
      </c>
      <c r="O2757">
        <v>7</v>
      </c>
      <c r="P2757" t="s">
        <v>47</v>
      </c>
      <c r="Q2757">
        <v>3</v>
      </c>
      <c r="R2757" s="3">
        <f>Table1[[#This Row],[price]]*Table1[[#This Row],[quantity]]</f>
        <v>113.97</v>
      </c>
      <c r="S2757">
        <f>DATEDIF(Table1[[#This Row],[date]],"31/12/2021","m")</f>
        <v>4</v>
      </c>
    </row>
    <row r="2758" spans="1:19" hidden="1" x14ac:dyDescent="0.35">
      <c r="A2758">
        <v>2757</v>
      </c>
      <c r="B2758" s="1">
        <v>44421</v>
      </c>
      <c r="C2758">
        <v>100</v>
      </c>
      <c r="D2758" t="s">
        <v>7814</v>
      </c>
      <c r="E2758" t="s">
        <v>7815</v>
      </c>
      <c r="F2758" t="s">
        <v>7816</v>
      </c>
      <c r="G2758" t="s">
        <v>7817</v>
      </c>
      <c r="H2758" t="s">
        <v>7818</v>
      </c>
      <c r="I2758" t="s">
        <v>618</v>
      </c>
      <c r="J2758" t="s">
        <v>91</v>
      </c>
      <c r="K2758">
        <v>90805</v>
      </c>
      <c r="L2758" t="s">
        <v>214</v>
      </c>
      <c r="M2758" t="s">
        <v>215</v>
      </c>
      <c r="N2758">
        <v>16.989999999999998</v>
      </c>
      <c r="O2758">
        <v>4</v>
      </c>
      <c r="P2758" t="s">
        <v>27</v>
      </c>
      <c r="Q2758">
        <v>4</v>
      </c>
      <c r="R2758" s="3">
        <f>Table1[[#This Row],[price]]*Table1[[#This Row],[quantity]]</f>
        <v>67.959999999999994</v>
      </c>
      <c r="S2758">
        <f>DATEDIF(Table1[[#This Row],[date]],"31/12/2021","m")</f>
        <v>4</v>
      </c>
    </row>
    <row r="2759" spans="1:19" hidden="1" x14ac:dyDescent="0.35">
      <c r="A2759">
        <v>2758</v>
      </c>
      <c r="B2759" s="1">
        <v>44421</v>
      </c>
      <c r="C2759">
        <v>1513</v>
      </c>
      <c r="D2759" t="s">
        <v>7975</v>
      </c>
      <c r="E2759" t="s">
        <v>7976</v>
      </c>
      <c r="F2759" t="s">
        <v>7977</v>
      </c>
      <c r="G2759" t="s">
        <v>7978</v>
      </c>
      <c r="H2759" t="s">
        <v>7979</v>
      </c>
      <c r="I2759" t="s">
        <v>919</v>
      </c>
      <c r="J2759" t="s">
        <v>170</v>
      </c>
      <c r="K2759">
        <v>6145</v>
      </c>
      <c r="L2759" t="s">
        <v>55</v>
      </c>
      <c r="M2759" t="s">
        <v>56</v>
      </c>
      <c r="N2759">
        <v>69</v>
      </c>
      <c r="O2759">
        <v>2</v>
      </c>
      <c r="P2759" t="s">
        <v>57</v>
      </c>
      <c r="Q2759">
        <v>4</v>
      </c>
      <c r="R2759" s="3">
        <f>Table1[[#This Row],[price]]*Table1[[#This Row],[quantity]]</f>
        <v>276</v>
      </c>
      <c r="S2759">
        <f>DATEDIF(Table1[[#This Row],[date]],"31/12/2021","m")</f>
        <v>4</v>
      </c>
    </row>
    <row r="2760" spans="1:19" hidden="1" x14ac:dyDescent="0.35">
      <c r="A2760">
        <v>2759</v>
      </c>
      <c r="B2760" s="1">
        <v>44421</v>
      </c>
      <c r="C2760">
        <v>1812</v>
      </c>
      <c r="D2760" t="s">
        <v>3148</v>
      </c>
      <c r="E2760" t="s">
        <v>3149</v>
      </c>
      <c r="F2760" t="s">
        <v>3150</v>
      </c>
      <c r="G2760" t="s">
        <v>3151</v>
      </c>
      <c r="H2760" t="s">
        <v>3152</v>
      </c>
      <c r="I2760" t="s">
        <v>967</v>
      </c>
      <c r="J2760" t="s">
        <v>669</v>
      </c>
      <c r="K2760">
        <v>55551</v>
      </c>
      <c r="L2760" t="s">
        <v>560</v>
      </c>
      <c r="M2760" t="s">
        <v>561</v>
      </c>
      <c r="N2760">
        <v>24.99</v>
      </c>
      <c r="O2760">
        <v>4</v>
      </c>
      <c r="P2760" t="s">
        <v>27</v>
      </c>
      <c r="Q2760">
        <v>5</v>
      </c>
      <c r="R2760" s="3">
        <f>Table1[[#This Row],[price]]*Table1[[#This Row],[quantity]]</f>
        <v>124.94999999999999</v>
      </c>
      <c r="S2760">
        <f>DATEDIF(Table1[[#This Row],[date]],"31/12/2021","m")</f>
        <v>4</v>
      </c>
    </row>
    <row r="2761" spans="1:19" hidden="1" x14ac:dyDescent="0.35">
      <c r="A2761">
        <v>2760</v>
      </c>
      <c r="B2761" s="1">
        <v>44422</v>
      </c>
      <c r="C2761">
        <v>552</v>
      </c>
      <c r="D2761" t="s">
        <v>6831</v>
      </c>
      <c r="E2761" t="s">
        <v>7980</v>
      </c>
      <c r="F2761" t="s">
        <v>7981</v>
      </c>
      <c r="G2761" t="s">
        <v>7982</v>
      </c>
      <c r="H2761" t="s">
        <v>7983</v>
      </c>
      <c r="I2761" t="s">
        <v>7984</v>
      </c>
      <c r="J2761" t="s">
        <v>34</v>
      </c>
      <c r="K2761">
        <v>75507</v>
      </c>
      <c r="L2761" t="s">
        <v>285</v>
      </c>
      <c r="M2761" t="s">
        <v>286</v>
      </c>
      <c r="N2761">
        <v>250</v>
      </c>
      <c r="O2761">
        <v>3</v>
      </c>
      <c r="P2761" t="s">
        <v>107</v>
      </c>
      <c r="Q2761">
        <v>4</v>
      </c>
      <c r="R2761" s="3">
        <f>Table1[[#This Row],[price]]*Table1[[#This Row],[quantity]]</f>
        <v>1000</v>
      </c>
      <c r="S2761">
        <f>DATEDIF(Table1[[#This Row],[date]],"31/12/2021","m")</f>
        <v>4</v>
      </c>
    </row>
    <row r="2762" spans="1:19" hidden="1" x14ac:dyDescent="0.35">
      <c r="A2762">
        <v>2761</v>
      </c>
      <c r="B2762" s="1">
        <v>44422</v>
      </c>
      <c r="C2762">
        <v>2025</v>
      </c>
      <c r="D2762" t="s">
        <v>3921</v>
      </c>
      <c r="E2762" t="s">
        <v>3922</v>
      </c>
      <c r="F2762" t="s">
        <v>3923</v>
      </c>
      <c r="G2762" t="s">
        <v>3924</v>
      </c>
      <c r="H2762" t="s">
        <v>3925</v>
      </c>
      <c r="I2762" t="s">
        <v>1758</v>
      </c>
      <c r="J2762" t="s">
        <v>91</v>
      </c>
      <c r="K2762">
        <v>93094</v>
      </c>
      <c r="L2762" t="s">
        <v>186</v>
      </c>
      <c r="M2762" t="s">
        <v>187</v>
      </c>
      <c r="N2762">
        <v>179</v>
      </c>
      <c r="O2762">
        <v>2</v>
      </c>
      <c r="P2762" t="s">
        <v>57</v>
      </c>
      <c r="Q2762">
        <v>5</v>
      </c>
      <c r="R2762" s="3">
        <f>Table1[[#This Row],[price]]*Table1[[#This Row],[quantity]]</f>
        <v>895</v>
      </c>
      <c r="S2762">
        <f>DATEDIF(Table1[[#This Row],[date]],"31/12/2021","m")</f>
        <v>4</v>
      </c>
    </row>
    <row r="2763" spans="1:19" hidden="1" x14ac:dyDescent="0.35">
      <c r="A2763">
        <v>2762</v>
      </c>
      <c r="B2763" s="1">
        <v>44422</v>
      </c>
      <c r="C2763">
        <v>1592</v>
      </c>
      <c r="D2763" t="s">
        <v>7985</v>
      </c>
      <c r="E2763" t="s">
        <v>7986</v>
      </c>
      <c r="F2763" t="s">
        <v>7987</v>
      </c>
      <c r="G2763" t="s">
        <v>7988</v>
      </c>
      <c r="H2763" t="s">
        <v>7989</v>
      </c>
      <c r="I2763" t="s">
        <v>358</v>
      </c>
      <c r="J2763" t="s">
        <v>161</v>
      </c>
      <c r="K2763">
        <v>27499</v>
      </c>
      <c r="L2763" t="s">
        <v>359</v>
      </c>
      <c r="M2763" t="s">
        <v>360</v>
      </c>
      <c r="N2763">
        <v>19.989999999999998</v>
      </c>
      <c r="O2763">
        <v>4</v>
      </c>
      <c r="P2763" t="s">
        <v>27</v>
      </c>
      <c r="Q2763">
        <v>4</v>
      </c>
      <c r="R2763" s="3">
        <f>Table1[[#This Row],[price]]*Table1[[#This Row],[quantity]]</f>
        <v>79.959999999999994</v>
      </c>
      <c r="S2763">
        <f>DATEDIF(Table1[[#This Row],[date]],"31/12/2021","m")</f>
        <v>4</v>
      </c>
    </row>
    <row r="2764" spans="1:19" hidden="1" x14ac:dyDescent="0.35">
      <c r="A2764">
        <v>2763</v>
      </c>
      <c r="B2764" s="1">
        <v>44422</v>
      </c>
      <c r="C2764">
        <v>1746</v>
      </c>
      <c r="D2764" t="s">
        <v>4379</v>
      </c>
      <c r="E2764" t="s">
        <v>4380</v>
      </c>
      <c r="F2764" t="s">
        <v>4381</v>
      </c>
      <c r="G2764" t="s">
        <v>4382</v>
      </c>
      <c r="H2764" t="s">
        <v>4383</v>
      </c>
      <c r="I2764" t="s">
        <v>1263</v>
      </c>
      <c r="J2764" t="s">
        <v>91</v>
      </c>
      <c r="K2764">
        <v>91103</v>
      </c>
      <c r="L2764" t="s">
        <v>278</v>
      </c>
      <c r="M2764" t="s">
        <v>279</v>
      </c>
      <c r="N2764">
        <v>12.99</v>
      </c>
      <c r="O2764">
        <v>4</v>
      </c>
      <c r="P2764" t="s">
        <v>27</v>
      </c>
      <c r="Q2764">
        <v>2</v>
      </c>
      <c r="R2764" s="3">
        <f>Table1[[#This Row],[price]]*Table1[[#This Row],[quantity]]</f>
        <v>25.98</v>
      </c>
      <c r="S2764">
        <f>DATEDIF(Table1[[#This Row],[date]],"31/12/2021","m")</f>
        <v>4</v>
      </c>
    </row>
    <row r="2765" spans="1:19" hidden="1" x14ac:dyDescent="0.35">
      <c r="A2765">
        <v>2764</v>
      </c>
      <c r="B2765" s="1">
        <v>44423</v>
      </c>
      <c r="C2765">
        <v>281</v>
      </c>
      <c r="D2765" t="s">
        <v>188</v>
      </c>
      <c r="E2765" t="s">
        <v>228</v>
      </c>
      <c r="F2765" t="s">
        <v>229</v>
      </c>
      <c r="G2765" t="s">
        <v>230</v>
      </c>
      <c r="H2765" t="s">
        <v>231</v>
      </c>
      <c r="I2765" t="s">
        <v>232</v>
      </c>
      <c r="J2765" t="s">
        <v>44</v>
      </c>
      <c r="K2765">
        <v>33436</v>
      </c>
      <c r="L2765" t="s">
        <v>870</v>
      </c>
      <c r="M2765" t="s">
        <v>871</v>
      </c>
      <c r="N2765">
        <v>49</v>
      </c>
      <c r="O2765">
        <v>7</v>
      </c>
      <c r="P2765" t="s">
        <v>47</v>
      </c>
      <c r="Q2765">
        <v>4</v>
      </c>
      <c r="R2765" s="3">
        <f>Table1[[#This Row],[price]]*Table1[[#This Row],[quantity]]</f>
        <v>196</v>
      </c>
      <c r="S2765">
        <f>DATEDIF(Table1[[#This Row],[date]],"31/12/2021","m")</f>
        <v>4</v>
      </c>
    </row>
    <row r="2766" spans="1:19" hidden="1" x14ac:dyDescent="0.35">
      <c r="A2766">
        <v>2765</v>
      </c>
      <c r="B2766" s="1">
        <v>44423</v>
      </c>
      <c r="C2766">
        <v>1581</v>
      </c>
      <c r="D2766" t="s">
        <v>3294</v>
      </c>
      <c r="E2766" t="s">
        <v>3295</v>
      </c>
      <c r="F2766" t="s">
        <v>3296</v>
      </c>
      <c r="G2766" t="s">
        <v>3297</v>
      </c>
      <c r="H2766" t="s">
        <v>3298</v>
      </c>
      <c r="I2766" t="s">
        <v>698</v>
      </c>
      <c r="J2766" t="s">
        <v>91</v>
      </c>
      <c r="K2766">
        <v>94137</v>
      </c>
      <c r="L2766" t="s">
        <v>308</v>
      </c>
      <c r="M2766" t="s">
        <v>309</v>
      </c>
      <c r="N2766">
        <v>23.99</v>
      </c>
      <c r="O2766">
        <v>4</v>
      </c>
      <c r="P2766" t="s">
        <v>27</v>
      </c>
      <c r="Q2766">
        <v>3</v>
      </c>
      <c r="R2766" s="3">
        <f>Table1[[#This Row],[price]]*Table1[[#This Row],[quantity]]</f>
        <v>71.97</v>
      </c>
      <c r="S2766">
        <f>DATEDIF(Table1[[#This Row],[date]],"31/12/2021","m")</f>
        <v>4</v>
      </c>
    </row>
    <row r="2767" spans="1:19" hidden="1" x14ac:dyDescent="0.35">
      <c r="A2767">
        <v>2766</v>
      </c>
      <c r="B2767" s="1">
        <v>44423</v>
      </c>
      <c r="C2767">
        <v>1381</v>
      </c>
      <c r="D2767" t="s">
        <v>7990</v>
      </c>
      <c r="E2767" t="s">
        <v>7991</v>
      </c>
      <c r="F2767" t="s">
        <v>7992</v>
      </c>
      <c r="G2767" t="s">
        <v>7993</v>
      </c>
      <c r="H2767" t="s">
        <v>7994</v>
      </c>
      <c r="I2767" t="s">
        <v>90</v>
      </c>
      <c r="J2767" t="s">
        <v>91</v>
      </c>
      <c r="K2767">
        <v>92160</v>
      </c>
      <c r="L2767" t="s">
        <v>92</v>
      </c>
      <c r="M2767" t="s">
        <v>93</v>
      </c>
      <c r="N2767">
        <v>44.95</v>
      </c>
      <c r="O2767">
        <v>7</v>
      </c>
      <c r="P2767" t="s">
        <v>47</v>
      </c>
      <c r="Q2767">
        <v>6</v>
      </c>
      <c r="R2767" s="3">
        <f>Table1[[#This Row],[price]]*Table1[[#This Row],[quantity]]</f>
        <v>269.70000000000005</v>
      </c>
      <c r="S2767">
        <f>DATEDIF(Table1[[#This Row],[date]],"31/12/2021","m")</f>
        <v>4</v>
      </c>
    </row>
    <row r="2768" spans="1:19" hidden="1" x14ac:dyDescent="0.35">
      <c r="A2768">
        <v>2767</v>
      </c>
      <c r="B2768" s="1">
        <v>44424</v>
      </c>
      <c r="C2768">
        <v>400</v>
      </c>
      <c r="D2768" t="s">
        <v>2349</v>
      </c>
      <c r="E2768" t="s">
        <v>2350</v>
      </c>
      <c r="F2768" t="s">
        <v>2351</v>
      </c>
      <c r="G2768" t="s">
        <v>2352</v>
      </c>
      <c r="H2768" t="s">
        <v>2353</v>
      </c>
      <c r="I2768" t="s">
        <v>1997</v>
      </c>
      <c r="J2768" t="s">
        <v>1998</v>
      </c>
      <c r="K2768">
        <v>40596</v>
      </c>
      <c r="L2768" t="s">
        <v>278</v>
      </c>
      <c r="M2768" t="s">
        <v>279</v>
      </c>
      <c r="N2768">
        <v>12.99</v>
      </c>
      <c r="O2768">
        <v>4</v>
      </c>
      <c r="P2768" t="s">
        <v>27</v>
      </c>
      <c r="Q2768">
        <v>2</v>
      </c>
      <c r="R2768" s="3">
        <f>Table1[[#This Row],[price]]*Table1[[#This Row],[quantity]]</f>
        <v>25.98</v>
      </c>
      <c r="S2768">
        <f>DATEDIF(Table1[[#This Row],[date]],"31/12/2021","m")</f>
        <v>4</v>
      </c>
    </row>
    <row r="2769" spans="1:19" hidden="1" x14ac:dyDescent="0.35">
      <c r="A2769">
        <v>2768</v>
      </c>
      <c r="B2769" s="1">
        <v>44424</v>
      </c>
      <c r="C2769">
        <v>1399</v>
      </c>
      <c r="D2769" t="s">
        <v>596</v>
      </c>
      <c r="E2769" t="s">
        <v>1327</v>
      </c>
      <c r="F2769" t="s">
        <v>1328</v>
      </c>
      <c r="G2769" t="s">
        <v>1329</v>
      </c>
      <c r="H2769" t="s">
        <v>1330</v>
      </c>
      <c r="I2769" t="s">
        <v>1195</v>
      </c>
      <c r="J2769" t="s">
        <v>1196</v>
      </c>
      <c r="K2769">
        <v>48211</v>
      </c>
      <c r="L2769" t="s">
        <v>938</v>
      </c>
      <c r="M2769" t="s">
        <v>939</v>
      </c>
      <c r="N2769">
        <v>17.5</v>
      </c>
      <c r="O2769">
        <v>4</v>
      </c>
      <c r="P2769" t="s">
        <v>27</v>
      </c>
      <c r="Q2769">
        <v>2</v>
      </c>
      <c r="R2769" s="3">
        <f>Table1[[#This Row],[price]]*Table1[[#This Row],[quantity]]</f>
        <v>35</v>
      </c>
      <c r="S2769">
        <f>DATEDIF(Table1[[#This Row],[date]],"31/12/2021","m")</f>
        <v>4</v>
      </c>
    </row>
    <row r="2770" spans="1:19" hidden="1" x14ac:dyDescent="0.35">
      <c r="A2770">
        <v>2769</v>
      </c>
      <c r="B2770" s="1">
        <v>44424</v>
      </c>
      <c r="C2770">
        <v>881</v>
      </c>
      <c r="D2770" t="s">
        <v>4250</v>
      </c>
      <c r="E2770" t="s">
        <v>4251</v>
      </c>
      <c r="F2770" t="s">
        <v>4252</v>
      </c>
      <c r="G2770" t="s">
        <v>4253</v>
      </c>
      <c r="H2770" t="s">
        <v>4254</v>
      </c>
      <c r="I2770" t="s">
        <v>1930</v>
      </c>
      <c r="J2770" t="s">
        <v>113</v>
      </c>
      <c r="K2770">
        <v>98008</v>
      </c>
      <c r="L2770" t="s">
        <v>221</v>
      </c>
      <c r="M2770" t="s">
        <v>222</v>
      </c>
      <c r="N2770">
        <v>49.95</v>
      </c>
      <c r="O2770">
        <v>7</v>
      </c>
      <c r="P2770" t="s">
        <v>47</v>
      </c>
      <c r="Q2770">
        <v>5</v>
      </c>
      <c r="R2770" s="3">
        <f>Table1[[#This Row],[price]]*Table1[[#This Row],[quantity]]</f>
        <v>249.75</v>
      </c>
      <c r="S2770">
        <f>DATEDIF(Table1[[#This Row],[date]],"31/12/2021","m")</f>
        <v>4</v>
      </c>
    </row>
    <row r="2771" spans="1:19" hidden="1" x14ac:dyDescent="0.35">
      <c r="A2771">
        <v>2770</v>
      </c>
      <c r="B2771" s="1">
        <v>44424</v>
      </c>
      <c r="C2771">
        <v>225</v>
      </c>
      <c r="D2771" t="s">
        <v>2984</v>
      </c>
      <c r="E2771" t="s">
        <v>2985</v>
      </c>
      <c r="F2771" t="s">
        <v>2986</v>
      </c>
      <c r="G2771" t="s">
        <v>2987</v>
      </c>
      <c r="H2771" t="s">
        <v>2988</v>
      </c>
      <c r="I2771" t="s">
        <v>207</v>
      </c>
      <c r="J2771" t="s">
        <v>208</v>
      </c>
      <c r="K2771">
        <v>12222</v>
      </c>
      <c r="L2771" t="s">
        <v>423</v>
      </c>
      <c r="M2771" t="s">
        <v>424</v>
      </c>
      <c r="N2771">
        <v>28.99</v>
      </c>
      <c r="O2771">
        <v>7</v>
      </c>
      <c r="P2771" t="s">
        <v>47</v>
      </c>
      <c r="Q2771">
        <v>3</v>
      </c>
      <c r="R2771" s="3">
        <f>Table1[[#This Row],[price]]*Table1[[#This Row],[quantity]]</f>
        <v>86.97</v>
      </c>
      <c r="S2771">
        <f>DATEDIF(Table1[[#This Row],[date]],"31/12/2021","m")</f>
        <v>4</v>
      </c>
    </row>
    <row r="2772" spans="1:19" hidden="1" x14ac:dyDescent="0.35">
      <c r="A2772">
        <v>2771</v>
      </c>
      <c r="B2772" s="1">
        <v>44425</v>
      </c>
      <c r="C2772">
        <v>1890</v>
      </c>
      <c r="D2772" t="s">
        <v>7597</v>
      </c>
      <c r="E2772" t="s">
        <v>7598</v>
      </c>
      <c r="F2772" t="s">
        <v>7599</v>
      </c>
      <c r="G2772" t="s">
        <v>7600</v>
      </c>
      <c r="H2772" t="s">
        <v>7601</v>
      </c>
      <c r="I2772" t="s">
        <v>113</v>
      </c>
      <c r="J2772" t="s">
        <v>114</v>
      </c>
      <c r="K2772">
        <v>20436</v>
      </c>
      <c r="L2772" t="s">
        <v>25</v>
      </c>
      <c r="M2772" t="s">
        <v>26</v>
      </c>
      <c r="N2772">
        <v>23.99</v>
      </c>
      <c r="O2772">
        <v>4</v>
      </c>
      <c r="P2772" t="s">
        <v>27</v>
      </c>
      <c r="Q2772">
        <v>2</v>
      </c>
      <c r="R2772" s="3">
        <f>Table1[[#This Row],[price]]*Table1[[#This Row],[quantity]]</f>
        <v>47.98</v>
      </c>
      <c r="S2772">
        <f>DATEDIF(Table1[[#This Row],[date]],"31/12/2021","m")</f>
        <v>4</v>
      </c>
    </row>
    <row r="2773" spans="1:19" hidden="1" x14ac:dyDescent="0.35">
      <c r="A2773">
        <v>2772</v>
      </c>
      <c r="B2773" s="1">
        <v>44425</v>
      </c>
      <c r="C2773">
        <v>1395</v>
      </c>
      <c r="D2773" t="s">
        <v>6173</v>
      </c>
      <c r="E2773" t="s">
        <v>6174</v>
      </c>
      <c r="F2773" t="s">
        <v>6175</v>
      </c>
      <c r="G2773" t="s">
        <v>6176</v>
      </c>
      <c r="H2773" t="s">
        <v>6177</v>
      </c>
      <c r="I2773" t="s">
        <v>5674</v>
      </c>
      <c r="J2773" t="s">
        <v>34</v>
      </c>
      <c r="K2773">
        <v>76544</v>
      </c>
      <c r="L2773" t="s">
        <v>323</v>
      </c>
      <c r="M2773" t="s">
        <v>324</v>
      </c>
      <c r="N2773">
        <v>24.95</v>
      </c>
      <c r="O2773">
        <v>4</v>
      </c>
      <c r="P2773" t="s">
        <v>27</v>
      </c>
      <c r="Q2773">
        <v>3</v>
      </c>
      <c r="R2773" s="3">
        <f>Table1[[#This Row],[price]]*Table1[[#This Row],[quantity]]</f>
        <v>74.849999999999994</v>
      </c>
      <c r="S2773">
        <f>DATEDIF(Table1[[#This Row],[date]],"31/12/2021","m")</f>
        <v>4</v>
      </c>
    </row>
    <row r="2774" spans="1:19" hidden="1" x14ac:dyDescent="0.35">
      <c r="A2774">
        <v>2773</v>
      </c>
      <c r="B2774" s="1">
        <v>44426</v>
      </c>
      <c r="C2774">
        <v>1755</v>
      </c>
      <c r="D2774" t="s">
        <v>7995</v>
      </c>
      <c r="E2774" t="s">
        <v>7996</v>
      </c>
      <c r="F2774" t="s">
        <v>7997</v>
      </c>
      <c r="G2774" t="s">
        <v>7998</v>
      </c>
      <c r="H2774" t="s">
        <v>7999</v>
      </c>
      <c r="I2774" t="s">
        <v>2196</v>
      </c>
      <c r="J2774" t="s">
        <v>44</v>
      </c>
      <c r="K2774">
        <v>34474</v>
      </c>
      <c r="L2774" t="s">
        <v>500</v>
      </c>
      <c r="M2774" t="s">
        <v>501</v>
      </c>
      <c r="N2774">
        <v>14.99</v>
      </c>
      <c r="O2774">
        <v>4</v>
      </c>
      <c r="P2774" t="s">
        <v>27</v>
      </c>
      <c r="Q2774">
        <v>5</v>
      </c>
      <c r="R2774" s="3">
        <f>Table1[[#This Row],[price]]*Table1[[#This Row],[quantity]]</f>
        <v>74.95</v>
      </c>
      <c r="S2774">
        <f>DATEDIF(Table1[[#This Row],[date]],"31/12/2021","m")</f>
        <v>4</v>
      </c>
    </row>
    <row r="2775" spans="1:19" hidden="1" x14ac:dyDescent="0.35">
      <c r="A2775">
        <v>2774</v>
      </c>
      <c r="B2775" s="1">
        <v>44426</v>
      </c>
      <c r="C2775">
        <v>1177</v>
      </c>
      <c r="D2775" t="s">
        <v>4714</v>
      </c>
      <c r="E2775" t="s">
        <v>7659</v>
      </c>
      <c r="F2775" t="s">
        <v>7660</v>
      </c>
      <c r="G2775" t="s">
        <v>7661</v>
      </c>
      <c r="H2775" t="s">
        <v>7662</v>
      </c>
      <c r="I2775" t="s">
        <v>63</v>
      </c>
      <c r="J2775" t="s">
        <v>64</v>
      </c>
      <c r="K2775">
        <v>50335</v>
      </c>
      <c r="L2775" t="s">
        <v>162</v>
      </c>
      <c r="M2775" t="s">
        <v>163</v>
      </c>
      <c r="N2775">
        <v>899</v>
      </c>
      <c r="O2775">
        <v>6</v>
      </c>
      <c r="P2775" t="s">
        <v>37</v>
      </c>
      <c r="Q2775">
        <v>5</v>
      </c>
      <c r="R2775" s="3">
        <f>Table1[[#This Row],[price]]*Table1[[#This Row],[quantity]]</f>
        <v>4495</v>
      </c>
      <c r="S2775">
        <f>DATEDIF(Table1[[#This Row],[date]],"31/12/2021","m")</f>
        <v>4</v>
      </c>
    </row>
    <row r="2776" spans="1:19" hidden="1" x14ac:dyDescent="0.35">
      <c r="A2776">
        <v>2775</v>
      </c>
      <c r="B2776" s="1">
        <v>44426</v>
      </c>
      <c r="C2776">
        <v>551</v>
      </c>
      <c r="D2776" t="s">
        <v>780</v>
      </c>
      <c r="E2776" t="s">
        <v>781</v>
      </c>
      <c r="F2776" t="s">
        <v>782</v>
      </c>
      <c r="G2776" t="s">
        <v>783</v>
      </c>
      <c r="H2776" t="s">
        <v>784</v>
      </c>
      <c r="I2776" t="s">
        <v>785</v>
      </c>
      <c r="J2776" t="s">
        <v>422</v>
      </c>
      <c r="K2776">
        <v>80161</v>
      </c>
      <c r="L2776" t="s">
        <v>423</v>
      </c>
      <c r="M2776" t="s">
        <v>424</v>
      </c>
      <c r="N2776">
        <v>28.99</v>
      </c>
      <c r="O2776">
        <v>7</v>
      </c>
      <c r="P2776" t="s">
        <v>47</v>
      </c>
      <c r="Q2776">
        <v>3</v>
      </c>
      <c r="R2776" s="3">
        <f>Table1[[#This Row],[price]]*Table1[[#This Row],[quantity]]</f>
        <v>86.97</v>
      </c>
      <c r="S2776">
        <f>DATEDIF(Table1[[#This Row],[date]],"31/12/2021","m")</f>
        <v>4</v>
      </c>
    </row>
    <row r="2777" spans="1:19" hidden="1" x14ac:dyDescent="0.35">
      <c r="A2777">
        <v>2776</v>
      </c>
      <c r="B2777" s="1">
        <v>44426</v>
      </c>
      <c r="C2777">
        <v>1179</v>
      </c>
      <c r="D2777" t="s">
        <v>4270</v>
      </c>
      <c r="E2777" t="s">
        <v>4271</v>
      </c>
      <c r="F2777" t="s">
        <v>4272</v>
      </c>
      <c r="G2777" t="s">
        <v>4273</v>
      </c>
      <c r="H2777" t="s">
        <v>4274</v>
      </c>
      <c r="I2777" t="s">
        <v>1291</v>
      </c>
      <c r="J2777" t="s">
        <v>1014</v>
      </c>
      <c r="K2777">
        <v>85077</v>
      </c>
      <c r="L2777" t="s">
        <v>323</v>
      </c>
      <c r="M2777" t="s">
        <v>324</v>
      </c>
      <c r="N2777">
        <v>24.95</v>
      </c>
      <c r="O2777">
        <v>4</v>
      </c>
      <c r="P2777" t="s">
        <v>27</v>
      </c>
      <c r="Q2777">
        <v>1</v>
      </c>
      <c r="R2777" s="3">
        <f>Table1[[#This Row],[price]]*Table1[[#This Row],[quantity]]</f>
        <v>24.95</v>
      </c>
      <c r="S2777">
        <f>DATEDIF(Table1[[#This Row],[date]],"31/12/2021","m")</f>
        <v>4</v>
      </c>
    </row>
    <row r="2778" spans="1:19" hidden="1" x14ac:dyDescent="0.35">
      <c r="A2778">
        <v>2777</v>
      </c>
      <c r="B2778" s="1">
        <v>44426</v>
      </c>
      <c r="C2778">
        <v>90</v>
      </c>
      <c r="D2778" t="s">
        <v>7414</v>
      </c>
      <c r="E2778" t="s">
        <v>7415</v>
      </c>
      <c r="F2778" t="s">
        <v>7416</v>
      </c>
      <c r="G2778" t="s">
        <v>7417</v>
      </c>
      <c r="H2778" t="s">
        <v>7418</v>
      </c>
      <c r="I2778" t="s">
        <v>2741</v>
      </c>
      <c r="J2778" t="s">
        <v>113</v>
      </c>
      <c r="K2778">
        <v>98109</v>
      </c>
      <c r="L2778" t="s">
        <v>484</v>
      </c>
      <c r="M2778" t="s">
        <v>485</v>
      </c>
      <c r="N2778">
        <v>49</v>
      </c>
      <c r="O2778">
        <v>7</v>
      </c>
      <c r="P2778" t="s">
        <v>47</v>
      </c>
      <c r="Q2778">
        <v>5</v>
      </c>
      <c r="R2778" s="3">
        <f>Table1[[#This Row],[price]]*Table1[[#This Row],[quantity]]</f>
        <v>245</v>
      </c>
      <c r="S2778">
        <f>DATEDIF(Table1[[#This Row],[date]],"31/12/2021","m")</f>
        <v>4</v>
      </c>
    </row>
    <row r="2779" spans="1:19" hidden="1" x14ac:dyDescent="0.35">
      <c r="A2779">
        <v>2778</v>
      </c>
      <c r="B2779" s="1">
        <v>44426</v>
      </c>
      <c r="C2779">
        <v>1597</v>
      </c>
      <c r="D2779" t="s">
        <v>8000</v>
      </c>
      <c r="E2779" t="s">
        <v>8001</v>
      </c>
      <c r="F2779" t="s">
        <v>8002</v>
      </c>
      <c r="G2779" t="s">
        <v>8003</v>
      </c>
      <c r="H2779" t="s">
        <v>8004</v>
      </c>
      <c r="I2779" t="s">
        <v>1693</v>
      </c>
      <c r="J2779" t="s">
        <v>764</v>
      </c>
      <c r="K2779">
        <v>8638</v>
      </c>
      <c r="L2779" t="s">
        <v>711</v>
      </c>
      <c r="M2779" t="s">
        <v>712</v>
      </c>
      <c r="N2779">
        <v>699</v>
      </c>
      <c r="O2779">
        <v>6</v>
      </c>
      <c r="P2779" t="s">
        <v>37</v>
      </c>
      <c r="Q2779">
        <v>3</v>
      </c>
      <c r="R2779" s="3">
        <f>Table1[[#This Row],[price]]*Table1[[#This Row],[quantity]]</f>
        <v>2097</v>
      </c>
      <c r="S2779">
        <f>DATEDIF(Table1[[#This Row],[date]],"31/12/2021","m")</f>
        <v>4</v>
      </c>
    </row>
    <row r="2780" spans="1:19" hidden="1" x14ac:dyDescent="0.35">
      <c r="A2780">
        <v>2779</v>
      </c>
      <c r="B2780" s="1">
        <v>44427</v>
      </c>
      <c r="C2780">
        <v>1687</v>
      </c>
      <c r="D2780" t="s">
        <v>3106</v>
      </c>
      <c r="E2780" t="s">
        <v>3107</v>
      </c>
      <c r="F2780" t="s">
        <v>3108</v>
      </c>
      <c r="G2780" t="s">
        <v>3109</v>
      </c>
      <c r="H2780" t="s">
        <v>3110</v>
      </c>
      <c r="I2780" t="s">
        <v>919</v>
      </c>
      <c r="J2780" t="s">
        <v>170</v>
      </c>
      <c r="K2780">
        <v>6120</v>
      </c>
      <c r="L2780" t="s">
        <v>221</v>
      </c>
      <c r="M2780" t="s">
        <v>222</v>
      </c>
      <c r="N2780">
        <v>49.95</v>
      </c>
      <c r="O2780">
        <v>7</v>
      </c>
      <c r="P2780" t="s">
        <v>47</v>
      </c>
      <c r="Q2780">
        <v>3</v>
      </c>
      <c r="R2780" s="3">
        <f>Table1[[#This Row],[price]]*Table1[[#This Row],[quantity]]</f>
        <v>149.85000000000002</v>
      </c>
      <c r="S2780">
        <f>DATEDIF(Table1[[#This Row],[date]],"31/12/2021","m")</f>
        <v>4</v>
      </c>
    </row>
    <row r="2781" spans="1:19" hidden="1" x14ac:dyDescent="0.35">
      <c r="A2781">
        <v>2780</v>
      </c>
      <c r="B2781" s="1">
        <v>44427</v>
      </c>
      <c r="C2781">
        <v>88</v>
      </c>
      <c r="D2781" t="s">
        <v>7677</v>
      </c>
      <c r="E2781" t="s">
        <v>7678</v>
      </c>
      <c r="F2781" t="s">
        <v>7679</v>
      </c>
      <c r="G2781" t="s">
        <v>7680</v>
      </c>
      <c r="H2781" t="s">
        <v>7681</v>
      </c>
      <c r="I2781" t="s">
        <v>5931</v>
      </c>
      <c r="J2781" t="s">
        <v>1061</v>
      </c>
      <c r="K2781">
        <v>29305</v>
      </c>
      <c r="L2781" t="s">
        <v>308</v>
      </c>
      <c r="M2781" t="s">
        <v>309</v>
      </c>
      <c r="N2781">
        <v>23.99</v>
      </c>
      <c r="O2781">
        <v>4</v>
      </c>
      <c r="P2781" t="s">
        <v>27</v>
      </c>
      <c r="Q2781">
        <v>5</v>
      </c>
      <c r="R2781" s="3">
        <f>Table1[[#This Row],[price]]*Table1[[#This Row],[quantity]]</f>
        <v>119.94999999999999</v>
      </c>
      <c r="S2781">
        <f>DATEDIF(Table1[[#This Row],[date]],"31/12/2021","m")</f>
        <v>4</v>
      </c>
    </row>
    <row r="2782" spans="1:19" hidden="1" x14ac:dyDescent="0.35">
      <c r="A2782">
        <v>2781</v>
      </c>
      <c r="B2782" s="1">
        <v>44428</v>
      </c>
      <c r="C2782">
        <v>180</v>
      </c>
      <c r="D2782" t="s">
        <v>2118</v>
      </c>
      <c r="E2782" t="s">
        <v>5982</v>
      </c>
      <c r="F2782" t="s">
        <v>5983</v>
      </c>
      <c r="G2782" t="s">
        <v>5984</v>
      </c>
      <c r="H2782" t="s">
        <v>5985</v>
      </c>
      <c r="I2782" t="s">
        <v>3179</v>
      </c>
      <c r="J2782" t="s">
        <v>34</v>
      </c>
      <c r="K2782">
        <v>79491</v>
      </c>
      <c r="L2782" t="s">
        <v>256</v>
      </c>
      <c r="M2782" t="s">
        <v>257</v>
      </c>
      <c r="N2782">
        <v>42.99</v>
      </c>
      <c r="O2782">
        <v>7</v>
      </c>
      <c r="P2782" t="s">
        <v>47</v>
      </c>
      <c r="Q2782">
        <v>3</v>
      </c>
      <c r="R2782" s="3">
        <f>Table1[[#This Row],[price]]*Table1[[#This Row],[quantity]]</f>
        <v>128.97</v>
      </c>
      <c r="S2782">
        <f>DATEDIF(Table1[[#This Row],[date]],"31/12/2021","m")</f>
        <v>4</v>
      </c>
    </row>
    <row r="2783" spans="1:19" hidden="1" x14ac:dyDescent="0.35">
      <c r="A2783">
        <v>2782</v>
      </c>
      <c r="B2783" s="1">
        <v>44428</v>
      </c>
      <c r="C2783">
        <v>1202</v>
      </c>
      <c r="D2783" t="s">
        <v>528</v>
      </c>
      <c r="E2783" t="s">
        <v>529</v>
      </c>
      <c r="F2783" t="s">
        <v>530</v>
      </c>
      <c r="G2783" t="s">
        <v>531</v>
      </c>
      <c r="H2783" t="s">
        <v>532</v>
      </c>
      <c r="I2783" t="s">
        <v>533</v>
      </c>
      <c r="J2783" t="s">
        <v>422</v>
      </c>
      <c r="K2783">
        <v>80638</v>
      </c>
      <c r="L2783" t="s">
        <v>162</v>
      </c>
      <c r="M2783" t="s">
        <v>163</v>
      </c>
      <c r="N2783">
        <v>899</v>
      </c>
      <c r="O2783">
        <v>6</v>
      </c>
      <c r="P2783" t="s">
        <v>37</v>
      </c>
      <c r="Q2783">
        <v>4</v>
      </c>
      <c r="R2783" s="3">
        <f>Table1[[#This Row],[price]]*Table1[[#This Row],[quantity]]</f>
        <v>3596</v>
      </c>
      <c r="S2783">
        <f>DATEDIF(Table1[[#This Row],[date]],"31/12/2021","m")</f>
        <v>4</v>
      </c>
    </row>
    <row r="2784" spans="1:19" hidden="1" x14ac:dyDescent="0.35">
      <c r="A2784">
        <v>2783</v>
      </c>
      <c r="B2784" s="1">
        <v>44428</v>
      </c>
      <c r="C2784">
        <v>444</v>
      </c>
      <c r="D2784" t="s">
        <v>8005</v>
      </c>
      <c r="E2784" t="s">
        <v>8006</v>
      </c>
      <c r="F2784" t="s">
        <v>8007</v>
      </c>
      <c r="G2784" t="s">
        <v>8008</v>
      </c>
      <c r="H2784" t="s">
        <v>8009</v>
      </c>
      <c r="I2784" t="s">
        <v>322</v>
      </c>
      <c r="J2784" t="s">
        <v>44</v>
      </c>
      <c r="K2784">
        <v>33129</v>
      </c>
      <c r="L2784" t="s">
        <v>813</v>
      </c>
      <c r="M2784" t="s">
        <v>814</v>
      </c>
      <c r="N2784">
        <v>34.99</v>
      </c>
      <c r="O2784">
        <v>7</v>
      </c>
      <c r="P2784" t="s">
        <v>47</v>
      </c>
      <c r="Q2784">
        <v>2</v>
      </c>
      <c r="R2784" s="3">
        <f>Table1[[#This Row],[price]]*Table1[[#This Row],[quantity]]</f>
        <v>69.98</v>
      </c>
      <c r="S2784">
        <f>DATEDIF(Table1[[#This Row],[date]],"31/12/2021","m")</f>
        <v>4</v>
      </c>
    </row>
    <row r="2785" spans="1:19" hidden="1" x14ac:dyDescent="0.35">
      <c r="A2785">
        <v>2784</v>
      </c>
      <c r="B2785" s="1">
        <v>44428</v>
      </c>
      <c r="C2785">
        <v>2116</v>
      </c>
      <c r="D2785" t="s">
        <v>6930</v>
      </c>
      <c r="E2785" t="s">
        <v>6931</v>
      </c>
      <c r="F2785" t="s">
        <v>6932</v>
      </c>
      <c r="G2785" t="s">
        <v>6933</v>
      </c>
      <c r="H2785" t="s">
        <v>6934</v>
      </c>
      <c r="I2785" t="s">
        <v>512</v>
      </c>
      <c r="J2785" t="s">
        <v>44</v>
      </c>
      <c r="K2785">
        <v>32204</v>
      </c>
      <c r="L2785" t="s">
        <v>870</v>
      </c>
      <c r="M2785" t="s">
        <v>871</v>
      </c>
      <c r="N2785">
        <v>49</v>
      </c>
      <c r="O2785">
        <v>7</v>
      </c>
      <c r="P2785" t="s">
        <v>47</v>
      </c>
      <c r="Q2785">
        <v>4</v>
      </c>
      <c r="R2785" s="3">
        <f>Table1[[#This Row],[price]]*Table1[[#This Row],[quantity]]</f>
        <v>196</v>
      </c>
      <c r="S2785">
        <f>DATEDIF(Table1[[#This Row],[date]],"31/12/2021","m")</f>
        <v>4</v>
      </c>
    </row>
    <row r="2786" spans="1:19" hidden="1" x14ac:dyDescent="0.35">
      <c r="A2786">
        <v>2785</v>
      </c>
      <c r="B2786" s="1">
        <v>44429</v>
      </c>
      <c r="C2786">
        <v>1813</v>
      </c>
      <c r="D2786" t="s">
        <v>3829</v>
      </c>
      <c r="E2786" t="s">
        <v>3830</v>
      </c>
      <c r="F2786" t="s">
        <v>3831</v>
      </c>
      <c r="G2786" t="s">
        <v>3832</v>
      </c>
      <c r="H2786" t="s">
        <v>3833</v>
      </c>
      <c r="I2786" t="s">
        <v>2267</v>
      </c>
      <c r="J2786" t="s">
        <v>91</v>
      </c>
      <c r="K2786">
        <v>94712</v>
      </c>
      <c r="L2786" t="s">
        <v>1020</v>
      </c>
      <c r="M2786" t="s">
        <v>1021</v>
      </c>
      <c r="N2786">
        <v>36.99</v>
      </c>
      <c r="O2786">
        <v>7</v>
      </c>
      <c r="P2786" t="s">
        <v>47</v>
      </c>
      <c r="Q2786">
        <v>5</v>
      </c>
      <c r="R2786" s="3">
        <f>Table1[[#This Row],[price]]*Table1[[#This Row],[quantity]]</f>
        <v>184.95000000000002</v>
      </c>
      <c r="S2786">
        <f>DATEDIF(Table1[[#This Row],[date]],"31/12/2021","m")</f>
        <v>4</v>
      </c>
    </row>
    <row r="2787" spans="1:19" hidden="1" x14ac:dyDescent="0.35">
      <c r="A2787">
        <v>2786</v>
      </c>
      <c r="B2787" s="1">
        <v>44429</v>
      </c>
      <c r="C2787">
        <v>1656</v>
      </c>
      <c r="D2787" t="s">
        <v>8010</v>
      </c>
      <c r="E2787" t="s">
        <v>8011</v>
      </c>
      <c r="F2787" t="s">
        <v>8012</v>
      </c>
      <c r="G2787" t="s">
        <v>8013</v>
      </c>
      <c r="H2787" t="s">
        <v>8014</v>
      </c>
      <c r="I2787" t="s">
        <v>8015</v>
      </c>
      <c r="J2787" t="s">
        <v>34</v>
      </c>
      <c r="K2787">
        <v>75705</v>
      </c>
      <c r="L2787" t="s">
        <v>544</v>
      </c>
      <c r="M2787" t="s">
        <v>545</v>
      </c>
      <c r="N2787">
        <v>58.95</v>
      </c>
      <c r="O2787">
        <v>2</v>
      </c>
      <c r="P2787" t="s">
        <v>57</v>
      </c>
      <c r="Q2787">
        <v>6</v>
      </c>
      <c r="R2787" s="3">
        <f>Table1[[#This Row],[price]]*Table1[[#This Row],[quantity]]</f>
        <v>353.70000000000005</v>
      </c>
      <c r="S2787">
        <f>DATEDIF(Table1[[#This Row],[date]],"31/12/2021","m")</f>
        <v>4</v>
      </c>
    </row>
    <row r="2788" spans="1:19" hidden="1" x14ac:dyDescent="0.35">
      <c r="A2788">
        <v>2787</v>
      </c>
      <c r="B2788" s="1">
        <v>44429</v>
      </c>
      <c r="C2788">
        <v>1977</v>
      </c>
      <c r="D2788" t="s">
        <v>8016</v>
      </c>
      <c r="E2788" t="s">
        <v>8017</v>
      </c>
      <c r="F2788" t="s">
        <v>8018</v>
      </c>
      <c r="G2788" t="s">
        <v>8019</v>
      </c>
      <c r="H2788" t="s">
        <v>8020</v>
      </c>
      <c r="I2788" t="s">
        <v>558</v>
      </c>
      <c r="J2788" t="s">
        <v>559</v>
      </c>
      <c r="K2788">
        <v>87180</v>
      </c>
      <c r="L2788" t="s">
        <v>938</v>
      </c>
      <c r="M2788" t="s">
        <v>939</v>
      </c>
      <c r="N2788">
        <v>17.5</v>
      </c>
      <c r="O2788">
        <v>4</v>
      </c>
      <c r="P2788" t="s">
        <v>27</v>
      </c>
      <c r="Q2788">
        <v>1</v>
      </c>
      <c r="R2788" s="3">
        <f>Table1[[#This Row],[price]]*Table1[[#This Row],[quantity]]</f>
        <v>17.5</v>
      </c>
      <c r="S2788">
        <f>DATEDIF(Table1[[#This Row],[date]],"31/12/2021","m")</f>
        <v>4</v>
      </c>
    </row>
    <row r="2789" spans="1:19" x14ac:dyDescent="0.35">
      <c r="A2789">
        <v>2788</v>
      </c>
      <c r="B2789" s="1">
        <v>44429</v>
      </c>
      <c r="C2789">
        <v>1438</v>
      </c>
      <c r="D2789" t="s">
        <v>5575</v>
      </c>
      <c r="E2789" t="s">
        <v>5576</v>
      </c>
      <c r="F2789" t="s">
        <v>5577</v>
      </c>
      <c r="G2789" t="s">
        <v>5578</v>
      </c>
      <c r="H2789" t="s">
        <v>5579</v>
      </c>
      <c r="I2789" t="s">
        <v>4161</v>
      </c>
      <c r="J2789" t="s">
        <v>669</v>
      </c>
      <c r="K2789">
        <v>55579</v>
      </c>
      <c r="L2789" t="s">
        <v>586</v>
      </c>
      <c r="M2789" t="s">
        <v>587</v>
      </c>
      <c r="N2789">
        <v>10.99</v>
      </c>
      <c r="O2789">
        <v>1</v>
      </c>
      <c r="P2789" t="s">
        <v>137</v>
      </c>
      <c r="Q2789">
        <v>3</v>
      </c>
      <c r="R2789" s="3">
        <f>Table1[[#This Row],[price]]*Table1[[#This Row],[quantity]]</f>
        <v>32.97</v>
      </c>
      <c r="S2789">
        <f>DATEDIF(Table1[[#This Row],[date]],"31/12/2021","m")</f>
        <v>4</v>
      </c>
    </row>
    <row r="2790" spans="1:19" hidden="1" x14ac:dyDescent="0.35">
      <c r="A2790">
        <v>2789</v>
      </c>
      <c r="B2790" s="1">
        <v>44430</v>
      </c>
      <c r="C2790">
        <v>373</v>
      </c>
      <c r="D2790" t="s">
        <v>2562</v>
      </c>
      <c r="E2790" t="s">
        <v>2563</v>
      </c>
      <c r="F2790" t="s">
        <v>2564</v>
      </c>
      <c r="G2790" t="s">
        <v>2565</v>
      </c>
      <c r="H2790" t="s">
        <v>2566</v>
      </c>
      <c r="I2790" t="s">
        <v>889</v>
      </c>
      <c r="J2790" t="s">
        <v>890</v>
      </c>
      <c r="K2790">
        <v>63121</v>
      </c>
      <c r="L2790" t="s">
        <v>619</v>
      </c>
      <c r="M2790" t="s">
        <v>620</v>
      </c>
      <c r="N2790">
        <v>189</v>
      </c>
      <c r="O2790">
        <v>5</v>
      </c>
      <c r="P2790" t="s">
        <v>84</v>
      </c>
      <c r="Q2790">
        <v>4</v>
      </c>
      <c r="R2790" s="3">
        <f>Table1[[#This Row],[price]]*Table1[[#This Row],[quantity]]</f>
        <v>756</v>
      </c>
      <c r="S2790">
        <f>DATEDIF(Table1[[#This Row],[date]],"31/12/2021","m")</f>
        <v>4</v>
      </c>
    </row>
    <row r="2791" spans="1:19" hidden="1" x14ac:dyDescent="0.35">
      <c r="A2791">
        <v>2790</v>
      </c>
      <c r="B2791" s="1">
        <v>44430</v>
      </c>
      <c r="C2791">
        <v>62</v>
      </c>
      <c r="D2791" t="s">
        <v>8021</v>
      </c>
      <c r="E2791" t="s">
        <v>8022</v>
      </c>
      <c r="F2791" t="s">
        <v>8023</v>
      </c>
      <c r="G2791" t="s">
        <v>8024</v>
      </c>
      <c r="H2791" t="s">
        <v>8025</v>
      </c>
      <c r="I2791" t="s">
        <v>1416</v>
      </c>
      <c r="J2791" t="s">
        <v>1130</v>
      </c>
      <c r="K2791">
        <v>72215</v>
      </c>
      <c r="L2791" t="s">
        <v>239</v>
      </c>
      <c r="M2791" t="s">
        <v>240</v>
      </c>
      <c r="N2791">
        <v>20.95</v>
      </c>
      <c r="O2791">
        <v>4</v>
      </c>
      <c r="P2791" t="s">
        <v>27</v>
      </c>
      <c r="Q2791">
        <v>2</v>
      </c>
      <c r="R2791" s="3">
        <f>Table1[[#This Row],[price]]*Table1[[#This Row],[quantity]]</f>
        <v>41.9</v>
      </c>
      <c r="S2791">
        <f>DATEDIF(Table1[[#This Row],[date]],"31/12/2021","m")</f>
        <v>4</v>
      </c>
    </row>
    <row r="2792" spans="1:19" x14ac:dyDescent="0.35">
      <c r="A2792">
        <v>2791</v>
      </c>
      <c r="B2792" s="1">
        <v>44430</v>
      </c>
      <c r="C2792">
        <v>1268</v>
      </c>
      <c r="D2792" t="s">
        <v>4693</v>
      </c>
      <c r="E2792" t="s">
        <v>4694</v>
      </c>
      <c r="F2792" t="s">
        <v>4695</v>
      </c>
      <c r="G2792" t="s">
        <v>4696</v>
      </c>
      <c r="H2792" t="s">
        <v>4697</v>
      </c>
      <c r="I2792" t="s">
        <v>686</v>
      </c>
      <c r="J2792" t="s">
        <v>687</v>
      </c>
      <c r="K2792">
        <v>2283</v>
      </c>
      <c r="L2792" t="s">
        <v>520</v>
      </c>
      <c r="M2792" t="s">
        <v>521</v>
      </c>
      <c r="N2792">
        <v>7.99</v>
      </c>
      <c r="O2792">
        <v>1</v>
      </c>
      <c r="P2792" t="s">
        <v>137</v>
      </c>
      <c r="Q2792">
        <v>2</v>
      </c>
      <c r="R2792" s="3">
        <f>Table1[[#This Row],[price]]*Table1[[#This Row],[quantity]]</f>
        <v>15.98</v>
      </c>
      <c r="S2792">
        <f>DATEDIF(Table1[[#This Row],[date]],"31/12/2021","m")</f>
        <v>4</v>
      </c>
    </row>
    <row r="2793" spans="1:19" hidden="1" x14ac:dyDescent="0.35">
      <c r="A2793">
        <v>2792</v>
      </c>
      <c r="B2793" s="1">
        <v>44430</v>
      </c>
      <c r="C2793">
        <v>1526</v>
      </c>
      <c r="D2793" t="s">
        <v>8026</v>
      </c>
      <c r="E2793" t="s">
        <v>969</v>
      </c>
      <c r="F2793" t="s">
        <v>8027</v>
      </c>
      <c r="G2793" t="s">
        <v>8028</v>
      </c>
      <c r="H2793" t="s">
        <v>8029</v>
      </c>
      <c r="I2793" t="s">
        <v>1506</v>
      </c>
      <c r="J2793" t="s">
        <v>946</v>
      </c>
      <c r="K2793">
        <v>16550</v>
      </c>
      <c r="L2793" t="s">
        <v>711</v>
      </c>
      <c r="M2793" t="s">
        <v>712</v>
      </c>
      <c r="N2793">
        <v>699</v>
      </c>
      <c r="O2793">
        <v>6</v>
      </c>
      <c r="P2793" t="s">
        <v>37</v>
      </c>
      <c r="Q2793">
        <v>4</v>
      </c>
      <c r="R2793" s="3">
        <f>Table1[[#This Row],[price]]*Table1[[#This Row],[quantity]]</f>
        <v>2796</v>
      </c>
      <c r="S2793">
        <f>DATEDIF(Table1[[#This Row],[date]],"31/12/2021","m")</f>
        <v>4</v>
      </c>
    </row>
    <row r="2794" spans="1:19" hidden="1" x14ac:dyDescent="0.35">
      <c r="A2794">
        <v>2793</v>
      </c>
      <c r="B2794" s="1">
        <v>44430</v>
      </c>
      <c r="C2794">
        <v>1957</v>
      </c>
      <c r="D2794" t="s">
        <v>5808</v>
      </c>
      <c r="E2794" t="s">
        <v>5809</v>
      </c>
      <c r="F2794" t="s">
        <v>5810</v>
      </c>
      <c r="G2794" t="s">
        <v>5811</v>
      </c>
      <c r="H2794" t="s">
        <v>5812</v>
      </c>
      <c r="I2794" t="s">
        <v>81</v>
      </c>
      <c r="J2794" t="s">
        <v>34</v>
      </c>
      <c r="K2794">
        <v>77085</v>
      </c>
      <c r="L2794" t="s">
        <v>323</v>
      </c>
      <c r="M2794" t="s">
        <v>324</v>
      </c>
      <c r="N2794">
        <v>24.95</v>
      </c>
      <c r="O2794">
        <v>4</v>
      </c>
      <c r="P2794" t="s">
        <v>27</v>
      </c>
      <c r="Q2794">
        <v>1</v>
      </c>
      <c r="R2794" s="3">
        <f>Table1[[#This Row],[price]]*Table1[[#This Row],[quantity]]</f>
        <v>24.95</v>
      </c>
      <c r="S2794">
        <f>DATEDIF(Table1[[#This Row],[date]],"31/12/2021","m")</f>
        <v>4</v>
      </c>
    </row>
    <row r="2795" spans="1:19" hidden="1" x14ac:dyDescent="0.35">
      <c r="A2795">
        <v>2794</v>
      </c>
      <c r="B2795" s="1">
        <v>44430</v>
      </c>
      <c r="C2795">
        <v>1016</v>
      </c>
      <c r="D2795" t="s">
        <v>3579</v>
      </c>
      <c r="E2795" t="s">
        <v>3580</v>
      </c>
      <c r="F2795" t="s">
        <v>3581</v>
      </c>
      <c r="G2795" t="s">
        <v>3582</v>
      </c>
      <c r="H2795" t="s">
        <v>3583</v>
      </c>
      <c r="I2795" t="s">
        <v>3584</v>
      </c>
      <c r="J2795" t="s">
        <v>44</v>
      </c>
      <c r="K2795">
        <v>33884</v>
      </c>
      <c r="L2795" t="s">
        <v>773</v>
      </c>
      <c r="M2795" t="s">
        <v>774</v>
      </c>
      <c r="N2795">
        <v>549</v>
      </c>
      <c r="O2795">
        <v>6</v>
      </c>
      <c r="P2795" t="s">
        <v>37</v>
      </c>
      <c r="Q2795">
        <v>4</v>
      </c>
      <c r="R2795" s="3">
        <f>Table1[[#This Row],[price]]*Table1[[#This Row],[quantity]]</f>
        <v>2196</v>
      </c>
      <c r="S2795">
        <f>DATEDIF(Table1[[#This Row],[date]],"31/12/2021","m")</f>
        <v>4</v>
      </c>
    </row>
    <row r="2796" spans="1:19" hidden="1" x14ac:dyDescent="0.35">
      <c r="A2796">
        <v>2795</v>
      </c>
      <c r="B2796" s="1">
        <v>44431</v>
      </c>
      <c r="C2796">
        <v>142</v>
      </c>
      <c r="D2796" t="s">
        <v>4950</v>
      </c>
      <c r="E2796" t="s">
        <v>4951</v>
      </c>
      <c r="F2796" t="s">
        <v>4952</v>
      </c>
      <c r="G2796" t="s">
        <v>4953</v>
      </c>
      <c r="H2796" t="s">
        <v>4954</v>
      </c>
      <c r="I2796" t="s">
        <v>2298</v>
      </c>
      <c r="J2796" t="s">
        <v>1998</v>
      </c>
      <c r="K2796">
        <v>40287</v>
      </c>
      <c r="L2796" t="s">
        <v>1523</v>
      </c>
      <c r="M2796" t="s">
        <v>1524</v>
      </c>
      <c r="N2796">
        <v>16.989999999999998</v>
      </c>
      <c r="O2796">
        <v>4</v>
      </c>
      <c r="P2796" t="s">
        <v>27</v>
      </c>
      <c r="Q2796">
        <v>5</v>
      </c>
      <c r="R2796" s="3">
        <f>Table1[[#This Row],[price]]*Table1[[#This Row],[quantity]]</f>
        <v>84.949999999999989</v>
      </c>
      <c r="S2796">
        <f>DATEDIF(Table1[[#This Row],[date]],"31/12/2021","m")</f>
        <v>4</v>
      </c>
    </row>
    <row r="2797" spans="1:19" hidden="1" x14ac:dyDescent="0.35">
      <c r="A2797">
        <v>2796</v>
      </c>
      <c r="B2797" s="1">
        <v>44431</v>
      </c>
      <c r="C2797">
        <v>728</v>
      </c>
      <c r="D2797" t="s">
        <v>4410</v>
      </c>
      <c r="E2797" t="s">
        <v>4411</v>
      </c>
      <c r="F2797" t="s">
        <v>4412</v>
      </c>
      <c r="G2797" t="s">
        <v>4413</v>
      </c>
      <c r="H2797" t="s">
        <v>4414</v>
      </c>
      <c r="I2797" t="s">
        <v>460</v>
      </c>
      <c r="J2797" t="s">
        <v>194</v>
      </c>
      <c r="K2797">
        <v>60641</v>
      </c>
      <c r="L2797" t="s">
        <v>171</v>
      </c>
      <c r="M2797" t="s">
        <v>172</v>
      </c>
      <c r="N2797">
        <v>399</v>
      </c>
      <c r="O2797">
        <v>3</v>
      </c>
      <c r="P2797" t="s">
        <v>107</v>
      </c>
      <c r="Q2797">
        <v>2</v>
      </c>
      <c r="R2797" s="3">
        <f>Table1[[#This Row],[price]]*Table1[[#This Row],[quantity]]</f>
        <v>798</v>
      </c>
      <c r="S2797">
        <f>DATEDIF(Table1[[#This Row],[date]],"31/12/2021","m")</f>
        <v>4</v>
      </c>
    </row>
    <row r="2798" spans="1:19" hidden="1" x14ac:dyDescent="0.35">
      <c r="A2798">
        <v>2797</v>
      </c>
      <c r="B2798" s="1">
        <v>44431</v>
      </c>
      <c r="C2798">
        <v>1047</v>
      </c>
      <c r="D2798" t="s">
        <v>5158</v>
      </c>
      <c r="E2798" t="s">
        <v>5159</v>
      </c>
      <c r="F2798" t="s">
        <v>5160</v>
      </c>
      <c r="G2798" t="s">
        <v>5161</v>
      </c>
      <c r="H2798" t="s">
        <v>5162</v>
      </c>
      <c r="I2798" t="s">
        <v>844</v>
      </c>
      <c r="J2798" t="s">
        <v>161</v>
      </c>
      <c r="K2798">
        <v>27710</v>
      </c>
      <c r="L2798" t="s">
        <v>35</v>
      </c>
      <c r="M2798" t="s">
        <v>36</v>
      </c>
      <c r="N2798">
        <v>883</v>
      </c>
      <c r="O2798">
        <v>6</v>
      </c>
      <c r="P2798" t="s">
        <v>37</v>
      </c>
      <c r="Q2798">
        <v>4</v>
      </c>
      <c r="R2798" s="3">
        <f>Table1[[#This Row],[price]]*Table1[[#This Row],[quantity]]</f>
        <v>3532</v>
      </c>
      <c r="S2798">
        <f>DATEDIF(Table1[[#This Row],[date]],"31/12/2021","m")</f>
        <v>4</v>
      </c>
    </row>
    <row r="2799" spans="1:19" hidden="1" x14ac:dyDescent="0.35">
      <c r="A2799">
        <v>2798</v>
      </c>
      <c r="B2799" s="1">
        <v>44431</v>
      </c>
      <c r="C2799">
        <v>235</v>
      </c>
      <c r="D2799" t="s">
        <v>4959</v>
      </c>
      <c r="E2799" t="s">
        <v>4960</v>
      </c>
      <c r="F2799" t="s">
        <v>4961</v>
      </c>
      <c r="G2799" t="s">
        <v>4962</v>
      </c>
      <c r="H2799" t="s">
        <v>4963</v>
      </c>
      <c r="I2799" t="s">
        <v>1044</v>
      </c>
      <c r="J2799" t="s">
        <v>832</v>
      </c>
      <c r="K2799">
        <v>99790</v>
      </c>
      <c r="L2799" t="s">
        <v>92</v>
      </c>
      <c r="M2799" t="s">
        <v>93</v>
      </c>
      <c r="N2799">
        <v>44.95</v>
      </c>
      <c r="O2799">
        <v>7</v>
      </c>
      <c r="P2799" t="s">
        <v>47</v>
      </c>
      <c r="Q2799">
        <v>3</v>
      </c>
      <c r="R2799" s="3">
        <f>Table1[[#This Row],[price]]*Table1[[#This Row],[quantity]]</f>
        <v>134.85000000000002</v>
      </c>
      <c r="S2799">
        <f>DATEDIF(Table1[[#This Row],[date]],"31/12/2021","m")</f>
        <v>4</v>
      </c>
    </row>
    <row r="2800" spans="1:19" x14ac:dyDescent="0.35">
      <c r="A2800">
        <v>2799</v>
      </c>
      <c r="B2800" s="1">
        <v>44432</v>
      </c>
      <c r="C2800">
        <v>1997</v>
      </c>
      <c r="D2800" t="s">
        <v>8030</v>
      </c>
      <c r="E2800" t="s">
        <v>8031</v>
      </c>
      <c r="F2800" t="s">
        <v>8032</v>
      </c>
      <c r="G2800" t="s">
        <v>8033</v>
      </c>
      <c r="H2800" t="s">
        <v>8034</v>
      </c>
      <c r="I2800" t="s">
        <v>1309</v>
      </c>
      <c r="J2800" t="s">
        <v>1014</v>
      </c>
      <c r="K2800">
        <v>85710</v>
      </c>
      <c r="L2800" t="s">
        <v>520</v>
      </c>
      <c r="M2800" t="s">
        <v>521</v>
      </c>
      <c r="N2800">
        <v>7.99</v>
      </c>
      <c r="O2800">
        <v>1</v>
      </c>
      <c r="P2800" t="s">
        <v>137</v>
      </c>
      <c r="Q2800">
        <v>5</v>
      </c>
      <c r="R2800" s="3">
        <f>Table1[[#This Row],[price]]*Table1[[#This Row],[quantity]]</f>
        <v>39.950000000000003</v>
      </c>
      <c r="S2800">
        <f>DATEDIF(Table1[[#This Row],[date]],"31/12/2021","m")</f>
        <v>4</v>
      </c>
    </row>
    <row r="2801" spans="1:19" hidden="1" x14ac:dyDescent="0.35">
      <c r="A2801">
        <v>2800</v>
      </c>
      <c r="B2801" s="1">
        <v>44432</v>
      </c>
      <c r="C2801">
        <v>971</v>
      </c>
      <c r="D2801" t="s">
        <v>6626</v>
      </c>
      <c r="E2801" t="s">
        <v>6627</v>
      </c>
      <c r="F2801" t="s">
        <v>6628</v>
      </c>
      <c r="G2801" t="s">
        <v>6629</v>
      </c>
      <c r="H2801" t="s">
        <v>6630</v>
      </c>
      <c r="I2801" t="s">
        <v>421</v>
      </c>
      <c r="J2801" t="s">
        <v>422</v>
      </c>
      <c r="K2801">
        <v>80262</v>
      </c>
      <c r="L2801" t="s">
        <v>359</v>
      </c>
      <c r="M2801" t="s">
        <v>360</v>
      </c>
      <c r="N2801">
        <v>19.989999999999998</v>
      </c>
      <c r="O2801">
        <v>4</v>
      </c>
      <c r="P2801" t="s">
        <v>27</v>
      </c>
      <c r="Q2801">
        <v>4</v>
      </c>
      <c r="R2801" s="3">
        <f>Table1[[#This Row],[price]]*Table1[[#This Row],[quantity]]</f>
        <v>79.959999999999994</v>
      </c>
      <c r="S2801">
        <f>DATEDIF(Table1[[#This Row],[date]],"31/12/2021","m")</f>
        <v>4</v>
      </c>
    </row>
    <row r="2802" spans="1:19" x14ac:dyDescent="0.35">
      <c r="A2802">
        <v>2801</v>
      </c>
      <c r="B2802" s="1">
        <v>44432</v>
      </c>
      <c r="C2802">
        <v>1136</v>
      </c>
      <c r="D2802" t="s">
        <v>1022</v>
      </c>
      <c r="E2802" t="s">
        <v>1023</v>
      </c>
      <c r="F2802" t="s">
        <v>1024</v>
      </c>
      <c r="G2802" t="s">
        <v>1025</v>
      </c>
      <c r="H2802" t="s">
        <v>1026</v>
      </c>
      <c r="I2802" t="s">
        <v>1027</v>
      </c>
      <c r="J2802" t="s">
        <v>316</v>
      </c>
      <c r="K2802">
        <v>43605</v>
      </c>
      <c r="L2802" t="s">
        <v>520</v>
      </c>
      <c r="M2802" t="s">
        <v>521</v>
      </c>
      <c r="N2802">
        <v>7.99</v>
      </c>
      <c r="O2802">
        <v>1</v>
      </c>
      <c r="P2802" t="s">
        <v>137</v>
      </c>
      <c r="Q2802">
        <v>4</v>
      </c>
      <c r="R2802" s="3">
        <f>Table1[[#This Row],[price]]*Table1[[#This Row],[quantity]]</f>
        <v>31.96</v>
      </c>
      <c r="S2802">
        <f>DATEDIF(Table1[[#This Row],[date]],"31/12/2021","m")</f>
        <v>4</v>
      </c>
    </row>
    <row r="2803" spans="1:19" hidden="1" x14ac:dyDescent="0.35">
      <c r="A2803">
        <v>2802</v>
      </c>
      <c r="B2803" s="1">
        <v>44432</v>
      </c>
      <c r="C2803">
        <v>1246</v>
      </c>
      <c r="D2803" t="s">
        <v>6212</v>
      </c>
      <c r="E2803" t="s">
        <v>6213</v>
      </c>
      <c r="F2803" t="s">
        <v>6214</v>
      </c>
      <c r="G2803" t="s">
        <v>6215</v>
      </c>
      <c r="H2803" t="s">
        <v>6216</v>
      </c>
      <c r="I2803" t="s">
        <v>763</v>
      </c>
      <c r="J2803" t="s">
        <v>764</v>
      </c>
      <c r="K2803">
        <v>7310</v>
      </c>
      <c r="L2803" t="s">
        <v>797</v>
      </c>
      <c r="M2803" t="s">
        <v>798</v>
      </c>
      <c r="N2803">
        <v>119</v>
      </c>
      <c r="O2803">
        <v>2</v>
      </c>
      <c r="P2803" t="s">
        <v>57</v>
      </c>
      <c r="Q2803">
        <v>6</v>
      </c>
      <c r="R2803" s="3">
        <f>Table1[[#This Row],[price]]*Table1[[#This Row],[quantity]]</f>
        <v>714</v>
      </c>
      <c r="S2803">
        <f>DATEDIF(Table1[[#This Row],[date]],"31/12/2021","m")</f>
        <v>4</v>
      </c>
    </row>
    <row r="2804" spans="1:19" hidden="1" x14ac:dyDescent="0.35">
      <c r="A2804">
        <v>2803</v>
      </c>
      <c r="B2804" s="1">
        <v>44433</v>
      </c>
      <c r="C2804">
        <v>403</v>
      </c>
      <c r="D2804" t="s">
        <v>2478</v>
      </c>
      <c r="E2804" t="s">
        <v>2479</v>
      </c>
      <c r="F2804" t="s">
        <v>2480</v>
      </c>
      <c r="G2804" t="s">
        <v>2481</v>
      </c>
      <c r="H2804" t="s">
        <v>2482</v>
      </c>
      <c r="I2804" t="s">
        <v>401</v>
      </c>
      <c r="J2804" t="s">
        <v>194</v>
      </c>
      <c r="K2804">
        <v>62711</v>
      </c>
      <c r="L2804" t="s">
        <v>359</v>
      </c>
      <c r="M2804" t="s">
        <v>360</v>
      </c>
      <c r="N2804">
        <v>19.989999999999998</v>
      </c>
      <c r="O2804">
        <v>4</v>
      </c>
      <c r="P2804" t="s">
        <v>27</v>
      </c>
      <c r="Q2804">
        <v>3</v>
      </c>
      <c r="R2804" s="3">
        <f>Table1[[#This Row],[price]]*Table1[[#This Row],[quantity]]</f>
        <v>59.97</v>
      </c>
      <c r="S2804">
        <f>DATEDIF(Table1[[#This Row],[date]],"31/12/2021","m")</f>
        <v>4</v>
      </c>
    </row>
    <row r="2805" spans="1:19" hidden="1" x14ac:dyDescent="0.35">
      <c r="A2805">
        <v>2804</v>
      </c>
      <c r="B2805" s="1">
        <v>44433</v>
      </c>
      <c r="C2805">
        <v>1246</v>
      </c>
      <c r="D2805" t="s">
        <v>6212</v>
      </c>
      <c r="E2805" t="s">
        <v>6213</v>
      </c>
      <c r="F2805" t="s">
        <v>6214</v>
      </c>
      <c r="G2805" t="s">
        <v>6215</v>
      </c>
      <c r="H2805" t="s">
        <v>6216</v>
      </c>
      <c r="I2805" t="s">
        <v>763</v>
      </c>
      <c r="J2805" t="s">
        <v>764</v>
      </c>
      <c r="K2805">
        <v>7310</v>
      </c>
      <c r="L2805" t="s">
        <v>1523</v>
      </c>
      <c r="M2805" t="s">
        <v>1524</v>
      </c>
      <c r="N2805">
        <v>16.989999999999998</v>
      </c>
      <c r="O2805">
        <v>4</v>
      </c>
      <c r="P2805" t="s">
        <v>27</v>
      </c>
      <c r="Q2805">
        <v>4</v>
      </c>
      <c r="R2805" s="3">
        <f>Table1[[#This Row],[price]]*Table1[[#This Row],[quantity]]</f>
        <v>67.959999999999994</v>
      </c>
      <c r="S2805">
        <f>DATEDIF(Table1[[#This Row],[date]],"31/12/2021","m")</f>
        <v>4</v>
      </c>
    </row>
    <row r="2806" spans="1:19" hidden="1" x14ac:dyDescent="0.35">
      <c r="A2806">
        <v>2805</v>
      </c>
      <c r="B2806" s="1">
        <v>44434</v>
      </c>
      <c r="C2806">
        <v>1935</v>
      </c>
      <c r="D2806" t="s">
        <v>2113</v>
      </c>
      <c r="E2806" t="s">
        <v>2114</v>
      </c>
      <c r="F2806" t="s">
        <v>2115</v>
      </c>
      <c r="G2806" t="s">
        <v>2116</v>
      </c>
      <c r="H2806" t="s">
        <v>2117</v>
      </c>
      <c r="I2806" t="s">
        <v>421</v>
      </c>
      <c r="J2806" t="s">
        <v>422</v>
      </c>
      <c r="K2806">
        <v>80217</v>
      </c>
      <c r="L2806" t="s">
        <v>756</v>
      </c>
      <c r="M2806" t="s">
        <v>757</v>
      </c>
      <c r="N2806">
        <v>29.99</v>
      </c>
      <c r="O2806">
        <v>7</v>
      </c>
      <c r="P2806" t="s">
        <v>47</v>
      </c>
      <c r="Q2806">
        <v>2</v>
      </c>
      <c r="R2806" s="3">
        <f>Table1[[#This Row],[price]]*Table1[[#This Row],[quantity]]</f>
        <v>59.98</v>
      </c>
      <c r="S2806">
        <f>DATEDIF(Table1[[#This Row],[date]],"31/12/2021","m")</f>
        <v>4</v>
      </c>
    </row>
    <row r="2807" spans="1:19" hidden="1" x14ac:dyDescent="0.35">
      <c r="A2807">
        <v>2806</v>
      </c>
      <c r="B2807" s="1">
        <v>44434</v>
      </c>
      <c r="C2807">
        <v>1413</v>
      </c>
      <c r="D2807" t="s">
        <v>8035</v>
      </c>
      <c r="E2807" t="s">
        <v>8036</v>
      </c>
      <c r="F2807" t="s">
        <v>8037</v>
      </c>
      <c r="G2807" t="s">
        <v>8038</v>
      </c>
      <c r="H2807" t="s">
        <v>8039</v>
      </c>
      <c r="I2807" t="s">
        <v>1100</v>
      </c>
      <c r="J2807" t="s">
        <v>422</v>
      </c>
      <c r="K2807">
        <v>80995</v>
      </c>
      <c r="L2807" t="s">
        <v>773</v>
      </c>
      <c r="M2807" t="s">
        <v>774</v>
      </c>
      <c r="N2807">
        <v>549</v>
      </c>
      <c r="O2807">
        <v>6</v>
      </c>
      <c r="P2807" t="s">
        <v>37</v>
      </c>
      <c r="Q2807">
        <v>6</v>
      </c>
      <c r="R2807" s="3">
        <f>Table1[[#This Row],[price]]*Table1[[#This Row],[quantity]]</f>
        <v>3294</v>
      </c>
      <c r="S2807">
        <f>DATEDIF(Table1[[#This Row],[date]],"31/12/2021","m")</f>
        <v>4</v>
      </c>
    </row>
    <row r="2808" spans="1:19" hidden="1" x14ac:dyDescent="0.35">
      <c r="A2808">
        <v>2807</v>
      </c>
      <c r="B2808" s="1">
        <v>44434</v>
      </c>
      <c r="C2808">
        <v>1369</v>
      </c>
      <c r="D2808" t="s">
        <v>8040</v>
      </c>
      <c r="E2808" t="s">
        <v>8041</v>
      </c>
      <c r="F2808" t="s">
        <v>8042</v>
      </c>
      <c r="G2808" t="s">
        <v>8043</v>
      </c>
      <c r="H2808" t="s">
        <v>8044</v>
      </c>
      <c r="I2808" t="s">
        <v>5038</v>
      </c>
      <c r="J2808" t="s">
        <v>44</v>
      </c>
      <c r="K2808">
        <v>34985</v>
      </c>
      <c r="L2808" t="s">
        <v>805</v>
      </c>
      <c r="M2808" t="s">
        <v>806</v>
      </c>
      <c r="N2808">
        <v>27.5</v>
      </c>
      <c r="O2808">
        <v>7</v>
      </c>
      <c r="P2808" t="s">
        <v>47</v>
      </c>
      <c r="Q2808">
        <v>4</v>
      </c>
      <c r="R2808" s="3">
        <f>Table1[[#This Row],[price]]*Table1[[#This Row],[quantity]]</f>
        <v>110</v>
      </c>
      <c r="S2808">
        <f>DATEDIF(Table1[[#This Row],[date]],"31/12/2021","m")</f>
        <v>4</v>
      </c>
    </row>
    <row r="2809" spans="1:19" hidden="1" x14ac:dyDescent="0.35">
      <c r="A2809">
        <v>2808</v>
      </c>
      <c r="B2809" s="1">
        <v>44434</v>
      </c>
      <c r="C2809">
        <v>1440</v>
      </c>
      <c r="D2809" t="s">
        <v>8045</v>
      </c>
      <c r="E2809" t="s">
        <v>8046</v>
      </c>
      <c r="F2809" t="s">
        <v>8047</v>
      </c>
      <c r="G2809" t="s">
        <v>8048</v>
      </c>
      <c r="H2809" t="s">
        <v>8049</v>
      </c>
      <c r="I2809" t="s">
        <v>512</v>
      </c>
      <c r="J2809" t="s">
        <v>44</v>
      </c>
      <c r="K2809">
        <v>32259</v>
      </c>
      <c r="L2809" t="s">
        <v>896</v>
      </c>
      <c r="M2809" t="s">
        <v>897</v>
      </c>
      <c r="N2809">
        <v>13.99</v>
      </c>
      <c r="O2809">
        <v>4</v>
      </c>
      <c r="P2809" t="s">
        <v>27</v>
      </c>
      <c r="Q2809">
        <v>2</v>
      </c>
      <c r="R2809" s="3">
        <f>Table1[[#This Row],[price]]*Table1[[#This Row],[quantity]]</f>
        <v>27.98</v>
      </c>
      <c r="S2809">
        <f>DATEDIF(Table1[[#This Row],[date]],"31/12/2021","m")</f>
        <v>4</v>
      </c>
    </row>
    <row r="2810" spans="1:19" hidden="1" x14ac:dyDescent="0.35">
      <c r="A2810">
        <v>2809</v>
      </c>
      <c r="B2810" s="1">
        <v>44434</v>
      </c>
      <c r="C2810">
        <v>1848</v>
      </c>
      <c r="D2810" t="s">
        <v>891</v>
      </c>
      <c r="E2810" t="s">
        <v>892</v>
      </c>
      <c r="F2810" t="s">
        <v>893</v>
      </c>
      <c r="G2810" t="s">
        <v>894</v>
      </c>
      <c r="H2810" t="s">
        <v>895</v>
      </c>
      <c r="I2810" t="s">
        <v>527</v>
      </c>
      <c r="J2810" t="s">
        <v>91</v>
      </c>
      <c r="K2810">
        <v>93726</v>
      </c>
      <c r="L2810" t="s">
        <v>270</v>
      </c>
      <c r="M2810" t="s">
        <v>271</v>
      </c>
      <c r="N2810">
        <v>225</v>
      </c>
      <c r="O2810">
        <v>5</v>
      </c>
      <c r="P2810" t="s">
        <v>84</v>
      </c>
      <c r="Q2810">
        <v>2</v>
      </c>
      <c r="R2810" s="3">
        <f>Table1[[#This Row],[price]]*Table1[[#This Row],[quantity]]</f>
        <v>450</v>
      </c>
      <c r="S2810">
        <f>DATEDIF(Table1[[#This Row],[date]],"31/12/2021","m")</f>
        <v>4</v>
      </c>
    </row>
    <row r="2811" spans="1:19" hidden="1" x14ac:dyDescent="0.35">
      <c r="A2811">
        <v>2810</v>
      </c>
      <c r="B2811" s="1">
        <v>44434</v>
      </c>
      <c r="C2811">
        <v>1867</v>
      </c>
      <c r="D2811" t="s">
        <v>3864</v>
      </c>
      <c r="E2811" t="s">
        <v>3865</v>
      </c>
      <c r="F2811" t="s">
        <v>3866</v>
      </c>
      <c r="G2811" t="s">
        <v>3867</v>
      </c>
      <c r="H2811" t="s">
        <v>3868</v>
      </c>
      <c r="I2811" t="s">
        <v>1947</v>
      </c>
      <c r="J2811" t="s">
        <v>640</v>
      </c>
      <c r="K2811">
        <v>70810</v>
      </c>
      <c r="L2811" t="s">
        <v>239</v>
      </c>
      <c r="M2811" t="s">
        <v>240</v>
      </c>
      <c r="N2811">
        <v>20.95</v>
      </c>
      <c r="O2811">
        <v>4</v>
      </c>
      <c r="P2811" t="s">
        <v>27</v>
      </c>
      <c r="Q2811">
        <v>2</v>
      </c>
      <c r="R2811" s="3">
        <f>Table1[[#This Row],[price]]*Table1[[#This Row],[quantity]]</f>
        <v>41.9</v>
      </c>
      <c r="S2811">
        <f>DATEDIF(Table1[[#This Row],[date]],"31/12/2021","m")</f>
        <v>4</v>
      </c>
    </row>
    <row r="2812" spans="1:19" hidden="1" x14ac:dyDescent="0.35">
      <c r="A2812">
        <v>2811</v>
      </c>
      <c r="B2812" s="1">
        <v>44435</v>
      </c>
      <c r="C2812">
        <v>2009</v>
      </c>
      <c r="D2812" t="s">
        <v>5419</v>
      </c>
      <c r="E2812" t="s">
        <v>5420</v>
      </c>
      <c r="F2812" t="s">
        <v>5421</v>
      </c>
      <c r="G2812" t="s">
        <v>5422</v>
      </c>
      <c r="H2812" t="s">
        <v>5423</v>
      </c>
      <c r="I2812" t="s">
        <v>5424</v>
      </c>
      <c r="J2812" t="s">
        <v>208</v>
      </c>
      <c r="K2812">
        <v>10557</v>
      </c>
      <c r="L2812" t="s">
        <v>619</v>
      </c>
      <c r="M2812" t="s">
        <v>620</v>
      </c>
      <c r="N2812">
        <v>189</v>
      </c>
      <c r="O2812">
        <v>5</v>
      </c>
      <c r="P2812" t="s">
        <v>84</v>
      </c>
      <c r="Q2812">
        <v>4</v>
      </c>
      <c r="R2812" s="3">
        <f>Table1[[#This Row],[price]]*Table1[[#This Row],[quantity]]</f>
        <v>756</v>
      </c>
      <c r="S2812">
        <f>DATEDIF(Table1[[#This Row],[date]],"31/12/2021","m")</f>
        <v>4</v>
      </c>
    </row>
    <row r="2813" spans="1:19" hidden="1" x14ac:dyDescent="0.35">
      <c r="A2813">
        <v>2812</v>
      </c>
      <c r="B2813" s="1">
        <v>44435</v>
      </c>
      <c r="C2813">
        <v>755</v>
      </c>
      <c r="D2813" t="s">
        <v>3071</v>
      </c>
      <c r="E2813" t="s">
        <v>3072</v>
      </c>
      <c r="F2813" t="s">
        <v>3073</v>
      </c>
      <c r="G2813" t="s">
        <v>3074</v>
      </c>
      <c r="H2813" t="s">
        <v>3075</v>
      </c>
      <c r="I2813" t="s">
        <v>90</v>
      </c>
      <c r="J2813" t="s">
        <v>91</v>
      </c>
      <c r="K2813">
        <v>92153</v>
      </c>
      <c r="L2813" t="s">
        <v>699</v>
      </c>
      <c r="M2813" t="s">
        <v>700</v>
      </c>
      <c r="N2813">
        <v>450</v>
      </c>
      <c r="O2813">
        <v>3</v>
      </c>
      <c r="P2813" t="s">
        <v>107</v>
      </c>
      <c r="Q2813">
        <v>4</v>
      </c>
      <c r="R2813" s="3">
        <f>Table1[[#This Row],[price]]*Table1[[#This Row],[quantity]]</f>
        <v>1800</v>
      </c>
      <c r="S2813">
        <f>DATEDIF(Table1[[#This Row],[date]],"31/12/2021","m")</f>
        <v>4</v>
      </c>
    </row>
    <row r="2814" spans="1:19" hidden="1" x14ac:dyDescent="0.35">
      <c r="A2814">
        <v>2813</v>
      </c>
      <c r="B2814" s="1">
        <v>44436</v>
      </c>
      <c r="C2814">
        <v>1865</v>
      </c>
      <c r="D2814" t="s">
        <v>216</v>
      </c>
      <c r="E2814" t="s">
        <v>217</v>
      </c>
      <c r="F2814" t="s">
        <v>218</v>
      </c>
      <c r="G2814" t="s">
        <v>219</v>
      </c>
      <c r="H2814" t="s">
        <v>220</v>
      </c>
      <c r="I2814" t="s">
        <v>160</v>
      </c>
      <c r="J2814" t="s">
        <v>161</v>
      </c>
      <c r="K2814">
        <v>28235</v>
      </c>
      <c r="L2814" t="s">
        <v>1153</v>
      </c>
      <c r="M2814" t="s">
        <v>1154</v>
      </c>
      <c r="N2814">
        <v>89</v>
      </c>
      <c r="O2814">
        <v>2</v>
      </c>
      <c r="P2814" t="s">
        <v>57</v>
      </c>
      <c r="Q2814">
        <v>2</v>
      </c>
      <c r="R2814" s="3">
        <f>Table1[[#This Row],[price]]*Table1[[#This Row],[quantity]]</f>
        <v>178</v>
      </c>
      <c r="S2814">
        <f>DATEDIF(Table1[[#This Row],[date]],"31/12/2021","m")</f>
        <v>4</v>
      </c>
    </row>
    <row r="2815" spans="1:19" hidden="1" x14ac:dyDescent="0.35">
      <c r="A2815">
        <v>2814</v>
      </c>
      <c r="B2815" s="1">
        <v>44436</v>
      </c>
      <c r="C2815">
        <v>1308</v>
      </c>
      <c r="D2815" t="s">
        <v>8050</v>
      </c>
      <c r="E2815" t="s">
        <v>8051</v>
      </c>
      <c r="F2815" t="s">
        <v>8052</v>
      </c>
      <c r="G2815" t="s">
        <v>8053</v>
      </c>
      <c r="H2815" t="s">
        <v>8054</v>
      </c>
      <c r="I2815" t="s">
        <v>1084</v>
      </c>
      <c r="J2815" t="s">
        <v>113</v>
      </c>
      <c r="K2815">
        <v>98447</v>
      </c>
      <c r="L2815" t="s">
        <v>256</v>
      </c>
      <c r="M2815" t="s">
        <v>257</v>
      </c>
      <c r="N2815">
        <v>42.99</v>
      </c>
      <c r="O2815">
        <v>7</v>
      </c>
      <c r="P2815" t="s">
        <v>47</v>
      </c>
      <c r="Q2815">
        <v>3</v>
      </c>
      <c r="R2815" s="3">
        <f>Table1[[#This Row],[price]]*Table1[[#This Row],[quantity]]</f>
        <v>128.97</v>
      </c>
      <c r="S2815">
        <f>DATEDIF(Table1[[#This Row],[date]],"31/12/2021","m")</f>
        <v>4</v>
      </c>
    </row>
    <row r="2816" spans="1:19" hidden="1" x14ac:dyDescent="0.35">
      <c r="A2816">
        <v>2815</v>
      </c>
      <c r="B2816" s="1">
        <v>44436</v>
      </c>
      <c r="C2816">
        <v>1831</v>
      </c>
      <c r="D2816" t="s">
        <v>8055</v>
      </c>
      <c r="E2816" t="s">
        <v>8056</v>
      </c>
      <c r="F2816" t="s">
        <v>8057</v>
      </c>
      <c r="G2816" t="s">
        <v>8058</v>
      </c>
      <c r="H2816" t="s">
        <v>8059</v>
      </c>
      <c r="I2816" t="s">
        <v>1291</v>
      </c>
      <c r="J2816" t="s">
        <v>1014</v>
      </c>
      <c r="K2816">
        <v>85072</v>
      </c>
      <c r="L2816" t="s">
        <v>423</v>
      </c>
      <c r="M2816" t="s">
        <v>424</v>
      </c>
      <c r="N2816">
        <v>28.99</v>
      </c>
      <c r="O2816">
        <v>7</v>
      </c>
      <c r="P2816" t="s">
        <v>47</v>
      </c>
      <c r="Q2816">
        <v>1</v>
      </c>
      <c r="R2816" s="3">
        <f>Table1[[#This Row],[price]]*Table1[[#This Row],[quantity]]</f>
        <v>28.99</v>
      </c>
      <c r="S2816">
        <f>DATEDIF(Table1[[#This Row],[date]],"31/12/2021","m")</f>
        <v>4</v>
      </c>
    </row>
    <row r="2817" spans="1:19" x14ac:dyDescent="0.35">
      <c r="A2817">
        <v>2816</v>
      </c>
      <c r="B2817" s="1">
        <v>44436</v>
      </c>
      <c r="C2817">
        <v>1298</v>
      </c>
      <c r="D2817" t="s">
        <v>8060</v>
      </c>
      <c r="E2817" t="s">
        <v>8061</v>
      </c>
      <c r="F2817" t="s">
        <v>8062</v>
      </c>
      <c r="G2817" t="s">
        <v>8063</v>
      </c>
      <c r="H2817" t="s">
        <v>8064</v>
      </c>
      <c r="I2817" t="s">
        <v>134</v>
      </c>
      <c r="J2817" t="s">
        <v>44</v>
      </c>
      <c r="K2817">
        <v>33411</v>
      </c>
      <c r="L2817" t="s">
        <v>1062</v>
      </c>
      <c r="M2817" t="s">
        <v>1063</v>
      </c>
      <c r="N2817">
        <v>8.99</v>
      </c>
      <c r="O2817">
        <v>1</v>
      </c>
      <c r="P2817" t="s">
        <v>137</v>
      </c>
      <c r="Q2817">
        <v>4</v>
      </c>
      <c r="R2817" s="3">
        <f>Table1[[#This Row],[price]]*Table1[[#This Row],[quantity]]</f>
        <v>35.96</v>
      </c>
      <c r="S2817">
        <f>DATEDIF(Table1[[#This Row],[date]],"31/12/2021","m")</f>
        <v>4</v>
      </c>
    </row>
    <row r="2818" spans="1:19" hidden="1" x14ac:dyDescent="0.35">
      <c r="A2818">
        <v>2817</v>
      </c>
      <c r="B2818" s="1">
        <v>44436</v>
      </c>
      <c r="C2818">
        <v>1838</v>
      </c>
      <c r="D2818" t="s">
        <v>4459</v>
      </c>
      <c r="E2818" t="s">
        <v>4460</v>
      </c>
      <c r="F2818" t="s">
        <v>4461</v>
      </c>
      <c r="G2818" t="s">
        <v>4462</v>
      </c>
      <c r="H2818" t="s">
        <v>4463</v>
      </c>
      <c r="I2818" t="s">
        <v>734</v>
      </c>
      <c r="J2818" t="s">
        <v>44</v>
      </c>
      <c r="K2818">
        <v>33330</v>
      </c>
      <c r="L2818" t="s">
        <v>285</v>
      </c>
      <c r="M2818" t="s">
        <v>286</v>
      </c>
      <c r="N2818">
        <v>250</v>
      </c>
      <c r="O2818">
        <v>3</v>
      </c>
      <c r="P2818" t="s">
        <v>107</v>
      </c>
      <c r="Q2818">
        <v>2</v>
      </c>
      <c r="R2818" s="3">
        <f>Table1[[#This Row],[price]]*Table1[[#This Row],[quantity]]</f>
        <v>500</v>
      </c>
      <c r="S2818">
        <f>DATEDIF(Table1[[#This Row],[date]],"31/12/2021","m")</f>
        <v>4</v>
      </c>
    </row>
    <row r="2819" spans="1:19" x14ac:dyDescent="0.35">
      <c r="A2819">
        <v>2818</v>
      </c>
      <c r="B2819" s="1">
        <v>44436</v>
      </c>
      <c r="C2819">
        <v>2064</v>
      </c>
      <c r="D2819" t="s">
        <v>38</v>
      </c>
      <c r="E2819" t="s">
        <v>39</v>
      </c>
      <c r="F2819" t="s">
        <v>40</v>
      </c>
      <c r="G2819" t="s">
        <v>41</v>
      </c>
      <c r="H2819" t="s">
        <v>42</v>
      </c>
      <c r="I2819" t="s">
        <v>43</v>
      </c>
      <c r="J2819" t="s">
        <v>44</v>
      </c>
      <c r="K2819">
        <v>33737</v>
      </c>
      <c r="L2819" t="s">
        <v>791</v>
      </c>
      <c r="M2819" t="s">
        <v>792</v>
      </c>
      <c r="N2819">
        <v>9.99</v>
      </c>
      <c r="O2819">
        <v>1</v>
      </c>
      <c r="P2819" t="s">
        <v>137</v>
      </c>
      <c r="Q2819">
        <v>3</v>
      </c>
      <c r="R2819" s="3">
        <f>Table1[[#This Row],[price]]*Table1[[#This Row],[quantity]]</f>
        <v>29.97</v>
      </c>
      <c r="S2819">
        <f>DATEDIF(Table1[[#This Row],[date]],"31/12/2021","m")</f>
        <v>4</v>
      </c>
    </row>
    <row r="2820" spans="1:19" x14ac:dyDescent="0.35">
      <c r="A2820">
        <v>2819</v>
      </c>
      <c r="B2820" s="1">
        <v>44436</v>
      </c>
      <c r="C2820">
        <v>20</v>
      </c>
      <c r="D2820" t="s">
        <v>807</v>
      </c>
      <c r="E2820" t="s">
        <v>808</v>
      </c>
      <c r="F2820" t="s">
        <v>809</v>
      </c>
      <c r="G2820" t="s">
        <v>810</v>
      </c>
      <c r="H2820" t="s">
        <v>811</v>
      </c>
      <c r="I2820" t="s">
        <v>812</v>
      </c>
      <c r="J2820" t="s">
        <v>64</v>
      </c>
      <c r="K2820">
        <v>52405</v>
      </c>
      <c r="L2820" t="s">
        <v>491</v>
      </c>
      <c r="M2820" t="s">
        <v>492</v>
      </c>
      <c r="N2820">
        <v>11.99</v>
      </c>
      <c r="O2820">
        <v>1</v>
      </c>
      <c r="P2820" t="s">
        <v>137</v>
      </c>
      <c r="Q2820">
        <v>6</v>
      </c>
      <c r="R2820" s="3">
        <f>Table1[[#This Row],[price]]*Table1[[#This Row],[quantity]]</f>
        <v>71.94</v>
      </c>
      <c r="S2820">
        <f>DATEDIF(Table1[[#This Row],[date]],"31/12/2021","m")</f>
        <v>4</v>
      </c>
    </row>
    <row r="2821" spans="1:19" hidden="1" x14ac:dyDescent="0.35">
      <c r="A2821">
        <v>2820</v>
      </c>
      <c r="B2821" s="1">
        <v>44436</v>
      </c>
      <c r="C2821">
        <v>1370</v>
      </c>
      <c r="D2821" t="s">
        <v>2547</v>
      </c>
      <c r="E2821" t="s">
        <v>2548</v>
      </c>
      <c r="F2821" t="s">
        <v>2549</v>
      </c>
      <c r="G2821" t="s">
        <v>2550</v>
      </c>
      <c r="H2821" t="s">
        <v>2551</v>
      </c>
      <c r="I2821" t="s">
        <v>322</v>
      </c>
      <c r="J2821" t="s">
        <v>44</v>
      </c>
      <c r="K2821">
        <v>33196</v>
      </c>
      <c r="L2821" t="s">
        <v>270</v>
      </c>
      <c r="M2821" t="s">
        <v>271</v>
      </c>
      <c r="N2821">
        <v>225</v>
      </c>
      <c r="O2821">
        <v>5</v>
      </c>
      <c r="P2821" t="s">
        <v>84</v>
      </c>
      <c r="Q2821">
        <v>3</v>
      </c>
      <c r="R2821" s="3">
        <f>Table1[[#This Row],[price]]*Table1[[#This Row],[quantity]]</f>
        <v>675</v>
      </c>
      <c r="S2821">
        <f>DATEDIF(Table1[[#This Row],[date]],"31/12/2021","m")</f>
        <v>4</v>
      </c>
    </row>
    <row r="2822" spans="1:19" hidden="1" x14ac:dyDescent="0.35">
      <c r="A2822">
        <v>2821</v>
      </c>
      <c r="B2822" s="1">
        <v>44436</v>
      </c>
      <c r="C2822">
        <v>2092</v>
      </c>
      <c r="D2822" t="s">
        <v>8065</v>
      </c>
      <c r="E2822" t="s">
        <v>8066</v>
      </c>
      <c r="F2822" t="s">
        <v>8067</v>
      </c>
      <c r="G2822" t="s">
        <v>8068</v>
      </c>
      <c r="H2822" t="s">
        <v>8069</v>
      </c>
      <c r="I2822" t="s">
        <v>3665</v>
      </c>
      <c r="J2822" t="s">
        <v>552</v>
      </c>
      <c r="K2822">
        <v>37210</v>
      </c>
      <c r="L2822" t="s">
        <v>765</v>
      </c>
      <c r="M2822" t="s">
        <v>766</v>
      </c>
      <c r="N2822">
        <v>24.95</v>
      </c>
      <c r="O2822">
        <v>4</v>
      </c>
      <c r="P2822" t="s">
        <v>27</v>
      </c>
      <c r="Q2822">
        <v>6</v>
      </c>
      <c r="R2822" s="3">
        <f>Table1[[#This Row],[price]]*Table1[[#This Row],[quantity]]</f>
        <v>149.69999999999999</v>
      </c>
      <c r="S2822">
        <f>DATEDIF(Table1[[#This Row],[date]],"31/12/2021","m")</f>
        <v>4</v>
      </c>
    </row>
    <row r="2823" spans="1:19" hidden="1" x14ac:dyDescent="0.35">
      <c r="A2823">
        <v>2822</v>
      </c>
      <c r="B2823" s="1">
        <v>44437</v>
      </c>
      <c r="C2823">
        <v>633</v>
      </c>
      <c r="D2823" t="s">
        <v>1464</v>
      </c>
      <c r="E2823" t="s">
        <v>1465</v>
      </c>
      <c r="F2823" t="s">
        <v>1466</v>
      </c>
      <c r="G2823" t="s">
        <v>1467</v>
      </c>
      <c r="H2823" t="s">
        <v>1468</v>
      </c>
      <c r="I2823" t="s">
        <v>1469</v>
      </c>
      <c r="J2823" t="s">
        <v>34</v>
      </c>
      <c r="K2823">
        <v>75049</v>
      </c>
      <c r="L2823" t="s">
        <v>699</v>
      </c>
      <c r="M2823" t="s">
        <v>700</v>
      </c>
      <c r="N2823">
        <v>450</v>
      </c>
      <c r="O2823">
        <v>3</v>
      </c>
      <c r="P2823" t="s">
        <v>107</v>
      </c>
      <c r="Q2823">
        <v>4</v>
      </c>
      <c r="R2823" s="3">
        <f>Table1[[#This Row],[price]]*Table1[[#This Row],[quantity]]</f>
        <v>1800</v>
      </c>
      <c r="S2823">
        <f>DATEDIF(Table1[[#This Row],[date]],"31/12/2021","m")</f>
        <v>4</v>
      </c>
    </row>
    <row r="2824" spans="1:19" hidden="1" x14ac:dyDescent="0.35">
      <c r="A2824">
        <v>2823</v>
      </c>
      <c r="B2824" s="1">
        <v>44437</v>
      </c>
      <c r="C2824">
        <v>850</v>
      </c>
      <c r="D2824" t="s">
        <v>4815</v>
      </c>
      <c r="E2824" t="s">
        <v>8070</v>
      </c>
      <c r="F2824" t="s">
        <v>8071</v>
      </c>
      <c r="G2824" t="s">
        <v>8072</v>
      </c>
      <c r="H2824" t="s">
        <v>8073</v>
      </c>
      <c r="I2824" t="s">
        <v>2741</v>
      </c>
      <c r="J2824" t="s">
        <v>113</v>
      </c>
      <c r="K2824">
        <v>98109</v>
      </c>
      <c r="L2824" t="s">
        <v>896</v>
      </c>
      <c r="M2824" t="s">
        <v>897</v>
      </c>
      <c r="N2824">
        <v>13.99</v>
      </c>
      <c r="O2824">
        <v>4</v>
      </c>
      <c r="P2824" t="s">
        <v>27</v>
      </c>
      <c r="Q2824">
        <v>5</v>
      </c>
      <c r="R2824" s="3">
        <f>Table1[[#This Row],[price]]*Table1[[#This Row],[quantity]]</f>
        <v>69.95</v>
      </c>
      <c r="S2824">
        <f>DATEDIF(Table1[[#This Row],[date]],"31/12/2021","m")</f>
        <v>4</v>
      </c>
    </row>
    <row r="2825" spans="1:19" hidden="1" x14ac:dyDescent="0.35">
      <c r="A2825">
        <v>2824</v>
      </c>
      <c r="B2825" s="1">
        <v>44437</v>
      </c>
      <c r="C2825">
        <v>511</v>
      </c>
      <c r="D2825" t="s">
        <v>7164</v>
      </c>
      <c r="E2825" t="s">
        <v>7165</v>
      </c>
      <c r="F2825" t="s">
        <v>7166</v>
      </c>
      <c r="G2825" t="s">
        <v>7167</v>
      </c>
      <c r="H2825" t="s">
        <v>7168</v>
      </c>
      <c r="I2825" t="s">
        <v>698</v>
      </c>
      <c r="J2825" t="s">
        <v>91</v>
      </c>
      <c r="K2825">
        <v>94132</v>
      </c>
      <c r="L2825" t="s">
        <v>45</v>
      </c>
      <c r="M2825" t="s">
        <v>46</v>
      </c>
      <c r="N2825">
        <v>37.99</v>
      </c>
      <c r="O2825">
        <v>7</v>
      </c>
      <c r="P2825" t="s">
        <v>47</v>
      </c>
      <c r="Q2825">
        <v>5</v>
      </c>
      <c r="R2825" s="3">
        <f>Table1[[#This Row],[price]]*Table1[[#This Row],[quantity]]</f>
        <v>189.95000000000002</v>
      </c>
      <c r="S2825">
        <f>DATEDIF(Table1[[#This Row],[date]],"31/12/2021","m")</f>
        <v>4</v>
      </c>
    </row>
    <row r="2826" spans="1:19" hidden="1" x14ac:dyDescent="0.35">
      <c r="A2826">
        <v>2825</v>
      </c>
      <c r="B2826" s="1">
        <v>44437</v>
      </c>
      <c r="C2826">
        <v>1331</v>
      </c>
      <c r="D2826" t="s">
        <v>4464</v>
      </c>
      <c r="E2826" t="s">
        <v>4465</v>
      </c>
      <c r="F2826" t="s">
        <v>4466</v>
      </c>
      <c r="G2826" t="s">
        <v>4467</v>
      </c>
      <c r="H2826" t="s">
        <v>4468</v>
      </c>
      <c r="I2826" t="s">
        <v>584</v>
      </c>
      <c r="J2826" t="s">
        <v>585</v>
      </c>
      <c r="K2826">
        <v>19725</v>
      </c>
      <c r="L2826" t="s">
        <v>127</v>
      </c>
      <c r="M2826" t="s">
        <v>128</v>
      </c>
      <c r="N2826">
        <v>15.5</v>
      </c>
      <c r="O2826">
        <v>4</v>
      </c>
      <c r="P2826" t="s">
        <v>27</v>
      </c>
      <c r="Q2826">
        <v>2</v>
      </c>
      <c r="R2826" s="3">
        <f>Table1[[#This Row],[price]]*Table1[[#This Row],[quantity]]</f>
        <v>31</v>
      </c>
      <c r="S2826">
        <f>DATEDIF(Table1[[#This Row],[date]],"31/12/2021","m")</f>
        <v>4</v>
      </c>
    </row>
    <row r="2827" spans="1:19" hidden="1" x14ac:dyDescent="0.35">
      <c r="A2827">
        <v>2826</v>
      </c>
      <c r="B2827" s="1">
        <v>44437</v>
      </c>
      <c r="C2827">
        <v>1676</v>
      </c>
      <c r="D2827" t="s">
        <v>1056</v>
      </c>
      <c r="E2827" t="s">
        <v>2513</v>
      </c>
      <c r="F2827" t="s">
        <v>2514</v>
      </c>
      <c r="G2827" t="s">
        <v>2515</v>
      </c>
      <c r="H2827" t="s">
        <v>2516</v>
      </c>
      <c r="I2827" t="s">
        <v>686</v>
      </c>
      <c r="J2827" t="s">
        <v>687</v>
      </c>
      <c r="K2827">
        <v>2114</v>
      </c>
      <c r="L2827" t="s">
        <v>127</v>
      </c>
      <c r="M2827" t="s">
        <v>128</v>
      </c>
      <c r="N2827">
        <v>15.5</v>
      </c>
      <c r="O2827">
        <v>4</v>
      </c>
      <c r="P2827" t="s">
        <v>27</v>
      </c>
      <c r="Q2827">
        <v>4</v>
      </c>
      <c r="R2827" s="3">
        <f>Table1[[#This Row],[price]]*Table1[[#This Row],[quantity]]</f>
        <v>62</v>
      </c>
      <c r="S2827">
        <f>DATEDIF(Table1[[#This Row],[date]],"31/12/2021","m")</f>
        <v>4</v>
      </c>
    </row>
    <row r="2828" spans="1:19" hidden="1" x14ac:dyDescent="0.35">
      <c r="A2828">
        <v>2827</v>
      </c>
      <c r="B2828" s="1">
        <v>44437</v>
      </c>
      <c r="C2828">
        <v>1856</v>
      </c>
      <c r="D2828" t="s">
        <v>4785</v>
      </c>
      <c r="E2828" t="s">
        <v>4786</v>
      </c>
      <c r="F2828" t="s">
        <v>4787</v>
      </c>
      <c r="G2828" t="s">
        <v>4788</v>
      </c>
      <c r="H2828" t="s">
        <v>4789</v>
      </c>
      <c r="I2828" t="s">
        <v>668</v>
      </c>
      <c r="J2828" t="s">
        <v>669</v>
      </c>
      <c r="K2828">
        <v>55166</v>
      </c>
      <c r="L2828" t="s">
        <v>699</v>
      </c>
      <c r="M2828" t="s">
        <v>700</v>
      </c>
      <c r="N2828">
        <v>450</v>
      </c>
      <c r="O2828">
        <v>3</v>
      </c>
      <c r="P2828" t="s">
        <v>107</v>
      </c>
      <c r="Q2828">
        <v>2</v>
      </c>
      <c r="R2828" s="3">
        <f>Table1[[#This Row],[price]]*Table1[[#This Row],[quantity]]</f>
        <v>900</v>
      </c>
      <c r="S2828">
        <f>DATEDIF(Table1[[#This Row],[date]],"31/12/2021","m")</f>
        <v>4</v>
      </c>
    </row>
    <row r="2829" spans="1:19" hidden="1" x14ac:dyDescent="0.35">
      <c r="A2829">
        <v>2828</v>
      </c>
      <c r="B2829" s="1">
        <v>44438</v>
      </c>
      <c r="C2829">
        <v>518</v>
      </c>
      <c r="D2829" t="s">
        <v>7853</v>
      </c>
      <c r="E2829" t="s">
        <v>7854</v>
      </c>
      <c r="F2829" t="s">
        <v>7855</v>
      </c>
      <c r="G2829" t="s">
        <v>7856</v>
      </c>
      <c r="H2829" t="s">
        <v>7857</v>
      </c>
      <c r="I2829" t="s">
        <v>2243</v>
      </c>
      <c r="J2829" t="s">
        <v>255</v>
      </c>
      <c r="K2829">
        <v>30245</v>
      </c>
      <c r="L2829" t="s">
        <v>308</v>
      </c>
      <c r="M2829" t="s">
        <v>309</v>
      </c>
      <c r="N2829">
        <v>23.99</v>
      </c>
      <c r="O2829">
        <v>4</v>
      </c>
      <c r="P2829" t="s">
        <v>27</v>
      </c>
      <c r="Q2829">
        <v>3</v>
      </c>
      <c r="R2829" s="3">
        <f>Table1[[#This Row],[price]]*Table1[[#This Row],[quantity]]</f>
        <v>71.97</v>
      </c>
      <c r="S2829">
        <f>DATEDIF(Table1[[#This Row],[date]],"31/12/2021","m")</f>
        <v>4</v>
      </c>
    </row>
    <row r="2830" spans="1:19" hidden="1" x14ac:dyDescent="0.35">
      <c r="A2830">
        <v>2829</v>
      </c>
      <c r="B2830" s="1">
        <v>44438</v>
      </c>
      <c r="C2830">
        <v>1897</v>
      </c>
      <c r="D2830" t="s">
        <v>7291</v>
      </c>
      <c r="E2830" t="s">
        <v>7292</v>
      </c>
      <c r="F2830" t="s">
        <v>7293</v>
      </c>
      <c r="G2830" t="s">
        <v>7294</v>
      </c>
      <c r="H2830" t="s">
        <v>7295</v>
      </c>
      <c r="I2830" t="s">
        <v>2267</v>
      </c>
      <c r="J2830" t="s">
        <v>91</v>
      </c>
      <c r="K2830">
        <v>94712</v>
      </c>
      <c r="L2830" t="s">
        <v>162</v>
      </c>
      <c r="M2830" t="s">
        <v>163</v>
      </c>
      <c r="N2830">
        <v>899</v>
      </c>
      <c r="O2830">
        <v>6</v>
      </c>
      <c r="P2830" t="s">
        <v>37</v>
      </c>
      <c r="Q2830">
        <v>5</v>
      </c>
      <c r="R2830" s="3">
        <f>Table1[[#This Row],[price]]*Table1[[#This Row],[quantity]]</f>
        <v>4495</v>
      </c>
      <c r="S2830">
        <f>DATEDIF(Table1[[#This Row],[date]],"31/12/2021","m")</f>
        <v>4</v>
      </c>
    </row>
    <row r="2831" spans="1:19" hidden="1" x14ac:dyDescent="0.35">
      <c r="A2831">
        <v>2830</v>
      </c>
      <c r="B2831" s="1">
        <v>44438</v>
      </c>
      <c r="C2831">
        <v>246</v>
      </c>
      <c r="D2831" t="s">
        <v>8074</v>
      </c>
      <c r="E2831" t="s">
        <v>8075</v>
      </c>
      <c r="F2831" t="s">
        <v>8076</v>
      </c>
      <c r="G2831" t="s">
        <v>8077</v>
      </c>
      <c r="H2831" t="s">
        <v>8078</v>
      </c>
      <c r="I2831" t="s">
        <v>2819</v>
      </c>
      <c r="J2831" t="s">
        <v>91</v>
      </c>
      <c r="K2831">
        <v>92415</v>
      </c>
      <c r="L2831" t="s">
        <v>594</v>
      </c>
      <c r="M2831" t="s">
        <v>595</v>
      </c>
      <c r="N2831">
        <v>19.5</v>
      </c>
      <c r="O2831">
        <v>4</v>
      </c>
      <c r="P2831" t="s">
        <v>27</v>
      </c>
      <c r="Q2831">
        <v>3</v>
      </c>
      <c r="R2831" s="3">
        <f>Table1[[#This Row],[price]]*Table1[[#This Row],[quantity]]</f>
        <v>58.5</v>
      </c>
      <c r="S2831">
        <f>DATEDIF(Table1[[#This Row],[date]],"31/12/2021","m")</f>
        <v>4</v>
      </c>
    </row>
    <row r="2832" spans="1:19" hidden="1" x14ac:dyDescent="0.35">
      <c r="A2832">
        <v>2831</v>
      </c>
      <c r="B2832" s="1">
        <v>44438</v>
      </c>
      <c r="C2832">
        <v>1368</v>
      </c>
      <c r="D2832" t="s">
        <v>8079</v>
      </c>
      <c r="E2832" t="s">
        <v>8080</v>
      </c>
      <c r="F2832" t="s">
        <v>8081</v>
      </c>
      <c r="G2832" t="s">
        <v>8082</v>
      </c>
      <c r="H2832" t="s">
        <v>8083</v>
      </c>
      <c r="I2832" t="s">
        <v>72</v>
      </c>
      <c r="J2832" t="s">
        <v>73</v>
      </c>
      <c r="K2832">
        <v>35205</v>
      </c>
      <c r="L2832" t="s">
        <v>278</v>
      </c>
      <c r="M2832" t="s">
        <v>279</v>
      </c>
      <c r="N2832">
        <v>12.99</v>
      </c>
      <c r="O2832">
        <v>4</v>
      </c>
      <c r="P2832" t="s">
        <v>27</v>
      </c>
      <c r="Q2832">
        <v>2</v>
      </c>
      <c r="R2832" s="3">
        <f>Table1[[#This Row],[price]]*Table1[[#This Row],[quantity]]</f>
        <v>25.98</v>
      </c>
      <c r="S2832">
        <f>DATEDIF(Table1[[#This Row],[date]],"31/12/2021","m")</f>
        <v>4</v>
      </c>
    </row>
    <row r="2833" spans="1:19" hidden="1" x14ac:dyDescent="0.35">
      <c r="A2833">
        <v>2832</v>
      </c>
      <c r="B2833" s="1">
        <v>44439</v>
      </c>
      <c r="C2833">
        <v>1324</v>
      </c>
      <c r="D2833" t="s">
        <v>6734</v>
      </c>
      <c r="E2833" t="s">
        <v>6735</v>
      </c>
      <c r="F2833" t="s">
        <v>6736</v>
      </c>
      <c r="G2833" t="s">
        <v>6737</v>
      </c>
      <c r="H2833" t="s">
        <v>6738</v>
      </c>
      <c r="I2833" t="s">
        <v>979</v>
      </c>
      <c r="J2833" t="s">
        <v>179</v>
      </c>
      <c r="K2833">
        <v>53785</v>
      </c>
      <c r="L2833" t="s">
        <v>270</v>
      </c>
      <c r="M2833" t="s">
        <v>271</v>
      </c>
      <c r="N2833">
        <v>225</v>
      </c>
      <c r="O2833">
        <v>5</v>
      </c>
      <c r="P2833" t="s">
        <v>84</v>
      </c>
      <c r="Q2833">
        <v>3</v>
      </c>
      <c r="R2833" s="3">
        <f>Table1[[#This Row],[price]]*Table1[[#This Row],[quantity]]</f>
        <v>675</v>
      </c>
      <c r="S2833">
        <f>DATEDIF(Table1[[#This Row],[date]],"31/12/2021","m")</f>
        <v>4</v>
      </c>
    </row>
    <row r="2834" spans="1:19" hidden="1" x14ac:dyDescent="0.35">
      <c r="A2834">
        <v>2833</v>
      </c>
      <c r="B2834" s="1">
        <v>44439</v>
      </c>
      <c r="C2834">
        <v>172</v>
      </c>
      <c r="D2834" t="s">
        <v>7016</v>
      </c>
      <c r="E2834" t="s">
        <v>7017</v>
      </c>
      <c r="F2834" t="s">
        <v>7018</v>
      </c>
      <c r="G2834" t="s">
        <v>7019</v>
      </c>
      <c r="H2834" t="s">
        <v>7020</v>
      </c>
      <c r="I2834" t="s">
        <v>113</v>
      </c>
      <c r="J2834" t="s">
        <v>114</v>
      </c>
      <c r="K2834">
        <v>20073</v>
      </c>
      <c r="L2834" t="s">
        <v>381</v>
      </c>
      <c r="M2834" t="s">
        <v>382</v>
      </c>
      <c r="N2834">
        <v>14.99</v>
      </c>
      <c r="O2834">
        <v>4</v>
      </c>
      <c r="P2834" t="s">
        <v>27</v>
      </c>
      <c r="Q2834">
        <v>3</v>
      </c>
      <c r="R2834" s="3">
        <f>Table1[[#This Row],[price]]*Table1[[#This Row],[quantity]]</f>
        <v>44.97</v>
      </c>
      <c r="S2834">
        <f>DATEDIF(Table1[[#This Row],[date]],"31/12/2021","m")</f>
        <v>4</v>
      </c>
    </row>
    <row r="2835" spans="1:19" hidden="1" x14ac:dyDescent="0.35">
      <c r="A2835">
        <v>2834</v>
      </c>
      <c r="B2835" s="1">
        <v>44439</v>
      </c>
      <c r="C2835">
        <v>455</v>
      </c>
      <c r="D2835" t="s">
        <v>8084</v>
      </c>
      <c r="E2835" t="s">
        <v>8085</v>
      </c>
      <c r="F2835" t="s">
        <v>8086</v>
      </c>
      <c r="G2835" t="s">
        <v>8087</v>
      </c>
      <c r="H2835" t="s">
        <v>8088</v>
      </c>
      <c r="I2835" t="s">
        <v>81</v>
      </c>
      <c r="J2835" t="s">
        <v>34</v>
      </c>
      <c r="K2835">
        <v>77085</v>
      </c>
      <c r="L2835" t="s">
        <v>896</v>
      </c>
      <c r="M2835" t="s">
        <v>897</v>
      </c>
      <c r="N2835">
        <v>13.99</v>
      </c>
      <c r="O2835">
        <v>4</v>
      </c>
      <c r="P2835" t="s">
        <v>27</v>
      </c>
      <c r="Q2835">
        <v>2</v>
      </c>
      <c r="R2835" s="3">
        <f>Table1[[#This Row],[price]]*Table1[[#This Row],[quantity]]</f>
        <v>27.98</v>
      </c>
      <c r="S2835">
        <f>DATEDIF(Table1[[#This Row],[date]],"31/12/2021","m")</f>
        <v>4</v>
      </c>
    </row>
    <row r="2836" spans="1:19" hidden="1" x14ac:dyDescent="0.35">
      <c r="A2836">
        <v>2835</v>
      </c>
      <c r="B2836" s="1">
        <v>44439</v>
      </c>
      <c r="C2836">
        <v>323</v>
      </c>
      <c r="D2836" t="s">
        <v>4023</v>
      </c>
      <c r="E2836" t="s">
        <v>4024</v>
      </c>
      <c r="F2836" t="s">
        <v>4025</v>
      </c>
      <c r="G2836" t="s">
        <v>4026</v>
      </c>
      <c r="H2836" t="s">
        <v>4027</v>
      </c>
      <c r="I2836" t="s">
        <v>81</v>
      </c>
      <c r="J2836" t="s">
        <v>34</v>
      </c>
      <c r="K2836">
        <v>77065</v>
      </c>
      <c r="L2836" t="s">
        <v>359</v>
      </c>
      <c r="M2836" t="s">
        <v>360</v>
      </c>
      <c r="N2836">
        <v>19.989999999999998</v>
      </c>
      <c r="O2836">
        <v>4</v>
      </c>
      <c r="P2836" t="s">
        <v>27</v>
      </c>
      <c r="Q2836">
        <v>4</v>
      </c>
      <c r="R2836" s="3">
        <f>Table1[[#This Row],[price]]*Table1[[#This Row],[quantity]]</f>
        <v>79.959999999999994</v>
      </c>
      <c r="S2836">
        <f>DATEDIF(Table1[[#This Row],[date]],"31/12/2021","m")</f>
        <v>4</v>
      </c>
    </row>
    <row r="2837" spans="1:19" hidden="1" x14ac:dyDescent="0.35">
      <c r="A2837">
        <v>2836</v>
      </c>
      <c r="B2837" s="1">
        <v>44439</v>
      </c>
      <c r="C2837">
        <v>1728</v>
      </c>
      <c r="D2837" t="s">
        <v>6469</v>
      </c>
      <c r="E2837" t="s">
        <v>6470</v>
      </c>
      <c r="F2837" t="s">
        <v>6471</v>
      </c>
      <c r="G2837" t="s">
        <v>6472</v>
      </c>
      <c r="H2837" t="s">
        <v>6473</v>
      </c>
      <c r="I2837" t="s">
        <v>1171</v>
      </c>
      <c r="J2837" t="s">
        <v>194</v>
      </c>
      <c r="K2837">
        <v>61651</v>
      </c>
      <c r="L2837" t="s">
        <v>120</v>
      </c>
      <c r="M2837" t="s">
        <v>121</v>
      </c>
      <c r="N2837">
        <v>54</v>
      </c>
      <c r="O2837">
        <v>2</v>
      </c>
      <c r="P2837" t="s">
        <v>57</v>
      </c>
      <c r="Q2837">
        <v>2</v>
      </c>
      <c r="R2837" s="3">
        <f>Table1[[#This Row],[price]]*Table1[[#This Row],[quantity]]</f>
        <v>108</v>
      </c>
      <c r="S2837">
        <f>DATEDIF(Table1[[#This Row],[date]],"31/12/2021","m")</f>
        <v>4</v>
      </c>
    </row>
    <row r="2838" spans="1:19" hidden="1" x14ac:dyDescent="0.35">
      <c r="A2838">
        <v>2837</v>
      </c>
      <c r="B2838" s="1">
        <v>44439</v>
      </c>
      <c r="C2838">
        <v>1366</v>
      </c>
      <c r="D2838" t="s">
        <v>5282</v>
      </c>
      <c r="E2838" t="s">
        <v>5283</v>
      </c>
      <c r="F2838" t="s">
        <v>5284</v>
      </c>
      <c r="G2838" t="s">
        <v>5285</v>
      </c>
      <c r="H2838" t="s">
        <v>5286</v>
      </c>
      <c r="I2838" t="s">
        <v>945</v>
      </c>
      <c r="J2838" t="s">
        <v>946</v>
      </c>
      <c r="K2838">
        <v>19196</v>
      </c>
      <c r="L2838" t="s">
        <v>145</v>
      </c>
      <c r="M2838" t="s">
        <v>146</v>
      </c>
      <c r="N2838">
        <v>214</v>
      </c>
      <c r="O2838">
        <v>5</v>
      </c>
      <c r="P2838" t="s">
        <v>84</v>
      </c>
      <c r="Q2838">
        <v>2</v>
      </c>
      <c r="R2838" s="3">
        <f>Table1[[#This Row],[price]]*Table1[[#This Row],[quantity]]</f>
        <v>428</v>
      </c>
      <c r="S2838">
        <f>DATEDIF(Table1[[#This Row],[date]],"31/12/2021","m")</f>
        <v>4</v>
      </c>
    </row>
    <row r="2839" spans="1:19" x14ac:dyDescent="0.35">
      <c r="A2839">
        <v>2838</v>
      </c>
      <c r="B2839" s="1">
        <v>44439</v>
      </c>
      <c r="C2839">
        <v>1270</v>
      </c>
      <c r="D2839" t="s">
        <v>7498</v>
      </c>
      <c r="E2839" t="s">
        <v>7499</v>
      </c>
      <c r="F2839" t="s">
        <v>7500</v>
      </c>
      <c r="G2839" t="s">
        <v>7501</v>
      </c>
      <c r="H2839" t="s">
        <v>7502</v>
      </c>
      <c r="I2839" t="s">
        <v>2874</v>
      </c>
      <c r="J2839" t="s">
        <v>208</v>
      </c>
      <c r="K2839">
        <v>12325</v>
      </c>
      <c r="L2839" t="s">
        <v>1188</v>
      </c>
      <c r="M2839" t="s">
        <v>1189</v>
      </c>
      <c r="N2839">
        <v>4.99</v>
      </c>
      <c r="O2839">
        <v>1</v>
      </c>
      <c r="P2839" t="s">
        <v>137</v>
      </c>
      <c r="Q2839">
        <v>5</v>
      </c>
      <c r="R2839" s="3">
        <f>Table1[[#This Row],[price]]*Table1[[#This Row],[quantity]]</f>
        <v>24.950000000000003</v>
      </c>
      <c r="S2839">
        <f>DATEDIF(Table1[[#This Row],[date]],"31/12/2021","m")</f>
        <v>4</v>
      </c>
    </row>
    <row r="2840" spans="1:19" hidden="1" x14ac:dyDescent="0.35">
      <c r="A2840">
        <v>2839</v>
      </c>
      <c r="B2840" s="1">
        <v>44439</v>
      </c>
      <c r="C2840">
        <v>429</v>
      </c>
      <c r="D2840" t="s">
        <v>2699</v>
      </c>
      <c r="E2840" t="s">
        <v>4549</v>
      </c>
      <c r="F2840" t="s">
        <v>4550</v>
      </c>
      <c r="G2840" t="s">
        <v>4551</v>
      </c>
      <c r="H2840" t="s">
        <v>4552</v>
      </c>
      <c r="I2840" t="s">
        <v>3487</v>
      </c>
      <c r="J2840" t="s">
        <v>687</v>
      </c>
      <c r="K2840">
        <v>1813</v>
      </c>
      <c r="L2840" t="s">
        <v>749</v>
      </c>
      <c r="M2840" t="s">
        <v>750</v>
      </c>
      <c r="N2840">
        <v>29.99</v>
      </c>
      <c r="O2840">
        <v>7</v>
      </c>
      <c r="P2840" t="s">
        <v>47</v>
      </c>
      <c r="Q2840">
        <v>3</v>
      </c>
      <c r="R2840" s="3">
        <f>Table1[[#This Row],[price]]*Table1[[#This Row],[quantity]]</f>
        <v>89.97</v>
      </c>
      <c r="S2840">
        <f>DATEDIF(Table1[[#This Row],[date]],"31/12/2021","m")</f>
        <v>4</v>
      </c>
    </row>
    <row r="2841" spans="1:19" hidden="1" x14ac:dyDescent="0.35">
      <c r="A2841">
        <v>2840</v>
      </c>
      <c r="B2841" s="1">
        <v>44440</v>
      </c>
      <c r="C2841">
        <v>1819</v>
      </c>
      <c r="D2841" t="s">
        <v>8089</v>
      </c>
      <c r="E2841" t="s">
        <v>8090</v>
      </c>
      <c r="F2841" t="s">
        <v>8091</v>
      </c>
      <c r="G2841" t="s">
        <v>8092</v>
      </c>
      <c r="H2841" t="s">
        <v>8093</v>
      </c>
      <c r="I2841" t="s">
        <v>207</v>
      </c>
      <c r="J2841" t="s">
        <v>255</v>
      </c>
      <c r="K2841">
        <v>31704</v>
      </c>
      <c r="L2841" t="s">
        <v>162</v>
      </c>
      <c r="M2841" t="s">
        <v>163</v>
      </c>
      <c r="N2841">
        <v>899</v>
      </c>
      <c r="O2841">
        <v>6</v>
      </c>
      <c r="P2841" t="s">
        <v>37</v>
      </c>
      <c r="Q2841">
        <v>4</v>
      </c>
      <c r="R2841" s="3">
        <f>Table1[[#This Row],[price]]*Table1[[#This Row],[quantity]]</f>
        <v>3596</v>
      </c>
      <c r="S2841">
        <f>DATEDIF(Table1[[#This Row],[date]],"31/12/2021","m")</f>
        <v>3</v>
      </c>
    </row>
    <row r="2842" spans="1:19" x14ac:dyDescent="0.35">
      <c r="A2842">
        <v>2841</v>
      </c>
      <c r="B2842" s="1">
        <v>44440</v>
      </c>
      <c r="C2842">
        <v>1489</v>
      </c>
      <c r="D2842" t="s">
        <v>6387</v>
      </c>
      <c r="E2842" t="s">
        <v>6388</v>
      </c>
      <c r="F2842" t="s">
        <v>6389</v>
      </c>
      <c r="G2842" t="s">
        <v>6390</v>
      </c>
      <c r="H2842" t="s">
        <v>6391</v>
      </c>
      <c r="I2842" t="s">
        <v>945</v>
      </c>
      <c r="J2842" t="s">
        <v>946</v>
      </c>
      <c r="K2842">
        <v>19131</v>
      </c>
      <c r="L2842" t="s">
        <v>920</v>
      </c>
      <c r="M2842" t="s">
        <v>921</v>
      </c>
      <c r="N2842">
        <v>8.99</v>
      </c>
      <c r="O2842">
        <v>1</v>
      </c>
      <c r="P2842" t="s">
        <v>137</v>
      </c>
      <c r="Q2842">
        <v>3</v>
      </c>
      <c r="R2842" s="3">
        <f>Table1[[#This Row],[price]]*Table1[[#This Row],[quantity]]</f>
        <v>26.97</v>
      </c>
      <c r="S2842">
        <f>DATEDIF(Table1[[#This Row],[date]],"31/12/2021","m")</f>
        <v>3</v>
      </c>
    </row>
    <row r="2843" spans="1:19" x14ac:dyDescent="0.35">
      <c r="A2843">
        <v>2842</v>
      </c>
      <c r="B2843" s="1">
        <v>44440</v>
      </c>
      <c r="C2843">
        <v>286</v>
      </c>
      <c r="D2843" t="s">
        <v>7954</v>
      </c>
      <c r="E2843" t="s">
        <v>7955</v>
      </c>
      <c r="F2843" t="s">
        <v>7956</v>
      </c>
      <c r="G2843" t="s">
        <v>7957</v>
      </c>
      <c r="H2843" t="s">
        <v>7958</v>
      </c>
      <c r="I2843" t="s">
        <v>1693</v>
      </c>
      <c r="J2843" t="s">
        <v>764</v>
      </c>
      <c r="K2843">
        <v>8695</v>
      </c>
      <c r="L2843" t="s">
        <v>135</v>
      </c>
      <c r="M2843" t="s">
        <v>136</v>
      </c>
      <c r="N2843">
        <v>12</v>
      </c>
      <c r="O2843">
        <v>1</v>
      </c>
      <c r="P2843" t="s">
        <v>137</v>
      </c>
      <c r="Q2843">
        <v>4</v>
      </c>
      <c r="R2843" s="3">
        <f>Table1[[#This Row],[price]]*Table1[[#This Row],[quantity]]</f>
        <v>48</v>
      </c>
      <c r="S2843">
        <f>DATEDIF(Table1[[#This Row],[date]],"31/12/2021","m")</f>
        <v>3</v>
      </c>
    </row>
    <row r="2844" spans="1:19" hidden="1" x14ac:dyDescent="0.35">
      <c r="A2844">
        <v>2843</v>
      </c>
      <c r="B2844" s="1">
        <v>44440</v>
      </c>
      <c r="C2844">
        <v>570</v>
      </c>
      <c r="D2844" t="s">
        <v>8094</v>
      </c>
      <c r="E2844" t="s">
        <v>8095</v>
      </c>
      <c r="F2844" t="s">
        <v>8096</v>
      </c>
      <c r="G2844" t="s">
        <v>8097</v>
      </c>
      <c r="H2844" t="s">
        <v>8098</v>
      </c>
      <c r="I2844" t="s">
        <v>2267</v>
      </c>
      <c r="J2844" t="s">
        <v>91</v>
      </c>
      <c r="K2844">
        <v>94712</v>
      </c>
      <c r="L2844" t="s">
        <v>870</v>
      </c>
      <c r="M2844" t="s">
        <v>871</v>
      </c>
      <c r="N2844">
        <v>49</v>
      </c>
      <c r="O2844">
        <v>7</v>
      </c>
      <c r="P2844" t="s">
        <v>47</v>
      </c>
      <c r="Q2844">
        <v>5</v>
      </c>
      <c r="R2844" s="3">
        <f>Table1[[#This Row],[price]]*Table1[[#This Row],[quantity]]</f>
        <v>245</v>
      </c>
      <c r="S2844">
        <f>DATEDIF(Table1[[#This Row],[date]],"31/12/2021","m")</f>
        <v>3</v>
      </c>
    </row>
    <row r="2845" spans="1:19" hidden="1" x14ac:dyDescent="0.35">
      <c r="A2845">
        <v>2844</v>
      </c>
      <c r="B2845" s="1">
        <v>44440</v>
      </c>
      <c r="C2845">
        <v>230</v>
      </c>
      <c r="D2845" t="s">
        <v>6182</v>
      </c>
      <c r="E2845" t="s">
        <v>6183</v>
      </c>
      <c r="F2845" t="s">
        <v>6184</v>
      </c>
      <c r="G2845" t="s">
        <v>6185</v>
      </c>
      <c r="H2845" t="s">
        <v>6186</v>
      </c>
      <c r="I2845" t="s">
        <v>6187</v>
      </c>
      <c r="J2845" t="s">
        <v>1998</v>
      </c>
      <c r="K2845">
        <v>40745</v>
      </c>
      <c r="L2845" t="s">
        <v>513</v>
      </c>
      <c r="M2845" t="s">
        <v>514</v>
      </c>
      <c r="N2845">
        <v>499</v>
      </c>
      <c r="O2845">
        <v>3</v>
      </c>
      <c r="P2845" t="s">
        <v>107</v>
      </c>
      <c r="Q2845">
        <v>2</v>
      </c>
      <c r="R2845" s="3">
        <f>Table1[[#This Row],[price]]*Table1[[#This Row],[quantity]]</f>
        <v>998</v>
      </c>
      <c r="S2845">
        <f>DATEDIF(Table1[[#This Row],[date]],"31/12/2021","m")</f>
        <v>3</v>
      </c>
    </row>
    <row r="2846" spans="1:19" hidden="1" x14ac:dyDescent="0.35">
      <c r="A2846">
        <v>2845</v>
      </c>
      <c r="B2846" s="1">
        <v>44441</v>
      </c>
      <c r="C2846">
        <v>137</v>
      </c>
      <c r="D2846" t="s">
        <v>8099</v>
      </c>
      <c r="E2846" t="s">
        <v>8100</v>
      </c>
      <c r="F2846" t="s">
        <v>8101</v>
      </c>
      <c r="G2846" t="s">
        <v>8102</v>
      </c>
      <c r="H2846" t="s">
        <v>8103</v>
      </c>
      <c r="I2846" t="s">
        <v>3595</v>
      </c>
      <c r="J2846" t="s">
        <v>640</v>
      </c>
      <c r="K2846">
        <v>70607</v>
      </c>
      <c r="L2846" t="s">
        <v>594</v>
      </c>
      <c r="M2846" t="s">
        <v>595</v>
      </c>
      <c r="N2846">
        <v>19.5</v>
      </c>
      <c r="O2846">
        <v>4</v>
      </c>
      <c r="P2846" t="s">
        <v>27</v>
      </c>
      <c r="Q2846">
        <v>2</v>
      </c>
      <c r="R2846" s="3">
        <f>Table1[[#This Row],[price]]*Table1[[#This Row],[quantity]]</f>
        <v>39</v>
      </c>
      <c r="S2846">
        <f>DATEDIF(Table1[[#This Row],[date]],"31/12/2021","m")</f>
        <v>3</v>
      </c>
    </row>
    <row r="2847" spans="1:19" hidden="1" x14ac:dyDescent="0.35">
      <c r="A2847">
        <v>2846</v>
      </c>
      <c r="B2847" s="1">
        <v>44441</v>
      </c>
      <c r="C2847">
        <v>627</v>
      </c>
      <c r="D2847" t="s">
        <v>8104</v>
      </c>
      <c r="E2847" t="s">
        <v>8105</v>
      </c>
      <c r="F2847" t="s">
        <v>8106</v>
      </c>
      <c r="G2847" t="s">
        <v>8107</v>
      </c>
      <c r="H2847" t="s">
        <v>8108</v>
      </c>
      <c r="I2847" t="s">
        <v>292</v>
      </c>
      <c r="J2847" t="s">
        <v>293</v>
      </c>
      <c r="K2847">
        <v>73119</v>
      </c>
      <c r="L2847" t="s">
        <v>1153</v>
      </c>
      <c r="M2847" t="s">
        <v>1154</v>
      </c>
      <c r="N2847">
        <v>89</v>
      </c>
      <c r="O2847">
        <v>2</v>
      </c>
      <c r="P2847" t="s">
        <v>57</v>
      </c>
      <c r="Q2847">
        <v>3</v>
      </c>
      <c r="R2847" s="3">
        <f>Table1[[#This Row],[price]]*Table1[[#This Row],[quantity]]</f>
        <v>267</v>
      </c>
      <c r="S2847">
        <f>DATEDIF(Table1[[#This Row],[date]],"31/12/2021","m")</f>
        <v>3</v>
      </c>
    </row>
    <row r="2848" spans="1:19" hidden="1" x14ac:dyDescent="0.35">
      <c r="A2848">
        <v>2847</v>
      </c>
      <c r="B2848" s="1">
        <v>44441</v>
      </c>
      <c r="C2848">
        <v>1534</v>
      </c>
      <c r="D2848" t="s">
        <v>6283</v>
      </c>
      <c r="E2848" t="s">
        <v>6284</v>
      </c>
      <c r="F2848" t="s">
        <v>6285</v>
      </c>
      <c r="G2848" t="s">
        <v>6286</v>
      </c>
      <c r="H2848" t="s">
        <v>6287</v>
      </c>
      <c r="I2848" t="s">
        <v>1171</v>
      </c>
      <c r="J2848" t="s">
        <v>194</v>
      </c>
      <c r="K2848">
        <v>61605</v>
      </c>
      <c r="L2848" t="s">
        <v>813</v>
      </c>
      <c r="M2848" t="s">
        <v>814</v>
      </c>
      <c r="N2848">
        <v>34.99</v>
      </c>
      <c r="O2848">
        <v>7</v>
      </c>
      <c r="P2848" t="s">
        <v>47</v>
      </c>
      <c r="Q2848">
        <v>1</v>
      </c>
      <c r="R2848" s="3">
        <f>Table1[[#This Row],[price]]*Table1[[#This Row],[quantity]]</f>
        <v>34.99</v>
      </c>
      <c r="S2848">
        <f>DATEDIF(Table1[[#This Row],[date]],"31/12/2021","m")</f>
        <v>3</v>
      </c>
    </row>
    <row r="2849" spans="1:19" hidden="1" x14ac:dyDescent="0.35">
      <c r="A2849">
        <v>2848</v>
      </c>
      <c r="B2849" s="1">
        <v>44442</v>
      </c>
      <c r="C2849">
        <v>314</v>
      </c>
      <c r="D2849" t="s">
        <v>2503</v>
      </c>
      <c r="E2849" t="s">
        <v>2504</v>
      </c>
      <c r="F2849" t="s">
        <v>2505</v>
      </c>
      <c r="G2849" t="s">
        <v>2506</v>
      </c>
      <c r="H2849" t="s">
        <v>2507</v>
      </c>
      <c r="I2849" t="s">
        <v>2081</v>
      </c>
      <c r="J2849" t="s">
        <v>44</v>
      </c>
      <c r="K2849">
        <v>32128</v>
      </c>
      <c r="L2849" t="s">
        <v>1153</v>
      </c>
      <c r="M2849" t="s">
        <v>1154</v>
      </c>
      <c r="N2849">
        <v>89</v>
      </c>
      <c r="O2849">
        <v>2</v>
      </c>
      <c r="P2849" t="s">
        <v>57</v>
      </c>
      <c r="Q2849">
        <v>3</v>
      </c>
      <c r="R2849" s="3">
        <f>Table1[[#This Row],[price]]*Table1[[#This Row],[quantity]]</f>
        <v>267</v>
      </c>
      <c r="S2849">
        <f>DATEDIF(Table1[[#This Row],[date]],"31/12/2021","m")</f>
        <v>3</v>
      </c>
    </row>
    <row r="2850" spans="1:19" x14ac:dyDescent="0.35">
      <c r="A2850">
        <v>2849</v>
      </c>
      <c r="B2850" s="1">
        <v>44442</v>
      </c>
      <c r="C2850">
        <v>700</v>
      </c>
      <c r="D2850" t="s">
        <v>534</v>
      </c>
      <c r="E2850" t="s">
        <v>535</v>
      </c>
      <c r="F2850" t="s">
        <v>536</v>
      </c>
      <c r="G2850" t="s">
        <v>537</v>
      </c>
      <c r="H2850" t="s">
        <v>538</v>
      </c>
      <c r="I2850" t="s">
        <v>113</v>
      </c>
      <c r="J2850" t="s">
        <v>114</v>
      </c>
      <c r="K2850">
        <v>20029</v>
      </c>
      <c r="L2850" t="s">
        <v>491</v>
      </c>
      <c r="M2850" t="s">
        <v>492</v>
      </c>
      <c r="N2850">
        <v>11.99</v>
      </c>
      <c r="O2850">
        <v>1</v>
      </c>
      <c r="P2850" t="s">
        <v>137</v>
      </c>
      <c r="Q2850">
        <v>5</v>
      </c>
      <c r="R2850" s="3">
        <f>Table1[[#This Row],[price]]*Table1[[#This Row],[quantity]]</f>
        <v>59.95</v>
      </c>
      <c r="S2850">
        <f>DATEDIF(Table1[[#This Row],[date]],"31/12/2021","m")</f>
        <v>3</v>
      </c>
    </row>
    <row r="2851" spans="1:19" hidden="1" x14ac:dyDescent="0.35">
      <c r="A2851">
        <v>2850</v>
      </c>
      <c r="B2851" s="1">
        <v>44442</v>
      </c>
      <c r="C2851">
        <v>785</v>
      </c>
      <c r="D2851" t="s">
        <v>3950</v>
      </c>
      <c r="E2851" t="s">
        <v>7425</v>
      </c>
      <c r="F2851" t="s">
        <v>7426</v>
      </c>
      <c r="G2851" t="s">
        <v>7427</v>
      </c>
      <c r="H2851" t="s">
        <v>7428</v>
      </c>
      <c r="I2851" t="s">
        <v>460</v>
      </c>
      <c r="J2851" t="s">
        <v>194</v>
      </c>
      <c r="K2851">
        <v>60609</v>
      </c>
      <c r="L2851" t="s">
        <v>756</v>
      </c>
      <c r="M2851" t="s">
        <v>757</v>
      </c>
      <c r="N2851">
        <v>29.99</v>
      </c>
      <c r="O2851">
        <v>7</v>
      </c>
      <c r="P2851" t="s">
        <v>47</v>
      </c>
      <c r="Q2851">
        <v>5</v>
      </c>
      <c r="R2851" s="3">
        <f>Table1[[#This Row],[price]]*Table1[[#This Row],[quantity]]</f>
        <v>149.94999999999999</v>
      </c>
      <c r="S2851">
        <f>DATEDIF(Table1[[#This Row],[date]],"31/12/2021","m")</f>
        <v>3</v>
      </c>
    </row>
    <row r="2852" spans="1:19" hidden="1" x14ac:dyDescent="0.35">
      <c r="A2852">
        <v>2851</v>
      </c>
      <c r="B2852" s="1">
        <v>44442</v>
      </c>
      <c r="C2852">
        <v>140</v>
      </c>
      <c r="D2852" t="s">
        <v>7819</v>
      </c>
      <c r="E2852" t="s">
        <v>7820</v>
      </c>
      <c r="F2852" t="s">
        <v>7821</v>
      </c>
      <c r="G2852" t="s">
        <v>7822</v>
      </c>
      <c r="H2852" t="s">
        <v>7823</v>
      </c>
      <c r="I2852" t="s">
        <v>533</v>
      </c>
      <c r="J2852" t="s">
        <v>422</v>
      </c>
      <c r="K2852">
        <v>80638</v>
      </c>
      <c r="L2852" t="s">
        <v>82</v>
      </c>
      <c r="M2852" t="s">
        <v>83</v>
      </c>
      <c r="N2852">
        <v>189</v>
      </c>
      <c r="O2852">
        <v>5</v>
      </c>
      <c r="P2852" t="s">
        <v>84</v>
      </c>
      <c r="Q2852">
        <v>6</v>
      </c>
      <c r="R2852" s="3">
        <f>Table1[[#This Row],[price]]*Table1[[#This Row],[quantity]]</f>
        <v>1134</v>
      </c>
      <c r="S2852">
        <f>DATEDIF(Table1[[#This Row],[date]],"31/12/2021","m")</f>
        <v>3</v>
      </c>
    </row>
    <row r="2853" spans="1:19" hidden="1" x14ac:dyDescent="0.35">
      <c r="A2853">
        <v>2852</v>
      </c>
      <c r="B2853" s="1">
        <v>44442</v>
      </c>
      <c r="C2853">
        <v>652</v>
      </c>
      <c r="D2853" t="s">
        <v>4170</v>
      </c>
      <c r="E2853" t="s">
        <v>4171</v>
      </c>
      <c r="F2853" t="s">
        <v>4172</v>
      </c>
      <c r="G2853" t="s">
        <v>4173</v>
      </c>
      <c r="H2853" t="s">
        <v>4174</v>
      </c>
      <c r="I2853" t="s">
        <v>104</v>
      </c>
      <c r="J2853" t="s">
        <v>91</v>
      </c>
      <c r="K2853">
        <v>94250</v>
      </c>
      <c r="L2853" t="s">
        <v>270</v>
      </c>
      <c r="M2853" t="s">
        <v>271</v>
      </c>
      <c r="N2853">
        <v>225</v>
      </c>
      <c r="O2853">
        <v>5</v>
      </c>
      <c r="P2853" t="s">
        <v>84</v>
      </c>
      <c r="Q2853">
        <v>3</v>
      </c>
      <c r="R2853" s="3">
        <f>Table1[[#This Row],[price]]*Table1[[#This Row],[quantity]]</f>
        <v>675</v>
      </c>
      <c r="S2853">
        <f>DATEDIF(Table1[[#This Row],[date]],"31/12/2021","m")</f>
        <v>3</v>
      </c>
    </row>
    <row r="2854" spans="1:19" hidden="1" x14ac:dyDescent="0.35">
      <c r="A2854">
        <v>2853</v>
      </c>
      <c r="B2854" s="1">
        <v>44442</v>
      </c>
      <c r="C2854">
        <v>1934</v>
      </c>
      <c r="D2854" t="s">
        <v>2994</v>
      </c>
      <c r="E2854" t="s">
        <v>2995</v>
      </c>
      <c r="F2854" t="s">
        <v>2996</v>
      </c>
      <c r="G2854" t="s">
        <v>2997</v>
      </c>
      <c r="H2854" t="s">
        <v>2998</v>
      </c>
      <c r="I2854" t="s">
        <v>2456</v>
      </c>
      <c r="J2854" t="s">
        <v>2457</v>
      </c>
      <c r="K2854">
        <v>57198</v>
      </c>
      <c r="L2854" t="s">
        <v>513</v>
      </c>
      <c r="M2854" t="s">
        <v>514</v>
      </c>
      <c r="N2854">
        <v>499</v>
      </c>
      <c r="O2854">
        <v>3</v>
      </c>
      <c r="P2854" t="s">
        <v>107</v>
      </c>
      <c r="Q2854">
        <v>4</v>
      </c>
      <c r="R2854" s="3">
        <f>Table1[[#This Row],[price]]*Table1[[#This Row],[quantity]]</f>
        <v>1996</v>
      </c>
      <c r="S2854">
        <f>DATEDIF(Table1[[#This Row],[date]],"31/12/2021","m")</f>
        <v>3</v>
      </c>
    </row>
    <row r="2855" spans="1:19" hidden="1" x14ac:dyDescent="0.35">
      <c r="A2855">
        <v>2854</v>
      </c>
      <c r="B2855" s="1">
        <v>44443</v>
      </c>
      <c r="C2855">
        <v>1670</v>
      </c>
      <c r="D2855" t="s">
        <v>2830</v>
      </c>
      <c r="E2855" t="s">
        <v>2831</v>
      </c>
      <c r="F2855" t="s">
        <v>2832</v>
      </c>
      <c r="G2855" t="s">
        <v>2833</v>
      </c>
      <c r="H2855" t="s">
        <v>2834</v>
      </c>
      <c r="I2855" t="s">
        <v>1111</v>
      </c>
      <c r="J2855" t="s">
        <v>44</v>
      </c>
      <c r="K2855">
        <v>32808</v>
      </c>
      <c r="L2855" t="s">
        <v>870</v>
      </c>
      <c r="M2855" t="s">
        <v>871</v>
      </c>
      <c r="N2855">
        <v>49</v>
      </c>
      <c r="O2855">
        <v>7</v>
      </c>
      <c r="P2855" t="s">
        <v>47</v>
      </c>
      <c r="Q2855">
        <v>5</v>
      </c>
      <c r="R2855" s="3">
        <f>Table1[[#This Row],[price]]*Table1[[#This Row],[quantity]]</f>
        <v>245</v>
      </c>
      <c r="S2855">
        <f>DATEDIF(Table1[[#This Row],[date]],"31/12/2021","m")</f>
        <v>3</v>
      </c>
    </row>
    <row r="2856" spans="1:19" hidden="1" x14ac:dyDescent="0.35">
      <c r="A2856">
        <v>2855</v>
      </c>
      <c r="B2856" s="1">
        <v>44443</v>
      </c>
      <c r="C2856">
        <v>1386</v>
      </c>
      <c r="D2856" t="s">
        <v>5117</v>
      </c>
      <c r="E2856" t="s">
        <v>5118</v>
      </c>
      <c r="F2856" t="s">
        <v>5119</v>
      </c>
      <c r="G2856" t="s">
        <v>5120</v>
      </c>
      <c r="H2856" t="s">
        <v>5121</v>
      </c>
      <c r="I2856" t="s">
        <v>527</v>
      </c>
      <c r="J2856" t="s">
        <v>91</v>
      </c>
      <c r="K2856">
        <v>93786</v>
      </c>
      <c r="L2856" t="s">
        <v>308</v>
      </c>
      <c r="M2856" t="s">
        <v>309</v>
      </c>
      <c r="N2856">
        <v>23.99</v>
      </c>
      <c r="O2856">
        <v>4</v>
      </c>
      <c r="P2856" t="s">
        <v>27</v>
      </c>
      <c r="Q2856">
        <v>6</v>
      </c>
      <c r="R2856" s="3">
        <f>Table1[[#This Row],[price]]*Table1[[#This Row],[quantity]]</f>
        <v>143.94</v>
      </c>
      <c r="S2856">
        <f>DATEDIF(Table1[[#This Row],[date]],"31/12/2021","m")</f>
        <v>3</v>
      </c>
    </row>
    <row r="2857" spans="1:19" x14ac:dyDescent="0.35">
      <c r="A2857">
        <v>2856</v>
      </c>
      <c r="B2857" s="1">
        <v>44443</v>
      </c>
      <c r="C2857">
        <v>1291</v>
      </c>
      <c r="D2857" t="s">
        <v>2076</v>
      </c>
      <c r="E2857" t="s">
        <v>2077</v>
      </c>
      <c r="F2857" t="s">
        <v>2078</v>
      </c>
      <c r="G2857" t="s">
        <v>2079</v>
      </c>
      <c r="H2857" t="s">
        <v>2080</v>
      </c>
      <c r="I2857" t="s">
        <v>2081</v>
      </c>
      <c r="J2857" t="s">
        <v>44</v>
      </c>
      <c r="K2857">
        <v>32123</v>
      </c>
      <c r="L2857" t="s">
        <v>491</v>
      </c>
      <c r="M2857" t="s">
        <v>492</v>
      </c>
      <c r="N2857">
        <v>11.99</v>
      </c>
      <c r="O2857">
        <v>1</v>
      </c>
      <c r="P2857" t="s">
        <v>137</v>
      </c>
      <c r="Q2857">
        <v>2</v>
      </c>
      <c r="R2857" s="3">
        <f>Table1[[#This Row],[price]]*Table1[[#This Row],[quantity]]</f>
        <v>23.98</v>
      </c>
      <c r="S2857">
        <f>DATEDIF(Table1[[#This Row],[date]],"31/12/2021","m")</f>
        <v>3</v>
      </c>
    </row>
    <row r="2858" spans="1:19" hidden="1" x14ac:dyDescent="0.35">
      <c r="A2858">
        <v>2857</v>
      </c>
      <c r="B2858" s="1">
        <v>44443</v>
      </c>
      <c r="C2858">
        <v>1088</v>
      </c>
      <c r="D2858" t="s">
        <v>7930</v>
      </c>
      <c r="E2858" t="s">
        <v>7931</v>
      </c>
      <c r="F2858" t="s">
        <v>7932</v>
      </c>
      <c r="G2858" t="s">
        <v>7933</v>
      </c>
      <c r="H2858" t="s">
        <v>7934</v>
      </c>
      <c r="I2858" t="s">
        <v>1136</v>
      </c>
      <c r="J2858" t="s">
        <v>345</v>
      </c>
      <c r="K2858">
        <v>66112</v>
      </c>
      <c r="L2858" t="s">
        <v>221</v>
      </c>
      <c r="M2858" t="s">
        <v>222</v>
      </c>
      <c r="N2858">
        <v>49.95</v>
      </c>
      <c r="O2858">
        <v>7</v>
      </c>
      <c r="P2858" t="s">
        <v>47</v>
      </c>
      <c r="Q2858">
        <v>3</v>
      </c>
      <c r="R2858" s="3">
        <f>Table1[[#This Row],[price]]*Table1[[#This Row],[quantity]]</f>
        <v>149.85000000000002</v>
      </c>
      <c r="S2858">
        <f>DATEDIF(Table1[[#This Row],[date]],"31/12/2021","m")</f>
        <v>3</v>
      </c>
    </row>
    <row r="2859" spans="1:19" hidden="1" x14ac:dyDescent="0.35">
      <c r="A2859">
        <v>2858</v>
      </c>
      <c r="B2859" s="1">
        <v>44443</v>
      </c>
      <c r="C2859">
        <v>1853</v>
      </c>
      <c r="D2859" t="s">
        <v>3382</v>
      </c>
      <c r="E2859" t="s">
        <v>3383</v>
      </c>
      <c r="F2859" t="s">
        <v>3384</v>
      </c>
      <c r="G2859" t="s">
        <v>3385</v>
      </c>
      <c r="H2859" t="s">
        <v>3386</v>
      </c>
      <c r="I2859" t="s">
        <v>388</v>
      </c>
      <c r="J2859" t="s">
        <v>208</v>
      </c>
      <c r="K2859">
        <v>14614</v>
      </c>
      <c r="L2859" t="s">
        <v>408</v>
      </c>
      <c r="M2859" t="s">
        <v>409</v>
      </c>
      <c r="N2859">
        <v>684</v>
      </c>
      <c r="O2859">
        <v>6</v>
      </c>
      <c r="P2859" t="s">
        <v>37</v>
      </c>
      <c r="Q2859">
        <v>2</v>
      </c>
      <c r="R2859" s="3">
        <f>Table1[[#This Row],[price]]*Table1[[#This Row],[quantity]]</f>
        <v>1368</v>
      </c>
      <c r="S2859">
        <f>DATEDIF(Table1[[#This Row],[date]],"31/12/2021","m")</f>
        <v>3</v>
      </c>
    </row>
    <row r="2860" spans="1:19" hidden="1" x14ac:dyDescent="0.35">
      <c r="A2860">
        <v>2859</v>
      </c>
      <c r="B2860" s="1">
        <v>44444</v>
      </c>
      <c r="C2860">
        <v>1855</v>
      </c>
      <c r="D2860" t="s">
        <v>2398</v>
      </c>
      <c r="E2860" t="s">
        <v>8109</v>
      </c>
      <c r="F2860" t="s">
        <v>8110</v>
      </c>
      <c r="G2860" t="s">
        <v>8111</v>
      </c>
      <c r="H2860" t="s">
        <v>8112</v>
      </c>
      <c r="I2860" t="s">
        <v>551</v>
      </c>
      <c r="J2860" t="s">
        <v>552</v>
      </c>
      <c r="K2860">
        <v>37405</v>
      </c>
      <c r="L2860" t="s">
        <v>938</v>
      </c>
      <c r="M2860" t="s">
        <v>939</v>
      </c>
      <c r="N2860">
        <v>17.5</v>
      </c>
      <c r="O2860">
        <v>4</v>
      </c>
      <c r="P2860" t="s">
        <v>27</v>
      </c>
      <c r="Q2860">
        <v>3</v>
      </c>
      <c r="R2860" s="3">
        <f>Table1[[#This Row],[price]]*Table1[[#This Row],[quantity]]</f>
        <v>52.5</v>
      </c>
      <c r="S2860">
        <f>DATEDIF(Table1[[#This Row],[date]],"31/12/2021","m")</f>
        <v>3</v>
      </c>
    </row>
    <row r="2861" spans="1:19" hidden="1" x14ac:dyDescent="0.35">
      <c r="A2861">
        <v>2860</v>
      </c>
      <c r="B2861" s="1">
        <v>44444</v>
      </c>
      <c r="C2861">
        <v>649</v>
      </c>
      <c r="D2861" t="s">
        <v>8113</v>
      </c>
      <c r="E2861" t="s">
        <v>8114</v>
      </c>
      <c r="F2861" t="s">
        <v>8115</v>
      </c>
      <c r="G2861" t="s">
        <v>8116</v>
      </c>
      <c r="H2861" t="s">
        <v>8117</v>
      </c>
      <c r="I2861" t="s">
        <v>1263</v>
      </c>
      <c r="J2861" t="s">
        <v>91</v>
      </c>
      <c r="K2861">
        <v>91186</v>
      </c>
      <c r="L2861" t="s">
        <v>35</v>
      </c>
      <c r="M2861" t="s">
        <v>36</v>
      </c>
      <c r="N2861">
        <v>883</v>
      </c>
      <c r="O2861">
        <v>6</v>
      </c>
      <c r="P2861" t="s">
        <v>37</v>
      </c>
      <c r="Q2861">
        <v>6</v>
      </c>
      <c r="R2861" s="3">
        <f>Table1[[#This Row],[price]]*Table1[[#This Row],[quantity]]</f>
        <v>5298</v>
      </c>
      <c r="S2861">
        <f>DATEDIF(Table1[[#This Row],[date]],"31/12/2021","m")</f>
        <v>3</v>
      </c>
    </row>
    <row r="2862" spans="1:19" hidden="1" x14ac:dyDescent="0.35">
      <c r="A2862">
        <v>2861</v>
      </c>
      <c r="B2862" s="1">
        <v>44444</v>
      </c>
      <c r="C2862">
        <v>286</v>
      </c>
      <c r="D2862" t="s">
        <v>7954</v>
      </c>
      <c r="E2862" t="s">
        <v>7955</v>
      </c>
      <c r="F2862" t="s">
        <v>7956</v>
      </c>
      <c r="G2862" t="s">
        <v>7957</v>
      </c>
      <c r="H2862" t="s">
        <v>7958</v>
      </c>
      <c r="I2862" t="s">
        <v>1693</v>
      </c>
      <c r="J2862" t="s">
        <v>764</v>
      </c>
      <c r="K2862">
        <v>8695</v>
      </c>
      <c r="L2862" t="s">
        <v>214</v>
      </c>
      <c r="M2862" t="s">
        <v>215</v>
      </c>
      <c r="N2862">
        <v>16.989999999999998</v>
      </c>
      <c r="O2862">
        <v>4</v>
      </c>
      <c r="P2862" t="s">
        <v>27</v>
      </c>
      <c r="Q2862">
        <v>5</v>
      </c>
      <c r="R2862" s="3">
        <f>Table1[[#This Row],[price]]*Table1[[#This Row],[quantity]]</f>
        <v>84.949999999999989</v>
      </c>
      <c r="S2862">
        <f>DATEDIF(Table1[[#This Row],[date]],"31/12/2021","m")</f>
        <v>3</v>
      </c>
    </row>
    <row r="2863" spans="1:19" hidden="1" x14ac:dyDescent="0.35">
      <c r="A2863">
        <v>2862</v>
      </c>
      <c r="B2863" s="1">
        <v>44444</v>
      </c>
      <c r="C2863">
        <v>1559</v>
      </c>
      <c r="D2863" t="s">
        <v>2293</v>
      </c>
      <c r="E2863" t="s">
        <v>2294</v>
      </c>
      <c r="F2863" t="s">
        <v>2295</v>
      </c>
      <c r="G2863" t="s">
        <v>2296</v>
      </c>
      <c r="H2863" t="s">
        <v>2297</v>
      </c>
      <c r="I2863" t="s">
        <v>2298</v>
      </c>
      <c r="J2863" t="s">
        <v>1998</v>
      </c>
      <c r="K2863">
        <v>40225</v>
      </c>
      <c r="L2863" t="s">
        <v>145</v>
      </c>
      <c r="M2863" t="s">
        <v>146</v>
      </c>
      <c r="N2863">
        <v>214</v>
      </c>
      <c r="O2863">
        <v>5</v>
      </c>
      <c r="P2863" t="s">
        <v>84</v>
      </c>
      <c r="Q2863">
        <v>3</v>
      </c>
      <c r="R2863" s="3">
        <f>Table1[[#This Row],[price]]*Table1[[#This Row],[quantity]]</f>
        <v>642</v>
      </c>
      <c r="S2863">
        <f>DATEDIF(Table1[[#This Row],[date]],"31/12/2021","m")</f>
        <v>3</v>
      </c>
    </row>
    <row r="2864" spans="1:19" hidden="1" x14ac:dyDescent="0.35">
      <c r="A2864">
        <v>2863</v>
      </c>
      <c r="B2864" s="1">
        <v>44444</v>
      </c>
      <c r="C2864">
        <v>1037</v>
      </c>
      <c r="D2864" t="s">
        <v>6252</v>
      </c>
      <c r="E2864" t="s">
        <v>6253</v>
      </c>
      <c r="F2864" t="s">
        <v>6254</v>
      </c>
      <c r="G2864" t="s">
        <v>6255</v>
      </c>
      <c r="H2864" t="s">
        <v>6256</v>
      </c>
      <c r="I2864" t="s">
        <v>315</v>
      </c>
      <c r="J2864" t="s">
        <v>316</v>
      </c>
      <c r="K2864">
        <v>43204</v>
      </c>
      <c r="L2864" t="s">
        <v>373</v>
      </c>
      <c r="M2864" t="s">
        <v>374</v>
      </c>
      <c r="N2864">
        <v>599</v>
      </c>
      <c r="O2864">
        <v>6</v>
      </c>
      <c r="P2864" t="s">
        <v>37</v>
      </c>
      <c r="Q2864">
        <v>2</v>
      </c>
      <c r="R2864" s="3">
        <f>Table1[[#This Row],[price]]*Table1[[#This Row],[quantity]]</f>
        <v>1198</v>
      </c>
      <c r="S2864">
        <f>DATEDIF(Table1[[#This Row],[date]],"31/12/2021","m")</f>
        <v>3</v>
      </c>
    </row>
    <row r="2865" spans="1:19" hidden="1" x14ac:dyDescent="0.35">
      <c r="A2865">
        <v>2864</v>
      </c>
      <c r="B2865" s="1">
        <v>44445</v>
      </c>
      <c r="C2865">
        <v>261</v>
      </c>
      <c r="D2865" t="s">
        <v>5430</v>
      </c>
      <c r="E2865" t="s">
        <v>7687</v>
      </c>
      <c r="F2865" t="s">
        <v>7688</v>
      </c>
      <c r="G2865" t="s">
        <v>7689</v>
      </c>
      <c r="H2865" t="s">
        <v>7690</v>
      </c>
      <c r="I2865" t="s">
        <v>6011</v>
      </c>
      <c r="J2865" t="s">
        <v>44</v>
      </c>
      <c r="K2865">
        <v>33467</v>
      </c>
      <c r="L2865" t="s">
        <v>25</v>
      </c>
      <c r="M2865" t="s">
        <v>26</v>
      </c>
      <c r="N2865">
        <v>23.99</v>
      </c>
      <c r="O2865">
        <v>4</v>
      </c>
      <c r="P2865" t="s">
        <v>27</v>
      </c>
      <c r="Q2865">
        <v>1</v>
      </c>
      <c r="R2865" s="3">
        <f>Table1[[#This Row],[price]]*Table1[[#This Row],[quantity]]</f>
        <v>23.99</v>
      </c>
      <c r="S2865">
        <f>DATEDIF(Table1[[#This Row],[date]],"31/12/2021","m")</f>
        <v>3</v>
      </c>
    </row>
    <row r="2866" spans="1:19" hidden="1" x14ac:dyDescent="0.35">
      <c r="A2866">
        <v>2865</v>
      </c>
      <c r="B2866" s="1">
        <v>44445</v>
      </c>
      <c r="C2866">
        <v>1284</v>
      </c>
      <c r="D2866" t="s">
        <v>4175</v>
      </c>
      <c r="E2866" t="s">
        <v>4176</v>
      </c>
      <c r="F2866" t="s">
        <v>4177</v>
      </c>
      <c r="G2866" t="s">
        <v>4178</v>
      </c>
      <c r="H2866" t="s">
        <v>4179</v>
      </c>
      <c r="I2866" t="s">
        <v>113</v>
      </c>
      <c r="J2866" t="s">
        <v>114</v>
      </c>
      <c r="K2866">
        <v>20041</v>
      </c>
      <c r="L2866" t="s">
        <v>308</v>
      </c>
      <c r="M2866" t="s">
        <v>309</v>
      </c>
      <c r="N2866">
        <v>23.99</v>
      </c>
      <c r="O2866">
        <v>4</v>
      </c>
      <c r="P2866" t="s">
        <v>27</v>
      </c>
      <c r="Q2866">
        <v>4</v>
      </c>
      <c r="R2866" s="3">
        <f>Table1[[#This Row],[price]]*Table1[[#This Row],[quantity]]</f>
        <v>95.96</v>
      </c>
      <c r="S2866">
        <f>DATEDIF(Table1[[#This Row],[date]],"31/12/2021","m")</f>
        <v>3</v>
      </c>
    </row>
    <row r="2867" spans="1:19" hidden="1" x14ac:dyDescent="0.35">
      <c r="A2867">
        <v>2866</v>
      </c>
      <c r="B2867" s="1">
        <v>44445</v>
      </c>
      <c r="C2867">
        <v>471</v>
      </c>
      <c r="D2867" t="s">
        <v>3324</v>
      </c>
      <c r="E2867" t="s">
        <v>3325</v>
      </c>
      <c r="F2867" t="s">
        <v>3326</v>
      </c>
      <c r="G2867" t="s">
        <v>3327</v>
      </c>
      <c r="H2867" t="s">
        <v>3328</v>
      </c>
      <c r="I2867" t="s">
        <v>3329</v>
      </c>
      <c r="J2867" t="s">
        <v>669</v>
      </c>
      <c r="K2867">
        <v>55565</v>
      </c>
      <c r="L2867" t="s">
        <v>346</v>
      </c>
      <c r="M2867" t="s">
        <v>347</v>
      </c>
      <c r="N2867">
        <v>189</v>
      </c>
      <c r="O2867">
        <v>5</v>
      </c>
      <c r="P2867" t="s">
        <v>84</v>
      </c>
      <c r="Q2867">
        <v>3</v>
      </c>
      <c r="R2867" s="3">
        <f>Table1[[#This Row],[price]]*Table1[[#This Row],[quantity]]</f>
        <v>567</v>
      </c>
      <c r="S2867">
        <f>DATEDIF(Table1[[#This Row],[date]],"31/12/2021","m")</f>
        <v>3</v>
      </c>
    </row>
    <row r="2868" spans="1:19" hidden="1" x14ac:dyDescent="0.35">
      <c r="A2868">
        <v>2867</v>
      </c>
      <c r="B2868" s="1">
        <v>44445</v>
      </c>
      <c r="C2868">
        <v>1151</v>
      </c>
      <c r="D2868" t="s">
        <v>1469</v>
      </c>
      <c r="E2868" t="s">
        <v>8118</v>
      </c>
      <c r="F2868" t="s">
        <v>8119</v>
      </c>
      <c r="G2868" t="s">
        <v>8120</v>
      </c>
      <c r="H2868" t="s">
        <v>8121</v>
      </c>
      <c r="I2868" t="s">
        <v>81</v>
      </c>
      <c r="J2868" t="s">
        <v>34</v>
      </c>
      <c r="K2868">
        <v>77055</v>
      </c>
      <c r="L2868" t="s">
        <v>797</v>
      </c>
      <c r="M2868" t="s">
        <v>798</v>
      </c>
      <c r="N2868">
        <v>119</v>
      </c>
      <c r="O2868">
        <v>2</v>
      </c>
      <c r="P2868" t="s">
        <v>57</v>
      </c>
      <c r="Q2868">
        <v>3</v>
      </c>
      <c r="R2868" s="3">
        <f>Table1[[#This Row],[price]]*Table1[[#This Row],[quantity]]</f>
        <v>357</v>
      </c>
      <c r="S2868">
        <f>DATEDIF(Table1[[#This Row],[date]],"31/12/2021","m")</f>
        <v>3</v>
      </c>
    </row>
    <row r="2869" spans="1:19" x14ac:dyDescent="0.35">
      <c r="A2869">
        <v>2868</v>
      </c>
      <c r="B2869" s="1">
        <v>44446</v>
      </c>
      <c r="C2869">
        <v>387</v>
      </c>
      <c r="D2869" t="s">
        <v>5497</v>
      </c>
      <c r="E2869" t="s">
        <v>5498</v>
      </c>
      <c r="F2869" t="s">
        <v>5499</v>
      </c>
      <c r="G2869" t="s">
        <v>5500</v>
      </c>
      <c r="H2869" t="s">
        <v>5501</v>
      </c>
      <c r="I2869" t="s">
        <v>438</v>
      </c>
      <c r="J2869" t="s">
        <v>91</v>
      </c>
      <c r="K2869">
        <v>90101</v>
      </c>
      <c r="L2869" t="s">
        <v>1188</v>
      </c>
      <c r="M2869" t="s">
        <v>1189</v>
      </c>
      <c r="N2869">
        <v>4.99</v>
      </c>
      <c r="O2869">
        <v>1</v>
      </c>
      <c r="P2869" t="s">
        <v>137</v>
      </c>
      <c r="Q2869">
        <v>4</v>
      </c>
      <c r="R2869" s="3">
        <f>Table1[[#This Row],[price]]*Table1[[#This Row],[quantity]]</f>
        <v>19.96</v>
      </c>
      <c r="S2869">
        <f>DATEDIF(Table1[[#This Row],[date]],"31/12/2021","m")</f>
        <v>3</v>
      </c>
    </row>
    <row r="2870" spans="1:19" hidden="1" x14ac:dyDescent="0.35">
      <c r="A2870">
        <v>2869</v>
      </c>
      <c r="B2870" s="1">
        <v>44446</v>
      </c>
      <c r="C2870">
        <v>1574</v>
      </c>
      <c r="D2870" t="s">
        <v>8122</v>
      </c>
      <c r="E2870" t="s">
        <v>8123</v>
      </c>
      <c r="F2870" t="s">
        <v>8124</v>
      </c>
      <c r="G2870" t="s">
        <v>8125</v>
      </c>
      <c r="H2870" t="s">
        <v>8126</v>
      </c>
      <c r="I2870" t="s">
        <v>366</v>
      </c>
      <c r="J2870" t="s">
        <v>144</v>
      </c>
      <c r="K2870">
        <v>22212</v>
      </c>
      <c r="L2870" t="s">
        <v>381</v>
      </c>
      <c r="M2870" t="s">
        <v>382</v>
      </c>
      <c r="N2870">
        <v>14.99</v>
      </c>
      <c r="O2870">
        <v>4</v>
      </c>
      <c r="P2870" t="s">
        <v>27</v>
      </c>
      <c r="Q2870">
        <v>5</v>
      </c>
      <c r="R2870" s="3">
        <f>Table1[[#This Row],[price]]*Table1[[#This Row],[quantity]]</f>
        <v>74.95</v>
      </c>
      <c r="S2870">
        <f>DATEDIF(Table1[[#This Row],[date]],"31/12/2021","m")</f>
        <v>3</v>
      </c>
    </row>
    <row r="2871" spans="1:19" x14ac:dyDescent="0.35">
      <c r="A2871">
        <v>2870</v>
      </c>
      <c r="B2871" s="1">
        <v>44446</v>
      </c>
      <c r="C2871">
        <v>500</v>
      </c>
      <c r="D2871" t="s">
        <v>1131</v>
      </c>
      <c r="E2871" t="s">
        <v>1132</v>
      </c>
      <c r="F2871" t="s">
        <v>1133</v>
      </c>
      <c r="G2871" t="s">
        <v>1134</v>
      </c>
      <c r="H2871" t="s">
        <v>1135</v>
      </c>
      <c r="I2871" t="s">
        <v>1136</v>
      </c>
      <c r="J2871" t="s">
        <v>345</v>
      </c>
      <c r="K2871">
        <v>66112</v>
      </c>
      <c r="L2871" t="s">
        <v>791</v>
      </c>
      <c r="M2871" t="s">
        <v>792</v>
      </c>
      <c r="N2871">
        <v>9.99</v>
      </c>
      <c r="O2871">
        <v>1</v>
      </c>
      <c r="P2871" t="s">
        <v>137</v>
      </c>
      <c r="Q2871">
        <v>2</v>
      </c>
      <c r="R2871" s="3">
        <f>Table1[[#This Row],[price]]*Table1[[#This Row],[quantity]]</f>
        <v>19.98</v>
      </c>
      <c r="S2871">
        <f>DATEDIF(Table1[[#This Row],[date]],"31/12/2021","m")</f>
        <v>3</v>
      </c>
    </row>
    <row r="2872" spans="1:19" hidden="1" x14ac:dyDescent="0.35">
      <c r="A2872">
        <v>2871</v>
      </c>
      <c r="B2872" s="1">
        <v>44446</v>
      </c>
      <c r="C2872">
        <v>1404</v>
      </c>
      <c r="D2872" t="s">
        <v>3596</v>
      </c>
      <c r="E2872" t="s">
        <v>3597</v>
      </c>
      <c r="F2872" t="s">
        <v>3598</v>
      </c>
      <c r="G2872" t="s">
        <v>3599</v>
      </c>
      <c r="H2872" t="s">
        <v>3600</v>
      </c>
      <c r="I2872" t="s">
        <v>772</v>
      </c>
      <c r="J2872" t="s">
        <v>316</v>
      </c>
      <c r="K2872">
        <v>45238</v>
      </c>
      <c r="L2872" t="s">
        <v>105</v>
      </c>
      <c r="M2872" t="s">
        <v>106</v>
      </c>
      <c r="N2872">
        <v>250</v>
      </c>
      <c r="O2872">
        <v>3</v>
      </c>
      <c r="P2872" t="s">
        <v>107</v>
      </c>
      <c r="Q2872">
        <v>6</v>
      </c>
      <c r="R2872" s="3">
        <f>Table1[[#This Row],[price]]*Table1[[#This Row],[quantity]]</f>
        <v>1500</v>
      </c>
      <c r="S2872">
        <f>DATEDIF(Table1[[#This Row],[date]],"31/12/2021","m")</f>
        <v>3</v>
      </c>
    </row>
    <row r="2873" spans="1:19" hidden="1" x14ac:dyDescent="0.35">
      <c r="A2873">
        <v>2872</v>
      </c>
      <c r="B2873" s="1">
        <v>44446</v>
      </c>
      <c r="C2873">
        <v>1287</v>
      </c>
      <c r="D2873" t="s">
        <v>8127</v>
      </c>
      <c r="E2873" t="s">
        <v>8128</v>
      </c>
      <c r="F2873" t="s">
        <v>8129</v>
      </c>
      <c r="G2873" t="s">
        <v>8130</v>
      </c>
      <c r="H2873" t="s">
        <v>8131</v>
      </c>
      <c r="I2873" t="s">
        <v>2546</v>
      </c>
      <c r="J2873" t="s">
        <v>208</v>
      </c>
      <c r="K2873">
        <v>11470</v>
      </c>
      <c r="L2873" t="s">
        <v>239</v>
      </c>
      <c r="M2873" t="s">
        <v>240</v>
      </c>
      <c r="N2873">
        <v>20.95</v>
      </c>
      <c r="O2873">
        <v>4</v>
      </c>
      <c r="P2873" t="s">
        <v>27</v>
      </c>
      <c r="Q2873">
        <v>6</v>
      </c>
      <c r="R2873" s="3">
        <f>Table1[[#This Row],[price]]*Table1[[#This Row],[quantity]]</f>
        <v>125.69999999999999</v>
      </c>
      <c r="S2873">
        <f>DATEDIF(Table1[[#This Row],[date]],"31/12/2021","m")</f>
        <v>3</v>
      </c>
    </row>
    <row r="2874" spans="1:19" hidden="1" x14ac:dyDescent="0.35">
      <c r="A2874">
        <v>2873</v>
      </c>
      <c r="B2874" s="1">
        <v>44446</v>
      </c>
      <c r="C2874">
        <v>230</v>
      </c>
      <c r="D2874" t="s">
        <v>6182</v>
      </c>
      <c r="E2874" t="s">
        <v>6183</v>
      </c>
      <c r="F2874" t="s">
        <v>6184</v>
      </c>
      <c r="G2874" t="s">
        <v>6185</v>
      </c>
      <c r="H2874" t="s">
        <v>6186</v>
      </c>
      <c r="I2874" t="s">
        <v>6187</v>
      </c>
      <c r="J2874" t="s">
        <v>1998</v>
      </c>
      <c r="K2874">
        <v>40745</v>
      </c>
      <c r="L2874" t="s">
        <v>105</v>
      </c>
      <c r="M2874" t="s">
        <v>106</v>
      </c>
      <c r="N2874">
        <v>250</v>
      </c>
      <c r="O2874">
        <v>3</v>
      </c>
      <c r="P2874" t="s">
        <v>107</v>
      </c>
      <c r="Q2874">
        <v>3</v>
      </c>
      <c r="R2874" s="3">
        <f>Table1[[#This Row],[price]]*Table1[[#This Row],[quantity]]</f>
        <v>750</v>
      </c>
      <c r="S2874">
        <f>DATEDIF(Table1[[#This Row],[date]],"31/12/2021","m")</f>
        <v>3</v>
      </c>
    </row>
    <row r="2875" spans="1:19" hidden="1" x14ac:dyDescent="0.35">
      <c r="A2875">
        <v>2874</v>
      </c>
      <c r="B2875" s="1">
        <v>44447</v>
      </c>
      <c r="C2875">
        <v>2052</v>
      </c>
      <c r="D2875" t="s">
        <v>5450</v>
      </c>
      <c r="E2875" t="s">
        <v>5451</v>
      </c>
      <c r="F2875" t="s">
        <v>5452</v>
      </c>
      <c r="G2875" t="s">
        <v>5453</v>
      </c>
      <c r="H2875" t="s">
        <v>5454</v>
      </c>
      <c r="I2875" t="s">
        <v>1195</v>
      </c>
      <c r="J2875" t="s">
        <v>1196</v>
      </c>
      <c r="K2875">
        <v>48275</v>
      </c>
      <c r="L2875" t="s">
        <v>742</v>
      </c>
      <c r="M2875" t="s">
        <v>743</v>
      </c>
      <c r="N2875">
        <v>455</v>
      </c>
      <c r="O2875">
        <v>3</v>
      </c>
      <c r="P2875" t="s">
        <v>107</v>
      </c>
      <c r="Q2875">
        <v>6</v>
      </c>
      <c r="R2875" s="3">
        <f>Table1[[#This Row],[price]]*Table1[[#This Row],[quantity]]</f>
        <v>2730</v>
      </c>
      <c r="S2875">
        <f>DATEDIF(Table1[[#This Row],[date]],"31/12/2021","m")</f>
        <v>3</v>
      </c>
    </row>
    <row r="2876" spans="1:19" hidden="1" x14ac:dyDescent="0.35">
      <c r="A2876">
        <v>2875</v>
      </c>
      <c r="B2876" s="1">
        <v>44447</v>
      </c>
      <c r="C2876">
        <v>14</v>
      </c>
      <c r="D2876" t="s">
        <v>7359</v>
      </c>
      <c r="E2876" t="s">
        <v>7360</v>
      </c>
      <c r="F2876" t="s">
        <v>7361</v>
      </c>
      <c r="G2876" t="s">
        <v>7362</v>
      </c>
      <c r="H2876" t="s">
        <v>7363</v>
      </c>
      <c r="I2876" t="s">
        <v>3038</v>
      </c>
      <c r="J2876" t="s">
        <v>44</v>
      </c>
      <c r="K2876">
        <v>33625</v>
      </c>
      <c r="L2876" t="s">
        <v>120</v>
      </c>
      <c r="M2876" t="s">
        <v>121</v>
      </c>
      <c r="N2876">
        <v>54</v>
      </c>
      <c r="O2876">
        <v>2</v>
      </c>
      <c r="P2876" t="s">
        <v>57</v>
      </c>
      <c r="Q2876">
        <v>3</v>
      </c>
      <c r="R2876" s="3">
        <f>Table1[[#This Row],[price]]*Table1[[#This Row],[quantity]]</f>
        <v>162</v>
      </c>
      <c r="S2876">
        <f>DATEDIF(Table1[[#This Row],[date]],"31/12/2021","m")</f>
        <v>3</v>
      </c>
    </row>
    <row r="2877" spans="1:19" x14ac:dyDescent="0.35">
      <c r="A2877">
        <v>2876</v>
      </c>
      <c r="B2877" s="1">
        <v>44448</v>
      </c>
      <c r="C2877">
        <v>92</v>
      </c>
      <c r="D2877" t="s">
        <v>8132</v>
      </c>
      <c r="E2877" t="s">
        <v>8133</v>
      </c>
      <c r="F2877" t="s">
        <v>8134</v>
      </c>
      <c r="G2877" t="s">
        <v>8135</v>
      </c>
      <c r="H2877" t="s">
        <v>8136</v>
      </c>
      <c r="I2877" t="s">
        <v>1195</v>
      </c>
      <c r="J2877" t="s">
        <v>1196</v>
      </c>
      <c r="K2877">
        <v>48242</v>
      </c>
      <c r="L2877" t="s">
        <v>1062</v>
      </c>
      <c r="M2877" t="s">
        <v>1063</v>
      </c>
      <c r="N2877">
        <v>8.99</v>
      </c>
      <c r="O2877">
        <v>1</v>
      </c>
      <c r="P2877" t="s">
        <v>137</v>
      </c>
      <c r="Q2877">
        <v>5</v>
      </c>
      <c r="R2877" s="3">
        <f>Table1[[#This Row],[price]]*Table1[[#This Row],[quantity]]</f>
        <v>44.95</v>
      </c>
      <c r="S2877">
        <f>DATEDIF(Table1[[#This Row],[date]],"31/12/2021","m")</f>
        <v>3</v>
      </c>
    </row>
    <row r="2878" spans="1:19" hidden="1" x14ac:dyDescent="0.35">
      <c r="A2878">
        <v>2877</v>
      </c>
      <c r="B2878" s="1">
        <v>44448</v>
      </c>
      <c r="C2878">
        <v>177</v>
      </c>
      <c r="D2878" t="s">
        <v>8137</v>
      </c>
      <c r="E2878" t="s">
        <v>8138</v>
      </c>
      <c r="F2878" t="s">
        <v>8139</v>
      </c>
      <c r="G2878" t="s">
        <v>8140</v>
      </c>
      <c r="H2878" t="s">
        <v>8141</v>
      </c>
      <c r="I2878" t="s">
        <v>1947</v>
      </c>
      <c r="J2878" t="s">
        <v>640</v>
      </c>
      <c r="K2878">
        <v>70894</v>
      </c>
      <c r="L2878" t="s">
        <v>74</v>
      </c>
      <c r="M2878" t="s">
        <v>75</v>
      </c>
      <c r="N2878">
        <v>16.75</v>
      </c>
      <c r="O2878">
        <v>4</v>
      </c>
      <c r="P2878" t="s">
        <v>27</v>
      </c>
      <c r="Q2878">
        <v>4</v>
      </c>
      <c r="R2878" s="3">
        <f>Table1[[#This Row],[price]]*Table1[[#This Row],[quantity]]</f>
        <v>67</v>
      </c>
      <c r="S2878">
        <f>DATEDIF(Table1[[#This Row],[date]],"31/12/2021","m")</f>
        <v>3</v>
      </c>
    </row>
    <row r="2879" spans="1:19" hidden="1" x14ac:dyDescent="0.35">
      <c r="A2879">
        <v>2878</v>
      </c>
      <c r="B2879" s="1">
        <v>44448</v>
      </c>
      <c r="C2879">
        <v>1490</v>
      </c>
      <c r="D2879" t="s">
        <v>5892</v>
      </c>
      <c r="E2879" t="s">
        <v>5893</v>
      </c>
      <c r="F2879" t="s">
        <v>5894</v>
      </c>
      <c r="G2879" t="s">
        <v>5895</v>
      </c>
      <c r="H2879" t="s">
        <v>5896</v>
      </c>
      <c r="I2879" t="s">
        <v>2741</v>
      </c>
      <c r="J2879" t="s">
        <v>113</v>
      </c>
      <c r="K2879">
        <v>98115</v>
      </c>
      <c r="L2879" t="s">
        <v>381</v>
      </c>
      <c r="M2879" t="s">
        <v>382</v>
      </c>
      <c r="N2879">
        <v>14.99</v>
      </c>
      <c r="O2879">
        <v>4</v>
      </c>
      <c r="P2879" t="s">
        <v>27</v>
      </c>
      <c r="Q2879">
        <v>4</v>
      </c>
      <c r="R2879" s="3">
        <f>Table1[[#This Row],[price]]*Table1[[#This Row],[quantity]]</f>
        <v>59.96</v>
      </c>
      <c r="S2879">
        <f>DATEDIF(Table1[[#This Row],[date]],"31/12/2021","m")</f>
        <v>3</v>
      </c>
    </row>
    <row r="2880" spans="1:19" hidden="1" x14ac:dyDescent="0.35">
      <c r="A2880">
        <v>2879</v>
      </c>
      <c r="B2880" s="1">
        <v>44448</v>
      </c>
      <c r="C2880">
        <v>1048</v>
      </c>
      <c r="D2880" t="s">
        <v>1337</v>
      </c>
      <c r="E2880" t="s">
        <v>8142</v>
      </c>
      <c r="F2880" t="s">
        <v>8143</v>
      </c>
      <c r="G2880" t="s">
        <v>8144</v>
      </c>
      <c r="H2880" t="s">
        <v>8145</v>
      </c>
      <c r="I2880" t="s">
        <v>8146</v>
      </c>
      <c r="J2880" t="s">
        <v>946</v>
      </c>
      <c r="K2880">
        <v>17405</v>
      </c>
      <c r="L2880" t="s">
        <v>627</v>
      </c>
      <c r="M2880" t="s">
        <v>628</v>
      </c>
      <c r="N2880">
        <v>129.94999999999999</v>
      </c>
      <c r="O2880">
        <v>2</v>
      </c>
      <c r="P2880" t="s">
        <v>57</v>
      </c>
      <c r="Q2880">
        <v>6</v>
      </c>
      <c r="R2880" s="3">
        <f>Table1[[#This Row],[price]]*Table1[[#This Row],[quantity]]</f>
        <v>779.69999999999993</v>
      </c>
      <c r="S2880">
        <f>DATEDIF(Table1[[#This Row],[date]],"31/12/2021","m")</f>
        <v>3</v>
      </c>
    </row>
    <row r="2881" spans="1:19" hidden="1" x14ac:dyDescent="0.35">
      <c r="A2881">
        <v>2880</v>
      </c>
      <c r="B2881" s="1">
        <v>44448</v>
      </c>
      <c r="C2881">
        <v>224</v>
      </c>
      <c r="D2881" t="s">
        <v>8147</v>
      </c>
      <c r="E2881" t="s">
        <v>8148</v>
      </c>
      <c r="F2881" t="s">
        <v>8149</v>
      </c>
      <c r="G2881" t="s">
        <v>8150</v>
      </c>
      <c r="H2881" t="s">
        <v>8151</v>
      </c>
      <c r="I2881" t="s">
        <v>401</v>
      </c>
      <c r="J2881" t="s">
        <v>316</v>
      </c>
      <c r="K2881">
        <v>45505</v>
      </c>
      <c r="L2881" t="s">
        <v>484</v>
      </c>
      <c r="M2881" t="s">
        <v>485</v>
      </c>
      <c r="N2881">
        <v>49</v>
      </c>
      <c r="O2881">
        <v>7</v>
      </c>
      <c r="P2881" t="s">
        <v>47</v>
      </c>
      <c r="Q2881">
        <v>4</v>
      </c>
      <c r="R2881" s="3">
        <f>Table1[[#This Row],[price]]*Table1[[#This Row],[quantity]]</f>
        <v>196</v>
      </c>
      <c r="S2881">
        <f>DATEDIF(Table1[[#This Row],[date]],"31/12/2021","m")</f>
        <v>3</v>
      </c>
    </row>
    <row r="2882" spans="1:19" hidden="1" x14ac:dyDescent="0.35">
      <c r="A2882">
        <v>2881</v>
      </c>
      <c r="B2882" s="1">
        <v>44449</v>
      </c>
      <c r="C2882">
        <v>1815</v>
      </c>
      <c r="D2882" t="s">
        <v>2430</v>
      </c>
      <c r="E2882" t="s">
        <v>2431</v>
      </c>
      <c r="F2882" t="s">
        <v>2432</v>
      </c>
      <c r="G2882" t="s">
        <v>2433</v>
      </c>
      <c r="H2882" t="s">
        <v>2434</v>
      </c>
      <c r="I2882" t="s">
        <v>858</v>
      </c>
      <c r="J2882" t="s">
        <v>345</v>
      </c>
      <c r="K2882">
        <v>66629</v>
      </c>
      <c r="L2882" t="s">
        <v>55</v>
      </c>
      <c r="M2882" t="s">
        <v>56</v>
      </c>
      <c r="N2882">
        <v>69</v>
      </c>
      <c r="O2882">
        <v>2</v>
      </c>
      <c r="P2882" t="s">
        <v>57</v>
      </c>
      <c r="Q2882">
        <v>5</v>
      </c>
      <c r="R2882" s="3">
        <f>Table1[[#This Row],[price]]*Table1[[#This Row],[quantity]]</f>
        <v>345</v>
      </c>
      <c r="S2882">
        <f>DATEDIF(Table1[[#This Row],[date]],"31/12/2021","m")</f>
        <v>3</v>
      </c>
    </row>
    <row r="2883" spans="1:19" hidden="1" x14ac:dyDescent="0.35">
      <c r="A2883">
        <v>2882</v>
      </c>
      <c r="B2883" s="1">
        <v>44449</v>
      </c>
      <c r="C2883">
        <v>751</v>
      </c>
      <c r="D2883" t="s">
        <v>8152</v>
      </c>
      <c r="E2883" t="s">
        <v>8153</v>
      </c>
      <c r="F2883" t="s">
        <v>8154</v>
      </c>
      <c r="G2883" t="s">
        <v>8155</v>
      </c>
      <c r="H2883" t="s">
        <v>8156</v>
      </c>
      <c r="I2883" t="s">
        <v>2637</v>
      </c>
      <c r="J2883" t="s">
        <v>946</v>
      </c>
      <c r="K2883">
        <v>15230</v>
      </c>
      <c r="L2883" t="s">
        <v>381</v>
      </c>
      <c r="M2883" t="s">
        <v>382</v>
      </c>
      <c r="N2883">
        <v>14.99</v>
      </c>
      <c r="O2883">
        <v>4</v>
      </c>
      <c r="P2883" t="s">
        <v>27</v>
      </c>
      <c r="Q2883">
        <v>1</v>
      </c>
      <c r="R2883" s="3">
        <f>Table1[[#This Row],[price]]*Table1[[#This Row],[quantity]]</f>
        <v>14.99</v>
      </c>
      <c r="S2883">
        <f>DATEDIF(Table1[[#This Row],[date]],"31/12/2021","m")</f>
        <v>3</v>
      </c>
    </row>
    <row r="2884" spans="1:19" hidden="1" x14ac:dyDescent="0.35">
      <c r="A2884">
        <v>2883</v>
      </c>
      <c r="B2884" s="1">
        <v>44449</v>
      </c>
      <c r="C2884">
        <v>718</v>
      </c>
      <c r="D2884" t="s">
        <v>8157</v>
      </c>
      <c r="E2884" t="s">
        <v>8158</v>
      </c>
      <c r="F2884" t="s">
        <v>8159</v>
      </c>
      <c r="G2884" t="s">
        <v>8160</v>
      </c>
      <c r="H2884" t="s">
        <v>8161</v>
      </c>
      <c r="I2884" t="s">
        <v>3100</v>
      </c>
      <c r="J2884" t="s">
        <v>144</v>
      </c>
      <c r="K2884">
        <v>23663</v>
      </c>
      <c r="L2884" t="s">
        <v>270</v>
      </c>
      <c r="M2884" t="s">
        <v>271</v>
      </c>
      <c r="N2884">
        <v>225</v>
      </c>
      <c r="O2884">
        <v>5</v>
      </c>
      <c r="P2884" t="s">
        <v>84</v>
      </c>
      <c r="Q2884">
        <v>5</v>
      </c>
      <c r="R2884" s="3">
        <f>Table1[[#This Row],[price]]*Table1[[#This Row],[quantity]]</f>
        <v>1125</v>
      </c>
      <c r="S2884">
        <f>DATEDIF(Table1[[#This Row],[date]],"31/12/2021","m")</f>
        <v>3</v>
      </c>
    </row>
    <row r="2885" spans="1:19" hidden="1" x14ac:dyDescent="0.35">
      <c r="A2885">
        <v>2884</v>
      </c>
      <c r="B2885" s="1">
        <v>44449</v>
      </c>
      <c r="C2885">
        <v>205</v>
      </c>
      <c r="D2885" t="s">
        <v>5958</v>
      </c>
      <c r="E2885" t="s">
        <v>5959</v>
      </c>
      <c r="F2885" t="s">
        <v>5960</v>
      </c>
      <c r="G2885" t="s">
        <v>5961</v>
      </c>
      <c r="H2885" t="s">
        <v>5962</v>
      </c>
      <c r="I2885" t="s">
        <v>2777</v>
      </c>
      <c r="J2885" t="s">
        <v>34</v>
      </c>
      <c r="K2885">
        <v>79159</v>
      </c>
      <c r="L2885" t="s">
        <v>544</v>
      </c>
      <c r="M2885" t="s">
        <v>545</v>
      </c>
      <c r="N2885">
        <v>58.95</v>
      </c>
      <c r="O2885">
        <v>2</v>
      </c>
      <c r="P2885" t="s">
        <v>57</v>
      </c>
      <c r="Q2885">
        <v>3</v>
      </c>
      <c r="R2885" s="3">
        <f>Table1[[#This Row],[price]]*Table1[[#This Row],[quantity]]</f>
        <v>176.85000000000002</v>
      </c>
      <c r="S2885">
        <f>DATEDIF(Table1[[#This Row],[date]],"31/12/2021","m")</f>
        <v>3</v>
      </c>
    </row>
    <row r="2886" spans="1:19" hidden="1" x14ac:dyDescent="0.35">
      <c r="A2886">
        <v>2885</v>
      </c>
      <c r="B2886" s="1">
        <v>44450</v>
      </c>
      <c r="C2886">
        <v>24</v>
      </c>
      <c r="D2886" t="s">
        <v>3442</v>
      </c>
      <c r="E2886" t="s">
        <v>3443</v>
      </c>
      <c r="F2886" t="s">
        <v>3444</v>
      </c>
      <c r="G2886" t="s">
        <v>3445</v>
      </c>
      <c r="H2886" t="s">
        <v>3446</v>
      </c>
      <c r="I2886" t="s">
        <v>299</v>
      </c>
      <c r="J2886" t="s">
        <v>300</v>
      </c>
      <c r="K2886">
        <v>89595</v>
      </c>
      <c r="L2886" t="s">
        <v>431</v>
      </c>
      <c r="M2886" t="s">
        <v>432</v>
      </c>
      <c r="N2886">
        <v>167</v>
      </c>
      <c r="O2886">
        <v>2</v>
      </c>
      <c r="P2886" t="s">
        <v>57</v>
      </c>
      <c r="Q2886">
        <v>3</v>
      </c>
      <c r="R2886" s="3">
        <f>Table1[[#This Row],[price]]*Table1[[#This Row],[quantity]]</f>
        <v>501</v>
      </c>
      <c r="S2886">
        <f>DATEDIF(Table1[[#This Row],[date]],"31/12/2021","m")</f>
        <v>3</v>
      </c>
    </row>
    <row r="2887" spans="1:19" hidden="1" x14ac:dyDescent="0.35">
      <c r="A2887">
        <v>2886</v>
      </c>
      <c r="B2887" s="1">
        <v>44450</v>
      </c>
      <c r="C2887">
        <v>2000</v>
      </c>
      <c r="D2887" t="s">
        <v>4224</v>
      </c>
      <c r="E2887" t="s">
        <v>4225</v>
      </c>
      <c r="F2887" t="s">
        <v>4226</v>
      </c>
      <c r="G2887" t="s">
        <v>4227</v>
      </c>
      <c r="H2887" t="s">
        <v>4228</v>
      </c>
      <c r="I2887" t="s">
        <v>668</v>
      </c>
      <c r="J2887" t="s">
        <v>669</v>
      </c>
      <c r="K2887">
        <v>55166</v>
      </c>
      <c r="L2887" t="s">
        <v>186</v>
      </c>
      <c r="M2887" t="s">
        <v>187</v>
      </c>
      <c r="N2887">
        <v>179</v>
      </c>
      <c r="O2887">
        <v>2</v>
      </c>
      <c r="P2887" t="s">
        <v>57</v>
      </c>
      <c r="Q2887">
        <v>3</v>
      </c>
      <c r="R2887" s="3">
        <f>Table1[[#This Row],[price]]*Table1[[#This Row],[quantity]]</f>
        <v>537</v>
      </c>
      <c r="S2887">
        <f>DATEDIF(Table1[[#This Row],[date]],"31/12/2021","m")</f>
        <v>3</v>
      </c>
    </row>
    <row r="2888" spans="1:19" hidden="1" x14ac:dyDescent="0.35">
      <c r="A2888">
        <v>2887</v>
      </c>
      <c r="B2888" s="1">
        <v>44450</v>
      </c>
      <c r="C2888">
        <v>349</v>
      </c>
      <c r="D2888" t="s">
        <v>7384</v>
      </c>
      <c r="E2888" t="s">
        <v>7385</v>
      </c>
      <c r="F2888" t="s">
        <v>7386</v>
      </c>
      <c r="G2888" t="s">
        <v>7387</v>
      </c>
      <c r="H2888" t="s">
        <v>7388</v>
      </c>
      <c r="I2888" t="s">
        <v>207</v>
      </c>
      <c r="J2888" t="s">
        <v>208</v>
      </c>
      <c r="K2888">
        <v>12227</v>
      </c>
      <c r="L2888" t="s">
        <v>55</v>
      </c>
      <c r="M2888" t="s">
        <v>56</v>
      </c>
      <c r="N2888">
        <v>69</v>
      </c>
      <c r="O2888">
        <v>2</v>
      </c>
      <c r="P2888" t="s">
        <v>57</v>
      </c>
      <c r="Q2888">
        <v>4</v>
      </c>
      <c r="R2888" s="3">
        <f>Table1[[#This Row],[price]]*Table1[[#This Row],[quantity]]</f>
        <v>276</v>
      </c>
      <c r="S2888">
        <f>DATEDIF(Table1[[#This Row],[date]],"31/12/2021","m")</f>
        <v>3</v>
      </c>
    </row>
    <row r="2889" spans="1:19" hidden="1" x14ac:dyDescent="0.35">
      <c r="A2889">
        <v>2888</v>
      </c>
      <c r="B2889" s="1">
        <v>44451</v>
      </c>
      <c r="C2889">
        <v>1187</v>
      </c>
      <c r="D2889" t="s">
        <v>1678</v>
      </c>
      <c r="E2889" t="s">
        <v>1679</v>
      </c>
      <c r="F2889" t="s">
        <v>1680</v>
      </c>
      <c r="G2889" t="s">
        <v>1681</v>
      </c>
      <c r="H2889" t="s">
        <v>1682</v>
      </c>
      <c r="I2889" t="s">
        <v>698</v>
      </c>
      <c r="J2889" t="s">
        <v>91</v>
      </c>
      <c r="K2889">
        <v>94154</v>
      </c>
      <c r="L2889" t="s">
        <v>35</v>
      </c>
      <c r="M2889" t="s">
        <v>36</v>
      </c>
      <c r="N2889">
        <v>883</v>
      </c>
      <c r="O2889">
        <v>6</v>
      </c>
      <c r="P2889" t="s">
        <v>37</v>
      </c>
      <c r="Q2889">
        <v>4</v>
      </c>
      <c r="R2889" s="3">
        <f>Table1[[#This Row],[price]]*Table1[[#This Row],[quantity]]</f>
        <v>3532</v>
      </c>
      <c r="S2889">
        <f>DATEDIF(Table1[[#This Row],[date]],"31/12/2021","m")</f>
        <v>3</v>
      </c>
    </row>
    <row r="2890" spans="1:19" hidden="1" x14ac:dyDescent="0.35">
      <c r="A2890">
        <v>2889</v>
      </c>
      <c r="B2890" s="1">
        <v>44451</v>
      </c>
      <c r="C2890">
        <v>1282</v>
      </c>
      <c r="D2890" t="s">
        <v>8162</v>
      </c>
      <c r="E2890" t="s">
        <v>8163</v>
      </c>
      <c r="F2890" t="s">
        <v>8164</v>
      </c>
      <c r="G2890" t="s">
        <v>8165</v>
      </c>
      <c r="H2890" t="s">
        <v>8166</v>
      </c>
      <c r="I2890" t="s">
        <v>3179</v>
      </c>
      <c r="J2890" t="s">
        <v>34</v>
      </c>
      <c r="K2890">
        <v>79491</v>
      </c>
      <c r="L2890" t="s">
        <v>65</v>
      </c>
      <c r="M2890" t="s">
        <v>66</v>
      </c>
      <c r="N2890">
        <v>19.5</v>
      </c>
      <c r="O2890">
        <v>4</v>
      </c>
      <c r="P2890" t="s">
        <v>27</v>
      </c>
      <c r="Q2890">
        <v>4</v>
      </c>
      <c r="R2890" s="3">
        <f>Table1[[#This Row],[price]]*Table1[[#This Row],[quantity]]</f>
        <v>78</v>
      </c>
      <c r="S2890">
        <f>DATEDIF(Table1[[#This Row],[date]],"31/12/2021","m")</f>
        <v>3</v>
      </c>
    </row>
    <row r="2891" spans="1:19" hidden="1" x14ac:dyDescent="0.35">
      <c r="A2891">
        <v>2890</v>
      </c>
      <c r="B2891" s="1">
        <v>44451</v>
      </c>
      <c r="C2891">
        <v>1630</v>
      </c>
      <c r="D2891" t="s">
        <v>5327</v>
      </c>
      <c r="E2891" t="s">
        <v>5328</v>
      </c>
      <c r="F2891" t="s">
        <v>5329</v>
      </c>
      <c r="G2891" t="s">
        <v>5330</v>
      </c>
      <c r="H2891" t="s">
        <v>5331</v>
      </c>
      <c r="I2891" t="s">
        <v>3179</v>
      </c>
      <c r="J2891" t="s">
        <v>34</v>
      </c>
      <c r="K2891">
        <v>79415</v>
      </c>
      <c r="L2891" t="s">
        <v>214</v>
      </c>
      <c r="M2891" t="s">
        <v>215</v>
      </c>
      <c r="N2891">
        <v>16.989999999999998</v>
      </c>
      <c r="O2891">
        <v>4</v>
      </c>
      <c r="P2891" t="s">
        <v>27</v>
      </c>
      <c r="Q2891">
        <v>3</v>
      </c>
      <c r="R2891" s="3">
        <f>Table1[[#This Row],[price]]*Table1[[#This Row],[quantity]]</f>
        <v>50.97</v>
      </c>
      <c r="S2891">
        <f>DATEDIF(Table1[[#This Row],[date]],"31/12/2021","m")</f>
        <v>3</v>
      </c>
    </row>
    <row r="2892" spans="1:19" hidden="1" x14ac:dyDescent="0.35">
      <c r="A2892">
        <v>2891</v>
      </c>
      <c r="B2892" s="1">
        <v>44452</v>
      </c>
      <c r="C2892">
        <v>1648</v>
      </c>
      <c r="D2892" t="s">
        <v>1056</v>
      </c>
      <c r="E2892" t="s">
        <v>1057</v>
      </c>
      <c r="F2892" t="s">
        <v>1058</v>
      </c>
      <c r="G2892" t="s">
        <v>1059</v>
      </c>
      <c r="H2892" t="s">
        <v>1060</v>
      </c>
      <c r="I2892" t="s">
        <v>567</v>
      </c>
      <c r="J2892" t="s">
        <v>1061</v>
      </c>
      <c r="K2892">
        <v>29424</v>
      </c>
      <c r="L2892" t="s">
        <v>308</v>
      </c>
      <c r="M2892" t="s">
        <v>309</v>
      </c>
      <c r="N2892">
        <v>23.99</v>
      </c>
      <c r="O2892">
        <v>4</v>
      </c>
      <c r="P2892" t="s">
        <v>27</v>
      </c>
      <c r="Q2892">
        <v>5</v>
      </c>
      <c r="R2892" s="3">
        <f>Table1[[#This Row],[price]]*Table1[[#This Row],[quantity]]</f>
        <v>119.94999999999999</v>
      </c>
      <c r="S2892">
        <f>DATEDIF(Table1[[#This Row],[date]],"31/12/2021","m")</f>
        <v>3</v>
      </c>
    </row>
    <row r="2893" spans="1:19" hidden="1" x14ac:dyDescent="0.35">
      <c r="A2893">
        <v>2892</v>
      </c>
      <c r="B2893" s="1">
        <v>44453</v>
      </c>
      <c r="C2893">
        <v>1656</v>
      </c>
      <c r="D2893" t="s">
        <v>8010</v>
      </c>
      <c r="E2893" t="s">
        <v>8011</v>
      </c>
      <c r="F2893" t="s">
        <v>8012</v>
      </c>
      <c r="G2893" t="s">
        <v>8013</v>
      </c>
      <c r="H2893" t="s">
        <v>8014</v>
      </c>
      <c r="I2893" t="s">
        <v>8015</v>
      </c>
      <c r="J2893" t="s">
        <v>34</v>
      </c>
      <c r="K2893">
        <v>75705</v>
      </c>
      <c r="L2893" t="s">
        <v>408</v>
      </c>
      <c r="M2893" t="s">
        <v>409</v>
      </c>
      <c r="N2893">
        <v>684</v>
      </c>
      <c r="O2893">
        <v>6</v>
      </c>
      <c r="P2893" t="s">
        <v>37</v>
      </c>
      <c r="Q2893">
        <v>2</v>
      </c>
      <c r="R2893" s="3">
        <f>Table1[[#This Row],[price]]*Table1[[#This Row],[quantity]]</f>
        <v>1368</v>
      </c>
      <c r="S2893">
        <f>DATEDIF(Table1[[#This Row],[date]],"31/12/2021","m")</f>
        <v>3</v>
      </c>
    </row>
    <row r="2894" spans="1:19" hidden="1" x14ac:dyDescent="0.35">
      <c r="A2894">
        <v>2893</v>
      </c>
      <c r="B2894" s="1">
        <v>44453</v>
      </c>
      <c r="C2894">
        <v>976</v>
      </c>
      <c r="D2894" t="s">
        <v>3601</v>
      </c>
      <c r="E2894" t="s">
        <v>3602</v>
      </c>
      <c r="F2894" t="s">
        <v>3603</v>
      </c>
      <c r="G2894" t="s">
        <v>3604</v>
      </c>
      <c r="H2894" t="s">
        <v>3605</v>
      </c>
      <c r="I2894" t="s">
        <v>2890</v>
      </c>
      <c r="J2894" t="s">
        <v>1196</v>
      </c>
      <c r="K2894">
        <v>49560</v>
      </c>
      <c r="L2894" t="s">
        <v>373</v>
      </c>
      <c r="M2894" t="s">
        <v>374</v>
      </c>
      <c r="N2894">
        <v>599</v>
      </c>
      <c r="O2894">
        <v>6</v>
      </c>
      <c r="P2894" t="s">
        <v>37</v>
      </c>
      <c r="Q2894">
        <v>5</v>
      </c>
      <c r="R2894" s="3">
        <f>Table1[[#This Row],[price]]*Table1[[#This Row],[quantity]]</f>
        <v>2995</v>
      </c>
      <c r="S2894">
        <f>DATEDIF(Table1[[#This Row],[date]],"31/12/2021","m")</f>
        <v>3</v>
      </c>
    </row>
    <row r="2895" spans="1:19" hidden="1" x14ac:dyDescent="0.35">
      <c r="A2895">
        <v>2894</v>
      </c>
      <c r="B2895" s="1">
        <v>44453</v>
      </c>
      <c r="C2895">
        <v>792</v>
      </c>
      <c r="D2895" t="s">
        <v>8167</v>
      </c>
      <c r="E2895" t="s">
        <v>8168</v>
      </c>
      <c r="F2895" t="s">
        <v>8169</v>
      </c>
      <c r="G2895" t="s">
        <v>8170</v>
      </c>
      <c r="H2895" t="s">
        <v>8171</v>
      </c>
      <c r="I2895" t="s">
        <v>23</v>
      </c>
      <c r="J2895" t="s">
        <v>24</v>
      </c>
      <c r="K2895">
        <v>39296</v>
      </c>
      <c r="L2895" t="s">
        <v>55</v>
      </c>
      <c r="M2895" t="s">
        <v>56</v>
      </c>
      <c r="N2895">
        <v>69</v>
      </c>
      <c r="O2895">
        <v>2</v>
      </c>
      <c r="P2895" t="s">
        <v>57</v>
      </c>
      <c r="Q2895">
        <v>1</v>
      </c>
      <c r="R2895" s="3">
        <f>Table1[[#This Row],[price]]*Table1[[#This Row],[quantity]]</f>
        <v>69</v>
      </c>
      <c r="S2895">
        <f>DATEDIF(Table1[[#This Row],[date]],"31/12/2021","m")</f>
        <v>3</v>
      </c>
    </row>
    <row r="2896" spans="1:19" hidden="1" x14ac:dyDescent="0.35">
      <c r="A2896">
        <v>2895</v>
      </c>
      <c r="B2896" s="1">
        <v>44453</v>
      </c>
      <c r="C2896">
        <v>862</v>
      </c>
      <c r="D2896" t="s">
        <v>5777</v>
      </c>
      <c r="E2896" t="s">
        <v>5778</v>
      </c>
      <c r="F2896" t="s">
        <v>5779</v>
      </c>
      <c r="G2896" t="s">
        <v>5780</v>
      </c>
      <c r="H2896" t="s">
        <v>5781</v>
      </c>
      <c r="I2896" t="s">
        <v>160</v>
      </c>
      <c r="J2896" t="s">
        <v>161</v>
      </c>
      <c r="K2896">
        <v>28215</v>
      </c>
      <c r="L2896" t="s">
        <v>513</v>
      </c>
      <c r="M2896" t="s">
        <v>514</v>
      </c>
      <c r="N2896">
        <v>499</v>
      </c>
      <c r="O2896">
        <v>3</v>
      </c>
      <c r="P2896" t="s">
        <v>107</v>
      </c>
      <c r="Q2896">
        <v>3</v>
      </c>
      <c r="R2896" s="3">
        <f>Table1[[#This Row],[price]]*Table1[[#This Row],[quantity]]</f>
        <v>1497</v>
      </c>
      <c r="S2896">
        <f>DATEDIF(Table1[[#This Row],[date]],"31/12/2021","m")</f>
        <v>3</v>
      </c>
    </row>
    <row r="2897" spans="1:19" hidden="1" x14ac:dyDescent="0.35">
      <c r="A2897">
        <v>2896</v>
      </c>
      <c r="B2897" s="1">
        <v>44454</v>
      </c>
      <c r="C2897">
        <v>1880</v>
      </c>
      <c r="D2897" t="s">
        <v>1848</v>
      </c>
      <c r="E2897" t="s">
        <v>1849</v>
      </c>
      <c r="F2897" t="s">
        <v>1850</v>
      </c>
      <c r="G2897" t="s">
        <v>1851</v>
      </c>
      <c r="H2897" t="s">
        <v>1852</v>
      </c>
      <c r="I2897" t="s">
        <v>1055</v>
      </c>
      <c r="J2897" t="s">
        <v>208</v>
      </c>
      <c r="K2897">
        <v>10110</v>
      </c>
      <c r="L2897" t="s">
        <v>145</v>
      </c>
      <c r="M2897" t="s">
        <v>146</v>
      </c>
      <c r="N2897">
        <v>214</v>
      </c>
      <c r="O2897">
        <v>5</v>
      </c>
      <c r="P2897" t="s">
        <v>84</v>
      </c>
      <c r="Q2897">
        <v>3</v>
      </c>
      <c r="R2897" s="3">
        <f>Table1[[#This Row],[price]]*Table1[[#This Row],[quantity]]</f>
        <v>642</v>
      </c>
      <c r="S2897">
        <f>DATEDIF(Table1[[#This Row],[date]],"31/12/2021","m")</f>
        <v>3</v>
      </c>
    </row>
    <row r="2898" spans="1:19" hidden="1" x14ac:dyDescent="0.35">
      <c r="A2898">
        <v>2897</v>
      </c>
      <c r="B2898" s="1">
        <v>44455</v>
      </c>
      <c r="C2898">
        <v>1441</v>
      </c>
      <c r="D2898" t="s">
        <v>7075</v>
      </c>
      <c r="E2898" t="s">
        <v>7076</v>
      </c>
      <c r="F2898" t="s">
        <v>7077</v>
      </c>
      <c r="G2898" t="s">
        <v>7078</v>
      </c>
      <c r="H2898" t="s">
        <v>7079</v>
      </c>
      <c r="I2898" t="s">
        <v>825</v>
      </c>
      <c r="J2898" t="s">
        <v>300</v>
      </c>
      <c r="K2898">
        <v>89714</v>
      </c>
      <c r="L2898" t="s">
        <v>162</v>
      </c>
      <c r="M2898" t="s">
        <v>163</v>
      </c>
      <c r="N2898">
        <v>899</v>
      </c>
      <c r="O2898">
        <v>6</v>
      </c>
      <c r="P2898" t="s">
        <v>37</v>
      </c>
      <c r="Q2898">
        <v>3</v>
      </c>
      <c r="R2898" s="3">
        <f>Table1[[#This Row],[price]]*Table1[[#This Row],[quantity]]</f>
        <v>2697</v>
      </c>
      <c r="S2898">
        <f>DATEDIF(Table1[[#This Row],[date]],"31/12/2021","m")</f>
        <v>3</v>
      </c>
    </row>
    <row r="2899" spans="1:19" hidden="1" x14ac:dyDescent="0.35">
      <c r="A2899">
        <v>2898</v>
      </c>
      <c r="B2899" s="1">
        <v>44455</v>
      </c>
      <c r="C2899">
        <v>1227</v>
      </c>
      <c r="D2899" t="s">
        <v>974</v>
      </c>
      <c r="E2899" t="s">
        <v>975</v>
      </c>
      <c r="F2899" t="s">
        <v>976</v>
      </c>
      <c r="G2899" t="s">
        <v>977</v>
      </c>
      <c r="H2899" t="s">
        <v>978</v>
      </c>
      <c r="I2899" t="s">
        <v>979</v>
      </c>
      <c r="J2899" t="s">
        <v>179</v>
      </c>
      <c r="K2899">
        <v>53779</v>
      </c>
      <c r="L2899" t="s">
        <v>594</v>
      </c>
      <c r="M2899" t="s">
        <v>595</v>
      </c>
      <c r="N2899">
        <v>19.5</v>
      </c>
      <c r="O2899">
        <v>4</v>
      </c>
      <c r="P2899" t="s">
        <v>27</v>
      </c>
      <c r="Q2899">
        <v>2</v>
      </c>
      <c r="R2899" s="3">
        <f>Table1[[#This Row],[price]]*Table1[[#This Row],[quantity]]</f>
        <v>39</v>
      </c>
      <c r="S2899">
        <f>DATEDIF(Table1[[#This Row],[date]],"31/12/2021","m")</f>
        <v>3</v>
      </c>
    </row>
    <row r="2900" spans="1:19" hidden="1" x14ac:dyDescent="0.35">
      <c r="A2900">
        <v>2899</v>
      </c>
      <c r="B2900" s="1">
        <v>44455</v>
      </c>
      <c r="C2900">
        <v>2091</v>
      </c>
      <c r="D2900" t="s">
        <v>8172</v>
      </c>
      <c r="E2900" t="s">
        <v>8173</v>
      </c>
      <c r="F2900" t="s">
        <v>8174</v>
      </c>
      <c r="G2900" t="s">
        <v>8175</v>
      </c>
      <c r="H2900" t="s">
        <v>8176</v>
      </c>
      <c r="I2900" t="s">
        <v>1997</v>
      </c>
      <c r="J2900" t="s">
        <v>1998</v>
      </c>
      <c r="K2900">
        <v>40581</v>
      </c>
      <c r="L2900" t="s">
        <v>145</v>
      </c>
      <c r="M2900" t="s">
        <v>146</v>
      </c>
      <c r="N2900">
        <v>214</v>
      </c>
      <c r="O2900">
        <v>5</v>
      </c>
      <c r="P2900" t="s">
        <v>84</v>
      </c>
      <c r="Q2900">
        <v>5</v>
      </c>
      <c r="R2900" s="3">
        <f>Table1[[#This Row],[price]]*Table1[[#This Row],[quantity]]</f>
        <v>1070</v>
      </c>
      <c r="S2900">
        <f>DATEDIF(Table1[[#This Row],[date]],"31/12/2021","m")</f>
        <v>3</v>
      </c>
    </row>
    <row r="2901" spans="1:19" hidden="1" x14ac:dyDescent="0.35">
      <c r="A2901">
        <v>2900</v>
      </c>
      <c r="B2901" s="1">
        <v>44455</v>
      </c>
      <c r="C2901">
        <v>1406</v>
      </c>
      <c r="D2901" t="s">
        <v>4067</v>
      </c>
      <c r="E2901" t="s">
        <v>4068</v>
      </c>
      <c r="F2901" t="s">
        <v>4069</v>
      </c>
      <c r="G2901" t="s">
        <v>4070</v>
      </c>
      <c r="H2901" t="s">
        <v>4071</v>
      </c>
      <c r="I2901" t="s">
        <v>160</v>
      </c>
      <c r="J2901" t="s">
        <v>161</v>
      </c>
      <c r="K2901">
        <v>28272</v>
      </c>
      <c r="L2901" t="s">
        <v>711</v>
      </c>
      <c r="M2901" t="s">
        <v>712</v>
      </c>
      <c r="N2901">
        <v>699</v>
      </c>
      <c r="O2901">
        <v>6</v>
      </c>
      <c r="P2901" t="s">
        <v>37</v>
      </c>
      <c r="Q2901">
        <v>6</v>
      </c>
      <c r="R2901" s="3">
        <f>Table1[[#This Row],[price]]*Table1[[#This Row],[quantity]]</f>
        <v>4194</v>
      </c>
      <c r="S2901">
        <f>DATEDIF(Table1[[#This Row],[date]],"31/12/2021","m")</f>
        <v>3</v>
      </c>
    </row>
    <row r="2902" spans="1:19" hidden="1" x14ac:dyDescent="0.35">
      <c r="A2902">
        <v>2901</v>
      </c>
      <c r="B2902" s="1">
        <v>44455</v>
      </c>
      <c r="C2902">
        <v>2032</v>
      </c>
      <c r="D2902" t="s">
        <v>8177</v>
      </c>
      <c r="E2902" t="s">
        <v>8178</v>
      </c>
      <c r="F2902" t="s">
        <v>8179</v>
      </c>
      <c r="G2902" t="s">
        <v>8180</v>
      </c>
      <c r="H2902" t="s">
        <v>8181</v>
      </c>
      <c r="I2902" t="s">
        <v>415</v>
      </c>
      <c r="J2902" t="s">
        <v>34</v>
      </c>
      <c r="K2902">
        <v>75372</v>
      </c>
      <c r="L2902" t="s">
        <v>127</v>
      </c>
      <c r="M2902" t="s">
        <v>128</v>
      </c>
      <c r="N2902">
        <v>15.5</v>
      </c>
      <c r="O2902">
        <v>4</v>
      </c>
      <c r="P2902" t="s">
        <v>27</v>
      </c>
      <c r="Q2902">
        <v>2</v>
      </c>
      <c r="R2902" s="3">
        <f>Table1[[#This Row],[price]]*Table1[[#This Row],[quantity]]</f>
        <v>31</v>
      </c>
      <c r="S2902">
        <f>DATEDIF(Table1[[#This Row],[date]],"31/12/2021","m")</f>
        <v>3</v>
      </c>
    </row>
    <row r="2903" spans="1:19" hidden="1" x14ac:dyDescent="0.35">
      <c r="A2903">
        <v>2902</v>
      </c>
      <c r="B2903" s="1">
        <v>44456</v>
      </c>
      <c r="C2903">
        <v>1441</v>
      </c>
      <c r="D2903" t="s">
        <v>7075</v>
      </c>
      <c r="E2903" t="s">
        <v>7076</v>
      </c>
      <c r="F2903" t="s">
        <v>7077</v>
      </c>
      <c r="G2903" t="s">
        <v>7078</v>
      </c>
      <c r="H2903" t="s">
        <v>7079</v>
      </c>
      <c r="I2903" t="s">
        <v>825</v>
      </c>
      <c r="J2903" t="s">
        <v>300</v>
      </c>
      <c r="K2903">
        <v>89714</v>
      </c>
      <c r="L2903" t="s">
        <v>845</v>
      </c>
      <c r="M2903" t="s">
        <v>846</v>
      </c>
      <c r="N2903">
        <v>245</v>
      </c>
      <c r="O2903">
        <v>5</v>
      </c>
      <c r="P2903" t="s">
        <v>84</v>
      </c>
      <c r="Q2903">
        <v>2</v>
      </c>
      <c r="R2903" s="3">
        <f>Table1[[#This Row],[price]]*Table1[[#This Row],[quantity]]</f>
        <v>490</v>
      </c>
      <c r="S2903">
        <f>DATEDIF(Table1[[#This Row],[date]],"31/12/2021","m")</f>
        <v>3</v>
      </c>
    </row>
    <row r="2904" spans="1:19" hidden="1" x14ac:dyDescent="0.35">
      <c r="A2904">
        <v>2903</v>
      </c>
      <c r="B2904" s="1">
        <v>44456</v>
      </c>
      <c r="C2904">
        <v>856</v>
      </c>
      <c r="D2904" t="s">
        <v>325</v>
      </c>
      <c r="E2904" t="s">
        <v>326</v>
      </c>
      <c r="F2904" t="s">
        <v>327</v>
      </c>
      <c r="G2904" t="s">
        <v>328</v>
      </c>
      <c r="H2904" t="s">
        <v>329</v>
      </c>
      <c r="I2904" t="s">
        <v>330</v>
      </c>
      <c r="J2904" t="s">
        <v>44</v>
      </c>
      <c r="K2904">
        <v>32511</v>
      </c>
      <c r="L2904" t="s">
        <v>765</v>
      </c>
      <c r="M2904" t="s">
        <v>766</v>
      </c>
      <c r="N2904">
        <v>24.95</v>
      </c>
      <c r="O2904">
        <v>4</v>
      </c>
      <c r="P2904" t="s">
        <v>27</v>
      </c>
      <c r="Q2904">
        <v>2</v>
      </c>
      <c r="R2904" s="3">
        <f>Table1[[#This Row],[price]]*Table1[[#This Row],[quantity]]</f>
        <v>49.9</v>
      </c>
      <c r="S2904">
        <f>DATEDIF(Table1[[#This Row],[date]],"31/12/2021","m")</f>
        <v>3</v>
      </c>
    </row>
    <row r="2905" spans="1:19" hidden="1" x14ac:dyDescent="0.35">
      <c r="A2905">
        <v>2904</v>
      </c>
      <c r="B2905" s="1">
        <v>44456</v>
      </c>
      <c r="C2905">
        <v>853</v>
      </c>
      <c r="D2905" t="s">
        <v>7207</v>
      </c>
      <c r="E2905" t="s">
        <v>7208</v>
      </c>
      <c r="F2905" t="s">
        <v>7209</v>
      </c>
      <c r="G2905" t="s">
        <v>7210</v>
      </c>
      <c r="H2905" t="s">
        <v>7211</v>
      </c>
      <c r="I2905" t="s">
        <v>3044</v>
      </c>
      <c r="J2905" t="s">
        <v>1014</v>
      </c>
      <c r="K2905">
        <v>86305</v>
      </c>
      <c r="L2905" t="s">
        <v>55</v>
      </c>
      <c r="M2905" t="s">
        <v>56</v>
      </c>
      <c r="N2905">
        <v>69</v>
      </c>
      <c r="O2905">
        <v>2</v>
      </c>
      <c r="P2905" t="s">
        <v>57</v>
      </c>
      <c r="Q2905">
        <v>5</v>
      </c>
      <c r="R2905" s="3">
        <f>Table1[[#This Row],[price]]*Table1[[#This Row],[quantity]]</f>
        <v>345</v>
      </c>
      <c r="S2905">
        <f>DATEDIF(Table1[[#This Row],[date]],"31/12/2021","m")</f>
        <v>3</v>
      </c>
    </row>
    <row r="2906" spans="1:19" hidden="1" x14ac:dyDescent="0.35">
      <c r="A2906">
        <v>2905</v>
      </c>
      <c r="B2906" s="1">
        <v>44456</v>
      </c>
      <c r="C2906">
        <v>248</v>
      </c>
      <c r="D2906" t="s">
        <v>8182</v>
      </c>
      <c r="E2906" t="s">
        <v>8183</v>
      </c>
      <c r="F2906" t="s">
        <v>8184</v>
      </c>
      <c r="G2906" t="s">
        <v>8185</v>
      </c>
      <c r="H2906" t="s">
        <v>8186</v>
      </c>
      <c r="I2906" t="s">
        <v>7246</v>
      </c>
      <c r="J2906" t="s">
        <v>170</v>
      </c>
      <c r="K2906">
        <v>6825</v>
      </c>
      <c r="L2906" t="s">
        <v>1378</v>
      </c>
      <c r="M2906" t="s">
        <v>1379</v>
      </c>
      <c r="N2906">
        <v>32.950000000000003</v>
      </c>
      <c r="O2906">
        <v>7</v>
      </c>
      <c r="P2906" t="s">
        <v>47</v>
      </c>
      <c r="Q2906">
        <v>3</v>
      </c>
      <c r="R2906" s="3">
        <f>Table1[[#This Row],[price]]*Table1[[#This Row],[quantity]]</f>
        <v>98.850000000000009</v>
      </c>
      <c r="S2906">
        <f>DATEDIF(Table1[[#This Row],[date]],"31/12/2021","m")</f>
        <v>3</v>
      </c>
    </row>
    <row r="2907" spans="1:19" hidden="1" x14ac:dyDescent="0.35">
      <c r="A2907">
        <v>2906</v>
      </c>
      <c r="B2907" s="1">
        <v>44456</v>
      </c>
      <c r="C2907">
        <v>358</v>
      </c>
      <c r="D2907" t="s">
        <v>1737</v>
      </c>
      <c r="E2907" t="s">
        <v>1738</v>
      </c>
      <c r="F2907" t="s">
        <v>1739</v>
      </c>
      <c r="G2907" t="s">
        <v>1740</v>
      </c>
      <c r="H2907" t="s">
        <v>1741</v>
      </c>
      <c r="I2907" t="s">
        <v>315</v>
      </c>
      <c r="J2907" t="s">
        <v>316</v>
      </c>
      <c r="K2907">
        <v>43204</v>
      </c>
      <c r="L2907" t="s">
        <v>162</v>
      </c>
      <c r="M2907" t="s">
        <v>163</v>
      </c>
      <c r="N2907">
        <v>899</v>
      </c>
      <c r="O2907">
        <v>6</v>
      </c>
      <c r="P2907" t="s">
        <v>37</v>
      </c>
      <c r="Q2907">
        <v>3</v>
      </c>
      <c r="R2907" s="3">
        <f>Table1[[#This Row],[price]]*Table1[[#This Row],[quantity]]</f>
        <v>2697</v>
      </c>
      <c r="S2907">
        <f>DATEDIF(Table1[[#This Row],[date]],"31/12/2021","m")</f>
        <v>3</v>
      </c>
    </row>
    <row r="2908" spans="1:19" hidden="1" x14ac:dyDescent="0.35">
      <c r="A2908">
        <v>2907</v>
      </c>
      <c r="B2908" s="1">
        <v>44456</v>
      </c>
      <c r="C2908">
        <v>967</v>
      </c>
      <c r="D2908" t="s">
        <v>5916</v>
      </c>
      <c r="E2908" t="s">
        <v>5917</v>
      </c>
      <c r="F2908" t="s">
        <v>5918</v>
      </c>
      <c r="G2908" t="s">
        <v>5919</v>
      </c>
      <c r="H2908" t="s">
        <v>5920</v>
      </c>
      <c r="I2908" t="s">
        <v>675</v>
      </c>
      <c r="J2908" t="s">
        <v>676</v>
      </c>
      <c r="K2908">
        <v>47732</v>
      </c>
      <c r="L2908" t="s">
        <v>1523</v>
      </c>
      <c r="M2908" t="s">
        <v>1524</v>
      </c>
      <c r="N2908">
        <v>16.989999999999998</v>
      </c>
      <c r="O2908">
        <v>4</v>
      </c>
      <c r="P2908" t="s">
        <v>27</v>
      </c>
      <c r="Q2908">
        <v>2</v>
      </c>
      <c r="R2908" s="3">
        <f>Table1[[#This Row],[price]]*Table1[[#This Row],[quantity]]</f>
        <v>33.979999999999997</v>
      </c>
      <c r="S2908">
        <f>DATEDIF(Table1[[#This Row],[date]],"31/12/2021","m")</f>
        <v>3</v>
      </c>
    </row>
    <row r="2909" spans="1:19" hidden="1" x14ac:dyDescent="0.35">
      <c r="A2909">
        <v>2908</v>
      </c>
      <c r="B2909" s="1">
        <v>44456</v>
      </c>
      <c r="C2909">
        <v>504</v>
      </c>
      <c r="D2909" t="s">
        <v>4358</v>
      </c>
      <c r="E2909" t="s">
        <v>4359</v>
      </c>
      <c r="F2909" t="s">
        <v>4360</v>
      </c>
      <c r="G2909" t="s">
        <v>4361</v>
      </c>
      <c r="H2909" t="s">
        <v>4362</v>
      </c>
      <c r="I2909" t="s">
        <v>4363</v>
      </c>
      <c r="J2909" t="s">
        <v>113</v>
      </c>
      <c r="K2909">
        <v>98907</v>
      </c>
      <c r="L2909" t="s">
        <v>186</v>
      </c>
      <c r="M2909" t="s">
        <v>187</v>
      </c>
      <c r="N2909">
        <v>179</v>
      </c>
      <c r="O2909">
        <v>2</v>
      </c>
      <c r="P2909" t="s">
        <v>57</v>
      </c>
      <c r="Q2909">
        <v>3</v>
      </c>
      <c r="R2909" s="3">
        <f>Table1[[#This Row],[price]]*Table1[[#This Row],[quantity]]</f>
        <v>537</v>
      </c>
      <c r="S2909">
        <f>DATEDIF(Table1[[#This Row],[date]],"31/12/2021","m")</f>
        <v>3</v>
      </c>
    </row>
    <row r="2910" spans="1:19" hidden="1" x14ac:dyDescent="0.35">
      <c r="A2910">
        <v>2909</v>
      </c>
      <c r="B2910" s="1">
        <v>44457</v>
      </c>
      <c r="C2910">
        <v>1792</v>
      </c>
      <c r="D2910" t="s">
        <v>670</v>
      </c>
      <c r="E2910" t="s">
        <v>671</v>
      </c>
      <c r="F2910" t="s">
        <v>672</v>
      </c>
      <c r="G2910" t="s">
        <v>673</v>
      </c>
      <c r="H2910" t="s">
        <v>674</v>
      </c>
      <c r="I2910" t="s">
        <v>675</v>
      </c>
      <c r="J2910" t="s">
        <v>676</v>
      </c>
      <c r="K2910">
        <v>47747</v>
      </c>
      <c r="L2910" t="s">
        <v>153</v>
      </c>
      <c r="M2910" t="s">
        <v>154</v>
      </c>
      <c r="N2910">
        <v>89.95</v>
      </c>
      <c r="O2910">
        <v>2</v>
      </c>
      <c r="P2910" t="s">
        <v>57</v>
      </c>
      <c r="Q2910">
        <v>3</v>
      </c>
      <c r="R2910" s="3">
        <f>Table1[[#This Row],[price]]*Table1[[#This Row],[quantity]]</f>
        <v>269.85000000000002</v>
      </c>
      <c r="S2910">
        <f>DATEDIF(Table1[[#This Row],[date]],"31/12/2021","m")</f>
        <v>3</v>
      </c>
    </row>
    <row r="2911" spans="1:19" hidden="1" x14ac:dyDescent="0.35">
      <c r="A2911">
        <v>2910</v>
      </c>
      <c r="B2911" s="1">
        <v>44457</v>
      </c>
      <c r="C2911">
        <v>1478</v>
      </c>
      <c r="D2911" t="s">
        <v>5253</v>
      </c>
      <c r="E2911" t="s">
        <v>5254</v>
      </c>
      <c r="F2911" t="s">
        <v>5255</v>
      </c>
      <c r="G2911" t="s">
        <v>5256</v>
      </c>
      <c r="H2911" t="s">
        <v>5257</v>
      </c>
      <c r="I2911" t="s">
        <v>90</v>
      </c>
      <c r="J2911" t="s">
        <v>91</v>
      </c>
      <c r="K2911">
        <v>92127</v>
      </c>
      <c r="L2911" t="s">
        <v>120</v>
      </c>
      <c r="M2911" t="s">
        <v>121</v>
      </c>
      <c r="N2911">
        <v>54</v>
      </c>
      <c r="O2911">
        <v>2</v>
      </c>
      <c r="P2911" t="s">
        <v>57</v>
      </c>
      <c r="Q2911">
        <v>3</v>
      </c>
      <c r="R2911" s="3">
        <f>Table1[[#This Row],[price]]*Table1[[#This Row],[quantity]]</f>
        <v>162</v>
      </c>
      <c r="S2911">
        <f>DATEDIF(Table1[[#This Row],[date]],"31/12/2021","m")</f>
        <v>3</v>
      </c>
    </row>
    <row r="2912" spans="1:19" hidden="1" x14ac:dyDescent="0.35">
      <c r="A2912">
        <v>2911</v>
      </c>
      <c r="B2912" s="1">
        <v>44457</v>
      </c>
      <c r="C2912">
        <v>1562</v>
      </c>
      <c r="D2912" t="s">
        <v>8187</v>
      </c>
      <c r="E2912" t="s">
        <v>8188</v>
      </c>
      <c r="F2912" t="s">
        <v>8189</v>
      </c>
      <c r="G2912" t="s">
        <v>8190</v>
      </c>
      <c r="H2912" t="s">
        <v>8191</v>
      </c>
      <c r="I2912" t="s">
        <v>466</v>
      </c>
      <c r="J2912" t="s">
        <v>255</v>
      </c>
      <c r="K2912">
        <v>31422</v>
      </c>
      <c r="L2912" t="s">
        <v>711</v>
      </c>
      <c r="M2912" t="s">
        <v>712</v>
      </c>
      <c r="N2912">
        <v>699</v>
      </c>
      <c r="O2912">
        <v>6</v>
      </c>
      <c r="P2912" t="s">
        <v>37</v>
      </c>
      <c r="Q2912">
        <v>2</v>
      </c>
      <c r="R2912" s="3">
        <f>Table1[[#This Row],[price]]*Table1[[#This Row],[quantity]]</f>
        <v>1398</v>
      </c>
      <c r="S2912">
        <f>DATEDIF(Table1[[#This Row],[date]],"31/12/2021","m")</f>
        <v>3</v>
      </c>
    </row>
    <row r="2913" spans="1:19" hidden="1" x14ac:dyDescent="0.35">
      <c r="A2913">
        <v>2912</v>
      </c>
      <c r="B2913" s="1">
        <v>44458</v>
      </c>
      <c r="C2913">
        <v>636</v>
      </c>
      <c r="D2913" t="s">
        <v>2869</v>
      </c>
      <c r="E2913" t="s">
        <v>2870</v>
      </c>
      <c r="F2913" t="s">
        <v>2871</v>
      </c>
      <c r="G2913" t="s">
        <v>2872</v>
      </c>
      <c r="H2913" t="s">
        <v>2873</v>
      </c>
      <c r="I2913" t="s">
        <v>2874</v>
      </c>
      <c r="J2913" t="s">
        <v>208</v>
      </c>
      <c r="K2913">
        <v>12325</v>
      </c>
      <c r="L2913" t="s">
        <v>896</v>
      </c>
      <c r="M2913" t="s">
        <v>897</v>
      </c>
      <c r="N2913">
        <v>13.99</v>
      </c>
      <c r="O2913">
        <v>4</v>
      </c>
      <c r="P2913" t="s">
        <v>27</v>
      </c>
      <c r="Q2913">
        <v>5</v>
      </c>
      <c r="R2913" s="3">
        <f>Table1[[#This Row],[price]]*Table1[[#This Row],[quantity]]</f>
        <v>69.95</v>
      </c>
      <c r="S2913">
        <f>DATEDIF(Table1[[#This Row],[date]],"31/12/2021","m")</f>
        <v>3</v>
      </c>
    </row>
    <row r="2914" spans="1:19" hidden="1" x14ac:dyDescent="0.35">
      <c r="A2914">
        <v>2913</v>
      </c>
      <c r="B2914" s="1">
        <v>44458</v>
      </c>
      <c r="C2914">
        <v>1931</v>
      </c>
      <c r="D2914" t="s">
        <v>8192</v>
      </c>
      <c r="E2914" t="s">
        <v>8193</v>
      </c>
      <c r="F2914" t="s">
        <v>8194</v>
      </c>
      <c r="G2914" t="s">
        <v>8195</v>
      </c>
      <c r="H2914" t="s">
        <v>8196</v>
      </c>
      <c r="I2914" t="s">
        <v>113</v>
      </c>
      <c r="J2914" t="s">
        <v>114</v>
      </c>
      <c r="K2914">
        <v>20260</v>
      </c>
      <c r="L2914" t="s">
        <v>381</v>
      </c>
      <c r="M2914" t="s">
        <v>382</v>
      </c>
      <c r="N2914">
        <v>14.99</v>
      </c>
      <c r="O2914">
        <v>4</v>
      </c>
      <c r="P2914" t="s">
        <v>27</v>
      </c>
      <c r="Q2914">
        <v>1</v>
      </c>
      <c r="R2914" s="3">
        <f>Table1[[#This Row],[price]]*Table1[[#This Row],[quantity]]</f>
        <v>14.99</v>
      </c>
      <c r="S2914">
        <f>DATEDIF(Table1[[#This Row],[date]],"31/12/2021","m")</f>
        <v>3</v>
      </c>
    </row>
    <row r="2915" spans="1:19" hidden="1" x14ac:dyDescent="0.35">
      <c r="A2915">
        <v>2914</v>
      </c>
      <c r="B2915" s="1">
        <v>44459</v>
      </c>
      <c r="C2915">
        <v>1179</v>
      </c>
      <c r="D2915" t="s">
        <v>4270</v>
      </c>
      <c r="E2915" t="s">
        <v>4271</v>
      </c>
      <c r="F2915" t="s">
        <v>4272</v>
      </c>
      <c r="G2915" t="s">
        <v>4273</v>
      </c>
      <c r="H2915" t="s">
        <v>4274</v>
      </c>
      <c r="I2915" t="s">
        <v>1291</v>
      </c>
      <c r="J2915" t="s">
        <v>1014</v>
      </c>
      <c r="K2915">
        <v>85077</v>
      </c>
      <c r="L2915" t="s">
        <v>92</v>
      </c>
      <c r="M2915" t="s">
        <v>93</v>
      </c>
      <c r="N2915">
        <v>44.95</v>
      </c>
      <c r="O2915">
        <v>7</v>
      </c>
      <c r="P2915" t="s">
        <v>47</v>
      </c>
      <c r="Q2915">
        <v>4</v>
      </c>
      <c r="R2915" s="3">
        <f>Table1[[#This Row],[price]]*Table1[[#This Row],[quantity]]</f>
        <v>179.8</v>
      </c>
      <c r="S2915">
        <f>DATEDIF(Table1[[#This Row],[date]],"31/12/2021","m")</f>
        <v>3</v>
      </c>
    </row>
    <row r="2916" spans="1:19" hidden="1" x14ac:dyDescent="0.35">
      <c r="A2916">
        <v>2915</v>
      </c>
      <c r="B2916" s="1">
        <v>44459</v>
      </c>
      <c r="C2916">
        <v>1832</v>
      </c>
      <c r="D2916" t="s">
        <v>5394</v>
      </c>
      <c r="E2916" t="s">
        <v>5395</v>
      </c>
      <c r="F2916" t="s">
        <v>5396</v>
      </c>
      <c r="G2916" t="s">
        <v>5397</v>
      </c>
      <c r="H2916" t="s">
        <v>5398</v>
      </c>
      <c r="I2916" t="s">
        <v>1603</v>
      </c>
      <c r="J2916" t="s">
        <v>34</v>
      </c>
      <c r="K2916">
        <v>78470</v>
      </c>
      <c r="L2916" t="s">
        <v>214</v>
      </c>
      <c r="M2916" t="s">
        <v>215</v>
      </c>
      <c r="N2916">
        <v>16.989999999999998</v>
      </c>
      <c r="O2916">
        <v>4</v>
      </c>
      <c r="P2916" t="s">
        <v>27</v>
      </c>
      <c r="Q2916">
        <v>4</v>
      </c>
      <c r="R2916" s="3">
        <f>Table1[[#This Row],[price]]*Table1[[#This Row],[quantity]]</f>
        <v>67.959999999999994</v>
      </c>
      <c r="S2916">
        <f>DATEDIF(Table1[[#This Row],[date]],"31/12/2021","m")</f>
        <v>3</v>
      </c>
    </row>
    <row r="2917" spans="1:19" hidden="1" x14ac:dyDescent="0.35">
      <c r="A2917">
        <v>2916</v>
      </c>
      <c r="B2917" s="1">
        <v>44459</v>
      </c>
      <c r="C2917">
        <v>104</v>
      </c>
      <c r="D2917" t="s">
        <v>1417</v>
      </c>
      <c r="E2917" t="s">
        <v>8197</v>
      </c>
      <c r="F2917" t="s">
        <v>8198</v>
      </c>
      <c r="G2917" t="s">
        <v>8199</v>
      </c>
      <c r="H2917" t="s">
        <v>8200</v>
      </c>
      <c r="I2917" t="s">
        <v>438</v>
      </c>
      <c r="J2917" t="s">
        <v>91</v>
      </c>
      <c r="K2917">
        <v>90071</v>
      </c>
      <c r="L2917" t="s">
        <v>484</v>
      </c>
      <c r="M2917" t="s">
        <v>485</v>
      </c>
      <c r="N2917">
        <v>49</v>
      </c>
      <c r="O2917">
        <v>7</v>
      </c>
      <c r="P2917" t="s">
        <v>47</v>
      </c>
      <c r="Q2917">
        <v>4</v>
      </c>
      <c r="R2917" s="3">
        <f>Table1[[#This Row],[price]]*Table1[[#This Row],[quantity]]</f>
        <v>196</v>
      </c>
      <c r="S2917">
        <f>DATEDIF(Table1[[#This Row],[date]],"31/12/2021","m")</f>
        <v>3</v>
      </c>
    </row>
    <row r="2918" spans="1:19" hidden="1" x14ac:dyDescent="0.35">
      <c r="A2918">
        <v>2917</v>
      </c>
      <c r="B2918" s="1">
        <v>44460</v>
      </c>
      <c r="C2918">
        <v>1406</v>
      </c>
      <c r="D2918" t="s">
        <v>4067</v>
      </c>
      <c r="E2918" t="s">
        <v>4068</v>
      </c>
      <c r="F2918" t="s">
        <v>4069</v>
      </c>
      <c r="G2918" t="s">
        <v>4070</v>
      </c>
      <c r="H2918" t="s">
        <v>4071</v>
      </c>
      <c r="I2918" t="s">
        <v>160</v>
      </c>
      <c r="J2918" t="s">
        <v>161</v>
      </c>
      <c r="K2918">
        <v>28272</v>
      </c>
      <c r="L2918" t="s">
        <v>120</v>
      </c>
      <c r="M2918" t="s">
        <v>121</v>
      </c>
      <c r="N2918">
        <v>54</v>
      </c>
      <c r="O2918">
        <v>2</v>
      </c>
      <c r="P2918" t="s">
        <v>57</v>
      </c>
      <c r="Q2918">
        <v>5</v>
      </c>
      <c r="R2918" s="3">
        <f>Table1[[#This Row],[price]]*Table1[[#This Row],[quantity]]</f>
        <v>270</v>
      </c>
      <c r="S2918">
        <f>DATEDIF(Table1[[#This Row],[date]],"31/12/2021","m")</f>
        <v>3</v>
      </c>
    </row>
    <row r="2919" spans="1:19" x14ac:dyDescent="0.35">
      <c r="A2919">
        <v>2918</v>
      </c>
      <c r="B2919" s="1">
        <v>44460</v>
      </c>
      <c r="C2919">
        <v>2079</v>
      </c>
      <c r="D2919" t="s">
        <v>2025</v>
      </c>
      <c r="E2919" t="s">
        <v>2026</v>
      </c>
      <c r="F2919" t="s">
        <v>2027</v>
      </c>
      <c r="G2919" t="s">
        <v>2028</v>
      </c>
      <c r="H2919" t="s">
        <v>2029</v>
      </c>
      <c r="I2919" t="s">
        <v>551</v>
      </c>
      <c r="J2919" t="s">
        <v>552</v>
      </c>
      <c r="K2919">
        <v>37410</v>
      </c>
      <c r="L2919" t="s">
        <v>920</v>
      </c>
      <c r="M2919" t="s">
        <v>921</v>
      </c>
      <c r="N2919">
        <v>8.99</v>
      </c>
      <c r="O2919">
        <v>1</v>
      </c>
      <c r="P2919" t="s">
        <v>137</v>
      </c>
      <c r="Q2919">
        <v>1</v>
      </c>
      <c r="R2919" s="3">
        <f>Table1[[#This Row],[price]]*Table1[[#This Row],[quantity]]</f>
        <v>8.99</v>
      </c>
      <c r="S2919">
        <f>DATEDIF(Table1[[#This Row],[date]],"31/12/2021","m")</f>
        <v>3</v>
      </c>
    </row>
    <row r="2920" spans="1:19" x14ac:dyDescent="0.35">
      <c r="A2920">
        <v>2919</v>
      </c>
      <c r="B2920" s="1">
        <v>44460</v>
      </c>
      <c r="C2920">
        <v>1008</v>
      </c>
      <c r="D2920" t="s">
        <v>8201</v>
      </c>
      <c r="E2920" t="s">
        <v>8202</v>
      </c>
      <c r="F2920" t="s">
        <v>8203</v>
      </c>
      <c r="G2920" t="s">
        <v>8204</v>
      </c>
      <c r="H2920" t="s">
        <v>8205</v>
      </c>
      <c r="I2920" t="s">
        <v>2123</v>
      </c>
      <c r="J2920" t="s">
        <v>316</v>
      </c>
      <c r="K2920">
        <v>45414</v>
      </c>
      <c r="L2920" t="s">
        <v>791</v>
      </c>
      <c r="M2920" t="s">
        <v>792</v>
      </c>
      <c r="N2920">
        <v>9.99</v>
      </c>
      <c r="O2920">
        <v>1</v>
      </c>
      <c r="P2920" t="s">
        <v>137</v>
      </c>
      <c r="Q2920">
        <v>3</v>
      </c>
      <c r="R2920" s="3">
        <f>Table1[[#This Row],[price]]*Table1[[#This Row],[quantity]]</f>
        <v>29.97</v>
      </c>
      <c r="S2920">
        <f>DATEDIF(Table1[[#This Row],[date]],"31/12/2021","m")</f>
        <v>3</v>
      </c>
    </row>
    <row r="2921" spans="1:19" hidden="1" x14ac:dyDescent="0.35">
      <c r="A2921">
        <v>2920</v>
      </c>
      <c r="B2921" s="1">
        <v>44460</v>
      </c>
      <c r="C2921">
        <v>539</v>
      </c>
      <c r="D2921" t="s">
        <v>8206</v>
      </c>
      <c r="E2921" t="s">
        <v>8207</v>
      </c>
      <c r="F2921" t="s">
        <v>8208</v>
      </c>
      <c r="G2921" t="s">
        <v>8209</v>
      </c>
      <c r="H2921" t="s">
        <v>8210</v>
      </c>
      <c r="I2921" t="s">
        <v>2081</v>
      </c>
      <c r="J2921" t="s">
        <v>44</v>
      </c>
      <c r="K2921">
        <v>32118</v>
      </c>
      <c r="L2921" t="s">
        <v>92</v>
      </c>
      <c r="M2921" t="s">
        <v>93</v>
      </c>
      <c r="N2921">
        <v>44.95</v>
      </c>
      <c r="O2921">
        <v>7</v>
      </c>
      <c r="P2921" t="s">
        <v>47</v>
      </c>
      <c r="Q2921">
        <v>5</v>
      </c>
      <c r="R2921" s="3">
        <f>Table1[[#This Row],[price]]*Table1[[#This Row],[quantity]]</f>
        <v>224.75</v>
      </c>
      <c r="S2921">
        <f>DATEDIF(Table1[[#This Row],[date]],"31/12/2021","m")</f>
        <v>3</v>
      </c>
    </row>
    <row r="2922" spans="1:19" hidden="1" x14ac:dyDescent="0.35">
      <c r="A2922">
        <v>2921</v>
      </c>
      <c r="B2922" s="1">
        <v>44460</v>
      </c>
      <c r="C2922">
        <v>372</v>
      </c>
      <c r="D2922" t="s">
        <v>1275</v>
      </c>
      <c r="E2922" t="s">
        <v>2109</v>
      </c>
      <c r="F2922" t="s">
        <v>2110</v>
      </c>
      <c r="G2922" t="s">
        <v>2111</v>
      </c>
      <c r="H2922" t="s">
        <v>2112</v>
      </c>
      <c r="I2922" t="s">
        <v>238</v>
      </c>
      <c r="J2922" t="s">
        <v>91</v>
      </c>
      <c r="K2922">
        <v>94611</v>
      </c>
      <c r="L2922" t="s">
        <v>373</v>
      </c>
      <c r="M2922" t="s">
        <v>374</v>
      </c>
      <c r="N2922">
        <v>599</v>
      </c>
      <c r="O2922">
        <v>6</v>
      </c>
      <c r="P2922" t="s">
        <v>37</v>
      </c>
      <c r="Q2922">
        <v>6</v>
      </c>
      <c r="R2922" s="3">
        <f>Table1[[#This Row],[price]]*Table1[[#This Row],[quantity]]</f>
        <v>3594</v>
      </c>
      <c r="S2922">
        <f>DATEDIF(Table1[[#This Row],[date]],"31/12/2021","m")</f>
        <v>3</v>
      </c>
    </row>
    <row r="2923" spans="1:19" hidden="1" x14ac:dyDescent="0.35">
      <c r="A2923">
        <v>2922</v>
      </c>
      <c r="B2923" s="1">
        <v>44461</v>
      </c>
      <c r="C2923">
        <v>616</v>
      </c>
      <c r="D2923" t="s">
        <v>4008</v>
      </c>
      <c r="E2923" t="s">
        <v>4009</v>
      </c>
      <c r="F2923" t="s">
        <v>4010</v>
      </c>
      <c r="G2923" t="s">
        <v>4011</v>
      </c>
      <c r="H2923" t="s">
        <v>4012</v>
      </c>
      <c r="I2923" t="s">
        <v>2890</v>
      </c>
      <c r="J2923" t="s">
        <v>1196</v>
      </c>
      <c r="K2923">
        <v>49510</v>
      </c>
      <c r="L2923" t="s">
        <v>500</v>
      </c>
      <c r="M2923" t="s">
        <v>501</v>
      </c>
      <c r="N2923">
        <v>14.99</v>
      </c>
      <c r="O2923">
        <v>4</v>
      </c>
      <c r="P2923" t="s">
        <v>27</v>
      </c>
      <c r="Q2923">
        <v>6</v>
      </c>
      <c r="R2923" s="3">
        <f>Table1[[#This Row],[price]]*Table1[[#This Row],[quantity]]</f>
        <v>89.94</v>
      </c>
      <c r="S2923">
        <f>DATEDIF(Table1[[#This Row],[date]],"31/12/2021","m")</f>
        <v>3</v>
      </c>
    </row>
    <row r="2924" spans="1:19" hidden="1" x14ac:dyDescent="0.35">
      <c r="A2924">
        <v>2923</v>
      </c>
      <c r="B2924" s="1">
        <v>44462</v>
      </c>
      <c r="C2924">
        <v>308</v>
      </c>
      <c r="D2924" t="s">
        <v>2926</v>
      </c>
      <c r="E2924" t="s">
        <v>2927</v>
      </c>
      <c r="F2924" t="s">
        <v>2928</v>
      </c>
      <c r="G2924" t="s">
        <v>2929</v>
      </c>
      <c r="H2924" t="s">
        <v>2930</v>
      </c>
      <c r="I2924" t="s">
        <v>945</v>
      </c>
      <c r="J2924" t="s">
        <v>946</v>
      </c>
      <c r="K2924">
        <v>19104</v>
      </c>
      <c r="L2924" t="s">
        <v>742</v>
      </c>
      <c r="M2924" t="s">
        <v>743</v>
      </c>
      <c r="N2924">
        <v>455</v>
      </c>
      <c r="O2924">
        <v>3</v>
      </c>
      <c r="P2924" t="s">
        <v>107</v>
      </c>
      <c r="Q2924">
        <v>2</v>
      </c>
      <c r="R2924" s="3">
        <f>Table1[[#This Row],[price]]*Table1[[#This Row],[quantity]]</f>
        <v>910</v>
      </c>
      <c r="S2924">
        <f>DATEDIF(Table1[[#This Row],[date]],"31/12/2021","m")</f>
        <v>3</v>
      </c>
    </row>
    <row r="2925" spans="1:19" hidden="1" x14ac:dyDescent="0.35">
      <c r="A2925">
        <v>2924</v>
      </c>
      <c r="B2925" s="1">
        <v>44463</v>
      </c>
      <c r="C2925">
        <v>868</v>
      </c>
      <c r="D2925" t="s">
        <v>1090</v>
      </c>
      <c r="E2925" t="s">
        <v>1091</v>
      </c>
      <c r="F2925" t="s">
        <v>1092</v>
      </c>
      <c r="G2925" t="s">
        <v>1093</v>
      </c>
      <c r="H2925" t="s">
        <v>1094</v>
      </c>
      <c r="I2925" t="s">
        <v>498</v>
      </c>
      <c r="J2925" t="s">
        <v>499</v>
      </c>
      <c r="K2925">
        <v>84140</v>
      </c>
      <c r="L2925" t="s">
        <v>92</v>
      </c>
      <c r="M2925" t="s">
        <v>93</v>
      </c>
      <c r="N2925">
        <v>44.95</v>
      </c>
      <c r="O2925">
        <v>7</v>
      </c>
      <c r="P2925" t="s">
        <v>47</v>
      </c>
      <c r="Q2925">
        <v>6</v>
      </c>
      <c r="R2925" s="3">
        <f>Table1[[#This Row],[price]]*Table1[[#This Row],[quantity]]</f>
        <v>269.70000000000005</v>
      </c>
      <c r="S2925">
        <f>DATEDIF(Table1[[#This Row],[date]],"31/12/2021","m")</f>
        <v>3</v>
      </c>
    </row>
    <row r="2926" spans="1:19" hidden="1" x14ac:dyDescent="0.35">
      <c r="A2926">
        <v>2925</v>
      </c>
      <c r="B2926" s="1">
        <v>44463</v>
      </c>
      <c r="C2926">
        <v>758</v>
      </c>
      <c r="D2926" t="s">
        <v>6337</v>
      </c>
      <c r="E2926" t="s">
        <v>6338</v>
      </c>
      <c r="F2926" t="s">
        <v>6339</v>
      </c>
      <c r="G2926" t="s">
        <v>6340</v>
      </c>
      <c r="H2926" t="s">
        <v>6341</v>
      </c>
      <c r="I2926" t="s">
        <v>692</v>
      </c>
      <c r="J2926" t="s">
        <v>91</v>
      </c>
      <c r="K2926">
        <v>92513</v>
      </c>
      <c r="L2926" t="s">
        <v>711</v>
      </c>
      <c r="M2926" t="s">
        <v>712</v>
      </c>
      <c r="N2926">
        <v>699</v>
      </c>
      <c r="O2926">
        <v>6</v>
      </c>
      <c r="P2926" t="s">
        <v>37</v>
      </c>
      <c r="Q2926">
        <v>5</v>
      </c>
      <c r="R2926" s="3">
        <f>Table1[[#This Row],[price]]*Table1[[#This Row],[quantity]]</f>
        <v>3495</v>
      </c>
      <c r="S2926">
        <f>DATEDIF(Table1[[#This Row],[date]],"31/12/2021","m")</f>
        <v>3</v>
      </c>
    </row>
    <row r="2927" spans="1:19" x14ac:dyDescent="0.35">
      <c r="A2927">
        <v>2926</v>
      </c>
      <c r="B2927" s="1">
        <v>44463</v>
      </c>
      <c r="C2927">
        <v>1125</v>
      </c>
      <c r="D2927" t="s">
        <v>2956</v>
      </c>
      <c r="E2927" t="s">
        <v>2957</v>
      </c>
      <c r="F2927" t="s">
        <v>2958</v>
      </c>
      <c r="G2927" t="s">
        <v>2959</v>
      </c>
      <c r="H2927" t="s">
        <v>2960</v>
      </c>
      <c r="I2927" t="s">
        <v>2961</v>
      </c>
      <c r="J2927" t="s">
        <v>44</v>
      </c>
      <c r="K2927">
        <v>33805</v>
      </c>
      <c r="L2927" t="s">
        <v>520</v>
      </c>
      <c r="M2927" t="s">
        <v>521</v>
      </c>
      <c r="N2927">
        <v>7.99</v>
      </c>
      <c r="O2927">
        <v>1</v>
      </c>
      <c r="P2927" t="s">
        <v>137</v>
      </c>
      <c r="Q2927">
        <v>2</v>
      </c>
      <c r="R2927" s="3">
        <f>Table1[[#This Row],[price]]*Table1[[#This Row],[quantity]]</f>
        <v>15.98</v>
      </c>
      <c r="S2927">
        <f>DATEDIF(Table1[[#This Row],[date]],"31/12/2021","m")</f>
        <v>3</v>
      </c>
    </row>
    <row r="2928" spans="1:19" hidden="1" x14ac:dyDescent="0.35">
      <c r="A2928">
        <v>2927</v>
      </c>
      <c r="B2928" s="1">
        <v>44463</v>
      </c>
      <c r="C2928">
        <v>1880</v>
      </c>
      <c r="D2928" t="s">
        <v>1848</v>
      </c>
      <c r="E2928" t="s">
        <v>1849</v>
      </c>
      <c r="F2928" t="s">
        <v>1850</v>
      </c>
      <c r="G2928" t="s">
        <v>1851</v>
      </c>
      <c r="H2928" t="s">
        <v>1852</v>
      </c>
      <c r="I2928" t="s">
        <v>1055</v>
      </c>
      <c r="J2928" t="s">
        <v>208</v>
      </c>
      <c r="K2928">
        <v>10110</v>
      </c>
      <c r="L2928" t="s">
        <v>278</v>
      </c>
      <c r="M2928" t="s">
        <v>279</v>
      </c>
      <c r="N2928">
        <v>12.99</v>
      </c>
      <c r="O2928">
        <v>4</v>
      </c>
      <c r="P2928" t="s">
        <v>27</v>
      </c>
      <c r="Q2928">
        <v>3</v>
      </c>
      <c r="R2928" s="3">
        <f>Table1[[#This Row],[price]]*Table1[[#This Row],[quantity]]</f>
        <v>38.97</v>
      </c>
      <c r="S2928">
        <f>DATEDIF(Table1[[#This Row],[date]],"31/12/2021","m")</f>
        <v>3</v>
      </c>
    </row>
    <row r="2929" spans="1:19" hidden="1" x14ac:dyDescent="0.35">
      <c r="A2929">
        <v>2928</v>
      </c>
      <c r="B2929" s="1">
        <v>44463</v>
      </c>
      <c r="C2929">
        <v>1579</v>
      </c>
      <c r="D2929" t="s">
        <v>8211</v>
      </c>
      <c r="E2929" t="s">
        <v>8212</v>
      </c>
      <c r="F2929" t="s">
        <v>8213</v>
      </c>
      <c r="G2929" t="s">
        <v>8214</v>
      </c>
      <c r="H2929" t="s">
        <v>8215</v>
      </c>
      <c r="I2929" t="s">
        <v>4764</v>
      </c>
      <c r="J2929" t="s">
        <v>687</v>
      </c>
      <c r="K2929">
        <v>2305</v>
      </c>
      <c r="L2929" t="s">
        <v>619</v>
      </c>
      <c r="M2929" t="s">
        <v>620</v>
      </c>
      <c r="N2929">
        <v>189</v>
      </c>
      <c r="O2929">
        <v>5</v>
      </c>
      <c r="P2929" t="s">
        <v>84</v>
      </c>
      <c r="Q2929">
        <v>2</v>
      </c>
      <c r="R2929" s="3">
        <f>Table1[[#This Row],[price]]*Table1[[#This Row],[quantity]]</f>
        <v>378</v>
      </c>
      <c r="S2929">
        <f>DATEDIF(Table1[[#This Row],[date]],"31/12/2021","m")</f>
        <v>3</v>
      </c>
    </row>
    <row r="2930" spans="1:19" hidden="1" x14ac:dyDescent="0.35">
      <c r="A2930">
        <v>2929</v>
      </c>
      <c r="B2930" s="1">
        <v>44463</v>
      </c>
      <c r="C2930">
        <v>1549</v>
      </c>
      <c r="D2930" t="s">
        <v>1351</v>
      </c>
      <c r="E2930" t="s">
        <v>1352</v>
      </c>
      <c r="F2930" t="s">
        <v>1353</v>
      </c>
      <c r="G2930" t="s">
        <v>1354</v>
      </c>
      <c r="H2930" t="s">
        <v>1355</v>
      </c>
      <c r="I2930" t="s">
        <v>1356</v>
      </c>
      <c r="J2930" t="s">
        <v>34</v>
      </c>
      <c r="K2930">
        <v>77554</v>
      </c>
      <c r="L2930" t="s">
        <v>346</v>
      </c>
      <c r="M2930" t="s">
        <v>347</v>
      </c>
      <c r="N2930">
        <v>189</v>
      </c>
      <c r="O2930">
        <v>5</v>
      </c>
      <c r="P2930" t="s">
        <v>84</v>
      </c>
      <c r="Q2930">
        <v>4</v>
      </c>
      <c r="R2930" s="3">
        <f>Table1[[#This Row],[price]]*Table1[[#This Row],[quantity]]</f>
        <v>756</v>
      </c>
      <c r="S2930">
        <f>DATEDIF(Table1[[#This Row],[date]],"31/12/2021","m")</f>
        <v>3</v>
      </c>
    </row>
    <row r="2931" spans="1:19" hidden="1" x14ac:dyDescent="0.35">
      <c r="A2931">
        <v>2930</v>
      </c>
      <c r="B2931" s="1">
        <v>44464</v>
      </c>
      <c r="C2931">
        <v>460</v>
      </c>
      <c r="D2931" t="s">
        <v>1916</v>
      </c>
      <c r="E2931" t="s">
        <v>1917</v>
      </c>
      <c r="F2931" t="s">
        <v>1918</v>
      </c>
      <c r="G2931" t="s">
        <v>1919</v>
      </c>
      <c r="H2931" t="s">
        <v>1920</v>
      </c>
      <c r="I2931" t="s">
        <v>1165</v>
      </c>
      <c r="J2931" t="s">
        <v>34</v>
      </c>
      <c r="K2931">
        <v>78726</v>
      </c>
      <c r="L2931" t="s">
        <v>247</v>
      </c>
      <c r="M2931" t="s">
        <v>248</v>
      </c>
      <c r="N2931">
        <v>14.99</v>
      </c>
      <c r="O2931">
        <v>4</v>
      </c>
      <c r="P2931" t="s">
        <v>27</v>
      </c>
      <c r="Q2931">
        <v>1</v>
      </c>
      <c r="R2931" s="3">
        <f>Table1[[#This Row],[price]]*Table1[[#This Row],[quantity]]</f>
        <v>14.99</v>
      </c>
      <c r="S2931">
        <f>DATEDIF(Table1[[#This Row],[date]],"31/12/2021","m")</f>
        <v>3</v>
      </c>
    </row>
    <row r="2932" spans="1:19" hidden="1" x14ac:dyDescent="0.35">
      <c r="A2932">
        <v>2931</v>
      </c>
      <c r="B2932" s="1">
        <v>44464</v>
      </c>
      <c r="C2932">
        <v>186</v>
      </c>
      <c r="D2932" t="s">
        <v>3793</v>
      </c>
      <c r="E2932" t="s">
        <v>8216</v>
      </c>
      <c r="F2932" t="s">
        <v>8217</v>
      </c>
      <c r="G2932" t="s">
        <v>8218</v>
      </c>
      <c r="H2932" t="s">
        <v>8219</v>
      </c>
      <c r="I2932" t="s">
        <v>1309</v>
      </c>
      <c r="J2932" t="s">
        <v>1014</v>
      </c>
      <c r="K2932">
        <v>85754</v>
      </c>
      <c r="L2932" t="s">
        <v>186</v>
      </c>
      <c r="M2932" t="s">
        <v>187</v>
      </c>
      <c r="N2932">
        <v>179</v>
      </c>
      <c r="O2932">
        <v>2</v>
      </c>
      <c r="P2932" t="s">
        <v>57</v>
      </c>
      <c r="Q2932">
        <v>5</v>
      </c>
      <c r="R2932" s="3">
        <f>Table1[[#This Row],[price]]*Table1[[#This Row],[quantity]]</f>
        <v>895</v>
      </c>
      <c r="S2932">
        <f>DATEDIF(Table1[[#This Row],[date]],"31/12/2021","m")</f>
        <v>3</v>
      </c>
    </row>
    <row r="2933" spans="1:19" hidden="1" x14ac:dyDescent="0.35">
      <c r="A2933">
        <v>2932</v>
      </c>
      <c r="B2933" s="1">
        <v>44464</v>
      </c>
      <c r="C2933">
        <v>860</v>
      </c>
      <c r="D2933" t="s">
        <v>8220</v>
      </c>
      <c r="E2933" t="s">
        <v>8221</v>
      </c>
      <c r="F2933" t="s">
        <v>8222</v>
      </c>
      <c r="G2933" t="s">
        <v>8223</v>
      </c>
      <c r="H2933" t="s">
        <v>8224</v>
      </c>
      <c r="I2933" t="s">
        <v>2890</v>
      </c>
      <c r="J2933" t="s">
        <v>1196</v>
      </c>
      <c r="K2933">
        <v>49510</v>
      </c>
      <c r="L2933" t="s">
        <v>756</v>
      </c>
      <c r="M2933" t="s">
        <v>757</v>
      </c>
      <c r="N2933">
        <v>29.99</v>
      </c>
      <c r="O2933">
        <v>7</v>
      </c>
      <c r="P2933" t="s">
        <v>47</v>
      </c>
      <c r="Q2933">
        <v>3</v>
      </c>
      <c r="R2933" s="3">
        <f>Table1[[#This Row],[price]]*Table1[[#This Row],[quantity]]</f>
        <v>89.97</v>
      </c>
      <c r="S2933">
        <f>DATEDIF(Table1[[#This Row],[date]],"31/12/2021","m")</f>
        <v>3</v>
      </c>
    </row>
    <row r="2934" spans="1:19" hidden="1" x14ac:dyDescent="0.35">
      <c r="A2934">
        <v>2933</v>
      </c>
      <c r="B2934" s="1">
        <v>44464</v>
      </c>
      <c r="C2934">
        <v>505</v>
      </c>
      <c r="D2934" t="s">
        <v>1619</v>
      </c>
      <c r="E2934" t="s">
        <v>1620</v>
      </c>
      <c r="F2934" t="s">
        <v>1621</v>
      </c>
      <c r="G2934" t="s">
        <v>1622</v>
      </c>
      <c r="H2934" t="s">
        <v>1623</v>
      </c>
      <c r="I2934" t="s">
        <v>1624</v>
      </c>
      <c r="J2934" t="s">
        <v>552</v>
      </c>
      <c r="K2934">
        <v>38181</v>
      </c>
      <c r="L2934" t="s">
        <v>221</v>
      </c>
      <c r="M2934" t="s">
        <v>222</v>
      </c>
      <c r="N2934">
        <v>49.95</v>
      </c>
      <c r="O2934">
        <v>7</v>
      </c>
      <c r="P2934" t="s">
        <v>47</v>
      </c>
      <c r="Q2934">
        <v>3</v>
      </c>
      <c r="R2934" s="3">
        <f>Table1[[#This Row],[price]]*Table1[[#This Row],[quantity]]</f>
        <v>149.85000000000002</v>
      </c>
      <c r="S2934">
        <f>DATEDIF(Table1[[#This Row],[date]],"31/12/2021","m")</f>
        <v>3</v>
      </c>
    </row>
    <row r="2935" spans="1:19" hidden="1" x14ac:dyDescent="0.35">
      <c r="A2935">
        <v>2934</v>
      </c>
      <c r="B2935" s="1">
        <v>44464</v>
      </c>
      <c r="C2935">
        <v>843</v>
      </c>
      <c r="D2935" t="s">
        <v>4866</v>
      </c>
      <c r="E2935" t="s">
        <v>4867</v>
      </c>
      <c r="F2935" t="s">
        <v>4868</v>
      </c>
      <c r="G2935" t="s">
        <v>4869</v>
      </c>
      <c r="H2935" t="s">
        <v>4870</v>
      </c>
      <c r="I2935" t="s">
        <v>961</v>
      </c>
      <c r="J2935" t="s">
        <v>34</v>
      </c>
      <c r="K2935">
        <v>76905</v>
      </c>
      <c r="L2935" t="s">
        <v>627</v>
      </c>
      <c r="M2935" t="s">
        <v>628</v>
      </c>
      <c r="N2935">
        <v>129.94999999999999</v>
      </c>
      <c r="O2935">
        <v>2</v>
      </c>
      <c r="P2935" t="s">
        <v>57</v>
      </c>
      <c r="Q2935">
        <v>2</v>
      </c>
      <c r="R2935" s="3">
        <f>Table1[[#This Row],[price]]*Table1[[#This Row],[quantity]]</f>
        <v>259.89999999999998</v>
      </c>
      <c r="S2935">
        <f>DATEDIF(Table1[[#This Row],[date]],"31/12/2021","m")</f>
        <v>3</v>
      </c>
    </row>
    <row r="2936" spans="1:19" hidden="1" x14ac:dyDescent="0.35">
      <c r="A2936">
        <v>2935</v>
      </c>
      <c r="B2936" s="1">
        <v>44464</v>
      </c>
      <c r="C2936">
        <v>1872</v>
      </c>
      <c r="D2936" t="s">
        <v>4115</v>
      </c>
      <c r="E2936" t="s">
        <v>4116</v>
      </c>
      <c r="F2936" t="s">
        <v>4117</v>
      </c>
      <c r="G2936" t="s">
        <v>4118</v>
      </c>
      <c r="H2936" t="s">
        <v>4119</v>
      </c>
      <c r="I2936" t="s">
        <v>2741</v>
      </c>
      <c r="J2936" t="s">
        <v>113</v>
      </c>
      <c r="K2936">
        <v>98104</v>
      </c>
      <c r="L2936" t="s">
        <v>359</v>
      </c>
      <c r="M2936" t="s">
        <v>360</v>
      </c>
      <c r="N2936">
        <v>19.989999999999998</v>
      </c>
      <c r="O2936">
        <v>4</v>
      </c>
      <c r="P2936" t="s">
        <v>27</v>
      </c>
      <c r="Q2936">
        <v>2</v>
      </c>
      <c r="R2936" s="3">
        <f>Table1[[#This Row],[price]]*Table1[[#This Row],[quantity]]</f>
        <v>39.979999999999997</v>
      </c>
      <c r="S2936">
        <f>DATEDIF(Table1[[#This Row],[date]],"31/12/2021","m")</f>
        <v>3</v>
      </c>
    </row>
    <row r="2937" spans="1:19" hidden="1" x14ac:dyDescent="0.35">
      <c r="A2937">
        <v>2936</v>
      </c>
      <c r="B2937" s="1">
        <v>44465</v>
      </c>
      <c r="C2937">
        <v>435</v>
      </c>
      <c r="D2937" t="s">
        <v>241</v>
      </c>
      <c r="E2937" t="s">
        <v>242</v>
      </c>
      <c r="F2937" t="s">
        <v>243</v>
      </c>
      <c r="G2937" t="s">
        <v>244</v>
      </c>
      <c r="H2937" t="s">
        <v>245</v>
      </c>
      <c r="I2937" t="s">
        <v>246</v>
      </c>
      <c r="J2937" t="s">
        <v>208</v>
      </c>
      <c r="K2937">
        <v>11388</v>
      </c>
      <c r="L2937" t="s">
        <v>742</v>
      </c>
      <c r="M2937" t="s">
        <v>743</v>
      </c>
      <c r="N2937">
        <v>455</v>
      </c>
      <c r="O2937">
        <v>3</v>
      </c>
      <c r="P2937" t="s">
        <v>107</v>
      </c>
      <c r="Q2937">
        <v>5</v>
      </c>
      <c r="R2937" s="3">
        <f>Table1[[#This Row],[price]]*Table1[[#This Row],[quantity]]</f>
        <v>2275</v>
      </c>
      <c r="S2937">
        <f>DATEDIF(Table1[[#This Row],[date]],"31/12/2021","m")</f>
        <v>3</v>
      </c>
    </row>
    <row r="2938" spans="1:19" hidden="1" x14ac:dyDescent="0.35">
      <c r="A2938">
        <v>2937</v>
      </c>
      <c r="B2938" s="1">
        <v>44465</v>
      </c>
      <c r="C2938">
        <v>995</v>
      </c>
      <c r="D2938" t="s">
        <v>5148</v>
      </c>
      <c r="E2938" t="s">
        <v>5149</v>
      </c>
      <c r="F2938" t="s">
        <v>5150</v>
      </c>
      <c r="G2938" t="s">
        <v>5151</v>
      </c>
      <c r="H2938" t="s">
        <v>5152</v>
      </c>
      <c r="I2938" t="s">
        <v>838</v>
      </c>
      <c r="J2938" t="s">
        <v>91</v>
      </c>
      <c r="K2938">
        <v>95113</v>
      </c>
      <c r="L2938" t="s">
        <v>938</v>
      </c>
      <c r="M2938" t="s">
        <v>939</v>
      </c>
      <c r="N2938">
        <v>17.5</v>
      </c>
      <c r="O2938">
        <v>4</v>
      </c>
      <c r="P2938" t="s">
        <v>27</v>
      </c>
      <c r="Q2938">
        <v>2</v>
      </c>
      <c r="R2938" s="3">
        <f>Table1[[#This Row],[price]]*Table1[[#This Row],[quantity]]</f>
        <v>35</v>
      </c>
      <c r="S2938">
        <f>DATEDIF(Table1[[#This Row],[date]],"31/12/2021","m")</f>
        <v>3</v>
      </c>
    </row>
    <row r="2939" spans="1:19" x14ac:dyDescent="0.35">
      <c r="A2939">
        <v>2938</v>
      </c>
      <c r="B2939" s="1">
        <v>44466</v>
      </c>
      <c r="C2939">
        <v>311</v>
      </c>
      <c r="D2939" t="s">
        <v>8225</v>
      </c>
      <c r="E2939" t="s">
        <v>8226</v>
      </c>
      <c r="F2939" t="s">
        <v>8227</v>
      </c>
      <c r="G2939" t="s">
        <v>8228</v>
      </c>
      <c r="H2939" t="s">
        <v>8229</v>
      </c>
      <c r="I2939" t="s">
        <v>8230</v>
      </c>
      <c r="J2939" t="s">
        <v>640</v>
      </c>
      <c r="K2939">
        <v>70033</v>
      </c>
      <c r="L2939" t="s">
        <v>920</v>
      </c>
      <c r="M2939" t="s">
        <v>921</v>
      </c>
      <c r="N2939">
        <v>8.99</v>
      </c>
      <c r="O2939">
        <v>1</v>
      </c>
      <c r="P2939" t="s">
        <v>137</v>
      </c>
      <c r="Q2939">
        <v>2</v>
      </c>
      <c r="R2939" s="3">
        <f>Table1[[#This Row],[price]]*Table1[[#This Row],[quantity]]</f>
        <v>17.98</v>
      </c>
      <c r="S2939">
        <f>DATEDIF(Table1[[#This Row],[date]],"31/12/2021","m")</f>
        <v>3</v>
      </c>
    </row>
    <row r="2940" spans="1:19" x14ac:dyDescent="0.35">
      <c r="A2940">
        <v>2939</v>
      </c>
      <c r="B2940" s="1">
        <v>44466</v>
      </c>
      <c r="C2940">
        <v>725</v>
      </c>
      <c r="D2940" t="s">
        <v>7950</v>
      </c>
      <c r="E2940" t="s">
        <v>6248</v>
      </c>
      <c r="F2940" t="s">
        <v>7951</v>
      </c>
      <c r="G2940" t="s">
        <v>7952</v>
      </c>
      <c r="H2940" t="s">
        <v>7953</v>
      </c>
      <c r="I2940" t="s">
        <v>551</v>
      </c>
      <c r="J2940" t="s">
        <v>552</v>
      </c>
      <c r="K2940">
        <v>37405</v>
      </c>
      <c r="L2940" t="s">
        <v>491</v>
      </c>
      <c r="M2940" t="s">
        <v>492</v>
      </c>
      <c r="N2940">
        <v>11.99</v>
      </c>
      <c r="O2940">
        <v>1</v>
      </c>
      <c r="P2940" t="s">
        <v>137</v>
      </c>
      <c r="Q2940">
        <v>2</v>
      </c>
      <c r="R2940" s="3">
        <f>Table1[[#This Row],[price]]*Table1[[#This Row],[quantity]]</f>
        <v>23.98</v>
      </c>
      <c r="S2940">
        <f>DATEDIF(Table1[[#This Row],[date]],"31/12/2021","m")</f>
        <v>3</v>
      </c>
    </row>
    <row r="2941" spans="1:19" hidden="1" x14ac:dyDescent="0.35">
      <c r="A2941">
        <v>2940</v>
      </c>
      <c r="B2941" s="1">
        <v>44466</v>
      </c>
      <c r="C2941">
        <v>1292</v>
      </c>
      <c r="D2941" t="s">
        <v>3396</v>
      </c>
      <c r="E2941" t="s">
        <v>3397</v>
      </c>
      <c r="F2941" t="s">
        <v>3398</v>
      </c>
      <c r="G2941" t="s">
        <v>3399</v>
      </c>
      <c r="H2941" t="s">
        <v>3400</v>
      </c>
      <c r="I2941" t="s">
        <v>3401</v>
      </c>
      <c r="J2941" t="s">
        <v>946</v>
      </c>
      <c r="K2941">
        <v>19495</v>
      </c>
      <c r="L2941" t="s">
        <v>373</v>
      </c>
      <c r="M2941" t="s">
        <v>374</v>
      </c>
      <c r="N2941">
        <v>599</v>
      </c>
      <c r="O2941">
        <v>6</v>
      </c>
      <c r="P2941" t="s">
        <v>37</v>
      </c>
      <c r="Q2941">
        <v>4</v>
      </c>
      <c r="R2941" s="3">
        <f>Table1[[#This Row],[price]]*Table1[[#This Row],[quantity]]</f>
        <v>2396</v>
      </c>
      <c r="S2941">
        <f>DATEDIF(Table1[[#This Row],[date]],"31/12/2021","m")</f>
        <v>3</v>
      </c>
    </row>
    <row r="2942" spans="1:19" x14ac:dyDescent="0.35">
      <c r="A2942">
        <v>2941</v>
      </c>
      <c r="B2942" s="1">
        <v>44466</v>
      </c>
      <c r="C2942">
        <v>795</v>
      </c>
      <c r="D2942" t="s">
        <v>3676</v>
      </c>
      <c r="E2942" t="s">
        <v>3677</v>
      </c>
      <c r="F2942" t="s">
        <v>3678</v>
      </c>
      <c r="G2942" t="s">
        <v>3679</v>
      </c>
      <c r="H2942" t="s">
        <v>3680</v>
      </c>
      <c r="I2942" t="s">
        <v>238</v>
      </c>
      <c r="J2942" t="s">
        <v>91</v>
      </c>
      <c r="K2942">
        <v>94605</v>
      </c>
      <c r="L2942" t="s">
        <v>920</v>
      </c>
      <c r="M2942" t="s">
        <v>921</v>
      </c>
      <c r="N2942">
        <v>8.99</v>
      </c>
      <c r="O2942">
        <v>1</v>
      </c>
      <c r="P2942" t="s">
        <v>137</v>
      </c>
      <c r="Q2942">
        <v>6</v>
      </c>
      <c r="R2942" s="3">
        <f>Table1[[#This Row],[price]]*Table1[[#This Row],[quantity]]</f>
        <v>53.94</v>
      </c>
      <c r="S2942">
        <f>DATEDIF(Table1[[#This Row],[date]],"31/12/2021","m")</f>
        <v>3</v>
      </c>
    </row>
    <row r="2943" spans="1:19" hidden="1" x14ac:dyDescent="0.35">
      <c r="A2943">
        <v>2942</v>
      </c>
      <c r="B2943" s="1">
        <v>44467</v>
      </c>
      <c r="C2943">
        <v>576</v>
      </c>
      <c r="D2943" t="s">
        <v>2343</v>
      </c>
      <c r="E2943" t="s">
        <v>4235</v>
      </c>
      <c r="F2943" t="s">
        <v>4236</v>
      </c>
      <c r="G2943" t="s">
        <v>4237</v>
      </c>
      <c r="H2943" t="s">
        <v>4238</v>
      </c>
      <c r="I2943" t="s">
        <v>1677</v>
      </c>
      <c r="J2943" t="s">
        <v>44</v>
      </c>
      <c r="K2943">
        <v>33763</v>
      </c>
      <c r="L2943" t="s">
        <v>513</v>
      </c>
      <c r="M2943" t="s">
        <v>514</v>
      </c>
      <c r="N2943">
        <v>499</v>
      </c>
      <c r="O2943">
        <v>3</v>
      </c>
      <c r="P2943" t="s">
        <v>107</v>
      </c>
      <c r="Q2943">
        <v>2</v>
      </c>
      <c r="R2943" s="3">
        <f>Table1[[#This Row],[price]]*Table1[[#This Row],[quantity]]</f>
        <v>998</v>
      </c>
      <c r="S2943">
        <f>DATEDIF(Table1[[#This Row],[date]],"31/12/2021","m")</f>
        <v>3</v>
      </c>
    </row>
    <row r="2944" spans="1:19" x14ac:dyDescent="0.35">
      <c r="A2944">
        <v>2943</v>
      </c>
      <c r="B2944" s="1">
        <v>44467</v>
      </c>
      <c r="C2944">
        <v>815</v>
      </c>
      <c r="D2944" t="s">
        <v>115</v>
      </c>
      <c r="E2944" t="s">
        <v>116</v>
      </c>
      <c r="F2944" t="s">
        <v>117</v>
      </c>
      <c r="G2944" t="s">
        <v>118</v>
      </c>
      <c r="H2944" t="s">
        <v>119</v>
      </c>
      <c r="I2944" t="s">
        <v>113</v>
      </c>
      <c r="J2944" t="s">
        <v>114</v>
      </c>
      <c r="K2944">
        <v>20508</v>
      </c>
      <c r="L2944" t="s">
        <v>491</v>
      </c>
      <c r="M2944" t="s">
        <v>492</v>
      </c>
      <c r="N2944">
        <v>11.99</v>
      </c>
      <c r="O2944">
        <v>1</v>
      </c>
      <c r="P2944" t="s">
        <v>137</v>
      </c>
      <c r="Q2944">
        <v>3</v>
      </c>
      <c r="R2944" s="3">
        <f>Table1[[#This Row],[price]]*Table1[[#This Row],[quantity]]</f>
        <v>35.97</v>
      </c>
      <c r="S2944">
        <f>DATEDIF(Table1[[#This Row],[date]],"31/12/2021","m")</f>
        <v>3</v>
      </c>
    </row>
    <row r="2945" spans="1:19" hidden="1" x14ac:dyDescent="0.35">
      <c r="A2945">
        <v>2944</v>
      </c>
      <c r="B2945" s="1">
        <v>44467</v>
      </c>
      <c r="C2945">
        <v>907</v>
      </c>
      <c r="D2945" t="s">
        <v>7546</v>
      </c>
      <c r="E2945" t="s">
        <v>7547</v>
      </c>
      <c r="F2945" t="s">
        <v>7548</v>
      </c>
      <c r="G2945" t="s">
        <v>7549</v>
      </c>
      <c r="H2945" t="s">
        <v>7550</v>
      </c>
      <c r="I2945" t="s">
        <v>380</v>
      </c>
      <c r="J2945" t="s">
        <v>34</v>
      </c>
      <c r="K2945">
        <v>79994</v>
      </c>
      <c r="L2945" t="s">
        <v>162</v>
      </c>
      <c r="M2945" t="s">
        <v>163</v>
      </c>
      <c r="N2945">
        <v>899</v>
      </c>
      <c r="O2945">
        <v>6</v>
      </c>
      <c r="P2945" t="s">
        <v>37</v>
      </c>
      <c r="Q2945">
        <v>4</v>
      </c>
      <c r="R2945" s="3">
        <f>Table1[[#This Row],[price]]*Table1[[#This Row],[quantity]]</f>
        <v>3596</v>
      </c>
      <c r="S2945">
        <f>DATEDIF(Table1[[#This Row],[date]],"31/12/2021","m")</f>
        <v>3</v>
      </c>
    </row>
    <row r="2946" spans="1:19" hidden="1" x14ac:dyDescent="0.35">
      <c r="A2946">
        <v>2945</v>
      </c>
      <c r="B2946" s="1">
        <v>44468</v>
      </c>
      <c r="C2946">
        <v>423</v>
      </c>
      <c r="D2946" t="s">
        <v>1771</v>
      </c>
      <c r="E2946" t="s">
        <v>1772</v>
      </c>
      <c r="F2946" t="s">
        <v>1773</v>
      </c>
      <c r="G2946" t="s">
        <v>1774</v>
      </c>
      <c r="H2946" t="s">
        <v>1775</v>
      </c>
      <c r="I2946" t="s">
        <v>1776</v>
      </c>
      <c r="J2946" t="s">
        <v>91</v>
      </c>
      <c r="K2946">
        <v>95205</v>
      </c>
      <c r="L2946" t="s">
        <v>74</v>
      </c>
      <c r="M2946" t="s">
        <v>75</v>
      </c>
      <c r="N2946">
        <v>16.75</v>
      </c>
      <c r="O2946">
        <v>4</v>
      </c>
      <c r="P2946" t="s">
        <v>27</v>
      </c>
      <c r="Q2946">
        <v>2</v>
      </c>
      <c r="R2946" s="3">
        <f>Table1[[#This Row],[price]]*Table1[[#This Row],[quantity]]</f>
        <v>33.5</v>
      </c>
      <c r="S2946">
        <f>DATEDIF(Table1[[#This Row],[date]],"31/12/2021","m")</f>
        <v>3</v>
      </c>
    </row>
    <row r="2947" spans="1:19" hidden="1" x14ac:dyDescent="0.35">
      <c r="A2947">
        <v>2946</v>
      </c>
      <c r="B2947" s="1">
        <v>44468</v>
      </c>
      <c r="C2947">
        <v>1346</v>
      </c>
      <c r="D2947" t="s">
        <v>3127</v>
      </c>
      <c r="E2947" t="s">
        <v>8231</v>
      </c>
      <c r="F2947" t="s">
        <v>8232</v>
      </c>
      <c r="G2947" t="s">
        <v>8233</v>
      </c>
      <c r="H2947" t="s">
        <v>8234</v>
      </c>
      <c r="I2947" t="s">
        <v>3982</v>
      </c>
      <c r="J2947" t="s">
        <v>44</v>
      </c>
      <c r="K2947">
        <v>32399</v>
      </c>
      <c r="L2947" t="s">
        <v>214</v>
      </c>
      <c r="M2947" t="s">
        <v>215</v>
      </c>
      <c r="N2947">
        <v>16.989999999999998</v>
      </c>
      <c r="O2947">
        <v>4</v>
      </c>
      <c r="P2947" t="s">
        <v>27</v>
      </c>
      <c r="Q2947">
        <v>3</v>
      </c>
      <c r="R2947" s="3">
        <f>Table1[[#This Row],[price]]*Table1[[#This Row],[quantity]]</f>
        <v>50.97</v>
      </c>
      <c r="S2947">
        <f>DATEDIF(Table1[[#This Row],[date]],"31/12/2021","m")</f>
        <v>3</v>
      </c>
    </row>
    <row r="2948" spans="1:19" hidden="1" x14ac:dyDescent="0.35">
      <c r="A2948">
        <v>2947</v>
      </c>
      <c r="B2948" s="1">
        <v>44468</v>
      </c>
      <c r="C2948">
        <v>726</v>
      </c>
      <c r="D2948" t="s">
        <v>76</v>
      </c>
      <c r="E2948" t="s">
        <v>77</v>
      </c>
      <c r="F2948" t="s">
        <v>78</v>
      </c>
      <c r="G2948" t="s">
        <v>79</v>
      </c>
      <c r="H2948" t="s">
        <v>80</v>
      </c>
      <c r="I2948" t="s">
        <v>81</v>
      </c>
      <c r="J2948" t="s">
        <v>34</v>
      </c>
      <c r="K2948">
        <v>77020</v>
      </c>
      <c r="L2948" t="s">
        <v>756</v>
      </c>
      <c r="M2948" t="s">
        <v>757</v>
      </c>
      <c r="N2948">
        <v>29.99</v>
      </c>
      <c r="O2948">
        <v>7</v>
      </c>
      <c r="P2948" t="s">
        <v>47</v>
      </c>
      <c r="Q2948">
        <v>4</v>
      </c>
      <c r="R2948" s="3">
        <f>Table1[[#This Row],[price]]*Table1[[#This Row],[quantity]]</f>
        <v>119.96</v>
      </c>
      <c r="S2948">
        <f>DATEDIF(Table1[[#This Row],[date]],"31/12/2021","m")</f>
        <v>3</v>
      </c>
    </row>
    <row r="2949" spans="1:19" hidden="1" x14ac:dyDescent="0.35">
      <c r="A2949">
        <v>2948</v>
      </c>
      <c r="B2949" s="1">
        <v>44468</v>
      </c>
      <c r="C2949">
        <v>817</v>
      </c>
      <c r="D2949" t="s">
        <v>1812</v>
      </c>
      <c r="E2949" t="s">
        <v>8235</v>
      </c>
      <c r="F2949" t="s">
        <v>8236</v>
      </c>
      <c r="G2949" t="s">
        <v>8237</v>
      </c>
      <c r="H2949" t="s">
        <v>8238</v>
      </c>
      <c r="I2949" t="s">
        <v>6437</v>
      </c>
      <c r="J2949" t="s">
        <v>91</v>
      </c>
      <c r="K2949">
        <v>93005</v>
      </c>
      <c r="L2949" t="s">
        <v>381</v>
      </c>
      <c r="M2949" t="s">
        <v>382</v>
      </c>
      <c r="N2949">
        <v>14.99</v>
      </c>
      <c r="O2949">
        <v>4</v>
      </c>
      <c r="P2949" t="s">
        <v>27</v>
      </c>
      <c r="Q2949">
        <v>5</v>
      </c>
      <c r="R2949" s="3">
        <f>Table1[[#This Row],[price]]*Table1[[#This Row],[quantity]]</f>
        <v>74.95</v>
      </c>
      <c r="S2949">
        <f>DATEDIF(Table1[[#This Row],[date]],"31/12/2021","m")</f>
        <v>3</v>
      </c>
    </row>
    <row r="2950" spans="1:19" x14ac:dyDescent="0.35">
      <c r="A2950">
        <v>2949</v>
      </c>
      <c r="B2950" s="1">
        <v>44469</v>
      </c>
      <c r="C2950">
        <v>1385</v>
      </c>
      <c r="D2950" t="s">
        <v>8239</v>
      </c>
      <c r="E2950" t="s">
        <v>8240</v>
      </c>
      <c r="F2950" t="s">
        <v>8241</v>
      </c>
      <c r="G2950" t="s">
        <v>8242</v>
      </c>
      <c r="H2950" t="s">
        <v>8243</v>
      </c>
      <c r="I2950" t="s">
        <v>904</v>
      </c>
      <c r="J2950" t="s">
        <v>1196</v>
      </c>
      <c r="K2950">
        <v>48555</v>
      </c>
      <c r="L2950" t="s">
        <v>520</v>
      </c>
      <c r="M2950" t="s">
        <v>521</v>
      </c>
      <c r="N2950">
        <v>7.99</v>
      </c>
      <c r="O2950">
        <v>1</v>
      </c>
      <c r="P2950" t="s">
        <v>137</v>
      </c>
      <c r="Q2950">
        <v>1</v>
      </c>
      <c r="R2950" s="3">
        <f>Table1[[#This Row],[price]]*Table1[[#This Row],[quantity]]</f>
        <v>7.99</v>
      </c>
      <c r="S2950">
        <f>DATEDIF(Table1[[#This Row],[date]],"31/12/2021","m")</f>
        <v>3</v>
      </c>
    </row>
    <row r="2951" spans="1:19" hidden="1" x14ac:dyDescent="0.35">
      <c r="A2951">
        <v>2950</v>
      </c>
      <c r="B2951" s="1">
        <v>44469</v>
      </c>
      <c r="C2951">
        <v>1795</v>
      </c>
      <c r="D2951" t="s">
        <v>8244</v>
      </c>
      <c r="E2951" t="s">
        <v>8245</v>
      </c>
      <c r="F2951" t="s">
        <v>8246</v>
      </c>
      <c r="G2951" t="s">
        <v>8247</v>
      </c>
      <c r="H2951" t="s">
        <v>8248</v>
      </c>
      <c r="I2951" t="s">
        <v>1693</v>
      </c>
      <c r="J2951" t="s">
        <v>764</v>
      </c>
      <c r="K2951">
        <v>8650</v>
      </c>
      <c r="L2951" t="s">
        <v>742</v>
      </c>
      <c r="M2951" t="s">
        <v>743</v>
      </c>
      <c r="N2951">
        <v>455</v>
      </c>
      <c r="O2951">
        <v>3</v>
      </c>
      <c r="P2951" t="s">
        <v>107</v>
      </c>
      <c r="Q2951">
        <v>3</v>
      </c>
      <c r="R2951" s="3">
        <f>Table1[[#This Row],[price]]*Table1[[#This Row],[quantity]]</f>
        <v>1365</v>
      </c>
      <c r="S2951">
        <f>DATEDIF(Table1[[#This Row],[date]],"31/12/2021","m")</f>
        <v>3</v>
      </c>
    </row>
    <row r="2952" spans="1:19" hidden="1" x14ac:dyDescent="0.35">
      <c r="A2952">
        <v>2951</v>
      </c>
      <c r="B2952" s="1">
        <v>44469</v>
      </c>
      <c r="C2952">
        <v>529</v>
      </c>
      <c r="D2952" t="s">
        <v>8249</v>
      </c>
      <c r="E2952" t="s">
        <v>7683</v>
      </c>
      <c r="F2952" t="s">
        <v>8250</v>
      </c>
      <c r="G2952" t="s">
        <v>8251</v>
      </c>
      <c r="H2952" t="s">
        <v>8252</v>
      </c>
      <c r="I2952" t="s">
        <v>460</v>
      </c>
      <c r="J2952" t="s">
        <v>194</v>
      </c>
      <c r="K2952">
        <v>60609</v>
      </c>
      <c r="L2952" t="s">
        <v>560</v>
      </c>
      <c r="M2952" t="s">
        <v>561</v>
      </c>
      <c r="N2952">
        <v>24.99</v>
      </c>
      <c r="O2952">
        <v>4</v>
      </c>
      <c r="P2952" t="s">
        <v>27</v>
      </c>
      <c r="Q2952">
        <v>6</v>
      </c>
      <c r="R2952" s="3">
        <f>Table1[[#This Row],[price]]*Table1[[#This Row],[quantity]]</f>
        <v>149.94</v>
      </c>
      <c r="S2952">
        <f>DATEDIF(Table1[[#This Row],[date]],"31/12/2021","m")</f>
        <v>3</v>
      </c>
    </row>
    <row r="2953" spans="1:19" hidden="1" x14ac:dyDescent="0.35">
      <c r="A2953">
        <v>2952</v>
      </c>
      <c r="B2953" s="1">
        <v>44469</v>
      </c>
      <c r="C2953">
        <v>1854</v>
      </c>
      <c r="D2953" t="s">
        <v>5901</v>
      </c>
      <c r="E2953" t="s">
        <v>5902</v>
      </c>
      <c r="F2953" t="s">
        <v>5903</v>
      </c>
      <c r="G2953" t="s">
        <v>5904</v>
      </c>
      <c r="H2953" t="s">
        <v>5905</v>
      </c>
      <c r="I2953" t="s">
        <v>1801</v>
      </c>
      <c r="J2953" t="s">
        <v>144</v>
      </c>
      <c r="K2953">
        <v>23220</v>
      </c>
      <c r="L2953" t="s">
        <v>699</v>
      </c>
      <c r="M2953" t="s">
        <v>700</v>
      </c>
      <c r="N2953">
        <v>450</v>
      </c>
      <c r="O2953">
        <v>3</v>
      </c>
      <c r="P2953" t="s">
        <v>107</v>
      </c>
      <c r="Q2953">
        <v>4</v>
      </c>
      <c r="R2953" s="3">
        <f>Table1[[#This Row],[price]]*Table1[[#This Row],[quantity]]</f>
        <v>1800</v>
      </c>
      <c r="S2953">
        <f>DATEDIF(Table1[[#This Row],[date]],"31/12/2021","m")</f>
        <v>3</v>
      </c>
    </row>
    <row r="2954" spans="1:19" hidden="1" x14ac:dyDescent="0.35">
      <c r="A2954">
        <v>2953</v>
      </c>
      <c r="B2954" s="1">
        <v>44470</v>
      </c>
      <c r="C2954">
        <v>1180</v>
      </c>
      <c r="D2954" t="s">
        <v>6534</v>
      </c>
      <c r="E2954" t="s">
        <v>6535</v>
      </c>
      <c r="F2954" t="s">
        <v>6536</v>
      </c>
      <c r="G2954" t="s">
        <v>6537</v>
      </c>
      <c r="H2954" t="s">
        <v>6538</v>
      </c>
      <c r="I2954" t="s">
        <v>6539</v>
      </c>
      <c r="J2954" t="s">
        <v>34</v>
      </c>
      <c r="K2954">
        <v>78682</v>
      </c>
      <c r="L2954" t="s">
        <v>594</v>
      </c>
      <c r="M2954" t="s">
        <v>595</v>
      </c>
      <c r="N2954">
        <v>19.5</v>
      </c>
      <c r="O2954">
        <v>4</v>
      </c>
      <c r="P2954" t="s">
        <v>27</v>
      </c>
      <c r="Q2954">
        <v>2</v>
      </c>
      <c r="R2954" s="3">
        <f>Table1[[#This Row],[price]]*Table1[[#This Row],[quantity]]</f>
        <v>39</v>
      </c>
      <c r="S2954">
        <f>DATEDIF(Table1[[#This Row],[date]],"31/12/2021","m")</f>
        <v>2</v>
      </c>
    </row>
    <row r="2955" spans="1:19" hidden="1" x14ac:dyDescent="0.35">
      <c r="A2955">
        <v>2954</v>
      </c>
      <c r="B2955" s="1">
        <v>44470</v>
      </c>
      <c r="C2955">
        <v>206</v>
      </c>
      <c r="D2955" t="s">
        <v>2742</v>
      </c>
      <c r="E2955" t="s">
        <v>2743</v>
      </c>
      <c r="F2955" t="s">
        <v>2744</v>
      </c>
      <c r="G2955" t="s">
        <v>2745</v>
      </c>
      <c r="H2955" t="s">
        <v>2746</v>
      </c>
      <c r="I2955" t="s">
        <v>2456</v>
      </c>
      <c r="J2955" t="s">
        <v>2457</v>
      </c>
      <c r="K2955">
        <v>57198</v>
      </c>
      <c r="L2955" t="s">
        <v>153</v>
      </c>
      <c r="M2955" t="s">
        <v>154</v>
      </c>
      <c r="N2955">
        <v>89.95</v>
      </c>
      <c r="O2955">
        <v>2</v>
      </c>
      <c r="P2955" t="s">
        <v>57</v>
      </c>
      <c r="Q2955">
        <v>3</v>
      </c>
      <c r="R2955" s="3">
        <f>Table1[[#This Row],[price]]*Table1[[#This Row],[quantity]]</f>
        <v>269.85000000000002</v>
      </c>
      <c r="S2955">
        <f>DATEDIF(Table1[[#This Row],[date]],"31/12/2021","m")</f>
        <v>2</v>
      </c>
    </row>
    <row r="2956" spans="1:19" hidden="1" x14ac:dyDescent="0.35">
      <c r="A2956">
        <v>2955</v>
      </c>
      <c r="B2956" s="1">
        <v>44471</v>
      </c>
      <c r="C2956">
        <v>481</v>
      </c>
      <c r="D2956" t="s">
        <v>1118</v>
      </c>
      <c r="E2956" t="s">
        <v>1119</v>
      </c>
      <c r="F2956" t="s">
        <v>1120</v>
      </c>
      <c r="G2956" t="s">
        <v>1121</v>
      </c>
      <c r="H2956" t="s">
        <v>1122</v>
      </c>
      <c r="I2956" t="s">
        <v>1123</v>
      </c>
      <c r="J2956" t="s">
        <v>669</v>
      </c>
      <c r="K2956">
        <v>55480</v>
      </c>
      <c r="L2956" t="s">
        <v>1020</v>
      </c>
      <c r="M2956" t="s">
        <v>1021</v>
      </c>
      <c r="N2956">
        <v>36.99</v>
      </c>
      <c r="O2956">
        <v>7</v>
      </c>
      <c r="P2956" t="s">
        <v>47</v>
      </c>
      <c r="Q2956">
        <v>4</v>
      </c>
      <c r="R2956" s="3">
        <f>Table1[[#This Row],[price]]*Table1[[#This Row],[quantity]]</f>
        <v>147.96</v>
      </c>
      <c r="S2956">
        <f>DATEDIF(Table1[[#This Row],[date]],"31/12/2021","m")</f>
        <v>2</v>
      </c>
    </row>
    <row r="2957" spans="1:19" hidden="1" x14ac:dyDescent="0.35">
      <c r="A2957">
        <v>2956</v>
      </c>
      <c r="B2957" s="1">
        <v>44471</v>
      </c>
      <c r="C2957">
        <v>112</v>
      </c>
      <c r="D2957" t="s">
        <v>4888</v>
      </c>
      <c r="E2957" t="s">
        <v>4889</v>
      </c>
      <c r="F2957" t="s">
        <v>4890</v>
      </c>
      <c r="G2957" t="s">
        <v>4891</v>
      </c>
      <c r="H2957" t="s">
        <v>4892</v>
      </c>
      <c r="I2957" t="s">
        <v>1377</v>
      </c>
      <c r="J2957" t="s">
        <v>307</v>
      </c>
      <c r="K2957">
        <v>68110</v>
      </c>
      <c r="L2957" t="s">
        <v>513</v>
      </c>
      <c r="M2957" t="s">
        <v>514</v>
      </c>
      <c r="N2957">
        <v>499</v>
      </c>
      <c r="O2957">
        <v>3</v>
      </c>
      <c r="P2957" t="s">
        <v>107</v>
      </c>
      <c r="Q2957">
        <v>4</v>
      </c>
      <c r="R2957" s="3">
        <f>Table1[[#This Row],[price]]*Table1[[#This Row],[quantity]]</f>
        <v>1996</v>
      </c>
      <c r="S2957">
        <f>DATEDIF(Table1[[#This Row],[date]],"31/12/2021","m")</f>
        <v>2</v>
      </c>
    </row>
    <row r="2958" spans="1:19" hidden="1" x14ac:dyDescent="0.35">
      <c r="A2958">
        <v>2957</v>
      </c>
      <c r="B2958" s="1">
        <v>44472</v>
      </c>
      <c r="C2958">
        <v>224</v>
      </c>
      <c r="D2958" t="s">
        <v>8147</v>
      </c>
      <c r="E2958" t="s">
        <v>8148</v>
      </c>
      <c r="F2958" t="s">
        <v>8149</v>
      </c>
      <c r="G2958" t="s">
        <v>8150</v>
      </c>
      <c r="H2958" t="s">
        <v>8151</v>
      </c>
      <c r="I2958" t="s">
        <v>401</v>
      </c>
      <c r="J2958" t="s">
        <v>316</v>
      </c>
      <c r="K2958">
        <v>45505</v>
      </c>
      <c r="L2958" t="s">
        <v>431</v>
      </c>
      <c r="M2958" t="s">
        <v>432</v>
      </c>
      <c r="N2958">
        <v>167</v>
      </c>
      <c r="O2958">
        <v>2</v>
      </c>
      <c r="P2958" t="s">
        <v>57</v>
      </c>
      <c r="Q2958">
        <v>4</v>
      </c>
      <c r="R2958" s="3">
        <f>Table1[[#This Row],[price]]*Table1[[#This Row],[quantity]]</f>
        <v>668</v>
      </c>
      <c r="S2958">
        <f>DATEDIF(Table1[[#This Row],[date]],"31/12/2021","m")</f>
        <v>2</v>
      </c>
    </row>
    <row r="2959" spans="1:19" hidden="1" x14ac:dyDescent="0.35">
      <c r="A2959">
        <v>2958</v>
      </c>
      <c r="B2959" s="1">
        <v>44472</v>
      </c>
      <c r="C2959">
        <v>1354</v>
      </c>
      <c r="D2959" t="s">
        <v>8253</v>
      </c>
      <c r="E2959" t="s">
        <v>8254</v>
      </c>
      <c r="F2959" t="s">
        <v>8255</v>
      </c>
      <c r="G2959" t="s">
        <v>8256</v>
      </c>
      <c r="H2959" t="s">
        <v>8257</v>
      </c>
      <c r="I2959" t="s">
        <v>3323</v>
      </c>
      <c r="J2959" t="s">
        <v>208</v>
      </c>
      <c r="K2959">
        <v>14205</v>
      </c>
      <c r="L2959" t="s">
        <v>120</v>
      </c>
      <c r="M2959" t="s">
        <v>121</v>
      </c>
      <c r="N2959">
        <v>54</v>
      </c>
      <c r="O2959">
        <v>2</v>
      </c>
      <c r="P2959" t="s">
        <v>57</v>
      </c>
      <c r="Q2959">
        <v>4</v>
      </c>
      <c r="R2959" s="3">
        <f>Table1[[#This Row],[price]]*Table1[[#This Row],[quantity]]</f>
        <v>216</v>
      </c>
      <c r="S2959">
        <f>DATEDIF(Table1[[#This Row],[date]],"31/12/2021","m")</f>
        <v>2</v>
      </c>
    </row>
    <row r="2960" spans="1:19" hidden="1" x14ac:dyDescent="0.35">
      <c r="A2960">
        <v>2959</v>
      </c>
      <c r="B2960" s="1">
        <v>44472</v>
      </c>
      <c r="C2960">
        <v>911</v>
      </c>
      <c r="D2960" t="s">
        <v>8258</v>
      </c>
      <c r="E2960" t="s">
        <v>8259</v>
      </c>
      <c r="F2960" t="s">
        <v>8260</v>
      </c>
      <c r="G2960" t="s">
        <v>8261</v>
      </c>
      <c r="H2960" t="s">
        <v>8262</v>
      </c>
      <c r="I2960" t="s">
        <v>380</v>
      </c>
      <c r="J2960" t="s">
        <v>34</v>
      </c>
      <c r="K2960">
        <v>79905</v>
      </c>
      <c r="L2960" t="s">
        <v>594</v>
      </c>
      <c r="M2960" t="s">
        <v>595</v>
      </c>
      <c r="N2960">
        <v>19.5</v>
      </c>
      <c r="O2960">
        <v>4</v>
      </c>
      <c r="P2960" t="s">
        <v>27</v>
      </c>
      <c r="Q2960">
        <v>4</v>
      </c>
      <c r="R2960" s="3">
        <f>Table1[[#This Row],[price]]*Table1[[#This Row],[quantity]]</f>
        <v>78</v>
      </c>
      <c r="S2960">
        <f>DATEDIF(Table1[[#This Row],[date]],"31/12/2021","m")</f>
        <v>2</v>
      </c>
    </row>
    <row r="2961" spans="1:19" hidden="1" x14ac:dyDescent="0.35">
      <c r="A2961">
        <v>2960</v>
      </c>
      <c r="B2961" s="1">
        <v>44472</v>
      </c>
      <c r="C2961">
        <v>1446</v>
      </c>
      <c r="D2961" t="s">
        <v>2118</v>
      </c>
      <c r="E2961" t="s">
        <v>2119</v>
      </c>
      <c r="F2961" t="s">
        <v>2120</v>
      </c>
      <c r="G2961" t="s">
        <v>2121</v>
      </c>
      <c r="H2961" t="s">
        <v>2122</v>
      </c>
      <c r="I2961" t="s">
        <v>2123</v>
      </c>
      <c r="J2961" t="s">
        <v>316</v>
      </c>
      <c r="K2961">
        <v>45419</v>
      </c>
      <c r="L2961" t="s">
        <v>619</v>
      </c>
      <c r="M2961" t="s">
        <v>620</v>
      </c>
      <c r="N2961">
        <v>189</v>
      </c>
      <c r="O2961">
        <v>5</v>
      </c>
      <c r="P2961" t="s">
        <v>84</v>
      </c>
      <c r="Q2961">
        <v>2</v>
      </c>
      <c r="R2961" s="3">
        <f>Table1[[#This Row],[price]]*Table1[[#This Row],[quantity]]</f>
        <v>378</v>
      </c>
      <c r="S2961">
        <f>DATEDIF(Table1[[#This Row],[date]],"31/12/2021","m")</f>
        <v>2</v>
      </c>
    </row>
    <row r="2962" spans="1:19" hidden="1" x14ac:dyDescent="0.35">
      <c r="A2962">
        <v>2961</v>
      </c>
      <c r="B2962" s="1">
        <v>44472</v>
      </c>
      <c r="C2962">
        <v>585</v>
      </c>
      <c r="D2962" t="s">
        <v>8263</v>
      </c>
      <c r="E2962" t="s">
        <v>8264</v>
      </c>
      <c r="F2962" t="s">
        <v>8265</v>
      </c>
      <c r="G2962" t="s">
        <v>8266</v>
      </c>
      <c r="H2962" t="s">
        <v>8267</v>
      </c>
      <c r="I2962" t="s">
        <v>90</v>
      </c>
      <c r="J2962" t="s">
        <v>91</v>
      </c>
      <c r="K2962">
        <v>92137</v>
      </c>
      <c r="L2962" t="s">
        <v>285</v>
      </c>
      <c r="M2962" t="s">
        <v>286</v>
      </c>
      <c r="N2962">
        <v>250</v>
      </c>
      <c r="O2962">
        <v>3</v>
      </c>
      <c r="P2962" t="s">
        <v>107</v>
      </c>
      <c r="Q2962">
        <v>3</v>
      </c>
      <c r="R2962" s="3">
        <f>Table1[[#This Row],[price]]*Table1[[#This Row],[quantity]]</f>
        <v>750</v>
      </c>
      <c r="S2962">
        <f>DATEDIF(Table1[[#This Row],[date]],"31/12/2021","m")</f>
        <v>2</v>
      </c>
    </row>
    <row r="2963" spans="1:19" x14ac:dyDescent="0.35">
      <c r="A2963">
        <v>2962</v>
      </c>
      <c r="B2963" s="1">
        <v>44472</v>
      </c>
      <c r="C2963">
        <v>944</v>
      </c>
      <c r="D2963" t="s">
        <v>8268</v>
      </c>
      <c r="E2963" t="s">
        <v>8269</v>
      </c>
      <c r="F2963" t="s">
        <v>8270</v>
      </c>
      <c r="G2963" t="s">
        <v>8271</v>
      </c>
      <c r="H2963" t="s">
        <v>8272</v>
      </c>
      <c r="I2963" t="s">
        <v>772</v>
      </c>
      <c r="J2963" t="s">
        <v>316</v>
      </c>
      <c r="K2963">
        <v>45223</v>
      </c>
      <c r="L2963" t="s">
        <v>920</v>
      </c>
      <c r="M2963" t="s">
        <v>921</v>
      </c>
      <c r="N2963">
        <v>8.99</v>
      </c>
      <c r="O2963">
        <v>1</v>
      </c>
      <c r="P2963" t="s">
        <v>137</v>
      </c>
      <c r="Q2963">
        <v>3</v>
      </c>
      <c r="R2963" s="3">
        <f>Table1[[#This Row],[price]]*Table1[[#This Row],[quantity]]</f>
        <v>26.97</v>
      </c>
      <c r="S2963">
        <f>DATEDIF(Table1[[#This Row],[date]],"31/12/2021","m")</f>
        <v>2</v>
      </c>
    </row>
    <row r="2964" spans="1:19" hidden="1" x14ac:dyDescent="0.35">
      <c r="A2964">
        <v>2963</v>
      </c>
      <c r="B2964" s="1">
        <v>44472</v>
      </c>
      <c r="C2964">
        <v>2077</v>
      </c>
      <c r="D2964" t="s">
        <v>2139</v>
      </c>
      <c r="E2964" t="s">
        <v>2140</v>
      </c>
      <c r="F2964" t="s">
        <v>2141</v>
      </c>
      <c r="G2964" t="s">
        <v>2142</v>
      </c>
      <c r="H2964" t="s">
        <v>2143</v>
      </c>
      <c r="I2964" t="s">
        <v>81</v>
      </c>
      <c r="J2964" t="s">
        <v>34</v>
      </c>
      <c r="K2964">
        <v>77228</v>
      </c>
      <c r="L2964" t="s">
        <v>765</v>
      </c>
      <c r="M2964" t="s">
        <v>766</v>
      </c>
      <c r="N2964">
        <v>24.95</v>
      </c>
      <c r="O2964">
        <v>4</v>
      </c>
      <c r="P2964" t="s">
        <v>27</v>
      </c>
      <c r="Q2964">
        <v>4</v>
      </c>
      <c r="R2964" s="3">
        <f>Table1[[#This Row],[price]]*Table1[[#This Row],[quantity]]</f>
        <v>99.8</v>
      </c>
      <c r="S2964">
        <f>DATEDIF(Table1[[#This Row],[date]],"31/12/2021","m")</f>
        <v>2</v>
      </c>
    </row>
    <row r="2965" spans="1:19" hidden="1" x14ac:dyDescent="0.35">
      <c r="A2965">
        <v>2964</v>
      </c>
      <c r="B2965" s="1">
        <v>44473</v>
      </c>
      <c r="C2965">
        <v>301</v>
      </c>
      <c r="D2965" t="s">
        <v>7799</v>
      </c>
      <c r="E2965" t="s">
        <v>7800</v>
      </c>
      <c r="F2965" t="s">
        <v>7801</v>
      </c>
      <c r="G2965" t="s">
        <v>7802</v>
      </c>
      <c r="H2965" t="s">
        <v>7803</v>
      </c>
      <c r="I2965" t="s">
        <v>81</v>
      </c>
      <c r="J2965" t="s">
        <v>34</v>
      </c>
      <c r="K2965">
        <v>77271</v>
      </c>
      <c r="L2965" t="s">
        <v>105</v>
      </c>
      <c r="M2965" t="s">
        <v>106</v>
      </c>
      <c r="N2965">
        <v>250</v>
      </c>
      <c r="O2965">
        <v>3</v>
      </c>
      <c r="P2965" t="s">
        <v>107</v>
      </c>
      <c r="Q2965">
        <v>3</v>
      </c>
      <c r="R2965" s="3">
        <f>Table1[[#This Row],[price]]*Table1[[#This Row],[quantity]]</f>
        <v>750</v>
      </c>
      <c r="S2965">
        <f>DATEDIF(Table1[[#This Row],[date]],"31/12/2021","m")</f>
        <v>2</v>
      </c>
    </row>
    <row r="2966" spans="1:19" hidden="1" x14ac:dyDescent="0.35">
      <c r="A2966">
        <v>2965</v>
      </c>
      <c r="B2966" s="1">
        <v>44473</v>
      </c>
      <c r="C2966">
        <v>1523</v>
      </c>
      <c r="D2966" t="s">
        <v>799</v>
      </c>
      <c r="E2966" t="s">
        <v>800</v>
      </c>
      <c r="F2966" t="s">
        <v>801</v>
      </c>
      <c r="G2966" t="s">
        <v>802</v>
      </c>
      <c r="H2966" t="s">
        <v>803</v>
      </c>
      <c r="I2966" t="s">
        <v>804</v>
      </c>
      <c r="J2966" t="s">
        <v>345</v>
      </c>
      <c r="K2966">
        <v>67205</v>
      </c>
      <c r="L2966" t="s">
        <v>247</v>
      </c>
      <c r="M2966" t="s">
        <v>248</v>
      </c>
      <c r="N2966">
        <v>14.99</v>
      </c>
      <c r="O2966">
        <v>4</v>
      </c>
      <c r="P2966" t="s">
        <v>27</v>
      </c>
      <c r="Q2966">
        <v>4</v>
      </c>
      <c r="R2966" s="3">
        <f>Table1[[#This Row],[price]]*Table1[[#This Row],[quantity]]</f>
        <v>59.96</v>
      </c>
      <c r="S2966">
        <f>DATEDIF(Table1[[#This Row],[date]],"31/12/2021","m")</f>
        <v>2</v>
      </c>
    </row>
    <row r="2967" spans="1:19" hidden="1" x14ac:dyDescent="0.35">
      <c r="A2967">
        <v>2966</v>
      </c>
      <c r="B2967" s="1">
        <v>44473</v>
      </c>
      <c r="C2967">
        <v>1623</v>
      </c>
      <c r="D2967" t="s">
        <v>3065</v>
      </c>
      <c r="E2967" t="s">
        <v>3066</v>
      </c>
      <c r="F2967" t="s">
        <v>3067</v>
      </c>
      <c r="G2967" t="s">
        <v>3068</v>
      </c>
      <c r="H2967" t="s">
        <v>3069</v>
      </c>
      <c r="I2967" t="s">
        <v>3070</v>
      </c>
      <c r="J2967" t="s">
        <v>1196</v>
      </c>
      <c r="K2967">
        <v>48126</v>
      </c>
      <c r="L2967" t="s">
        <v>74</v>
      </c>
      <c r="M2967" t="s">
        <v>75</v>
      </c>
      <c r="N2967">
        <v>16.75</v>
      </c>
      <c r="O2967">
        <v>4</v>
      </c>
      <c r="P2967" t="s">
        <v>27</v>
      </c>
      <c r="Q2967">
        <v>3</v>
      </c>
      <c r="R2967" s="3">
        <f>Table1[[#This Row],[price]]*Table1[[#This Row],[quantity]]</f>
        <v>50.25</v>
      </c>
      <c r="S2967">
        <f>DATEDIF(Table1[[#This Row],[date]],"31/12/2021","m")</f>
        <v>2</v>
      </c>
    </row>
    <row r="2968" spans="1:19" hidden="1" x14ac:dyDescent="0.35">
      <c r="A2968">
        <v>2967</v>
      </c>
      <c r="B2968" s="1">
        <v>44473</v>
      </c>
      <c r="C2968">
        <v>2070</v>
      </c>
      <c r="D2968" t="s">
        <v>8273</v>
      </c>
      <c r="E2968" t="s">
        <v>8274</v>
      </c>
      <c r="F2968" t="s">
        <v>8275</v>
      </c>
      <c r="G2968" t="s">
        <v>8276</v>
      </c>
      <c r="H2968" t="s">
        <v>8277</v>
      </c>
      <c r="I2968" t="s">
        <v>113</v>
      </c>
      <c r="J2968" t="s">
        <v>114</v>
      </c>
      <c r="K2968">
        <v>20231</v>
      </c>
      <c r="L2968" t="s">
        <v>239</v>
      </c>
      <c r="M2968" t="s">
        <v>240</v>
      </c>
      <c r="N2968">
        <v>20.95</v>
      </c>
      <c r="O2968">
        <v>4</v>
      </c>
      <c r="P2968" t="s">
        <v>27</v>
      </c>
      <c r="Q2968">
        <v>2</v>
      </c>
      <c r="R2968" s="3">
        <f>Table1[[#This Row],[price]]*Table1[[#This Row],[quantity]]</f>
        <v>41.9</v>
      </c>
      <c r="S2968">
        <f>DATEDIF(Table1[[#This Row],[date]],"31/12/2021","m")</f>
        <v>2</v>
      </c>
    </row>
    <row r="2969" spans="1:19" hidden="1" x14ac:dyDescent="0.35">
      <c r="A2969">
        <v>2968</v>
      </c>
      <c r="B2969" s="1">
        <v>44473</v>
      </c>
      <c r="C2969">
        <v>1098</v>
      </c>
      <c r="D2969" t="s">
        <v>3009</v>
      </c>
      <c r="E2969" t="s">
        <v>3010</v>
      </c>
      <c r="F2969" t="s">
        <v>3011</v>
      </c>
      <c r="G2969" t="s">
        <v>3012</v>
      </c>
      <c r="H2969" t="s">
        <v>3013</v>
      </c>
      <c r="I2969" t="s">
        <v>1904</v>
      </c>
      <c r="J2969" t="s">
        <v>179</v>
      </c>
      <c r="K2969">
        <v>53215</v>
      </c>
      <c r="L2969" t="s">
        <v>247</v>
      </c>
      <c r="M2969" t="s">
        <v>248</v>
      </c>
      <c r="N2969">
        <v>14.99</v>
      </c>
      <c r="O2969">
        <v>4</v>
      </c>
      <c r="P2969" t="s">
        <v>27</v>
      </c>
      <c r="Q2969">
        <v>4</v>
      </c>
      <c r="R2969" s="3">
        <f>Table1[[#This Row],[price]]*Table1[[#This Row],[quantity]]</f>
        <v>59.96</v>
      </c>
      <c r="S2969">
        <f>DATEDIF(Table1[[#This Row],[date]],"31/12/2021","m")</f>
        <v>2</v>
      </c>
    </row>
    <row r="2970" spans="1:19" hidden="1" x14ac:dyDescent="0.35">
      <c r="A2970">
        <v>2969</v>
      </c>
      <c r="B2970" s="1">
        <v>44474</v>
      </c>
      <c r="C2970">
        <v>254</v>
      </c>
      <c r="D2970" t="s">
        <v>4185</v>
      </c>
      <c r="E2970" t="s">
        <v>4186</v>
      </c>
      <c r="F2970" t="s">
        <v>4187</v>
      </c>
      <c r="G2970" t="s">
        <v>4188</v>
      </c>
      <c r="H2970" t="s">
        <v>4189</v>
      </c>
      <c r="I2970" t="s">
        <v>1530</v>
      </c>
      <c r="J2970" t="s">
        <v>316</v>
      </c>
      <c r="K2970">
        <v>44710</v>
      </c>
      <c r="L2970" t="s">
        <v>938</v>
      </c>
      <c r="M2970" t="s">
        <v>939</v>
      </c>
      <c r="N2970">
        <v>17.5</v>
      </c>
      <c r="O2970">
        <v>4</v>
      </c>
      <c r="P2970" t="s">
        <v>27</v>
      </c>
      <c r="Q2970">
        <v>4</v>
      </c>
      <c r="R2970" s="3">
        <f>Table1[[#This Row],[price]]*Table1[[#This Row],[quantity]]</f>
        <v>70</v>
      </c>
      <c r="S2970">
        <f>DATEDIF(Table1[[#This Row],[date]],"31/12/2021","m")</f>
        <v>2</v>
      </c>
    </row>
    <row r="2971" spans="1:19" hidden="1" x14ac:dyDescent="0.35">
      <c r="A2971">
        <v>2970</v>
      </c>
      <c r="B2971" s="1">
        <v>44474</v>
      </c>
      <c r="C2971">
        <v>254</v>
      </c>
      <c r="D2971" t="s">
        <v>4185</v>
      </c>
      <c r="E2971" t="s">
        <v>4186</v>
      </c>
      <c r="F2971" t="s">
        <v>4187</v>
      </c>
      <c r="G2971" t="s">
        <v>4188</v>
      </c>
      <c r="H2971" t="s">
        <v>4189</v>
      </c>
      <c r="I2971" t="s">
        <v>1530</v>
      </c>
      <c r="J2971" t="s">
        <v>316</v>
      </c>
      <c r="K2971">
        <v>44710</v>
      </c>
      <c r="L2971" t="s">
        <v>938</v>
      </c>
      <c r="M2971" t="s">
        <v>939</v>
      </c>
      <c r="N2971">
        <v>17.5</v>
      </c>
      <c r="O2971">
        <v>4</v>
      </c>
      <c r="P2971" t="s">
        <v>27</v>
      </c>
      <c r="Q2971">
        <v>2</v>
      </c>
      <c r="R2971" s="3">
        <f>Table1[[#This Row],[price]]*Table1[[#This Row],[quantity]]</f>
        <v>35</v>
      </c>
      <c r="S2971">
        <f>DATEDIF(Table1[[#This Row],[date]],"31/12/2021","m")</f>
        <v>2</v>
      </c>
    </row>
    <row r="2972" spans="1:19" hidden="1" x14ac:dyDescent="0.35">
      <c r="A2972">
        <v>2971</v>
      </c>
      <c r="B2972" s="1">
        <v>44474</v>
      </c>
      <c r="C2972">
        <v>1239</v>
      </c>
      <c r="D2972" t="s">
        <v>3901</v>
      </c>
      <c r="E2972" t="s">
        <v>5728</v>
      </c>
      <c r="F2972" t="s">
        <v>5729</v>
      </c>
      <c r="G2972" t="s">
        <v>5730</v>
      </c>
      <c r="H2972" t="s">
        <v>5731</v>
      </c>
      <c r="I2972" t="s">
        <v>380</v>
      </c>
      <c r="J2972" t="s">
        <v>34</v>
      </c>
      <c r="K2972">
        <v>79977</v>
      </c>
      <c r="L2972" t="s">
        <v>513</v>
      </c>
      <c r="M2972" t="s">
        <v>514</v>
      </c>
      <c r="N2972">
        <v>499</v>
      </c>
      <c r="O2972">
        <v>3</v>
      </c>
      <c r="P2972" t="s">
        <v>107</v>
      </c>
      <c r="Q2972">
        <v>4</v>
      </c>
      <c r="R2972" s="3">
        <f>Table1[[#This Row],[price]]*Table1[[#This Row],[quantity]]</f>
        <v>1996</v>
      </c>
      <c r="S2972">
        <f>DATEDIF(Table1[[#This Row],[date]],"31/12/2021","m")</f>
        <v>2</v>
      </c>
    </row>
    <row r="2973" spans="1:19" hidden="1" x14ac:dyDescent="0.35">
      <c r="A2973">
        <v>2972</v>
      </c>
      <c r="B2973" s="1">
        <v>44474</v>
      </c>
      <c r="C2973">
        <v>1330</v>
      </c>
      <c r="D2973" t="s">
        <v>8278</v>
      </c>
      <c r="E2973" t="s">
        <v>8279</v>
      </c>
      <c r="F2973" t="s">
        <v>8280</v>
      </c>
      <c r="G2973" t="s">
        <v>8281</v>
      </c>
      <c r="H2973" t="s">
        <v>8282</v>
      </c>
      <c r="I2973" t="s">
        <v>380</v>
      </c>
      <c r="J2973" t="s">
        <v>34</v>
      </c>
      <c r="K2973">
        <v>79916</v>
      </c>
      <c r="L2973" t="s">
        <v>25</v>
      </c>
      <c r="M2973" t="s">
        <v>26</v>
      </c>
      <c r="N2973">
        <v>23.99</v>
      </c>
      <c r="O2973">
        <v>4</v>
      </c>
      <c r="P2973" t="s">
        <v>27</v>
      </c>
      <c r="Q2973">
        <v>2</v>
      </c>
      <c r="R2973" s="3">
        <f>Table1[[#This Row],[price]]*Table1[[#This Row],[quantity]]</f>
        <v>47.98</v>
      </c>
      <c r="S2973">
        <f>DATEDIF(Table1[[#This Row],[date]],"31/12/2021","m")</f>
        <v>2</v>
      </c>
    </row>
    <row r="2974" spans="1:19" hidden="1" x14ac:dyDescent="0.35">
      <c r="A2974">
        <v>2973</v>
      </c>
      <c r="B2974" s="1">
        <v>44474</v>
      </c>
      <c r="C2974">
        <v>1997</v>
      </c>
      <c r="D2974" t="s">
        <v>8030</v>
      </c>
      <c r="E2974" t="s">
        <v>8031</v>
      </c>
      <c r="F2974" t="s">
        <v>8032</v>
      </c>
      <c r="G2974" t="s">
        <v>8033</v>
      </c>
      <c r="H2974" t="s">
        <v>8034</v>
      </c>
      <c r="I2974" t="s">
        <v>1309</v>
      </c>
      <c r="J2974" t="s">
        <v>1014</v>
      </c>
      <c r="K2974">
        <v>85710</v>
      </c>
      <c r="L2974" t="s">
        <v>1523</v>
      </c>
      <c r="M2974" t="s">
        <v>1524</v>
      </c>
      <c r="N2974">
        <v>16.989999999999998</v>
      </c>
      <c r="O2974">
        <v>4</v>
      </c>
      <c r="P2974" t="s">
        <v>27</v>
      </c>
      <c r="Q2974">
        <v>3</v>
      </c>
      <c r="R2974" s="3">
        <f>Table1[[#This Row],[price]]*Table1[[#This Row],[quantity]]</f>
        <v>50.97</v>
      </c>
      <c r="S2974">
        <f>DATEDIF(Table1[[#This Row],[date]],"31/12/2021","m")</f>
        <v>2</v>
      </c>
    </row>
    <row r="2975" spans="1:19" hidden="1" x14ac:dyDescent="0.35">
      <c r="A2975">
        <v>2974</v>
      </c>
      <c r="B2975" s="1">
        <v>44475</v>
      </c>
      <c r="C2975">
        <v>1266</v>
      </c>
      <c r="D2975" t="s">
        <v>8283</v>
      </c>
      <c r="E2975" t="s">
        <v>8284</v>
      </c>
      <c r="F2975" t="s">
        <v>8285</v>
      </c>
      <c r="G2975" t="s">
        <v>8286</v>
      </c>
      <c r="H2975" t="s">
        <v>8287</v>
      </c>
      <c r="I2975" t="s">
        <v>2874</v>
      </c>
      <c r="J2975" t="s">
        <v>208</v>
      </c>
      <c r="K2975">
        <v>12305</v>
      </c>
      <c r="L2975" t="s">
        <v>346</v>
      </c>
      <c r="M2975" t="s">
        <v>347</v>
      </c>
      <c r="N2975">
        <v>189</v>
      </c>
      <c r="O2975">
        <v>5</v>
      </c>
      <c r="P2975" t="s">
        <v>84</v>
      </c>
      <c r="Q2975">
        <v>4</v>
      </c>
      <c r="R2975" s="3">
        <f>Table1[[#This Row],[price]]*Table1[[#This Row],[quantity]]</f>
        <v>756</v>
      </c>
      <c r="S2975">
        <f>DATEDIF(Table1[[#This Row],[date]],"31/12/2021","m")</f>
        <v>2</v>
      </c>
    </row>
    <row r="2976" spans="1:19" x14ac:dyDescent="0.35">
      <c r="A2976">
        <v>2975</v>
      </c>
      <c r="B2976" s="1">
        <v>44475</v>
      </c>
      <c r="C2976">
        <v>543</v>
      </c>
      <c r="D2976" t="s">
        <v>2911</v>
      </c>
      <c r="E2976" t="s">
        <v>2912</v>
      </c>
      <c r="F2976" t="s">
        <v>2913</v>
      </c>
      <c r="G2976" t="s">
        <v>2914</v>
      </c>
      <c r="H2976" t="s">
        <v>2915</v>
      </c>
      <c r="I2976" t="s">
        <v>945</v>
      </c>
      <c r="J2976" t="s">
        <v>946</v>
      </c>
      <c r="K2976">
        <v>19093</v>
      </c>
      <c r="L2976" t="s">
        <v>491</v>
      </c>
      <c r="M2976" t="s">
        <v>492</v>
      </c>
      <c r="N2976">
        <v>11.99</v>
      </c>
      <c r="O2976">
        <v>1</v>
      </c>
      <c r="P2976" t="s">
        <v>137</v>
      </c>
      <c r="Q2976">
        <v>4</v>
      </c>
      <c r="R2976" s="3">
        <f>Table1[[#This Row],[price]]*Table1[[#This Row],[quantity]]</f>
        <v>47.96</v>
      </c>
      <c r="S2976">
        <f>DATEDIF(Table1[[#This Row],[date]],"31/12/2021","m")</f>
        <v>2</v>
      </c>
    </row>
    <row r="2977" spans="1:19" hidden="1" x14ac:dyDescent="0.35">
      <c r="A2977">
        <v>2976</v>
      </c>
      <c r="B2977" s="1">
        <v>44475</v>
      </c>
      <c r="C2977">
        <v>176</v>
      </c>
      <c r="D2977" t="s">
        <v>8288</v>
      </c>
      <c r="E2977" t="s">
        <v>8289</v>
      </c>
      <c r="F2977" t="s">
        <v>8290</v>
      </c>
      <c r="G2977" t="s">
        <v>8291</v>
      </c>
      <c r="H2977" t="s">
        <v>8292</v>
      </c>
      <c r="I2977" t="s">
        <v>263</v>
      </c>
      <c r="J2977" t="s">
        <v>73</v>
      </c>
      <c r="K2977">
        <v>36641</v>
      </c>
      <c r="L2977" t="s">
        <v>423</v>
      </c>
      <c r="M2977" t="s">
        <v>424</v>
      </c>
      <c r="N2977">
        <v>28.99</v>
      </c>
      <c r="O2977">
        <v>7</v>
      </c>
      <c r="P2977" t="s">
        <v>47</v>
      </c>
      <c r="Q2977">
        <v>1</v>
      </c>
      <c r="R2977" s="3">
        <f>Table1[[#This Row],[price]]*Table1[[#This Row],[quantity]]</f>
        <v>28.99</v>
      </c>
      <c r="S2977">
        <f>DATEDIF(Table1[[#This Row],[date]],"31/12/2021","m")</f>
        <v>2</v>
      </c>
    </row>
    <row r="2978" spans="1:19" hidden="1" x14ac:dyDescent="0.35">
      <c r="A2978">
        <v>2977</v>
      </c>
      <c r="B2978" s="1">
        <v>44476</v>
      </c>
      <c r="C2978">
        <v>668</v>
      </c>
      <c r="D2978" t="s">
        <v>7231</v>
      </c>
      <c r="E2978" t="s">
        <v>7232</v>
      </c>
      <c r="F2978" t="s">
        <v>7233</v>
      </c>
      <c r="G2978" t="s">
        <v>7234</v>
      </c>
      <c r="H2978" t="s">
        <v>7235</v>
      </c>
      <c r="I2978" t="s">
        <v>612</v>
      </c>
      <c r="J2978" t="s">
        <v>34</v>
      </c>
      <c r="K2978">
        <v>78250</v>
      </c>
      <c r="L2978" t="s">
        <v>359</v>
      </c>
      <c r="M2978" t="s">
        <v>360</v>
      </c>
      <c r="N2978">
        <v>19.989999999999998</v>
      </c>
      <c r="O2978">
        <v>4</v>
      </c>
      <c r="P2978" t="s">
        <v>27</v>
      </c>
      <c r="Q2978">
        <v>6</v>
      </c>
      <c r="R2978" s="3">
        <f>Table1[[#This Row],[price]]*Table1[[#This Row],[quantity]]</f>
        <v>119.94</v>
      </c>
      <c r="S2978">
        <f>DATEDIF(Table1[[#This Row],[date]],"31/12/2021","m")</f>
        <v>2</v>
      </c>
    </row>
    <row r="2979" spans="1:19" hidden="1" x14ac:dyDescent="0.35">
      <c r="A2979">
        <v>2978</v>
      </c>
      <c r="B2979" s="1">
        <v>44476</v>
      </c>
      <c r="C2979">
        <v>2062</v>
      </c>
      <c r="D2979" t="s">
        <v>6687</v>
      </c>
      <c r="E2979" t="s">
        <v>6688</v>
      </c>
      <c r="F2979" t="s">
        <v>6689</v>
      </c>
      <c r="G2979" t="s">
        <v>6690</v>
      </c>
      <c r="H2979" t="s">
        <v>6691</v>
      </c>
      <c r="I2979" t="s">
        <v>2637</v>
      </c>
      <c r="J2979" t="s">
        <v>946</v>
      </c>
      <c r="K2979">
        <v>15255</v>
      </c>
      <c r="L2979" t="s">
        <v>92</v>
      </c>
      <c r="M2979" t="s">
        <v>93</v>
      </c>
      <c r="N2979">
        <v>44.95</v>
      </c>
      <c r="O2979">
        <v>7</v>
      </c>
      <c r="P2979" t="s">
        <v>47</v>
      </c>
      <c r="Q2979">
        <v>1</v>
      </c>
      <c r="R2979" s="3">
        <f>Table1[[#This Row],[price]]*Table1[[#This Row],[quantity]]</f>
        <v>44.95</v>
      </c>
      <c r="S2979">
        <f>DATEDIF(Table1[[#This Row],[date]],"31/12/2021","m")</f>
        <v>2</v>
      </c>
    </row>
    <row r="2980" spans="1:19" hidden="1" x14ac:dyDescent="0.35">
      <c r="A2980">
        <v>2979</v>
      </c>
      <c r="B2980" s="1">
        <v>44476</v>
      </c>
      <c r="C2980">
        <v>1022</v>
      </c>
      <c r="D2980" t="s">
        <v>6916</v>
      </c>
      <c r="E2980" t="s">
        <v>1801</v>
      </c>
      <c r="F2980" t="s">
        <v>6917</v>
      </c>
      <c r="G2980" t="s">
        <v>6918</v>
      </c>
      <c r="H2980" t="s">
        <v>6919</v>
      </c>
      <c r="I2980" t="s">
        <v>4002</v>
      </c>
      <c r="J2980" t="s">
        <v>1130</v>
      </c>
      <c r="K2980">
        <v>72916</v>
      </c>
      <c r="L2980" t="s">
        <v>270</v>
      </c>
      <c r="M2980" t="s">
        <v>271</v>
      </c>
      <c r="N2980">
        <v>225</v>
      </c>
      <c r="O2980">
        <v>5</v>
      </c>
      <c r="P2980" t="s">
        <v>84</v>
      </c>
      <c r="Q2980">
        <v>4</v>
      </c>
      <c r="R2980" s="3">
        <f>Table1[[#This Row],[price]]*Table1[[#This Row],[quantity]]</f>
        <v>900</v>
      </c>
      <c r="S2980">
        <f>DATEDIF(Table1[[#This Row],[date]],"31/12/2021","m")</f>
        <v>2</v>
      </c>
    </row>
    <row r="2981" spans="1:19" hidden="1" x14ac:dyDescent="0.35">
      <c r="A2981">
        <v>2980</v>
      </c>
      <c r="B2981" s="1">
        <v>44477</v>
      </c>
      <c r="C2981">
        <v>2038</v>
      </c>
      <c r="D2981" t="s">
        <v>6875</v>
      </c>
      <c r="E2981" t="s">
        <v>6876</v>
      </c>
      <c r="F2981" t="s">
        <v>6877</v>
      </c>
      <c r="G2981" t="s">
        <v>6878</v>
      </c>
      <c r="H2981" t="s">
        <v>6879</v>
      </c>
      <c r="I2981" t="s">
        <v>6880</v>
      </c>
      <c r="J2981" t="s">
        <v>1014</v>
      </c>
      <c r="K2981">
        <v>85297</v>
      </c>
      <c r="L2981" t="s">
        <v>214</v>
      </c>
      <c r="M2981" t="s">
        <v>215</v>
      </c>
      <c r="N2981">
        <v>16.989999999999998</v>
      </c>
      <c r="O2981">
        <v>4</v>
      </c>
      <c r="P2981" t="s">
        <v>27</v>
      </c>
      <c r="Q2981">
        <v>4</v>
      </c>
      <c r="R2981" s="3">
        <f>Table1[[#This Row],[price]]*Table1[[#This Row],[quantity]]</f>
        <v>67.959999999999994</v>
      </c>
      <c r="S2981">
        <f>DATEDIF(Table1[[#This Row],[date]],"31/12/2021","m")</f>
        <v>2</v>
      </c>
    </row>
    <row r="2982" spans="1:19" hidden="1" x14ac:dyDescent="0.35">
      <c r="A2982">
        <v>2981</v>
      </c>
      <c r="B2982" s="1">
        <v>44477</v>
      </c>
      <c r="C2982">
        <v>2026</v>
      </c>
      <c r="D2982" t="s">
        <v>4400</v>
      </c>
      <c r="E2982" t="s">
        <v>5937</v>
      </c>
      <c r="F2982" t="s">
        <v>5938</v>
      </c>
      <c r="G2982" t="s">
        <v>5939</v>
      </c>
      <c r="H2982" t="s">
        <v>5940</v>
      </c>
      <c r="I2982" t="s">
        <v>967</v>
      </c>
      <c r="J2982" t="s">
        <v>669</v>
      </c>
      <c r="K2982">
        <v>55551</v>
      </c>
      <c r="L2982" t="s">
        <v>200</v>
      </c>
      <c r="M2982" t="s">
        <v>201</v>
      </c>
      <c r="N2982">
        <v>395</v>
      </c>
      <c r="O2982">
        <v>3</v>
      </c>
      <c r="P2982" t="s">
        <v>107</v>
      </c>
      <c r="Q2982">
        <v>4</v>
      </c>
      <c r="R2982" s="3">
        <f>Table1[[#This Row],[price]]*Table1[[#This Row],[quantity]]</f>
        <v>1580</v>
      </c>
      <c r="S2982">
        <f>DATEDIF(Table1[[#This Row],[date]],"31/12/2021","m")</f>
        <v>2</v>
      </c>
    </row>
    <row r="2983" spans="1:19" hidden="1" x14ac:dyDescent="0.35">
      <c r="A2983">
        <v>2982</v>
      </c>
      <c r="B2983" s="1">
        <v>44477</v>
      </c>
      <c r="C2983">
        <v>81</v>
      </c>
      <c r="D2983" t="s">
        <v>6559</v>
      </c>
      <c r="E2983" t="s">
        <v>6560</v>
      </c>
      <c r="F2983" t="s">
        <v>6561</v>
      </c>
      <c r="G2983" t="s">
        <v>6562</v>
      </c>
      <c r="H2983" t="s">
        <v>6563</v>
      </c>
      <c r="I2983" t="s">
        <v>3038</v>
      </c>
      <c r="J2983" t="s">
        <v>44</v>
      </c>
      <c r="K2983">
        <v>33625</v>
      </c>
      <c r="L2983" t="s">
        <v>145</v>
      </c>
      <c r="M2983" t="s">
        <v>146</v>
      </c>
      <c r="N2983">
        <v>214</v>
      </c>
      <c r="O2983">
        <v>5</v>
      </c>
      <c r="P2983" t="s">
        <v>84</v>
      </c>
      <c r="Q2983">
        <v>5</v>
      </c>
      <c r="R2983" s="3">
        <f>Table1[[#This Row],[price]]*Table1[[#This Row],[quantity]]</f>
        <v>1070</v>
      </c>
      <c r="S2983">
        <f>DATEDIF(Table1[[#This Row],[date]],"31/12/2021","m")</f>
        <v>2</v>
      </c>
    </row>
    <row r="2984" spans="1:19" x14ac:dyDescent="0.35">
      <c r="A2984">
        <v>2983</v>
      </c>
      <c r="B2984" s="1">
        <v>44478</v>
      </c>
      <c r="C2984">
        <v>165</v>
      </c>
      <c r="D2984" t="s">
        <v>6086</v>
      </c>
      <c r="E2984" t="s">
        <v>6087</v>
      </c>
      <c r="F2984" t="s">
        <v>6088</v>
      </c>
      <c r="G2984" t="s">
        <v>6089</v>
      </c>
      <c r="H2984" t="s">
        <v>6090</v>
      </c>
      <c r="I2984" t="s">
        <v>152</v>
      </c>
      <c r="J2984" t="s">
        <v>91</v>
      </c>
      <c r="K2984">
        <v>90510</v>
      </c>
      <c r="L2984" t="s">
        <v>1062</v>
      </c>
      <c r="M2984" t="s">
        <v>1063</v>
      </c>
      <c r="N2984">
        <v>8.99</v>
      </c>
      <c r="O2984">
        <v>1</v>
      </c>
      <c r="P2984" t="s">
        <v>137</v>
      </c>
      <c r="Q2984">
        <v>3</v>
      </c>
      <c r="R2984" s="3">
        <f>Table1[[#This Row],[price]]*Table1[[#This Row],[quantity]]</f>
        <v>26.97</v>
      </c>
      <c r="S2984">
        <f>DATEDIF(Table1[[#This Row],[date]],"31/12/2021","m")</f>
        <v>2</v>
      </c>
    </row>
    <row r="2985" spans="1:19" hidden="1" x14ac:dyDescent="0.35">
      <c r="A2985">
        <v>2984</v>
      </c>
      <c r="B2985" s="1">
        <v>44478</v>
      </c>
      <c r="C2985">
        <v>1005</v>
      </c>
      <c r="D2985" t="s">
        <v>2799</v>
      </c>
      <c r="E2985" t="s">
        <v>6293</v>
      </c>
      <c r="F2985" t="s">
        <v>6294</v>
      </c>
      <c r="G2985" t="s">
        <v>6295</v>
      </c>
      <c r="H2985" t="s">
        <v>6296</v>
      </c>
      <c r="I2985" t="s">
        <v>1736</v>
      </c>
      <c r="J2985" t="s">
        <v>91</v>
      </c>
      <c r="K2985">
        <v>93584</v>
      </c>
      <c r="L2985" t="s">
        <v>500</v>
      </c>
      <c r="M2985" t="s">
        <v>501</v>
      </c>
      <c r="N2985">
        <v>14.99</v>
      </c>
      <c r="O2985">
        <v>4</v>
      </c>
      <c r="P2985" t="s">
        <v>27</v>
      </c>
      <c r="Q2985">
        <v>1</v>
      </c>
      <c r="R2985" s="3">
        <f>Table1[[#This Row],[price]]*Table1[[#This Row],[quantity]]</f>
        <v>14.99</v>
      </c>
      <c r="S2985">
        <f>DATEDIF(Table1[[#This Row],[date]],"31/12/2021","m")</f>
        <v>2</v>
      </c>
    </row>
    <row r="2986" spans="1:19" hidden="1" x14ac:dyDescent="0.35">
      <c r="A2986">
        <v>2985</v>
      </c>
      <c r="B2986" s="1">
        <v>44478</v>
      </c>
      <c r="C2986">
        <v>1565</v>
      </c>
      <c r="D2986" t="s">
        <v>1731</v>
      </c>
      <c r="E2986" t="s">
        <v>1732</v>
      </c>
      <c r="F2986" t="s">
        <v>1733</v>
      </c>
      <c r="G2986" t="s">
        <v>1734</v>
      </c>
      <c r="H2986" t="s">
        <v>1735</v>
      </c>
      <c r="I2986" t="s">
        <v>1736</v>
      </c>
      <c r="J2986" t="s">
        <v>946</v>
      </c>
      <c r="K2986">
        <v>17622</v>
      </c>
      <c r="L2986" t="s">
        <v>845</v>
      </c>
      <c r="M2986" t="s">
        <v>846</v>
      </c>
      <c r="N2986">
        <v>245</v>
      </c>
      <c r="O2986">
        <v>5</v>
      </c>
      <c r="P2986" t="s">
        <v>84</v>
      </c>
      <c r="Q2986">
        <v>4</v>
      </c>
      <c r="R2986" s="3">
        <f>Table1[[#This Row],[price]]*Table1[[#This Row],[quantity]]</f>
        <v>980</v>
      </c>
      <c r="S2986">
        <f>DATEDIF(Table1[[#This Row],[date]],"31/12/2021","m")</f>
        <v>2</v>
      </c>
    </row>
    <row r="2987" spans="1:19" hidden="1" x14ac:dyDescent="0.35">
      <c r="A2987">
        <v>2986</v>
      </c>
      <c r="B2987" s="1">
        <v>44478</v>
      </c>
      <c r="C2987">
        <v>1061</v>
      </c>
      <c r="D2987" t="s">
        <v>7281</v>
      </c>
      <c r="E2987" t="s">
        <v>7282</v>
      </c>
      <c r="F2987" t="s">
        <v>7283</v>
      </c>
      <c r="G2987" t="s">
        <v>7284</v>
      </c>
      <c r="H2987" t="s">
        <v>7285</v>
      </c>
      <c r="I2987" t="s">
        <v>63</v>
      </c>
      <c r="J2987" t="s">
        <v>64</v>
      </c>
      <c r="K2987">
        <v>50320</v>
      </c>
      <c r="L2987" t="s">
        <v>870</v>
      </c>
      <c r="M2987" t="s">
        <v>871</v>
      </c>
      <c r="N2987">
        <v>49</v>
      </c>
      <c r="O2987">
        <v>7</v>
      </c>
      <c r="P2987" t="s">
        <v>47</v>
      </c>
      <c r="Q2987">
        <v>4</v>
      </c>
      <c r="R2987" s="3">
        <f>Table1[[#This Row],[price]]*Table1[[#This Row],[quantity]]</f>
        <v>196</v>
      </c>
      <c r="S2987">
        <f>DATEDIF(Table1[[#This Row],[date]],"31/12/2021","m")</f>
        <v>2</v>
      </c>
    </row>
    <row r="2988" spans="1:19" hidden="1" x14ac:dyDescent="0.35">
      <c r="A2988">
        <v>2987</v>
      </c>
      <c r="B2988" s="1">
        <v>44478</v>
      </c>
      <c r="C2988">
        <v>1030</v>
      </c>
      <c r="D2988" t="s">
        <v>5968</v>
      </c>
      <c r="E2988" t="s">
        <v>5969</v>
      </c>
      <c r="F2988" t="s">
        <v>5970</v>
      </c>
      <c r="G2988" t="s">
        <v>5971</v>
      </c>
      <c r="H2988" t="s">
        <v>5972</v>
      </c>
      <c r="I2988" t="s">
        <v>3665</v>
      </c>
      <c r="J2988" t="s">
        <v>552</v>
      </c>
      <c r="K2988">
        <v>37215</v>
      </c>
      <c r="L2988" t="s">
        <v>756</v>
      </c>
      <c r="M2988" t="s">
        <v>757</v>
      </c>
      <c r="N2988">
        <v>29.99</v>
      </c>
      <c r="O2988">
        <v>7</v>
      </c>
      <c r="P2988" t="s">
        <v>47</v>
      </c>
      <c r="Q2988">
        <v>5</v>
      </c>
      <c r="R2988" s="3">
        <f>Table1[[#This Row],[price]]*Table1[[#This Row],[quantity]]</f>
        <v>149.94999999999999</v>
      </c>
      <c r="S2988">
        <f>DATEDIF(Table1[[#This Row],[date]],"31/12/2021","m")</f>
        <v>2</v>
      </c>
    </row>
    <row r="2989" spans="1:19" hidden="1" x14ac:dyDescent="0.35">
      <c r="A2989">
        <v>2988</v>
      </c>
      <c r="B2989" s="1">
        <v>44479</v>
      </c>
      <c r="C2989">
        <v>1132</v>
      </c>
      <c r="D2989" t="s">
        <v>3137</v>
      </c>
      <c r="E2989" t="s">
        <v>3138</v>
      </c>
      <c r="F2989" t="s">
        <v>3139</v>
      </c>
      <c r="G2989" t="s">
        <v>3140</v>
      </c>
      <c r="H2989" t="s">
        <v>3141</v>
      </c>
      <c r="I2989" t="s">
        <v>1801</v>
      </c>
      <c r="J2989" t="s">
        <v>144</v>
      </c>
      <c r="K2989">
        <v>23260</v>
      </c>
      <c r="L2989" t="s">
        <v>749</v>
      </c>
      <c r="M2989" t="s">
        <v>750</v>
      </c>
      <c r="N2989">
        <v>29.99</v>
      </c>
      <c r="O2989">
        <v>7</v>
      </c>
      <c r="P2989" t="s">
        <v>47</v>
      </c>
      <c r="Q2989">
        <v>2</v>
      </c>
      <c r="R2989" s="3">
        <f>Table1[[#This Row],[price]]*Table1[[#This Row],[quantity]]</f>
        <v>59.98</v>
      </c>
      <c r="S2989">
        <f>DATEDIF(Table1[[#This Row],[date]],"31/12/2021","m")</f>
        <v>2</v>
      </c>
    </row>
    <row r="2990" spans="1:19" hidden="1" x14ac:dyDescent="0.35">
      <c r="A2990">
        <v>2989</v>
      </c>
      <c r="B2990" s="1">
        <v>44479</v>
      </c>
      <c r="C2990">
        <v>255</v>
      </c>
      <c r="D2990" t="s">
        <v>8293</v>
      </c>
      <c r="E2990" t="s">
        <v>8294</v>
      </c>
      <c r="F2990" t="s">
        <v>8295</v>
      </c>
      <c r="G2990" t="s">
        <v>8296</v>
      </c>
      <c r="H2990" t="s">
        <v>8297</v>
      </c>
      <c r="I2990" t="s">
        <v>668</v>
      </c>
      <c r="J2990" t="s">
        <v>669</v>
      </c>
      <c r="K2990">
        <v>55103</v>
      </c>
      <c r="L2990" t="s">
        <v>270</v>
      </c>
      <c r="M2990" t="s">
        <v>271</v>
      </c>
      <c r="N2990">
        <v>225</v>
      </c>
      <c r="O2990">
        <v>5</v>
      </c>
      <c r="P2990" t="s">
        <v>84</v>
      </c>
      <c r="Q2990">
        <v>5</v>
      </c>
      <c r="R2990" s="3">
        <f>Table1[[#This Row],[price]]*Table1[[#This Row],[quantity]]</f>
        <v>1125</v>
      </c>
      <c r="S2990">
        <f>DATEDIF(Table1[[#This Row],[date]],"31/12/2021","m")</f>
        <v>2</v>
      </c>
    </row>
    <row r="2991" spans="1:19" hidden="1" x14ac:dyDescent="0.35">
      <c r="A2991">
        <v>2990</v>
      </c>
      <c r="B2991" s="1">
        <v>44479</v>
      </c>
      <c r="C2991">
        <v>1557</v>
      </c>
      <c r="D2991" t="s">
        <v>8298</v>
      </c>
      <c r="E2991" t="s">
        <v>8299</v>
      </c>
      <c r="F2991" t="s">
        <v>8300</v>
      </c>
      <c r="G2991" t="s">
        <v>8301</v>
      </c>
      <c r="H2991" t="s">
        <v>8302</v>
      </c>
      <c r="I2991" t="s">
        <v>8303</v>
      </c>
      <c r="J2991" t="s">
        <v>293</v>
      </c>
      <c r="K2991">
        <v>73034</v>
      </c>
      <c r="L2991" t="s">
        <v>594</v>
      </c>
      <c r="M2991" t="s">
        <v>595</v>
      </c>
      <c r="N2991">
        <v>19.5</v>
      </c>
      <c r="O2991">
        <v>4</v>
      </c>
      <c r="P2991" t="s">
        <v>27</v>
      </c>
      <c r="Q2991">
        <v>3</v>
      </c>
      <c r="R2991" s="3">
        <f>Table1[[#This Row],[price]]*Table1[[#This Row],[quantity]]</f>
        <v>58.5</v>
      </c>
      <c r="S2991">
        <f>DATEDIF(Table1[[#This Row],[date]],"31/12/2021","m")</f>
        <v>2</v>
      </c>
    </row>
    <row r="2992" spans="1:19" x14ac:dyDescent="0.35">
      <c r="A2992">
        <v>2991</v>
      </c>
      <c r="B2992" s="1">
        <v>44479</v>
      </c>
      <c r="C2992">
        <v>1582</v>
      </c>
      <c r="D2992" t="s">
        <v>1868</v>
      </c>
      <c r="E2992" t="s">
        <v>1869</v>
      </c>
      <c r="F2992" t="s">
        <v>1870</v>
      </c>
      <c r="G2992" t="s">
        <v>1871</v>
      </c>
      <c r="H2992" t="s">
        <v>1872</v>
      </c>
      <c r="I2992" t="s">
        <v>277</v>
      </c>
      <c r="J2992" t="s">
        <v>208</v>
      </c>
      <c r="K2992">
        <v>13205</v>
      </c>
      <c r="L2992" t="s">
        <v>586</v>
      </c>
      <c r="M2992" t="s">
        <v>587</v>
      </c>
      <c r="N2992">
        <v>10.99</v>
      </c>
      <c r="O2992">
        <v>1</v>
      </c>
      <c r="P2992" t="s">
        <v>137</v>
      </c>
      <c r="Q2992">
        <v>4</v>
      </c>
      <c r="R2992" s="3">
        <f>Table1[[#This Row],[price]]*Table1[[#This Row],[quantity]]</f>
        <v>43.96</v>
      </c>
      <c r="S2992">
        <f>DATEDIF(Table1[[#This Row],[date]],"31/12/2021","m")</f>
        <v>2</v>
      </c>
    </row>
    <row r="2993" spans="1:19" x14ac:dyDescent="0.35">
      <c r="A2993">
        <v>2992</v>
      </c>
      <c r="B2993" s="1">
        <v>44479</v>
      </c>
      <c r="C2993">
        <v>1582</v>
      </c>
      <c r="D2993" t="s">
        <v>1868</v>
      </c>
      <c r="E2993" t="s">
        <v>1869</v>
      </c>
      <c r="F2993" t="s">
        <v>1870</v>
      </c>
      <c r="G2993" t="s">
        <v>1871</v>
      </c>
      <c r="H2993" t="s">
        <v>1872</v>
      </c>
      <c r="I2993" t="s">
        <v>277</v>
      </c>
      <c r="J2993" t="s">
        <v>208</v>
      </c>
      <c r="K2993">
        <v>13205</v>
      </c>
      <c r="L2993" t="s">
        <v>586</v>
      </c>
      <c r="M2993" t="s">
        <v>587</v>
      </c>
      <c r="N2993">
        <v>10.99</v>
      </c>
      <c r="O2993">
        <v>1</v>
      </c>
      <c r="P2993" t="s">
        <v>137</v>
      </c>
      <c r="Q2993">
        <v>2</v>
      </c>
      <c r="R2993" s="3">
        <f>Table1[[#This Row],[price]]*Table1[[#This Row],[quantity]]</f>
        <v>21.98</v>
      </c>
      <c r="S2993">
        <f>DATEDIF(Table1[[#This Row],[date]],"31/12/2021","m")</f>
        <v>2</v>
      </c>
    </row>
    <row r="2994" spans="1:19" hidden="1" x14ac:dyDescent="0.35">
      <c r="A2994">
        <v>2993</v>
      </c>
      <c r="B2994" s="1">
        <v>44480</v>
      </c>
      <c r="C2994">
        <v>239</v>
      </c>
      <c r="D2994" t="s">
        <v>5023</v>
      </c>
      <c r="E2994" t="s">
        <v>5024</v>
      </c>
      <c r="F2994" t="s">
        <v>5025</v>
      </c>
      <c r="G2994" t="s">
        <v>5026</v>
      </c>
      <c r="H2994" t="s">
        <v>5027</v>
      </c>
      <c r="I2994" t="s">
        <v>466</v>
      </c>
      <c r="J2994" t="s">
        <v>255</v>
      </c>
      <c r="K2994">
        <v>31405</v>
      </c>
      <c r="L2994" t="s">
        <v>92</v>
      </c>
      <c r="M2994" t="s">
        <v>93</v>
      </c>
      <c r="N2994">
        <v>44.95</v>
      </c>
      <c r="O2994">
        <v>7</v>
      </c>
      <c r="P2994" t="s">
        <v>47</v>
      </c>
      <c r="Q2994">
        <v>2</v>
      </c>
      <c r="R2994" s="3">
        <f>Table1[[#This Row],[price]]*Table1[[#This Row],[quantity]]</f>
        <v>89.9</v>
      </c>
      <c r="S2994">
        <f>DATEDIF(Table1[[#This Row],[date]],"31/12/2021","m")</f>
        <v>2</v>
      </c>
    </row>
    <row r="2995" spans="1:19" x14ac:dyDescent="0.35">
      <c r="A2995">
        <v>2994</v>
      </c>
      <c r="B2995" s="1">
        <v>44480</v>
      </c>
      <c r="C2995">
        <v>1585</v>
      </c>
      <c r="D2995" t="s">
        <v>1085</v>
      </c>
      <c r="E2995" t="s">
        <v>1086</v>
      </c>
      <c r="F2995" t="s">
        <v>1087</v>
      </c>
      <c r="G2995" t="s">
        <v>1088</v>
      </c>
      <c r="H2995" t="s">
        <v>1089</v>
      </c>
      <c r="I2995" t="s">
        <v>81</v>
      </c>
      <c r="J2995" t="s">
        <v>34</v>
      </c>
      <c r="K2995">
        <v>77255</v>
      </c>
      <c r="L2995" t="s">
        <v>491</v>
      </c>
      <c r="M2995" t="s">
        <v>492</v>
      </c>
      <c r="N2995">
        <v>11.99</v>
      </c>
      <c r="O2995">
        <v>1</v>
      </c>
      <c r="P2995" t="s">
        <v>137</v>
      </c>
      <c r="Q2995">
        <v>3</v>
      </c>
      <c r="R2995" s="3">
        <f>Table1[[#This Row],[price]]*Table1[[#This Row],[quantity]]</f>
        <v>35.97</v>
      </c>
      <c r="S2995">
        <f>DATEDIF(Table1[[#This Row],[date]],"31/12/2021","m")</f>
        <v>2</v>
      </c>
    </row>
    <row r="2996" spans="1:19" hidden="1" x14ac:dyDescent="0.35">
      <c r="A2996">
        <v>2995</v>
      </c>
      <c r="B2996" s="1">
        <v>44481</v>
      </c>
      <c r="C2996">
        <v>1699</v>
      </c>
      <c r="D2996" t="s">
        <v>6762</v>
      </c>
      <c r="E2996" t="s">
        <v>6763</v>
      </c>
      <c r="F2996" t="s">
        <v>6764</v>
      </c>
      <c r="G2996" t="s">
        <v>6765</v>
      </c>
      <c r="H2996" t="s">
        <v>6766</v>
      </c>
      <c r="I2996" t="s">
        <v>1027</v>
      </c>
      <c r="J2996" t="s">
        <v>316</v>
      </c>
      <c r="K2996">
        <v>43605</v>
      </c>
      <c r="L2996" t="s">
        <v>765</v>
      </c>
      <c r="M2996" t="s">
        <v>766</v>
      </c>
      <c r="N2996">
        <v>24.95</v>
      </c>
      <c r="O2996">
        <v>4</v>
      </c>
      <c r="P2996" t="s">
        <v>27</v>
      </c>
      <c r="Q2996">
        <v>5</v>
      </c>
      <c r="R2996" s="3">
        <f>Table1[[#This Row],[price]]*Table1[[#This Row],[quantity]]</f>
        <v>124.75</v>
      </c>
      <c r="S2996">
        <f>DATEDIF(Table1[[#This Row],[date]],"31/12/2021","m")</f>
        <v>2</v>
      </c>
    </row>
    <row r="2997" spans="1:19" x14ac:dyDescent="0.35">
      <c r="A2997">
        <v>2996</v>
      </c>
      <c r="B2997" s="1">
        <v>44481</v>
      </c>
      <c r="C2997">
        <v>804</v>
      </c>
      <c r="D2997" t="s">
        <v>1422</v>
      </c>
      <c r="E2997" t="s">
        <v>8304</v>
      </c>
      <c r="F2997" t="s">
        <v>8305</v>
      </c>
      <c r="G2997" t="s">
        <v>8306</v>
      </c>
      <c r="H2997" t="s">
        <v>8307</v>
      </c>
      <c r="I2997" t="s">
        <v>207</v>
      </c>
      <c r="J2997" t="s">
        <v>255</v>
      </c>
      <c r="K2997">
        <v>31704</v>
      </c>
      <c r="L2997" t="s">
        <v>491</v>
      </c>
      <c r="M2997" t="s">
        <v>492</v>
      </c>
      <c r="N2997">
        <v>11.99</v>
      </c>
      <c r="O2997">
        <v>1</v>
      </c>
      <c r="P2997" t="s">
        <v>137</v>
      </c>
      <c r="Q2997">
        <v>2</v>
      </c>
      <c r="R2997" s="3">
        <f>Table1[[#This Row],[price]]*Table1[[#This Row],[quantity]]</f>
        <v>23.98</v>
      </c>
      <c r="S2997">
        <f>DATEDIF(Table1[[#This Row],[date]],"31/12/2021","m")</f>
        <v>2</v>
      </c>
    </row>
    <row r="2998" spans="1:19" hidden="1" x14ac:dyDescent="0.35">
      <c r="A2998">
        <v>2997</v>
      </c>
      <c r="B2998" s="1">
        <v>44482</v>
      </c>
      <c r="C2998">
        <v>936</v>
      </c>
      <c r="D2998" t="s">
        <v>6677</v>
      </c>
      <c r="E2998" t="s">
        <v>6678</v>
      </c>
      <c r="F2998" t="s">
        <v>6679</v>
      </c>
      <c r="G2998" t="s">
        <v>6680</v>
      </c>
      <c r="H2998" t="s">
        <v>6681</v>
      </c>
      <c r="I2998" t="s">
        <v>380</v>
      </c>
      <c r="J2998" t="s">
        <v>34</v>
      </c>
      <c r="K2998">
        <v>88553</v>
      </c>
      <c r="L2998" t="s">
        <v>1020</v>
      </c>
      <c r="M2998" t="s">
        <v>1021</v>
      </c>
      <c r="N2998">
        <v>36.99</v>
      </c>
      <c r="O2998">
        <v>7</v>
      </c>
      <c r="P2998" t="s">
        <v>47</v>
      </c>
      <c r="Q2998">
        <v>1</v>
      </c>
      <c r="R2998" s="3">
        <f>Table1[[#This Row],[price]]*Table1[[#This Row],[quantity]]</f>
        <v>36.99</v>
      </c>
      <c r="S2998">
        <f>DATEDIF(Table1[[#This Row],[date]],"31/12/2021","m")</f>
        <v>2</v>
      </c>
    </row>
    <row r="2999" spans="1:19" hidden="1" x14ac:dyDescent="0.35">
      <c r="A2999">
        <v>2998</v>
      </c>
      <c r="B2999" s="1">
        <v>44482</v>
      </c>
      <c r="C2999">
        <v>1011</v>
      </c>
      <c r="D2999" t="s">
        <v>7226</v>
      </c>
      <c r="E2999" t="s">
        <v>7227</v>
      </c>
      <c r="F2999" t="s">
        <v>7228</v>
      </c>
      <c r="G2999" t="s">
        <v>7229</v>
      </c>
      <c r="H2999" t="s">
        <v>7230</v>
      </c>
      <c r="I2999" t="s">
        <v>3553</v>
      </c>
      <c r="J2999" t="s">
        <v>946</v>
      </c>
      <c r="K2999">
        <v>18514</v>
      </c>
      <c r="L2999" t="s">
        <v>45</v>
      </c>
      <c r="M2999" t="s">
        <v>46</v>
      </c>
      <c r="N2999">
        <v>37.99</v>
      </c>
      <c r="O2999">
        <v>7</v>
      </c>
      <c r="P2999" t="s">
        <v>47</v>
      </c>
      <c r="Q2999">
        <v>2</v>
      </c>
      <c r="R2999" s="3">
        <f>Table1[[#This Row],[price]]*Table1[[#This Row],[quantity]]</f>
        <v>75.98</v>
      </c>
      <c r="S2999">
        <f>DATEDIF(Table1[[#This Row],[date]],"31/12/2021","m")</f>
        <v>2</v>
      </c>
    </row>
    <row r="3000" spans="1:19" hidden="1" x14ac:dyDescent="0.35">
      <c r="A3000">
        <v>2999</v>
      </c>
      <c r="B3000" s="1">
        <v>44482</v>
      </c>
      <c r="C3000">
        <v>950</v>
      </c>
      <c r="D3000" t="s">
        <v>4072</v>
      </c>
      <c r="E3000" t="s">
        <v>4073</v>
      </c>
      <c r="F3000" t="s">
        <v>4074</v>
      </c>
      <c r="G3000" t="s">
        <v>4075</v>
      </c>
      <c r="H3000" t="s">
        <v>4076</v>
      </c>
      <c r="I3000" t="s">
        <v>2123</v>
      </c>
      <c r="J3000" t="s">
        <v>316</v>
      </c>
      <c r="K3000">
        <v>45490</v>
      </c>
      <c r="L3000" t="s">
        <v>870</v>
      </c>
      <c r="M3000" t="s">
        <v>871</v>
      </c>
      <c r="N3000">
        <v>49</v>
      </c>
      <c r="O3000">
        <v>7</v>
      </c>
      <c r="P3000" t="s">
        <v>47</v>
      </c>
      <c r="Q3000">
        <v>3</v>
      </c>
      <c r="R3000" s="3">
        <f>Table1[[#This Row],[price]]*Table1[[#This Row],[quantity]]</f>
        <v>147</v>
      </c>
      <c r="S3000">
        <f>DATEDIF(Table1[[#This Row],[date]],"31/12/2021","m")</f>
        <v>2</v>
      </c>
    </row>
    <row r="3001" spans="1:19" hidden="1" x14ac:dyDescent="0.35">
      <c r="A3001">
        <v>3000</v>
      </c>
      <c r="B3001" s="1">
        <v>44482</v>
      </c>
      <c r="C3001">
        <v>573</v>
      </c>
      <c r="D3001" t="s">
        <v>8308</v>
      </c>
      <c r="E3001" t="s">
        <v>8309</v>
      </c>
      <c r="F3001" t="s">
        <v>8310</v>
      </c>
      <c r="G3001" t="s">
        <v>8311</v>
      </c>
      <c r="H3001" t="s">
        <v>8312</v>
      </c>
      <c r="I3001" t="s">
        <v>90</v>
      </c>
      <c r="J3001" t="s">
        <v>91</v>
      </c>
      <c r="K3001">
        <v>92153</v>
      </c>
      <c r="L3001" t="s">
        <v>484</v>
      </c>
      <c r="M3001" t="s">
        <v>485</v>
      </c>
      <c r="N3001">
        <v>49</v>
      </c>
      <c r="O3001">
        <v>7</v>
      </c>
      <c r="P3001" t="s">
        <v>47</v>
      </c>
      <c r="Q3001">
        <v>4</v>
      </c>
      <c r="R3001" s="3">
        <f>Table1[[#This Row],[price]]*Table1[[#This Row],[quantity]]</f>
        <v>196</v>
      </c>
      <c r="S3001">
        <f>DATEDIF(Table1[[#This Row],[date]],"31/12/2021","m")</f>
        <v>2</v>
      </c>
    </row>
    <row r="3002" spans="1:19" hidden="1" x14ac:dyDescent="0.35">
      <c r="A3002">
        <v>3001</v>
      </c>
      <c r="B3002" s="1">
        <v>44482</v>
      </c>
      <c r="C3002">
        <v>1568</v>
      </c>
      <c r="D3002" t="s">
        <v>7110</v>
      </c>
      <c r="E3002" t="s">
        <v>7111</v>
      </c>
      <c r="F3002" t="s">
        <v>7112</v>
      </c>
      <c r="G3002" t="s">
        <v>7113</v>
      </c>
      <c r="H3002" t="s">
        <v>7114</v>
      </c>
      <c r="I3002" t="s">
        <v>6397</v>
      </c>
      <c r="J3002" t="s">
        <v>44</v>
      </c>
      <c r="K3002">
        <v>34205</v>
      </c>
      <c r="L3002" t="s">
        <v>221</v>
      </c>
      <c r="M3002" t="s">
        <v>222</v>
      </c>
      <c r="N3002">
        <v>49.95</v>
      </c>
      <c r="O3002">
        <v>7</v>
      </c>
      <c r="P3002" t="s">
        <v>47</v>
      </c>
      <c r="Q3002">
        <v>4</v>
      </c>
      <c r="R3002" s="3">
        <f>Table1[[#This Row],[price]]*Table1[[#This Row],[quantity]]</f>
        <v>199.8</v>
      </c>
      <c r="S3002">
        <f>DATEDIF(Table1[[#This Row],[date]],"31/12/2021","m")</f>
        <v>2</v>
      </c>
    </row>
    <row r="3003" spans="1:19" hidden="1" x14ac:dyDescent="0.35">
      <c r="A3003">
        <v>3002</v>
      </c>
      <c r="B3003" s="1">
        <v>44482</v>
      </c>
      <c r="C3003">
        <v>994</v>
      </c>
      <c r="D3003" t="s">
        <v>8313</v>
      </c>
      <c r="E3003" t="s">
        <v>8314</v>
      </c>
      <c r="F3003" t="s">
        <v>8315</v>
      </c>
      <c r="G3003" t="s">
        <v>8316</v>
      </c>
      <c r="H3003" t="s">
        <v>8317</v>
      </c>
      <c r="I3003" t="s">
        <v>366</v>
      </c>
      <c r="J3003" t="s">
        <v>34</v>
      </c>
      <c r="K3003">
        <v>76011</v>
      </c>
      <c r="L3003" t="s">
        <v>765</v>
      </c>
      <c r="M3003" t="s">
        <v>766</v>
      </c>
      <c r="N3003">
        <v>24.95</v>
      </c>
      <c r="O3003">
        <v>4</v>
      </c>
      <c r="P3003" t="s">
        <v>27</v>
      </c>
      <c r="Q3003">
        <v>2</v>
      </c>
      <c r="R3003" s="3">
        <f>Table1[[#This Row],[price]]*Table1[[#This Row],[quantity]]</f>
        <v>49.9</v>
      </c>
      <c r="S3003">
        <f>DATEDIF(Table1[[#This Row],[date]],"31/12/2021","m")</f>
        <v>2</v>
      </c>
    </row>
    <row r="3004" spans="1:19" hidden="1" x14ac:dyDescent="0.35">
      <c r="A3004">
        <v>3003</v>
      </c>
      <c r="B3004" s="1">
        <v>44482</v>
      </c>
      <c r="C3004">
        <v>1505</v>
      </c>
      <c r="D3004" t="s">
        <v>1045</v>
      </c>
      <c r="E3004" t="s">
        <v>1046</v>
      </c>
      <c r="F3004" t="s">
        <v>1047</v>
      </c>
      <c r="G3004" t="s">
        <v>1048</v>
      </c>
      <c r="H3004" t="s">
        <v>1049</v>
      </c>
      <c r="I3004" t="s">
        <v>299</v>
      </c>
      <c r="J3004" t="s">
        <v>300</v>
      </c>
      <c r="K3004">
        <v>89550</v>
      </c>
      <c r="L3004" t="s">
        <v>145</v>
      </c>
      <c r="M3004" t="s">
        <v>146</v>
      </c>
      <c r="N3004">
        <v>214</v>
      </c>
      <c r="O3004">
        <v>5</v>
      </c>
      <c r="P3004" t="s">
        <v>84</v>
      </c>
      <c r="Q3004">
        <v>5</v>
      </c>
      <c r="R3004" s="3">
        <f>Table1[[#This Row],[price]]*Table1[[#This Row],[quantity]]</f>
        <v>1070</v>
      </c>
      <c r="S3004">
        <f>DATEDIF(Table1[[#This Row],[date]],"31/12/2021","m")</f>
        <v>2</v>
      </c>
    </row>
    <row r="3005" spans="1:19" hidden="1" x14ac:dyDescent="0.35">
      <c r="A3005">
        <v>3004</v>
      </c>
      <c r="B3005" s="1">
        <v>44482</v>
      </c>
      <c r="C3005">
        <v>2105</v>
      </c>
      <c r="D3005" t="s">
        <v>7945</v>
      </c>
      <c r="E3005" t="s">
        <v>7946</v>
      </c>
      <c r="F3005" t="s">
        <v>7947</v>
      </c>
      <c r="G3005" t="s">
        <v>7948</v>
      </c>
      <c r="H3005" t="s">
        <v>7949</v>
      </c>
      <c r="I3005" t="s">
        <v>626</v>
      </c>
      <c r="J3005" t="s">
        <v>144</v>
      </c>
      <c r="K3005">
        <v>24024</v>
      </c>
      <c r="L3005" t="s">
        <v>120</v>
      </c>
      <c r="M3005" t="s">
        <v>121</v>
      </c>
      <c r="N3005">
        <v>54</v>
      </c>
      <c r="O3005">
        <v>2</v>
      </c>
      <c r="P3005" t="s">
        <v>57</v>
      </c>
      <c r="Q3005">
        <v>3</v>
      </c>
      <c r="R3005" s="3">
        <f>Table1[[#This Row],[price]]*Table1[[#This Row],[quantity]]</f>
        <v>162</v>
      </c>
      <c r="S3005">
        <f>DATEDIF(Table1[[#This Row],[date]],"31/12/2021","m")</f>
        <v>2</v>
      </c>
    </row>
    <row r="3006" spans="1:19" hidden="1" x14ac:dyDescent="0.35">
      <c r="A3006">
        <v>3005</v>
      </c>
      <c r="B3006" s="1">
        <v>44483</v>
      </c>
      <c r="C3006">
        <v>1232</v>
      </c>
      <c r="D3006" t="s">
        <v>8318</v>
      </c>
      <c r="E3006" t="s">
        <v>8319</v>
      </c>
      <c r="F3006" t="s">
        <v>8320</v>
      </c>
      <c r="G3006" t="s">
        <v>8321</v>
      </c>
      <c r="H3006" t="s">
        <v>8322</v>
      </c>
      <c r="I3006" t="s">
        <v>1302</v>
      </c>
      <c r="J3006" t="s">
        <v>1303</v>
      </c>
      <c r="K3006">
        <v>97271</v>
      </c>
      <c r="L3006" t="s">
        <v>484</v>
      </c>
      <c r="M3006" t="s">
        <v>485</v>
      </c>
      <c r="N3006">
        <v>49</v>
      </c>
      <c r="O3006">
        <v>7</v>
      </c>
      <c r="P3006" t="s">
        <v>47</v>
      </c>
      <c r="Q3006">
        <v>3</v>
      </c>
      <c r="R3006" s="3">
        <f>Table1[[#This Row],[price]]*Table1[[#This Row],[quantity]]</f>
        <v>147</v>
      </c>
      <c r="S3006">
        <f>DATEDIF(Table1[[#This Row],[date]],"31/12/2021","m")</f>
        <v>2</v>
      </c>
    </row>
    <row r="3007" spans="1:19" hidden="1" x14ac:dyDescent="0.35">
      <c r="A3007">
        <v>3006</v>
      </c>
      <c r="B3007" s="1">
        <v>44483</v>
      </c>
      <c r="C3007">
        <v>1984</v>
      </c>
      <c r="D3007" t="s">
        <v>3554</v>
      </c>
      <c r="E3007" t="s">
        <v>3555</v>
      </c>
      <c r="F3007" t="s">
        <v>3556</v>
      </c>
      <c r="G3007" t="s">
        <v>3557</v>
      </c>
      <c r="H3007" t="s">
        <v>3558</v>
      </c>
      <c r="I3007" t="s">
        <v>3559</v>
      </c>
      <c r="J3007" t="s">
        <v>170</v>
      </c>
      <c r="K3007">
        <v>6606</v>
      </c>
      <c r="L3007" t="s">
        <v>484</v>
      </c>
      <c r="M3007" t="s">
        <v>485</v>
      </c>
      <c r="N3007">
        <v>49</v>
      </c>
      <c r="O3007">
        <v>7</v>
      </c>
      <c r="P3007" t="s">
        <v>47</v>
      </c>
      <c r="Q3007">
        <v>5</v>
      </c>
      <c r="R3007" s="3">
        <f>Table1[[#This Row],[price]]*Table1[[#This Row],[quantity]]</f>
        <v>245</v>
      </c>
      <c r="S3007">
        <f>DATEDIF(Table1[[#This Row],[date]],"31/12/2021","m")</f>
        <v>2</v>
      </c>
    </row>
    <row r="3008" spans="1:19" hidden="1" x14ac:dyDescent="0.35">
      <c r="A3008">
        <v>3007</v>
      </c>
      <c r="B3008" s="1">
        <v>44483</v>
      </c>
      <c r="C3008">
        <v>2062</v>
      </c>
      <c r="D3008" t="s">
        <v>6687</v>
      </c>
      <c r="E3008" t="s">
        <v>6688</v>
      </c>
      <c r="F3008" t="s">
        <v>6689</v>
      </c>
      <c r="G3008" t="s">
        <v>6690</v>
      </c>
      <c r="H3008" t="s">
        <v>6691</v>
      </c>
      <c r="I3008" t="s">
        <v>2637</v>
      </c>
      <c r="J3008" t="s">
        <v>946</v>
      </c>
      <c r="K3008">
        <v>15255</v>
      </c>
      <c r="L3008" t="s">
        <v>381</v>
      </c>
      <c r="M3008" t="s">
        <v>382</v>
      </c>
      <c r="N3008">
        <v>14.99</v>
      </c>
      <c r="O3008">
        <v>4</v>
      </c>
      <c r="P3008" t="s">
        <v>27</v>
      </c>
      <c r="Q3008">
        <v>1</v>
      </c>
      <c r="R3008" s="3">
        <f>Table1[[#This Row],[price]]*Table1[[#This Row],[quantity]]</f>
        <v>14.99</v>
      </c>
      <c r="S3008">
        <f>DATEDIF(Table1[[#This Row],[date]],"31/12/2021","m")</f>
        <v>2</v>
      </c>
    </row>
    <row r="3009" spans="1:19" hidden="1" x14ac:dyDescent="0.35">
      <c r="A3009">
        <v>3008</v>
      </c>
      <c r="B3009" s="1">
        <v>44483</v>
      </c>
      <c r="C3009">
        <v>125</v>
      </c>
      <c r="D3009" t="s">
        <v>502</v>
      </c>
      <c r="E3009" t="s">
        <v>3387</v>
      </c>
      <c r="F3009" t="s">
        <v>3388</v>
      </c>
      <c r="G3009" t="s">
        <v>3389</v>
      </c>
      <c r="H3009" t="s">
        <v>3390</v>
      </c>
      <c r="I3009" t="s">
        <v>43</v>
      </c>
      <c r="J3009" t="s">
        <v>44</v>
      </c>
      <c r="K3009">
        <v>33710</v>
      </c>
      <c r="L3009" t="s">
        <v>805</v>
      </c>
      <c r="M3009" t="s">
        <v>806</v>
      </c>
      <c r="N3009">
        <v>27.5</v>
      </c>
      <c r="O3009">
        <v>7</v>
      </c>
      <c r="P3009" t="s">
        <v>47</v>
      </c>
      <c r="Q3009">
        <v>2</v>
      </c>
      <c r="R3009" s="3">
        <f>Table1[[#This Row],[price]]*Table1[[#This Row],[quantity]]</f>
        <v>55</v>
      </c>
      <c r="S3009">
        <f>DATEDIF(Table1[[#This Row],[date]],"31/12/2021","m")</f>
        <v>2</v>
      </c>
    </row>
    <row r="3010" spans="1:19" hidden="1" x14ac:dyDescent="0.35">
      <c r="A3010">
        <v>3009</v>
      </c>
      <c r="B3010" s="1">
        <v>44483</v>
      </c>
      <c r="C3010">
        <v>1474</v>
      </c>
      <c r="D3010" t="s">
        <v>1714</v>
      </c>
      <c r="E3010" t="s">
        <v>1715</v>
      </c>
      <c r="F3010" t="s">
        <v>1716</v>
      </c>
      <c r="G3010" t="s">
        <v>1717</v>
      </c>
      <c r="H3010" t="s">
        <v>1718</v>
      </c>
      <c r="I3010" t="s">
        <v>1719</v>
      </c>
      <c r="J3010" t="s">
        <v>91</v>
      </c>
      <c r="K3010">
        <v>95973</v>
      </c>
      <c r="L3010" t="s">
        <v>594</v>
      </c>
      <c r="M3010" t="s">
        <v>595</v>
      </c>
      <c r="N3010">
        <v>19.5</v>
      </c>
      <c r="O3010">
        <v>4</v>
      </c>
      <c r="P3010" t="s">
        <v>27</v>
      </c>
      <c r="Q3010">
        <v>2</v>
      </c>
      <c r="R3010" s="3">
        <f>Table1[[#This Row],[price]]*Table1[[#This Row],[quantity]]</f>
        <v>39</v>
      </c>
      <c r="S3010">
        <f>DATEDIF(Table1[[#This Row],[date]],"31/12/2021","m")</f>
        <v>2</v>
      </c>
    </row>
    <row r="3011" spans="1:19" hidden="1" x14ac:dyDescent="0.35">
      <c r="A3011">
        <v>3010</v>
      </c>
      <c r="B3011" s="1">
        <v>44483</v>
      </c>
      <c r="C3011">
        <v>528</v>
      </c>
      <c r="D3011" t="s">
        <v>8323</v>
      </c>
      <c r="E3011" t="s">
        <v>8324</v>
      </c>
      <c r="F3011" t="s">
        <v>8325</v>
      </c>
      <c r="G3011" t="s">
        <v>8326</v>
      </c>
      <c r="H3011" t="s">
        <v>8327</v>
      </c>
      <c r="I3011" t="s">
        <v>1560</v>
      </c>
      <c r="J3011" t="s">
        <v>676</v>
      </c>
      <c r="K3011">
        <v>46620</v>
      </c>
      <c r="L3011" t="s">
        <v>560</v>
      </c>
      <c r="M3011" t="s">
        <v>561</v>
      </c>
      <c r="N3011">
        <v>24.99</v>
      </c>
      <c r="O3011">
        <v>4</v>
      </c>
      <c r="P3011" t="s">
        <v>27</v>
      </c>
      <c r="Q3011">
        <v>3</v>
      </c>
      <c r="R3011" s="3">
        <f>Table1[[#This Row],[price]]*Table1[[#This Row],[quantity]]</f>
        <v>74.97</v>
      </c>
      <c r="S3011">
        <f>DATEDIF(Table1[[#This Row],[date]],"31/12/2021","m")</f>
        <v>2</v>
      </c>
    </row>
    <row r="3012" spans="1:19" hidden="1" x14ac:dyDescent="0.35">
      <c r="A3012">
        <v>3011</v>
      </c>
      <c r="B3012" s="1">
        <v>44484</v>
      </c>
      <c r="C3012">
        <v>30</v>
      </c>
      <c r="D3012" t="s">
        <v>5103</v>
      </c>
      <c r="E3012" t="s">
        <v>5104</v>
      </c>
      <c r="F3012" t="s">
        <v>5105</v>
      </c>
      <c r="G3012" t="s">
        <v>5106</v>
      </c>
      <c r="H3012" t="s">
        <v>5107</v>
      </c>
      <c r="I3012" t="s">
        <v>2546</v>
      </c>
      <c r="J3012" t="s">
        <v>208</v>
      </c>
      <c r="K3012">
        <v>11431</v>
      </c>
      <c r="L3012" t="s">
        <v>513</v>
      </c>
      <c r="M3012" t="s">
        <v>514</v>
      </c>
      <c r="N3012">
        <v>499</v>
      </c>
      <c r="O3012">
        <v>3</v>
      </c>
      <c r="P3012" t="s">
        <v>107</v>
      </c>
      <c r="Q3012">
        <v>4</v>
      </c>
      <c r="R3012" s="3">
        <f>Table1[[#This Row],[price]]*Table1[[#This Row],[quantity]]</f>
        <v>1996</v>
      </c>
      <c r="S3012">
        <f>DATEDIF(Table1[[#This Row],[date]],"31/12/2021","m")</f>
        <v>2</v>
      </c>
    </row>
    <row r="3013" spans="1:19" hidden="1" x14ac:dyDescent="0.35">
      <c r="A3013">
        <v>3012</v>
      </c>
      <c r="B3013" s="1">
        <v>44484</v>
      </c>
      <c r="C3013">
        <v>653</v>
      </c>
      <c r="D3013" t="s">
        <v>588</v>
      </c>
      <c r="E3013" t="s">
        <v>589</v>
      </c>
      <c r="F3013" t="s">
        <v>590</v>
      </c>
      <c r="G3013" t="s">
        <v>591</v>
      </c>
      <c r="H3013" t="s">
        <v>592</v>
      </c>
      <c r="I3013" t="s">
        <v>593</v>
      </c>
      <c r="J3013" t="s">
        <v>113</v>
      </c>
      <c r="K3013">
        <v>99252</v>
      </c>
      <c r="L3013" t="s">
        <v>484</v>
      </c>
      <c r="M3013" t="s">
        <v>485</v>
      </c>
      <c r="N3013">
        <v>49</v>
      </c>
      <c r="O3013">
        <v>7</v>
      </c>
      <c r="P3013" t="s">
        <v>47</v>
      </c>
      <c r="Q3013">
        <v>4</v>
      </c>
      <c r="R3013" s="3">
        <f>Table1[[#This Row],[price]]*Table1[[#This Row],[quantity]]</f>
        <v>196</v>
      </c>
      <c r="S3013">
        <f>DATEDIF(Table1[[#This Row],[date]],"31/12/2021","m")</f>
        <v>2</v>
      </c>
    </row>
    <row r="3014" spans="1:19" hidden="1" x14ac:dyDescent="0.35">
      <c r="A3014">
        <v>3013</v>
      </c>
      <c r="B3014" s="1">
        <v>44484</v>
      </c>
      <c r="C3014">
        <v>1340</v>
      </c>
      <c r="D3014" t="s">
        <v>445</v>
      </c>
      <c r="E3014" t="s">
        <v>446</v>
      </c>
      <c r="F3014" t="s">
        <v>447</v>
      </c>
      <c r="G3014" t="s">
        <v>448</v>
      </c>
      <c r="H3014" t="s">
        <v>449</v>
      </c>
      <c r="I3014" t="s">
        <v>322</v>
      </c>
      <c r="J3014" t="s">
        <v>44</v>
      </c>
      <c r="K3014">
        <v>33245</v>
      </c>
      <c r="L3014" t="s">
        <v>127</v>
      </c>
      <c r="M3014" t="s">
        <v>128</v>
      </c>
      <c r="N3014">
        <v>15.5</v>
      </c>
      <c r="O3014">
        <v>4</v>
      </c>
      <c r="P3014" t="s">
        <v>27</v>
      </c>
      <c r="Q3014">
        <v>5</v>
      </c>
      <c r="R3014" s="3">
        <f>Table1[[#This Row],[price]]*Table1[[#This Row],[quantity]]</f>
        <v>77.5</v>
      </c>
      <c r="S3014">
        <f>DATEDIF(Table1[[#This Row],[date]],"31/12/2021","m")</f>
        <v>2</v>
      </c>
    </row>
    <row r="3015" spans="1:19" hidden="1" x14ac:dyDescent="0.35">
      <c r="A3015">
        <v>3014</v>
      </c>
      <c r="B3015" s="1">
        <v>44484</v>
      </c>
      <c r="C3015">
        <v>1243</v>
      </c>
      <c r="D3015" t="s">
        <v>6573</v>
      </c>
      <c r="E3015" t="s">
        <v>6574</v>
      </c>
      <c r="F3015" t="s">
        <v>6575</v>
      </c>
      <c r="G3015" t="s">
        <v>6576</v>
      </c>
      <c r="H3015" t="s">
        <v>6577</v>
      </c>
      <c r="I3015" t="s">
        <v>185</v>
      </c>
      <c r="J3015" t="s">
        <v>44</v>
      </c>
      <c r="K3015">
        <v>34276</v>
      </c>
      <c r="L3015" t="s">
        <v>92</v>
      </c>
      <c r="M3015" t="s">
        <v>93</v>
      </c>
      <c r="N3015">
        <v>44.95</v>
      </c>
      <c r="O3015">
        <v>7</v>
      </c>
      <c r="P3015" t="s">
        <v>47</v>
      </c>
      <c r="Q3015">
        <v>4</v>
      </c>
      <c r="R3015" s="3">
        <f>Table1[[#This Row],[price]]*Table1[[#This Row],[quantity]]</f>
        <v>179.8</v>
      </c>
      <c r="S3015">
        <f>DATEDIF(Table1[[#This Row],[date]],"31/12/2021","m")</f>
        <v>2</v>
      </c>
    </row>
    <row r="3016" spans="1:19" hidden="1" x14ac:dyDescent="0.35">
      <c r="A3016">
        <v>3015</v>
      </c>
      <c r="B3016" s="1">
        <v>44484</v>
      </c>
      <c r="C3016">
        <v>1529</v>
      </c>
      <c r="D3016" t="s">
        <v>8328</v>
      </c>
      <c r="E3016" t="s">
        <v>8329</v>
      </c>
      <c r="F3016" t="s">
        <v>8330</v>
      </c>
      <c r="G3016" t="s">
        <v>8331</v>
      </c>
      <c r="H3016" t="s">
        <v>8332</v>
      </c>
      <c r="I3016" t="s">
        <v>90</v>
      </c>
      <c r="J3016" t="s">
        <v>91</v>
      </c>
      <c r="K3016">
        <v>92132</v>
      </c>
      <c r="L3016" t="s">
        <v>55</v>
      </c>
      <c r="M3016" t="s">
        <v>56</v>
      </c>
      <c r="N3016">
        <v>69</v>
      </c>
      <c r="O3016">
        <v>2</v>
      </c>
      <c r="P3016" t="s">
        <v>57</v>
      </c>
      <c r="Q3016">
        <v>5</v>
      </c>
      <c r="R3016" s="3">
        <f>Table1[[#This Row],[price]]*Table1[[#This Row],[quantity]]</f>
        <v>345</v>
      </c>
      <c r="S3016">
        <f>DATEDIF(Table1[[#This Row],[date]],"31/12/2021","m")</f>
        <v>2</v>
      </c>
    </row>
    <row r="3017" spans="1:19" hidden="1" x14ac:dyDescent="0.35">
      <c r="A3017">
        <v>3016</v>
      </c>
      <c r="B3017" s="1">
        <v>44484</v>
      </c>
      <c r="C3017">
        <v>104</v>
      </c>
      <c r="D3017" t="s">
        <v>1417</v>
      </c>
      <c r="E3017" t="s">
        <v>8197</v>
      </c>
      <c r="F3017" t="s">
        <v>8198</v>
      </c>
      <c r="G3017" t="s">
        <v>8199</v>
      </c>
      <c r="H3017" t="s">
        <v>8200</v>
      </c>
      <c r="I3017" t="s">
        <v>438</v>
      </c>
      <c r="J3017" t="s">
        <v>91</v>
      </c>
      <c r="K3017">
        <v>90071</v>
      </c>
      <c r="L3017" t="s">
        <v>765</v>
      </c>
      <c r="M3017" t="s">
        <v>766</v>
      </c>
      <c r="N3017">
        <v>24.95</v>
      </c>
      <c r="O3017">
        <v>4</v>
      </c>
      <c r="P3017" t="s">
        <v>27</v>
      </c>
      <c r="Q3017">
        <v>2</v>
      </c>
      <c r="R3017" s="3">
        <f>Table1[[#This Row],[price]]*Table1[[#This Row],[quantity]]</f>
        <v>49.9</v>
      </c>
      <c r="S3017">
        <f>DATEDIF(Table1[[#This Row],[date]],"31/12/2021","m")</f>
        <v>2</v>
      </c>
    </row>
    <row r="3018" spans="1:19" hidden="1" x14ac:dyDescent="0.35">
      <c r="A3018">
        <v>3017</v>
      </c>
      <c r="B3018" s="1">
        <v>44485</v>
      </c>
      <c r="C3018">
        <v>1073</v>
      </c>
      <c r="D3018" t="s">
        <v>1936</v>
      </c>
      <c r="E3018" t="s">
        <v>1937</v>
      </c>
      <c r="F3018" t="s">
        <v>1938</v>
      </c>
      <c r="G3018" t="s">
        <v>1939</v>
      </c>
      <c r="H3018" t="s">
        <v>1940</v>
      </c>
      <c r="I3018" t="s">
        <v>1941</v>
      </c>
      <c r="J3018" t="s">
        <v>161</v>
      </c>
      <c r="K3018">
        <v>27110</v>
      </c>
      <c r="L3018" t="s">
        <v>162</v>
      </c>
      <c r="M3018" t="s">
        <v>163</v>
      </c>
      <c r="N3018">
        <v>899</v>
      </c>
      <c r="O3018">
        <v>6</v>
      </c>
      <c r="P3018" t="s">
        <v>37</v>
      </c>
      <c r="Q3018">
        <v>3</v>
      </c>
      <c r="R3018" s="3">
        <f>Table1[[#This Row],[price]]*Table1[[#This Row],[quantity]]</f>
        <v>2697</v>
      </c>
      <c r="S3018">
        <f>DATEDIF(Table1[[#This Row],[date]],"31/12/2021","m")</f>
        <v>2</v>
      </c>
    </row>
    <row r="3019" spans="1:19" x14ac:dyDescent="0.35">
      <c r="A3019">
        <v>3018</v>
      </c>
      <c r="B3019" s="1">
        <v>44485</v>
      </c>
      <c r="C3019">
        <v>834</v>
      </c>
      <c r="D3019" t="s">
        <v>8333</v>
      </c>
      <c r="E3019" t="s">
        <v>8334</v>
      </c>
      <c r="F3019" t="s">
        <v>8335</v>
      </c>
      <c r="G3019" t="s">
        <v>8336</v>
      </c>
      <c r="H3019" t="s">
        <v>8337</v>
      </c>
      <c r="I3019" t="s">
        <v>639</v>
      </c>
      <c r="J3019" t="s">
        <v>640</v>
      </c>
      <c r="K3019">
        <v>70187</v>
      </c>
      <c r="L3019" t="s">
        <v>1062</v>
      </c>
      <c r="M3019" t="s">
        <v>1063</v>
      </c>
      <c r="N3019">
        <v>8.99</v>
      </c>
      <c r="O3019">
        <v>1</v>
      </c>
      <c r="P3019" t="s">
        <v>137</v>
      </c>
      <c r="Q3019">
        <v>2</v>
      </c>
      <c r="R3019" s="3">
        <f>Table1[[#This Row],[price]]*Table1[[#This Row],[quantity]]</f>
        <v>17.98</v>
      </c>
      <c r="S3019">
        <f>DATEDIF(Table1[[#This Row],[date]],"31/12/2021","m")</f>
        <v>2</v>
      </c>
    </row>
    <row r="3020" spans="1:19" hidden="1" x14ac:dyDescent="0.35">
      <c r="A3020">
        <v>3019</v>
      </c>
      <c r="B3020" s="1">
        <v>44486</v>
      </c>
      <c r="C3020">
        <v>1458</v>
      </c>
      <c r="D3020" t="s">
        <v>8338</v>
      </c>
      <c r="E3020" t="s">
        <v>8339</v>
      </c>
      <c r="F3020" t="s">
        <v>8340</v>
      </c>
      <c r="G3020" t="s">
        <v>8341</v>
      </c>
      <c r="H3020" t="s">
        <v>8342</v>
      </c>
      <c r="I3020" t="s">
        <v>686</v>
      </c>
      <c r="J3020" t="s">
        <v>687</v>
      </c>
      <c r="K3020">
        <v>2203</v>
      </c>
      <c r="L3020" t="s">
        <v>544</v>
      </c>
      <c r="M3020" t="s">
        <v>545</v>
      </c>
      <c r="N3020">
        <v>58.95</v>
      </c>
      <c r="O3020">
        <v>2</v>
      </c>
      <c r="P3020" t="s">
        <v>57</v>
      </c>
      <c r="Q3020">
        <v>3</v>
      </c>
      <c r="R3020" s="3">
        <f>Table1[[#This Row],[price]]*Table1[[#This Row],[quantity]]</f>
        <v>176.85000000000002</v>
      </c>
      <c r="S3020">
        <f>DATEDIF(Table1[[#This Row],[date]],"31/12/2021","m")</f>
        <v>2</v>
      </c>
    </row>
    <row r="3021" spans="1:19" hidden="1" x14ac:dyDescent="0.35">
      <c r="A3021">
        <v>3020</v>
      </c>
      <c r="B3021" s="1">
        <v>44486</v>
      </c>
      <c r="C3021">
        <v>1035</v>
      </c>
      <c r="D3021" t="s">
        <v>5267</v>
      </c>
      <c r="E3021" t="s">
        <v>5268</v>
      </c>
      <c r="F3021" t="s">
        <v>5269</v>
      </c>
      <c r="G3021" t="s">
        <v>5270</v>
      </c>
      <c r="H3021" t="s">
        <v>5271</v>
      </c>
      <c r="I3021" t="s">
        <v>113</v>
      </c>
      <c r="J3021" t="s">
        <v>114</v>
      </c>
      <c r="K3021">
        <v>20425</v>
      </c>
      <c r="L3021" t="s">
        <v>359</v>
      </c>
      <c r="M3021" t="s">
        <v>360</v>
      </c>
      <c r="N3021">
        <v>19.989999999999998</v>
      </c>
      <c r="O3021">
        <v>4</v>
      </c>
      <c r="P3021" t="s">
        <v>27</v>
      </c>
      <c r="Q3021">
        <v>2</v>
      </c>
      <c r="R3021" s="3">
        <f>Table1[[#This Row],[price]]*Table1[[#This Row],[quantity]]</f>
        <v>39.979999999999997</v>
      </c>
      <c r="S3021">
        <f>DATEDIF(Table1[[#This Row],[date]],"31/12/2021","m")</f>
        <v>2</v>
      </c>
    </row>
    <row r="3022" spans="1:19" x14ac:dyDescent="0.35">
      <c r="A3022">
        <v>3021</v>
      </c>
      <c r="B3022" s="1">
        <v>44487</v>
      </c>
      <c r="C3022">
        <v>408</v>
      </c>
      <c r="D3022" t="s">
        <v>8343</v>
      </c>
      <c r="E3022" t="s">
        <v>8344</v>
      </c>
      <c r="F3022" t="s">
        <v>8345</v>
      </c>
      <c r="G3022" t="s">
        <v>8346</v>
      </c>
      <c r="H3022" t="s">
        <v>8347</v>
      </c>
      <c r="I3022" t="s">
        <v>527</v>
      </c>
      <c r="J3022" t="s">
        <v>91</v>
      </c>
      <c r="K3022">
        <v>93773</v>
      </c>
      <c r="L3022" t="s">
        <v>791</v>
      </c>
      <c r="M3022" t="s">
        <v>792</v>
      </c>
      <c r="N3022">
        <v>9.99</v>
      </c>
      <c r="O3022">
        <v>1</v>
      </c>
      <c r="P3022" t="s">
        <v>137</v>
      </c>
      <c r="Q3022">
        <v>4</v>
      </c>
      <c r="R3022" s="3">
        <f>Table1[[#This Row],[price]]*Table1[[#This Row],[quantity]]</f>
        <v>39.96</v>
      </c>
      <c r="S3022">
        <f>DATEDIF(Table1[[#This Row],[date]],"31/12/2021","m")</f>
        <v>2</v>
      </c>
    </row>
    <row r="3023" spans="1:19" hidden="1" x14ac:dyDescent="0.35">
      <c r="A3023">
        <v>3022</v>
      </c>
      <c r="B3023" s="1">
        <v>44487</v>
      </c>
      <c r="C3023">
        <v>290</v>
      </c>
      <c r="D3023" t="s">
        <v>8348</v>
      </c>
      <c r="E3023" t="s">
        <v>8349</v>
      </c>
      <c r="F3023" t="s">
        <v>8350</v>
      </c>
      <c r="G3023" t="s">
        <v>8351</v>
      </c>
      <c r="H3023" t="s">
        <v>8352</v>
      </c>
      <c r="I3023" t="s">
        <v>113</v>
      </c>
      <c r="J3023" t="s">
        <v>114</v>
      </c>
      <c r="K3023">
        <v>20310</v>
      </c>
      <c r="L3023" t="s">
        <v>756</v>
      </c>
      <c r="M3023" t="s">
        <v>757</v>
      </c>
      <c r="N3023">
        <v>29.99</v>
      </c>
      <c r="O3023">
        <v>7</v>
      </c>
      <c r="P3023" t="s">
        <v>47</v>
      </c>
      <c r="Q3023">
        <v>3</v>
      </c>
      <c r="R3023" s="3">
        <f>Table1[[#This Row],[price]]*Table1[[#This Row],[quantity]]</f>
        <v>89.97</v>
      </c>
      <c r="S3023">
        <f>DATEDIF(Table1[[#This Row],[date]],"31/12/2021","m")</f>
        <v>2</v>
      </c>
    </row>
    <row r="3024" spans="1:19" hidden="1" x14ac:dyDescent="0.35">
      <c r="A3024">
        <v>3023</v>
      </c>
      <c r="B3024" s="1">
        <v>44488</v>
      </c>
      <c r="C3024">
        <v>2099</v>
      </c>
      <c r="D3024" t="s">
        <v>1112</v>
      </c>
      <c r="E3024" t="s">
        <v>1593</v>
      </c>
      <c r="F3024" t="s">
        <v>1594</v>
      </c>
      <c r="G3024" t="s">
        <v>1595</v>
      </c>
      <c r="H3024" t="s">
        <v>1596</v>
      </c>
      <c r="I3024" t="s">
        <v>1597</v>
      </c>
      <c r="J3024" t="s">
        <v>1014</v>
      </c>
      <c r="K3024">
        <v>85210</v>
      </c>
      <c r="L3024" t="s">
        <v>1153</v>
      </c>
      <c r="M3024" t="s">
        <v>1154</v>
      </c>
      <c r="N3024">
        <v>89</v>
      </c>
      <c r="O3024">
        <v>2</v>
      </c>
      <c r="P3024" t="s">
        <v>57</v>
      </c>
      <c r="Q3024">
        <v>3</v>
      </c>
      <c r="R3024" s="3">
        <f>Table1[[#This Row],[price]]*Table1[[#This Row],[quantity]]</f>
        <v>267</v>
      </c>
      <c r="S3024">
        <f>DATEDIF(Table1[[#This Row],[date]],"31/12/2021","m")</f>
        <v>2</v>
      </c>
    </row>
    <row r="3025" spans="1:19" hidden="1" x14ac:dyDescent="0.35">
      <c r="A3025">
        <v>3024</v>
      </c>
      <c r="B3025" s="1">
        <v>44488</v>
      </c>
      <c r="C3025">
        <v>686</v>
      </c>
      <c r="D3025" t="s">
        <v>2104</v>
      </c>
      <c r="E3025" t="s">
        <v>2105</v>
      </c>
      <c r="F3025" t="s">
        <v>2106</v>
      </c>
      <c r="G3025" t="s">
        <v>2107</v>
      </c>
      <c r="H3025" t="s">
        <v>2108</v>
      </c>
      <c r="I3025" t="s">
        <v>207</v>
      </c>
      <c r="J3025" t="s">
        <v>208</v>
      </c>
      <c r="K3025">
        <v>12247</v>
      </c>
      <c r="L3025" t="s">
        <v>186</v>
      </c>
      <c r="M3025" t="s">
        <v>187</v>
      </c>
      <c r="N3025">
        <v>179</v>
      </c>
      <c r="O3025">
        <v>2</v>
      </c>
      <c r="P3025" t="s">
        <v>57</v>
      </c>
      <c r="Q3025">
        <v>5</v>
      </c>
      <c r="R3025" s="3">
        <f>Table1[[#This Row],[price]]*Table1[[#This Row],[quantity]]</f>
        <v>895</v>
      </c>
      <c r="S3025">
        <f>DATEDIF(Table1[[#This Row],[date]],"31/12/2021","m")</f>
        <v>2</v>
      </c>
    </row>
    <row r="3026" spans="1:19" hidden="1" x14ac:dyDescent="0.35">
      <c r="A3026">
        <v>3025</v>
      </c>
      <c r="B3026" s="1">
        <v>44488</v>
      </c>
      <c r="C3026">
        <v>994</v>
      </c>
      <c r="D3026" t="s">
        <v>8313</v>
      </c>
      <c r="E3026" t="s">
        <v>8314</v>
      </c>
      <c r="F3026" t="s">
        <v>8315</v>
      </c>
      <c r="G3026" t="s">
        <v>8316</v>
      </c>
      <c r="H3026" t="s">
        <v>8317</v>
      </c>
      <c r="I3026" t="s">
        <v>366</v>
      </c>
      <c r="J3026" t="s">
        <v>34</v>
      </c>
      <c r="K3026">
        <v>76011</v>
      </c>
      <c r="L3026" t="s">
        <v>214</v>
      </c>
      <c r="M3026" t="s">
        <v>215</v>
      </c>
      <c r="N3026">
        <v>16.989999999999998</v>
      </c>
      <c r="O3026">
        <v>4</v>
      </c>
      <c r="P3026" t="s">
        <v>27</v>
      </c>
      <c r="Q3026">
        <v>4</v>
      </c>
      <c r="R3026" s="3">
        <f>Table1[[#This Row],[price]]*Table1[[#This Row],[quantity]]</f>
        <v>67.959999999999994</v>
      </c>
      <c r="S3026">
        <f>DATEDIF(Table1[[#This Row],[date]],"31/12/2021","m")</f>
        <v>2</v>
      </c>
    </row>
    <row r="3027" spans="1:19" hidden="1" x14ac:dyDescent="0.35">
      <c r="A3027">
        <v>3026</v>
      </c>
      <c r="B3027" s="1">
        <v>44488</v>
      </c>
      <c r="C3027">
        <v>1878</v>
      </c>
      <c r="D3027" t="s">
        <v>486</v>
      </c>
      <c r="E3027" t="s">
        <v>487</v>
      </c>
      <c r="F3027" t="s">
        <v>488</v>
      </c>
      <c r="G3027" t="s">
        <v>489</v>
      </c>
      <c r="H3027" t="s">
        <v>490</v>
      </c>
      <c r="I3027" t="s">
        <v>322</v>
      </c>
      <c r="J3027" t="s">
        <v>44</v>
      </c>
      <c r="K3027">
        <v>33129</v>
      </c>
      <c r="L3027" t="s">
        <v>711</v>
      </c>
      <c r="M3027" t="s">
        <v>712</v>
      </c>
      <c r="N3027">
        <v>699</v>
      </c>
      <c r="O3027">
        <v>6</v>
      </c>
      <c r="P3027" t="s">
        <v>37</v>
      </c>
      <c r="Q3027">
        <v>5</v>
      </c>
      <c r="R3027" s="3">
        <f>Table1[[#This Row],[price]]*Table1[[#This Row],[quantity]]</f>
        <v>3495</v>
      </c>
      <c r="S3027">
        <f>DATEDIF(Table1[[#This Row],[date]],"31/12/2021","m")</f>
        <v>2</v>
      </c>
    </row>
    <row r="3028" spans="1:19" hidden="1" x14ac:dyDescent="0.35">
      <c r="A3028">
        <v>3027</v>
      </c>
      <c r="B3028" s="1">
        <v>44488</v>
      </c>
      <c r="C3028">
        <v>1705</v>
      </c>
      <c r="D3028" t="s">
        <v>2248</v>
      </c>
      <c r="E3028" t="s">
        <v>8353</v>
      </c>
      <c r="F3028" t="s">
        <v>8354</v>
      </c>
      <c r="G3028" t="s">
        <v>8355</v>
      </c>
      <c r="H3028" t="s">
        <v>8356</v>
      </c>
      <c r="I3028" t="s">
        <v>858</v>
      </c>
      <c r="J3028" t="s">
        <v>345</v>
      </c>
      <c r="K3028">
        <v>66617</v>
      </c>
      <c r="L3028" t="s">
        <v>544</v>
      </c>
      <c r="M3028" t="s">
        <v>545</v>
      </c>
      <c r="N3028">
        <v>58.95</v>
      </c>
      <c r="O3028">
        <v>2</v>
      </c>
      <c r="P3028" t="s">
        <v>57</v>
      </c>
      <c r="Q3028">
        <v>3</v>
      </c>
      <c r="R3028" s="3">
        <f>Table1[[#This Row],[price]]*Table1[[#This Row],[quantity]]</f>
        <v>176.85000000000002</v>
      </c>
      <c r="S3028">
        <f>DATEDIF(Table1[[#This Row],[date]],"31/12/2021","m")</f>
        <v>2</v>
      </c>
    </row>
    <row r="3029" spans="1:19" hidden="1" x14ac:dyDescent="0.35">
      <c r="A3029">
        <v>3028</v>
      </c>
      <c r="B3029" s="1">
        <v>44488</v>
      </c>
      <c r="C3029">
        <v>1819</v>
      </c>
      <c r="D3029" t="s">
        <v>8089</v>
      </c>
      <c r="E3029" t="s">
        <v>8090</v>
      </c>
      <c r="F3029" t="s">
        <v>8091</v>
      </c>
      <c r="G3029" t="s">
        <v>8092</v>
      </c>
      <c r="H3029" t="s">
        <v>8093</v>
      </c>
      <c r="I3029" t="s">
        <v>207</v>
      </c>
      <c r="J3029" t="s">
        <v>255</v>
      </c>
      <c r="K3029">
        <v>31704</v>
      </c>
      <c r="L3029" t="s">
        <v>1020</v>
      </c>
      <c r="M3029" t="s">
        <v>1021</v>
      </c>
      <c r="N3029">
        <v>36.99</v>
      </c>
      <c r="O3029">
        <v>7</v>
      </c>
      <c r="P3029" t="s">
        <v>47</v>
      </c>
      <c r="Q3029">
        <v>4</v>
      </c>
      <c r="R3029" s="3">
        <f>Table1[[#This Row],[price]]*Table1[[#This Row],[quantity]]</f>
        <v>147.96</v>
      </c>
      <c r="S3029">
        <f>DATEDIF(Table1[[#This Row],[date]],"31/12/2021","m")</f>
        <v>2</v>
      </c>
    </row>
    <row r="3030" spans="1:19" hidden="1" x14ac:dyDescent="0.35">
      <c r="A3030">
        <v>3029</v>
      </c>
      <c r="B3030" s="1">
        <v>44489</v>
      </c>
      <c r="C3030">
        <v>907</v>
      </c>
      <c r="D3030" t="s">
        <v>7546</v>
      </c>
      <c r="E3030" t="s">
        <v>7547</v>
      </c>
      <c r="F3030" t="s">
        <v>7548</v>
      </c>
      <c r="G3030" t="s">
        <v>7549</v>
      </c>
      <c r="H3030" t="s">
        <v>7550</v>
      </c>
      <c r="I3030" t="s">
        <v>380</v>
      </c>
      <c r="J3030" t="s">
        <v>34</v>
      </c>
      <c r="K3030">
        <v>79994</v>
      </c>
      <c r="L3030" t="s">
        <v>805</v>
      </c>
      <c r="M3030" t="s">
        <v>806</v>
      </c>
      <c r="N3030">
        <v>27.5</v>
      </c>
      <c r="O3030">
        <v>7</v>
      </c>
      <c r="P3030" t="s">
        <v>47</v>
      </c>
      <c r="Q3030">
        <v>2</v>
      </c>
      <c r="R3030" s="3">
        <f>Table1[[#This Row],[price]]*Table1[[#This Row],[quantity]]</f>
        <v>55</v>
      </c>
      <c r="S3030">
        <f>DATEDIF(Table1[[#This Row],[date]],"31/12/2021","m")</f>
        <v>2</v>
      </c>
    </row>
    <row r="3031" spans="1:19" x14ac:dyDescent="0.35">
      <c r="A3031">
        <v>3030</v>
      </c>
      <c r="B3031" s="1">
        <v>44489</v>
      </c>
      <c r="C3031">
        <v>872</v>
      </c>
      <c r="D3031" t="s">
        <v>8357</v>
      </c>
      <c r="E3031" t="s">
        <v>8358</v>
      </c>
      <c r="F3031" t="s">
        <v>8359</v>
      </c>
      <c r="G3031" t="s">
        <v>8360</v>
      </c>
      <c r="H3031" t="s">
        <v>8361</v>
      </c>
      <c r="I3031" t="s">
        <v>3038</v>
      </c>
      <c r="J3031" t="s">
        <v>44</v>
      </c>
      <c r="K3031">
        <v>33661</v>
      </c>
      <c r="L3031" t="s">
        <v>1062</v>
      </c>
      <c r="M3031" t="s">
        <v>1063</v>
      </c>
      <c r="N3031">
        <v>8.99</v>
      </c>
      <c r="O3031">
        <v>1</v>
      </c>
      <c r="P3031" t="s">
        <v>137</v>
      </c>
      <c r="Q3031">
        <v>5</v>
      </c>
      <c r="R3031" s="3">
        <f>Table1[[#This Row],[price]]*Table1[[#This Row],[quantity]]</f>
        <v>44.95</v>
      </c>
      <c r="S3031">
        <f>DATEDIF(Table1[[#This Row],[date]],"31/12/2021","m")</f>
        <v>2</v>
      </c>
    </row>
    <row r="3032" spans="1:19" hidden="1" x14ac:dyDescent="0.35">
      <c r="A3032">
        <v>3031</v>
      </c>
      <c r="B3032" s="1">
        <v>44489</v>
      </c>
      <c r="C3032">
        <v>1394</v>
      </c>
      <c r="D3032" t="s">
        <v>8362</v>
      </c>
      <c r="E3032" t="s">
        <v>6343</v>
      </c>
      <c r="F3032" t="s">
        <v>8363</v>
      </c>
      <c r="G3032" t="s">
        <v>8364</v>
      </c>
      <c r="H3032" t="s">
        <v>8365</v>
      </c>
      <c r="I3032" t="s">
        <v>8366</v>
      </c>
      <c r="J3032" t="s">
        <v>640</v>
      </c>
      <c r="K3032">
        <v>71208</v>
      </c>
      <c r="L3032" t="s">
        <v>627</v>
      </c>
      <c r="M3032" t="s">
        <v>628</v>
      </c>
      <c r="N3032">
        <v>129.94999999999999</v>
      </c>
      <c r="O3032">
        <v>2</v>
      </c>
      <c r="P3032" t="s">
        <v>57</v>
      </c>
      <c r="Q3032">
        <v>1</v>
      </c>
      <c r="R3032" s="3">
        <f>Table1[[#This Row],[price]]*Table1[[#This Row],[quantity]]</f>
        <v>129.94999999999999</v>
      </c>
      <c r="S3032">
        <f>DATEDIF(Table1[[#This Row],[date]],"31/12/2021","m")</f>
        <v>2</v>
      </c>
    </row>
    <row r="3033" spans="1:19" hidden="1" x14ac:dyDescent="0.35">
      <c r="A3033">
        <v>3032</v>
      </c>
      <c r="B3033" s="1">
        <v>44490</v>
      </c>
      <c r="C3033">
        <v>1079</v>
      </c>
      <c r="D3033" t="s">
        <v>8367</v>
      </c>
      <c r="E3033" t="s">
        <v>8368</v>
      </c>
      <c r="F3033" t="s">
        <v>8369</v>
      </c>
      <c r="G3033" t="s">
        <v>8370</v>
      </c>
      <c r="H3033" t="s">
        <v>8371</v>
      </c>
      <c r="I3033" t="s">
        <v>322</v>
      </c>
      <c r="J3033" t="s">
        <v>44</v>
      </c>
      <c r="K3033">
        <v>33283</v>
      </c>
      <c r="L3033" t="s">
        <v>270</v>
      </c>
      <c r="M3033" t="s">
        <v>271</v>
      </c>
      <c r="N3033">
        <v>225</v>
      </c>
      <c r="O3033">
        <v>5</v>
      </c>
      <c r="P3033" t="s">
        <v>84</v>
      </c>
      <c r="Q3033">
        <v>4</v>
      </c>
      <c r="R3033" s="3">
        <f>Table1[[#This Row],[price]]*Table1[[#This Row],[quantity]]</f>
        <v>900</v>
      </c>
      <c r="S3033">
        <f>DATEDIF(Table1[[#This Row],[date]],"31/12/2021","m")</f>
        <v>2</v>
      </c>
    </row>
    <row r="3034" spans="1:19" hidden="1" x14ac:dyDescent="0.35">
      <c r="A3034">
        <v>3033</v>
      </c>
      <c r="B3034" s="1">
        <v>44490</v>
      </c>
      <c r="C3034">
        <v>331</v>
      </c>
      <c r="D3034" t="s">
        <v>1931</v>
      </c>
      <c r="E3034" t="s">
        <v>1932</v>
      </c>
      <c r="F3034" t="s">
        <v>1933</v>
      </c>
      <c r="G3034" t="s">
        <v>1934</v>
      </c>
      <c r="H3034" t="s">
        <v>1935</v>
      </c>
      <c r="I3034" t="s">
        <v>113</v>
      </c>
      <c r="J3034" t="s">
        <v>114</v>
      </c>
      <c r="K3034">
        <v>20220</v>
      </c>
      <c r="L3034" t="s">
        <v>25</v>
      </c>
      <c r="M3034" t="s">
        <v>26</v>
      </c>
      <c r="N3034">
        <v>23.99</v>
      </c>
      <c r="O3034">
        <v>4</v>
      </c>
      <c r="P3034" t="s">
        <v>27</v>
      </c>
      <c r="Q3034">
        <v>5</v>
      </c>
      <c r="R3034" s="3">
        <f>Table1[[#This Row],[price]]*Table1[[#This Row],[quantity]]</f>
        <v>119.94999999999999</v>
      </c>
      <c r="S3034">
        <f>DATEDIF(Table1[[#This Row],[date]],"31/12/2021","m")</f>
        <v>2</v>
      </c>
    </row>
    <row r="3035" spans="1:19" hidden="1" x14ac:dyDescent="0.35">
      <c r="A3035">
        <v>3034</v>
      </c>
      <c r="B3035" s="1">
        <v>44490</v>
      </c>
      <c r="C3035">
        <v>1325</v>
      </c>
      <c r="D3035" t="s">
        <v>2756</v>
      </c>
      <c r="E3035" t="s">
        <v>8372</v>
      </c>
      <c r="F3035" t="s">
        <v>8373</v>
      </c>
      <c r="G3035" t="s">
        <v>8374</v>
      </c>
      <c r="H3035" t="s">
        <v>8375</v>
      </c>
      <c r="I3035" t="s">
        <v>1165</v>
      </c>
      <c r="J3035" t="s">
        <v>34</v>
      </c>
      <c r="K3035">
        <v>78759</v>
      </c>
      <c r="L3035" t="s">
        <v>408</v>
      </c>
      <c r="M3035" t="s">
        <v>409</v>
      </c>
      <c r="N3035">
        <v>684</v>
      </c>
      <c r="O3035">
        <v>6</v>
      </c>
      <c r="P3035" t="s">
        <v>37</v>
      </c>
      <c r="Q3035">
        <v>3</v>
      </c>
      <c r="R3035" s="3">
        <f>Table1[[#This Row],[price]]*Table1[[#This Row],[quantity]]</f>
        <v>2052</v>
      </c>
      <c r="S3035">
        <f>DATEDIF(Table1[[#This Row],[date]],"31/12/2021","m")</f>
        <v>2</v>
      </c>
    </row>
    <row r="3036" spans="1:19" hidden="1" x14ac:dyDescent="0.35">
      <c r="A3036">
        <v>3035</v>
      </c>
      <c r="B3036" s="1">
        <v>44490</v>
      </c>
      <c r="C3036">
        <v>1351</v>
      </c>
      <c r="D3036" t="s">
        <v>3028</v>
      </c>
      <c r="E3036" t="s">
        <v>7668</v>
      </c>
      <c r="F3036" t="s">
        <v>7669</v>
      </c>
      <c r="G3036" t="s">
        <v>7670</v>
      </c>
      <c r="H3036" t="s">
        <v>7671</v>
      </c>
      <c r="I3036" t="s">
        <v>6539</v>
      </c>
      <c r="J3036" t="s">
        <v>34</v>
      </c>
      <c r="K3036">
        <v>78682</v>
      </c>
      <c r="L3036" t="s">
        <v>484</v>
      </c>
      <c r="M3036" t="s">
        <v>485</v>
      </c>
      <c r="N3036">
        <v>49</v>
      </c>
      <c r="O3036">
        <v>7</v>
      </c>
      <c r="P3036" t="s">
        <v>47</v>
      </c>
      <c r="Q3036">
        <v>4</v>
      </c>
      <c r="R3036" s="3">
        <f>Table1[[#This Row],[price]]*Table1[[#This Row],[quantity]]</f>
        <v>196</v>
      </c>
      <c r="S3036">
        <f>DATEDIF(Table1[[#This Row],[date]],"31/12/2021","m")</f>
        <v>2</v>
      </c>
    </row>
    <row r="3037" spans="1:19" hidden="1" x14ac:dyDescent="0.35">
      <c r="A3037">
        <v>3036</v>
      </c>
      <c r="B3037" s="1">
        <v>44490</v>
      </c>
      <c r="C3037">
        <v>269</v>
      </c>
      <c r="D3037" t="s">
        <v>6154</v>
      </c>
      <c r="E3037" t="s">
        <v>6155</v>
      </c>
      <c r="F3037" t="s">
        <v>6156</v>
      </c>
      <c r="G3037" t="s">
        <v>6157</v>
      </c>
      <c r="H3037" t="s">
        <v>6158</v>
      </c>
      <c r="I3037" t="s">
        <v>919</v>
      </c>
      <c r="J3037" t="s">
        <v>170</v>
      </c>
      <c r="K3037">
        <v>6145</v>
      </c>
      <c r="L3037" t="s">
        <v>153</v>
      </c>
      <c r="M3037" t="s">
        <v>154</v>
      </c>
      <c r="N3037">
        <v>89.95</v>
      </c>
      <c r="O3037">
        <v>2</v>
      </c>
      <c r="P3037" t="s">
        <v>57</v>
      </c>
      <c r="Q3037">
        <v>1</v>
      </c>
      <c r="R3037" s="3">
        <f>Table1[[#This Row],[price]]*Table1[[#This Row],[quantity]]</f>
        <v>89.95</v>
      </c>
      <c r="S3037">
        <f>DATEDIF(Table1[[#This Row],[date]],"31/12/2021","m")</f>
        <v>2</v>
      </c>
    </row>
    <row r="3038" spans="1:19" hidden="1" x14ac:dyDescent="0.35">
      <c r="A3038">
        <v>3037</v>
      </c>
      <c r="B3038" s="1">
        <v>44491</v>
      </c>
      <c r="C3038">
        <v>475</v>
      </c>
      <c r="D3038" t="s">
        <v>165</v>
      </c>
      <c r="E3038" t="s">
        <v>4979</v>
      </c>
      <c r="F3038" t="s">
        <v>4980</v>
      </c>
      <c r="G3038" t="s">
        <v>4981</v>
      </c>
      <c r="H3038" t="s">
        <v>4982</v>
      </c>
      <c r="I3038" t="s">
        <v>1291</v>
      </c>
      <c r="J3038" t="s">
        <v>1014</v>
      </c>
      <c r="K3038">
        <v>85053</v>
      </c>
      <c r="L3038" t="s">
        <v>270</v>
      </c>
      <c r="M3038" t="s">
        <v>271</v>
      </c>
      <c r="N3038">
        <v>225</v>
      </c>
      <c r="O3038">
        <v>5</v>
      </c>
      <c r="P3038" t="s">
        <v>84</v>
      </c>
      <c r="Q3038">
        <v>4</v>
      </c>
      <c r="R3038" s="3">
        <f>Table1[[#This Row],[price]]*Table1[[#This Row],[quantity]]</f>
        <v>900</v>
      </c>
      <c r="S3038">
        <f>DATEDIF(Table1[[#This Row],[date]],"31/12/2021","m")</f>
        <v>2</v>
      </c>
    </row>
    <row r="3039" spans="1:19" hidden="1" x14ac:dyDescent="0.35">
      <c r="A3039">
        <v>3038</v>
      </c>
      <c r="B3039" s="1">
        <v>44491</v>
      </c>
      <c r="C3039">
        <v>1957</v>
      </c>
      <c r="D3039" t="s">
        <v>5808</v>
      </c>
      <c r="E3039" t="s">
        <v>5809</v>
      </c>
      <c r="F3039" t="s">
        <v>5810</v>
      </c>
      <c r="G3039" t="s">
        <v>5811</v>
      </c>
      <c r="H3039" t="s">
        <v>5812</v>
      </c>
      <c r="I3039" t="s">
        <v>81</v>
      </c>
      <c r="J3039" t="s">
        <v>34</v>
      </c>
      <c r="K3039">
        <v>77085</v>
      </c>
      <c r="L3039" t="s">
        <v>25</v>
      </c>
      <c r="M3039" t="s">
        <v>26</v>
      </c>
      <c r="N3039">
        <v>23.99</v>
      </c>
      <c r="O3039">
        <v>4</v>
      </c>
      <c r="P3039" t="s">
        <v>27</v>
      </c>
      <c r="Q3039">
        <v>3</v>
      </c>
      <c r="R3039" s="3">
        <f>Table1[[#This Row],[price]]*Table1[[#This Row],[quantity]]</f>
        <v>71.97</v>
      </c>
      <c r="S3039">
        <f>DATEDIF(Table1[[#This Row],[date]],"31/12/2021","m")</f>
        <v>2</v>
      </c>
    </row>
    <row r="3040" spans="1:19" hidden="1" x14ac:dyDescent="0.35">
      <c r="A3040">
        <v>3039</v>
      </c>
      <c r="B3040" s="1">
        <v>44491</v>
      </c>
      <c r="C3040">
        <v>1051</v>
      </c>
      <c r="D3040" t="s">
        <v>5143</v>
      </c>
      <c r="E3040" t="s">
        <v>5144</v>
      </c>
      <c r="F3040" t="s">
        <v>5145</v>
      </c>
      <c r="G3040" t="s">
        <v>5146</v>
      </c>
      <c r="H3040" t="s">
        <v>5147</v>
      </c>
      <c r="I3040" t="s">
        <v>388</v>
      </c>
      <c r="J3040" t="s">
        <v>669</v>
      </c>
      <c r="K3040">
        <v>55905</v>
      </c>
      <c r="L3040" t="s">
        <v>431</v>
      </c>
      <c r="M3040" t="s">
        <v>432</v>
      </c>
      <c r="N3040">
        <v>167</v>
      </c>
      <c r="O3040">
        <v>2</v>
      </c>
      <c r="P3040" t="s">
        <v>57</v>
      </c>
      <c r="Q3040">
        <v>5</v>
      </c>
      <c r="R3040" s="3">
        <f>Table1[[#This Row],[price]]*Table1[[#This Row],[quantity]]</f>
        <v>835</v>
      </c>
      <c r="S3040">
        <f>DATEDIF(Table1[[#This Row],[date]],"31/12/2021","m")</f>
        <v>2</v>
      </c>
    </row>
    <row r="3041" spans="1:19" x14ac:dyDescent="0.35">
      <c r="A3041">
        <v>3040</v>
      </c>
      <c r="B3041" s="1">
        <v>44492</v>
      </c>
      <c r="C3041">
        <v>470</v>
      </c>
      <c r="D3041" t="s">
        <v>4082</v>
      </c>
      <c r="E3041" t="s">
        <v>4083</v>
      </c>
      <c r="F3041" t="s">
        <v>4084</v>
      </c>
      <c r="G3041" t="s">
        <v>4085</v>
      </c>
      <c r="H3041" t="s">
        <v>4086</v>
      </c>
      <c r="I3041" t="s">
        <v>401</v>
      </c>
      <c r="J3041" t="s">
        <v>194</v>
      </c>
      <c r="K3041">
        <v>62756</v>
      </c>
      <c r="L3041" t="s">
        <v>586</v>
      </c>
      <c r="M3041" t="s">
        <v>587</v>
      </c>
      <c r="N3041">
        <v>10.99</v>
      </c>
      <c r="O3041">
        <v>1</v>
      </c>
      <c r="P3041" t="s">
        <v>137</v>
      </c>
      <c r="Q3041">
        <v>2</v>
      </c>
      <c r="R3041" s="3">
        <f>Table1[[#This Row],[price]]*Table1[[#This Row],[quantity]]</f>
        <v>21.98</v>
      </c>
      <c r="S3041">
        <f>DATEDIF(Table1[[#This Row],[date]],"31/12/2021","m")</f>
        <v>2</v>
      </c>
    </row>
    <row r="3042" spans="1:19" hidden="1" x14ac:dyDescent="0.35">
      <c r="A3042">
        <v>3041</v>
      </c>
      <c r="B3042" s="1">
        <v>44492</v>
      </c>
      <c r="C3042">
        <v>2120</v>
      </c>
      <c r="D3042" t="s">
        <v>3111</v>
      </c>
      <c r="E3042" t="s">
        <v>3112</v>
      </c>
      <c r="F3042" t="s">
        <v>3113</v>
      </c>
      <c r="G3042" t="s">
        <v>3114</v>
      </c>
      <c r="H3042" t="s">
        <v>3115</v>
      </c>
      <c r="I3042" t="s">
        <v>3116</v>
      </c>
      <c r="J3042" t="s">
        <v>44</v>
      </c>
      <c r="K3042">
        <v>34290</v>
      </c>
      <c r="L3042" t="s">
        <v>55</v>
      </c>
      <c r="M3042" t="s">
        <v>56</v>
      </c>
      <c r="N3042">
        <v>69</v>
      </c>
      <c r="O3042">
        <v>2</v>
      </c>
      <c r="P3042" t="s">
        <v>57</v>
      </c>
      <c r="Q3042">
        <v>3</v>
      </c>
      <c r="R3042" s="3">
        <f>Table1[[#This Row],[price]]*Table1[[#This Row],[quantity]]</f>
        <v>207</v>
      </c>
      <c r="S3042">
        <f>DATEDIF(Table1[[#This Row],[date]],"31/12/2021","m")</f>
        <v>2</v>
      </c>
    </row>
    <row r="3043" spans="1:19" hidden="1" x14ac:dyDescent="0.35">
      <c r="A3043">
        <v>3042</v>
      </c>
      <c r="B3043" s="1">
        <v>44492</v>
      </c>
      <c r="C3043">
        <v>1289</v>
      </c>
      <c r="D3043" t="s">
        <v>1297</v>
      </c>
      <c r="E3043" t="s">
        <v>1298</v>
      </c>
      <c r="F3043" t="s">
        <v>1299</v>
      </c>
      <c r="G3043" t="s">
        <v>1300</v>
      </c>
      <c r="H3043" t="s">
        <v>1301</v>
      </c>
      <c r="I3043" t="s">
        <v>1302</v>
      </c>
      <c r="J3043" t="s">
        <v>1303</v>
      </c>
      <c r="K3043">
        <v>97206</v>
      </c>
      <c r="L3043" t="s">
        <v>270</v>
      </c>
      <c r="M3043" t="s">
        <v>271</v>
      </c>
      <c r="N3043">
        <v>225</v>
      </c>
      <c r="O3043">
        <v>5</v>
      </c>
      <c r="P3043" t="s">
        <v>84</v>
      </c>
      <c r="Q3043">
        <v>3</v>
      </c>
      <c r="R3043" s="3">
        <f>Table1[[#This Row],[price]]*Table1[[#This Row],[quantity]]</f>
        <v>675</v>
      </c>
      <c r="S3043">
        <f>DATEDIF(Table1[[#This Row],[date]],"31/12/2021","m")</f>
        <v>2</v>
      </c>
    </row>
    <row r="3044" spans="1:19" hidden="1" x14ac:dyDescent="0.35">
      <c r="A3044">
        <v>3043</v>
      </c>
      <c r="B3044" s="1">
        <v>44492</v>
      </c>
      <c r="C3044">
        <v>929</v>
      </c>
      <c r="D3044" t="s">
        <v>3813</v>
      </c>
      <c r="E3044" t="s">
        <v>4494</v>
      </c>
      <c r="F3044" t="s">
        <v>4495</v>
      </c>
      <c r="G3044" t="s">
        <v>4496</v>
      </c>
      <c r="H3044" t="s">
        <v>4497</v>
      </c>
      <c r="I3044" t="s">
        <v>4498</v>
      </c>
      <c r="J3044" t="s">
        <v>300</v>
      </c>
      <c r="K3044">
        <v>89036</v>
      </c>
      <c r="L3044" t="s">
        <v>25</v>
      </c>
      <c r="M3044" t="s">
        <v>26</v>
      </c>
      <c r="N3044">
        <v>23.99</v>
      </c>
      <c r="O3044">
        <v>4</v>
      </c>
      <c r="P3044" t="s">
        <v>27</v>
      </c>
      <c r="Q3044">
        <v>5</v>
      </c>
      <c r="R3044" s="3">
        <f>Table1[[#This Row],[price]]*Table1[[#This Row],[quantity]]</f>
        <v>119.94999999999999</v>
      </c>
      <c r="S3044">
        <f>DATEDIF(Table1[[#This Row],[date]],"31/12/2021","m")</f>
        <v>2</v>
      </c>
    </row>
    <row r="3045" spans="1:19" x14ac:dyDescent="0.35">
      <c r="A3045">
        <v>3044</v>
      </c>
      <c r="B3045" s="1">
        <v>44493</v>
      </c>
      <c r="C3045">
        <v>1281</v>
      </c>
      <c r="D3045" t="s">
        <v>2155</v>
      </c>
      <c r="E3045" t="s">
        <v>8376</v>
      </c>
      <c r="F3045" t="s">
        <v>8377</v>
      </c>
      <c r="G3045" t="s">
        <v>8378</v>
      </c>
      <c r="H3045" t="s">
        <v>8379</v>
      </c>
      <c r="I3045" t="s">
        <v>254</v>
      </c>
      <c r="J3045" t="s">
        <v>255</v>
      </c>
      <c r="K3045">
        <v>31106</v>
      </c>
      <c r="L3045" t="s">
        <v>586</v>
      </c>
      <c r="M3045" t="s">
        <v>587</v>
      </c>
      <c r="N3045">
        <v>10.99</v>
      </c>
      <c r="O3045">
        <v>1</v>
      </c>
      <c r="P3045" t="s">
        <v>137</v>
      </c>
      <c r="Q3045">
        <v>5</v>
      </c>
      <c r="R3045" s="3">
        <f>Table1[[#This Row],[price]]*Table1[[#This Row],[quantity]]</f>
        <v>54.95</v>
      </c>
      <c r="S3045">
        <f>DATEDIF(Table1[[#This Row],[date]],"31/12/2021","m")</f>
        <v>2</v>
      </c>
    </row>
    <row r="3046" spans="1:19" hidden="1" x14ac:dyDescent="0.35">
      <c r="A3046">
        <v>3045</v>
      </c>
      <c r="B3046" s="1">
        <v>44493</v>
      </c>
      <c r="C3046">
        <v>305</v>
      </c>
      <c r="D3046" t="s">
        <v>4588</v>
      </c>
      <c r="E3046" t="s">
        <v>4589</v>
      </c>
      <c r="F3046" t="s">
        <v>4590</v>
      </c>
      <c r="G3046" t="s">
        <v>4591</v>
      </c>
      <c r="H3046" t="s">
        <v>4592</v>
      </c>
      <c r="I3046" t="s">
        <v>407</v>
      </c>
      <c r="J3046" t="s">
        <v>208</v>
      </c>
      <c r="K3046">
        <v>10454</v>
      </c>
      <c r="L3046" t="s">
        <v>870</v>
      </c>
      <c r="M3046" t="s">
        <v>871</v>
      </c>
      <c r="N3046">
        <v>49</v>
      </c>
      <c r="O3046">
        <v>7</v>
      </c>
      <c r="P3046" t="s">
        <v>47</v>
      </c>
      <c r="Q3046">
        <v>2</v>
      </c>
      <c r="R3046" s="3">
        <f>Table1[[#This Row],[price]]*Table1[[#This Row],[quantity]]</f>
        <v>98</v>
      </c>
      <c r="S3046">
        <f>DATEDIF(Table1[[#This Row],[date]],"31/12/2021","m")</f>
        <v>2</v>
      </c>
    </row>
    <row r="3047" spans="1:19" hidden="1" x14ac:dyDescent="0.35">
      <c r="A3047">
        <v>3046</v>
      </c>
      <c r="B3047" s="1">
        <v>44493</v>
      </c>
      <c r="C3047">
        <v>1354</v>
      </c>
      <c r="D3047" t="s">
        <v>8253</v>
      </c>
      <c r="E3047" t="s">
        <v>8254</v>
      </c>
      <c r="F3047" t="s">
        <v>8255</v>
      </c>
      <c r="G3047" t="s">
        <v>8256</v>
      </c>
      <c r="H3047" t="s">
        <v>8257</v>
      </c>
      <c r="I3047" t="s">
        <v>3323</v>
      </c>
      <c r="J3047" t="s">
        <v>208</v>
      </c>
      <c r="K3047">
        <v>14205</v>
      </c>
      <c r="L3047" t="s">
        <v>153</v>
      </c>
      <c r="M3047" t="s">
        <v>154</v>
      </c>
      <c r="N3047">
        <v>89.95</v>
      </c>
      <c r="O3047">
        <v>2</v>
      </c>
      <c r="P3047" t="s">
        <v>57</v>
      </c>
      <c r="Q3047">
        <v>2</v>
      </c>
      <c r="R3047" s="3">
        <f>Table1[[#This Row],[price]]*Table1[[#This Row],[quantity]]</f>
        <v>179.9</v>
      </c>
      <c r="S3047">
        <f>DATEDIF(Table1[[#This Row],[date]],"31/12/2021","m")</f>
        <v>2</v>
      </c>
    </row>
    <row r="3048" spans="1:19" hidden="1" x14ac:dyDescent="0.35">
      <c r="A3048">
        <v>3047</v>
      </c>
      <c r="B3048" s="1">
        <v>44494</v>
      </c>
      <c r="C3048">
        <v>950</v>
      </c>
      <c r="D3048" t="s">
        <v>4072</v>
      </c>
      <c r="E3048" t="s">
        <v>4073</v>
      </c>
      <c r="F3048" t="s">
        <v>4074</v>
      </c>
      <c r="G3048" t="s">
        <v>4075</v>
      </c>
      <c r="H3048" t="s">
        <v>4076</v>
      </c>
      <c r="I3048" t="s">
        <v>2123</v>
      </c>
      <c r="J3048" t="s">
        <v>316</v>
      </c>
      <c r="K3048">
        <v>45490</v>
      </c>
      <c r="L3048" t="s">
        <v>25</v>
      </c>
      <c r="M3048" t="s">
        <v>26</v>
      </c>
      <c r="N3048">
        <v>23.99</v>
      </c>
      <c r="O3048">
        <v>4</v>
      </c>
      <c r="P3048" t="s">
        <v>27</v>
      </c>
      <c r="Q3048">
        <v>3</v>
      </c>
      <c r="R3048" s="3">
        <f>Table1[[#This Row],[price]]*Table1[[#This Row],[quantity]]</f>
        <v>71.97</v>
      </c>
      <c r="S3048">
        <f>DATEDIF(Table1[[#This Row],[date]],"31/12/2021","m")</f>
        <v>2</v>
      </c>
    </row>
    <row r="3049" spans="1:19" hidden="1" x14ac:dyDescent="0.35">
      <c r="A3049">
        <v>3048</v>
      </c>
      <c r="B3049" s="1">
        <v>44494</v>
      </c>
      <c r="C3049">
        <v>496</v>
      </c>
      <c r="D3049" t="s">
        <v>1155</v>
      </c>
      <c r="E3049" t="s">
        <v>1156</v>
      </c>
      <c r="F3049" t="s">
        <v>1157</v>
      </c>
      <c r="G3049" t="s">
        <v>1158</v>
      </c>
      <c r="H3049" t="s">
        <v>1159</v>
      </c>
      <c r="I3049" t="s">
        <v>831</v>
      </c>
      <c r="J3049" t="s">
        <v>832</v>
      </c>
      <c r="K3049">
        <v>99517</v>
      </c>
      <c r="L3049" t="s">
        <v>773</v>
      </c>
      <c r="M3049" t="s">
        <v>774</v>
      </c>
      <c r="N3049">
        <v>549</v>
      </c>
      <c r="O3049">
        <v>6</v>
      </c>
      <c r="P3049" t="s">
        <v>37</v>
      </c>
      <c r="Q3049">
        <v>1</v>
      </c>
      <c r="R3049" s="3">
        <f>Table1[[#This Row],[price]]*Table1[[#This Row],[quantity]]</f>
        <v>549</v>
      </c>
      <c r="S3049">
        <f>DATEDIF(Table1[[#This Row],[date]],"31/12/2021","m")</f>
        <v>2</v>
      </c>
    </row>
    <row r="3050" spans="1:19" hidden="1" x14ac:dyDescent="0.35">
      <c r="A3050">
        <v>3049</v>
      </c>
      <c r="B3050" s="1">
        <v>44495</v>
      </c>
      <c r="C3050">
        <v>1804</v>
      </c>
      <c r="D3050" t="s">
        <v>7052</v>
      </c>
      <c r="E3050" t="s">
        <v>7053</v>
      </c>
      <c r="F3050" t="s">
        <v>7054</v>
      </c>
      <c r="G3050" t="s">
        <v>7055</v>
      </c>
      <c r="H3050" t="s">
        <v>7056</v>
      </c>
      <c r="I3050" t="s">
        <v>2741</v>
      </c>
      <c r="J3050" t="s">
        <v>113</v>
      </c>
      <c r="K3050">
        <v>98115</v>
      </c>
      <c r="L3050" t="s">
        <v>74</v>
      </c>
      <c r="M3050" t="s">
        <v>75</v>
      </c>
      <c r="N3050">
        <v>16.75</v>
      </c>
      <c r="O3050">
        <v>4</v>
      </c>
      <c r="P3050" t="s">
        <v>27</v>
      </c>
      <c r="Q3050">
        <v>3</v>
      </c>
      <c r="R3050" s="3">
        <f>Table1[[#This Row],[price]]*Table1[[#This Row],[quantity]]</f>
        <v>50.25</v>
      </c>
      <c r="S3050">
        <f>DATEDIF(Table1[[#This Row],[date]],"31/12/2021","m")</f>
        <v>2</v>
      </c>
    </row>
    <row r="3051" spans="1:19" hidden="1" x14ac:dyDescent="0.35">
      <c r="A3051">
        <v>3050</v>
      </c>
      <c r="B3051" s="1">
        <v>44495</v>
      </c>
      <c r="C3051">
        <v>61</v>
      </c>
      <c r="D3051" t="s">
        <v>8380</v>
      </c>
      <c r="E3051" t="s">
        <v>8381</v>
      </c>
      <c r="F3051" t="s">
        <v>8382</v>
      </c>
      <c r="G3051" t="s">
        <v>8383</v>
      </c>
      <c r="H3051" t="s">
        <v>8384</v>
      </c>
      <c r="I3051" t="s">
        <v>1801</v>
      </c>
      <c r="J3051" t="s">
        <v>144</v>
      </c>
      <c r="K3051">
        <v>23208</v>
      </c>
      <c r="L3051" t="s">
        <v>513</v>
      </c>
      <c r="M3051" t="s">
        <v>514</v>
      </c>
      <c r="N3051">
        <v>499</v>
      </c>
      <c r="O3051">
        <v>3</v>
      </c>
      <c r="P3051" t="s">
        <v>107</v>
      </c>
      <c r="Q3051">
        <v>3</v>
      </c>
      <c r="R3051" s="3">
        <f>Table1[[#This Row],[price]]*Table1[[#This Row],[quantity]]</f>
        <v>1497</v>
      </c>
      <c r="S3051">
        <f>DATEDIF(Table1[[#This Row],[date]],"31/12/2021","m")</f>
        <v>2</v>
      </c>
    </row>
    <row r="3052" spans="1:19" hidden="1" x14ac:dyDescent="0.35">
      <c r="A3052">
        <v>3051</v>
      </c>
      <c r="B3052" s="1">
        <v>44495</v>
      </c>
      <c r="C3052">
        <v>583</v>
      </c>
      <c r="D3052" t="s">
        <v>7564</v>
      </c>
      <c r="E3052" t="s">
        <v>7565</v>
      </c>
      <c r="F3052" t="s">
        <v>7566</v>
      </c>
      <c r="G3052" t="s">
        <v>7567</v>
      </c>
      <c r="H3052" t="s">
        <v>7568</v>
      </c>
      <c r="I3052" t="s">
        <v>2596</v>
      </c>
      <c r="J3052" t="s">
        <v>161</v>
      </c>
      <c r="K3052">
        <v>28410</v>
      </c>
      <c r="L3052" t="s">
        <v>145</v>
      </c>
      <c r="M3052" t="s">
        <v>146</v>
      </c>
      <c r="N3052">
        <v>214</v>
      </c>
      <c r="O3052">
        <v>5</v>
      </c>
      <c r="P3052" t="s">
        <v>84</v>
      </c>
      <c r="Q3052">
        <v>1</v>
      </c>
      <c r="R3052" s="3">
        <f>Table1[[#This Row],[price]]*Table1[[#This Row],[quantity]]</f>
        <v>214</v>
      </c>
      <c r="S3052">
        <f>DATEDIF(Table1[[#This Row],[date]],"31/12/2021","m")</f>
        <v>2</v>
      </c>
    </row>
    <row r="3053" spans="1:19" hidden="1" x14ac:dyDescent="0.35">
      <c r="A3053">
        <v>3052</v>
      </c>
      <c r="B3053" s="1">
        <v>44495</v>
      </c>
      <c r="C3053">
        <v>1607</v>
      </c>
      <c r="D3053" t="s">
        <v>3660</v>
      </c>
      <c r="E3053" t="s">
        <v>3661</v>
      </c>
      <c r="F3053" t="s">
        <v>3662</v>
      </c>
      <c r="G3053" t="s">
        <v>3663</v>
      </c>
      <c r="H3053" t="s">
        <v>3664</v>
      </c>
      <c r="I3053" t="s">
        <v>3665</v>
      </c>
      <c r="J3053" t="s">
        <v>552</v>
      </c>
      <c r="K3053">
        <v>37228</v>
      </c>
      <c r="L3053" t="s">
        <v>82</v>
      </c>
      <c r="M3053" t="s">
        <v>83</v>
      </c>
      <c r="N3053">
        <v>189</v>
      </c>
      <c r="O3053">
        <v>5</v>
      </c>
      <c r="P3053" t="s">
        <v>84</v>
      </c>
      <c r="Q3053">
        <v>3</v>
      </c>
      <c r="R3053" s="3">
        <f>Table1[[#This Row],[price]]*Table1[[#This Row],[quantity]]</f>
        <v>567</v>
      </c>
      <c r="S3053">
        <f>DATEDIF(Table1[[#This Row],[date]],"31/12/2021","m")</f>
        <v>2</v>
      </c>
    </row>
    <row r="3054" spans="1:19" hidden="1" x14ac:dyDescent="0.35">
      <c r="A3054">
        <v>3053</v>
      </c>
      <c r="B3054" s="1">
        <v>44496</v>
      </c>
      <c r="C3054">
        <v>1966</v>
      </c>
      <c r="D3054" t="s">
        <v>6772</v>
      </c>
      <c r="E3054" t="s">
        <v>6773</v>
      </c>
      <c r="F3054" t="s">
        <v>6774</v>
      </c>
      <c r="G3054" t="s">
        <v>6775</v>
      </c>
      <c r="H3054" t="s">
        <v>6776</v>
      </c>
      <c r="I3054" t="s">
        <v>1377</v>
      </c>
      <c r="J3054" t="s">
        <v>307</v>
      </c>
      <c r="K3054">
        <v>68179</v>
      </c>
      <c r="L3054" t="s">
        <v>186</v>
      </c>
      <c r="M3054" t="s">
        <v>187</v>
      </c>
      <c r="N3054">
        <v>179</v>
      </c>
      <c r="O3054">
        <v>2</v>
      </c>
      <c r="P3054" t="s">
        <v>57</v>
      </c>
      <c r="Q3054">
        <v>4</v>
      </c>
      <c r="R3054" s="3">
        <f>Table1[[#This Row],[price]]*Table1[[#This Row],[quantity]]</f>
        <v>716</v>
      </c>
      <c r="S3054">
        <f>DATEDIF(Table1[[#This Row],[date]],"31/12/2021","m")</f>
        <v>2</v>
      </c>
    </row>
    <row r="3055" spans="1:19" hidden="1" x14ac:dyDescent="0.35">
      <c r="A3055">
        <v>3054</v>
      </c>
      <c r="B3055" s="1">
        <v>44496</v>
      </c>
      <c r="C3055">
        <v>9</v>
      </c>
      <c r="D3055" t="s">
        <v>2825</v>
      </c>
      <c r="E3055" t="s">
        <v>5657</v>
      </c>
      <c r="F3055" t="s">
        <v>5658</v>
      </c>
      <c r="G3055" t="s">
        <v>5659</v>
      </c>
      <c r="H3055" t="s">
        <v>5660</v>
      </c>
      <c r="I3055" t="s">
        <v>1309</v>
      </c>
      <c r="J3055" t="s">
        <v>1014</v>
      </c>
      <c r="K3055">
        <v>85705</v>
      </c>
      <c r="L3055" t="s">
        <v>742</v>
      </c>
      <c r="M3055" t="s">
        <v>743</v>
      </c>
      <c r="N3055">
        <v>455</v>
      </c>
      <c r="O3055">
        <v>3</v>
      </c>
      <c r="P3055" t="s">
        <v>107</v>
      </c>
      <c r="Q3055">
        <v>5</v>
      </c>
      <c r="R3055" s="3">
        <f>Table1[[#This Row],[price]]*Table1[[#This Row],[quantity]]</f>
        <v>2275</v>
      </c>
      <c r="S3055">
        <f>DATEDIF(Table1[[#This Row],[date]],"31/12/2021","m")</f>
        <v>2</v>
      </c>
    </row>
    <row r="3056" spans="1:19" hidden="1" x14ac:dyDescent="0.35">
      <c r="A3056">
        <v>3055</v>
      </c>
      <c r="B3056" s="1">
        <v>44496</v>
      </c>
      <c r="C3056">
        <v>9</v>
      </c>
      <c r="D3056" t="s">
        <v>2825</v>
      </c>
      <c r="E3056" t="s">
        <v>5657</v>
      </c>
      <c r="F3056" t="s">
        <v>5658</v>
      </c>
      <c r="G3056" t="s">
        <v>5659</v>
      </c>
      <c r="H3056" t="s">
        <v>5660</v>
      </c>
      <c r="I3056" t="s">
        <v>1309</v>
      </c>
      <c r="J3056" t="s">
        <v>1014</v>
      </c>
      <c r="K3056">
        <v>85705</v>
      </c>
      <c r="L3056" t="s">
        <v>742</v>
      </c>
      <c r="M3056" t="s">
        <v>743</v>
      </c>
      <c r="N3056">
        <v>455</v>
      </c>
      <c r="O3056">
        <v>3</v>
      </c>
      <c r="P3056" t="s">
        <v>107</v>
      </c>
      <c r="Q3056">
        <v>3</v>
      </c>
      <c r="R3056" s="3">
        <f>Table1[[#This Row],[price]]*Table1[[#This Row],[quantity]]</f>
        <v>1365</v>
      </c>
      <c r="S3056">
        <f>DATEDIF(Table1[[#This Row],[date]],"31/12/2021","m")</f>
        <v>2</v>
      </c>
    </row>
    <row r="3057" spans="1:19" hidden="1" x14ac:dyDescent="0.35">
      <c r="A3057">
        <v>3056</v>
      </c>
      <c r="B3057" s="1">
        <v>44496</v>
      </c>
      <c r="C3057">
        <v>1151</v>
      </c>
      <c r="D3057" t="s">
        <v>1469</v>
      </c>
      <c r="E3057" t="s">
        <v>8118</v>
      </c>
      <c r="F3057" t="s">
        <v>8119</v>
      </c>
      <c r="G3057" t="s">
        <v>8120</v>
      </c>
      <c r="H3057" t="s">
        <v>8121</v>
      </c>
      <c r="I3057" t="s">
        <v>81</v>
      </c>
      <c r="J3057" t="s">
        <v>34</v>
      </c>
      <c r="K3057">
        <v>77055</v>
      </c>
      <c r="L3057" t="s">
        <v>742</v>
      </c>
      <c r="M3057" t="s">
        <v>743</v>
      </c>
      <c r="N3057">
        <v>455</v>
      </c>
      <c r="O3057">
        <v>3</v>
      </c>
      <c r="P3057" t="s">
        <v>107</v>
      </c>
      <c r="Q3057">
        <v>4</v>
      </c>
      <c r="R3057" s="3">
        <f>Table1[[#This Row],[price]]*Table1[[#This Row],[quantity]]</f>
        <v>1820</v>
      </c>
      <c r="S3057">
        <f>DATEDIF(Table1[[#This Row],[date]],"31/12/2021","m")</f>
        <v>2</v>
      </c>
    </row>
    <row r="3058" spans="1:19" hidden="1" x14ac:dyDescent="0.35">
      <c r="A3058">
        <v>3057</v>
      </c>
      <c r="B3058" s="1">
        <v>44497</v>
      </c>
      <c r="C3058">
        <v>2090</v>
      </c>
      <c r="D3058" t="s">
        <v>1970</v>
      </c>
      <c r="E3058" t="s">
        <v>1971</v>
      </c>
      <c r="F3058" t="s">
        <v>1972</v>
      </c>
      <c r="G3058" t="s">
        <v>1973</v>
      </c>
      <c r="H3058" t="s">
        <v>1974</v>
      </c>
      <c r="I3058" t="s">
        <v>1975</v>
      </c>
      <c r="J3058" t="s">
        <v>422</v>
      </c>
      <c r="K3058">
        <v>80150</v>
      </c>
      <c r="L3058" t="s">
        <v>749</v>
      </c>
      <c r="M3058" t="s">
        <v>750</v>
      </c>
      <c r="N3058">
        <v>29.99</v>
      </c>
      <c r="O3058">
        <v>7</v>
      </c>
      <c r="P3058" t="s">
        <v>47</v>
      </c>
      <c r="Q3058">
        <v>2</v>
      </c>
      <c r="R3058" s="3">
        <f>Table1[[#This Row],[price]]*Table1[[#This Row],[quantity]]</f>
        <v>59.98</v>
      </c>
      <c r="S3058">
        <f>DATEDIF(Table1[[#This Row],[date]],"31/12/2021","m")</f>
        <v>2</v>
      </c>
    </row>
    <row r="3059" spans="1:19" hidden="1" x14ac:dyDescent="0.35">
      <c r="A3059">
        <v>3058</v>
      </c>
      <c r="B3059" s="1">
        <v>44497</v>
      </c>
      <c r="C3059">
        <v>1014</v>
      </c>
      <c r="D3059" t="s">
        <v>2820</v>
      </c>
      <c r="E3059" t="s">
        <v>8385</v>
      </c>
      <c r="F3059" t="s">
        <v>8386</v>
      </c>
      <c r="G3059" t="s">
        <v>8387</v>
      </c>
      <c r="H3059" t="s">
        <v>8388</v>
      </c>
      <c r="I3059" t="s">
        <v>5379</v>
      </c>
      <c r="J3059" t="s">
        <v>208</v>
      </c>
      <c r="K3059">
        <v>11044</v>
      </c>
      <c r="L3059" t="s">
        <v>221</v>
      </c>
      <c r="M3059" t="s">
        <v>222</v>
      </c>
      <c r="N3059">
        <v>49.95</v>
      </c>
      <c r="O3059">
        <v>7</v>
      </c>
      <c r="P3059" t="s">
        <v>47</v>
      </c>
      <c r="Q3059">
        <v>4</v>
      </c>
      <c r="R3059" s="3">
        <f>Table1[[#This Row],[price]]*Table1[[#This Row],[quantity]]</f>
        <v>199.8</v>
      </c>
      <c r="S3059">
        <f>DATEDIF(Table1[[#This Row],[date]],"31/12/2021","m")</f>
        <v>2</v>
      </c>
    </row>
    <row r="3060" spans="1:19" hidden="1" x14ac:dyDescent="0.35">
      <c r="A3060">
        <v>3059</v>
      </c>
      <c r="B3060" s="1">
        <v>44497</v>
      </c>
      <c r="C3060">
        <v>673</v>
      </c>
      <c r="D3060" t="s">
        <v>4327</v>
      </c>
      <c r="E3060" t="s">
        <v>4328</v>
      </c>
      <c r="F3060" t="s">
        <v>4329</v>
      </c>
      <c r="G3060" t="s">
        <v>4330</v>
      </c>
      <c r="H3060" t="s">
        <v>4331</v>
      </c>
      <c r="I3060" t="s">
        <v>207</v>
      </c>
      <c r="J3060" t="s">
        <v>208</v>
      </c>
      <c r="K3060">
        <v>12232</v>
      </c>
      <c r="L3060" t="s">
        <v>805</v>
      </c>
      <c r="M3060" t="s">
        <v>806</v>
      </c>
      <c r="N3060">
        <v>27.5</v>
      </c>
      <c r="O3060">
        <v>7</v>
      </c>
      <c r="P3060" t="s">
        <v>47</v>
      </c>
      <c r="Q3060">
        <v>3</v>
      </c>
      <c r="R3060" s="3">
        <f>Table1[[#This Row],[price]]*Table1[[#This Row],[quantity]]</f>
        <v>82.5</v>
      </c>
      <c r="S3060">
        <f>DATEDIF(Table1[[#This Row],[date]],"31/12/2021","m")</f>
        <v>2</v>
      </c>
    </row>
    <row r="3061" spans="1:19" hidden="1" x14ac:dyDescent="0.35">
      <c r="A3061">
        <v>3060</v>
      </c>
      <c r="B3061" s="1">
        <v>44497</v>
      </c>
      <c r="C3061">
        <v>35</v>
      </c>
      <c r="D3061" t="s">
        <v>5580</v>
      </c>
      <c r="E3061" t="s">
        <v>5581</v>
      </c>
      <c r="F3061" t="s">
        <v>5582</v>
      </c>
      <c r="G3061" t="s">
        <v>5583</v>
      </c>
      <c r="H3061" t="s">
        <v>5584</v>
      </c>
      <c r="I3061" t="s">
        <v>460</v>
      </c>
      <c r="J3061" t="s">
        <v>194</v>
      </c>
      <c r="K3061">
        <v>60630</v>
      </c>
      <c r="L3061" t="s">
        <v>105</v>
      </c>
      <c r="M3061" t="s">
        <v>106</v>
      </c>
      <c r="N3061">
        <v>250</v>
      </c>
      <c r="O3061">
        <v>3</v>
      </c>
      <c r="P3061" t="s">
        <v>107</v>
      </c>
      <c r="Q3061">
        <v>2</v>
      </c>
      <c r="R3061" s="3">
        <f>Table1[[#This Row],[price]]*Table1[[#This Row],[quantity]]</f>
        <v>500</v>
      </c>
      <c r="S3061">
        <f>DATEDIF(Table1[[#This Row],[date]],"31/12/2021","m")</f>
        <v>2</v>
      </c>
    </row>
    <row r="3062" spans="1:19" hidden="1" x14ac:dyDescent="0.35">
      <c r="A3062">
        <v>3061</v>
      </c>
      <c r="B3062" s="1">
        <v>44498</v>
      </c>
      <c r="C3062">
        <v>136</v>
      </c>
      <c r="D3062" t="s">
        <v>7236</v>
      </c>
      <c r="E3062" t="s">
        <v>7237</v>
      </c>
      <c r="F3062" t="s">
        <v>7238</v>
      </c>
      <c r="G3062" t="s">
        <v>7239</v>
      </c>
      <c r="H3062" t="s">
        <v>7240</v>
      </c>
      <c r="I3062" t="s">
        <v>263</v>
      </c>
      <c r="J3062" t="s">
        <v>73</v>
      </c>
      <c r="K3062">
        <v>36616</v>
      </c>
      <c r="L3062" t="s">
        <v>221</v>
      </c>
      <c r="M3062" t="s">
        <v>222</v>
      </c>
      <c r="N3062">
        <v>49.95</v>
      </c>
      <c r="O3062">
        <v>7</v>
      </c>
      <c r="P3062" t="s">
        <v>47</v>
      </c>
      <c r="Q3062">
        <v>3</v>
      </c>
      <c r="R3062" s="3">
        <f>Table1[[#This Row],[price]]*Table1[[#This Row],[quantity]]</f>
        <v>149.85000000000002</v>
      </c>
      <c r="S3062">
        <f>DATEDIF(Table1[[#This Row],[date]],"31/12/2021","m")</f>
        <v>2</v>
      </c>
    </row>
    <row r="3063" spans="1:19" hidden="1" x14ac:dyDescent="0.35">
      <c r="A3063">
        <v>3062</v>
      </c>
      <c r="B3063" s="1">
        <v>44498</v>
      </c>
      <c r="C3063">
        <v>347</v>
      </c>
      <c r="D3063" t="s">
        <v>6464</v>
      </c>
      <c r="E3063" t="s">
        <v>6465</v>
      </c>
      <c r="F3063" t="s">
        <v>6466</v>
      </c>
      <c r="G3063" t="s">
        <v>6467</v>
      </c>
      <c r="H3063" t="s">
        <v>6468</v>
      </c>
      <c r="I3063" t="s">
        <v>698</v>
      </c>
      <c r="J3063" t="s">
        <v>91</v>
      </c>
      <c r="K3063">
        <v>94116</v>
      </c>
      <c r="L3063" t="s">
        <v>870</v>
      </c>
      <c r="M3063" t="s">
        <v>871</v>
      </c>
      <c r="N3063">
        <v>49</v>
      </c>
      <c r="O3063">
        <v>7</v>
      </c>
      <c r="P3063" t="s">
        <v>47</v>
      </c>
      <c r="Q3063">
        <v>1</v>
      </c>
      <c r="R3063" s="3">
        <f>Table1[[#This Row],[price]]*Table1[[#This Row],[quantity]]</f>
        <v>49</v>
      </c>
      <c r="S3063">
        <f>DATEDIF(Table1[[#This Row],[date]],"31/12/2021","m")</f>
        <v>2</v>
      </c>
    </row>
    <row r="3064" spans="1:19" x14ac:dyDescent="0.35">
      <c r="A3064">
        <v>3063</v>
      </c>
      <c r="B3064" s="1">
        <v>44498</v>
      </c>
      <c r="C3064">
        <v>1740</v>
      </c>
      <c r="D3064" t="s">
        <v>85</v>
      </c>
      <c r="E3064" t="s">
        <v>86</v>
      </c>
      <c r="F3064" t="s">
        <v>87</v>
      </c>
      <c r="G3064" t="s">
        <v>88</v>
      </c>
      <c r="H3064" t="s">
        <v>89</v>
      </c>
      <c r="I3064" t="s">
        <v>90</v>
      </c>
      <c r="J3064" t="s">
        <v>91</v>
      </c>
      <c r="K3064">
        <v>92137</v>
      </c>
      <c r="L3064" t="s">
        <v>135</v>
      </c>
      <c r="M3064" t="s">
        <v>136</v>
      </c>
      <c r="N3064">
        <v>12</v>
      </c>
      <c r="O3064">
        <v>1</v>
      </c>
      <c r="P3064" t="s">
        <v>137</v>
      </c>
      <c r="Q3064">
        <v>5</v>
      </c>
      <c r="R3064" s="3">
        <f>Table1[[#This Row],[price]]*Table1[[#This Row],[quantity]]</f>
        <v>60</v>
      </c>
      <c r="S3064">
        <f>DATEDIF(Table1[[#This Row],[date]],"31/12/2021","m")</f>
        <v>2</v>
      </c>
    </row>
    <row r="3065" spans="1:19" hidden="1" x14ac:dyDescent="0.35">
      <c r="A3065">
        <v>3064</v>
      </c>
      <c r="B3065" s="1">
        <v>44498</v>
      </c>
      <c r="C3065">
        <v>1714</v>
      </c>
      <c r="D3065" t="s">
        <v>607</v>
      </c>
      <c r="E3065" t="s">
        <v>2071</v>
      </c>
      <c r="F3065" t="s">
        <v>2072</v>
      </c>
      <c r="G3065" t="s">
        <v>2073</v>
      </c>
      <c r="H3065" t="s">
        <v>2074</v>
      </c>
      <c r="I3065" t="s">
        <v>2075</v>
      </c>
      <c r="J3065" t="s">
        <v>194</v>
      </c>
      <c r="K3065">
        <v>61105</v>
      </c>
      <c r="L3065" t="s">
        <v>105</v>
      </c>
      <c r="M3065" t="s">
        <v>106</v>
      </c>
      <c r="N3065">
        <v>250</v>
      </c>
      <c r="O3065">
        <v>3</v>
      </c>
      <c r="P3065" t="s">
        <v>107</v>
      </c>
      <c r="Q3065">
        <v>2</v>
      </c>
      <c r="R3065" s="3">
        <f>Table1[[#This Row],[price]]*Table1[[#This Row],[quantity]]</f>
        <v>500</v>
      </c>
      <c r="S3065">
        <f>DATEDIF(Table1[[#This Row],[date]],"31/12/2021","m")</f>
        <v>2</v>
      </c>
    </row>
    <row r="3066" spans="1:19" hidden="1" x14ac:dyDescent="0.35">
      <c r="A3066">
        <v>3065</v>
      </c>
      <c r="B3066" s="1">
        <v>44498</v>
      </c>
      <c r="C3066">
        <v>1926</v>
      </c>
      <c r="D3066" t="s">
        <v>3585</v>
      </c>
      <c r="E3066" t="s">
        <v>3586</v>
      </c>
      <c r="F3066" t="s">
        <v>3587</v>
      </c>
      <c r="G3066" t="s">
        <v>3588</v>
      </c>
      <c r="H3066" t="s">
        <v>3589</v>
      </c>
      <c r="I3066" t="s">
        <v>1693</v>
      </c>
      <c r="J3066" t="s">
        <v>764</v>
      </c>
      <c r="K3066">
        <v>8650</v>
      </c>
      <c r="L3066" t="s">
        <v>699</v>
      </c>
      <c r="M3066" t="s">
        <v>700</v>
      </c>
      <c r="N3066">
        <v>450</v>
      </c>
      <c r="O3066">
        <v>3</v>
      </c>
      <c r="P3066" t="s">
        <v>107</v>
      </c>
      <c r="Q3066">
        <v>3</v>
      </c>
      <c r="R3066" s="3">
        <f>Table1[[#This Row],[price]]*Table1[[#This Row],[quantity]]</f>
        <v>1350</v>
      </c>
      <c r="S3066">
        <f>DATEDIF(Table1[[#This Row],[date]],"31/12/2021","m")</f>
        <v>2</v>
      </c>
    </row>
    <row r="3067" spans="1:19" hidden="1" x14ac:dyDescent="0.35">
      <c r="A3067">
        <v>3066</v>
      </c>
      <c r="B3067" s="1">
        <v>44499</v>
      </c>
      <c r="C3067">
        <v>504</v>
      </c>
      <c r="D3067" t="s">
        <v>4358</v>
      </c>
      <c r="E3067" t="s">
        <v>4359</v>
      </c>
      <c r="F3067" t="s">
        <v>4360</v>
      </c>
      <c r="G3067" t="s">
        <v>4361</v>
      </c>
      <c r="H3067" t="s">
        <v>4362</v>
      </c>
      <c r="I3067" t="s">
        <v>4363</v>
      </c>
      <c r="J3067" t="s">
        <v>113</v>
      </c>
      <c r="K3067">
        <v>98907</v>
      </c>
      <c r="L3067" t="s">
        <v>82</v>
      </c>
      <c r="M3067" t="s">
        <v>83</v>
      </c>
      <c r="N3067">
        <v>189</v>
      </c>
      <c r="O3067">
        <v>5</v>
      </c>
      <c r="P3067" t="s">
        <v>84</v>
      </c>
      <c r="Q3067">
        <v>3</v>
      </c>
      <c r="R3067" s="3">
        <f>Table1[[#This Row],[price]]*Table1[[#This Row],[quantity]]</f>
        <v>567</v>
      </c>
      <c r="S3067">
        <f>DATEDIF(Table1[[#This Row],[date]],"31/12/2021","m")</f>
        <v>2</v>
      </c>
    </row>
    <row r="3068" spans="1:19" hidden="1" x14ac:dyDescent="0.35">
      <c r="A3068">
        <v>3067</v>
      </c>
      <c r="B3068" s="1">
        <v>44499</v>
      </c>
      <c r="C3068">
        <v>63</v>
      </c>
      <c r="D3068" t="s">
        <v>8389</v>
      </c>
      <c r="E3068" t="s">
        <v>8390</v>
      </c>
      <c r="F3068" t="s">
        <v>8391</v>
      </c>
      <c r="G3068" t="s">
        <v>8392</v>
      </c>
      <c r="H3068" t="s">
        <v>8393</v>
      </c>
      <c r="I3068" t="s">
        <v>1055</v>
      </c>
      <c r="J3068" t="s">
        <v>208</v>
      </c>
      <c r="K3068">
        <v>10034</v>
      </c>
      <c r="L3068" t="s">
        <v>285</v>
      </c>
      <c r="M3068" t="s">
        <v>286</v>
      </c>
      <c r="N3068">
        <v>250</v>
      </c>
      <c r="O3068">
        <v>3</v>
      </c>
      <c r="P3068" t="s">
        <v>107</v>
      </c>
      <c r="Q3068">
        <v>2</v>
      </c>
      <c r="R3068" s="3">
        <f>Table1[[#This Row],[price]]*Table1[[#This Row],[quantity]]</f>
        <v>500</v>
      </c>
      <c r="S3068">
        <f>DATEDIF(Table1[[#This Row],[date]],"31/12/2021","m")</f>
        <v>2</v>
      </c>
    </row>
    <row r="3069" spans="1:19" x14ac:dyDescent="0.35">
      <c r="A3069">
        <v>3068</v>
      </c>
      <c r="B3069" s="1">
        <v>44499</v>
      </c>
      <c r="C3069">
        <v>1956</v>
      </c>
      <c r="D3069" t="s">
        <v>6656</v>
      </c>
      <c r="E3069" t="s">
        <v>6657</v>
      </c>
      <c r="F3069" t="s">
        <v>6658</v>
      </c>
      <c r="G3069" t="s">
        <v>6659</v>
      </c>
      <c r="H3069" t="s">
        <v>6660</v>
      </c>
      <c r="I3069" t="s">
        <v>1111</v>
      </c>
      <c r="J3069" t="s">
        <v>44</v>
      </c>
      <c r="K3069">
        <v>32835</v>
      </c>
      <c r="L3069" t="s">
        <v>491</v>
      </c>
      <c r="M3069" t="s">
        <v>492</v>
      </c>
      <c r="N3069">
        <v>11.99</v>
      </c>
      <c r="O3069">
        <v>1</v>
      </c>
      <c r="P3069" t="s">
        <v>137</v>
      </c>
      <c r="Q3069">
        <v>3</v>
      </c>
      <c r="R3069" s="3">
        <f>Table1[[#This Row],[price]]*Table1[[#This Row],[quantity]]</f>
        <v>35.97</v>
      </c>
      <c r="S3069">
        <f>DATEDIF(Table1[[#This Row],[date]],"31/12/2021","m")</f>
        <v>2</v>
      </c>
    </row>
    <row r="3070" spans="1:19" hidden="1" x14ac:dyDescent="0.35">
      <c r="A3070">
        <v>3069</v>
      </c>
      <c r="B3070" s="1">
        <v>44499</v>
      </c>
      <c r="C3070">
        <v>1448</v>
      </c>
      <c r="D3070" t="s">
        <v>8394</v>
      </c>
      <c r="E3070" t="s">
        <v>8395</v>
      </c>
      <c r="F3070" t="s">
        <v>8396</v>
      </c>
      <c r="G3070" t="s">
        <v>8397</v>
      </c>
      <c r="H3070" t="s">
        <v>8398</v>
      </c>
      <c r="I3070" t="s">
        <v>2653</v>
      </c>
      <c r="J3070" t="s">
        <v>1061</v>
      </c>
      <c r="K3070">
        <v>29605</v>
      </c>
      <c r="L3070" t="s">
        <v>699</v>
      </c>
      <c r="M3070" t="s">
        <v>700</v>
      </c>
      <c r="N3070">
        <v>450</v>
      </c>
      <c r="O3070">
        <v>3</v>
      </c>
      <c r="P3070" t="s">
        <v>107</v>
      </c>
      <c r="Q3070">
        <v>2</v>
      </c>
      <c r="R3070" s="3">
        <f>Table1[[#This Row],[price]]*Table1[[#This Row],[quantity]]</f>
        <v>900</v>
      </c>
      <c r="S3070">
        <f>DATEDIF(Table1[[#This Row],[date]],"31/12/2021","m")</f>
        <v>2</v>
      </c>
    </row>
    <row r="3071" spans="1:19" hidden="1" x14ac:dyDescent="0.35">
      <c r="A3071">
        <v>3070</v>
      </c>
      <c r="B3071" s="1">
        <v>44499</v>
      </c>
      <c r="C3071">
        <v>1028</v>
      </c>
      <c r="D3071" t="s">
        <v>5187</v>
      </c>
      <c r="E3071" t="s">
        <v>5188</v>
      </c>
      <c r="F3071" t="s">
        <v>5189</v>
      </c>
      <c r="G3071" t="s">
        <v>5190</v>
      </c>
      <c r="H3071" t="s">
        <v>5191</v>
      </c>
      <c r="I3071" t="s">
        <v>2364</v>
      </c>
      <c r="J3071" t="s">
        <v>144</v>
      </c>
      <c r="K3071">
        <v>22036</v>
      </c>
      <c r="L3071" t="s">
        <v>278</v>
      </c>
      <c r="M3071" t="s">
        <v>279</v>
      </c>
      <c r="N3071">
        <v>12.99</v>
      </c>
      <c r="O3071">
        <v>4</v>
      </c>
      <c r="P3071" t="s">
        <v>27</v>
      </c>
      <c r="Q3071">
        <v>4</v>
      </c>
      <c r="R3071" s="3">
        <f>Table1[[#This Row],[price]]*Table1[[#This Row],[quantity]]</f>
        <v>51.96</v>
      </c>
      <c r="S3071">
        <f>DATEDIF(Table1[[#This Row],[date]],"31/12/2021","m")</f>
        <v>2</v>
      </c>
    </row>
    <row r="3072" spans="1:19" hidden="1" x14ac:dyDescent="0.35">
      <c r="A3072">
        <v>3071</v>
      </c>
      <c r="B3072" s="1">
        <v>44500</v>
      </c>
      <c r="C3072">
        <v>1018</v>
      </c>
      <c r="D3072" t="s">
        <v>1182</v>
      </c>
      <c r="E3072" t="s">
        <v>1183</v>
      </c>
      <c r="F3072" t="s">
        <v>1184</v>
      </c>
      <c r="G3072" t="s">
        <v>1185</v>
      </c>
      <c r="H3072" t="s">
        <v>1186</v>
      </c>
      <c r="I3072" t="s">
        <v>1187</v>
      </c>
      <c r="J3072" t="s">
        <v>676</v>
      </c>
      <c r="K3072">
        <v>46896</v>
      </c>
      <c r="L3072" t="s">
        <v>431</v>
      </c>
      <c r="M3072" t="s">
        <v>432</v>
      </c>
      <c r="N3072">
        <v>167</v>
      </c>
      <c r="O3072">
        <v>2</v>
      </c>
      <c r="P3072" t="s">
        <v>57</v>
      </c>
      <c r="Q3072">
        <v>2</v>
      </c>
      <c r="R3072" s="3">
        <f>Table1[[#This Row],[price]]*Table1[[#This Row],[quantity]]</f>
        <v>334</v>
      </c>
      <c r="S3072">
        <f>DATEDIF(Table1[[#This Row],[date]],"31/12/2021","m")</f>
        <v>2</v>
      </c>
    </row>
    <row r="3073" spans="1:19" hidden="1" x14ac:dyDescent="0.35">
      <c r="A3073">
        <v>3072</v>
      </c>
      <c r="B3073" s="1">
        <v>44500</v>
      </c>
      <c r="C3073">
        <v>711</v>
      </c>
      <c r="D3073" t="s">
        <v>5028</v>
      </c>
      <c r="E3073" t="s">
        <v>5029</v>
      </c>
      <c r="F3073" t="s">
        <v>5030</v>
      </c>
      <c r="G3073" t="s">
        <v>5031</v>
      </c>
      <c r="H3073" t="s">
        <v>5032</v>
      </c>
      <c r="I3073" t="s">
        <v>593</v>
      </c>
      <c r="J3073" t="s">
        <v>113</v>
      </c>
      <c r="K3073">
        <v>99205</v>
      </c>
      <c r="L3073" t="s">
        <v>278</v>
      </c>
      <c r="M3073" t="s">
        <v>279</v>
      </c>
      <c r="N3073">
        <v>12.99</v>
      </c>
      <c r="O3073">
        <v>4</v>
      </c>
      <c r="P3073" t="s">
        <v>27</v>
      </c>
      <c r="Q3073">
        <v>1</v>
      </c>
      <c r="R3073" s="3">
        <f>Table1[[#This Row],[price]]*Table1[[#This Row],[quantity]]</f>
        <v>12.99</v>
      </c>
      <c r="S3073">
        <f>DATEDIF(Table1[[#This Row],[date]],"31/12/2021","m")</f>
        <v>2</v>
      </c>
    </row>
    <row r="3074" spans="1:19" hidden="1" x14ac:dyDescent="0.35">
      <c r="A3074">
        <v>3073</v>
      </c>
      <c r="B3074" s="1">
        <v>44500</v>
      </c>
      <c r="C3074">
        <v>514</v>
      </c>
      <c r="D3074" t="s">
        <v>3417</v>
      </c>
      <c r="E3074" t="s">
        <v>3418</v>
      </c>
      <c r="F3074" t="s">
        <v>3419</v>
      </c>
      <c r="G3074" t="s">
        <v>3420</v>
      </c>
      <c r="H3074" t="s">
        <v>3421</v>
      </c>
      <c r="I3074" t="s">
        <v>1624</v>
      </c>
      <c r="J3074" t="s">
        <v>552</v>
      </c>
      <c r="K3074">
        <v>38136</v>
      </c>
      <c r="L3074" t="s">
        <v>699</v>
      </c>
      <c r="M3074" t="s">
        <v>700</v>
      </c>
      <c r="N3074">
        <v>450</v>
      </c>
      <c r="O3074">
        <v>3</v>
      </c>
      <c r="P3074" t="s">
        <v>107</v>
      </c>
      <c r="Q3074">
        <v>4</v>
      </c>
      <c r="R3074" s="3">
        <f>Table1[[#This Row],[price]]*Table1[[#This Row],[quantity]]</f>
        <v>1800</v>
      </c>
      <c r="S3074">
        <f>DATEDIF(Table1[[#This Row],[date]],"31/12/2021","m")</f>
        <v>2</v>
      </c>
    </row>
    <row r="3075" spans="1:19" hidden="1" x14ac:dyDescent="0.35">
      <c r="A3075">
        <v>3074</v>
      </c>
      <c r="B3075" s="1">
        <v>44500</v>
      </c>
      <c r="C3075">
        <v>1198</v>
      </c>
      <c r="D3075" t="s">
        <v>1422</v>
      </c>
      <c r="E3075" t="s">
        <v>1423</v>
      </c>
      <c r="F3075" t="s">
        <v>1424</v>
      </c>
      <c r="G3075" t="s">
        <v>1425</v>
      </c>
      <c r="H3075" t="s">
        <v>1426</v>
      </c>
      <c r="I3075" t="s">
        <v>652</v>
      </c>
      <c r="J3075" t="s">
        <v>34</v>
      </c>
      <c r="K3075">
        <v>79764</v>
      </c>
      <c r="L3075" t="s">
        <v>270</v>
      </c>
      <c r="M3075" t="s">
        <v>271</v>
      </c>
      <c r="N3075">
        <v>225</v>
      </c>
      <c r="O3075">
        <v>5</v>
      </c>
      <c r="P3075" t="s">
        <v>84</v>
      </c>
      <c r="Q3075">
        <v>2</v>
      </c>
      <c r="R3075" s="3">
        <f>Table1[[#This Row],[price]]*Table1[[#This Row],[quantity]]</f>
        <v>450</v>
      </c>
      <c r="S3075">
        <f>DATEDIF(Table1[[#This Row],[date]],"31/12/2021","m")</f>
        <v>2</v>
      </c>
    </row>
    <row r="3076" spans="1:19" hidden="1" x14ac:dyDescent="0.35">
      <c r="A3076">
        <v>3075</v>
      </c>
      <c r="B3076" s="1">
        <v>44501</v>
      </c>
      <c r="C3076">
        <v>1276</v>
      </c>
      <c r="D3076" t="s">
        <v>8399</v>
      </c>
      <c r="E3076" t="s">
        <v>5113</v>
      </c>
      <c r="F3076" t="s">
        <v>8400</v>
      </c>
      <c r="G3076" t="s">
        <v>8401</v>
      </c>
      <c r="H3076" t="s">
        <v>8402</v>
      </c>
      <c r="I3076" t="s">
        <v>113</v>
      </c>
      <c r="J3076" t="s">
        <v>114</v>
      </c>
      <c r="K3076">
        <v>20310</v>
      </c>
      <c r="L3076" t="s">
        <v>270</v>
      </c>
      <c r="M3076" t="s">
        <v>271</v>
      </c>
      <c r="N3076">
        <v>225</v>
      </c>
      <c r="O3076">
        <v>5</v>
      </c>
      <c r="P3076" t="s">
        <v>84</v>
      </c>
      <c r="Q3076">
        <v>2</v>
      </c>
      <c r="R3076" s="3">
        <f>Table1[[#This Row],[price]]*Table1[[#This Row],[quantity]]</f>
        <v>450</v>
      </c>
      <c r="S3076">
        <f>DATEDIF(Table1[[#This Row],[date]],"31/12/2021","m")</f>
        <v>1</v>
      </c>
    </row>
    <row r="3077" spans="1:19" x14ac:dyDescent="0.35">
      <c r="A3077">
        <v>3076</v>
      </c>
      <c r="B3077" s="1">
        <v>44501</v>
      </c>
      <c r="C3077">
        <v>33</v>
      </c>
      <c r="D3077" t="s">
        <v>7682</v>
      </c>
      <c r="E3077" t="s">
        <v>7683</v>
      </c>
      <c r="F3077" t="s">
        <v>7684</v>
      </c>
      <c r="G3077" t="s">
        <v>7685</v>
      </c>
      <c r="H3077" t="s">
        <v>7686</v>
      </c>
      <c r="I3077" t="s">
        <v>639</v>
      </c>
      <c r="J3077" t="s">
        <v>640</v>
      </c>
      <c r="K3077">
        <v>70149</v>
      </c>
      <c r="L3077" t="s">
        <v>491</v>
      </c>
      <c r="M3077" t="s">
        <v>492</v>
      </c>
      <c r="N3077">
        <v>11.99</v>
      </c>
      <c r="O3077">
        <v>1</v>
      </c>
      <c r="P3077" t="s">
        <v>137</v>
      </c>
      <c r="Q3077">
        <v>4</v>
      </c>
      <c r="R3077" s="3">
        <f>Table1[[#This Row],[price]]*Table1[[#This Row],[quantity]]</f>
        <v>47.96</v>
      </c>
      <c r="S3077">
        <f>DATEDIF(Table1[[#This Row],[date]],"31/12/2021","m")</f>
        <v>1</v>
      </c>
    </row>
    <row r="3078" spans="1:19" hidden="1" x14ac:dyDescent="0.35">
      <c r="A3078">
        <v>3077</v>
      </c>
      <c r="B3078" s="1">
        <v>44501</v>
      </c>
      <c r="C3078">
        <v>1891</v>
      </c>
      <c r="D3078" t="s">
        <v>4087</v>
      </c>
      <c r="E3078" t="s">
        <v>8403</v>
      </c>
      <c r="F3078" t="s">
        <v>8404</v>
      </c>
      <c r="G3078" t="s">
        <v>8405</v>
      </c>
      <c r="H3078" t="s">
        <v>8406</v>
      </c>
      <c r="I3078" t="s">
        <v>5600</v>
      </c>
      <c r="J3078" t="s">
        <v>91</v>
      </c>
      <c r="K3078">
        <v>92812</v>
      </c>
      <c r="L3078" t="s">
        <v>323</v>
      </c>
      <c r="M3078" t="s">
        <v>324</v>
      </c>
      <c r="N3078">
        <v>24.95</v>
      </c>
      <c r="O3078">
        <v>4</v>
      </c>
      <c r="P3078" t="s">
        <v>27</v>
      </c>
      <c r="Q3078">
        <v>5</v>
      </c>
      <c r="R3078" s="3">
        <f>Table1[[#This Row],[price]]*Table1[[#This Row],[quantity]]</f>
        <v>124.75</v>
      </c>
      <c r="S3078">
        <f>DATEDIF(Table1[[#This Row],[date]],"31/12/2021","m")</f>
        <v>1</v>
      </c>
    </row>
    <row r="3079" spans="1:19" hidden="1" x14ac:dyDescent="0.35">
      <c r="A3079">
        <v>3078</v>
      </c>
      <c r="B3079" s="1">
        <v>44501</v>
      </c>
      <c r="C3079">
        <v>545</v>
      </c>
      <c r="D3079" t="s">
        <v>2901</v>
      </c>
      <c r="E3079" t="s">
        <v>2902</v>
      </c>
      <c r="F3079" t="s">
        <v>2903</v>
      </c>
      <c r="G3079" t="s">
        <v>2904</v>
      </c>
      <c r="H3079" t="s">
        <v>2905</v>
      </c>
      <c r="I3079" t="s">
        <v>1142</v>
      </c>
      <c r="J3079" t="s">
        <v>316</v>
      </c>
      <c r="K3079">
        <v>44321</v>
      </c>
      <c r="L3079" t="s">
        <v>285</v>
      </c>
      <c r="M3079" t="s">
        <v>286</v>
      </c>
      <c r="N3079">
        <v>250</v>
      </c>
      <c r="O3079">
        <v>3</v>
      </c>
      <c r="P3079" t="s">
        <v>107</v>
      </c>
      <c r="Q3079">
        <v>4</v>
      </c>
      <c r="R3079" s="3">
        <f>Table1[[#This Row],[price]]*Table1[[#This Row],[quantity]]</f>
        <v>1000</v>
      </c>
      <c r="S3079">
        <f>DATEDIF(Table1[[#This Row],[date]],"31/12/2021","m")</f>
        <v>1</v>
      </c>
    </row>
    <row r="3080" spans="1:19" hidden="1" x14ac:dyDescent="0.35">
      <c r="A3080">
        <v>3079</v>
      </c>
      <c r="B3080" s="1">
        <v>44501</v>
      </c>
      <c r="C3080">
        <v>1598</v>
      </c>
      <c r="D3080" t="s">
        <v>5977</v>
      </c>
      <c r="E3080" t="s">
        <v>5978</v>
      </c>
      <c r="F3080" t="s">
        <v>5979</v>
      </c>
      <c r="G3080" t="s">
        <v>5980</v>
      </c>
      <c r="H3080" t="s">
        <v>5981</v>
      </c>
      <c r="I3080" t="s">
        <v>113</v>
      </c>
      <c r="J3080" t="s">
        <v>114</v>
      </c>
      <c r="K3080">
        <v>20392</v>
      </c>
      <c r="L3080" t="s">
        <v>813</v>
      </c>
      <c r="M3080" t="s">
        <v>814</v>
      </c>
      <c r="N3080">
        <v>34.99</v>
      </c>
      <c r="O3080">
        <v>7</v>
      </c>
      <c r="P3080" t="s">
        <v>47</v>
      </c>
      <c r="Q3080">
        <v>2</v>
      </c>
      <c r="R3080" s="3">
        <f>Table1[[#This Row],[price]]*Table1[[#This Row],[quantity]]</f>
        <v>69.98</v>
      </c>
      <c r="S3080">
        <f>DATEDIF(Table1[[#This Row],[date]],"31/12/2021","m")</f>
        <v>1</v>
      </c>
    </row>
    <row r="3081" spans="1:19" hidden="1" x14ac:dyDescent="0.35">
      <c r="A3081">
        <v>3080</v>
      </c>
      <c r="B3081" s="1">
        <v>44501</v>
      </c>
      <c r="C3081">
        <v>1493</v>
      </c>
      <c r="D3081" t="s">
        <v>8407</v>
      </c>
      <c r="E3081" t="s">
        <v>8408</v>
      </c>
      <c r="F3081" t="s">
        <v>8409</v>
      </c>
      <c r="G3081" t="s">
        <v>8410</v>
      </c>
      <c r="H3081" t="s">
        <v>8411</v>
      </c>
      <c r="I3081" t="s">
        <v>8412</v>
      </c>
      <c r="J3081" t="s">
        <v>44</v>
      </c>
      <c r="K3081">
        <v>33954</v>
      </c>
      <c r="L3081" t="s">
        <v>120</v>
      </c>
      <c r="M3081" t="s">
        <v>121</v>
      </c>
      <c r="N3081">
        <v>54</v>
      </c>
      <c r="O3081">
        <v>2</v>
      </c>
      <c r="P3081" t="s">
        <v>57</v>
      </c>
      <c r="Q3081">
        <v>3</v>
      </c>
      <c r="R3081" s="3">
        <f>Table1[[#This Row],[price]]*Table1[[#This Row],[quantity]]</f>
        <v>162</v>
      </c>
      <c r="S3081">
        <f>DATEDIF(Table1[[#This Row],[date]],"31/12/2021","m")</f>
        <v>1</v>
      </c>
    </row>
    <row r="3082" spans="1:19" hidden="1" x14ac:dyDescent="0.35">
      <c r="A3082">
        <v>3081</v>
      </c>
      <c r="B3082" s="1">
        <v>44502</v>
      </c>
      <c r="C3082">
        <v>1931</v>
      </c>
      <c r="D3082" t="s">
        <v>8192</v>
      </c>
      <c r="E3082" t="s">
        <v>8193</v>
      </c>
      <c r="F3082" t="s">
        <v>8194</v>
      </c>
      <c r="G3082" t="s">
        <v>8195</v>
      </c>
      <c r="H3082" t="s">
        <v>8196</v>
      </c>
      <c r="I3082" t="s">
        <v>113</v>
      </c>
      <c r="J3082" t="s">
        <v>114</v>
      </c>
      <c r="K3082">
        <v>20260</v>
      </c>
      <c r="L3082" t="s">
        <v>278</v>
      </c>
      <c r="M3082" t="s">
        <v>279</v>
      </c>
      <c r="N3082">
        <v>12.99</v>
      </c>
      <c r="O3082">
        <v>4</v>
      </c>
      <c r="P3082" t="s">
        <v>27</v>
      </c>
      <c r="Q3082">
        <v>3</v>
      </c>
      <c r="R3082" s="3">
        <f>Table1[[#This Row],[price]]*Table1[[#This Row],[quantity]]</f>
        <v>38.97</v>
      </c>
      <c r="S3082">
        <f>DATEDIF(Table1[[#This Row],[date]],"31/12/2021","m")</f>
        <v>1</v>
      </c>
    </row>
    <row r="3083" spans="1:19" hidden="1" x14ac:dyDescent="0.35">
      <c r="A3083">
        <v>3082</v>
      </c>
      <c r="B3083" s="1">
        <v>44502</v>
      </c>
      <c r="C3083">
        <v>1261</v>
      </c>
      <c r="D3083" t="s">
        <v>8079</v>
      </c>
      <c r="E3083" t="s">
        <v>8413</v>
      </c>
      <c r="F3083" t="s">
        <v>8414</v>
      </c>
      <c r="G3083" t="s">
        <v>8415</v>
      </c>
      <c r="H3083" t="s">
        <v>8416</v>
      </c>
      <c r="I3083" t="s">
        <v>254</v>
      </c>
      <c r="J3083" t="s">
        <v>255</v>
      </c>
      <c r="K3083">
        <v>30328</v>
      </c>
      <c r="L3083" t="s">
        <v>82</v>
      </c>
      <c r="M3083" t="s">
        <v>83</v>
      </c>
      <c r="N3083">
        <v>189</v>
      </c>
      <c r="O3083">
        <v>5</v>
      </c>
      <c r="P3083" t="s">
        <v>84</v>
      </c>
      <c r="Q3083">
        <v>3</v>
      </c>
      <c r="R3083" s="3">
        <f>Table1[[#This Row],[price]]*Table1[[#This Row],[quantity]]</f>
        <v>567</v>
      </c>
      <c r="S3083">
        <f>DATEDIF(Table1[[#This Row],[date]],"31/12/2021","m")</f>
        <v>1</v>
      </c>
    </row>
    <row r="3084" spans="1:19" hidden="1" x14ac:dyDescent="0.35">
      <c r="A3084">
        <v>3083</v>
      </c>
      <c r="B3084" s="1">
        <v>44502</v>
      </c>
      <c r="C3084">
        <v>95</v>
      </c>
      <c r="D3084" t="s">
        <v>2946</v>
      </c>
      <c r="E3084" t="s">
        <v>2947</v>
      </c>
      <c r="F3084" t="s">
        <v>2948</v>
      </c>
      <c r="G3084" t="s">
        <v>2949</v>
      </c>
      <c r="H3084" t="s">
        <v>2950</v>
      </c>
      <c r="I3084" t="s">
        <v>263</v>
      </c>
      <c r="J3084" t="s">
        <v>73</v>
      </c>
      <c r="K3084">
        <v>36628</v>
      </c>
      <c r="L3084" t="s">
        <v>221</v>
      </c>
      <c r="M3084" t="s">
        <v>222</v>
      </c>
      <c r="N3084">
        <v>49.95</v>
      </c>
      <c r="O3084">
        <v>7</v>
      </c>
      <c r="P3084" t="s">
        <v>47</v>
      </c>
      <c r="Q3084">
        <v>6</v>
      </c>
      <c r="R3084" s="3">
        <f>Table1[[#This Row],[price]]*Table1[[#This Row],[quantity]]</f>
        <v>299.70000000000005</v>
      </c>
      <c r="S3084">
        <f>DATEDIF(Table1[[#This Row],[date]],"31/12/2021","m")</f>
        <v>1</v>
      </c>
    </row>
    <row r="3085" spans="1:19" x14ac:dyDescent="0.35">
      <c r="A3085">
        <v>3084</v>
      </c>
      <c r="B3085" s="1">
        <v>44502</v>
      </c>
      <c r="C3085">
        <v>585</v>
      </c>
      <c r="D3085" t="s">
        <v>8263</v>
      </c>
      <c r="E3085" t="s">
        <v>8264</v>
      </c>
      <c r="F3085" t="s">
        <v>8265</v>
      </c>
      <c r="G3085" t="s">
        <v>8266</v>
      </c>
      <c r="H3085" t="s">
        <v>8267</v>
      </c>
      <c r="I3085" t="s">
        <v>90</v>
      </c>
      <c r="J3085" t="s">
        <v>91</v>
      </c>
      <c r="K3085">
        <v>92137</v>
      </c>
      <c r="L3085" t="s">
        <v>1062</v>
      </c>
      <c r="M3085" t="s">
        <v>1063</v>
      </c>
      <c r="N3085">
        <v>8.99</v>
      </c>
      <c r="O3085">
        <v>1</v>
      </c>
      <c r="P3085" t="s">
        <v>137</v>
      </c>
      <c r="Q3085">
        <v>2</v>
      </c>
      <c r="R3085" s="3">
        <f>Table1[[#This Row],[price]]*Table1[[#This Row],[quantity]]</f>
        <v>17.98</v>
      </c>
      <c r="S3085">
        <f>DATEDIF(Table1[[#This Row],[date]],"31/12/2021","m")</f>
        <v>1</v>
      </c>
    </row>
    <row r="3086" spans="1:19" hidden="1" x14ac:dyDescent="0.35">
      <c r="A3086">
        <v>3085</v>
      </c>
      <c r="B3086" s="1">
        <v>44503</v>
      </c>
      <c r="C3086">
        <v>828</v>
      </c>
      <c r="D3086" t="s">
        <v>3950</v>
      </c>
      <c r="E3086" t="s">
        <v>3951</v>
      </c>
      <c r="F3086" t="s">
        <v>3952</v>
      </c>
      <c r="G3086" t="s">
        <v>3953</v>
      </c>
      <c r="H3086" t="s">
        <v>3954</v>
      </c>
      <c r="I3086" t="s">
        <v>3955</v>
      </c>
      <c r="J3086" t="s">
        <v>741</v>
      </c>
      <c r="K3086">
        <v>83206</v>
      </c>
      <c r="L3086" t="s">
        <v>408</v>
      </c>
      <c r="M3086" t="s">
        <v>409</v>
      </c>
      <c r="N3086">
        <v>684</v>
      </c>
      <c r="O3086">
        <v>6</v>
      </c>
      <c r="P3086" t="s">
        <v>37</v>
      </c>
      <c r="Q3086">
        <v>3</v>
      </c>
      <c r="R3086" s="3">
        <f>Table1[[#This Row],[price]]*Table1[[#This Row],[quantity]]</f>
        <v>2052</v>
      </c>
      <c r="S3086">
        <f>DATEDIF(Table1[[#This Row],[date]],"31/12/2021","m")</f>
        <v>1</v>
      </c>
    </row>
    <row r="3087" spans="1:19" hidden="1" x14ac:dyDescent="0.35">
      <c r="A3087">
        <v>3086</v>
      </c>
      <c r="B3087" s="1">
        <v>44503</v>
      </c>
      <c r="C3087">
        <v>994</v>
      </c>
      <c r="D3087" t="s">
        <v>8313</v>
      </c>
      <c r="E3087" t="s">
        <v>8314</v>
      </c>
      <c r="F3087" t="s">
        <v>8315</v>
      </c>
      <c r="G3087" t="s">
        <v>8316</v>
      </c>
      <c r="H3087" t="s">
        <v>8317</v>
      </c>
      <c r="I3087" t="s">
        <v>366</v>
      </c>
      <c r="J3087" t="s">
        <v>34</v>
      </c>
      <c r="K3087">
        <v>76011</v>
      </c>
      <c r="L3087" t="s">
        <v>308</v>
      </c>
      <c r="M3087" t="s">
        <v>309</v>
      </c>
      <c r="N3087">
        <v>23.99</v>
      </c>
      <c r="O3087">
        <v>4</v>
      </c>
      <c r="P3087" t="s">
        <v>27</v>
      </c>
      <c r="Q3087">
        <v>4</v>
      </c>
      <c r="R3087" s="3">
        <f>Table1[[#This Row],[price]]*Table1[[#This Row],[quantity]]</f>
        <v>95.96</v>
      </c>
      <c r="S3087">
        <f>DATEDIF(Table1[[#This Row],[date]],"31/12/2021","m")</f>
        <v>1</v>
      </c>
    </row>
    <row r="3088" spans="1:19" hidden="1" x14ac:dyDescent="0.35">
      <c r="A3088">
        <v>3087</v>
      </c>
      <c r="B3088" s="1">
        <v>44503</v>
      </c>
      <c r="C3088">
        <v>558</v>
      </c>
      <c r="D3088" t="s">
        <v>5873</v>
      </c>
      <c r="E3088" t="s">
        <v>5874</v>
      </c>
      <c r="F3088" t="s">
        <v>5875</v>
      </c>
      <c r="G3088" t="s">
        <v>5876</v>
      </c>
      <c r="H3088" t="s">
        <v>5877</v>
      </c>
      <c r="I3088" t="s">
        <v>904</v>
      </c>
      <c r="J3088" t="s">
        <v>1196</v>
      </c>
      <c r="K3088">
        <v>48555</v>
      </c>
      <c r="L3088" t="s">
        <v>82</v>
      </c>
      <c r="M3088" t="s">
        <v>83</v>
      </c>
      <c r="N3088">
        <v>189</v>
      </c>
      <c r="O3088">
        <v>5</v>
      </c>
      <c r="P3088" t="s">
        <v>84</v>
      </c>
      <c r="Q3088">
        <v>4</v>
      </c>
      <c r="R3088" s="3">
        <f>Table1[[#This Row],[price]]*Table1[[#This Row],[quantity]]</f>
        <v>756</v>
      </c>
      <c r="S3088">
        <f>DATEDIF(Table1[[#This Row],[date]],"31/12/2021","m")</f>
        <v>1</v>
      </c>
    </row>
    <row r="3089" spans="1:19" hidden="1" x14ac:dyDescent="0.35">
      <c r="A3089">
        <v>3088</v>
      </c>
      <c r="B3089" s="1">
        <v>44503</v>
      </c>
      <c r="C3089">
        <v>1656</v>
      </c>
      <c r="D3089" t="s">
        <v>8010</v>
      </c>
      <c r="E3089" t="s">
        <v>8011</v>
      </c>
      <c r="F3089" t="s">
        <v>8012</v>
      </c>
      <c r="G3089" t="s">
        <v>8013</v>
      </c>
      <c r="H3089" t="s">
        <v>8014</v>
      </c>
      <c r="I3089" t="s">
        <v>8015</v>
      </c>
      <c r="J3089" t="s">
        <v>34</v>
      </c>
      <c r="K3089">
        <v>75705</v>
      </c>
      <c r="L3089" t="s">
        <v>797</v>
      </c>
      <c r="M3089" t="s">
        <v>798</v>
      </c>
      <c r="N3089">
        <v>119</v>
      </c>
      <c r="O3089">
        <v>2</v>
      </c>
      <c r="P3089" t="s">
        <v>57</v>
      </c>
      <c r="Q3089">
        <v>2</v>
      </c>
      <c r="R3089" s="3">
        <f>Table1[[#This Row],[price]]*Table1[[#This Row],[quantity]]</f>
        <v>238</v>
      </c>
      <c r="S3089">
        <f>DATEDIF(Table1[[#This Row],[date]],"31/12/2021","m")</f>
        <v>1</v>
      </c>
    </row>
    <row r="3090" spans="1:19" hidden="1" x14ac:dyDescent="0.35">
      <c r="A3090">
        <v>3089</v>
      </c>
      <c r="B3090" s="1">
        <v>44503</v>
      </c>
      <c r="C3090">
        <v>283</v>
      </c>
      <c r="D3090" t="s">
        <v>4930</v>
      </c>
      <c r="E3090" t="s">
        <v>4931</v>
      </c>
      <c r="F3090" t="s">
        <v>4932</v>
      </c>
      <c r="G3090" t="s">
        <v>4933</v>
      </c>
      <c r="H3090" t="s">
        <v>4934</v>
      </c>
      <c r="I3090" t="s">
        <v>4357</v>
      </c>
      <c r="J3090" t="s">
        <v>640</v>
      </c>
      <c r="K3090">
        <v>71137</v>
      </c>
      <c r="L3090" t="s">
        <v>171</v>
      </c>
      <c r="M3090" t="s">
        <v>172</v>
      </c>
      <c r="N3090">
        <v>399</v>
      </c>
      <c r="O3090">
        <v>3</v>
      </c>
      <c r="P3090" t="s">
        <v>107</v>
      </c>
      <c r="Q3090">
        <v>1</v>
      </c>
      <c r="R3090" s="3">
        <f>Table1[[#This Row],[price]]*Table1[[#This Row],[quantity]]</f>
        <v>399</v>
      </c>
      <c r="S3090">
        <f>DATEDIF(Table1[[#This Row],[date]],"31/12/2021","m")</f>
        <v>1</v>
      </c>
    </row>
    <row r="3091" spans="1:19" hidden="1" x14ac:dyDescent="0.35">
      <c r="A3091">
        <v>3090</v>
      </c>
      <c r="B3091" s="1">
        <v>44504</v>
      </c>
      <c r="C3091">
        <v>779</v>
      </c>
      <c r="D3091" t="s">
        <v>2388</v>
      </c>
      <c r="E3091" t="s">
        <v>2389</v>
      </c>
      <c r="F3091" t="s">
        <v>2390</v>
      </c>
      <c r="G3091" t="s">
        <v>2391</v>
      </c>
      <c r="H3091" t="s">
        <v>2392</v>
      </c>
      <c r="I3091" t="s">
        <v>1236</v>
      </c>
      <c r="J3091" t="s">
        <v>300</v>
      </c>
      <c r="K3091">
        <v>89105</v>
      </c>
      <c r="L3091" t="s">
        <v>938</v>
      </c>
      <c r="M3091" t="s">
        <v>939</v>
      </c>
      <c r="N3091">
        <v>17.5</v>
      </c>
      <c r="O3091">
        <v>4</v>
      </c>
      <c r="P3091" t="s">
        <v>27</v>
      </c>
      <c r="Q3091">
        <v>4</v>
      </c>
      <c r="R3091" s="3">
        <f>Table1[[#This Row],[price]]*Table1[[#This Row],[quantity]]</f>
        <v>70</v>
      </c>
      <c r="S3091">
        <f>DATEDIF(Table1[[#This Row],[date]],"31/12/2021","m")</f>
        <v>1</v>
      </c>
    </row>
    <row r="3092" spans="1:19" hidden="1" x14ac:dyDescent="0.35">
      <c r="A3092">
        <v>3091</v>
      </c>
      <c r="B3092" s="1">
        <v>44504</v>
      </c>
      <c r="C3092">
        <v>1863</v>
      </c>
      <c r="D3092" t="s">
        <v>417</v>
      </c>
      <c r="E3092" t="s">
        <v>1641</v>
      </c>
      <c r="F3092" t="s">
        <v>1642</v>
      </c>
      <c r="G3092" t="s">
        <v>1643</v>
      </c>
      <c r="H3092" t="s">
        <v>1644</v>
      </c>
      <c r="I3092" t="s">
        <v>675</v>
      </c>
      <c r="J3092" t="s">
        <v>676</v>
      </c>
      <c r="K3092">
        <v>47712</v>
      </c>
      <c r="L3092" t="s">
        <v>214</v>
      </c>
      <c r="M3092" t="s">
        <v>215</v>
      </c>
      <c r="N3092">
        <v>16.989999999999998</v>
      </c>
      <c r="O3092">
        <v>4</v>
      </c>
      <c r="P3092" t="s">
        <v>27</v>
      </c>
      <c r="Q3092">
        <v>5</v>
      </c>
      <c r="R3092" s="3">
        <f>Table1[[#This Row],[price]]*Table1[[#This Row],[quantity]]</f>
        <v>84.949999999999989</v>
      </c>
      <c r="S3092">
        <f>DATEDIF(Table1[[#This Row],[date]],"31/12/2021","m")</f>
        <v>1</v>
      </c>
    </row>
    <row r="3093" spans="1:19" hidden="1" x14ac:dyDescent="0.35">
      <c r="A3093">
        <v>3092</v>
      </c>
      <c r="B3093" s="1">
        <v>44505</v>
      </c>
      <c r="C3093">
        <v>908</v>
      </c>
      <c r="D3093" t="s">
        <v>815</v>
      </c>
      <c r="E3093" t="s">
        <v>816</v>
      </c>
      <c r="F3093" t="s">
        <v>817</v>
      </c>
      <c r="G3093" t="s">
        <v>818</v>
      </c>
      <c r="H3093" t="s">
        <v>819</v>
      </c>
      <c r="I3093" t="s">
        <v>90</v>
      </c>
      <c r="J3093" t="s">
        <v>91</v>
      </c>
      <c r="K3093">
        <v>92153</v>
      </c>
      <c r="L3093" t="s">
        <v>214</v>
      </c>
      <c r="M3093" t="s">
        <v>215</v>
      </c>
      <c r="N3093">
        <v>16.989999999999998</v>
      </c>
      <c r="O3093">
        <v>4</v>
      </c>
      <c r="P3093" t="s">
        <v>27</v>
      </c>
      <c r="Q3093">
        <v>4</v>
      </c>
      <c r="R3093" s="3">
        <f>Table1[[#This Row],[price]]*Table1[[#This Row],[quantity]]</f>
        <v>67.959999999999994</v>
      </c>
      <c r="S3093">
        <f>DATEDIF(Table1[[#This Row],[date]],"31/12/2021","m")</f>
        <v>1</v>
      </c>
    </row>
    <row r="3094" spans="1:19" hidden="1" x14ac:dyDescent="0.35">
      <c r="A3094">
        <v>3093</v>
      </c>
      <c r="B3094" s="1">
        <v>44505</v>
      </c>
      <c r="C3094">
        <v>1188</v>
      </c>
      <c r="D3094" t="s">
        <v>2563</v>
      </c>
      <c r="E3094" t="s">
        <v>6697</v>
      </c>
      <c r="F3094" t="s">
        <v>6698</v>
      </c>
      <c r="G3094" t="s">
        <v>6699</v>
      </c>
      <c r="H3094" t="s">
        <v>6700</v>
      </c>
      <c r="I3094" t="s">
        <v>2456</v>
      </c>
      <c r="J3094" t="s">
        <v>2457</v>
      </c>
      <c r="K3094">
        <v>57105</v>
      </c>
      <c r="L3094" t="s">
        <v>373</v>
      </c>
      <c r="M3094" t="s">
        <v>374</v>
      </c>
      <c r="N3094">
        <v>599</v>
      </c>
      <c r="O3094">
        <v>6</v>
      </c>
      <c r="P3094" t="s">
        <v>37</v>
      </c>
      <c r="Q3094">
        <v>2</v>
      </c>
      <c r="R3094" s="3">
        <f>Table1[[#This Row],[price]]*Table1[[#This Row],[quantity]]</f>
        <v>1198</v>
      </c>
      <c r="S3094">
        <f>DATEDIF(Table1[[#This Row],[date]],"31/12/2021","m")</f>
        <v>1</v>
      </c>
    </row>
    <row r="3095" spans="1:19" hidden="1" x14ac:dyDescent="0.35">
      <c r="A3095">
        <v>3094</v>
      </c>
      <c r="B3095" s="1">
        <v>44505</v>
      </c>
      <c r="C3095">
        <v>1317</v>
      </c>
      <c r="D3095" t="s">
        <v>2567</v>
      </c>
      <c r="E3095" t="s">
        <v>2568</v>
      </c>
      <c r="F3095" t="s">
        <v>2569</v>
      </c>
      <c r="G3095" t="s">
        <v>2570</v>
      </c>
      <c r="H3095" t="s">
        <v>2571</v>
      </c>
      <c r="I3095" t="s">
        <v>113</v>
      </c>
      <c r="J3095" t="s">
        <v>114</v>
      </c>
      <c r="K3095">
        <v>20036</v>
      </c>
      <c r="L3095" t="s">
        <v>74</v>
      </c>
      <c r="M3095" t="s">
        <v>75</v>
      </c>
      <c r="N3095">
        <v>16.75</v>
      </c>
      <c r="O3095">
        <v>4</v>
      </c>
      <c r="P3095" t="s">
        <v>27</v>
      </c>
      <c r="Q3095">
        <v>5</v>
      </c>
      <c r="R3095" s="3">
        <f>Table1[[#This Row],[price]]*Table1[[#This Row],[quantity]]</f>
        <v>83.75</v>
      </c>
      <c r="S3095">
        <f>DATEDIF(Table1[[#This Row],[date]],"31/12/2021","m")</f>
        <v>1</v>
      </c>
    </row>
    <row r="3096" spans="1:19" hidden="1" x14ac:dyDescent="0.35">
      <c r="A3096">
        <v>3095</v>
      </c>
      <c r="B3096" s="1">
        <v>44505</v>
      </c>
      <c r="C3096">
        <v>317</v>
      </c>
      <c r="D3096" t="s">
        <v>8417</v>
      </c>
      <c r="E3096" t="s">
        <v>8418</v>
      </c>
      <c r="F3096" t="s">
        <v>8419</v>
      </c>
      <c r="G3096" t="s">
        <v>8420</v>
      </c>
      <c r="H3096" t="s">
        <v>8421</v>
      </c>
      <c r="I3096" t="s">
        <v>996</v>
      </c>
      <c r="J3096" t="s">
        <v>208</v>
      </c>
      <c r="K3096">
        <v>11241</v>
      </c>
      <c r="L3096" t="s">
        <v>408</v>
      </c>
      <c r="M3096" t="s">
        <v>409</v>
      </c>
      <c r="N3096">
        <v>684</v>
      </c>
      <c r="O3096">
        <v>6</v>
      </c>
      <c r="P3096" t="s">
        <v>37</v>
      </c>
      <c r="Q3096">
        <v>2</v>
      </c>
      <c r="R3096" s="3">
        <f>Table1[[#This Row],[price]]*Table1[[#This Row],[quantity]]</f>
        <v>1368</v>
      </c>
      <c r="S3096">
        <f>DATEDIF(Table1[[#This Row],[date]],"31/12/2021","m")</f>
        <v>1</v>
      </c>
    </row>
    <row r="3097" spans="1:19" x14ac:dyDescent="0.35">
      <c r="A3097">
        <v>3096</v>
      </c>
      <c r="B3097" s="1">
        <v>44505</v>
      </c>
      <c r="C3097">
        <v>662</v>
      </c>
      <c r="D3097" t="s">
        <v>8422</v>
      </c>
      <c r="E3097" t="s">
        <v>8423</v>
      </c>
      <c r="F3097" t="s">
        <v>8424</v>
      </c>
      <c r="G3097" t="s">
        <v>8425</v>
      </c>
      <c r="H3097" t="s">
        <v>8426</v>
      </c>
      <c r="I3097" t="s">
        <v>254</v>
      </c>
      <c r="J3097" t="s">
        <v>255</v>
      </c>
      <c r="K3097">
        <v>30340</v>
      </c>
      <c r="L3097" t="s">
        <v>920</v>
      </c>
      <c r="M3097" t="s">
        <v>921</v>
      </c>
      <c r="N3097">
        <v>8.99</v>
      </c>
      <c r="O3097">
        <v>1</v>
      </c>
      <c r="P3097" t="s">
        <v>137</v>
      </c>
      <c r="Q3097">
        <v>4</v>
      </c>
      <c r="R3097" s="3">
        <f>Table1[[#This Row],[price]]*Table1[[#This Row],[quantity]]</f>
        <v>35.96</v>
      </c>
      <c r="S3097">
        <f>DATEDIF(Table1[[#This Row],[date]],"31/12/2021","m")</f>
        <v>1</v>
      </c>
    </row>
    <row r="3098" spans="1:19" hidden="1" x14ac:dyDescent="0.35">
      <c r="A3098">
        <v>3097</v>
      </c>
      <c r="B3098" s="1">
        <v>44506</v>
      </c>
      <c r="C3098">
        <v>605</v>
      </c>
      <c r="D3098" t="s">
        <v>5093</v>
      </c>
      <c r="E3098" t="s">
        <v>5094</v>
      </c>
      <c r="F3098" t="s">
        <v>5095</v>
      </c>
      <c r="G3098" t="s">
        <v>5096</v>
      </c>
      <c r="H3098" t="s">
        <v>5097</v>
      </c>
      <c r="I3098" t="s">
        <v>584</v>
      </c>
      <c r="J3098" t="s">
        <v>764</v>
      </c>
      <c r="K3098">
        <v>7195</v>
      </c>
      <c r="L3098" t="s">
        <v>484</v>
      </c>
      <c r="M3098" t="s">
        <v>485</v>
      </c>
      <c r="N3098">
        <v>49</v>
      </c>
      <c r="O3098">
        <v>7</v>
      </c>
      <c r="P3098" t="s">
        <v>47</v>
      </c>
      <c r="Q3098">
        <v>5</v>
      </c>
      <c r="R3098" s="3">
        <f>Table1[[#This Row],[price]]*Table1[[#This Row],[quantity]]</f>
        <v>245</v>
      </c>
      <c r="S3098">
        <f>DATEDIF(Table1[[#This Row],[date]],"31/12/2021","m")</f>
        <v>1</v>
      </c>
    </row>
    <row r="3099" spans="1:19" x14ac:dyDescent="0.35">
      <c r="A3099">
        <v>3098</v>
      </c>
      <c r="B3099" s="1">
        <v>44506</v>
      </c>
      <c r="C3099">
        <v>1884</v>
      </c>
      <c r="D3099" t="s">
        <v>1802</v>
      </c>
      <c r="E3099" t="s">
        <v>1803</v>
      </c>
      <c r="F3099" t="s">
        <v>1804</v>
      </c>
      <c r="G3099" t="s">
        <v>1805</v>
      </c>
      <c r="H3099" t="s">
        <v>1806</v>
      </c>
      <c r="I3099" t="s">
        <v>366</v>
      </c>
      <c r="J3099" t="s">
        <v>34</v>
      </c>
      <c r="K3099">
        <v>76004</v>
      </c>
      <c r="L3099" t="s">
        <v>920</v>
      </c>
      <c r="M3099" t="s">
        <v>921</v>
      </c>
      <c r="N3099">
        <v>8.99</v>
      </c>
      <c r="O3099">
        <v>1</v>
      </c>
      <c r="P3099" t="s">
        <v>137</v>
      </c>
      <c r="Q3099">
        <v>6</v>
      </c>
      <c r="R3099" s="3">
        <f>Table1[[#This Row],[price]]*Table1[[#This Row],[quantity]]</f>
        <v>53.94</v>
      </c>
      <c r="S3099">
        <f>DATEDIF(Table1[[#This Row],[date]],"31/12/2021","m")</f>
        <v>1</v>
      </c>
    </row>
    <row r="3100" spans="1:19" x14ac:dyDescent="0.35">
      <c r="A3100">
        <v>3099</v>
      </c>
      <c r="B3100" s="1">
        <v>44506</v>
      </c>
      <c r="C3100">
        <v>1816</v>
      </c>
      <c r="D3100" t="s">
        <v>8427</v>
      </c>
      <c r="E3100" t="s">
        <v>1992</v>
      </c>
      <c r="F3100" t="s">
        <v>8428</v>
      </c>
      <c r="G3100" t="s">
        <v>8429</v>
      </c>
      <c r="H3100" t="s">
        <v>8430</v>
      </c>
      <c r="I3100" t="s">
        <v>734</v>
      </c>
      <c r="J3100" t="s">
        <v>44</v>
      </c>
      <c r="K3100">
        <v>33325</v>
      </c>
      <c r="L3100" t="s">
        <v>135</v>
      </c>
      <c r="M3100" t="s">
        <v>136</v>
      </c>
      <c r="N3100">
        <v>12</v>
      </c>
      <c r="O3100">
        <v>1</v>
      </c>
      <c r="P3100" t="s">
        <v>137</v>
      </c>
      <c r="Q3100">
        <v>5</v>
      </c>
      <c r="R3100" s="3">
        <f>Table1[[#This Row],[price]]*Table1[[#This Row],[quantity]]</f>
        <v>60</v>
      </c>
      <c r="S3100">
        <f>DATEDIF(Table1[[#This Row],[date]],"31/12/2021","m")</f>
        <v>1</v>
      </c>
    </row>
    <row r="3101" spans="1:19" hidden="1" x14ac:dyDescent="0.35">
      <c r="A3101">
        <v>3100</v>
      </c>
      <c r="B3101" s="1">
        <v>44507</v>
      </c>
      <c r="C3101">
        <v>697</v>
      </c>
      <c r="D3101" t="s">
        <v>8431</v>
      </c>
      <c r="E3101" t="s">
        <v>8432</v>
      </c>
      <c r="F3101" t="s">
        <v>8433</v>
      </c>
      <c r="G3101" t="s">
        <v>8434</v>
      </c>
      <c r="H3101" t="s">
        <v>8435</v>
      </c>
      <c r="I3101" t="s">
        <v>380</v>
      </c>
      <c r="J3101" t="s">
        <v>34</v>
      </c>
      <c r="K3101">
        <v>79945</v>
      </c>
      <c r="L3101" t="s">
        <v>500</v>
      </c>
      <c r="M3101" t="s">
        <v>501</v>
      </c>
      <c r="N3101">
        <v>14.99</v>
      </c>
      <c r="O3101">
        <v>4</v>
      </c>
      <c r="P3101" t="s">
        <v>27</v>
      </c>
      <c r="Q3101">
        <v>3</v>
      </c>
      <c r="R3101" s="3">
        <f>Table1[[#This Row],[price]]*Table1[[#This Row],[quantity]]</f>
        <v>44.97</v>
      </c>
      <c r="S3101">
        <f>DATEDIF(Table1[[#This Row],[date]],"31/12/2021","m")</f>
        <v>1</v>
      </c>
    </row>
    <row r="3102" spans="1:19" hidden="1" x14ac:dyDescent="0.35">
      <c r="A3102">
        <v>3101</v>
      </c>
      <c r="B3102" s="1">
        <v>44507</v>
      </c>
      <c r="C3102">
        <v>797</v>
      </c>
      <c r="D3102" t="s">
        <v>1905</v>
      </c>
      <c r="E3102" t="s">
        <v>1906</v>
      </c>
      <c r="F3102" t="s">
        <v>1907</v>
      </c>
      <c r="G3102" t="s">
        <v>1908</v>
      </c>
      <c r="H3102" t="s">
        <v>1909</v>
      </c>
      <c r="I3102" t="s">
        <v>889</v>
      </c>
      <c r="J3102" t="s">
        <v>890</v>
      </c>
      <c r="K3102">
        <v>63121</v>
      </c>
      <c r="L3102" t="s">
        <v>74</v>
      </c>
      <c r="M3102" t="s">
        <v>75</v>
      </c>
      <c r="N3102">
        <v>16.75</v>
      </c>
      <c r="O3102">
        <v>4</v>
      </c>
      <c r="P3102" t="s">
        <v>27</v>
      </c>
      <c r="Q3102">
        <v>2</v>
      </c>
      <c r="R3102" s="3">
        <f>Table1[[#This Row],[price]]*Table1[[#This Row],[quantity]]</f>
        <v>33.5</v>
      </c>
      <c r="S3102">
        <f>DATEDIF(Table1[[#This Row],[date]],"31/12/2021","m")</f>
        <v>1</v>
      </c>
    </row>
    <row r="3103" spans="1:19" hidden="1" x14ac:dyDescent="0.35">
      <c r="A3103">
        <v>3102</v>
      </c>
      <c r="B3103" s="1">
        <v>44507</v>
      </c>
      <c r="C3103">
        <v>1801</v>
      </c>
      <c r="D3103" t="s">
        <v>2931</v>
      </c>
      <c r="E3103" t="s">
        <v>2932</v>
      </c>
      <c r="F3103" t="s">
        <v>2933</v>
      </c>
      <c r="G3103" t="s">
        <v>2934</v>
      </c>
      <c r="H3103" t="s">
        <v>2935</v>
      </c>
      <c r="I3103" t="s">
        <v>438</v>
      </c>
      <c r="J3103" t="s">
        <v>91</v>
      </c>
      <c r="K3103">
        <v>90189</v>
      </c>
      <c r="L3103" t="s">
        <v>221</v>
      </c>
      <c r="M3103" t="s">
        <v>222</v>
      </c>
      <c r="N3103">
        <v>49.95</v>
      </c>
      <c r="O3103">
        <v>7</v>
      </c>
      <c r="P3103" t="s">
        <v>47</v>
      </c>
      <c r="Q3103">
        <v>4</v>
      </c>
      <c r="R3103" s="3">
        <f>Table1[[#This Row],[price]]*Table1[[#This Row],[quantity]]</f>
        <v>199.8</v>
      </c>
      <c r="S3103">
        <f>DATEDIF(Table1[[#This Row],[date]],"31/12/2021","m")</f>
        <v>1</v>
      </c>
    </row>
    <row r="3104" spans="1:19" hidden="1" x14ac:dyDescent="0.35">
      <c r="A3104">
        <v>3103</v>
      </c>
      <c r="B3104" s="1">
        <v>44507</v>
      </c>
      <c r="C3104">
        <v>92</v>
      </c>
      <c r="D3104" t="s">
        <v>8132</v>
      </c>
      <c r="E3104" t="s">
        <v>8133</v>
      </c>
      <c r="F3104" t="s">
        <v>8134</v>
      </c>
      <c r="G3104" t="s">
        <v>8135</v>
      </c>
      <c r="H3104" t="s">
        <v>8136</v>
      </c>
      <c r="I3104" t="s">
        <v>1195</v>
      </c>
      <c r="J3104" t="s">
        <v>1196</v>
      </c>
      <c r="K3104">
        <v>48242</v>
      </c>
      <c r="L3104" t="s">
        <v>105</v>
      </c>
      <c r="M3104" t="s">
        <v>106</v>
      </c>
      <c r="N3104">
        <v>250</v>
      </c>
      <c r="O3104">
        <v>3</v>
      </c>
      <c r="P3104" t="s">
        <v>107</v>
      </c>
      <c r="Q3104">
        <v>2</v>
      </c>
      <c r="R3104" s="3">
        <f>Table1[[#This Row],[price]]*Table1[[#This Row],[quantity]]</f>
        <v>500</v>
      </c>
      <c r="S3104">
        <f>DATEDIF(Table1[[#This Row],[date]],"31/12/2021","m")</f>
        <v>1</v>
      </c>
    </row>
    <row r="3105" spans="1:19" hidden="1" x14ac:dyDescent="0.35">
      <c r="A3105">
        <v>3104</v>
      </c>
      <c r="B3105" s="1">
        <v>44507</v>
      </c>
      <c r="C3105">
        <v>1603</v>
      </c>
      <c r="D3105" t="s">
        <v>1614</v>
      </c>
      <c r="E3105" t="s">
        <v>1615</v>
      </c>
      <c r="F3105" t="s">
        <v>1616</v>
      </c>
      <c r="G3105" t="s">
        <v>1617</v>
      </c>
      <c r="H3105" t="s">
        <v>1618</v>
      </c>
      <c r="I3105" t="s">
        <v>1195</v>
      </c>
      <c r="J3105" t="s">
        <v>1196</v>
      </c>
      <c r="K3105">
        <v>48267</v>
      </c>
      <c r="L3105" t="s">
        <v>256</v>
      </c>
      <c r="M3105" t="s">
        <v>257</v>
      </c>
      <c r="N3105">
        <v>42.99</v>
      </c>
      <c r="O3105">
        <v>7</v>
      </c>
      <c r="P3105" t="s">
        <v>47</v>
      </c>
      <c r="Q3105">
        <v>2</v>
      </c>
      <c r="R3105" s="3">
        <f>Table1[[#This Row],[price]]*Table1[[#This Row],[quantity]]</f>
        <v>85.98</v>
      </c>
      <c r="S3105">
        <f>DATEDIF(Table1[[#This Row],[date]],"31/12/2021","m")</f>
        <v>1</v>
      </c>
    </row>
    <row r="3106" spans="1:19" hidden="1" x14ac:dyDescent="0.35">
      <c r="A3106">
        <v>3105</v>
      </c>
      <c r="B3106" s="1">
        <v>44507</v>
      </c>
      <c r="C3106">
        <v>1137</v>
      </c>
      <c r="D3106" t="s">
        <v>8436</v>
      </c>
      <c r="E3106" t="s">
        <v>8437</v>
      </c>
      <c r="F3106" t="s">
        <v>8438</v>
      </c>
      <c r="G3106" t="s">
        <v>8439</v>
      </c>
      <c r="H3106" t="s">
        <v>8440</v>
      </c>
      <c r="I3106" t="s">
        <v>8441</v>
      </c>
      <c r="J3106" t="s">
        <v>395</v>
      </c>
      <c r="K3106">
        <v>20892</v>
      </c>
      <c r="L3106" t="s">
        <v>544</v>
      </c>
      <c r="M3106" t="s">
        <v>545</v>
      </c>
      <c r="N3106">
        <v>58.95</v>
      </c>
      <c r="O3106">
        <v>2</v>
      </c>
      <c r="P3106" t="s">
        <v>57</v>
      </c>
      <c r="Q3106">
        <v>2</v>
      </c>
      <c r="R3106" s="3">
        <f>Table1[[#This Row],[price]]*Table1[[#This Row],[quantity]]</f>
        <v>117.9</v>
      </c>
      <c r="S3106">
        <f>DATEDIF(Table1[[#This Row],[date]],"31/12/2021","m")</f>
        <v>1</v>
      </c>
    </row>
    <row r="3107" spans="1:19" hidden="1" x14ac:dyDescent="0.35">
      <c r="A3107">
        <v>3106</v>
      </c>
      <c r="B3107" s="1">
        <v>44508</v>
      </c>
      <c r="C3107">
        <v>607</v>
      </c>
      <c r="D3107" t="s">
        <v>1656</v>
      </c>
      <c r="E3107" t="s">
        <v>1657</v>
      </c>
      <c r="F3107" t="s">
        <v>1658</v>
      </c>
      <c r="G3107" t="s">
        <v>1659</v>
      </c>
      <c r="H3107" t="s">
        <v>1660</v>
      </c>
      <c r="I3107" t="s">
        <v>1661</v>
      </c>
      <c r="J3107" t="s">
        <v>1061</v>
      </c>
      <c r="K3107">
        <v>29905</v>
      </c>
      <c r="L3107" t="s">
        <v>92</v>
      </c>
      <c r="M3107" t="s">
        <v>93</v>
      </c>
      <c r="N3107">
        <v>44.95</v>
      </c>
      <c r="O3107">
        <v>7</v>
      </c>
      <c r="P3107" t="s">
        <v>47</v>
      </c>
      <c r="Q3107">
        <v>3</v>
      </c>
      <c r="R3107" s="3">
        <f>Table1[[#This Row],[price]]*Table1[[#This Row],[quantity]]</f>
        <v>134.85000000000002</v>
      </c>
      <c r="S3107">
        <f>DATEDIF(Table1[[#This Row],[date]],"31/12/2021","m")</f>
        <v>1</v>
      </c>
    </row>
    <row r="3108" spans="1:19" hidden="1" x14ac:dyDescent="0.35">
      <c r="A3108">
        <v>3107</v>
      </c>
      <c r="B3108" s="1">
        <v>44508</v>
      </c>
      <c r="C3108">
        <v>1865</v>
      </c>
      <c r="D3108" t="s">
        <v>216</v>
      </c>
      <c r="E3108" t="s">
        <v>217</v>
      </c>
      <c r="F3108" t="s">
        <v>218</v>
      </c>
      <c r="G3108" t="s">
        <v>219</v>
      </c>
      <c r="H3108" t="s">
        <v>220</v>
      </c>
      <c r="I3108" t="s">
        <v>160</v>
      </c>
      <c r="J3108" t="s">
        <v>161</v>
      </c>
      <c r="K3108">
        <v>28235</v>
      </c>
      <c r="L3108" t="s">
        <v>381</v>
      </c>
      <c r="M3108" t="s">
        <v>382</v>
      </c>
      <c r="N3108">
        <v>14.99</v>
      </c>
      <c r="O3108">
        <v>4</v>
      </c>
      <c r="P3108" t="s">
        <v>27</v>
      </c>
      <c r="Q3108">
        <v>2</v>
      </c>
      <c r="R3108" s="3">
        <f>Table1[[#This Row],[price]]*Table1[[#This Row],[quantity]]</f>
        <v>29.98</v>
      </c>
      <c r="S3108">
        <f>DATEDIF(Table1[[#This Row],[date]],"31/12/2021","m")</f>
        <v>1</v>
      </c>
    </row>
    <row r="3109" spans="1:19" hidden="1" x14ac:dyDescent="0.35">
      <c r="A3109">
        <v>3108</v>
      </c>
      <c r="B3109" s="1">
        <v>44508</v>
      </c>
      <c r="C3109">
        <v>787</v>
      </c>
      <c r="D3109" t="s">
        <v>4400</v>
      </c>
      <c r="E3109" t="s">
        <v>4401</v>
      </c>
      <c r="F3109" t="s">
        <v>4402</v>
      </c>
      <c r="G3109" t="s">
        <v>4403</v>
      </c>
      <c r="H3109" t="s">
        <v>4404</v>
      </c>
      <c r="I3109" t="s">
        <v>477</v>
      </c>
      <c r="J3109" t="s">
        <v>64</v>
      </c>
      <c r="K3109">
        <v>51105</v>
      </c>
      <c r="L3109" t="s">
        <v>513</v>
      </c>
      <c r="M3109" t="s">
        <v>514</v>
      </c>
      <c r="N3109">
        <v>499</v>
      </c>
      <c r="O3109">
        <v>3</v>
      </c>
      <c r="P3109" t="s">
        <v>107</v>
      </c>
      <c r="Q3109">
        <v>5</v>
      </c>
      <c r="R3109" s="3">
        <f>Table1[[#This Row],[price]]*Table1[[#This Row],[quantity]]</f>
        <v>2495</v>
      </c>
      <c r="S3109">
        <f>DATEDIF(Table1[[#This Row],[date]],"31/12/2021","m")</f>
        <v>1</v>
      </c>
    </row>
    <row r="3110" spans="1:19" hidden="1" x14ac:dyDescent="0.35">
      <c r="A3110">
        <v>3109</v>
      </c>
      <c r="B3110" s="1">
        <v>44508</v>
      </c>
      <c r="C3110">
        <v>385</v>
      </c>
      <c r="D3110" t="s">
        <v>2483</v>
      </c>
      <c r="E3110" t="s">
        <v>2484</v>
      </c>
      <c r="F3110" t="s">
        <v>2485</v>
      </c>
      <c r="G3110" t="s">
        <v>2486</v>
      </c>
      <c r="H3110" t="s">
        <v>2487</v>
      </c>
      <c r="I3110" t="s">
        <v>567</v>
      </c>
      <c r="J3110" t="s">
        <v>568</v>
      </c>
      <c r="K3110">
        <v>25313</v>
      </c>
      <c r="L3110" t="s">
        <v>594</v>
      </c>
      <c r="M3110" t="s">
        <v>595</v>
      </c>
      <c r="N3110">
        <v>19.5</v>
      </c>
      <c r="O3110">
        <v>4</v>
      </c>
      <c r="P3110" t="s">
        <v>27</v>
      </c>
      <c r="Q3110">
        <v>5</v>
      </c>
      <c r="R3110" s="3">
        <f>Table1[[#This Row],[price]]*Table1[[#This Row],[quantity]]</f>
        <v>97.5</v>
      </c>
      <c r="S3110">
        <f>DATEDIF(Table1[[#This Row],[date]],"31/12/2021","m")</f>
        <v>1</v>
      </c>
    </row>
    <row r="3111" spans="1:19" hidden="1" x14ac:dyDescent="0.35">
      <c r="A3111">
        <v>3110</v>
      </c>
      <c r="B3111" s="1">
        <v>44508</v>
      </c>
      <c r="C3111">
        <v>267</v>
      </c>
      <c r="D3111" t="s">
        <v>4983</v>
      </c>
      <c r="E3111" t="s">
        <v>4984</v>
      </c>
      <c r="F3111" t="s">
        <v>4985</v>
      </c>
      <c r="G3111" t="s">
        <v>4986</v>
      </c>
      <c r="H3111" t="s">
        <v>4987</v>
      </c>
      <c r="I3111" t="s">
        <v>979</v>
      </c>
      <c r="J3111" t="s">
        <v>179</v>
      </c>
      <c r="K3111">
        <v>53726</v>
      </c>
      <c r="L3111" t="s">
        <v>35</v>
      </c>
      <c r="M3111" t="s">
        <v>36</v>
      </c>
      <c r="N3111">
        <v>883</v>
      </c>
      <c r="O3111">
        <v>6</v>
      </c>
      <c r="P3111" t="s">
        <v>37</v>
      </c>
      <c r="Q3111">
        <v>3</v>
      </c>
      <c r="R3111" s="3">
        <f>Table1[[#This Row],[price]]*Table1[[#This Row],[quantity]]</f>
        <v>2649</v>
      </c>
      <c r="S3111">
        <f>DATEDIF(Table1[[#This Row],[date]],"31/12/2021","m")</f>
        <v>1</v>
      </c>
    </row>
    <row r="3112" spans="1:19" hidden="1" x14ac:dyDescent="0.35">
      <c r="A3112">
        <v>3111</v>
      </c>
      <c r="B3112" s="1">
        <v>44508</v>
      </c>
      <c r="C3112">
        <v>1178</v>
      </c>
      <c r="D3112" t="s">
        <v>5661</v>
      </c>
      <c r="E3112" t="s">
        <v>5662</v>
      </c>
      <c r="F3112" t="s">
        <v>5663</v>
      </c>
      <c r="G3112" t="s">
        <v>5664</v>
      </c>
      <c r="H3112" t="s">
        <v>5665</v>
      </c>
      <c r="I3112" t="s">
        <v>1530</v>
      </c>
      <c r="J3112" t="s">
        <v>316</v>
      </c>
      <c r="K3112">
        <v>44710</v>
      </c>
      <c r="L3112" t="s">
        <v>756</v>
      </c>
      <c r="M3112" t="s">
        <v>757</v>
      </c>
      <c r="N3112">
        <v>29.99</v>
      </c>
      <c r="O3112">
        <v>7</v>
      </c>
      <c r="P3112" t="s">
        <v>47</v>
      </c>
      <c r="Q3112">
        <v>4</v>
      </c>
      <c r="R3112" s="3">
        <f>Table1[[#This Row],[price]]*Table1[[#This Row],[quantity]]</f>
        <v>119.96</v>
      </c>
      <c r="S3112">
        <f>DATEDIF(Table1[[#This Row],[date]],"31/12/2021","m")</f>
        <v>1</v>
      </c>
    </row>
    <row r="3113" spans="1:19" hidden="1" x14ac:dyDescent="0.35">
      <c r="A3113">
        <v>3112</v>
      </c>
      <c r="B3113" s="1">
        <v>44508</v>
      </c>
      <c r="C3113">
        <v>472</v>
      </c>
      <c r="D3113" t="s">
        <v>2398</v>
      </c>
      <c r="E3113" t="s">
        <v>2399</v>
      </c>
      <c r="F3113" t="s">
        <v>2400</v>
      </c>
      <c r="G3113" t="s">
        <v>2401</v>
      </c>
      <c r="H3113" t="s">
        <v>2402</v>
      </c>
      <c r="I3113" t="s">
        <v>2403</v>
      </c>
      <c r="J3113" t="s">
        <v>946</v>
      </c>
      <c r="K3113">
        <v>15906</v>
      </c>
      <c r="L3113" t="s">
        <v>82</v>
      </c>
      <c r="M3113" t="s">
        <v>83</v>
      </c>
      <c r="N3113">
        <v>189</v>
      </c>
      <c r="O3113">
        <v>5</v>
      </c>
      <c r="P3113" t="s">
        <v>84</v>
      </c>
      <c r="Q3113">
        <v>5</v>
      </c>
      <c r="R3113" s="3">
        <f>Table1[[#This Row],[price]]*Table1[[#This Row],[quantity]]</f>
        <v>945</v>
      </c>
      <c r="S3113">
        <f>DATEDIF(Table1[[#This Row],[date]],"31/12/2021","m")</f>
        <v>1</v>
      </c>
    </row>
    <row r="3114" spans="1:19" hidden="1" x14ac:dyDescent="0.35">
      <c r="A3114">
        <v>3113</v>
      </c>
      <c r="B3114" s="1">
        <v>44508</v>
      </c>
      <c r="C3114">
        <v>1230</v>
      </c>
      <c r="D3114" t="s">
        <v>4473</v>
      </c>
      <c r="E3114" t="s">
        <v>4474</v>
      </c>
      <c r="F3114" t="s">
        <v>4475</v>
      </c>
      <c r="G3114" t="s">
        <v>4476</v>
      </c>
      <c r="H3114" t="s">
        <v>4477</v>
      </c>
      <c r="I3114" t="s">
        <v>4478</v>
      </c>
      <c r="J3114" t="s">
        <v>208</v>
      </c>
      <c r="K3114">
        <v>10305</v>
      </c>
      <c r="L3114" t="s">
        <v>544</v>
      </c>
      <c r="M3114" t="s">
        <v>545</v>
      </c>
      <c r="N3114">
        <v>58.95</v>
      </c>
      <c r="O3114">
        <v>2</v>
      </c>
      <c r="P3114" t="s">
        <v>57</v>
      </c>
      <c r="Q3114">
        <v>5</v>
      </c>
      <c r="R3114" s="3">
        <f>Table1[[#This Row],[price]]*Table1[[#This Row],[quantity]]</f>
        <v>294.75</v>
      </c>
      <c r="S3114">
        <f>DATEDIF(Table1[[#This Row],[date]],"31/12/2021","m")</f>
        <v>1</v>
      </c>
    </row>
    <row r="3115" spans="1:19" hidden="1" x14ac:dyDescent="0.35">
      <c r="A3115">
        <v>3114</v>
      </c>
      <c r="B3115" s="1">
        <v>44508</v>
      </c>
      <c r="C3115">
        <v>652</v>
      </c>
      <c r="D3115" t="s">
        <v>4170</v>
      </c>
      <c r="E3115" t="s">
        <v>4171</v>
      </c>
      <c r="F3115" t="s">
        <v>4172</v>
      </c>
      <c r="G3115" t="s">
        <v>4173</v>
      </c>
      <c r="H3115" t="s">
        <v>4174</v>
      </c>
      <c r="I3115" t="s">
        <v>104</v>
      </c>
      <c r="J3115" t="s">
        <v>91</v>
      </c>
      <c r="K3115">
        <v>94250</v>
      </c>
      <c r="L3115" t="s">
        <v>285</v>
      </c>
      <c r="M3115" t="s">
        <v>286</v>
      </c>
      <c r="N3115">
        <v>250</v>
      </c>
      <c r="O3115">
        <v>3</v>
      </c>
      <c r="P3115" t="s">
        <v>107</v>
      </c>
      <c r="Q3115">
        <v>5</v>
      </c>
      <c r="R3115" s="3">
        <f>Table1[[#This Row],[price]]*Table1[[#This Row],[quantity]]</f>
        <v>1250</v>
      </c>
      <c r="S3115">
        <f>DATEDIF(Table1[[#This Row],[date]],"31/12/2021","m")</f>
        <v>1</v>
      </c>
    </row>
    <row r="3116" spans="1:19" hidden="1" x14ac:dyDescent="0.35">
      <c r="A3116">
        <v>3115</v>
      </c>
      <c r="B3116" s="1">
        <v>44508</v>
      </c>
      <c r="C3116">
        <v>1591</v>
      </c>
      <c r="D3116" t="s">
        <v>903</v>
      </c>
      <c r="E3116" t="s">
        <v>904</v>
      </c>
      <c r="F3116" t="s">
        <v>905</v>
      </c>
      <c r="G3116" t="s">
        <v>906</v>
      </c>
      <c r="H3116" t="s">
        <v>907</v>
      </c>
      <c r="I3116" t="s">
        <v>908</v>
      </c>
      <c r="J3116" t="s">
        <v>91</v>
      </c>
      <c r="K3116">
        <v>93111</v>
      </c>
      <c r="L3116" t="s">
        <v>270</v>
      </c>
      <c r="M3116" t="s">
        <v>271</v>
      </c>
      <c r="N3116">
        <v>225</v>
      </c>
      <c r="O3116">
        <v>5</v>
      </c>
      <c r="P3116" t="s">
        <v>84</v>
      </c>
      <c r="Q3116">
        <v>2</v>
      </c>
      <c r="R3116" s="3">
        <f>Table1[[#This Row],[price]]*Table1[[#This Row],[quantity]]</f>
        <v>450</v>
      </c>
      <c r="S3116">
        <f>DATEDIF(Table1[[#This Row],[date]],"31/12/2021","m")</f>
        <v>1</v>
      </c>
    </row>
    <row r="3117" spans="1:19" hidden="1" x14ac:dyDescent="0.35">
      <c r="A3117">
        <v>3116</v>
      </c>
      <c r="B3117" s="1">
        <v>44509</v>
      </c>
      <c r="C3117">
        <v>1406</v>
      </c>
      <c r="D3117" t="s">
        <v>4067</v>
      </c>
      <c r="E3117" t="s">
        <v>4068</v>
      </c>
      <c r="F3117" t="s">
        <v>4069</v>
      </c>
      <c r="G3117" t="s">
        <v>4070</v>
      </c>
      <c r="H3117" t="s">
        <v>4071</v>
      </c>
      <c r="I3117" t="s">
        <v>160</v>
      </c>
      <c r="J3117" t="s">
        <v>161</v>
      </c>
      <c r="K3117">
        <v>28272</v>
      </c>
      <c r="L3117" t="s">
        <v>308</v>
      </c>
      <c r="M3117" t="s">
        <v>309</v>
      </c>
      <c r="N3117">
        <v>23.99</v>
      </c>
      <c r="O3117">
        <v>4</v>
      </c>
      <c r="P3117" t="s">
        <v>27</v>
      </c>
      <c r="Q3117">
        <v>5</v>
      </c>
      <c r="R3117" s="3">
        <f>Table1[[#This Row],[price]]*Table1[[#This Row],[quantity]]</f>
        <v>119.94999999999999</v>
      </c>
      <c r="S3117">
        <f>DATEDIF(Table1[[#This Row],[date]],"31/12/2021","m")</f>
        <v>1</v>
      </c>
    </row>
    <row r="3118" spans="1:19" hidden="1" x14ac:dyDescent="0.35">
      <c r="A3118">
        <v>3117</v>
      </c>
      <c r="B3118" s="1">
        <v>44509</v>
      </c>
      <c r="C3118">
        <v>1796</v>
      </c>
      <c r="D3118" t="s">
        <v>6268</v>
      </c>
      <c r="E3118" t="s">
        <v>6269</v>
      </c>
      <c r="F3118" t="s">
        <v>6270</v>
      </c>
      <c r="G3118" t="s">
        <v>6271</v>
      </c>
      <c r="H3118" t="s">
        <v>6272</v>
      </c>
      <c r="I3118" t="s">
        <v>1280</v>
      </c>
      <c r="J3118" t="s">
        <v>890</v>
      </c>
      <c r="K3118">
        <v>65218</v>
      </c>
      <c r="L3118" t="s">
        <v>162</v>
      </c>
      <c r="M3118" t="s">
        <v>163</v>
      </c>
      <c r="N3118">
        <v>899</v>
      </c>
      <c r="O3118">
        <v>6</v>
      </c>
      <c r="P3118" t="s">
        <v>37</v>
      </c>
      <c r="Q3118">
        <v>1</v>
      </c>
      <c r="R3118" s="3">
        <f>Table1[[#This Row],[price]]*Table1[[#This Row],[quantity]]</f>
        <v>899</v>
      </c>
      <c r="S3118">
        <f>DATEDIF(Table1[[#This Row],[date]],"31/12/2021","m")</f>
        <v>1</v>
      </c>
    </row>
    <row r="3119" spans="1:19" hidden="1" x14ac:dyDescent="0.35">
      <c r="A3119">
        <v>3118</v>
      </c>
      <c r="B3119" s="1">
        <v>44509</v>
      </c>
      <c r="C3119">
        <v>206</v>
      </c>
      <c r="D3119" t="s">
        <v>2742</v>
      </c>
      <c r="E3119" t="s">
        <v>2743</v>
      </c>
      <c r="F3119" t="s">
        <v>2744</v>
      </c>
      <c r="G3119" t="s">
        <v>2745</v>
      </c>
      <c r="H3119" t="s">
        <v>2746</v>
      </c>
      <c r="I3119" t="s">
        <v>2456</v>
      </c>
      <c r="J3119" t="s">
        <v>2457</v>
      </c>
      <c r="K3119">
        <v>57198</v>
      </c>
      <c r="L3119" t="s">
        <v>560</v>
      </c>
      <c r="M3119" t="s">
        <v>561</v>
      </c>
      <c r="N3119">
        <v>24.99</v>
      </c>
      <c r="O3119">
        <v>4</v>
      </c>
      <c r="P3119" t="s">
        <v>27</v>
      </c>
      <c r="Q3119">
        <v>5</v>
      </c>
      <c r="R3119" s="3">
        <f>Table1[[#This Row],[price]]*Table1[[#This Row],[quantity]]</f>
        <v>124.94999999999999</v>
      </c>
      <c r="S3119">
        <f>DATEDIF(Table1[[#This Row],[date]],"31/12/2021","m")</f>
        <v>1</v>
      </c>
    </row>
    <row r="3120" spans="1:19" x14ac:dyDescent="0.35">
      <c r="A3120">
        <v>3119</v>
      </c>
      <c r="B3120" s="1">
        <v>44509</v>
      </c>
      <c r="C3120">
        <v>876</v>
      </c>
      <c r="D3120" t="s">
        <v>5088</v>
      </c>
      <c r="E3120" t="s">
        <v>8442</v>
      </c>
      <c r="F3120" t="s">
        <v>8443</v>
      </c>
      <c r="G3120" t="s">
        <v>8444</v>
      </c>
      <c r="H3120" t="s">
        <v>8445</v>
      </c>
      <c r="I3120" t="s">
        <v>1033</v>
      </c>
      <c r="J3120" t="s">
        <v>255</v>
      </c>
      <c r="K3120">
        <v>30130</v>
      </c>
      <c r="L3120" t="s">
        <v>337</v>
      </c>
      <c r="M3120" t="s">
        <v>338</v>
      </c>
      <c r="N3120">
        <v>12</v>
      </c>
      <c r="O3120">
        <v>1</v>
      </c>
      <c r="P3120" t="s">
        <v>137</v>
      </c>
      <c r="Q3120">
        <v>2</v>
      </c>
      <c r="R3120" s="3">
        <f>Table1[[#This Row],[price]]*Table1[[#This Row],[quantity]]</f>
        <v>24</v>
      </c>
      <c r="S3120">
        <f>DATEDIF(Table1[[#This Row],[date]],"31/12/2021","m")</f>
        <v>1</v>
      </c>
    </row>
    <row r="3121" spans="1:19" hidden="1" x14ac:dyDescent="0.35">
      <c r="A3121">
        <v>3120</v>
      </c>
      <c r="B3121" s="1">
        <v>44509</v>
      </c>
      <c r="C3121">
        <v>2064</v>
      </c>
      <c r="D3121" t="s">
        <v>38</v>
      </c>
      <c r="E3121" t="s">
        <v>39</v>
      </c>
      <c r="F3121" t="s">
        <v>40</v>
      </c>
      <c r="G3121" t="s">
        <v>41</v>
      </c>
      <c r="H3121" t="s">
        <v>42</v>
      </c>
      <c r="I3121" t="s">
        <v>43</v>
      </c>
      <c r="J3121" t="s">
        <v>44</v>
      </c>
      <c r="K3121">
        <v>33737</v>
      </c>
      <c r="L3121" t="s">
        <v>594</v>
      </c>
      <c r="M3121" t="s">
        <v>595</v>
      </c>
      <c r="N3121">
        <v>19.5</v>
      </c>
      <c r="O3121">
        <v>4</v>
      </c>
      <c r="P3121" t="s">
        <v>27</v>
      </c>
      <c r="Q3121">
        <v>5</v>
      </c>
      <c r="R3121" s="3">
        <f>Table1[[#This Row],[price]]*Table1[[#This Row],[quantity]]</f>
        <v>97.5</v>
      </c>
      <c r="S3121">
        <f>DATEDIF(Table1[[#This Row],[date]],"31/12/2021","m")</f>
        <v>1</v>
      </c>
    </row>
    <row r="3122" spans="1:19" hidden="1" x14ac:dyDescent="0.35">
      <c r="A3122">
        <v>3121</v>
      </c>
      <c r="B3122" s="1">
        <v>44509</v>
      </c>
      <c r="C3122">
        <v>729</v>
      </c>
      <c r="D3122" t="s">
        <v>2627</v>
      </c>
      <c r="E3122" t="s">
        <v>2628</v>
      </c>
      <c r="F3122" t="s">
        <v>2629</v>
      </c>
      <c r="G3122" t="s">
        <v>2630</v>
      </c>
      <c r="H3122" t="s">
        <v>2631</v>
      </c>
      <c r="I3122" t="s">
        <v>254</v>
      </c>
      <c r="J3122" t="s">
        <v>255</v>
      </c>
      <c r="K3122">
        <v>30311</v>
      </c>
      <c r="L3122" t="s">
        <v>423</v>
      </c>
      <c r="M3122" t="s">
        <v>424</v>
      </c>
      <c r="N3122">
        <v>28.99</v>
      </c>
      <c r="O3122">
        <v>7</v>
      </c>
      <c r="P3122" t="s">
        <v>47</v>
      </c>
      <c r="Q3122">
        <v>5</v>
      </c>
      <c r="R3122" s="3">
        <f>Table1[[#This Row],[price]]*Table1[[#This Row],[quantity]]</f>
        <v>144.94999999999999</v>
      </c>
      <c r="S3122">
        <f>DATEDIF(Table1[[#This Row],[date]],"31/12/2021","m")</f>
        <v>1</v>
      </c>
    </row>
    <row r="3123" spans="1:19" hidden="1" x14ac:dyDescent="0.35">
      <c r="A3123">
        <v>3122</v>
      </c>
      <c r="B3123" s="1">
        <v>44510</v>
      </c>
      <c r="C3123">
        <v>941</v>
      </c>
      <c r="D3123" t="s">
        <v>4734</v>
      </c>
      <c r="E3123" t="s">
        <v>4735</v>
      </c>
      <c r="F3123" t="s">
        <v>4736</v>
      </c>
      <c r="G3123" t="s">
        <v>4737</v>
      </c>
      <c r="H3123" t="s">
        <v>4738</v>
      </c>
      <c r="I3123" t="s">
        <v>4739</v>
      </c>
      <c r="J3123" t="s">
        <v>1130</v>
      </c>
      <c r="K3123">
        <v>72199</v>
      </c>
      <c r="L3123" t="s">
        <v>120</v>
      </c>
      <c r="M3123" t="s">
        <v>121</v>
      </c>
      <c r="N3123">
        <v>54</v>
      </c>
      <c r="O3123">
        <v>2</v>
      </c>
      <c r="P3123" t="s">
        <v>57</v>
      </c>
      <c r="Q3123">
        <v>3</v>
      </c>
      <c r="R3123" s="3">
        <f>Table1[[#This Row],[price]]*Table1[[#This Row],[quantity]]</f>
        <v>162</v>
      </c>
      <c r="S3123">
        <f>DATEDIF(Table1[[#This Row],[date]],"31/12/2021","m")</f>
        <v>1</v>
      </c>
    </row>
    <row r="3124" spans="1:19" hidden="1" x14ac:dyDescent="0.35">
      <c r="A3124">
        <v>3123</v>
      </c>
      <c r="B3124" s="1">
        <v>44510</v>
      </c>
      <c r="C3124">
        <v>1166</v>
      </c>
      <c r="D3124" t="s">
        <v>361</v>
      </c>
      <c r="E3124" t="s">
        <v>362</v>
      </c>
      <c r="F3124" t="s">
        <v>363</v>
      </c>
      <c r="G3124" t="s">
        <v>364</v>
      </c>
      <c r="H3124" t="s">
        <v>365</v>
      </c>
      <c r="I3124" t="s">
        <v>366</v>
      </c>
      <c r="J3124" t="s">
        <v>144</v>
      </c>
      <c r="K3124">
        <v>22244</v>
      </c>
      <c r="L3124" t="s">
        <v>500</v>
      </c>
      <c r="M3124" t="s">
        <v>501</v>
      </c>
      <c r="N3124">
        <v>14.99</v>
      </c>
      <c r="O3124">
        <v>4</v>
      </c>
      <c r="P3124" t="s">
        <v>27</v>
      </c>
      <c r="Q3124">
        <v>5</v>
      </c>
      <c r="R3124" s="3">
        <f>Table1[[#This Row],[price]]*Table1[[#This Row],[quantity]]</f>
        <v>74.95</v>
      </c>
      <c r="S3124">
        <f>DATEDIF(Table1[[#This Row],[date]],"31/12/2021","m")</f>
        <v>1</v>
      </c>
    </row>
    <row r="3125" spans="1:19" hidden="1" x14ac:dyDescent="0.35">
      <c r="A3125">
        <v>3124</v>
      </c>
      <c r="B3125" s="1">
        <v>44510</v>
      </c>
      <c r="C3125">
        <v>496</v>
      </c>
      <c r="D3125" t="s">
        <v>1155</v>
      </c>
      <c r="E3125" t="s">
        <v>1156</v>
      </c>
      <c r="F3125" t="s">
        <v>1157</v>
      </c>
      <c r="G3125" t="s">
        <v>1158</v>
      </c>
      <c r="H3125" t="s">
        <v>1159</v>
      </c>
      <c r="I3125" t="s">
        <v>831</v>
      </c>
      <c r="J3125" t="s">
        <v>832</v>
      </c>
      <c r="K3125">
        <v>99517</v>
      </c>
      <c r="L3125" t="s">
        <v>896</v>
      </c>
      <c r="M3125" t="s">
        <v>897</v>
      </c>
      <c r="N3125">
        <v>13.99</v>
      </c>
      <c r="O3125">
        <v>4</v>
      </c>
      <c r="P3125" t="s">
        <v>27</v>
      </c>
      <c r="Q3125">
        <v>5</v>
      </c>
      <c r="R3125" s="3">
        <f>Table1[[#This Row],[price]]*Table1[[#This Row],[quantity]]</f>
        <v>69.95</v>
      </c>
      <c r="S3125">
        <f>DATEDIF(Table1[[#This Row],[date]],"31/12/2021","m")</f>
        <v>1</v>
      </c>
    </row>
    <row r="3126" spans="1:19" hidden="1" x14ac:dyDescent="0.35">
      <c r="A3126">
        <v>3125</v>
      </c>
      <c r="B3126" s="1">
        <v>44511</v>
      </c>
      <c r="C3126">
        <v>788</v>
      </c>
      <c r="D3126" t="s">
        <v>4698</v>
      </c>
      <c r="E3126" t="s">
        <v>4699</v>
      </c>
      <c r="F3126" t="s">
        <v>4700</v>
      </c>
      <c r="G3126" t="s">
        <v>4701</v>
      </c>
      <c r="H3126" t="s">
        <v>4702</v>
      </c>
      <c r="I3126" t="s">
        <v>2761</v>
      </c>
      <c r="J3126" t="s">
        <v>255</v>
      </c>
      <c r="K3126">
        <v>30089</v>
      </c>
      <c r="L3126" t="s">
        <v>323</v>
      </c>
      <c r="M3126" t="s">
        <v>324</v>
      </c>
      <c r="N3126">
        <v>24.95</v>
      </c>
      <c r="O3126">
        <v>4</v>
      </c>
      <c r="P3126" t="s">
        <v>27</v>
      </c>
      <c r="Q3126">
        <v>5</v>
      </c>
      <c r="R3126" s="3">
        <f>Table1[[#This Row],[price]]*Table1[[#This Row],[quantity]]</f>
        <v>124.75</v>
      </c>
      <c r="S3126">
        <f>DATEDIF(Table1[[#This Row],[date]],"31/12/2021","m")</f>
        <v>1</v>
      </c>
    </row>
    <row r="3127" spans="1:19" hidden="1" x14ac:dyDescent="0.35">
      <c r="A3127">
        <v>3126</v>
      </c>
      <c r="B3127" s="1">
        <v>44511</v>
      </c>
      <c r="C3127">
        <v>1762</v>
      </c>
      <c r="D3127" t="s">
        <v>5502</v>
      </c>
      <c r="E3127" t="s">
        <v>5503</v>
      </c>
      <c r="F3127" t="s">
        <v>5504</v>
      </c>
      <c r="G3127" t="s">
        <v>5505</v>
      </c>
      <c r="H3127" t="s">
        <v>5506</v>
      </c>
      <c r="I3127" t="s">
        <v>639</v>
      </c>
      <c r="J3127" t="s">
        <v>640</v>
      </c>
      <c r="K3127">
        <v>70124</v>
      </c>
      <c r="L3127" t="s">
        <v>200</v>
      </c>
      <c r="M3127" t="s">
        <v>201</v>
      </c>
      <c r="N3127">
        <v>395</v>
      </c>
      <c r="O3127">
        <v>3</v>
      </c>
      <c r="P3127" t="s">
        <v>107</v>
      </c>
      <c r="Q3127">
        <v>5</v>
      </c>
      <c r="R3127" s="3">
        <f>Table1[[#This Row],[price]]*Table1[[#This Row],[quantity]]</f>
        <v>1975</v>
      </c>
      <c r="S3127">
        <f>DATEDIF(Table1[[#This Row],[date]],"31/12/2021","m")</f>
        <v>1</v>
      </c>
    </row>
    <row r="3128" spans="1:19" hidden="1" x14ac:dyDescent="0.35">
      <c r="A3128">
        <v>3127</v>
      </c>
      <c r="B3128" s="1">
        <v>44511</v>
      </c>
      <c r="C3128">
        <v>646</v>
      </c>
      <c r="D3128" t="s">
        <v>7493</v>
      </c>
      <c r="E3128" t="s">
        <v>7494</v>
      </c>
      <c r="F3128" t="s">
        <v>7495</v>
      </c>
      <c r="G3128" t="s">
        <v>7496</v>
      </c>
      <c r="H3128" t="s">
        <v>7497</v>
      </c>
      <c r="I3128" t="s">
        <v>498</v>
      </c>
      <c r="J3128" t="s">
        <v>499</v>
      </c>
      <c r="K3128">
        <v>84110</v>
      </c>
      <c r="L3128" t="s">
        <v>870</v>
      </c>
      <c r="M3128" t="s">
        <v>871</v>
      </c>
      <c r="N3128">
        <v>49</v>
      </c>
      <c r="O3128">
        <v>7</v>
      </c>
      <c r="P3128" t="s">
        <v>47</v>
      </c>
      <c r="Q3128">
        <v>2</v>
      </c>
      <c r="R3128" s="3">
        <f>Table1[[#This Row],[price]]*Table1[[#This Row],[quantity]]</f>
        <v>98</v>
      </c>
      <c r="S3128">
        <f>DATEDIF(Table1[[#This Row],[date]],"31/12/2021","m")</f>
        <v>1</v>
      </c>
    </row>
    <row r="3129" spans="1:19" hidden="1" x14ac:dyDescent="0.35">
      <c r="A3129">
        <v>3128</v>
      </c>
      <c r="B3129" s="1">
        <v>44512</v>
      </c>
      <c r="C3129">
        <v>1956</v>
      </c>
      <c r="D3129" t="s">
        <v>6656</v>
      </c>
      <c r="E3129" t="s">
        <v>6657</v>
      </c>
      <c r="F3129" t="s">
        <v>6658</v>
      </c>
      <c r="G3129" t="s">
        <v>6659</v>
      </c>
      <c r="H3129" t="s">
        <v>6660</v>
      </c>
      <c r="I3129" t="s">
        <v>1111</v>
      </c>
      <c r="J3129" t="s">
        <v>44</v>
      </c>
      <c r="K3129">
        <v>32835</v>
      </c>
      <c r="L3129" t="s">
        <v>308</v>
      </c>
      <c r="M3129" t="s">
        <v>309</v>
      </c>
      <c r="N3129">
        <v>23.99</v>
      </c>
      <c r="O3129">
        <v>4</v>
      </c>
      <c r="P3129" t="s">
        <v>27</v>
      </c>
      <c r="Q3129">
        <v>2</v>
      </c>
      <c r="R3129" s="3">
        <f>Table1[[#This Row],[price]]*Table1[[#This Row],[quantity]]</f>
        <v>47.98</v>
      </c>
      <c r="S3129">
        <f>DATEDIF(Table1[[#This Row],[date]],"31/12/2021","m")</f>
        <v>1</v>
      </c>
    </row>
    <row r="3130" spans="1:19" hidden="1" x14ac:dyDescent="0.35">
      <c r="A3130">
        <v>3129</v>
      </c>
      <c r="B3130" s="1">
        <v>44512</v>
      </c>
      <c r="C3130">
        <v>1392</v>
      </c>
      <c r="D3130" t="s">
        <v>7115</v>
      </c>
      <c r="E3130" t="s">
        <v>7116</v>
      </c>
      <c r="F3130" t="s">
        <v>7117</v>
      </c>
      <c r="G3130" t="s">
        <v>7118</v>
      </c>
      <c r="H3130" t="s">
        <v>7119</v>
      </c>
      <c r="I3130" t="s">
        <v>1123</v>
      </c>
      <c r="J3130" t="s">
        <v>669</v>
      </c>
      <c r="K3130">
        <v>55441</v>
      </c>
      <c r="L3130" t="s">
        <v>423</v>
      </c>
      <c r="M3130" t="s">
        <v>424</v>
      </c>
      <c r="N3130">
        <v>28.99</v>
      </c>
      <c r="O3130">
        <v>7</v>
      </c>
      <c r="P3130" t="s">
        <v>47</v>
      </c>
      <c r="Q3130">
        <v>2</v>
      </c>
      <c r="R3130" s="3">
        <f>Table1[[#This Row],[price]]*Table1[[#This Row],[quantity]]</f>
        <v>57.98</v>
      </c>
      <c r="S3130">
        <f>DATEDIF(Table1[[#This Row],[date]],"31/12/2021","m")</f>
        <v>1</v>
      </c>
    </row>
    <row r="3131" spans="1:19" x14ac:dyDescent="0.35">
      <c r="A3131">
        <v>3130</v>
      </c>
      <c r="B3131" s="1">
        <v>44512</v>
      </c>
      <c r="C3131">
        <v>1001</v>
      </c>
      <c r="D3131" t="s">
        <v>6831</v>
      </c>
      <c r="E3131" t="s">
        <v>6832</v>
      </c>
      <c r="F3131" t="s">
        <v>6833</v>
      </c>
      <c r="G3131" t="s">
        <v>6834</v>
      </c>
      <c r="H3131" t="s">
        <v>6835</v>
      </c>
      <c r="I3131" t="s">
        <v>3357</v>
      </c>
      <c r="J3131" t="s">
        <v>676</v>
      </c>
      <c r="K3131">
        <v>46231</v>
      </c>
      <c r="L3131" t="s">
        <v>337</v>
      </c>
      <c r="M3131" t="s">
        <v>338</v>
      </c>
      <c r="N3131">
        <v>12</v>
      </c>
      <c r="O3131">
        <v>1</v>
      </c>
      <c r="P3131" t="s">
        <v>137</v>
      </c>
      <c r="Q3131">
        <v>5</v>
      </c>
      <c r="R3131" s="3">
        <f>Table1[[#This Row],[price]]*Table1[[#This Row],[quantity]]</f>
        <v>60</v>
      </c>
      <c r="S3131">
        <f>DATEDIF(Table1[[#This Row],[date]],"31/12/2021","m")</f>
        <v>1</v>
      </c>
    </row>
    <row r="3132" spans="1:19" hidden="1" x14ac:dyDescent="0.35">
      <c r="A3132">
        <v>3131</v>
      </c>
      <c r="B3132" s="1">
        <v>44512</v>
      </c>
      <c r="C3132">
        <v>1113</v>
      </c>
      <c r="D3132" t="s">
        <v>6120</v>
      </c>
      <c r="E3132" t="s">
        <v>6121</v>
      </c>
      <c r="F3132" t="s">
        <v>6122</v>
      </c>
      <c r="G3132" t="s">
        <v>6123</v>
      </c>
      <c r="H3132" t="s">
        <v>6124</v>
      </c>
      <c r="I3132" t="s">
        <v>2243</v>
      </c>
      <c r="J3132" t="s">
        <v>255</v>
      </c>
      <c r="K3132">
        <v>30245</v>
      </c>
      <c r="L3132" t="s">
        <v>381</v>
      </c>
      <c r="M3132" t="s">
        <v>382</v>
      </c>
      <c r="N3132">
        <v>14.99</v>
      </c>
      <c r="O3132">
        <v>4</v>
      </c>
      <c r="P3132" t="s">
        <v>27</v>
      </c>
      <c r="Q3132">
        <v>5</v>
      </c>
      <c r="R3132" s="3">
        <f>Table1[[#This Row],[price]]*Table1[[#This Row],[quantity]]</f>
        <v>74.95</v>
      </c>
      <c r="S3132">
        <f>DATEDIF(Table1[[#This Row],[date]],"31/12/2021","m")</f>
        <v>1</v>
      </c>
    </row>
    <row r="3133" spans="1:19" hidden="1" x14ac:dyDescent="0.35">
      <c r="A3133">
        <v>3132</v>
      </c>
      <c r="B3133" s="1">
        <v>44512</v>
      </c>
      <c r="C3133">
        <v>902</v>
      </c>
      <c r="D3133" t="s">
        <v>1858</v>
      </c>
      <c r="E3133" t="s">
        <v>1859</v>
      </c>
      <c r="F3133" t="s">
        <v>1860</v>
      </c>
      <c r="G3133" t="s">
        <v>1861</v>
      </c>
      <c r="H3133" t="s">
        <v>1862</v>
      </c>
      <c r="I3133" t="s">
        <v>1693</v>
      </c>
      <c r="J3133" t="s">
        <v>764</v>
      </c>
      <c r="K3133">
        <v>8650</v>
      </c>
      <c r="L3133" t="s">
        <v>55</v>
      </c>
      <c r="M3133" t="s">
        <v>56</v>
      </c>
      <c r="N3133">
        <v>69</v>
      </c>
      <c r="O3133">
        <v>2</v>
      </c>
      <c r="P3133" t="s">
        <v>57</v>
      </c>
      <c r="Q3133">
        <v>1</v>
      </c>
      <c r="R3133" s="3">
        <f>Table1[[#This Row],[price]]*Table1[[#This Row],[quantity]]</f>
        <v>69</v>
      </c>
      <c r="S3133">
        <f>DATEDIF(Table1[[#This Row],[date]],"31/12/2021","m")</f>
        <v>1</v>
      </c>
    </row>
    <row r="3134" spans="1:19" hidden="1" x14ac:dyDescent="0.35">
      <c r="A3134">
        <v>3133</v>
      </c>
      <c r="B3134" s="1">
        <v>44513</v>
      </c>
      <c r="C3134">
        <v>956</v>
      </c>
      <c r="D3134" t="s">
        <v>7184</v>
      </c>
      <c r="E3134" t="s">
        <v>7185</v>
      </c>
      <c r="F3134" t="s">
        <v>7186</v>
      </c>
      <c r="G3134" t="s">
        <v>7187</v>
      </c>
      <c r="H3134" t="s">
        <v>7188</v>
      </c>
      <c r="I3134" t="s">
        <v>1997</v>
      </c>
      <c r="J3134" t="s">
        <v>1998</v>
      </c>
      <c r="K3134">
        <v>40596</v>
      </c>
      <c r="L3134" t="s">
        <v>1378</v>
      </c>
      <c r="M3134" t="s">
        <v>1379</v>
      </c>
      <c r="N3134">
        <v>32.950000000000003</v>
      </c>
      <c r="O3134">
        <v>7</v>
      </c>
      <c r="P3134" t="s">
        <v>47</v>
      </c>
      <c r="Q3134">
        <v>4</v>
      </c>
      <c r="R3134" s="3">
        <f>Table1[[#This Row],[price]]*Table1[[#This Row],[quantity]]</f>
        <v>131.80000000000001</v>
      </c>
      <c r="S3134">
        <f>DATEDIF(Table1[[#This Row],[date]],"31/12/2021","m")</f>
        <v>1</v>
      </c>
    </row>
    <row r="3135" spans="1:19" hidden="1" x14ac:dyDescent="0.35">
      <c r="A3135">
        <v>3134</v>
      </c>
      <c r="B3135" s="1">
        <v>44513</v>
      </c>
      <c r="C3135">
        <v>760</v>
      </c>
      <c r="D3135" t="s">
        <v>1925</v>
      </c>
      <c r="E3135" t="s">
        <v>1926</v>
      </c>
      <c r="F3135" t="s">
        <v>1927</v>
      </c>
      <c r="G3135" t="s">
        <v>1928</v>
      </c>
      <c r="H3135" t="s">
        <v>1929</v>
      </c>
      <c r="I3135" t="s">
        <v>1930</v>
      </c>
      <c r="J3135" t="s">
        <v>113</v>
      </c>
      <c r="K3135">
        <v>98008</v>
      </c>
      <c r="L3135" t="s">
        <v>627</v>
      </c>
      <c r="M3135" t="s">
        <v>628</v>
      </c>
      <c r="N3135">
        <v>129.94999999999999</v>
      </c>
      <c r="O3135">
        <v>2</v>
      </c>
      <c r="P3135" t="s">
        <v>57</v>
      </c>
      <c r="Q3135">
        <v>5</v>
      </c>
      <c r="R3135" s="3">
        <f>Table1[[#This Row],[price]]*Table1[[#This Row],[quantity]]</f>
        <v>649.75</v>
      </c>
      <c r="S3135">
        <f>DATEDIF(Table1[[#This Row],[date]],"31/12/2021","m")</f>
        <v>1</v>
      </c>
    </row>
    <row r="3136" spans="1:19" hidden="1" x14ac:dyDescent="0.35">
      <c r="A3136">
        <v>3135</v>
      </c>
      <c r="B3136" s="1">
        <v>44513</v>
      </c>
      <c r="C3136">
        <v>141</v>
      </c>
      <c r="D3136" t="s">
        <v>2014</v>
      </c>
      <c r="E3136" t="s">
        <v>2015</v>
      </c>
      <c r="F3136" t="s">
        <v>2016</v>
      </c>
      <c r="G3136" t="s">
        <v>2017</v>
      </c>
      <c r="H3136" t="s">
        <v>2018</v>
      </c>
      <c r="I3136" t="s">
        <v>2019</v>
      </c>
      <c r="J3136" t="s">
        <v>179</v>
      </c>
      <c r="K3136">
        <v>54915</v>
      </c>
      <c r="L3136" t="s">
        <v>938</v>
      </c>
      <c r="M3136" t="s">
        <v>939</v>
      </c>
      <c r="N3136">
        <v>17.5</v>
      </c>
      <c r="O3136">
        <v>4</v>
      </c>
      <c r="P3136" t="s">
        <v>27</v>
      </c>
      <c r="Q3136">
        <v>6</v>
      </c>
      <c r="R3136" s="3">
        <f>Table1[[#This Row],[price]]*Table1[[#This Row],[quantity]]</f>
        <v>105</v>
      </c>
      <c r="S3136">
        <f>DATEDIF(Table1[[#This Row],[date]],"31/12/2021","m")</f>
        <v>1</v>
      </c>
    </row>
    <row r="3137" spans="1:19" hidden="1" x14ac:dyDescent="0.35">
      <c r="A3137">
        <v>3136</v>
      </c>
      <c r="B3137" s="1">
        <v>44513</v>
      </c>
      <c r="C3137">
        <v>1765</v>
      </c>
      <c r="D3137" t="s">
        <v>5798</v>
      </c>
      <c r="E3137" t="s">
        <v>5799</v>
      </c>
      <c r="F3137" t="s">
        <v>5800</v>
      </c>
      <c r="G3137" t="s">
        <v>5801</v>
      </c>
      <c r="H3137" t="s">
        <v>5802</v>
      </c>
      <c r="I3137" t="s">
        <v>1111</v>
      </c>
      <c r="J3137" t="s">
        <v>44</v>
      </c>
      <c r="K3137">
        <v>32808</v>
      </c>
      <c r="L3137" t="s">
        <v>65</v>
      </c>
      <c r="M3137" t="s">
        <v>66</v>
      </c>
      <c r="N3137">
        <v>19.5</v>
      </c>
      <c r="O3137">
        <v>4</v>
      </c>
      <c r="P3137" t="s">
        <v>27</v>
      </c>
      <c r="Q3137">
        <v>2</v>
      </c>
      <c r="R3137" s="3">
        <f>Table1[[#This Row],[price]]*Table1[[#This Row],[quantity]]</f>
        <v>39</v>
      </c>
      <c r="S3137">
        <f>DATEDIF(Table1[[#This Row],[date]],"31/12/2021","m")</f>
        <v>1</v>
      </c>
    </row>
    <row r="3138" spans="1:19" hidden="1" x14ac:dyDescent="0.35">
      <c r="A3138">
        <v>3137</v>
      </c>
      <c r="B3138" s="1">
        <v>44514</v>
      </c>
      <c r="C3138">
        <v>147</v>
      </c>
      <c r="D3138" t="s">
        <v>6207</v>
      </c>
      <c r="E3138" t="s">
        <v>8446</v>
      </c>
      <c r="F3138" t="s">
        <v>8447</v>
      </c>
      <c r="G3138" t="s">
        <v>8448</v>
      </c>
      <c r="H3138" t="s">
        <v>8449</v>
      </c>
      <c r="I3138" t="s">
        <v>2556</v>
      </c>
      <c r="J3138" t="s">
        <v>832</v>
      </c>
      <c r="K3138">
        <v>99812</v>
      </c>
      <c r="L3138" t="s">
        <v>805</v>
      </c>
      <c r="M3138" t="s">
        <v>806</v>
      </c>
      <c r="N3138">
        <v>27.5</v>
      </c>
      <c r="O3138">
        <v>7</v>
      </c>
      <c r="P3138" t="s">
        <v>47</v>
      </c>
      <c r="Q3138">
        <v>3</v>
      </c>
      <c r="R3138" s="3">
        <f>Table1[[#This Row],[price]]*Table1[[#This Row],[quantity]]</f>
        <v>82.5</v>
      </c>
      <c r="S3138">
        <f>DATEDIF(Table1[[#This Row],[date]],"31/12/2021","m")</f>
        <v>1</v>
      </c>
    </row>
    <row r="3139" spans="1:19" hidden="1" x14ac:dyDescent="0.35">
      <c r="A3139">
        <v>3138</v>
      </c>
      <c r="B3139" s="1">
        <v>44515</v>
      </c>
      <c r="C3139">
        <v>451</v>
      </c>
      <c r="D3139" t="s">
        <v>1003</v>
      </c>
      <c r="E3139" t="s">
        <v>1004</v>
      </c>
      <c r="F3139" t="s">
        <v>1005</v>
      </c>
      <c r="G3139" t="s">
        <v>1006</v>
      </c>
      <c r="H3139" t="s">
        <v>1007</v>
      </c>
      <c r="I3139" t="s">
        <v>238</v>
      </c>
      <c r="J3139" t="s">
        <v>91</v>
      </c>
      <c r="K3139">
        <v>94627</v>
      </c>
      <c r="L3139" t="s">
        <v>82</v>
      </c>
      <c r="M3139" t="s">
        <v>83</v>
      </c>
      <c r="N3139">
        <v>189</v>
      </c>
      <c r="O3139">
        <v>5</v>
      </c>
      <c r="P3139" t="s">
        <v>84</v>
      </c>
      <c r="Q3139">
        <v>6</v>
      </c>
      <c r="R3139" s="3">
        <f>Table1[[#This Row],[price]]*Table1[[#This Row],[quantity]]</f>
        <v>1134</v>
      </c>
      <c r="S3139">
        <f>DATEDIF(Table1[[#This Row],[date]],"31/12/2021","m")</f>
        <v>1</v>
      </c>
    </row>
    <row r="3140" spans="1:19" hidden="1" x14ac:dyDescent="0.35">
      <c r="A3140">
        <v>3139</v>
      </c>
      <c r="B3140" s="1">
        <v>44515</v>
      </c>
      <c r="C3140">
        <v>882</v>
      </c>
      <c r="D3140" t="s">
        <v>6980</v>
      </c>
      <c r="E3140" t="s">
        <v>6981</v>
      </c>
      <c r="F3140" t="s">
        <v>6982</v>
      </c>
      <c r="G3140" t="s">
        <v>6983</v>
      </c>
      <c r="H3140" t="s">
        <v>6984</v>
      </c>
      <c r="I3140" t="s">
        <v>415</v>
      </c>
      <c r="J3140" t="s">
        <v>34</v>
      </c>
      <c r="K3140">
        <v>75241</v>
      </c>
      <c r="L3140" t="s">
        <v>186</v>
      </c>
      <c r="M3140" t="s">
        <v>187</v>
      </c>
      <c r="N3140">
        <v>179</v>
      </c>
      <c r="O3140">
        <v>2</v>
      </c>
      <c r="P3140" t="s">
        <v>57</v>
      </c>
      <c r="Q3140">
        <v>2</v>
      </c>
      <c r="R3140" s="3">
        <f>Table1[[#This Row],[price]]*Table1[[#This Row],[quantity]]</f>
        <v>358</v>
      </c>
      <c r="S3140">
        <f>DATEDIF(Table1[[#This Row],[date]],"31/12/2021","m")</f>
        <v>1</v>
      </c>
    </row>
    <row r="3141" spans="1:19" hidden="1" x14ac:dyDescent="0.35">
      <c r="A3141">
        <v>3140</v>
      </c>
      <c r="B3141" s="1">
        <v>44516</v>
      </c>
      <c r="C3141">
        <v>502</v>
      </c>
      <c r="D3141" t="s">
        <v>6408</v>
      </c>
      <c r="E3141" t="s">
        <v>6409</v>
      </c>
      <c r="F3141" t="s">
        <v>6410</v>
      </c>
      <c r="G3141" t="s">
        <v>6411</v>
      </c>
      <c r="H3141" t="s">
        <v>6412</v>
      </c>
      <c r="I3141" t="s">
        <v>81</v>
      </c>
      <c r="J3141" t="s">
        <v>34</v>
      </c>
      <c r="K3141">
        <v>77035</v>
      </c>
      <c r="L3141" t="s">
        <v>773</v>
      </c>
      <c r="M3141" t="s">
        <v>774</v>
      </c>
      <c r="N3141">
        <v>549</v>
      </c>
      <c r="O3141">
        <v>6</v>
      </c>
      <c r="P3141" t="s">
        <v>37</v>
      </c>
      <c r="Q3141">
        <v>2</v>
      </c>
      <c r="R3141" s="3">
        <f>Table1[[#This Row],[price]]*Table1[[#This Row],[quantity]]</f>
        <v>1098</v>
      </c>
      <c r="S3141">
        <f>DATEDIF(Table1[[#This Row],[date]],"31/12/2021","m")</f>
        <v>1</v>
      </c>
    </row>
    <row r="3142" spans="1:19" x14ac:dyDescent="0.35">
      <c r="A3142">
        <v>3141</v>
      </c>
      <c r="B3142" s="1">
        <v>44516</v>
      </c>
      <c r="C3142">
        <v>900</v>
      </c>
      <c r="D3142" t="s">
        <v>8450</v>
      </c>
      <c r="E3142" t="s">
        <v>8451</v>
      </c>
      <c r="F3142" t="s">
        <v>8452</v>
      </c>
      <c r="G3142" t="s">
        <v>8453</v>
      </c>
      <c r="H3142" t="s">
        <v>8454</v>
      </c>
      <c r="I3142" t="s">
        <v>8455</v>
      </c>
      <c r="J3142" t="s">
        <v>91</v>
      </c>
      <c r="K3142">
        <v>91797</v>
      </c>
      <c r="L3142" t="s">
        <v>337</v>
      </c>
      <c r="M3142" t="s">
        <v>338</v>
      </c>
      <c r="N3142">
        <v>12</v>
      </c>
      <c r="O3142">
        <v>1</v>
      </c>
      <c r="P3142" t="s">
        <v>137</v>
      </c>
      <c r="Q3142">
        <v>4</v>
      </c>
      <c r="R3142" s="3">
        <f>Table1[[#This Row],[price]]*Table1[[#This Row],[quantity]]</f>
        <v>48</v>
      </c>
      <c r="S3142">
        <f>DATEDIF(Table1[[#This Row],[date]],"31/12/2021","m")</f>
        <v>1</v>
      </c>
    </row>
    <row r="3143" spans="1:19" hidden="1" x14ac:dyDescent="0.35">
      <c r="A3143">
        <v>3142</v>
      </c>
      <c r="B3143" s="1">
        <v>44516</v>
      </c>
      <c r="C3143">
        <v>2096</v>
      </c>
      <c r="D3143" t="s">
        <v>6935</v>
      </c>
      <c r="E3143" t="s">
        <v>6936</v>
      </c>
      <c r="F3143" t="s">
        <v>6937</v>
      </c>
      <c r="G3143" t="s">
        <v>6938</v>
      </c>
      <c r="H3143" t="s">
        <v>6939</v>
      </c>
      <c r="I3143" t="s">
        <v>4784</v>
      </c>
      <c r="J3143" t="s">
        <v>91</v>
      </c>
      <c r="K3143">
        <v>91606</v>
      </c>
      <c r="L3143" t="s">
        <v>773</v>
      </c>
      <c r="M3143" t="s">
        <v>774</v>
      </c>
      <c r="N3143">
        <v>549</v>
      </c>
      <c r="O3143">
        <v>6</v>
      </c>
      <c r="P3143" t="s">
        <v>37</v>
      </c>
      <c r="Q3143">
        <v>2</v>
      </c>
      <c r="R3143" s="3">
        <f>Table1[[#This Row],[price]]*Table1[[#This Row],[quantity]]</f>
        <v>1098</v>
      </c>
      <c r="S3143">
        <f>DATEDIF(Table1[[#This Row],[date]],"31/12/2021","m")</f>
        <v>1</v>
      </c>
    </row>
    <row r="3144" spans="1:19" hidden="1" x14ac:dyDescent="0.35">
      <c r="A3144">
        <v>3143</v>
      </c>
      <c r="B3144" s="1">
        <v>44517</v>
      </c>
      <c r="C3144">
        <v>1916</v>
      </c>
      <c r="D3144" t="s">
        <v>3962</v>
      </c>
      <c r="E3144" t="s">
        <v>3963</v>
      </c>
      <c r="F3144" t="s">
        <v>3964</v>
      </c>
      <c r="G3144" t="s">
        <v>3965</v>
      </c>
      <c r="H3144" t="s">
        <v>3966</v>
      </c>
      <c r="I3144" t="s">
        <v>315</v>
      </c>
      <c r="J3144" t="s">
        <v>316</v>
      </c>
      <c r="K3144">
        <v>43231</v>
      </c>
      <c r="L3144" t="s">
        <v>896</v>
      </c>
      <c r="M3144" t="s">
        <v>897</v>
      </c>
      <c r="N3144">
        <v>13.99</v>
      </c>
      <c r="O3144">
        <v>4</v>
      </c>
      <c r="P3144" t="s">
        <v>27</v>
      </c>
      <c r="Q3144">
        <v>1</v>
      </c>
      <c r="R3144" s="3">
        <f>Table1[[#This Row],[price]]*Table1[[#This Row],[quantity]]</f>
        <v>13.99</v>
      </c>
      <c r="S3144">
        <f>DATEDIF(Table1[[#This Row],[date]],"31/12/2021","m")</f>
        <v>1</v>
      </c>
    </row>
    <row r="3145" spans="1:19" x14ac:dyDescent="0.35">
      <c r="A3145">
        <v>3144</v>
      </c>
      <c r="B3145" s="1">
        <v>44518</v>
      </c>
      <c r="C3145">
        <v>1</v>
      </c>
      <c r="D3145" t="s">
        <v>7833</v>
      </c>
      <c r="E3145" t="s">
        <v>7834</v>
      </c>
      <c r="F3145" t="s">
        <v>7835</v>
      </c>
      <c r="G3145" t="s">
        <v>7836</v>
      </c>
      <c r="H3145" t="s">
        <v>7837</v>
      </c>
      <c r="I3145" t="s">
        <v>113</v>
      </c>
      <c r="J3145" t="s">
        <v>114</v>
      </c>
      <c r="K3145">
        <v>20029</v>
      </c>
      <c r="L3145" t="s">
        <v>920</v>
      </c>
      <c r="M3145" t="s">
        <v>921</v>
      </c>
      <c r="N3145">
        <v>8.99</v>
      </c>
      <c r="O3145">
        <v>1</v>
      </c>
      <c r="P3145" t="s">
        <v>137</v>
      </c>
      <c r="Q3145">
        <v>5</v>
      </c>
      <c r="R3145" s="3">
        <f>Table1[[#This Row],[price]]*Table1[[#This Row],[quantity]]</f>
        <v>44.95</v>
      </c>
      <c r="S3145">
        <f>DATEDIF(Table1[[#This Row],[date]],"31/12/2021","m")</f>
        <v>1</v>
      </c>
    </row>
    <row r="3146" spans="1:19" hidden="1" x14ac:dyDescent="0.35">
      <c r="A3146">
        <v>3145</v>
      </c>
      <c r="B3146" s="1">
        <v>44518</v>
      </c>
      <c r="C3146">
        <v>36</v>
      </c>
      <c r="D3146" t="s">
        <v>8456</v>
      </c>
      <c r="E3146" t="s">
        <v>8457</v>
      </c>
      <c r="F3146" t="s">
        <v>8458</v>
      </c>
      <c r="G3146" t="s">
        <v>8459</v>
      </c>
      <c r="H3146" t="s">
        <v>8460</v>
      </c>
      <c r="I3146" t="s">
        <v>1055</v>
      </c>
      <c r="J3146" t="s">
        <v>208</v>
      </c>
      <c r="K3146">
        <v>10019</v>
      </c>
      <c r="L3146" t="s">
        <v>221</v>
      </c>
      <c r="M3146" t="s">
        <v>222</v>
      </c>
      <c r="N3146">
        <v>49.95</v>
      </c>
      <c r="O3146">
        <v>7</v>
      </c>
      <c r="P3146" t="s">
        <v>47</v>
      </c>
      <c r="Q3146">
        <v>6</v>
      </c>
      <c r="R3146" s="3">
        <f>Table1[[#This Row],[price]]*Table1[[#This Row],[quantity]]</f>
        <v>299.70000000000005</v>
      </c>
      <c r="S3146">
        <f>DATEDIF(Table1[[#This Row],[date]],"31/12/2021","m")</f>
        <v>1</v>
      </c>
    </row>
    <row r="3147" spans="1:19" hidden="1" x14ac:dyDescent="0.35">
      <c r="A3147">
        <v>3146</v>
      </c>
      <c r="B3147" s="1">
        <v>44518</v>
      </c>
      <c r="C3147">
        <v>1910</v>
      </c>
      <c r="D3147" t="s">
        <v>6227</v>
      </c>
      <c r="E3147" t="s">
        <v>6228</v>
      </c>
      <c r="F3147" t="s">
        <v>6229</v>
      </c>
      <c r="G3147" t="s">
        <v>6230</v>
      </c>
      <c r="H3147" t="s">
        <v>6231</v>
      </c>
      <c r="I3147" t="s">
        <v>438</v>
      </c>
      <c r="J3147" t="s">
        <v>91</v>
      </c>
      <c r="K3147">
        <v>90010</v>
      </c>
      <c r="L3147" t="s">
        <v>308</v>
      </c>
      <c r="M3147" t="s">
        <v>309</v>
      </c>
      <c r="N3147">
        <v>23.99</v>
      </c>
      <c r="O3147">
        <v>4</v>
      </c>
      <c r="P3147" t="s">
        <v>27</v>
      </c>
      <c r="Q3147">
        <v>4</v>
      </c>
      <c r="R3147" s="3">
        <f>Table1[[#This Row],[price]]*Table1[[#This Row],[quantity]]</f>
        <v>95.96</v>
      </c>
      <c r="S3147">
        <f>DATEDIF(Table1[[#This Row],[date]],"31/12/2021","m")</f>
        <v>1</v>
      </c>
    </row>
    <row r="3148" spans="1:19" hidden="1" x14ac:dyDescent="0.35">
      <c r="A3148">
        <v>3147</v>
      </c>
      <c r="B3148" s="1">
        <v>44518</v>
      </c>
      <c r="C3148">
        <v>371</v>
      </c>
      <c r="D3148" t="s">
        <v>375</v>
      </c>
      <c r="E3148" t="s">
        <v>376</v>
      </c>
      <c r="F3148" t="s">
        <v>377</v>
      </c>
      <c r="G3148" t="s">
        <v>378</v>
      </c>
      <c r="H3148" t="s">
        <v>379</v>
      </c>
      <c r="I3148" t="s">
        <v>380</v>
      </c>
      <c r="J3148" t="s">
        <v>34</v>
      </c>
      <c r="K3148">
        <v>79955</v>
      </c>
      <c r="L3148" t="s">
        <v>346</v>
      </c>
      <c r="M3148" t="s">
        <v>347</v>
      </c>
      <c r="N3148">
        <v>189</v>
      </c>
      <c r="O3148">
        <v>5</v>
      </c>
      <c r="P3148" t="s">
        <v>84</v>
      </c>
      <c r="Q3148">
        <v>3</v>
      </c>
      <c r="R3148" s="3">
        <f>Table1[[#This Row],[price]]*Table1[[#This Row],[quantity]]</f>
        <v>567</v>
      </c>
      <c r="S3148">
        <f>DATEDIF(Table1[[#This Row],[date]],"31/12/2021","m")</f>
        <v>1</v>
      </c>
    </row>
    <row r="3149" spans="1:19" hidden="1" x14ac:dyDescent="0.35">
      <c r="A3149">
        <v>3148</v>
      </c>
      <c r="B3149" s="1">
        <v>44519</v>
      </c>
      <c r="C3149">
        <v>754</v>
      </c>
      <c r="D3149" t="s">
        <v>6322</v>
      </c>
      <c r="E3149" t="s">
        <v>7062</v>
      </c>
      <c r="F3149" t="s">
        <v>7063</v>
      </c>
      <c r="G3149" t="s">
        <v>7064</v>
      </c>
      <c r="H3149" t="s">
        <v>7065</v>
      </c>
      <c r="I3149" t="s">
        <v>1801</v>
      </c>
      <c r="J3149" t="s">
        <v>144</v>
      </c>
      <c r="K3149">
        <v>23293</v>
      </c>
      <c r="L3149" t="s">
        <v>797</v>
      </c>
      <c r="M3149" t="s">
        <v>798</v>
      </c>
      <c r="N3149">
        <v>119</v>
      </c>
      <c r="O3149">
        <v>2</v>
      </c>
      <c r="P3149" t="s">
        <v>57</v>
      </c>
      <c r="Q3149">
        <v>4</v>
      </c>
      <c r="R3149" s="3">
        <f>Table1[[#This Row],[price]]*Table1[[#This Row],[quantity]]</f>
        <v>476</v>
      </c>
      <c r="S3149">
        <f>DATEDIF(Table1[[#This Row],[date]],"31/12/2021","m")</f>
        <v>1</v>
      </c>
    </row>
    <row r="3150" spans="1:19" hidden="1" x14ac:dyDescent="0.35">
      <c r="A3150">
        <v>3149</v>
      </c>
      <c r="B3150" s="1">
        <v>44519</v>
      </c>
      <c r="C3150">
        <v>588</v>
      </c>
      <c r="D3150" t="s">
        <v>6682</v>
      </c>
      <c r="E3150" t="s">
        <v>6683</v>
      </c>
      <c r="F3150" t="s">
        <v>6684</v>
      </c>
      <c r="G3150" t="s">
        <v>6685</v>
      </c>
      <c r="H3150" t="s">
        <v>6686</v>
      </c>
      <c r="I3150" t="s">
        <v>639</v>
      </c>
      <c r="J3150" t="s">
        <v>640</v>
      </c>
      <c r="K3150">
        <v>70116</v>
      </c>
      <c r="L3150" t="s">
        <v>896</v>
      </c>
      <c r="M3150" t="s">
        <v>897</v>
      </c>
      <c r="N3150">
        <v>13.99</v>
      </c>
      <c r="O3150">
        <v>4</v>
      </c>
      <c r="P3150" t="s">
        <v>27</v>
      </c>
      <c r="Q3150">
        <v>2</v>
      </c>
      <c r="R3150" s="3">
        <f>Table1[[#This Row],[price]]*Table1[[#This Row],[quantity]]</f>
        <v>27.98</v>
      </c>
      <c r="S3150">
        <f>DATEDIF(Table1[[#This Row],[date]],"31/12/2021","m")</f>
        <v>1</v>
      </c>
    </row>
    <row r="3151" spans="1:19" hidden="1" x14ac:dyDescent="0.35">
      <c r="A3151">
        <v>3150</v>
      </c>
      <c r="B3151" s="1">
        <v>44519</v>
      </c>
      <c r="C3151">
        <v>1279</v>
      </c>
      <c r="D3151" t="s">
        <v>8461</v>
      </c>
      <c r="E3151" t="s">
        <v>8462</v>
      </c>
      <c r="F3151" t="s">
        <v>8463</v>
      </c>
      <c r="G3151" t="s">
        <v>8464</v>
      </c>
      <c r="H3151" t="s">
        <v>8465</v>
      </c>
      <c r="I3151" t="s">
        <v>2741</v>
      </c>
      <c r="J3151" t="s">
        <v>113</v>
      </c>
      <c r="K3151">
        <v>98127</v>
      </c>
      <c r="L3151" t="s">
        <v>145</v>
      </c>
      <c r="M3151" t="s">
        <v>146</v>
      </c>
      <c r="N3151">
        <v>214</v>
      </c>
      <c r="O3151">
        <v>5</v>
      </c>
      <c r="P3151" t="s">
        <v>84</v>
      </c>
      <c r="Q3151">
        <v>5</v>
      </c>
      <c r="R3151" s="3">
        <f>Table1[[#This Row],[price]]*Table1[[#This Row],[quantity]]</f>
        <v>1070</v>
      </c>
      <c r="S3151">
        <f>DATEDIF(Table1[[#This Row],[date]],"31/12/2021","m")</f>
        <v>1</v>
      </c>
    </row>
    <row r="3152" spans="1:19" hidden="1" x14ac:dyDescent="0.35">
      <c r="A3152">
        <v>3151</v>
      </c>
      <c r="B3152" s="1">
        <v>44519</v>
      </c>
      <c r="C3152">
        <v>1813</v>
      </c>
      <c r="D3152" t="s">
        <v>3829</v>
      </c>
      <c r="E3152" t="s">
        <v>3830</v>
      </c>
      <c r="F3152" t="s">
        <v>3831</v>
      </c>
      <c r="G3152" t="s">
        <v>3832</v>
      </c>
      <c r="H3152" t="s">
        <v>3833</v>
      </c>
      <c r="I3152" t="s">
        <v>2267</v>
      </c>
      <c r="J3152" t="s">
        <v>91</v>
      </c>
      <c r="K3152">
        <v>94712</v>
      </c>
      <c r="L3152" t="s">
        <v>285</v>
      </c>
      <c r="M3152" t="s">
        <v>286</v>
      </c>
      <c r="N3152">
        <v>250</v>
      </c>
      <c r="O3152">
        <v>3</v>
      </c>
      <c r="P3152" t="s">
        <v>107</v>
      </c>
      <c r="Q3152">
        <v>6</v>
      </c>
      <c r="R3152" s="3">
        <f>Table1[[#This Row],[price]]*Table1[[#This Row],[quantity]]</f>
        <v>1500</v>
      </c>
      <c r="S3152">
        <f>DATEDIF(Table1[[#This Row],[date]],"31/12/2021","m")</f>
        <v>1</v>
      </c>
    </row>
    <row r="3153" spans="1:19" x14ac:dyDescent="0.35">
      <c r="A3153">
        <v>3152</v>
      </c>
      <c r="B3153" s="1">
        <v>44519</v>
      </c>
      <c r="C3153">
        <v>741</v>
      </c>
      <c r="D3153" t="s">
        <v>3616</v>
      </c>
      <c r="E3153" t="s">
        <v>3617</v>
      </c>
      <c r="F3153" t="s">
        <v>3618</v>
      </c>
      <c r="G3153" t="s">
        <v>3619</v>
      </c>
      <c r="H3153" t="s">
        <v>3620</v>
      </c>
      <c r="I3153" t="s">
        <v>1624</v>
      </c>
      <c r="J3153" t="s">
        <v>552</v>
      </c>
      <c r="K3153">
        <v>38188</v>
      </c>
      <c r="L3153" t="s">
        <v>491</v>
      </c>
      <c r="M3153" t="s">
        <v>492</v>
      </c>
      <c r="N3153">
        <v>11.99</v>
      </c>
      <c r="O3153">
        <v>1</v>
      </c>
      <c r="P3153" t="s">
        <v>137</v>
      </c>
      <c r="Q3153">
        <v>4</v>
      </c>
      <c r="R3153" s="3">
        <f>Table1[[#This Row],[price]]*Table1[[#This Row],[quantity]]</f>
        <v>47.96</v>
      </c>
      <c r="S3153">
        <f>DATEDIF(Table1[[#This Row],[date]],"31/12/2021","m")</f>
        <v>1</v>
      </c>
    </row>
    <row r="3154" spans="1:19" x14ac:dyDescent="0.35">
      <c r="A3154">
        <v>3153</v>
      </c>
      <c r="B3154" s="1">
        <v>44519</v>
      </c>
      <c r="C3154">
        <v>982</v>
      </c>
      <c r="D3154" t="s">
        <v>5883</v>
      </c>
      <c r="E3154" t="s">
        <v>5884</v>
      </c>
      <c r="F3154" t="s">
        <v>5885</v>
      </c>
      <c r="G3154" t="s">
        <v>5886</v>
      </c>
      <c r="H3154" t="s">
        <v>5887</v>
      </c>
      <c r="I3154" t="s">
        <v>1693</v>
      </c>
      <c r="J3154" t="s">
        <v>764</v>
      </c>
      <c r="K3154">
        <v>8695</v>
      </c>
      <c r="L3154" t="s">
        <v>491</v>
      </c>
      <c r="M3154" t="s">
        <v>492</v>
      </c>
      <c r="N3154">
        <v>11.99</v>
      </c>
      <c r="O3154">
        <v>1</v>
      </c>
      <c r="P3154" t="s">
        <v>137</v>
      </c>
      <c r="Q3154">
        <v>4</v>
      </c>
      <c r="R3154" s="3">
        <f>Table1[[#This Row],[price]]*Table1[[#This Row],[quantity]]</f>
        <v>47.96</v>
      </c>
      <c r="S3154">
        <f>DATEDIF(Table1[[#This Row],[date]],"31/12/2021","m")</f>
        <v>1</v>
      </c>
    </row>
    <row r="3155" spans="1:19" hidden="1" x14ac:dyDescent="0.35">
      <c r="A3155">
        <v>3154</v>
      </c>
      <c r="B3155" s="1">
        <v>44519</v>
      </c>
      <c r="C3155">
        <v>1878</v>
      </c>
      <c r="D3155" t="s">
        <v>486</v>
      </c>
      <c r="E3155" t="s">
        <v>487</v>
      </c>
      <c r="F3155" t="s">
        <v>488</v>
      </c>
      <c r="G3155" t="s">
        <v>489</v>
      </c>
      <c r="H3155" t="s">
        <v>490</v>
      </c>
      <c r="I3155" t="s">
        <v>322</v>
      </c>
      <c r="J3155" t="s">
        <v>44</v>
      </c>
      <c r="K3155">
        <v>33129</v>
      </c>
      <c r="L3155" t="s">
        <v>1523</v>
      </c>
      <c r="M3155" t="s">
        <v>1524</v>
      </c>
      <c r="N3155">
        <v>16.989999999999998</v>
      </c>
      <c r="O3155">
        <v>4</v>
      </c>
      <c r="P3155" t="s">
        <v>27</v>
      </c>
      <c r="Q3155">
        <v>3</v>
      </c>
      <c r="R3155" s="3">
        <f>Table1[[#This Row],[price]]*Table1[[#This Row],[quantity]]</f>
        <v>50.97</v>
      </c>
      <c r="S3155">
        <f>DATEDIF(Table1[[#This Row],[date]],"31/12/2021","m")</f>
        <v>1</v>
      </c>
    </row>
    <row r="3156" spans="1:19" hidden="1" x14ac:dyDescent="0.35">
      <c r="A3156">
        <v>3155</v>
      </c>
      <c r="B3156" s="1">
        <v>44520</v>
      </c>
      <c r="C3156">
        <v>1867</v>
      </c>
      <c r="D3156" t="s">
        <v>3864</v>
      </c>
      <c r="E3156" t="s">
        <v>3865</v>
      </c>
      <c r="F3156" t="s">
        <v>3866</v>
      </c>
      <c r="G3156" t="s">
        <v>3867</v>
      </c>
      <c r="H3156" t="s">
        <v>3868</v>
      </c>
      <c r="I3156" t="s">
        <v>1947</v>
      </c>
      <c r="J3156" t="s">
        <v>640</v>
      </c>
      <c r="K3156">
        <v>70810</v>
      </c>
      <c r="L3156" t="s">
        <v>308</v>
      </c>
      <c r="M3156" t="s">
        <v>309</v>
      </c>
      <c r="N3156">
        <v>23.99</v>
      </c>
      <c r="O3156">
        <v>4</v>
      </c>
      <c r="P3156" t="s">
        <v>27</v>
      </c>
      <c r="Q3156">
        <v>4</v>
      </c>
      <c r="R3156" s="3">
        <f>Table1[[#This Row],[price]]*Table1[[#This Row],[quantity]]</f>
        <v>95.96</v>
      </c>
      <c r="S3156">
        <f>DATEDIF(Table1[[#This Row],[date]],"31/12/2021","m")</f>
        <v>1</v>
      </c>
    </row>
    <row r="3157" spans="1:19" hidden="1" x14ac:dyDescent="0.35">
      <c r="A3157">
        <v>3156</v>
      </c>
      <c r="B3157" s="1">
        <v>44521</v>
      </c>
      <c r="C3157">
        <v>18</v>
      </c>
      <c r="D3157" t="s">
        <v>2288</v>
      </c>
      <c r="E3157" t="s">
        <v>2289</v>
      </c>
      <c r="F3157" t="s">
        <v>2290</v>
      </c>
      <c r="G3157" t="s">
        <v>2291</v>
      </c>
      <c r="H3157" t="s">
        <v>2292</v>
      </c>
      <c r="I3157" t="s">
        <v>1693</v>
      </c>
      <c r="J3157" t="s">
        <v>764</v>
      </c>
      <c r="K3157">
        <v>8638</v>
      </c>
      <c r="L3157" t="s">
        <v>560</v>
      </c>
      <c r="M3157" t="s">
        <v>561</v>
      </c>
      <c r="N3157">
        <v>24.99</v>
      </c>
      <c r="O3157">
        <v>4</v>
      </c>
      <c r="P3157" t="s">
        <v>27</v>
      </c>
      <c r="Q3157">
        <v>3</v>
      </c>
      <c r="R3157" s="3">
        <f>Table1[[#This Row],[price]]*Table1[[#This Row],[quantity]]</f>
        <v>74.97</v>
      </c>
      <c r="S3157">
        <f>DATEDIF(Table1[[#This Row],[date]],"31/12/2021","m")</f>
        <v>1</v>
      </c>
    </row>
    <row r="3158" spans="1:19" hidden="1" x14ac:dyDescent="0.35">
      <c r="A3158">
        <v>3157</v>
      </c>
      <c r="B3158" s="1">
        <v>44521</v>
      </c>
      <c r="C3158">
        <v>697</v>
      </c>
      <c r="D3158" t="s">
        <v>8431</v>
      </c>
      <c r="E3158" t="s">
        <v>8432</v>
      </c>
      <c r="F3158" t="s">
        <v>8433</v>
      </c>
      <c r="G3158" t="s">
        <v>8434</v>
      </c>
      <c r="H3158" t="s">
        <v>8435</v>
      </c>
      <c r="I3158" t="s">
        <v>380</v>
      </c>
      <c r="J3158" t="s">
        <v>34</v>
      </c>
      <c r="K3158">
        <v>79945</v>
      </c>
      <c r="L3158" t="s">
        <v>346</v>
      </c>
      <c r="M3158" t="s">
        <v>347</v>
      </c>
      <c r="N3158">
        <v>189</v>
      </c>
      <c r="O3158">
        <v>5</v>
      </c>
      <c r="P3158" t="s">
        <v>84</v>
      </c>
      <c r="Q3158">
        <v>3</v>
      </c>
      <c r="R3158" s="3">
        <f>Table1[[#This Row],[price]]*Table1[[#This Row],[quantity]]</f>
        <v>567</v>
      </c>
      <c r="S3158">
        <f>DATEDIF(Table1[[#This Row],[date]],"31/12/2021","m")</f>
        <v>1</v>
      </c>
    </row>
    <row r="3159" spans="1:19" x14ac:dyDescent="0.35">
      <c r="A3159">
        <v>3158</v>
      </c>
      <c r="B3159" s="1">
        <v>44521</v>
      </c>
      <c r="C3159">
        <v>379</v>
      </c>
      <c r="D3159" t="s">
        <v>4612</v>
      </c>
      <c r="E3159" t="s">
        <v>4613</v>
      </c>
      <c r="F3159" t="s">
        <v>4614</v>
      </c>
      <c r="G3159" t="s">
        <v>4615</v>
      </c>
      <c r="H3159" t="s">
        <v>4616</v>
      </c>
      <c r="I3159" t="s">
        <v>4617</v>
      </c>
      <c r="J3159" t="s">
        <v>1196</v>
      </c>
      <c r="K3159">
        <v>49018</v>
      </c>
      <c r="L3159" t="s">
        <v>791</v>
      </c>
      <c r="M3159" t="s">
        <v>792</v>
      </c>
      <c r="N3159">
        <v>9.99</v>
      </c>
      <c r="O3159">
        <v>1</v>
      </c>
      <c r="P3159" t="s">
        <v>137</v>
      </c>
      <c r="Q3159">
        <v>2</v>
      </c>
      <c r="R3159" s="3">
        <f>Table1[[#This Row],[price]]*Table1[[#This Row],[quantity]]</f>
        <v>19.98</v>
      </c>
      <c r="S3159">
        <f>DATEDIF(Table1[[#This Row],[date]],"31/12/2021","m")</f>
        <v>1</v>
      </c>
    </row>
    <row r="3160" spans="1:19" hidden="1" x14ac:dyDescent="0.35">
      <c r="A3160">
        <v>3159</v>
      </c>
      <c r="B3160" s="1">
        <v>44521</v>
      </c>
      <c r="C3160">
        <v>1808</v>
      </c>
      <c r="D3160" t="s">
        <v>6202</v>
      </c>
      <c r="E3160" t="s">
        <v>6203</v>
      </c>
      <c r="F3160" t="s">
        <v>6204</v>
      </c>
      <c r="G3160" t="s">
        <v>6205</v>
      </c>
      <c r="H3160" t="s">
        <v>6206</v>
      </c>
      <c r="I3160" t="s">
        <v>927</v>
      </c>
      <c r="J3160" t="s">
        <v>144</v>
      </c>
      <c r="K3160">
        <v>23551</v>
      </c>
      <c r="L3160" t="s">
        <v>200</v>
      </c>
      <c r="M3160" t="s">
        <v>201</v>
      </c>
      <c r="N3160">
        <v>395</v>
      </c>
      <c r="O3160">
        <v>3</v>
      </c>
      <c r="P3160" t="s">
        <v>107</v>
      </c>
      <c r="Q3160">
        <v>2</v>
      </c>
      <c r="R3160" s="3">
        <f>Table1[[#This Row],[price]]*Table1[[#This Row],[quantity]]</f>
        <v>790</v>
      </c>
      <c r="S3160">
        <f>DATEDIF(Table1[[#This Row],[date]],"31/12/2021","m")</f>
        <v>1</v>
      </c>
    </row>
    <row r="3161" spans="1:19" x14ac:dyDescent="0.35">
      <c r="A3161">
        <v>3160</v>
      </c>
      <c r="B3161" s="1">
        <v>44521</v>
      </c>
      <c r="C3161">
        <v>694</v>
      </c>
      <c r="D3161" t="s">
        <v>8466</v>
      </c>
      <c r="E3161" t="s">
        <v>8467</v>
      </c>
      <c r="F3161" t="s">
        <v>8468</v>
      </c>
      <c r="G3161" t="s">
        <v>8469</v>
      </c>
      <c r="H3161" t="s">
        <v>8470</v>
      </c>
      <c r="I3161" t="s">
        <v>1171</v>
      </c>
      <c r="J3161" t="s">
        <v>194</v>
      </c>
      <c r="K3161">
        <v>61635</v>
      </c>
      <c r="L3161" t="s">
        <v>491</v>
      </c>
      <c r="M3161" t="s">
        <v>492</v>
      </c>
      <c r="N3161">
        <v>11.99</v>
      </c>
      <c r="O3161">
        <v>1</v>
      </c>
      <c r="P3161" t="s">
        <v>137</v>
      </c>
      <c r="Q3161">
        <v>4</v>
      </c>
      <c r="R3161" s="3">
        <f>Table1[[#This Row],[price]]*Table1[[#This Row],[quantity]]</f>
        <v>47.96</v>
      </c>
      <c r="S3161">
        <f>DATEDIF(Table1[[#This Row],[date]],"31/12/2021","m")</f>
        <v>1</v>
      </c>
    </row>
    <row r="3162" spans="1:19" hidden="1" x14ac:dyDescent="0.35">
      <c r="A3162">
        <v>3161</v>
      </c>
      <c r="B3162" s="1">
        <v>44521</v>
      </c>
      <c r="C3162">
        <v>852</v>
      </c>
      <c r="D3162" t="s">
        <v>2139</v>
      </c>
      <c r="E3162" t="s">
        <v>3637</v>
      </c>
      <c r="F3162" t="s">
        <v>3638</v>
      </c>
      <c r="G3162" t="s">
        <v>3639</v>
      </c>
      <c r="H3162" t="s">
        <v>3640</v>
      </c>
      <c r="I3162" t="s">
        <v>421</v>
      </c>
      <c r="J3162" t="s">
        <v>422</v>
      </c>
      <c r="K3162">
        <v>80241</v>
      </c>
      <c r="L3162" t="s">
        <v>594</v>
      </c>
      <c r="M3162" t="s">
        <v>595</v>
      </c>
      <c r="N3162">
        <v>19.5</v>
      </c>
      <c r="O3162">
        <v>4</v>
      </c>
      <c r="P3162" t="s">
        <v>27</v>
      </c>
      <c r="Q3162">
        <v>3</v>
      </c>
      <c r="R3162" s="3">
        <f>Table1[[#This Row],[price]]*Table1[[#This Row],[quantity]]</f>
        <v>58.5</v>
      </c>
      <c r="S3162">
        <f>DATEDIF(Table1[[#This Row],[date]],"31/12/2021","m")</f>
        <v>1</v>
      </c>
    </row>
    <row r="3163" spans="1:19" hidden="1" x14ac:dyDescent="0.35">
      <c r="A3163">
        <v>3162</v>
      </c>
      <c r="B3163" s="1">
        <v>44521</v>
      </c>
      <c r="C3163">
        <v>1330</v>
      </c>
      <c r="D3163" t="s">
        <v>8278</v>
      </c>
      <c r="E3163" t="s">
        <v>8279</v>
      </c>
      <c r="F3163" t="s">
        <v>8280</v>
      </c>
      <c r="G3163" t="s">
        <v>8281</v>
      </c>
      <c r="H3163" t="s">
        <v>8282</v>
      </c>
      <c r="I3163" t="s">
        <v>380</v>
      </c>
      <c r="J3163" t="s">
        <v>34</v>
      </c>
      <c r="K3163">
        <v>79916</v>
      </c>
      <c r="L3163" t="s">
        <v>756</v>
      </c>
      <c r="M3163" t="s">
        <v>757</v>
      </c>
      <c r="N3163">
        <v>29.99</v>
      </c>
      <c r="O3163">
        <v>7</v>
      </c>
      <c r="P3163" t="s">
        <v>47</v>
      </c>
      <c r="Q3163">
        <v>3</v>
      </c>
      <c r="R3163" s="3">
        <f>Table1[[#This Row],[price]]*Table1[[#This Row],[quantity]]</f>
        <v>89.97</v>
      </c>
      <c r="S3163">
        <f>DATEDIF(Table1[[#This Row],[date]],"31/12/2021","m")</f>
        <v>1</v>
      </c>
    </row>
    <row r="3164" spans="1:19" hidden="1" x14ac:dyDescent="0.35">
      <c r="A3164">
        <v>3163</v>
      </c>
      <c r="B3164" s="1">
        <v>44521</v>
      </c>
      <c r="C3164">
        <v>1214</v>
      </c>
      <c r="D3164" t="s">
        <v>502</v>
      </c>
      <c r="E3164" t="s">
        <v>503</v>
      </c>
      <c r="F3164" t="s">
        <v>504</v>
      </c>
      <c r="G3164" t="s">
        <v>505</v>
      </c>
      <c r="H3164" t="s">
        <v>506</v>
      </c>
      <c r="I3164" t="s">
        <v>322</v>
      </c>
      <c r="J3164" t="s">
        <v>44</v>
      </c>
      <c r="K3164">
        <v>33169</v>
      </c>
      <c r="L3164" t="s">
        <v>55</v>
      </c>
      <c r="M3164" t="s">
        <v>56</v>
      </c>
      <c r="N3164">
        <v>69</v>
      </c>
      <c r="O3164">
        <v>2</v>
      </c>
      <c r="P3164" t="s">
        <v>57</v>
      </c>
      <c r="Q3164">
        <v>6</v>
      </c>
      <c r="R3164" s="3">
        <f>Table1[[#This Row],[price]]*Table1[[#This Row],[quantity]]</f>
        <v>414</v>
      </c>
      <c r="S3164">
        <f>DATEDIF(Table1[[#This Row],[date]],"31/12/2021","m")</f>
        <v>1</v>
      </c>
    </row>
    <row r="3165" spans="1:19" hidden="1" x14ac:dyDescent="0.35">
      <c r="A3165">
        <v>3164</v>
      </c>
      <c r="B3165" s="1">
        <v>44521</v>
      </c>
      <c r="C3165">
        <v>627</v>
      </c>
      <c r="D3165" t="s">
        <v>8104</v>
      </c>
      <c r="E3165" t="s">
        <v>8105</v>
      </c>
      <c r="F3165" t="s">
        <v>8106</v>
      </c>
      <c r="G3165" t="s">
        <v>8107</v>
      </c>
      <c r="H3165" t="s">
        <v>8108</v>
      </c>
      <c r="I3165" t="s">
        <v>292</v>
      </c>
      <c r="J3165" t="s">
        <v>293</v>
      </c>
      <c r="K3165">
        <v>73119</v>
      </c>
      <c r="L3165" t="s">
        <v>500</v>
      </c>
      <c r="M3165" t="s">
        <v>501</v>
      </c>
      <c r="N3165">
        <v>14.99</v>
      </c>
      <c r="O3165">
        <v>4</v>
      </c>
      <c r="P3165" t="s">
        <v>27</v>
      </c>
      <c r="Q3165">
        <v>3</v>
      </c>
      <c r="R3165" s="3">
        <f>Table1[[#This Row],[price]]*Table1[[#This Row],[quantity]]</f>
        <v>44.97</v>
      </c>
      <c r="S3165">
        <f>DATEDIF(Table1[[#This Row],[date]],"31/12/2021","m")</f>
        <v>1</v>
      </c>
    </row>
    <row r="3166" spans="1:19" hidden="1" x14ac:dyDescent="0.35">
      <c r="A3166">
        <v>3165</v>
      </c>
      <c r="B3166" s="1">
        <v>44522</v>
      </c>
      <c r="C3166">
        <v>1400</v>
      </c>
      <c r="D3166" t="s">
        <v>5829</v>
      </c>
      <c r="E3166" t="s">
        <v>5830</v>
      </c>
      <c r="F3166" t="s">
        <v>5831</v>
      </c>
      <c r="G3166" t="s">
        <v>5832</v>
      </c>
      <c r="H3166" t="s">
        <v>5833</v>
      </c>
      <c r="I3166" t="s">
        <v>292</v>
      </c>
      <c r="J3166" t="s">
        <v>293</v>
      </c>
      <c r="K3166">
        <v>73104</v>
      </c>
      <c r="L3166" t="s">
        <v>500</v>
      </c>
      <c r="M3166" t="s">
        <v>501</v>
      </c>
      <c r="N3166">
        <v>14.99</v>
      </c>
      <c r="O3166">
        <v>4</v>
      </c>
      <c r="P3166" t="s">
        <v>27</v>
      </c>
      <c r="Q3166">
        <v>5</v>
      </c>
      <c r="R3166" s="3">
        <f>Table1[[#This Row],[price]]*Table1[[#This Row],[quantity]]</f>
        <v>74.95</v>
      </c>
      <c r="S3166">
        <f>DATEDIF(Table1[[#This Row],[date]],"31/12/2021","m")</f>
        <v>1</v>
      </c>
    </row>
    <row r="3167" spans="1:19" hidden="1" x14ac:dyDescent="0.35">
      <c r="A3167">
        <v>3166</v>
      </c>
      <c r="B3167" s="1">
        <v>44522</v>
      </c>
      <c r="C3167">
        <v>1299</v>
      </c>
      <c r="D3167" t="s">
        <v>3039</v>
      </c>
      <c r="E3167" t="s">
        <v>3040</v>
      </c>
      <c r="F3167" t="s">
        <v>3041</v>
      </c>
      <c r="G3167" t="s">
        <v>3042</v>
      </c>
      <c r="H3167" t="s">
        <v>3043</v>
      </c>
      <c r="I3167" t="s">
        <v>3044</v>
      </c>
      <c r="J3167" t="s">
        <v>1014</v>
      </c>
      <c r="K3167">
        <v>86305</v>
      </c>
      <c r="L3167" t="s">
        <v>1153</v>
      </c>
      <c r="M3167" t="s">
        <v>1154</v>
      </c>
      <c r="N3167">
        <v>89</v>
      </c>
      <c r="O3167">
        <v>2</v>
      </c>
      <c r="P3167" t="s">
        <v>57</v>
      </c>
      <c r="Q3167">
        <v>4</v>
      </c>
      <c r="R3167" s="3">
        <f>Table1[[#This Row],[price]]*Table1[[#This Row],[quantity]]</f>
        <v>356</v>
      </c>
      <c r="S3167">
        <f>DATEDIF(Table1[[#This Row],[date]],"31/12/2021","m")</f>
        <v>1</v>
      </c>
    </row>
    <row r="3168" spans="1:19" x14ac:dyDescent="0.35">
      <c r="A3168">
        <v>3167</v>
      </c>
      <c r="B3168" s="1">
        <v>44522</v>
      </c>
      <c r="C3168">
        <v>901</v>
      </c>
      <c r="D3168" t="s">
        <v>6062</v>
      </c>
      <c r="E3168" t="s">
        <v>6063</v>
      </c>
      <c r="F3168" t="s">
        <v>6064</v>
      </c>
      <c r="G3168" t="s">
        <v>6065</v>
      </c>
      <c r="H3168" t="s">
        <v>6066</v>
      </c>
      <c r="I3168" t="s">
        <v>2123</v>
      </c>
      <c r="J3168" t="s">
        <v>316</v>
      </c>
      <c r="K3168">
        <v>45454</v>
      </c>
      <c r="L3168" t="s">
        <v>135</v>
      </c>
      <c r="M3168" t="s">
        <v>136</v>
      </c>
      <c r="N3168">
        <v>12</v>
      </c>
      <c r="O3168">
        <v>1</v>
      </c>
      <c r="P3168" t="s">
        <v>137</v>
      </c>
      <c r="Q3168">
        <v>2</v>
      </c>
      <c r="R3168" s="3">
        <f>Table1[[#This Row],[price]]*Table1[[#This Row],[quantity]]</f>
        <v>24</v>
      </c>
      <c r="S3168">
        <f>DATEDIF(Table1[[#This Row],[date]],"31/12/2021","m")</f>
        <v>1</v>
      </c>
    </row>
    <row r="3169" spans="1:19" hidden="1" x14ac:dyDescent="0.35">
      <c r="A3169">
        <v>3168</v>
      </c>
      <c r="B3169" s="1">
        <v>44522</v>
      </c>
      <c r="C3169">
        <v>1066</v>
      </c>
      <c r="D3169" t="s">
        <v>7310</v>
      </c>
      <c r="E3169" t="s">
        <v>7311</v>
      </c>
      <c r="F3169" t="s">
        <v>7312</v>
      </c>
      <c r="G3169" t="s">
        <v>7313</v>
      </c>
      <c r="H3169" t="s">
        <v>7314</v>
      </c>
      <c r="I3169" t="s">
        <v>104</v>
      </c>
      <c r="J3169" t="s">
        <v>91</v>
      </c>
      <c r="K3169">
        <v>95813</v>
      </c>
      <c r="L3169" t="s">
        <v>145</v>
      </c>
      <c r="M3169" t="s">
        <v>146</v>
      </c>
      <c r="N3169">
        <v>214</v>
      </c>
      <c r="O3169">
        <v>5</v>
      </c>
      <c r="P3169" t="s">
        <v>84</v>
      </c>
      <c r="Q3169">
        <v>4</v>
      </c>
      <c r="R3169" s="3">
        <f>Table1[[#This Row],[price]]*Table1[[#This Row],[quantity]]</f>
        <v>856</v>
      </c>
      <c r="S3169">
        <f>DATEDIF(Table1[[#This Row],[date]],"31/12/2021","m")</f>
        <v>1</v>
      </c>
    </row>
    <row r="3170" spans="1:19" x14ac:dyDescent="0.35">
      <c r="A3170">
        <v>3169</v>
      </c>
      <c r="B3170" s="1">
        <v>44522</v>
      </c>
      <c r="C3170">
        <v>374</v>
      </c>
      <c r="D3170" t="s">
        <v>8471</v>
      </c>
      <c r="E3170" t="s">
        <v>8472</v>
      </c>
      <c r="F3170" t="s">
        <v>8473</v>
      </c>
      <c r="G3170" t="s">
        <v>8474</v>
      </c>
      <c r="H3170" t="s">
        <v>8475</v>
      </c>
      <c r="I3170" t="s">
        <v>1033</v>
      </c>
      <c r="J3170" t="s">
        <v>255</v>
      </c>
      <c r="K3170">
        <v>30130</v>
      </c>
      <c r="L3170" t="s">
        <v>491</v>
      </c>
      <c r="M3170" t="s">
        <v>492</v>
      </c>
      <c r="N3170">
        <v>11.99</v>
      </c>
      <c r="O3170">
        <v>1</v>
      </c>
      <c r="P3170" t="s">
        <v>137</v>
      </c>
      <c r="Q3170">
        <v>4</v>
      </c>
      <c r="R3170" s="3">
        <f>Table1[[#This Row],[price]]*Table1[[#This Row],[quantity]]</f>
        <v>47.96</v>
      </c>
      <c r="S3170">
        <f>DATEDIF(Table1[[#This Row],[date]],"31/12/2021","m")</f>
        <v>1</v>
      </c>
    </row>
    <row r="3171" spans="1:19" hidden="1" x14ac:dyDescent="0.35">
      <c r="A3171">
        <v>3170</v>
      </c>
      <c r="B3171" s="1">
        <v>44522</v>
      </c>
      <c r="C3171">
        <v>971</v>
      </c>
      <c r="D3171" t="s">
        <v>6626</v>
      </c>
      <c r="E3171" t="s">
        <v>6627</v>
      </c>
      <c r="F3171" t="s">
        <v>6628</v>
      </c>
      <c r="G3171" t="s">
        <v>6629</v>
      </c>
      <c r="H3171" t="s">
        <v>6630</v>
      </c>
      <c r="I3171" t="s">
        <v>421</v>
      </c>
      <c r="J3171" t="s">
        <v>422</v>
      </c>
      <c r="K3171">
        <v>80262</v>
      </c>
      <c r="L3171" t="s">
        <v>65</v>
      </c>
      <c r="M3171" t="s">
        <v>66</v>
      </c>
      <c r="N3171">
        <v>19.5</v>
      </c>
      <c r="O3171">
        <v>4</v>
      </c>
      <c r="P3171" t="s">
        <v>27</v>
      </c>
      <c r="Q3171">
        <v>4</v>
      </c>
      <c r="R3171" s="3">
        <f>Table1[[#This Row],[price]]*Table1[[#This Row],[quantity]]</f>
        <v>78</v>
      </c>
      <c r="S3171">
        <f>DATEDIF(Table1[[#This Row],[date]],"31/12/2021","m")</f>
        <v>1</v>
      </c>
    </row>
    <row r="3172" spans="1:19" hidden="1" x14ac:dyDescent="0.35">
      <c r="A3172">
        <v>3171</v>
      </c>
      <c r="B3172" s="1">
        <v>44523</v>
      </c>
      <c r="C3172">
        <v>437</v>
      </c>
      <c r="D3172" t="s">
        <v>4337</v>
      </c>
      <c r="E3172" t="s">
        <v>4338</v>
      </c>
      <c r="F3172" t="s">
        <v>4339</v>
      </c>
      <c r="G3172" t="s">
        <v>4340</v>
      </c>
      <c r="H3172" t="s">
        <v>4341</v>
      </c>
      <c r="I3172" t="s">
        <v>3879</v>
      </c>
      <c r="J3172" t="s">
        <v>44</v>
      </c>
      <c r="K3172">
        <v>33141</v>
      </c>
      <c r="L3172" t="s">
        <v>162</v>
      </c>
      <c r="M3172" t="s">
        <v>163</v>
      </c>
      <c r="N3172">
        <v>899</v>
      </c>
      <c r="O3172">
        <v>6</v>
      </c>
      <c r="P3172" t="s">
        <v>37</v>
      </c>
      <c r="Q3172">
        <v>5</v>
      </c>
      <c r="R3172" s="3">
        <f>Table1[[#This Row],[price]]*Table1[[#This Row],[quantity]]</f>
        <v>4495</v>
      </c>
      <c r="S3172">
        <f>DATEDIF(Table1[[#This Row],[date]],"31/12/2021","m")</f>
        <v>1</v>
      </c>
    </row>
    <row r="3173" spans="1:19" x14ac:dyDescent="0.35">
      <c r="A3173">
        <v>3172</v>
      </c>
      <c r="B3173" s="1">
        <v>44523</v>
      </c>
      <c r="C3173">
        <v>439</v>
      </c>
      <c r="D3173" t="s">
        <v>8476</v>
      </c>
      <c r="E3173" t="s">
        <v>8477</v>
      </c>
      <c r="F3173" t="s">
        <v>8478</v>
      </c>
      <c r="G3173" t="s">
        <v>8479</v>
      </c>
      <c r="H3173" t="s">
        <v>8480</v>
      </c>
      <c r="I3173" t="s">
        <v>1055</v>
      </c>
      <c r="J3173" t="s">
        <v>208</v>
      </c>
      <c r="K3173">
        <v>10045</v>
      </c>
      <c r="L3173" t="s">
        <v>586</v>
      </c>
      <c r="M3173" t="s">
        <v>587</v>
      </c>
      <c r="N3173">
        <v>10.99</v>
      </c>
      <c r="O3173">
        <v>1</v>
      </c>
      <c r="P3173" t="s">
        <v>137</v>
      </c>
      <c r="Q3173">
        <v>5</v>
      </c>
      <c r="R3173" s="3">
        <f>Table1[[#This Row],[price]]*Table1[[#This Row],[quantity]]</f>
        <v>54.95</v>
      </c>
      <c r="S3173">
        <f>DATEDIF(Table1[[#This Row],[date]],"31/12/2021","m")</f>
        <v>1</v>
      </c>
    </row>
    <row r="3174" spans="1:19" hidden="1" x14ac:dyDescent="0.35">
      <c r="A3174">
        <v>3173</v>
      </c>
      <c r="B3174" s="1">
        <v>44523</v>
      </c>
      <c r="C3174">
        <v>1748</v>
      </c>
      <c r="D3174" t="s">
        <v>8481</v>
      </c>
      <c r="E3174" t="s">
        <v>8482</v>
      </c>
      <c r="F3174" t="s">
        <v>8483</v>
      </c>
      <c r="G3174" t="s">
        <v>8484</v>
      </c>
      <c r="H3174" t="s">
        <v>8485</v>
      </c>
      <c r="I3174" t="s">
        <v>8486</v>
      </c>
      <c r="J3174" t="s">
        <v>946</v>
      </c>
      <c r="K3174">
        <v>16107</v>
      </c>
      <c r="L3174" t="s">
        <v>162</v>
      </c>
      <c r="M3174" t="s">
        <v>163</v>
      </c>
      <c r="N3174">
        <v>899</v>
      </c>
      <c r="O3174">
        <v>6</v>
      </c>
      <c r="P3174" t="s">
        <v>37</v>
      </c>
      <c r="Q3174">
        <v>2</v>
      </c>
      <c r="R3174" s="3">
        <f>Table1[[#This Row],[price]]*Table1[[#This Row],[quantity]]</f>
        <v>1798</v>
      </c>
      <c r="S3174">
        <f>DATEDIF(Table1[[#This Row],[date]],"31/12/2021","m")</f>
        <v>1</v>
      </c>
    </row>
    <row r="3175" spans="1:19" hidden="1" x14ac:dyDescent="0.35">
      <c r="A3175">
        <v>3174</v>
      </c>
      <c r="B3175" s="1">
        <v>44523</v>
      </c>
      <c r="C3175">
        <v>924</v>
      </c>
      <c r="D3175" t="s">
        <v>4759</v>
      </c>
      <c r="E3175" t="s">
        <v>6091</v>
      </c>
      <c r="F3175" t="s">
        <v>6092</v>
      </c>
      <c r="G3175" t="s">
        <v>6093</v>
      </c>
      <c r="H3175" t="s">
        <v>6094</v>
      </c>
      <c r="I3175" t="s">
        <v>919</v>
      </c>
      <c r="J3175" t="s">
        <v>170</v>
      </c>
      <c r="K3175">
        <v>6145</v>
      </c>
      <c r="L3175" t="s">
        <v>773</v>
      </c>
      <c r="M3175" t="s">
        <v>774</v>
      </c>
      <c r="N3175">
        <v>549</v>
      </c>
      <c r="O3175">
        <v>6</v>
      </c>
      <c r="P3175" t="s">
        <v>37</v>
      </c>
      <c r="Q3175">
        <v>3</v>
      </c>
      <c r="R3175" s="3">
        <f>Table1[[#This Row],[price]]*Table1[[#This Row],[quantity]]</f>
        <v>1647</v>
      </c>
      <c r="S3175">
        <f>DATEDIF(Table1[[#This Row],[date]],"31/12/2021","m")</f>
        <v>1</v>
      </c>
    </row>
    <row r="3176" spans="1:19" hidden="1" x14ac:dyDescent="0.35">
      <c r="A3176">
        <v>3175</v>
      </c>
      <c r="B3176" s="1">
        <v>44524</v>
      </c>
      <c r="C3176">
        <v>608</v>
      </c>
      <c r="D3176" t="s">
        <v>7434</v>
      </c>
      <c r="E3176" t="s">
        <v>7435</v>
      </c>
      <c r="F3176" t="s">
        <v>7436</v>
      </c>
      <c r="G3176" t="s">
        <v>7437</v>
      </c>
      <c r="H3176" t="s">
        <v>7438</v>
      </c>
      <c r="I3176" t="s">
        <v>6011</v>
      </c>
      <c r="J3176" t="s">
        <v>44</v>
      </c>
      <c r="K3176">
        <v>33467</v>
      </c>
      <c r="L3176" t="s">
        <v>938</v>
      </c>
      <c r="M3176" t="s">
        <v>939</v>
      </c>
      <c r="N3176">
        <v>17.5</v>
      </c>
      <c r="O3176">
        <v>4</v>
      </c>
      <c r="P3176" t="s">
        <v>27</v>
      </c>
      <c r="Q3176">
        <v>4</v>
      </c>
      <c r="R3176" s="3">
        <f>Table1[[#This Row],[price]]*Table1[[#This Row],[quantity]]</f>
        <v>70</v>
      </c>
      <c r="S3176">
        <f>DATEDIF(Table1[[#This Row],[date]],"31/12/2021","m")</f>
        <v>1</v>
      </c>
    </row>
    <row r="3177" spans="1:19" hidden="1" x14ac:dyDescent="0.35">
      <c r="A3177">
        <v>3176</v>
      </c>
      <c r="B3177" s="1">
        <v>44524</v>
      </c>
      <c r="C3177">
        <v>624</v>
      </c>
      <c r="D3177" t="s">
        <v>4719</v>
      </c>
      <c r="E3177" t="s">
        <v>4720</v>
      </c>
      <c r="F3177" t="s">
        <v>4721</v>
      </c>
      <c r="G3177" t="s">
        <v>4722</v>
      </c>
      <c r="H3177" t="s">
        <v>4723</v>
      </c>
      <c r="I3177" t="s">
        <v>990</v>
      </c>
      <c r="J3177" t="s">
        <v>552</v>
      </c>
      <c r="K3177">
        <v>37939</v>
      </c>
      <c r="L3177" t="s">
        <v>1378</v>
      </c>
      <c r="M3177" t="s">
        <v>1379</v>
      </c>
      <c r="N3177">
        <v>32.950000000000003</v>
      </c>
      <c r="O3177">
        <v>7</v>
      </c>
      <c r="P3177" t="s">
        <v>47</v>
      </c>
      <c r="Q3177">
        <v>6</v>
      </c>
      <c r="R3177" s="3">
        <f>Table1[[#This Row],[price]]*Table1[[#This Row],[quantity]]</f>
        <v>197.70000000000002</v>
      </c>
      <c r="S3177">
        <f>DATEDIF(Table1[[#This Row],[date]],"31/12/2021","m")</f>
        <v>1</v>
      </c>
    </row>
    <row r="3178" spans="1:19" hidden="1" x14ac:dyDescent="0.35">
      <c r="A3178">
        <v>3177</v>
      </c>
      <c r="B3178" s="1">
        <v>44524</v>
      </c>
      <c r="C3178">
        <v>1919</v>
      </c>
      <c r="D3178" t="s">
        <v>8487</v>
      </c>
      <c r="E3178" t="s">
        <v>8488</v>
      </c>
      <c r="F3178" t="s">
        <v>8489</v>
      </c>
      <c r="G3178" t="s">
        <v>8490</v>
      </c>
      <c r="H3178" t="s">
        <v>8491</v>
      </c>
      <c r="I3178" t="s">
        <v>889</v>
      </c>
      <c r="J3178" t="s">
        <v>890</v>
      </c>
      <c r="K3178">
        <v>63143</v>
      </c>
      <c r="L3178" t="s">
        <v>256</v>
      </c>
      <c r="M3178" t="s">
        <v>257</v>
      </c>
      <c r="N3178">
        <v>42.99</v>
      </c>
      <c r="O3178">
        <v>7</v>
      </c>
      <c r="P3178" t="s">
        <v>47</v>
      </c>
      <c r="Q3178">
        <v>3</v>
      </c>
      <c r="R3178" s="3">
        <f>Table1[[#This Row],[price]]*Table1[[#This Row],[quantity]]</f>
        <v>128.97</v>
      </c>
      <c r="S3178">
        <f>DATEDIF(Table1[[#This Row],[date]],"31/12/2021","m")</f>
        <v>1</v>
      </c>
    </row>
    <row r="3179" spans="1:19" hidden="1" x14ac:dyDescent="0.35">
      <c r="A3179">
        <v>3178</v>
      </c>
      <c r="B3179" s="1">
        <v>44524</v>
      </c>
      <c r="C3179">
        <v>1953</v>
      </c>
      <c r="D3179" t="s">
        <v>3163</v>
      </c>
      <c r="E3179" t="s">
        <v>3164</v>
      </c>
      <c r="F3179" t="s">
        <v>3165</v>
      </c>
      <c r="G3179" t="s">
        <v>3166</v>
      </c>
      <c r="H3179" t="s">
        <v>3167</v>
      </c>
      <c r="I3179" t="s">
        <v>3168</v>
      </c>
      <c r="J3179" t="s">
        <v>208</v>
      </c>
      <c r="K3179">
        <v>10633</v>
      </c>
      <c r="L3179" t="s">
        <v>381</v>
      </c>
      <c r="M3179" t="s">
        <v>382</v>
      </c>
      <c r="N3179">
        <v>14.99</v>
      </c>
      <c r="O3179">
        <v>4</v>
      </c>
      <c r="P3179" t="s">
        <v>27</v>
      </c>
      <c r="Q3179">
        <v>3</v>
      </c>
      <c r="R3179" s="3">
        <f>Table1[[#This Row],[price]]*Table1[[#This Row],[quantity]]</f>
        <v>44.97</v>
      </c>
      <c r="S3179">
        <f>DATEDIF(Table1[[#This Row],[date]],"31/12/2021","m")</f>
        <v>1</v>
      </c>
    </row>
    <row r="3180" spans="1:19" hidden="1" x14ac:dyDescent="0.35">
      <c r="A3180">
        <v>3179</v>
      </c>
      <c r="B3180" s="1">
        <v>44525</v>
      </c>
      <c r="C3180">
        <v>83</v>
      </c>
      <c r="D3180" t="s">
        <v>8492</v>
      </c>
      <c r="E3180" t="s">
        <v>8493</v>
      </c>
      <c r="F3180" t="s">
        <v>8494</v>
      </c>
      <c r="G3180" t="s">
        <v>8495</v>
      </c>
      <c r="H3180" t="s">
        <v>8496</v>
      </c>
      <c r="I3180" t="s">
        <v>1655</v>
      </c>
      <c r="J3180" t="s">
        <v>676</v>
      </c>
      <c r="K3180">
        <v>47905</v>
      </c>
      <c r="L3180" t="s">
        <v>105</v>
      </c>
      <c r="M3180" t="s">
        <v>106</v>
      </c>
      <c r="N3180">
        <v>250</v>
      </c>
      <c r="O3180">
        <v>3</v>
      </c>
      <c r="P3180" t="s">
        <v>107</v>
      </c>
      <c r="Q3180">
        <v>2</v>
      </c>
      <c r="R3180" s="3">
        <f>Table1[[#This Row],[price]]*Table1[[#This Row],[quantity]]</f>
        <v>500</v>
      </c>
      <c r="S3180">
        <f>DATEDIF(Table1[[#This Row],[date]],"31/12/2021","m")</f>
        <v>1</v>
      </c>
    </row>
    <row r="3181" spans="1:19" hidden="1" x14ac:dyDescent="0.35">
      <c r="A3181">
        <v>3180</v>
      </c>
      <c r="B3181" s="1">
        <v>44525</v>
      </c>
      <c r="C3181">
        <v>1702</v>
      </c>
      <c r="D3181" t="s">
        <v>8497</v>
      </c>
      <c r="E3181" t="s">
        <v>8498</v>
      </c>
      <c r="F3181" t="s">
        <v>8499</v>
      </c>
      <c r="G3181" t="s">
        <v>8500</v>
      </c>
      <c r="H3181" t="s">
        <v>8501</v>
      </c>
      <c r="I3181" t="s">
        <v>4825</v>
      </c>
      <c r="J3181" t="s">
        <v>34</v>
      </c>
      <c r="K3181">
        <v>76705</v>
      </c>
      <c r="L3181" t="s">
        <v>773</v>
      </c>
      <c r="M3181" t="s">
        <v>774</v>
      </c>
      <c r="N3181">
        <v>549</v>
      </c>
      <c r="O3181">
        <v>6</v>
      </c>
      <c r="P3181" t="s">
        <v>37</v>
      </c>
      <c r="Q3181">
        <v>4</v>
      </c>
      <c r="R3181" s="3">
        <f>Table1[[#This Row],[price]]*Table1[[#This Row],[quantity]]</f>
        <v>2196</v>
      </c>
      <c r="S3181">
        <f>DATEDIF(Table1[[#This Row],[date]],"31/12/2021","m")</f>
        <v>1</v>
      </c>
    </row>
    <row r="3182" spans="1:19" hidden="1" x14ac:dyDescent="0.35">
      <c r="A3182">
        <v>3181</v>
      </c>
      <c r="B3182" s="1">
        <v>44525</v>
      </c>
      <c r="C3182">
        <v>1875</v>
      </c>
      <c r="D3182" t="s">
        <v>3117</v>
      </c>
      <c r="E3182" t="s">
        <v>3118</v>
      </c>
      <c r="F3182" t="s">
        <v>3119</v>
      </c>
      <c r="G3182" t="s">
        <v>3120</v>
      </c>
      <c r="H3182" t="s">
        <v>3121</v>
      </c>
      <c r="I3182" t="s">
        <v>460</v>
      </c>
      <c r="J3182" t="s">
        <v>194</v>
      </c>
      <c r="K3182">
        <v>60681</v>
      </c>
      <c r="L3182" t="s">
        <v>145</v>
      </c>
      <c r="M3182" t="s">
        <v>146</v>
      </c>
      <c r="N3182">
        <v>214</v>
      </c>
      <c r="O3182">
        <v>5</v>
      </c>
      <c r="P3182" t="s">
        <v>84</v>
      </c>
      <c r="Q3182">
        <v>3</v>
      </c>
      <c r="R3182" s="3">
        <f>Table1[[#This Row],[price]]*Table1[[#This Row],[quantity]]</f>
        <v>642</v>
      </c>
      <c r="S3182">
        <f>DATEDIF(Table1[[#This Row],[date]],"31/12/2021","m")</f>
        <v>1</v>
      </c>
    </row>
    <row r="3183" spans="1:19" hidden="1" x14ac:dyDescent="0.35">
      <c r="A3183">
        <v>3182</v>
      </c>
      <c r="B3183" s="1">
        <v>44525</v>
      </c>
      <c r="C3183">
        <v>1938</v>
      </c>
      <c r="D3183" t="s">
        <v>8502</v>
      </c>
      <c r="E3183" t="s">
        <v>8503</v>
      </c>
      <c r="F3183" t="s">
        <v>8504</v>
      </c>
      <c r="G3183" t="s">
        <v>8505</v>
      </c>
      <c r="H3183" t="s">
        <v>8506</v>
      </c>
      <c r="I3183" t="s">
        <v>2761</v>
      </c>
      <c r="J3183" t="s">
        <v>255</v>
      </c>
      <c r="K3183">
        <v>30033</v>
      </c>
      <c r="L3183" t="s">
        <v>82</v>
      </c>
      <c r="M3183" t="s">
        <v>83</v>
      </c>
      <c r="N3183">
        <v>189</v>
      </c>
      <c r="O3183">
        <v>5</v>
      </c>
      <c r="P3183" t="s">
        <v>84</v>
      </c>
      <c r="Q3183">
        <v>3</v>
      </c>
      <c r="R3183" s="3">
        <f>Table1[[#This Row],[price]]*Table1[[#This Row],[quantity]]</f>
        <v>567</v>
      </c>
      <c r="S3183">
        <f>DATEDIF(Table1[[#This Row],[date]],"31/12/2021","m")</f>
        <v>1</v>
      </c>
    </row>
    <row r="3184" spans="1:19" x14ac:dyDescent="0.35">
      <c r="A3184">
        <v>3183</v>
      </c>
      <c r="B3184" s="1">
        <v>44526</v>
      </c>
      <c r="C3184">
        <v>811</v>
      </c>
      <c r="D3184" t="s">
        <v>249</v>
      </c>
      <c r="E3184" t="s">
        <v>250</v>
      </c>
      <c r="F3184" t="s">
        <v>251</v>
      </c>
      <c r="G3184" t="s">
        <v>252</v>
      </c>
      <c r="H3184" t="s">
        <v>253</v>
      </c>
      <c r="I3184" t="s">
        <v>254</v>
      </c>
      <c r="J3184" t="s">
        <v>255</v>
      </c>
      <c r="K3184">
        <v>30311</v>
      </c>
      <c r="L3184" t="s">
        <v>791</v>
      </c>
      <c r="M3184" t="s">
        <v>792</v>
      </c>
      <c r="N3184">
        <v>9.99</v>
      </c>
      <c r="O3184">
        <v>1</v>
      </c>
      <c r="P3184" t="s">
        <v>137</v>
      </c>
      <c r="Q3184">
        <v>2</v>
      </c>
      <c r="R3184" s="3">
        <f>Table1[[#This Row],[price]]*Table1[[#This Row],[quantity]]</f>
        <v>19.98</v>
      </c>
      <c r="S3184">
        <f>DATEDIF(Table1[[#This Row],[date]],"31/12/2021","m")</f>
        <v>1</v>
      </c>
    </row>
    <row r="3185" spans="1:19" hidden="1" x14ac:dyDescent="0.35">
      <c r="A3185">
        <v>3184</v>
      </c>
      <c r="B3185" s="1">
        <v>44526</v>
      </c>
      <c r="C3185">
        <v>1675</v>
      </c>
      <c r="D3185" t="s">
        <v>8507</v>
      </c>
      <c r="E3185" t="s">
        <v>8508</v>
      </c>
      <c r="F3185" t="s">
        <v>8509</v>
      </c>
      <c r="G3185" t="s">
        <v>8510</v>
      </c>
      <c r="H3185" t="s">
        <v>8511</v>
      </c>
      <c r="I3185" t="s">
        <v>330</v>
      </c>
      <c r="J3185" t="s">
        <v>44</v>
      </c>
      <c r="K3185">
        <v>32505</v>
      </c>
      <c r="L3185" t="s">
        <v>423</v>
      </c>
      <c r="M3185" t="s">
        <v>424</v>
      </c>
      <c r="N3185">
        <v>28.99</v>
      </c>
      <c r="O3185">
        <v>7</v>
      </c>
      <c r="P3185" t="s">
        <v>47</v>
      </c>
      <c r="Q3185">
        <v>4</v>
      </c>
      <c r="R3185" s="3">
        <f>Table1[[#This Row],[price]]*Table1[[#This Row],[quantity]]</f>
        <v>115.96</v>
      </c>
      <c r="S3185">
        <f>DATEDIF(Table1[[#This Row],[date]],"31/12/2021","m")</f>
        <v>1</v>
      </c>
    </row>
    <row r="3186" spans="1:19" x14ac:dyDescent="0.35">
      <c r="A3186">
        <v>3185</v>
      </c>
      <c r="B3186" s="1">
        <v>44526</v>
      </c>
      <c r="C3186">
        <v>942</v>
      </c>
      <c r="D3186" t="s">
        <v>8512</v>
      </c>
      <c r="E3186" t="s">
        <v>8513</v>
      </c>
      <c r="F3186" t="s">
        <v>8514</v>
      </c>
      <c r="G3186" t="s">
        <v>8515</v>
      </c>
      <c r="H3186" t="s">
        <v>8516</v>
      </c>
      <c r="I3186" t="s">
        <v>1986</v>
      </c>
      <c r="J3186" t="s">
        <v>91</v>
      </c>
      <c r="K3186">
        <v>92555</v>
      </c>
      <c r="L3186" t="s">
        <v>491</v>
      </c>
      <c r="M3186" t="s">
        <v>492</v>
      </c>
      <c r="N3186">
        <v>11.99</v>
      </c>
      <c r="O3186">
        <v>1</v>
      </c>
      <c r="P3186" t="s">
        <v>137</v>
      </c>
      <c r="Q3186">
        <v>6</v>
      </c>
      <c r="R3186" s="3">
        <f>Table1[[#This Row],[price]]*Table1[[#This Row],[quantity]]</f>
        <v>71.94</v>
      </c>
      <c r="S3186">
        <f>DATEDIF(Table1[[#This Row],[date]],"31/12/2021","m")</f>
        <v>1</v>
      </c>
    </row>
    <row r="3187" spans="1:19" hidden="1" x14ac:dyDescent="0.35">
      <c r="A3187">
        <v>3186</v>
      </c>
      <c r="B3187" s="1">
        <v>44526</v>
      </c>
      <c r="C3187">
        <v>1660</v>
      </c>
      <c r="D3187" t="s">
        <v>2799</v>
      </c>
      <c r="E3187" t="s">
        <v>2800</v>
      </c>
      <c r="F3187" t="s">
        <v>2801</v>
      </c>
      <c r="G3187" t="s">
        <v>2802</v>
      </c>
      <c r="H3187" t="s">
        <v>2803</v>
      </c>
      <c r="I3187" t="s">
        <v>1377</v>
      </c>
      <c r="J3187" t="s">
        <v>307</v>
      </c>
      <c r="K3187">
        <v>68144</v>
      </c>
      <c r="L3187" t="s">
        <v>423</v>
      </c>
      <c r="M3187" t="s">
        <v>424</v>
      </c>
      <c r="N3187">
        <v>28.99</v>
      </c>
      <c r="O3187">
        <v>7</v>
      </c>
      <c r="P3187" t="s">
        <v>47</v>
      </c>
      <c r="Q3187">
        <v>3</v>
      </c>
      <c r="R3187" s="3">
        <f>Table1[[#This Row],[price]]*Table1[[#This Row],[quantity]]</f>
        <v>86.97</v>
      </c>
      <c r="S3187">
        <f>DATEDIF(Table1[[#This Row],[date]],"31/12/2021","m")</f>
        <v>1</v>
      </c>
    </row>
    <row r="3188" spans="1:19" hidden="1" x14ac:dyDescent="0.35">
      <c r="A3188">
        <v>3187</v>
      </c>
      <c r="B3188" s="1">
        <v>44527</v>
      </c>
      <c r="C3188">
        <v>258</v>
      </c>
      <c r="D3188" t="s">
        <v>8517</v>
      </c>
      <c r="E3188" t="s">
        <v>8518</v>
      </c>
      <c r="F3188" t="s">
        <v>8519</v>
      </c>
      <c r="G3188" t="s">
        <v>8520</v>
      </c>
      <c r="H3188" t="s">
        <v>8521</v>
      </c>
      <c r="I3188" t="s">
        <v>380</v>
      </c>
      <c r="J3188" t="s">
        <v>34</v>
      </c>
      <c r="K3188">
        <v>88546</v>
      </c>
      <c r="L3188" t="s">
        <v>256</v>
      </c>
      <c r="M3188" t="s">
        <v>257</v>
      </c>
      <c r="N3188">
        <v>42.99</v>
      </c>
      <c r="O3188">
        <v>7</v>
      </c>
      <c r="P3188" t="s">
        <v>47</v>
      </c>
      <c r="Q3188">
        <v>4</v>
      </c>
      <c r="R3188" s="3">
        <f>Table1[[#This Row],[price]]*Table1[[#This Row],[quantity]]</f>
        <v>171.96</v>
      </c>
      <c r="S3188">
        <f>DATEDIF(Table1[[#This Row],[date]],"31/12/2021","m")</f>
        <v>1</v>
      </c>
    </row>
    <row r="3189" spans="1:19" hidden="1" x14ac:dyDescent="0.35">
      <c r="A3189">
        <v>3188</v>
      </c>
      <c r="B3189" s="1">
        <v>44527</v>
      </c>
      <c r="C3189">
        <v>1870</v>
      </c>
      <c r="D3189" t="s">
        <v>7404</v>
      </c>
      <c r="E3189" t="s">
        <v>7405</v>
      </c>
      <c r="F3189" t="s">
        <v>7406</v>
      </c>
      <c r="G3189" t="s">
        <v>7407</v>
      </c>
      <c r="H3189" t="s">
        <v>7408</v>
      </c>
      <c r="I3189" t="s">
        <v>2363</v>
      </c>
      <c r="J3189" t="s">
        <v>194</v>
      </c>
      <c r="K3189">
        <v>60351</v>
      </c>
      <c r="L3189" t="s">
        <v>742</v>
      </c>
      <c r="M3189" t="s">
        <v>743</v>
      </c>
      <c r="N3189">
        <v>455</v>
      </c>
      <c r="O3189">
        <v>3</v>
      </c>
      <c r="P3189" t="s">
        <v>107</v>
      </c>
      <c r="Q3189">
        <v>4</v>
      </c>
      <c r="R3189" s="3">
        <f>Table1[[#This Row],[price]]*Table1[[#This Row],[quantity]]</f>
        <v>1820</v>
      </c>
      <c r="S3189">
        <f>DATEDIF(Table1[[#This Row],[date]],"31/12/2021","m")</f>
        <v>1</v>
      </c>
    </row>
    <row r="3190" spans="1:19" hidden="1" x14ac:dyDescent="0.35">
      <c r="A3190">
        <v>3189</v>
      </c>
      <c r="B3190" s="1">
        <v>44527</v>
      </c>
      <c r="C3190">
        <v>1853</v>
      </c>
      <c r="D3190" t="s">
        <v>3382</v>
      </c>
      <c r="E3190" t="s">
        <v>3383</v>
      </c>
      <c r="F3190" t="s">
        <v>3384</v>
      </c>
      <c r="G3190" t="s">
        <v>3385</v>
      </c>
      <c r="H3190" t="s">
        <v>3386</v>
      </c>
      <c r="I3190" t="s">
        <v>388</v>
      </c>
      <c r="J3190" t="s">
        <v>208</v>
      </c>
      <c r="K3190">
        <v>14614</v>
      </c>
      <c r="L3190" t="s">
        <v>1523</v>
      </c>
      <c r="M3190" t="s">
        <v>1524</v>
      </c>
      <c r="N3190">
        <v>16.989999999999998</v>
      </c>
      <c r="O3190">
        <v>4</v>
      </c>
      <c r="P3190" t="s">
        <v>27</v>
      </c>
      <c r="Q3190">
        <v>3</v>
      </c>
      <c r="R3190" s="3">
        <f>Table1[[#This Row],[price]]*Table1[[#This Row],[quantity]]</f>
        <v>50.97</v>
      </c>
      <c r="S3190">
        <f>DATEDIF(Table1[[#This Row],[date]],"31/12/2021","m")</f>
        <v>1</v>
      </c>
    </row>
    <row r="3191" spans="1:19" hidden="1" x14ac:dyDescent="0.35">
      <c r="A3191">
        <v>3190</v>
      </c>
      <c r="B3191" s="1">
        <v>44527</v>
      </c>
      <c r="C3191">
        <v>1293</v>
      </c>
      <c r="D3191" t="s">
        <v>4503</v>
      </c>
      <c r="E3191" t="s">
        <v>4504</v>
      </c>
      <c r="F3191" t="s">
        <v>4505</v>
      </c>
      <c r="G3191" t="s">
        <v>4506</v>
      </c>
      <c r="H3191" t="s">
        <v>4507</v>
      </c>
      <c r="I3191" t="s">
        <v>3357</v>
      </c>
      <c r="J3191" t="s">
        <v>676</v>
      </c>
      <c r="K3191">
        <v>46295</v>
      </c>
      <c r="L3191" t="s">
        <v>813</v>
      </c>
      <c r="M3191" t="s">
        <v>814</v>
      </c>
      <c r="N3191">
        <v>34.99</v>
      </c>
      <c r="O3191">
        <v>7</v>
      </c>
      <c r="P3191" t="s">
        <v>47</v>
      </c>
      <c r="Q3191">
        <v>4</v>
      </c>
      <c r="R3191" s="3">
        <f>Table1[[#This Row],[price]]*Table1[[#This Row],[quantity]]</f>
        <v>139.96</v>
      </c>
      <c r="S3191">
        <f>DATEDIF(Table1[[#This Row],[date]],"31/12/2021","m")</f>
        <v>1</v>
      </c>
    </row>
    <row r="3192" spans="1:19" hidden="1" x14ac:dyDescent="0.35">
      <c r="A3192">
        <v>3191</v>
      </c>
      <c r="B3192" s="1">
        <v>44527</v>
      </c>
      <c r="C3192">
        <v>1835</v>
      </c>
      <c r="D3192" t="s">
        <v>8522</v>
      </c>
      <c r="E3192" t="s">
        <v>8523</v>
      </c>
      <c r="F3192" t="s">
        <v>8524</v>
      </c>
      <c r="G3192" t="s">
        <v>8525</v>
      </c>
      <c r="H3192" t="s">
        <v>8526</v>
      </c>
      <c r="I3192" t="s">
        <v>5656</v>
      </c>
      <c r="J3192" t="s">
        <v>1196</v>
      </c>
      <c r="K3192">
        <v>48098</v>
      </c>
      <c r="L3192" t="s">
        <v>153</v>
      </c>
      <c r="M3192" t="s">
        <v>154</v>
      </c>
      <c r="N3192">
        <v>89.95</v>
      </c>
      <c r="O3192">
        <v>2</v>
      </c>
      <c r="P3192" t="s">
        <v>57</v>
      </c>
      <c r="Q3192">
        <v>5</v>
      </c>
      <c r="R3192" s="3">
        <f>Table1[[#This Row],[price]]*Table1[[#This Row],[quantity]]</f>
        <v>449.75</v>
      </c>
      <c r="S3192">
        <f>DATEDIF(Table1[[#This Row],[date]],"31/12/2021","m")</f>
        <v>1</v>
      </c>
    </row>
    <row r="3193" spans="1:19" hidden="1" x14ac:dyDescent="0.35">
      <c r="A3193">
        <v>3192</v>
      </c>
      <c r="B3193" s="1">
        <v>44527</v>
      </c>
      <c r="C3193">
        <v>1747</v>
      </c>
      <c r="D3193" t="s">
        <v>5991</v>
      </c>
      <c r="E3193" t="s">
        <v>5992</v>
      </c>
      <c r="F3193" t="s">
        <v>5993</v>
      </c>
      <c r="G3193" t="s">
        <v>5994</v>
      </c>
      <c r="H3193" t="s">
        <v>5995</v>
      </c>
      <c r="I3193" t="s">
        <v>5621</v>
      </c>
      <c r="J3193" t="s">
        <v>946</v>
      </c>
      <c r="K3193">
        <v>17121</v>
      </c>
      <c r="L3193" t="s">
        <v>346</v>
      </c>
      <c r="M3193" t="s">
        <v>347</v>
      </c>
      <c r="N3193">
        <v>189</v>
      </c>
      <c r="O3193">
        <v>5</v>
      </c>
      <c r="P3193" t="s">
        <v>84</v>
      </c>
      <c r="Q3193">
        <v>3</v>
      </c>
      <c r="R3193" s="3">
        <f>Table1[[#This Row],[price]]*Table1[[#This Row],[quantity]]</f>
        <v>567</v>
      </c>
      <c r="S3193">
        <f>DATEDIF(Table1[[#This Row],[date]],"31/12/2021","m")</f>
        <v>1</v>
      </c>
    </row>
    <row r="3194" spans="1:19" x14ac:dyDescent="0.35">
      <c r="A3194">
        <v>3193</v>
      </c>
      <c r="B3194" s="1">
        <v>44527</v>
      </c>
      <c r="C3194">
        <v>2103</v>
      </c>
      <c r="D3194" t="s">
        <v>2088</v>
      </c>
      <c r="E3194" t="s">
        <v>2089</v>
      </c>
      <c r="F3194" t="s">
        <v>2090</v>
      </c>
      <c r="G3194" t="s">
        <v>2091</v>
      </c>
      <c r="H3194" t="s">
        <v>2092</v>
      </c>
      <c r="I3194" t="s">
        <v>2093</v>
      </c>
      <c r="J3194" t="s">
        <v>44</v>
      </c>
      <c r="K3194">
        <v>33075</v>
      </c>
      <c r="L3194" t="s">
        <v>520</v>
      </c>
      <c r="M3194" t="s">
        <v>521</v>
      </c>
      <c r="N3194">
        <v>7.99</v>
      </c>
      <c r="O3194">
        <v>1</v>
      </c>
      <c r="P3194" t="s">
        <v>137</v>
      </c>
      <c r="Q3194">
        <v>5</v>
      </c>
      <c r="R3194" s="3">
        <f>Table1[[#This Row],[price]]*Table1[[#This Row],[quantity]]</f>
        <v>39.950000000000003</v>
      </c>
      <c r="S3194">
        <f>DATEDIF(Table1[[#This Row],[date]],"31/12/2021","m")</f>
        <v>1</v>
      </c>
    </row>
    <row r="3195" spans="1:19" hidden="1" x14ac:dyDescent="0.35">
      <c r="A3195">
        <v>3194</v>
      </c>
      <c r="B3195" s="1">
        <v>44527</v>
      </c>
      <c r="C3195">
        <v>665</v>
      </c>
      <c r="D3195" t="s">
        <v>8527</v>
      </c>
      <c r="E3195" t="s">
        <v>8528</v>
      </c>
      <c r="F3195" t="s">
        <v>8529</v>
      </c>
      <c r="G3195" t="s">
        <v>8530</v>
      </c>
      <c r="H3195" t="s">
        <v>8531</v>
      </c>
      <c r="I3195" t="s">
        <v>8532</v>
      </c>
      <c r="J3195" t="s">
        <v>422</v>
      </c>
      <c r="K3195">
        <v>80525</v>
      </c>
      <c r="L3195" t="s">
        <v>484</v>
      </c>
      <c r="M3195" t="s">
        <v>485</v>
      </c>
      <c r="N3195">
        <v>49</v>
      </c>
      <c r="O3195">
        <v>7</v>
      </c>
      <c r="P3195" t="s">
        <v>47</v>
      </c>
      <c r="Q3195">
        <v>4</v>
      </c>
      <c r="R3195" s="3">
        <f>Table1[[#This Row],[price]]*Table1[[#This Row],[quantity]]</f>
        <v>196</v>
      </c>
      <c r="S3195">
        <f>DATEDIF(Table1[[#This Row],[date]],"31/12/2021","m")</f>
        <v>1</v>
      </c>
    </row>
    <row r="3196" spans="1:19" hidden="1" x14ac:dyDescent="0.35">
      <c r="A3196">
        <v>3195</v>
      </c>
      <c r="B3196" s="1">
        <v>44527</v>
      </c>
      <c r="C3196">
        <v>1479</v>
      </c>
      <c r="D3196" t="s">
        <v>4607</v>
      </c>
      <c r="E3196" t="s">
        <v>4608</v>
      </c>
      <c r="F3196" t="s">
        <v>4609</v>
      </c>
      <c r="G3196" t="s">
        <v>4610</v>
      </c>
      <c r="H3196" t="s">
        <v>4611</v>
      </c>
      <c r="I3196" t="s">
        <v>1291</v>
      </c>
      <c r="J3196" t="s">
        <v>1014</v>
      </c>
      <c r="K3196">
        <v>85045</v>
      </c>
      <c r="L3196" t="s">
        <v>423</v>
      </c>
      <c r="M3196" t="s">
        <v>424</v>
      </c>
      <c r="N3196">
        <v>28.99</v>
      </c>
      <c r="O3196">
        <v>7</v>
      </c>
      <c r="P3196" t="s">
        <v>47</v>
      </c>
      <c r="Q3196">
        <v>3</v>
      </c>
      <c r="R3196" s="3">
        <f>Table1[[#This Row],[price]]*Table1[[#This Row],[quantity]]</f>
        <v>86.97</v>
      </c>
      <c r="S3196">
        <f>DATEDIF(Table1[[#This Row],[date]],"31/12/2021","m")</f>
        <v>1</v>
      </c>
    </row>
    <row r="3197" spans="1:19" hidden="1" x14ac:dyDescent="0.35">
      <c r="A3197">
        <v>3196</v>
      </c>
      <c r="B3197" s="1">
        <v>44528</v>
      </c>
      <c r="C3197">
        <v>1568</v>
      </c>
      <c r="D3197" t="s">
        <v>7110</v>
      </c>
      <c r="E3197" t="s">
        <v>7111</v>
      </c>
      <c r="F3197" t="s">
        <v>7112</v>
      </c>
      <c r="G3197" t="s">
        <v>7113</v>
      </c>
      <c r="H3197" t="s">
        <v>7114</v>
      </c>
      <c r="I3197" t="s">
        <v>6397</v>
      </c>
      <c r="J3197" t="s">
        <v>44</v>
      </c>
      <c r="K3197">
        <v>34205</v>
      </c>
      <c r="L3197" t="s">
        <v>749</v>
      </c>
      <c r="M3197" t="s">
        <v>750</v>
      </c>
      <c r="N3197">
        <v>29.99</v>
      </c>
      <c r="O3197">
        <v>7</v>
      </c>
      <c r="P3197" t="s">
        <v>47</v>
      </c>
      <c r="Q3197">
        <v>1</v>
      </c>
      <c r="R3197" s="3">
        <f>Table1[[#This Row],[price]]*Table1[[#This Row],[quantity]]</f>
        <v>29.99</v>
      </c>
      <c r="S3197">
        <f>DATEDIF(Table1[[#This Row],[date]],"31/12/2021","m")</f>
        <v>1</v>
      </c>
    </row>
    <row r="3198" spans="1:19" hidden="1" x14ac:dyDescent="0.35">
      <c r="A3198">
        <v>3197</v>
      </c>
      <c r="B3198" s="1">
        <v>44528</v>
      </c>
      <c r="C3198">
        <v>468</v>
      </c>
      <c r="D3198" t="s">
        <v>8533</v>
      </c>
      <c r="E3198" t="s">
        <v>8534</v>
      </c>
      <c r="F3198" t="s">
        <v>8535</v>
      </c>
      <c r="G3198" t="s">
        <v>8536</v>
      </c>
      <c r="H3198" t="s">
        <v>8537</v>
      </c>
      <c r="I3198" t="s">
        <v>8538</v>
      </c>
      <c r="J3198" t="s">
        <v>44</v>
      </c>
      <c r="K3198">
        <v>32627</v>
      </c>
      <c r="L3198" t="s">
        <v>45</v>
      </c>
      <c r="M3198" t="s">
        <v>46</v>
      </c>
      <c r="N3198">
        <v>37.99</v>
      </c>
      <c r="O3198">
        <v>7</v>
      </c>
      <c r="P3198" t="s">
        <v>47</v>
      </c>
      <c r="Q3198">
        <v>2</v>
      </c>
      <c r="R3198" s="3">
        <f>Table1[[#This Row],[price]]*Table1[[#This Row],[quantity]]</f>
        <v>75.98</v>
      </c>
      <c r="S3198">
        <f>DATEDIF(Table1[[#This Row],[date]],"31/12/2021","m")</f>
        <v>1</v>
      </c>
    </row>
    <row r="3199" spans="1:19" hidden="1" x14ac:dyDescent="0.35">
      <c r="A3199">
        <v>3198</v>
      </c>
      <c r="B3199" s="1">
        <v>44528</v>
      </c>
      <c r="C3199">
        <v>1488</v>
      </c>
      <c r="D3199" t="s">
        <v>8539</v>
      </c>
      <c r="E3199" t="s">
        <v>8540</v>
      </c>
      <c r="F3199" t="s">
        <v>8541</v>
      </c>
      <c r="G3199" t="s">
        <v>8542</v>
      </c>
      <c r="H3199" t="s">
        <v>8543</v>
      </c>
      <c r="I3199" t="s">
        <v>1257</v>
      </c>
      <c r="J3199" t="s">
        <v>34</v>
      </c>
      <c r="K3199">
        <v>76178</v>
      </c>
      <c r="L3199" t="s">
        <v>153</v>
      </c>
      <c r="M3199" t="s">
        <v>154</v>
      </c>
      <c r="N3199">
        <v>89.95</v>
      </c>
      <c r="O3199">
        <v>2</v>
      </c>
      <c r="P3199" t="s">
        <v>57</v>
      </c>
      <c r="Q3199">
        <v>5</v>
      </c>
      <c r="R3199" s="3">
        <f>Table1[[#This Row],[price]]*Table1[[#This Row],[quantity]]</f>
        <v>449.75</v>
      </c>
      <c r="S3199">
        <f>DATEDIF(Table1[[#This Row],[date]],"31/12/2021","m")</f>
        <v>1</v>
      </c>
    </row>
    <row r="3200" spans="1:19" hidden="1" x14ac:dyDescent="0.35">
      <c r="A3200">
        <v>3199</v>
      </c>
      <c r="B3200" s="1">
        <v>44529</v>
      </c>
      <c r="C3200">
        <v>1949</v>
      </c>
      <c r="D3200" t="s">
        <v>8544</v>
      </c>
      <c r="E3200" t="s">
        <v>8545</v>
      </c>
      <c r="F3200" t="s">
        <v>8546</v>
      </c>
      <c r="G3200" t="s">
        <v>8547</v>
      </c>
      <c r="H3200" t="s">
        <v>8548</v>
      </c>
      <c r="I3200" t="s">
        <v>945</v>
      </c>
      <c r="J3200" t="s">
        <v>946</v>
      </c>
      <c r="K3200">
        <v>19115</v>
      </c>
      <c r="L3200" t="s">
        <v>431</v>
      </c>
      <c r="M3200" t="s">
        <v>432</v>
      </c>
      <c r="N3200">
        <v>167</v>
      </c>
      <c r="O3200">
        <v>2</v>
      </c>
      <c r="P3200" t="s">
        <v>57</v>
      </c>
      <c r="Q3200">
        <v>1</v>
      </c>
      <c r="R3200" s="3">
        <f>Table1[[#This Row],[price]]*Table1[[#This Row],[quantity]]</f>
        <v>167</v>
      </c>
      <c r="S3200">
        <f>DATEDIF(Table1[[#This Row],[date]],"31/12/2021","m")</f>
        <v>1</v>
      </c>
    </row>
    <row r="3201" spans="1:19" hidden="1" x14ac:dyDescent="0.35">
      <c r="A3201">
        <v>3200</v>
      </c>
      <c r="B3201" s="1">
        <v>44529</v>
      </c>
      <c r="C3201">
        <v>322</v>
      </c>
      <c r="D3201" t="s">
        <v>6288</v>
      </c>
      <c r="E3201" t="s">
        <v>6289</v>
      </c>
      <c r="F3201" t="s">
        <v>6290</v>
      </c>
      <c r="G3201" t="s">
        <v>6291</v>
      </c>
      <c r="H3201" t="s">
        <v>6292</v>
      </c>
      <c r="I3201" t="s">
        <v>43</v>
      </c>
      <c r="J3201" t="s">
        <v>44</v>
      </c>
      <c r="K3201">
        <v>33705</v>
      </c>
      <c r="L3201" t="s">
        <v>627</v>
      </c>
      <c r="M3201" t="s">
        <v>628</v>
      </c>
      <c r="N3201">
        <v>129.94999999999999</v>
      </c>
      <c r="O3201">
        <v>2</v>
      </c>
      <c r="P3201" t="s">
        <v>57</v>
      </c>
      <c r="Q3201">
        <v>5</v>
      </c>
      <c r="R3201" s="3">
        <f>Table1[[#This Row],[price]]*Table1[[#This Row],[quantity]]</f>
        <v>649.75</v>
      </c>
      <c r="S3201">
        <f>DATEDIF(Table1[[#This Row],[date]],"31/12/2021","m")</f>
        <v>1</v>
      </c>
    </row>
    <row r="3202" spans="1:19" hidden="1" x14ac:dyDescent="0.35">
      <c r="A3202">
        <v>3201</v>
      </c>
      <c r="B3202" s="1">
        <v>44529</v>
      </c>
      <c r="C3202">
        <v>1288</v>
      </c>
      <c r="D3202" t="s">
        <v>8549</v>
      </c>
      <c r="E3202" t="s">
        <v>8550</v>
      </c>
      <c r="F3202" t="s">
        <v>8551</v>
      </c>
      <c r="G3202" t="s">
        <v>8552</v>
      </c>
      <c r="H3202" t="s">
        <v>8553</v>
      </c>
      <c r="I3202" t="s">
        <v>5621</v>
      </c>
      <c r="J3202" t="s">
        <v>946</v>
      </c>
      <c r="K3202">
        <v>17126</v>
      </c>
      <c r="L3202" t="s">
        <v>431</v>
      </c>
      <c r="M3202" t="s">
        <v>432</v>
      </c>
      <c r="N3202">
        <v>167</v>
      </c>
      <c r="O3202">
        <v>2</v>
      </c>
      <c r="P3202" t="s">
        <v>57</v>
      </c>
      <c r="Q3202">
        <v>6</v>
      </c>
      <c r="R3202" s="3">
        <f>Table1[[#This Row],[price]]*Table1[[#This Row],[quantity]]</f>
        <v>1002</v>
      </c>
      <c r="S3202">
        <f>DATEDIF(Table1[[#This Row],[date]],"31/12/2021","m")</f>
        <v>1</v>
      </c>
    </row>
    <row r="3203" spans="1:19" hidden="1" x14ac:dyDescent="0.35">
      <c r="A3203">
        <v>3202</v>
      </c>
      <c r="B3203" s="1">
        <v>44529</v>
      </c>
      <c r="C3203">
        <v>1743</v>
      </c>
      <c r="D3203" t="s">
        <v>2844</v>
      </c>
      <c r="E3203" t="s">
        <v>2845</v>
      </c>
      <c r="F3203" t="s">
        <v>2846</v>
      </c>
      <c r="G3203" t="s">
        <v>2847</v>
      </c>
      <c r="H3203" t="s">
        <v>2848</v>
      </c>
      <c r="I3203" t="s">
        <v>945</v>
      </c>
      <c r="J3203" t="s">
        <v>946</v>
      </c>
      <c r="K3203">
        <v>19136</v>
      </c>
      <c r="L3203" t="s">
        <v>484</v>
      </c>
      <c r="M3203" t="s">
        <v>485</v>
      </c>
      <c r="N3203">
        <v>49</v>
      </c>
      <c r="O3203">
        <v>7</v>
      </c>
      <c r="P3203" t="s">
        <v>47</v>
      </c>
      <c r="Q3203">
        <v>5</v>
      </c>
      <c r="R3203" s="3">
        <f>Table1[[#This Row],[price]]*Table1[[#This Row],[quantity]]</f>
        <v>245</v>
      </c>
      <c r="S3203">
        <f>DATEDIF(Table1[[#This Row],[date]],"31/12/2021","m")</f>
        <v>1</v>
      </c>
    </row>
    <row r="3204" spans="1:19" hidden="1" x14ac:dyDescent="0.35">
      <c r="A3204">
        <v>3203</v>
      </c>
      <c r="B3204" s="1">
        <v>44529</v>
      </c>
      <c r="C3204">
        <v>650</v>
      </c>
      <c r="D3204" t="s">
        <v>3560</v>
      </c>
      <c r="E3204" t="s">
        <v>8554</v>
      </c>
      <c r="F3204" t="s">
        <v>8555</v>
      </c>
      <c r="G3204" t="s">
        <v>8556</v>
      </c>
      <c r="H3204" t="s">
        <v>8557</v>
      </c>
      <c r="I3204" t="s">
        <v>825</v>
      </c>
      <c r="J3204" t="s">
        <v>300</v>
      </c>
      <c r="K3204">
        <v>89714</v>
      </c>
      <c r="L3204" t="s">
        <v>373</v>
      </c>
      <c r="M3204" t="s">
        <v>374</v>
      </c>
      <c r="N3204">
        <v>599</v>
      </c>
      <c r="O3204">
        <v>6</v>
      </c>
      <c r="P3204" t="s">
        <v>37</v>
      </c>
      <c r="Q3204">
        <v>4</v>
      </c>
      <c r="R3204" s="3">
        <f>Table1[[#This Row],[price]]*Table1[[#This Row],[quantity]]</f>
        <v>2396</v>
      </c>
      <c r="S3204">
        <f>DATEDIF(Table1[[#This Row],[date]],"31/12/2021","m")</f>
        <v>1</v>
      </c>
    </row>
    <row r="3205" spans="1:19" hidden="1" x14ac:dyDescent="0.35">
      <c r="A3205">
        <v>3204</v>
      </c>
      <c r="B3205" s="1">
        <v>44530</v>
      </c>
      <c r="C3205">
        <v>765</v>
      </c>
      <c r="D3205" t="s">
        <v>8558</v>
      </c>
      <c r="E3205" t="s">
        <v>8559</v>
      </c>
      <c r="F3205" t="s">
        <v>8560</v>
      </c>
      <c r="G3205" t="s">
        <v>8561</v>
      </c>
      <c r="H3205" t="s">
        <v>8562</v>
      </c>
      <c r="I3205" t="s">
        <v>1997</v>
      </c>
      <c r="J3205" t="s">
        <v>1998</v>
      </c>
      <c r="K3205">
        <v>40524</v>
      </c>
      <c r="L3205" t="s">
        <v>513</v>
      </c>
      <c r="M3205" t="s">
        <v>514</v>
      </c>
      <c r="N3205">
        <v>499</v>
      </c>
      <c r="O3205">
        <v>3</v>
      </c>
      <c r="P3205" t="s">
        <v>107</v>
      </c>
      <c r="Q3205">
        <v>5</v>
      </c>
      <c r="R3205" s="3">
        <f>Table1[[#This Row],[price]]*Table1[[#This Row],[quantity]]</f>
        <v>2495</v>
      </c>
      <c r="S3205">
        <f>DATEDIF(Table1[[#This Row],[date]],"31/12/2021","m")</f>
        <v>1</v>
      </c>
    </row>
    <row r="3206" spans="1:19" hidden="1" x14ac:dyDescent="0.35">
      <c r="A3206">
        <v>3205</v>
      </c>
      <c r="B3206" s="1">
        <v>44530</v>
      </c>
      <c r="C3206">
        <v>13</v>
      </c>
      <c r="D3206" t="s">
        <v>7085</v>
      </c>
      <c r="E3206" t="s">
        <v>7086</v>
      </c>
      <c r="F3206" t="s">
        <v>7087</v>
      </c>
      <c r="G3206" t="s">
        <v>7088</v>
      </c>
      <c r="H3206" t="s">
        <v>7089</v>
      </c>
      <c r="I3206" t="s">
        <v>1801</v>
      </c>
      <c r="J3206" t="s">
        <v>144</v>
      </c>
      <c r="K3206">
        <v>23237</v>
      </c>
      <c r="L3206" t="s">
        <v>285</v>
      </c>
      <c r="M3206" t="s">
        <v>286</v>
      </c>
      <c r="N3206">
        <v>250</v>
      </c>
      <c r="O3206">
        <v>3</v>
      </c>
      <c r="P3206" t="s">
        <v>107</v>
      </c>
      <c r="Q3206">
        <v>4</v>
      </c>
      <c r="R3206" s="3">
        <f>Table1[[#This Row],[price]]*Table1[[#This Row],[quantity]]</f>
        <v>1000</v>
      </c>
      <c r="S3206">
        <f>DATEDIF(Table1[[#This Row],[date]],"31/12/2021","m")</f>
        <v>1</v>
      </c>
    </row>
    <row r="3207" spans="1:19" hidden="1" x14ac:dyDescent="0.35">
      <c r="A3207">
        <v>3206</v>
      </c>
      <c r="B3207" s="1">
        <v>44530</v>
      </c>
      <c r="C3207">
        <v>471</v>
      </c>
      <c r="D3207" t="s">
        <v>3324</v>
      </c>
      <c r="E3207" t="s">
        <v>3325</v>
      </c>
      <c r="F3207" t="s">
        <v>3326</v>
      </c>
      <c r="G3207" t="s">
        <v>3327</v>
      </c>
      <c r="H3207" t="s">
        <v>3328</v>
      </c>
      <c r="I3207" t="s">
        <v>3329</v>
      </c>
      <c r="J3207" t="s">
        <v>669</v>
      </c>
      <c r="K3207">
        <v>55565</v>
      </c>
      <c r="L3207" t="s">
        <v>797</v>
      </c>
      <c r="M3207" t="s">
        <v>798</v>
      </c>
      <c r="N3207">
        <v>119</v>
      </c>
      <c r="O3207">
        <v>2</v>
      </c>
      <c r="P3207" t="s">
        <v>57</v>
      </c>
      <c r="Q3207">
        <v>3</v>
      </c>
      <c r="R3207" s="3">
        <f>Table1[[#This Row],[price]]*Table1[[#This Row],[quantity]]</f>
        <v>357</v>
      </c>
      <c r="S3207">
        <f>DATEDIF(Table1[[#This Row],[date]],"31/12/2021","m")</f>
        <v>1</v>
      </c>
    </row>
    <row r="3208" spans="1:19" hidden="1" x14ac:dyDescent="0.35">
      <c r="A3208">
        <v>3207</v>
      </c>
      <c r="B3208" s="1">
        <v>44530</v>
      </c>
      <c r="C3208">
        <v>161</v>
      </c>
      <c r="D3208" t="s">
        <v>8563</v>
      </c>
      <c r="E3208" t="s">
        <v>8564</v>
      </c>
      <c r="F3208" t="s">
        <v>8565</v>
      </c>
      <c r="G3208" t="s">
        <v>8566</v>
      </c>
      <c r="H3208" t="s">
        <v>8567</v>
      </c>
      <c r="I3208" t="s">
        <v>2596</v>
      </c>
      <c r="J3208" t="s">
        <v>585</v>
      </c>
      <c r="K3208">
        <v>19805</v>
      </c>
      <c r="L3208" t="s">
        <v>247</v>
      </c>
      <c r="M3208" t="s">
        <v>248</v>
      </c>
      <c r="N3208">
        <v>14.99</v>
      </c>
      <c r="O3208">
        <v>4</v>
      </c>
      <c r="P3208" t="s">
        <v>27</v>
      </c>
      <c r="Q3208">
        <v>1</v>
      </c>
      <c r="R3208" s="3">
        <f>Table1[[#This Row],[price]]*Table1[[#This Row],[quantity]]</f>
        <v>14.99</v>
      </c>
      <c r="S3208">
        <f>DATEDIF(Table1[[#This Row],[date]],"31/12/2021","m")</f>
        <v>1</v>
      </c>
    </row>
    <row r="3209" spans="1:19" hidden="1" x14ac:dyDescent="0.35">
      <c r="A3209">
        <v>3208</v>
      </c>
      <c r="B3209" s="1">
        <v>44530</v>
      </c>
      <c r="C3209">
        <v>209</v>
      </c>
      <c r="D3209" t="s">
        <v>634</v>
      </c>
      <c r="E3209" t="s">
        <v>635</v>
      </c>
      <c r="F3209" t="s">
        <v>636</v>
      </c>
      <c r="G3209" t="s">
        <v>637</v>
      </c>
      <c r="H3209" t="s">
        <v>638</v>
      </c>
      <c r="I3209" t="s">
        <v>639</v>
      </c>
      <c r="J3209" t="s">
        <v>640</v>
      </c>
      <c r="K3209">
        <v>70129</v>
      </c>
      <c r="L3209" t="s">
        <v>186</v>
      </c>
      <c r="M3209" t="s">
        <v>187</v>
      </c>
      <c r="N3209">
        <v>179</v>
      </c>
      <c r="O3209">
        <v>2</v>
      </c>
      <c r="P3209" t="s">
        <v>57</v>
      </c>
      <c r="Q3209">
        <v>6</v>
      </c>
      <c r="R3209" s="3">
        <f>Table1[[#This Row],[price]]*Table1[[#This Row],[quantity]]</f>
        <v>1074</v>
      </c>
      <c r="S3209">
        <f>DATEDIF(Table1[[#This Row],[date]],"31/12/2021","m")</f>
        <v>1</v>
      </c>
    </row>
    <row r="3210" spans="1:19" x14ac:dyDescent="0.35">
      <c r="A3210">
        <v>3209</v>
      </c>
      <c r="B3210" s="1">
        <v>44530</v>
      </c>
      <c r="C3210">
        <v>1363</v>
      </c>
      <c r="D3210" t="s">
        <v>7344</v>
      </c>
      <c r="E3210" t="s">
        <v>7345</v>
      </c>
      <c r="F3210" t="s">
        <v>7346</v>
      </c>
      <c r="G3210" t="s">
        <v>7347</v>
      </c>
      <c r="H3210" t="s">
        <v>7348</v>
      </c>
      <c r="I3210" t="s">
        <v>238</v>
      </c>
      <c r="J3210" t="s">
        <v>91</v>
      </c>
      <c r="K3210">
        <v>94660</v>
      </c>
      <c r="L3210" t="s">
        <v>791</v>
      </c>
      <c r="M3210" t="s">
        <v>792</v>
      </c>
      <c r="N3210">
        <v>9.99</v>
      </c>
      <c r="O3210">
        <v>1</v>
      </c>
      <c r="P3210" t="s">
        <v>137</v>
      </c>
      <c r="Q3210">
        <v>4</v>
      </c>
      <c r="R3210" s="3">
        <f>Table1[[#This Row],[price]]*Table1[[#This Row],[quantity]]</f>
        <v>39.96</v>
      </c>
      <c r="S3210">
        <f>DATEDIF(Table1[[#This Row],[date]],"31/12/2021","m")</f>
        <v>1</v>
      </c>
    </row>
    <row r="3211" spans="1:19" hidden="1" x14ac:dyDescent="0.35">
      <c r="A3211">
        <v>3210</v>
      </c>
      <c r="B3211" s="1">
        <v>44531</v>
      </c>
      <c r="C3211">
        <v>308</v>
      </c>
      <c r="D3211" t="s">
        <v>2926</v>
      </c>
      <c r="E3211" t="s">
        <v>2927</v>
      </c>
      <c r="F3211" t="s">
        <v>2928</v>
      </c>
      <c r="G3211" t="s">
        <v>2929</v>
      </c>
      <c r="H3211" t="s">
        <v>2930</v>
      </c>
      <c r="I3211" t="s">
        <v>945</v>
      </c>
      <c r="J3211" t="s">
        <v>946</v>
      </c>
      <c r="K3211">
        <v>19104</v>
      </c>
      <c r="L3211" t="s">
        <v>423</v>
      </c>
      <c r="M3211" t="s">
        <v>424</v>
      </c>
      <c r="N3211">
        <v>28.99</v>
      </c>
      <c r="O3211">
        <v>7</v>
      </c>
      <c r="P3211" t="s">
        <v>47</v>
      </c>
      <c r="Q3211">
        <v>5</v>
      </c>
      <c r="R3211" s="3">
        <f>Table1[[#This Row],[price]]*Table1[[#This Row],[quantity]]</f>
        <v>144.94999999999999</v>
      </c>
      <c r="S3211">
        <f>DATEDIF(Table1[[#This Row],[date]],"31/12/2021","m")</f>
        <v>0</v>
      </c>
    </row>
    <row r="3212" spans="1:19" hidden="1" x14ac:dyDescent="0.35">
      <c r="A3212">
        <v>3211</v>
      </c>
      <c r="B3212" s="1">
        <v>44532</v>
      </c>
      <c r="C3212">
        <v>1767</v>
      </c>
      <c r="D3212" t="s">
        <v>6377</v>
      </c>
      <c r="E3212" t="s">
        <v>6378</v>
      </c>
      <c r="F3212" t="s">
        <v>6379</v>
      </c>
      <c r="G3212" t="s">
        <v>6380</v>
      </c>
      <c r="H3212" t="s">
        <v>6381</v>
      </c>
      <c r="I3212" t="s">
        <v>1947</v>
      </c>
      <c r="J3212" t="s">
        <v>640</v>
      </c>
      <c r="K3212">
        <v>70815</v>
      </c>
      <c r="L3212" t="s">
        <v>742</v>
      </c>
      <c r="M3212" t="s">
        <v>743</v>
      </c>
      <c r="N3212">
        <v>455</v>
      </c>
      <c r="O3212">
        <v>3</v>
      </c>
      <c r="P3212" t="s">
        <v>107</v>
      </c>
      <c r="Q3212">
        <v>3</v>
      </c>
      <c r="R3212" s="3">
        <f>Table1[[#This Row],[price]]*Table1[[#This Row],[quantity]]</f>
        <v>1365</v>
      </c>
      <c r="S3212">
        <f>DATEDIF(Table1[[#This Row],[date]],"31/12/2021","m")</f>
        <v>0</v>
      </c>
    </row>
    <row r="3213" spans="1:19" hidden="1" x14ac:dyDescent="0.35">
      <c r="A3213">
        <v>3212</v>
      </c>
      <c r="B3213" s="1">
        <v>44532</v>
      </c>
      <c r="C3213">
        <v>1553</v>
      </c>
      <c r="D3213" t="s">
        <v>1444</v>
      </c>
      <c r="E3213" t="s">
        <v>8568</v>
      </c>
      <c r="F3213" t="s">
        <v>8569</v>
      </c>
      <c r="G3213" t="s">
        <v>8570</v>
      </c>
      <c r="H3213" t="s">
        <v>8571</v>
      </c>
      <c r="I3213" t="s">
        <v>1136</v>
      </c>
      <c r="J3213" t="s">
        <v>890</v>
      </c>
      <c r="K3213">
        <v>64199</v>
      </c>
      <c r="L3213" t="s">
        <v>65</v>
      </c>
      <c r="M3213" t="s">
        <v>66</v>
      </c>
      <c r="N3213">
        <v>19.5</v>
      </c>
      <c r="O3213">
        <v>4</v>
      </c>
      <c r="P3213" t="s">
        <v>27</v>
      </c>
      <c r="Q3213">
        <v>5</v>
      </c>
      <c r="R3213" s="3">
        <f>Table1[[#This Row],[price]]*Table1[[#This Row],[quantity]]</f>
        <v>97.5</v>
      </c>
      <c r="S3213">
        <f>DATEDIF(Table1[[#This Row],[date]],"31/12/2021","m")</f>
        <v>0</v>
      </c>
    </row>
    <row r="3214" spans="1:19" hidden="1" x14ac:dyDescent="0.35">
      <c r="A3214">
        <v>3213</v>
      </c>
      <c r="B3214" s="1">
        <v>44532</v>
      </c>
      <c r="C3214">
        <v>73</v>
      </c>
      <c r="D3214" t="s">
        <v>8572</v>
      </c>
      <c r="E3214" t="s">
        <v>8573</v>
      </c>
      <c r="F3214" t="s">
        <v>8574</v>
      </c>
      <c r="G3214" t="s">
        <v>8575</v>
      </c>
      <c r="H3214" t="s">
        <v>8576</v>
      </c>
      <c r="I3214" t="s">
        <v>5656</v>
      </c>
      <c r="J3214" t="s">
        <v>1196</v>
      </c>
      <c r="K3214">
        <v>48098</v>
      </c>
      <c r="L3214" t="s">
        <v>285</v>
      </c>
      <c r="M3214" t="s">
        <v>286</v>
      </c>
      <c r="N3214">
        <v>250</v>
      </c>
      <c r="O3214">
        <v>3</v>
      </c>
      <c r="P3214" t="s">
        <v>107</v>
      </c>
      <c r="Q3214">
        <v>4</v>
      </c>
      <c r="R3214" s="3">
        <f>Table1[[#This Row],[price]]*Table1[[#This Row],[quantity]]</f>
        <v>1000</v>
      </c>
      <c r="S3214">
        <f>DATEDIF(Table1[[#This Row],[date]],"31/12/2021","m")</f>
        <v>0</v>
      </c>
    </row>
    <row r="3215" spans="1:19" hidden="1" x14ac:dyDescent="0.35">
      <c r="A3215">
        <v>3214</v>
      </c>
      <c r="B3215" s="1">
        <v>44532</v>
      </c>
      <c r="C3215">
        <v>1105</v>
      </c>
      <c r="D3215" t="s">
        <v>8577</v>
      </c>
      <c r="E3215" t="s">
        <v>8578</v>
      </c>
      <c r="F3215" t="s">
        <v>8579</v>
      </c>
      <c r="G3215" t="s">
        <v>8580</v>
      </c>
      <c r="H3215" t="s">
        <v>8581</v>
      </c>
      <c r="I3215" t="s">
        <v>415</v>
      </c>
      <c r="J3215" t="s">
        <v>34</v>
      </c>
      <c r="K3215">
        <v>75379</v>
      </c>
      <c r="L3215" t="s">
        <v>214</v>
      </c>
      <c r="M3215" t="s">
        <v>215</v>
      </c>
      <c r="N3215">
        <v>16.989999999999998</v>
      </c>
      <c r="O3215">
        <v>4</v>
      </c>
      <c r="P3215" t="s">
        <v>27</v>
      </c>
      <c r="Q3215">
        <v>5</v>
      </c>
      <c r="R3215" s="3">
        <f>Table1[[#This Row],[price]]*Table1[[#This Row],[quantity]]</f>
        <v>84.949999999999989</v>
      </c>
      <c r="S3215">
        <f>DATEDIF(Table1[[#This Row],[date]],"31/12/2021","m")</f>
        <v>0</v>
      </c>
    </row>
    <row r="3216" spans="1:19" hidden="1" x14ac:dyDescent="0.35">
      <c r="A3216">
        <v>3215</v>
      </c>
      <c r="B3216" s="1">
        <v>44533</v>
      </c>
      <c r="C3216">
        <v>1982</v>
      </c>
      <c r="D3216" t="s">
        <v>3267</v>
      </c>
      <c r="E3216" t="s">
        <v>3268</v>
      </c>
      <c r="F3216" t="s">
        <v>3269</v>
      </c>
      <c r="G3216" t="s">
        <v>3270</v>
      </c>
      <c r="H3216" t="s">
        <v>3271</v>
      </c>
      <c r="I3216" t="s">
        <v>1624</v>
      </c>
      <c r="J3216" t="s">
        <v>552</v>
      </c>
      <c r="K3216">
        <v>38181</v>
      </c>
      <c r="L3216" t="s">
        <v>127</v>
      </c>
      <c r="M3216" t="s">
        <v>128</v>
      </c>
      <c r="N3216">
        <v>15.5</v>
      </c>
      <c r="O3216">
        <v>4</v>
      </c>
      <c r="P3216" t="s">
        <v>27</v>
      </c>
      <c r="Q3216">
        <v>1</v>
      </c>
      <c r="R3216" s="3">
        <f>Table1[[#This Row],[price]]*Table1[[#This Row],[quantity]]</f>
        <v>15.5</v>
      </c>
      <c r="S3216">
        <f>DATEDIF(Table1[[#This Row],[date]],"31/12/2021","m")</f>
        <v>0</v>
      </c>
    </row>
    <row r="3217" spans="1:19" hidden="1" x14ac:dyDescent="0.35">
      <c r="A3217">
        <v>3216</v>
      </c>
      <c r="B3217" s="1">
        <v>44533</v>
      </c>
      <c r="C3217">
        <v>678</v>
      </c>
      <c r="D3217" t="s">
        <v>155</v>
      </c>
      <c r="E3217" t="s">
        <v>156</v>
      </c>
      <c r="F3217" t="s">
        <v>157</v>
      </c>
      <c r="G3217" t="s">
        <v>158</v>
      </c>
      <c r="H3217" t="s">
        <v>159</v>
      </c>
      <c r="I3217" t="s">
        <v>160</v>
      </c>
      <c r="J3217" t="s">
        <v>161</v>
      </c>
      <c r="K3217">
        <v>28263</v>
      </c>
      <c r="L3217" t="s">
        <v>359</v>
      </c>
      <c r="M3217" t="s">
        <v>360</v>
      </c>
      <c r="N3217">
        <v>19.989999999999998</v>
      </c>
      <c r="O3217">
        <v>4</v>
      </c>
      <c r="P3217" t="s">
        <v>27</v>
      </c>
      <c r="Q3217">
        <v>3</v>
      </c>
      <c r="R3217" s="3">
        <f>Table1[[#This Row],[price]]*Table1[[#This Row],[quantity]]</f>
        <v>59.97</v>
      </c>
      <c r="S3217">
        <f>DATEDIF(Table1[[#This Row],[date]],"31/12/2021","m")</f>
        <v>0</v>
      </c>
    </row>
    <row r="3218" spans="1:19" x14ac:dyDescent="0.35">
      <c r="A3218">
        <v>3217</v>
      </c>
      <c r="B3218" s="1">
        <v>44533</v>
      </c>
      <c r="C3218">
        <v>469</v>
      </c>
      <c r="D3218" t="s">
        <v>7527</v>
      </c>
      <c r="E3218" t="s">
        <v>7528</v>
      </c>
      <c r="F3218" t="s">
        <v>7529</v>
      </c>
      <c r="G3218" t="s">
        <v>7530</v>
      </c>
      <c r="H3218" t="s">
        <v>7531</v>
      </c>
      <c r="I3218" t="s">
        <v>415</v>
      </c>
      <c r="J3218" t="s">
        <v>34</v>
      </c>
      <c r="K3218">
        <v>75287</v>
      </c>
      <c r="L3218" t="s">
        <v>920</v>
      </c>
      <c r="M3218" t="s">
        <v>921</v>
      </c>
      <c r="N3218">
        <v>8.99</v>
      </c>
      <c r="O3218">
        <v>1</v>
      </c>
      <c r="P3218" t="s">
        <v>137</v>
      </c>
      <c r="Q3218">
        <v>2</v>
      </c>
      <c r="R3218" s="3">
        <f>Table1[[#This Row],[price]]*Table1[[#This Row],[quantity]]</f>
        <v>17.98</v>
      </c>
      <c r="S3218">
        <f>DATEDIF(Table1[[#This Row],[date]],"31/12/2021","m")</f>
        <v>0</v>
      </c>
    </row>
    <row r="3219" spans="1:19" hidden="1" x14ac:dyDescent="0.35">
      <c r="A3219">
        <v>3218</v>
      </c>
      <c r="B3219" s="1">
        <v>44533</v>
      </c>
      <c r="C3219">
        <v>247</v>
      </c>
      <c r="D3219" t="s">
        <v>8582</v>
      </c>
      <c r="E3219" t="s">
        <v>8583</v>
      </c>
      <c r="F3219" t="s">
        <v>8584</v>
      </c>
      <c r="G3219" t="s">
        <v>8585</v>
      </c>
      <c r="H3219" t="s">
        <v>8586</v>
      </c>
      <c r="I3219" t="s">
        <v>698</v>
      </c>
      <c r="J3219" t="s">
        <v>91</v>
      </c>
      <c r="K3219">
        <v>94159</v>
      </c>
      <c r="L3219" t="s">
        <v>214</v>
      </c>
      <c r="M3219" t="s">
        <v>215</v>
      </c>
      <c r="N3219">
        <v>16.989999999999998</v>
      </c>
      <c r="O3219">
        <v>4</v>
      </c>
      <c r="P3219" t="s">
        <v>27</v>
      </c>
      <c r="Q3219">
        <v>3</v>
      </c>
      <c r="R3219" s="3">
        <f>Table1[[#This Row],[price]]*Table1[[#This Row],[quantity]]</f>
        <v>50.97</v>
      </c>
      <c r="S3219">
        <f>DATEDIF(Table1[[#This Row],[date]],"31/12/2021","m")</f>
        <v>0</v>
      </c>
    </row>
    <row r="3220" spans="1:19" hidden="1" x14ac:dyDescent="0.35">
      <c r="A3220">
        <v>3219</v>
      </c>
      <c r="B3220" s="1">
        <v>44534</v>
      </c>
      <c r="C3220">
        <v>628</v>
      </c>
      <c r="D3220" t="s">
        <v>478</v>
      </c>
      <c r="E3220" t="s">
        <v>479</v>
      </c>
      <c r="F3220" t="s">
        <v>480</v>
      </c>
      <c r="G3220" t="s">
        <v>481</v>
      </c>
      <c r="H3220" t="s">
        <v>482</v>
      </c>
      <c r="I3220" t="s">
        <v>483</v>
      </c>
      <c r="J3220" t="s">
        <v>64</v>
      </c>
      <c r="K3220">
        <v>52804</v>
      </c>
      <c r="L3220" t="s">
        <v>186</v>
      </c>
      <c r="M3220" t="s">
        <v>187</v>
      </c>
      <c r="N3220">
        <v>179</v>
      </c>
      <c r="O3220">
        <v>2</v>
      </c>
      <c r="P3220" t="s">
        <v>57</v>
      </c>
      <c r="Q3220">
        <v>2</v>
      </c>
      <c r="R3220" s="3">
        <f>Table1[[#This Row],[price]]*Table1[[#This Row],[quantity]]</f>
        <v>358</v>
      </c>
      <c r="S3220">
        <f>DATEDIF(Table1[[#This Row],[date]],"31/12/2021","m")</f>
        <v>0</v>
      </c>
    </row>
    <row r="3221" spans="1:19" hidden="1" x14ac:dyDescent="0.35">
      <c r="A3221">
        <v>3220</v>
      </c>
      <c r="B3221" s="1">
        <v>44534</v>
      </c>
      <c r="C3221">
        <v>1094</v>
      </c>
      <c r="D3221" t="s">
        <v>5445</v>
      </c>
      <c r="E3221" t="s">
        <v>5446</v>
      </c>
      <c r="F3221" t="s">
        <v>5447</v>
      </c>
      <c r="G3221" t="s">
        <v>5448</v>
      </c>
      <c r="H3221" t="s">
        <v>5449</v>
      </c>
      <c r="I3221" t="s">
        <v>421</v>
      </c>
      <c r="J3221" t="s">
        <v>422</v>
      </c>
      <c r="K3221">
        <v>80217</v>
      </c>
      <c r="L3221" t="s">
        <v>408</v>
      </c>
      <c r="M3221" t="s">
        <v>409</v>
      </c>
      <c r="N3221">
        <v>684</v>
      </c>
      <c r="O3221">
        <v>6</v>
      </c>
      <c r="P3221" t="s">
        <v>37</v>
      </c>
      <c r="Q3221">
        <v>6</v>
      </c>
      <c r="R3221" s="3">
        <f>Table1[[#This Row],[price]]*Table1[[#This Row],[quantity]]</f>
        <v>4104</v>
      </c>
      <c r="S3221">
        <f>DATEDIF(Table1[[#This Row],[date]],"31/12/2021","m")</f>
        <v>0</v>
      </c>
    </row>
    <row r="3222" spans="1:19" hidden="1" x14ac:dyDescent="0.35">
      <c r="A3222">
        <v>3221</v>
      </c>
      <c r="B3222" s="1">
        <v>44535</v>
      </c>
      <c r="C3222">
        <v>1107</v>
      </c>
      <c r="D3222" t="s">
        <v>7364</v>
      </c>
      <c r="E3222" t="s">
        <v>7365</v>
      </c>
      <c r="F3222" t="s">
        <v>7366</v>
      </c>
      <c r="G3222" t="s">
        <v>7367</v>
      </c>
      <c r="H3222" t="s">
        <v>7368</v>
      </c>
      <c r="I3222" t="s">
        <v>7369</v>
      </c>
      <c r="J3222" t="s">
        <v>144</v>
      </c>
      <c r="K3222">
        <v>24515</v>
      </c>
      <c r="L3222" t="s">
        <v>55</v>
      </c>
      <c r="M3222" t="s">
        <v>56</v>
      </c>
      <c r="N3222">
        <v>69</v>
      </c>
      <c r="O3222">
        <v>2</v>
      </c>
      <c r="P3222" t="s">
        <v>57</v>
      </c>
      <c r="Q3222">
        <v>2</v>
      </c>
      <c r="R3222" s="3">
        <f>Table1[[#This Row],[price]]*Table1[[#This Row],[quantity]]</f>
        <v>138</v>
      </c>
      <c r="S3222">
        <f>DATEDIF(Table1[[#This Row],[date]],"31/12/2021","m")</f>
        <v>0</v>
      </c>
    </row>
    <row r="3223" spans="1:19" hidden="1" x14ac:dyDescent="0.35">
      <c r="A3223">
        <v>3222</v>
      </c>
      <c r="B3223" s="1">
        <v>44535</v>
      </c>
      <c r="C3223">
        <v>1361</v>
      </c>
      <c r="D3223" t="s">
        <v>7761</v>
      </c>
      <c r="E3223" t="s">
        <v>8587</v>
      </c>
      <c r="F3223" t="s">
        <v>8588</v>
      </c>
      <c r="G3223" t="s">
        <v>8589</v>
      </c>
      <c r="H3223" t="s">
        <v>8590</v>
      </c>
      <c r="I3223" t="s">
        <v>160</v>
      </c>
      <c r="J3223" t="s">
        <v>161</v>
      </c>
      <c r="K3223">
        <v>28272</v>
      </c>
      <c r="L3223" t="s">
        <v>92</v>
      </c>
      <c r="M3223" t="s">
        <v>93</v>
      </c>
      <c r="N3223">
        <v>44.95</v>
      </c>
      <c r="O3223">
        <v>7</v>
      </c>
      <c r="P3223" t="s">
        <v>47</v>
      </c>
      <c r="Q3223">
        <v>5</v>
      </c>
      <c r="R3223" s="3">
        <f>Table1[[#This Row],[price]]*Table1[[#This Row],[quantity]]</f>
        <v>224.75</v>
      </c>
      <c r="S3223">
        <f>DATEDIF(Table1[[#This Row],[date]],"31/12/2021","m")</f>
        <v>0</v>
      </c>
    </row>
    <row r="3224" spans="1:19" hidden="1" x14ac:dyDescent="0.35">
      <c r="A3224">
        <v>3223</v>
      </c>
      <c r="B3224" s="1">
        <v>44535</v>
      </c>
      <c r="C3224">
        <v>1992</v>
      </c>
      <c r="D3224" t="s">
        <v>4539</v>
      </c>
      <c r="E3224" t="s">
        <v>4540</v>
      </c>
      <c r="F3224" t="s">
        <v>4541</v>
      </c>
      <c r="G3224" t="s">
        <v>4542</v>
      </c>
      <c r="H3224" t="s">
        <v>4543</v>
      </c>
      <c r="I3224" t="s">
        <v>407</v>
      </c>
      <c r="J3224" t="s">
        <v>208</v>
      </c>
      <c r="K3224">
        <v>10474</v>
      </c>
      <c r="L3224" t="s">
        <v>120</v>
      </c>
      <c r="M3224" t="s">
        <v>121</v>
      </c>
      <c r="N3224">
        <v>54</v>
      </c>
      <c r="O3224">
        <v>2</v>
      </c>
      <c r="P3224" t="s">
        <v>57</v>
      </c>
      <c r="Q3224">
        <v>6</v>
      </c>
      <c r="R3224" s="3">
        <f>Table1[[#This Row],[price]]*Table1[[#This Row],[quantity]]</f>
        <v>324</v>
      </c>
      <c r="S3224">
        <f>DATEDIF(Table1[[#This Row],[date]],"31/12/2021","m")</f>
        <v>0</v>
      </c>
    </row>
    <row r="3225" spans="1:19" hidden="1" x14ac:dyDescent="0.35">
      <c r="A3225">
        <v>3224</v>
      </c>
      <c r="B3225" s="1">
        <v>44535</v>
      </c>
      <c r="C3225">
        <v>2057</v>
      </c>
      <c r="D3225" t="s">
        <v>3004</v>
      </c>
      <c r="E3225" t="s">
        <v>3005</v>
      </c>
      <c r="F3225" t="s">
        <v>3006</v>
      </c>
      <c r="G3225" t="s">
        <v>3007</v>
      </c>
      <c r="H3225" t="s">
        <v>3008</v>
      </c>
      <c r="I3225" t="s">
        <v>527</v>
      </c>
      <c r="J3225" t="s">
        <v>91</v>
      </c>
      <c r="K3225">
        <v>93786</v>
      </c>
      <c r="L3225" t="s">
        <v>805</v>
      </c>
      <c r="M3225" t="s">
        <v>806</v>
      </c>
      <c r="N3225">
        <v>27.5</v>
      </c>
      <c r="O3225">
        <v>7</v>
      </c>
      <c r="P3225" t="s">
        <v>47</v>
      </c>
      <c r="Q3225">
        <v>5</v>
      </c>
      <c r="R3225" s="3">
        <f>Table1[[#This Row],[price]]*Table1[[#This Row],[quantity]]</f>
        <v>137.5</v>
      </c>
      <c r="S3225">
        <f>DATEDIF(Table1[[#This Row],[date]],"31/12/2021","m")</f>
        <v>0</v>
      </c>
    </row>
    <row r="3226" spans="1:19" hidden="1" x14ac:dyDescent="0.35">
      <c r="A3226">
        <v>3225</v>
      </c>
      <c r="B3226" s="1">
        <v>44535</v>
      </c>
      <c r="C3226">
        <v>1352</v>
      </c>
      <c r="D3226" t="s">
        <v>3931</v>
      </c>
      <c r="E3226" t="s">
        <v>5113</v>
      </c>
      <c r="F3226" t="s">
        <v>5114</v>
      </c>
      <c r="G3226" t="s">
        <v>5115</v>
      </c>
      <c r="H3226" t="s">
        <v>5116</v>
      </c>
      <c r="I3226" t="s">
        <v>1904</v>
      </c>
      <c r="J3226" t="s">
        <v>179</v>
      </c>
      <c r="K3226">
        <v>53234</v>
      </c>
      <c r="L3226" t="s">
        <v>619</v>
      </c>
      <c r="M3226" t="s">
        <v>620</v>
      </c>
      <c r="N3226">
        <v>189</v>
      </c>
      <c r="O3226">
        <v>5</v>
      </c>
      <c r="P3226" t="s">
        <v>84</v>
      </c>
      <c r="Q3226">
        <v>4</v>
      </c>
      <c r="R3226" s="3">
        <f>Table1[[#This Row],[price]]*Table1[[#This Row],[quantity]]</f>
        <v>756</v>
      </c>
      <c r="S3226">
        <f>DATEDIF(Table1[[#This Row],[date]],"31/12/2021","m")</f>
        <v>0</v>
      </c>
    </row>
    <row r="3227" spans="1:19" hidden="1" x14ac:dyDescent="0.35">
      <c r="A3227">
        <v>3226</v>
      </c>
      <c r="B3227" s="1">
        <v>44535</v>
      </c>
      <c r="C3227">
        <v>399</v>
      </c>
      <c r="D3227" t="s">
        <v>6611</v>
      </c>
      <c r="E3227" t="s">
        <v>6612</v>
      </c>
      <c r="F3227" t="s">
        <v>6613</v>
      </c>
      <c r="G3227" t="s">
        <v>6614</v>
      </c>
      <c r="H3227" t="s">
        <v>6615</v>
      </c>
      <c r="I3227" t="s">
        <v>5281</v>
      </c>
      <c r="J3227" t="s">
        <v>170</v>
      </c>
      <c r="K3227">
        <v>6721</v>
      </c>
      <c r="L3227" t="s">
        <v>813</v>
      </c>
      <c r="M3227" t="s">
        <v>814</v>
      </c>
      <c r="N3227">
        <v>34.99</v>
      </c>
      <c r="O3227">
        <v>7</v>
      </c>
      <c r="P3227" t="s">
        <v>47</v>
      </c>
      <c r="Q3227">
        <v>3</v>
      </c>
      <c r="R3227" s="3">
        <f>Table1[[#This Row],[price]]*Table1[[#This Row],[quantity]]</f>
        <v>104.97</v>
      </c>
      <c r="S3227">
        <f>DATEDIF(Table1[[#This Row],[date]],"31/12/2021","m")</f>
        <v>0</v>
      </c>
    </row>
    <row r="3228" spans="1:19" hidden="1" x14ac:dyDescent="0.35">
      <c r="A3228">
        <v>3227</v>
      </c>
      <c r="B3228" s="1">
        <v>44536</v>
      </c>
      <c r="C3228">
        <v>1409</v>
      </c>
      <c r="D3228" t="s">
        <v>3437</v>
      </c>
      <c r="E3228" t="s">
        <v>3438</v>
      </c>
      <c r="F3228" t="s">
        <v>3439</v>
      </c>
      <c r="G3228" t="s">
        <v>3440</v>
      </c>
      <c r="H3228" t="s">
        <v>3441</v>
      </c>
      <c r="I3228" t="s">
        <v>1044</v>
      </c>
      <c r="J3228" t="s">
        <v>832</v>
      </c>
      <c r="K3228">
        <v>99790</v>
      </c>
      <c r="L3228" t="s">
        <v>153</v>
      </c>
      <c r="M3228" t="s">
        <v>154</v>
      </c>
      <c r="N3228">
        <v>89.95</v>
      </c>
      <c r="O3228">
        <v>2</v>
      </c>
      <c r="P3228" t="s">
        <v>57</v>
      </c>
      <c r="Q3228">
        <v>4</v>
      </c>
      <c r="R3228" s="3">
        <f>Table1[[#This Row],[price]]*Table1[[#This Row],[quantity]]</f>
        <v>359.8</v>
      </c>
      <c r="S3228">
        <f>DATEDIF(Table1[[#This Row],[date]],"31/12/2021","m")</f>
        <v>0</v>
      </c>
    </row>
    <row r="3229" spans="1:19" hidden="1" x14ac:dyDescent="0.35">
      <c r="A3229">
        <v>3228</v>
      </c>
      <c r="B3229" s="1">
        <v>44536</v>
      </c>
      <c r="C3229">
        <v>792</v>
      </c>
      <c r="D3229" t="s">
        <v>8167</v>
      </c>
      <c r="E3229" t="s">
        <v>8168</v>
      </c>
      <c r="F3229" t="s">
        <v>8169</v>
      </c>
      <c r="G3229" t="s">
        <v>8170</v>
      </c>
      <c r="H3229" t="s">
        <v>8171</v>
      </c>
      <c r="I3229" t="s">
        <v>23</v>
      </c>
      <c r="J3229" t="s">
        <v>24</v>
      </c>
      <c r="K3229">
        <v>39296</v>
      </c>
      <c r="L3229" t="s">
        <v>1378</v>
      </c>
      <c r="M3229" t="s">
        <v>1379</v>
      </c>
      <c r="N3229">
        <v>32.950000000000003</v>
      </c>
      <c r="O3229">
        <v>7</v>
      </c>
      <c r="P3229" t="s">
        <v>47</v>
      </c>
      <c r="Q3229">
        <v>3</v>
      </c>
      <c r="R3229" s="3">
        <f>Table1[[#This Row],[price]]*Table1[[#This Row],[quantity]]</f>
        <v>98.850000000000009</v>
      </c>
      <c r="S3229">
        <f>DATEDIF(Table1[[#This Row],[date]],"31/12/2021","m")</f>
        <v>0</v>
      </c>
    </row>
    <row r="3230" spans="1:19" hidden="1" x14ac:dyDescent="0.35">
      <c r="A3230">
        <v>3229</v>
      </c>
      <c r="B3230" s="1">
        <v>44536</v>
      </c>
      <c r="C3230">
        <v>991</v>
      </c>
      <c r="D3230" t="s">
        <v>6861</v>
      </c>
      <c r="E3230" t="s">
        <v>6862</v>
      </c>
      <c r="F3230" t="s">
        <v>6863</v>
      </c>
      <c r="G3230" t="s">
        <v>6864</v>
      </c>
      <c r="H3230" t="s">
        <v>6865</v>
      </c>
      <c r="I3230" t="s">
        <v>2123</v>
      </c>
      <c r="J3230" t="s">
        <v>316</v>
      </c>
      <c r="K3230">
        <v>45440</v>
      </c>
      <c r="L3230" t="s">
        <v>65</v>
      </c>
      <c r="M3230" t="s">
        <v>66</v>
      </c>
      <c r="N3230">
        <v>19.5</v>
      </c>
      <c r="O3230">
        <v>4</v>
      </c>
      <c r="P3230" t="s">
        <v>27</v>
      </c>
      <c r="Q3230">
        <v>5</v>
      </c>
      <c r="R3230" s="3">
        <f>Table1[[#This Row],[price]]*Table1[[#This Row],[quantity]]</f>
        <v>97.5</v>
      </c>
      <c r="S3230">
        <f>DATEDIF(Table1[[#This Row],[date]],"31/12/2021","m")</f>
        <v>0</v>
      </c>
    </row>
    <row r="3231" spans="1:19" hidden="1" x14ac:dyDescent="0.35">
      <c r="A3231">
        <v>3230</v>
      </c>
      <c r="B3231" s="1">
        <v>44536</v>
      </c>
      <c r="C3231">
        <v>1111</v>
      </c>
      <c r="D3231" t="s">
        <v>872</v>
      </c>
      <c r="E3231" t="s">
        <v>873</v>
      </c>
      <c r="F3231" t="s">
        <v>874</v>
      </c>
      <c r="G3231" t="s">
        <v>875</v>
      </c>
      <c r="H3231" t="s">
        <v>876</v>
      </c>
      <c r="I3231" t="s">
        <v>877</v>
      </c>
      <c r="J3231" t="s">
        <v>91</v>
      </c>
      <c r="K3231">
        <v>93399</v>
      </c>
      <c r="L3231" t="s">
        <v>359</v>
      </c>
      <c r="M3231" t="s">
        <v>360</v>
      </c>
      <c r="N3231">
        <v>19.989999999999998</v>
      </c>
      <c r="O3231">
        <v>4</v>
      </c>
      <c r="P3231" t="s">
        <v>27</v>
      </c>
      <c r="Q3231">
        <v>5</v>
      </c>
      <c r="R3231" s="3">
        <f>Table1[[#This Row],[price]]*Table1[[#This Row],[quantity]]</f>
        <v>99.949999999999989</v>
      </c>
      <c r="S3231">
        <f>DATEDIF(Table1[[#This Row],[date]],"31/12/2021","m")</f>
        <v>0</v>
      </c>
    </row>
    <row r="3232" spans="1:19" hidden="1" x14ac:dyDescent="0.35">
      <c r="A3232">
        <v>3231</v>
      </c>
      <c r="B3232" s="1">
        <v>44536</v>
      </c>
      <c r="C3232">
        <v>716</v>
      </c>
      <c r="D3232" t="s">
        <v>8591</v>
      </c>
      <c r="E3232" t="s">
        <v>8592</v>
      </c>
      <c r="F3232" t="s">
        <v>8593</v>
      </c>
      <c r="G3232" t="s">
        <v>8594</v>
      </c>
      <c r="H3232" t="s">
        <v>8595</v>
      </c>
      <c r="I3232" t="s">
        <v>772</v>
      </c>
      <c r="J3232" t="s">
        <v>316</v>
      </c>
      <c r="K3232">
        <v>45296</v>
      </c>
      <c r="L3232" t="s">
        <v>756</v>
      </c>
      <c r="M3232" t="s">
        <v>757</v>
      </c>
      <c r="N3232">
        <v>29.99</v>
      </c>
      <c r="O3232">
        <v>7</v>
      </c>
      <c r="P3232" t="s">
        <v>47</v>
      </c>
      <c r="Q3232">
        <v>4</v>
      </c>
      <c r="R3232" s="3">
        <f>Table1[[#This Row],[price]]*Table1[[#This Row],[quantity]]</f>
        <v>119.96</v>
      </c>
      <c r="S3232">
        <f>DATEDIF(Table1[[#This Row],[date]],"31/12/2021","m")</f>
        <v>0</v>
      </c>
    </row>
    <row r="3233" spans="1:19" hidden="1" x14ac:dyDescent="0.35">
      <c r="A3233">
        <v>3232</v>
      </c>
      <c r="B3233" s="1">
        <v>44536</v>
      </c>
      <c r="C3233">
        <v>1472</v>
      </c>
      <c r="D3233" t="s">
        <v>6641</v>
      </c>
      <c r="E3233" t="s">
        <v>6642</v>
      </c>
      <c r="F3233" t="s">
        <v>6643</v>
      </c>
      <c r="G3233" t="s">
        <v>6644</v>
      </c>
      <c r="H3233" t="s">
        <v>6645</v>
      </c>
      <c r="I3233" t="s">
        <v>3038</v>
      </c>
      <c r="J3233" t="s">
        <v>44</v>
      </c>
      <c r="K3233">
        <v>33673</v>
      </c>
      <c r="L3233" t="s">
        <v>127</v>
      </c>
      <c r="M3233" t="s">
        <v>128</v>
      </c>
      <c r="N3233">
        <v>15.5</v>
      </c>
      <c r="O3233">
        <v>4</v>
      </c>
      <c r="P3233" t="s">
        <v>27</v>
      </c>
      <c r="Q3233">
        <v>4</v>
      </c>
      <c r="R3233" s="3">
        <f>Table1[[#This Row],[price]]*Table1[[#This Row],[quantity]]</f>
        <v>62</v>
      </c>
      <c r="S3233">
        <f>DATEDIF(Table1[[#This Row],[date]],"31/12/2021","m")</f>
        <v>0</v>
      </c>
    </row>
    <row r="3234" spans="1:19" hidden="1" x14ac:dyDescent="0.35">
      <c r="A3234">
        <v>3233</v>
      </c>
      <c r="B3234" s="1">
        <v>44536</v>
      </c>
      <c r="C3234">
        <v>1204</v>
      </c>
      <c r="D3234" t="s">
        <v>1555</v>
      </c>
      <c r="E3234" t="s">
        <v>1556</v>
      </c>
      <c r="F3234" t="s">
        <v>1557</v>
      </c>
      <c r="G3234" t="s">
        <v>1558</v>
      </c>
      <c r="H3234" t="s">
        <v>1559</v>
      </c>
      <c r="I3234" t="s">
        <v>1560</v>
      </c>
      <c r="J3234" t="s">
        <v>676</v>
      </c>
      <c r="K3234">
        <v>46614</v>
      </c>
      <c r="L3234" t="s">
        <v>1153</v>
      </c>
      <c r="M3234" t="s">
        <v>1154</v>
      </c>
      <c r="N3234">
        <v>89</v>
      </c>
      <c r="O3234">
        <v>2</v>
      </c>
      <c r="P3234" t="s">
        <v>57</v>
      </c>
      <c r="Q3234">
        <v>4</v>
      </c>
      <c r="R3234" s="3">
        <f>Table1[[#This Row],[price]]*Table1[[#This Row],[quantity]]</f>
        <v>356</v>
      </c>
      <c r="S3234">
        <f>DATEDIF(Table1[[#This Row],[date]],"31/12/2021","m")</f>
        <v>0</v>
      </c>
    </row>
    <row r="3235" spans="1:19" hidden="1" x14ac:dyDescent="0.35">
      <c r="A3235">
        <v>3234</v>
      </c>
      <c r="B3235" s="1">
        <v>44536</v>
      </c>
      <c r="C3235">
        <v>879</v>
      </c>
      <c r="D3235" t="s">
        <v>8596</v>
      </c>
      <c r="E3235" t="s">
        <v>8597</v>
      </c>
      <c r="F3235" t="s">
        <v>8598</v>
      </c>
      <c r="G3235" t="s">
        <v>8599</v>
      </c>
      <c r="H3235" t="s">
        <v>8600</v>
      </c>
      <c r="I3235" t="s">
        <v>81</v>
      </c>
      <c r="J3235" t="s">
        <v>34</v>
      </c>
      <c r="K3235">
        <v>77085</v>
      </c>
      <c r="L3235" t="s">
        <v>765</v>
      </c>
      <c r="M3235" t="s">
        <v>766</v>
      </c>
      <c r="N3235">
        <v>24.95</v>
      </c>
      <c r="O3235">
        <v>4</v>
      </c>
      <c r="P3235" t="s">
        <v>27</v>
      </c>
      <c r="Q3235">
        <v>3</v>
      </c>
      <c r="R3235" s="3">
        <f>Table1[[#This Row],[price]]*Table1[[#This Row],[quantity]]</f>
        <v>74.849999999999994</v>
      </c>
      <c r="S3235">
        <f>DATEDIF(Table1[[#This Row],[date]],"31/12/2021","m")</f>
        <v>0</v>
      </c>
    </row>
    <row r="3236" spans="1:19" hidden="1" x14ac:dyDescent="0.35">
      <c r="A3236">
        <v>3235</v>
      </c>
      <c r="B3236" s="1">
        <v>44537</v>
      </c>
      <c r="C3236">
        <v>575</v>
      </c>
      <c r="D3236" t="s">
        <v>461</v>
      </c>
      <c r="E3236" t="s">
        <v>4219</v>
      </c>
      <c r="F3236" t="s">
        <v>4220</v>
      </c>
      <c r="G3236" t="s">
        <v>4221</v>
      </c>
      <c r="H3236" t="s">
        <v>4222</v>
      </c>
      <c r="I3236" t="s">
        <v>4223</v>
      </c>
      <c r="J3236" t="s">
        <v>144</v>
      </c>
      <c r="K3236">
        <v>22111</v>
      </c>
      <c r="L3236" t="s">
        <v>813</v>
      </c>
      <c r="M3236" t="s">
        <v>814</v>
      </c>
      <c r="N3236">
        <v>34.99</v>
      </c>
      <c r="O3236">
        <v>7</v>
      </c>
      <c r="P3236" t="s">
        <v>47</v>
      </c>
      <c r="Q3236">
        <v>3</v>
      </c>
      <c r="R3236" s="3">
        <f>Table1[[#This Row],[price]]*Table1[[#This Row],[quantity]]</f>
        <v>104.97</v>
      </c>
      <c r="S3236">
        <f>DATEDIF(Table1[[#This Row],[date]],"31/12/2021","m")</f>
        <v>0</v>
      </c>
    </row>
    <row r="3237" spans="1:19" hidden="1" x14ac:dyDescent="0.35">
      <c r="A3237">
        <v>3236</v>
      </c>
      <c r="B3237" s="1">
        <v>44537</v>
      </c>
      <c r="C3237">
        <v>1547</v>
      </c>
      <c r="D3237" t="s">
        <v>1160</v>
      </c>
      <c r="E3237" t="s">
        <v>1161</v>
      </c>
      <c r="F3237" t="s">
        <v>1162</v>
      </c>
      <c r="G3237" t="s">
        <v>1163</v>
      </c>
      <c r="H3237" t="s">
        <v>1164</v>
      </c>
      <c r="I3237" t="s">
        <v>1165</v>
      </c>
      <c r="J3237" t="s">
        <v>34</v>
      </c>
      <c r="K3237">
        <v>78759</v>
      </c>
      <c r="L3237" t="s">
        <v>594</v>
      </c>
      <c r="M3237" t="s">
        <v>595</v>
      </c>
      <c r="N3237">
        <v>19.5</v>
      </c>
      <c r="O3237">
        <v>4</v>
      </c>
      <c r="P3237" t="s">
        <v>27</v>
      </c>
      <c r="Q3237">
        <v>4</v>
      </c>
      <c r="R3237" s="3">
        <f>Table1[[#This Row],[price]]*Table1[[#This Row],[quantity]]</f>
        <v>78</v>
      </c>
      <c r="S3237">
        <f>DATEDIF(Table1[[#This Row],[date]],"31/12/2021","m")</f>
        <v>0</v>
      </c>
    </row>
    <row r="3238" spans="1:19" hidden="1" x14ac:dyDescent="0.35">
      <c r="A3238">
        <v>3237</v>
      </c>
      <c r="B3238" s="1">
        <v>44537</v>
      </c>
      <c r="C3238">
        <v>1294</v>
      </c>
      <c r="D3238" t="s">
        <v>1471</v>
      </c>
      <c r="E3238" t="s">
        <v>4469</v>
      </c>
      <c r="F3238" t="s">
        <v>4470</v>
      </c>
      <c r="G3238" t="s">
        <v>4471</v>
      </c>
      <c r="H3238" t="s">
        <v>4472</v>
      </c>
      <c r="I3238" t="s">
        <v>1291</v>
      </c>
      <c r="J3238" t="s">
        <v>1014</v>
      </c>
      <c r="K3238">
        <v>85020</v>
      </c>
      <c r="L3238" t="s">
        <v>408</v>
      </c>
      <c r="M3238" t="s">
        <v>409</v>
      </c>
      <c r="N3238">
        <v>684</v>
      </c>
      <c r="O3238">
        <v>6</v>
      </c>
      <c r="P3238" t="s">
        <v>37</v>
      </c>
      <c r="Q3238">
        <v>4</v>
      </c>
      <c r="R3238" s="3">
        <f>Table1[[#This Row],[price]]*Table1[[#This Row],[quantity]]</f>
        <v>2736</v>
      </c>
      <c r="S3238">
        <f>DATEDIF(Table1[[#This Row],[date]],"31/12/2021","m")</f>
        <v>0</v>
      </c>
    </row>
    <row r="3239" spans="1:19" hidden="1" x14ac:dyDescent="0.35">
      <c r="A3239">
        <v>3238</v>
      </c>
      <c r="B3239" s="1">
        <v>44538</v>
      </c>
      <c r="C3239">
        <v>1679</v>
      </c>
      <c r="D3239" t="s">
        <v>478</v>
      </c>
      <c r="E3239" t="s">
        <v>4658</v>
      </c>
      <c r="F3239" t="s">
        <v>4659</v>
      </c>
      <c r="G3239" t="s">
        <v>4660</v>
      </c>
      <c r="H3239" t="s">
        <v>4661</v>
      </c>
      <c r="I3239" t="s">
        <v>967</v>
      </c>
      <c r="J3239" t="s">
        <v>669</v>
      </c>
      <c r="K3239">
        <v>55564</v>
      </c>
      <c r="L3239" t="s">
        <v>171</v>
      </c>
      <c r="M3239" t="s">
        <v>172</v>
      </c>
      <c r="N3239">
        <v>399</v>
      </c>
      <c r="O3239">
        <v>3</v>
      </c>
      <c r="P3239" t="s">
        <v>107</v>
      </c>
      <c r="Q3239">
        <v>4</v>
      </c>
      <c r="R3239" s="3">
        <f>Table1[[#This Row],[price]]*Table1[[#This Row],[quantity]]</f>
        <v>1596</v>
      </c>
      <c r="S3239">
        <f>DATEDIF(Table1[[#This Row],[date]],"31/12/2021","m")</f>
        <v>0</v>
      </c>
    </row>
    <row r="3240" spans="1:19" hidden="1" x14ac:dyDescent="0.35">
      <c r="A3240">
        <v>3239</v>
      </c>
      <c r="B3240" s="1">
        <v>44538</v>
      </c>
      <c r="C3240">
        <v>1115</v>
      </c>
      <c r="D3240" t="s">
        <v>2622</v>
      </c>
      <c r="E3240" t="s">
        <v>2623</v>
      </c>
      <c r="F3240" t="s">
        <v>2624</v>
      </c>
      <c r="G3240" t="s">
        <v>2625</v>
      </c>
      <c r="H3240" t="s">
        <v>2626</v>
      </c>
      <c r="I3240" t="s">
        <v>246</v>
      </c>
      <c r="J3240" t="s">
        <v>208</v>
      </c>
      <c r="K3240">
        <v>11388</v>
      </c>
      <c r="L3240" t="s">
        <v>805</v>
      </c>
      <c r="M3240" t="s">
        <v>806</v>
      </c>
      <c r="N3240">
        <v>27.5</v>
      </c>
      <c r="O3240">
        <v>7</v>
      </c>
      <c r="P3240" t="s">
        <v>47</v>
      </c>
      <c r="Q3240">
        <v>3</v>
      </c>
      <c r="R3240" s="3">
        <f>Table1[[#This Row],[price]]*Table1[[#This Row],[quantity]]</f>
        <v>82.5</v>
      </c>
      <c r="S3240">
        <f>DATEDIF(Table1[[#This Row],[date]],"31/12/2021","m")</f>
        <v>0</v>
      </c>
    </row>
    <row r="3241" spans="1:19" hidden="1" x14ac:dyDescent="0.35">
      <c r="A3241">
        <v>3240</v>
      </c>
      <c r="B3241" s="1">
        <v>44538</v>
      </c>
      <c r="C3241">
        <v>568</v>
      </c>
      <c r="D3241" t="s">
        <v>1015</v>
      </c>
      <c r="E3241" t="s">
        <v>1016</v>
      </c>
      <c r="F3241" t="s">
        <v>1017</v>
      </c>
      <c r="G3241" t="s">
        <v>1018</v>
      </c>
      <c r="H3241" t="s">
        <v>1019</v>
      </c>
      <c r="I3241" t="s">
        <v>979</v>
      </c>
      <c r="J3241" t="s">
        <v>179</v>
      </c>
      <c r="K3241">
        <v>53710</v>
      </c>
      <c r="L3241" t="s">
        <v>171</v>
      </c>
      <c r="M3241" t="s">
        <v>172</v>
      </c>
      <c r="N3241">
        <v>399</v>
      </c>
      <c r="O3241">
        <v>3</v>
      </c>
      <c r="P3241" t="s">
        <v>107</v>
      </c>
      <c r="Q3241">
        <v>5</v>
      </c>
      <c r="R3241" s="3">
        <f>Table1[[#This Row],[price]]*Table1[[#This Row],[quantity]]</f>
        <v>1995</v>
      </c>
      <c r="S3241">
        <f>DATEDIF(Table1[[#This Row],[date]],"31/12/2021","m")</f>
        <v>0</v>
      </c>
    </row>
    <row r="3242" spans="1:19" hidden="1" x14ac:dyDescent="0.35">
      <c r="A3242">
        <v>3241</v>
      </c>
      <c r="B3242" s="1">
        <v>44538</v>
      </c>
      <c r="C3242">
        <v>463</v>
      </c>
      <c r="D3242" t="s">
        <v>3732</v>
      </c>
      <c r="E3242" t="s">
        <v>3733</v>
      </c>
      <c r="F3242" t="s">
        <v>3734</v>
      </c>
      <c r="G3242" t="s">
        <v>3735</v>
      </c>
      <c r="H3242" t="s">
        <v>3736</v>
      </c>
      <c r="I3242" t="s">
        <v>3737</v>
      </c>
      <c r="J3242" t="s">
        <v>34</v>
      </c>
      <c r="K3242">
        <v>75074</v>
      </c>
      <c r="L3242" t="s">
        <v>711</v>
      </c>
      <c r="M3242" t="s">
        <v>712</v>
      </c>
      <c r="N3242">
        <v>699</v>
      </c>
      <c r="O3242">
        <v>6</v>
      </c>
      <c r="P3242" t="s">
        <v>37</v>
      </c>
      <c r="Q3242">
        <v>2</v>
      </c>
      <c r="R3242" s="3">
        <f>Table1[[#This Row],[price]]*Table1[[#This Row],[quantity]]</f>
        <v>1398</v>
      </c>
      <c r="S3242">
        <f>DATEDIF(Table1[[#This Row],[date]],"31/12/2021","m")</f>
        <v>0</v>
      </c>
    </row>
    <row r="3243" spans="1:19" hidden="1" x14ac:dyDescent="0.35">
      <c r="A3243">
        <v>3242</v>
      </c>
      <c r="B3243" s="1">
        <v>44538</v>
      </c>
      <c r="C3243">
        <v>895</v>
      </c>
      <c r="D3243" t="s">
        <v>8601</v>
      </c>
      <c r="E3243" t="s">
        <v>8602</v>
      </c>
      <c r="F3243" t="s">
        <v>8603</v>
      </c>
      <c r="G3243" t="s">
        <v>8604</v>
      </c>
      <c r="H3243" t="s">
        <v>8605</v>
      </c>
      <c r="I3243" t="s">
        <v>292</v>
      </c>
      <c r="J3243" t="s">
        <v>293</v>
      </c>
      <c r="K3243">
        <v>73157</v>
      </c>
      <c r="L3243" t="s">
        <v>214</v>
      </c>
      <c r="M3243" t="s">
        <v>215</v>
      </c>
      <c r="N3243">
        <v>16.989999999999998</v>
      </c>
      <c r="O3243">
        <v>4</v>
      </c>
      <c r="P3243" t="s">
        <v>27</v>
      </c>
      <c r="Q3243">
        <v>3</v>
      </c>
      <c r="R3243" s="3">
        <f>Table1[[#This Row],[price]]*Table1[[#This Row],[quantity]]</f>
        <v>50.97</v>
      </c>
      <c r="S3243">
        <f>DATEDIF(Table1[[#This Row],[date]],"31/12/2021","m")</f>
        <v>0</v>
      </c>
    </row>
    <row r="3244" spans="1:19" hidden="1" x14ac:dyDescent="0.35">
      <c r="A3244">
        <v>3243</v>
      </c>
      <c r="B3244" s="1">
        <v>44538</v>
      </c>
      <c r="C3244">
        <v>142</v>
      </c>
      <c r="D3244" t="s">
        <v>4950</v>
      </c>
      <c r="E3244" t="s">
        <v>4951</v>
      </c>
      <c r="F3244" t="s">
        <v>4952</v>
      </c>
      <c r="G3244" t="s">
        <v>4953</v>
      </c>
      <c r="H3244" t="s">
        <v>4954</v>
      </c>
      <c r="I3244" t="s">
        <v>2298</v>
      </c>
      <c r="J3244" t="s">
        <v>1998</v>
      </c>
      <c r="K3244">
        <v>40287</v>
      </c>
      <c r="L3244" t="s">
        <v>594</v>
      </c>
      <c r="M3244" t="s">
        <v>595</v>
      </c>
      <c r="N3244">
        <v>19.5</v>
      </c>
      <c r="O3244">
        <v>4</v>
      </c>
      <c r="P3244" t="s">
        <v>27</v>
      </c>
      <c r="Q3244">
        <v>3</v>
      </c>
      <c r="R3244" s="3">
        <f>Table1[[#This Row],[price]]*Table1[[#This Row],[quantity]]</f>
        <v>58.5</v>
      </c>
      <c r="S3244">
        <f>DATEDIF(Table1[[#This Row],[date]],"31/12/2021","m")</f>
        <v>0</v>
      </c>
    </row>
    <row r="3245" spans="1:19" hidden="1" x14ac:dyDescent="0.35">
      <c r="A3245">
        <v>3244</v>
      </c>
      <c r="B3245" s="1">
        <v>44538</v>
      </c>
      <c r="C3245">
        <v>335</v>
      </c>
      <c r="D3245" t="s">
        <v>2493</v>
      </c>
      <c r="E3245" t="s">
        <v>2494</v>
      </c>
      <c r="F3245" t="s">
        <v>2495</v>
      </c>
      <c r="G3245" t="s">
        <v>2496</v>
      </c>
      <c r="H3245" t="s">
        <v>2497</v>
      </c>
      <c r="I3245" t="s">
        <v>1084</v>
      </c>
      <c r="J3245" t="s">
        <v>113</v>
      </c>
      <c r="K3245">
        <v>98417</v>
      </c>
      <c r="L3245" t="s">
        <v>408</v>
      </c>
      <c r="M3245" t="s">
        <v>409</v>
      </c>
      <c r="N3245">
        <v>684</v>
      </c>
      <c r="O3245">
        <v>6</v>
      </c>
      <c r="P3245" t="s">
        <v>37</v>
      </c>
      <c r="Q3245">
        <v>3</v>
      </c>
      <c r="R3245" s="3">
        <f>Table1[[#This Row],[price]]*Table1[[#This Row],[quantity]]</f>
        <v>2052</v>
      </c>
      <c r="S3245">
        <f>DATEDIF(Table1[[#This Row],[date]],"31/12/2021","m")</f>
        <v>0</v>
      </c>
    </row>
    <row r="3246" spans="1:19" hidden="1" x14ac:dyDescent="0.35">
      <c r="A3246">
        <v>3245</v>
      </c>
      <c r="B3246" s="1">
        <v>44539</v>
      </c>
      <c r="C3246">
        <v>679</v>
      </c>
      <c r="D3246" t="s">
        <v>4100</v>
      </c>
      <c r="E3246" t="s">
        <v>4101</v>
      </c>
      <c r="F3246" t="s">
        <v>4102</v>
      </c>
      <c r="G3246" t="s">
        <v>4103</v>
      </c>
      <c r="H3246" t="s">
        <v>4104</v>
      </c>
      <c r="I3246" t="s">
        <v>292</v>
      </c>
      <c r="J3246" t="s">
        <v>293</v>
      </c>
      <c r="K3246">
        <v>73119</v>
      </c>
      <c r="L3246" t="s">
        <v>699</v>
      </c>
      <c r="M3246" t="s">
        <v>700</v>
      </c>
      <c r="N3246">
        <v>450</v>
      </c>
      <c r="O3246">
        <v>3</v>
      </c>
      <c r="P3246" t="s">
        <v>107</v>
      </c>
      <c r="Q3246">
        <v>3</v>
      </c>
      <c r="R3246" s="3">
        <f>Table1[[#This Row],[price]]*Table1[[#This Row],[quantity]]</f>
        <v>1350</v>
      </c>
      <c r="S3246">
        <f>DATEDIF(Table1[[#This Row],[date]],"31/12/2021","m")</f>
        <v>0</v>
      </c>
    </row>
    <row r="3247" spans="1:19" x14ac:dyDescent="0.35">
      <c r="A3247">
        <v>3246</v>
      </c>
      <c r="B3247" s="1">
        <v>44539</v>
      </c>
      <c r="C3247">
        <v>1247</v>
      </c>
      <c r="D3247" t="s">
        <v>2478</v>
      </c>
      <c r="E3247" t="s">
        <v>6602</v>
      </c>
      <c r="F3247" t="s">
        <v>6603</v>
      </c>
      <c r="G3247" t="s">
        <v>6604</v>
      </c>
      <c r="H3247" t="s">
        <v>6605</v>
      </c>
      <c r="I3247" t="s">
        <v>3044</v>
      </c>
      <c r="J3247" t="s">
        <v>1014</v>
      </c>
      <c r="K3247">
        <v>86305</v>
      </c>
      <c r="L3247" t="s">
        <v>586</v>
      </c>
      <c r="M3247" t="s">
        <v>587</v>
      </c>
      <c r="N3247">
        <v>10.99</v>
      </c>
      <c r="O3247">
        <v>1</v>
      </c>
      <c r="P3247" t="s">
        <v>137</v>
      </c>
      <c r="Q3247">
        <v>4</v>
      </c>
      <c r="R3247" s="3">
        <f>Table1[[#This Row],[price]]*Table1[[#This Row],[quantity]]</f>
        <v>43.96</v>
      </c>
      <c r="S3247">
        <f>DATEDIF(Table1[[#This Row],[date]],"31/12/2021","m")</f>
        <v>0</v>
      </c>
    </row>
    <row r="3248" spans="1:19" hidden="1" x14ac:dyDescent="0.35">
      <c r="A3248">
        <v>3247</v>
      </c>
      <c r="B3248" s="1">
        <v>44540</v>
      </c>
      <c r="C3248">
        <v>1389</v>
      </c>
      <c r="D3248" t="s">
        <v>2374</v>
      </c>
      <c r="E3248" t="s">
        <v>2375</v>
      </c>
      <c r="F3248" t="s">
        <v>2376</v>
      </c>
      <c r="G3248" t="s">
        <v>2377</v>
      </c>
      <c r="H3248" t="s">
        <v>2378</v>
      </c>
      <c r="I3248" t="s">
        <v>104</v>
      </c>
      <c r="J3248" t="s">
        <v>91</v>
      </c>
      <c r="K3248">
        <v>94230</v>
      </c>
      <c r="L3248" t="s">
        <v>82</v>
      </c>
      <c r="M3248" t="s">
        <v>83</v>
      </c>
      <c r="N3248">
        <v>189</v>
      </c>
      <c r="O3248">
        <v>5</v>
      </c>
      <c r="P3248" t="s">
        <v>84</v>
      </c>
      <c r="Q3248">
        <v>2</v>
      </c>
      <c r="R3248" s="3">
        <f>Table1[[#This Row],[price]]*Table1[[#This Row],[quantity]]</f>
        <v>378</v>
      </c>
      <c r="S3248">
        <f>DATEDIF(Table1[[#This Row],[date]],"31/12/2021","m")</f>
        <v>0</v>
      </c>
    </row>
    <row r="3249" spans="1:19" hidden="1" x14ac:dyDescent="0.35">
      <c r="A3249">
        <v>3248</v>
      </c>
      <c r="B3249" s="1">
        <v>44540</v>
      </c>
      <c r="C3249">
        <v>636</v>
      </c>
      <c r="D3249" t="s">
        <v>2869</v>
      </c>
      <c r="E3249" t="s">
        <v>2870</v>
      </c>
      <c r="F3249" t="s">
        <v>2871</v>
      </c>
      <c r="G3249" t="s">
        <v>2872</v>
      </c>
      <c r="H3249" t="s">
        <v>2873</v>
      </c>
      <c r="I3249" t="s">
        <v>2874</v>
      </c>
      <c r="J3249" t="s">
        <v>208</v>
      </c>
      <c r="K3249">
        <v>12325</v>
      </c>
      <c r="L3249" t="s">
        <v>214</v>
      </c>
      <c r="M3249" t="s">
        <v>215</v>
      </c>
      <c r="N3249">
        <v>16.989999999999998</v>
      </c>
      <c r="O3249">
        <v>4</v>
      </c>
      <c r="P3249" t="s">
        <v>27</v>
      </c>
      <c r="Q3249">
        <v>3</v>
      </c>
      <c r="R3249" s="3">
        <f>Table1[[#This Row],[price]]*Table1[[#This Row],[quantity]]</f>
        <v>50.97</v>
      </c>
      <c r="S3249">
        <f>DATEDIF(Table1[[#This Row],[date]],"31/12/2021","m")</f>
        <v>0</v>
      </c>
    </row>
    <row r="3250" spans="1:19" hidden="1" x14ac:dyDescent="0.35">
      <c r="A3250">
        <v>3249</v>
      </c>
      <c r="B3250" s="1">
        <v>44540</v>
      </c>
      <c r="C3250">
        <v>1907</v>
      </c>
      <c r="D3250" t="s">
        <v>2129</v>
      </c>
      <c r="E3250" t="s">
        <v>2130</v>
      </c>
      <c r="F3250" t="s">
        <v>2131</v>
      </c>
      <c r="G3250" t="s">
        <v>2132</v>
      </c>
      <c r="H3250" t="s">
        <v>2133</v>
      </c>
      <c r="I3250" t="s">
        <v>498</v>
      </c>
      <c r="J3250" t="s">
        <v>499</v>
      </c>
      <c r="K3250">
        <v>84130</v>
      </c>
      <c r="L3250" t="s">
        <v>431</v>
      </c>
      <c r="M3250" t="s">
        <v>432</v>
      </c>
      <c r="N3250">
        <v>167</v>
      </c>
      <c r="O3250">
        <v>2</v>
      </c>
      <c r="P3250" t="s">
        <v>57</v>
      </c>
      <c r="Q3250">
        <v>5</v>
      </c>
      <c r="R3250" s="3">
        <f>Table1[[#This Row],[price]]*Table1[[#This Row],[quantity]]</f>
        <v>835</v>
      </c>
      <c r="S3250">
        <f>DATEDIF(Table1[[#This Row],[date]],"31/12/2021","m")</f>
        <v>0</v>
      </c>
    </row>
    <row r="3251" spans="1:19" hidden="1" x14ac:dyDescent="0.35">
      <c r="A3251">
        <v>3250</v>
      </c>
      <c r="B3251" s="1">
        <v>44540</v>
      </c>
      <c r="C3251">
        <v>1487</v>
      </c>
      <c r="D3251" t="s">
        <v>8606</v>
      </c>
      <c r="E3251" t="s">
        <v>8607</v>
      </c>
      <c r="F3251" t="s">
        <v>8608</v>
      </c>
      <c r="G3251" t="s">
        <v>8609</v>
      </c>
      <c r="H3251" t="s">
        <v>8610</v>
      </c>
      <c r="I3251" t="s">
        <v>692</v>
      </c>
      <c r="J3251" t="s">
        <v>91</v>
      </c>
      <c r="K3251">
        <v>92505</v>
      </c>
      <c r="L3251" t="s">
        <v>153</v>
      </c>
      <c r="M3251" t="s">
        <v>154</v>
      </c>
      <c r="N3251">
        <v>89.95</v>
      </c>
      <c r="O3251">
        <v>2</v>
      </c>
      <c r="P3251" t="s">
        <v>57</v>
      </c>
      <c r="Q3251">
        <v>5</v>
      </c>
      <c r="R3251" s="3">
        <f>Table1[[#This Row],[price]]*Table1[[#This Row],[quantity]]</f>
        <v>449.75</v>
      </c>
      <c r="S3251">
        <f>DATEDIF(Table1[[#This Row],[date]],"31/12/2021","m")</f>
        <v>0</v>
      </c>
    </row>
    <row r="3252" spans="1:19" x14ac:dyDescent="0.35">
      <c r="A3252">
        <v>3251</v>
      </c>
      <c r="B3252" s="1">
        <v>44540</v>
      </c>
      <c r="C3252">
        <v>1482</v>
      </c>
      <c r="D3252" t="s">
        <v>4800</v>
      </c>
      <c r="E3252" t="s">
        <v>4801</v>
      </c>
      <c r="F3252" t="s">
        <v>4802</v>
      </c>
      <c r="G3252" t="s">
        <v>4803</v>
      </c>
      <c r="H3252" t="s">
        <v>4804</v>
      </c>
      <c r="I3252" t="s">
        <v>1013</v>
      </c>
      <c r="J3252" t="s">
        <v>1014</v>
      </c>
      <c r="K3252">
        <v>85271</v>
      </c>
      <c r="L3252" t="s">
        <v>135</v>
      </c>
      <c r="M3252" t="s">
        <v>136</v>
      </c>
      <c r="N3252">
        <v>12</v>
      </c>
      <c r="O3252">
        <v>1</v>
      </c>
      <c r="P3252" t="s">
        <v>137</v>
      </c>
      <c r="Q3252">
        <v>3</v>
      </c>
      <c r="R3252" s="3">
        <f>Table1[[#This Row],[price]]*Table1[[#This Row],[quantity]]</f>
        <v>36</v>
      </c>
      <c r="S3252">
        <f>DATEDIF(Table1[[#This Row],[date]],"31/12/2021","m")</f>
        <v>0</v>
      </c>
    </row>
    <row r="3253" spans="1:19" hidden="1" x14ac:dyDescent="0.35">
      <c r="A3253">
        <v>3252</v>
      </c>
      <c r="B3253" s="1">
        <v>44540</v>
      </c>
      <c r="C3253">
        <v>1078</v>
      </c>
      <c r="D3253" t="s">
        <v>853</v>
      </c>
      <c r="E3253" t="s">
        <v>854</v>
      </c>
      <c r="F3253" t="s">
        <v>855</v>
      </c>
      <c r="G3253" t="s">
        <v>856</v>
      </c>
      <c r="H3253" t="s">
        <v>857</v>
      </c>
      <c r="I3253" t="s">
        <v>858</v>
      </c>
      <c r="J3253" t="s">
        <v>345</v>
      </c>
      <c r="K3253">
        <v>66699</v>
      </c>
      <c r="L3253" t="s">
        <v>285</v>
      </c>
      <c r="M3253" t="s">
        <v>286</v>
      </c>
      <c r="N3253">
        <v>250</v>
      </c>
      <c r="O3253">
        <v>3</v>
      </c>
      <c r="P3253" t="s">
        <v>107</v>
      </c>
      <c r="Q3253">
        <v>5</v>
      </c>
      <c r="R3253" s="3">
        <f>Table1[[#This Row],[price]]*Table1[[#This Row],[quantity]]</f>
        <v>1250</v>
      </c>
      <c r="S3253">
        <f>DATEDIF(Table1[[#This Row],[date]],"31/12/2021","m")</f>
        <v>0</v>
      </c>
    </row>
    <row r="3254" spans="1:19" hidden="1" x14ac:dyDescent="0.35">
      <c r="A3254">
        <v>3253</v>
      </c>
      <c r="B3254" s="1">
        <v>44540</v>
      </c>
      <c r="C3254">
        <v>2019</v>
      </c>
      <c r="D3254" t="s">
        <v>8611</v>
      </c>
      <c r="E3254" t="s">
        <v>8612</v>
      </c>
      <c r="F3254" t="s">
        <v>8613</v>
      </c>
      <c r="G3254" t="s">
        <v>8614</v>
      </c>
      <c r="H3254" t="s">
        <v>8615</v>
      </c>
      <c r="I3254" t="s">
        <v>460</v>
      </c>
      <c r="J3254" t="s">
        <v>194</v>
      </c>
      <c r="K3254">
        <v>60609</v>
      </c>
      <c r="L3254" t="s">
        <v>285</v>
      </c>
      <c r="M3254" t="s">
        <v>286</v>
      </c>
      <c r="N3254">
        <v>250</v>
      </c>
      <c r="O3254">
        <v>3</v>
      </c>
      <c r="P3254" t="s">
        <v>107</v>
      </c>
      <c r="Q3254">
        <v>5</v>
      </c>
      <c r="R3254" s="3">
        <f>Table1[[#This Row],[price]]*Table1[[#This Row],[quantity]]</f>
        <v>1250</v>
      </c>
      <c r="S3254">
        <f>DATEDIF(Table1[[#This Row],[date]],"31/12/2021","m")</f>
        <v>0</v>
      </c>
    </row>
    <row r="3255" spans="1:19" hidden="1" x14ac:dyDescent="0.35">
      <c r="A3255">
        <v>3254</v>
      </c>
      <c r="B3255" s="1">
        <v>44540</v>
      </c>
      <c r="C3255">
        <v>595</v>
      </c>
      <c r="D3255" t="s">
        <v>3272</v>
      </c>
      <c r="E3255" t="s">
        <v>3299</v>
      </c>
      <c r="F3255" t="s">
        <v>3300</v>
      </c>
      <c r="G3255" t="s">
        <v>3301</v>
      </c>
      <c r="H3255" t="s">
        <v>3302</v>
      </c>
      <c r="I3255" t="s">
        <v>421</v>
      </c>
      <c r="J3255" t="s">
        <v>422</v>
      </c>
      <c r="K3255">
        <v>80279</v>
      </c>
      <c r="L3255" t="s">
        <v>92</v>
      </c>
      <c r="M3255" t="s">
        <v>93</v>
      </c>
      <c r="N3255">
        <v>44.95</v>
      </c>
      <c r="O3255">
        <v>7</v>
      </c>
      <c r="P3255" t="s">
        <v>47</v>
      </c>
      <c r="Q3255">
        <v>6</v>
      </c>
      <c r="R3255" s="3">
        <f>Table1[[#This Row],[price]]*Table1[[#This Row],[quantity]]</f>
        <v>269.70000000000005</v>
      </c>
      <c r="S3255">
        <f>DATEDIF(Table1[[#This Row],[date]],"31/12/2021","m")</f>
        <v>0</v>
      </c>
    </row>
    <row r="3256" spans="1:19" hidden="1" x14ac:dyDescent="0.35">
      <c r="A3256">
        <v>3255</v>
      </c>
      <c r="B3256" s="1">
        <v>44541</v>
      </c>
      <c r="C3256">
        <v>658</v>
      </c>
      <c r="D3256" t="s">
        <v>3308</v>
      </c>
      <c r="E3256" t="s">
        <v>3309</v>
      </c>
      <c r="F3256" t="s">
        <v>3310</v>
      </c>
      <c r="G3256" t="s">
        <v>3311</v>
      </c>
      <c r="H3256" t="s">
        <v>3312</v>
      </c>
      <c r="I3256" t="s">
        <v>366</v>
      </c>
      <c r="J3256" t="s">
        <v>144</v>
      </c>
      <c r="K3256">
        <v>22212</v>
      </c>
      <c r="L3256" t="s">
        <v>431</v>
      </c>
      <c r="M3256" t="s">
        <v>432</v>
      </c>
      <c r="N3256">
        <v>167</v>
      </c>
      <c r="O3256">
        <v>2</v>
      </c>
      <c r="P3256" t="s">
        <v>57</v>
      </c>
      <c r="Q3256">
        <v>4</v>
      </c>
      <c r="R3256" s="3">
        <f>Table1[[#This Row],[price]]*Table1[[#This Row],[quantity]]</f>
        <v>668</v>
      </c>
      <c r="S3256">
        <f>DATEDIF(Table1[[#This Row],[date]],"31/12/2021","m")</f>
        <v>0</v>
      </c>
    </row>
    <row r="3257" spans="1:19" hidden="1" x14ac:dyDescent="0.35">
      <c r="A3257">
        <v>3256</v>
      </c>
      <c r="B3257" s="1">
        <v>44541</v>
      </c>
      <c r="C3257">
        <v>593</v>
      </c>
      <c r="D3257" t="s">
        <v>6807</v>
      </c>
      <c r="E3257" t="s">
        <v>6808</v>
      </c>
      <c r="F3257" t="s">
        <v>6809</v>
      </c>
      <c r="G3257" t="s">
        <v>6810</v>
      </c>
      <c r="H3257" t="s">
        <v>6811</v>
      </c>
      <c r="I3257" t="s">
        <v>113</v>
      </c>
      <c r="J3257" t="s">
        <v>114</v>
      </c>
      <c r="K3257">
        <v>20010</v>
      </c>
      <c r="L3257" t="s">
        <v>308</v>
      </c>
      <c r="M3257" t="s">
        <v>309</v>
      </c>
      <c r="N3257">
        <v>23.99</v>
      </c>
      <c r="O3257">
        <v>4</v>
      </c>
      <c r="P3257" t="s">
        <v>27</v>
      </c>
      <c r="Q3257">
        <v>2</v>
      </c>
      <c r="R3257" s="3">
        <f>Table1[[#This Row],[price]]*Table1[[#This Row],[quantity]]</f>
        <v>47.98</v>
      </c>
      <c r="S3257">
        <f>DATEDIF(Table1[[#This Row],[date]],"31/12/2021","m")</f>
        <v>0</v>
      </c>
    </row>
    <row r="3258" spans="1:19" hidden="1" x14ac:dyDescent="0.35">
      <c r="A3258">
        <v>3257</v>
      </c>
      <c r="B3258" s="1">
        <v>44541</v>
      </c>
      <c r="C3258">
        <v>118</v>
      </c>
      <c r="D3258" t="s">
        <v>8616</v>
      </c>
      <c r="E3258" t="s">
        <v>8617</v>
      </c>
      <c r="F3258" t="s">
        <v>8618</v>
      </c>
      <c r="G3258" t="s">
        <v>8619</v>
      </c>
      <c r="H3258" t="s">
        <v>8620</v>
      </c>
      <c r="I3258" t="s">
        <v>3038</v>
      </c>
      <c r="J3258" t="s">
        <v>44</v>
      </c>
      <c r="K3258">
        <v>33605</v>
      </c>
      <c r="L3258" t="s">
        <v>82</v>
      </c>
      <c r="M3258" t="s">
        <v>83</v>
      </c>
      <c r="N3258">
        <v>189</v>
      </c>
      <c r="O3258">
        <v>5</v>
      </c>
      <c r="P3258" t="s">
        <v>84</v>
      </c>
      <c r="Q3258">
        <v>4</v>
      </c>
      <c r="R3258" s="3">
        <f>Table1[[#This Row],[price]]*Table1[[#This Row],[quantity]]</f>
        <v>756</v>
      </c>
      <c r="S3258">
        <f>DATEDIF(Table1[[#This Row],[date]],"31/12/2021","m")</f>
        <v>0</v>
      </c>
    </row>
    <row r="3259" spans="1:19" hidden="1" x14ac:dyDescent="0.35">
      <c r="A3259">
        <v>3258</v>
      </c>
      <c r="B3259" s="1">
        <v>44541</v>
      </c>
      <c r="C3259">
        <v>980</v>
      </c>
      <c r="D3259" t="s">
        <v>6969</v>
      </c>
      <c r="E3259" t="s">
        <v>6970</v>
      </c>
      <c r="F3259" t="s">
        <v>6971</v>
      </c>
      <c r="G3259" t="s">
        <v>6972</v>
      </c>
      <c r="H3259" t="s">
        <v>6973</v>
      </c>
      <c r="I3259" t="s">
        <v>1084</v>
      </c>
      <c r="J3259" t="s">
        <v>113</v>
      </c>
      <c r="K3259">
        <v>98405</v>
      </c>
      <c r="L3259" t="s">
        <v>214</v>
      </c>
      <c r="M3259" t="s">
        <v>215</v>
      </c>
      <c r="N3259">
        <v>16.989999999999998</v>
      </c>
      <c r="O3259">
        <v>4</v>
      </c>
      <c r="P3259" t="s">
        <v>27</v>
      </c>
      <c r="Q3259">
        <v>2</v>
      </c>
      <c r="R3259" s="3">
        <f>Table1[[#This Row],[price]]*Table1[[#This Row],[quantity]]</f>
        <v>33.979999999999997</v>
      </c>
      <c r="S3259">
        <f>DATEDIF(Table1[[#This Row],[date]],"31/12/2021","m")</f>
        <v>0</v>
      </c>
    </row>
    <row r="3260" spans="1:19" hidden="1" x14ac:dyDescent="0.35">
      <c r="A3260">
        <v>3259</v>
      </c>
      <c r="B3260" s="1">
        <v>44541</v>
      </c>
      <c r="C3260">
        <v>454</v>
      </c>
      <c r="D3260" t="s">
        <v>1231</v>
      </c>
      <c r="E3260" t="s">
        <v>1232</v>
      </c>
      <c r="F3260" t="s">
        <v>1233</v>
      </c>
      <c r="G3260" t="s">
        <v>1234</v>
      </c>
      <c r="H3260" t="s">
        <v>1235</v>
      </c>
      <c r="I3260" t="s">
        <v>1236</v>
      </c>
      <c r="J3260" t="s">
        <v>300</v>
      </c>
      <c r="K3260">
        <v>89155</v>
      </c>
      <c r="L3260" t="s">
        <v>256</v>
      </c>
      <c r="M3260" t="s">
        <v>257</v>
      </c>
      <c r="N3260">
        <v>42.99</v>
      </c>
      <c r="O3260">
        <v>7</v>
      </c>
      <c r="P3260" t="s">
        <v>47</v>
      </c>
      <c r="Q3260">
        <v>3</v>
      </c>
      <c r="R3260" s="3">
        <f>Table1[[#This Row],[price]]*Table1[[#This Row],[quantity]]</f>
        <v>128.97</v>
      </c>
      <c r="S3260">
        <f>DATEDIF(Table1[[#This Row],[date]],"31/12/2021","m")</f>
        <v>0</v>
      </c>
    </row>
    <row r="3261" spans="1:19" x14ac:dyDescent="0.35">
      <c r="A3261">
        <v>3260</v>
      </c>
      <c r="B3261" s="1">
        <v>44542</v>
      </c>
      <c r="C3261">
        <v>793</v>
      </c>
      <c r="D3261" t="s">
        <v>4653</v>
      </c>
      <c r="E3261" t="s">
        <v>4654</v>
      </c>
      <c r="F3261" t="s">
        <v>4655</v>
      </c>
      <c r="G3261" t="s">
        <v>4656</v>
      </c>
      <c r="H3261" t="s">
        <v>4657</v>
      </c>
      <c r="I3261" t="s">
        <v>1171</v>
      </c>
      <c r="J3261" t="s">
        <v>194</v>
      </c>
      <c r="K3261">
        <v>61605</v>
      </c>
      <c r="L3261" t="s">
        <v>586</v>
      </c>
      <c r="M3261" t="s">
        <v>587</v>
      </c>
      <c r="N3261">
        <v>10.99</v>
      </c>
      <c r="O3261">
        <v>1</v>
      </c>
      <c r="P3261" t="s">
        <v>137</v>
      </c>
      <c r="Q3261">
        <v>4</v>
      </c>
      <c r="R3261" s="3">
        <f>Table1[[#This Row],[price]]*Table1[[#This Row],[quantity]]</f>
        <v>43.96</v>
      </c>
      <c r="S3261">
        <f>DATEDIF(Table1[[#This Row],[date]],"31/12/2021","m")</f>
        <v>0</v>
      </c>
    </row>
    <row r="3262" spans="1:19" hidden="1" x14ac:dyDescent="0.35">
      <c r="A3262">
        <v>3261</v>
      </c>
      <c r="B3262" s="1">
        <v>44542</v>
      </c>
      <c r="C3262">
        <v>533</v>
      </c>
      <c r="D3262" t="s">
        <v>8621</v>
      </c>
      <c r="E3262" t="s">
        <v>8622</v>
      </c>
      <c r="F3262" t="s">
        <v>8623</v>
      </c>
      <c r="G3262" t="s">
        <v>8624</v>
      </c>
      <c r="H3262" t="s">
        <v>8625</v>
      </c>
      <c r="I3262" t="s">
        <v>421</v>
      </c>
      <c r="J3262" t="s">
        <v>422</v>
      </c>
      <c r="K3262">
        <v>80209</v>
      </c>
      <c r="L3262" t="s">
        <v>25</v>
      </c>
      <c r="M3262" t="s">
        <v>26</v>
      </c>
      <c r="N3262">
        <v>23.99</v>
      </c>
      <c r="O3262">
        <v>4</v>
      </c>
      <c r="P3262" t="s">
        <v>27</v>
      </c>
      <c r="Q3262">
        <v>4</v>
      </c>
      <c r="R3262" s="3">
        <f>Table1[[#This Row],[price]]*Table1[[#This Row],[quantity]]</f>
        <v>95.96</v>
      </c>
      <c r="S3262">
        <f>DATEDIF(Table1[[#This Row],[date]],"31/12/2021","m")</f>
        <v>0</v>
      </c>
    </row>
    <row r="3263" spans="1:19" hidden="1" x14ac:dyDescent="0.35">
      <c r="A3263">
        <v>3262</v>
      </c>
      <c r="B3263" s="1">
        <v>44542</v>
      </c>
      <c r="C3263">
        <v>443</v>
      </c>
      <c r="D3263" t="s">
        <v>8626</v>
      </c>
      <c r="E3263" t="s">
        <v>8627</v>
      </c>
      <c r="F3263" t="s">
        <v>8628</v>
      </c>
      <c r="G3263" t="s">
        <v>8629</v>
      </c>
      <c r="H3263" t="s">
        <v>8630</v>
      </c>
      <c r="I3263" t="s">
        <v>292</v>
      </c>
      <c r="J3263" t="s">
        <v>293</v>
      </c>
      <c r="K3263">
        <v>73114</v>
      </c>
      <c r="L3263" t="s">
        <v>773</v>
      </c>
      <c r="M3263" t="s">
        <v>774</v>
      </c>
      <c r="N3263">
        <v>549</v>
      </c>
      <c r="O3263">
        <v>6</v>
      </c>
      <c r="P3263" t="s">
        <v>37</v>
      </c>
      <c r="Q3263">
        <v>3</v>
      </c>
      <c r="R3263" s="3">
        <f>Table1[[#This Row],[price]]*Table1[[#This Row],[quantity]]</f>
        <v>1647</v>
      </c>
      <c r="S3263">
        <f>DATEDIF(Table1[[#This Row],[date]],"31/12/2021","m")</f>
        <v>0</v>
      </c>
    </row>
    <row r="3264" spans="1:19" hidden="1" x14ac:dyDescent="0.35">
      <c r="A3264">
        <v>3263</v>
      </c>
      <c r="B3264" s="1">
        <v>44543</v>
      </c>
      <c r="C3264">
        <v>358</v>
      </c>
      <c r="D3264" t="s">
        <v>1737</v>
      </c>
      <c r="E3264" t="s">
        <v>1738</v>
      </c>
      <c r="F3264" t="s">
        <v>1739</v>
      </c>
      <c r="G3264" t="s">
        <v>1740</v>
      </c>
      <c r="H3264" t="s">
        <v>1741</v>
      </c>
      <c r="I3264" t="s">
        <v>315</v>
      </c>
      <c r="J3264" t="s">
        <v>316</v>
      </c>
      <c r="K3264">
        <v>43204</v>
      </c>
      <c r="L3264" t="s">
        <v>805</v>
      </c>
      <c r="M3264" t="s">
        <v>806</v>
      </c>
      <c r="N3264">
        <v>27.5</v>
      </c>
      <c r="O3264">
        <v>7</v>
      </c>
      <c r="P3264" t="s">
        <v>47</v>
      </c>
      <c r="Q3264">
        <v>1</v>
      </c>
      <c r="R3264" s="3">
        <f>Table1[[#This Row],[price]]*Table1[[#This Row],[quantity]]</f>
        <v>27.5</v>
      </c>
      <c r="S3264">
        <f>DATEDIF(Table1[[#This Row],[date]],"31/12/2021","m")</f>
        <v>0</v>
      </c>
    </row>
    <row r="3265" spans="1:19" hidden="1" x14ac:dyDescent="0.35">
      <c r="A3265">
        <v>3264</v>
      </c>
      <c r="B3265" s="1">
        <v>44543</v>
      </c>
      <c r="C3265">
        <v>951</v>
      </c>
      <c r="D3265" t="s">
        <v>8631</v>
      </c>
      <c r="E3265" t="s">
        <v>8632</v>
      </c>
      <c r="F3265" t="s">
        <v>8633</v>
      </c>
      <c r="G3265" t="s">
        <v>8634</v>
      </c>
      <c r="H3265" t="s">
        <v>8635</v>
      </c>
      <c r="I3265" t="s">
        <v>254</v>
      </c>
      <c r="J3265" t="s">
        <v>255</v>
      </c>
      <c r="K3265">
        <v>30358</v>
      </c>
      <c r="L3265" t="s">
        <v>484</v>
      </c>
      <c r="M3265" t="s">
        <v>485</v>
      </c>
      <c r="N3265">
        <v>49</v>
      </c>
      <c r="O3265">
        <v>7</v>
      </c>
      <c r="P3265" t="s">
        <v>47</v>
      </c>
      <c r="Q3265">
        <v>4</v>
      </c>
      <c r="R3265" s="3">
        <f>Table1[[#This Row],[price]]*Table1[[#This Row],[quantity]]</f>
        <v>196</v>
      </c>
      <c r="S3265">
        <f>DATEDIF(Table1[[#This Row],[date]],"31/12/2021","m")</f>
        <v>0</v>
      </c>
    </row>
    <row r="3266" spans="1:19" hidden="1" x14ac:dyDescent="0.35">
      <c r="A3266">
        <v>3265</v>
      </c>
      <c r="B3266" s="1">
        <v>44543</v>
      </c>
      <c r="C3266">
        <v>964</v>
      </c>
      <c r="D3266" t="s">
        <v>6710</v>
      </c>
      <c r="E3266" t="s">
        <v>6711</v>
      </c>
      <c r="F3266" t="s">
        <v>6712</v>
      </c>
      <c r="G3266" t="s">
        <v>6713</v>
      </c>
      <c r="H3266" t="s">
        <v>6714</v>
      </c>
      <c r="I3266" t="s">
        <v>254</v>
      </c>
      <c r="J3266" t="s">
        <v>255</v>
      </c>
      <c r="K3266">
        <v>30336</v>
      </c>
      <c r="L3266" t="s">
        <v>221</v>
      </c>
      <c r="M3266" t="s">
        <v>222</v>
      </c>
      <c r="N3266">
        <v>49.95</v>
      </c>
      <c r="O3266">
        <v>7</v>
      </c>
      <c r="P3266" t="s">
        <v>47</v>
      </c>
      <c r="Q3266">
        <v>6</v>
      </c>
      <c r="R3266" s="3">
        <f>Table1[[#This Row],[price]]*Table1[[#This Row],[quantity]]</f>
        <v>299.70000000000005</v>
      </c>
      <c r="S3266">
        <f>DATEDIF(Table1[[#This Row],[date]],"31/12/2021","m")</f>
        <v>0</v>
      </c>
    </row>
    <row r="3267" spans="1:19" hidden="1" x14ac:dyDescent="0.35">
      <c r="A3267">
        <v>3266</v>
      </c>
      <c r="B3267" s="1">
        <v>44544</v>
      </c>
      <c r="C3267">
        <v>256</v>
      </c>
      <c r="D3267" t="s">
        <v>914</v>
      </c>
      <c r="E3267" t="s">
        <v>915</v>
      </c>
      <c r="F3267" t="s">
        <v>916</v>
      </c>
      <c r="G3267" t="s">
        <v>917</v>
      </c>
      <c r="H3267" t="s">
        <v>918</v>
      </c>
      <c r="I3267" t="s">
        <v>919</v>
      </c>
      <c r="J3267" t="s">
        <v>170</v>
      </c>
      <c r="K3267">
        <v>6145</v>
      </c>
      <c r="L3267" t="s">
        <v>278</v>
      </c>
      <c r="M3267" t="s">
        <v>279</v>
      </c>
      <c r="N3267">
        <v>12.99</v>
      </c>
      <c r="O3267">
        <v>4</v>
      </c>
      <c r="P3267" t="s">
        <v>27</v>
      </c>
      <c r="Q3267">
        <v>4</v>
      </c>
      <c r="R3267" s="3">
        <f>Table1[[#This Row],[price]]*Table1[[#This Row],[quantity]]</f>
        <v>51.96</v>
      </c>
      <c r="S3267">
        <f>DATEDIF(Table1[[#This Row],[date]],"31/12/2021","m")</f>
        <v>0</v>
      </c>
    </row>
    <row r="3268" spans="1:19" hidden="1" x14ac:dyDescent="0.35">
      <c r="A3268">
        <v>3267</v>
      </c>
      <c r="B3268" s="1">
        <v>44544</v>
      </c>
      <c r="C3268">
        <v>928</v>
      </c>
      <c r="D3268" t="s">
        <v>4831</v>
      </c>
      <c r="E3268" t="s">
        <v>4832</v>
      </c>
      <c r="F3268" t="s">
        <v>4833</v>
      </c>
      <c r="G3268" t="s">
        <v>4834</v>
      </c>
      <c r="H3268" t="s">
        <v>4835</v>
      </c>
      <c r="I3268" t="s">
        <v>90</v>
      </c>
      <c r="J3268" t="s">
        <v>91</v>
      </c>
      <c r="K3268">
        <v>92186</v>
      </c>
      <c r="L3268" t="s">
        <v>381</v>
      </c>
      <c r="M3268" t="s">
        <v>382</v>
      </c>
      <c r="N3268">
        <v>14.99</v>
      </c>
      <c r="O3268">
        <v>4</v>
      </c>
      <c r="P3268" t="s">
        <v>27</v>
      </c>
      <c r="Q3268">
        <v>2</v>
      </c>
      <c r="R3268" s="3">
        <f>Table1[[#This Row],[price]]*Table1[[#This Row],[quantity]]</f>
        <v>29.98</v>
      </c>
      <c r="S3268">
        <f>DATEDIF(Table1[[#This Row],[date]],"31/12/2021","m")</f>
        <v>0</v>
      </c>
    </row>
    <row r="3269" spans="1:19" hidden="1" x14ac:dyDescent="0.35">
      <c r="A3269">
        <v>3268</v>
      </c>
      <c r="B3269" s="1">
        <v>44544</v>
      </c>
      <c r="C3269">
        <v>998</v>
      </c>
      <c r="D3269" t="s">
        <v>5337</v>
      </c>
      <c r="E3269" t="s">
        <v>5338</v>
      </c>
      <c r="F3269" t="s">
        <v>5339</v>
      </c>
      <c r="G3269" t="s">
        <v>5340</v>
      </c>
      <c r="H3269" t="s">
        <v>5341</v>
      </c>
      <c r="I3269" t="s">
        <v>852</v>
      </c>
      <c r="J3269" t="s">
        <v>1196</v>
      </c>
      <c r="K3269">
        <v>48670</v>
      </c>
      <c r="L3269" t="s">
        <v>285</v>
      </c>
      <c r="M3269" t="s">
        <v>286</v>
      </c>
      <c r="N3269">
        <v>250</v>
      </c>
      <c r="O3269">
        <v>3</v>
      </c>
      <c r="P3269" t="s">
        <v>107</v>
      </c>
      <c r="Q3269">
        <v>5</v>
      </c>
      <c r="R3269" s="3">
        <f>Table1[[#This Row],[price]]*Table1[[#This Row],[quantity]]</f>
        <v>1250</v>
      </c>
      <c r="S3269">
        <f>DATEDIF(Table1[[#This Row],[date]],"31/12/2021","m")</f>
        <v>0</v>
      </c>
    </row>
    <row r="3270" spans="1:19" hidden="1" x14ac:dyDescent="0.35">
      <c r="A3270">
        <v>3269</v>
      </c>
      <c r="B3270" s="1">
        <v>44544</v>
      </c>
      <c r="C3270">
        <v>1644</v>
      </c>
      <c r="D3270" t="s">
        <v>164</v>
      </c>
      <c r="E3270" t="s">
        <v>165</v>
      </c>
      <c r="F3270" t="s">
        <v>166</v>
      </c>
      <c r="G3270" t="s">
        <v>167</v>
      </c>
      <c r="H3270" t="s">
        <v>168</v>
      </c>
      <c r="I3270" t="s">
        <v>169</v>
      </c>
      <c r="J3270" t="s">
        <v>170</v>
      </c>
      <c r="K3270">
        <v>6905</v>
      </c>
      <c r="L3270" t="s">
        <v>145</v>
      </c>
      <c r="M3270" t="s">
        <v>146</v>
      </c>
      <c r="N3270">
        <v>214</v>
      </c>
      <c r="O3270">
        <v>5</v>
      </c>
      <c r="P3270" t="s">
        <v>84</v>
      </c>
      <c r="Q3270">
        <v>2</v>
      </c>
      <c r="R3270" s="3">
        <f>Table1[[#This Row],[price]]*Table1[[#This Row],[quantity]]</f>
        <v>428</v>
      </c>
      <c r="S3270">
        <f>DATEDIF(Table1[[#This Row],[date]],"31/12/2021","m")</f>
        <v>0</v>
      </c>
    </row>
    <row r="3271" spans="1:19" hidden="1" x14ac:dyDescent="0.35">
      <c r="A3271">
        <v>3270</v>
      </c>
      <c r="B3271" s="1">
        <v>44545</v>
      </c>
      <c r="C3271">
        <v>321</v>
      </c>
      <c r="D3271" t="s">
        <v>1853</v>
      </c>
      <c r="E3271" t="s">
        <v>1854</v>
      </c>
      <c r="F3271" t="s">
        <v>1855</v>
      </c>
      <c r="G3271" t="s">
        <v>1856</v>
      </c>
      <c r="H3271" t="s">
        <v>1857</v>
      </c>
      <c r="I3271" t="s">
        <v>292</v>
      </c>
      <c r="J3271" t="s">
        <v>293</v>
      </c>
      <c r="K3271">
        <v>73109</v>
      </c>
      <c r="L3271" t="s">
        <v>805</v>
      </c>
      <c r="M3271" t="s">
        <v>806</v>
      </c>
      <c r="N3271">
        <v>27.5</v>
      </c>
      <c r="O3271">
        <v>7</v>
      </c>
      <c r="P3271" t="s">
        <v>47</v>
      </c>
      <c r="Q3271">
        <v>1</v>
      </c>
      <c r="R3271" s="3">
        <f>Table1[[#This Row],[price]]*Table1[[#This Row],[quantity]]</f>
        <v>27.5</v>
      </c>
      <c r="S3271">
        <f>DATEDIF(Table1[[#This Row],[date]],"31/12/2021","m")</f>
        <v>0</v>
      </c>
    </row>
    <row r="3272" spans="1:19" hidden="1" x14ac:dyDescent="0.35">
      <c r="A3272">
        <v>3271</v>
      </c>
      <c r="B3272" s="1">
        <v>44545</v>
      </c>
      <c r="C3272">
        <v>1876</v>
      </c>
      <c r="D3272" t="s">
        <v>4634</v>
      </c>
      <c r="E3272" t="s">
        <v>4635</v>
      </c>
      <c r="F3272" t="s">
        <v>4636</v>
      </c>
      <c r="G3272" t="s">
        <v>4637</v>
      </c>
      <c r="H3272" t="s">
        <v>4638</v>
      </c>
      <c r="I3272" t="s">
        <v>1997</v>
      </c>
      <c r="J3272" t="s">
        <v>1998</v>
      </c>
      <c r="K3272">
        <v>40546</v>
      </c>
      <c r="L3272" t="s">
        <v>1153</v>
      </c>
      <c r="M3272" t="s">
        <v>1154</v>
      </c>
      <c r="N3272">
        <v>89</v>
      </c>
      <c r="O3272">
        <v>2</v>
      </c>
      <c r="P3272" t="s">
        <v>57</v>
      </c>
      <c r="Q3272">
        <v>4</v>
      </c>
      <c r="R3272" s="3">
        <f>Table1[[#This Row],[price]]*Table1[[#This Row],[quantity]]</f>
        <v>356</v>
      </c>
      <c r="S3272">
        <f>DATEDIF(Table1[[#This Row],[date]],"31/12/2021","m")</f>
        <v>0</v>
      </c>
    </row>
    <row r="3273" spans="1:19" hidden="1" x14ac:dyDescent="0.35">
      <c r="A3273">
        <v>3272</v>
      </c>
      <c r="B3273" s="1">
        <v>44545</v>
      </c>
      <c r="C3273">
        <v>1399</v>
      </c>
      <c r="D3273" t="s">
        <v>596</v>
      </c>
      <c r="E3273" t="s">
        <v>1327</v>
      </c>
      <c r="F3273" t="s">
        <v>1328</v>
      </c>
      <c r="G3273" t="s">
        <v>1329</v>
      </c>
      <c r="H3273" t="s">
        <v>1330</v>
      </c>
      <c r="I3273" t="s">
        <v>1195</v>
      </c>
      <c r="J3273" t="s">
        <v>1196</v>
      </c>
      <c r="K3273">
        <v>48211</v>
      </c>
      <c r="L3273" t="s">
        <v>699</v>
      </c>
      <c r="M3273" t="s">
        <v>700</v>
      </c>
      <c r="N3273">
        <v>450</v>
      </c>
      <c r="O3273">
        <v>3</v>
      </c>
      <c r="P3273" t="s">
        <v>107</v>
      </c>
      <c r="Q3273">
        <v>3</v>
      </c>
      <c r="R3273" s="3">
        <f>Table1[[#This Row],[price]]*Table1[[#This Row],[quantity]]</f>
        <v>1350</v>
      </c>
      <c r="S3273">
        <f>DATEDIF(Table1[[#This Row],[date]],"31/12/2021","m")</f>
        <v>0</v>
      </c>
    </row>
    <row r="3274" spans="1:19" hidden="1" x14ac:dyDescent="0.35">
      <c r="A3274">
        <v>3273</v>
      </c>
      <c r="B3274" s="1">
        <v>44545</v>
      </c>
      <c r="C3274">
        <v>1442</v>
      </c>
      <c r="D3274" t="s">
        <v>8636</v>
      </c>
      <c r="E3274" t="s">
        <v>8637</v>
      </c>
      <c r="F3274" t="s">
        <v>8638</v>
      </c>
      <c r="G3274" t="s">
        <v>8639</v>
      </c>
      <c r="H3274" t="s">
        <v>8640</v>
      </c>
      <c r="I3274" t="s">
        <v>104</v>
      </c>
      <c r="J3274" t="s">
        <v>91</v>
      </c>
      <c r="K3274">
        <v>94207</v>
      </c>
      <c r="L3274" t="s">
        <v>74</v>
      </c>
      <c r="M3274" t="s">
        <v>75</v>
      </c>
      <c r="N3274">
        <v>16.75</v>
      </c>
      <c r="O3274">
        <v>4</v>
      </c>
      <c r="P3274" t="s">
        <v>27</v>
      </c>
      <c r="Q3274">
        <v>6</v>
      </c>
      <c r="R3274" s="3">
        <f>Table1[[#This Row],[price]]*Table1[[#This Row],[quantity]]</f>
        <v>100.5</v>
      </c>
      <c r="S3274">
        <f>DATEDIF(Table1[[#This Row],[date]],"31/12/2021","m")</f>
        <v>0</v>
      </c>
    </row>
    <row r="3275" spans="1:19" hidden="1" x14ac:dyDescent="0.35">
      <c r="A3275">
        <v>3274</v>
      </c>
      <c r="B3275" s="1">
        <v>44545</v>
      </c>
      <c r="C3275">
        <v>1492</v>
      </c>
      <c r="D3275" t="s">
        <v>5039</v>
      </c>
      <c r="E3275" t="s">
        <v>5040</v>
      </c>
      <c r="F3275" t="s">
        <v>5041</v>
      </c>
      <c r="G3275" t="s">
        <v>5042</v>
      </c>
      <c r="H3275" t="s">
        <v>5043</v>
      </c>
      <c r="I3275" t="s">
        <v>113</v>
      </c>
      <c r="J3275" t="s">
        <v>114</v>
      </c>
      <c r="K3275">
        <v>20591</v>
      </c>
      <c r="L3275" t="s">
        <v>423</v>
      </c>
      <c r="M3275" t="s">
        <v>424</v>
      </c>
      <c r="N3275">
        <v>28.99</v>
      </c>
      <c r="O3275">
        <v>7</v>
      </c>
      <c r="P3275" t="s">
        <v>47</v>
      </c>
      <c r="Q3275">
        <v>2</v>
      </c>
      <c r="R3275" s="3">
        <f>Table1[[#This Row],[price]]*Table1[[#This Row],[quantity]]</f>
        <v>57.98</v>
      </c>
      <c r="S3275">
        <f>DATEDIF(Table1[[#This Row],[date]],"31/12/2021","m")</f>
        <v>0</v>
      </c>
    </row>
    <row r="3276" spans="1:19" hidden="1" x14ac:dyDescent="0.35">
      <c r="A3276">
        <v>3275</v>
      </c>
      <c r="B3276" s="1">
        <v>44545</v>
      </c>
      <c r="C3276">
        <v>260</v>
      </c>
      <c r="D3276" t="s">
        <v>751</v>
      </c>
      <c r="E3276" t="s">
        <v>752</v>
      </c>
      <c r="F3276" t="s">
        <v>753</v>
      </c>
      <c r="G3276" t="s">
        <v>754</v>
      </c>
      <c r="H3276" t="s">
        <v>755</v>
      </c>
      <c r="I3276" t="s">
        <v>72</v>
      </c>
      <c r="J3276" t="s">
        <v>73</v>
      </c>
      <c r="K3276">
        <v>35215</v>
      </c>
      <c r="L3276" t="s">
        <v>560</v>
      </c>
      <c r="M3276" t="s">
        <v>561</v>
      </c>
      <c r="N3276">
        <v>24.99</v>
      </c>
      <c r="O3276">
        <v>4</v>
      </c>
      <c r="P3276" t="s">
        <v>27</v>
      </c>
      <c r="Q3276">
        <v>4</v>
      </c>
      <c r="R3276" s="3">
        <f>Table1[[#This Row],[price]]*Table1[[#This Row],[quantity]]</f>
        <v>99.96</v>
      </c>
      <c r="S3276">
        <f>DATEDIF(Table1[[#This Row],[date]],"31/12/2021","m")</f>
        <v>0</v>
      </c>
    </row>
    <row r="3277" spans="1:19" hidden="1" x14ac:dyDescent="0.35">
      <c r="A3277">
        <v>3276</v>
      </c>
      <c r="B3277" s="1">
        <v>44546</v>
      </c>
      <c r="C3277">
        <v>1396</v>
      </c>
      <c r="D3277" t="s">
        <v>3211</v>
      </c>
      <c r="E3277" t="s">
        <v>8641</v>
      </c>
      <c r="F3277" t="s">
        <v>8642</v>
      </c>
      <c r="G3277" t="s">
        <v>8643</v>
      </c>
      <c r="H3277" t="s">
        <v>8644</v>
      </c>
      <c r="I3277" t="s">
        <v>1171</v>
      </c>
      <c r="J3277" t="s">
        <v>194</v>
      </c>
      <c r="K3277">
        <v>61651</v>
      </c>
      <c r="L3277" t="s">
        <v>65</v>
      </c>
      <c r="M3277" t="s">
        <v>66</v>
      </c>
      <c r="N3277">
        <v>19.5</v>
      </c>
      <c r="O3277">
        <v>4</v>
      </c>
      <c r="P3277" t="s">
        <v>27</v>
      </c>
      <c r="Q3277">
        <v>2</v>
      </c>
      <c r="R3277" s="3">
        <f>Table1[[#This Row],[price]]*Table1[[#This Row],[quantity]]</f>
        <v>39</v>
      </c>
      <c r="S3277">
        <f>DATEDIF(Table1[[#This Row],[date]],"31/12/2021","m")</f>
        <v>0</v>
      </c>
    </row>
    <row r="3278" spans="1:19" hidden="1" x14ac:dyDescent="0.35">
      <c r="A3278">
        <v>3277</v>
      </c>
      <c r="B3278" s="1">
        <v>44547</v>
      </c>
      <c r="C3278">
        <v>775</v>
      </c>
      <c r="D3278" t="s">
        <v>2875</v>
      </c>
      <c r="E3278" t="s">
        <v>2876</v>
      </c>
      <c r="F3278" t="s">
        <v>2877</v>
      </c>
      <c r="G3278" t="s">
        <v>2878</v>
      </c>
      <c r="H3278" t="s">
        <v>2879</v>
      </c>
      <c r="I3278" t="s">
        <v>612</v>
      </c>
      <c r="J3278" t="s">
        <v>34</v>
      </c>
      <c r="K3278">
        <v>78235</v>
      </c>
      <c r="L3278" t="s">
        <v>35</v>
      </c>
      <c r="M3278" t="s">
        <v>36</v>
      </c>
      <c r="N3278">
        <v>883</v>
      </c>
      <c r="O3278">
        <v>6</v>
      </c>
      <c r="P3278" t="s">
        <v>37</v>
      </c>
      <c r="Q3278">
        <v>5</v>
      </c>
      <c r="R3278" s="3">
        <f>Table1[[#This Row],[price]]*Table1[[#This Row],[quantity]]</f>
        <v>4415</v>
      </c>
      <c r="S3278">
        <f>DATEDIF(Table1[[#This Row],[date]],"31/12/2021","m")</f>
        <v>0</v>
      </c>
    </row>
    <row r="3279" spans="1:19" x14ac:dyDescent="0.35">
      <c r="A3279">
        <v>3278</v>
      </c>
      <c r="B3279" s="1">
        <v>44547</v>
      </c>
      <c r="C3279">
        <v>653</v>
      </c>
      <c r="D3279" t="s">
        <v>588</v>
      </c>
      <c r="E3279" t="s">
        <v>589</v>
      </c>
      <c r="F3279" t="s">
        <v>590</v>
      </c>
      <c r="G3279" t="s">
        <v>591</v>
      </c>
      <c r="H3279" t="s">
        <v>592</v>
      </c>
      <c r="I3279" t="s">
        <v>593</v>
      </c>
      <c r="J3279" t="s">
        <v>113</v>
      </c>
      <c r="K3279">
        <v>99252</v>
      </c>
      <c r="L3279" t="s">
        <v>586</v>
      </c>
      <c r="M3279" t="s">
        <v>587</v>
      </c>
      <c r="N3279">
        <v>10.99</v>
      </c>
      <c r="O3279">
        <v>1</v>
      </c>
      <c r="P3279" t="s">
        <v>137</v>
      </c>
      <c r="Q3279">
        <v>5</v>
      </c>
      <c r="R3279" s="3">
        <f>Table1[[#This Row],[price]]*Table1[[#This Row],[quantity]]</f>
        <v>54.95</v>
      </c>
      <c r="S3279">
        <f>DATEDIF(Table1[[#This Row],[date]],"31/12/2021","m")</f>
        <v>0</v>
      </c>
    </row>
    <row r="3280" spans="1:19" hidden="1" x14ac:dyDescent="0.35">
      <c r="A3280">
        <v>3279</v>
      </c>
      <c r="B3280" s="1">
        <v>44547</v>
      </c>
      <c r="C3280">
        <v>317</v>
      </c>
      <c r="D3280" t="s">
        <v>8417</v>
      </c>
      <c r="E3280" t="s">
        <v>8418</v>
      </c>
      <c r="F3280" t="s">
        <v>8419</v>
      </c>
      <c r="G3280" t="s">
        <v>8420</v>
      </c>
      <c r="H3280" t="s">
        <v>8421</v>
      </c>
      <c r="I3280" t="s">
        <v>996</v>
      </c>
      <c r="J3280" t="s">
        <v>208</v>
      </c>
      <c r="K3280">
        <v>11241</v>
      </c>
      <c r="L3280" t="s">
        <v>221</v>
      </c>
      <c r="M3280" t="s">
        <v>222</v>
      </c>
      <c r="N3280">
        <v>49.95</v>
      </c>
      <c r="O3280">
        <v>7</v>
      </c>
      <c r="P3280" t="s">
        <v>47</v>
      </c>
      <c r="Q3280">
        <v>1</v>
      </c>
      <c r="R3280" s="3">
        <f>Table1[[#This Row],[price]]*Table1[[#This Row],[quantity]]</f>
        <v>49.95</v>
      </c>
      <c r="S3280">
        <f>DATEDIF(Table1[[#This Row],[date]],"31/12/2021","m")</f>
        <v>0</v>
      </c>
    </row>
    <row r="3281" spans="1:19" hidden="1" x14ac:dyDescent="0.35">
      <c r="A3281">
        <v>3280</v>
      </c>
      <c r="B3281" s="1">
        <v>44548</v>
      </c>
      <c r="C3281">
        <v>1126</v>
      </c>
      <c r="D3281" t="s">
        <v>8645</v>
      </c>
      <c r="E3281" t="s">
        <v>8646</v>
      </c>
      <c r="F3281" t="s">
        <v>8647</v>
      </c>
      <c r="G3281" t="s">
        <v>8648</v>
      </c>
      <c r="H3281" t="s">
        <v>8649</v>
      </c>
      <c r="I3281" t="s">
        <v>322</v>
      </c>
      <c r="J3281" t="s">
        <v>44</v>
      </c>
      <c r="K3281">
        <v>33129</v>
      </c>
      <c r="L3281" t="s">
        <v>813</v>
      </c>
      <c r="M3281" t="s">
        <v>814</v>
      </c>
      <c r="N3281">
        <v>34.99</v>
      </c>
      <c r="O3281">
        <v>7</v>
      </c>
      <c r="P3281" t="s">
        <v>47</v>
      </c>
      <c r="Q3281">
        <v>4</v>
      </c>
      <c r="R3281" s="3">
        <f>Table1[[#This Row],[price]]*Table1[[#This Row],[quantity]]</f>
        <v>139.96</v>
      </c>
      <c r="S3281">
        <f>DATEDIF(Table1[[#This Row],[date]],"31/12/2021","m")</f>
        <v>0</v>
      </c>
    </row>
    <row r="3282" spans="1:19" hidden="1" x14ac:dyDescent="0.35">
      <c r="A3282">
        <v>3281</v>
      </c>
      <c r="B3282" s="1">
        <v>44548</v>
      </c>
      <c r="C3282">
        <v>1624</v>
      </c>
      <c r="D3282" t="s">
        <v>3565</v>
      </c>
      <c r="E3282" t="s">
        <v>3566</v>
      </c>
      <c r="F3282" t="s">
        <v>3567</v>
      </c>
      <c r="G3282" t="s">
        <v>3568</v>
      </c>
      <c r="H3282" t="s">
        <v>3569</v>
      </c>
      <c r="I3282" t="s">
        <v>967</v>
      </c>
      <c r="J3282" t="s">
        <v>669</v>
      </c>
      <c r="K3282">
        <v>55573</v>
      </c>
      <c r="L3282" t="s">
        <v>500</v>
      </c>
      <c r="M3282" t="s">
        <v>501</v>
      </c>
      <c r="N3282">
        <v>14.99</v>
      </c>
      <c r="O3282">
        <v>4</v>
      </c>
      <c r="P3282" t="s">
        <v>27</v>
      </c>
      <c r="Q3282">
        <v>4</v>
      </c>
      <c r="R3282" s="3">
        <f>Table1[[#This Row],[price]]*Table1[[#This Row],[quantity]]</f>
        <v>59.96</v>
      </c>
      <c r="S3282">
        <f>DATEDIF(Table1[[#This Row],[date]],"31/12/2021","m")</f>
        <v>0</v>
      </c>
    </row>
    <row r="3283" spans="1:19" hidden="1" x14ac:dyDescent="0.35">
      <c r="A3283">
        <v>3282</v>
      </c>
      <c r="B3283" s="1">
        <v>44548</v>
      </c>
      <c r="C3283">
        <v>921</v>
      </c>
      <c r="D3283" t="s">
        <v>8650</v>
      </c>
      <c r="E3283" t="s">
        <v>8651</v>
      </c>
      <c r="F3283" t="s">
        <v>8652</v>
      </c>
      <c r="G3283" t="s">
        <v>8653</v>
      </c>
      <c r="H3283" t="s">
        <v>8654</v>
      </c>
      <c r="I3283" t="s">
        <v>2218</v>
      </c>
      <c r="J3283" t="s">
        <v>395</v>
      </c>
      <c r="K3283">
        <v>21275</v>
      </c>
      <c r="L3283" t="s">
        <v>1020</v>
      </c>
      <c r="M3283" t="s">
        <v>1021</v>
      </c>
      <c r="N3283">
        <v>36.99</v>
      </c>
      <c r="O3283">
        <v>7</v>
      </c>
      <c r="P3283" t="s">
        <v>47</v>
      </c>
      <c r="Q3283">
        <v>2</v>
      </c>
      <c r="R3283" s="3">
        <f>Table1[[#This Row],[price]]*Table1[[#This Row],[quantity]]</f>
        <v>73.98</v>
      </c>
      <c r="S3283">
        <f>DATEDIF(Table1[[#This Row],[date]],"31/12/2021","m")</f>
        <v>0</v>
      </c>
    </row>
    <row r="3284" spans="1:19" hidden="1" x14ac:dyDescent="0.35">
      <c r="A3284">
        <v>3283</v>
      </c>
      <c r="B3284" s="1">
        <v>44548</v>
      </c>
      <c r="C3284">
        <v>1525</v>
      </c>
      <c r="D3284" t="s">
        <v>3318</v>
      </c>
      <c r="E3284" t="s">
        <v>3319</v>
      </c>
      <c r="F3284" t="s">
        <v>3320</v>
      </c>
      <c r="G3284" t="s">
        <v>3321</v>
      </c>
      <c r="H3284" t="s">
        <v>3322</v>
      </c>
      <c r="I3284" t="s">
        <v>3323</v>
      </c>
      <c r="J3284" t="s">
        <v>208</v>
      </c>
      <c r="K3284">
        <v>14276</v>
      </c>
      <c r="L3284" t="s">
        <v>221</v>
      </c>
      <c r="M3284" t="s">
        <v>222</v>
      </c>
      <c r="N3284">
        <v>49.95</v>
      </c>
      <c r="O3284">
        <v>7</v>
      </c>
      <c r="P3284" t="s">
        <v>47</v>
      </c>
      <c r="Q3284">
        <v>3</v>
      </c>
      <c r="R3284" s="3">
        <f>Table1[[#This Row],[price]]*Table1[[#This Row],[quantity]]</f>
        <v>149.85000000000002</v>
      </c>
      <c r="S3284">
        <f>DATEDIF(Table1[[#This Row],[date]],"31/12/2021","m")</f>
        <v>0</v>
      </c>
    </row>
    <row r="3285" spans="1:19" hidden="1" x14ac:dyDescent="0.35">
      <c r="A3285">
        <v>3284</v>
      </c>
      <c r="B3285" s="1">
        <v>44548</v>
      </c>
      <c r="C3285">
        <v>1895</v>
      </c>
      <c r="D3285" t="s">
        <v>8655</v>
      </c>
      <c r="E3285" t="s">
        <v>8656</v>
      </c>
      <c r="F3285" t="s">
        <v>8657</v>
      </c>
      <c r="G3285" t="s">
        <v>8658</v>
      </c>
      <c r="H3285" t="s">
        <v>8659</v>
      </c>
      <c r="I3285" t="s">
        <v>1055</v>
      </c>
      <c r="J3285" t="s">
        <v>208</v>
      </c>
      <c r="K3285">
        <v>10120</v>
      </c>
      <c r="L3285" t="s">
        <v>239</v>
      </c>
      <c r="M3285" t="s">
        <v>240</v>
      </c>
      <c r="N3285">
        <v>20.95</v>
      </c>
      <c r="O3285">
        <v>4</v>
      </c>
      <c r="P3285" t="s">
        <v>27</v>
      </c>
      <c r="Q3285">
        <v>5</v>
      </c>
      <c r="R3285" s="3">
        <f>Table1[[#This Row],[price]]*Table1[[#This Row],[quantity]]</f>
        <v>104.75</v>
      </c>
      <c r="S3285">
        <f>DATEDIF(Table1[[#This Row],[date]],"31/12/2021","m")</f>
        <v>0</v>
      </c>
    </row>
    <row r="3286" spans="1:19" hidden="1" x14ac:dyDescent="0.35">
      <c r="A3286">
        <v>3285</v>
      </c>
      <c r="B3286" s="1">
        <v>44549</v>
      </c>
      <c r="C3286">
        <v>2050</v>
      </c>
      <c r="D3286" t="s">
        <v>5848</v>
      </c>
      <c r="E3286" t="s">
        <v>5849</v>
      </c>
      <c r="F3286" t="s">
        <v>5850</v>
      </c>
      <c r="G3286" t="s">
        <v>5851</v>
      </c>
      <c r="H3286" t="s">
        <v>5852</v>
      </c>
      <c r="I3286" t="s">
        <v>527</v>
      </c>
      <c r="J3286" t="s">
        <v>91</v>
      </c>
      <c r="K3286">
        <v>93750</v>
      </c>
      <c r="L3286" t="s">
        <v>105</v>
      </c>
      <c r="M3286" t="s">
        <v>106</v>
      </c>
      <c r="N3286">
        <v>250</v>
      </c>
      <c r="O3286">
        <v>3</v>
      </c>
      <c r="P3286" t="s">
        <v>107</v>
      </c>
      <c r="Q3286">
        <v>3</v>
      </c>
      <c r="R3286" s="3">
        <f>Table1[[#This Row],[price]]*Table1[[#This Row],[quantity]]</f>
        <v>750</v>
      </c>
      <c r="S3286">
        <f>DATEDIF(Table1[[#This Row],[date]],"31/12/2021","m")</f>
        <v>0</v>
      </c>
    </row>
    <row r="3287" spans="1:19" hidden="1" x14ac:dyDescent="0.35">
      <c r="A3287">
        <v>3286</v>
      </c>
      <c r="B3287" s="1">
        <v>44549</v>
      </c>
      <c r="C3287">
        <v>593</v>
      </c>
      <c r="D3287" t="s">
        <v>6807</v>
      </c>
      <c r="E3287" t="s">
        <v>6808</v>
      </c>
      <c r="F3287" t="s">
        <v>6809</v>
      </c>
      <c r="G3287" t="s">
        <v>6810</v>
      </c>
      <c r="H3287" t="s">
        <v>6811</v>
      </c>
      <c r="I3287" t="s">
        <v>113</v>
      </c>
      <c r="J3287" t="s">
        <v>114</v>
      </c>
      <c r="K3287">
        <v>20010</v>
      </c>
      <c r="L3287" t="s">
        <v>74</v>
      </c>
      <c r="M3287" t="s">
        <v>75</v>
      </c>
      <c r="N3287">
        <v>16.75</v>
      </c>
      <c r="O3287">
        <v>4</v>
      </c>
      <c r="P3287" t="s">
        <v>27</v>
      </c>
      <c r="Q3287">
        <v>3</v>
      </c>
      <c r="R3287" s="3">
        <f>Table1[[#This Row],[price]]*Table1[[#This Row],[quantity]]</f>
        <v>50.25</v>
      </c>
      <c r="S3287">
        <f>DATEDIF(Table1[[#This Row],[date]],"31/12/2021","m")</f>
        <v>0</v>
      </c>
    </row>
    <row r="3288" spans="1:19" hidden="1" x14ac:dyDescent="0.35">
      <c r="A3288">
        <v>3287</v>
      </c>
      <c r="B3288" s="1">
        <v>44549</v>
      </c>
      <c r="C3288">
        <v>78</v>
      </c>
      <c r="D3288" t="s">
        <v>7726</v>
      </c>
      <c r="E3288" t="s">
        <v>7727</v>
      </c>
      <c r="F3288" t="s">
        <v>7728</v>
      </c>
      <c r="G3288" t="s">
        <v>7729</v>
      </c>
      <c r="H3288" t="s">
        <v>7730</v>
      </c>
      <c r="I3288" t="s">
        <v>3038</v>
      </c>
      <c r="J3288" t="s">
        <v>44</v>
      </c>
      <c r="K3288">
        <v>33680</v>
      </c>
      <c r="L3288" t="s">
        <v>55</v>
      </c>
      <c r="M3288" t="s">
        <v>56</v>
      </c>
      <c r="N3288">
        <v>69</v>
      </c>
      <c r="O3288">
        <v>2</v>
      </c>
      <c r="P3288" t="s">
        <v>57</v>
      </c>
      <c r="Q3288">
        <v>6</v>
      </c>
      <c r="R3288" s="3">
        <f>Table1[[#This Row],[price]]*Table1[[#This Row],[quantity]]</f>
        <v>414</v>
      </c>
      <c r="S3288">
        <f>DATEDIF(Table1[[#This Row],[date]],"31/12/2021","m")</f>
        <v>0</v>
      </c>
    </row>
    <row r="3289" spans="1:19" hidden="1" x14ac:dyDescent="0.35">
      <c r="A3289">
        <v>3288</v>
      </c>
      <c r="B3289" s="1">
        <v>44549</v>
      </c>
      <c r="C3289">
        <v>1850</v>
      </c>
      <c r="D3289" t="s">
        <v>1987</v>
      </c>
      <c r="E3289" t="s">
        <v>1988</v>
      </c>
      <c r="F3289" t="s">
        <v>1989</v>
      </c>
      <c r="G3289" t="s">
        <v>1990</v>
      </c>
      <c r="H3289" t="s">
        <v>1991</v>
      </c>
      <c r="I3289" t="s">
        <v>1752</v>
      </c>
      <c r="J3289" t="s">
        <v>395</v>
      </c>
      <c r="K3289">
        <v>20904</v>
      </c>
      <c r="L3289" t="s">
        <v>742</v>
      </c>
      <c r="M3289" t="s">
        <v>743</v>
      </c>
      <c r="N3289">
        <v>455</v>
      </c>
      <c r="O3289">
        <v>3</v>
      </c>
      <c r="P3289" t="s">
        <v>107</v>
      </c>
      <c r="Q3289">
        <v>2</v>
      </c>
      <c r="R3289" s="3">
        <f>Table1[[#This Row],[price]]*Table1[[#This Row],[quantity]]</f>
        <v>910</v>
      </c>
      <c r="S3289">
        <f>DATEDIF(Table1[[#This Row],[date]],"31/12/2021","m")</f>
        <v>0</v>
      </c>
    </row>
    <row r="3290" spans="1:19" hidden="1" x14ac:dyDescent="0.35">
      <c r="A3290">
        <v>3289</v>
      </c>
      <c r="B3290" s="1">
        <v>44549</v>
      </c>
      <c r="C3290">
        <v>1815</v>
      </c>
      <c r="D3290" t="s">
        <v>2430</v>
      </c>
      <c r="E3290" t="s">
        <v>2431</v>
      </c>
      <c r="F3290" t="s">
        <v>2432</v>
      </c>
      <c r="G3290" t="s">
        <v>2433</v>
      </c>
      <c r="H3290" t="s">
        <v>2434</v>
      </c>
      <c r="I3290" t="s">
        <v>858</v>
      </c>
      <c r="J3290" t="s">
        <v>345</v>
      </c>
      <c r="K3290">
        <v>66629</v>
      </c>
      <c r="L3290" t="s">
        <v>256</v>
      </c>
      <c r="M3290" t="s">
        <v>257</v>
      </c>
      <c r="N3290">
        <v>42.99</v>
      </c>
      <c r="O3290">
        <v>7</v>
      </c>
      <c r="P3290" t="s">
        <v>47</v>
      </c>
      <c r="Q3290">
        <v>1</v>
      </c>
      <c r="R3290" s="3">
        <f>Table1[[#This Row],[price]]*Table1[[#This Row],[quantity]]</f>
        <v>42.99</v>
      </c>
      <c r="S3290">
        <f>DATEDIF(Table1[[#This Row],[date]],"31/12/2021","m")</f>
        <v>0</v>
      </c>
    </row>
    <row r="3291" spans="1:19" hidden="1" x14ac:dyDescent="0.35">
      <c r="A3291">
        <v>3290</v>
      </c>
      <c r="B3291" s="1">
        <v>44549</v>
      </c>
      <c r="C3291">
        <v>1227</v>
      </c>
      <c r="D3291" t="s">
        <v>974</v>
      </c>
      <c r="E3291" t="s">
        <v>975</v>
      </c>
      <c r="F3291" t="s">
        <v>976</v>
      </c>
      <c r="G3291" t="s">
        <v>977</v>
      </c>
      <c r="H3291" t="s">
        <v>978</v>
      </c>
      <c r="I3291" t="s">
        <v>979</v>
      </c>
      <c r="J3291" t="s">
        <v>179</v>
      </c>
      <c r="K3291">
        <v>53779</v>
      </c>
      <c r="L3291" t="s">
        <v>65</v>
      </c>
      <c r="M3291" t="s">
        <v>66</v>
      </c>
      <c r="N3291">
        <v>19.5</v>
      </c>
      <c r="O3291">
        <v>4</v>
      </c>
      <c r="P3291" t="s">
        <v>27</v>
      </c>
      <c r="Q3291">
        <v>2</v>
      </c>
      <c r="R3291" s="3">
        <f>Table1[[#This Row],[price]]*Table1[[#This Row],[quantity]]</f>
        <v>39</v>
      </c>
      <c r="S3291">
        <f>DATEDIF(Table1[[#This Row],[date]],"31/12/2021","m")</f>
        <v>0</v>
      </c>
    </row>
    <row r="3292" spans="1:19" hidden="1" x14ac:dyDescent="0.35">
      <c r="A3292">
        <v>3291</v>
      </c>
      <c r="B3292" s="1">
        <v>44550</v>
      </c>
      <c r="C3292">
        <v>1084</v>
      </c>
      <c r="D3292" t="s">
        <v>1215</v>
      </c>
      <c r="E3292" t="s">
        <v>1216</v>
      </c>
      <c r="F3292" t="s">
        <v>1217</v>
      </c>
      <c r="G3292" t="s">
        <v>1218</v>
      </c>
      <c r="H3292" t="s">
        <v>1219</v>
      </c>
      <c r="I3292" t="s">
        <v>869</v>
      </c>
      <c r="J3292" t="s">
        <v>73</v>
      </c>
      <c r="K3292">
        <v>36177</v>
      </c>
      <c r="L3292" t="s">
        <v>773</v>
      </c>
      <c r="M3292" t="s">
        <v>774</v>
      </c>
      <c r="N3292">
        <v>549</v>
      </c>
      <c r="O3292">
        <v>6</v>
      </c>
      <c r="P3292" t="s">
        <v>37</v>
      </c>
      <c r="Q3292">
        <v>3</v>
      </c>
      <c r="R3292" s="3">
        <f>Table1[[#This Row],[price]]*Table1[[#This Row],[quantity]]</f>
        <v>1647</v>
      </c>
      <c r="S3292">
        <f>DATEDIF(Table1[[#This Row],[date]],"31/12/2021","m")</f>
        <v>0</v>
      </c>
    </row>
    <row r="3293" spans="1:19" hidden="1" x14ac:dyDescent="0.35">
      <c r="A3293">
        <v>3292</v>
      </c>
      <c r="B3293" s="1">
        <v>44551</v>
      </c>
      <c r="C3293">
        <v>1403</v>
      </c>
      <c r="D3293" t="s">
        <v>8660</v>
      </c>
      <c r="E3293" t="s">
        <v>8661</v>
      </c>
      <c r="F3293" t="s">
        <v>8662</v>
      </c>
      <c r="G3293" t="s">
        <v>8663</v>
      </c>
      <c r="H3293" t="s">
        <v>8664</v>
      </c>
      <c r="I3293" t="s">
        <v>2596</v>
      </c>
      <c r="J3293" t="s">
        <v>585</v>
      </c>
      <c r="K3293">
        <v>19805</v>
      </c>
      <c r="L3293" t="s">
        <v>308</v>
      </c>
      <c r="M3293" t="s">
        <v>309</v>
      </c>
      <c r="N3293">
        <v>23.99</v>
      </c>
      <c r="O3293">
        <v>4</v>
      </c>
      <c r="P3293" t="s">
        <v>27</v>
      </c>
      <c r="Q3293">
        <v>2</v>
      </c>
      <c r="R3293" s="3">
        <f>Table1[[#This Row],[price]]*Table1[[#This Row],[quantity]]</f>
        <v>47.98</v>
      </c>
      <c r="S3293">
        <f>DATEDIF(Table1[[#This Row],[date]],"31/12/2021","m")</f>
        <v>0</v>
      </c>
    </row>
    <row r="3294" spans="1:19" hidden="1" x14ac:dyDescent="0.35">
      <c r="A3294">
        <v>3293</v>
      </c>
      <c r="B3294" s="1">
        <v>44551</v>
      </c>
      <c r="C3294">
        <v>821</v>
      </c>
      <c r="D3294" t="s">
        <v>8343</v>
      </c>
      <c r="E3294" t="s">
        <v>8665</v>
      </c>
      <c r="F3294" t="s">
        <v>8666</v>
      </c>
      <c r="G3294" t="s">
        <v>8667</v>
      </c>
      <c r="H3294" t="s">
        <v>8668</v>
      </c>
      <c r="I3294" t="s">
        <v>3038</v>
      </c>
      <c r="J3294" t="s">
        <v>44</v>
      </c>
      <c r="K3294">
        <v>33661</v>
      </c>
      <c r="L3294" t="s">
        <v>65</v>
      </c>
      <c r="M3294" t="s">
        <v>66</v>
      </c>
      <c r="N3294">
        <v>19.5</v>
      </c>
      <c r="O3294">
        <v>4</v>
      </c>
      <c r="P3294" t="s">
        <v>27</v>
      </c>
      <c r="Q3294">
        <v>2</v>
      </c>
      <c r="R3294" s="3">
        <f>Table1[[#This Row],[price]]*Table1[[#This Row],[quantity]]</f>
        <v>39</v>
      </c>
      <c r="S3294">
        <f>DATEDIF(Table1[[#This Row],[date]],"31/12/2021","m")</f>
        <v>0</v>
      </c>
    </row>
    <row r="3295" spans="1:19" hidden="1" x14ac:dyDescent="0.35">
      <c r="A3295">
        <v>3294</v>
      </c>
      <c r="B3295" s="1">
        <v>44551</v>
      </c>
      <c r="C3295">
        <v>1625</v>
      </c>
      <c r="D3295" t="s">
        <v>6207</v>
      </c>
      <c r="E3295" t="s">
        <v>6208</v>
      </c>
      <c r="F3295" t="s">
        <v>6209</v>
      </c>
      <c r="G3295" t="s">
        <v>6210</v>
      </c>
      <c r="H3295" t="s">
        <v>6211</v>
      </c>
      <c r="I3295" t="s">
        <v>3357</v>
      </c>
      <c r="J3295" t="s">
        <v>676</v>
      </c>
      <c r="K3295">
        <v>46231</v>
      </c>
      <c r="L3295" t="s">
        <v>431</v>
      </c>
      <c r="M3295" t="s">
        <v>432</v>
      </c>
      <c r="N3295">
        <v>167</v>
      </c>
      <c r="O3295">
        <v>2</v>
      </c>
      <c r="P3295" t="s">
        <v>57</v>
      </c>
      <c r="Q3295">
        <v>3</v>
      </c>
      <c r="R3295" s="3">
        <f>Table1[[#This Row],[price]]*Table1[[#This Row],[quantity]]</f>
        <v>501</v>
      </c>
      <c r="S3295">
        <f>DATEDIF(Table1[[#This Row],[date]],"31/12/2021","m")</f>
        <v>0</v>
      </c>
    </row>
    <row r="3296" spans="1:19" hidden="1" x14ac:dyDescent="0.35">
      <c r="A3296">
        <v>3295</v>
      </c>
      <c r="B3296" s="1">
        <v>44551</v>
      </c>
      <c r="C3296">
        <v>1224</v>
      </c>
      <c r="D3296" t="s">
        <v>5148</v>
      </c>
      <c r="E3296" t="s">
        <v>8669</v>
      </c>
      <c r="F3296" t="s">
        <v>8670</v>
      </c>
      <c r="G3296" t="s">
        <v>8671</v>
      </c>
      <c r="H3296" t="s">
        <v>8672</v>
      </c>
      <c r="I3296" t="s">
        <v>1801</v>
      </c>
      <c r="J3296" t="s">
        <v>144</v>
      </c>
      <c r="K3296">
        <v>23220</v>
      </c>
      <c r="L3296" t="s">
        <v>285</v>
      </c>
      <c r="M3296" t="s">
        <v>286</v>
      </c>
      <c r="N3296">
        <v>250</v>
      </c>
      <c r="O3296">
        <v>3</v>
      </c>
      <c r="P3296" t="s">
        <v>107</v>
      </c>
      <c r="Q3296">
        <v>2</v>
      </c>
      <c r="R3296" s="3">
        <f>Table1[[#This Row],[price]]*Table1[[#This Row],[quantity]]</f>
        <v>500</v>
      </c>
      <c r="S3296">
        <f>DATEDIF(Table1[[#This Row],[date]],"31/12/2021","m")</f>
        <v>0</v>
      </c>
    </row>
    <row r="3297" spans="1:19" hidden="1" x14ac:dyDescent="0.35">
      <c r="A3297">
        <v>3296</v>
      </c>
      <c r="B3297" s="1">
        <v>44552</v>
      </c>
      <c r="C3297">
        <v>1993</v>
      </c>
      <c r="D3297" t="s">
        <v>6524</v>
      </c>
      <c r="E3297" t="s">
        <v>6525</v>
      </c>
      <c r="F3297" t="s">
        <v>6526</v>
      </c>
      <c r="G3297" t="s">
        <v>6527</v>
      </c>
      <c r="H3297" t="s">
        <v>6528</v>
      </c>
      <c r="I3297" t="s">
        <v>1480</v>
      </c>
      <c r="J3297" t="s">
        <v>741</v>
      </c>
      <c r="K3297">
        <v>83711</v>
      </c>
      <c r="L3297" t="s">
        <v>171</v>
      </c>
      <c r="M3297" t="s">
        <v>172</v>
      </c>
      <c r="N3297">
        <v>399</v>
      </c>
      <c r="O3297">
        <v>3</v>
      </c>
      <c r="P3297" t="s">
        <v>107</v>
      </c>
      <c r="Q3297">
        <v>4</v>
      </c>
      <c r="R3297" s="3">
        <f>Table1[[#This Row],[price]]*Table1[[#This Row],[quantity]]</f>
        <v>1596</v>
      </c>
      <c r="S3297">
        <f>DATEDIF(Table1[[#This Row],[date]],"31/12/2021","m")</f>
        <v>0</v>
      </c>
    </row>
    <row r="3298" spans="1:19" hidden="1" x14ac:dyDescent="0.35">
      <c r="A3298">
        <v>3297</v>
      </c>
      <c r="B3298" s="1">
        <v>44552</v>
      </c>
      <c r="C3298">
        <v>1099</v>
      </c>
      <c r="D3298" t="s">
        <v>1310</v>
      </c>
      <c r="E3298" t="s">
        <v>2840</v>
      </c>
      <c r="F3298" t="s">
        <v>2841</v>
      </c>
      <c r="G3298" t="s">
        <v>2842</v>
      </c>
      <c r="H3298" t="s">
        <v>2843</v>
      </c>
      <c r="I3298" t="s">
        <v>1719</v>
      </c>
      <c r="J3298" t="s">
        <v>91</v>
      </c>
      <c r="K3298">
        <v>95973</v>
      </c>
      <c r="L3298" t="s">
        <v>1020</v>
      </c>
      <c r="M3298" t="s">
        <v>1021</v>
      </c>
      <c r="N3298">
        <v>36.99</v>
      </c>
      <c r="O3298">
        <v>7</v>
      </c>
      <c r="P3298" t="s">
        <v>47</v>
      </c>
      <c r="Q3298">
        <v>6</v>
      </c>
      <c r="R3298" s="3">
        <f>Table1[[#This Row],[price]]*Table1[[#This Row],[quantity]]</f>
        <v>221.94</v>
      </c>
      <c r="S3298">
        <f>DATEDIF(Table1[[#This Row],[date]],"31/12/2021","m")</f>
        <v>0</v>
      </c>
    </row>
    <row r="3299" spans="1:19" hidden="1" x14ac:dyDescent="0.35">
      <c r="A3299">
        <v>3298</v>
      </c>
      <c r="B3299" s="1">
        <v>44552</v>
      </c>
      <c r="C3299">
        <v>365</v>
      </c>
      <c r="D3299" t="s">
        <v>8673</v>
      </c>
      <c r="E3299" t="s">
        <v>8674</v>
      </c>
      <c r="F3299" t="s">
        <v>8675</v>
      </c>
      <c r="G3299" t="s">
        <v>8676</v>
      </c>
      <c r="H3299" t="s">
        <v>8677</v>
      </c>
      <c r="I3299" t="s">
        <v>1776</v>
      </c>
      <c r="J3299" t="s">
        <v>91</v>
      </c>
      <c r="K3299">
        <v>95219</v>
      </c>
      <c r="L3299" t="s">
        <v>619</v>
      </c>
      <c r="M3299" t="s">
        <v>620</v>
      </c>
      <c r="N3299">
        <v>189</v>
      </c>
      <c r="O3299">
        <v>5</v>
      </c>
      <c r="P3299" t="s">
        <v>84</v>
      </c>
      <c r="Q3299">
        <v>5</v>
      </c>
      <c r="R3299" s="3">
        <f>Table1[[#This Row],[price]]*Table1[[#This Row],[quantity]]</f>
        <v>945</v>
      </c>
      <c r="S3299">
        <f>DATEDIF(Table1[[#This Row],[date]],"31/12/2021","m")</f>
        <v>0</v>
      </c>
    </row>
    <row r="3300" spans="1:19" x14ac:dyDescent="0.35">
      <c r="A3300">
        <v>3299</v>
      </c>
      <c r="B3300" s="1">
        <v>44552</v>
      </c>
      <c r="C3300">
        <v>170</v>
      </c>
      <c r="D3300" t="s">
        <v>2213</v>
      </c>
      <c r="E3300" t="s">
        <v>2214</v>
      </c>
      <c r="F3300" t="s">
        <v>2215</v>
      </c>
      <c r="G3300" t="s">
        <v>2216</v>
      </c>
      <c r="H3300" t="s">
        <v>2217</v>
      </c>
      <c r="I3300" t="s">
        <v>2218</v>
      </c>
      <c r="J3300" t="s">
        <v>395</v>
      </c>
      <c r="K3300">
        <v>21239</v>
      </c>
      <c r="L3300" t="s">
        <v>135</v>
      </c>
      <c r="M3300" t="s">
        <v>136</v>
      </c>
      <c r="N3300">
        <v>12</v>
      </c>
      <c r="O3300">
        <v>1</v>
      </c>
      <c r="P3300" t="s">
        <v>137</v>
      </c>
      <c r="Q3300">
        <v>5</v>
      </c>
      <c r="R3300" s="3">
        <f>Table1[[#This Row],[price]]*Table1[[#This Row],[quantity]]</f>
        <v>60</v>
      </c>
      <c r="S3300">
        <f>DATEDIF(Table1[[#This Row],[date]],"31/12/2021","m")</f>
        <v>0</v>
      </c>
    </row>
    <row r="3301" spans="1:19" hidden="1" x14ac:dyDescent="0.35">
      <c r="A3301">
        <v>3300</v>
      </c>
      <c r="B3301" s="1">
        <v>44553</v>
      </c>
      <c r="C3301">
        <v>1426</v>
      </c>
      <c r="D3301" t="s">
        <v>6032</v>
      </c>
      <c r="E3301" t="s">
        <v>6033</v>
      </c>
      <c r="F3301" t="s">
        <v>6034</v>
      </c>
      <c r="G3301" t="s">
        <v>6035</v>
      </c>
      <c r="H3301" t="s">
        <v>6036</v>
      </c>
      <c r="I3301" t="s">
        <v>639</v>
      </c>
      <c r="J3301" t="s">
        <v>640</v>
      </c>
      <c r="K3301">
        <v>70142</v>
      </c>
      <c r="L3301" t="s">
        <v>214</v>
      </c>
      <c r="M3301" t="s">
        <v>215</v>
      </c>
      <c r="N3301">
        <v>16.989999999999998</v>
      </c>
      <c r="O3301">
        <v>4</v>
      </c>
      <c r="P3301" t="s">
        <v>27</v>
      </c>
      <c r="Q3301">
        <v>6</v>
      </c>
      <c r="R3301" s="3">
        <f>Table1[[#This Row],[price]]*Table1[[#This Row],[quantity]]</f>
        <v>101.94</v>
      </c>
      <c r="S3301">
        <f>DATEDIF(Table1[[#This Row],[date]],"31/12/2021","m")</f>
        <v>0</v>
      </c>
    </row>
    <row r="3302" spans="1:19" x14ac:dyDescent="0.35">
      <c r="A3302">
        <v>3301</v>
      </c>
      <c r="B3302" s="1">
        <v>44553</v>
      </c>
      <c r="C3302">
        <v>879</v>
      </c>
      <c r="D3302" t="s">
        <v>8596</v>
      </c>
      <c r="E3302" t="s">
        <v>8597</v>
      </c>
      <c r="F3302" t="s">
        <v>8598</v>
      </c>
      <c r="G3302" t="s">
        <v>8599</v>
      </c>
      <c r="H3302" t="s">
        <v>8600</v>
      </c>
      <c r="I3302" t="s">
        <v>81</v>
      </c>
      <c r="J3302" t="s">
        <v>34</v>
      </c>
      <c r="K3302">
        <v>77085</v>
      </c>
      <c r="L3302" t="s">
        <v>791</v>
      </c>
      <c r="M3302" t="s">
        <v>792</v>
      </c>
      <c r="N3302">
        <v>9.99</v>
      </c>
      <c r="O3302">
        <v>1</v>
      </c>
      <c r="P3302" t="s">
        <v>137</v>
      </c>
      <c r="Q3302">
        <v>4</v>
      </c>
      <c r="R3302" s="3">
        <f>Table1[[#This Row],[price]]*Table1[[#This Row],[quantity]]</f>
        <v>39.96</v>
      </c>
      <c r="S3302">
        <f>DATEDIF(Table1[[#This Row],[date]],"31/12/2021","m")</f>
        <v>0</v>
      </c>
    </row>
    <row r="3303" spans="1:19" hidden="1" x14ac:dyDescent="0.35">
      <c r="A3303">
        <v>3302</v>
      </c>
      <c r="B3303" s="1">
        <v>44553</v>
      </c>
      <c r="C3303">
        <v>2066</v>
      </c>
      <c r="D3303" t="s">
        <v>7419</v>
      </c>
      <c r="E3303" t="s">
        <v>7420</v>
      </c>
      <c r="F3303" t="s">
        <v>7421</v>
      </c>
      <c r="G3303" t="s">
        <v>7422</v>
      </c>
      <c r="H3303" t="s">
        <v>7423</v>
      </c>
      <c r="I3303" t="s">
        <v>7424</v>
      </c>
      <c r="J3303" t="s">
        <v>44</v>
      </c>
      <c r="K3303">
        <v>33023</v>
      </c>
      <c r="L3303" t="s">
        <v>711</v>
      </c>
      <c r="M3303" t="s">
        <v>712</v>
      </c>
      <c r="N3303">
        <v>699</v>
      </c>
      <c r="O3303">
        <v>6</v>
      </c>
      <c r="P3303" t="s">
        <v>37</v>
      </c>
      <c r="Q3303">
        <v>2</v>
      </c>
      <c r="R3303" s="3">
        <f>Table1[[#This Row],[price]]*Table1[[#This Row],[quantity]]</f>
        <v>1398</v>
      </c>
      <c r="S3303">
        <f>DATEDIF(Table1[[#This Row],[date]],"31/12/2021","m")</f>
        <v>0</v>
      </c>
    </row>
    <row r="3304" spans="1:19" hidden="1" x14ac:dyDescent="0.35">
      <c r="A3304">
        <v>3303</v>
      </c>
      <c r="B3304" s="1">
        <v>44554</v>
      </c>
      <c r="C3304">
        <v>719</v>
      </c>
      <c r="D3304" t="s">
        <v>647</v>
      </c>
      <c r="E3304" t="s">
        <v>688</v>
      </c>
      <c r="F3304" t="s">
        <v>689</v>
      </c>
      <c r="G3304" t="s">
        <v>690</v>
      </c>
      <c r="H3304" t="s">
        <v>691</v>
      </c>
      <c r="I3304" t="s">
        <v>692</v>
      </c>
      <c r="J3304" t="s">
        <v>91</v>
      </c>
      <c r="K3304">
        <v>92519</v>
      </c>
      <c r="L3304" t="s">
        <v>145</v>
      </c>
      <c r="M3304" t="s">
        <v>146</v>
      </c>
      <c r="N3304">
        <v>214</v>
      </c>
      <c r="O3304">
        <v>5</v>
      </c>
      <c r="P3304" t="s">
        <v>84</v>
      </c>
      <c r="Q3304">
        <v>3</v>
      </c>
      <c r="R3304" s="3">
        <f>Table1[[#This Row],[price]]*Table1[[#This Row],[quantity]]</f>
        <v>642</v>
      </c>
      <c r="S3304">
        <f>DATEDIF(Table1[[#This Row],[date]],"31/12/2021","m")</f>
        <v>0</v>
      </c>
    </row>
    <row r="3305" spans="1:19" hidden="1" x14ac:dyDescent="0.35">
      <c r="A3305">
        <v>3304</v>
      </c>
      <c r="B3305" s="1">
        <v>44554</v>
      </c>
      <c r="C3305">
        <v>1546</v>
      </c>
      <c r="D3305" t="s">
        <v>8678</v>
      </c>
      <c r="E3305" t="s">
        <v>8679</v>
      </c>
      <c r="F3305" t="s">
        <v>8680</v>
      </c>
      <c r="G3305" t="s">
        <v>8681</v>
      </c>
      <c r="H3305" t="s">
        <v>8682</v>
      </c>
      <c r="I3305" t="s">
        <v>869</v>
      </c>
      <c r="J3305" t="s">
        <v>73</v>
      </c>
      <c r="K3305">
        <v>36109</v>
      </c>
      <c r="L3305" t="s">
        <v>82</v>
      </c>
      <c r="M3305" t="s">
        <v>83</v>
      </c>
      <c r="N3305">
        <v>189</v>
      </c>
      <c r="O3305">
        <v>5</v>
      </c>
      <c r="P3305" t="s">
        <v>84</v>
      </c>
      <c r="Q3305">
        <v>3</v>
      </c>
      <c r="R3305" s="3">
        <f>Table1[[#This Row],[price]]*Table1[[#This Row],[quantity]]</f>
        <v>567</v>
      </c>
      <c r="S3305">
        <f>DATEDIF(Table1[[#This Row],[date]],"31/12/2021","m")</f>
        <v>0</v>
      </c>
    </row>
    <row r="3306" spans="1:19" hidden="1" x14ac:dyDescent="0.35">
      <c r="A3306">
        <v>3305</v>
      </c>
      <c r="B3306" s="1">
        <v>44554</v>
      </c>
      <c r="C3306">
        <v>1357</v>
      </c>
      <c r="D3306" t="s">
        <v>4091</v>
      </c>
      <c r="E3306" t="s">
        <v>4092</v>
      </c>
      <c r="F3306" t="s">
        <v>4093</v>
      </c>
      <c r="G3306" t="s">
        <v>4094</v>
      </c>
      <c r="H3306" t="s">
        <v>4095</v>
      </c>
      <c r="I3306" t="s">
        <v>3722</v>
      </c>
      <c r="J3306" t="s">
        <v>34</v>
      </c>
      <c r="K3306">
        <v>77844</v>
      </c>
      <c r="L3306" t="s">
        <v>627</v>
      </c>
      <c r="M3306" t="s">
        <v>628</v>
      </c>
      <c r="N3306">
        <v>129.94999999999999</v>
      </c>
      <c r="O3306">
        <v>2</v>
      </c>
      <c r="P3306" t="s">
        <v>57</v>
      </c>
      <c r="Q3306">
        <v>3</v>
      </c>
      <c r="R3306" s="3">
        <f>Table1[[#This Row],[price]]*Table1[[#This Row],[quantity]]</f>
        <v>389.84999999999997</v>
      </c>
      <c r="S3306">
        <f>DATEDIF(Table1[[#This Row],[date]],"31/12/2021","m")</f>
        <v>0</v>
      </c>
    </row>
    <row r="3307" spans="1:19" x14ac:dyDescent="0.35">
      <c r="A3307">
        <v>3306</v>
      </c>
      <c r="B3307" s="1">
        <v>44555</v>
      </c>
      <c r="C3307">
        <v>1910</v>
      </c>
      <c r="D3307" t="s">
        <v>6227</v>
      </c>
      <c r="E3307" t="s">
        <v>6228</v>
      </c>
      <c r="F3307" t="s">
        <v>6229</v>
      </c>
      <c r="G3307" t="s">
        <v>6230</v>
      </c>
      <c r="H3307" t="s">
        <v>6231</v>
      </c>
      <c r="I3307" t="s">
        <v>438</v>
      </c>
      <c r="J3307" t="s">
        <v>91</v>
      </c>
      <c r="K3307">
        <v>90010</v>
      </c>
      <c r="L3307" t="s">
        <v>337</v>
      </c>
      <c r="M3307" t="s">
        <v>338</v>
      </c>
      <c r="N3307">
        <v>12</v>
      </c>
      <c r="O3307">
        <v>1</v>
      </c>
      <c r="P3307" t="s">
        <v>137</v>
      </c>
      <c r="Q3307">
        <v>3</v>
      </c>
      <c r="R3307" s="3">
        <f>Table1[[#This Row],[price]]*Table1[[#This Row],[quantity]]</f>
        <v>36</v>
      </c>
      <c r="S3307">
        <f>DATEDIF(Table1[[#This Row],[date]],"31/12/2021","m")</f>
        <v>0</v>
      </c>
    </row>
    <row r="3308" spans="1:19" hidden="1" x14ac:dyDescent="0.35">
      <c r="A3308">
        <v>3307</v>
      </c>
      <c r="B3308" s="1">
        <v>44555</v>
      </c>
      <c r="C3308">
        <v>365</v>
      </c>
      <c r="D3308" t="s">
        <v>8673</v>
      </c>
      <c r="E3308" t="s">
        <v>8674</v>
      </c>
      <c r="F3308" t="s">
        <v>8675</v>
      </c>
      <c r="G3308" t="s">
        <v>8676</v>
      </c>
      <c r="H3308" t="s">
        <v>8677</v>
      </c>
      <c r="I3308" t="s">
        <v>1776</v>
      </c>
      <c r="J3308" t="s">
        <v>91</v>
      </c>
      <c r="K3308">
        <v>95219</v>
      </c>
      <c r="L3308" t="s">
        <v>186</v>
      </c>
      <c r="M3308" t="s">
        <v>187</v>
      </c>
      <c r="N3308">
        <v>179</v>
      </c>
      <c r="O3308">
        <v>2</v>
      </c>
      <c r="P3308" t="s">
        <v>57</v>
      </c>
      <c r="Q3308">
        <v>1</v>
      </c>
      <c r="R3308" s="3">
        <f>Table1[[#This Row],[price]]*Table1[[#This Row],[quantity]]</f>
        <v>179</v>
      </c>
      <c r="S3308">
        <f>DATEDIF(Table1[[#This Row],[date]],"31/12/2021","m")</f>
        <v>0</v>
      </c>
    </row>
    <row r="3309" spans="1:19" hidden="1" x14ac:dyDescent="0.35">
      <c r="A3309">
        <v>3308</v>
      </c>
      <c r="B3309" s="1">
        <v>44555</v>
      </c>
      <c r="C3309">
        <v>1039</v>
      </c>
      <c r="D3309" t="s">
        <v>4856</v>
      </c>
      <c r="E3309" t="s">
        <v>4857</v>
      </c>
      <c r="F3309" t="s">
        <v>4858</v>
      </c>
      <c r="G3309" t="s">
        <v>4859</v>
      </c>
      <c r="H3309" t="s">
        <v>4860</v>
      </c>
      <c r="I3309" t="s">
        <v>388</v>
      </c>
      <c r="J3309" t="s">
        <v>208</v>
      </c>
      <c r="K3309">
        <v>14619</v>
      </c>
      <c r="L3309" t="s">
        <v>513</v>
      </c>
      <c r="M3309" t="s">
        <v>514</v>
      </c>
      <c r="N3309">
        <v>499</v>
      </c>
      <c r="O3309">
        <v>3</v>
      </c>
      <c r="P3309" t="s">
        <v>107</v>
      </c>
      <c r="Q3309">
        <v>2</v>
      </c>
      <c r="R3309" s="3">
        <f>Table1[[#This Row],[price]]*Table1[[#This Row],[quantity]]</f>
        <v>998</v>
      </c>
      <c r="S3309">
        <f>DATEDIF(Table1[[#This Row],[date]],"31/12/2021","m")</f>
        <v>0</v>
      </c>
    </row>
    <row r="3310" spans="1:19" x14ac:dyDescent="0.35">
      <c r="A3310">
        <v>3309</v>
      </c>
      <c r="B3310" s="1">
        <v>44555</v>
      </c>
      <c r="C3310">
        <v>1019</v>
      </c>
      <c r="D3310" t="s">
        <v>6042</v>
      </c>
      <c r="E3310" t="s">
        <v>6043</v>
      </c>
      <c r="F3310" t="s">
        <v>6044</v>
      </c>
      <c r="G3310" t="s">
        <v>6045</v>
      </c>
      <c r="H3310" t="s">
        <v>6046</v>
      </c>
      <c r="I3310" t="s">
        <v>1291</v>
      </c>
      <c r="J3310" t="s">
        <v>1014</v>
      </c>
      <c r="K3310">
        <v>85005</v>
      </c>
      <c r="L3310" t="s">
        <v>135</v>
      </c>
      <c r="M3310" t="s">
        <v>136</v>
      </c>
      <c r="N3310">
        <v>12</v>
      </c>
      <c r="O3310">
        <v>1</v>
      </c>
      <c r="P3310" t="s">
        <v>137</v>
      </c>
      <c r="Q3310">
        <v>6</v>
      </c>
      <c r="R3310" s="3">
        <f>Table1[[#This Row],[price]]*Table1[[#This Row],[quantity]]</f>
        <v>72</v>
      </c>
      <c r="S3310">
        <f>DATEDIF(Table1[[#This Row],[date]],"31/12/2021","m")</f>
        <v>0</v>
      </c>
    </row>
    <row r="3311" spans="1:19" hidden="1" x14ac:dyDescent="0.35">
      <c r="A3311">
        <v>3310</v>
      </c>
      <c r="B3311" s="1">
        <v>44555</v>
      </c>
      <c r="C3311">
        <v>1267</v>
      </c>
      <c r="D3311" t="s">
        <v>1172</v>
      </c>
      <c r="E3311" t="s">
        <v>1173</v>
      </c>
      <c r="F3311" t="s">
        <v>1174</v>
      </c>
      <c r="G3311" t="s">
        <v>1175</v>
      </c>
      <c r="H3311" t="s">
        <v>1176</v>
      </c>
      <c r="I3311" t="s">
        <v>322</v>
      </c>
      <c r="J3311" t="s">
        <v>44</v>
      </c>
      <c r="K3311">
        <v>33175</v>
      </c>
      <c r="L3311" t="s">
        <v>120</v>
      </c>
      <c r="M3311" t="s">
        <v>121</v>
      </c>
      <c r="N3311">
        <v>54</v>
      </c>
      <c r="O3311">
        <v>2</v>
      </c>
      <c r="P3311" t="s">
        <v>57</v>
      </c>
      <c r="Q3311">
        <v>3</v>
      </c>
      <c r="R3311" s="3">
        <f>Table1[[#This Row],[price]]*Table1[[#This Row],[quantity]]</f>
        <v>162</v>
      </c>
      <c r="S3311">
        <f>DATEDIF(Table1[[#This Row],[date]],"31/12/2021","m")</f>
        <v>0</v>
      </c>
    </row>
    <row r="3312" spans="1:19" hidden="1" x14ac:dyDescent="0.35">
      <c r="A3312">
        <v>3311</v>
      </c>
      <c r="B3312" s="1">
        <v>44555</v>
      </c>
      <c r="C3312">
        <v>1898</v>
      </c>
      <c r="D3312" t="s">
        <v>4999</v>
      </c>
      <c r="E3312" t="s">
        <v>5000</v>
      </c>
      <c r="F3312" t="s">
        <v>5001</v>
      </c>
      <c r="G3312" t="s">
        <v>5002</v>
      </c>
      <c r="H3312" t="s">
        <v>5003</v>
      </c>
      <c r="I3312" t="s">
        <v>1416</v>
      </c>
      <c r="J3312" t="s">
        <v>1130</v>
      </c>
      <c r="K3312">
        <v>72204</v>
      </c>
      <c r="L3312" t="s">
        <v>256</v>
      </c>
      <c r="M3312" t="s">
        <v>257</v>
      </c>
      <c r="N3312">
        <v>42.99</v>
      </c>
      <c r="O3312">
        <v>7</v>
      </c>
      <c r="P3312" t="s">
        <v>47</v>
      </c>
      <c r="Q3312">
        <v>2</v>
      </c>
      <c r="R3312" s="3">
        <f>Table1[[#This Row],[price]]*Table1[[#This Row],[quantity]]</f>
        <v>85.98</v>
      </c>
      <c r="S3312">
        <f>DATEDIF(Table1[[#This Row],[date]],"31/12/2021","m")</f>
        <v>0</v>
      </c>
    </row>
    <row r="3313" spans="1:19" x14ac:dyDescent="0.35">
      <c r="A3313">
        <v>3312</v>
      </c>
      <c r="B3313" s="1">
        <v>44555</v>
      </c>
      <c r="C3313">
        <v>194</v>
      </c>
      <c r="D3313" t="s">
        <v>8683</v>
      </c>
      <c r="E3313" t="s">
        <v>8684</v>
      </c>
      <c r="F3313" t="s">
        <v>8685</v>
      </c>
      <c r="G3313" t="s">
        <v>8686</v>
      </c>
      <c r="H3313" t="s">
        <v>8687</v>
      </c>
      <c r="I3313" t="s">
        <v>1136</v>
      </c>
      <c r="J3313" t="s">
        <v>890</v>
      </c>
      <c r="K3313">
        <v>64136</v>
      </c>
      <c r="L3313" t="s">
        <v>491</v>
      </c>
      <c r="M3313" t="s">
        <v>492</v>
      </c>
      <c r="N3313">
        <v>11.99</v>
      </c>
      <c r="O3313">
        <v>1</v>
      </c>
      <c r="P3313" t="s">
        <v>137</v>
      </c>
      <c r="Q3313">
        <v>2</v>
      </c>
      <c r="R3313" s="3">
        <f>Table1[[#This Row],[price]]*Table1[[#This Row],[quantity]]</f>
        <v>23.98</v>
      </c>
      <c r="S3313">
        <f>DATEDIF(Table1[[#This Row],[date]],"31/12/2021","m")</f>
        <v>0</v>
      </c>
    </row>
    <row r="3314" spans="1:19" hidden="1" x14ac:dyDescent="0.35">
      <c r="A3314">
        <v>3313</v>
      </c>
      <c r="B3314" s="1">
        <v>44556</v>
      </c>
      <c r="C3314">
        <v>1566</v>
      </c>
      <c r="D3314" t="s">
        <v>2258</v>
      </c>
      <c r="E3314" t="s">
        <v>1023</v>
      </c>
      <c r="F3314" t="s">
        <v>2259</v>
      </c>
      <c r="G3314" t="s">
        <v>2260</v>
      </c>
      <c r="H3314" t="s">
        <v>2261</v>
      </c>
      <c r="I3314" t="s">
        <v>558</v>
      </c>
      <c r="J3314" t="s">
        <v>559</v>
      </c>
      <c r="K3314">
        <v>87140</v>
      </c>
      <c r="L3314" t="s">
        <v>1153</v>
      </c>
      <c r="M3314" t="s">
        <v>1154</v>
      </c>
      <c r="N3314">
        <v>89</v>
      </c>
      <c r="O3314">
        <v>2</v>
      </c>
      <c r="P3314" t="s">
        <v>57</v>
      </c>
      <c r="Q3314">
        <v>3</v>
      </c>
      <c r="R3314" s="3">
        <f>Table1[[#This Row],[price]]*Table1[[#This Row],[quantity]]</f>
        <v>267</v>
      </c>
      <c r="S3314">
        <f>DATEDIF(Table1[[#This Row],[date]],"31/12/2021","m")</f>
        <v>0</v>
      </c>
    </row>
    <row r="3315" spans="1:19" hidden="1" x14ac:dyDescent="0.35">
      <c r="A3315">
        <v>3314</v>
      </c>
      <c r="B3315" s="1">
        <v>44556</v>
      </c>
      <c r="C3315">
        <v>910</v>
      </c>
      <c r="D3315" t="s">
        <v>6081</v>
      </c>
      <c r="E3315" t="s">
        <v>6082</v>
      </c>
      <c r="F3315" t="s">
        <v>6083</v>
      </c>
      <c r="G3315" t="s">
        <v>6084</v>
      </c>
      <c r="H3315" t="s">
        <v>6085</v>
      </c>
      <c r="I3315" t="s">
        <v>1195</v>
      </c>
      <c r="J3315" t="s">
        <v>1196</v>
      </c>
      <c r="K3315">
        <v>48217</v>
      </c>
      <c r="L3315" t="s">
        <v>845</v>
      </c>
      <c r="M3315" t="s">
        <v>846</v>
      </c>
      <c r="N3315">
        <v>245</v>
      </c>
      <c r="O3315">
        <v>5</v>
      </c>
      <c r="P3315" t="s">
        <v>84</v>
      </c>
      <c r="Q3315">
        <v>4</v>
      </c>
      <c r="R3315" s="3">
        <f>Table1[[#This Row],[price]]*Table1[[#This Row],[quantity]]</f>
        <v>980</v>
      </c>
      <c r="S3315">
        <f>DATEDIF(Table1[[#This Row],[date]],"31/12/2021","m")</f>
        <v>0</v>
      </c>
    </row>
    <row r="3316" spans="1:19" hidden="1" x14ac:dyDescent="0.35">
      <c r="A3316">
        <v>3315</v>
      </c>
      <c r="B3316" s="1">
        <v>44556</v>
      </c>
      <c r="C3316">
        <v>1386</v>
      </c>
      <c r="D3316" t="s">
        <v>5117</v>
      </c>
      <c r="E3316" t="s">
        <v>5118</v>
      </c>
      <c r="F3316" t="s">
        <v>5119</v>
      </c>
      <c r="G3316" t="s">
        <v>5120</v>
      </c>
      <c r="H3316" t="s">
        <v>5121</v>
      </c>
      <c r="I3316" t="s">
        <v>527</v>
      </c>
      <c r="J3316" t="s">
        <v>91</v>
      </c>
      <c r="K3316">
        <v>93786</v>
      </c>
      <c r="L3316" t="s">
        <v>938</v>
      </c>
      <c r="M3316" t="s">
        <v>939</v>
      </c>
      <c r="N3316">
        <v>17.5</v>
      </c>
      <c r="O3316">
        <v>4</v>
      </c>
      <c r="P3316" t="s">
        <v>27</v>
      </c>
      <c r="Q3316">
        <v>6</v>
      </c>
      <c r="R3316" s="3">
        <f>Table1[[#This Row],[price]]*Table1[[#This Row],[quantity]]</f>
        <v>105</v>
      </c>
      <c r="S3316">
        <f>DATEDIF(Table1[[#This Row],[date]],"31/12/2021","m")</f>
        <v>0</v>
      </c>
    </row>
    <row r="3317" spans="1:19" hidden="1" x14ac:dyDescent="0.35">
      <c r="A3317">
        <v>3316</v>
      </c>
      <c r="B3317" s="1">
        <v>44556</v>
      </c>
      <c r="C3317">
        <v>1664</v>
      </c>
      <c r="D3317" t="s">
        <v>4623</v>
      </c>
      <c r="E3317" t="s">
        <v>8688</v>
      </c>
      <c r="F3317" t="s">
        <v>8689</v>
      </c>
      <c r="G3317" t="s">
        <v>8690</v>
      </c>
      <c r="H3317" t="s">
        <v>8691</v>
      </c>
      <c r="I3317" t="s">
        <v>4498</v>
      </c>
      <c r="J3317" t="s">
        <v>300</v>
      </c>
      <c r="K3317">
        <v>89087</v>
      </c>
      <c r="L3317" t="s">
        <v>65</v>
      </c>
      <c r="M3317" t="s">
        <v>66</v>
      </c>
      <c r="N3317">
        <v>19.5</v>
      </c>
      <c r="O3317">
        <v>4</v>
      </c>
      <c r="P3317" t="s">
        <v>27</v>
      </c>
      <c r="Q3317">
        <v>1</v>
      </c>
      <c r="R3317" s="3">
        <f>Table1[[#This Row],[price]]*Table1[[#This Row],[quantity]]</f>
        <v>19.5</v>
      </c>
      <c r="S3317">
        <f>DATEDIF(Table1[[#This Row],[date]],"31/12/2021","m")</f>
        <v>0</v>
      </c>
    </row>
    <row r="3318" spans="1:19" x14ac:dyDescent="0.35">
      <c r="A3318">
        <v>3317</v>
      </c>
      <c r="B3318" s="1">
        <v>44556</v>
      </c>
      <c r="C3318">
        <v>644</v>
      </c>
      <c r="D3318" t="s">
        <v>8692</v>
      </c>
      <c r="E3318" t="s">
        <v>8693</v>
      </c>
      <c r="F3318" t="s">
        <v>8694</v>
      </c>
      <c r="G3318" t="s">
        <v>8695</v>
      </c>
      <c r="H3318" t="s">
        <v>8696</v>
      </c>
      <c r="I3318" t="s">
        <v>81</v>
      </c>
      <c r="J3318" t="s">
        <v>34</v>
      </c>
      <c r="K3318">
        <v>77271</v>
      </c>
      <c r="L3318" t="s">
        <v>920</v>
      </c>
      <c r="M3318" t="s">
        <v>921</v>
      </c>
      <c r="N3318">
        <v>8.99</v>
      </c>
      <c r="O3318">
        <v>1</v>
      </c>
      <c r="P3318" t="s">
        <v>137</v>
      </c>
      <c r="Q3318">
        <v>3</v>
      </c>
      <c r="R3318" s="3">
        <f>Table1[[#This Row],[price]]*Table1[[#This Row],[quantity]]</f>
        <v>26.97</v>
      </c>
      <c r="S3318">
        <f>DATEDIF(Table1[[#This Row],[date]],"31/12/2021","m")</f>
        <v>0</v>
      </c>
    </row>
    <row r="3319" spans="1:19" hidden="1" x14ac:dyDescent="0.35">
      <c r="A3319">
        <v>3318</v>
      </c>
      <c r="B3319" s="1">
        <v>44557</v>
      </c>
      <c r="C3319">
        <v>496</v>
      </c>
      <c r="D3319" t="s">
        <v>1155</v>
      </c>
      <c r="E3319" t="s">
        <v>1156</v>
      </c>
      <c r="F3319" t="s">
        <v>1157</v>
      </c>
      <c r="G3319" t="s">
        <v>1158</v>
      </c>
      <c r="H3319" t="s">
        <v>1159</v>
      </c>
      <c r="I3319" t="s">
        <v>831</v>
      </c>
      <c r="J3319" t="s">
        <v>832</v>
      </c>
      <c r="K3319">
        <v>99517</v>
      </c>
      <c r="L3319" t="s">
        <v>55</v>
      </c>
      <c r="M3319" t="s">
        <v>56</v>
      </c>
      <c r="N3319">
        <v>69</v>
      </c>
      <c r="O3319">
        <v>2</v>
      </c>
      <c r="P3319" t="s">
        <v>57</v>
      </c>
      <c r="Q3319">
        <v>3</v>
      </c>
      <c r="R3319" s="3">
        <f>Table1[[#This Row],[price]]*Table1[[#This Row],[quantity]]</f>
        <v>207</v>
      </c>
      <c r="S3319">
        <f>DATEDIF(Table1[[#This Row],[date]],"31/12/2021","m")</f>
        <v>0</v>
      </c>
    </row>
    <row r="3320" spans="1:19" hidden="1" x14ac:dyDescent="0.35">
      <c r="A3320">
        <v>3319</v>
      </c>
      <c r="B3320" s="1">
        <v>44557</v>
      </c>
      <c r="C3320">
        <v>1822</v>
      </c>
      <c r="D3320" t="s">
        <v>7610</v>
      </c>
      <c r="E3320" t="s">
        <v>7611</v>
      </c>
      <c r="F3320" t="s">
        <v>7612</v>
      </c>
      <c r="G3320" t="s">
        <v>7613</v>
      </c>
      <c r="H3320" t="s">
        <v>7614</v>
      </c>
      <c r="I3320" t="s">
        <v>1291</v>
      </c>
      <c r="J3320" t="s">
        <v>1014</v>
      </c>
      <c r="K3320">
        <v>85045</v>
      </c>
      <c r="L3320" t="s">
        <v>408</v>
      </c>
      <c r="M3320" t="s">
        <v>409</v>
      </c>
      <c r="N3320">
        <v>684</v>
      </c>
      <c r="O3320">
        <v>6</v>
      </c>
      <c r="P3320" t="s">
        <v>37</v>
      </c>
      <c r="Q3320">
        <v>3</v>
      </c>
      <c r="R3320" s="3">
        <f>Table1[[#This Row],[price]]*Table1[[#This Row],[quantity]]</f>
        <v>2052</v>
      </c>
      <c r="S3320">
        <f>DATEDIF(Table1[[#This Row],[date]],"31/12/2021","m")</f>
        <v>0</v>
      </c>
    </row>
    <row r="3321" spans="1:19" hidden="1" x14ac:dyDescent="0.35">
      <c r="A3321">
        <v>3320</v>
      </c>
      <c r="B3321" s="1">
        <v>44557</v>
      </c>
      <c r="C3321">
        <v>938</v>
      </c>
      <c r="D3321" t="s">
        <v>6715</v>
      </c>
      <c r="E3321" t="s">
        <v>6716</v>
      </c>
      <c r="F3321" t="s">
        <v>6717</v>
      </c>
      <c r="G3321" t="s">
        <v>6718</v>
      </c>
      <c r="H3321" t="s">
        <v>6719</v>
      </c>
      <c r="I3321" t="s">
        <v>1123</v>
      </c>
      <c r="J3321" t="s">
        <v>669</v>
      </c>
      <c r="K3321">
        <v>55458</v>
      </c>
      <c r="L3321" t="s">
        <v>431</v>
      </c>
      <c r="M3321" t="s">
        <v>432</v>
      </c>
      <c r="N3321">
        <v>167</v>
      </c>
      <c r="O3321">
        <v>2</v>
      </c>
      <c r="P3321" t="s">
        <v>57</v>
      </c>
      <c r="Q3321">
        <v>5</v>
      </c>
      <c r="R3321" s="3">
        <f>Table1[[#This Row],[price]]*Table1[[#This Row],[quantity]]</f>
        <v>835</v>
      </c>
      <c r="S3321">
        <f>DATEDIF(Table1[[#This Row],[date]],"31/12/2021","m")</f>
        <v>0</v>
      </c>
    </row>
    <row r="3322" spans="1:19" hidden="1" x14ac:dyDescent="0.35">
      <c r="A3322">
        <v>3321</v>
      </c>
      <c r="B3322" s="1">
        <v>44557</v>
      </c>
      <c r="C3322">
        <v>1291</v>
      </c>
      <c r="D3322" t="s">
        <v>2076</v>
      </c>
      <c r="E3322" t="s">
        <v>2077</v>
      </c>
      <c r="F3322" t="s">
        <v>2078</v>
      </c>
      <c r="G3322" t="s">
        <v>2079</v>
      </c>
      <c r="H3322" t="s">
        <v>2080</v>
      </c>
      <c r="I3322" t="s">
        <v>2081</v>
      </c>
      <c r="J3322" t="s">
        <v>44</v>
      </c>
      <c r="K3322">
        <v>32123</v>
      </c>
      <c r="L3322" t="s">
        <v>270</v>
      </c>
      <c r="M3322" t="s">
        <v>271</v>
      </c>
      <c r="N3322">
        <v>225</v>
      </c>
      <c r="O3322">
        <v>5</v>
      </c>
      <c r="P3322" t="s">
        <v>84</v>
      </c>
      <c r="Q3322">
        <v>4</v>
      </c>
      <c r="R3322" s="3">
        <f>Table1[[#This Row],[price]]*Table1[[#This Row],[quantity]]</f>
        <v>900</v>
      </c>
      <c r="S3322">
        <f>DATEDIF(Table1[[#This Row],[date]],"31/12/2021","m")</f>
        <v>0</v>
      </c>
    </row>
    <row r="3323" spans="1:19" hidden="1" x14ac:dyDescent="0.35">
      <c r="A3323">
        <v>3322</v>
      </c>
      <c r="B3323" s="1">
        <v>44557</v>
      </c>
      <c r="C3323">
        <v>1170</v>
      </c>
      <c r="D3323" t="s">
        <v>1411</v>
      </c>
      <c r="E3323" t="s">
        <v>1412</v>
      </c>
      <c r="F3323" t="s">
        <v>1413</v>
      </c>
      <c r="G3323" t="s">
        <v>1414</v>
      </c>
      <c r="H3323" t="s">
        <v>1415</v>
      </c>
      <c r="I3323" t="s">
        <v>1416</v>
      </c>
      <c r="J3323" t="s">
        <v>1130</v>
      </c>
      <c r="K3323">
        <v>72209</v>
      </c>
      <c r="L3323" t="s">
        <v>214</v>
      </c>
      <c r="M3323" t="s">
        <v>215</v>
      </c>
      <c r="N3323">
        <v>16.989999999999998</v>
      </c>
      <c r="O3323">
        <v>4</v>
      </c>
      <c r="P3323" t="s">
        <v>27</v>
      </c>
      <c r="Q3323">
        <v>3</v>
      </c>
      <c r="R3323" s="3">
        <f>Table1[[#This Row],[price]]*Table1[[#This Row],[quantity]]</f>
        <v>50.97</v>
      </c>
      <c r="S3323">
        <f>DATEDIF(Table1[[#This Row],[date]],"31/12/2021","m")</f>
        <v>0</v>
      </c>
    </row>
    <row r="3324" spans="1:19" hidden="1" x14ac:dyDescent="0.35">
      <c r="A3324">
        <v>3323</v>
      </c>
      <c r="B3324" s="1">
        <v>44558</v>
      </c>
      <c r="C3324">
        <v>617</v>
      </c>
      <c r="D3324" t="s">
        <v>6479</v>
      </c>
      <c r="E3324" t="s">
        <v>6480</v>
      </c>
      <c r="F3324" t="s">
        <v>6481</v>
      </c>
      <c r="G3324" t="s">
        <v>6482</v>
      </c>
      <c r="H3324" t="s">
        <v>6483</v>
      </c>
      <c r="I3324" t="s">
        <v>675</v>
      </c>
      <c r="J3324" t="s">
        <v>676</v>
      </c>
      <c r="K3324">
        <v>47719</v>
      </c>
      <c r="L3324" t="s">
        <v>544</v>
      </c>
      <c r="M3324" t="s">
        <v>545</v>
      </c>
      <c r="N3324">
        <v>58.95</v>
      </c>
      <c r="O3324">
        <v>2</v>
      </c>
      <c r="P3324" t="s">
        <v>57</v>
      </c>
      <c r="Q3324">
        <v>6</v>
      </c>
      <c r="R3324" s="3">
        <f>Table1[[#This Row],[price]]*Table1[[#This Row],[quantity]]</f>
        <v>353.70000000000005</v>
      </c>
      <c r="S3324">
        <f>DATEDIF(Table1[[#This Row],[date]],"31/12/2021","m")</f>
        <v>0</v>
      </c>
    </row>
    <row r="3325" spans="1:19" hidden="1" x14ac:dyDescent="0.35">
      <c r="A3325">
        <v>3324</v>
      </c>
      <c r="B3325" s="1">
        <v>44558</v>
      </c>
      <c r="C3325">
        <v>419</v>
      </c>
      <c r="D3325" t="s">
        <v>8697</v>
      </c>
      <c r="E3325" t="s">
        <v>8698</v>
      </c>
      <c r="F3325" t="s">
        <v>8699</v>
      </c>
      <c r="G3325" t="s">
        <v>8700</v>
      </c>
      <c r="H3325" t="s">
        <v>8701</v>
      </c>
      <c r="I3325" t="s">
        <v>1291</v>
      </c>
      <c r="J3325" t="s">
        <v>1014</v>
      </c>
      <c r="K3325">
        <v>85035</v>
      </c>
      <c r="L3325" t="s">
        <v>544</v>
      </c>
      <c r="M3325" t="s">
        <v>545</v>
      </c>
      <c r="N3325">
        <v>58.95</v>
      </c>
      <c r="O3325">
        <v>2</v>
      </c>
      <c r="P3325" t="s">
        <v>57</v>
      </c>
      <c r="Q3325">
        <v>3</v>
      </c>
      <c r="R3325" s="3">
        <f>Table1[[#This Row],[price]]*Table1[[#This Row],[quantity]]</f>
        <v>176.85000000000002</v>
      </c>
      <c r="S3325">
        <f>DATEDIF(Table1[[#This Row],[date]],"31/12/2021","m")</f>
        <v>0</v>
      </c>
    </row>
    <row r="3326" spans="1:19" hidden="1" x14ac:dyDescent="0.35">
      <c r="A3326">
        <v>3325</v>
      </c>
      <c r="B3326" s="1">
        <v>44558</v>
      </c>
      <c r="C3326">
        <v>1949</v>
      </c>
      <c r="D3326" t="s">
        <v>8544</v>
      </c>
      <c r="E3326" t="s">
        <v>8545</v>
      </c>
      <c r="F3326" t="s">
        <v>8546</v>
      </c>
      <c r="G3326" t="s">
        <v>8547</v>
      </c>
      <c r="H3326" t="s">
        <v>8548</v>
      </c>
      <c r="I3326" t="s">
        <v>945</v>
      </c>
      <c r="J3326" t="s">
        <v>946</v>
      </c>
      <c r="K3326">
        <v>19115</v>
      </c>
      <c r="L3326" t="s">
        <v>120</v>
      </c>
      <c r="M3326" t="s">
        <v>121</v>
      </c>
      <c r="N3326">
        <v>54</v>
      </c>
      <c r="O3326">
        <v>2</v>
      </c>
      <c r="P3326" t="s">
        <v>57</v>
      </c>
      <c r="Q3326">
        <v>4</v>
      </c>
      <c r="R3326" s="3">
        <f>Table1[[#This Row],[price]]*Table1[[#This Row],[quantity]]</f>
        <v>216</v>
      </c>
      <c r="S3326">
        <f>DATEDIF(Table1[[#This Row],[date]],"31/12/2021","m")</f>
        <v>0</v>
      </c>
    </row>
    <row r="3327" spans="1:19" hidden="1" x14ac:dyDescent="0.35">
      <c r="A3327">
        <v>3326</v>
      </c>
      <c r="B3327" s="1">
        <v>44559</v>
      </c>
      <c r="C3327">
        <v>27</v>
      </c>
      <c r="D3327" t="s">
        <v>4244</v>
      </c>
      <c r="E3327" t="s">
        <v>4245</v>
      </c>
      <c r="F3327" t="s">
        <v>4246</v>
      </c>
      <c r="G3327" t="s">
        <v>4247</v>
      </c>
      <c r="H3327" t="s">
        <v>4248</v>
      </c>
      <c r="I3327" t="s">
        <v>4249</v>
      </c>
      <c r="J3327" t="s">
        <v>1014</v>
      </c>
      <c r="K3327">
        <v>85246</v>
      </c>
      <c r="L3327" t="s">
        <v>171</v>
      </c>
      <c r="M3327" t="s">
        <v>172</v>
      </c>
      <c r="N3327">
        <v>399</v>
      </c>
      <c r="O3327">
        <v>3</v>
      </c>
      <c r="P3327" t="s">
        <v>107</v>
      </c>
      <c r="Q3327">
        <v>3</v>
      </c>
      <c r="R3327" s="3">
        <f>Table1[[#This Row],[price]]*Table1[[#This Row],[quantity]]</f>
        <v>1197</v>
      </c>
      <c r="S3327">
        <f>DATEDIF(Table1[[#This Row],[date]],"31/12/2021","m")</f>
        <v>0</v>
      </c>
    </row>
    <row r="3328" spans="1:19" x14ac:dyDescent="0.35">
      <c r="A3328">
        <v>3327</v>
      </c>
      <c r="B3328" s="1">
        <v>44559</v>
      </c>
      <c r="C3328">
        <v>1389</v>
      </c>
      <c r="D3328" t="s">
        <v>2374</v>
      </c>
      <c r="E3328" t="s">
        <v>2375</v>
      </c>
      <c r="F3328" t="s">
        <v>2376</v>
      </c>
      <c r="G3328" t="s">
        <v>2377</v>
      </c>
      <c r="H3328" t="s">
        <v>2378</v>
      </c>
      <c r="I3328" t="s">
        <v>104</v>
      </c>
      <c r="J3328" t="s">
        <v>91</v>
      </c>
      <c r="K3328">
        <v>94230</v>
      </c>
      <c r="L3328" t="s">
        <v>586</v>
      </c>
      <c r="M3328" t="s">
        <v>587</v>
      </c>
      <c r="N3328">
        <v>10.99</v>
      </c>
      <c r="O3328">
        <v>1</v>
      </c>
      <c r="P3328" t="s">
        <v>137</v>
      </c>
      <c r="Q3328">
        <v>3</v>
      </c>
      <c r="R3328" s="3">
        <f>Table1[[#This Row],[price]]*Table1[[#This Row],[quantity]]</f>
        <v>32.97</v>
      </c>
      <c r="S3328">
        <f>DATEDIF(Table1[[#This Row],[date]],"31/12/2021","m")</f>
        <v>0</v>
      </c>
    </row>
    <row r="3329" spans="1:19" hidden="1" x14ac:dyDescent="0.35">
      <c r="A3329">
        <v>3328</v>
      </c>
      <c r="B3329" s="1">
        <v>44559</v>
      </c>
      <c r="C3329">
        <v>1836</v>
      </c>
      <c r="D3329" t="s">
        <v>7488</v>
      </c>
      <c r="E3329" t="s">
        <v>7489</v>
      </c>
      <c r="F3329" t="s">
        <v>7490</v>
      </c>
      <c r="G3329" t="s">
        <v>7491</v>
      </c>
      <c r="H3329" t="s">
        <v>7492</v>
      </c>
      <c r="I3329" t="s">
        <v>415</v>
      </c>
      <c r="J3329" t="s">
        <v>34</v>
      </c>
      <c r="K3329">
        <v>75226</v>
      </c>
      <c r="L3329" t="s">
        <v>162</v>
      </c>
      <c r="M3329" t="s">
        <v>163</v>
      </c>
      <c r="N3329">
        <v>899</v>
      </c>
      <c r="O3329">
        <v>6</v>
      </c>
      <c r="P3329" t="s">
        <v>37</v>
      </c>
      <c r="Q3329">
        <v>4</v>
      </c>
      <c r="R3329" s="3">
        <f>Table1[[#This Row],[price]]*Table1[[#This Row],[quantity]]</f>
        <v>3596</v>
      </c>
      <c r="S3329">
        <f>DATEDIF(Table1[[#This Row],[date]],"31/12/2021","m")</f>
        <v>0</v>
      </c>
    </row>
    <row r="3330" spans="1:19" hidden="1" x14ac:dyDescent="0.35">
      <c r="A3330">
        <v>3329</v>
      </c>
      <c r="B3330" s="1">
        <v>44559</v>
      </c>
      <c r="C3330">
        <v>922</v>
      </c>
      <c r="D3330" t="s">
        <v>1275</v>
      </c>
      <c r="E3330" t="s">
        <v>1276</v>
      </c>
      <c r="F3330" t="s">
        <v>1277</v>
      </c>
      <c r="G3330" t="s">
        <v>1278</v>
      </c>
      <c r="H3330" t="s">
        <v>1279</v>
      </c>
      <c r="I3330" t="s">
        <v>1280</v>
      </c>
      <c r="J3330" t="s">
        <v>890</v>
      </c>
      <c r="K3330">
        <v>65211</v>
      </c>
      <c r="L3330" t="s">
        <v>346</v>
      </c>
      <c r="M3330" t="s">
        <v>347</v>
      </c>
      <c r="N3330">
        <v>189</v>
      </c>
      <c r="O3330">
        <v>5</v>
      </c>
      <c r="P3330" t="s">
        <v>84</v>
      </c>
      <c r="Q3330">
        <v>3</v>
      </c>
      <c r="R3330" s="3">
        <f>Table1[[#This Row],[price]]*Table1[[#This Row],[quantity]]</f>
        <v>567</v>
      </c>
      <c r="S3330">
        <f>DATEDIF(Table1[[#This Row],[date]],"31/12/2021","m")</f>
        <v>0</v>
      </c>
    </row>
    <row r="3331" spans="1:19" hidden="1" x14ac:dyDescent="0.35">
      <c r="A3331">
        <v>3330</v>
      </c>
      <c r="B3331" s="1">
        <v>44560</v>
      </c>
      <c r="C3331">
        <v>875</v>
      </c>
      <c r="D3331" t="s">
        <v>3195</v>
      </c>
      <c r="E3331" t="s">
        <v>3196</v>
      </c>
      <c r="F3331" t="s">
        <v>3197</v>
      </c>
      <c r="G3331" t="s">
        <v>3198</v>
      </c>
      <c r="H3331" t="s">
        <v>3199</v>
      </c>
      <c r="I3331" t="s">
        <v>3200</v>
      </c>
      <c r="J3331" t="s">
        <v>44</v>
      </c>
      <c r="K3331">
        <v>33487</v>
      </c>
      <c r="L3331" t="s">
        <v>381</v>
      </c>
      <c r="M3331" t="s">
        <v>382</v>
      </c>
      <c r="N3331">
        <v>14.99</v>
      </c>
      <c r="O3331">
        <v>4</v>
      </c>
      <c r="P3331" t="s">
        <v>27</v>
      </c>
      <c r="Q3331">
        <v>4</v>
      </c>
      <c r="R3331" s="3">
        <f>Table1[[#This Row],[price]]*Table1[[#This Row],[quantity]]</f>
        <v>59.96</v>
      </c>
      <c r="S3331">
        <f>DATEDIF(Table1[[#This Row],[date]],"31/12/2021","m")</f>
        <v>0</v>
      </c>
    </row>
    <row r="3332" spans="1:19" hidden="1" x14ac:dyDescent="0.35">
      <c r="A3332">
        <v>3331</v>
      </c>
      <c r="B3332" s="1">
        <v>44560</v>
      </c>
      <c r="C3332">
        <v>1461</v>
      </c>
      <c r="D3332" t="s">
        <v>2951</v>
      </c>
      <c r="E3332" t="s">
        <v>2952</v>
      </c>
      <c r="F3332" t="s">
        <v>2953</v>
      </c>
      <c r="G3332" t="s">
        <v>2954</v>
      </c>
      <c r="H3332" t="s">
        <v>2955</v>
      </c>
      <c r="I3332" t="s">
        <v>366</v>
      </c>
      <c r="J3332" t="s">
        <v>144</v>
      </c>
      <c r="K3332">
        <v>22244</v>
      </c>
      <c r="L3332" t="s">
        <v>699</v>
      </c>
      <c r="M3332" t="s">
        <v>700</v>
      </c>
      <c r="N3332">
        <v>450</v>
      </c>
      <c r="O3332">
        <v>3</v>
      </c>
      <c r="P3332" t="s">
        <v>107</v>
      </c>
      <c r="Q3332">
        <v>4</v>
      </c>
      <c r="R3332" s="3">
        <f>Table1[[#This Row],[price]]*Table1[[#This Row],[quantity]]</f>
        <v>1800</v>
      </c>
      <c r="S3332">
        <f>DATEDIF(Table1[[#This Row],[date]],"31/12/2021","m")</f>
        <v>0</v>
      </c>
    </row>
    <row r="3333" spans="1:19" hidden="1" x14ac:dyDescent="0.35">
      <c r="A3333">
        <v>3332</v>
      </c>
      <c r="B3333" s="1">
        <v>44561</v>
      </c>
      <c r="C3333">
        <v>1214</v>
      </c>
      <c r="D3333" t="s">
        <v>502</v>
      </c>
      <c r="E3333" t="s">
        <v>503</v>
      </c>
      <c r="F3333" t="s">
        <v>504</v>
      </c>
      <c r="G3333" t="s">
        <v>505</v>
      </c>
      <c r="H3333" t="s">
        <v>506</v>
      </c>
      <c r="I3333" t="s">
        <v>322</v>
      </c>
      <c r="J3333" t="s">
        <v>44</v>
      </c>
      <c r="K3333">
        <v>33169</v>
      </c>
      <c r="L3333" t="s">
        <v>513</v>
      </c>
      <c r="M3333" t="s">
        <v>514</v>
      </c>
      <c r="N3333">
        <v>499</v>
      </c>
      <c r="O3333">
        <v>3</v>
      </c>
      <c r="P3333" t="s">
        <v>107</v>
      </c>
      <c r="Q3333">
        <v>3</v>
      </c>
      <c r="R3333" s="3">
        <f>Table1[[#This Row],[price]]*Table1[[#This Row],[quantity]]</f>
        <v>1497</v>
      </c>
      <c r="S3333">
        <f>DATEDIF(Table1[[#This Row],[date]],"31/12/2021","m")</f>
        <v>0</v>
      </c>
    </row>
    <row r="3334" spans="1:19" hidden="1" x14ac:dyDescent="0.35">
      <c r="A3334">
        <v>3333</v>
      </c>
      <c r="B3334" s="1">
        <v>44561</v>
      </c>
      <c r="C3334">
        <v>1439</v>
      </c>
      <c r="D3334" t="s">
        <v>2715</v>
      </c>
      <c r="E3334" t="s">
        <v>8702</v>
      </c>
      <c r="F3334" t="s">
        <v>8703</v>
      </c>
      <c r="G3334" t="s">
        <v>8704</v>
      </c>
      <c r="H3334" t="s">
        <v>8705</v>
      </c>
      <c r="I3334" t="s">
        <v>527</v>
      </c>
      <c r="J3334" t="s">
        <v>91</v>
      </c>
      <c r="K3334">
        <v>93721</v>
      </c>
      <c r="L3334" t="s">
        <v>1378</v>
      </c>
      <c r="M3334" t="s">
        <v>1379</v>
      </c>
      <c r="N3334">
        <v>32.950000000000003</v>
      </c>
      <c r="O3334">
        <v>7</v>
      </c>
      <c r="P3334" t="s">
        <v>47</v>
      </c>
      <c r="Q3334">
        <v>3</v>
      </c>
      <c r="R3334" s="3">
        <f>Table1[[#This Row],[price]]*Table1[[#This Row],[quantity]]</f>
        <v>98.850000000000009</v>
      </c>
      <c r="S3334">
        <f>DATEDIF(Table1[[#This Row],[date]],"31/12/2021","m")</f>
        <v>0</v>
      </c>
    </row>
    <row r="3335" spans="1:19" hidden="1" x14ac:dyDescent="0.35">
      <c r="A3335">
        <v>3334</v>
      </c>
      <c r="B3335" s="1">
        <v>44561</v>
      </c>
      <c r="C3335">
        <v>625</v>
      </c>
      <c r="D3335" t="s">
        <v>7672</v>
      </c>
      <c r="E3335" t="s">
        <v>7673</v>
      </c>
      <c r="F3335" t="s">
        <v>7674</v>
      </c>
      <c r="G3335" t="s">
        <v>7675</v>
      </c>
      <c r="H3335" t="s">
        <v>7676</v>
      </c>
      <c r="I3335" t="s">
        <v>889</v>
      </c>
      <c r="J3335" t="s">
        <v>890</v>
      </c>
      <c r="K3335">
        <v>63169</v>
      </c>
      <c r="L3335" t="s">
        <v>200</v>
      </c>
      <c r="M3335" t="s">
        <v>201</v>
      </c>
      <c r="N3335">
        <v>395</v>
      </c>
      <c r="O3335">
        <v>3</v>
      </c>
      <c r="P3335" t="s">
        <v>107</v>
      </c>
      <c r="Q3335">
        <v>5</v>
      </c>
      <c r="R3335" s="3">
        <f>Table1[[#This Row],[price]]*Table1[[#This Row],[quantity]]</f>
        <v>1975</v>
      </c>
      <c r="S3335">
        <f>DATEDIF(Table1[[#This Row],[date]],"31/12/2021","m")</f>
        <v>0</v>
      </c>
    </row>
    <row r="3336" spans="1:19" hidden="1" x14ac:dyDescent="0.35">
      <c r="A3336">
        <v>3335</v>
      </c>
      <c r="B3336" s="1">
        <v>44561</v>
      </c>
      <c r="C3336">
        <v>410</v>
      </c>
      <c r="D3336" t="s">
        <v>8706</v>
      </c>
      <c r="E3336" t="s">
        <v>8707</v>
      </c>
      <c r="F3336" t="s">
        <v>8708</v>
      </c>
      <c r="G3336" t="s">
        <v>8709</v>
      </c>
      <c r="H3336" t="s">
        <v>8710</v>
      </c>
      <c r="I3336" t="s">
        <v>1801</v>
      </c>
      <c r="J3336" t="s">
        <v>91</v>
      </c>
      <c r="K3336">
        <v>94807</v>
      </c>
      <c r="L3336" t="s">
        <v>92</v>
      </c>
      <c r="M3336" t="s">
        <v>93</v>
      </c>
      <c r="N3336">
        <v>44.95</v>
      </c>
      <c r="O3336">
        <v>7</v>
      </c>
      <c r="P3336" t="s">
        <v>47</v>
      </c>
      <c r="Q3336">
        <v>2</v>
      </c>
      <c r="R3336" s="3">
        <f>Table1[[#This Row],[price]]*Table1[[#This Row],[quantity]]</f>
        <v>89.9</v>
      </c>
      <c r="S3336">
        <f>DATEDIF(Table1[[#This Row],[date]],"31/12/2021","m")</f>
        <v>0</v>
      </c>
    </row>
    <row r="3337" spans="1:19" hidden="1" x14ac:dyDescent="0.35">
      <c r="A3337">
        <v>3336</v>
      </c>
      <c r="B3337" s="1">
        <v>44561</v>
      </c>
      <c r="C3337">
        <v>520</v>
      </c>
      <c r="D3337" t="s">
        <v>2968</v>
      </c>
      <c r="E3337" t="s">
        <v>2969</v>
      </c>
      <c r="F3337" t="s">
        <v>2970</v>
      </c>
      <c r="G3337" t="s">
        <v>2971</v>
      </c>
      <c r="H3337" t="s">
        <v>2972</v>
      </c>
      <c r="I3337" t="s">
        <v>945</v>
      </c>
      <c r="J3337" t="s">
        <v>946</v>
      </c>
      <c r="K3337">
        <v>19093</v>
      </c>
      <c r="L3337" t="s">
        <v>373</v>
      </c>
      <c r="M3337" t="s">
        <v>374</v>
      </c>
      <c r="N3337">
        <v>599</v>
      </c>
      <c r="O3337">
        <v>6</v>
      </c>
      <c r="P3337" t="s">
        <v>37</v>
      </c>
      <c r="Q3337">
        <v>5</v>
      </c>
      <c r="R3337" s="3">
        <f>Table1[[#This Row],[price]]*Table1[[#This Row],[quantity]]</f>
        <v>2995</v>
      </c>
      <c r="S3337">
        <f>DATEDIF(Table1[[#This Row],[date]],"31/12/2021","m")</f>
        <v>0</v>
      </c>
    </row>
    <row r="3338" spans="1:19" hidden="1" x14ac:dyDescent="0.35">
      <c r="A3338">
        <v>3337</v>
      </c>
      <c r="B3338" s="1">
        <v>44561</v>
      </c>
      <c r="C3338">
        <v>582</v>
      </c>
      <c r="D3338" t="s">
        <v>3237</v>
      </c>
      <c r="E3338" t="s">
        <v>3238</v>
      </c>
      <c r="F3338" t="s">
        <v>3239</v>
      </c>
      <c r="G3338" t="s">
        <v>3240</v>
      </c>
      <c r="H3338" t="s">
        <v>3241</v>
      </c>
      <c r="I3338" t="s">
        <v>254</v>
      </c>
      <c r="J3338" t="s">
        <v>255</v>
      </c>
      <c r="K3338">
        <v>31119</v>
      </c>
      <c r="L3338" t="s">
        <v>346</v>
      </c>
      <c r="M3338" t="s">
        <v>347</v>
      </c>
      <c r="N3338">
        <v>189</v>
      </c>
      <c r="O3338">
        <v>5</v>
      </c>
      <c r="P3338" t="s">
        <v>84</v>
      </c>
      <c r="Q3338">
        <v>4</v>
      </c>
      <c r="R3338" s="3">
        <f>Table1[[#This Row],[price]]*Table1[[#This Row],[quantity]]</f>
        <v>756</v>
      </c>
      <c r="S3338">
        <f>DATEDIF(Table1[[#This Row],[date]],"31/12/2021","m")</f>
        <v>0</v>
      </c>
    </row>
    <row r="3339" spans="1:19" hidden="1" x14ac:dyDescent="0.35">
      <c r="A3339">
        <v>3338</v>
      </c>
      <c r="B3339" s="1">
        <v>44561</v>
      </c>
      <c r="C3339">
        <v>1225</v>
      </c>
      <c r="D3339" t="s">
        <v>4135</v>
      </c>
      <c r="E3339" t="s">
        <v>4136</v>
      </c>
      <c r="F3339" t="s">
        <v>4137</v>
      </c>
      <c r="G3339" t="s">
        <v>4138</v>
      </c>
      <c r="H3339" t="s">
        <v>4139</v>
      </c>
      <c r="I3339" t="s">
        <v>2637</v>
      </c>
      <c r="J3339" t="s">
        <v>946</v>
      </c>
      <c r="K3339">
        <v>15274</v>
      </c>
      <c r="L3339" t="s">
        <v>92</v>
      </c>
      <c r="M3339" t="s">
        <v>93</v>
      </c>
      <c r="N3339">
        <v>44.95</v>
      </c>
      <c r="O3339">
        <v>7</v>
      </c>
      <c r="P3339" t="s">
        <v>47</v>
      </c>
      <c r="Q3339">
        <v>5</v>
      </c>
      <c r="R3339" s="3">
        <f>Table1[[#This Row],[price]]*Table1[[#This Row],[quantity]]</f>
        <v>224.75</v>
      </c>
      <c r="S3339">
        <f>DATEDIF(Table1[[#This Row],[date]],"31/12/2021","m")</f>
        <v>0</v>
      </c>
    </row>
    <row r="3340" spans="1:19" hidden="1" x14ac:dyDescent="0.35">
      <c r="A3340">
        <v>3340</v>
      </c>
      <c r="B3340" s="1">
        <v>44515</v>
      </c>
      <c r="C3340">
        <v>5</v>
      </c>
      <c r="D3340" t="s">
        <v>847</v>
      </c>
      <c r="E3340" t="s">
        <v>848</v>
      </c>
      <c r="F3340" t="s">
        <v>849</v>
      </c>
      <c r="G3340" t="s">
        <v>850</v>
      </c>
      <c r="H3340" t="s">
        <v>851</v>
      </c>
      <c r="I3340" t="s">
        <v>852</v>
      </c>
      <c r="J3340" t="s">
        <v>34</v>
      </c>
      <c r="K3340">
        <v>79705</v>
      </c>
      <c r="L3340" t="s">
        <v>127</v>
      </c>
      <c r="M3340" t="s">
        <v>128</v>
      </c>
      <c r="N3340">
        <v>15.5</v>
      </c>
      <c r="O3340">
        <v>4</v>
      </c>
      <c r="P3340" t="s">
        <v>27</v>
      </c>
      <c r="Q3340">
        <v>2</v>
      </c>
      <c r="R3340" s="3">
        <f>Table1[[#This Row],[price]]*Table1[[#This Row],[quantity]]</f>
        <v>31</v>
      </c>
      <c r="S3340">
        <f>DATEDIF(Table1[[#This Row],[date]],"31/12/2021","m")</f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5B636-7D74-41C0-A1C9-5D94E0DAA20C}">
  <dimension ref="A1"/>
  <sheetViews>
    <sheetView topLeftCell="A13" workbookViewId="0">
      <selection activeCell="A7" sqref="A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E2241-7A19-4FF8-9CC0-AB9F545A4121}">
  <dimension ref="A3:G1674"/>
  <sheetViews>
    <sheetView workbookViewId="0">
      <selection activeCell="F7" sqref="F7"/>
    </sheetView>
  </sheetViews>
  <sheetFormatPr defaultRowHeight="14.5" x14ac:dyDescent="0.35"/>
  <cols>
    <col min="1" max="1" width="13.54296875" bestFit="1" customWidth="1"/>
    <col min="2" max="2" width="15" bestFit="1" customWidth="1"/>
    <col min="3" max="3" width="14.6328125" bestFit="1" customWidth="1"/>
    <col min="4" max="4" width="15.81640625" bestFit="1" customWidth="1"/>
    <col min="5" max="5" width="11.1796875" bestFit="1" customWidth="1"/>
    <col min="6" max="6" width="23.36328125" bestFit="1" customWidth="1"/>
    <col min="7" max="7" width="22.81640625" customWidth="1"/>
  </cols>
  <sheetData>
    <row r="3" spans="1:7" x14ac:dyDescent="0.35">
      <c r="A3" s="2" t="s">
        <v>8743</v>
      </c>
      <c r="B3" t="s">
        <v>8735</v>
      </c>
      <c r="C3" t="s">
        <v>8734</v>
      </c>
      <c r="D3" t="s">
        <v>8727</v>
      </c>
      <c r="E3" t="s">
        <v>8728</v>
      </c>
      <c r="F3" t="s">
        <v>8736</v>
      </c>
      <c r="G3" t="s">
        <v>8738</v>
      </c>
    </row>
    <row r="4" spans="1:7" x14ac:dyDescent="0.35">
      <c r="A4" s="4">
        <v>1</v>
      </c>
      <c r="B4">
        <v>5</v>
      </c>
      <c r="C4">
        <v>1</v>
      </c>
      <c r="D4">
        <v>2</v>
      </c>
      <c r="E4">
        <v>272.85999999999996</v>
      </c>
      <c r="F4">
        <f>B4-C4</f>
        <v>4</v>
      </c>
      <c r="G4" t="str">
        <f>IF(C4&gt;7, "Churn", "No Churn")</f>
        <v>No Churn</v>
      </c>
    </row>
    <row r="5" spans="1:7" x14ac:dyDescent="0.35">
      <c r="A5" s="4">
        <v>2</v>
      </c>
      <c r="B5">
        <v>7</v>
      </c>
      <c r="C5">
        <v>7</v>
      </c>
      <c r="D5">
        <v>1</v>
      </c>
      <c r="E5">
        <v>137.5</v>
      </c>
      <c r="F5">
        <f t="shared" ref="F5:F68" si="0">B5-C5</f>
        <v>0</v>
      </c>
      <c r="G5" t="str">
        <f t="shared" ref="G5:G68" si="1">IF(C5&gt;7, "Churn", "No Churn")</f>
        <v>No Churn</v>
      </c>
    </row>
    <row r="6" spans="1:7" x14ac:dyDescent="0.35">
      <c r="A6" s="4">
        <v>3</v>
      </c>
      <c r="B6">
        <v>12</v>
      </c>
      <c r="C6">
        <v>12</v>
      </c>
      <c r="D6">
        <v>1</v>
      </c>
      <c r="E6">
        <v>3420</v>
      </c>
      <c r="F6">
        <f t="shared" si="0"/>
        <v>0</v>
      </c>
      <c r="G6" t="str">
        <f t="shared" si="1"/>
        <v>Churn</v>
      </c>
    </row>
    <row r="7" spans="1:7" x14ac:dyDescent="0.35">
      <c r="A7" s="4">
        <v>5</v>
      </c>
      <c r="B7">
        <v>23</v>
      </c>
      <c r="C7">
        <v>1</v>
      </c>
      <c r="D7">
        <v>2</v>
      </c>
      <c r="E7">
        <v>160.47</v>
      </c>
      <c r="F7">
        <f t="shared" si="0"/>
        <v>22</v>
      </c>
      <c r="G7" t="str">
        <f t="shared" si="1"/>
        <v>No Churn</v>
      </c>
    </row>
    <row r="8" spans="1:7" x14ac:dyDescent="0.35">
      <c r="A8" s="4">
        <v>6</v>
      </c>
      <c r="B8">
        <v>21</v>
      </c>
      <c r="C8">
        <v>18</v>
      </c>
      <c r="D8">
        <v>2</v>
      </c>
      <c r="E8">
        <v>815.6</v>
      </c>
      <c r="F8">
        <f t="shared" si="0"/>
        <v>3</v>
      </c>
      <c r="G8" t="str">
        <f t="shared" si="1"/>
        <v>Churn</v>
      </c>
    </row>
    <row r="9" spans="1:7" x14ac:dyDescent="0.35">
      <c r="A9" s="4">
        <v>7</v>
      </c>
      <c r="B9">
        <v>9</v>
      </c>
      <c r="C9">
        <v>9</v>
      </c>
      <c r="D9">
        <v>1</v>
      </c>
      <c r="E9">
        <v>71.97</v>
      </c>
      <c r="F9">
        <f t="shared" si="0"/>
        <v>0</v>
      </c>
      <c r="G9" t="str">
        <f t="shared" si="1"/>
        <v>Churn</v>
      </c>
    </row>
    <row r="10" spans="1:7" x14ac:dyDescent="0.35">
      <c r="A10" s="4">
        <v>8</v>
      </c>
      <c r="B10">
        <v>20</v>
      </c>
      <c r="C10">
        <v>20</v>
      </c>
      <c r="D10">
        <v>1</v>
      </c>
      <c r="E10">
        <v>245</v>
      </c>
      <c r="F10">
        <f t="shared" si="0"/>
        <v>0</v>
      </c>
      <c r="G10" t="str">
        <f t="shared" si="1"/>
        <v>Churn</v>
      </c>
    </row>
    <row r="11" spans="1:7" x14ac:dyDescent="0.35">
      <c r="A11" s="4">
        <v>9</v>
      </c>
      <c r="B11">
        <v>13</v>
      </c>
      <c r="C11">
        <v>2</v>
      </c>
      <c r="D11">
        <v>3</v>
      </c>
      <c r="E11">
        <v>10273.89</v>
      </c>
      <c r="F11">
        <f t="shared" si="0"/>
        <v>11</v>
      </c>
      <c r="G11" t="str">
        <f t="shared" si="1"/>
        <v>No Churn</v>
      </c>
    </row>
    <row r="12" spans="1:7" x14ac:dyDescent="0.35">
      <c r="A12" s="4">
        <v>10</v>
      </c>
      <c r="B12">
        <v>17</v>
      </c>
      <c r="C12">
        <v>10</v>
      </c>
      <c r="D12">
        <v>3</v>
      </c>
      <c r="E12">
        <v>8279.880000000001</v>
      </c>
      <c r="F12">
        <f t="shared" si="0"/>
        <v>7</v>
      </c>
      <c r="G12" t="str">
        <f t="shared" si="1"/>
        <v>Churn</v>
      </c>
    </row>
    <row r="13" spans="1:7" x14ac:dyDescent="0.35">
      <c r="A13" s="4">
        <v>11</v>
      </c>
      <c r="B13">
        <v>23</v>
      </c>
      <c r="C13">
        <v>23</v>
      </c>
      <c r="D13">
        <v>1</v>
      </c>
      <c r="E13">
        <v>12.99</v>
      </c>
      <c r="F13">
        <f t="shared" si="0"/>
        <v>0</v>
      </c>
      <c r="G13" t="str">
        <f t="shared" si="1"/>
        <v>Churn</v>
      </c>
    </row>
    <row r="14" spans="1:7" x14ac:dyDescent="0.35">
      <c r="A14" s="4">
        <v>12</v>
      </c>
      <c r="B14">
        <v>20</v>
      </c>
      <c r="C14">
        <v>20</v>
      </c>
      <c r="D14">
        <v>1</v>
      </c>
      <c r="E14">
        <v>164.75</v>
      </c>
      <c r="F14">
        <f t="shared" si="0"/>
        <v>0</v>
      </c>
      <c r="G14" t="str">
        <f t="shared" si="1"/>
        <v>Churn</v>
      </c>
    </row>
    <row r="15" spans="1:7" x14ac:dyDescent="0.35">
      <c r="A15" s="4">
        <v>13</v>
      </c>
      <c r="B15">
        <v>8</v>
      </c>
      <c r="C15">
        <v>1</v>
      </c>
      <c r="D15">
        <v>2</v>
      </c>
      <c r="E15">
        <v>2739.9</v>
      </c>
      <c r="F15">
        <f t="shared" si="0"/>
        <v>7</v>
      </c>
      <c r="G15" t="str">
        <f t="shared" si="1"/>
        <v>No Churn</v>
      </c>
    </row>
    <row r="16" spans="1:7" x14ac:dyDescent="0.35">
      <c r="A16" s="4">
        <v>14</v>
      </c>
      <c r="B16">
        <v>7</v>
      </c>
      <c r="C16">
        <v>3</v>
      </c>
      <c r="D16">
        <v>2</v>
      </c>
      <c r="E16">
        <v>1824</v>
      </c>
      <c r="F16">
        <f t="shared" si="0"/>
        <v>4</v>
      </c>
      <c r="G16" t="str">
        <f t="shared" si="1"/>
        <v>No Churn</v>
      </c>
    </row>
    <row r="17" spans="1:7" x14ac:dyDescent="0.35">
      <c r="A17" s="4">
        <v>16</v>
      </c>
      <c r="B17">
        <v>11</v>
      </c>
      <c r="C17">
        <v>5</v>
      </c>
      <c r="D17">
        <v>3</v>
      </c>
      <c r="E17">
        <v>10485</v>
      </c>
      <c r="F17">
        <f t="shared" si="0"/>
        <v>6</v>
      </c>
      <c r="G17" t="str">
        <f t="shared" si="1"/>
        <v>No Churn</v>
      </c>
    </row>
    <row r="18" spans="1:7" x14ac:dyDescent="0.35">
      <c r="A18" s="4">
        <v>17</v>
      </c>
      <c r="B18">
        <v>4</v>
      </c>
      <c r="C18">
        <v>4</v>
      </c>
      <c r="D18">
        <v>1</v>
      </c>
      <c r="E18">
        <v>98.850000000000009</v>
      </c>
      <c r="F18">
        <f t="shared" si="0"/>
        <v>0</v>
      </c>
      <c r="G18" t="str">
        <f t="shared" si="1"/>
        <v>No Churn</v>
      </c>
    </row>
    <row r="19" spans="1:7" x14ac:dyDescent="0.35">
      <c r="A19" s="4">
        <v>18</v>
      </c>
      <c r="B19">
        <v>21</v>
      </c>
      <c r="C19">
        <v>1</v>
      </c>
      <c r="D19">
        <v>2</v>
      </c>
      <c r="E19">
        <v>2519.94</v>
      </c>
      <c r="F19">
        <f t="shared" si="0"/>
        <v>20</v>
      </c>
      <c r="G19" t="str">
        <f t="shared" si="1"/>
        <v>No Churn</v>
      </c>
    </row>
    <row r="20" spans="1:7" x14ac:dyDescent="0.35">
      <c r="A20" s="4">
        <v>19</v>
      </c>
      <c r="B20">
        <v>21</v>
      </c>
      <c r="C20">
        <v>21</v>
      </c>
      <c r="D20">
        <v>1</v>
      </c>
      <c r="E20">
        <v>1225</v>
      </c>
      <c r="F20">
        <f t="shared" si="0"/>
        <v>0</v>
      </c>
      <c r="G20" t="str">
        <f t="shared" si="1"/>
        <v>Churn</v>
      </c>
    </row>
    <row r="21" spans="1:7" x14ac:dyDescent="0.35">
      <c r="A21" s="4">
        <v>20</v>
      </c>
      <c r="B21">
        <v>23</v>
      </c>
      <c r="C21">
        <v>4</v>
      </c>
      <c r="D21">
        <v>4</v>
      </c>
      <c r="E21">
        <v>6079.4000000000005</v>
      </c>
      <c r="F21">
        <f t="shared" si="0"/>
        <v>19</v>
      </c>
      <c r="G21" t="str">
        <f t="shared" si="1"/>
        <v>No Churn</v>
      </c>
    </row>
    <row r="22" spans="1:7" x14ac:dyDescent="0.35">
      <c r="A22" s="4">
        <v>22</v>
      </c>
      <c r="B22">
        <v>21</v>
      </c>
      <c r="C22">
        <v>6</v>
      </c>
      <c r="D22">
        <v>2</v>
      </c>
      <c r="E22">
        <v>1551.92</v>
      </c>
      <c r="F22">
        <f t="shared" si="0"/>
        <v>15</v>
      </c>
      <c r="G22" t="str">
        <f t="shared" si="1"/>
        <v>No Churn</v>
      </c>
    </row>
    <row r="23" spans="1:7" x14ac:dyDescent="0.35">
      <c r="A23" s="4">
        <v>24</v>
      </c>
      <c r="B23">
        <v>18</v>
      </c>
      <c r="C23">
        <v>3</v>
      </c>
      <c r="D23">
        <v>3</v>
      </c>
      <c r="E23">
        <v>2334</v>
      </c>
      <c r="F23">
        <f t="shared" si="0"/>
        <v>15</v>
      </c>
      <c r="G23" t="str">
        <f t="shared" si="1"/>
        <v>No Churn</v>
      </c>
    </row>
    <row r="24" spans="1:7" x14ac:dyDescent="0.35">
      <c r="A24" s="4">
        <v>27</v>
      </c>
      <c r="B24">
        <v>17</v>
      </c>
      <c r="C24">
        <v>0</v>
      </c>
      <c r="D24">
        <v>2</v>
      </c>
      <c r="E24">
        <v>3288</v>
      </c>
      <c r="F24">
        <f t="shared" si="0"/>
        <v>17</v>
      </c>
      <c r="G24" t="str">
        <f t="shared" si="1"/>
        <v>No Churn</v>
      </c>
    </row>
    <row r="25" spans="1:7" x14ac:dyDescent="0.35">
      <c r="A25" s="4">
        <v>28</v>
      </c>
      <c r="B25">
        <v>22</v>
      </c>
      <c r="C25">
        <v>6</v>
      </c>
      <c r="D25">
        <v>3</v>
      </c>
      <c r="E25">
        <v>5179.93</v>
      </c>
      <c r="F25">
        <f t="shared" si="0"/>
        <v>16</v>
      </c>
      <c r="G25" t="str">
        <f t="shared" si="1"/>
        <v>No Churn</v>
      </c>
    </row>
    <row r="26" spans="1:7" x14ac:dyDescent="0.35">
      <c r="A26" s="4">
        <v>30</v>
      </c>
      <c r="B26">
        <v>15</v>
      </c>
      <c r="C26">
        <v>2</v>
      </c>
      <c r="D26">
        <v>2</v>
      </c>
      <c r="E26">
        <v>3976</v>
      </c>
      <c r="F26">
        <f t="shared" si="0"/>
        <v>13</v>
      </c>
      <c r="G26" t="str">
        <f t="shared" si="1"/>
        <v>No Churn</v>
      </c>
    </row>
    <row r="27" spans="1:7" x14ac:dyDescent="0.35">
      <c r="A27" s="4">
        <v>32</v>
      </c>
      <c r="B27">
        <v>8</v>
      </c>
      <c r="C27">
        <v>8</v>
      </c>
      <c r="D27">
        <v>1</v>
      </c>
      <c r="E27">
        <v>131.80000000000001</v>
      </c>
      <c r="F27">
        <f t="shared" si="0"/>
        <v>0</v>
      </c>
      <c r="G27" t="str">
        <f t="shared" si="1"/>
        <v>Churn</v>
      </c>
    </row>
    <row r="28" spans="1:7" x14ac:dyDescent="0.35">
      <c r="A28" s="4">
        <v>33</v>
      </c>
      <c r="B28">
        <v>6</v>
      </c>
      <c r="C28">
        <v>1</v>
      </c>
      <c r="D28">
        <v>2</v>
      </c>
      <c r="E28">
        <v>191.92000000000002</v>
      </c>
      <c r="F28">
        <f t="shared" si="0"/>
        <v>5</v>
      </c>
      <c r="G28" t="str">
        <f t="shared" si="1"/>
        <v>No Churn</v>
      </c>
    </row>
    <row r="29" spans="1:7" x14ac:dyDescent="0.35">
      <c r="A29" s="4">
        <v>35</v>
      </c>
      <c r="B29">
        <v>13</v>
      </c>
      <c r="C29">
        <v>2</v>
      </c>
      <c r="D29">
        <v>4</v>
      </c>
      <c r="E29">
        <v>5165.16</v>
      </c>
      <c r="F29">
        <f t="shared" si="0"/>
        <v>11</v>
      </c>
      <c r="G29" t="str">
        <f t="shared" si="1"/>
        <v>No Churn</v>
      </c>
    </row>
    <row r="30" spans="1:7" x14ac:dyDescent="0.35">
      <c r="A30" s="4">
        <v>36</v>
      </c>
      <c r="B30">
        <v>1</v>
      </c>
      <c r="C30">
        <v>1</v>
      </c>
      <c r="D30">
        <v>1</v>
      </c>
      <c r="E30">
        <v>299.70000000000005</v>
      </c>
      <c r="F30">
        <f t="shared" si="0"/>
        <v>0</v>
      </c>
      <c r="G30" t="str">
        <f t="shared" si="1"/>
        <v>No Churn</v>
      </c>
    </row>
    <row r="31" spans="1:7" x14ac:dyDescent="0.35">
      <c r="A31" s="4">
        <v>37</v>
      </c>
      <c r="B31">
        <v>16</v>
      </c>
      <c r="C31">
        <v>16</v>
      </c>
      <c r="D31">
        <v>1</v>
      </c>
      <c r="E31">
        <v>1185</v>
      </c>
      <c r="F31">
        <f t="shared" si="0"/>
        <v>0</v>
      </c>
      <c r="G31" t="str">
        <f t="shared" si="1"/>
        <v>Churn</v>
      </c>
    </row>
    <row r="32" spans="1:7" x14ac:dyDescent="0.35">
      <c r="A32" s="4">
        <v>40</v>
      </c>
      <c r="B32">
        <v>12</v>
      </c>
      <c r="C32">
        <v>5</v>
      </c>
      <c r="D32">
        <v>2</v>
      </c>
      <c r="E32">
        <v>215.92</v>
      </c>
      <c r="F32">
        <f t="shared" si="0"/>
        <v>7</v>
      </c>
      <c r="G32" t="str">
        <f t="shared" si="1"/>
        <v>No Churn</v>
      </c>
    </row>
    <row r="33" spans="1:7" x14ac:dyDescent="0.35">
      <c r="A33" s="4">
        <v>42</v>
      </c>
      <c r="B33">
        <v>12</v>
      </c>
      <c r="C33">
        <v>5</v>
      </c>
      <c r="D33">
        <v>3</v>
      </c>
      <c r="E33">
        <v>3419.76</v>
      </c>
      <c r="F33">
        <f t="shared" si="0"/>
        <v>7</v>
      </c>
      <c r="G33" t="str">
        <f t="shared" si="1"/>
        <v>No Churn</v>
      </c>
    </row>
    <row r="34" spans="1:7" x14ac:dyDescent="0.35">
      <c r="A34" s="4">
        <v>43</v>
      </c>
      <c r="B34">
        <v>23</v>
      </c>
      <c r="C34">
        <v>14</v>
      </c>
      <c r="D34">
        <v>2</v>
      </c>
      <c r="E34">
        <v>5243</v>
      </c>
      <c r="F34">
        <f t="shared" si="0"/>
        <v>9</v>
      </c>
      <c r="G34" t="str">
        <f t="shared" si="1"/>
        <v>Churn</v>
      </c>
    </row>
    <row r="35" spans="1:7" x14ac:dyDescent="0.35">
      <c r="A35" s="4">
        <v>45</v>
      </c>
      <c r="B35">
        <v>14</v>
      </c>
      <c r="C35">
        <v>10</v>
      </c>
      <c r="D35">
        <v>2</v>
      </c>
      <c r="E35">
        <v>4352</v>
      </c>
      <c r="F35">
        <f t="shared" si="0"/>
        <v>4</v>
      </c>
      <c r="G35" t="str">
        <f t="shared" si="1"/>
        <v>Churn</v>
      </c>
    </row>
    <row r="36" spans="1:7" x14ac:dyDescent="0.35">
      <c r="A36" s="4">
        <v>46</v>
      </c>
      <c r="B36">
        <v>23</v>
      </c>
      <c r="C36">
        <v>7</v>
      </c>
      <c r="D36">
        <v>3</v>
      </c>
      <c r="E36">
        <v>11063.880000000001</v>
      </c>
      <c r="F36">
        <f t="shared" si="0"/>
        <v>16</v>
      </c>
      <c r="G36" t="str">
        <f t="shared" si="1"/>
        <v>No Churn</v>
      </c>
    </row>
    <row r="37" spans="1:7" x14ac:dyDescent="0.35">
      <c r="A37" s="4">
        <v>47</v>
      </c>
      <c r="B37">
        <v>16</v>
      </c>
      <c r="C37">
        <v>13</v>
      </c>
      <c r="D37">
        <v>2</v>
      </c>
      <c r="E37">
        <v>5447.9400000000005</v>
      </c>
      <c r="F37">
        <f t="shared" si="0"/>
        <v>3</v>
      </c>
      <c r="G37" t="str">
        <f t="shared" si="1"/>
        <v>Churn</v>
      </c>
    </row>
    <row r="38" spans="1:7" x14ac:dyDescent="0.35">
      <c r="A38" s="4">
        <v>48</v>
      </c>
      <c r="B38">
        <v>18</v>
      </c>
      <c r="C38">
        <v>6</v>
      </c>
      <c r="D38">
        <v>2</v>
      </c>
      <c r="E38">
        <v>440.58</v>
      </c>
      <c r="F38">
        <f t="shared" si="0"/>
        <v>12</v>
      </c>
      <c r="G38" t="str">
        <f t="shared" si="1"/>
        <v>No Churn</v>
      </c>
    </row>
    <row r="39" spans="1:7" x14ac:dyDescent="0.35">
      <c r="A39" s="4">
        <v>49</v>
      </c>
      <c r="B39">
        <v>14</v>
      </c>
      <c r="C39">
        <v>7</v>
      </c>
      <c r="D39">
        <v>3</v>
      </c>
      <c r="E39">
        <v>1499.2999999999997</v>
      </c>
      <c r="F39">
        <f t="shared" si="0"/>
        <v>7</v>
      </c>
      <c r="G39" t="str">
        <f t="shared" si="1"/>
        <v>No Churn</v>
      </c>
    </row>
    <row r="40" spans="1:7" x14ac:dyDescent="0.35">
      <c r="A40" s="4">
        <v>54</v>
      </c>
      <c r="B40">
        <v>15</v>
      </c>
      <c r="C40">
        <v>15</v>
      </c>
      <c r="D40">
        <v>1</v>
      </c>
      <c r="E40">
        <v>567</v>
      </c>
      <c r="F40">
        <f t="shared" si="0"/>
        <v>0</v>
      </c>
      <c r="G40" t="str">
        <f t="shared" si="1"/>
        <v>Churn</v>
      </c>
    </row>
    <row r="41" spans="1:7" x14ac:dyDescent="0.35">
      <c r="A41" s="4">
        <v>55</v>
      </c>
      <c r="B41">
        <v>7</v>
      </c>
      <c r="C41">
        <v>7</v>
      </c>
      <c r="D41">
        <v>1</v>
      </c>
      <c r="E41">
        <v>62.849999999999994</v>
      </c>
      <c r="F41">
        <f t="shared" si="0"/>
        <v>0</v>
      </c>
      <c r="G41" t="str">
        <f t="shared" si="1"/>
        <v>No Churn</v>
      </c>
    </row>
    <row r="42" spans="1:7" x14ac:dyDescent="0.35">
      <c r="A42" s="4">
        <v>56</v>
      </c>
      <c r="B42">
        <v>18</v>
      </c>
      <c r="C42">
        <v>18</v>
      </c>
      <c r="D42">
        <v>1</v>
      </c>
      <c r="E42">
        <v>49</v>
      </c>
      <c r="F42">
        <f t="shared" si="0"/>
        <v>0</v>
      </c>
      <c r="G42" t="str">
        <f t="shared" si="1"/>
        <v>Churn</v>
      </c>
    </row>
    <row r="43" spans="1:7" x14ac:dyDescent="0.35">
      <c r="A43" s="4">
        <v>57</v>
      </c>
      <c r="B43">
        <v>15</v>
      </c>
      <c r="C43">
        <v>15</v>
      </c>
      <c r="D43">
        <v>1</v>
      </c>
      <c r="E43">
        <v>99.96</v>
      </c>
      <c r="F43">
        <f t="shared" si="0"/>
        <v>0</v>
      </c>
      <c r="G43" t="str">
        <f t="shared" si="1"/>
        <v>Churn</v>
      </c>
    </row>
    <row r="44" spans="1:7" x14ac:dyDescent="0.35">
      <c r="A44" s="4">
        <v>60</v>
      </c>
      <c r="B44">
        <v>12</v>
      </c>
      <c r="C44">
        <v>11</v>
      </c>
      <c r="D44">
        <v>3</v>
      </c>
      <c r="E44">
        <v>11000</v>
      </c>
      <c r="F44">
        <f t="shared" si="0"/>
        <v>1</v>
      </c>
      <c r="G44" t="str">
        <f t="shared" si="1"/>
        <v>Churn</v>
      </c>
    </row>
    <row r="45" spans="1:7" x14ac:dyDescent="0.35">
      <c r="A45" s="4">
        <v>61</v>
      </c>
      <c r="B45">
        <v>2</v>
      </c>
      <c r="C45">
        <v>2</v>
      </c>
      <c r="D45">
        <v>1</v>
      </c>
      <c r="E45">
        <v>1497</v>
      </c>
      <c r="F45">
        <f t="shared" si="0"/>
        <v>0</v>
      </c>
      <c r="G45" t="str">
        <f t="shared" si="1"/>
        <v>No Churn</v>
      </c>
    </row>
    <row r="46" spans="1:7" x14ac:dyDescent="0.35">
      <c r="A46" s="4">
        <v>62</v>
      </c>
      <c r="B46">
        <v>4</v>
      </c>
      <c r="C46">
        <v>4</v>
      </c>
      <c r="D46">
        <v>1</v>
      </c>
      <c r="E46">
        <v>41.9</v>
      </c>
      <c r="F46">
        <f t="shared" si="0"/>
        <v>0</v>
      </c>
      <c r="G46" t="str">
        <f t="shared" si="1"/>
        <v>No Churn</v>
      </c>
    </row>
    <row r="47" spans="1:7" x14ac:dyDescent="0.35">
      <c r="A47" s="4">
        <v>63</v>
      </c>
      <c r="B47">
        <v>2</v>
      </c>
      <c r="C47">
        <v>2</v>
      </c>
      <c r="D47">
        <v>1</v>
      </c>
      <c r="E47">
        <v>500</v>
      </c>
      <c r="F47">
        <f t="shared" si="0"/>
        <v>0</v>
      </c>
      <c r="G47" t="str">
        <f t="shared" si="1"/>
        <v>No Churn</v>
      </c>
    </row>
    <row r="48" spans="1:7" x14ac:dyDescent="0.35">
      <c r="A48" s="4">
        <v>64</v>
      </c>
      <c r="B48">
        <v>9</v>
      </c>
      <c r="C48">
        <v>9</v>
      </c>
      <c r="D48">
        <v>1</v>
      </c>
      <c r="E48">
        <v>28.99</v>
      </c>
      <c r="F48">
        <f t="shared" si="0"/>
        <v>0</v>
      </c>
      <c r="G48" t="str">
        <f t="shared" si="1"/>
        <v>Churn</v>
      </c>
    </row>
    <row r="49" spans="1:7" x14ac:dyDescent="0.35">
      <c r="A49" s="4">
        <v>66</v>
      </c>
      <c r="B49">
        <v>17</v>
      </c>
      <c r="C49">
        <v>10</v>
      </c>
      <c r="D49">
        <v>3</v>
      </c>
      <c r="E49">
        <v>1515.43</v>
      </c>
      <c r="F49">
        <f t="shared" si="0"/>
        <v>7</v>
      </c>
      <c r="G49" t="str">
        <f t="shared" si="1"/>
        <v>Churn</v>
      </c>
    </row>
    <row r="50" spans="1:7" x14ac:dyDescent="0.35">
      <c r="A50" s="4">
        <v>67</v>
      </c>
      <c r="B50">
        <v>10</v>
      </c>
      <c r="C50">
        <v>9</v>
      </c>
      <c r="D50">
        <v>2</v>
      </c>
      <c r="E50">
        <v>135.92000000000002</v>
      </c>
      <c r="F50">
        <f t="shared" si="0"/>
        <v>1</v>
      </c>
      <c r="G50" t="str">
        <f t="shared" si="1"/>
        <v>Churn</v>
      </c>
    </row>
    <row r="51" spans="1:7" x14ac:dyDescent="0.35">
      <c r="A51" s="4">
        <v>69</v>
      </c>
      <c r="B51">
        <v>6</v>
      </c>
      <c r="C51">
        <v>6</v>
      </c>
      <c r="D51">
        <v>1</v>
      </c>
      <c r="E51">
        <v>74.849999999999994</v>
      </c>
      <c r="F51">
        <f t="shared" si="0"/>
        <v>0</v>
      </c>
      <c r="G51" t="str">
        <f t="shared" si="1"/>
        <v>No Churn</v>
      </c>
    </row>
    <row r="52" spans="1:7" x14ac:dyDescent="0.35">
      <c r="A52" s="4">
        <v>70</v>
      </c>
      <c r="B52">
        <v>9</v>
      </c>
      <c r="C52">
        <v>9</v>
      </c>
      <c r="D52">
        <v>1</v>
      </c>
      <c r="E52">
        <v>595</v>
      </c>
      <c r="F52">
        <f t="shared" si="0"/>
        <v>0</v>
      </c>
      <c r="G52" t="str">
        <f t="shared" si="1"/>
        <v>Churn</v>
      </c>
    </row>
    <row r="53" spans="1:7" x14ac:dyDescent="0.35">
      <c r="A53" s="4">
        <v>71</v>
      </c>
      <c r="B53">
        <v>21</v>
      </c>
      <c r="C53">
        <v>9</v>
      </c>
      <c r="D53">
        <v>4</v>
      </c>
      <c r="E53">
        <v>5597.88</v>
      </c>
      <c r="F53">
        <f t="shared" si="0"/>
        <v>12</v>
      </c>
      <c r="G53" t="str">
        <f t="shared" si="1"/>
        <v>Churn</v>
      </c>
    </row>
    <row r="54" spans="1:7" x14ac:dyDescent="0.35">
      <c r="A54" s="4">
        <v>72</v>
      </c>
      <c r="B54">
        <v>15</v>
      </c>
      <c r="C54">
        <v>7</v>
      </c>
      <c r="D54">
        <v>3</v>
      </c>
      <c r="E54">
        <v>683.82</v>
      </c>
      <c r="F54">
        <f t="shared" si="0"/>
        <v>8</v>
      </c>
      <c r="G54" t="str">
        <f t="shared" si="1"/>
        <v>No Churn</v>
      </c>
    </row>
    <row r="55" spans="1:7" x14ac:dyDescent="0.35">
      <c r="A55" s="4">
        <v>73</v>
      </c>
      <c r="B55">
        <v>0</v>
      </c>
      <c r="C55">
        <v>0</v>
      </c>
      <c r="D55">
        <v>1</v>
      </c>
      <c r="E55">
        <v>1000</v>
      </c>
      <c r="F55">
        <f t="shared" si="0"/>
        <v>0</v>
      </c>
      <c r="G55" t="str">
        <f t="shared" si="1"/>
        <v>No Churn</v>
      </c>
    </row>
    <row r="56" spans="1:7" x14ac:dyDescent="0.35">
      <c r="A56" s="4">
        <v>74</v>
      </c>
      <c r="B56">
        <v>18</v>
      </c>
      <c r="C56">
        <v>7</v>
      </c>
      <c r="D56">
        <v>3</v>
      </c>
      <c r="E56">
        <v>3359.7000000000003</v>
      </c>
      <c r="F56">
        <f t="shared" si="0"/>
        <v>11</v>
      </c>
      <c r="G56" t="str">
        <f t="shared" si="1"/>
        <v>No Churn</v>
      </c>
    </row>
    <row r="57" spans="1:7" x14ac:dyDescent="0.35">
      <c r="A57" s="4">
        <v>75</v>
      </c>
      <c r="B57">
        <v>17</v>
      </c>
      <c r="C57">
        <v>17</v>
      </c>
      <c r="D57">
        <v>1</v>
      </c>
      <c r="E57">
        <v>2995</v>
      </c>
      <c r="F57">
        <f t="shared" si="0"/>
        <v>0</v>
      </c>
      <c r="G57" t="str">
        <f t="shared" si="1"/>
        <v>Churn</v>
      </c>
    </row>
    <row r="58" spans="1:7" x14ac:dyDescent="0.35">
      <c r="A58" s="4">
        <v>76</v>
      </c>
      <c r="B58">
        <v>8</v>
      </c>
      <c r="C58">
        <v>8</v>
      </c>
      <c r="D58">
        <v>1</v>
      </c>
      <c r="E58">
        <v>357</v>
      </c>
      <c r="F58">
        <f t="shared" si="0"/>
        <v>0</v>
      </c>
      <c r="G58" t="str">
        <f t="shared" si="1"/>
        <v>Churn</v>
      </c>
    </row>
    <row r="59" spans="1:7" x14ac:dyDescent="0.35">
      <c r="A59" s="4">
        <v>77</v>
      </c>
      <c r="B59">
        <v>15</v>
      </c>
      <c r="C59">
        <v>15</v>
      </c>
      <c r="D59">
        <v>1</v>
      </c>
      <c r="E59">
        <v>2196</v>
      </c>
      <c r="F59">
        <f t="shared" si="0"/>
        <v>0</v>
      </c>
      <c r="G59" t="str">
        <f t="shared" si="1"/>
        <v>Churn</v>
      </c>
    </row>
    <row r="60" spans="1:7" x14ac:dyDescent="0.35">
      <c r="A60" s="4">
        <v>78</v>
      </c>
      <c r="B60">
        <v>5</v>
      </c>
      <c r="C60">
        <v>0</v>
      </c>
      <c r="D60">
        <v>2</v>
      </c>
      <c r="E60">
        <v>939.9</v>
      </c>
      <c r="F60">
        <f t="shared" si="0"/>
        <v>5</v>
      </c>
      <c r="G60" t="str">
        <f t="shared" si="1"/>
        <v>No Churn</v>
      </c>
    </row>
    <row r="61" spans="1:7" x14ac:dyDescent="0.35">
      <c r="A61" s="4">
        <v>79</v>
      </c>
      <c r="B61">
        <v>8</v>
      </c>
      <c r="C61">
        <v>8</v>
      </c>
      <c r="D61">
        <v>1</v>
      </c>
      <c r="E61">
        <v>2196</v>
      </c>
      <c r="F61">
        <f t="shared" si="0"/>
        <v>0</v>
      </c>
      <c r="G61" t="str">
        <f t="shared" si="1"/>
        <v>Churn</v>
      </c>
    </row>
    <row r="62" spans="1:7" x14ac:dyDescent="0.35">
      <c r="A62" s="4">
        <v>80</v>
      </c>
      <c r="B62">
        <v>19</v>
      </c>
      <c r="C62">
        <v>13</v>
      </c>
      <c r="D62">
        <v>2</v>
      </c>
      <c r="E62">
        <v>383.18</v>
      </c>
      <c r="F62">
        <f t="shared" si="0"/>
        <v>6</v>
      </c>
      <c r="G62" t="str">
        <f t="shared" si="1"/>
        <v>Churn</v>
      </c>
    </row>
    <row r="63" spans="1:7" x14ac:dyDescent="0.35">
      <c r="A63" s="4">
        <v>81</v>
      </c>
      <c r="B63">
        <v>10</v>
      </c>
      <c r="C63">
        <v>2</v>
      </c>
      <c r="D63">
        <v>2</v>
      </c>
      <c r="E63">
        <v>1879.6</v>
      </c>
      <c r="F63">
        <f t="shared" si="0"/>
        <v>8</v>
      </c>
      <c r="G63" t="str">
        <f t="shared" si="1"/>
        <v>No Churn</v>
      </c>
    </row>
    <row r="64" spans="1:7" x14ac:dyDescent="0.35">
      <c r="A64" s="4">
        <v>83</v>
      </c>
      <c r="B64">
        <v>1</v>
      </c>
      <c r="C64">
        <v>1</v>
      </c>
      <c r="D64">
        <v>1</v>
      </c>
      <c r="E64">
        <v>500</v>
      </c>
      <c r="F64">
        <f t="shared" si="0"/>
        <v>0</v>
      </c>
      <c r="G64" t="str">
        <f t="shared" si="1"/>
        <v>No Churn</v>
      </c>
    </row>
    <row r="65" spans="1:7" x14ac:dyDescent="0.35">
      <c r="A65" s="4">
        <v>86</v>
      </c>
      <c r="B65">
        <v>10</v>
      </c>
      <c r="C65">
        <v>10</v>
      </c>
      <c r="D65">
        <v>1</v>
      </c>
      <c r="E65">
        <v>35.96</v>
      </c>
      <c r="F65">
        <f t="shared" si="0"/>
        <v>0</v>
      </c>
      <c r="G65" t="str">
        <f t="shared" si="1"/>
        <v>Churn</v>
      </c>
    </row>
    <row r="66" spans="1:7" x14ac:dyDescent="0.35">
      <c r="A66" s="4">
        <v>87</v>
      </c>
      <c r="B66">
        <v>8</v>
      </c>
      <c r="C66">
        <v>6</v>
      </c>
      <c r="D66">
        <v>2</v>
      </c>
      <c r="E66">
        <v>530.91</v>
      </c>
      <c r="F66">
        <f t="shared" si="0"/>
        <v>2</v>
      </c>
      <c r="G66" t="str">
        <f t="shared" si="1"/>
        <v>No Churn</v>
      </c>
    </row>
    <row r="67" spans="1:7" x14ac:dyDescent="0.35">
      <c r="A67" s="4">
        <v>88</v>
      </c>
      <c r="B67">
        <v>6</v>
      </c>
      <c r="C67">
        <v>4</v>
      </c>
      <c r="D67">
        <v>2</v>
      </c>
      <c r="E67">
        <v>197.88</v>
      </c>
      <c r="F67">
        <f t="shared" si="0"/>
        <v>2</v>
      </c>
      <c r="G67" t="str">
        <f t="shared" si="1"/>
        <v>No Churn</v>
      </c>
    </row>
    <row r="68" spans="1:7" x14ac:dyDescent="0.35">
      <c r="A68" s="4">
        <v>90</v>
      </c>
      <c r="B68">
        <v>7</v>
      </c>
      <c r="C68">
        <v>4</v>
      </c>
      <c r="D68">
        <v>2</v>
      </c>
      <c r="E68">
        <v>3493</v>
      </c>
      <c r="F68">
        <f t="shared" si="0"/>
        <v>3</v>
      </c>
      <c r="G68" t="str">
        <f t="shared" si="1"/>
        <v>No Churn</v>
      </c>
    </row>
    <row r="69" spans="1:7" x14ac:dyDescent="0.35">
      <c r="A69" s="4">
        <v>92</v>
      </c>
      <c r="B69">
        <v>3</v>
      </c>
      <c r="C69">
        <v>1</v>
      </c>
      <c r="D69">
        <v>2</v>
      </c>
      <c r="E69">
        <v>1812.93</v>
      </c>
      <c r="F69">
        <f t="shared" ref="F69:F132" si="2">B69-C69</f>
        <v>2</v>
      </c>
      <c r="G69" t="str">
        <f t="shared" ref="G69:G132" si="3">IF(C69&gt;7, "Churn", "No Churn")</f>
        <v>No Churn</v>
      </c>
    </row>
    <row r="70" spans="1:7" x14ac:dyDescent="0.35">
      <c r="A70" s="4">
        <v>94</v>
      </c>
      <c r="B70">
        <v>5</v>
      </c>
      <c r="C70">
        <v>5</v>
      </c>
      <c r="D70">
        <v>1</v>
      </c>
      <c r="E70">
        <v>74.95</v>
      </c>
      <c r="F70">
        <f t="shared" si="2"/>
        <v>0</v>
      </c>
      <c r="G70" t="str">
        <f t="shared" si="3"/>
        <v>No Churn</v>
      </c>
    </row>
    <row r="71" spans="1:7" x14ac:dyDescent="0.35">
      <c r="A71" s="4">
        <v>95</v>
      </c>
      <c r="B71">
        <v>19</v>
      </c>
      <c r="C71">
        <v>1</v>
      </c>
      <c r="D71">
        <v>3</v>
      </c>
      <c r="E71">
        <v>1127.1600000000001</v>
      </c>
      <c r="F71">
        <f t="shared" si="2"/>
        <v>18</v>
      </c>
      <c r="G71" t="str">
        <f t="shared" si="3"/>
        <v>No Churn</v>
      </c>
    </row>
    <row r="72" spans="1:7" x14ac:dyDescent="0.35">
      <c r="A72" s="4">
        <v>96</v>
      </c>
      <c r="B72">
        <v>23</v>
      </c>
      <c r="C72">
        <v>23</v>
      </c>
      <c r="D72">
        <v>1</v>
      </c>
      <c r="E72">
        <v>449.75</v>
      </c>
      <c r="F72">
        <f t="shared" si="2"/>
        <v>0</v>
      </c>
      <c r="G72" t="str">
        <f t="shared" si="3"/>
        <v>Churn</v>
      </c>
    </row>
    <row r="73" spans="1:7" x14ac:dyDescent="0.35">
      <c r="A73" s="4">
        <v>98</v>
      </c>
      <c r="B73">
        <v>20</v>
      </c>
      <c r="C73">
        <v>8</v>
      </c>
      <c r="D73">
        <v>4</v>
      </c>
      <c r="E73">
        <v>791.28</v>
      </c>
      <c r="F73">
        <f t="shared" si="2"/>
        <v>12</v>
      </c>
      <c r="G73" t="str">
        <f t="shared" si="3"/>
        <v>Churn</v>
      </c>
    </row>
    <row r="74" spans="1:7" x14ac:dyDescent="0.35">
      <c r="A74" s="4">
        <v>99</v>
      </c>
      <c r="B74">
        <v>23</v>
      </c>
      <c r="C74">
        <v>14</v>
      </c>
      <c r="D74">
        <v>4</v>
      </c>
      <c r="E74">
        <v>6092.79</v>
      </c>
      <c r="F74">
        <f t="shared" si="2"/>
        <v>9</v>
      </c>
      <c r="G74" t="str">
        <f t="shared" si="3"/>
        <v>Churn</v>
      </c>
    </row>
    <row r="75" spans="1:7" x14ac:dyDescent="0.35">
      <c r="A75" s="4">
        <v>100</v>
      </c>
      <c r="B75">
        <v>5</v>
      </c>
      <c r="C75">
        <v>4</v>
      </c>
      <c r="D75">
        <v>2</v>
      </c>
      <c r="E75">
        <v>291.91999999999996</v>
      </c>
      <c r="F75">
        <f t="shared" si="2"/>
        <v>1</v>
      </c>
      <c r="G75" t="str">
        <f t="shared" si="3"/>
        <v>No Churn</v>
      </c>
    </row>
    <row r="76" spans="1:7" x14ac:dyDescent="0.35">
      <c r="A76" s="4">
        <v>101</v>
      </c>
      <c r="B76">
        <v>7</v>
      </c>
      <c r="C76">
        <v>7</v>
      </c>
      <c r="D76">
        <v>1</v>
      </c>
      <c r="E76">
        <v>115.96</v>
      </c>
      <c r="F76">
        <f t="shared" si="2"/>
        <v>0</v>
      </c>
      <c r="G76" t="str">
        <f t="shared" si="3"/>
        <v>No Churn</v>
      </c>
    </row>
    <row r="77" spans="1:7" x14ac:dyDescent="0.35">
      <c r="A77" s="4">
        <v>102</v>
      </c>
      <c r="B77">
        <v>15</v>
      </c>
      <c r="C77">
        <v>13</v>
      </c>
      <c r="D77">
        <v>2</v>
      </c>
      <c r="E77">
        <v>5031.92</v>
      </c>
      <c r="F77">
        <f t="shared" si="2"/>
        <v>2</v>
      </c>
      <c r="G77" t="str">
        <f t="shared" si="3"/>
        <v>Churn</v>
      </c>
    </row>
    <row r="78" spans="1:7" x14ac:dyDescent="0.35">
      <c r="A78" s="4">
        <v>104</v>
      </c>
      <c r="B78">
        <v>3</v>
      </c>
      <c r="C78">
        <v>2</v>
      </c>
      <c r="D78">
        <v>2</v>
      </c>
      <c r="E78">
        <v>443.70000000000005</v>
      </c>
      <c r="F78">
        <f t="shared" si="2"/>
        <v>1</v>
      </c>
      <c r="G78" t="str">
        <f t="shared" si="3"/>
        <v>No Churn</v>
      </c>
    </row>
    <row r="79" spans="1:7" x14ac:dyDescent="0.35">
      <c r="A79" s="4">
        <v>106</v>
      </c>
      <c r="B79">
        <v>19</v>
      </c>
      <c r="C79">
        <v>5</v>
      </c>
      <c r="D79">
        <v>2</v>
      </c>
      <c r="E79">
        <v>195.85999999999999</v>
      </c>
      <c r="F79">
        <f t="shared" si="2"/>
        <v>14</v>
      </c>
      <c r="G79" t="str">
        <f t="shared" si="3"/>
        <v>No Churn</v>
      </c>
    </row>
    <row r="80" spans="1:7" x14ac:dyDescent="0.35">
      <c r="A80" s="4">
        <v>107</v>
      </c>
      <c r="B80">
        <v>20</v>
      </c>
      <c r="C80">
        <v>15</v>
      </c>
      <c r="D80">
        <v>2</v>
      </c>
      <c r="E80">
        <v>2480</v>
      </c>
      <c r="F80">
        <f t="shared" si="2"/>
        <v>5</v>
      </c>
      <c r="G80" t="str">
        <f t="shared" si="3"/>
        <v>Churn</v>
      </c>
    </row>
    <row r="81" spans="1:7" x14ac:dyDescent="0.35">
      <c r="A81" s="4">
        <v>109</v>
      </c>
      <c r="B81">
        <v>15</v>
      </c>
      <c r="C81">
        <v>7</v>
      </c>
      <c r="D81">
        <v>2</v>
      </c>
      <c r="E81">
        <v>4229.91</v>
      </c>
      <c r="F81">
        <f t="shared" si="2"/>
        <v>8</v>
      </c>
      <c r="G81" t="str">
        <f t="shared" si="3"/>
        <v>No Churn</v>
      </c>
    </row>
    <row r="82" spans="1:7" x14ac:dyDescent="0.35">
      <c r="A82" s="4">
        <v>111</v>
      </c>
      <c r="B82">
        <v>15</v>
      </c>
      <c r="C82">
        <v>15</v>
      </c>
      <c r="D82">
        <v>1</v>
      </c>
      <c r="E82">
        <v>35.97</v>
      </c>
      <c r="F82">
        <f t="shared" si="2"/>
        <v>0</v>
      </c>
      <c r="G82" t="str">
        <f t="shared" si="3"/>
        <v>Churn</v>
      </c>
    </row>
    <row r="83" spans="1:7" x14ac:dyDescent="0.35">
      <c r="A83" s="4">
        <v>112</v>
      </c>
      <c r="B83">
        <v>15</v>
      </c>
      <c r="C83">
        <v>2</v>
      </c>
      <c r="D83">
        <v>3</v>
      </c>
      <c r="E83">
        <v>4551.84</v>
      </c>
      <c r="F83">
        <f t="shared" si="2"/>
        <v>13</v>
      </c>
      <c r="G83" t="str">
        <f t="shared" si="3"/>
        <v>No Churn</v>
      </c>
    </row>
    <row r="84" spans="1:7" x14ac:dyDescent="0.35">
      <c r="A84" s="4">
        <v>113</v>
      </c>
      <c r="B84">
        <v>12</v>
      </c>
      <c r="C84">
        <v>11</v>
      </c>
      <c r="D84">
        <v>2</v>
      </c>
      <c r="E84">
        <v>6236.93</v>
      </c>
      <c r="F84">
        <f t="shared" si="2"/>
        <v>1</v>
      </c>
      <c r="G84" t="str">
        <f t="shared" si="3"/>
        <v>Churn</v>
      </c>
    </row>
    <row r="85" spans="1:7" x14ac:dyDescent="0.35">
      <c r="A85" s="4">
        <v>114</v>
      </c>
      <c r="B85">
        <v>21</v>
      </c>
      <c r="C85">
        <v>21</v>
      </c>
      <c r="D85">
        <v>1</v>
      </c>
      <c r="E85">
        <v>67.959999999999994</v>
      </c>
      <c r="F85">
        <f t="shared" si="2"/>
        <v>0</v>
      </c>
      <c r="G85" t="str">
        <f t="shared" si="3"/>
        <v>Churn</v>
      </c>
    </row>
    <row r="86" spans="1:7" x14ac:dyDescent="0.35">
      <c r="A86" s="4">
        <v>116</v>
      </c>
      <c r="B86">
        <v>5</v>
      </c>
      <c r="C86">
        <v>5</v>
      </c>
      <c r="D86">
        <v>1</v>
      </c>
      <c r="E86">
        <v>207</v>
      </c>
      <c r="F86">
        <f t="shared" si="2"/>
        <v>0</v>
      </c>
      <c r="G86" t="str">
        <f t="shared" si="3"/>
        <v>No Churn</v>
      </c>
    </row>
    <row r="87" spans="1:7" x14ac:dyDescent="0.35">
      <c r="A87" s="4">
        <v>118</v>
      </c>
      <c r="B87">
        <v>0</v>
      </c>
      <c r="C87">
        <v>0</v>
      </c>
      <c r="D87">
        <v>1</v>
      </c>
      <c r="E87">
        <v>756</v>
      </c>
      <c r="F87">
        <f t="shared" si="2"/>
        <v>0</v>
      </c>
      <c r="G87" t="str">
        <f t="shared" si="3"/>
        <v>No Churn</v>
      </c>
    </row>
    <row r="88" spans="1:7" x14ac:dyDescent="0.35">
      <c r="A88" s="4">
        <v>119</v>
      </c>
      <c r="B88">
        <v>22</v>
      </c>
      <c r="C88">
        <v>5</v>
      </c>
      <c r="D88">
        <v>3</v>
      </c>
      <c r="E88">
        <v>17315.88</v>
      </c>
      <c r="F88">
        <f t="shared" si="2"/>
        <v>17</v>
      </c>
      <c r="G88" t="str">
        <f t="shared" si="3"/>
        <v>No Churn</v>
      </c>
    </row>
    <row r="89" spans="1:7" x14ac:dyDescent="0.35">
      <c r="A89" s="4">
        <v>120</v>
      </c>
      <c r="B89">
        <v>9</v>
      </c>
      <c r="C89">
        <v>9</v>
      </c>
      <c r="D89">
        <v>1</v>
      </c>
      <c r="E89">
        <v>1098</v>
      </c>
      <c r="F89">
        <f t="shared" si="2"/>
        <v>0</v>
      </c>
      <c r="G89" t="str">
        <f t="shared" si="3"/>
        <v>Churn</v>
      </c>
    </row>
    <row r="90" spans="1:7" x14ac:dyDescent="0.35">
      <c r="A90" s="4">
        <v>121</v>
      </c>
      <c r="B90">
        <v>5</v>
      </c>
      <c r="C90">
        <v>5</v>
      </c>
      <c r="D90">
        <v>1</v>
      </c>
      <c r="E90">
        <v>124.75</v>
      </c>
      <c r="F90">
        <f t="shared" si="2"/>
        <v>0</v>
      </c>
      <c r="G90" t="str">
        <f t="shared" si="3"/>
        <v>No Churn</v>
      </c>
    </row>
    <row r="91" spans="1:7" x14ac:dyDescent="0.35">
      <c r="A91" s="4">
        <v>122</v>
      </c>
      <c r="B91">
        <v>17</v>
      </c>
      <c r="C91">
        <v>17</v>
      </c>
      <c r="D91">
        <v>1</v>
      </c>
      <c r="E91">
        <v>3532</v>
      </c>
      <c r="F91">
        <f t="shared" si="2"/>
        <v>0</v>
      </c>
      <c r="G91" t="str">
        <f t="shared" si="3"/>
        <v>Churn</v>
      </c>
    </row>
    <row r="92" spans="1:7" x14ac:dyDescent="0.35">
      <c r="A92" s="4">
        <v>125</v>
      </c>
      <c r="B92">
        <v>18</v>
      </c>
      <c r="C92">
        <v>2</v>
      </c>
      <c r="D92">
        <v>3</v>
      </c>
      <c r="E92">
        <v>2027.5</v>
      </c>
      <c r="F92">
        <f t="shared" si="2"/>
        <v>16</v>
      </c>
      <c r="G92" t="str">
        <f t="shared" si="3"/>
        <v>No Churn</v>
      </c>
    </row>
    <row r="93" spans="1:7" x14ac:dyDescent="0.35">
      <c r="A93" s="4">
        <v>126</v>
      </c>
      <c r="B93">
        <v>22</v>
      </c>
      <c r="C93">
        <v>5</v>
      </c>
      <c r="D93">
        <v>4</v>
      </c>
      <c r="E93">
        <v>2598.2799999999997</v>
      </c>
      <c r="F93">
        <f t="shared" si="2"/>
        <v>17</v>
      </c>
      <c r="G93" t="str">
        <f t="shared" si="3"/>
        <v>No Churn</v>
      </c>
    </row>
    <row r="94" spans="1:7" x14ac:dyDescent="0.35">
      <c r="A94" s="4">
        <v>127</v>
      </c>
      <c r="B94">
        <v>15</v>
      </c>
      <c r="C94">
        <v>5</v>
      </c>
      <c r="D94">
        <v>4</v>
      </c>
      <c r="E94">
        <v>7097.02</v>
      </c>
      <c r="F94">
        <f t="shared" si="2"/>
        <v>10</v>
      </c>
      <c r="G94" t="str">
        <f t="shared" si="3"/>
        <v>No Churn</v>
      </c>
    </row>
    <row r="95" spans="1:7" x14ac:dyDescent="0.35">
      <c r="A95" s="4">
        <v>128</v>
      </c>
      <c r="B95">
        <v>18</v>
      </c>
      <c r="C95">
        <v>18</v>
      </c>
      <c r="D95">
        <v>1</v>
      </c>
      <c r="E95">
        <v>2736</v>
      </c>
      <c r="F95">
        <f t="shared" si="2"/>
        <v>0</v>
      </c>
      <c r="G95" t="str">
        <f t="shared" si="3"/>
        <v>Churn</v>
      </c>
    </row>
    <row r="96" spans="1:7" x14ac:dyDescent="0.35">
      <c r="A96" s="4">
        <v>130</v>
      </c>
      <c r="B96">
        <v>16</v>
      </c>
      <c r="C96">
        <v>16</v>
      </c>
      <c r="D96">
        <v>1</v>
      </c>
      <c r="E96">
        <v>1995</v>
      </c>
      <c r="F96">
        <f t="shared" si="2"/>
        <v>0</v>
      </c>
      <c r="G96" t="str">
        <f t="shared" si="3"/>
        <v>Churn</v>
      </c>
    </row>
    <row r="97" spans="1:7" x14ac:dyDescent="0.35">
      <c r="A97" s="4">
        <v>131</v>
      </c>
      <c r="B97">
        <v>18</v>
      </c>
      <c r="C97">
        <v>18</v>
      </c>
      <c r="D97">
        <v>1</v>
      </c>
      <c r="E97">
        <v>1000</v>
      </c>
      <c r="F97">
        <f t="shared" si="2"/>
        <v>0</v>
      </c>
      <c r="G97" t="str">
        <f t="shared" si="3"/>
        <v>Churn</v>
      </c>
    </row>
    <row r="98" spans="1:7" x14ac:dyDescent="0.35">
      <c r="A98" s="4">
        <v>132</v>
      </c>
      <c r="B98">
        <v>22</v>
      </c>
      <c r="C98">
        <v>22</v>
      </c>
      <c r="D98">
        <v>1</v>
      </c>
      <c r="E98">
        <v>1975</v>
      </c>
      <c r="F98">
        <f t="shared" si="2"/>
        <v>0</v>
      </c>
      <c r="G98" t="str">
        <f t="shared" si="3"/>
        <v>Churn</v>
      </c>
    </row>
    <row r="99" spans="1:7" x14ac:dyDescent="0.35">
      <c r="A99" s="4">
        <v>133</v>
      </c>
      <c r="B99">
        <v>23</v>
      </c>
      <c r="C99">
        <v>20</v>
      </c>
      <c r="D99">
        <v>3</v>
      </c>
      <c r="E99">
        <v>617.28000000000009</v>
      </c>
      <c r="F99">
        <f t="shared" si="2"/>
        <v>3</v>
      </c>
      <c r="G99" t="str">
        <f t="shared" si="3"/>
        <v>Churn</v>
      </c>
    </row>
    <row r="100" spans="1:7" x14ac:dyDescent="0.35">
      <c r="A100" s="4">
        <v>134</v>
      </c>
      <c r="B100">
        <v>21</v>
      </c>
      <c r="C100">
        <v>10</v>
      </c>
      <c r="D100">
        <v>3</v>
      </c>
      <c r="E100">
        <v>14171.880000000001</v>
      </c>
      <c r="F100">
        <f t="shared" si="2"/>
        <v>11</v>
      </c>
      <c r="G100" t="str">
        <f t="shared" si="3"/>
        <v>Churn</v>
      </c>
    </row>
    <row r="101" spans="1:7" x14ac:dyDescent="0.35">
      <c r="A101" s="4">
        <v>136</v>
      </c>
      <c r="B101">
        <v>7</v>
      </c>
      <c r="C101">
        <v>2</v>
      </c>
      <c r="D101">
        <v>2</v>
      </c>
      <c r="E101">
        <v>555.6</v>
      </c>
      <c r="F101">
        <f t="shared" si="2"/>
        <v>5</v>
      </c>
      <c r="G101" t="str">
        <f t="shared" si="3"/>
        <v>No Churn</v>
      </c>
    </row>
    <row r="102" spans="1:7" x14ac:dyDescent="0.35">
      <c r="A102" s="4">
        <v>137</v>
      </c>
      <c r="B102">
        <v>3</v>
      </c>
      <c r="C102">
        <v>3</v>
      </c>
      <c r="D102">
        <v>1</v>
      </c>
      <c r="E102">
        <v>39</v>
      </c>
      <c r="F102">
        <f t="shared" si="2"/>
        <v>0</v>
      </c>
      <c r="G102" t="str">
        <f t="shared" si="3"/>
        <v>No Churn</v>
      </c>
    </row>
    <row r="103" spans="1:7" x14ac:dyDescent="0.35">
      <c r="A103" s="4">
        <v>138</v>
      </c>
      <c r="B103">
        <v>7</v>
      </c>
      <c r="C103">
        <v>7</v>
      </c>
      <c r="D103">
        <v>1</v>
      </c>
      <c r="E103">
        <v>50.25</v>
      </c>
      <c r="F103">
        <f t="shared" si="2"/>
        <v>0</v>
      </c>
      <c r="G103" t="str">
        <f t="shared" si="3"/>
        <v>No Churn</v>
      </c>
    </row>
    <row r="104" spans="1:7" x14ac:dyDescent="0.35">
      <c r="A104" s="4">
        <v>139</v>
      </c>
      <c r="B104">
        <v>11</v>
      </c>
      <c r="C104">
        <v>11</v>
      </c>
      <c r="D104">
        <v>1</v>
      </c>
      <c r="E104">
        <v>37.99</v>
      </c>
      <c r="F104">
        <f t="shared" si="2"/>
        <v>0</v>
      </c>
      <c r="G104" t="str">
        <f t="shared" si="3"/>
        <v>Churn</v>
      </c>
    </row>
    <row r="105" spans="1:7" x14ac:dyDescent="0.35">
      <c r="A105" s="4">
        <v>140</v>
      </c>
      <c r="B105">
        <v>5</v>
      </c>
      <c r="C105">
        <v>3</v>
      </c>
      <c r="D105">
        <v>2</v>
      </c>
      <c r="E105">
        <v>1497.93</v>
      </c>
      <c r="F105">
        <f t="shared" si="2"/>
        <v>2</v>
      </c>
      <c r="G105" t="str">
        <f t="shared" si="3"/>
        <v>No Churn</v>
      </c>
    </row>
    <row r="106" spans="1:7" x14ac:dyDescent="0.35">
      <c r="A106" s="4">
        <v>141</v>
      </c>
      <c r="B106">
        <v>21</v>
      </c>
      <c r="C106">
        <v>1</v>
      </c>
      <c r="D106">
        <v>5</v>
      </c>
      <c r="E106">
        <v>8501.5499999999993</v>
      </c>
      <c r="F106">
        <f t="shared" si="2"/>
        <v>20</v>
      </c>
      <c r="G106" t="str">
        <f t="shared" si="3"/>
        <v>No Churn</v>
      </c>
    </row>
    <row r="107" spans="1:7" x14ac:dyDescent="0.35">
      <c r="A107" s="4">
        <v>142</v>
      </c>
      <c r="B107">
        <v>15</v>
      </c>
      <c r="C107">
        <v>0</v>
      </c>
      <c r="D107">
        <v>3</v>
      </c>
      <c r="E107">
        <v>484.79999999999995</v>
      </c>
      <c r="F107">
        <f t="shared" si="2"/>
        <v>15</v>
      </c>
      <c r="G107" t="str">
        <f t="shared" si="3"/>
        <v>No Churn</v>
      </c>
    </row>
    <row r="108" spans="1:7" x14ac:dyDescent="0.35">
      <c r="A108" s="4">
        <v>143</v>
      </c>
      <c r="B108">
        <v>16</v>
      </c>
      <c r="C108">
        <v>16</v>
      </c>
      <c r="D108">
        <v>2</v>
      </c>
      <c r="E108">
        <v>791.92</v>
      </c>
      <c r="F108">
        <f t="shared" si="2"/>
        <v>0</v>
      </c>
      <c r="G108" t="str">
        <f t="shared" si="3"/>
        <v>Churn</v>
      </c>
    </row>
    <row r="109" spans="1:7" x14ac:dyDescent="0.35">
      <c r="A109" s="4">
        <v>144</v>
      </c>
      <c r="B109">
        <v>5</v>
      </c>
      <c r="C109">
        <v>5</v>
      </c>
      <c r="D109">
        <v>1</v>
      </c>
      <c r="E109">
        <v>1198</v>
      </c>
      <c r="F109">
        <f t="shared" si="2"/>
        <v>0</v>
      </c>
      <c r="G109" t="str">
        <f t="shared" si="3"/>
        <v>No Churn</v>
      </c>
    </row>
    <row r="110" spans="1:7" x14ac:dyDescent="0.35">
      <c r="A110" s="4">
        <v>145</v>
      </c>
      <c r="B110">
        <v>6</v>
      </c>
      <c r="C110">
        <v>6</v>
      </c>
      <c r="D110">
        <v>1</v>
      </c>
      <c r="E110">
        <v>15.5</v>
      </c>
      <c r="F110">
        <f t="shared" si="2"/>
        <v>0</v>
      </c>
      <c r="G110" t="str">
        <f t="shared" si="3"/>
        <v>No Churn</v>
      </c>
    </row>
    <row r="111" spans="1:7" x14ac:dyDescent="0.35">
      <c r="A111" s="4">
        <v>146</v>
      </c>
      <c r="B111">
        <v>22</v>
      </c>
      <c r="C111">
        <v>16</v>
      </c>
      <c r="D111">
        <v>2</v>
      </c>
      <c r="E111">
        <v>545.92999999999995</v>
      </c>
      <c r="F111">
        <f t="shared" si="2"/>
        <v>6</v>
      </c>
      <c r="G111" t="str">
        <f t="shared" si="3"/>
        <v>Churn</v>
      </c>
    </row>
    <row r="112" spans="1:7" x14ac:dyDescent="0.35">
      <c r="A112" s="4">
        <v>147</v>
      </c>
      <c r="B112">
        <v>1</v>
      </c>
      <c r="C112">
        <v>1</v>
      </c>
      <c r="D112">
        <v>1</v>
      </c>
      <c r="E112">
        <v>82.5</v>
      </c>
      <c r="F112">
        <f t="shared" si="2"/>
        <v>0</v>
      </c>
      <c r="G112" t="str">
        <f t="shared" si="3"/>
        <v>No Churn</v>
      </c>
    </row>
    <row r="113" spans="1:7" x14ac:dyDescent="0.35">
      <c r="A113" s="4">
        <v>148</v>
      </c>
      <c r="B113">
        <v>23</v>
      </c>
      <c r="C113">
        <v>23</v>
      </c>
      <c r="D113">
        <v>1</v>
      </c>
      <c r="E113">
        <v>207</v>
      </c>
      <c r="F113">
        <f t="shared" si="2"/>
        <v>0</v>
      </c>
      <c r="G113" t="str">
        <f t="shared" si="3"/>
        <v>Churn</v>
      </c>
    </row>
    <row r="114" spans="1:7" x14ac:dyDescent="0.35">
      <c r="A114" s="4">
        <v>149</v>
      </c>
      <c r="B114">
        <v>20</v>
      </c>
      <c r="C114">
        <v>20</v>
      </c>
      <c r="D114">
        <v>1</v>
      </c>
      <c r="E114">
        <v>3532</v>
      </c>
      <c r="F114">
        <f t="shared" si="2"/>
        <v>0</v>
      </c>
      <c r="G114" t="str">
        <f t="shared" si="3"/>
        <v>Churn</v>
      </c>
    </row>
    <row r="115" spans="1:7" x14ac:dyDescent="0.35">
      <c r="A115" s="4">
        <v>150</v>
      </c>
      <c r="B115">
        <v>22</v>
      </c>
      <c r="C115">
        <v>5</v>
      </c>
      <c r="D115">
        <v>2</v>
      </c>
      <c r="E115">
        <v>2799.95</v>
      </c>
      <c r="F115">
        <f t="shared" si="2"/>
        <v>17</v>
      </c>
      <c r="G115" t="str">
        <f t="shared" si="3"/>
        <v>No Churn</v>
      </c>
    </row>
    <row r="116" spans="1:7" x14ac:dyDescent="0.35">
      <c r="A116" s="4">
        <v>152</v>
      </c>
      <c r="B116">
        <v>18</v>
      </c>
      <c r="C116">
        <v>6</v>
      </c>
      <c r="D116">
        <v>4</v>
      </c>
      <c r="E116">
        <v>28133.82</v>
      </c>
      <c r="F116">
        <f t="shared" si="2"/>
        <v>12</v>
      </c>
      <c r="G116" t="str">
        <f t="shared" si="3"/>
        <v>No Churn</v>
      </c>
    </row>
    <row r="117" spans="1:7" x14ac:dyDescent="0.35">
      <c r="A117" s="4">
        <v>153</v>
      </c>
      <c r="B117">
        <v>14</v>
      </c>
      <c r="C117">
        <v>14</v>
      </c>
      <c r="D117">
        <v>1</v>
      </c>
      <c r="E117">
        <v>98</v>
      </c>
      <c r="F117">
        <f t="shared" si="2"/>
        <v>0</v>
      </c>
      <c r="G117" t="str">
        <f t="shared" si="3"/>
        <v>Churn</v>
      </c>
    </row>
    <row r="118" spans="1:7" x14ac:dyDescent="0.35">
      <c r="A118" s="4">
        <v>154</v>
      </c>
      <c r="B118">
        <v>16</v>
      </c>
      <c r="C118">
        <v>11</v>
      </c>
      <c r="D118">
        <v>2</v>
      </c>
      <c r="E118">
        <v>1098.93</v>
      </c>
      <c r="F118">
        <f t="shared" si="2"/>
        <v>5</v>
      </c>
      <c r="G118" t="str">
        <f t="shared" si="3"/>
        <v>Churn</v>
      </c>
    </row>
    <row r="119" spans="1:7" x14ac:dyDescent="0.35">
      <c r="A119" s="4">
        <v>155</v>
      </c>
      <c r="B119">
        <v>18</v>
      </c>
      <c r="C119">
        <v>6</v>
      </c>
      <c r="D119">
        <v>3</v>
      </c>
      <c r="E119">
        <v>5336</v>
      </c>
      <c r="F119">
        <f t="shared" si="2"/>
        <v>12</v>
      </c>
      <c r="G119" t="str">
        <f t="shared" si="3"/>
        <v>No Churn</v>
      </c>
    </row>
    <row r="120" spans="1:7" x14ac:dyDescent="0.35">
      <c r="A120" s="4">
        <v>156</v>
      </c>
      <c r="B120">
        <v>22</v>
      </c>
      <c r="C120">
        <v>13</v>
      </c>
      <c r="D120">
        <v>2</v>
      </c>
      <c r="E120">
        <v>467.82000000000005</v>
      </c>
      <c r="F120">
        <f t="shared" si="2"/>
        <v>9</v>
      </c>
      <c r="G120" t="str">
        <f t="shared" si="3"/>
        <v>Churn</v>
      </c>
    </row>
    <row r="121" spans="1:7" x14ac:dyDescent="0.35">
      <c r="A121" s="4">
        <v>157</v>
      </c>
      <c r="B121">
        <v>23</v>
      </c>
      <c r="C121">
        <v>23</v>
      </c>
      <c r="D121">
        <v>2</v>
      </c>
      <c r="E121">
        <v>5391</v>
      </c>
      <c r="F121">
        <f t="shared" si="2"/>
        <v>0</v>
      </c>
      <c r="G121" t="str">
        <f t="shared" si="3"/>
        <v>Churn</v>
      </c>
    </row>
    <row r="122" spans="1:7" x14ac:dyDescent="0.35">
      <c r="A122" s="4">
        <v>158</v>
      </c>
      <c r="B122">
        <v>19</v>
      </c>
      <c r="C122">
        <v>19</v>
      </c>
      <c r="D122">
        <v>1</v>
      </c>
      <c r="E122">
        <v>58.5</v>
      </c>
      <c r="F122">
        <f t="shared" si="2"/>
        <v>0</v>
      </c>
      <c r="G122" t="str">
        <f t="shared" si="3"/>
        <v>Churn</v>
      </c>
    </row>
    <row r="123" spans="1:7" x14ac:dyDescent="0.35">
      <c r="A123" s="4">
        <v>160</v>
      </c>
      <c r="B123">
        <v>23</v>
      </c>
      <c r="C123">
        <v>11</v>
      </c>
      <c r="D123">
        <v>2</v>
      </c>
      <c r="E123">
        <v>7050</v>
      </c>
      <c r="F123">
        <f t="shared" si="2"/>
        <v>12</v>
      </c>
      <c r="G123" t="str">
        <f t="shared" si="3"/>
        <v>Churn</v>
      </c>
    </row>
    <row r="124" spans="1:7" x14ac:dyDescent="0.35">
      <c r="A124" s="4">
        <v>161</v>
      </c>
      <c r="B124">
        <v>1</v>
      </c>
      <c r="C124">
        <v>1</v>
      </c>
      <c r="D124">
        <v>1</v>
      </c>
      <c r="E124">
        <v>14.99</v>
      </c>
      <c r="F124">
        <f t="shared" si="2"/>
        <v>0</v>
      </c>
      <c r="G124" t="str">
        <f t="shared" si="3"/>
        <v>No Churn</v>
      </c>
    </row>
    <row r="125" spans="1:7" x14ac:dyDescent="0.35">
      <c r="A125" s="4">
        <v>162</v>
      </c>
      <c r="B125">
        <v>15</v>
      </c>
      <c r="C125">
        <v>15</v>
      </c>
      <c r="D125">
        <v>1</v>
      </c>
      <c r="E125">
        <v>58.5</v>
      </c>
      <c r="F125">
        <f t="shared" si="2"/>
        <v>0</v>
      </c>
      <c r="G125" t="str">
        <f t="shared" si="3"/>
        <v>Churn</v>
      </c>
    </row>
    <row r="126" spans="1:7" x14ac:dyDescent="0.35">
      <c r="A126" s="4">
        <v>163</v>
      </c>
      <c r="B126">
        <v>18</v>
      </c>
      <c r="C126">
        <v>15</v>
      </c>
      <c r="D126">
        <v>2</v>
      </c>
      <c r="E126">
        <v>1511.94</v>
      </c>
      <c r="F126">
        <f t="shared" si="2"/>
        <v>3</v>
      </c>
      <c r="G126" t="str">
        <f t="shared" si="3"/>
        <v>Churn</v>
      </c>
    </row>
    <row r="127" spans="1:7" x14ac:dyDescent="0.35">
      <c r="A127" s="4">
        <v>164</v>
      </c>
      <c r="B127">
        <v>19</v>
      </c>
      <c r="C127">
        <v>19</v>
      </c>
      <c r="D127">
        <v>1</v>
      </c>
      <c r="E127">
        <v>70</v>
      </c>
      <c r="F127">
        <f t="shared" si="2"/>
        <v>0</v>
      </c>
      <c r="G127" t="str">
        <f t="shared" si="3"/>
        <v>Churn</v>
      </c>
    </row>
    <row r="128" spans="1:7" x14ac:dyDescent="0.35">
      <c r="A128" s="4">
        <v>165</v>
      </c>
      <c r="B128">
        <v>12</v>
      </c>
      <c r="C128">
        <v>2</v>
      </c>
      <c r="D128">
        <v>2</v>
      </c>
      <c r="E128">
        <v>1337.94</v>
      </c>
      <c r="F128">
        <f t="shared" si="2"/>
        <v>10</v>
      </c>
      <c r="G128" t="str">
        <f t="shared" si="3"/>
        <v>No Churn</v>
      </c>
    </row>
    <row r="129" spans="1:7" x14ac:dyDescent="0.35">
      <c r="A129" s="4">
        <v>169</v>
      </c>
      <c r="B129">
        <v>16</v>
      </c>
      <c r="C129">
        <v>14</v>
      </c>
      <c r="D129">
        <v>2</v>
      </c>
      <c r="E129">
        <v>2285.91</v>
      </c>
      <c r="F129">
        <f t="shared" si="2"/>
        <v>2</v>
      </c>
      <c r="G129" t="str">
        <f t="shared" si="3"/>
        <v>Churn</v>
      </c>
    </row>
    <row r="130" spans="1:7" x14ac:dyDescent="0.35">
      <c r="A130" s="4">
        <v>170</v>
      </c>
      <c r="B130">
        <v>21</v>
      </c>
      <c r="C130">
        <v>0</v>
      </c>
      <c r="D130">
        <v>3</v>
      </c>
      <c r="E130">
        <v>1259.8799999999999</v>
      </c>
      <c r="F130">
        <f t="shared" si="2"/>
        <v>21</v>
      </c>
      <c r="G130" t="str">
        <f t="shared" si="3"/>
        <v>No Churn</v>
      </c>
    </row>
    <row r="131" spans="1:7" x14ac:dyDescent="0.35">
      <c r="A131" s="4">
        <v>172</v>
      </c>
      <c r="B131">
        <v>8</v>
      </c>
      <c r="C131">
        <v>4</v>
      </c>
      <c r="D131">
        <v>2</v>
      </c>
      <c r="E131">
        <v>623.93999999999994</v>
      </c>
      <c r="F131">
        <f t="shared" si="2"/>
        <v>4</v>
      </c>
      <c r="G131" t="str">
        <f t="shared" si="3"/>
        <v>No Churn</v>
      </c>
    </row>
    <row r="132" spans="1:7" x14ac:dyDescent="0.35">
      <c r="A132" s="4">
        <v>173</v>
      </c>
      <c r="B132">
        <v>21</v>
      </c>
      <c r="C132">
        <v>21</v>
      </c>
      <c r="D132">
        <v>1</v>
      </c>
      <c r="E132">
        <v>176.85000000000002</v>
      </c>
      <c r="F132">
        <f t="shared" si="2"/>
        <v>0</v>
      </c>
      <c r="G132" t="str">
        <f t="shared" si="3"/>
        <v>Churn</v>
      </c>
    </row>
    <row r="133" spans="1:7" x14ac:dyDescent="0.35">
      <c r="A133" s="4">
        <v>174</v>
      </c>
      <c r="B133">
        <v>9</v>
      </c>
      <c r="C133">
        <v>9</v>
      </c>
      <c r="D133">
        <v>1</v>
      </c>
      <c r="E133">
        <v>59.96</v>
      </c>
      <c r="F133">
        <f t="shared" ref="F133:F196" si="4">B133-C133</f>
        <v>0</v>
      </c>
      <c r="G133" t="str">
        <f t="shared" ref="G133:G196" si="5">IF(C133&gt;7, "Churn", "No Churn")</f>
        <v>Churn</v>
      </c>
    </row>
    <row r="134" spans="1:7" x14ac:dyDescent="0.35">
      <c r="A134" s="4">
        <v>175</v>
      </c>
      <c r="B134">
        <v>4</v>
      </c>
      <c r="C134">
        <v>4</v>
      </c>
      <c r="D134">
        <v>1</v>
      </c>
      <c r="E134">
        <v>113.97</v>
      </c>
      <c r="F134">
        <f t="shared" si="4"/>
        <v>0</v>
      </c>
      <c r="G134" t="str">
        <f t="shared" si="5"/>
        <v>No Churn</v>
      </c>
    </row>
    <row r="135" spans="1:7" x14ac:dyDescent="0.35">
      <c r="A135" s="4">
        <v>176</v>
      </c>
      <c r="B135">
        <v>2</v>
      </c>
      <c r="C135">
        <v>2</v>
      </c>
      <c r="D135">
        <v>1</v>
      </c>
      <c r="E135">
        <v>28.99</v>
      </c>
      <c r="F135">
        <f t="shared" si="4"/>
        <v>0</v>
      </c>
      <c r="G135" t="str">
        <f t="shared" si="5"/>
        <v>No Churn</v>
      </c>
    </row>
    <row r="136" spans="1:7" x14ac:dyDescent="0.35">
      <c r="A136" s="4">
        <v>177</v>
      </c>
      <c r="B136">
        <v>3</v>
      </c>
      <c r="C136">
        <v>3</v>
      </c>
      <c r="D136">
        <v>1</v>
      </c>
      <c r="E136">
        <v>67</v>
      </c>
      <c r="F136">
        <f t="shared" si="4"/>
        <v>0</v>
      </c>
      <c r="G136" t="str">
        <f t="shared" si="5"/>
        <v>No Churn</v>
      </c>
    </row>
    <row r="137" spans="1:7" x14ac:dyDescent="0.35">
      <c r="A137" s="4">
        <v>179</v>
      </c>
      <c r="B137">
        <v>23</v>
      </c>
      <c r="C137">
        <v>10</v>
      </c>
      <c r="D137">
        <v>3</v>
      </c>
      <c r="E137">
        <v>1569.4</v>
      </c>
      <c r="F137">
        <f t="shared" si="4"/>
        <v>13</v>
      </c>
      <c r="G137" t="str">
        <f t="shared" si="5"/>
        <v>Churn</v>
      </c>
    </row>
    <row r="138" spans="1:7" x14ac:dyDescent="0.35">
      <c r="A138" s="4">
        <v>180</v>
      </c>
      <c r="B138">
        <v>12</v>
      </c>
      <c r="C138">
        <v>4</v>
      </c>
      <c r="D138">
        <v>3</v>
      </c>
      <c r="E138">
        <v>8161.7800000000007</v>
      </c>
      <c r="F138">
        <f t="shared" si="4"/>
        <v>8</v>
      </c>
      <c r="G138" t="str">
        <f t="shared" si="5"/>
        <v>No Churn</v>
      </c>
    </row>
    <row r="139" spans="1:7" x14ac:dyDescent="0.35">
      <c r="A139" s="4">
        <v>181</v>
      </c>
      <c r="B139">
        <v>18</v>
      </c>
      <c r="C139">
        <v>16</v>
      </c>
      <c r="D139">
        <v>2</v>
      </c>
      <c r="E139">
        <v>332.82</v>
      </c>
      <c r="F139">
        <f t="shared" si="4"/>
        <v>2</v>
      </c>
      <c r="G139" t="str">
        <f t="shared" si="5"/>
        <v>Churn</v>
      </c>
    </row>
    <row r="140" spans="1:7" x14ac:dyDescent="0.35">
      <c r="A140" s="4">
        <v>183</v>
      </c>
      <c r="B140">
        <v>21</v>
      </c>
      <c r="C140">
        <v>21</v>
      </c>
      <c r="D140">
        <v>1</v>
      </c>
      <c r="E140">
        <v>74.95</v>
      </c>
      <c r="F140">
        <f t="shared" si="4"/>
        <v>0</v>
      </c>
      <c r="G140" t="str">
        <f t="shared" si="5"/>
        <v>Churn</v>
      </c>
    </row>
    <row r="141" spans="1:7" x14ac:dyDescent="0.35">
      <c r="A141" s="4">
        <v>184</v>
      </c>
      <c r="B141">
        <v>17</v>
      </c>
      <c r="C141">
        <v>10</v>
      </c>
      <c r="D141">
        <v>3</v>
      </c>
      <c r="E141">
        <v>1655.16</v>
      </c>
      <c r="F141">
        <f t="shared" si="4"/>
        <v>7</v>
      </c>
      <c r="G141" t="str">
        <f t="shared" si="5"/>
        <v>Churn</v>
      </c>
    </row>
    <row r="142" spans="1:7" x14ac:dyDescent="0.35">
      <c r="A142" s="4">
        <v>185</v>
      </c>
      <c r="B142">
        <v>23</v>
      </c>
      <c r="C142">
        <v>9</v>
      </c>
      <c r="D142">
        <v>4</v>
      </c>
      <c r="E142">
        <v>10471.58</v>
      </c>
      <c r="F142">
        <f t="shared" si="4"/>
        <v>14</v>
      </c>
      <c r="G142" t="str">
        <f t="shared" si="5"/>
        <v>Churn</v>
      </c>
    </row>
    <row r="143" spans="1:7" x14ac:dyDescent="0.35">
      <c r="A143" s="4">
        <v>186</v>
      </c>
      <c r="B143">
        <v>3</v>
      </c>
      <c r="C143">
        <v>3</v>
      </c>
      <c r="D143">
        <v>1</v>
      </c>
      <c r="E143">
        <v>895</v>
      </c>
      <c r="F143">
        <f t="shared" si="4"/>
        <v>0</v>
      </c>
      <c r="G143" t="str">
        <f t="shared" si="5"/>
        <v>No Churn</v>
      </c>
    </row>
    <row r="144" spans="1:7" x14ac:dyDescent="0.35">
      <c r="A144" s="4">
        <v>187</v>
      </c>
      <c r="B144">
        <v>21</v>
      </c>
      <c r="C144">
        <v>12</v>
      </c>
      <c r="D144">
        <v>3</v>
      </c>
      <c r="E144">
        <v>710.46</v>
      </c>
      <c r="F144">
        <f t="shared" si="4"/>
        <v>9</v>
      </c>
      <c r="G144" t="str">
        <f t="shared" si="5"/>
        <v>Churn</v>
      </c>
    </row>
    <row r="145" spans="1:7" x14ac:dyDescent="0.35">
      <c r="A145" s="4">
        <v>188</v>
      </c>
      <c r="B145">
        <v>12</v>
      </c>
      <c r="C145">
        <v>12</v>
      </c>
      <c r="D145">
        <v>1</v>
      </c>
      <c r="E145">
        <v>53.94</v>
      </c>
      <c r="F145">
        <f t="shared" si="4"/>
        <v>0</v>
      </c>
      <c r="G145" t="str">
        <f t="shared" si="5"/>
        <v>Churn</v>
      </c>
    </row>
    <row r="146" spans="1:7" x14ac:dyDescent="0.35">
      <c r="A146" s="4">
        <v>189</v>
      </c>
      <c r="B146">
        <v>19</v>
      </c>
      <c r="C146">
        <v>13</v>
      </c>
      <c r="D146">
        <v>2</v>
      </c>
      <c r="E146">
        <v>222.66000000000003</v>
      </c>
      <c r="F146">
        <f t="shared" si="4"/>
        <v>6</v>
      </c>
      <c r="G146" t="str">
        <f t="shared" si="5"/>
        <v>Churn</v>
      </c>
    </row>
    <row r="147" spans="1:7" x14ac:dyDescent="0.35">
      <c r="A147" s="4">
        <v>190</v>
      </c>
      <c r="B147">
        <v>20</v>
      </c>
      <c r="C147">
        <v>20</v>
      </c>
      <c r="D147">
        <v>1</v>
      </c>
      <c r="E147">
        <v>74.95</v>
      </c>
      <c r="F147">
        <f t="shared" si="4"/>
        <v>0</v>
      </c>
      <c r="G147" t="str">
        <f t="shared" si="5"/>
        <v>Churn</v>
      </c>
    </row>
    <row r="148" spans="1:7" x14ac:dyDescent="0.35">
      <c r="A148" s="4">
        <v>191</v>
      </c>
      <c r="B148">
        <v>9</v>
      </c>
      <c r="C148">
        <v>9</v>
      </c>
      <c r="D148">
        <v>1</v>
      </c>
      <c r="E148">
        <v>1000</v>
      </c>
      <c r="F148">
        <f t="shared" si="4"/>
        <v>0</v>
      </c>
      <c r="G148" t="str">
        <f t="shared" si="5"/>
        <v>Churn</v>
      </c>
    </row>
    <row r="149" spans="1:7" x14ac:dyDescent="0.35">
      <c r="A149" s="4">
        <v>193</v>
      </c>
      <c r="B149">
        <v>15</v>
      </c>
      <c r="C149">
        <v>15</v>
      </c>
      <c r="D149">
        <v>2</v>
      </c>
      <c r="E149">
        <v>639.20000000000005</v>
      </c>
      <c r="F149">
        <f t="shared" si="4"/>
        <v>0</v>
      </c>
      <c r="G149" t="str">
        <f t="shared" si="5"/>
        <v>Churn</v>
      </c>
    </row>
    <row r="150" spans="1:7" x14ac:dyDescent="0.35">
      <c r="A150" s="4">
        <v>194</v>
      </c>
      <c r="B150">
        <v>0</v>
      </c>
      <c r="C150">
        <v>0</v>
      </c>
      <c r="D150">
        <v>1</v>
      </c>
      <c r="E150">
        <v>23.98</v>
      </c>
      <c r="F150">
        <f t="shared" si="4"/>
        <v>0</v>
      </c>
      <c r="G150" t="str">
        <f t="shared" si="5"/>
        <v>No Churn</v>
      </c>
    </row>
    <row r="151" spans="1:7" x14ac:dyDescent="0.35">
      <c r="A151" s="4">
        <v>196</v>
      </c>
      <c r="B151">
        <v>14</v>
      </c>
      <c r="C151">
        <v>5</v>
      </c>
      <c r="D151">
        <v>2</v>
      </c>
      <c r="E151">
        <v>391.98</v>
      </c>
      <c r="F151">
        <f t="shared" si="4"/>
        <v>9</v>
      </c>
      <c r="G151" t="str">
        <f t="shared" si="5"/>
        <v>No Churn</v>
      </c>
    </row>
    <row r="152" spans="1:7" x14ac:dyDescent="0.35">
      <c r="A152" s="4">
        <v>198</v>
      </c>
      <c r="B152">
        <v>22</v>
      </c>
      <c r="C152">
        <v>6</v>
      </c>
      <c r="D152">
        <v>6</v>
      </c>
      <c r="E152">
        <v>9409.66</v>
      </c>
      <c r="F152">
        <f t="shared" si="4"/>
        <v>16</v>
      </c>
      <c r="G152" t="str">
        <f t="shared" si="5"/>
        <v>No Churn</v>
      </c>
    </row>
    <row r="153" spans="1:7" x14ac:dyDescent="0.35">
      <c r="A153" s="4">
        <v>200</v>
      </c>
      <c r="B153">
        <v>21</v>
      </c>
      <c r="C153">
        <v>10</v>
      </c>
      <c r="D153">
        <v>4</v>
      </c>
      <c r="E153">
        <v>21104.85</v>
      </c>
      <c r="F153">
        <f t="shared" si="4"/>
        <v>11</v>
      </c>
      <c r="G153" t="str">
        <f t="shared" si="5"/>
        <v>Churn</v>
      </c>
    </row>
    <row r="154" spans="1:7" x14ac:dyDescent="0.35">
      <c r="A154" s="4">
        <v>201</v>
      </c>
      <c r="B154">
        <v>18</v>
      </c>
      <c r="C154">
        <v>18</v>
      </c>
      <c r="D154">
        <v>1</v>
      </c>
      <c r="E154">
        <v>69.98</v>
      </c>
      <c r="F154">
        <f t="shared" si="4"/>
        <v>0</v>
      </c>
      <c r="G154" t="str">
        <f t="shared" si="5"/>
        <v>Churn</v>
      </c>
    </row>
    <row r="155" spans="1:7" x14ac:dyDescent="0.35">
      <c r="A155" s="4">
        <v>202</v>
      </c>
      <c r="B155">
        <v>22</v>
      </c>
      <c r="C155">
        <v>6</v>
      </c>
      <c r="D155">
        <v>3</v>
      </c>
      <c r="E155">
        <v>21984</v>
      </c>
      <c r="F155">
        <f t="shared" si="4"/>
        <v>16</v>
      </c>
      <c r="G155" t="str">
        <f t="shared" si="5"/>
        <v>No Churn</v>
      </c>
    </row>
    <row r="156" spans="1:7" x14ac:dyDescent="0.35">
      <c r="A156" s="4">
        <v>203</v>
      </c>
      <c r="B156">
        <v>22</v>
      </c>
      <c r="C156">
        <v>22</v>
      </c>
      <c r="D156">
        <v>1</v>
      </c>
      <c r="E156">
        <v>44.97</v>
      </c>
      <c r="F156">
        <f t="shared" si="4"/>
        <v>0</v>
      </c>
      <c r="G156" t="str">
        <f t="shared" si="5"/>
        <v>Churn</v>
      </c>
    </row>
    <row r="157" spans="1:7" x14ac:dyDescent="0.35">
      <c r="A157" s="4">
        <v>204</v>
      </c>
      <c r="B157">
        <v>22</v>
      </c>
      <c r="C157">
        <v>22</v>
      </c>
      <c r="D157">
        <v>1</v>
      </c>
      <c r="E157">
        <v>44.97</v>
      </c>
      <c r="F157">
        <f t="shared" si="4"/>
        <v>0</v>
      </c>
      <c r="G157" t="str">
        <f t="shared" si="5"/>
        <v>Churn</v>
      </c>
    </row>
    <row r="158" spans="1:7" x14ac:dyDescent="0.35">
      <c r="A158" s="4">
        <v>205</v>
      </c>
      <c r="B158">
        <v>12</v>
      </c>
      <c r="C158">
        <v>3</v>
      </c>
      <c r="D158">
        <v>2</v>
      </c>
      <c r="E158">
        <v>379.7</v>
      </c>
      <c r="F158">
        <f t="shared" si="4"/>
        <v>9</v>
      </c>
      <c r="G158" t="str">
        <f t="shared" si="5"/>
        <v>No Churn</v>
      </c>
    </row>
    <row r="159" spans="1:7" x14ac:dyDescent="0.35">
      <c r="A159" s="4">
        <v>206</v>
      </c>
      <c r="B159">
        <v>20</v>
      </c>
      <c r="C159">
        <v>1</v>
      </c>
      <c r="D159">
        <v>4</v>
      </c>
      <c r="E159">
        <v>2413.8000000000002</v>
      </c>
      <c r="F159">
        <f t="shared" si="4"/>
        <v>19</v>
      </c>
      <c r="G159" t="str">
        <f t="shared" si="5"/>
        <v>No Churn</v>
      </c>
    </row>
    <row r="160" spans="1:7" x14ac:dyDescent="0.35">
      <c r="A160" s="4">
        <v>209</v>
      </c>
      <c r="B160">
        <v>23</v>
      </c>
      <c r="C160">
        <v>1</v>
      </c>
      <c r="D160">
        <v>3</v>
      </c>
      <c r="E160">
        <v>2484.5</v>
      </c>
      <c r="F160">
        <f t="shared" si="4"/>
        <v>22</v>
      </c>
      <c r="G160" t="str">
        <f t="shared" si="5"/>
        <v>No Churn</v>
      </c>
    </row>
    <row r="161" spans="1:7" x14ac:dyDescent="0.35">
      <c r="A161" s="4">
        <v>211</v>
      </c>
      <c r="B161">
        <v>20</v>
      </c>
      <c r="C161">
        <v>10</v>
      </c>
      <c r="D161">
        <v>2</v>
      </c>
      <c r="E161">
        <v>6416.91</v>
      </c>
      <c r="F161">
        <f t="shared" si="4"/>
        <v>10</v>
      </c>
      <c r="G161" t="str">
        <f t="shared" si="5"/>
        <v>Churn</v>
      </c>
    </row>
    <row r="162" spans="1:7" x14ac:dyDescent="0.35">
      <c r="A162" s="4">
        <v>212</v>
      </c>
      <c r="B162">
        <v>13</v>
      </c>
      <c r="C162">
        <v>13</v>
      </c>
      <c r="D162">
        <v>1</v>
      </c>
      <c r="E162">
        <v>44.97</v>
      </c>
      <c r="F162">
        <f t="shared" si="4"/>
        <v>0</v>
      </c>
      <c r="G162" t="str">
        <f t="shared" si="5"/>
        <v>Churn</v>
      </c>
    </row>
    <row r="163" spans="1:7" x14ac:dyDescent="0.35">
      <c r="A163" s="4">
        <v>213</v>
      </c>
      <c r="B163">
        <v>16</v>
      </c>
      <c r="C163">
        <v>5</v>
      </c>
      <c r="D163">
        <v>4</v>
      </c>
      <c r="E163">
        <v>5048.8900000000003</v>
      </c>
      <c r="F163">
        <f t="shared" si="4"/>
        <v>11</v>
      </c>
      <c r="G163" t="str">
        <f t="shared" si="5"/>
        <v>No Churn</v>
      </c>
    </row>
    <row r="164" spans="1:7" x14ac:dyDescent="0.35">
      <c r="A164" s="4">
        <v>214</v>
      </c>
      <c r="B164">
        <v>18</v>
      </c>
      <c r="C164">
        <v>18</v>
      </c>
      <c r="D164">
        <v>1</v>
      </c>
      <c r="E164">
        <v>59.96</v>
      </c>
      <c r="F164">
        <f t="shared" si="4"/>
        <v>0</v>
      </c>
      <c r="G164" t="str">
        <f t="shared" si="5"/>
        <v>Churn</v>
      </c>
    </row>
    <row r="165" spans="1:7" x14ac:dyDescent="0.35">
      <c r="A165" s="4">
        <v>216</v>
      </c>
      <c r="B165">
        <v>23</v>
      </c>
      <c r="C165">
        <v>23</v>
      </c>
      <c r="D165">
        <v>1</v>
      </c>
      <c r="E165">
        <v>59.96</v>
      </c>
      <c r="F165">
        <f t="shared" si="4"/>
        <v>0</v>
      </c>
      <c r="G165" t="str">
        <f t="shared" si="5"/>
        <v>Churn</v>
      </c>
    </row>
    <row r="166" spans="1:7" x14ac:dyDescent="0.35">
      <c r="A166" s="4">
        <v>217</v>
      </c>
      <c r="B166">
        <v>18</v>
      </c>
      <c r="C166">
        <v>12</v>
      </c>
      <c r="D166">
        <v>3</v>
      </c>
      <c r="E166">
        <v>5213.8900000000003</v>
      </c>
      <c r="F166">
        <f t="shared" si="4"/>
        <v>6</v>
      </c>
      <c r="G166" t="str">
        <f t="shared" si="5"/>
        <v>Churn</v>
      </c>
    </row>
    <row r="167" spans="1:7" x14ac:dyDescent="0.35">
      <c r="A167" s="4">
        <v>218</v>
      </c>
      <c r="B167">
        <v>17</v>
      </c>
      <c r="C167">
        <v>14</v>
      </c>
      <c r="D167">
        <v>2</v>
      </c>
      <c r="E167">
        <v>449.79999999999995</v>
      </c>
      <c r="F167">
        <f t="shared" si="4"/>
        <v>3</v>
      </c>
      <c r="G167" t="str">
        <f t="shared" si="5"/>
        <v>Churn</v>
      </c>
    </row>
    <row r="168" spans="1:7" x14ac:dyDescent="0.35">
      <c r="A168" s="4">
        <v>219</v>
      </c>
      <c r="B168">
        <v>12</v>
      </c>
      <c r="C168">
        <v>12</v>
      </c>
      <c r="D168">
        <v>1</v>
      </c>
      <c r="E168">
        <v>1225</v>
      </c>
      <c r="F168">
        <f t="shared" si="4"/>
        <v>0</v>
      </c>
      <c r="G168" t="str">
        <f t="shared" si="5"/>
        <v>Churn</v>
      </c>
    </row>
    <row r="169" spans="1:7" x14ac:dyDescent="0.35">
      <c r="A169" s="4">
        <v>221</v>
      </c>
      <c r="B169">
        <v>16</v>
      </c>
      <c r="C169">
        <v>7</v>
      </c>
      <c r="D169">
        <v>3</v>
      </c>
      <c r="E169">
        <v>10959.9</v>
      </c>
      <c r="F169">
        <f t="shared" si="4"/>
        <v>9</v>
      </c>
      <c r="G169" t="str">
        <f t="shared" si="5"/>
        <v>No Churn</v>
      </c>
    </row>
    <row r="170" spans="1:7" x14ac:dyDescent="0.35">
      <c r="A170" s="4">
        <v>222</v>
      </c>
      <c r="B170">
        <v>17</v>
      </c>
      <c r="C170">
        <v>5</v>
      </c>
      <c r="D170">
        <v>3</v>
      </c>
      <c r="E170">
        <v>1571.88</v>
      </c>
      <c r="F170">
        <f t="shared" si="4"/>
        <v>12</v>
      </c>
      <c r="G170" t="str">
        <f t="shared" si="5"/>
        <v>No Churn</v>
      </c>
    </row>
    <row r="171" spans="1:7" x14ac:dyDescent="0.35">
      <c r="A171" s="4">
        <v>223</v>
      </c>
      <c r="B171">
        <v>13</v>
      </c>
      <c r="C171">
        <v>5</v>
      </c>
      <c r="D171">
        <v>2</v>
      </c>
      <c r="E171">
        <v>5692</v>
      </c>
      <c r="F171">
        <f t="shared" si="4"/>
        <v>8</v>
      </c>
      <c r="G171" t="str">
        <f t="shared" si="5"/>
        <v>No Churn</v>
      </c>
    </row>
    <row r="172" spans="1:7" x14ac:dyDescent="0.35">
      <c r="A172" s="4">
        <v>224</v>
      </c>
      <c r="B172">
        <v>3</v>
      </c>
      <c r="C172">
        <v>2</v>
      </c>
      <c r="D172">
        <v>2</v>
      </c>
      <c r="E172">
        <v>1728</v>
      </c>
      <c r="F172">
        <f t="shared" si="4"/>
        <v>1</v>
      </c>
      <c r="G172" t="str">
        <f t="shared" si="5"/>
        <v>No Churn</v>
      </c>
    </row>
    <row r="173" spans="1:7" x14ac:dyDescent="0.35">
      <c r="A173" s="4">
        <v>225</v>
      </c>
      <c r="B173">
        <v>19</v>
      </c>
      <c r="C173">
        <v>4</v>
      </c>
      <c r="D173">
        <v>3</v>
      </c>
      <c r="E173">
        <v>8603.880000000001</v>
      </c>
      <c r="F173">
        <f t="shared" si="4"/>
        <v>15</v>
      </c>
      <c r="G173" t="str">
        <f t="shared" si="5"/>
        <v>No Churn</v>
      </c>
    </row>
    <row r="174" spans="1:7" x14ac:dyDescent="0.35">
      <c r="A174" s="4">
        <v>228</v>
      </c>
      <c r="B174">
        <v>17</v>
      </c>
      <c r="C174">
        <v>6</v>
      </c>
      <c r="D174">
        <v>2</v>
      </c>
      <c r="E174">
        <v>5555.9400000000005</v>
      </c>
      <c r="F174">
        <f t="shared" si="4"/>
        <v>11</v>
      </c>
      <c r="G174" t="str">
        <f t="shared" si="5"/>
        <v>No Churn</v>
      </c>
    </row>
    <row r="175" spans="1:7" x14ac:dyDescent="0.35">
      <c r="A175" s="4">
        <v>229</v>
      </c>
      <c r="B175">
        <v>15</v>
      </c>
      <c r="C175">
        <v>13</v>
      </c>
      <c r="D175">
        <v>3</v>
      </c>
      <c r="E175">
        <v>877.52</v>
      </c>
      <c r="F175">
        <f t="shared" si="4"/>
        <v>2</v>
      </c>
      <c r="G175" t="str">
        <f t="shared" si="5"/>
        <v>Churn</v>
      </c>
    </row>
    <row r="176" spans="1:7" x14ac:dyDescent="0.35">
      <c r="A176" s="4">
        <v>230</v>
      </c>
      <c r="B176">
        <v>11</v>
      </c>
      <c r="C176">
        <v>3</v>
      </c>
      <c r="D176">
        <v>3</v>
      </c>
      <c r="E176">
        <v>8991</v>
      </c>
      <c r="F176">
        <f t="shared" si="4"/>
        <v>8</v>
      </c>
      <c r="G176" t="str">
        <f t="shared" si="5"/>
        <v>No Churn</v>
      </c>
    </row>
    <row r="177" spans="1:7" x14ac:dyDescent="0.35">
      <c r="A177" s="4">
        <v>231</v>
      </c>
      <c r="B177">
        <v>20</v>
      </c>
      <c r="C177">
        <v>20</v>
      </c>
      <c r="D177">
        <v>1</v>
      </c>
      <c r="E177">
        <v>35.97</v>
      </c>
      <c r="F177">
        <f t="shared" si="4"/>
        <v>0</v>
      </c>
      <c r="G177" t="str">
        <f t="shared" si="5"/>
        <v>Churn</v>
      </c>
    </row>
    <row r="178" spans="1:7" x14ac:dyDescent="0.35">
      <c r="A178" s="4">
        <v>232</v>
      </c>
      <c r="B178">
        <v>11</v>
      </c>
      <c r="C178">
        <v>11</v>
      </c>
      <c r="D178">
        <v>1</v>
      </c>
      <c r="E178">
        <v>124.75</v>
      </c>
      <c r="F178">
        <f t="shared" si="4"/>
        <v>0</v>
      </c>
      <c r="G178" t="str">
        <f t="shared" si="5"/>
        <v>Churn</v>
      </c>
    </row>
    <row r="179" spans="1:7" x14ac:dyDescent="0.35">
      <c r="A179" s="4">
        <v>234</v>
      </c>
      <c r="B179">
        <v>11</v>
      </c>
      <c r="C179">
        <v>9</v>
      </c>
      <c r="D179">
        <v>2</v>
      </c>
      <c r="E179">
        <v>3177.65</v>
      </c>
      <c r="F179">
        <f t="shared" si="4"/>
        <v>2</v>
      </c>
      <c r="G179" t="str">
        <f t="shared" si="5"/>
        <v>Churn</v>
      </c>
    </row>
    <row r="180" spans="1:7" x14ac:dyDescent="0.35">
      <c r="A180" s="4">
        <v>235</v>
      </c>
      <c r="B180">
        <v>15</v>
      </c>
      <c r="C180">
        <v>4</v>
      </c>
      <c r="D180">
        <v>2</v>
      </c>
      <c r="E180">
        <v>1294.75</v>
      </c>
      <c r="F180">
        <f t="shared" si="4"/>
        <v>11</v>
      </c>
      <c r="G180" t="str">
        <f t="shared" si="5"/>
        <v>No Churn</v>
      </c>
    </row>
    <row r="181" spans="1:7" x14ac:dyDescent="0.35">
      <c r="A181" s="4">
        <v>236</v>
      </c>
      <c r="B181">
        <v>19</v>
      </c>
      <c r="C181">
        <v>19</v>
      </c>
      <c r="D181">
        <v>1</v>
      </c>
      <c r="E181">
        <v>17.98</v>
      </c>
      <c r="F181">
        <f t="shared" si="4"/>
        <v>0</v>
      </c>
      <c r="G181" t="str">
        <f t="shared" si="5"/>
        <v>Churn</v>
      </c>
    </row>
    <row r="182" spans="1:7" x14ac:dyDescent="0.35">
      <c r="A182" s="4">
        <v>237</v>
      </c>
      <c r="B182">
        <v>15</v>
      </c>
      <c r="C182">
        <v>15</v>
      </c>
      <c r="D182">
        <v>1</v>
      </c>
      <c r="E182">
        <v>294.75</v>
      </c>
      <c r="F182">
        <f t="shared" si="4"/>
        <v>0</v>
      </c>
      <c r="G182" t="str">
        <f t="shared" si="5"/>
        <v>Churn</v>
      </c>
    </row>
    <row r="183" spans="1:7" x14ac:dyDescent="0.35">
      <c r="A183" s="4">
        <v>239</v>
      </c>
      <c r="B183">
        <v>15</v>
      </c>
      <c r="C183">
        <v>2</v>
      </c>
      <c r="D183">
        <v>2</v>
      </c>
      <c r="E183">
        <v>299.76</v>
      </c>
      <c r="F183">
        <f t="shared" si="4"/>
        <v>13</v>
      </c>
      <c r="G183" t="str">
        <f t="shared" si="5"/>
        <v>No Churn</v>
      </c>
    </row>
    <row r="184" spans="1:7" x14ac:dyDescent="0.35">
      <c r="A184" s="4">
        <v>240</v>
      </c>
      <c r="B184">
        <v>22</v>
      </c>
      <c r="C184">
        <v>18</v>
      </c>
      <c r="D184">
        <v>2</v>
      </c>
      <c r="E184">
        <v>2249.6999999999998</v>
      </c>
      <c r="F184">
        <f t="shared" si="4"/>
        <v>4</v>
      </c>
      <c r="G184" t="str">
        <f t="shared" si="5"/>
        <v>Churn</v>
      </c>
    </row>
    <row r="185" spans="1:7" x14ac:dyDescent="0.35">
      <c r="A185" s="4">
        <v>241</v>
      </c>
      <c r="B185">
        <v>15</v>
      </c>
      <c r="C185">
        <v>15</v>
      </c>
      <c r="D185">
        <v>1</v>
      </c>
      <c r="E185">
        <v>24.950000000000003</v>
      </c>
      <c r="F185">
        <f t="shared" si="4"/>
        <v>0</v>
      </c>
      <c r="G185" t="str">
        <f t="shared" si="5"/>
        <v>Churn</v>
      </c>
    </row>
    <row r="186" spans="1:7" x14ac:dyDescent="0.35">
      <c r="A186" s="4">
        <v>242</v>
      </c>
      <c r="B186">
        <v>20</v>
      </c>
      <c r="C186">
        <v>20</v>
      </c>
      <c r="D186">
        <v>1</v>
      </c>
      <c r="E186">
        <v>1996</v>
      </c>
      <c r="F186">
        <f t="shared" si="4"/>
        <v>0</v>
      </c>
      <c r="G186" t="str">
        <f t="shared" si="5"/>
        <v>Churn</v>
      </c>
    </row>
    <row r="187" spans="1:7" x14ac:dyDescent="0.35">
      <c r="A187" s="4">
        <v>243</v>
      </c>
      <c r="B187">
        <v>9</v>
      </c>
      <c r="C187">
        <v>9</v>
      </c>
      <c r="D187">
        <v>1</v>
      </c>
      <c r="E187">
        <v>179.9</v>
      </c>
      <c r="F187">
        <f t="shared" si="4"/>
        <v>0</v>
      </c>
      <c r="G187" t="str">
        <f t="shared" si="5"/>
        <v>Churn</v>
      </c>
    </row>
    <row r="188" spans="1:7" x14ac:dyDescent="0.35">
      <c r="A188" s="4">
        <v>244</v>
      </c>
      <c r="B188">
        <v>17</v>
      </c>
      <c r="C188">
        <v>9</v>
      </c>
      <c r="D188">
        <v>3</v>
      </c>
      <c r="E188">
        <v>1039.3</v>
      </c>
      <c r="F188">
        <f t="shared" si="4"/>
        <v>8</v>
      </c>
      <c r="G188" t="str">
        <f t="shared" si="5"/>
        <v>Churn</v>
      </c>
    </row>
    <row r="189" spans="1:7" x14ac:dyDescent="0.35">
      <c r="A189" s="4">
        <v>245</v>
      </c>
      <c r="B189">
        <v>4</v>
      </c>
      <c r="C189">
        <v>4</v>
      </c>
      <c r="D189">
        <v>1</v>
      </c>
      <c r="E189">
        <v>199.8</v>
      </c>
      <c r="F189">
        <f t="shared" si="4"/>
        <v>0</v>
      </c>
      <c r="G189" t="str">
        <f t="shared" si="5"/>
        <v>No Churn</v>
      </c>
    </row>
    <row r="190" spans="1:7" x14ac:dyDescent="0.35">
      <c r="A190" s="4">
        <v>246</v>
      </c>
      <c r="B190">
        <v>4</v>
      </c>
      <c r="C190">
        <v>4</v>
      </c>
      <c r="D190">
        <v>1</v>
      </c>
      <c r="E190">
        <v>58.5</v>
      </c>
      <c r="F190">
        <f t="shared" si="4"/>
        <v>0</v>
      </c>
      <c r="G190" t="str">
        <f t="shared" si="5"/>
        <v>No Churn</v>
      </c>
    </row>
    <row r="191" spans="1:7" x14ac:dyDescent="0.35">
      <c r="A191" s="4">
        <v>247</v>
      </c>
      <c r="B191">
        <v>0</v>
      </c>
      <c r="C191">
        <v>0</v>
      </c>
      <c r="D191">
        <v>1</v>
      </c>
      <c r="E191">
        <v>50.97</v>
      </c>
      <c r="F191">
        <f t="shared" si="4"/>
        <v>0</v>
      </c>
      <c r="G191" t="str">
        <f t="shared" si="5"/>
        <v>No Churn</v>
      </c>
    </row>
    <row r="192" spans="1:7" x14ac:dyDescent="0.35">
      <c r="A192" s="4">
        <v>248</v>
      </c>
      <c r="B192">
        <v>3</v>
      </c>
      <c r="C192">
        <v>3</v>
      </c>
      <c r="D192">
        <v>1</v>
      </c>
      <c r="E192">
        <v>98.850000000000009</v>
      </c>
      <c r="F192">
        <f t="shared" si="4"/>
        <v>0</v>
      </c>
      <c r="G192" t="str">
        <f t="shared" si="5"/>
        <v>No Churn</v>
      </c>
    </row>
    <row r="193" spans="1:7" x14ac:dyDescent="0.35">
      <c r="A193" s="4">
        <v>252</v>
      </c>
      <c r="B193">
        <v>21</v>
      </c>
      <c r="C193">
        <v>11</v>
      </c>
      <c r="D193">
        <v>2</v>
      </c>
      <c r="E193">
        <v>521.15</v>
      </c>
      <c r="F193">
        <f t="shared" si="4"/>
        <v>10</v>
      </c>
      <c r="G193" t="str">
        <f t="shared" si="5"/>
        <v>Churn</v>
      </c>
    </row>
    <row r="194" spans="1:7" x14ac:dyDescent="0.35">
      <c r="A194" s="4">
        <v>254</v>
      </c>
      <c r="B194">
        <v>17</v>
      </c>
      <c r="C194">
        <v>2</v>
      </c>
      <c r="D194">
        <v>3</v>
      </c>
      <c r="E194">
        <v>510.93000000000006</v>
      </c>
      <c r="F194">
        <f t="shared" si="4"/>
        <v>15</v>
      </c>
      <c r="G194" t="str">
        <f t="shared" si="5"/>
        <v>No Churn</v>
      </c>
    </row>
    <row r="195" spans="1:7" x14ac:dyDescent="0.35">
      <c r="A195" s="4">
        <v>255</v>
      </c>
      <c r="B195">
        <v>2</v>
      </c>
      <c r="C195">
        <v>2</v>
      </c>
      <c r="D195">
        <v>1</v>
      </c>
      <c r="E195">
        <v>1125</v>
      </c>
      <c r="F195">
        <f t="shared" si="4"/>
        <v>0</v>
      </c>
      <c r="G195" t="str">
        <f t="shared" si="5"/>
        <v>No Churn</v>
      </c>
    </row>
    <row r="196" spans="1:7" x14ac:dyDescent="0.35">
      <c r="A196" s="4">
        <v>256</v>
      </c>
      <c r="B196">
        <v>23</v>
      </c>
      <c r="C196">
        <v>0</v>
      </c>
      <c r="D196">
        <v>3</v>
      </c>
      <c r="E196">
        <v>602.37000000000012</v>
      </c>
      <c r="F196">
        <f t="shared" si="4"/>
        <v>23</v>
      </c>
      <c r="G196" t="str">
        <f t="shared" si="5"/>
        <v>No Churn</v>
      </c>
    </row>
    <row r="197" spans="1:7" x14ac:dyDescent="0.35">
      <c r="A197" s="4">
        <v>258</v>
      </c>
      <c r="B197">
        <v>1</v>
      </c>
      <c r="C197">
        <v>1</v>
      </c>
      <c r="D197">
        <v>1</v>
      </c>
      <c r="E197">
        <v>171.96</v>
      </c>
      <c r="F197">
        <f t="shared" ref="F197:F260" si="6">B197-C197</f>
        <v>0</v>
      </c>
      <c r="G197" t="str">
        <f t="shared" ref="G197:G260" si="7">IF(C197&gt;7, "Churn", "No Churn")</f>
        <v>No Churn</v>
      </c>
    </row>
    <row r="198" spans="1:7" x14ac:dyDescent="0.35">
      <c r="A198" s="4">
        <v>259</v>
      </c>
      <c r="B198">
        <v>13</v>
      </c>
      <c r="C198">
        <v>8</v>
      </c>
      <c r="D198">
        <v>3</v>
      </c>
      <c r="E198">
        <v>3903.84</v>
      </c>
      <c r="F198">
        <f t="shared" si="6"/>
        <v>5</v>
      </c>
      <c r="G198" t="str">
        <f t="shared" si="7"/>
        <v>Churn</v>
      </c>
    </row>
    <row r="199" spans="1:7" x14ac:dyDescent="0.35">
      <c r="A199" s="4">
        <v>260</v>
      </c>
      <c r="B199">
        <v>23</v>
      </c>
      <c r="C199">
        <v>0</v>
      </c>
      <c r="D199">
        <v>2</v>
      </c>
      <c r="E199">
        <v>329.88</v>
      </c>
      <c r="F199">
        <f t="shared" si="6"/>
        <v>23</v>
      </c>
      <c r="G199" t="str">
        <f t="shared" si="7"/>
        <v>No Churn</v>
      </c>
    </row>
    <row r="200" spans="1:7" x14ac:dyDescent="0.35">
      <c r="A200" s="4">
        <v>261</v>
      </c>
      <c r="B200">
        <v>6</v>
      </c>
      <c r="C200">
        <v>3</v>
      </c>
      <c r="D200">
        <v>2</v>
      </c>
      <c r="E200">
        <v>107.96999999999998</v>
      </c>
      <c r="F200">
        <f t="shared" si="6"/>
        <v>3</v>
      </c>
      <c r="G200" t="str">
        <f t="shared" si="7"/>
        <v>No Churn</v>
      </c>
    </row>
    <row r="201" spans="1:7" x14ac:dyDescent="0.35">
      <c r="A201" s="4">
        <v>262</v>
      </c>
      <c r="B201">
        <v>10</v>
      </c>
      <c r="C201">
        <v>10</v>
      </c>
      <c r="D201">
        <v>1</v>
      </c>
      <c r="E201">
        <v>2052</v>
      </c>
      <c r="F201">
        <f t="shared" si="6"/>
        <v>0</v>
      </c>
      <c r="G201" t="str">
        <f t="shared" si="7"/>
        <v>Churn</v>
      </c>
    </row>
    <row r="202" spans="1:7" x14ac:dyDescent="0.35">
      <c r="A202" s="4">
        <v>263</v>
      </c>
      <c r="B202">
        <v>11</v>
      </c>
      <c r="C202">
        <v>5</v>
      </c>
      <c r="D202">
        <v>3</v>
      </c>
      <c r="E202">
        <v>6755.4000000000005</v>
      </c>
      <c r="F202">
        <f t="shared" si="6"/>
        <v>6</v>
      </c>
      <c r="G202" t="str">
        <f t="shared" si="7"/>
        <v>No Churn</v>
      </c>
    </row>
    <row r="203" spans="1:7" x14ac:dyDescent="0.35">
      <c r="A203" s="4">
        <v>265</v>
      </c>
      <c r="B203">
        <v>19</v>
      </c>
      <c r="C203">
        <v>5</v>
      </c>
      <c r="D203">
        <v>4</v>
      </c>
      <c r="E203">
        <v>8412</v>
      </c>
      <c r="F203">
        <f t="shared" si="6"/>
        <v>14</v>
      </c>
      <c r="G203" t="str">
        <f t="shared" si="7"/>
        <v>No Churn</v>
      </c>
    </row>
    <row r="204" spans="1:7" x14ac:dyDescent="0.35">
      <c r="A204" s="4">
        <v>266</v>
      </c>
      <c r="B204">
        <v>16</v>
      </c>
      <c r="C204">
        <v>16</v>
      </c>
      <c r="D204">
        <v>1</v>
      </c>
      <c r="E204">
        <v>47.98</v>
      </c>
      <c r="F204">
        <f t="shared" si="6"/>
        <v>0</v>
      </c>
      <c r="G204" t="str">
        <f t="shared" si="7"/>
        <v>Churn</v>
      </c>
    </row>
    <row r="205" spans="1:7" x14ac:dyDescent="0.35">
      <c r="A205" s="4">
        <v>267</v>
      </c>
      <c r="B205">
        <v>15</v>
      </c>
      <c r="C205">
        <v>1</v>
      </c>
      <c r="D205">
        <v>4</v>
      </c>
      <c r="E205">
        <v>20039.88</v>
      </c>
      <c r="F205">
        <f t="shared" si="6"/>
        <v>14</v>
      </c>
      <c r="G205" t="str">
        <f t="shared" si="7"/>
        <v>No Churn</v>
      </c>
    </row>
    <row r="206" spans="1:7" x14ac:dyDescent="0.35">
      <c r="A206" s="4">
        <v>269</v>
      </c>
      <c r="B206">
        <v>12</v>
      </c>
      <c r="C206">
        <v>2</v>
      </c>
      <c r="D206">
        <v>3</v>
      </c>
      <c r="E206">
        <v>2498.58</v>
      </c>
      <c r="F206">
        <f t="shared" si="6"/>
        <v>10</v>
      </c>
      <c r="G206" t="str">
        <f t="shared" si="7"/>
        <v>No Churn</v>
      </c>
    </row>
    <row r="207" spans="1:7" x14ac:dyDescent="0.35">
      <c r="A207" s="4">
        <v>270</v>
      </c>
      <c r="B207">
        <v>23</v>
      </c>
      <c r="C207">
        <v>23</v>
      </c>
      <c r="D207">
        <v>1</v>
      </c>
      <c r="E207">
        <v>378</v>
      </c>
      <c r="F207">
        <f t="shared" si="6"/>
        <v>0</v>
      </c>
      <c r="G207" t="str">
        <f t="shared" si="7"/>
        <v>Churn</v>
      </c>
    </row>
    <row r="208" spans="1:7" x14ac:dyDescent="0.35">
      <c r="A208" s="4">
        <v>271</v>
      </c>
      <c r="B208">
        <v>9</v>
      </c>
      <c r="C208">
        <v>9</v>
      </c>
      <c r="D208">
        <v>1</v>
      </c>
      <c r="E208">
        <v>2396</v>
      </c>
      <c r="F208">
        <f t="shared" si="6"/>
        <v>0</v>
      </c>
      <c r="G208" t="str">
        <f t="shared" si="7"/>
        <v>Churn</v>
      </c>
    </row>
    <row r="209" spans="1:7" x14ac:dyDescent="0.35">
      <c r="A209" s="4">
        <v>272</v>
      </c>
      <c r="B209">
        <v>16</v>
      </c>
      <c r="C209">
        <v>15</v>
      </c>
      <c r="D209">
        <v>2</v>
      </c>
      <c r="E209">
        <v>275</v>
      </c>
      <c r="F209">
        <f t="shared" si="6"/>
        <v>1</v>
      </c>
      <c r="G209" t="str">
        <f t="shared" si="7"/>
        <v>Churn</v>
      </c>
    </row>
    <row r="210" spans="1:7" x14ac:dyDescent="0.35">
      <c r="A210" s="4">
        <v>273</v>
      </c>
      <c r="B210">
        <v>15</v>
      </c>
      <c r="C210">
        <v>7</v>
      </c>
      <c r="D210">
        <v>3</v>
      </c>
      <c r="E210">
        <v>4655</v>
      </c>
      <c r="F210">
        <f t="shared" si="6"/>
        <v>8</v>
      </c>
      <c r="G210" t="str">
        <f t="shared" si="7"/>
        <v>No Churn</v>
      </c>
    </row>
    <row r="211" spans="1:7" x14ac:dyDescent="0.35">
      <c r="A211" s="4">
        <v>274</v>
      </c>
      <c r="B211">
        <v>21</v>
      </c>
      <c r="C211">
        <v>6</v>
      </c>
      <c r="D211">
        <v>3</v>
      </c>
      <c r="E211">
        <v>18323.400000000001</v>
      </c>
      <c r="F211">
        <f t="shared" si="6"/>
        <v>15</v>
      </c>
      <c r="G211" t="str">
        <f t="shared" si="7"/>
        <v>No Churn</v>
      </c>
    </row>
    <row r="212" spans="1:7" x14ac:dyDescent="0.35">
      <c r="A212" s="4">
        <v>275</v>
      </c>
      <c r="B212">
        <v>23</v>
      </c>
      <c r="C212">
        <v>17</v>
      </c>
      <c r="D212">
        <v>2</v>
      </c>
      <c r="E212">
        <v>655</v>
      </c>
      <c r="F212">
        <f t="shared" si="6"/>
        <v>6</v>
      </c>
      <c r="G212" t="str">
        <f t="shared" si="7"/>
        <v>Churn</v>
      </c>
    </row>
    <row r="213" spans="1:7" x14ac:dyDescent="0.35">
      <c r="A213" s="4">
        <v>277</v>
      </c>
      <c r="B213">
        <v>7</v>
      </c>
      <c r="C213">
        <v>6</v>
      </c>
      <c r="D213">
        <v>2</v>
      </c>
      <c r="E213">
        <v>1735.6499999999999</v>
      </c>
      <c r="F213">
        <f t="shared" si="6"/>
        <v>1</v>
      </c>
      <c r="G213" t="str">
        <f t="shared" si="7"/>
        <v>No Churn</v>
      </c>
    </row>
    <row r="214" spans="1:7" x14ac:dyDescent="0.35">
      <c r="A214" s="4">
        <v>279</v>
      </c>
      <c r="B214">
        <v>19</v>
      </c>
      <c r="C214">
        <v>18</v>
      </c>
      <c r="D214">
        <v>2</v>
      </c>
      <c r="E214">
        <v>509.75</v>
      </c>
      <c r="F214">
        <f t="shared" si="6"/>
        <v>1</v>
      </c>
      <c r="G214" t="str">
        <f t="shared" si="7"/>
        <v>Churn</v>
      </c>
    </row>
    <row r="215" spans="1:7" x14ac:dyDescent="0.35">
      <c r="A215" s="4">
        <v>281</v>
      </c>
      <c r="B215">
        <v>23</v>
      </c>
      <c r="C215">
        <v>4</v>
      </c>
      <c r="D215">
        <v>3</v>
      </c>
      <c r="E215">
        <v>751.41000000000008</v>
      </c>
      <c r="F215">
        <f t="shared" si="6"/>
        <v>19</v>
      </c>
      <c r="G215" t="str">
        <f t="shared" si="7"/>
        <v>No Churn</v>
      </c>
    </row>
    <row r="216" spans="1:7" x14ac:dyDescent="0.35">
      <c r="A216" s="4">
        <v>282</v>
      </c>
      <c r="B216">
        <v>18</v>
      </c>
      <c r="C216">
        <v>5</v>
      </c>
      <c r="D216">
        <v>2</v>
      </c>
      <c r="E216">
        <v>1623.92</v>
      </c>
      <c r="F216">
        <f t="shared" si="6"/>
        <v>13</v>
      </c>
      <c r="G216" t="str">
        <f t="shared" si="7"/>
        <v>No Churn</v>
      </c>
    </row>
    <row r="217" spans="1:7" x14ac:dyDescent="0.35">
      <c r="A217" s="4">
        <v>283</v>
      </c>
      <c r="B217">
        <v>15</v>
      </c>
      <c r="C217">
        <v>1</v>
      </c>
      <c r="D217">
        <v>2</v>
      </c>
      <c r="E217">
        <v>2159.75</v>
      </c>
      <c r="F217">
        <f t="shared" si="6"/>
        <v>14</v>
      </c>
      <c r="G217" t="str">
        <f t="shared" si="7"/>
        <v>No Churn</v>
      </c>
    </row>
    <row r="218" spans="1:7" x14ac:dyDescent="0.35">
      <c r="A218" s="4">
        <v>284</v>
      </c>
      <c r="B218">
        <v>11</v>
      </c>
      <c r="C218">
        <v>11</v>
      </c>
      <c r="D218">
        <v>1</v>
      </c>
      <c r="E218">
        <v>209.94</v>
      </c>
      <c r="F218">
        <f t="shared" si="6"/>
        <v>0</v>
      </c>
      <c r="G218" t="str">
        <f t="shared" si="7"/>
        <v>Churn</v>
      </c>
    </row>
    <row r="219" spans="1:7" x14ac:dyDescent="0.35">
      <c r="A219" s="4">
        <v>285</v>
      </c>
      <c r="B219">
        <v>19</v>
      </c>
      <c r="C219">
        <v>13</v>
      </c>
      <c r="D219">
        <v>2</v>
      </c>
      <c r="E219">
        <v>1467</v>
      </c>
      <c r="F219">
        <f t="shared" si="6"/>
        <v>6</v>
      </c>
      <c r="G219" t="str">
        <f t="shared" si="7"/>
        <v>Churn</v>
      </c>
    </row>
    <row r="220" spans="1:7" x14ac:dyDescent="0.35">
      <c r="A220" s="4">
        <v>286</v>
      </c>
      <c r="B220">
        <v>4</v>
      </c>
      <c r="C220">
        <v>3</v>
      </c>
      <c r="D220">
        <v>3</v>
      </c>
      <c r="E220">
        <v>805.22</v>
      </c>
      <c r="F220">
        <f t="shared" si="6"/>
        <v>1</v>
      </c>
      <c r="G220" t="str">
        <f t="shared" si="7"/>
        <v>No Churn</v>
      </c>
    </row>
    <row r="221" spans="1:7" x14ac:dyDescent="0.35">
      <c r="A221" s="4">
        <v>287</v>
      </c>
      <c r="B221">
        <v>23</v>
      </c>
      <c r="C221">
        <v>14</v>
      </c>
      <c r="D221">
        <v>4</v>
      </c>
      <c r="E221">
        <v>1154.6699999999998</v>
      </c>
      <c r="F221">
        <f t="shared" si="6"/>
        <v>9</v>
      </c>
      <c r="G221" t="str">
        <f t="shared" si="7"/>
        <v>Churn</v>
      </c>
    </row>
    <row r="222" spans="1:7" x14ac:dyDescent="0.35">
      <c r="A222" s="4">
        <v>288</v>
      </c>
      <c r="B222">
        <v>23</v>
      </c>
      <c r="C222">
        <v>23</v>
      </c>
      <c r="D222">
        <v>1</v>
      </c>
      <c r="E222">
        <v>57.98</v>
      </c>
      <c r="F222">
        <f t="shared" si="6"/>
        <v>0</v>
      </c>
      <c r="G222" t="str">
        <f t="shared" si="7"/>
        <v>Churn</v>
      </c>
    </row>
    <row r="223" spans="1:7" x14ac:dyDescent="0.35">
      <c r="A223" s="4">
        <v>290</v>
      </c>
      <c r="B223">
        <v>2</v>
      </c>
      <c r="C223">
        <v>2</v>
      </c>
      <c r="D223">
        <v>1</v>
      </c>
      <c r="E223">
        <v>89.97</v>
      </c>
      <c r="F223">
        <f t="shared" si="6"/>
        <v>0</v>
      </c>
      <c r="G223" t="str">
        <f t="shared" si="7"/>
        <v>No Churn</v>
      </c>
    </row>
    <row r="224" spans="1:7" x14ac:dyDescent="0.35">
      <c r="A224" s="4">
        <v>291</v>
      </c>
      <c r="B224">
        <v>11</v>
      </c>
      <c r="C224">
        <v>9</v>
      </c>
      <c r="D224">
        <v>3</v>
      </c>
      <c r="E224">
        <v>1979.7599999999998</v>
      </c>
      <c r="F224">
        <f t="shared" si="6"/>
        <v>2</v>
      </c>
      <c r="G224" t="str">
        <f t="shared" si="7"/>
        <v>Churn</v>
      </c>
    </row>
    <row r="225" spans="1:7" x14ac:dyDescent="0.35">
      <c r="A225" s="4">
        <v>292</v>
      </c>
      <c r="B225">
        <v>23</v>
      </c>
      <c r="C225">
        <v>8</v>
      </c>
      <c r="D225">
        <v>2</v>
      </c>
      <c r="E225">
        <v>2669.9</v>
      </c>
      <c r="F225">
        <f t="shared" si="6"/>
        <v>15</v>
      </c>
      <c r="G225" t="str">
        <f t="shared" si="7"/>
        <v>Churn</v>
      </c>
    </row>
    <row r="226" spans="1:7" x14ac:dyDescent="0.35">
      <c r="A226" s="4">
        <v>293</v>
      </c>
      <c r="B226">
        <v>13</v>
      </c>
      <c r="C226">
        <v>10</v>
      </c>
      <c r="D226">
        <v>2</v>
      </c>
      <c r="E226">
        <v>371.88</v>
      </c>
      <c r="F226">
        <f t="shared" si="6"/>
        <v>3</v>
      </c>
      <c r="G226" t="str">
        <f t="shared" si="7"/>
        <v>Churn</v>
      </c>
    </row>
    <row r="227" spans="1:7" x14ac:dyDescent="0.35">
      <c r="A227" s="4">
        <v>295</v>
      </c>
      <c r="B227">
        <v>18</v>
      </c>
      <c r="C227">
        <v>15</v>
      </c>
      <c r="D227">
        <v>2</v>
      </c>
      <c r="E227">
        <v>314.58</v>
      </c>
      <c r="F227">
        <f t="shared" si="6"/>
        <v>3</v>
      </c>
      <c r="G227" t="str">
        <f t="shared" si="7"/>
        <v>Churn</v>
      </c>
    </row>
    <row r="228" spans="1:7" x14ac:dyDescent="0.35">
      <c r="A228" s="4">
        <v>296</v>
      </c>
      <c r="B228">
        <v>8</v>
      </c>
      <c r="C228">
        <v>8</v>
      </c>
      <c r="D228">
        <v>1</v>
      </c>
      <c r="E228">
        <v>134.85000000000002</v>
      </c>
      <c r="F228">
        <f t="shared" si="6"/>
        <v>0</v>
      </c>
      <c r="G228" t="str">
        <f t="shared" si="7"/>
        <v>Churn</v>
      </c>
    </row>
    <row r="229" spans="1:7" x14ac:dyDescent="0.35">
      <c r="A229" s="4">
        <v>297</v>
      </c>
      <c r="B229">
        <v>10</v>
      </c>
      <c r="C229">
        <v>8</v>
      </c>
      <c r="D229">
        <v>2</v>
      </c>
      <c r="E229">
        <v>5136.8900000000003</v>
      </c>
      <c r="F229">
        <f t="shared" si="6"/>
        <v>2</v>
      </c>
      <c r="G229" t="str">
        <f t="shared" si="7"/>
        <v>Churn</v>
      </c>
    </row>
    <row r="230" spans="1:7" x14ac:dyDescent="0.35">
      <c r="A230" s="4">
        <v>300</v>
      </c>
      <c r="B230">
        <v>13</v>
      </c>
      <c r="C230">
        <v>11</v>
      </c>
      <c r="D230">
        <v>2</v>
      </c>
      <c r="E230">
        <v>433.58</v>
      </c>
      <c r="F230">
        <f t="shared" si="6"/>
        <v>2</v>
      </c>
      <c r="G230" t="str">
        <f t="shared" si="7"/>
        <v>Churn</v>
      </c>
    </row>
    <row r="231" spans="1:7" x14ac:dyDescent="0.35">
      <c r="A231" s="4">
        <v>301</v>
      </c>
      <c r="B231">
        <v>5</v>
      </c>
      <c r="C231">
        <v>2</v>
      </c>
      <c r="D231">
        <v>2</v>
      </c>
      <c r="E231">
        <v>1942.5</v>
      </c>
      <c r="F231">
        <f t="shared" si="6"/>
        <v>3</v>
      </c>
      <c r="G231" t="str">
        <f t="shared" si="7"/>
        <v>No Churn</v>
      </c>
    </row>
    <row r="232" spans="1:7" x14ac:dyDescent="0.35">
      <c r="A232" s="4">
        <v>302</v>
      </c>
      <c r="B232">
        <v>22</v>
      </c>
      <c r="C232">
        <v>5</v>
      </c>
      <c r="D232">
        <v>3</v>
      </c>
      <c r="E232">
        <v>1303.4399999999998</v>
      </c>
      <c r="F232">
        <f t="shared" si="6"/>
        <v>17</v>
      </c>
      <c r="G232" t="str">
        <f t="shared" si="7"/>
        <v>No Churn</v>
      </c>
    </row>
    <row r="233" spans="1:7" x14ac:dyDescent="0.35">
      <c r="A233" s="4">
        <v>303</v>
      </c>
      <c r="B233">
        <v>23</v>
      </c>
      <c r="C233">
        <v>13</v>
      </c>
      <c r="D233">
        <v>3</v>
      </c>
      <c r="E233">
        <v>4463.28</v>
      </c>
      <c r="F233">
        <f t="shared" si="6"/>
        <v>10</v>
      </c>
      <c r="G233" t="str">
        <f t="shared" si="7"/>
        <v>Churn</v>
      </c>
    </row>
    <row r="234" spans="1:7" x14ac:dyDescent="0.35">
      <c r="A234" s="4">
        <v>304</v>
      </c>
      <c r="B234">
        <v>12</v>
      </c>
      <c r="C234">
        <v>12</v>
      </c>
      <c r="D234">
        <v>1</v>
      </c>
      <c r="E234">
        <v>259.89999999999998</v>
      </c>
      <c r="F234">
        <f t="shared" si="6"/>
        <v>0</v>
      </c>
      <c r="G234" t="str">
        <f t="shared" si="7"/>
        <v>Churn</v>
      </c>
    </row>
    <row r="235" spans="1:7" x14ac:dyDescent="0.35">
      <c r="A235" s="4">
        <v>305</v>
      </c>
      <c r="B235">
        <v>16</v>
      </c>
      <c r="C235">
        <v>2</v>
      </c>
      <c r="D235">
        <v>2</v>
      </c>
      <c r="E235">
        <v>443.70000000000005</v>
      </c>
      <c r="F235">
        <f t="shared" si="6"/>
        <v>14</v>
      </c>
      <c r="G235" t="str">
        <f t="shared" si="7"/>
        <v>No Churn</v>
      </c>
    </row>
    <row r="236" spans="1:7" x14ac:dyDescent="0.35">
      <c r="A236" s="4">
        <v>306</v>
      </c>
      <c r="B236">
        <v>14</v>
      </c>
      <c r="C236">
        <v>14</v>
      </c>
      <c r="D236">
        <v>1</v>
      </c>
      <c r="E236">
        <v>52.5</v>
      </c>
      <c r="F236">
        <f t="shared" si="6"/>
        <v>0</v>
      </c>
      <c r="G236" t="str">
        <f t="shared" si="7"/>
        <v>Churn</v>
      </c>
    </row>
    <row r="237" spans="1:7" x14ac:dyDescent="0.35">
      <c r="A237" s="4">
        <v>307</v>
      </c>
      <c r="B237">
        <v>15</v>
      </c>
      <c r="C237">
        <v>9</v>
      </c>
      <c r="D237">
        <v>2</v>
      </c>
      <c r="E237">
        <v>327.45000000000005</v>
      </c>
      <c r="F237">
        <f t="shared" si="6"/>
        <v>6</v>
      </c>
      <c r="G237" t="str">
        <f t="shared" si="7"/>
        <v>Churn</v>
      </c>
    </row>
    <row r="238" spans="1:7" x14ac:dyDescent="0.35">
      <c r="A238" s="4">
        <v>308</v>
      </c>
      <c r="B238">
        <v>19</v>
      </c>
      <c r="C238">
        <v>0</v>
      </c>
      <c r="D238">
        <v>5</v>
      </c>
      <c r="E238">
        <v>24547.62</v>
      </c>
      <c r="F238">
        <f t="shared" si="6"/>
        <v>19</v>
      </c>
      <c r="G238" t="str">
        <f t="shared" si="7"/>
        <v>No Churn</v>
      </c>
    </row>
    <row r="239" spans="1:7" x14ac:dyDescent="0.35">
      <c r="A239" s="4">
        <v>309</v>
      </c>
      <c r="B239">
        <v>9</v>
      </c>
      <c r="C239">
        <v>6</v>
      </c>
      <c r="D239">
        <v>2</v>
      </c>
      <c r="E239">
        <v>3569.95</v>
      </c>
      <c r="F239">
        <f t="shared" si="6"/>
        <v>3</v>
      </c>
      <c r="G239" t="str">
        <f t="shared" si="7"/>
        <v>No Churn</v>
      </c>
    </row>
    <row r="240" spans="1:7" x14ac:dyDescent="0.35">
      <c r="A240" s="4">
        <v>310</v>
      </c>
      <c r="B240">
        <v>18</v>
      </c>
      <c r="C240">
        <v>14</v>
      </c>
      <c r="D240">
        <v>3</v>
      </c>
      <c r="E240">
        <v>701.61</v>
      </c>
      <c r="F240">
        <f t="shared" si="6"/>
        <v>4</v>
      </c>
      <c r="G240" t="str">
        <f t="shared" si="7"/>
        <v>Churn</v>
      </c>
    </row>
    <row r="241" spans="1:7" x14ac:dyDescent="0.35">
      <c r="A241" s="4">
        <v>311</v>
      </c>
      <c r="B241">
        <v>3</v>
      </c>
      <c r="C241">
        <v>3</v>
      </c>
      <c r="D241">
        <v>1</v>
      </c>
      <c r="E241">
        <v>17.98</v>
      </c>
      <c r="F241">
        <f t="shared" si="6"/>
        <v>0</v>
      </c>
      <c r="G241" t="str">
        <f t="shared" si="7"/>
        <v>No Churn</v>
      </c>
    </row>
    <row r="242" spans="1:7" x14ac:dyDescent="0.35">
      <c r="A242" s="4">
        <v>312</v>
      </c>
      <c r="B242">
        <v>22</v>
      </c>
      <c r="C242">
        <v>11</v>
      </c>
      <c r="D242">
        <v>3</v>
      </c>
      <c r="E242">
        <v>4841.0999999999995</v>
      </c>
      <c r="F242">
        <f t="shared" si="6"/>
        <v>11</v>
      </c>
      <c r="G242" t="str">
        <f t="shared" si="7"/>
        <v>Churn</v>
      </c>
    </row>
    <row r="243" spans="1:7" x14ac:dyDescent="0.35">
      <c r="A243" s="4">
        <v>313</v>
      </c>
      <c r="B243">
        <v>15</v>
      </c>
      <c r="C243">
        <v>15</v>
      </c>
      <c r="D243">
        <v>1</v>
      </c>
      <c r="E243">
        <v>74.95</v>
      </c>
      <c r="F243">
        <f t="shared" si="6"/>
        <v>0</v>
      </c>
      <c r="G243" t="str">
        <f t="shared" si="7"/>
        <v>Churn</v>
      </c>
    </row>
    <row r="244" spans="1:7" x14ac:dyDescent="0.35">
      <c r="A244" s="4">
        <v>314</v>
      </c>
      <c r="B244">
        <v>20</v>
      </c>
      <c r="C244">
        <v>3</v>
      </c>
      <c r="D244">
        <v>3</v>
      </c>
      <c r="E244">
        <v>867.57999999999993</v>
      </c>
      <c r="F244">
        <f t="shared" si="6"/>
        <v>17</v>
      </c>
      <c r="G244" t="str">
        <f t="shared" si="7"/>
        <v>No Churn</v>
      </c>
    </row>
    <row r="245" spans="1:7" x14ac:dyDescent="0.35">
      <c r="A245" s="4">
        <v>316</v>
      </c>
      <c r="B245">
        <v>15</v>
      </c>
      <c r="C245">
        <v>5</v>
      </c>
      <c r="D245">
        <v>2</v>
      </c>
      <c r="E245">
        <v>434.95000000000005</v>
      </c>
      <c r="F245">
        <f t="shared" si="6"/>
        <v>10</v>
      </c>
      <c r="G245" t="str">
        <f t="shared" si="7"/>
        <v>No Churn</v>
      </c>
    </row>
    <row r="246" spans="1:7" x14ac:dyDescent="0.35">
      <c r="A246" s="4">
        <v>317</v>
      </c>
      <c r="B246">
        <v>1</v>
      </c>
      <c r="C246">
        <v>0</v>
      </c>
      <c r="D246">
        <v>2</v>
      </c>
      <c r="E246">
        <v>2201.8500000000004</v>
      </c>
      <c r="F246">
        <f t="shared" si="6"/>
        <v>1</v>
      </c>
      <c r="G246" t="str">
        <f t="shared" si="7"/>
        <v>No Churn</v>
      </c>
    </row>
    <row r="247" spans="1:7" x14ac:dyDescent="0.35">
      <c r="A247" s="4">
        <v>319</v>
      </c>
      <c r="B247">
        <v>21</v>
      </c>
      <c r="C247">
        <v>8</v>
      </c>
      <c r="D247">
        <v>3</v>
      </c>
      <c r="E247">
        <v>5160</v>
      </c>
      <c r="F247">
        <f t="shared" si="6"/>
        <v>13</v>
      </c>
      <c r="G247" t="str">
        <f t="shared" si="7"/>
        <v>Churn</v>
      </c>
    </row>
    <row r="248" spans="1:7" x14ac:dyDescent="0.35">
      <c r="A248" s="4">
        <v>320</v>
      </c>
      <c r="B248">
        <v>11</v>
      </c>
      <c r="C248">
        <v>4</v>
      </c>
      <c r="D248">
        <v>3</v>
      </c>
      <c r="E248">
        <v>1019.1599999999999</v>
      </c>
      <c r="F248">
        <f t="shared" si="6"/>
        <v>7</v>
      </c>
      <c r="G248" t="str">
        <f t="shared" si="7"/>
        <v>No Churn</v>
      </c>
    </row>
    <row r="249" spans="1:7" x14ac:dyDescent="0.35">
      <c r="A249" s="4">
        <v>321</v>
      </c>
      <c r="B249">
        <v>21</v>
      </c>
      <c r="C249">
        <v>0</v>
      </c>
      <c r="D249">
        <v>3</v>
      </c>
      <c r="E249">
        <v>1099.5999999999999</v>
      </c>
      <c r="F249">
        <f t="shared" si="6"/>
        <v>21</v>
      </c>
      <c r="G249" t="str">
        <f t="shared" si="7"/>
        <v>No Churn</v>
      </c>
    </row>
    <row r="250" spans="1:7" x14ac:dyDescent="0.35">
      <c r="A250" s="4">
        <v>322</v>
      </c>
      <c r="B250">
        <v>11</v>
      </c>
      <c r="C250">
        <v>1</v>
      </c>
      <c r="D250">
        <v>3</v>
      </c>
      <c r="E250">
        <v>4939.22</v>
      </c>
      <c r="F250">
        <f t="shared" si="6"/>
        <v>10</v>
      </c>
      <c r="G250" t="str">
        <f t="shared" si="7"/>
        <v>No Churn</v>
      </c>
    </row>
    <row r="251" spans="1:7" x14ac:dyDescent="0.35">
      <c r="A251" s="4">
        <v>323</v>
      </c>
      <c r="B251">
        <v>17</v>
      </c>
      <c r="C251">
        <v>4</v>
      </c>
      <c r="D251">
        <v>2</v>
      </c>
      <c r="E251">
        <v>2513.94</v>
      </c>
      <c r="F251">
        <f t="shared" si="6"/>
        <v>13</v>
      </c>
      <c r="G251" t="str">
        <f t="shared" si="7"/>
        <v>No Churn</v>
      </c>
    </row>
    <row r="252" spans="1:7" x14ac:dyDescent="0.35">
      <c r="A252" s="4">
        <v>324</v>
      </c>
      <c r="B252">
        <v>13</v>
      </c>
      <c r="C252">
        <v>13</v>
      </c>
      <c r="D252">
        <v>1</v>
      </c>
      <c r="E252">
        <v>67.959999999999994</v>
      </c>
      <c r="F252">
        <f t="shared" si="6"/>
        <v>0</v>
      </c>
      <c r="G252" t="str">
        <f t="shared" si="7"/>
        <v>Churn</v>
      </c>
    </row>
    <row r="253" spans="1:7" x14ac:dyDescent="0.35">
      <c r="A253" s="4">
        <v>325</v>
      </c>
      <c r="B253">
        <v>18</v>
      </c>
      <c r="C253">
        <v>18</v>
      </c>
      <c r="D253">
        <v>1</v>
      </c>
      <c r="E253">
        <v>353.70000000000005</v>
      </c>
      <c r="F253">
        <f t="shared" si="6"/>
        <v>0</v>
      </c>
      <c r="G253" t="str">
        <f t="shared" si="7"/>
        <v>Churn</v>
      </c>
    </row>
    <row r="254" spans="1:7" x14ac:dyDescent="0.35">
      <c r="A254" s="4">
        <v>326</v>
      </c>
      <c r="B254">
        <v>18</v>
      </c>
      <c r="C254">
        <v>18</v>
      </c>
      <c r="D254">
        <v>1</v>
      </c>
      <c r="E254">
        <v>4104</v>
      </c>
      <c r="F254">
        <f t="shared" si="6"/>
        <v>0</v>
      </c>
      <c r="G254" t="str">
        <f t="shared" si="7"/>
        <v>Churn</v>
      </c>
    </row>
    <row r="255" spans="1:7" x14ac:dyDescent="0.35">
      <c r="A255" s="4">
        <v>327</v>
      </c>
      <c r="B255">
        <v>18</v>
      </c>
      <c r="C255">
        <v>4</v>
      </c>
      <c r="D255">
        <v>2</v>
      </c>
      <c r="E255">
        <v>1180</v>
      </c>
      <c r="F255">
        <f t="shared" si="6"/>
        <v>14</v>
      </c>
      <c r="G255" t="str">
        <f t="shared" si="7"/>
        <v>No Churn</v>
      </c>
    </row>
    <row r="256" spans="1:7" x14ac:dyDescent="0.35">
      <c r="A256" s="4">
        <v>328</v>
      </c>
      <c r="B256">
        <v>9</v>
      </c>
      <c r="C256">
        <v>9</v>
      </c>
      <c r="D256">
        <v>1</v>
      </c>
      <c r="E256">
        <v>57.98</v>
      </c>
      <c r="F256">
        <f t="shared" si="6"/>
        <v>0</v>
      </c>
      <c r="G256" t="str">
        <f t="shared" si="7"/>
        <v>Churn</v>
      </c>
    </row>
    <row r="257" spans="1:7" x14ac:dyDescent="0.35">
      <c r="A257" s="4">
        <v>329</v>
      </c>
      <c r="B257">
        <v>16</v>
      </c>
      <c r="C257">
        <v>5</v>
      </c>
      <c r="D257">
        <v>3</v>
      </c>
      <c r="E257">
        <v>1709.55</v>
      </c>
      <c r="F257">
        <f t="shared" si="6"/>
        <v>11</v>
      </c>
      <c r="G257" t="str">
        <f t="shared" si="7"/>
        <v>No Churn</v>
      </c>
    </row>
    <row r="258" spans="1:7" x14ac:dyDescent="0.35">
      <c r="A258" s="4">
        <v>330</v>
      </c>
      <c r="B258">
        <v>19</v>
      </c>
      <c r="C258">
        <v>19</v>
      </c>
      <c r="D258">
        <v>1</v>
      </c>
      <c r="E258">
        <v>189.95000000000002</v>
      </c>
      <c r="F258">
        <f t="shared" si="6"/>
        <v>0</v>
      </c>
      <c r="G258" t="str">
        <f t="shared" si="7"/>
        <v>Churn</v>
      </c>
    </row>
    <row r="259" spans="1:7" x14ac:dyDescent="0.35">
      <c r="A259" s="4">
        <v>331</v>
      </c>
      <c r="B259">
        <v>21</v>
      </c>
      <c r="C259">
        <v>2</v>
      </c>
      <c r="D259">
        <v>3</v>
      </c>
      <c r="E259">
        <v>6481.8600000000006</v>
      </c>
      <c r="F259">
        <f t="shared" si="6"/>
        <v>19</v>
      </c>
      <c r="G259" t="str">
        <f t="shared" si="7"/>
        <v>No Churn</v>
      </c>
    </row>
    <row r="260" spans="1:7" x14ac:dyDescent="0.35">
      <c r="A260" s="4">
        <v>334</v>
      </c>
      <c r="B260">
        <v>18</v>
      </c>
      <c r="C260">
        <v>7</v>
      </c>
      <c r="D260">
        <v>3</v>
      </c>
      <c r="E260">
        <v>9887.84</v>
      </c>
      <c r="F260">
        <f t="shared" si="6"/>
        <v>11</v>
      </c>
      <c r="G260" t="str">
        <f t="shared" si="7"/>
        <v>No Churn</v>
      </c>
    </row>
    <row r="261" spans="1:7" x14ac:dyDescent="0.35">
      <c r="A261" s="4">
        <v>335</v>
      </c>
      <c r="B261">
        <v>20</v>
      </c>
      <c r="C261">
        <v>0</v>
      </c>
      <c r="D261">
        <v>2</v>
      </c>
      <c r="E261">
        <v>5612</v>
      </c>
      <c r="F261">
        <f t="shared" ref="F261:F324" si="8">B261-C261</f>
        <v>20</v>
      </c>
      <c r="G261" t="str">
        <f t="shared" ref="G261:G324" si="9">IF(C261&gt;7, "Churn", "No Churn")</f>
        <v>No Churn</v>
      </c>
    </row>
    <row r="262" spans="1:7" x14ac:dyDescent="0.35">
      <c r="A262" s="4">
        <v>336</v>
      </c>
      <c r="B262">
        <v>8</v>
      </c>
      <c r="C262">
        <v>8</v>
      </c>
      <c r="D262">
        <v>1</v>
      </c>
      <c r="E262">
        <v>668</v>
      </c>
      <c r="F262">
        <f t="shared" si="8"/>
        <v>0</v>
      </c>
      <c r="G262" t="str">
        <f t="shared" si="9"/>
        <v>Churn</v>
      </c>
    </row>
    <row r="263" spans="1:7" x14ac:dyDescent="0.35">
      <c r="A263" s="4">
        <v>338</v>
      </c>
      <c r="B263">
        <v>17</v>
      </c>
      <c r="C263">
        <v>6</v>
      </c>
      <c r="D263">
        <v>3</v>
      </c>
      <c r="E263">
        <v>951.39</v>
      </c>
      <c r="F263">
        <f t="shared" si="8"/>
        <v>11</v>
      </c>
      <c r="G263" t="str">
        <f t="shared" si="9"/>
        <v>No Churn</v>
      </c>
    </row>
    <row r="264" spans="1:7" x14ac:dyDescent="0.35">
      <c r="A264" s="4">
        <v>339</v>
      </c>
      <c r="B264">
        <v>7</v>
      </c>
      <c r="C264">
        <v>7</v>
      </c>
      <c r="D264">
        <v>1</v>
      </c>
      <c r="E264">
        <v>357</v>
      </c>
      <c r="F264">
        <f t="shared" si="8"/>
        <v>0</v>
      </c>
      <c r="G264" t="str">
        <f t="shared" si="9"/>
        <v>No Churn</v>
      </c>
    </row>
    <row r="265" spans="1:7" x14ac:dyDescent="0.35">
      <c r="A265" s="4">
        <v>340</v>
      </c>
      <c r="B265">
        <v>22</v>
      </c>
      <c r="C265">
        <v>19</v>
      </c>
      <c r="D265">
        <v>2</v>
      </c>
      <c r="E265">
        <v>326.94</v>
      </c>
      <c r="F265">
        <f t="shared" si="8"/>
        <v>3</v>
      </c>
      <c r="G265" t="str">
        <f t="shared" si="9"/>
        <v>Churn</v>
      </c>
    </row>
    <row r="266" spans="1:7" x14ac:dyDescent="0.35">
      <c r="A266" s="4">
        <v>341</v>
      </c>
      <c r="B266">
        <v>14</v>
      </c>
      <c r="C266">
        <v>6</v>
      </c>
      <c r="D266">
        <v>2</v>
      </c>
      <c r="E266">
        <v>265.58</v>
      </c>
      <c r="F266">
        <f t="shared" si="8"/>
        <v>8</v>
      </c>
      <c r="G266" t="str">
        <f t="shared" si="9"/>
        <v>No Churn</v>
      </c>
    </row>
    <row r="267" spans="1:7" x14ac:dyDescent="0.35">
      <c r="A267" s="4">
        <v>344</v>
      </c>
      <c r="B267">
        <v>20</v>
      </c>
      <c r="C267">
        <v>7</v>
      </c>
      <c r="D267">
        <v>5</v>
      </c>
      <c r="E267">
        <v>7181.1600000000008</v>
      </c>
      <c r="F267">
        <f t="shared" si="8"/>
        <v>13</v>
      </c>
      <c r="G267" t="str">
        <f t="shared" si="9"/>
        <v>No Churn</v>
      </c>
    </row>
    <row r="268" spans="1:7" x14ac:dyDescent="0.35">
      <c r="A268" s="4">
        <v>345</v>
      </c>
      <c r="B268">
        <v>23</v>
      </c>
      <c r="C268">
        <v>20</v>
      </c>
      <c r="D268">
        <v>2</v>
      </c>
      <c r="E268">
        <v>2139.9</v>
      </c>
      <c r="F268">
        <f t="shared" si="8"/>
        <v>3</v>
      </c>
      <c r="G268" t="str">
        <f t="shared" si="9"/>
        <v>Churn</v>
      </c>
    </row>
    <row r="269" spans="1:7" x14ac:dyDescent="0.35">
      <c r="A269" s="4">
        <v>346</v>
      </c>
      <c r="B269">
        <v>11</v>
      </c>
      <c r="C269">
        <v>11</v>
      </c>
      <c r="D269">
        <v>1</v>
      </c>
      <c r="E269">
        <v>856</v>
      </c>
      <c r="F269">
        <f t="shared" si="8"/>
        <v>0</v>
      </c>
      <c r="G269" t="str">
        <f t="shared" si="9"/>
        <v>Churn</v>
      </c>
    </row>
    <row r="270" spans="1:7" x14ac:dyDescent="0.35">
      <c r="A270" s="4">
        <v>347</v>
      </c>
      <c r="B270">
        <v>11</v>
      </c>
      <c r="C270">
        <v>2</v>
      </c>
      <c r="D270">
        <v>2</v>
      </c>
      <c r="E270">
        <v>314.95</v>
      </c>
      <c r="F270">
        <f t="shared" si="8"/>
        <v>9</v>
      </c>
      <c r="G270" t="str">
        <f t="shared" si="9"/>
        <v>No Churn</v>
      </c>
    </row>
    <row r="271" spans="1:7" x14ac:dyDescent="0.35">
      <c r="A271" s="4">
        <v>348</v>
      </c>
      <c r="B271">
        <v>7</v>
      </c>
      <c r="C271">
        <v>7</v>
      </c>
      <c r="D271">
        <v>1</v>
      </c>
      <c r="E271">
        <v>756</v>
      </c>
      <c r="F271">
        <f t="shared" si="8"/>
        <v>0</v>
      </c>
      <c r="G271" t="str">
        <f t="shared" si="9"/>
        <v>No Churn</v>
      </c>
    </row>
    <row r="272" spans="1:7" x14ac:dyDescent="0.35">
      <c r="A272" s="4">
        <v>349</v>
      </c>
      <c r="B272">
        <v>7</v>
      </c>
      <c r="C272">
        <v>3</v>
      </c>
      <c r="D272">
        <v>2</v>
      </c>
      <c r="E272">
        <v>566.92999999999995</v>
      </c>
      <c r="F272">
        <f t="shared" si="8"/>
        <v>4</v>
      </c>
      <c r="G272" t="str">
        <f t="shared" si="9"/>
        <v>No Churn</v>
      </c>
    </row>
    <row r="273" spans="1:7" x14ac:dyDescent="0.35">
      <c r="A273" s="4">
        <v>351</v>
      </c>
      <c r="B273">
        <v>17</v>
      </c>
      <c r="C273">
        <v>11</v>
      </c>
      <c r="D273">
        <v>2</v>
      </c>
      <c r="E273">
        <v>5777.91</v>
      </c>
      <c r="F273">
        <f t="shared" si="8"/>
        <v>6</v>
      </c>
      <c r="G273" t="str">
        <f t="shared" si="9"/>
        <v>Churn</v>
      </c>
    </row>
    <row r="274" spans="1:7" x14ac:dyDescent="0.35">
      <c r="A274" s="4">
        <v>354</v>
      </c>
      <c r="B274">
        <v>21</v>
      </c>
      <c r="C274">
        <v>17</v>
      </c>
      <c r="D274">
        <v>2</v>
      </c>
      <c r="E274">
        <v>2483.94</v>
      </c>
      <c r="F274">
        <f t="shared" si="8"/>
        <v>4</v>
      </c>
      <c r="G274" t="str">
        <f t="shared" si="9"/>
        <v>Churn</v>
      </c>
    </row>
    <row r="275" spans="1:7" x14ac:dyDescent="0.35">
      <c r="A275" s="4">
        <v>355</v>
      </c>
      <c r="B275">
        <v>20</v>
      </c>
      <c r="C275">
        <v>20</v>
      </c>
      <c r="D275">
        <v>1</v>
      </c>
      <c r="E275">
        <v>59.97</v>
      </c>
      <c r="F275">
        <f t="shared" si="8"/>
        <v>0</v>
      </c>
      <c r="G275" t="str">
        <f t="shared" si="9"/>
        <v>Churn</v>
      </c>
    </row>
    <row r="276" spans="1:7" x14ac:dyDescent="0.35">
      <c r="A276" s="4">
        <v>356</v>
      </c>
      <c r="B276">
        <v>21</v>
      </c>
      <c r="C276">
        <v>6</v>
      </c>
      <c r="D276">
        <v>4</v>
      </c>
      <c r="E276">
        <v>7279.8600000000006</v>
      </c>
      <c r="F276">
        <f t="shared" si="8"/>
        <v>15</v>
      </c>
      <c r="G276" t="str">
        <f t="shared" si="9"/>
        <v>No Churn</v>
      </c>
    </row>
    <row r="277" spans="1:7" x14ac:dyDescent="0.35">
      <c r="A277" s="4">
        <v>357</v>
      </c>
      <c r="B277">
        <v>14</v>
      </c>
      <c r="C277">
        <v>14</v>
      </c>
      <c r="D277">
        <v>1</v>
      </c>
      <c r="E277">
        <v>1365</v>
      </c>
      <c r="F277">
        <f t="shared" si="8"/>
        <v>0</v>
      </c>
      <c r="G277" t="str">
        <f t="shared" si="9"/>
        <v>Churn</v>
      </c>
    </row>
    <row r="278" spans="1:7" x14ac:dyDescent="0.35">
      <c r="A278" s="4">
        <v>358</v>
      </c>
      <c r="B278">
        <v>21</v>
      </c>
      <c r="C278">
        <v>0</v>
      </c>
      <c r="D278">
        <v>4</v>
      </c>
      <c r="E278">
        <v>10840.5</v>
      </c>
      <c r="F278">
        <f t="shared" si="8"/>
        <v>21</v>
      </c>
      <c r="G278" t="str">
        <f t="shared" si="9"/>
        <v>No Churn</v>
      </c>
    </row>
    <row r="279" spans="1:7" x14ac:dyDescent="0.35">
      <c r="A279" s="4">
        <v>359</v>
      </c>
      <c r="B279">
        <v>15</v>
      </c>
      <c r="C279">
        <v>15</v>
      </c>
      <c r="D279">
        <v>1</v>
      </c>
      <c r="E279">
        <v>35.96</v>
      </c>
      <c r="F279">
        <f t="shared" si="8"/>
        <v>0</v>
      </c>
      <c r="G279" t="str">
        <f t="shared" si="9"/>
        <v>Churn</v>
      </c>
    </row>
    <row r="280" spans="1:7" x14ac:dyDescent="0.35">
      <c r="A280" s="4">
        <v>360</v>
      </c>
      <c r="B280">
        <v>16</v>
      </c>
      <c r="C280">
        <v>8</v>
      </c>
      <c r="D280">
        <v>2</v>
      </c>
      <c r="E280">
        <v>260.93999999999994</v>
      </c>
      <c r="F280">
        <f t="shared" si="8"/>
        <v>8</v>
      </c>
      <c r="G280" t="str">
        <f t="shared" si="9"/>
        <v>Churn</v>
      </c>
    </row>
    <row r="281" spans="1:7" x14ac:dyDescent="0.35">
      <c r="A281" s="4">
        <v>361</v>
      </c>
      <c r="B281">
        <v>18</v>
      </c>
      <c r="C281">
        <v>10</v>
      </c>
      <c r="D281">
        <v>2</v>
      </c>
      <c r="E281">
        <v>194.89999999999998</v>
      </c>
      <c r="F281">
        <f t="shared" si="8"/>
        <v>8</v>
      </c>
      <c r="G281" t="str">
        <f t="shared" si="9"/>
        <v>Churn</v>
      </c>
    </row>
    <row r="282" spans="1:7" x14ac:dyDescent="0.35">
      <c r="A282" s="4">
        <v>362</v>
      </c>
      <c r="B282">
        <v>14</v>
      </c>
      <c r="C282">
        <v>14</v>
      </c>
      <c r="D282">
        <v>1</v>
      </c>
      <c r="E282">
        <v>1596</v>
      </c>
      <c r="F282">
        <f t="shared" si="8"/>
        <v>0</v>
      </c>
      <c r="G282" t="str">
        <f t="shared" si="9"/>
        <v>Churn</v>
      </c>
    </row>
    <row r="283" spans="1:7" x14ac:dyDescent="0.35">
      <c r="A283" s="4">
        <v>363</v>
      </c>
      <c r="B283">
        <v>22</v>
      </c>
      <c r="C283">
        <v>22</v>
      </c>
      <c r="D283">
        <v>1</v>
      </c>
      <c r="E283">
        <v>14.99</v>
      </c>
      <c r="F283">
        <f t="shared" si="8"/>
        <v>0</v>
      </c>
      <c r="G283" t="str">
        <f t="shared" si="9"/>
        <v>Churn</v>
      </c>
    </row>
    <row r="284" spans="1:7" x14ac:dyDescent="0.35">
      <c r="A284" s="4">
        <v>364</v>
      </c>
      <c r="B284">
        <v>5</v>
      </c>
      <c r="C284">
        <v>5</v>
      </c>
      <c r="D284">
        <v>2</v>
      </c>
      <c r="E284">
        <v>233.88</v>
      </c>
      <c r="F284">
        <f t="shared" si="8"/>
        <v>0</v>
      </c>
      <c r="G284" t="str">
        <f t="shared" si="9"/>
        <v>No Churn</v>
      </c>
    </row>
    <row r="285" spans="1:7" x14ac:dyDescent="0.35">
      <c r="A285" s="4">
        <v>365</v>
      </c>
      <c r="B285">
        <v>0</v>
      </c>
      <c r="C285">
        <v>0</v>
      </c>
      <c r="D285">
        <v>2</v>
      </c>
      <c r="E285">
        <v>2208</v>
      </c>
      <c r="F285">
        <f t="shared" si="8"/>
        <v>0</v>
      </c>
      <c r="G285" t="str">
        <f t="shared" si="9"/>
        <v>No Churn</v>
      </c>
    </row>
    <row r="286" spans="1:7" x14ac:dyDescent="0.35">
      <c r="A286" s="4">
        <v>366</v>
      </c>
      <c r="B286">
        <v>23</v>
      </c>
      <c r="C286">
        <v>5</v>
      </c>
      <c r="D286">
        <v>2</v>
      </c>
      <c r="E286">
        <v>2195</v>
      </c>
      <c r="F286">
        <f t="shared" si="8"/>
        <v>18</v>
      </c>
      <c r="G286" t="str">
        <f t="shared" si="9"/>
        <v>No Churn</v>
      </c>
    </row>
    <row r="287" spans="1:7" x14ac:dyDescent="0.35">
      <c r="A287" s="4">
        <v>367</v>
      </c>
      <c r="B287">
        <v>10</v>
      </c>
      <c r="C287">
        <v>10</v>
      </c>
      <c r="D287">
        <v>1</v>
      </c>
      <c r="E287">
        <v>1500</v>
      </c>
      <c r="F287">
        <f t="shared" si="8"/>
        <v>0</v>
      </c>
      <c r="G287" t="str">
        <f t="shared" si="9"/>
        <v>Churn</v>
      </c>
    </row>
    <row r="288" spans="1:7" x14ac:dyDescent="0.35">
      <c r="A288" s="4">
        <v>368</v>
      </c>
      <c r="B288">
        <v>13</v>
      </c>
      <c r="C288">
        <v>9</v>
      </c>
      <c r="D288">
        <v>3</v>
      </c>
      <c r="E288">
        <v>6586.58</v>
      </c>
      <c r="F288">
        <f t="shared" si="8"/>
        <v>4</v>
      </c>
      <c r="G288" t="str">
        <f t="shared" si="9"/>
        <v>Churn</v>
      </c>
    </row>
    <row r="289" spans="1:7" x14ac:dyDescent="0.35">
      <c r="A289" s="4">
        <v>370</v>
      </c>
      <c r="B289">
        <v>6</v>
      </c>
      <c r="C289">
        <v>6</v>
      </c>
      <c r="D289">
        <v>1</v>
      </c>
      <c r="E289">
        <v>1365</v>
      </c>
      <c r="F289">
        <f t="shared" si="8"/>
        <v>0</v>
      </c>
      <c r="G289" t="str">
        <f t="shared" si="9"/>
        <v>No Churn</v>
      </c>
    </row>
    <row r="290" spans="1:7" x14ac:dyDescent="0.35">
      <c r="A290" s="4">
        <v>371</v>
      </c>
      <c r="B290">
        <v>23</v>
      </c>
      <c r="C290">
        <v>1</v>
      </c>
      <c r="D290">
        <v>2</v>
      </c>
      <c r="E290">
        <v>1631.92</v>
      </c>
      <c r="F290">
        <f t="shared" si="8"/>
        <v>22</v>
      </c>
      <c r="G290" t="str">
        <f t="shared" si="9"/>
        <v>No Churn</v>
      </c>
    </row>
    <row r="291" spans="1:7" x14ac:dyDescent="0.35">
      <c r="A291" s="4">
        <v>372</v>
      </c>
      <c r="B291">
        <v>21</v>
      </c>
      <c r="C291">
        <v>3</v>
      </c>
      <c r="D291">
        <v>3</v>
      </c>
      <c r="E291">
        <v>7955.88</v>
      </c>
      <c r="F291">
        <f t="shared" si="8"/>
        <v>18</v>
      </c>
      <c r="G291" t="str">
        <f t="shared" si="9"/>
        <v>No Churn</v>
      </c>
    </row>
    <row r="292" spans="1:7" x14ac:dyDescent="0.35">
      <c r="A292" s="4">
        <v>373</v>
      </c>
      <c r="B292">
        <v>20</v>
      </c>
      <c r="C292">
        <v>4</v>
      </c>
      <c r="D292">
        <v>3</v>
      </c>
      <c r="E292">
        <v>2339.4</v>
      </c>
      <c r="F292">
        <f t="shared" si="8"/>
        <v>16</v>
      </c>
      <c r="G292" t="str">
        <f t="shared" si="9"/>
        <v>No Churn</v>
      </c>
    </row>
    <row r="293" spans="1:7" x14ac:dyDescent="0.35">
      <c r="A293" s="4">
        <v>374</v>
      </c>
      <c r="B293">
        <v>1</v>
      </c>
      <c r="C293">
        <v>1</v>
      </c>
      <c r="D293">
        <v>1</v>
      </c>
      <c r="E293">
        <v>47.96</v>
      </c>
      <c r="F293">
        <f t="shared" si="8"/>
        <v>0</v>
      </c>
      <c r="G293" t="str">
        <f t="shared" si="9"/>
        <v>No Churn</v>
      </c>
    </row>
    <row r="294" spans="1:7" x14ac:dyDescent="0.35">
      <c r="A294" s="4">
        <v>375</v>
      </c>
      <c r="B294">
        <v>12</v>
      </c>
      <c r="C294">
        <v>12</v>
      </c>
      <c r="D294">
        <v>1</v>
      </c>
      <c r="E294">
        <v>67</v>
      </c>
      <c r="F294">
        <f t="shared" si="8"/>
        <v>0</v>
      </c>
      <c r="G294" t="str">
        <f t="shared" si="9"/>
        <v>Churn</v>
      </c>
    </row>
    <row r="295" spans="1:7" x14ac:dyDescent="0.35">
      <c r="A295" s="4">
        <v>377</v>
      </c>
      <c r="B295">
        <v>12</v>
      </c>
      <c r="C295">
        <v>12</v>
      </c>
      <c r="D295">
        <v>1</v>
      </c>
      <c r="E295">
        <v>79.959999999999994</v>
      </c>
      <c r="F295">
        <f t="shared" si="8"/>
        <v>0</v>
      </c>
      <c r="G295" t="str">
        <f t="shared" si="9"/>
        <v>Churn</v>
      </c>
    </row>
    <row r="296" spans="1:7" x14ac:dyDescent="0.35">
      <c r="A296" s="4">
        <v>378</v>
      </c>
      <c r="B296">
        <v>23</v>
      </c>
      <c r="C296">
        <v>4</v>
      </c>
      <c r="D296">
        <v>3</v>
      </c>
      <c r="E296">
        <v>965.01999999999987</v>
      </c>
      <c r="F296">
        <f t="shared" si="8"/>
        <v>19</v>
      </c>
      <c r="G296" t="str">
        <f t="shared" si="9"/>
        <v>No Churn</v>
      </c>
    </row>
    <row r="297" spans="1:7" x14ac:dyDescent="0.35">
      <c r="A297" s="4">
        <v>379</v>
      </c>
      <c r="B297">
        <v>16</v>
      </c>
      <c r="C297">
        <v>1</v>
      </c>
      <c r="D297">
        <v>4</v>
      </c>
      <c r="E297">
        <v>3149.5800000000004</v>
      </c>
      <c r="F297">
        <f t="shared" si="8"/>
        <v>15</v>
      </c>
      <c r="G297" t="str">
        <f t="shared" si="9"/>
        <v>No Churn</v>
      </c>
    </row>
    <row r="298" spans="1:7" x14ac:dyDescent="0.35">
      <c r="A298" s="4">
        <v>380</v>
      </c>
      <c r="B298">
        <v>21</v>
      </c>
      <c r="C298">
        <v>18</v>
      </c>
      <c r="D298">
        <v>2</v>
      </c>
      <c r="E298">
        <v>763.96</v>
      </c>
      <c r="F298">
        <f t="shared" si="8"/>
        <v>3</v>
      </c>
      <c r="G298" t="str">
        <f t="shared" si="9"/>
        <v>Churn</v>
      </c>
    </row>
    <row r="299" spans="1:7" x14ac:dyDescent="0.35">
      <c r="A299" s="4">
        <v>382</v>
      </c>
      <c r="B299">
        <v>17</v>
      </c>
      <c r="C299">
        <v>7</v>
      </c>
      <c r="D299">
        <v>2</v>
      </c>
      <c r="E299">
        <v>366</v>
      </c>
      <c r="F299">
        <f t="shared" si="8"/>
        <v>10</v>
      </c>
      <c r="G299" t="str">
        <f t="shared" si="9"/>
        <v>No Churn</v>
      </c>
    </row>
    <row r="300" spans="1:7" x14ac:dyDescent="0.35">
      <c r="A300" s="4">
        <v>385</v>
      </c>
      <c r="B300">
        <v>20</v>
      </c>
      <c r="C300">
        <v>1</v>
      </c>
      <c r="D300">
        <v>3</v>
      </c>
      <c r="E300">
        <v>2526</v>
      </c>
      <c r="F300">
        <f t="shared" si="8"/>
        <v>19</v>
      </c>
      <c r="G300" t="str">
        <f t="shared" si="9"/>
        <v>No Churn</v>
      </c>
    </row>
    <row r="301" spans="1:7" x14ac:dyDescent="0.35">
      <c r="A301" s="4">
        <v>387</v>
      </c>
      <c r="B301">
        <v>14</v>
      </c>
      <c r="C301">
        <v>3</v>
      </c>
      <c r="D301">
        <v>3</v>
      </c>
      <c r="E301">
        <v>8651.880000000001</v>
      </c>
      <c r="F301">
        <f t="shared" si="8"/>
        <v>11</v>
      </c>
      <c r="G301" t="str">
        <f t="shared" si="9"/>
        <v>No Churn</v>
      </c>
    </row>
    <row r="302" spans="1:7" x14ac:dyDescent="0.35">
      <c r="A302" s="4">
        <v>389</v>
      </c>
      <c r="B302">
        <v>10</v>
      </c>
      <c r="C302">
        <v>10</v>
      </c>
      <c r="D302">
        <v>1</v>
      </c>
      <c r="E302">
        <v>95.96</v>
      </c>
      <c r="F302">
        <f t="shared" si="8"/>
        <v>0</v>
      </c>
      <c r="G302" t="str">
        <f t="shared" si="9"/>
        <v>Churn</v>
      </c>
    </row>
    <row r="303" spans="1:7" x14ac:dyDescent="0.35">
      <c r="A303" s="4">
        <v>390</v>
      </c>
      <c r="B303">
        <v>6</v>
      </c>
      <c r="C303">
        <v>6</v>
      </c>
      <c r="D303">
        <v>1</v>
      </c>
      <c r="E303">
        <v>59.97</v>
      </c>
      <c r="F303">
        <f t="shared" si="8"/>
        <v>0</v>
      </c>
      <c r="G303" t="str">
        <f t="shared" si="9"/>
        <v>No Churn</v>
      </c>
    </row>
    <row r="304" spans="1:7" x14ac:dyDescent="0.35">
      <c r="A304" s="4">
        <v>391</v>
      </c>
      <c r="B304">
        <v>15</v>
      </c>
      <c r="C304">
        <v>15</v>
      </c>
      <c r="D304">
        <v>1</v>
      </c>
      <c r="E304">
        <v>89.97</v>
      </c>
      <c r="F304">
        <f t="shared" si="8"/>
        <v>0</v>
      </c>
      <c r="G304" t="str">
        <f t="shared" si="9"/>
        <v>Churn</v>
      </c>
    </row>
    <row r="305" spans="1:7" x14ac:dyDescent="0.35">
      <c r="A305" s="4">
        <v>392</v>
      </c>
      <c r="B305">
        <v>7</v>
      </c>
      <c r="C305">
        <v>5</v>
      </c>
      <c r="D305">
        <v>2</v>
      </c>
      <c r="E305">
        <v>2052</v>
      </c>
      <c r="F305">
        <f t="shared" si="8"/>
        <v>2</v>
      </c>
      <c r="G305" t="str">
        <f t="shared" si="9"/>
        <v>No Churn</v>
      </c>
    </row>
    <row r="306" spans="1:7" x14ac:dyDescent="0.35">
      <c r="A306" s="4">
        <v>394</v>
      </c>
      <c r="B306">
        <v>9</v>
      </c>
      <c r="C306">
        <v>9</v>
      </c>
      <c r="D306">
        <v>1</v>
      </c>
      <c r="E306">
        <v>98.850000000000009</v>
      </c>
      <c r="F306">
        <f t="shared" si="8"/>
        <v>0</v>
      </c>
      <c r="G306" t="str">
        <f t="shared" si="9"/>
        <v>Churn</v>
      </c>
    </row>
    <row r="307" spans="1:7" x14ac:dyDescent="0.35">
      <c r="A307" s="4">
        <v>396</v>
      </c>
      <c r="B307">
        <v>5</v>
      </c>
      <c r="C307">
        <v>5</v>
      </c>
      <c r="D307">
        <v>1</v>
      </c>
      <c r="E307">
        <v>58.5</v>
      </c>
      <c r="F307">
        <f t="shared" si="8"/>
        <v>0</v>
      </c>
      <c r="G307" t="str">
        <f t="shared" si="9"/>
        <v>No Churn</v>
      </c>
    </row>
    <row r="308" spans="1:7" x14ac:dyDescent="0.35">
      <c r="A308" s="4">
        <v>397</v>
      </c>
      <c r="B308">
        <v>17</v>
      </c>
      <c r="C308">
        <v>17</v>
      </c>
      <c r="D308">
        <v>1</v>
      </c>
      <c r="E308">
        <v>131.80000000000001</v>
      </c>
      <c r="F308">
        <f t="shared" si="8"/>
        <v>0</v>
      </c>
      <c r="G308" t="str">
        <f t="shared" si="9"/>
        <v>Churn</v>
      </c>
    </row>
    <row r="309" spans="1:7" x14ac:dyDescent="0.35">
      <c r="A309" s="4">
        <v>398</v>
      </c>
      <c r="B309">
        <v>11</v>
      </c>
      <c r="C309">
        <v>5</v>
      </c>
      <c r="D309">
        <v>4</v>
      </c>
      <c r="E309">
        <v>19359.100000000002</v>
      </c>
      <c r="F309">
        <f t="shared" si="8"/>
        <v>6</v>
      </c>
      <c r="G309" t="str">
        <f t="shared" si="9"/>
        <v>No Churn</v>
      </c>
    </row>
    <row r="310" spans="1:7" x14ac:dyDescent="0.35">
      <c r="A310" s="4">
        <v>399</v>
      </c>
      <c r="B310">
        <v>10</v>
      </c>
      <c r="C310">
        <v>0</v>
      </c>
      <c r="D310">
        <v>3</v>
      </c>
      <c r="E310">
        <v>4388.8900000000003</v>
      </c>
      <c r="F310">
        <f t="shared" si="8"/>
        <v>10</v>
      </c>
      <c r="G310" t="str">
        <f t="shared" si="9"/>
        <v>No Churn</v>
      </c>
    </row>
    <row r="311" spans="1:7" x14ac:dyDescent="0.35">
      <c r="A311" s="4">
        <v>400</v>
      </c>
      <c r="B311">
        <v>20</v>
      </c>
      <c r="C311">
        <v>4</v>
      </c>
      <c r="D311">
        <v>3</v>
      </c>
      <c r="E311">
        <v>5994.34</v>
      </c>
      <c r="F311">
        <f t="shared" si="8"/>
        <v>16</v>
      </c>
      <c r="G311" t="str">
        <f t="shared" si="9"/>
        <v>No Churn</v>
      </c>
    </row>
    <row r="312" spans="1:7" x14ac:dyDescent="0.35">
      <c r="A312" s="4">
        <v>401</v>
      </c>
      <c r="B312">
        <v>11</v>
      </c>
      <c r="C312">
        <v>11</v>
      </c>
      <c r="D312">
        <v>1</v>
      </c>
      <c r="E312">
        <v>147</v>
      </c>
      <c r="F312">
        <f t="shared" si="8"/>
        <v>0</v>
      </c>
      <c r="G312" t="str">
        <f t="shared" si="9"/>
        <v>Churn</v>
      </c>
    </row>
    <row r="313" spans="1:7" x14ac:dyDescent="0.35">
      <c r="A313" s="4">
        <v>402</v>
      </c>
      <c r="B313">
        <v>11</v>
      </c>
      <c r="C313">
        <v>11</v>
      </c>
      <c r="D313">
        <v>1</v>
      </c>
      <c r="E313">
        <v>490</v>
      </c>
      <c r="F313">
        <f t="shared" si="8"/>
        <v>0</v>
      </c>
      <c r="G313" t="str">
        <f t="shared" si="9"/>
        <v>Churn</v>
      </c>
    </row>
    <row r="314" spans="1:7" x14ac:dyDescent="0.35">
      <c r="A314" s="4">
        <v>403</v>
      </c>
      <c r="B314">
        <v>20</v>
      </c>
      <c r="C314">
        <v>4</v>
      </c>
      <c r="D314">
        <v>2</v>
      </c>
      <c r="E314">
        <v>257.17999999999995</v>
      </c>
      <c r="F314">
        <f t="shared" si="8"/>
        <v>16</v>
      </c>
      <c r="G314" t="str">
        <f t="shared" si="9"/>
        <v>No Churn</v>
      </c>
    </row>
    <row r="315" spans="1:7" x14ac:dyDescent="0.35">
      <c r="A315" s="4">
        <v>404</v>
      </c>
      <c r="B315">
        <v>21</v>
      </c>
      <c r="C315">
        <v>5</v>
      </c>
      <c r="D315">
        <v>4</v>
      </c>
      <c r="E315">
        <v>15201.89</v>
      </c>
      <c r="F315">
        <f t="shared" si="8"/>
        <v>16</v>
      </c>
      <c r="G315" t="str">
        <f t="shared" si="9"/>
        <v>No Churn</v>
      </c>
    </row>
    <row r="316" spans="1:7" x14ac:dyDescent="0.35">
      <c r="A316" s="4">
        <v>405</v>
      </c>
      <c r="B316">
        <v>8</v>
      </c>
      <c r="C316">
        <v>5</v>
      </c>
      <c r="D316">
        <v>2</v>
      </c>
      <c r="E316">
        <v>2606.8900000000003</v>
      </c>
      <c r="F316">
        <f t="shared" si="8"/>
        <v>3</v>
      </c>
      <c r="G316" t="str">
        <f t="shared" si="9"/>
        <v>No Churn</v>
      </c>
    </row>
    <row r="317" spans="1:7" x14ac:dyDescent="0.35">
      <c r="A317" s="4">
        <v>406</v>
      </c>
      <c r="B317">
        <v>20</v>
      </c>
      <c r="C317">
        <v>14</v>
      </c>
      <c r="D317">
        <v>4</v>
      </c>
      <c r="E317">
        <v>6947.2800000000007</v>
      </c>
      <c r="F317">
        <f t="shared" si="8"/>
        <v>6</v>
      </c>
      <c r="G317" t="str">
        <f t="shared" si="9"/>
        <v>Churn</v>
      </c>
    </row>
    <row r="318" spans="1:7" x14ac:dyDescent="0.35">
      <c r="A318" s="4">
        <v>408</v>
      </c>
      <c r="B318">
        <v>2</v>
      </c>
      <c r="C318">
        <v>2</v>
      </c>
      <c r="D318">
        <v>1</v>
      </c>
      <c r="E318">
        <v>39.96</v>
      </c>
      <c r="F318">
        <f t="shared" si="8"/>
        <v>0</v>
      </c>
      <c r="G318" t="str">
        <f t="shared" si="9"/>
        <v>No Churn</v>
      </c>
    </row>
    <row r="319" spans="1:7" x14ac:dyDescent="0.35">
      <c r="A319" s="4">
        <v>410</v>
      </c>
      <c r="B319">
        <v>0</v>
      </c>
      <c r="C319">
        <v>0</v>
      </c>
      <c r="D319">
        <v>1</v>
      </c>
      <c r="E319">
        <v>89.9</v>
      </c>
      <c r="F319">
        <f t="shared" si="8"/>
        <v>0</v>
      </c>
      <c r="G319" t="str">
        <f t="shared" si="9"/>
        <v>No Churn</v>
      </c>
    </row>
    <row r="320" spans="1:7" x14ac:dyDescent="0.35">
      <c r="A320" s="4">
        <v>411</v>
      </c>
      <c r="B320">
        <v>11</v>
      </c>
      <c r="C320">
        <v>11</v>
      </c>
      <c r="D320">
        <v>2</v>
      </c>
      <c r="E320">
        <v>102.96000000000001</v>
      </c>
      <c r="F320">
        <f t="shared" si="8"/>
        <v>0</v>
      </c>
      <c r="G320" t="str">
        <f t="shared" si="9"/>
        <v>Churn</v>
      </c>
    </row>
    <row r="321" spans="1:7" x14ac:dyDescent="0.35">
      <c r="A321" s="4">
        <v>412</v>
      </c>
      <c r="B321">
        <v>8</v>
      </c>
      <c r="C321">
        <v>8</v>
      </c>
      <c r="D321">
        <v>1</v>
      </c>
      <c r="E321">
        <v>476</v>
      </c>
      <c r="F321">
        <f t="shared" si="8"/>
        <v>0</v>
      </c>
      <c r="G321" t="str">
        <f t="shared" si="9"/>
        <v>Churn</v>
      </c>
    </row>
    <row r="322" spans="1:7" x14ac:dyDescent="0.35">
      <c r="A322" s="4">
        <v>414</v>
      </c>
      <c r="B322">
        <v>19</v>
      </c>
      <c r="C322">
        <v>19</v>
      </c>
      <c r="D322">
        <v>1</v>
      </c>
      <c r="E322">
        <v>359.8</v>
      </c>
      <c r="F322">
        <f t="shared" si="8"/>
        <v>0</v>
      </c>
      <c r="G322" t="str">
        <f t="shared" si="9"/>
        <v>Churn</v>
      </c>
    </row>
    <row r="323" spans="1:7" x14ac:dyDescent="0.35">
      <c r="A323" s="4">
        <v>415</v>
      </c>
      <c r="B323">
        <v>21</v>
      </c>
      <c r="C323">
        <v>21</v>
      </c>
      <c r="D323">
        <v>1</v>
      </c>
      <c r="E323">
        <v>47.98</v>
      </c>
      <c r="F323">
        <f t="shared" si="8"/>
        <v>0</v>
      </c>
      <c r="G323" t="str">
        <f t="shared" si="9"/>
        <v>Churn</v>
      </c>
    </row>
    <row r="324" spans="1:7" x14ac:dyDescent="0.35">
      <c r="A324" s="4">
        <v>416</v>
      </c>
      <c r="B324">
        <v>15</v>
      </c>
      <c r="C324">
        <v>15</v>
      </c>
      <c r="D324">
        <v>1</v>
      </c>
      <c r="E324">
        <v>2994</v>
      </c>
      <c r="F324">
        <f t="shared" si="8"/>
        <v>0</v>
      </c>
      <c r="G324" t="str">
        <f t="shared" si="9"/>
        <v>Churn</v>
      </c>
    </row>
    <row r="325" spans="1:7" x14ac:dyDescent="0.35">
      <c r="A325" s="4">
        <v>418</v>
      </c>
      <c r="B325">
        <v>17</v>
      </c>
      <c r="C325">
        <v>17</v>
      </c>
      <c r="D325">
        <v>1</v>
      </c>
      <c r="E325">
        <v>895</v>
      </c>
      <c r="F325">
        <f t="shared" ref="F325:F388" si="10">B325-C325</f>
        <v>0</v>
      </c>
      <c r="G325" t="str">
        <f t="shared" ref="G325:G388" si="11">IF(C325&gt;7, "Churn", "No Churn")</f>
        <v>Churn</v>
      </c>
    </row>
    <row r="326" spans="1:7" x14ac:dyDescent="0.35">
      <c r="A326" s="4">
        <v>419</v>
      </c>
      <c r="B326">
        <v>0</v>
      </c>
      <c r="C326">
        <v>0</v>
      </c>
      <c r="D326">
        <v>1</v>
      </c>
      <c r="E326">
        <v>176.85000000000002</v>
      </c>
      <c r="F326">
        <f t="shared" si="10"/>
        <v>0</v>
      </c>
      <c r="G326" t="str">
        <f t="shared" si="11"/>
        <v>No Churn</v>
      </c>
    </row>
    <row r="327" spans="1:7" x14ac:dyDescent="0.35">
      <c r="A327" s="4">
        <v>420</v>
      </c>
      <c r="B327">
        <v>21</v>
      </c>
      <c r="C327">
        <v>7</v>
      </c>
      <c r="D327">
        <v>3</v>
      </c>
      <c r="E327">
        <v>1880.34</v>
      </c>
      <c r="F327">
        <f t="shared" si="10"/>
        <v>14</v>
      </c>
      <c r="G327" t="str">
        <f t="shared" si="11"/>
        <v>No Churn</v>
      </c>
    </row>
    <row r="328" spans="1:7" x14ac:dyDescent="0.35">
      <c r="A328" s="4">
        <v>421</v>
      </c>
      <c r="B328">
        <v>9</v>
      </c>
      <c r="C328">
        <v>5</v>
      </c>
      <c r="D328">
        <v>2</v>
      </c>
      <c r="E328">
        <v>2969.7</v>
      </c>
      <c r="F328">
        <f t="shared" si="10"/>
        <v>4</v>
      </c>
      <c r="G328" t="str">
        <f t="shared" si="11"/>
        <v>No Churn</v>
      </c>
    </row>
    <row r="329" spans="1:7" x14ac:dyDescent="0.35">
      <c r="A329" s="4">
        <v>422</v>
      </c>
      <c r="B329">
        <v>23</v>
      </c>
      <c r="C329">
        <v>15</v>
      </c>
      <c r="D329">
        <v>5</v>
      </c>
      <c r="E329">
        <v>24721.920000000002</v>
      </c>
      <c r="F329">
        <f t="shared" si="10"/>
        <v>8</v>
      </c>
      <c r="G329" t="str">
        <f t="shared" si="11"/>
        <v>Churn</v>
      </c>
    </row>
    <row r="330" spans="1:7" x14ac:dyDescent="0.35">
      <c r="A330" s="4">
        <v>423</v>
      </c>
      <c r="B330">
        <v>21</v>
      </c>
      <c r="C330">
        <v>3</v>
      </c>
      <c r="D330">
        <v>5</v>
      </c>
      <c r="E330">
        <v>4223.5200000000004</v>
      </c>
      <c r="F330">
        <f t="shared" si="10"/>
        <v>18</v>
      </c>
      <c r="G330" t="str">
        <f t="shared" si="11"/>
        <v>No Churn</v>
      </c>
    </row>
    <row r="331" spans="1:7" x14ac:dyDescent="0.35">
      <c r="A331" s="4">
        <v>424</v>
      </c>
      <c r="B331">
        <v>8</v>
      </c>
      <c r="C331">
        <v>8</v>
      </c>
      <c r="D331">
        <v>1</v>
      </c>
      <c r="E331">
        <v>216</v>
      </c>
      <c r="F331">
        <f t="shared" si="10"/>
        <v>0</v>
      </c>
      <c r="G331" t="str">
        <f t="shared" si="11"/>
        <v>Churn</v>
      </c>
    </row>
    <row r="332" spans="1:7" x14ac:dyDescent="0.35">
      <c r="A332" s="4">
        <v>426</v>
      </c>
      <c r="B332">
        <v>23</v>
      </c>
      <c r="C332">
        <v>11</v>
      </c>
      <c r="D332">
        <v>4</v>
      </c>
      <c r="E332">
        <v>4490.82</v>
      </c>
      <c r="F332">
        <f t="shared" si="10"/>
        <v>12</v>
      </c>
      <c r="G332" t="str">
        <f t="shared" si="11"/>
        <v>Churn</v>
      </c>
    </row>
    <row r="333" spans="1:7" x14ac:dyDescent="0.35">
      <c r="A333" s="4">
        <v>428</v>
      </c>
      <c r="B333">
        <v>14</v>
      </c>
      <c r="C333">
        <v>13</v>
      </c>
      <c r="D333">
        <v>2</v>
      </c>
      <c r="E333">
        <v>363.91999999999996</v>
      </c>
      <c r="F333">
        <f t="shared" si="10"/>
        <v>1</v>
      </c>
      <c r="G333" t="str">
        <f t="shared" si="11"/>
        <v>Churn</v>
      </c>
    </row>
    <row r="334" spans="1:7" x14ac:dyDescent="0.35">
      <c r="A334" s="4">
        <v>429</v>
      </c>
      <c r="B334">
        <v>16</v>
      </c>
      <c r="C334">
        <v>4</v>
      </c>
      <c r="D334">
        <v>2</v>
      </c>
      <c r="E334">
        <v>4997.93</v>
      </c>
      <c r="F334">
        <f t="shared" si="10"/>
        <v>12</v>
      </c>
      <c r="G334" t="str">
        <f t="shared" si="11"/>
        <v>No Churn</v>
      </c>
    </row>
    <row r="335" spans="1:7" x14ac:dyDescent="0.35">
      <c r="A335" s="4">
        <v>430</v>
      </c>
      <c r="B335">
        <v>23</v>
      </c>
      <c r="C335">
        <v>7</v>
      </c>
      <c r="D335">
        <v>4</v>
      </c>
      <c r="E335">
        <v>3209.4</v>
      </c>
      <c r="F335">
        <f t="shared" si="10"/>
        <v>16</v>
      </c>
      <c r="G335" t="str">
        <f t="shared" si="11"/>
        <v>No Churn</v>
      </c>
    </row>
    <row r="336" spans="1:7" x14ac:dyDescent="0.35">
      <c r="A336" s="4">
        <v>432</v>
      </c>
      <c r="B336">
        <v>6</v>
      </c>
      <c r="C336">
        <v>4</v>
      </c>
      <c r="D336">
        <v>2</v>
      </c>
      <c r="E336">
        <v>164.89999999999998</v>
      </c>
      <c r="F336">
        <f t="shared" si="10"/>
        <v>2</v>
      </c>
      <c r="G336" t="str">
        <f t="shared" si="11"/>
        <v>No Churn</v>
      </c>
    </row>
    <row r="337" spans="1:7" x14ac:dyDescent="0.35">
      <c r="A337" s="4">
        <v>433</v>
      </c>
      <c r="B337">
        <v>17</v>
      </c>
      <c r="C337">
        <v>17</v>
      </c>
      <c r="D337">
        <v>1</v>
      </c>
      <c r="E337">
        <v>534</v>
      </c>
      <c r="F337">
        <f t="shared" si="10"/>
        <v>0</v>
      </c>
      <c r="G337" t="str">
        <f t="shared" si="11"/>
        <v>Churn</v>
      </c>
    </row>
    <row r="338" spans="1:7" x14ac:dyDescent="0.35">
      <c r="A338" s="4">
        <v>434</v>
      </c>
      <c r="B338">
        <v>5</v>
      </c>
      <c r="C338">
        <v>5</v>
      </c>
      <c r="D338">
        <v>1</v>
      </c>
      <c r="E338">
        <v>67</v>
      </c>
      <c r="F338">
        <f t="shared" si="10"/>
        <v>0</v>
      </c>
      <c r="G338" t="str">
        <f t="shared" si="11"/>
        <v>No Churn</v>
      </c>
    </row>
    <row r="339" spans="1:7" x14ac:dyDescent="0.35">
      <c r="A339" s="4">
        <v>435</v>
      </c>
      <c r="B339">
        <v>23</v>
      </c>
      <c r="C339">
        <v>3</v>
      </c>
      <c r="D339">
        <v>3</v>
      </c>
      <c r="E339">
        <v>6337.37</v>
      </c>
      <c r="F339">
        <f t="shared" si="10"/>
        <v>20</v>
      </c>
      <c r="G339" t="str">
        <f t="shared" si="11"/>
        <v>No Churn</v>
      </c>
    </row>
    <row r="340" spans="1:7" x14ac:dyDescent="0.35">
      <c r="A340" s="4">
        <v>437</v>
      </c>
      <c r="B340">
        <v>17</v>
      </c>
      <c r="C340">
        <v>1</v>
      </c>
      <c r="D340">
        <v>2</v>
      </c>
      <c r="E340">
        <v>8900.5500000000011</v>
      </c>
      <c r="F340">
        <f t="shared" si="10"/>
        <v>16</v>
      </c>
      <c r="G340" t="str">
        <f t="shared" si="11"/>
        <v>No Churn</v>
      </c>
    </row>
    <row r="341" spans="1:7" x14ac:dyDescent="0.35">
      <c r="A341" s="4">
        <v>438</v>
      </c>
      <c r="B341">
        <v>12</v>
      </c>
      <c r="C341">
        <v>12</v>
      </c>
      <c r="D341">
        <v>1</v>
      </c>
      <c r="E341">
        <v>39</v>
      </c>
      <c r="F341">
        <f t="shared" si="10"/>
        <v>0</v>
      </c>
      <c r="G341" t="str">
        <f t="shared" si="11"/>
        <v>Churn</v>
      </c>
    </row>
    <row r="342" spans="1:7" x14ac:dyDescent="0.35">
      <c r="A342" s="4">
        <v>439</v>
      </c>
      <c r="B342">
        <v>1</v>
      </c>
      <c r="C342">
        <v>1</v>
      </c>
      <c r="D342">
        <v>1</v>
      </c>
      <c r="E342">
        <v>54.95</v>
      </c>
      <c r="F342">
        <f t="shared" si="10"/>
        <v>0</v>
      </c>
      <c r="G342" t="str">
        <f t="shared" si="11"/>
        <v>No Churn</v>
      </c>
    </row>
    <row r="343" spans="1:7" x14ac:dyDescent="0.35">
      <c r="A343" s="4">
        <v>440</v>
      </c>
      <c r="B343">
        <v>19</v>
      </c>
      <c r="C343">
        <v>9</v>
      </c>
      <c r="D343">
        <v>3</v>
      </c>
      <c r="E343">
        <v>1239.44</v>
      </c>
      <c r="F343">
        <f t="shared" si="10"/>
        <v>10</v>
      </c>
      <c r="G343" t="str">
        <f t="shared" si="11"/>
        <v>Churn</v>
      </c>
    </row>
    <row r="344" spans="1:7" x14ac:dyDescent="0.35">
      <c r="A344" s="4">
        <v>441</v>
      </c>
      <c r="B344">
        <v>12</v>
      </c>
      <c r="C344">
        <v>12</v>
      </c>
      <c r="D344">
        <v>1</v>
      </c>
      <c r="E344">
        <v>134.85000000000002</v>
      </c>
      <c r="F344">
        <f t="shared" si="10"/>
        <v>0</v>
      </c>
      <c r="G344" t="str">
        <f t="shared" si="11"/>
        <v>Churn</v>
      </c>
    </row>
    <row r="345" spans="1:7" x14ac:dyDescent="0.35">
      <c r="A345" s="4">
        <v>442</v>
      </c>
      <c r="B345">
        <v>4</v>
      </c>
      <c r="C345">
        <v>4</v>
      </c>
      <c r="D345">
        <v>1</v>
      </c>
      <c r="E345">
        <v>64.95</v>
      </c>
      <c r="F345">
        <f t="shared" si="10"/>
        <v>0</v>
      </c>
      <c r="G345" t="str">
        <f t="shared" si="11"/>
        <v>No Churn</v>
      </c>
    </row>
    <row r="346" spans="1:7" x14ac:dyDescent="0.35">
      <c r="A346" s="4">
        <v>443</v>
      </c>
      <c r="B346">
        <v>0</v>
      </c>
      <c r="C346">
        <v>0</v>
      </c>
      <c r="D346">
        <v>1</v>
      </c>
      <c r="E346">
        <v>1647</v>
      </c>
      <c r="F346">
        <f t="shared" si="10"/>
        <v>0</v>
      </c>
      <c r="G346" t="str">
        <f t="shared" si="11"/>
        <v>No Churn</v>
      </c>
    </row>
    <row r="347" spans="1:7" x14ac:dyDescent="0.35">
      <c r="A347" s="4">
        <v>444</v>
      </c>
      <c r="B347">
        <v>4</v>
      </c>
      <c r="C347">
        <v>4</v>
      </c>
      <c r="D347">
        <v>1</v>
      </c>
      <c r="E347">
        <v>69.98</v>
      </c>
      <c r="F347">
        <f t="shared" si="10"/>
        <v>0</v>
      </c>
      <c r="G347" t="str">
        <f t="shared" si="11"/>
        <v>No Churn</v>
      </c>
    </row>
    <row r="348" spans="1:7" x14ac:dyDescent="0.35">
      <c r="A348" s="4">
        <v>445</v>
      </c>
      <c r="B348">
        <v>21</v>
      </c>
      <c r="C348">
        <v>7</v>
      </c>
      <c r="D348">
        <v>2</v>
      </c>
      <c r="E348">
        <v>1807.92</v>
      </c>
      <c r="F348">
        <f t="shared" si="10"/>
        <v>14</v>
      </c>
      <c r="G348" t="str">
        <f t="shared" si="11"/>
        <v>No Churn</v>
      </c>
    </row>
    <row r="349" spans="1:7" x14ac:dyDescent="0.35">
      <c r="A349" s="4">
        <v>446</v>
      </c>
      <c r="B349">
        <v>17</v>
      </c>
      <c r="C349">
        <v>11</v>
      </c>
      <c r="D349">
        <v>2</v>
      </c>
      <c r="E349">
        <v>265.41000000000003</v>
      </c>
      <c r="F349">
        <f t="shared" si="10"/>
        <v>6</v>
      </c>
      <c r="G349" t="str">
        <f t="shared" si="11"/>
        <v>Churn</v>
      </c>
    </row>
    <row r="350" spans="1:7" x14ac:dyDescent="0.35">
      <c r="A350" s="4">
        <v>448</v>
      </c>
      <c r="B350">
        <v>16</v>
      </c>
      <c r="C350">
        <v>16</v>
      </c>
      <c r="D350">
        <v>1</v>
      </c>
      <c r="E350">
        <v>2250</v>
      </c>
      <c r="F350">
        <f t="shared" si="10"/>
        <v>0</v>
      </c>
      <c r="G350" t="str">
        <f t="shared" si="11"/>
        <v>Churn</v>
      </c>
    </row>
    <row r="351" spans="1:7" x14ac:dyDescent="0.35">
      <c r="A351" s="4">
        <v>449</v>
      </c>
      <c r="B351">
        <v>20</v>
      </c>
      <c r="C351">
        <v>6</v>
      </c>
      <c r="D351">
        <v>3</v>
      </c>
      <c r="E351">
        <v>947.75999999999988</v>
      </c>
      <c r="F351">
        <f t="shared" si="10"/>
        <v>14</v>
      </c>
      <c r="G351" t="str">
        <f t="shared" si="11"/>
        <v>No Churn</v>
      </c>
    </row>
    <row r="352" spans="1:7" x14ac:dyDescent="0.35">
      <c r="A352" s="4">
        <v>451</v>
      </c>
      <c r="B352">
        <v>23</v>
      </c>
      <c r="C352">
        <v>1</v>
      </c>
      <c r="D352">
        <v>4</v>
      </c>
      <c r="E352">
        <v>13871.84</v>
      </c>
      <c r="F352">
        <f t="shared" si="10"/>
        <v>22</v>
      </c>
      <c r="G352" t="str">
        <f t="shared" si="11"/>
        <v>No Churn</v>
      </c>
    </row>
    <row r="353" spans="1:7" x14ac:dyDescent="0.35">
      <c r="A353" s="4">
        <v>452</v>
      </c>
      <c r="B353">
        <v>8</v>
      </c>
      <c r="C353">
        <v>8</v>
      </c>
      <c r="D353">
        <v>1</v>
      </c>
      <c r="E353">
        <v>39</v>
      </c>
      <c r="F353">
        <f t="shared" si="10"/>
        <v>0</v>
      </c>
      <c r="G353" t="str">
        <f t="shared" si="11"/>
        <v>Churn</v>
      </c>
    </row>
    <row r="354" spans="1:7" x14ac:dyDescent="0.35">
      <c r="A354" s="4">
        <v>454</v>
      </c>
      <c r="B354">
        <v>22</v>
      </c>
      <c r="C354">
        <v>0</v>
      </c>
      <c r="D354">
        <v>4</v>
      </c>
      <c r="E354">
        <v>1784.6999999999998</v>
      </c>
      <c r="F354">
        <f t="shared" si="10"/>
        <v>22</v>
      </c>
      <c r="G354" t="str">
        <f t="shared" si="11"/>
        <v>No Churn</v>
      </c>
    </row>
    <row r="355" spans="1:7" x14ac:dyDescent="0.35">
      <c r="A355" s="4">
        <v>455</v>
      </c>
      <c r="B355">
        <v>4</v>
      </c>
      <c r="C355">
        <v>4</v>
      </c>
      <c r="D355">
        <v>1</v>
      </c>
      <c r="E355">
        <v>27.98</v>
      </c>
      <c r="F355">
        <f t="shared" si="10"/>
        <v>0</v>
      </c>
      <c r="G355" t="str">
        <f t="shared" si="11"/>
        <v>No Churn</v>
      </c>
    </row>
    <row r="356" spans="1:7" x14ac:dyDescent="0.35">
      <c r="A356" s="4">
        <v>456</v>
      </c>
      <c r="B356">
        <v>22</v>
      </c>
      <c r="C356">
        <v>22</v>
      </c>
      <c r="D356">
        <v>1</v>
      </c>
      <c r="E356">
        <v>567</v>
      </c>
      <c r="F356">
        <f t="shared" si="10"/>
        <v>0</v>
      </c>
      <c r="G356" t="str">
        <f t="shared" si="11"/>
        <v>Churn</v>
      </c>
    </row>
    <row r="357" spans="1:7" x14ac:dyDescent="0.35">
      <c r="A357" s="4">
        <v>459</v>
      </c>
      <c r="B357">
        <v>23</v>
      </c>
      <c r="C357">
        <v>4</v>
      </c>
      <c r="D357">
        <v>2</v>
      </c>
      <c r="E357">
        <v>359.52</v>
      </c>
      <c r="F357">
        <f t="shared" si="10"/>
        <v>19</v>
      </c>
      <c r="G357" t="str">
        <f t="shared" si="11"/>
        <v>No Churn</v>
      </c>
    </row>
    <row r="358" spans="1:7" x14ac:dyDescent="0.35">
      <c r="A358" s="4">
        <v>460</v>
      </c>
      <c r="B358">
        <v>21</v>
      </c>
      <c r="C358">
        <v>3</v>
      </c>
      <c r="D358">
        <v>3</v>
      </c>
      <c r="E358">
        <v>289.85000000000002</v>
      </c>
      <c r="F358">
        <f t="shared" si="10"/>
        <v>18</v>
      </c>
      <c r="G358" t="str">
        <f t="shared" si="11"/>
        <v>No Churn</v>
      </c>
    </row>
    <row r="359" spans="1:7" x14ac:dyDescent="0.35">
      <c r="A359" s="4">
        <v>461</v>
      </c>
      <c r="B359">
        <v>7</v>
      </c>
      <c r="C359">
        <v>7</v>
      </c>
      <c r="D359">
        <v>1</v>
      </c>
      <c r="E359">
        <v>35.96</v>
      </c>
      <c r="F359">
        <f t="shared" si="10"/>
        <v>0</v>
      </c>
      <c r="G359" t="str">
        <f t="shared" si="11"/>
        <v>No Churn</v>
      </c>
    </row>
    <row r="360" spans="1:7" x14ac:dyDescent="0.35">
      <c r="A360" s="4">
        <v>463</v>
      </c>
      <c r="B360">
        <v>18</v>
      </c>
      <c r="C360">
        <v>0</v>
      </c>
      <c r="D360">
        <v>3</v>
      </c>
      <c r="E360">
        <v>8969.9</v>
      </c>
      <c r="F360">
        <f t="shared" si="10"/>
        <v>18</v>
      </c>
      <c r="G360" t="str">
        <f t="shared" si="11"/>
        <v>No Churn</v>
      </c>
    </row>
    <row r="361" spans="1:7" x14ac:dyDescent="0.35">
      <c r="A361" s="4">
        <v>465</v>
      </c>
      <c r="B361">
        <v>16</v>
      </c>
      <c r="C361">
        <v>8</v>
      </c>
      <c r="D361">
        <v>3</v>
      </c>
      <c r="E361">
        <v>1259.58</v>
      </c>
      <c r="F361">
        <f t="shared" si="10"/>
        <v>8</v>
      </c>
      <c r="G361" t="str">
        <f t="shared" si="11"/>
        <v>Churn</v>
      </c>
    </row>
    <row r="362" spans="1:7" x14ac:dyDescent="0.35">
      <c r="A362" s="4">
        <v>466</v>
      </c>
      <c r="B362">
        <v>6</v>
      </c>
      <c r="C362">
        <v>6</v>
      </c>
      <c r="D362">
        <v>1</v>
      </c>
      <c r="E362">
        <v>501</v>
      </c>
      <c r="F362">
        <f t="shared" si="10"/>
        <v>0</v>
      </c>
      <c r="G362" t="str">
        <f t="shared" si="11"/>
        <v>No Churn</v>
      </c>
    </row>
    <row r="363" spans="1:7" x14ac:dyDescent="0.35">
      <c r="A363" s="4">
        <v>468</v>
      </c>
      <c r="B363">
        <v>1</v>
      </c>
      <c r="C363">
        <v>1</v>
      </c>
      <c r="D363">
        <v>1</v>
      </c>
      <c r="E363">
        <v>75.98</v>
      </c>
      <c r="F363">
        <f t="shared" si="10"/>
        <v>0</v>
      </c>
      <c r="G363" t="str">
        <f t="shared" si="11"/>
        <v>No Churn</v>
      </c>
    </row>
    <row r="364" spans="1:7" x14ac:dyDescent="0.35">
      <c r="A364" s="4">
        <v>469</v>
      </c>
      <c r="B364">
        <v>6</v>
      </c>
      <c r="C364">
        <v>0</v>
      </c>
      <c r="D364">
        <v>2</v>
      </c>
      <c r="E364">
        <v>5447.9400000000005</v>
      </c>
      <c r="F364">
        <f t="shared" si="10"/>
        <v>6</v>
      </c>
      <c r="G364" t="str">
        <f t="shared" si="11"/>
        <v>No Churn</v>
      </c>
    </row>
    <row r="365" spans="1:7" x14ac:dyDescent="0.35">
      <c r="A365" s="4">
        <v>470</v>
      </c>
      <c r="B365">
        <v>17</v>
      </c>
      <c r="C365">
        <v>2</v>
      </c>
      <c r="D365">
        <v>3</v>
      </c>
      <c r="E365">
        <v>271.84000000000003</v>
      </c>
      <c r="F365">
        <f t="shared" si="10"/>
        <v>15</v>
      </c>
      <c r="G365" t="str">
        <f t="shared" si="11"/>
        <v>No Churn</v>
      </c>
    </row>
    <row r="366" spans="1:7" x14ac:dyDescent="0.35">
      <c r="A366" s="4">
        <v>471</v>
      </c>
      <c r="B366">
        <v>19</v>
      </c>
      <c r="C366">
        <v>1</v>
      </c>
      <c r="D366">
        <v>4</v>
      </c>
      <c r="E366">
        <v>5263.16</v>
      </c>
      <c r="F366">
        <f t="shared" si="10"/>
        <v>18</v>
      </c>
      <c r="G366" t="str">
        <f t="shared" si="11"/>
        <v>No Churn</v>
      </c>
    </row>
    <row r="367" spans="1:7" x14ac:dyDescent="0.35">
      <c r="A367" s="4">
        <v>472</v>
      </c>
      <c r="B367">
        <v>20</v>
      </c>
      <c r="C367">
        <v>1</v>
      </c>
      <c r="D367">
        <v>2</v>
      </c>
      <c r="E367">
        <v>3312</v>
      </c>
      <c r="F367">
        <f t="shared" si="10"/>
        <v>19</v>
      </c>
      <c r="G367" t="str">
        <f t="shared" si="11"/>
        <v>No Churn</v>
      </c>
    </row>
    <row r="368" spans="1:7" x14ac:dyDescent="0.35">
      <c r="A368" s="4">
        <v>473</v>
      </c>
      <c r="B368">
        <v>15</v>
      </c>
      <c r="C368">
        <v>12</v>
      </c>
      <c r="D368">
        <v>4</v>
      </c>
      <c r="E368">
        <v>5221.16</v>
      </c>
      <c r="F368">
        <f t="shared" si="10"/>
        <v>3</v>
      </c>
      <c r="G368" t="str">
        <f t="shared" si="11"/>
        <v>Churn</v>
      </c>
    </row>
    <row r="369" spans="1:7" x14ac:dyDescent="0.35">
      <c r="A369" s="4">
        <v>474</v>
      </c>
      <c r="B369">
        <v>6</v>
      </c>
      <c r="C369">
        <v>5</v>
      </c>
      <c r="D369">
        <v>2</v>
      </c>
      <c r="E369">
        <v>4864.93</v>
      </c>
      <c r="F369">
        <f t="shared" si="10"/>
        <v>1</v>
      </c>
      <c r="G369" t="str">
        <f t="shared" si="11"/>
        <v>No Churn</v>
      </c>
    </row>
    <row r="370" spans="1:7" x14ac:dyDescent="0.35">
      <c r="A370" s="4">
        <v>475</v>
      </c>
      <c r="B370">
        <v>15</v>
      </c>
      <c r="C370">
        <v>2</v>
      </c>
      <c r="D370">
        <v>3</v>
      </c>
      <c r="E370">
        <v>9683.4000000000015</v>
      </c>
      <c r="F370">
        <f t="shared" si="10"/>
        <v>13</v>
      </c>
      <c r="G370" t="str">
        <f t="shared" si="11"/>
        <v>No Churn</v>
      </c>
    </row>
    <row r="371" spans="1:7" x14ac:dyDescent="0.35">
      <c r="A371" s="4">
        <v>476</v>
      </c>
      <c r="B371">
        <v>14</v>
      </c>
      <c r="C371">
        <v>4</v>
      </c>
      <c r="D371">
        <v>2</v>
      </c>
      <c r="E371">
        <v>712</v>
      </c>
      <c r="F371">
        <f t="shared" si="10"/>
        <v>10</v>
      </c>
      <c r="G371" t="str">
        <f t="shared" si="11"/>
        <v>No Churn</v>
      </c>
    </row>
    <row r="372" spans="1:7" x14ac:dyDescent="0.35">
      <c r="A372" s="4">
        <v>478</v>
      </c>
      <c r="B372">
        <v>15</v>
      </c>
      <c r="C372">
        <v>15</v>
      </c>
      <c r="D372">
        <v>1</v>
      </c>
      <c r="E372">
        <v>71.97</v>
      </c>
      <c r="F372">
        <f t="shared" si="10"/>
        <v>0</v>
      </c>
      <c r="G372" t="str">
        <f t="shared" si="11"/>
        <v>Churn</v>
      </c>
    </row>
    <row r="373" spans="1:7" x14ac:dyDescent="0.35">
      <c r="A373" s="4">
        <v>479</v>
      </c>
      <c r="B373">
        <v>21</v>
      </c>
      <c r="C373">
        <v>19</v>
      </c>
      <c r="D373">
        <v>2</v>
      </c>
      <c r="E373">
        <v>263.52</v>
      </c>
      <c r="F373">
        <f t="shared" si="10"/>
        <v>2</v>
      </c>
      <c r="G373" t="str">
        <f t="shared" si="11"/>
        <v>Churn</v>
      </c>
    </row>
    <row r="374" spans="1:7" x14ac:dyDescent="0.35">
      <c r="A374" s="4">
        <v>480</v>
      </c>
      <c r="B374">
        <v>20</v>
      </c>
      <c r="C374">
        <v>20</v>
      </c>
      <c r="D374">
        <v>1</v>
      </c>
      <c r="E374">
        <v>59.96</v>
      </c>
      <c r="F374">
        <f t="shared" si="10"/>
        <v>0</v>
      </c>
      <c r="G374" t="str">
        <f t="shared" si="11"/>
        <v>Churn</v>
      </c>
    </row>
    <row r="375" spans="1:7" x14ac:dyDescent="0.35">
      <c r="A375" s="4">
        <v>481</v>
      </c>
      <c r="B375">
        <v>22</v>
      </c>
      <c r="C375">
        <v>2</v>
      </c>
      <c r="D375">
        <v>3</v>
      </c>
      <c r="E375">
        <v>2617.7800000000002</v>
      </c>
      <c r="F375">
        <f t="shared" si="10"/>
        <v>20</v>
      </c>
      <c r="G375" t="str">
        <f t="shared" si="11"/>
        <v>No Churn</v>
      </c>
    </row>
    <row r="376" spans="1:7" x14ac:dyDescent="0.35">
      <c r="A376" s="4">
        <v>483</v>
      </c>
      <c r="B376">
        <v>17</v>
      </c>
      <c r="C376">
        <v>17</v>
      </c>
      <c r="D376">
        <v>1</v>
      </c>
      <c r="E376">
        <v>735</v>
      </c>
      <c r="F376">
        <f t="shared" si="10"/>
        <v>0</v>
      </c>
      <c r="G376" t="str">
        <f t="shared" si="11"/>
        <v>Churn</v>
      </c>
    </row>
    <row r="377" spans="1:7" x14ac:dyDescent="0.35">
      <c r="A377" s="4">
        <v>485</v>
      </c>
      <c r="B377">
        <v>20</v>
      </c>
      <c r="C377">
        <v>15</v>
      </c>
      <c r="D377">
        <v>4</v>
      </c>
      <c r="E377">
        <v>2869.7200000000003</v>
      </c>
      <c r="F377">
        <f t="shared" si="10"/>
        <v>5</v>
      </c>
      <c r="G377" t="str">
        <f t="shared" si="11"/>
        <v>Churn</v>
      </c>
    </row>
    <row r="378" spans="1:7" x14ac:dyDescent="0.35">
      <c r="A378" s="4">
        <v>486</v>
      </c>
      <c r="B378">
        <v>13</v>
      </c>
      <c r="C378">
        <v>8</v>
      </c>
      <c r="D378">
        <v>2</v>
      </c>
      <c r="E378">
        <v>3114.65</v>
      </c>
      <c r="F378">
        <f t="shared" si="10"/>
        <v>5</v>
      </c>
      <c r="G378" t="str">
        <f t="shared" si="11"/>
        <v>Churn</v>
      </c>
    </row>
    <row r="379" spans="1:7" x14ac:dyDescent="0.35">
      <c r="A379" s="4">
        <v>488</v>
      </c>
      <c r="B379">
        <v>21</v>
      </c>
      <c r="C379">
        <v>9</v>
      </c>
      <c r="D379">
        <v>2</v>
      </c>
      <c r="E379">
        <v>863.6</v>
      </c>
      <c r="F379">
        <f t="shared" si="10"/>
        <v>12</v>
      </c>
      <c r="G379" t="str">
        <f t="shared" si="11"/>
        <v>Churn</v>
      </c>
    </row>
    <row r="380" spans="1:7" x14ac:dyDescent="0.35">
      <c r="A380" s="4">
        <v>489</v>
      </c>
      <c r="B380">
        <v>16</v>
      </c>
      <c r="C380">
        <v>16</v>
      </c>
      <c r="D380">
        <v>1</v>
      </c>
      <c r="E380">
        <v>756</v>
      </c>
      <c r="F380">
        <f t="shared" si="10"/>
        <v>0</v>
      </c>
      <c r="G380" t="str">
        <f t="shared" si="11"/>
        <v>Churn</v>
      </c>
    </row>
    <row r="381" spans="1:7" x14ac:dyDescent="0.35">
      <c r="A381" s="4">
        <v>490</v>
      </c>
      <c r="B381">
        <v>12</v>
      </c>
      <c r="C381">
        <v>5</v>
      </c>
      <c r="D381">
        <v>2</v>
      </c>
      <c r="E381">
        <v>395.43</v>
      </c>
      <c r="F381">
        <f t="shared" si="10"/>
        <v>7</v>
      </c>
      <c r="G381" t="str">
        <f t="shared" si="11"/>
        <v>No Churn</v>
      </c>
    </row>
    <row r="382" spans="1:7" x14ac:dyDescent="0.35">
      <c r="A382" s="4">
        <v>492</v>
      </c>
      <c r="B382">
        <v>20</v>
      </c>
      <c r="C382">
        <v>20</v>
      </c>
      <c r="D382">
        <v>1</v>
      </c>
      <c r="E382">
        <v>1197</v>
      </c>
      <c r="F382">
        <f t="shared" si="10"/>
        <v>0</v>
      </c>
      <c r="G382" t="str">
        <f t="shared" si="11"/>
        <v>Churn</v>
      </c>
    </row>
    <row r="383" spans="1:7" x14ac:dyDescent="0.35">
      <c r="A383" s="4">
        <v>493</v>
      </c>
      <c r="B383">
        <v>20</v>
      </c>
      <c r="C383">
        <v>20</v>
      </c>
      <c r="D383">
        <v>1</v>
      </c>
      <c r="E383">
        <v>36</v>
      </c>
      <c r="F383">
        <f t="shared" si="10"/>
        <v>0</v>
      </c>
      <c r="G383" t="str">
        <f t="shared" si="11"/>
        <v>Churn</v>
      </c>
    </row>
    <row r="384" spans="1:7" x14ac:dyDescent="0.35">
      <c r="A384" s="4">
        <v>494</v>
      </c>
      <c r="B384">
        <v>16</v>
      </c>
      <c r="C384">
        <v>4</v>
      </c>
      <c r="D384">
        <v>3</v>
      </c>
      <c r="E384">
        <v>5891.88</v>
      </c>
      <c r="F384">
        <f t="shared" si="10"/>
        <v>12</v>
      </c>
      <c r="G384" t="str">
        <f t="shared" si="11"/>
        <v>No Churn</v>
      </c>
    </row>
    <row r="385" spans="1:7" x14ac:dyDescent="0.35">
      <c r="A385" s="4">
        <v>495</v>
      </c>
      <c r="B385">
        <v>13</v>
      </c>
      <c r="C385">
        <v>13</v>
      </c>
      <c r="D385">
        <v>1</v>
      </c>
      <c r="E385">
        <v>567</v>
      </c>
      <c r="F385">
        <f t="shared" si="10"/>
        <v>0</v>
      </c>
      <c r="G385" t="str">
        <f t="shared" si="11"/>
        <v>Churn</v>
      </c>
    </row>
    <row r="386" spans="1:7" x14ac:dyDescent="0.35">
      <c r="A386" s="4">
        <v>496</v>
      </c>
      <c r="B386">
        <v>22</v>
      </c>
      <c r="C386">
        <v>0</v>
      </c>
      <c r="D386">
        <v>6</v>
      </c>
      <c r="E386">
        <v>15812.64</v>
      </c>
      <c r="F386">
        <f t="shared" si="10"/>
        <v>22</v>
      </c>
      <c r="G386" t="str">
        <f t="shared" si="11"/>
        <v>No Churn</v>
      </c>
    </row>
    <row r="387" spans="1:7" x14ac:dyDescent="0.35">
      <c r="A387" s="4">
        <v>497</v>
      </c>
      <c r="B387">
        <v>22</v>
      </c>
      <c r="C387">
        <v>7</v>
      </c>
      <c r="D387">
        <v>3</v>
      </c>
      <c r="E387">
        <v>7565.88</v>
      </c>
      <c r="F387">
        <f t="shared" si="10"/>
        <v>15</v>
      </c>
      <c r="G387" t="str">
        <f t="shared" si="11"/>
        <v>No Churn</v>
      </c>
    </row>
    <row r="388" spans="1:7" x14ac:dyDescent="0.35">
      <c r="A388" s="4">
        <v>498</v>
      </c>
      <c r="B388">
        <v>17</v>
      </c>
      <c r="C388">
        <v>17</v>
      </c>
      <c r="D388">
        <v>1</v>
      </c>
      <c r="E388">
        <v>49.98</v>
      </c>
      <c r="F388">
        <f t="shared" si="10"/>
        <v>0</v>
      </c>
      <c r="G388" t="str">
        <f t="shared" si="11"/>
        <v>Churn</v>
      </c>
    </row>
    <row r="389" spans="1:7" x14ac:dyDescent="0.35">
      <c r="A389" s="4">
        <v>499</v>
      </c>
      <c r="B389">
        <v>17</v>
      </c>
      <c r="C389">
        <v>11</v>
      </c>
      <c r="D389">
        <v>2</v>
      </c>
      <c r="E389">
        <v>2841.9300000000003</v>
      </c>
      <c r="F389">
        <f t="shared" ref="F389:F452" si="12">B389-C389</f>
        <v>6</v>
      </c>
      <c r="G389" t="str">
        <f t="shared" ref="G389:G452" si="13">IF(C389&gt;7, "Churn", "No Churn")</f>
        <v>Churn</v>
      </c>
    </row>
    <row r="390" spans="1:7" x14ac:dyDescent="0.35">
      <c r="A390" s="4">
        <v>500</v>
      </c>
      <c r="B390">
        <v>22</v>
      </c>
      <c r="C390">
        <v>3</v>
      </c>
      <c r="D390">
        <v>3</v>
      </c>
      <c r="E390">
        <v>237.79</v>
      </c>
      <c r="F390">
        <f t="shared" si="12"/>
        <v>19</v>
      </c>
      <c r="G390" t="str">
        <f t="shared" si="13"/>
        <v>No Churn</v>
      </c>
    </row>
    <row r="391" spans="1:7" x14ac:dyDescent="0.35">
      <c r="A391" s="4">
        <v>501</v>
      </c>
      <c r="B391">
        <v>6</v>
      </c>
      <c r="C391">
        <v>5</v>
      </c>
      <c r="D391">
        <v>2</v>
      </c>
      <c r="E391">
        <v>230.57999999999998</v>
      </c>
      <c r="F391">
        <f t="shared" si="12"/>
        <v>1</v>
      </c>
      <c r="G391" t="str">
        <f t="shared" si="13"/>
        <v>No Churn</v>
      </c>
    </row>
    <row r="392" spans="1:7" x14ac:dyDescent="0.35">
      <c r="A392" s="4">
        <v>502</v>
      </c>
      <c r="B392">
        <v>11</v>
      </c>
      <c r="C392">
        <v>1</v>
      </c>
      <c r="D392">
        <v>3</v>
      </c>
      <c r="E392">
        <v>8055.6</v>
      </c>
      <c r="F392">
        <f t="shared" si="12"/>
        <v>10</v>
      </c>
      <c r="G392" t="str">
        <f t="shared" si="13"/>
        <v>No Churn</v>
      </c>
    </row>
    <row r="393" spans="1:7" x14ac:dyDescent="0.35">
      <c r="A393" s="4">
        <v>504</v>
      </c>
      <c r="B393">
        <v>16</v>
      </c>
      <c r="C393">
        <v>2</v>
      </c>
      <c r="D393">
        <v>5</v>
      </c>
      <c r="E393">
        <v>13735.150000000001</v>
      </c>
      <c r="F393">
        <f t="shared" si="12"/>
        <v>14</v>
      </c>
      <c r="G393" t="str">
        <f t="shared" si="13"/>
        <v>No Churn</v>
      </c>
    </row>
    <row r="394" spans="1:7" x14ac:dyDescent="0.35">
      <c r="A394" s="4">
        <v>505</v>
      </c>
      <c r="B394">
        <v>22</v>
      </c>
      <c r="C394">
        <v>3</v>
      </c>
      <c r="D394">
        <v>4</v>
      </c>
      <c r="E394">
        <v>5229.84</v>
      </c>
      <c r="F394">
        <f t="shared" si="12"/>
        <v>19</v>
      </c>
      <c r="G394" t="str">
        <f t="shared" si="13"/>
        <v>No Churn</v>
      </c>
    </row>
    <row r="395" spans="1:7" x14ac:dyDescent="0.35">
      <c r="A395" s="4">
        <v>506</v>
      </c>
      <c r="B395">
        <v>5</v>
      </c>
      <c r="C395">
        <v>5</v>
      </c>
      <c r="D395">
        <v>1</v>
      </c>
      <c r="E395">
        <v>2250</v>
      </c>
      <c r="F395">
        <f t="shared" si="12"/>
        <v>0</v>
      </c>
      <c r="G395" t="str">
        <f t="shared" si="13"/>
        <v>No Churn</v>
      </c>
    </row>
    <row r="396" spans="1:7" x14ac:dyDescent="0.35">
      <c r="A396" s="4">
        <v>507</v>
      </c>
      <c r="B396">
        <v>21</v>
      </c>
      <c r="C396">
        <v>21</v>
      </c>
      <c r="D396">
        <v>1</v>
      </c>
      <c r="E396">
        <v>27.5</v>
      </c>
      <c r="F396">
        <f t="shared" si="12"/>
        <v>0</v>
      </c>
      <c r="G396" t="str">
        <f t="shared" si="13"/>
        <v>Churn</v>
      </c>
    </row>
    <row r="397" spans="1:7" x14ac:dyDescent="0.35">
      <c r="A397" s="4">
        <v>508</v>
      </c>
      <c r="B397">
        <v>21</v>
      </c>
      <c r="C397">
        <v>21</v>
      </c>
      <c r="D397">
        <v>1</v>
      </c>
      <c r="E397">
        <v>450</v>
      </c>
      <c r="F397">
        <f t="shared" si="12"/>
        <v>0</v>
      </c>
      <c r="G397" t="str">
        <f t="shared" si="13"/>
        <v>Churn</v>
      </c>
    </row>
    <row r="398" spans="1:7" x14ac:dyDescent="0.35">
      <c r="A398" s="4">
        <v>509</v>
      </c>
      <c r="B398">
        <v>8</v>
      </c>
      <c r="C398">
        <v>8</v>
      </c>
      <c r="D398">
        <v>1</v>
      </c>
      <c r="E398">
        <v>179.8</v>
      </c>
      <c r="F398">
        <f t="shared" si="12"/>
        <v>0</v>
      </c>
      <c r="G398" t="str">
        <f t="shared" si="13"/>
        <v>Churn</v>
      </c>
    </row>
    <row r="399" spans="1:7" x14ac:dyDescent="0.35">
      <c r="A399" s="4">
        <v>510</v>
      </c>
      <c r="B399">
        <v>22</v>
      </c>
      <c r="C399">
        <v>13</v>
      </c>
      <c r="D399">
        <v>3</v>
      </c>
      <c r="E399">
        <v>22319.25</v>
      </c>
      <c r="F399">
        <f t="shared" si="12"/>
        <v>9</v>
      </c>
      <c r="G399" t="str">
        <f t="shared" si="13"/>
        <v>Churn</v>
      </c>
    </row>
    <row r="400" spans="1:7" x14ac:dyDescent="0.35">
      <c r="A400" s="4">
        <v>511</v>
      </c>
      <c r="B400">
        <v>8</v>
      </c>
      <c r="C400">
        <v>4</v>
      </c>
      <c r="D400">
        <v>2</v>
      </c>
      <c r="E400">
        <v>349.93</v>
      </c>
      <c r="F400">
        <f t="shared" si="12"/>
        <v>4</v>
      </c>
      <c r="G400" t="str">
        <f t="shared" si="13"/>
        <v>No Churn</v>
      </c>
    </row>
    <row r="401" spans="1:7" x14ac:dyDescent="0.35">
      <c r="A401" s="4">
        <v>513</v>
      </c>
      <c r="B401">
        <v>18</v>
      </c>
      <c r="C401">
        <v>18</v>
      </c>
      <c r="D401">
        <v>1</v>
      </c>
      <c r="E401">
        <v>86.97</v>
      </c>
      <c r="F401">
        <f t="shared" si="12"/>
        <v>0</v>
      </c>
      <c r="G401" t="str">
        <f t="shared" si="13"/>
        <v>Churn</v>
      </c>
    </row>
    <row r="402" spans="1:7" x14ac:dyDescent="0.35">
      <c r="A402" s="4">
        <v>514</v>
      </c>
      <c r="B402">
        <v>18</v>
      </c>
      <c r="C402">
        <v>2</v>
      </c>
      <c r="D402">
        <v>2</v>
      </c>
      <c r="E402">
        <v>6745</v>
      </c>
      <c r="F402">
        <f t="shared" si="12"/>
        <v>16</v>
      </c>
      <c r="G402" t="str">
        <f t="shared" si="13"/>
        <v>No Churn</v>
      </c>
    </row>
    <row r="403" spans="1:7" x14ac:dyDescent="0.35">
      <c r="A403" s="4">
        <v>517</v>
      </c>
      <c r="B403">
        <v>19</v>
      </c>
      <c r="C403">
        <v>19</v>
      </c>
      <c r="D403">
        <v>2</v>
      </c>
      <c r="E403">
        <v>459.76</v>
      </c>
      <c r="F403">
        <f t="shared" si="12"/>
        <v>0</v>
      </c>
      <c r="G403" t="str">
        <f t="shared" si="13"/>
        <v>Churn</v>
      </c>
    </row>
    <row r="404" spans="1:7" x14ac:dyDescent="0.35">
      <c r="A404" s="4">
        <v>518</v>
      </c>
      <c r="B404">
        <v>5</v>
      </c>
      <c r="C404">
        <v>4</v>
      </c>
      <c r="D404">
        <v>2</v>
      </c>
      <c r="E404">
        <v>164.89999999999998</v>
      </c>
      <c r="F404">
        <f t="shared" si="12"/>
        <v>1</v>
      </c>
      <c r="G404" t="str">
        <f t="shared" si="13"/>
        <v>No Churn</v>
      </c>
    </row>
    <row r="405" spans="1:7" x14ac:dyDescent="0.35">
      <c r="A405" s="4">
        <v>520</v>
      </c>
      <c r="B405">
        <v>19</v>
      </c>
      <c r="C405">
        <v>0</v>
      </c>
      <c r="D405">
        <v>4</v>
      </c>
      <c r="E405">
        <v>20687.2</v>
      </c>
      <c r="F405">
        <f t="shared" si="12"/>
        <v>19</v>
      </c>
      <c r="G405" t="str">
        <f t="shared" si="13"/>
        <v>No Churn</v>
      </c>
    </row>
    <row r="406" spans="1:7" x14ac:dyDescent="0.35">
      <c r="A406" s="4">
        <v>521</v>
      </c>
      <c r="B406">
        <v>13</v>
      </c>
      <c r="C406">
        <v>11</v>
      </c>
      <c r="D406">
        <v>2</v>
      </c>
      <c r="E406">
        <v>3815.94</v>
      </c>
      <c r="F406">
        <f t="shared" si="12"/>
        <v>2</v>
      </c>
      <c r="G406" t="str">
        <f t="shared" si="13"/>
        <v>Churn</v>
      </c>
    </row>
    <row r="407" spans="1:7" x14ac:dyDescent="0.35">
      <c r="A407" s="4">
        <v>522</v>
      </c>
      <c r="B407">
        <v>23</v>
      </c>
      <c r="C407">
        <v>6</v>
      </c>
      <c r="D407">
        <v>5</v>
      </c>
      <c r="E407">
        <v>28395.84</v>
      </c>
      <c r="F407">
        <f t="shared" si="12"/>
        <v>17</v>
      </c>
      <c r="G407" t="str">
        <f t="shared" si="13"/>
        <v>No Churn</v>
      </c>
    </row>
    <row r="408" spans="1:7" x14ac:dyDescent="0.35">
      <c r="A408" s="4">
        <v>523</v>
      </c>
      <c r="B408">
        <v>18</v>
      </c>
      <c r="C408">
        <v>11</v>
      </c>
      <c r="D408">
        <v>2</v>
      </c>
      <c r="E408">
        <v>1911.6</v>
      </c>
      <c r="F408">
        <f t="shared" si="12"/>
        <v>7</v>
      </c>
      <c r="G408" t="str">
        <f t="shared" si="13"/>
        <v>Churn</v>
      </c>
    </row>
    <row r="409" spans="1:7" x14ac:dyDescent="0.35">
      <c r="A409" s="4">
        <v>524</v>
      </c>
      <c r="B409">
        <v>7</v>
      </c>
      <c r="C409">
        <v>7</v>
      </c>
      <c r="D409">
        <v>1</v>
      </c>
      <c r="E409">
        <v>15.98</v>
      </c>
      <c r="F409">
        <f t="shared" si="12"/>
        <v>0</v>
      </c>
      <c r="G409" t="str">
        <f t="shared" si="13"/>
        <v>No Churn</v>
      </c>
    </row>
    <row r="410" spans="1:7" x14ac:dyDescent="0.35">
      <c r="A410" s="4">
        <v>525</v>
      </c>
      <c r="B410">
        <v>20</v>
      </c>
      <c r="C410">
        <v>20</v>
      </c>
      <c r="D410">
        <v>1</v>
      </c>
      <c r="E410">
        <v>38.97</v>
      </c>
      <c r="F410">
        <f t="shared" si="12"/>
        <v>0</v>
      </c>
      <c r="G410" t="str">
        <f t="shared" si="13"/>
        <v>Churn</v>
      </c>
    </row>
    <row r="411" spans="1:7" x14ac:dyDescent="0.35">
      <c r="A411" s="4">
        <v>528</v>
      </c>
      <c r="B411">
        <v>2</v>
      </c>
      <c r="C411">
        <v>2</v>
      </c>
      <c r="D411">
        <v>1</v>
      </c>
      <c r="E411">
        <v>74.97</v>
      </c>
      <c r="F411">
        <f t="shared" si="12"/>
        <v>0</v>
      </c>
      <c r="G411" t="str">
        <f t="shared" si="13"/>
        <v>No Churn</v>
      </c>
    </row>
    <row r="412" spans="1:7" x14ac:dyDescent="0.35">
      <c r="A412" s="4">
        <v>529</v>
      </c>
      <c r="B412">
        <v>3</v>
      </c>
      <c r="C412">
        <v>3</v>
      </c>
      <c r="D412">
        <v>1</v>
      </c>
      <c r="E412">
        <v>149.94</v>
      </c>
      <c r="F412">
        <f t="shared" si="12"/>
        <v>0</v>
      </c>
      <c r="G412" t="str">
        <f t="shared" si="13"/>
        <v>No Churn</v>
      </c>
    </row>
    <row r="413" spans="1:7" x14ac:dyDescent="0.35">
      <c r="A413" s="4">
        <v>530</v>
      </c>
      <c r="B413">
        <v>20</v>
      </c>
      <c r="C413">
        <v>20</v>
      </c>
      <c r="D413">
        <v>1</v>
      </c>
      <c r="E413">
        <v>83.8</v>
      </c>
      <c r="F413">
        <f t="shared" si="12"/>
        <v>0</v>
      </c>
      <c r="G413" t="str">
        <f t="shared" si="13"/>
        <v>Churn</v>
      </c>
    </row>
    <row r="414" spans="1:7" x14ac:dyDescent="0.35">
      <c r="A414" s="4">
        <v>533</v>
      </c>
      <c r="B414">
        <v>0</v>
      </c>
      <c r="C414">
        <v>0</v>
      </c>
      <c r="D414">
        <v>1</v>
      </c>
      <c r="E414">
        <v>95.96</v>
      </c>
      <c r="F414">
        <f t="shared" si="12"/>
        <v>0</v>
      </c>
      <c r="G414" t="str">
        <f t="shared" si="13"/>
        <v>No Churn</v>
      </c>
    </row>
    <row r="415" spans="1:7" x14ac:dyDescent="0.35">
      <c r="A415" s="4">
        <v>534</v>
      </c>
      <c r="B415">
        <v>20</v>
      </c>
      <c r="C415">
        <v>6</v>
      </c>
      <c r="D415">
        <v>3</v>
      </c>
      <c r="E415">
        <v>459.3</v>
      </c>
      <c r="F415">
        <f t="shared" si="12"/>
        <v>14</v>
      </c>
      <c r="G415" t="str">
        <f t="shared" si="13"/>
        <v>No Churn</v>
      </c>
    </row>
    <row r="416" spans="1:7" x14ac:dyDescent="0.35">
      <c r="A416" s="4">
        <v>535</v>
      </c>
      <c r="B416">
        <v>22</v>
      </c>
      <c r="C416">
        <v>11</v>
      </c>
      <c r="D416">
        <v>2</v>
      </c>
      <c r="E416">
        <v>688.05000000000007</v>
      </c>
      <c r="F416">
        <f t="shared" si="12"/>
        <v>11</v>
      </c>
      <c r="G416" t="str">
        <f t="shared" si="13"/>
        <v>Churn</v>
      </c>
    </row>
    <row r="417" spans="1:7" x14ac:dyDescent="0.35">
      <c r="A417" s="4">
        <v>537</v>
      </c>
      <c r="B417">
        <v>11</v>
      </c>
      <c r="C417">
        <v>11</v>
      </c>
      <c r="D417">
        <v>1</v>
      </c>
      <c r="E417">
        <v>178</v>
      </c>
      <c r="F417">
        <f t="shared" si="12"/>
        <v>0</v>
      </c>
      <c r="G417" t="str">
        <f t="shared" si="13"/>
        <v>Churn</v>
      </c>
    </row>
    <row r="418" spans="1:7" x14ac:dyDescent="0.35">
      <c r="A418" s="4">
        <v>538</v>
      </c>
      <c r="B418">
        <v>17</v>
      </c>
      <c r="C418">
        <v>14</v>
      </c>
      <c r="D418">
        <v>2</v>
      </c>
      <c r="E418">
        <v>1889.93</v>
      </c>
      <c r="F418">
        <f t="shared" si="12"/>
        <v>3</v>
      </c>
      <c r="G418" t="str">
        <f t="shared" si="13"/>
        <v>Churn</v>
      </c>
    </row>
    <row r="419" spans="1:7" x14ac:dyDescent="0.35">
      <c r="A419" s="4">
        <v>539</v>
      </c>
      <c r="B419">
        <v>3</v>
      </c>
      <c r="C419">
        <v>3</v>
      </c>
      <c r="D419">
        <v>1</v>
      </c>
      <c r="E419">
        <v>224.75</v>
      </c>
      <c r="F419">
        <f t="shared" si="12"/>
        <v>0</v>
      </c>
      <c r="G419" t="str">
        <f t="shared" si="13"/>
        <v>No Churn</v>
      </c>
    </row>
    <row r="420" spans="1:7" x14ac:dyDescent="0.35">
      <c r="A420" s="4">
        <v>542</v>
      </c>
      <c r="B420">
        <v>16</v>
      </c>
      <c r="C420">
        <v>16</v>
      </c>
      <c r="D420">
        <v>1</v>
      </c>
      <c r="E420">
        <v>216</v>
      </c>
      <c r="F420">
        <f t="shared" si="12"/>
        <v>0</v>
      </c>
      <c r="G420" t="str">
        <f t="shared" si="13"/>
        <v>Churn</v>
      </c>
    </row>
    <row r="421" spans="1:7" x14ac:dyDescent="0.35">
      <c r="A421" s="4">
        <v>543</v>
      </c>
      <c r="B421">
        <v>19</v>
      </c>
      <c r="C421">
        <v>2</v>
      </c>
      <c r="D421">
        <v>2</v>
      </c>
      <c r="E421">
        <v>206.82</v>
      </c>
      <c r="F421">
        <f t="shared" si="12"/>
        <v>17</v>
      </c>
      <c r="G421" t="str">
        <f t="shared" si="13"/>
        <v>No Churn</v>
      </c>
    </row>
    <row r="422" spans="1:7" x14ac:dyDescent="0.35">
      <c r="A422" s="4">
        <v>544</v>
      </c>
      <c r="B422">
        <v>20</v>
      </c>
      <c r="C422">
        <v>4</v>
      </c>
      <c r="D422">
        <v>3</v>
      </c>
      <c r="E422">
        <v>2850.2999999999997</v>
      </c>
      <c r="F422">
        <f t="shared" si="12"/>
        <v>16</v>
      </c>
      <c r="G422" t="str">
        <f t="shared" si="13"/>
        <v>No Churn</v>
      </c>
    </row>
    <row r="423" spans="1:7" x14ac:dyDescent="0.35">
      <c r="A423" s="4">
        <v>545</v>
      </c>
      <c r="B423">
        <v>19</v>
      </c>
      <c r="C423">
        <v>1</v>
      </c>
      <c r="D423">
        <v>4</v>
      </c>
      <c r="E423">
        <v>5193.72</v>
      </c>
      <c r="F423">
        <f t="shared" si="12"/>
        <v>18</v>
      </c>
      <c r="G423" t="str">
        <f t="shared" si="13"/>
        <v>No Churn</v>
      </c>
    </row>
    <row r="424" spans="1:7" x14ac:dyDescent="0.35">
      <c r="A424" s="4">
        <v>548</v>
      </c>
      <c r="B424">
        <v>12</v>
      </c>
      <c r="C424">
        <v>12</v>
      </c>
      <c r="D424">
        <v>1</v>
      </c>
      <c r="E424">
        <v>1098</v>
      </c>
      <c r="F424">
        <f t="shared" si="12"/>
        <v>0</v>
      </c>
      <c r="G424" t="str">
        <f t="shared" si="13"/>
        <v>Churn</v>
      </c>
    </row>
    <row r="425" spans="1:7" x14ac:dyDescent="0.35">
      <c r="A425" s="4">
        <v>549</v>
      </c>
      <c r="B425">
        <v>12</v>
      </c>
      <c r="C425">
        <v>8</v>
      </c>
      <c r="D425">
        <v>2</v>
      </c>
      <c r="E425">
        <v>1390</v>
      </c>
      <c r="F425">
        <f t="shared" si="12"/>
        <v>4</v>
      </c>
      <c r="G425" t="str">
        <f t="shared" si="13"/>
        <v>Churn</v>
      </c>
    </row>
    <row r="426" spans="1:7" x14ac:dyDescent="0.35">
      <c r="A426" s="4">
        <v>550</v>
      </c>
      <c r="B426">
        <v>15</v>
      </c>
      <c r="C426">
        <v>15</v>
      </c>
      <c r="D426">
        <v>1</v>
      </c>
      <c r="E426">
        <v>147.96</v>
      </c>
      <c r="F426">
        <f t="shared" si="12"/>
        <v>0</v>
      </c>
      <c r="G426" t="str">
        <f t="shared" si="13"/>
        <v>Churn</v>
      </c>
    </row>
    <row r="427" spans="1:7" x14ac:dyDescent="0.35">
      <c r="A427" s="4">
        <v>551</v>
      </c>
      <c r="B427">
        <v>23</v>
      </c>
      <c r="C427">
        <v>4</v>
      </c>
      <c r="D427">
        <v>4</v>
      </c>
      <c r="E427">
        <v>1678.3200000000002</v>
      </c>
      <c r="F427">
        <f t="shared" si="12"/>
        <v>19</v>
      </c>
      <c r="G427" t="str">
        <f t="shared" si="13"/>
        <v>No Churn</v>
      </c>
    </row>
    <row r="428" spans="1:7" x14ac:dyDescent="0.35">
      <c r="A428" s="4">
        <v>552</v>
      </c>
      <c r="B428">
        <v>4</v>
      </c>
      <c r="C428">
        <v>4</v>
      </c>
      <c r="D428">
        <v>1</v>
      </c>
      <c r="E428">
        <v>1000</v>
      </c>
      <c r="F428">
        <f t="shared" si="12"/>
        <v>0</v>
      </c>
      <c r="G428" t="str">
        <f t="shared" si="13"/>
        <v>No Churn</v>
      </c>
    </row>
    <row r="429" spans="1:7" x14ac:dyDescent="0.35">
      <c r="A429" s="4">
        <v>553</v>
      </c>
      <c r="B429">
        <v>20</v>
      </c>
      <c r="C429">
        <v>20</v>
      </c>
      <c r="D429">
        <v>1</v>
      </c>
      <c r="E429">
        <v>14.99</v>
      </c>
      <c r="F429">
        <f t="shared" si="12"/>
        <v>0</v>
      </c>
      <c r="G429" t="str">
        <f t="shared" si="13"/>
        <v>Churn</v>
      </c>
    </row>
    <row r="430" spans="1:7" x14ac:dyDescent="0.35">
      <c r="A430" s="4">
        <v>555</v>
      </c>
      <c r="B430">
        <v>14</v>
      </c>
      <c r="C430">
        <v>14</v>
      </c>
      <c r="D430">
        <v>1</v>
      </c>
      <c r="E430">
        <v>445</v>
      </c>
      <c r="F430">
        <f t="shared" si="12"/>
        <v>0</v>
      </c>
      <c r="G430" t="str">
        <f t="shared" si="13"/>
        <v>Churn</v>
      </c>
    </row>
    <row r="431" spans="1:7" x14ac:dyDescent="0.35">
      <c r="A431" s="4">
        <v>556</v>
      </c>
      <c r="B431">
        <v>10</v>
      </c>
      <c r="C431">
        <v>10</v>
      </c>
      <c r="D431">
        <v>1</v>
      </c>
      <c r="E431">
        <v>357</v>
      </c>
      <c r="F431">
        <f t="shared" si="12"/>
        <v>0</v>
      </c>
      <c r="G431" t="str">
        <f t="shared" si="13"/>
        <v>Churn</v>
      </c>
    </row>
    <row r="432" spans="1:7" x14ac:dyDescent="0.35">
      <c r="A432" s="4">
        <v>557</v>
      </c>
      <c r="B432">
        <v>5</v>
      </c>
      <c r="C432">
        <v>5</v>
      </c>
      <c r="D432">
        <v>1</v>
      </c>
      <c r="E432">
        <v>199.8</v>
      </c>
      <c r="F432">
        <f t="shared" si="12"/>
        <v>0</v>
      </c>
      <c r="G432" t="str">
        <f t="shared" si="13"/>
        <v>No Churn</v>
      </c>
    </row>
    <row r="433" spans="1:7" x14ac:dyDescent="0.35">
      <c r="A433" s="4">
        <v>558</v>
      </c>
      <c r="B433">
        <v>12</v>
      </c>
      <c r="C433">
        <v>1</v>
      </c>
      <c r="D433">
        <v>2</v>
      </c>
      <c r="E433">
        <v>1916.91</v>
      </c>
      <c r="F433">
        <f t="shared" si="12"/>
        <v>11</v>
      </c>
      <c r="G433" t="str">
        <f t="shared" si="13"/>
        <v>No Churn</v>
      </c>
    </row>
    <row r="434" spans="1:7" x14ac:dyDescent="0.35">
      <c r="A434" s="4">
        <v>559</v>
      </c>
      <c r="B434">
        <v>16</v>
      </c>
      <c r="C434">
        <v>12</v>
      </c>
      <c r="D434">
        <v>3</v>
      </c>
      <c r="E434">
        <v>3261.86</v>
      </c>
      <c r="F434">
        <f t="shared" si="12"/>
        <v>4</v>
      </c>
      <c r="G434" t="str">
        <f t="shared" si="13"/>
        <v>Churn</v>
      </c>
    </row>
    <row r="435" spans="1:7" x14ac:dyDescent="0.35">
      <c r="A435" s="4">
        <v>560</v>
      </c>
      <c r="B435">
        <v>22</v>
      </c>
      <c r="C435">
        <v>22</v>
      </c>
      <c r="D435">
        <v>1</v>
      </c>
      <c r="E435">
        <v>334</v>
      </c>
      <c r="F435">
        <f t="shared" si="12"/>
        <v>0</v>
      </c>
      <c r="G435" t="str">
        <f t="shared" si="13"/>
        <v>Churn</v>
      </c>
    </row>
    <row r="436" spans="1:7" x14ac:dyDescent="0.35">
      <c r="A436" s="4">
        <v>561</v>
      </c>
      <c r="B436">
        <v>8</v>
      </c>
      <c r="C436">
        <v>8</v>
      </c>
      <c r="D436">
        <v>1</v>
      </c>
      <c r="E436">
        <v>171.96</v>
      </c>
      <c r="F436">
        <f t="shared" si="12"/>
        <v>0</v>
      </c>
      <c r="G436" t="str">
        <f t="shared" si="13"/>
        <v>Churn</v>
      </c>
    </row>
    <row r="437" spans="1:7" x14ac:dyDescent="0.35">
      <c r="A437" s="4">
        <v>562</v>
      </c>
      <c r="B437">
        <v>20</v>
      </c>
      <c r="C437">
        <v>20</v>
      </c>
      <c r="D437">
        <v>1</v>
      </c>
      <c r="E437">
        <v>2275</v>
      </c>
      <c r="F437">
        <f t="shared" si="12"/>
        <v>0</v>
      </c>
      <c r="G437" t="str">
        <f t="shared" si="13"/>
        <v>Churn</v>
      </c>
    </row>
    <row r="438" spans="1:7" x14ac:dyDescent="0.35">
      <c r="A438" s="4">
        <v>565</v>
      </c>
      <c r="B438">
        <v>19</v>
      </c>
      <c r="C438">
        <v>19</v>
      </c>
      <c r="D438">
        <v>1</v>
      </c>
      <c r="E438">
        <v>1098</v>
      </c>
      <c r="F438">
        <f t="shared" si="12"/>
        <v>0</v>
      </c>
      <c r="G438" t="str">
        <f t="shared" si="13"/>
        <v>Churn</v>
      </c>
    </row>
    <row r="439" spans="1:7" x14ac:dyDescent="0.35">
      <c r="A439" s="4">
        <v>566</v>
      </c>
      <c r="B439">
        <v>13</v>
      </c>
      <c r="C439">
        <v>13</v>
      </c>
      <c r="D439">
        <v>1</v>
      </c>
      <c r="E439">
        <v>1070</v>
      </c>
      <c r="F439">
        <f t="shared" si="12"/>
        <v>0</v>
      </c>
      <c r="G439" t="str">
        <f t="shared" si="13"/>
        <v>Churn</v>
      </c>
    </row>
    <row r="440" spans="1:7" x14ac:dyDescent="0.35">
      <c r="A440" s="4">
        <v>567</v>
      </c>
      <c r="B440">
        <v>10</v>
      </c>
      <c r="C440">
        <v>6</v>
      </c>
      <c r="D440">
        <v>2</v>
      </c>
      <c r="E440">
        <v>1831.92</v>
      </c>
      <c r="F440">
        <f t="shared" si="12"/>
        <v>4</v>
      </c>
      <c r="G440" t="str">
        <f t="shared" si="13"/>
        <v>No Churn</v>
      </c>
    </row>
    <row r="441" spans="1:7" x14ac:dyDescent="0.35">
      <c r="A441" s="4">
        <v>568</v>
      </c>
      <c r="B441">
        <v>23</v>
      </c>
      <c r="C441">
        <v>0</v>
      </c>
      <c r="D441">
        <v>2</v>
      </c>
      <c r="E441">
        <v>5943</v>
      </c>
      <c r="F441">
        <f t="shared" si="12"/>
        <v>23</v>
      </c>
      <c r="G441" t="str">
        <f t="shared" si="13"/>
        <v>No Churn</v>
      </c>
    </row>
    <row r="442" spans="1:7" x14ac:dyDescent="0.35">
      <c r="A442" s="4">
        <v>569</v>
      </c>
      <c r="B442">
        <v>15</v>
      </c>
      <c r="C442">
        <v>15</v>
      </c>
      <c r="D442">
        <v>1</v>
      </c>
      <c r="E442">
        <v>2097</v>
      </c>
      <c r="F442">
        <f t="shared" si="12"/>
        <v>0</v>
      </c>
      <c r="G442" t="str">
        <f t="shared" si="13"/>
        <v>Churn</v>
      </c>
    </row>
    <row r="443" spans="1:7" x14ac:dyDescent="0.35">
      <c r="A443" s="4">
        <v>570</v>
      </c>
      <c r="B443">
        <v>3</v>
      </c>
      <c r="C443">
        <v>3</v>
      </c>
      <c r="D443">
        <v>1</v>
      </c>
      <c r="E443">
        <v>245</v>
      </c>
      <c r="F443">
        <f t="shared" si="12"/>
        <v>0</v>
      </c>
      <c r="G443" t="str">
        <f t="shared" si="13"/>
        <v>No Churn</v>
      </c>
    </row>
    <row r="444" spans="1:7" x14ac:dyDescent="0.35">
      <c r="A444" s="4">
        <v>571</v>
      </c>
      <c r="B444">
        <v>10</v>
      </c>
      <c r="C444">
        <v>7</v>
      </c>
      <c r="D444">
        <v>2</v>
      </c>
      <c r="E444">
        <v>133.46999999999997</v>
      </c>
      <c r="F444">
        <f t="shared" si="12"/>
        <v>3</v>
      </c>
      <c r="G444" t="str">
        <f t="shared" si="13"/>
        <v>No Churn</v>
      </c>
    </row>
    <row r="445" spans="1:7" x14ac:dyDescent="0.35">
      <c r="A445" s="4">
        <v>572</v>
      </c>
      <c r="B445">
        <v>15</v>
      </c>
      <c r="C445">
        <v>15</v>
      </c>
      <c r="D445">
        <v>1</v>
      </c>
      <c r="E445">
        <v>36</v>
      </c>
      <c r="F445">
        <f t="shared" si="12"/>
        <v>0</v>
      </c>
      <c r="G445" t="str">
        <f t="shared" si="13"/>
        <v>Churn</v>
      </c>
    </row>
    <row r="446" spans="1:7" x14ac:dyDescent="0.35">
      <c r="A446" s="4">
        <v>573</v>
      </c>
      <c r="B446">
        <v>2</v>
      </c>
      <c r="C446">
        <v>2</v>
      </c>
      <c r="D446">
        <v>1</v>
      </c>
      <c r="E446">
        <v>196</v>
      </c>
      <c r="F446">
        <f t="shared" si="12"/>
        <v>0</v>
      </c>
      <c r="G446" t="str">
        <f t="shared" si="13"/>
        <v>No Churn</v>
      </c>
    </row>
    <row r="447" spans="1:7" x14ac:dyDescent="0.35">
      <c r="A447" s="4">
        <v>574</v>
      </c>
      <c r="B447">
        <v>15</v>
      </c>
      <c r="C447">
        <v>15</v>
      </c>
      <c r="D447">
        <v>1</v>
      </c>
      <c r="E447">
        <v>25.98</v>
      </c>
      <c r="F447">
        <f t="shared" si="12"/>
        <v>0</v>
      </c>
      <c r="G447" t="str">
        <f t="shared" si="13"/>
        <v>Churn</v>
      </c>
    </row>
    <row r="448" spans="1:7" x14ac:dyDescent="0.35">
      <c r="A448" s="4">
        <v>575</v>
      </c>
      <c r="B448">
        <v>17</v>
      </c>
      <c r="C448">
        <v>0</v>
      </c>
      <c r="D448">
        <v>4</v>
      </c>
      <c r="E448">
        <v>17477.64</v>
      </c>
      <c r="F448">
        <f t="shared" si="12"/>
        <v>17</v>
      </c>
      <c r="G448" t="str">
        <f t="shared" si="13"/>
        <v>No Churn</v>
      </c>
    </row>
    <row r="449" spans="1:7" x14ac:dyDescent="0.35">
      <c r="A449" s="4">
        <v>576</v>
      </c>
      <c r="B449">
        <v>17</v>
      </c>
      <c r="C449">
        <v>3</v>
      </c>
      <c r="D449">
        <v>3</v>
      </c>
      <c r="E449">
        <v>12851.86</v>
      </c>
      <c r="F449">
        <f t="shared" si="12"/>
        <v>14</v>
      </c>
      <c r="G449" t="str">
        <f t="shared" si="13"/>
        <v>No Churn</v>
      </c>
    </row>
    <row r="450" spans="1:7" x14ac:dyDescent="0.35">
      <c r="A450" s="4">
        <v>579</v>
      </c>
      <c r="B450">
        <v>14</v>
      </c>
      <c r="C450">
        <v>8</v>
      </c>
      <c r="D450">
        <v>3</v>
      </c>
      <c r="E450">
        <v>5711.76</v>
      </c>
      <c r="F450">
        <f t="shared" si="12"/>
        <v>6</v>
      </c>
      <c r="G450" t="str">
        <f t="shared" si="13"/>
        <v>Churn</v>
      </c>
    </row>
    <row r="451" spans="1:7" x14ac:dyDescent="0.35">
      <c r="A451" s="4">
        <v>580</v>
      </c>
      <c r="B451">
        <v>22</v>
      </c>
      <c r="C451">
        <v>15</v>
      </c>
      <c r="D451">
        <v>2</v>
      </c>
      <c r="E451">
        <v>455.88</v>
      </c>
      <c r="F451">
        <f t="shared" si="12"/>
        <v>7</v>
      </c>
      <c r="G451" t="str">
        <f t="shared" si="13"/>
        <v>Churn</v>
      </c>
    </row>
    <row r="452" spans="1:7" x14ac:dyDescent="0.35">
      <c r="A452" s="4">
        <v>581</v>
      </c>
      <c r="B452">
        <v>17</v>
      </c>
      <c r="C452">
        <v>4</v>
      </c>
      <c r="D452">
        <v>2</v>
      </c>
      <c r="E452">
        <v>3073</v>
      </c>
      <c r="F452">
        <f t="shared" si="12"/>
        <v>13</v>
      </c>
      <c r="G452" t="str">
        <f t="shared" si="13"/>
        <v>No Churn</v>
      </c>
    </row>
    <row r="453" spans="1:7" x14ac:dyDescent="0.35">
      <c r="A453" s="4">
        <v>582</v>
      </c>
      <c r="B453">
        <v>19</v>
      </c>
      <c r="C453">
        <v>0</v>
      </c>
      <c r="D453">
        <v>2</v>
      </c>
      <c r="E453">
        <v>3512</v>
      </c>
      <c r="F453">
        <f t="shared" ref="F453:F516" si="14">B453-C453</f>
        <v>19</v>
      </c>
      <c r="G453" t="str">
        <f t="shared" ref="G453:G516" si="15">IF(C453&gt;7, "Churn", "No Churn")</f>
        <v>No Churn</v>
      </c>
    </row>
    <row r="454" spans="1:7" x14ac:dyDescent="0.35">
      <c r="A454" s="4">
        <v>583</v>
      </c>
      <c r="B454">
        <v>6</v>
      </c>
      <c r="C454">
        <v>2</v>
      </c>
      <c r="D454">
        <v>2</v>
      </c>
      <c r="E454">
        <v>1315</v>
      </c>
      <c r="F454">
        <f t="shared" si="14"/>
        <v>4</v>
      </c>
      <c r="G454" t="str">
        <f t="shared" si="15"/>
        <v>No Churn</v>
      </c>
    </row>
    <row r="455" spans="1:7" x14ac:dyDescent="0.35">
      <c r="A455" s="4">
        <v>584</v>
      </c>
      <c r="B455">
        <v>19</v>
      </c>
      <c r="C455">
        <v>5</v>
      </c>
      <c r="D455">
        <v>2</v>
      </c>
      <c r="E455">
        <v>949.95</v>
      </c>
      <c r="F455">
        <f t="shared" si="14"/>
        <v>14</v>
      </c>
      <c r="G455" t="str">
        <f t="shared" si="15"/>
        <v>No Churn</v>
      </c>
    </row>
    <row r="456" spans="1:7" x14ac:dyDescent="0.35">
      <c r="A456" s="4">
        <v>585</v>
      </c>
      <c r="B456">
        <v>2</v>
      </c>
      <c r="C456">
        <v>1</v>
      </c>
      <c r="D456">
        <v>2</v>
      </c>
      <c r="E456">
        <v>1294.95</v>
      </c>
      <c r="F456">
        <f t="shared" si="14"/>
        <v>1</v>
      </c>
      <c r="G456" t="str">
        <f t="shared" si="15"/>
        <v>No Churn</v>
      </c>
    </row>
    <row r="457" spans="1:7" x14ac:dyDescent="0.35">
      <c r="A457" s="4">
        <v>587</v>
      </c>
      <c r="B457">
        <v>23</v>
      </c>
      <c r="C457">
        <v>18</v>
      </c>
      <c r="D457">
        <v>2</v>
      </c>
      <c r="E457">
        <v>4288</v>
      </c>
      <c r="F457">
        <f t="shared" si="14"/>
        <v>5</v>
      </c>
      <c r="G457" t="str">
        <f t="shared" si="15"/>
        <v>Churn</v>
      </c>
    </row>
    <row r="458" spans="1:7" x14ac:dyDescent="0.35">
      <c r="A458" s="4">
        <v>588</v>
      </c>
      <c r="B458">
        <v>10</v>
      </c>
      <c r="C458">
        <v>1</v>
      </c>
      <c r="D458">
        <v>2</v>
      </c>
      <c r="E458">
        <v>200.94</v>
      </c>
      <c r="F458">
        <f t="shared" si="14"/>
        <v>9</v>
      </c>
      <c r="G458" t="str">
        <f t="shared" si="15"/>
        <v>No Churn</v>
      </c>
    </row>
    <row r="459" spans="1:7" x14ac:dyDescent="0.35">
      <c r="A459" s="4">
        <v>590</v>
      </c>
      <c r="B459">
        <v>19</v>
      </c>
      <c r="C459">
        <v>19</v>
      </c>
      <c r="D459">
        <v>1</v>
      </c>
      <c r="E459">
        <v>428</v>
      </c>
      <c r="F459">
        <f t="shared" si="14"/>
        <v>0</v>
      </c>
      <c r="G459" t="str">
        <f t="shared" si="15"/>
        <v>Churn</v>
      </c>
    </row>
    <row r="460" spans="1:7" x14ac:dyDescent="0.35">
      <c r="A460" s="4">
        <v>591</v>
      </c>
      <c r="B460">
        <v>17</v>
      </c>
      <c r="C460">
        <v>8</v>
      </c>
      <c r="D460">
        <v>3</v>
      </c>
      <c r="E460">
        <v>1455.21</v>
      </c>
      <c r="F460">
        <f t="shared" si="14"/>
        <v>9</v>
      </c>
      <c r="G460" t="str">
        <f t="shared" si="15"/>
        <v>Churn</v>
      </c>
    </row>
    <row r="461" spans="1:7" x14ac:dyDescent="0.35">
      <c r="A461" s="4">
        <v>593</v>
      </c>
      <c r="B461">
        <v>9</v>
      </c>
      <c r="C461">
        <v>0</v>
      </c>
      <c r="D461">
        <v>3</v>
      </c>
      <c r="E461">
        <v>474.65999999999997</v>
      </c>
      <c r="F461">
        <f t="shared" si="14"/>
        <v>9</v>
      </c>
      <c r="G461" t="str">
        <f t="shared" si="15"/>
        <v>No Churn</v>
      </c>
    </row>
    <row r="462" spans="1:7" x14ac:dyDescent="0.35">
      <c r="A462" s="4">
        <v>594</v>
      </c>
      <c r="B462">
        <v>11</v>
      </c>
      <c r="C462">
        <v>11</v>
      </c>
      <c r="D462">
        <v>1</v>
      </c>
      <c r="E462">
        <v>60</v>
      </c>
      <c r="F462">
        <f t="shared" si="14"/>
        <v>0</v>
      </c>
      <c r="G462" t="str">
        <f t="shared" si="15"/>
        <v>Churn</v>
      </c>
    </row>
    <row r="463" spans="1:7" x14ac:dyDescent="0.35">
      <c r="A463" s="4">
        <v>595</v>
      </c>
      <c r="B463">
        <v>19</v>
      </c>
      <c r="C463">
        <v>0</v>
      </c>
      <c r="D463">
        <v>2</v>
      </c>
      <c r="E463">
        <v>2105.5499999999997</v>
      </c>
      <c r="F463">
        <f t="shared" si="14"/>
        <v>19</v>
      </c>
      <c r="G463" t="str">
        <f t="shared" si="15"/>
        <v>No Churn</v>
      </c>
    </row>
    <row r="464" spans="1:7" x14ac:dyDescent="0.35">
      <c r="A464" s="4">
        <v>599</v>
      </c>
      <c r="B464">
        <v>22</v>
      </c>
      <c r="C464">
        <v>6</v>
      </c>
      <c r="D464">
        <v>3</v>
      </c>
      <c r="E464">
        <v>7604.2200000000012</v>
      </c>
      <c r="F464">
        <f t="shared" si="14"/>
        <v>16</v>
      </c>
      <c r="G464" t="str">
        <f t="shared" si="15"/>
        <v>No Churn</v>
      </c>
    </row>
    <row r="465" spans="1:7" x14ac:dyDescent="0.35">
      <c r="A465" s="4">
        <v>600</v>
      </c>
      <c r="B465">
        <v>19</v>
      </c>
      <c r="C465">
        <v>19</v>
      </c>
      <c r="D465">
        <v>1</v>
      </c>
      <c r="E465">
        <v>50.25</v>
      </c>
      <c r="F465">
        <f t="shared" si="14"/>
        <v>0</v>
      </c>
      <c r="G465" t="str">
        <f t="shared" si="15"/>
        <v>Churn</v>
      </c>
    </row>
    <row r="466" spans="1:7" x14ac:dyDescent="0.35">
      <c r="A466" s="4">
        <v>601</v>
      </c>
      <c r="B466">
        <v>16</v>
      </c>
      <c r="C466">
        <v>10</v>
      </c>
      <c r="D466">
        <v>2</v>
      </c>
      <c r="E466">
        <v>169.89999999999998</v>
      </c>
      <c r="F466">
        <f t="shared" si="14"/>
        <v>6</v>
      </c>
      <c r="G466" t="str">
        <f t="shared" si="15"/>
        <v>Churn</v>
      </c>
    </row>
    <row r="467" spans="1:7" x14ac:dyDescent="0.35">
      <c r="A467" s="4">
        <v>602</v>
      </c>
      <c r="B467">
        <v>15</v>
      </c>
      <c r="C467">
        <v>14</v>
      </c>
      <c r="D467">
        <v>2</v>
      </c>
      <c r="E467">
        <v>5513.9400000000005</v>
      </c>
      <c r="F467">
        <f t="shared" si="14"/>
        <v>1</v>
      </c>
      <c r="G467" t="str">
        <f t="shared" si="15"/>
        <v>Churn</v>
      </c>
    </row>
    <row r="468" spans="1:7" x14ac:dyDescent="0.35">
      <c r="A468" s="4">
        <v>603</v>
      </c>
      <c r="B468">
        <v>17</v>
      </c>
      <c r="C468">
        <v>10</v>
      </c>
      <c r="D468">
        <v>3</v>
      </c>
      <c r="E468">
        <v>332.42999999999995</v>
      </c>
      <c r="F468">
        <f t="shared" si="14"/>
        <v>7</v>
      </c>
      <c r="G468" t="str">
        <f t="shared" si="15"/>
        <v>Churn</v>
      </c>
    </row>
    <row r="469" spans="1:7" x14ac:dyDescent="0.35">
      <c r="A469" s="4">
        <v>604</v>
      </c>
      <c r="B469">
        <v>22</v>
      </c>
      <c r="C469">
        <v>15</v>
      </c>
      <c r="D469">
        <v>2</v>
      </c>
      <c r="E469">
        <v>335.76</v>
      </c>
      <c r="F469">
        <f t="shared" si="14"/>
        <v>7</v>
      </c>
      <c r="G469" t="str">
        <f t="shared" si="15"/>
        <v>Churn</v>
      </c>
    </row>
    <row r="470" spans="1:7" x14ac:dyDescent="0.35">
      <c r="A470" s="4">
        <v>605</v>
      </c>
      <c r="B470">
        <v>15</v>
      </c>
      <c r="C470">
        <v>1</v>
      </c>
      <c r="D470">
        <v>2</v>
      </c>
      <c r="E470">
        <v>575.91</v>
      </c>
      <c r="F470">
        <f t="shared" si="14"/>
        <v>14</v>
      </c>
      <c r="G470" t="str">
        <f t="shared" si="15"/>
        <v>No Churn</v>
      </c>
    </row>
    <row r="471" spans="1:7" x14ac:dyDescent="0.35">
      <c r="A471" s="4">
        <v>606</v>
      </c>
      <c r="B471">
        <v>23</v>
      </c>
      <c r="C471">
        <v>8</v>
      </c>
      <c r="D471">
        <v>2</v>
      </c>
      <c r="E471">
        <v>2060.91</v>
      </c>
      <c r="F471">
        <f t="shared" si="14"/>
        <v>15</v>
      </c>
      <c r="G471" t="str">
        <f t="shared" si="15"/>
        <v>Churn</v>
      </c>
    </row>
    <row r="472" spans="1:7" x14ac:dyDescent="0.35">
      <c r="A472" s="4">
        <v>607</v>
      </c>
      <c r="B472">
        <v>22</v>
      </c>
      <c r="C472">
        <v>1</v>
      </c>
      <c r="D472">
        <v>3</v>
      </c>
      <c r="E472">
        <v>848.9</v>
      </c>
      <c r="F472">
        <f t="shared" si="14"/>
        <v>21</v>
      </c>
      <c r="G472" t="str">
        <f t="shared" si="15"/>
        <v>No Churn</v>
      </c>
    </row>
    <row r="473" spans="1:7" x14ac:dyDescent="0.35">
      <c r="A473" s="4">
        <v>608</v>
      </c>
      <c r="B473">
        <v>7</v>
      </c>
      <c r="C473">
        <v>1</v>
      </c>
      <c r="D473">
        <v>2</v>
      </c>
      <c r="E473">
        <v>333</v>
      </c>
      <c r="F473">
        <f t="shared" si="14"/>
        <v>6</v>
      </c>
      <c r="G473" t="str">
        <f t="shared" si="15"/>
        <v>No Churn</v>
      </c>
    </row>
    <row r="474" spans="1:7" x14ac:dyDescent="0.35">
      <c r="A474" s="4">
        <v>609</v>
      </c>
      <c r="B474">
        <v>15</v>
      </c>
      <c r="C474">
        <v>15</v>
      </c>
      <c r="D474">
        <v>1</v>
      </c>
      <c r="E474">
        <v>245</v>
      </c>
      <c r="F474">
        <f t="shared" si="14"/>
        <v>0</v>
      </c>
      <c r="G474" t="str">
        <f t="shared" si="15"/>
        <v>Churn</v>
      </c>
    </row>
    <row r="475" spans="1:7" x14ac:dyDescent="0.35">
      <c r="A475" s="4">
        <v>610</v>
      </c>
      <c r="B475">
        <v>8</v>
      </c>
      <c r="C475">
        <v>8</v>
      </c>
      <c r="D475">
        <v>1</v>
      </c>
      <c r="E475">
        <v>519.79999999999995</v>
      </c>
      <c r="F475">
        <f t="shared" si="14"/>
        <v>0</v>
      </c>
      <c r="G475" t="str">
        <f t="shared" si="15"/>
        <v>Churn</v>
      </c>
    </row>
    <row r="476" spans="1:7" x14ac:dyDescent="0.35">
      <c r="A476" s="4">
        <v>611</v>
      </c>
      <c r="B476">
        <v>7</v>
      </c>
      <c r="C476">
        <v>6</v>
      </c>
      <c r="D476">
        <v>2</v>
      </c>
      <c r="E476">
        <v>831.52</v>
      </c>
      <c r="F476">
        <f t="shared" si="14"/>
        <v>1</v>
      </c>
      <c r="G476" t="str">
        <f t="shared" si="15"/>
        <v>No Churn</v>
      </c>
    </row>
    <row r="477" spans="1:7" x14ac:dyDescent="0.35">
      <c r="A477" s="4">
        <v>613</v>
      </c>
      <c r="B477">
        <v>14</v>
      </c>
      <c r="C477">
        <v>10</v>
      </c>
      <c r="D477">
        <v>2</v>
      </c>
      <c r="E477">
        <v>489.58</v>
      </c>
      <c r="F477">
        <f t="shared" si="14"/>
        <v>4</v>
      </c>
      <c r="G477" t="str">
        <f t="shared" si="15"/>
        <v>Churn</v>
      </c>
    </row>
    <row r="478" spans="1:7" x14ac:dyDescent="0.35">
      <c r="A478" s="4">
        <v>614</v>
      </c>
      <c r="B478">
        <v>17</v>
      </c>
      <c r="C478">
        <v>5</v>
      </c>
      <c r="D478">
        <v>6</v>
      </c>
      <c r="E478">
        <v>5658.8700000000008</v>
      </c>
      <c r="F478">
        <f t="shared" si="14"/>
        <v>12</v>
      </c>
      <c r="G478" t="str">
        <f t="shared" si="15"/>
        <v>No Churn</v>
      </c>
    </row>
    <row r="479" spans="1:7" x14ac:dyDescent="0.35">
      <c r="A479" s="4">
        <v>615</v>
      </c>
      <c r="B479">
        <v>15</v>
      </c>
      <c r="C479">
        <v>9</v>
      </c>
      <c r="D479">
        <v>2</v>
      </c>
      <c r="E479">
        <v>335.52</v>
      </c>
      <c r="F479">
        <f t="shared" si="14"/>
        <v>6</v>
      </c>
      <c r="G479" t="str">
        <f t="shared" si="15"/>
        <v>Churn</v>
      </c>
    </row>
    <row r="480" spans="1:7" x14ac:dyDescent="0.35">
      <c r="A480" s="4">
        <v>616</v>
      </c>
      <c r="B480">
        <v>17</v>
      </c>
      <c r="C480">
        <v>3</v>
      </c>
      <c r="D480">
        <v>2</v>
      </c>
      <c r="E480">
        <v>4625.91</v>
      </c>
      <c r="F480">
        <f t="shared" si="14"/>
        <v>14</v>
      </c>
      <c r="G480" t="str">
        <f t="shared" si="15"/>
        <v>No Churn</v>
      </c>
    </row>
    <row r="481" spans="1:7" x14ac:dyDescent="0.35">
      <c r="A481" s="4">
        <v>617</v>
      </c>
      <c r="B481">
        <v>11</v>
      </c>
      <c r="C481">
        <v>0</v>
      </c>
      <c r="D481">
        <v>3</v>
      </c>
      <c r="E481">
        <v>859.30000000000007</v>
      </c>
      <c r="F481">
        <f t="shared" si="14"/>
        <v>11</v>
      </c>
      <c r="G481" t="str">
        <f t="shared" si="15"/>
        <v>No Churn</v>
      </c>
    </row>
    <row r="482" spans="1:7" x14ac:dyDescent="0.35">
      <c r="A482" s="4">
        <v>618</v>
      </c>
      <c r="B482">
        <v>14</v>
      </c>
      <c r="C482">
        <v>14</v>
      </c>
      <c r="D482">
        <v>1</v>
      </c>
      <c r="E482">
        <v>179.8</v>
      </c>
      <c r="F482">
        <f t="shared" si="14"/>
        <v>0</v>
      </c>
      <c r="G482" t="str">
        <f t="shared" si="15"/>
        <v>Churn</v>
      </c>
    </row>
    <row r="483" spans="1:7" x14ac:dyDescent="0.35">
      <c r="A483" s="4">
        <v>619</v>
      </c>
      <c r="B483">
        <v>12</v>
      </c>
      <c r="C483">
        <v>9</v>
      </c>
      <c r="D483">
        <v>3</v>
      </c>
      <c r="E483">
        <v>494.73</v>
      </c>
      <c r="F483">
        <f t="shared" si="14"/>
        <v>3</v>
      </c>
      <c r="G483" t="str">
        <f t="shared" si="15"/>
        <v>Churn</v>
      </c>
    </row>
    <row r="484" spans="1:7" x14ac:dyDescent="0.35">
      <c r="A484" s="4">
        <v>620</v>
      </c>
      <c r="B484">
        <v>16</v>
      </c>
      <c r="C484">
        <v>5</v>
      </c>
      <c r="D484">
        <v>3</v>
      </c>
      <c r="E484">
        <v>3059.1</v>
      </c>
      <c r="F484">
        <f t="shared" si="14"/>
        <v>11</v>
      </c>
      <c r="G484" t="str">
        <f t="shared" si="15"/>
        <v>No Churn</v>
      </c>
    </row>
    <row r="485" spans="1:7" x14ac:dyDescent="0.35">
      <c r="A485" s="4">
        <v>621</v>
      </c>
      <c r="B485">
        <v>15</v>
      </c>
      <c r="C485">
        <v>15</v>
      </c>
      <c r="D485">
        <v>1</v>
      </c>
      <c r="E485">
        <v>257.94</v>
      </c>
      <c r="F485">
        <f t="shared" si="14"/>
        <v>0</v>
      </c>
      <c r="G485" t="str">
        <f t="shared" si="15"/>
        <v>Churn</v>
      </c>
    </row>
    <row r="486" spans="1:7" x14ac:dyDescent="0.35">
      <c r="A486" s="4">
        <v>624</v>
      </c>
      <c r="B486">
        <v>15</v>
      </c>
      <c r="C486">
        <v>1</v>
      </c>
      <c r="D486">
        <v>5</v>
      </c>
      <c r="E486">
        <v>2358.4</v>
      </c>
      <c r="F486">
        <f t="shared" si="14"/>
        <v>14</v>
      </c>
      <c r="G486" t="str">
        <f t="shared" si="15"/>
        <v>No Churn</v>
      </c>
    </row>
    <row r="487" spans="1:7" x14ac:dyDescent="0.35">
      <c r="A487" s="4">
        <v>625</v>
      </c>
      <c r="B487">
        <v>6</v>
      </c>
      <c r="C487">
        <v>0</v>
      </c>
      <c r="D487">
        <v>2</v>
      </c>
      <c r="E487">
        <v>8450</v>
      </c>
      <c r="F487">
        <f t="shared" si="14"/>
        <v>6</v>
      </c>
      <c r="G487" t="str">
        <f t="shared" si="15"/>
        <v>No Churn</v>
      </c>
    </row>
    <row r="488" spans="1:7" x14ac:dyDescent="0.35">
      <c r="A488" s="4">
        <v>626</v>
      </c>
      <c r="B488">
        <v>18</v>
      </c>
      <c r="C488">
        <v>4</v>
      </c>
      <c r="D488">
        <v>4</v>
      </c>
      <c r="E488">
        <v>16754.7</v>
      </c>
      <c r="F488">
        <f t="shared" si="14"/>
        <v>14</v>
      </c>
      <c r="G488" t="str">
        <f t="shared" si="15"/>
        <v>No Churn</v>
      </c>
    </row>
    <row r="489" spans="1:7" x14ac:dyDescent="0.35">
      <c r="A489" s="4">
        <v>627</v>
      </c>
      <c r="B489">
        <v>3</v>
      </c>
      <c r="C489">
        <v>1</v>
      </c>
      <c r="D489">
        <v>2</v>
      </c>
      <c r="E489">
        <v>623.93999999999994</v>
      </c>
      <c r="F489">
        <f t="shared" si="14"/>
        <v>2</v>
      </c>
      <c r="G489" t="str">
        <f t="shared" si="15"/>
        <v>No Churn</v>
      </c>
    </row>
    <row r="490" spans="1:7" x14ac:dyDescent="0.35">
      <c r="A490" s="4">
        <v>628</v>
      </c>
      <c r="B490">
        <v>23</v>
      </c>
      <c r="C490">
        <v>0</v>
      </c>
      <c r="D490">
        <v>6</v>
      </c>
      <c r="E490">
        <v>12903</v>
      </c>
      <c r="F490">
        <f t="shared" si="14"/>
        <v>23</v>
      </c>
      <c r="G490" t="str">
        <f t="shared" si="15"/>
        <v>No Churn</v>
      </c>
    </row>
    <row r="491" spans="1:7" x14ac:dyDescent="0.35">
      <c r="A491" s="4">
        <v>630</v>
      </c>
      <c r="B491">
        <v>21</v>
      </c>
      <c r="C491">
        <v>21</v>
      </c>
      <c r="D491">
        <v>1</v>
      </c>
      <c r="E491">
        <v>23.98</v>
      </c>
      <c r="F491">
        <f t="shared" si="14"/>
        <v>0</v>
      </c>
      <c r="G491" t="str">
        <f t="shared" si="15"/>
        <v>Churn</v>
      </c>
    </row>
    <row r="492" spans="1:7" x14ac:dyDescent="0.35">
      <c r="A492" s="4">
        <v>631</v>
      </c>
      <c r="B492">
        <v>20</v>
      </c>
      <c r="C492">
        <v>13</v>
      </c>
      <c r="D492">
        <v>3</v>
      </c>
      <c r="E492">
        <v>9929.9</v>
      </c>
      <c r="F492">
        <f t="shared" si="14"/>
        <v>7</v>
      </c>
      <c r="G492" t="str">
        <f t="shared" si="15"/>
        <v>Churn</v>
      </c>
    </row>
    <row r="493" spans="1:7" x14ac:dyDescent="0.35">
      <c r="A493" s="4">
        <v>633</v>
      </c>
      <c r="B493">
        <v>22</v>
      </c>
      <c r="C493">
        <v>4</v>
      </c>
      <c r="D493">
        <v>3</v>
      </c>
      <c r="E493">
        <v>5129.4000000000005</v>
      </c>
      <c r="F493">
        <f t="shared" si="14"/>
        <v>18</v>
      </c>
      <c r="G493" t="str">
        <f t="shared" si="15"/>
        <v>No Churn</v>
      </c>
    </row>
    <row r="494" spans="1:7" x14ac:dyDescent="0.35">
      <c r="A494" s="4">
        <v>634</v>
      </c>
      <c r="B494">
        <v>7</v>
      </c>
      <c r="C494">
        <v>5</v>
      </c>
      <c r="D494">
        <v>2</v>
      </c>
      <c r="E494">
        <v>685.93</v>
      </c>
      <c r="F494">
        <f t="shared" si="14"/>
        <v>2</v>
      </c>
      <c r="G494" t="str">
        <f t="shared" si="15"/>
        <v>No Churn</v>
      </c>
    </row>
    <row r="495" spans="1:7" x14ac:dyDescent="0.35">
      <c r="A495" s="4">
        <v>635</v>
      </c>
      <c r="B495">
        <v>20</v>
      </c>
      <c r="C495">
        <v>9</v>
      </c>
      <c r="D495">
        <v>5</v>
      </c>
      <c r="E495">
        <v>10079.720000000001</v>
      </c>
      <c r="F495">
        <f t="shared" si="14"/>
        <v>11</v>
      </c>
      <c r="G495" t="str">
        <f t="shared" si="15"/>
        <v>Churn</v>
      </c>
    </row>
    <row r="496" spans="1:7" x14ac:dyDescent="0.35">
      <c r="A496" s="4">
        <v>636</v>
      </c>
      <c r="B496">
        <v>19</v>
      </c>
      <c r="C496">
        <v>0</v>
      </c>
      <c r="D496">
        <v>4</v>
      </c>
      <c r="E496">
        <v>1750.32</v>
      </c>
      <c r="F496">
        <f t="shared" si="14"/>
        <v>19</v>
      </c>
      <c r="G496" t="str">
        <f t="shared" si="15"/>
        <v>No Churn</v>
      </c>
    </row>
    <row r="497" spans="1:7" x14ac:dyDescent="0.35">
      <c r="A497" s="4">
        <v>637</v>
      </c>
      <c r="B497">
        <v>13</v>
      </c>
      <c r="C497">
        <v>13</v>
      </c>
      <c r="D497">
        <v>1</v>
      </c>
      <c r="E497">
        <v>450</v>
      </c>
      <c r="F497">
        <f t="shared" si="14"/>
        <v>0</v>
      </c>
      <c r="G497" t="str">
        <f t="shared" si="15"/>
        <v>Churn</v>
      </c>
    </row>
    <row r="498" spans="1:7" x14ac:dyDescent="0.35">
      <c r="A498" s="4">
        <v>638</v>
      </c>
      <c r="B498">
        <v>23</v>
      </c>
      <c r="C498">
        <v>12</v>
      </c>
      <c r="D498">
        <v>2</v>
      </c>
      <c r="E498">
        <v>10537.45</v>
      </c>
      <c r="F498">
        <f t="shared" si="14"/>
        <v>11</v>
      </c>
      <c r="G498" t="str">
        <f t="shared" si="15"/>
        <v>Churn</v>
      </c>
    </row>
    <row r="499" spans="1:7" x14ac:dyDescent="0.35">
      <c r="A499" s="4">
        <v>641</v>
      </c>
      <c r="B499">
        <v>7</v>
      </c>
      <c r="C499">
        <v>7</v>
      </c>
      <c r="D499">
        <v>1</v>
      </c>
      <c r="E499">
        <v>59.96</v>
      </c>
      <c r="F499">
        <f t="shared" si="14"/>
        <v>0</v>
      </c>
      <c r="G499" t="str">
        <f t="shared" si="15"/>
        <v>No Churn</v>
      </c>
    </row>
    <row r="500" spans="1:7" x14ac:dyDescent="0.35">
      <c r="A500" s="4">
        <v>642</v>
      </c>
      <c r="B500">
        <v>18</v>
      </c>
      <c r="C500">
        <v>18</v>
      </c>
      <c r="D500">
        <v>1</v>
      </c>
      <c r="E500">
        <v>567</v>
      </c>
      <c r="F500">
        <f t="shared" si="14"/>
        <v>0</v>
      </c>
      <c r="G500" t="str">
        <f t="shared" si="15"/>
        <v>Churn</v>
      </c>
    </row>
    <row r="501" spans="1:7" x14ac:dyDescent="0.35">
      <c r="A501" s="4">
        <v>643</v>
      </c>
      <c r="B501">
        <v>18</v>
      </c>
      <c r="C501">
        <v>8</v>
      </c>
      <c r="D501">
        <v>5</v>
      </c>
      <c r="E501">
        <v>13706.64</v>
      </c>
      <c r="F501">
        <f t="shared" si="14"/>
        <v>10</v>
      </c>
      <c r="G501" t="str">
        <f t="shared" si="15"/>
        <v>Churn</v>
      </c>
    </row>
    <row r="502" spans="1:7" x14ac:dyDescent="0.35">
      <c r="A502" s="4">
        <v>644</v>
      </c>
      <c r="B502">
        <v>0</v>
      </c>
      <c r="C502">
        <v>0</v>
      </c>
      <c r="D502">
        <v>1</v>
      </c>
      <c r="E502">
        <v>26.97</v>
      </c>
      <c r="F502">
        <f t="shared" si="14"/>
        <v>0</v>
      </c>
      <c r="G502" t="str">
        <f t="shared" si="15"/>
        <v>No Churn</v>
      </c>
    </row>
    <row r="503" spans="1:7" x14ac:dyDescent="0.35">
      <c r="A503" s="4">
        <v>645</v>
      </c>
      <c r="B503">
        <v>22</v>
      </c>
      <c r="C503">
        <v>5</v>
      </c>
      <c r="D503">
        <v>3</v>
      </c>
      <c r="E503">
        <v>6239.22</v>
      </c>
      <c r="F503">
        <f t="shared" si="14"/>
        <v>17</v>
      </c>
      <c r="G503" t="str">
        <f t="shared" si="15"/>
        <v>No Churn</v>
      </c>
    </row>
    <row r="504" spans="1:7" x14ac:dyDescent="0.35">
      <c r="A504" s="4">
        <v>646</v>
      </c>
      <c r="B504">
        <v>6</v>
      </c>
      <c r="C504">
        <v>1</v>
      </c>
      <c r="D504">
        <v>2</v>
      </c>
      <c r="E504">
        <v>269.95</v>
      </c>
      <c r="F504">
        <f t="shared" si="14"/>
        <v>5</v>
      </c>
      <c r="G504" t="str">
        <f t="shared" si="15"/>
        <v>No Churn</v>
      </c>
    </row>
    <row r="505" spans="1:7" x14ac:dyDescent="0.35">
      <c r="A505" s="4">
        <v>647</v>
      </c>
      <c r="B505">
        <v>23</v>
      </c>
      <c r="C505">
        <v>23</v>
      </c>
      <c r="D505">
        <v>1</v>
      </c>
      <c r="E505">
        <v>500</v>
      </c>
      <c r="F505">
        <f t="shared" si="14"/>
        <v>0</v>
      </c>
      <c r="G505" t="str">
        <f t="shared" si="15"/>
        <v>Churn</v>
      </c>
    </row>
    <row r="506" spans="1:7" x14ac:dyDescent="0.35">
      <c r="A506" s="4">
        <v>648</v>
      </c>
      <c r="B506">
        <v>17</v>
      </c>
      <c r="C506">
        <v>12</v>
      </c>
      <c r="D506">
        <v>2</v>
      </c>
      <c r="E506">
        <v>233.91000000000003</v>
      </c>
      <c r="F506">
        <f t="shared" si="14"/>
        <v>5</v>
      </c>
      <c r="G506" t="str">
        <f t="shared" si="15"/>
        <v>Churn</v>
      </c>
    </row>
    <row r="507" spans="1:7" x14ac:dyDescent="0.35">
      <c r="A507" s="4">
        <v>649</v>
      </c>
      <c r="B507">
        <v>3</v>
      </c>
      <c r="C507">
        <v>3</v>
      </c>
      <c r="D507">
        <v>1</v>
      </c>
      <c r="E507">
        <v>5298</v>
      </c>
      <c r="F507">
        <f t="shared" si="14"/>
        <v>0</v>
      </c>
      <c r="G507" t="str">
        <f t="shared" si="15"/>
        <v>No Churn</v>
      </c>
    </row>
    <row r="508" spans="1:7" x14ac:dyDescent="0.35">
      <c r="A508" s="4">
        <v>650</v>
      </c>
      <c r="B508">
        <v>1</v>
      </c>
      <c r="C508">
        <v>1</v>
      </c>
      <c r="D508">
        <v>1</v>
      </c>
      <c r="E508">
        <v>2396</v>
      </c>
      <c r="F508">
        <f t="shared" si="14"/>
        <v>0</v>
      </c>
      <c r="G508" t="str">
        <f t="shared" si="15"/>
        <v>No Churn</v>
      </c>
    </row>
    <row r="509" spans="1:7" x14ac:dyDescent="0.35">
      <c r="A509" s="4">
        <v>651</v>
      </c>
      <c r="B509">
        <v>18</v>
      </c>
      <c r="C509">
        <v>18</v>
      </c>
      <c r="D509">
        <v>2</v>
      </c>
      <c r="E509">
        <v>3464.45</v>
      </c>
      <c r="F509">
        <f t="shared" si="14"/>
        <v>0</v>
      </c>
      <c r="G509" t="str">
        <f t="shared" si="15"/>
        <v>Churn</v>
      </c>
    </row>
    <row r="510" spans="1:7" x14ac:dyDescent="0.35">
      <c r="A510" s="4">
        <v>652</v>
      </c>
      <c r="B510">
        <v>17</v>
      </c>
      <c r="C510">
        <v>1</v>
      </c>
      <c r="D510">
        <v>3</v>
      </c>
      <c r="E510">
        <v>4899.8999999999996</v>
      </c>
      <c r="F510">
        <f t="shared" si="14"/>
        <v>16</v>
      </c>
      <c r="G510" t="str">
        <f t="shared" si="15"/>
        <v>No Churn</v>
      </c>
    </row>
    <row r="511" spans="1:7" x14ac:dyDescent="0.35">
      <c r="A511" s="4">
        <v>653</v>
      </c>
      <c r="B511">
        <v>23</v>
      </c>
      <c r="C511">
        <v>0</v>
      </c>
      <c r="D511">
        <v>4</v>
      </c>
      <c r="E511">
        <v>1329.86</v>
      </c>
      <c r="F511">
        <f t="shared" si="14"/>
        <v>23</v>
      </c>
      <c r="G511" t="str">
        <f t="shared" si="15"/>
        <v>No Churn</v>
      </c>
    </row>
    <row r="512" spans="1:7" x14ac:dyDescent="0.35">
      <c r="A512" s="4">
        <v>654</v>
      </c>
      <c r="B512">
        <v>17</v>
      </c>
      <c r="C512">
        <v>6</v>
      </c>
      <c r="D512">
        <v>2</v>
      </c>
      <c r="E512">
        <v>588</v>
      </c>
      <c r="F512">
        <f t="shared" si="14"/>
        <v>11</v>
      </c>
      <c r="G512" t="str">
        <f t="shared" si="15"/>
        <v>No Churn</v>
      </c>
    </row>
    <row r="513" spans="1:7" x14ac:dyDescent="0.35">
      <c r="A513" s="4">
        <v>655</v>
      </c>
      <c r="B513">
        <v>15</v>
      </c>
      <c r="C513">
        <v>15</v>
      </c>
      <c r="D513">
        <v>1</v>
      </c>
      <c r="E513">
        <v>235.8</v>
      </c>
      <c r="F513">
        <f t="shared" si="14"/>
        <v>0</v>
      </c>
      <c r="G513" t="str">
        <f t="shared" si="15"/>
        <v>Churn</v>
      </c>
    </row>
    <row r="514" spans="1:7" x14ac:dyDescent="0.35">
      <c r="A514" s="4">
        <v>656</v>
      </c>
      <c r="B514">
        <v>19</v>
      </c>
      <c r="C514">
        <v>11</v>
      </c>
      <c r="D514">
        <v>2</v>
      </c>
      <c r="E514">
        <v>5783.92</v>
      </c>
      <c r="F514">
        <f t="shared" si="14"/>
        <v>8</v>
      </c>
      <c r="G514" t="str">
        <f t="shared" si="15"/>
        <v>Churn</v>
      </c>
    </row>
    <row r="515" spans="1:7" x14ac:dyDescent="0.35">
      <c r="A515" s="4">
        <v>657</v>
      </c>
      <c r="B515">
        <v>15</v>
      </c>
      <c r="C515">
        <v>5</v>
      </c>
      <c r="D515">
        <v>2</v>
      </c>
      <c r="E515">
        <v>414.9</v>
      </c>
      <c r="F515">
        <f t="shared" si="14"/>
        <v>10</v>
      </c>
      <c r="G515" t="str">
        <f t="shared" si="15"/>
        <v>No Churn</v>
      </c>
    </row>
    <row r="516" spans="1:7" x14ac:dyDescent="0.35">
      <c r="A516" s="4">
        <v>658</v>
      </c>
      <c r="B516">
        <v>19</v>
      </c>
      <c r="C516">
        <v>0</v>
      </c>
      <c r="D516">
        <v>2</v>
      </c>
      <c r="E516">
        <v>1835.91</v>
      </c>
      <c r="F516">
        <f t="shared" si="14"/>
        <v>19</v>
      </c>
      <c r="G516" t="str">
        <f t="shared" si="15"/>
        <v>No Churn</v>
      </c>
    </row>
    <row r="517" spans="1:7" x14ac:dyDescent="0.35">
      <c r="A517" s="4">
        <v>659</v>
      </c>
      <c r="B517">
        <v>20</v>
      </c>
      <c r="C517">
        <v>12</v>
      </c>
      <c r="D517">
        <v>2</v>
      </c>
      <c r="E517">
        <v>381.43</v>
      </c>
      <c r="F517">
        <f t="shared" ref="F517:F580" si="16">B517-C517</f>
        <v>8</v>
      </c>
      <c r="G517" t="str">
        <f t="shared" ref="G517:G580" si="17">IF(C517&gt;7, "Churn", "No Churn")</f>
        <v>Churn</v>
      </c>
    </row>
    <row r="518" spans="1:7" x14ac:dyDescent="0.35">
      <c r="A518" s="4">
        <v>660</v>
      </c>
      <c r="B518">
        <v>4</v>
      </c>
      <c r="C518">
        <v>4</v>
      </c>
      <c r="D518">
        <v>1</v>
      </c>
      <c r="E518">
        <v>43.96</v>
      </c>
      <c r="F518">
        <f t="shared" si="16"/>
        <v>0</v>
      </c>
      <c r="G518" t="str">
        <f t="shared" si="17"/>
        <v>No Churn</v>
      </c>
    </row>
    <row r="519" spans="1:7" x14ac:dyDescent="0.35">
      <c r="A519" s="4">
        <v>661</v>
      </c>
      <c r="B519">
        <v>22</v>
      </c>
      <c r="C519">
        <v>6</v>
      </c>
      <c r="D519">
        <v>3</v>
      </c>
      <c r="E519">
        <v>12263.86</v>
      </c>
      <c r="F519">
        <f t="shared" si="16"/>
        <v>16</v>
      </c>
      <c r="G519" t="str">
        <f t="shared" si="17"/>
        <v>No Churn</v>
      </c>
    </row>
    <row r="520" spans="1:7" x14ac:dyDescent="0.35">
      <c r="A520" s="4">
        <v>662</v>
      </c>
      <c r="B520">
        <v>1</v>
      </c>
      <c r="C520">
        <v>1</v>
      </c>
      <c r="D520">
        <v>1</v>
      </c>
      <c r="E520">
        <v>35.96</v>
      </c>
      <c r="F520">
        <f t="shared" si="16"/>
        <v>0</v>
      </c>
      <c r="G520" t="str">
        <f t="shared" si="17"/>
        <v>No Churn</v>
      </c>
    </row>
    <row r="521" spans="1:7" x14ac:dyDescent="0.35">
      <c r="A521" s="4">
        <v>665</v>
      </c>
      <c r="B521">
        <v>1</v>
      </c>
      <c r="C521">
        <v>1</v>
      </c>
      <c r="D521">
        <v>1</v>
      </c>
      <c r="E521">
        <v>196</v>
      </c>
      <c r="F521">
        <f t="shared" si="16"/>
        <v>0</v>
      </c>
      <c r="G521" t="str">
        <f t="shared" si="17"/>
        <v>No Churn</v>
      </c>
    </row>
    <row r="522" spans="1:7" x14ac:dyDescent="0.35">
      <c r="A522" s="4">
        <v>666</v>
      </c>
      <c r="B522">
        <v>16</v>
      </c>
      <c r="C522">
        <v>16</v>
      </c>
      <c r="D522">
        <v>1</v>
      </c>
      <c r="E522">
        <v>1197</v>
      </c>
      <c r="F522">
        <f t="shared" si="16"/>
        <v>0</v>
      </c>
      <c r="G522" t="str">
        <f t="shared" si="17"/>
        <v>Churn</v>
      </c>
    </row>
    <row r="523" spans="1:7" x14ac:dyDescent="0.35">
      <c r="A523" s="4">
        <v>667</v>
      </c>
      <c r="B523">
        <v>14</v>
      </c>
      <c r="C523">
        <v>14</v>
      </c>
      <c r="D523">
        <v>1</v>
      </c>
      <c r="E523">
        <v>47.98</v>
      </c>
      <c r="F523">
        <f t="shared" si="16"/>
        <v>0</v>
      </c>
      <c r="G523" t="str">
        <f t="shared" si="17"/>
        <v>Churn</v>
      </c>
    </row>
    <row r="524" spans="1:7" x14ac:dyDescent="0.35">
      <c r="A524" s="4">
        <v>668</v>
      </c>
      <c r="B524">
        <v>7</v>
      </c>
      <c r="C524">
        <v>2</v>
      </c>
      <c r="D524">
        <v>2</v>
      </c>
      <c r="E524">
        <v>354.9</v>
      </c>
      <c r="F524">
        <f t="shared" si="16"/>
        <v>5</v>
      </c>
      <c r="G524" t="str">
        <f t="shared" si="17"/>
        <v>No Churn</v>
      </c>
    </row>
    <row r="525" spans="1:7" x14ac:dyDescent="0.35">
      <c r="A525" s="4">
        <v>669</v>
      </c>
      <c r="B525">
        <v>18</v>
      </c>
      <c r="C525">
        <v>6</v>
      </c>
      <c r="D525">
        <v>3</v>
      </c>
      <c r="E525">
        <v>8259.86</v>
      </c>
      <c r="F525">
        <f t="shared" si="16"/>
        <v>12</v>
      </c>
      <c r="G525" t="str">
        <f t="shared" si="17"/>
        <v>No Churn</v>
      </c>
    </row>
    <row r="526" spans="1:7" x14ac:dyDescent="0.35">
      <c r="A526" s="4">
        <v>670</v>
      </c>
      <c r="B526">
        <v>21</v>
      </c>
      <c r="C526">
        <v>21</v>
      </c>
      <c r="D526">
        <v>1</v>
      </c>
      <c r="E526">
        <v>4.99</v>
      </c>
      <c r="F526">
        <f t="shared" si="16"/>
        <v>0</v>
      </c>
      <c r="G526" t="str">
        <f t="shared" si="17"/>
        <v>Churn</v>
      </c>
    </row>
    <row r="527" spans="1:7" x14ac:dyDescent="0.35">
      <c r="A527" s="4">
        <v>671</v>
      </c>
      <c r="B527">
        <v>14</v>
      </c>
      <c r="C527">
        <v>14</v>
      </c>
      <c r="D527">
        <v>1</v>
      </c>
      <c r="E527">
        <v>35.96</v>
      </c>
      <c r="F527">
        <f t="shared" si="16"/>
        <v>0</v>
      </c>
      <c r="G527" t="str">
        <f t="shared" si="17"/>
        <v>Churn</v>
      </c>
    </row>
    <row r="528" spans="1:7" x14ac:dyDescent="0.35">
      <c r="A528" s="4">
        <v>672</v>
      </c>
      <c r="B528">
        <v>18</v>
      </c>
      <c r="C528">
        <v>18</v>
      </c>
      <c r="D528">
        <v>1</v>
      </c>
      <c r="E528">
        <v>117.9</v>
      </c>
      <c r="F528">
        <f t="shared" si="16"/>
        <v>0</v>
      </c>
      <c r="G528" t="str">
        <f t="shared" si="17"/>
        <v>Churn</v>
      </c>
    </row>
    <row r="529" spans="1:7" x14ac:dyDescent="0.35">
      <c r="A529" s="4">
        <v>673</v>
      </c>
      <c r="B529">
        <v>17</v>
      </c>
      <c r="C529">
        <v>2</v>
      </c>
      <c r="D529">
        <v>2</v>
      </c>
      <c r="E529">
        <v>944.69999999999993</v>
      </c>
      <c r="F529">
        <f t="shared" si="16"/>
        <v>15</v>
      </c>
      <c r="G529" t="str">
        <f t="shared" si="17"/>
        <v>No Churn</v>
      </c>
    </row>
    <row r="530" spans="1:7" x14ac:dyDescent="0.35">
      <c r="A530" s="4">
        <v>674</v>
      </c>
      <c r="B530">
        <v>17</v>
      </c>
      <c r="C530">
        <v>17</v>
      </c>
      <c r="D530">
        <v>1</v>
      </c>
      <c r="E530">
        <v>128.97</v>
      </c>
      <c r="F530">
        <f t="shared" si="16"/>
        <v>0</v>
      </c>
      <c r="G530" t="str">
        <f t="shared" si="17"/>
        <v>Churn</v>
      </c>
    </row>
    <row r="531" spans="1:7" x14ac:dyDescent="0.35">
      <c r="A531" s="4">
        <v>675</v>
      </c>
      <c r="B531">
        <v>21</v>
      </c>
      <c r="C531">
        <v>21</v>
      </c>
      <c r="D531">
        <v>1</v>
      </c>
      <c r="E531">
        <v>2052</v>
      </c>
      <c r="F531">
        <f t="shared" si="16"/>
        <v>0</v>
      </c>
      <c r="G531" t="str">
        <f t="shared" si="17"/>
        <v>Churn</v>
      </c>
    </row>
    <row r="532" spans="1:7" x14ac:dyDescent="0.35">
      <c r="A532" s="4">
        <v>677</v>
      </c>
      <c r="B532">
        <v>17</v>
      </c>
      <c r="C532">
        <v>6</v>
      </c>
      <c r="D532">
        <v>4</v>
      </c>
      <c r="E532">
        <v>3573.79</v>
      </c>
      <c r="F532">
        <f t="shared" si="16"/>
        <v>11</v>
      </c>
      <c r="G532" t="str">
        <f t="shared" si="17"/>
        <v>No Churn</v>
      </c>
    </row>
    <row r="533" spans="1:7" x14ac:dyDescent="0.35">
      <c r="A533" s="4">
        <v>678</v>
      </c>
      <c r="B533">
        <v>23</v>
      </c>
      <c r="C533">
        <v>0</v>
      </c>
      <c r="D533">
        <v>3</v>
      </c>
      <c r="E533">
        <v>9071.91</v>
      </c>
      <c r="F533">
        <f t="shared" si="16"/>
        <v>23</v>
      </c>
      <c r="G533" t="str">
        <f t="shared" si="17"/>
        <v>No Churn</v>
      </c>
    </row>
    <row r="534" spans="1:7" x14ac:dyDescent="0.35">
      <c r="A534" s="4">
        <v>679</v>
      </c>
      <c r="B534">
        <v>17</v>
      </c>
      <c r="C534">
        <v>0</v>
      </c>
      <c r="D534">
        <v>3</v>
      </c>
      <c r="E534">
        <v>7685.91</v>
      </c>
      <c r="F534">
        <f t="shared" si="16"/>
        <v>17</v>
      </c>
      <c r="G534" t="str">
        <f t="shared" si="17"/>
        <v>No Churn</v>
      </c>
    </row>
    <row r="535" spans="1:7" x14ac:dyDescent="0.35">
      <c r="A535" s="4">
        <v>680</v>
      </c>
      <c r="B535">
        <v>22</v>
      </c>
      <c r="C535">
        <v>22</v>
      </c>
      <c r="D535">
        <v>2</v>
      </c>
      <c r="E535">
        <v>949</v>
      </c>
      <c r="F535">
        <f t="shared" si="16"/>
        <v>0</v>
      </c>
      <c r="G535" t="str">
        <f t="shared" si="17"/>
        <v>Churn</v>
      </c>
    </row>
    <row r="536" spans="1:7" x14ac:dyDescent="0.35">
      <c r="A536" s="4">
        <v>681</v>
      </c>
      <c r="B536">
        <v>23</v>
      </c>
      <c r="C536">
        <v>8</v>
      </c>
      <c r="D536">
        <v>2</v>
      </c>
      <c r="E536">
        <v>3024</v>
      </c>
      <c r="F536">
        <f t="shared" si="16"/>
        <v>15</v>
      </c>
      <c r="G536" t="str">
        <f t="shared" si="17"/>
        <v>Churn</v>
      </c>
    </row>
    <row r="537" spans="1:7" x14ac:dyDescent="0.35">
      <c r="A537" s="4">
        <v>682</v>
      </c>
      <c r="B537">
        <v>21</v>
      </c>
      <c r="C537">
        <v>21</v>
      </c>
      <c r="D537">
        <v>1</v>
      </c>
      <c r="E537">
        <v>89.97</v>
      </c>
      <c r="F537">
        <f t="shared" si="16"/>
        <v>0</v>
      </c>
      <c r="G537" t="str">
        <f t="shared" si="17"/>
        <v>Churn</v>
      </c>
    </row>
    <row r="538" spans="1:7" x14ac:dyDescent="0.35">
      <c r="A538" s="4">
        <v>683</v>
      </c>
      <c r="B538">
        <v>10</v>
      </c>
      <c r="C538">
        <v>8</v>
      </c>
      <c r="D538">
        <v>2</v>
      </c>
      <c r="E538">
        <v>5957</v>
      </c>
      <c r="F538">
        <f t="shared" si="16"/>
        <v>2</v>
      </c>
      <c r="G538" t="str">
        <f t="shared" si="17"/>
        <v>Churn</v>
      </c>
    </row>
    <row r="539" spans="1:7" x14ac:dyDescent="0.35">
      <c r="A539" s="4">
        <v>685</v>
      </c>
      <c r="B539">
        <v>22</v>
      </c>
      <c r="C539">
        <v>6</v>
      </c>
      <c r="D539">
        <v>2</v>
      </c>
      <c r="E539">
        <v>6537.93</v>
      </c>
      <c r="F539">
        <f t="shared" si="16"/>
        <v>16</v>
      </c>
      <c r="G539" t="str">
        <f t="shared" si="17"/>
        <v>No Churn</v>
      </c>
    </row>
    <row r="540" spans="1:7" x14ac:dyDescent="0.35">
      <c r="A540" s="4">
        <v>686</v>
      </c>
      <c r="B540">
        <v>21</v>
      </c>
      <c r="C540">
        <v>2</v>
      </c>
      <c r="D540">
        <v>2</v>
      </c>
      <c r="E540">
        <v>3114</v>
      </c>
      <c r="F540">
        <f t="shared" si="16"/>
        <v>19</v>
      </c>
      <c r="G540" t="str">
        <f t="shared" si="17"/>
        <v>No Churn</v>
      </c>
    </row>
    <row r="541" spans="1:7" x14ac:dyDescent="0.35">
      <c r="A541" s="4">
        <v>688</v>
      </c>
      <c r="B541">
        <v>10</v>
      </c>
      <c r="C541">
        <v>5</v>
      </c>
      <c r="D541">
        <v>4</v>
      </c>
      <c r="E541">
        <v>4199.72</v>
      </c>
      <c r="F541">
        <f t="shared" si="16"/>
        <v>5</v>
      </c>
      <c r="G541" t="str">
        <f t="shared" si="17"/>
        <v>No Churn</v>
      </c>
    </row>
    <row r="542" spans="1:7" x14ac:dyDescent="0.35">
      <c r="A542" s="4">
        <v>691</v>
      </c>
      <c r="B542">
        <v>8</v>
      </c>
      <c r="C542">
        <v>8</v>
      </c>
      <c r="D542">
        <v>1</v>
      </c>
      <c r="E542">
        <v>49.9</v>
      </c>
      <c r="F542">
        <f t="shared" si="16"/>
        <v>0</v>
      </c>
      <c r="G542" t="str">
        <f t="shared" si="17"/>
        <v>Churn</v>
      </c>
    </row>
    <row r="543" spans="1:7" x14ac:dyDescent="0.35">
      <c r="A543" s="4">
        <v>692</v>
      </c>
      <c r="B543">
        <v>5</v>
      </c>
      <c r="C543">
        <v>5</v>
      </c>
      <c r="D543">
        <v>1</v>
      </c>
      <c r="E543">
        <v>69.98</v>
      </c>
      <c r="F543">
        <f t="shared" si="16"/>
        <v>0</v>
      </c>
      <c r="G543" t="str">
        <f t="shared" si="17"/>
        <v>No Churn</v>
      </c>
    </row>
    <row r="544" spans="1:7" x14ac:dyDescent="0.35">
      <c r="A544" s="4">
        <v>694</v>
      </c>
      <c r="B544">
        <v>1</v>
      </c>
      <c r="C544">
        <v>1</v>
      </c>
      <c r="D544">
        <v>1</v>
      </c>
      <c r="E544">
        <v>47.96</v>
      </c>
      <c r="F544">
        <f t="shared" si="16"/>
        <v>0</v>
      </c>
      <c r="G544" t="str">
        <f t="shared" si="17"/>
        <v>No Churn</v>
      </c>
    </row>
    <row r="545" spans="1:7" x14ac:dyDescent="0.35">
      <c r="A545" s="4">
        <v>695</v>
      </c>
      <c r="B545">
        <v>16</v>
      </c>
      <c r="C545">
        <v>16</v>
      </c>
      <c r="D545">
        <v>1</v>
      </c>
      <c r="E545">
        <v>2495</v>
      </c>
      <c r="F545">
        <f t="shared" si="16"/>
        <v>0</v>
      </c>
      <c r="G545" t="str">
        <f t="shared" si="17"/>
        <v>Churn</v>
      </c>
    </row>
    <row r="546" spans="1:7" x14ac:dyDescent="0.35">
      <c r="A546" s="4">
        <v>696</v>
      </c>
      <c r="B546">
        <v>13</v>
      </c>
      <c r="C546">
        <v>13</v>
      </c>
      <c r="D546">
        <v>1</v>
      </c>
      <c r="E546">
        <v>67</v>
      </c>
      <c r="F546">
        <f t="shared" si="16"/>
        <v>0</v>
      </c>
      <c r="G546" t="str">
        <f t="shared" si="17"/>
        <v>Churn</v>
      </c>
    </row>
    <row r="547" spans="1:7" x14ac:dyDescent="0.35">
      <c r="A547" s="4">
        <v>697</v>
      </c>
      <c r="B547">
        <v>1</v>
      </c>
      <c r="C547">
        <v>1</v>
      </c>
      <c r="D547">
        <v>2</v>
      </c>
      <c r="E547">
        <v>1223.94</v>
      </c>
      <c r="F547">
        <f t="shared" si="16"/>
        <v>0</v>
      </c>
      <c r="G547" t="str">
        <f t="shared" si="17"/>
        <v>No Churn</v>
      </c>
    </row>
    <row r="548" spans="1:7" x14ac:dyDescent="0.35">
      <c r="A548" s="4">
        <v>698</v>
      </c>
      <c r="B548">
        <v>19</v>
      </c>
      <c r="C548">
        <v>8</v>
      </c>
      <c r="D548">
        <v>3</v>
      </c>
      <c r="E548">
        <v>5631.34</v>
      </c>
      <c r="F548">
        <f t="shared" si="16"/>
        <v>11</v>
      </c>
      <c r="G548" t="str">
        <f t="shared" si="17"/>
        <v>Churn</v>
      </c>
    </row>
    <row r="549" spans="1:7" x14ac:dyDescent="0.35">
      <c r="A549" s="4">
        <v>699</v>
      </c>
      <c r="B549">
        <v>18</v>
      </c>
      <c r="C549">
        <v>13</v>
      </c>
      <c r="D549">
        <v>2</v>
      </c>
      <c r="E549">
        <v>2211</v>
      </c>
      <c r="F549">
        <f t="shared" si="16"/>
        <v>5</v>
      </c>
      <c r="G549" t="str">
        <f t="shared" si="17"/>
        <v>Churn</v>
      </c>
    </row>
    <row r="550" spans="1:7" x14ac:dyDescent="0.35">
      <c r="A550" s="4">
        <v>700</v>
      </c>
      <c r="B550">
        <v>23</v>
      </c>
      <c r="C550">
        <v>3</v>
      </c>
      <c r="D550">
        <v>3</v>
      </c>
      <c r="E550">
        <v>3392.7400000000002</v>
      </c>
      <c r="F550">
        <f t="shared" si="16"/>
        <v>20</v>
      </c>
      <c r="G550" t="str">
        <f t="shared" si="17"/>
        <v>No Churn</v>
      </c>
    </row>
    <row r="551" spans="1:7" x14ac:dyDescent="0.35">
      <c r="A551" s="4">
        <v>703</v>
      </c>
      <c r="B551">
        <v>14</v>
      </c>
      <c r="C551">
        <v>14</v>
      </c>
      <c r="D551">
        <v>1</v>
      </c>
      <c r="E551">
        <v>179.8</v>
      </c>
      <c r="F551">
        <f t="shared" si="16"/>
        <v>0</v>
      </c>
      <c r="G551" t="str">
        <f t="shared" si="17"/>
        <v>Churn</v>
      </c>
    </row>
    <row r="552" spans="1:7" x14ac:dyDescent="0.35">
      <c r="A552" s="4">
        <v>705</v>
      </c>
      <c r="B552">
        <v>22</v>
      </c>
      <c r="C552">
        <v>9</v>
      </c>
      <c r="D552">
        <v>2</v>
      </c>
      <c r="E552">
        <v>3444</v>
      </c>
      <c r="F552">
        <f t="shared" si="16"/>
        <v>13</v>
      </c>
      <c r="G552" t="str">
        <f t="shared" si="17"/>
        <v>Churn</v>
      </c>
    </row>
    <row r="553" spans="1:7" x14ac:dyDescent="0.35">
      <c r="A553" s="4">
        <v>706</v>
      </c>
      <c r="B553">
        <v>13</v>
      </c>
      <c r="C553">
        <v>10</v>
      </c>
      <c r="D553">
        <v>2</v>
      </c>
      <c r="E553">
        <v>299.64</v>
      </c>
      <c r="F553">
        <f t="shared" si="16"/>
        <v>3</v>
      </c>
      <c r="G553" t="str">
        <f t="shared" si="17"/>
        <v>Churn</v>
      </c>
    </row>
    <row r="554" spans="1:7" x14ac:dyDescent="0.35">
      <c r="A554" s="4">
        <v>707</v>
      </c>
      <c r="B554">
        <v>22</v>
      </c>
      <c r="C554">
        <v>16</v>
      </c>
      <c r="D554">
        <v>2</v>
      </c>
      <c r="E554">
        <v>375.3</v>
      </c>
      <c r="F554">
        <f t="shared" si="16"/>
        <v>6</v>
      </c>
      <c r="G554" t="str">
        <f t="shared" si="17"/>
        <v>Churn</v>
      </c>
    </row>
    <row r="555" spans="1:7" x14ac:dyDescent="0.35">
      <c r="A555" s="4">
        <v>708</v>
      </c>
      <c r="B555">
        <v>17</v>
      </c>
      <c r="C555">
        <v>11</v>
      </c>
      <c r="D555">
        <v>2</v>
      </c>
      <c r="E555">
        <v>314.58000000000004</v>
      </c>
      <c r="F555">
        <f t="shared" si="16"/>
        <v>6</v>
      </c>
      <c r="G555" t="str">
        <f t="shared" si="17"/>
        <v>Churn</v>
      </c>
    </row>
    <row r="556" spans="1:7" x14ac:dyDescent="0.35">
      <c r="A556" s="4">
        <v>710</v>
      </c>
      <c r="B556">
        <v>19</v>
      </c>
      <c r="C556">
        <v>10</v>
      </c>
      <c r="D556">
        <v>3</v>
      </c>
      <c r="E556">
        <v>9670</v>
      </c>
      <c r="F556">
        <f t="shared" si="16"/>
        <v>9</v>
      </c>
      <c r="G556" t="str">
        <f t="shared" si="17"/>
        <v>Churn</v>
      </c>
    </row>
    <row r="557" spans="1:7" x14ac:dyDescent="0.35">
      <c r="A557" s="4">
        <v>711</v>
      </c>
      <c r="B557">
        <v>15</v>
      </c>
      <c r="C557">
        <v>2</v>
      </c>
      <c r="D557">
        <v>5</v>
      </c>
      <c r="E557">
        <v>12739.31</v>
      </c>
      <c r="F557">
        <f t="shared" si="16"/>
        <v>13</v>
      </c>
      <c r="G557" t="str">
        <f t="shared" si="17"/>
        <v>No Churn</v>
      </c>
    </row>
    <row r="558" spans="1:7" x14ac:dyDescent="0.35">
      <c r="A558" s="4">
        <v>714</v>
      </c>
      <c r="B558">
        <v>17</v>
      </c>
      <c r="C558">
        <v>15</v>
      </c>
      <c r="D558">
        <v>2</v>
      </c>
      <c r="E558">
        <v>168</v>
      </c>
      <c r="F558">
        <f t="shared" si="16"/>
        <v>2</v>
      </c>
      <c r="G558" t="str">
        <f t="shared" si="17"/>
        <v>Churn</v>
      </c>
    </row>
    <row r="559" spans="1:7" x14ac:dyDescent="0.35">
      <c r="A559" s="4">
        <v>715</v>
      </c>
      <c r="B559">
        <v>15</v>
      </c>
      <c r="C559">
        <v>15</v>
      </c>
      <c r="D559">
        <v>1</v>
      </c>
      <c r="E559">
        <v>1798</v>
      </c>
      <c r="F559">
        <f t="shared" si="16"/>
        <v>0</v>
      </c>
      <c r="G559" t="str">
        <f t="shared" si="17"/>
        <v>Churn</v>
      </c>
    </row>
    <row r="560" spans="1:7" x14ac:dyDescent="0.35">
      <c r="A560" s="4">
        <v>716</v>
      </c>
      <c r="B560">
        <v>0</v>
      </c>
      <c r="C560">
        <v>0</v>
      </c>
      <c r="D560">
        <v>1</v>
      </c>
      <c r="E560">
        <v>119.96</v>
      </c>
      <c r="F560">
        <f t="shared" si="16"/>
        <v>0</v>
      </c>
      <c r="G560" t="str">
        <f t="shared" si="17"/>
        <v>No Churn</v>
      </c>
    </row>
    <row r="561" spans="1:7" x14ac:dyDescent="0.35">
      <c r="A561" s="4">
        <v>717</v>
      </c>
      <c r="B561">
        <v>19</v>
      </c>
      <c r="C561">
        <v>6</v>
      </c>
      <c r="D561">
        <v>3</v>
      </c>
      <c r="E561">
        <v>7030</v>
      </c>
      <c r="F561">
        <f t="shared" si="16"/>
        <v>13</v>
      </c>
      <c r="G561" t="str">
        <f t="shared" si="17"/>
        <v>No Churn</v>
      </c>
    </row>
    <row r="562" spans="1:7" x14ac:dyDescent="0.35">
      <c r="A562" s="4">
        <v>718</v>
      </c>
      <c r="B562">
        <v>3</v>
      </c>
      <c r="C562">
        <v>3</v>
      </c>
      <c r="D562">
        <v>1</v>
      </c>
      <c r="E562">
        <v>1125</v>
      </c>
      <c r="F562">
        <f t="shared" si="16"/>
        <v>0</v>
      </c>
      <c r="G562" t="str">
        <f t="shared" si="17"/>
        <v>No Churn</v>
      </c>
    </row>
    <row r="563" spans="1:7" x14ac:dyDescent="0.35">
      <c r="A563" s="4">
        <v>719</v>
      </c>
      <c r="B563">
        <v>23</v>
      </c>
      <c r="C563">
        <v>0</v>
      </c>
      <c r="D563">
        <v>3</v>
      </c>
      <c r="E563">
        <v>9612</v>
      </c>
      <c r="F563">
        <f t="shared" si="16"/>
        <v>23</v>
      </c>
      <c r="G563" t="str">
        <f t="shared" si="17"/>
        <v>No Churn</v>
      </c>
    </row>
    <row r="564" spans="1:7" x14ac:dyDescent="0.35">
      <c r="A564" s="4">
        <v>720</v>
      </c>
      <c r="B564">
        <v>20</v>
      </c>
      <c r="C564">
        <v>6</v>
      </c>
      <c r="D564">
        <v>3</v>
      </c>
      <c r="E564">
        <v>566.91</v>
      </c>
      <c r="F564">
        <f t="shared" si="16"/>
        <v>14</v>
      </c>
      <c r="G564" t="str">
        <f t="shared" si="17"/>
        <v>No Churn</v>
      </c>
    </row>
    <row r="565" spans="1:7" x14ac:dyDescent="0.35">
      <c r="A565" s="4">
        <v>722</v>
      </c>
      <c r="B565">
        <v>7</v>
      </c>
      <c r="C565">
        <v>7</v>
      </c>
      <c r="D565">
        <v>1</v>
      </c>
      <c r="E565">
        <v>74.97</v>
      </c>
      <c r="F565">
        <f t="shared" si="16"/>
        <v>0</v>
      </c>
      <c r="G565" t="str">
        <f t="shared" si="17"/>
        <v>No Churn</v>
      </c>
    </row>
    <row r="566" spans="1:7" x14ac:dyDescent="0.35">
      <c r="A566" s="4">
        <v>723</v>
      </c>
      <c r="B566">
        <v>21</v>
      </c>
      <c r="C566">
        <v>12</v>
      </c>
      <c r="D566">
        <v>2</v>
      </c>
      <c r="E566">
        <v>1991.92</v>
      </c>
      <c r="F566">
        <f t="shared" si="16"/>
        <v>9</v>
      </c>
      <c r="G566" t="str">
        <f t="shared" si="17"/>
        <v>Churn</v>
      </c>
    </row>
    <row r="567" spans="1:7" x14ac:dyDescent="0.35">
      <c r="A567" s="4">
        <v>724</v>
      </c>
      <c r="B567">
        <v>22</v>
      </c>
      <c r="C567">
        <v>10</v>
      </c>
      <c r="D567">
        <v>3</v>
      </c>
      <c r="E567">
        <v>714.67</v>
      </c>
      <c r="F567">
        <f t="shared" si="16"/>
        <v>12</v>
      </c>
      <c r="G567" t="str">
        <f t="shared" si="17"/>
        <v>Churn</v>
      </c>
    </row>
    <row r="568" spans="1:7" x14ac:dyDescent="0.35">
      <c r="A568" s="4">
        <v>725</v>
      </c>
      <c r="B568">
        <v>4</v>
      </c>
      <c r="C568">
        <v>3</v>
      </c>
      <c r="D568">
        <v>2</v>
      </c>
      <c r="E568">
        <v>398.58000000000004</v>
      </c>
      <c r="F568">
        <f t="shared" si="16"/>
        <v>1</v>
      </c>
      <c r="G568" t="str">
        <f t="shared" si="17"/>
        <v>No Churn</v>
      </c>
    </row>
    <row r="569" spans="1:7" x14ac:dyDescent="0.35">
      <c r="A569" s="4">
        <v>726</v>
      </c>
      <c r="B569">
        <v>23</v>
      </c>
      <c r="C569">
        <v>3</v>
      </c>
      <c r="D569">
        <v>2</v>
      </c>
      <c r="E569">
        <v>1313.94</v>
      </c>
      <c r="F569">
        <f t="shared" si="16"/>
        <v>20</v>
      </c>
      <c r="G569" t="str">
        <f t="shared" si="17"/>
        <v>No Churn</v>
      </c>
    </row>
    <row r="570" spans="1:7" x14ac:dyDescent="0.35">
      <c r="A570" s="4">
        <v>727</v>
      </c>
      <c r="B570">
        <v>17</v>
      </c>
      <c r="C570">
        <v>17</v>
      </c>
      <c r="D570">
        <v>1</v>
      </c>
      <c r="E570">
        <v>428</v>
      </c>
      <c r="F570">
        <f t="shared" si="16"/>
        <v>0</v>
      </c>
      <c r="G570" t="str">
        <f t="shared" si="17"/>
        <v>Churn</v>
      </c>
    </row>
    <row r="571" spans="1:7" x14ac:dyDescent="0.35">
      <c r="A571" s="4">
        <v>728</v>
      </c>
      <c r="B571">
        <v>16</v>
      </c>
      <c r="C571">
        <v>4</v>
      </c>
      <c r="D571">
        <v>2</v>
      </c>
      <c r="E571">
        <v>3894</v>
      </c>
      <c r="F571">
        <f t="shared" si="16"/>
        <v>12</v>
      </c>
      <c r="G571" t="str">
        <f t="shared" si="17"/>
        <v>No Churn</v>
      </c>
    </row>
    <row r="572" spans="1:7" x14ac:dyDescent="0.35">
      <c r="A572" s="4">
        <v>729</v>
      </c>
      <c r="B572">
        <v>20</v>
      </c>
      <c r="C572">
        <v>1</v>
      </c>
      <c r="D572">
        <v>3</v>
      </c>
      <c r="E572">
        <v>12193.74</v>
      </c>
      <c r="F572">
        <f t="shared" si="16"/>
        <v>19</v>
      </c>
      <c r="G572" t="str">
        <f t="shared" si="17"/>
        <v>No Churn</v>
      </c>
    </row>
    <row r="573" spans="1:7" x14ac:dyDescent="0.35">
      <c r="A573" s="4">
        <v>730</v>
      </c>
      <c r="B573">
        <v>19</v>
      </c>
      <c r="C573">
        <v>19</v>
      </c>
      <c r="D573">
        <v>1</v>
      </c>
      <c r="E573">
        <v>750</v>
      </c>
      <c r="F573">
        <f t="shared" si="16"/>
        <v>0</v>
      </c>
      <c r="G573" t="str">
        <f t="shared" si="17"/>
        <v>Churn</v>
      </c>
    </row>
    <row r="574" spans="1:7" x14ac:dyDescent="0.35">
      <c r="A574" s="4">
        <v>731</v>
      </c>
      <c r="B574">
        <v>8</v>
      </c>
      <c r="C574">
        <v>7</v>
      </c>
      <c r="D574">
        <v>2</v>
      </c>
      <c r="E574">
        <v>149.88</v>
      </c>
      <c r="F574">
        <f t="shared" si="16"/>
        <v>1</v>
      </c>
      <c r="G574" t="str">
        <f t="shared" si="17"/>
        <v>No Churn</v>
      </c>
    </row>
    <row r="575" spans="1:7" x14ac:dyDescent="0.35">
      <c r="A575" s="4">
        <v>732</v>
      </c>
      <c r="B575">
        <v>5</v>
      </c>
      <c r="C575">
        <v>5</v>
      </c>
      <c r="D575">
        <v>1</v>
      </c>
      <c r="E575">
        <v>1580</v>
      </c>
      <c r="F575">
        <f t="shared" si="16"/>
        <v>0</v>
      </c>
      <c r="G575" t="str">
        <f t="shared" si="17"/>
        <v>No Churn</v>
      </c>
    </row>
    <row r="576" spans="1:7" x14ac:dyDescent="0.35">
      <c r="A576" s="4">
        <v>733</v>
      </c>
      <c r="B576">
        <v>15</v>
      </c>
      <c r="C576">
        <v>5</v>
      </c>
      <c r="D576">
        <v>2</v>
      </c>
      <c r="E576">
        <v>395</v>
      </c>
      <c r="F576">
        <f t="shared" si="16"/>
        <v>10</v>
      </c>
      <c r="G576" t="str">
        <f t="shared" si="17"/>
        <v>No Churn</v>
      </c>
    </row>
    <row r="577" spans="1:7" x14ac:dyDescent="0.35">
      <c r="A577" s="4">
        <v>735</v>
      </c>
      <c r="B577">
        <v>22</v>
      </c>
      <c r="C577">
        <v>20</v>
      </c>
      <c r="D577">
        <v>3</v>
      </c>
      <c r="E577">
        <v>3332.78</v>
      </c>
      <c r="F577">
        <f t="shared" si="16"/>
        <v>2</v>
      </c>
      <c r="G577" t="str">
        <f t="shared" si="17"/>
        <v>Churn</v>
      </c>
    </row>
    <row r="578" spans="1:7" x14ac:dyDescent="0.35">
      <c r="A578" s="4">
        <v>736</v>
      </c>
      <c r="B578">
        <v>16</v>
      </c>
      <c r="C578">
        <v>16</v>
      </c>
      <c r="D578">
        <v>1</v>
      </c>
      <c r="E578">
        <v>238</v>
      </c>
      <c r="F578">
        <f t="shared" si="16"/>
        <v>0</v>
      </c>
      <c r="G578" t="str">
        <f t="shared" si="17"/>
        <v>Churn</v>
      </c>
    </row>
    <row r="579" spans="1:7" x14ac:dyDescent="0.35">
      <c r="A579" s="4">
        <v>737</v>
      </c>
      <c r="B579">
        <v>10</v>
      </c>
      <c r="C579">
        <v>4</v>
      </c>
      <c r="D579">
        <v>3</v>
      </c>
      <c r="E579">
        <v>11569.9</v>
      </c>
      <c r="F579">
        <f t="shared" si="16"/>
        <v>6</v>
      </c>
      <c r="G579" t="str">
        <f t="shared" si="17"/>
        <v>No Churn</v>
      </c>
    </row>
    <row r="580" spans="1:7" x14ac:dyDescent="0.35">
      <c r="A580" s="4">
        <v>739</v>
      </c>
      <c r="B580">
        <v>18</v>
      </c>
      <c r="C580">
        <v>18</v>
      </c>
      <c r="D580">
        <v>1</v>
      </c>
      <c r="E580">
        <v>59.98</v>
      </c>
      <c r="F580">
        <f t="shared" si="16"/>
        <v>0</v>
      </c>
      <c r="G580" t="str">
        <f t="shared" si="17"/>
        <v>Churn</v>
      </c>
    </row>
    <row r="581" spans="1:7" x14ac:dyDescent="0.35">
      <c r="A581" s="4">
        <v>740</v>
      </c>
      <c r="B581">
        <v>20</v>
      </c>
      <c r="C581">
        <v>6</v>
      </c>
      <c r="D581">
        <v>2</v>
      </c>
      <c r="E581">
        <v>1840</v>
      </c>
      <c r="F581">
        <f t="shared" ref="F581:F644" si="18">B581-C581</f>
        <v>14</v>
      </c>
      <c r="G581" t="str">
        <f t="shared" ref="G581:G644" si="19">IF(C581&gt;7, "Churn", "No Churn")</f>
        <v>No Churn</v>
      </c>
    </row>
    <row r="582" spans="1:7" x14ac:dyDescent="0.35">
      <c r="A582" s="4">
        <v>741</v>
      </c>
      <c r="B582">
        <v>18</v>
      </c>
      <c r="C582">
        <v>1</v>
      </c>
      <c r="D582">
        <v>2</v>
      </c>
      <c r="E582">
        <v>993.57999999999993</v>
      </c>
      <c r="F582">
        <f t="shared" si="18"/>
        <v>17</v>
      </c>
      <c r="G582" t="str">
        <f t="shared" si="19"/>
        <v>No Churn</v>
      </c>
    </row>
    <row r="583" spans="1:7" x14ac:dyDescent="0.35">
      <c r="A583" s="4">
        <v>742</v>
      </c>
      <c r="B583">
        <v>17</v>
      </c>
      <c r="C583">
        <v>17</v>
      </c>
      <c r="D583">
        <v>1</v>
      </c>
      <c r="E583">
        <v>99.8</v>
      </c>
      <c r="F583">
        <f t="shared" si="18"/>
        <v>0</v>
      </c>
      <c r="G583" t="str">
        <f t="shared" si="19"/>
        <v>Churn</v>
      </c>
    </row>
    <row r="584" spans="1:7" x14ac:dyDescent="0.35">
      <c r="A584" s="4">
        <v>743</v>
      </c>
      <c r="B584">
        <v>20</v>
      </c>
      <c r="C584">
        <v>20</v>
      </c>
      <c r="D584">
        <v>1</v>
      </c>
      <c r="E584">
        <v>1995</v>
      </c>
      <c r="F584">
        <f t="shared" si="18"/>
        <v>0</v>
      </c>
      <c r="G584" t="str">
        <f t="shared" si="19"/>
        <v>Churn</v>
      </c>
    </row>
    <row r="585" spans="1:7" x14ac:dyDescent="0.35">
      <c r="A585" s="4">
        <v>746</v>
      </c>
      <c r="B585">
        <v>12</v>
      </c>
      <c r="C585">
        <v>12</v>
      </c>
      <c r="D585">
        <v>1</v>
      </c>
      <c r="E585">
        <v>149.94999999999999</v>
      </c>
      <c r="F585">
        <f t="shared" si="18"/>
        <v>0</v>
      </c>
      <c r="G585" t="str">
        <f t="shared" si="19"/>
        <v>Churn</v>
      </c>
    </row>
    <row r="586" spans="1:7" x14ac:dyDescent="0.35">
      <c r="A586" s="4">
        <v>747</v>
      </c>
      <c r="B586">
        <v>7</v>
      </c>
      <c r="C586">
        <v>7</v>
      </c>
      <c r="D586">
        <v>1</v>
      </c>
      <c r="E586">
        <v>445</v>
      </c>
      <c r="F586">
        <f t="shared" si="18"/>
        <v>0</v>
      </c>
      <c r="G586" t="str">
        <f t="shared" si="19"/>
        <v>No Churn</v>
      </c>
    </row>
    <row r="587" spans="1:7" x14ac:dyDescent="0.35">
      <c r="A587" s="4">
        <v>751</v>
      </c>
      <c r="B587">
        <v>3</v>
      </c>
      <c r="C587">
        <v>3</v>
      </c>
      <c r="D587">
        <v>1</v>
      </c>
      <c r="E587">
        <v>14.99</v>
      </c>
      <c r="F587">
        <f t="shared" si="18"/>
        <v>0</v>
      </c>
      <c r="G587" t="str">
        <f t="shared" si="19"/>
        <v>No Churn</v>
      </c>
    </row>
    <row r="588" spans="1:7" x14ac:dyDescent="0.35">
      <c r="A588" s="4">
        <v>752</v>
      </c>
      <c r="B588">
        <v>10</v>
      </c>
      <c r="C588">
        <v>10</v>
      </c>
      <c r="D588">
        <v>1</v>
      </c>
      <c r="E588">
        <v>270</v>
      </c>
      <c r="F588">
        <f t="shared" si="18"/>
        <v>0</v>
      </c>
      <c r="G588" t="str">
        <f t="shared" si="19"/>
        <v>Churn</v>
      </c>
    </row>
    <row r="589" spans="1:7" x14ac:dyDescent="0.35">
      <c r="A589" s="4">
        <v>754</v>
      </c>
      <c r="B589">
        <v>8</v>
      </c>
      <c r="C589">
        <v>1</v>
      </c>
      <c r="D589">
        <v>2</v>
      </c>
      <c r="E589">
        <v>2574</v>
      </c>
      <c r="F589">
        <f t="shared" si="18"/>
        <v>7</v>
      </c>
      <c r="G589" t="str">
        <f t="shared" si="19"/>
        <v>No Churn</v>
      </c>
    </row>
    <row r="590" spans="1:7" x14ac:dyDescent="0.35">
      <c r="A590" s="4">
        <v>755</v>
      </c>
      <c r="B590">
        <v>19</v>
      </c>
      <c r="C590">
        <v>4</v>
      </c>
      <c r="D590">
        <v>5</v>
      </c>
      <c r="E590">
        <v>10978.4</v>
      </c>
      <c r="F590">
        <f t="shared" si="18"/>
        <v>15</v>
      </c>
      <c r="G590" t="str">
        <f t="shared" si="19"/>
        <v>No Churn</v>
      </c>
    </row>
    <row r="591" spans="1:7" x14ac:dyDescent="0.35">
      <c r="A591" s="4">
        <v>756</v>
      </c>
      <c r="B591">
        <v>20</v>
      </c>
      <c r="C591">
        <v>14</v>
      </c>
      <c r="D591">
        <v>2</v>
      </c>
      <c r="E591">
        <v>2591.91</v>
      </c>
      <c r="F591">
        <f t="shared" si="18"/>
        <v>6</v>
      </c>
      <c r="G591" t="str">
        <f t="shared" si="19"/>
        <v>Churn</v>
      </c>
    </row>
    <row r="592" spans="1:7" x14ac:dyDescent="0.35">
      <c r="A592" s="4">
        <v>757</v>
      </c>
      <c r="B592">
        <v>14</v>
      </c>
      <c r="C592">
        <v>14</v>
      </c>
      <c r="D592">
        <v>1</v>
      </c>
      <c r="E592">
        <v>14.97</v>
      </c>
      <c r="F592">
        <f t="shared" si="18"/>
        <v>0</v>
      </c>
      <c r="G592" t="str">
        <f t="shared" si="19"/>
        <v>Churn</v>
      </c>
    </row>
    <row r="593" spans="1:7" x14ac:dyDescent="0.35">
      <c r="A593" s="4">
        <v>758</v>
      </c>
      <c r="B593">
        <v>11</v>
      </c>
      <c r="C593">
        <v>3</v>
      </c>
      <c r="D593">
        <v>2</v>
      </c>
      <c r="E593">
        <v>8668</v>
      </c>
      <c r="F593">
        <f t="shared" si="18"/>
        <v>8</v>
      </c>
      <c r="G593" t="str">
        <f t="shared" si="19"/>
        <v>No Churn</v>
      </c>
    </row>
    <row r="594" spans="1:7" x14ac:dyDescent="0.35">
      <c r="A594" s="4">
        <v>759</v>
      </c>
      <c r="B594">
        <v>7</v>
      </c>
      <c r="C594">
        <v>7</v>
      </c>
      <c r="D594">
        <v>1</v>
      </c>
      <c r="E594">
        <v>35.97</v>
      </c>
      <c r="F594">
        <f t="shared" si="18"/>
        <v>0</v>
      </c>
      <c r="G594" t="str">
        <f t="shared" si="19"/>
        <v>No Churn</v>
      </c>
    </row>
    <row r="595" spans="1:7" x14ac:dyDescent="0.35">
      <c r="A595" s="4">
        <v>760</v>
      </c>
      <c r="B595">
        <v>21</v>
      </c>
      <c r="C595">
        <v>1</v>
      </c>
      <c r="D595">
        <v>3</v>
      </c>
      <c r="E595">
        <v>2264.79</v>
      </c>
      <c r="F595">
        <f t="shared" si="18"/>
        <v>20</v>
      </c>
      <c r="G595" t="str">
        <f t="shared" si="19"/>
        <v>No Churn</v>
      </c>
    </row>
    <row r="596" spans="1:7" x14ac:dyDescent="0.35">
      <c r="A596" s="4">
        <v>761</v>
      </c>
      <c r="B596">
        <v>5</v>
      </c>
      <c r="C596">
        <v>5</v>
      </c>
      <c r="D596">
        <v>1</v>
      </c>
      <c r="E596">
        <v>119.96</v>
      </c>
      <c r="F596">
        <f t="shared" si="18"/>
        <v>0</v>
      </c>
      <c r="G596" t="str">
        <f t="shared" si="19"/>
        <v>No Churn</v>
      </c>
    </row>
    <row r="597" spans="1:7" x14ac:dyDescent="0.35">
      <c r="A597" s="4">
        <v>762</v>
      </c>
      <c r="B597">
        <v>11</v>
      </c>
      <c r="C597">
        <v>11</v>
      </c>
      <c r="D597">
        <v>1</v>
      </c>
      <c r="E597">
        <v>89.97</v>
      </c>
      <c r="F597">
        <f t="shared" si="18"/>
        <v>0</v>
      </c>
      <c r="G597" t="str">
        <f t="shared" si="19"/>
        <v>Churn</v>
      </c>
    </row>
    <row r="598" spans="1:7" x14ac:dyDescent="0.35">
      <c r="A598" s="4">
        <v>763</v>
      </c>
      <c r="B598">
        <v>20</v>
      </c>
      <c r="C598">
        <v>9</v>
      </c>
      <c r="D598">
        <v>3</v>
      </c>
      <c r="E598">
        <v>1231.78</v>
      </c>
      <c r="F598">
        <f t="shared" si="18"/>
        <v>11</v>
      </c>
      <c r="G598" t="str">
        <f t="shared" si="19"/>
        <v>Churn</v>
      </c>
    </row>
    <row r="599" spans="1:7" x14ac:dyDescent="0.35">
      <c r="A599" s="4">
        <v>764</v>
      </c>
      <c r="B599">
        <v>17</v>
      </c>
      <c r="C599">
        <v>7</v>
      </c>
      <c r="D599">
        <v>2</v>
      </c>
      <c r="E599">
        <v>433.86</v>
      </c>
      <c r="F599">
        <f t="shared" si="18"/>
        <v>10</v>
      </c>
      <c r="G599" t="str">
        <f t="shared" si="19"/>
        <v>No Churn</v>
      </c>
    </row>
    <row r="600" spans="1:7" x14ac:dyDescent="0.35">
      <c r="A600" s="4">
        <v>765</v>
      </c>
      <c r="B600">
        <v>1</v>
      </c>
      <c r="C600">
        <v>1</v>
      </c>
      <c r="D600">
        <v>1</v>
      </c>
      <c r="E600">
        <v>2495</v>
      </c>
      <c r="F600">
        <f t="shared" si="18"/>
        <v>0</v>
      </c>
      <c r="G600" t="str">
        <f t="shared" si="19"/>
        <v>No Churn</v>
      </c>
    </row>
    <row r="601" spans="1:7" x14ac:dyDescent="0.35">
      <c r="A601" s="4">
        <v>766</v>
      </c>
      <c r="B601">
        <v>11</v>
      </c>
      <c r="C601">
        <v>6</v>
      </c>
      <c r="D601">
        <v>2</v>
      </c>
      <c r="E601">
        <v>400.40999999999997</v>
      </c>
      <c r="F601">
        <f t="shared" si="18"/>
        <v>5</v>
      </c>
      <c r="G601" t="str">
        <f t="shared" si="19"/>
        <v>No Churn</v>
      </c>
    </row>
    <row r="602" spans="1:7" x14ac:dyDescent="0.35">
      <c r="A602" s="4">
        <v>767</v>
      </c>
      <c r="B602">
        <v>10</v>
      </c>
      <c r="C602">
        <v>10</v>
      </c>
      <c r="D602">
        <v>1</v>
      </c>
      <c r="E602">
        <v>9.98</v>
      </c>
      <c r="F602">
        <f t="shared" si="18"/>
        <v>0</v>
      </c>
      <c r="G602" t="str">
        <f t="shared" si="19"/>
        <v>Churn</v>
      </c>
    </row>
    <row r="603" spans="1:7" x14ac:dyDescent="0.35">
      <c r="A603" s="4">
        <v>770</v>
      </c>
      <c r="B603">
        <v>22</v>
      </c>
      <c r="C603">
        <v>6</v>
      </c>
      <c r="D603">
        <v>2</v>
      </c>
      <c r="E603">
        <v>786</v>
      </c>
      <c r="F603">
        <f t="shared" si="18"/>
        <v>16</v>
      </c>
      <c r="G603" t="str">
        <f t="shared" si="19"/>
        <v>No Churn</v>
      </c>
    </row>
    <row r="604" spans="1:7" x14ac:dyDescent="0.35">
      <c r="A604" s="4">
        <v>772</v>
      </c>
      <c r="B604">
        <v>23</v>
      </c>
      <c r="C604">
        <v>6</v>
      </c>
      <c r="D604">
        <v>2</v>
      </c>
      <c r="E604">
        <v>1925.55</v>
      </c>
      <c r="F604">
        <f t="shared" si="18"/>
        <v>17</v>
      </c>
      <c r="G604" t="str">
        <f t="shared" si="19"/>
        <v>No Churn</v>
      </c>
    </row>
    <row r="605" spans="1:7" x14ac:dyDescent="0.35">
      <c r="A605" s="4">
        <v>773</v>
      </c>
      <c r="B605">
        <v>14</v>
      </c>
      <c r="C605">
        <v>14</v>
      </c>
      <c r="D605">
        <v>1</v>
      </c>
      <c r="E605">
        <v>78</v>
      </c>
      <c r="F605">
        <f t="shared" si="18"/>
        <v>0</v>
      </c>
      <c r="G605" t="str">
        <f t="shared" si="19"/>
        <v>Churn</v>
      </c>
    </row>
    <row r="606" spans="1:7" x14ac:dyDescent="0.35">
      <c r="A606" s="4">
        <v>774</v>
      </c>
      <c r="B606">
        <v>18</v>
      </c>
      <c r="C606">
        <v>18</v>
      </c>
      <c r="D606">
        <v>1</v>
      </c>
      <c r="E606">
        <v>26.97</v>
      </c>
      <c r="F606">
        <f t="shared" si="18"/>
        <v>0</v>
      </c>
      <c r="G606" t="str">
        <f t="shared" si="19"/>
        <v>Churn</v>
      </c>
    </row>
    <row r="607" spans="1:7" x14ac:dyDescent="0.35">
      <c r="A607" s="4">
        <v>775</v>
      </c>
      <c r="B607">
        <v>19</v>
      </c>
      <c r="C607">
        <v>0</v>
      </c>
      <c r="D607">
        <v>4</v>
      </c>
      <c r="E607">
        <v>17944.740000000002</v>
      </c>
      <c r="F607">
        <f t="shared" si="18"/>
        <v>19</v>
      </c>
      <c r="G607" t="str">
        <f t="shared" si="19"/>
        <v>No Churn</v>
      </c>
    </row>
    <row r="608" spans="1:7" x14ac:dyDescent="0.35">
      <c r="A608" s="4">
        <v>776</v>
      </c>
      <c r="B608">
        <v>14</v>
      </c>
      <c r="C608">
        <v>14</v>
      </c>
      <c r="D608">
        <v>1</v>
      </c>
      <c r="E608">
        <v>250</v>
      </c>
      <c r="F608">
        <f t="shared" si="18"/>
        <v>0</v>
      </c>
      <c r="G608" t="str">
        <f t="shared" si="19"/>
        <v>Churn</v>
      </c>
    </row>
    <row r="609" spans="1:7" x14ac:dyDescent="0.35">
      <c r="A609" s="4">
        <v>777</v>
      </c>
      <c r="B609">
        <v>5</v>
      </c>
      <c r="C609">
        <v>5</v>
      </c>
      <c r="D609">
        <v>1</v>
      </c>
      <c r="E609">
        <v>790</v>
      </c>
      <c r="F609">
        <f t="shared" si="18"/>
        <v>0</v>
      </c>
      <c r="G609" t="str">
        <f t="shared" si="19"/>
        <v>No Churn</v>
      </c>
    </row>
    <row r="610" spans="1:7" x14ac:dyDescent="0.35">
      <c r="A610" s="4">
        <v>778</v>
      </c>
      <c r="B610">
        <v>13</v>
      </c>
      <c r="C610">
        <v>13</v>
      </c>
      <c r="D610">
        <v>1</v>
      </c>
      <c r="E610">
        <v>57.98</v>
      </c>
      <c r="F610">
        <f t="shared" si="18"/>
        <v>0</v>
      </c>
      <c r="G610" t="str">
        <f t="shared" si="19"/>
        <v>Churn</v>
      </c>
    </row>
    <row r="611" spans="1:7" x14ac:dyDescent="0.35">
      <c r="A611" s="4">
        <v>779</v>
      </c>
      <c r="B611">
        <v>20</v>
      </c>
      <c r="C611">
        <v>1</v>
      </c>
      <c r="D611">
        <v>2</v>
      </c>
      <c r="E611">
        <v>1445.5</v>
      </c>
      <c r="F611">
        <f t="shared" si="18"/>
        <v>19</v>
      </c>
      <c r="G611" t="str">
        <f t="shared" si="19"/>
        <v>No Churn</v>
      </c>
    </row>
    <row r="612" spans="1:7" x14ac:dyDescent="0.35">
      <c r="A612" s="4">
        <v>782</v>
      </c>
      <c r="B612">
        <v>19</v>
      </c>
      <c r="C612">
        <v>6</v>
      </c>
      <c r="D612">
        <v>3</v>
      </c>
      <c r="E612">
        <v>904</v>
      </c>
      <c r="F612">
        <f t="shared" si="18"/>
        <v>13</v>
      </c>
      <c r="G612" t="str">
        <f t="shared" si="19"/>
        <v>No Churn</v>
      </c>
    </row>
    <row r="613" spans="1:7" x14ac:dyDescent="0.35">
      <c r="A613" s="4">
        <v>783</v>
      </c>
      <c r="B613">
        <v>18</v>
      </c>
      <c r="C613">
        <v>6</v>
      </c>
      <c r="D613">
        <v>2</v>
      </c>
      <c r="E613">
        <v>2303.3999999999996</v>
      </c>
      <c r="F613">
        <f t="shared" si="18"/>
        <v>12</v>
      </c>
      <c r="G613" t="str">
        <f t="shared" si="19"/>
        <v>No Churn</v>
      </c>
    </row>
    <row r="614" spans="1:7" x14ac:dyDescent="0.35">
      <c r="A614" s="4">
        <v>785</v>
      </c>
      <c r="B614">
        <v>7</v>
      </c>
      <c r="C614">
        <v>3</v>
      </c>
      <c r="D614">
        <v>2</v>
      </c>
      <c r="E614">
        <v>1751.92</v>
      </c>
      <c r="F614">
        <f t="shared" si="18"/>
        <v>4</v>
      </c>
      <c r="G614" t="str">
        <f t="shared" si="19"/>
        <v>No Churn</v>
      </c>
    </row>
    <row r="615" spans="1:7" x14ac:dyDescent="0.35">
      <c r="A615" s="4">
        <v>787</v>
      </c>
      <c r="B615">
        <v>16</v>
      </c>
      <c r="C615">
        <v>1</v>
      </c>
      <c r="D615">
        <v>4</v>
      </c>
      <c r="E615">
        <v>14767.84</v>
      </c>
      <c r="F615">
        <f t="shared" si="18"/>
        <v>15</v>
      </c>
      <c r="G615" t="str">
        <f t="shared" si="19"/>
        <v>No Churn</v>
      </c>
    </row>
    <row r="616" spans="1:7" x14ac:dyDescent="0.35">
      <c r="A616" s="4">
        <v>788</v>
      </c>
      <c r="B616">
        <v>16</v>
      </c>
      <c r="C616">
        <v>1</v>
      </c>
      <c r="D616">
        <v>2</v>
      </c>
      <c r="E616">
        <v>1535.6</v>
      </c>
      <c r="F616">
        <f t="shared" si="18"/>
        <v>15</v>
      </c>
      <c r="G616" t="str">
        <f t="shared" si="19"/>
        <v>No Churn</v>
      </c>
    </row>
    <row r="617" spans="1:7" x14ac:dyDescent="0.35">
      <c r="A617" s="4">
        <v>790</v>
      </c>
      <c r="B617">
        <v>19</v>
      </c>
      <c r="C617">
        <v>19</v>
      </c>
      <c r="D617">
        <v>1</v>
      </c>
      <c r="E617">
        <v>74.95</v>
      </c>
      <c r="F617">
        <f t="shared" si="18"/>
        <v>0</v>
      </c>
      <c r="G617" t="str">
        <f t="shared" si="19"/>
        <v>Churn</v>
      </c>
    </row>
    <row r="618" spans="1:7" x14ac:dyDescent="0.35">
      <c r="A618" s="4">
        <v>792</v>
      </c>
      <c r="B618">
        <v>3</v>
      </c>
      <c r="C618">
        <v>0</v>
      </c>
      <c r="D618">
        <v>2</v>
      </c>
      <c r="E618">
        <v>407.8</v>
      </c>
      <c r="F618">
        <f t="shared" si="18"/>
        <v>3</v>
      </c>
      <c r="G618" t="str">
        <f t="shared" si="19"/>
        <v>No Churn</v>
      </c>
    </row>
    <row r="619" spans="1:7" x14ac:dyDescent="0.35">
      <c r="A619" s="4">
        <v>793</v>
      </c>
      <c r="B619">
        <v>16</v>
      </c>
      <c r="C619">
        <v>0</v>
      </c>
      <c r="D619">
        <v>4</v>
      </c>
      <c r="E619">
        <v>1923.0900000000001</v>
      </c>
      <c r="F619">
        <f t="shared" si="18"/>
        <v>16</v>
      </c>
      <c r="G619" t="str">
        <f t="shared" si="19"/>
        <v>No Churn</v>
      </c>
    </row>
    <row r="620" spans="1:7" x14ac:dyDescent="0.35">
      <c r="A620" s="4">
        <v>794</v>
      </c>
      <c r="B620">
        <v>23</v>
      </c>
      <c r="C620">
        <v>7</v>
      </c>
      <c r="D620">
        <v>3</v>
      </c>
      <c r="E620">
        <v>2573.7800000000002</v>
      </c>
      <c r="F620">
        <f t="shared" si="18"/>
        <v>16</v>
      </c>
      <c r="G620" t="str">
        <f t="shared" si="19"/>
        <v>No Churn</v>
      </c>
    </row>
    <row r="621" spans="1:7" x14ac:dyDescent="0.35">
      <c r="A621" s="4">
        <v>795</v>
      </c>
      <c r="B621">
        <v>18</v>
      </c>
      <c r="C621">
        <v>3</v>
      </c>
      <c r="D621">
        <v>3</v>
      </c>
      <c r="E621">
        <v>5406.39</v>
      </c>
      <c r="F621">
        <f t="shared" si="18"/>
        <v>15</v>
      </c>
      <c r="G621" t="str">
        <f t="shared" si="19"/>
        <v>No Churn</v>
      </c>
    </row>
    <row r="622" spans="1:7" x14ac:dyDescent="0.35">
      <c r="A622" s="4">
        <v>796</v>
      </c>
      <c r="B622">
        <v>4</v>
      </c>
      <c r="C622">
        <v>4</v>
      </c>
      <c r="D622">
        <v>1</v>
      </c>
      <c r="E622">
        <v>32.97</v>
      </c>
      <c r="F622">
        <f t="shared" si="18"/>
        <v>0</v>
      </c>
      <c r="G622" t="str">
        <f t="shared" si="19"/>
        <v>No Churn</v>
      </c>
    </row>
    <row r="623" spans="1:7" x14ac:dyDescent="0.35">
      <c r="A623" s="4">
        <v>797</v>
      </c>
      <c r="B623">
        <v>21</v>
      </c>
      <c r="C623">
        <v>1</v>
      </c>
      <c r="D623">
        <v>3</v>
      </c>
      <c r="E623">
        <v>2747.5</v>
      </c>
      <c r="F623">
        <f t="shared" si="18"/>
        <v>20</v>
      </c>
      <c r="G623" t="str">
        <f t="shared" si="19"/>
        <v>No Churn</v>
      </c>
    </row>
    <row r="624" spans="1:7" x14ac:dyDescent="0.35">
      <c r="A624" s="4">
        <v>798</v>
      </c>
      <c r="B624">
        <v>21</v>
      </c>
      <c r="C624">
        <v>21</v>
      </c>
      <c r="D624">
        <v>1</v>
      </c>
      <c r="E624">
        <v>46.5</v>
      </c>
      <c r="F624">
        <f t="shared" si="18"/>
        <v>0</v>
      </c>
      <c r="G624" t="str">
        <f t="shared" si="19"/>
        <v>Churn</v>
      </c>
    </row>
    <row r="625" spans="1:7" x14ac:dyDescent="0.35">
      <c r="A625" s="4">
        <v>800</v>
      </c>
      <c r="B625">
        <v>18</v>
      </c>
      <c r="C625">
        <v>18</v>
      </c>
      <c r="D625">
        <v>1</v>
      </c>
      <c r="E625">
        <v>39.96</v>
      </c>
      <c r="F625">
        <f t="shared" si="18"/>
        <v>0</v>
      </c>
      <c r="G625" t="str">
        <f t="shared" si="19"/>
        <v>Churn</v>
      </c>
    </row>
    <row r="626" spans="1:7" x14ac:dyDescent="0.35">
      <c r="A626" s="4">
        <v>801</v>
      </c>
      <c r="B626">
        <v>19</v>
      </c>
      <c r="C626">
        <v>19</v>
      </c>
      <c r="D626">
        <v>1</v>
      </c>
      <c r="E626">
        <v>50.97</v>
      </c>
      <c r="F626">
        <f t="shared" si="18"/>
        <v>0</v>
      </c>
      <c r="G626" t="str">
        <f t="shared" si="19"/>
        <v>Churn</v>
      </c>
    </row>
    <row r="627" spans="1:7" x14ac:dyDescent="0.35">
      <c r="A627" s="4">
        <v>802</v>
      </c>
      <c r="B627">
        <v>22</v>
      </c>
      <c r="C627">
        <v>15</v>
      </c>
      <c r="D627">
        <v>2</v>
      </c>
      <c r="E627">
        <v>3667.6500000000005</v>
      </c>
      <c r="F627">
        <f t="shared" si="18"/>
        <v>7</v>
      </c>
      <c r="G627" t="str">
        <f t="shared" si="19"/>
        <v>Churn</v>
      </c>
    </row>
    <row r="628" spans="1:7" x14ac:dyDescent="0.35">
      <c r="A628" s="4">
        <v>804</v>
      </c>
      <c r="B628">
        <v>2</v>
      </c>
      <c r="C628">
        <v>2</v>
      </c>
      <c r="D628">
        <v>1</v>
      </c>
      <c r="E628">
        <v>23.98</v>
      </c>
      <c r="F628">
        <f t="shared" si="18"/>
        <v>0</v>
      </c>
      <c r="G628" t="str">
        <f t="shared" si="19"/>
        <v>No Churn</v>
      </c>
    </row>
    <row r="629" spans="1:7" x14ac:dyDescent="0.35">
      <c r="A629" s="4">
        <v>806</v>
      </c>
      <c r="B629">
        <v>23</v>
      </c>
      <c r="C629">
        <v>23</v>
      </c>
      <c r="D629">
        <v>1</v>
      </c>
      <c r="E629">
        <v>113.97</v>
      </c>
      <c r="F629">
        <f t="shared" si="18"/>
        <v>0</v>
      </c>
      <c r="G629" t="str">
        <f t="shared" si="19"/>
        <v>Churn</v>
      </c>
    </row>
    <row r="630" spans="1:7" x14ac:dyDescent="0.35">
      <c r="A630" s="4">
        <v>807</v>
      </c>
      <c r="B630">
        <v>6</v>
      </c>
      <c r="C630">
        <v>6</v>
      </c>
      <c r="D630">
        <v>2</v>
      </c>
      <c r="E630">
        <v>797.93</v>
      </c>
      <c r="F630">
        <f t="shared" si="18"/>
        <v>0</v>
      </c>
      <c r="G630" t="str">
        <f t="shared" si="19"/>
        <v>No Churn</v>
      </c>
    </row>
    <row r="631" spans="1:7" x14ac:dyDescent="0.35">
      <c r="A631" s="4">
        <v>809</v>
      </c>
      <c r="B631">
        <v>17</v>
      </c>
      <c r="C631">
        <v>7</v>
      </c>
      <c r="D631">
        <v>2</v>
      </c>
      <c r="E631">
        <v>271.83999999999997</v>
      </c>
      <c r="F631">
        <f t="shared" si="18"/>
        <v>10</v>
      </c>
      <c r="G631" t="str">
        <f t="shared" si="19"/>
        <v>No Churn</v>
      </c>
    </row>
    <row r="632" spans="1:7" x14ac:dyDescent="0.35">
      <c r="A632" s="4">
        <v>810</v>
      </c>
      <c r="B632">
        <v>20</v>
      </c>
      <c r="C632">
        <v>12</v>
      </c>
      <c r="D632">
        <v>3</v>
      </c>
      <c r="E632">
        <v>543.83999999999992</v>
      </c>
      <c r="F632">
        <f t="shared" si="18"/>
        <v>8</v>
      </c>
      <c r="G632" t="str">
        <f t="shared" si="19"/>
        <v>Churn</v>
      </c>
    </row>
    <row r="633" spans="1:7" x14ac:dyDescent="0.35">
      <c r="A633" s="4">
        <v>811</v>
      </c>
      <c r="B633">
        <v>23</v>
      </c>
      <c r="C633">
        <v>1</v>
      </c>
      <c r="D633">
        <v>2</v>
      </c>
      <c r="E633">
        <v>158.94</v>
      </c>
      <c r="F633">
        <f t="shared" si="18"/>
        <v>22</v>
      </c>
      <c r="G633" t="str">
        <f t="shared" si="19"/>
        <v>No Churn</v>
      </c>
    </row>
    <row r="634" spans="1:7" x14ac:dyDescent="0.35">
      <c r="A634" s="4">
        <v>812</v>
      </c>
      <c r="B634">
        <v>12</v>
      </c>
      <c r="C634">
        <v>12</v>
      </c>
      <c r="D634">
        <v>1</v>
      </c>
      <c r="E634">
        <v>245</v>
      </c>
      <c r="F634">
        <f t="shared" si="18"/>
        <v>0</v>
      </c>
      <c r="G634" t="str">
        <f t="shared" si="19"/>
        <v>Churn</v>
      </c>
    </row>
    <row r="635" spans="1:7" x14ac:dyDescent="0.35">
      <c r="A635" s="4">
        <v>813</v>
      </c>
      <c r="B635">
        <v>22</v>
      </c>
      <c r="C635">
        <v>9</v>
      </c>
      <c r="D635">
        <v>3</v>
      </c>
      <c r="E635">
        <v>6384</v>
      </c>
      <c r="F635">
        <f t="shared" si="18"/>
        <v>13</v>
      </c>
      <c r="G635" t="str">
        <f t="shared" si="19"/>
        <v>Churn</v>
      </c>
    </row>
    <row r="636" spans="1:7" x14ac:dyDescent="0.35">
      <c r="A636" s="4">
        <v>814</v>
      </c>
      <c r="B636">
        <v>23</v>
      </c>
      <c r="C636">
        <v>23</v>
      </c>
      <c r="D636">
        <v>1</v>
      </c>
      <c r="E636">
        <v>64.95</v>
      </c>
      <c r="F636">
        <f t="shared" si="18"/>
        <v>0</v>
      </c>
      <c r="G636" t="str">
        <f t="shared" si="19"/>
        <v>Churn</v>
      </c>
    </row>
    <row r="637" spans="1:7" x14ac:dyDescent="0.35">
      <c r="A637" s="4">
        <v>815</v>
      </c>
      <c r="B637">
        <v>23</v>
      </c>
      <c r="C637">
        <v>3</v>
      </c>
      <c r="D637">
        <v>2</v>
      </c>
      <c r="E637">
        <v>527.91999999999996</v>
      </c>
      <c r="F637">
        <f t="shared" si="18"/>
        <v>20</v>
      </c>
      <c r="G637" t="str">
        <f t="shared" si="19"/>
        <v>No Churn</v>
      </c>
    </row>
    <row r="638" spans="1:7" x14ac:dyDescent="0.35">
      <c r="A638" s="4">
        <v>817</v>
      </c>
      <c r="B638">
        <v>3</v>
      </c>
      <c r="C638">
        <v>3</v>
      </c>
      <c r="D638">
        <v>1</v>
      </c>
      <c r="E638">
        <v>74.95</v>
      </c>
      <c r="F638">
        <f t="shared" si="18"/>
        <v>0</v>
      </c>
      <c r="G638" t="str">
        <f t="shared" si="19"/>
        <v>No Churn</v>
      </c>
    </row>
    <row r="639" spans="1:7" x14ac:dyDescent="0.35">
      <c r="A639" s="4">
        <v>818</v>
      </c>
      <c r="B639">
        <v>16</v>
      </c>
      <c r="C639">
        <v>10</v>
      </c>
      <c r="D639">
        <v>4</v>
      </c>
      <c r="E639">
        <v>4826.9799999999996</v>
      </c>
      <c r="F639">
        <f t="shared" si="18"/>
        <v>6</v>
      </c>
      <c r="G639" t="str">
        <f t="shared" si="19"/>
        <v>Churn</v>
      </c>
    </row>
    <row r="640" spans="1:7" x14ac:dyDescent="0.35">
      <c r="A640" s="4">
        <v>819</v>
      </c>
      <c r="B640">
        <v>13</v>
      </c>
      <c r="C640">
        <v>7</v>
      </c>
      <c r="D640">
        <v>3</v>
      </c>
      <c r="E640">
        <v>885.28000000000009</v>
      </c>
      <c r="F640">
        <f t="shared" si="18"/>
        <v>6</v>
      </c>
      <c r="G640" t="str">
        <f t="shared" si="19"/>
        <v>No Churn</v>
      </c>
    </row>
    <row r="641" spans="1:7" x14ac:dyDescent="0.35">
      <c r="A641" s="4">
        <v>820</v>
      </c>
      <c r="B641">
        <v>20</v>
      </c>
      <c r="C641">
        <v>6</v>
      </c>
      <c r="D641">
        <v>5</v>
      </c>
      <c r="E641">
        <v>1903.1499999999999</v>
      </c>
      <c r="F641">
        <f t="shared" si="18"/>
        <v>14</v>
      </c>
      <c r="G641" t="str">
        <f t="shared" si="19"/>
        <v>No Churn</v>
      </c>
    </row>
    <row r="642" spans="1:7" x14ac:dyDescent="0.35">
      <c r="A642" s="4">
        <v>821</v>
      </c>
      <c r="B642">
        <v>0</v>
      </c>
      <c r="C642">
        <v>0</v>
      </c>
      <c r="D642">
        <v>1</v>
      </c>
      <c r="E642">
        <v>39</v>
      </c>
      <c r="F642">
        <f t="shared" si="18"/>
        <v>0</v>
      </c>
      <c r="G642" t="str">
        <f t="shared" si="19"/>
        <v>No Churn</v>
      </c>
    </row>
    <row r="643" spans="1:7" x14ac:dyDescent="0.35">
      <c r="A643" s="4">
        <v>825</v>
      </c>
      <c r="B643">
        <v>8</v>
      </c>
      <c r="C643">
        <v>8</v>
      </c>
      <c r="D643">
        <v>1</v>
      </c>
      <c r="E643">
        <v>44.97</v>
      </c>
      <c r="F643">
        <f t="shared" si="18"/>
        <v>0</v>
      </c>
      <c r="G643" t="str">
        <f t="shared" si="19"/>
        <v>Churn</v>
      </c>
    </row>
    <row r="644" spans="1:7" x14ac:dyDescent="0.35">
      <c r="A644" s="4">
        <v>826</v>
      </c>
      <c r="B644">
        <v>13</v>
      </c>
      <c r="C644">
        <v>13</v>
      </c>
      <c r="D644">
        <v>1</v>
      </c>
      <c r="E644">
        <v>2736</v>
      </c>
      <c r="F644">
        <f t="shared" si="18"/>
        <v>0</v>
      </c>
      <c r="G644" t="str">
        <f t="shared" si="19"/>
        <v>Churn</v>
      </c>
    </row>
    <row r="645" spans="1:7" x14ac:dyDescent="0.35">
      <c r="A645" s="4">
        <v>827</v>
      </c>
      <c r="B645">
        <v>13</v>
      </c>
      <c r="C645">
        <v>9</v>
      </c>
      <c r="D645">
        <v>3</v>
      </c>
      <c r="E645">
        <v>1889.8200000000002</v>
      </c>
      <c r="F645">
        <f t="shared" ref="F645:F708" si="20">B645-C645</f>
        <v>4</v>
      </c>
      <c r="G645" t="str">
        <f t="shared" ref="G645:G708" si="21">IF(C645&gt;7, "Churn", "No Churn")</f>
        <v>Churn</v>
      </c>
    </row>
    <row r="646" spans="1:7" x14ac:dyDescent="0.35">
      <c r="A646" s="4">
        <v>828</v>
      </c>
      <c r="B646">
        <v>17</v>
      </c>
      <c r="C646">
        <v>1</v>
      </c>
      <c r="D646">
        <v>2</v>
      </c>
      <c r="E646">
        <v>5711.92</v>
      </c>
      <c r="F646">
        <f t="shared" si="20"/>
        <v>16</v>
      </c>
      <c r="G646" t="str">
        <f t="shared" si="21"/>
        <v>No Churn</v>
      </c>
    </row>
    <row r="647" spans="1:7" x14ac:dyDescent="0.35">
      <c r="A647" s="4">
        <v>829</v>
      </c>
      <c r="B647">
        <v>7</v>
      </c>
      <c r="C647">
        <v>7</v>
      </c>
      <c r="D647">
        <v>1</v>
      </c>
      <c r="E647">
        <v>52.5</v>
      </c>
      <c r="F647">
        <f t="shared" si="20"/>
        <v>0</v>
      </c>
      <c r="G647" t="str">
        <f t="shared" si="21"/>
        <v>No Churn</v>
      </c>
    </row>
    <row r="648" spans="1:7" x14ac:dyDescent="0.35">
      <c r="A648" s="4">
        <v>831</v>
      </c>
      <c r="B648">
        <v>23</v>
      </c>
      <c r="C648">
        <v>11</v>
      </c>
      <c r="D648">
        <v>2</v>
      </c>
      <c r="E648">
        <v>671.92000000000007</v>
      </c>
      <c r="F648">
        <f t="shared" si="20"/>
        <v>12</v>
      </c>
      <c r="G648" t="str">
        <f t="shared" si="21"/>
        <v>Churn</v>
      </c>
    </row>
    <row r="649" spans="1:7" x14ac:dyDescent="0.35">
      <c r="A649" s="4">
        <v>832</v>
      </c>
      <c r="B649">
        <v>23</v>
      </c>
      <c r="C649">
        <v>7</v>
      </c>
      <c r="D649">
        <v>4</v>
      </c>
      <c r="E649">
        <v>7807.04</v>
      </c>
      <c r="F649">
        <f t="shared" si="20"/>
        <v>16</v>
      </c>
      <c r="G649" t="str">
        <f t="shared" si="21"/>
        <v>No Churn</v>
      </c>
    </row>
    <row r="650" spans="1:7" x14ac:dyDescent="0.35">
      <c r="A650" s="4">
        <v>833</v>
      </c>
      <c r="B650">
        <v>5</v>
      </c>
      <c r="C650">
        <v>5</v>
      </c>
      <c r="D650">
        <v>1</v>
      </c>
      <c r="E650">
        <v>44.97</v>
      </c>
      <c r="F650">
        <f t="shared" si="20"/>
        <v>0</v>
      </c>
      <c r="G650" t="str">
        <f t="shared" si="21"/>
        <v>No Churn</v>
      </c>
    </row>
    <row r="651" spans="1:7" x14ac:dyDescent="0.35">
      <c r="A651" s="4">
        <v>834</v>
      </c>
      <c r="B651">
        <v>2</v>
      </c>
      <c r="C651">
        <v>2</v>
      </c>
      <c r="D651">
        <v>1</v>
      </c>
      <c r="E651">
        <v>17.98</v>
      </c>
      <c r="F651">
        <f t="shared" si="20"/>
        <v>0</v>
      </c>
      <c r="G651" t="str">
        <f t="shared" si="21"/>
        <v>No Churn</v>
      </c>
    </row>
    <row r="652" spans="1:7" x14ac:dyDescent="0.35">
      <c r="A652" s="4">
        <v>835</v>
      </c>
      <c r="B652">
        <v>14</v>
      </c>
      <c r="C652">
        <v>14</v>
      </c>
      <c r="D652">
        <v>1</v>
      </c>
      <c r="E652">
        <v>41.9</v>
      </c>
      <c r="F652">
        <f t="shared" si="20"/>
        <v>0</v>
      </c>
      <c r="G652" t="str">
        <f t="shared" si="21"/>
        <v>Churn</v>
      </c>
    </row>
    <row r="653" spans="1:7" x14ac:dyDescent="0.35">
      <c r="A653" s="4">
        <v>836</v>
      </c>
      <c r="B653">
        <v>15</v>
      </c>
      <c r="C653">
        <v>9</v>
      </c>
      <c r="D653">
        <v>2</v>
      </c>
      <c r="E653">
        <v>967.96</v>
      </c>
      <c r="F653">
        <f t="shared" si="20"/>
        <v>6</v>
      </c>
      <c r="G653" t="str">
        <f t="shared" si="21"/>
        <v>Churn</v>
      </c>
    </row>
    <row r="654" spans="1:7" x14ac:dyDescent="0.35">
      <c r="A654" s="4">
        <v>837</v>
      </c>
      <c r="B654">
        <v>7</v>
      </c>
      <c r="C654">
        <v>7</v>
      </c>
      <c r="D654">
        <v>1</v>
      </c>
      <c r="E654">
        <v>378</v>
      </c>
      <c r="F654">
        <f t="shared" si="20"/>
        <v>0</v>
      </c>
      <c r="G654" t="str">
        <f t="shared" si="21"/>
        <v>No Churn</v>
      </c>
    </row>
    <row r="655" spans="1:7" x14ac:dyDescent="0.35">
      <c r="A655" s="4">
        <v>840</v>
      </c>
      <c r="B655">
        <v>22</v>
      </c>
      <c r="C655">
        <v>22</v>
      </c>
      <c r="D655">
        <v>1</v>
      </c>
      <c r="E655">
        <v>24.99</v>
      </c>
      <c r="F655">
        <f t="shared" si="20"/>
        <v>0</v>
      </c>
      <c r="G655" t="str">
        <f t="shared" si="21"/>
        <v>Churn</v>
      </c>
    </row>
    <row r="656" spans="1:7" x14ac:dyDescent="0.35">
      <c r="A656" s="4">
        <v>841</v>
      </c>
      <c r="B656">
        <v>23</v>
      </c>
      <c r="C656">
        <v>23</v>
      </c>
      <c r="D656">
        <v>1</v>
      </c>
      <c r="E656">
        <v>900</v>
      </c>
      <c r="F656">
        <f t="shared" si="20"/>
        <v>0</v>
      </c>
      <c r="G656" t="str">
        <f t="shared" si="21"/>
        <v>Churn</v>
      </c>
    </row>
    <row r="657" spans="1:7" x14ac:dyDescent="0.35">
      <c r="A657" s="4">
        <v>842</v>
      </c>
      <c r="B657">
        <v>8</v>
      </c>
      <c r="C657">
        <v>8</v>
      </c>
      <c r="D657">
        <v>1</v>
      </c>
      <c r="E657">
        <v>15.98</v>
      </c>
      <c r="F657">
        <f t="shared" si="20"/>
        <v>0</v>
      </c>
      <c r="G657" t="str">
        <f t="shared" si="21"/>
        <v>Churn</v>
      </c>
    </row>
    <row r="658" spans="1:7" x14ac:dyDescent="0.35">
      <c r="A658" s="4">
        <v>843</v>
      </c>
      <c r="B658">
        <v>15</v>
      </c>
      <c r="C658">
        <v>3</v>
      </c>
      <c r="D658">
        <v>3</v>
      </c>
      <c r="E658">
        <v>3334.0499999999997</v>
      </c>
      <c r="F658">
        <f t="shared" si="20"/>
        <v>12</v>
      </c>
      <c r="G658" t="str">
        <f t="shared" si="21"/>
        <v>No Churn</v>
      </c>
    </row>
    <row r="659" spans="1:7" x14ac:dyDescent="0.35">
      <c r="A659" s="4">
        <v>844</v>
      </c>
      <c r="B659">
        <v>14</v>
      </c>
      <c r="C659">
        <v>9</v>
      </c>
      <c r="D659">
        <v>2</v>
      </c>
      <c r="E659">
        <v>3065.94</v>
      </c>
      <c r="F659">
        <f t="shared" si="20"/>
        <v>5</v>
      </c>
      <c r="G659" t="str">
        <f t="shared" si="21"/>
        <v>Churn</v>
      </c>
    </row>
    <row r="660" spans="1:7" x14ac:dyDescent="0.35">
      <c r="A660" s="4">
        <v>845</v>
      </c>
      <c r="B660">
        <v>19</v>
      </c>
      <c r="C660">
        <v>12</v>
      </c>
      <c r="D660">
        <v>3</v>
      </c>
      <c r="E660">
        <v>2958.78</v>
      </c>
      <c r="F660">
        <f t="shared" si="20"/>
        <v>7</v>
      </c>
      <c r="G660" t="str">
        <f t="shared" si="21"/>
        <v>Churn</v>
      </c>
    </row>
    <row r="661" spans="1:7" x14ac:dyDescent="0.35">
      <c r="A661" s="4">
        <v>846</v>
      </c>
      <c r="B661">
        <v>7</v>
      </c>
      <c r="C661">
        <v>7</v>
      </c>
      <c r="D661">
        <v>1</v>
      </c>
      <c r="E661">
        <v>39.96</v>
      </c>
      <c r="F661">
        <f t="shared" si="20"/>
        <v>0</v>
      </c>
      <c r="G661" t="str">
        <f t="shared" si="21"/>
        <v>No Churn</v>
      </c>
    </row>
    <row r="662" spans="1:7" x14ac:dyDescent="0.35">
      <c r="A662" s="4">
        <v>847</v>
      </c>
      <c r="B662">
        <v>23</v>
      </c>
      <c r="C662">
        <v>23</v>
      </c>
      <c r="D662">
        <v>1</v>
      </c>
      <c r="E662">
        <v>4194</v>
      </c>
      <c r="F662">
        <f t="shared" si="20"/>
        <v>0</v>
      </c>
      <c r="G662" t="str">
        <f t="shared" si="21"/>
        <v>Churn</v>
      </c>
    </row>
    <row r="663" spans="1:7" x14ac:dyDescent="0.35">
      <c r="A663" s="4">
        <v>848</v>
      </c>
      <c r="B663">
        <v>22</v>
      </c>
      <c r="C663">
        <v>7</v>
      </c>
      <c r="D663">
        <v>5</v>
      </c>
      <c r="E663">
        <v>8749.1200000000008</v>
      </c>
      <c r="F663">
        <f t="shared" si="20"/>
        <v>15</v>
      </c>
      <c r="G663" t="str">
        <f t="shared" si="21"/>
        <v>No Churn</v>
      </c>
    </row>
    <row r="664" spans="1:7" x14ac:dyDescent="0.35">
      <c r="A664" s="4">
        <v>849</v>
      </c>
      <c r="B664">
        <v>12</v>
      </c>
      <c r="C664">
        <v>6</v>
      </c>
      <c r="D664">
        <v>2</v>
      </c>
      <c r="E664">
        <v>3679.96</v>
      </c>
      <c r="F664">
        <f t="shared" si="20"/>
        <v>6</v>
      </c>
      <c r="G664" t="str">
        <f t="shared" si="21"/>
        <v>No Churn</v>
      </c>
    </row>
    <row r="665" spans="1:7" x14ac:dyDescent="0.35">
      <c r="A665" s="4">
        <v>850</v>
      </c>
      <c r="B665">
        <v>4</v>
      </c>
      <c r="C665">
        <v>4</v>
      </c>
      <c r="D665">
        <v>1</v>
      </c>
      <c r="E665">
        <v>69.95</v>
      </c>
      <c r="F665">
        <f t="shared" si="20"/>
        <v>0</v>
      </c>
      <c r="G665" t="str">
        <f t="shared" si="21"/>
        <v>No Churn</v>
      </c>
    </row>
    <row r="666" spans="1:7" x14ac:dyDescent="0.35">
      <c r="A666" s="4">
        <v>852</v>
      </c>
      <c r="B666">
        <v>18</v>
      </c>
      <c r="C666">
        <v>1</v>
      </c>
      <c r="D666">
        <v>3</v>
      </c>
      <c r="E666">
        <v>2101.0499999999997</v>
      </c>
      <c r="F666">
        <f t="shared" si="20"/>
        <v>17</v>
      </c>
      <c r="G666" t="str">
        <f t="shared" si="21"/>
        <v>No Churn</v>
      </c>
    </row>
    <row r="667" spans="1:7" x14ac:dyDescent="0.35">
      <c r="A667" s="4">
        <v>853</v>
      </c>
      <c r="B667">
        <v>8</v>
      </c>
      <c r="C667">
        <v>3</v>
      </c>
      <c r="D667">
        <v>2</v>
      </c>
      <c r="E667">
        <v>515.93999999999994</v>
      </c>
      <c r="F667">
        <f t="shared" si="20"/>
        <v>5</v>
      </c>
      <c r="G667" t="str">
        <f t="shared" si="21"/>
        <v>No Churn</v>
      </c>
    </row>
    <row r="668" spans="1:7" x14ac:dyDescent="0.35">
      <c r="A668" s="4">
        <v>854</v>
      </c>
      <c r="B668">
        <v>19</v>
      </c>
      <c r="C668">
        <v>5</v>
      </c>
      <c r="D668">
        <v>4</v>
      </c>
      <c r="E668">
        <v>4661.0200000000004</v>
      </c>
      <c r="F668">
        <f t="shared" si="20"/>
        <v>14</v>
      </c>
      <c r="G668" t="str">
        <f t="shared" si="21"/>
        <v>No Churn</v>
      </c>
    </row>
    <row r="669" spans="1:7" x14ac:dyDescent="0.35">
      <c r="A669" s="4">
        <v>855</v>
      </c>
      <c r="B669">
        <v>5</v>
      </c>
      <c r="C669">
        <v>5</v>
      </c>
      <c r="D669">
        <v>1</v>
      </c>
      <c r="E669">
        <v>207</v>
      </c>
      <c r="F669">
        <f t="shared" si="20"/>
        <v>0</v>
      </c>
      <c r="G669" t="str">
        <f t="shared" si="21"/>
        <v>No Churn</v>
      </c>
    </row>
    <row r="670" spans="1:7" x14ac:dyDescent="0.35">
      <c r="A670" s="4">
        <v>856</v>
      </c>
      <c r="B670">
        <v>23</v>
      </c>
      <c r="C670">
        <v>3</v>
      </c>
      <c r="D670">
        <v>2</v>
      </c>
      <c r="E670">
        <v>374.5</v>
      </c>
      <c r="F670">
        <f t="shared" si="20"/>
        <v>20</v>
      </c>
      <c r="G670" t="str">
        <f t="shared" si="21"/>
        <v>No Churn</v>
      </c>
    </row>
    <row r="671" spans="1:7" x14ac:dyDescent="0.35">
      <c r="A671" s="4">
        <v>857</v>
      </c>
      <c r="B671">
        <v>9</v>
      </c>
      <c r="C671">
        <v>9</v>
      </c>
      <c r="D671">
        <v>1</v>
      </c>
      <c r="E671">
        <v>131.80000000000001</v>
      </c>
      <c r="F671">
        <f t="shared" si="20"/>
        <v>0</v>
      </c>
      <c r="G671" t="str">
        <f t="shared" si="21"/>
        <v>Churn</v>
      </c>
    </row>
    <row r="672" spans="1:7" x14ac:dyDescent="0.35">
      <c r="A672" s="4">
        <v>858</v>
      </c>
      <c r="B672">
        <v>15</v>
      </c>
      <c r="C672">
        <v>15</v>
      </c>
      <c r="D672">
        <v>1</v>
      </c>
      <c r="E672">
        <v>124.94999999999999</v>
      </c>
      <c r="F672">
        <f t="shared" si="20"/>
        <v>0</v>
      </c>
      <c r="G672" t="str">
        <f t="shared" si="21"/>
        <v>Churn</v>
      </c>
    </row>
    <row r="673" spans="1:7" x14ac:dyDescent="0.35">
      <c r="A673" s="4">
        <v>859</v>
      </c>
      <c r="B673">
        <v>8</v>
      </c>
      <c r="C673">
        <v>6</v>
      </c>
      <c r="D673">
        <v>2</v>
      </c>
      <c r="E673">
        <v>4192</v>
      </c>
      <c r="F673">
        <f t="shared" si="20"/>
        <v>2</v>
      </c>
      <c r="G673" t="str">
        <f t="shared" si="21"/>
        <v>No Churn</v>
      </c>
    </row>
    <row r="674" spans="1:7" x14ac:dyDescent="0.35">
      <c r="A674" s="4">
        <v>860</v>
      </c>
      <c r="B674">
        <v>3</v>
      </c>
      <c r="C674">
        <v>3</v>
      </c>
      <c r="D674">
        <v>1</v>
      </c>
      <c r="E674">
        <v>89.97</v>
      </c>
      <c r="F674">
        <f t="shared" si="20"/>
        <v>0</v>
      </c>
      <c r="G674" t="str">
        <f t="shared" si="21"/>
        <v>No Churn</v>
      </c>
    </row>
    <row r="675" spans="1:7" x14ac:dyDescent="0.35">
      <c r="A675" s="4">
        <v>862</v>
      </c>
      <c r="B675">
        <v>13</v>
      </c>
      <c r="C675">
        <v>3</v>
      </c>
      <c r="D675">
        <v>2</v>
      </c>
      <c r="E675">
        <v>3720</v>
      </c>
      <c r="F675">
        <f t="shared" si="20"/>
        <v>10</v>
      </c>
      <c r="G675" t="str">
        <f t="shared" si="21"/>
        <v>No Churn</v>
      </c>
    </row>
    <row r="676" spans="1:7" x14ac:dyDescent="0.35">
      <c r="A676" s="4">
        <v>863</v>
      </c>
      <c r="B676">
        <v>17</v>
      </c>
      <c r="C676">
        <v>4</v>
      </c>
      <c r="D676">
        <v>2</v>
      </c>
      <c r="E676">
        <v>2689.5</v>
      </c>
      <c r="F676">
        <f t="shared" si="20"/>
        <v>13</v>
      </c>
      <c r="G676" t="str">
        <f t="shared" si="21"/>
        <v>No Churn</v>
      </c>
    </row>
    <row r="677" spans="1:7" x14ac:dyDescent="0.35">
      <c r="A677" s="4">
        <v>864</v>
      </c>
      <c r="B677">
        <v>15</v>
      </c>
      <c r="C677">
        <v>9</v>
      </c>
      <c r="D677">
        <v>3</v>
      </c>
      <c r="E677">
        <v>13794</v>
      </c>
      <c r="F677">
        <f t="shared" si="20"/>
        <v>6</v>
      </c>
      <c r="G677" t="str">
        <f t="shared" si="21"/>
        <v>Churn</v>
      </c>
    </row>
    <row r="678" spans="1:7" x14ac:dyDescent="0.35">
      <c r="A678" s="4">
        <v>865</v>
      </c>
      <c r="B678">
        <v>23</v>
      </c>
      <c r="C678">
        <v>11</v>
      </c>
      <c r="D678">
        <v>2</v>
      </c>
      <c r="E678">
        <v>6359.9</v>
      </c>
      <c r="F678">
        <f t="shared" si="20"/>
        <v>12</v>
      </c>
      <c r="G678" t="str">
        <f t="shared" si="21"/>
        <v>Churn</v>
      </c>
    </row>
    <row r="679" spans="1:7" x14ac:dyDescent="0.35">
      <c r="A679" s="4">
        <v>866</v>
      </c>
      <c r="B679">
        <v>22</v>
      </c>
      <c r="C679">
        <v>8</v>
      </c>
      <c r="D679">
        <v>6</v>
      </c>
      <c r="E679">
        <v>14100.900000000001</v>
      </c>
      <c r="F679">
        <f t="shared" si="20"/>
        <v>14</v>
      </c>
      <c r="G679" t="str">
        <f t="shared" si="21"/>
        <v>Churn</v>
      </c>
    </row>
    <row r="680" spans="1:7" x14ac:dyDescent="0.35">
      <c r="A680" s="4">
        <v>867</v>
      </c>
      <c r="B680">
        <v>22</v>
      </c>
      <c r="C680">
        <v>6</v>
      </c>
      <c r="D680">
        <v>2</v>
      </c>
      <c r="E680">
        <v>5568</v>
      </c>
      <c r="F680">
        <f t="shared" si="20"/>
        <v>16</v>
      </c>
      <c r="G680" t="str">
        <f t="shared" si="21"/>
        <v>No Churn</v>
      </c>
    </row>
    <row r="681" spans="1:7" x14ac:dyDescent="0.35">
      <c r="A681" s="4">
        <v>868</v>
      </c>
      <c r="B681">
        <v>22</v>
      </c>
      <c r="C681">
        <v>3</v>
      </c>
      <c r="D681">
        <v>4</v>
      </c>
      <c r="E681">
        <v>2510.08</v>
      </c>
      <c r="F681">
        <f t="shared" si="20"/>
        <v>19</v>
      </c>
      <c r="G681" t="str">
        <f t="shared" si="21"/>
        <v>No Churn</v>
      </c>
    </row>
    <row r="682" spans="1:7" x14ac:dyDescent="0.35">
      <c r="A682" s="4">
        <v>870</v>
      </c>
      <c r="B682">
        <v>13</v>
      </c>
      <c r="C682">
        <v>13</v>
      </c>
      <c r="D682">
        <v>1</v>
      </c>
      <c r="E682">
        <v>2745</v>
      </c>
      <c r="F682">
        <f t="shared" si="20"/>
        <v>0</v>
      </c>
      <c r="G682" t="str">
        <f t="shared" si="21"/>
        <v>Churn</v>
      </c>
    </row>
    <row r="683" spans="1:7" x14ac:dyDescent="0.35">
      <c r="A683" s="4">
        <v>871</v>
      </c>
      <c r="B683">
        <v>18</v>
      </c>
      <c r="C683">
        <v>8</v>
      </c>
      <c r="D683">
        <v>2</v>
      </c>
      <c r="E683">
        <v>3748.5</v>
      </c>
      <c r="F683">
        <f t="shared" si="20"/>
        <v>10</v>
      </c>
      <c r="G683" t="str">
        <f t="shared" si="21"/>
        <v>Churn</v>
      </c>
    </row>
    <row r="684" spans="1:7" x14ac:dyDescent="0.35">
      <c r="A684" s="4">
        <v>872</v>
      </c>
      <c r="B684">
        <v>2</v>
      </c>
      <c r="C684">
        <v>2</v>
      </c>
      <c r="D684">
        <v>1</v>
      </c>
      <c r="E684">
        <v>44.95</v>
      </c>
      <c r="F684">
        <f t="shared" si="20"/>
        <v>0</v>
      </c>
      <c r="G684" t="str">
        <f t="shared" si="21"/>
        <v>No Churn</v>
      </c>
    </row>
    <row r="685" spans="1:7" x14ac:dyDescent="0.35">
      <c r="A685" s="4">
        <v>873</v>
      </c>
      <c r="B685">
        <v>12</v>
      </c>
      <c r="C685">
        <v>12</v>
      </c>
      <c r="D685">
        <v>1</v>
      </c>
      <c r="E685">
        <v>74.95</v>
      </c>
      <c r="F685">
        <f t="shared" si="20"/>
        <v>0</v>
      </c>
      <c r="G685" t="str">
        <f t="shared" si="21"/>
        <v>Churn</v>
      </c>
    </row>
    <row r="686" spans="1:7" x14ac:dyDescent="0.35">
      <c r="A686" s="4">
        <v>874</v>
      </c>
      <c r="B686">
        <v>19</v>
      </c>
      <c r="C686">
        <v>19</v>
      </c>
      <c r="D686">
        <v>1</v>
      </c>
      <c r="E686">
        <v>1125</v>
      </c>
      <c r="F686">
        <f t="shared" si="20"/>
        <v>0</v>
      </c>
      <c r="G686" t="str">
        <f t="shared" si="21"/>
        <v>Churn</v>
      </c>
    </row>
    <row r="687" spans="1:7" x14ac:dyDescent="0.35">
      <c r="A687" s="4">
        <v>875</v>
      </c>
      <c r="B687">
        <v>19</v>
      </c>
      <c r="C687">
        <v>0</v>
      </c>
      <c r="D687">
        <v>4</v>
      </c>
      <c r="E687">
        <v>766.48</v>
      </c>
      <c r="F687">
        <f t="shared" si="20"/>
        <v>19</v>
      </c>
      <c r="G687" t="str">
        <f t="shared" si="21"/>
        <v>No Churn</v>
      </c>
    </row>
    <row r="688" spans="1:7" x14ac:dyDescent="0.35">
      <c r="A688" s="4">
        <v>876</v>
      </c>
      <c r="B688">
        <v>1</v>
      </c>
      <c r="C688">
        <v>1</v>
      </c>
      <c r="D688">
        <v>1</v>
      </c>
      <c r="E688">
        <v>24</v>
      </c>
      <c r="F688">
        <f t="shared" si="20"/>
        <v>0</v>
      </c>
      <c r="G688" t="str">
        <f t="shared" si="21"/>
        <v>No Churn</v>
      </c>
    </row>
    <row r="689" spans="1:7" x14ac:dyDescent="0.35">
      <c r="A689" s="4">
        <v>879</v>
      </c>
      <c r="B689">
        <v>0</v>
      </c>
      <c r="C689">
        <v>0</v>
      </c>
      <c r="D689">
        <v>2</v>
      </c>
      <c r="E689">
        <v>244.57999999999998</v>
      </c>
      <c r="F689">
        <f t="shared" si="20"/>
        <v>0</v>
      </c>
      <c r="G689" t="str">
        <f t="shared" si="21"/>
        <v>No Churn</v>
      </c>
    </row>
    <row r="690" spans="1:7" x14ac:dyDescent="0.35">
      <c r="A690" s="4">
        <v>880</v>
      </c>
      <c r="B690">
        <v>5</v>
      </c>
      <c r="C690">
        <v>5</v>
      </c>
      <c r="D690">
        <v>1</v>
      </c>
      <c r="E690">
        <v>89.9</v>
      </c>
      <c r="F690">
        <f t="shared" si="20"/>
        <v>0</v>
      </c>
      <c r="G690" t="str">
        <f t="shared" si="21"/>
        <v>No Churn</v>
      </c>
    </row>
    <row r="691" spans="1:7" x14ac:dyDescent="0.35">
      <c r="A691" s="4">
        <v>881</v>
      </c>
      <c r="B691">
        <v>17</v>
      </c>
      <c r="C691">
        <v>4</v>
      </c>
      <c r="D691">
        <v>2</v>
      </c>
      <c r="E691">
        <v>2375.5499999999997</v>
      </c>
      <c r="F691">
        <f t="shared" si="20"/>
        <v>13</v>
      </c>
      <c r="G691" t="str">
        <f t="shared" si="21"/>
        <v>No Churn</v>
      </c>
    </row>
    <row r="692" spans="1:7" x14ac:dyDescent="0.35">
      <c r="A692" s="4">
        <v>882</v>
      </c>
      <c r="B692">
        <v>8</v>
      </c>
      <c r="C692">
        <v>1</v>
      </c>
      <c r="D692">
        <v>3</v>
      </c>
      <c r="E692">
        <v>2703.87</v>
      </c>
      <c r="F692">
        <f t="shared" si="20"/>
        <v>7</v>
      </c>
      <c r="G692" t="str">
        <f t="shared" si="21"/>
        <v>No Churn</v>
      </c>
    </row>
    <row r="693" spans="1:7" x14ac:dyDescent="0.35">
      <c r="A693" s="4">
        <v>883</v>
      </c>
      <c r="B693">
        <v>8</v>
      </c>
      <c r="C693">
        <v>5</v>
      </c>
      <c r="D693">
        <v>2</v>
      </c>
      <c r="E693">
        <v>87.92</v>
      </c>
      <c r="F693">
        <f t="shared" si="20"/>
        <v>3</v>
      </c>
      <c r="G693" t="str">
        <f t="shared" si="21"/>
        <v>No Churn</v>
      </c>
    </row>
    <row r="694" spans="1:7" x14ac:dyDescent="0.35">
      <c r="A694" s="4">
        <v>885</v>
      </c>
      <c r="B694">
        <v>13</v>
      </c>
      <c r="C694">
        <v>13</v>
      </c>
      <c r="D694">
        <v>1</v>
      </c>
      <c r="E694">
        <v>19.96</v>
      </c>
      <c r="F694">
        <f t="shared" si="20"/>
        <v>0</v>
      </c>
      <c r="G694" t="str">
        <f t="shared" si="21"/>
        <v>Churn</v>
      </c>
    </row>
    <row r="695" spans="1:7" x14ac:dyDescent="0.35">
      <c r="A695" s="4">
        <v>886</v>
      </c>
      <c r="B695">
        <v>18</v>
      </c>
      <c r="C695">
        <v>14</v>
      </c>
      <c r="D695">
        <v>3</v>
      </c>
      <c r="E695">
        <v>1249.3</v>
      </c>
      <c r="F695">
        <f t="shared" si="20"/>
        <v>4</v>
      </c>
      <c r="G695" t="str">
        <f t="shared" si="21"/>
        <v>Churn</v>
      </c>
    </row>
    <row r="696" spans="1:7" x14ac:dyDescent="0.35">
      <c r="A696" s="4">
        <v>887</v>
      </c>
      <c r="B696">
        <v>6</v>
      </c>
      <c r="C696">
        <v>6</v>
      </c>
      <c r="D696">
        <v>1</v>
      </c>
      <c r="E696">
        <v>67.959999999999994</v>
      </c>
      <c r="F696">
        <f t="shared" si="20"/>
        <v>0</v>
      </c>
      <c r="G696" t="str">
        <f t="shared" si="21"/>
        <v>No Churn</v>
      </c>
    </row>
    <row r="697" spans="1:7" x14ac:dyDescent="0.35">
      <c r="A697" s="4">
        <v>889</v>
      </c>
      <c r="B697">
        <v>23</v>
      </c>
      <c r="C697">
        <v>4</v>
      </c>
      <c r="D697">
        <v>3</v>
      </c>
      <c r="E697">
        <v>796.83999999999992</v>
      </c>
      <c r="F697">
        <f t="shared" si="20"/>
        <v>19</v>
      </c>
      <c r="G697" t="str">
        <f t="shared" si="21"/>
        <v>No Churn</v>
      </c>
    </row>
    <row r="698" spans="1:7" x14ac:dyDescent="0.35">
      <c r="A698" s="4">
        <v>890</v>
      </c>
      <c r="B698">
        <v>19</v>
      </c>
      <c r="C698">
        <v>19</v>
      </c>
      <c r="D698">
        <v>1</v>
      </c>
      <c r="E698">
        <v>83.8</v>
      </c>
      <c r="F698">
        <f t="shared" si="20"/>
        <v>0</v>
      </c>
      <c r="G698" t="str">
        <f t="shared" si="21"/>
        <v>Churn</v>
      </c>
    </row>
    <row r="699" spans="1:7" x14ac:dyDescent="0.35">
      <c r="A699" s="4">
        <v>892</v>
      </c>
      <c r="B699">
        <v>11</v>
      </c>
      <c r="C699">
        <v>8</v>
      </c>
      <c r="D699">
        <v>3</v>
      </c>
      <c r="E699">
        <v>8621.91</v>
      </c>
      <c r="F699">
        <f t="shared" si="20"/>
        <v>3</v>
      </c>
      <c r="G699" t="str">
        <f t="shared" si="21"/>
        <v>Churn</v>
      </c>
    </row>
    <row r="700" spans="1:7" x14ac:dyDescent="0.35">
      <c r="A700" s="4">
        <v>893</v>
      </c>
      <c r="B700">
        <v>19</v>
      </c>
      <c r="C700">
        <v>19</v>
      </c>
      <c r="D700">
        <v>1</v>
      </c>
      <c r="E700">
        <v>595</v>
      </c>
      <c r="F700">
        <f t="shared" si="20"/>
        <v>0</v>
      </c>
      <c r="G700" t="str">
        <f t="shared" si="21"/>
        <v>Churn</v>
      </c>
    </row>
    <row r="701" spans="1:7" x14ac:dyDescent="0.35">
      <c r="A701" s="4">
        <v>894</v>
      </c>
      <c r="B701">
        <v>23</v>
      </c>
      <c r="C701">
        <v>5</v>
      </c>
      <c r="D701">
        <v>3</v>
      </c>
      <c r="E701">
        <v>2228.8999999999996</v>
      </c>
      <c r="F701">
        <f t="shared" si="20"/>
        <v>18</v>
      </c>
      <c r="G701" t="str">
        <f t="shared" si="21"/>
        <v>No Churn</v>
      </c>
    </row>
    <row r="702" spans="1:7" x14ac:dyDescent="0.35">
      <c r="A702" s="4">
        <v>895</v>
      </c>
      <c r="B702">
        <v>0</v>
      </c>
      <c r="C702">
        <v>0</v>
      </c>
      <c r="D702">
        <v>1</v>
      </c>
      <c r="E702">
        <v>50.97</v>
      </c>
      <c r="F702">
        <f t="shared" si="20"/>
        <v>0</v>
      </c>
      <c r="G702" t="str">
        <f t="shared" si="21"/>
        <v>No Churn</v>
      </c>
    </row>
    <row r="703" spans="1:7" x14ac:dyDescent="0.35">
      <c r="A703" s="4">
        <v>897</v>
      </c>
      <c r="B703">
        <v>23</v>
      </c>
      <c r="C703">
        <v>18</v>
      </c>
      <c r="D703">
        <v>4</v>
      </c>
      <c r="E703">
        <v>4633.8600000000006</v>
      </c>
      <c r="F703">
        <f t="shared" si="20"/>
        <v>5</v>
      </c>
      <c r="G703" t="str">
        <f t="shared" si="21"/>
        <v>Churn</v>
      </c>
    </row>
    <row r="704" spans="1:7" x14ac:dyDescent="0.35">
      <c r="A704" s="4">
        <v>900</v>
      </c>
      <c r="B704">
        <v>1</v>
      </c>
      <c r="C704">
        <v>1</v>
      </c>
      <c r="D704">
        <v>1</v>
      </c>
      <c r="E704">
        <v>48</v>
      </c>
      <c r="F704">
        <f t="shared" si="20"/>
        <v>0</v>
      </c>
      <c r="G704" t="str">
        <f t="shared" si="21"/>
        <v>No Churn</v>
      </c>
    </row>
    <row r="705" spans="1:7" x14ac:dyDescent="0.35">
      <c r="A705" s="4">
        <v>901</v>
      </c>
      <c r="B705">
        <v>12</v>
      </c>
      <c r="C705">
        <v>1</v>
      </c>
      <c r="D705">
        <v>2</v>
      </c>
      <c r="E705">
        <v>948</v>
      </c>
      <c r="F705">
        <f t="shared" si="20"/>
        <v>11</v>
      </c>
      <c r="G705" t="str">
        <f t="shared" si="21"/>
        <v>No Churn</v>
      </c>
    </row>
    <row r="706" spans="1:7" x14ac:dyDescent="0.35">
      <c r="A706" s="4">
        <v>902</v>
      </c>
      <c r="B706">
        <v>21</v>
      </c>
      <c r="C706">
        <v>1</v>
      </c>
      <c r="D706">
        <v>3</v>
      </c>
      <c r="E706">
        <v>6161.7000000000007</v>
      </c>
      <c r="F706">
        <f t="shared" si="20"/>
        <v>20</v>
      </c>
      <c r="G706" t="str">
        <f t="shared" si="21"/>
        <v>No Churn</v>
      </c>
    </row>
    <row r="707" spans="1:7" x14ac:dyDescent="0.35">
      <c r="A707" s="4">
        <v>904</v>
      </c>
      <c r="B707">
        <v>6</v>
      </c>
      <c r="C707">
        <v>5</v>
      </c>
      <c r="D707">
        <v>3</v>
      </c>
      <c r="E707">
        <v>1449.3000000000002</v>
      </c>
      <c r="F707">
        <f t="shared" si="20"/>
        <v>1</v>
      </c>
      <c r="G707" t="str">
        <f t="shared" si="21"/>
        <v>No Churn</v>
      </c>
    </row>
    <row r="708" spans="1:7" x14ac:dyDescent="0.35">
      <c r="A708" s="4">
        <v>905</v>
      </c>
      <c r="B708">
        <v>21</v>
      </c>
      <c r="C708">
        <v>21</v>
      </c>
      <c r="D708">
        <v>1</v>
      </c>
      <c r="E708">
        <v>151.96</v>
      </c>
      <c r="F708">
        <f t="shared" si="20"/>
        <v>0</v>
      </c>
      <c r="G708" t="str">
        <f t="shared" si="21"/>
        <v>Churn</v>
      </c>
    </row>
    <row r="709" spans="1:7" x14ac:dyDescent="0.35">
      <c r="A709" s="4">
        <v>906</v>
      </c>
      <c r="B709">
        <v>22</v>
      </c>
      <c r="C709">
        <v>4</v>
      </c>
      <c r="D709">
        <v>3</v>
      </c>
      <c r="E709">
        <v>1468.22</v>
      </c>
      <c r="F709">
        <f t="shared" ref="F709:F772" si="22">B709-C709</f>
        <v>18</v>
      </c>
      <c r="G709" t="str">
        <f t="shared" ref="G709:G772" si="23">IF(C709&gt;7, "Churn", "No Churn")</f>
        <v>No Churn</v>
      </c>
    </row>
    <row r="710" spans="1:7" x14ac:dyDescent="0.35">
      <c r="A710" s="4">
        <v>907</v>
      </c>
      <c r="B710">
        <v>6</v>
      </c>
      <c r="C710">
        <v>2</v>
      </c>
      <c r="D710">
        <v>3</v>
      </c>
      <c r="E710">
        <v>12941.5</v>
      </c>
      <c r="F710">
        <f t="shared" si="22"/>
        <v>4</v>
      </c>
      <c r="G710" t="str">
        <f t="shared" si="23"/>
        <v>No Churn</v>
      </c>
    </row>
    <row r="711" spans="1:7" x14ac:dyDescent="0.35">
      <c r="A711" s="4">
        <v>908</v>
      </c>
      <c r="B711">
        <v>23</v>
      </c>
      <c r="C711">
        <v>1</v>
      </c>
      <c r="D711">
        <v>3</v>
      </c>
      <c r="E711">
        <v>4327.92</v>
      </c>
      <c r="F711">
        <f t="shared" si="22"/>
        <v>22</v>
      </c>
      <c r="G711" t="str">
        <f t="shared" si="23"/>
        <v>No Churn</v>
      </c>
    </row>
    <row r="712" spans="1:7" x14ac:dyDescent="0.35">
      <c r="A712" s="4">
        <v>909</v>
      </c>
      <c r="B712">
        <v>6</v>
      </c>
      <c r="C712">
        <v>6</v>
      </c>
      <c r="D712">
        <v>2</v>
      </c>
      <c r="E712">
        <v>251.85999999999999</v>
      </c>
      <c r="F712">
        <f t="shared" si="22"/>
        <v>0</v>
      </c>
      <c r="G712" t="str">
        <f t="shared" si="23"/>
        <v>No Churn</v>
      </c>
    </row>
    <row r="713" spans="1:7" x14ac:dyDescent="0.35">
      <c r="A713" s="4">
        <v>910</v>
      </c>
      <c r="B713">
        <v>12</v>
      </c>
      <c r="C713">
        <v>0</v>
      </c>
      <c r="D713">
        <v>3</v>
      </c>
      <c r="E713">
        <v>3975.7200000000003</v>
      </c>
      <c r="F713">
        <f t="shared" si="22"/>
        <v>12</v>
      </c>
      <c r="G713" t="str">
        <f t="shared" si="23"/>
        <v>No Churn</v>
      </c>
    </row>
    <row r="714" spans="1:7" x14ac:dyDescent="0.35">
      <c r="A714" s="4">
        <v>911</v>
      </c>
      <c r="B714">
        <v>2</v>
      </c>
      <c r="C714">
        <v>2</v>
      </c>
      <c r="D714">
        <v>1</v>
      </c>
      <c r="E714">
        <v>78</v>
      </c>
      <c r="F714">
        <f t="shared" si="22"/>
        <v>0</v>
      </c>
      <c r="G714" t="str">
        <f t="shared" si="23"/>
        <v>No Churn</v>
      </c>
    </row>
    <row r="715" spans="1:7" x14ac:dyDescent="0.35">
      <c r="A715" s="4">
        <v>912</v>
      </c>
      <c r="B715">
        <v>21</v>
      </c>
      <c r="C715">
        <v>21</v>
      </c>
      <c r="D715">
        <v>1</v>
      </c>
      <c r="E715">
        <v>54.95</v>
      </c>
      <c r="F715">
        <f t="shared" si="22"/>
        <v>0</v>
      </c>
      <c r="G715" t="str">
        <f t="shared" si="23"/>
        <v>Churn</v>
      </c>
    </row>
    <row r="716" spans="1:7" x14ac:dyDescent="0.35">
      <c r="A716" s="4">
        <v>914</v>
      </c>
      <c r="B716">
        <v>17</v>
      </c>
      <c r="C716">
        <v>6</v>
      </c>
      <c r="D716">
        <v>3</v>
      </c>
      <c r="E716">
        <v>21180</v>
      </c>
      <c r="F716">
        <f t="shared" si="22"/>
        <v>11</v>
      </c>
      <c r="G716" t="str">
        <f t="shared" si="23"/>
        <v>No Churn</v>
      </c>
    </row>
    <row r="717" spans="1:7" x14ac:dyDescent="0.35">
      <c r="A717" s="4">
        <v>915</v>
      </c>
      <c r="B717">
        <v>22</v>
      </c>
      <c r="C717">
        <v>22</v>
      </c>
      <c r="D717">
        <v>1</v>
      </c>
      <c r="E717">
        <v>164.75</v>
      </c>
      <c r="F717">
        <f t="shared" si="22"/>
        <v>0</v>
      </c>
      <c r="G717" t="str">
        <f t="shared" si="23"/>
        <v>Churn</v>
      </c>
    </row>
    <row r="718" spans="1:7" x14ac:dyDescent="0.35">
      <c r="A718" s="4">
        <v>918</v>
      </c>
      <c r="B718">
        <v>13</v>
      </c>
      <c r="C718">
        <v>13</v>
      </c>
      <c r="D718">
        <v>1</v>
      </c>
      <c r="E718">
        <v>2275</v>
      </c>
      <c r="F718">
        <f t="shared" si="22"/>
        <v>0</v>
      </c>
      <c r="G718" t="str">
        <f t="shared" si="23"/>
        <v>Churn</v>
      </c>
    </row>
    <row r="719" spans="1:7" x14ac:dyDescent="0.35">
      <c r="A719" s="4">
        <v>921</v>
      </c>
      <c r="B719">
        <v>0</v>
      </c>
      <c r="C719">
        <v>0</v>
      </c>
      <c r="D719">
        <v>1</v>
      </c>
      <c r="E719">
        <v>73.98</v>
      </c>
      <c r="F719">
        <f t="shared" si="22"/>
        <v>0</v>
      </c>
      <c r="G719" t="str">
        <f t="shared" si="23"/>
        <v>No Churn</v>
      </c>
    </row>
    <row r="720" spans="1:7" x14ac:dyDescent="0.35">
      <c r="A720" s="4">
        <v>922</v>
      </c>
      <c r="B720">
        <v>22</v>
      </c>
      <c r="C720">
        <v>0</v>
      </c>
      <c r="D720">
        <v>2</v>
      </c>
      <c r="E720">
        <v>2231.5499999999997</v>
      </c>
      <c r="F720">
        <f t="shared" si="22"/>
        <v>22</v>
      </c>
      <c r="G720" t="str">
        <f t="shared" si="23"/>
        <v>No Churn</v>
      </c>
    </row>
    <row r="721" spans="1:7" x14ac:dyDescent="0.35">
      <c r="A721" s="4">
        <v>923</v>
      </c>
      <c r="B721">
        <v>11</v>
      </c>
      <c r="C721">
        <v>11</v>
      </c>
      <c r="D721">
        <v>1</v>
      </c>
      <c r="E721">
        <v>9.99</v>
      </c>
      <c r="F721">
        <f t="shared" si="22"/>
        <v>0</v>
      </c>
      <c r="G721" t="str">
        <f t="shared" si="23"/>
        <v>Churn</v>
      </c>
    </row>
    <row r="722" spans="1:7" x14ac:dyDescent="0.35">
      <c r="A722" s="4">
        <v>924</v>
      </c>
      <c r="B722">
        <v>12</v>
      </c>
      <c r="C722">
        <v>1</v>
      </c>
      <c r="D722">
        <v>2</v>
      </c>
      <c r="E722">
        <v>4186</v>
      </c>
      <c r="F722">
        <f t="shared" si="22"/>
        <v>11</v>
      </c>
      <c r="G722" t="str">
        <f t="shared" si="23"/>
        <v>No Churn</v>
      </c>
    </row>
    <row r="723" spans="1:7" x14ac:dyDescent="0.35">
      <c r="A723" s="4">
        <v>925</v>
      </c>
      <c r="B723">
        <v>19</v>
      </c>
      <c r="C723">
        <v>19</v>
      </c>
      <c r="D723">
        <v>1</v>
      </c>
      <c r="E723">
        <v>790</v>
      </c>
      <c r="F723">
        <f t="shared" si="22"/>
        <v>0</v>
      </c>
      <c r="G723" t="str">
        <f t="shared" si="23"/>
        <v>Churn</v>
      </c>
    </row>
    <row r="724" spans="1:7" x14ac:dyDescent="0.35">
      <c r="A724" s="4">
        <v>928</v>
      </c>
      <c r="B724">
        <v>15</v>
      </c>
      <c r="C724">
        <v>0</v>
      </c>
      <c r="D724">
        <v>4</v>
      </c>
      <c r="E724">
        <v>2879.8</v>
      </c>
      <c r="F724">
        <f t="shared" si="22"/>
        <v>15</v>
      </c>
      <c r="G724" t="str">
        <f t="shared" si="23"/>
        <v>No Churn</v>
      </c>
    </row>
    <row r="725" spans="1:7" x14ac:dyDescent="0.35">
      <c r="A725" s="4">
        <v>929</v>
      </c>
      <c r="B725">
        <v>16</v>
      </c>
      <c r="C725">
        <v>2</v>
      </c>
      <c r="D725">
        <v>3</v>
      </c>
      <c r="E725">
        <v>10141.780000000001</v>
      </c>
      <c r="F725">
        <f t="shared" si="22"/>
        <v>14</v>
      </c>
      <c r="G725" t="str">
        <f t="shared" si="23"/>
        <v>No Churn</v>
      </c>
    </row>
    <row r="726" spans="1:7" x14ac:dyDescent="0.35">
      <c r="A726" s="4">
        <v>931</v>
      </c>
      <c r="B726">
        <v>16</v>
      </c>
      <c r="C726">
        <v>6</v>
      </c>
      <c r="D726">
        <v>3</v>
      </c>
      <c r="E726">
        <v>2103.52</v>
      </c>
      <c r="F726">
        <f t="shared" si="22"/>
        <v>10</v>
      </c>
      <c r="G726" t="str">
        <f t="shared" si="23"/>
        <v>No Churn</v>
      </c>
    </row>
    <row r="727" spans="1:7" x14ac:dyDescent="0.35">
      <c r="A727" s="4">
        <v>932</v>
      </c>
      <c r="B727">
        <v>23</v>
      </c>
      <c r="C727">
        <v>23</v>
      </c>
      <c r="D727">
        <v>1</v>
      </c>
      <c r="E727">
        <v>1996</v>
      </c>
      <c r="F727">
        <f t="shared" si="22"/>
        <v>0</v>
      </c>
      <c r="G727" t="str">
        <f t="shared" si="23"/>
        <v>Churn</v>
      </c>
    </row>
    <row r="728" spans="1:7" x14ac:dyDescent="0.35">
      <c r="A728" s="4">
        <v>934</v>
      </c>
      <c r="B728">
        <v>23</v>
      </c>
      <c r="C728">
        <v>22</v>
      </c>
      <c r="D728">
        <v>2</v>
      </c>
      <c r="E728">
        <v>6928</v>
      </c>
      <c r="F728">
        <f t="shared" si="22"/>
        <v>1</v>
      </c>
      <c r="G728" t="str">
        <f t="shared" si="23"/>
        <v>Churn</v>
      </c>
    </row>
    <row r="729" spans="1:7" x14ac:dyDescent="0.35">
      <c r="A729" s="4">
        <v>935</v>
      </c>
      <c r="B729">
        <v>17</v>
      </c>
      <c r="C729">
        <v>10</v>
      </c>
      <c r="D729">
        <v>3</v>
      </c>
      <c r="E729">
        <v>2195.7600000000002</v>
      </c>
      <c r="F729">
        <f t="shared" si="22"/>
        <v>7</v>
      </c>
      <c r="G729" t="str">
        <f t="shared" si="23"/>
        <v>Churn</v>
      </c>
    </row>
    <row r="730" spans="1:7" x14ac:dyDescent="0.35">
      <c r="A730" s="4">
        <v>936</v>
      </c>
      <c r="B730">
        <v>10</v>
      </c>
      <c r="C730">
        <v>2</v>
      </c>
      <c r="D730">
        <v>2</v>
      </c>
      <c r="E730">
        <v>197.94</v>
      </c>
      <c r="F730">
        <f t="shared" si="22"/>
        <v>8</v>
      </c>
      <c r="G730" t="str">
        <f t="shared" si="23"/>
        <v>No Churn</v>
      </c>
    </row>
    <row r="731" spans="1:7" x14ac:dyDescent="0.35">
      <c r="A731" s="4">
        <v>938</v>
      </c>
      <c r="B731">
        <v>10</v>
      </c>
      <c r="C731">
        <v>0</v>
      </c>
      <c r="D731">
        <v>3</v>
      </c>
      <c r="E731">
        <v>5435.91</v>
      </c>
      <c r="F731">
        <f t="shared" si="22"/>
        <v>10</v>
      </c>
      <c r="G731" t="str">
        <f t="shared" si="23"/>
        <v>No Churn</v>
      </c>
    </row>
    <row r="732" spans="1:7" x14ac:dyDescent="0.35">
      <c r="A732" s="4">
        <v>940</v>
      </c>
      <c r="B732">
        <v>21</v>
      </c>
      <c r="C732">
        <v>8</v>
      </c>
      <c r="D732">
        <v>4</v>
      </c>
      <c r="E732">
        <v>1781.1200000000001</v>
      </c>
      <c r="F732">
        <f t="shared" si="22"/>
        <v>13</v>
      </c>
      <c r="G732" t="str">
        <f t="shared" si="23"/>
        <v>Churn</v>
      </c>
    </row>
    <row r="733" spans="1:7" x14ac:dyDescent="0.35">
      <c r="A733" s="4">
        <v>941</v>
      </c>
      <c r="B733">
        <v>15</v>
      </c>
      <c r="C733">
        <v>1</v>
      </c>
      <c r="D733">
        <v>4</v>
      </c>
      <c r="E733">
        <v>2752.81</v>
      </c>
      <c r="F733">
        <f t="shared" si="22"/>
        <v>14</v>
      </c>
      <c r="G733" t="str">
        <f t="shared" si="23"/>
        <v>No Churn</v>
      </c>
    </row>
    <row r="734" spans="1:7" x14ac:dyDescent="0.35">
      <c r="A734" s="4">
        <v>942</v>
      </c>
      <c r="B734">
        <v>1</v>
      </c>
      <c r="C734">
        <v>1</v>
      </c>
      <c r="D734">
        <v>1</v>
      </c>
      <c r="E734">
        <v>71.94</v>
      </c>
      <c r="F734">
        <f t="shared" si="22"/>
        <v>0</v>
      </c>
      <c r="G734" t="str">
        <f t="shared" si="23"/>
        <v>No Churn</v>
      </c>
    </row>
    <row r="735" spans="1:7" x14ac:dyDescent="0.35">
      <c r="A735" s="4">
        <v>943</v>
      </c>
      <c r="B735">
        <v>19</v>
      </c>
      <c r="C735">
        <v>19</v>
      </c>
      <c r="D735">
        <v>1</v>
      </c>
      <c r="E735">
        <v>23.98</v>
      </c>
      <c r="F735">
        <f t="shared" si="22"/>
        <v>0</v>
      </c>
      <c r="G735" t="str">
        <f t="shared" si="23"/>
        <v>Churn</v>
      </c>
    </row>
    <row r="736" spans="1:7" x14ac:dyDescent="0.35">
      <c r="A736" s="4">
        <v>944</v>
      </c>
      <c r="B736">
        <v>2</v>
      </c>
      <c r="C736">
        <v>2</v>
      </c>
      <c r="D736">
        <v>1</v>
      </c>
      <c r="E736">
        <v>26.97</v>
      </c>
      <c r="F736">
        <f t="shared" si="22"/>
        <v>0</v>
      </c>
      <c r="G736" t="str">
        <f t="shared" si="23"/>
        <v>No Churn</v>
      </c>
    </row>
    <row r="737" spans="1:7" x14ac:dyDescent="0.35">
      <c r="A737" s="4">
        <v>945</v>
      </c>
      <c r="B737">
        <v>13</v>
      </c>
      <c r="C737">
        <v>13</v>
      </c>
      <c r="D737">
        <v>1</v>
      </c>
      <c r="E737">
        <v>12</v>
      </c>
      <c r="F737">
        <f t="shared" si="22"/>
        <v>0</v>
      </c>
      <c r="G737" t="str">
        <f t="shared" si="23"/>
        <v>Churn</v>
      </c>
    </row>
    <row r="738" spans="1:7" x14ac:dyDescent="0.35">
      <c r="A738" s="4">
        <v>946</v>
      </c>
      <c r="B738">
        <v>19</v>
      </c>
      <c r="C738">
        <v>9</v>
      </c>
      <c r="D738">
        <v>5</v>
      </c>
      <c r="E738">
        <v>2440.5700000000002</v>
      </c>
      <c r="F738">
        <f t="shared" si="22"/>
        <v>10</v>
      </c>
      <c r="G738" t="str">
        <f t="shared" si="23"/>
        <v>Churn</v>
      </c>
    </row>
    <row r="739" spans="1:7" x14ac:dyDescent="0.35">
      <c r="A739" s="4">
        <v>949</v>
      </c>
      <c r="B739">
        <v>13</v>
      </c>
      <c r="C739">
        <v>9</v>
      </c>
      <c r="D739">
        <v>2</v>
      </c>
      <c r="E739">
        <v>182.94</v>
      </c>
      <c r="F739">
        <f t="shared" si="22"/>
        <v>4</v>
      </c>
      <c r="G739" t="str">
        <f t="shared" si="23"/>
        <v>Churn</v>
      </c>
    </row>
    <row r="740" spans="1:7" x14ac:dyDescent="0.35">
      <c r="A740" s="4">
        <v>950</v>
      </c>
      <c r="B740">
        <v>17</v>
      </c>
      <c r="C740">
        <v>2</v>
      </c>
      <c r="D740">
        <v>5</v>
      </c>
      <c r="E740">
        <v>4102.2000000000007</v>
      </c>
      <c r="F740">
        <f t="shared" si="22"/>
        <v>15</v>
      </c>
      <c r="G740" t="str">
        <f t="shared" si="23"/>
        <v>No Churn</v>
      </c>
    </row>
    <row r="741" spans="1:7" x14ac:dyDescent="0.35">
      <c r="A741" s="4">
        <v>951</v>
      </c>
      <c r="B741">
        <v>0</v>
      </c>
      <c r="C741">
        <v>0</v>
      </c>
      <c r="D741">
        <v>1</v>
      </c>
      <c r="E741">
        <v>196</v>
      </c>
      <c r="F741">
        <f t="shared" si="22"/>
        <v>0</v>
      </c>
      <c r="G741" t="str">
        <f t="shared" si="23"/>
        <v>No Churn</v>
      </c>
    </row>
    <row r="742" spans="1:7" x14ac:dyDescent="0.35">
      <c r="A742" s="4">
        <v>952</v>
      </c>
      <c r="B742">
        <v>13</v>
      </c>
      <c r="C742">
        <v>13</v>
      </c>
      <c r="D742">
        <v>1</v>
      </c>
      <c r="E742">
        <v>900</v>
      </c>
      <c r="F742">
        <f t="shared" si="22"/>
        <v>0</v>
      </c>
      <c r="G742" t="str">
        <f t="shared" si="23"/>
        <v>Churn</v>
      </c>
    </row>
    <row r="743" spans="1:7" x14ac:dyDescent="0.35">
      <c r="A743" s="4">
        <v>954</v>
      </c>
      <c r="B743">
        <v>23</v>
      </c>
      <c r="C743">
        <v>12</v>
      </c>
      <c r="D743">
        <v>4</v>
      </c>
      <c r="E743">
        <v>17336.099999999999</v>
      </c>
      <c r="F743">
        <f t="shared" si="22"/>
        <v>11</v>
      </c>
      <c r="G743" t="str">
        <f t="shared" si="23"/>
        <v>Churn</v>
      </c>
    </row>
    <row r="744" spans="1:7" x14ac:dyDescent="0.35">
      <c r="A744" s="4">
        <v>955</v>
      </c>
      <c r="B744">
        <v>10</v>
      </c>
      <c r="C744">
        <v>5</v>
      </c>
      <c r="D744">
        <v>3</v>
      </c>
      <c r="E744">
        <v>6798.2200000000012</v>
      </c>
      <c r="F744">
        <f t="shared" si="22"/>
        <v>5</v>
      </c>
      <c r="G744" t="str">
        <f t="shared" si="23"/>
        <v>No Churn</v>
      </c>
    </row>
    <row r="745" spans="1:7" x14ac:dyDescent="0.35">
      <c r="A745" s="4">
        <v>956</v>
      </c>
      <c r="B745">
        <v>8</v>
      </c>
      <c r="C745">
        <v>1</v>
      </c>
      <c r="D745">
        <v>3</v>
      </c>
      <c r="E745">
        <v>11411.28</v>
      </c>
      <c r="F745">
        <f t="shared" si="22"/>
        <v>7</v>
      </c>
      <c r="G745" t="str">
        <f t="shared" si="23"/>
        <v>No Churn</v>
      </c>
    </row>
    <row r="746" spans="1:7" x14ac:dyDescent="0.35">
      <c r="A746" s="4">
        <v>958</v>
      </c>
      <c r="B746">
        <v>22</v>
      </c>
      <c r="C746">
        <v>22</v>
      </c>
      <c r="D746">
        <v>1</v>
      </c>
      <c r="E746">
        <v>750</v>
      </c>
      <c r="F746">
        <f t="shared" si="22"/>
        <v>0</v>
      </c>
      <c r="G746" t="str">
        <f t="shared" si="23"/>
        <v>Churn</v>
      </c>
    </row>
    <row r="747" spans="1:7" x14ac:dyDescent="0.35">
      <c r="A747" s="4">
        <v>959</v>
      </c>
      <c r="B747">
        <v>14</v>
      </c>
      <c r="C747">
        <v>6</v>
      </c>
      <c r="D747">
        <v>2</v>
      </c>
      <c r="E747">
        <v>189.89999999999998</v>
      </c>
      <c r="F747">
        <f t="shared" si="22"/>
        <v>8</v>
      </c>
      <c r="G747" t="str">
        <f t="shared" si="23"/>
        <v>No Churn</v>
      </c>
    </row>
    <row r="748" spans="1:7" x14ac:dyDescent="0.35">
      <c r="A748" s="4">
        <v>961</v>
      </c>
      <c r="B748">
        <v>23</v>
      </c>
      <c r="C748">
        <v>7</v>
      </c>
      <c r="D748">
        <v>2</v>
      </c>
      <c r="E748">
        <v>1547</v>
      </c>
      <c r="F748">
        <f t="shared" si="22"/>
        <v>16</v>
      </c>
      <c r="G748" t="str">
        <f t="shared" si="23"/>
        <v>No Churn</v>
      </c>
    </row>
    <row r="749" spans="1:7" x14ac:dyDescent="0.35">
      <c r="A749" s="4">
        <v>962</v>
      </c>
      <c r="B749">
        <v>22</v>
      </c>
      <c r="C749">
        <v>20</v>
      </c>
      <c r="D749">
        <v>2</v>
      </c>
      <c r="E749">
        <v>3999</v>
      </c>
      <c r="F749">
        <f t="shared" si="22"/>
        <v>2</v>
      </c>
      <c r="G749" t="str">
        <f t="shared" si="23"/>
        <v>Churn</v>
      </c>
    </row>
    <row r="750" spans="1:7" x14ac:dyDescent="0.35">
      <c r="A750" s="4">
        <v>963</v>
      </c>
      <c r="B750">
        <v>14</v>
      </c>
      <c r="C750">
        <v>8</v>
      </c>
      <c r="D750">
        <v>2</v>
      </c>
      <c r="E750">
        <v>1263.9000000000001</v>
      </c>
      <c r="F750">
        <f t="shared" si="22"/>
        <v>6</v>
      </c>
      <c r="G750" t="str">
        <f t="shared" si="23"/>
        <v>Churn</v>
      </c>
    </row>
    <row r="751" spans="1:7" x14ac:dyDescent="0.35">
      <c r="A751" s="4">
        <v>964</v>
      </c>
      <c r="B751">
        <v>10</v>
      </c>
      <c r="C751">
        <v>0</v>
      </c>
      <c r="D751">
        <v>2</v>
      </c>
      <c r="E751">
        <v>2399.6</v>
      </c>
      <c r="F751">
        <f t="shared" si="22"/>
        <v>10</v>
      </c>
      <c r="G751" t="str">
        <f t="shared" si="23"/>
        <v>No Churn</v>
      </c>
    </row>
    <row r="752" spans="1:7" x14ac:dyDescent="0.35">
      <c r="A752" s="4">
        <v>965</v>
      </c>
      <c r="B752">
        <v>16</v>
      </c>
      <c r="C752">
        <v>16</v>
      </c>
      <c r="D752">
        <v>1</v>
      </c>
      <c r="E752">
        <v>67.959999999999994</v>
      </c>
      <c r="F752">
        <f t="shared" si="22"/>
        <v>0</v>
      </c>
      <c r="G752" t="str">
        <f t="shared" si="23"/>
        <v>Churn</v>
      </c>
    </row>
    <row r="753" spans="1:7" x14ac:dyDescent="0.35">
      <c r="A753" s="4">
        <v>966</v>
      </c>
      <c r="B753">
        <v>21</v>
      </c>
      <c r="C753">
        <v>21</v>
      </c>
      <c r="D753">
        <v>1</v>
      </c>
      <c r="E753">
        <v>11.99</v>
      </c>
      <c r="F753">
        <f t="shared" si="22"/>
        <v>0</v>
      </c>
      <c r="G753" t="str">
        <f t="shared" si="23"/>
        <v>Churn</v>
      </c>
    </row>
    <row r="754" spans="1:7" x14ac:dyDescent="0.35">
      <c r="A754" s="4">
        <v>967</v>
      </c>
      <c r="B754">
        <v>12</v>
      </c>
      <c r="C754">
        <v>3</v>
      </c>
      <c r="D754">
        <v>3</v>
      </c>
      <c r="E754">
        <v>3548.9300000000003</v>
      </c>
      <c r="F754">
        <f t="shared" si="22"/>
        <v>9</v>
      </c>
      <c r="G754" t="str">
        <f t="shared" si="23"/>
        <v>No Churn</v>
      </c>
    </row>
    <row r="755" spans="1:7" x14ac:dyDescent="0.35">
      <c r="A755" s="4">
        <v>968</v>
      </c>
      <c r="B755">
        <v>18</v>
      </c>
      <c r="C755">
        <v>5</v>
      </c>
      <c r="D755">
        <v>3</v>
      </c>
      <c r="E755">
        <v>9594.5</v>
      </c>
      <c r="F755">
        <f t="shared" si="22"/>
        <v>13</v>
      </c>
      <c r="G755" t="str">
        <f t="shared" si="23"/>
        <v>No Churn</v>
      </c>
    </row>
    <row r="756" spans="1:7" x14ac:dyDescent="0.35">
      <c r="A756" s="4">
        <v>970</v>
      </c>
      <c r="B756">
        <v>19</v>
      </c>
      <c r="C756">
        <v>16</v>
      </c>
      <c r="D756">
        <v>2</v>
      </c>
      <c r="E756">
        <v>5440</v>
      </c>
      <c r="F756">
        <f t="shared" si="22"/>
        <v>3</v>
      </c>
      <c r="G756" t="str">
        <f t="shared" si="23"/>
        <v>Churn</v>
      </c>
    </row>
    <row r="757" spans="1:7" x14ac:dyDescent="0.35">
      <c r="A757" s="4">
        <v>971</v>
      </c>
      <c r="B757">
        <v>10</v>
      </c>
      <c r="C757">
        <v>1</v>
      </c>
      <c r="D757">
        <v>3</v>
      </c>
      <c r="E757">
        <v>1541.88</v>
      </c>
      <c r="F757">
        <f t="shared" si="22"/>
        <v>9</v>
      </c>
      <c r="G757" t="str">
        <f t="shared" si="23"/>
        <v>No Churn</v>
      </c>
    </row>
    <row r="758" spans="1:7" x14ac:dyDescent="0.35">
      <c r="A758" s="4">
        <v>972</v>
      </c>
      <c r="B758">
        <v>12</v>
      </c>
      <c r="C758">
        <v>12</v>
      </c>
      <c r="D758">
        <v>1</v>
      </c>
      <c r="E758">
        <v>38.97</v>
      </c>
      <c r="F758">
        <f t="shared" si="22"/>
        <v>0</v>
      </c>
      <c r="G758" t="str">
        <f t="shared" si="23"/>
        <v>Churn</v>
      </c>
    </row>
    <row r="759" spans="1:7" x14ac:dyDescent="0.35">
      <c r="A759" s="4">
        <v>973</v>
      </c>
      <c r="B759">
        <v>22</v>
      </c>
      <c r="C759">
        <v>6</v>
      </c>
      <c r="D759">
        <v>2</v>
      </c>
      <c r="E759">
        <v>879.95</v>
      </c>
      <c r="F759">
        <f t="shared" si="22"/>
        <v>16</v>
      </c>
      <c r="G759" t="str">
        <f t="shared" si="23"/>
        <v>No Churn</v>
      </c>
    </row>
    <row r="760" spans="1:7" x14ac:dyDescent="0.35">
      <c r="A760" s="4">
        <v>974</v>
      </c>
      <c r="B760">
        <v>16</v>
      </c>
      <c r="C760">
        <v>8</v>
      </c>
      <c r="D760">
        <v>2</v>
      </c>
      <c r="E760">
        <v>1899.9</v>
      </c>
      <c r="F760">
        <f t="shared" si="22"/>
        <v>8</v>
      </c>
      <c r="G760" t="str">
        <f t="shared" si="23"/>
        <v>Churn</v>
      </c>
    </row>
    <row r="761" spans="1:7" x14ac:dyDescent="0.35">
      <c r="A761" s="4">
        <v>976</v>
      </c>
      <c r="B761">
        <v>18</v>
      </c>
      <c r="C761">
        <v>3</v>
      </c>
      <c r="D761">
        <v>3</v>
      </c>
      <c r="E761">
        <v>9577.35</v>
      </c>
      <c r="F761">
        <f t="shared" si="22"/>
        <v>15</v>
      </c>
      <c r="G761" t="str">
        <f t="shared" si="23"/>
        <v>No Churn</v>
      </c>
    </row>
    <row r="762" spans="1:7" x14ac:dyDescent="0.35">
      <c r="A762" s="4">
        <v>977</v>
      </c>
      <c r="B762">
        <v>6</v>
      </c>
      <c r="C762">
        <v>6</v>
      </c>
      <c r="D762">
        <v>1</v>
      </c>
      <c r="E762">
        <v>55.96</v>
      </c>
      <c r="F762">
        <f t="shared" si="22"/>
        <v>0</v>
      </c>
      <c r="G762" t="str">
        <f t="shared" si="23"/>
        <v>No Churn</v>
      </c>
    </row>
    <row r="763" spans="1:7" x14ac:dyDescent="0.35">
      <c r="A763" s="4">
        <v>978</v>
      </c>
      <c r="B763">
        <v>15</v>
      </c>
      <c r="C763">
        <v>10</v>
      </c>
      <c r="D763">
        <v>2</v>
      </c>
      <c r="E763">
        <v>762.30000000000007</v>
      </c>
      <c r="F763">
        <f t="shared" si="22"/>
        <v>5</v>
      </c>
      <c r="G763" t="str">
        <f t="shared" si="23"/>
        <v>Churn</v>
      </c>
    </row>
    <row r="764" spans="1:7" x14ac:dyDescent="0.35">
      <c r="A764" s="4">
        <v>979</v>
      </c>
      <c r="B764">
        <v>20</v>
      </c>
      <c r="C764">
        <v>20</v>
      </c>
      <c r="D764">
        <v>1</v>
      </c>
      <c r="E764">
        <v>179.9</v>
      </c>
      <c r="F764">
        <f t="shared" si="22"/>
        <v>0</v>
      </c>
      <c r="G764" t="str">
        <f t="shared" si="23"/>
        <v>Churn</v>
      </c>
    </row>
    <row r="765" spans="1:7" x14ac:dyDescent="0.35">
      <c r="A765" s="4">
        <v>980</v>
      </c>
      <c r="B765">
        <v>8</v>
      </c>
      <c r="C765">
        <v>0</v>
      </c>
      <c r="D765">
        <v>2</v>
      </c>
      <c r="E765">
        <v>140.94</v>
      </c>
      <c r="F765">
        <f t="shared" si="22"/>
        <v>8</v>
      </c>
      <c r="G765" t="str">
        <f t="shared" si="23"/>
        <v>No Churn</v>
      </c>
    </row>
    <row r="766" spans="1:7" x14ac:dyDescent="0.35">
      <c r="A766" s="4">
        <v>981</v>
      </c>
      <c r="B766">
        <v>21</v>
      </c>
      <c r="C766">
        <v>17</v>
      </c>
      <c r="D766">
        <v>2</v>
      </c>
      <c r="E766">
        <v>394.5</v>
      </c>
      <c r="F766">
        <f t="shared" si="22"/>
        <v>4</v>
      </c>
      <c r="G766" t="str">
        <f t="shared" si="23"/>
        <v>Churn</v>
      </c>
    </row>
    <row r="767" spans="1:7" x14ac:dyDescent="0.35">
      <c r="A767" s="4">
        <v>982</v>
      </c>
      <c r="B767">
        <v>12</v>
      </c>
      <c r="C767">
        <v>1</v>
      </c>
      <c r="D767">
        <v>3</v>
      </c>
      <c r="E767">
        <v>1031.1599999999999</v>
      </c>
      <c r="F767">
        <f t="shared" si="22"/>
        <v>11</v>
      </c>
      <c r="G767" t="str">
        <f t="shared" si="23"/>
        <v>No Churn</v>
      </c>
    </row>
    <row r="768" spans="1:7" x14ac:dyDescent="0.35">
      <c r="A768" s="4">
        <v>983</v>
      </c>
      <c r="B768">
        <v>5</v>
      </c>
      <c r="C768">
        <v>5</v>
      </c>
      <c r="D768">
        <v>1</v>
      </c>
      <c r="E768">
        <v>41.9</v>
      </c>
      <c r="F768">
        <f t="shared" si="22"/>
        <v>0</v>
      </c>
      <c r="G768" t="str">
        <f t="shared" si="23"/>
        <v>No Churn</v>
      </c>
    </row>
    <row r="769" spans="1:7" x14ac:dyDescent="0.35">
      <c r="A769" s="4">
        <v>985</v>
      </c>
      <c r="B769">
        <v>6</v>
      </c>
      <c r="C769">
        <v>6</v>
      </c>
      <c r="D769">
        <v>1</v>
      </c>
      <c r="E769">
        <v>899</v>
      </c>
      <c r="F769">
        <f t="shared" si="22"/>
        <v>0</v>
      </c>
      <c r="G769" t="str">
        <f t="shared" si="23"/>
        <v>No Churn</v>
      </c>
    </row>
    <row r="770" spans="1:7" x14ac:dyDescent="0.35">
      <c r="A770" s="4">
        <v>987</v>
      </c>
      <c r="B770">
        <v>10</v>
      </c>
      <c r="C770">
        <v>5</v>
      </c>
      <c r="D770">
        <v>2</v>
      </c>
      <c r="E770">
        <v>2576</v>
      </c>
      <c r="F770">
        <f t="shared" si="22"/>
        <v>5</v>
      </c>
      <c r="G770" t="str">
        <f t="shared" si="23"/>
        <v>No Churn</v>
      </c>
    </row>
    <row r="771" spans="1:7" x14ac:dyDescent="0.35">
      <c r="A771" s="4">
        <v>988</v>
      </c>
      <c r="B771">
        <v>13</v>
      </c>
      <c r="C771">
        <v>9</v>
      </c>
      <c r="D771">
        <v>2</v>
      </c>
      <c r="E771">
        <v>2399.75</v>
      </c>
      <c r="F771">
        <f t="shared" si="22"/>
        <v>4</v>
      </c>
      <c r="G771" t="str">
        <f t="shared" si="23"/>
        <v>Churn</v>
      </c>
    </row>
    <row r="772" spans="1:7" x14ac:dyDescent="0.35">
      <c r="A772" s="4">
        <v>990</v>
      </c>
      <c r="B772">
        <v>8</v>
      </c>
      <c r="C772">
        <v>8</v>
      </c>
      <c r="D772">
        <v>1</v>
      </c>
      <c r="E772">
        <v>89.97</v>
      </c>
      <c r="F772">
        <f t="shared" si="22"/>
        <v>0</v>
      </c>
      <c r="G772" t="str">
        <f t="shared" si="23"/>
        <v>Churn</v>
      </c>
    </row>
    <row r="773" spans="1:7" x14ac:dyDescent="0.35">
      <c r="A773" s="4">
        <v>991</v>
      </c>
      <c r="B773">
        <v>9</v>
      </c>
      <c r="C773">
        <v>0</v>
      </c>
      <c r="D773">
        <v>2</v>
      </c>
      <c r="E773">
        <v>255.42999999999995</v>
      </c>
      <c r="F773">
        <f t="shared" ref="F773:F836" si="24">B773-C773</f>
        <v>9</v>
      </c>
      <c r="G773" t="str">
        <f t="shared" ref="G773:G836" si="25">IF(C773&gt;7, "Churn", "No Churn")</f>
        <v>No Churn</v>
      </c>
    </row>
    <row r="774" spans="1:7" x14ac:dyDescent="0.35">
      <c r="A774" s="4">
        <v>993</v>
      </c>
      <c r="B774">
        <v>8</v>
      </c>
      <c r="C774">
        <v>7</v>
      </c>
      <c r="D774">
        <v>2</v>
      </c>
      <c r="E774">
        <v>1167.5</v>
      </c>
      <c r="F774">
        <f t="shared" si="24"/>
        <v>1</v>
      </c>
      <c r="G774" t="str">
        <f t="shared" si="25"/>
        <v>No Churn</v>
      </c>
    </row>
    <row r="775" spans="1:7" x14ac:dyDescent="0.35">
      <c r="A775" s="4">
        <v>994</v>
      </c>
      <c r="B775">
        <v>2</v>
      </c>
      <c r="C775">
        <v>1</v>
      </c>
      <c r="D775">
        <v>3</v>
      </c>
      <c r="E775">
        <v>659.3</v>
      </c>
      <c r="F775">
        <f t="shared" si="24"/>
        <v>1</v>
      </c>
      <c r="G775" t="str">
        <f t="shared" si="25"/>
        <v>No Churn</v>
      </c>
    </row>
    <row r="776" spans="1:7" x14ac:dyDescent="0.35">
      <c r="A776" s="4">
        <v>995</v>
      </c>
      <c r="B776">
        <v>15</v>
      </c>
      <c r="C776">
        <v>3</v>
      </c>
      <c r="D776">
        <v>2</v>
      </c>
      <c r="E776">
        <v>1212.5</v>
      </c>
      <c r="F776">
        <f t="shared" si="24"/>
        <v>12</v>
      </c>
      <c r="G776" t="str">
        <f t="shared" si="25"/>
        <v>No Churn</v>
      </c>
    </row>
    <row r="777" spans="1:7" x14ac:dyDescent="0.35">
      <c r="A777" s="4">
        <v>997</v>
      </c>
      <c r="B777">
        <v>23</v>
      </c>
      <c r="C777">
        <v>15</v>
      </c>
      <c r="D777">
        <v>2</v>
      </c>
      <c r="E777">
        <v>1140</v>
      </c>
      <c r="F777">
        <f t="shared" si="24"/>
        <v>8</v>
      </c>
      <c r="G777" t="str">
        <f t="shared" si="25"/>
        <v>Churn</v>
      </c>
    </row>
    <row r="778" spans="1:7" x14ac:dyDescent="0.35">
      <c r="A778" s="4">
        <v>998</v>
      </c>
      <c r="B778">
        <v>14</v>
      </c>
      <c r="C778">
        <v>0</v>
      </c>
      <c r="D778">
        <v>3</v>
      </c>
      <c r="E778">
        <v>3431.34</v>
      </c>
      <c r="F778">
        <f t="shared" si="24"/>
        <v>14</v>
      </c>
      <c r="G778" t="str">
        <f t="shared" si="25"/>
        <v>No Churn</v>
      </c>
    </row>
    <row r="779" spans="1:7" x14ac:dyDescent="0.35">
      <c r="A779" s="4">
        <v>999</v>
      </c>
      <c r="B779">
        <v>9</v>
      </c>
      <c r="C779">
        <v>9</v>
      </c>
      <c r="D779">
        <v>1</v>
      </c>
      <c r="E779">
        <v>83.8</v>
      </c>
      <c r="F779">
        <f t="shared" si="24"/>
        <v>0</v>
      </c>
      <c r="G779" t="str">
        <f t="shared" si="25"/>
        <v>Churn</v>
      </c>
    </row>
    <row r="780" spans="1:7" x14ac:dyDescent="0.35">
      <c r="A780" s="4">
        <v>1000</v>
      </c>
      <c r="B780">
        <v>14</v>
      </c>
      <c r="C780">
        <v>14</v>
      </c>
      <c r="D780">
        <v>1</v>
      </c>
      <c r="E780">
        <v>1797</v>
      </c>
      <c r="F780">
        <f t="shared" si="24"/>
        <v>0</v>
      </c>
      <c r="G780" t="str">
        <f t="shared" si="25"/>
        <v>Churn</v>
      </c>
    </row>
    <row r="781" spans="1:7" x14ac:dyDescent="0.35">
      <c r="A781" s="4">
        <v>1001</v>
      </c>
      <c r="B781">
        <v>9</v>
      </c>
      <c r="C781">
        <v>1</v>
      </c>
      <c r="D781">
        <v>2</v>
      </c>
      <c r="E781">
        <v>2877</v>
      </c>
      <c r="F781">
        <f t="shared" si="24"/>
        <v>8</v>
      </c>
      <c r="G781" t="str">
        <f t="shared" si="25"/>
        <v>No Churn</v>
      </c>
    </row>
    <row r="782" spans="1:7" x14ac:dyDescent="0.35">
      <c r="A782" s="4">
        <v>1002</v>
      </c>
      <c r="B782">
        <v>23</v>
      </c>
      <c r="C782">
        <v>14</v>
      </c>
      <c r="D782">
        <v>3</v>
      </c>
      <c r="E782">
        <v>2497.4</v>
      </c>
      <c r="F782">
        <f t="shared" si="24"/>
        <v>9</v>
      </c>
      <c r="G782" t="str">
        <f t="shared" si="25"/>
        <v>Churn</v>
      </c>
    </row>
    <row r="783" spans="1:7" x14ac:dyDescent="0.35">
      <c r="A783" s="4">
        <v>1003</v>
      </c>
      <c r="B783">
        <v>18</v>
      </c>
      <c r="C783">
        <v>13</v>
      </c>
      <c r="D783">
        <v>3</v>
      </c>
      <c r="E783">
        <v>14669.25</v>
      </c>
      <c r="F783">
        <f t="shared" si="24"/>
        <v>5</v>
      </c>
      <c r="G783" t="str">
        <f t="shared" si="25"/>
        <v>Churn</v>
      </c>
    </row>
    <row r="784" spans="1:7" x14ac:dyDescent="0.35">
      <c r="A784" s="4">
        <v>1004</v>
      </c>
      <c r="B784">
        <v>19</v>
      </c>
      <c r="C784">
        <v>9</v>
      </c>
      <c r="D784">
        <v>3</v>
      </c>
      <c r="E784">
        <v>13748</v>
      </c>
      <c r="F784">
        <f t="shared" si="24"/>
        <v>10</v>
      </c>
      <c r="G784" t="str">
        <f t="shared" si="25"/>
        <v>Churn</v>
      </c>
    </row>
    <row r="785" spans="1:7" x14ac:dyDescent="0.35">
      <c r="A785" s="4">
        <v>1005</v>
      </c>
      <c r="B785">
        <v>11</v>
      </c>
      <c r="C785">
        <v>2</v>
      </c>
      <c r="D785">
        <v>2</v>
      </c>
      <c r="E785">
        <v>152.45000000000002</v>
      </c>
      <c r="F785">
        <f t="shared" si="24"/>
        <v>9</v>
      </c>
      <c r="G785" t="str">
        <f t="shared" si="25"/>
        <v>No Churn</v>
      </c>
    </row>
    <row r="786" spans="1:7" x14ac:dyDescent="0.35">
      <c r="A786" s="4">
        <v>1006</v>
      </c>
      <c r="B786">
        <v>22</v>
      </c>
      <c r="C786">
        <v>9</v>
      </c>
      <c r="D786">
        <v>4</v>
      </c>
      <c r="E786">
        <v>2537.6400000000003</v>
      </c>
      <c r="F786">
        <f t="shared" si="24"/>
        <v>13</v>
      </c>
      <c r="G786" t="str">
        <f t="shared" si="25"/>
        <v>Churn</v>
      </c>
    </row>
    <row r="787" spans="1:7" x14ac:dyDescent="0.35">
      <c r="A787" s="4">
        <v>1008</v>
      </c>
      <c r="B787">
        <v>3</v>
      </c>
      <c r="C787">
        <v>3</v>
      </c>
      <c r="D787">
        <v>1</v>
      </c>
      <c r="E787">
        <v>29.97</v>
      </c>
      <c r="F787">
        <f t="shared" si="24"/>
        <v>0</v>
      </c>
      <c r="G787" t="str">
        <f t="shared" si="25"/>
        <v>No Churn</v>
      </c>
    </row>
    <row r="788" spans="1:7" x14ac:dyDescent="0.35">
      <c r="A788" s="4">
        <v>1010</v>
      </c>
      <c r="B788">
        <v>20</v>
      </c>
      <c r="C788">
        <v>6</v>
      </c>
      <c r="D788">
        <v>4</v>
      </c>
      <c r="E788">
        <v>714.9</v>
      </c>
      <c r="F788">
        <f t="shared" si="24"/>
        <v>14</v>
      </c>
      <c r="G788" t="str">
        <f t="shared" si="25"/>
        <v>No Churn</v>
      </c>
    </row>
    <row r="789" spans="1:7" x14ac:dyDescent="0.35">
      <c r="A789" s="4">
        <v>1011</v>
      </c>
      <c r="B789">
        <v>7</v>
      </c>
      <c r="C789">
        <v>2</v>
      </c>
      <c r="D789">
        <v>2</v>
      </c>
      <c r="E789">
        <v>166.47</v>
      </c>
      <c r="F789">
        <f t="shared" si="24"/>
        <v>5</v>
      </c>
      <c r="G789" t="str">
        <f t="shared" si="25"/>
        <v>No Churn</v>
      </c>
    </row>
    <row r="790" spans="1:7" x14ac:dyDescent="0.35">
      <c r="A790" s="4">
        <v>1012</v>
      </c>
      <c r="B790">
        <v>16</v>
      </c>
      <c r="C790">
        <v>6</v>
      </c>
      <c r="D790">
        <v>3</v>
      </c>
      <c r="E790">
        <v>11814</v>
      </c>
      <c r="F790">
        <f t="shared" si="24"/>
        <v>10</v>
      </c>
      <c r="G790" t="str">
        <f t="shared" si="25"/>
        <v>No Churn</v>
      </c>
    </row>
    <row r="791" spans="1:7" x14ac:dyDescent="0.35">
      <c r="A791" s="4">
        <v>1013</v>
      </c>
      <c r="B791">
        <v>14</v>
      </c>
      <c r="C791">
        <v>5</v>
      </c>
      <c r="D791">
        <v>3</v>
      </c>
      <c r="E791">
        <v>933.80000000000007</v>
      </c>
      <c r="F791">
        <f t="shared" si="24"/>
        <v>9</v>
      </c>
      <c r="G791" t="str">
        <f t="shared" si="25"/>
        <v>No Churn</v>
      </c>
    </row>
    <row r="792" spans="1:7" x14ac:dyDescent="0.35">
      <c r="A792" s="4">
        <v>1014</v>
      </c>
      <c r="B792">
        <v>2</v>
      </c>
      <c r="C792">
        <v>2</v>
      </c>
      <c r="D792">
        <v>1</v>
      </c>
      <c r="E792">
        <v>199.8</v>
      </c>
      <c r="F792">
        <f t="shared" si="24"/>
        <v>0</v>
      </c>
      <c r="G792" t="str">
        <f t="shared" si="25"/>
        <v>No Churn</v>
      </c>
    </row>
    <row r="793" spans="1:7" x14ac:dyDescent="0.35">
      <c r="A793" s="4">
        <v>1015</v>
      </c>
      <c r="B793">
        <v>15</v>
      </c>
      <c r="C793">
        <v>15</v>
      </c>
      <c r="D793">
        <v>1</v>
      </c>
      <c r="E793">
        <v>29.97</v>
      </c>
      <c r="F793">
        <f t="shared" si="24"/>
        <v>0</v>
      </c>
      <c r="G793" t="str">
        <f t="shared" si="25"/>
        <v>Churn</v>
      </c>
    </row>
    <row r="794" spans="1:7" x14ac:dyDescent="0.35">
      <c r="A794" s="4">
        <v>1016</v>
      </c>
      <c r="B794">
        <v>18</v>
      </c>
      <c r="C794">
        <v>4</v>
      </c>
      <c r="D794">
        <v>6</v>
      </c>
      <c r="E794">
        <v>34033.56</v>
      </c>
      <c r="F794">
        <f t="shared" si="24"/>
        <v>14</v>
      </c>
      <c r="G794" t="str">
        <f t="shared" si="25"/>
        <v>No Churn</v>
      </c>
    </row>
    <row r="795" spans="1:7" x14ac:dyDescent="0.35">
      <c r="A795" s="4">
        <v>1018</v>
      </c>
      <c r="B795">
        <v>22</v>
      </c>
      <c r="C795">
        <v>2</v>
      </c>
      <c r="D795">
        <v>3</v>
      </c>
      <c r="E795">
        <v>1807.92</v>
      </c>
      <c r="F795">
        <f t="shared" si="24"/>
        <v>20</v>
      </c>
      <c r="G795" t="str">
        <f t="shared" si="25"/>
        <v>No Churn</v>
      </c>
    </row>
    <row r="796" spans="1:7" x14ac:dyDescent="0.35">
      <c r="A796" s="4">
        <v>1019</v>
      </c>
      <c r="B796">
        <v>12</v>
      </c>
      <c r="C796">
        <v>0</v>
      </c>
      <c r="D796">
        <v>2</v>
      </c>
      <c r="E796">
        <v>215.91000000000003</v>
      </c>
      <c r="F796">
        <f t="shared" si="24"/>
        <v>12</v>
      </c>
      <c r="G796" t="str">
        <f t="shared" si="25"/>
        <v>No Churn</v>
      </c>
    </row>
    <row r="797" spans="1:7" x14ac:dyDescent="0.35">
      <c r="A797" s="4">
        <v>1021</v>
      </c>
      <c r="B797">
        <v>19</v>
      </c>
      <c r="C797">
        <v>19</v>
      </c>
      <c r="D797">
        <v>1</v>
      </c>
      <c r="E797">
        <v>1125</v>
      </c>
      <c r="F797">
        <f t="shared" si="24"/>
        <v>0</v>
      </c>
      <c r="G797" t="str">
        <f t="shared" si="25"/>
        <v>Churn</v>
      </c>
    </row>
    <row r="798" spans="1:7" x14ac:dyDescent="0.35">
      <c r="A798" s="4">
        <v>1022</v>
      </c>
      <c r="B798">
        <v>9</v>
      </c>
      <c r="C798">
        <v>2</v>
      </c>
      <c r="D798">
        <v>2</v>
      </c>
      <c r="E798">
        <v>1651.93</v>
      </c>
      <c r="F798">
        <f t="shared" si="24"/>
        <v>7</v>
      </c>
      <c r="G798" t="str">
        <f t="shared" si="25"/>
        <v>No Churn</v>
      </c>
    </row>
    <row r="799" spans="1:7" x14ac:dyDescent="0.35">
      <c r="A799" s="4">
        <v>1023</v>
      </c>
      <c r="B799">
        <v>22</v>
      </c>
      <c r="C799">
        <v>7</v>
      </c>
      <c r="D799">
        <v>2</v>
      </c>
      <c r="E799">
        <v>395.42999999999995</v>
      </c>
      <c r="F799">
        <f t="shared" si="24"/>
        <v>15</v>
      </c>
      <c r="G799" t="str">
        <f t="shared" si="25"/>
        <v>No Churn</v>
      </c>
    </row>
    <row r="800" spans="1:7" x14ac:dyDescent="0.35">
      <c r="A800" s="4">
        <v>1024</v>
      </c>
      <c r="B800">
        <v>5</v>
      </c>
      <c r="C800">
        <v>5</v>
      </c>
      <c r="D800">
        <v>1</v>
      </c>
      <c r="E800">
        <v>196</v>
      </c>
      <c r="F800">
        <f t="shared" si="24"/>
        <v>0</v>
      </c>
      <c r="G800" t="str">
        <f t="shared" si="25"/>
        <v>No Churn</v>
      </c>
    </row>
    <row r="801" spans="1:7" x14ac:dyDescent="0.35">
      <c r="A801" s="4">
        <v>1025</v>
      </c>
      <c r="B801">
        <v>21</v>
      </c>
      <c r="C801">
        <v>12</v>
      </c>
      <c r="D801">
        <v>2</v>
      </c>
      <c r="E801">
        <v>1143.92</v>
      </c>
      <c r="F801">
        <f t="shared" si="24"/>
        <v>9</v>
      </c>
      <c r="G801" t="str">
        <f t="shared" si="25"/>
        <v>Churn</v>
      </c>
    </row>
    <row r="802" spans="1:7" x14ac:dyDescent="0.35">
      <c r="A802" s="4">
        <v>1027</v>
      </c>
      <c r="B802">
        <v>14</v>
      </c>
      <c r="C802">
        <v>14</v>
      </c>
      <c r="D802">
        <v>1</v>
      </c>
      <c r="E802">
        <v>78</v>
      </c>
      <c r="F802">
        <f t="shared" si="24"/>
        <v>0</v>
      </c>
      <c r="G802" t="str">
        <f t="shared" si="25"/>
        <v>Churn</v>
      </c>
    </row>
    <row r="803" spans="1:7" x14ac:dyDescent="0.35">
      <c r="A803" s="4">
        <v>1028</v>
      </c>
      <c r="B803">
        <v>14</v>
      </c>
      <c r="C803">
        <v>2</v>
      </c>
      <c r="D803">
        <v>3</v>
      </c>
      <c r="E803">
        <v>659.67</v>
      </c>
      <c r="F803">
        <f t="shared" si="24"/>
        <v>12</v>
      </c>
      <c r="G803" t="str">
        <f t="shared" si="25"/>
        <v>No Churn</v>
      </c>
    </row>
    <row r="804" spans="1:7" x14ac:dyDescent="0.35">
      <c r="A804" s="4">
        <v>1029</v>
      </c>
      <c r="B804">
        <v>18</v>
      </c>
      <c r="C804">
        <v>18</v>
      </c>
      <c r="D804">
        <v>1</v>
      </c>
      <c r="E804">
        <v>895</v>
      </c>
      <c r="F804">
        <f t="shared" si="24"/>
        <v>0</v>
      </c>
      <c r="G804" t="str">
        <f t="shared" si="25"/>
        <v>Churn</v>
      </c>
    </row>
    <row r="805" spans="1:7" x14ac:dyDescent="0.35">
      <c r="A805" s="4">
        <v>1030</v>
      </c>
      <c r="B805">
        <v>12</v>
      </c>
      <c r="C805">
        <v>2</v>
      </c>
      <c r="D805">
        <v>2</v>
      </c>
      <c r="E805">
        <v>8018.89</v>
      </c>
      <c r="F805">
        <f t="shared" si="24"/>
        <v>10</v>
      </c>
      <c r="G805" t="str">
        <f t="shared" si="25"/>
        <v>No Churn</v>
      </c>
    </row>
    <row r="806" spans="1:7" x14ac:dyDescent="0.35">
      <c r="A806" s="4">
        <v>1031</v>
      </c>
      <c r="B806">
        <v>23</v>
      </c>
      <c r="C806">
        <v>12</v>
      </c>
      <c r="D806">
        <v>3</v>
      </c>
      <c r="E806">
        <v>987.09000000000015</v>
      </c>
      <c r="F806">
        <f t="shared" si="24"/>
        <v>11</v>
      </c>
      <c r="G806" t="str">
        <f t="shared" si="25"/>
        <v>Churn</v>
      </c>
    </row>
    <row r="807" spans="1:7" x14ac:dyDescent="0.35">
      <c r="A807" s="4">
        <v>1032</v>
      </c>
      <c r="B807">
        <v>14</v>
      </c>
      <c r="C807">
        <v>4</v>
      </c>
      <c r="D807">
        <v>4</v>
      </c>
      <c r="E807">
        <v>3080.87</v>
      </c>
      <c r="F807">
        <f t="shared" si="24"/>
        <v>10</v>
      </c>
      <c r="G807" t="str">
        <f t="shared" si="25"/>
        <v>No Churn</v>
      </c>
    </row>
    <row r="808" spans="1:7" x14ac:dyDescent="0.35">
      <c r="A808" s="4">
        <v>1033</v>
      </c>
      <c r="B808">
        <v>22</v>
      </c>
      <c r="C808">
        <v>22</v>
      </c>
      <c r="D808">
        <v>1</v>
      </c>
      <c r="E808">
        <v>36</v>
      </c>
      <c r="F808">
        <f t="shared" si="24"/>
        <v>0</v>
      </c>
      <c r="G808" t="str">
        <f t="shared" si="25"/>
        <v>Churn</v>
      </c>
    </row>
    <row r="809" spans="1:7" x14ac:dyDescent="0.35">
      <c r="A809" s="4">
        <v>1034</v>
      </c>
      <c r="B809">
        <v>18</v>
      </c>
      <c r="C809">
        <v>10</v>
      </c>
      <c r="D809">
        <v>2</v>
      </c>
      <c r="E809">
        <v>286.92999999999995</v>
      </c>
      <c r="F809">
        <f t="shared" si="24"/>
        <v>8</v>
      </c>
      <c r="G809" t="str">
        <f t="shared" si="25"/>
        <v>Churn</v>
      </c>
    </row>
    <row r="810" spans="1:7" x14ac:dyDescent="0.35">
      <c r="A810" s="4">
        <v>1035</v>
      </c>
      <c r="B810">
        <v>14</v>
      </c>
      <c r="C810">
        <v>2</v>
      </c>
      <c r="D810">
        <v>2</v>
      </c>
      <c r="E810">
        <v>1049.58</v>
      </c>
      <c r="F810">
        <f t="shared" si="24"/>
        <v>12</v>
      </c>
      <c r="G810" t="str">
        <f t="shared" si="25"/>
        <v>No Churn</v>
      </c>
    </row>
    <row r="811" spans="1:7" x14ac:dyDescent="0.35">
      <c r="A811" s="4">
        <v>1036</v>
      </c>
      <c r="B811">
        <v>22</v>
      </c>
      <c r="C811">
        <v>19</v>
      </c>
      <c r="D811">
        <v>2</v>
      </c>
      <c r="E811">
        <v>4598.91</v>
      </c>
      <c r="F811">
        <f t="shared" si="24"/>
        <v>3</v>
      </c>
      <c r="G811" t="str">
        <f t="shared" si="25"/>
        <v>Churn</v>
      </c>
    </row>
    <row r="812" spans="1:7" x14ac:dyDescent="0.35">
      <c r="A812" s="4">
        <v>1037</v>
      </c>
      <c r="B812">
        <v>11</v>
      </c>
      <c r="C812">
        <v>3</v>
      </c>
      <c r="D812">
        <v>2</v>
      </c>
      <c r="E812">
        <v>3851.94</v>
      </c>
      <c r="F812">
        <f t="shared" si="24"/>
        <v>8</v>
      </c>
      <c r="G812" t="str">
        <f t="shared" si="25"/>
        <v>No Churn</v>
      </c>
    </row>
    <row r="813" spans="1:7" x14ac:dyDescent="0.35">
      <c r="A813" s="4">
        <v>1038</v>
      </c>
      <c r="B813">
        <v>17</v>
      </c>
      <c r="C813">
        <v>17</v>
      </c>
      <c r="D813">
        <v>1</v>
      </c>
      <c r="E813">
        <v>74.97</v>
      </c>
      <c r="F813">
        <f t="shared" si="24"/>
        <v>0</v>
      </c>
      <c r="G813" t="str">
        <f t="shared" si="25"/>
        <v>Churn</v>
      </c>
    </row>
    <row r="814" spans="1:7" x14ac:dyDescent="0.35">
      <c r="A814" s="4">
        <v>1039</v>
      </c>
      <c r="B814">
        <v>15</v>
      </c>
      <c r="C814">
        <v>0</v>
      </c>
      <c r="D814">
        <v>4</v>
      </c>
      <c r="E814">
        <v>14014.800000000001</v>
      </c>
      <c r="F814">
        <f t="shared" si="24"/>
        <v>15</v>
      </c>
      <c r="G814" t="str">
        <f t="shared" si="25"/>
        <v>No Churn</v>
      </c>
    </row>
    <row r="815" spans="1:7" x14ac:dyDescent="0.35">
      <c r="A815" s="4">
        <v>1040</v>
      </c>
      <c r="B815">
        <v>14</v>
      </c>
      <c r="C815">
        <v>8</v>
      </c>
      <c r="D815">
        <v>3</v>
      </c>
      <c r="E815">
        <v>5999.8</v>
      </c>
      <c r="F815">
        <f t="shared" si="24"/>
        <v>6</v>
      </c>
      <c r="G815" t="str">
        <f t="shared" si="25"/>
        <v>Churn</v>
      </c>
    </row>
    <row r="816" spans="1:7" x14ac:dyDescent="0.35">
      <c r="A816" s="4">
        <v>1041</v>
      </c>
      <c r="B816">
        <v>20</v>
      </c>
      <c r="C816">
        <v>20</v>
      </c>
      <c r="D816">
        <v>1</v>
      </c>
      <c r="E816">
        <v>64.95</v>
      </c>
      <c r="F816">
        <f t="shared" si="24"/>
        <v>0</v>
      </c>
      <c r="G816" t="str">
        <f t="shared" si="25"/>
        <v>Churn</v>
      </c>
    </row>
    <row r="817" spans="1:7" x14ac:dyDescent="0.35">
      <c r="A817" s="4">
        <v>1042</v>
      </c>
      <c r="B817">
        <v>16</v>
      </c>
      <c r="C817">
        <v>6</v>
      </c>
      <c r="D817">
        <v>4</v>
      </c>
      <c r="E817">
        <v>5455.2300000000005</v>
      </c>
      <c r="F817">
        <f t="shared" si="24"/>
        <v>10</v>
      </c>
      <c r="G817" t="str">
        <f t="shared" si="25"/>
        <v>No Churn</v>
      </c>
    </row>
    <row r="818" spans="1:7" x14ac:dyDescent="0.35">
      <c r="A818" s="4">
        <v>1043</v>
      </c>
      <c r="B818">
        <v>22</v>
      </c>
      <c r="C818">
        <v>7</v>
      </c>
      <c r="D818">
        <v>4</v>
      </c>
      <c r="E818">
        <v>17401.86</v>
      </c>
      <c r="F818">
        <f t="shared" si="24"/>
        <v>15</v>
      </c>
      <c r="G818" t="str">
        <f t="shared" si="25"/>
        <v>No Churn</v>
      </c>
    </row>
    <row r="819" spans="1:7" x14ac:dyDescent="0.35">
      <c r="A819" s="4">
        <v>1044</v>
      </c>
      <c r="B819">
        <v>12</v>
      </c>
      <c r="C819">
        <v>7</v>
      </c>
      <c r="D819">
        <v>2</v>
      </c>
      <c r="E819">
        <v>371.64000000000004</v>
      </c>
      <c r="F819">
        <f t="shared" si="24"/>
        <v>5</v>
      </c>
      <c r="G819" t="str">
        <f t="shared" si="25"/>
        <v>No Churn</v>
      </c>
    </row>
    <row r="820" spans="1:7" x14ac:dyDescent="0.35">
      <c r="A820" s="4">
        <v>1045</v>
      </c>
      <c r="B820">
        <v>7</v>
      </c>
      <c r="C820">
        <v>7</v>
      </c>
      <c r="D820">
        <v>1</v>
      </c>
      <c r="E820">
        <v>14.97</v>
      </c>
      <c r="F820">
        <f t="shared" si="24"/>
        <v>0</v>
      </c>
      <c r="G820" t="str">
        <f t="shared" si="25"/>
        <v>No Churn</v>
      </c>
    </row>
    <row r="821" spans="1:7" x14ac:dyDescent="0.35">
      <c r="A821" s="4">
        <v>1046</v>
      </c>
      <c r="B821">
        <v>8</v>
      </c>
      <c r="C821">
        <v>6</v>
      </c>
      <c r="D821">
        <v>2</v>
      </c>
      <c r="E821">
        <v>239.8</v>
      </c>
      <c r="F821">
        <f t="shared" si="24"/>
        <v>2</v>
      </c>
      <c r="G821" t="str">
        <f t="shared" si="25"/>
        <v>No Churn</v>
      </c>
    </row>
    <row r="822" spans="1:7" x14ac:dyDescent="0.35">
      <c r="A822" s="4">
        <v>1047</v>
      </c>
      <c r="B822">
        <v>14</v>
      </c>
      <c r="C822">
        <v>4</v>
      </c>
      <c r="D822">
        <v>2</v>
      </c>
      <c r="E822">
        <v>6804</v>
      </c>
      <c r="F822">
        <f t="shared" si="24"/>
        <v>10</v>
      </c>
      <c r="G822" t="str">
        <f t="shared" si="25"/>
        <v>No Churn</v>
      </c>
    </row>
    <row r="823" spans="1:7" x14ac:dyDescent="0.35">
      <c r="A823" s="4">
        <v>1048</v>
      </c>
      <c r="B823">
        <v>3</v>
      </c>
      <c r="C823">
        <v>3</v>
      </c>
      <c r="D823">
        <v>1</v>
      </c>
      <c r="E823">
        <v>779.69999999999993</v>
      </c>
      <c r="F823">
        <f t="shared" si="24"/>
        <v>0</v>
      </c>
      <c r="G823" t="str">
        <f t="shared" si="25"/>
        <v>No Churn</v>
      </c>
    </row>
    <row r="824" spans="1:7" x14ac:dyDescent="0.35">
      <c r="A824" s="4">
        <v>1049</v>
      </c>
      <c r="B824">
        <v>14</v>
      </c>
      <c r="C824">
        <v>14</v>
      </c>
      <c r="D824">
        <v>1</v>
      </c>
      <c r="E824">
        <v>47.96</v>
      </c>
      <c r="F824">
        <f t="shared" si="24"/>
        <v>0</v>
      </c>
      <c r="G824" t="str">
        <f t="shared" si="25"/>
        <v>Churn</v>
      </c>
    </row>
    <row r="825" spans="1:7" x14ac:dyDescent="0.35">
      <c r="A825" s="4">
        <v>1050</v>
      </c>
      <c r="B825">
        <v>16</v>
      </c>
      <c r="C825">
        <v>6</v>
      </c>
      <c r="D825">
        <v>2</v>
      </c>
      <c r="E825">
        <v>224.82</v>
      </c>
      <c r="F825">
        <f t="shared" si="24"/>
        <v>10</v>
      </c>
      <c r="G825" t="str">
        <f t="shared" si="25"/>
        <v>No Churn</v>
      </c>
    </row>
    <row r="826" spans="1:7" x14ac:dyDescent="0.35">
      <c r="A826" s="4">
        <v>1051</v>
      </c>
      <c r="B826">
        <v>15</v>
      </c>
      <c r="C826">
        <v>2</v>
      </c>
      <c r="D826">
        <v>2</v>
      </c>
      <c r="E826">
        <v>2304</v>
      </c>
      <c r="F826">
        <f t="shared" si="24"/>
        <v>13</v>
      </c>
      <c r="G826" t="str">
        <f t="shared" si="25"/>
        <v>No Churn</v>
      </c>
    </row>
    <row r="827" spans="1:7" x14ac:dyDescent="0.35">
      <c r="A827" s="4">
        <v>1052</v>
      </c>
      <c r="B827">
        <v>23</v>
      </c>
      <c r="C827">
        <v>11</v>
      </c>
      <c r="D827">
        <v>2</v>
      </c>
      <c r="E827">
        <v>295.83999999999997</v>
      </c>
      <c r="F827">
        <f t="shared" si="24"/>
        <v>12</v>
      </c>
      <c r="G827" t="str">
        <f t="shared" si="25"/>
        <v>Churn</v>
      </c>
    </row>
    <row r="828" spans="1:7" x14ac:dyDescent="0.35">
      <c r="A828" s="4">
        <v>1053</v>
      </c>
      <c r="B828">
        <v>14</v>
      </c>
      <c r="C828">
        <v>14</v>
      </c>
      <c r="D828">
        <v>1</v>
      </c>
      <c r="E828">
        <v>450</v>
      </c>
      <c r="F828">
        <f t="shared" si="24"/>
        <v>0</v>
      </c>
      <c r="G828" t="str">
        <f t="shared" si="25"/>
        <v>Churn</v>
      </c>
    </row>
    <row r="829" spans="1:7" x14ac:dyDescent="0.35">
      <c r="A829" s="4">
        <v>1054</v>
      </c>
      <c r="B829">
        <v>11</v>
      </c>
      <c r="C829">
        <v>7</v>
      </c>
      <c r="D829">
        <v>2</v>
      </c>
      <c r="E829">
        <v>199.89999999999998</v>
      </c>
      <c r="F829">
        <f t="shared" si="24"/>
        <v>4</v>
      </c>
      <c r="G829" t="str">
        <f t="shared" si="25"/>
        <v>No Churn</v>
      </c>
    </row>
    <row r="830" spans="1:7" x14ac:dyDescent="0.35">
      <c r="A830" s="4">
        <v>1055</v>
      </c>
      <c r="B830">
        <v>17</v>
      </c>
      <c r="C830">
        <v>17</v>
      </c>
      <c r="D830">
        <v>1</v>
      </c>
      <c r="E830">
        <v>119.94999999999999</v>
      </c>
      <c r="F830">
        <f t="shared" si="24"/>
        <v>0</v>
      </c>
      <c r="G830" t="str">
        <f t="shared" si="25"/>
        <v>Churn</v>
      </c>
    </row>
    <row r="831" spans="1:7" x14ac:dyDescent="0.35">
      <c r="A831" s="4">
        <v>1056</v>
      </c>
      <c r="B831">
        <v>13</v>
      </c>
      <c r="C831">
        <v>13</v>
      </c>
      <c r="D831">
        <v>1</v>
      </c>
      <c r="E831">
        <v>189</v>
      </c>
      <c r="F831">
        <f t="shared" si="24"/>
        <v>0</v>
      </c>
      <c r="G831" t="str">
        <f t="shared" si="25"/>
        <v>Churn</v>
      </c>
    </row>
    <row r="832" spans="1:7" x14ac:dyDescent="0.35">
      <c r="A832" s="4">
        <v>1057</v>
      </c>
      <c r="B832">
        <v>8</v>
      </c>
      <c r="C832">
        <v>8</v>
      </c>
      <c r="D832">
        <v>1</v>
      </c>
      <c r="E832">
        <v>74.849999999999994</v>
      </c>
      <c r="F832">
        <f t="shared" si="24"/>
        <v>0</v>
      </c>
      <c r="G832" t="str">
        <f t="shared" si="25"/>
        <v>Churn</v>
      </c>
    </row>
    <row r="833" spans="1:7" x14ac:dyDescent="0.35">
      <c r="A833" s="4">
        <v>1058</v>
      </c>
      <c r="B833">
        <v>16</v>
      </c>
      <c r="C833">
        <v>16</v>
      </c>
      <c r="D833">
        <v>1</v>
      </c>
      <c r="E833">
        <v>235.8</v>
      </c>
      <c r="F833">
        <f t="shared" si="24"/>
        <v>0</v>
      </c>
      <c r="G833" t="str">
        <f t="shared" si="25"/>
        <v>Churn</v>
      </c>
    </row>
    <row r="834" spans="1:7" x14ac:dyDescent="0.35">
      <c r="A834" s="4">
        <v>1059</v>
      </c>
      <c r="B834">
        <v>20</v>
      </c>
      <c r="C834">
        <v>7</v>
      </c>
      <c r="D834">
        <v>4</v>
      </c>
      <c r="E834">
        <v>14534.550000000001</v>
      </c>
      <c r="F834">
        <f t="shared" si="24"/>
        <v>13</v>
      </c>
      <c r="G834" t="str">
        <f t="shared" si="25"/>
        <v>No Churn</v>
      </c>
    </row>
    <row r="835" spans="1:7" x14ac:dyDescent="0.35">
      <c r="A835" s="4">
        <v>1060</v>
      </c>
      <c r="B835">
        <v>17</v>
      </c>
      <c r="C835">
        <v>17</v>
      </c>
      <c r="D835">
        <v>1</v>
      </c>
      <c r="E835">
        <v>54.95</v>
      </c>
      <c r="F835">
        <f t="shared" si="24"/>
        <v>0</v>
      </c>
      <c r="G835" t="str">
        <f t="shared" si="25"/>
        <v>Churn</v>
      </c>
    </row>
    <row r="836" spans="1:7" x14ac:dyDescent="0.35">
      <c r="A836" s="4">
        <v>1061</v>
      </c>
      <c r="B836">
        <v>7</v>
      </c>
      <c r="C836">
        <v>2</v>
      </c>
      <c r="D836">
        <v>2</v>
      </c>
      <c r="E836">
        <v>557.91</v>
      </c>
      <c r="F836">
        <f t="shared" si="24"/>
        <v>5</v>
      </c>
      <c r="G836" t="str">
        <f t="shared" si="25"/>
        <v>No Churn</v>
      </c>
    </row>
    <row r="837" spans="1:7" x14ac:dyDescent="0.35">
      <c r="A837" s="4">
        <v>1062</v>
      </c>
      <c r="B837">
        <v>7</v>
      </c>
      <c r="C837">
        <v>7</v>
      </c>
      <c r="D837">
        <v>1</v>
      </c>
      <c r="E837">
        <v>124.94999999999999</v>
      </c>
      <c r="F837">
        <f t="shared" ref="F837:F900" si="26">B837-C837</f>
        <v>0</v>
      </c>
      <c r="G837" t="str">
        <f t="shared" ref="G837:G900" si="27">IF(C837&gt;7, "Churn", "No Churn")</f>
        <v>No Churn</v>
      </c>
    </row>
    <row r="838" spans="1:7" x14ac:dyDescent="0.35">
      <c r="A838" s="4">
        <v>1063</v>
      </c>
      <c r="B838">
        <v>19</v>
      </c>
      <c r="C838">
        <v>7</v>
      </c>
      <c r="D838">
        <v>2</v>
      </c>
      <c r="E838">
        <v>179.82000000000002</v>
      </c>
      <c r="F838">
        <f t="shared" si="26"/>
        <v>12</v>
      </c>
      <c r="G838" t="str">
        <f t="shared" si="27"/>
        <v>No Churn</v>
      </c>
    </row>
    <row r="839" spans="1:7" x14ac:dyDescent="0.35">
      <c r="A839" s="4">
        <v>1064</v>
      </c>
      <c r="B839">
        <v>12</v>
      </c>
      <c r="C839">
        <v>11</v>
      </c>
      <c r="D839">
        <v>2</v>
      </c>
      <c r="E839">
        <v>1464.95</v>
      </c>
      <c r="F839">
        <f t="shared" si="26"/>
        <v>1</v>
      </c>
      <c r="G839" t="str">
        <f t="shared" si="27"/>
        <v>Churn</v>
      </c>
    </row>
    <row r="840" spans="1:7" x14ac:dyDescent="0.35">
      <c r="A840" s="4">
        <v>1066</v>
      </c>
      <c r="B840">
        <v>7</v>
      </c>
      <c r="C840">
        <v>1</v>
      </c>
      <c r="D840">
        <v>2</v>
      </c>
      <c r="E840">
        <v>2104</v>
      </c>
      <c r="F840">
        <f t="shared" si="26"/>
        <v>6</v>
      </c>
      <c r="G840" t="str">
        <f t="shared" si="27"/>
        <v>No Churn</v>
      </c>
    </row>
    <row r="841" spans="1:7" x14ac:dyDescent="0.35">
      <c r="A841" s="4">
        <v>1067</v>
      </c>
      <c r="B841">
        <v>17</v>
      </c>
      <c r="C841">
        <v>17</v>
      </c>
      <c r="D841">
        <v>1</v>
      </c>
      <c r="E841">
        <v>998</v>
      </c>
      <c r="F841">
        <f t="shared" si="26"/>
        <v>0</v>
      </c>
      <c r="G841" t="str">
        <f t="shared" si="27"/>
        <v>Churn</v>
      </c>
    </row>
    <row r="842" spans="1:7" x14ac:dyDescent="0.35">
      <c r="A842" s="4">
        <v>1068</v>
      </c>
      <c r="B842">
        <v>22</v>
      </c>
      <c r="C842">
        <v>22</v>
      </c>
      <c r="D842">
        <v>1</v>
      </c>
      <c r="E842">
        <v>89.94</v>
      </c>
      <c r="F842">
        <f t="shared" si="26"/>
        <v>0</v>
      </c>
      <c r="G842" t="str">
        <f t="shared" si="27"/>
        <v>Churn</v>
      </c>
    </row>
    <row r="843" spans="1:7" x14ac:dyDescent="0.35">
      <c r="A843" s="4">
        <v>1069</v>
      </c>
      <c r="B843">
        <v>19</v>
      </c>
      <c r="C843">
        <v>5</v>
      </c>
      <c r="D843">
        <v>3</v>
      </c>
      <c r="E843">
        <v>4993.34</v>
      </c>
      <c r="F843">
        <f t="shared" si="26"/>
        <v>14</v>
      </c>
      <c r="G843" t="str">
        <f t="shared" si="27"/>
        <v>No Churn</v>
      </c>
    </row>
    <row r="844" spans="1:7" x14ac:dyDescent="0.35">
      <c r="A844" s="4">
        <v>1070</v>
      </c>
      <c r="B844">
        <v>22</v>
      </c>
      <c r="C844">
        <v>20</v>
      </c>
      <c r="D844">
        <v>2</v>
      </c>
      <c r="E844">
        <v>5362</v>
      </c>
      <c r="F844">
        <f t="shared" si="26"/>
        <v>2</v>
      </c>
      <c r="G844" t="str">
        <f t="shared" si="27"/>
        <v>Churn</v>
      </c>
    </row>
    <row r="845" spans="1:7" x14ac:dyDescent="0.35">
      <c r="A845" s="4">
        <v>1071</v>
      </c>
      <c r="B845">
        <v>14</v>
      </c>
      <c r="C845">
        <v>14</v>
      </c>
      <c r="D845">
        <v>1</v>
      </c>
      <c r="E845">
        <v>224.75</v>
      </c>
      <c r="F845">
        <f t="shared" si="26"/>
        <v>0</v>
      </c>
      <c r="G845" t="str">
        <f t="shared" si="27"/>
        <v>Churn</v>
      </c>
    </row>
    <row r="846" spans="1:7" x14ac:dyDescent="0.35">
      <c r="A846" s="4">
        <v>1072</v>
      </c>
      <c r="B846">
        <v>21</v>
      </c>
      <c r="C846">
        <v>15</v>
      </c>
      <c r="D846">
        <v>4</v>
      </c>
      <c r="E846">
        <v>7559.55</v>
      </c>
      <c r="F846">
        <f t="shared" si="26"/>
        <v>6</v>
      </c>
      <c r="G846" t="str">
        <f t="shared" si="27"/>
        <v>Churn</v>
      </c>
    </row>
    <row r="847" spans="1:7" x14ac:dyDescent="0.35">
      <c r="A847" s="4">
        <v>1073</v>
      </c>
      <c r="B847">
        <v>21</v>
      </c>
      <c r="C847">
        <v>2</v>
      </c>
      <c r="D847">
        <v>2</v>
      </c>
      <c r="E847">
        <v>6678</v>
      </c>
      <c r="F847">
        <f t="shared" si="26"/>
        <v>19</v>
      </c>
      <c r="G847" t="str">
        <f t="shared" si="27"/>
        <v>No Churn</v>
      </c>
    </row>
    <row r="848" spans="1:7" x14ac:dyDescent="0.35">
      <c r="A848" s="4">
        <v>1074</v>
      </c>
      <c r="B848">
        <v>14</v>
      </c>
      <c r="C848">
        <v>14</v>
      </c>
      <c r="D848">
        <v>1</v>
      </c>
      <c r="E848">
        <v>99.8</v>
      </c>
      <c r="F848">
        <f t="shared" si="26"/>
        <v>0</v>
      </c>
      <c r="G848" t="str">
        <f t="shared" si="27"/>
        <v>Churn</v>
      </c>
    </row>
    <row r="849" spans="1:7" x14ac:dyDescent="0.35">
      <c r="A849" s="4">
        <v>1075</v>
      </c>
      <c r="B849">
        <v>18</v>
      </c>
      <c r="C849">
        <v>18</v>
      </c>
      <c r="D849">
        <v>1</v>
      </c>
      <c r="E849">
        <v>1647</v>
      </c>
      <c r="F849">
        <f t="shared" si="26"/>
        <v>0</v>
      </c>
      <c r="G849" t="str">
        <f t="shared" si="27"/>
        <v>Churn</v>
      </c>
    </row>
    <row r="850" spans="1:7" x14ac:dyDescent="0.35">
      <c r="A850" s="4">
        <v>1078</v>
      </c>
      <c r="B850">
        <v>23</v>
      </c>
      <c r="C850">
        <v>0</v>
      </c>
      <c r="D850">
        <v>5</v>
      </c>
      <c r="E850">
        <v>22819.8</v>
      </c>
      <c r="F850">
        <f t="shared" si="26"/>
        <v>23</v>
      </c>
      <c r="G850" t="str">
        <f t="shared" si="27"/>
        <v>No Churn</v>
      </c>
    </row>
    <row r="851" spans="1:7" x14ac:dyDescent="0.35">
      <c r="A851" s="4">
        <v>1079</v>
      </c>
      <c r="B851">
        <v>2</v>
      </c>
      <c r="C851">
        <v>2</v>
      </c>
      <c r="D851">
        <v>1</v>
      </c>
      <c r="E851">
        <v>900</v>
      </c>
      <c r="F851">
        <f t="shared" si="26"/>
        <v>0</v>
      </c>
      <c r="G851" t="str">
        <f t="shared" si="27"/>
        <v>No Churn</v>
      </c>
    </row>
    <row r="852" spans="1:7" x14ac:dyDescent="0.35">
      <c r="A852" s="4">
        <v>1081</v>
      </c>
      <c r="B852">
        <v>22</v>
      </c>
      <c r="C852">
        <v>22</v>
      </c>
      <c r="D852">
        <v>1</v>
      </c>
      <c r="E852">
        <v>35.97</v>
      </c>
      <c r="F852">
        <f t="shared" si="26"/>
        <v>0</v>
      </c>
      <c r="G852" t="str">
        <f t="shared" si="27"/>
        <v>Churn</v>
      </c>
    </row>
    <row r="853" spans="1:7" x14ac:dyDescent="0.35">
      <c r="A853" s="4">
        <v>1083</v>
      </c>
      <c r="B853">
        <v>23</v>
      </c>
      <c r="C853">
        <v>15</v>
      </c>
      <c r="D853">
        <v>3</v>
      </c>
      <c r="E853">
        <v>11737</v>
      </c>
      <c r="F853">
        <f t="shared" si="26"/>
        <v>8</v>
      </c>
      <c r="G853" t="str">
        <f t="shared" si="27"/>
        <v>Churn</v>
      </c>
    </row>
    <row r="854" spans="1:7" x14ac:dyDescent="0.35">
      <c r="A854" s="4">
        <v>1084</v>
      </c>
      <c r="B854">
        <v>22</v>
      </c>
      <c r="C854">
        <v>0</v>
      </c>
      <c r="D854">
        <v>3</v>
      </c>
      <c r="E854">
        <v>5300.4600000000009</v>
      </c>
      <c r="F854">
        <f t="shared" si="26"/>
        <v>22</v>
      </c>
      <c r="G854" t="str">
        <f t="shared" si="27"/>
        <v>No Churn</v>
      </c>
    </row>
    <row r="855" spans="1:7" x14ac:dyDescent="0.35">
      <c r="A855" s="4">
        <v>1085</v>
      </c>
      <c r="B855">
        <v>8</v>
      </c>
      <c r="C855">
        <v>8</v>
      </c>
      <c r="D855">
        <v>1</v>
      </c>
      <c r="E855">
        <v>534</v>
      </c>
      <c r="F855">
        <f t="shared" si="26"/>
        <v>0</v>
      </c>
      <c r="G855" t="str">
        <f t="shared" si="27"/>
        <v>Churn</v>
      </c>
    </row>
    <row r="856" spans="1:7" x14ac:dyDescent="0.35">
      <c r="A856" s="4">
        <v>1086</v>
      </c>
      <c r="B856">
        <v>19</v>
      </c>
      <c r="C856">
        <v>14</v>
      </c>
      <c r="D856">
        <v>2</v>
      </c>
      <c r="E856">
        <v>4707.8900000000003</v>
      </c>
      <c r="F856">
        <f t="shared" si="26"/>
        <v>5</v>
      </c>
      <c r="G856" t="str">
        <f t="shared" si="27"/>
        <v>Churn</v>
      </c>
    </row>
    <row r="857" spans="1:7" x14ac:dyDescent="0.35">
      <c r="A857" s="4">
        <v>1087</v>
      </c>
      <c r="B857">
        <v>7</v>
      </c>
      <c r="C857">
        <v>7</v>
      </c>
      <c r="D857">
        <v>1</v>
      </c>
      <c r="E857">
        <v>2052</v>
      </c>
      <c r="F857">
        <f t="shared" si="26"/>
        <v>0</v>
      </c>
      <c r="G857" t="str">
        <f t="shared" si="27"/>
        <v>No Churn</v>
      </c>
    </row>
    <row r="858" spans="1:7" x14ac:dyDescent="0.35">
      <c r="A858" s="4">
        <v>1088</v>
      </c>
      <c r="B858">
        <v>4</v>
      </c>
      <c r="C858">
        <v>3</v>
      </c>
      <c r="D858">
        <v>2</v>
      </c>
      <c r="E858">
        <v>327.25</v>
      </c>
      <c r="F858">
        <f t="shared" si="26"/>
        <v>1</v>
      </c>
      <c r="G858" t="str">
        <f t="shared" si="27"/>
        <v>No Churn</v>
      </c>
    </row>
    <row r="859" spans="1:7" x14ac:dyDescent="0.35">
      <c r="A859" s="4">
        <v>1089</v>
      </c>
      <c r="B859">
        <v>12</v>
      </c>
      <c r="C859">
        <v>12</v>
      </c>
      <c r="D859">
        <v>1</v>
      </c>
      <c r="E859">
        <v>998</v>
      </c>
      <c r="F859">
        <f t="shared" si="26"/>
        <v>0</v>
      </c>
      <c r="G859" t="str">
        <f t="shared" si="27"/>
        <v>Churn</v>
      </c>
    </row>
    <row r="860" spans="1:7" x14ac:dyDescent="0.35">
      <c r="A860" s="4">
        <v>1090</v>
      </c>
      <c r="B860">
        <v>19</v>
      </c>
      <c r="C860">
        <v>19</v>
      </c>
      <c r="D860">
        <v>1</v>
      </c>
      <c r="E860">
        <v>668</v>
      </c>
      <c r="F860">
        <f t="shared" si="26"/>
        <v>0</v>
      </c>
      <c r="G860" t="str">
        <f t="shared" si="27"/>
        <v>Churn</v>
      </c>
    </row>
    <row r="861" spans="1:7" x14ac:dyDescent="0.35">
      <c r="A861" s="4">
        <v>1091</v>
      </c>
      <c r="B861">
        <v>19</v>
      </c>
      <c r="C861">
        <v>13</v>
      </c>
      <c r="D861">
        <v>2</v>
      </c>
      <c r="E861">
        <v>4765</v>
      </c>
      <c r="F861">
        <f t="shared" si="26"/>
        <v>6</v>
      </c>
      <c r="G861" t="str">
        <f t="shared" si="27"/>
        <v>Churn</v>
      </c>
    </row>
    <row r="862" spans="1:7" x14ac:dyDescent="0.35">
      <c r="A862" s="4">
        <v>1092</v>
      </c>
      <c r="B862">
        <v>21</v>
      </c>
      <c r="C862">
        <v>6</v>
      </c>
      <c r="D862">
        <v>2</v>
      </c>
      <c r="E862">
        <v>1023.92</v>
      </c>
      <c r="F862">
        <f t="shared" si="26"/>
        <v>15</v>
      </c>
      <c r="G862" t="str">
        <f t="shared" si="27"/>
        <v>No Churn</v>
      </c>
    </row>
    <row r="863" spans="1:7" x14ac:dyDescent="0.35">
      <c r="A863" s="4">
        <v>1093</v>
      </c>
      <c r="B863">
        <v>12</v>
      </c>
      <c r="C863">
        <v>12</v>
      </c>
      <c r="D863">
        <v>1</v>
      </c>
      <c r="E863">
        <v>174.95000000000002</v>
      </c>
      <c r="F863">
        <f t="shared" si="26"/>
        <v>0</v>
      </c>
      <c r="G863" t="str">
        <f t="shared" si="27"/>
        <v>Churn</v>
      </c>
    </row>
    <row r="864" spans="1:7" x14ac:dyDescent="0.35">
      <c r="A864" s="4">
        <v>1094</v>
      </c>
      <c r="B864">
        <v>14</v>
      </c>
      <c r="C864">
        <v>0</v>
      </c>
      <c r="D864">
        <v>2</v>
      </c>
      <c r="E864">
        <v>6969.9</v>
      </c>
      <c r="F864">
        <f t="shared" si="26"/>
        <v>14</v>
      </c>
      <c r="G864" t="str">
        <f t="shared" si="27"/>
        <v>No Churn</v>
      </c>
    </row>
    <row r="865" spans="1:7" x14ac:dyDescent="0.35">
      <c r="A865" s="4">
        <v>1095</v>
      </c>
      <c r="B865">
        <v>13</v>
      </c>
      <c r="C865">
        <v>13</v>
      </c>
      <c r="D865">
        <v>1</v>
      </c>
      <c r="E865">
        <v>58.5</v>
      </c>
      <c r="F865">
        <f t="shared" si="26"/>
        <v>0</v>
      </c>
      <c r="G865" t="str">
        <f t="shared" si="27"/>
        <v>Churn</v>
      </c>
    </row>
    <row r="866" spans="1:7" x14ac:dyDescent="0.35">
      <c r="A866" s="4">
        <v>1096</v>
      </c>
      <c r="B866">
        <v>13</v>
      </c>
      <c r="C866">
        <v>13</v>
      </c>
      <c r="D866">
        <v>2</v>
      </c>
      <c r="E866">
        <v>617.97</v>
      </c>
      <c r="F866">
        <f t="shared" si="26"/>
        <v>0</v>
      </c>
      <c r="G866" t="str">
        <f t="shared" si="27"/>
        <v>Churn</v>
      </c>
    </row>
    <row r="867" spans="1:7" x14ac:dyDescent="0.35">
      <c r="A867" s="4">
        <v>1098</v>
      </c>
      <c r="B867">
        <v>19</v>
      </c>
      <c r="C867">
        <v>2</v>
      </c>
      <c r="D867">
        <v>3</v>
      </c>
      <c r="E867">
        <v>1029.3</v>
      </c>
      <c r="F867">
        <f t="shared" si="26"/>
        <v>17</v>
      </c>
      <c r="G867" t="str">
        <f t="shared" si="27"/>
        <v>No Churn</v>
      </c>
    </row>
    <row r="868" spans="1:7" x14ac:dyDescent="0.35">
      <c r="A868" s="4">
        <v>1099</v>
      </c>
      <c r="B868">
        <v>19</v>
      </c>
      <c r="C868">
        <v>0</v>
      </c>
      <c r="D868">
        <v>4</v>
      </c>
      <c r="E868">
        <v>18751.84</v>
      </c>
      <c r="F868">
        <f t="shared" si="26"/>
        <v>19</v>
      </c>
      <c r="G868" t="str">
        <f t="shared" si="27"/>
        <v>No Churn</v>
      </c>
    </row>
    <row r="869" spans="1:7" x14ac:dyDescent="0.35">
      <c r="A869" s="4">
        <v>1101</v>
      </c>
      <c r="B869">
        <v>23</v>
      </c>
      <c r="C869">
        <v>6</v>
      </c>
      <c r="D869">
        <v>5</v>
      </c>
      <c r="E869">
        <v>15013.53</v>
      </c>
      <c r="F869">
        <f t="shared" si="26"/>
        <v>17</v>
      </c>
      <c r="G869" t="str">
        <f t="shared" si="27"/>
        <v>No Churn</v>
      </c>
    </row>
    <row r="870" spans="1:7" x14ac:dyDescent="0.35">
      <c r="A870" s="4">
        <v>1102</v>
      </c>
      <c r="B870">
        <v>21</v>
      </c>
      <c r="C870">
        <v>4</v>
      </c>
      <c r="D870">
        <v>4</v>
      </c>
      <c r="E870">
        <v>19515.830000000002</v>
      </c>
      <c r="F870">
        <f t="shared" si="26"/>
        <v>17</v>
      </c>
      <c r="G870" t="str">
        <f t="shared" si="27"/>
        <v>No Churn</v>
      </c>
    </row>
    <row r="871" spans="1:7" x14ac:dyDescent="0.35">
      <c r="A871" s="4">
        <v>1103</v>
      </c>
      <c r="B871">
        <v>23</v>
      </c>
      <c r="C871">
        <v>6</v>
      </c>
      <c r="D871">
        <v>4</v>
      </c>
      <c r="E871">
        <v>2329.9</v>
      </c>
      <c r="F871">
        <f t="shared" si="26"/>
        <v>17</v>
      </c>
      <c r="G871" t="str">
        <f t="shared" si="27"/>
        <v>No Churn</v>
      </c>
    </row>
    <row r="872" spans="1:7" x14ac:dyDescent="0.35">
      <c r="A872" s="4">
        <v>1105</v>
      </c>
      <c r="B872">
        <v>0</v>
      </c>
      <c r="C872">
        <v>0</v>
      </c>
      <c r="D872">
        <v>1</v>
      </c>
      <c r="E872">
        <v>84.949999999999989</v>
      </c>
      <c r="F872">
        <f t="shared" si="26"/>
        <v>0</v>
      </c>
      <c r="G872" t="str">
        <f t="shared" si="27"/>
        <v>No Churn</v>
      </c>
    </row>
    <row r="873" spans="1:7" x14ac:dyDescent="0.35">
      <c r="A873" s="4">
        <v>1107</v>
      </c>
      <c r="B873">
        <v>7</v>
      </c>
      <c r="C873">
        <v>0</v>
      </c>
      <c r="D873">
        <v>2</v>
      </c>
      <c r="E873">
        <v>632</v>
      </c>
      <c r="F873">
        <f t="shared" si="26"/>
        <v>7</v>
      </c>
      <c r="G873" t="str">
        <f t="shared" si="27"/>
        <v>No Churn</v>
      </c>
    </row>
    <row r="874" spans="1:7" x14ac:dyDescent="0.35">
      <c r="A874" s="4">
        <v>1108</v>
      </c>
      <c r="B874">
        <v>19</v>
      </c>
      <c r="C874">
        <v>15</v>
      </c>
      <c r="D874">
        <v>3</v>
      </c>
      <c r="E874">
        <v>7323.25</v>
      </c>
      <c r="F874">
        <f t="shared" si="26"/>
        <v>4</v>
      </c>
      <c r="G874" t="str">
        <f t="shared" si="27"/>
        <v>Churn</v>
      </c>
    </row>
    <row r="875" spans="1:7" x14ac:dyDescent="0.35">
      <c r="A875" s="4">
        <v>1109</v>
      </c>
      <c r="B875">
        <v>6</v>
      </c>
      <c r="C875">
        <v>6</v>
      </c>
      <c r="D875">
        <v>1</v>
      </c>
      <c r="E875">
        <v>75.98</v>
      </c>
      <c r="F875">
        <f t="shared" si="26"/>
        <v>0</v>
      </c>
      <c r="G875" t="str">
        <f t="shared" si="27"/>
        <v>No Churn</v>
      </c>
    </row>
    <row r="876" spans="1:7" x14ac:dyDescent="0.35">
      <c r="A876" s="4">
        <v>1110</v>
      </c>
      <c r="B876">
        <v>20</v>
      </c>
      <c r="C876">
        <v>20</v>
      </c>
      <c r="D876">
        <v>1</v>
      </c>
      <c r="E876">
        <v>67.959999999999994</v>
      </c>
      <c r="F876">
        <f t="shared" si="26"/>
        <v>0</v>
      </c>
      <c r="G876" t="str">
        <f t="shared" si="27"/>
        <v>Churn</v>
      </c>
    </row>
    <row r="877" spans="1:7" x14ac:dyDescent="0.35">
      <c r="A877" s="4">
        <v>1111</v>
      </c>
      <c r="B877">
        <v>23</v>
      </c>
      <c r="C877">
        <v>0</v>
      </c>
      <c r="D877">
        <v>5</v>
      </c>
      <c r="E877">
        <v>22263.08</v>
      </c>
      <c r="F877">
        <f t="shared" si="26"/>
        <v>23</v>
      </c>
      <c r="G877" t="str">
        <f t="shared" si="27"/>
        <v>No Churn</v>
      </c>
    </row>
    <row r="878" spans="1:7" x14ac:dyDescent="0.35">
      <c r="A878" s="4">
        <v>1113</v>
      </c>
      <c r="B878">
        <v>12</v>
      </c>
      <c r="C878">
        <v>1</v>
      </c>
      <c r="D878">
        <v>3</v>
      </c>
      <c r="E878">
        <v>3353.88</v>
      </c>
      <c r="F878">
        <f t="shared" si="26"/>
        <v>11</v>
      </c>
      <c r="G878" t="str">
        <f t="shared" si="27"/>
        <v>No Churn</v>
      </c>
    </row>
    <row r="879" spans="1:7" x14ac:dyDescent="0.35">
      <c r="A879" s="4">
        <v>1114</v>
      </c>
      <c r="B879">
        <v>22</v>
      </c>
      <c r="C879">
        <v>19</v>
      </c>
      <c r="D879">
        <v>2</v>
      </c>
      <c r="E879">
        <v>199.84</v>
      </c>
      <c r="F879">
        <f t="shared" si="26"/>
        <v>3</v>
      </c>
      <c r="G879" t="str">
        <f t="shared" si="27"/>
        <v>Churn</v>
      </c>
    </row>
    <row r="880" spans="1:7" x14ac:dyDescent="0.35">
      <c r="A880" s="4">
        <v>1115</v>
      </c>
      <c r="B880">
        <v>20</v>
      </c>
      <c r="C880">
        <v>0</v>
      </c>
      <c r="D880">
        <v>2</v>
      </c>
      <c r="E880">
        <v>1635</v>
      </c>
      <c r="F880">
        <f t="shared" si="26"/>
        <v>20</v>
      </c>
      <c r="G880" t="str">
        <f t="shared" si="27"/>
        <v>No Churn</v>
      </c>
    </row>
    <row r="881" spans="1:7" x14ac:dyDescent="0.35">
      <c r="A881" s="4">
        <v>1116</v>
      </c>
      <c r="B881">
        <v>20</v>
      </c>
      <c r="C881">
        <v>9</v>
      </c>
      <c r="D881">
        <v>2</v>
      </c>
      <c r="E881">
        <v>727.92000000000007</v>
      </c>
      <c r="F881">
        <f t="shared" si="26"/>
        <v>11</v>
      </c>
      <c r="G881" t="str">
        <f t="shared" si="27"/>
        <v>Churn</v>
      </c>
    </row>
    <row r="882" spans="1:7" x14ac:dyDescent="0.35">
      <c r="A882" s="4">
        <v>1117</v>
      </c>
      <c r="B882">
        <v>6</v>
      </c>
      <c r="C882">
        <v>6</v>
      </c>
      <c r="D882">
        <v>1</v>
      </c>
      <c r="E882">
        <v>139.96</v>
      </c>
      <c r="F882">
        <f t="shared" si="26"/>
        <v>0</v>
      </c>
      <c r="G882" t="str">
        <f t="shared" si="27"/>
        <v>No Churn</v>
      </c>
    </row>
    <row r="883" spans="1:7" x14ac:dyDescent="0.35">
      <c r="A883" s="4">
        <v>1118</v>
      </c>
      <c r="B883">
        <v>9</v>
      </c>
      <c r="C883">
        <v>9</v>
      </c>
      <c r="D883">
        <v>1</v>
      </c>
      <c r="E883">
        <v>65.900000000000006</v>
      </c>
      <c r="F883">
        <f t="shared" si="26"/>
        <v>0</v>
      </c>
      <c r="G883" t="str">
        <f t="shared" si="27"/>
        <v>Churn</v>
      </c>
    </row>
    <row r="884" spans="1:7" x14ac:dyDescent="0.35">
      <c r="A884" s="4">
        <v>1119</v>
      </c>
      <c r="B884">
        <v>22</v>
      </c>
      <c r="C884">
        <v>6</v>
      </c>
      <c r="D884">
        <v>5</v>
      </c>
      <c r="E884">
        <v>16278.460000000001</v>
      </c>
      <c r="F884">
        <f t="shared" si="26"/>
        <v>16</v>
      </c>
      <c r="G884" t="str">
        <f t="shared" si="27"/>
        <v>No Churn</v>
      </c>
    </row>
    <row r="885" spans="1:7" x14ac:dyDescent="0.35">
      <c r="A885" s="4">
        <v>1120</v>
      </c>
      <c r="B885">
        <v>17</v>
      </c>
      <c r="C885">
        <v>17</v>
      </c>
      <c r="D885">
        <v>1</v>
      </c>
      <c r="E885">
        <v>69.98</v>
      </c>
      <c r="F885">
        <f t="shared" si="26"/>
        <v>0</v>
      </c>
      <c r="G885" t="str">
        <f t="shared" si="27"/>
        <v>Churn</v>
      </c>
    </row>
    <row r="886" spans="1:7" x14ac:dyDescent="0.35">
      <c r="A886" s="4">
        <v>1121</v>
      </c>
      <c r="B886">
        <v>17</v>
      </c>
      <c r="C886">
        <v>16</v>
      </c>
      <c r="D886">
        <v>3</v>
      </c>
      <c r="E886">
        <v>9107.4500000000007</v>
      </c>
      <c r="F886">
        <f t="shared" si="26"/>
        <v>1</v>
      </c>
      <c r="G886" t="str">
        <f t="shared" si="27"/>
        <v>Churn</v>
      </c>
    </row>
    <row r="887" spans="1:7" x14ac:dyDescent="0.35">
      <c r="A887" s="4">
        <v>1122</v>
      </c>
      <c r="B887">
        <v>16</v>
      </c>
      <c r="C887">
        <v>16</v>
      </c>
      <c r="D887">
        <v>1</v>
      </c>
      <c r="E887">
        <v>35.96</v>
      </c>
      <c r="F887">
        <f t="shared" si="26"/>
        <v>0</v>
      </c>
      <c r="G887" t="str">
        <f t="shared" si="27"/>
        <v>Churn</v>
      </c>
    </row>
    <row r="888" spans="1:7" x14ac:dyDescent="0.35">
      <c r="A888" s="4">
        <v>1123</v>
      </c>
      <c r="B888">
        <v>23</v>
      </c>
      <c r="C888">
        <v>22</v>
      </c>
      <c r="D888">
        <v>2</v>
      </c>
      <c r="E888">
        <v>224.89999999999998</v>
      </c>
      <c r="F888">
        <f t="shared" si="26"/>
        <v>1</v>
      </c>
      <c r="G888" t="str">
        <f t="shared" si="27"/>
        <v>Churn</v>
      </c>
    </row>
    <row r="889" spans="1:7" x14ac:dyDescent="0.35">
      <c r="A889" s="4">
        <v>1124</v>
      </c>
      <c r="B889">
        <v>7</v>
      </c>
      <c r="C889">
        <v>7</v>
      </c>
      <c r="D889">
        <v>1</v>
      </c>
      <c r="E889">
        <v>71.97</v>
      </c>
      <c r="F889">
        <f t="shared" si="26"/>
        <v>0</v>
      </c>
      <c r="G889" t="str">
        <f t="shared" si="27"/>
        <v>No Churn</v>
      </c>
    </row>
    <row r="890" spans="1:7" x14ac:dyDescent="0.35">
      <c r="A890" s="4">
        <v>1125</v>
      </c>
      <c r="B890">
        <v>19</v>
      </c>
      <c r="C890">
        <v>3</v>
      </c>
      <c r="D890">
        <v>2</v>
      </c>
      <c r="E890">
        <v>787.96</v>
      </c>
      <c r="F890">
        <f t="shared" si="26"/>
        <v>16</v>
      </c>
      <c r="G890" t="str">
        <f t="shared" si="27"/>
        <v>No Churn</v>
      </c>
    </row>
    <row r="891" spans="1:7" x14ac:dyDescent="0.35">
      <c r="A891" s="4">
        <v>1126</v>
      </c>
      <c r="B891">
        <v>0</v>
      </c>
      <c r="C891">
        <v>0</v>
      </c>
      <c r="D891">
        <v>1</v>
      </c>
      <c r="E891">
        <v>139.96</v>
      </c>
      <c r="F891">
        <f t="shared" si="26"/>
        <v>0</v>
      </c>
      <c r="G891" t="str">
        <f t="shared" si="27"/>
        <v>No Churn</v>
      </c>
    </row>
    <row r="892" spans="1:7" x14ac:dyDescent="0.35">
      <c r="A892" s="4">
        <v>1128</v>
      </c>
      <c r="B892">
        <v>15</v>
      </c>
      <c r="C892">
        <v>9</v>
      </c>
      <c r="D892">
        <v>2</v>
      </c>
      <c r="E892">
        <v>2819.94</v>
      </c>
      <c r="F892">
        <f t="shared" si="26"/>
        <v>6</v>
      </c>
      <c r="G892" t="str">
        <f t="shared" si="27"/>
        <v>Churn</v>
      </c>
    </row>
    <row r="893" spans="1:7" x14ac:dyDescent="0.35">
      <c r="A893" s="4">
        <v>1130</v>
      </c>
      <c r="B893">
        <v>9</v>
      </c>
      <c r="C893">
        <v>9</v>
      </c>
      <c r="D893">
        <v>1</v>
      </c>
      <c r="E893">
        <v>59.96</v>
      </c>
      <c r="F893">
        <f t="shared" si="26"/>
        <v>0</v>
      </c>
      <c r="G893" t="str">
        <f t="shared" si="27"/>
        <v>Churn</v>
      </c>
    </row>
    <row r="894" spans="1:7" x14ac:dyDescent="0.35">
      <c r="A894" s="4">
        <v>1131</v>
      </c>
      <c r="B894">
        <v>9</v>
      </c>
      <c r="C894">
        <v>6</v>
      </c>
      <c r="D894">
        <v>2</v>
      </c>
      <c r="E894">
        <v>101.88</v>
      </c>
      <c r="F894">
        <f t="shared" si="26"/>
        <v>3</v>
      </c>
      <c r="G894" t="str">
        <f t="shared" si="27"/>
        <v>No Churn</v>
      </c>
    </row>
    <row r="895" spans="1:7" x14ac:dyDescent="0.35">
      <c r="A895" s="4">
        <v>1132</v>
      </c>
      <c r="B895">
        <v>19</v>
      </c>
      <c r="C895">
        <v>2</v>
      </c>
      <c r="D895">
        <v>2</v>
      </c>
      <c r="E895">
        <v>419.95</v>
      </c>
      <c r="F895">
        <f t="shared" si="26"/>
        <v>17</v>
      </c>
      <c r="G895" t="str">
        <f t="shared" si="27"/>
        <v>No Churn</v>
      </c>
    </row>
    <row r="896" spans="1:7" x14ac:dyDescent="0.35">
      <c r="A896" s="4">
        <v>1133</v>
      </c>
      <c r="B896">
        <v>14</v>
      </c>
      <c r="C896">
        <v>14</v>
      </c>
      <c r="D896">
        <v>1</v>
      </c>
      <c r="E896">
        <v>4194</v>
      </c>
      <c r="F896">
        <f t="shared" si="26"/>
        <v>0</v>
      </c>
      <c r="G896" t="str">
        <f t="shared" si="27"/>
        <v>Churn</v>
      </c>
    </row>
    <row r="897" spans="1:7" x14ac:dyDescent="0.35">
      <c r="A897" s="4">
        <v>1135</v>
      </c>
      <c r="B897">
        <v>21</v>
      </c>
      <c r="C897">
        <v>11</v>
      </c>
      <c r="D897">
        <v>2</v>
      </c>
      <c r="E897">
        <v>4360.93</v>
      </c>
      <c r="F897">
        <f t="shared" si="26"/>
        <v>10</v>
      </c>
      <c r="G897" t="str">
        <f t="shared" si="27"/>
        <v>Churn</v>
      </c>
    </row>
    <row r="898" spans="1:7" x14ac:dyDescent="0.35">
      <c r="A898" s="4">
        <v>1136</v>
      </c>
      <c r="B898">
        <v>23</v>
      </c>
      <c r="C898">
        <v>4</v>
      </c>
      <c r="D898">
        <v>2</v>
      </c>
      <c r="E898">
        <v>263.52</v>
      </c>
      <c r="F898">
        <f t="shared" si="26"/>
        <v>19</v>
      </c>
      <c r="G898" t="str">
        <f t="shared" si="27"/>
        <v>No Churn</v>
      </c>
    </row>
    <row r="899" spans="1:7" x14ac:dyDescent="0.35">
      <c r="A899" s="4">
        <v>1137</v>
      </c>
      <c r="B899">
        <v>1</v>
      </c>
      <c r="C899">
        <v>1</v>
      </c>
      <c r="D899">
        <v>1</v>
      </c>
      <c r="E899">
        <v>117.9</v>
      </c>
      <c r="F899">
        <f t="shared" si="26"/>
        <v>0</v>
      </c>
      <c r="G899" t="str">
        <f t="shared" si="27"/>
        <v>No Churn</v>
      </c>
    </row>
    <row r="900" spans="1:7" x14ac:dyDescent="0.35">
      <c r="A900" s="4">
        <v>1138</v>
      </c>
      <c r="B900">
        <v>6</v>
      </c>
      <c r="C900">
        <v>6</v>
      </c>
      <c r="D900">
        <v>1</v>
      </c>
      <c r="E900">
        <v>59.95</v>
      </c>
      <c r="F900">
        <f t="shared" si="26"/>
        <v>0</v>
      </c>
      <c r="G900" t="str">
        <f t="shared" si="27"/>
        <v>No Churn</v>
      </c>
    </row>
    <row r="901" spans="1:7" x14ac:dyDescent="0.35">
      <c r="A901" s="4">
        <v>1139</v>
      </c>
      <c r="B901">
        <v>17</v>
      </c>
      <c r="C901">
        <v>12</v>
      </c>
      <c r="D901">
        <v>2</v>
      </c>
      <c r="E901">
        <v>1637.6499999999999</v>
      </c>
      <c r="F901">
        <f t="shared" ref="F901:F964" si="28">B901-C901</f>
        <v>5</v>
      </c>
      <c r="G901" t="str">
        <f t="shared" ref="G901:G964" si="29">IF(C901&gt;7, "Churn", "No Churn")</f>
        <v>Churn</v>
      </c>
    </row>
    <row r="902" spans="1:7" x14ac:dyDescent="0.35">
      <c r="A902" s="4">
        <v>1141</v>
      </c>
      <c r="B902">
        <v>13</v>
      </c>
      <c r="C902">
        <v>7</v>
      </c>
      <c r="D902">
        <v>2</v>
      </c>
      <c r="E902">
        <v>11440</v>
      </c>
      <c r="F902">
        <f t="shared" si="28"/>
        <v>6</v>
      </c>
      <c r="G902" t="str">
        <f t="shared" si="29"/>
        <v>No Churn</v>
      </c>
    </row>
    <row r="903" spans="1:7" x14ac:dyDescent="0.35">
      <c r="A903" s="4">
        <v>1142</v>
      </c>
      <c r="B903">
        <v>14</v>
      </c>
      <c r="C903">
        <v>8</v>
      </c>
      <c r="D903">
        <v>3</v>
      </c>
      <c r="E903">
        <v>780.89</v>
      </c>
      <c r="F903">
        <f t="shared" si="28"/>
        <v>6</v>
      </c>
      <c r="G903" t="str">
        <f t="shared" si="29"/>
        <v>Churn</v>
      </c>
    </row>
    <row r="904" spans="1:7" x14ac:dyDescent="0.35">
      <c r="A904" s="4">
        <v>1144</v>
      </c>
      <c r="B904">
        <v>14</v>
      </c>
      <c r="C904">
        <v>14</v>
      </c>
      <c r="D904">
        <v>1</v>
      </c>
      <c r="E904">
        <v>151.96</v>
      </c>
      <c r="F904">
        <f t="shared" si="28"/>
        <v>0</v>
      </c>
      <c r="G904" t="str">
        <f t="shared" si="29"/>
        <v>Churn</v>
      </c>
    </row>
    <row r="905" spans="1:7" x14ac:dyDescent="0.35">
      <c r="A905" s="4">
        <v>1146</v>
      </c>
      <c r="B905">
        <v>14</v>
      </c>
      <c r="C905">
        <v>5</v>
      </c>
      <c r="D905">
        <v>2</v>
      </c>
      <c r="E905">
        <v>403.92</v>
      </c>
      <c r="F905">
        <f t="shared" si="28"/>
        <v>9</v>
      </c>
      <c r="G905" t="str">
        <f t="shared" si="29"/>
        <v>No Churn</v>
      </c>
    </row>
    <row r="906" spans="1:7" x14ac:dyDescent="0.35">
      <c r="A906" s="4">
        <v>1147</v>
      </c>
      <c r="B906">
        <v>21</v>
      </c>
      <c r="C906">
        <v>21</v>
      </c>
      <c r="D906">
        <v>1</v>
      </c>
      <c r="E906">
        <v>675</v>
      </c>
      <c r="F906">
        <f t="shared" si="28"/>
        <v>0</v>
      </c>
      <c r="G906" t="str">
        <f t="shared" si="29"/>
        <v>Churn</v>
      </c>
    </row>
    <row r="907" spans="1:7" x14ac:dyDescent="0.35">
      <c r="A907" s="4">
        <v>1148</v>
      </c>
      <c r="B907">
        <v>4</v>
      </c>
      <c r="C907">
        <v>4</v>
      </c>
      <c r="D907">
        <v>1</v>
      </c>
      <c r="E907">
        <v>5298</v>
      </c>
      <c r="F907">
        <f t="shared" si="28"/>
        <v>0</v>
      </c>
      <c r="G907" t="str">
        <f t="shared" si="29"/>
        <v>No Churn</v>
      </c>
    </row>
    <row r="908" spans="1:7" x14ac:dyDescent="0.35">
      <c r="A908" s="4">
        <v>1149</v>
      </c>
      <c r="B908">
        <v>21</v>
      </c>
      <c r="C908">
        <v>21</v>
      </c>
      <c r="D908">
        <v>1</v>
      </c>
      <c r="E908">
        <v>499</v>
      </c>
      <c r="F908">
        <f t="shared" si="28"/>
        <v>0</v>
      </c>
      <c r="G908" t="str">
        <f t="shared" si="29"/>
        <v>Churn</v>
      </c>
    </row>
    <row r="909" spans="1:7" x14ac:dyDescent="0.35">
      <c r="A909" s="4">
        <v>1151</v>
      </c>
      <c r="B909">
        <v>3</v>
      </c>
      <c r="C909">
        <v>2</v>
      </c>
      <c r="D909">
        <v>2</v>
      </c>
      <c r="E909">
        <v>4018</v>
      </c>
      <c r="F909">
        <f t="shared" si="28"/>
        <v>1</v>
      </c>
      <c r="G909" t="str">
        <f t="shared" si="29"/>
        <v>No Churn</v>
      </c>
    </row>
    <row r="910" spans="1:7" x14ac:dyDescent="0.35">
      <c r="A910" s="4">
        <v>1153</v>
      </c>
      <c r="B910">
        <v>20</v>
      </c>
      <c r="C910">
        <v>17</v>
      </c>
      <c r="D910">
        <v>2</v>
      </c>
      <c r="E910">
        <v>2510.5499999999997</v>
      </c>
      <c r="F910">
        <f t="shared" si="28"/>
        <v>3</v>
      </c>
      <c r="G910" t="str">
        <f t="shared" si="29"/>
        <v>Churn</v>
      </c>
    </row>
    <row r="911" spans="1:7" x14ac:dyDescent="0.35">
      <c r="A911" s="4">
        <v>1155</v>
      </c>
      <c r="B911">
        <v>13</v>
      </c>
      <c r="C911">
        <v>12</v>
      </c>
      <c r="D911">
        <v>2</v>
      </c>
      <c r="E911">
        <v>2192</v>
      </c>
      <c r="F911">
        <f t="shared" si="28"/>
        <v>1</v>
      </c>
      <c r="G911" t="str">
        <f t="shared" si="29"/>
        <v>Churn</v>
      </c>
    </row>
    <row r="912" spans="1:7" x14ac:dyDescent="0.35">
      <c r="A912" s="4">
        <v>1157</v>
      </c>
      <c r="B912">
        <v>23</v>
      </c>
      <c r="C912">
        <v>23</v>
      </c>
      <c r="D912">
        <v>1</v>
      </c>
      <c r="E912">
        <v>2745</v>
      </c>
      <c r="F912">
        <f t="shared" si="28"/>
        <v>0</v>
      </c>
      <c r="G912" t="str">
        <f t="shared" si="29"/>
        <v>Churn</v>
      </c>
    </row>
    <row r="913" spans="1:7" x14ac:dyDescent="0.35">
      <c r="A913" s="4">
        <v>1158</v>
      </c>
      <c r="B913">
        <v>15</v>
      </c>
      <c r="C913">
        <v>15</v>
      </c>
      <c r="D913">
        <v>2</v>
      </c>
      <c r="E913">
        <v>329.88</v>
      </c>
      <c r="F913">
        <f t="shared" si="28"/>
        <v>0</v>
      </c>
      <c r="G913" t="str">
        <f t="shared" si="29"/>
        <v>Churn</v>
      </c>
    </row>
    <row r="914" spans="1:7" x14ac:dyDescent="0.35">
      <c r="A914" s="4">
        <v>1159</v>
      </c>
      <c r="B914">
        <v>17</v>
      </c>
      <c r="C914">
        <v>17</v>
      </c>
      <c r="D914">
        <v>1</v>
      </c>
      <c r="E914">
        <v>74.849999999999994</v>
      </c>
      <c r="F914">
        <f t="shared" si="28"/>
        <v>0</v>
      </c>
      <c r="G914" t="str">
        <f t="shared" si="29"/>
        <v>Churn</v>
      </c>
    </row>
    <row r="915" spans="1:7" x14ac:dyDescent="0.35">
      <c r="A915" s="4">
        <v>1160</v>
      </c>
      <c r="B915">
        <v>13</v>
      </c>
      <c r="C915">
        <v>13</v>
      </c>
      <c r="D915">
        <v>1</v>
      </c>
      <c r="E915">
        <v>99.9</v>
      </c>
      <c r="F915">
        <f t="shared" si="28"/>
        <v>0</v>
      </c>
      <c r="G915" t="str">
        <f t="shared" si="29"/>
        <v>Churn</v>
      </c>
    </row>
    <row r="916" spans="1:7" x14ac:dyDescent="0.35">
      <c r="A916" s="4">
        <v>1161</v>
      </c>
      <c r="B916">
        <v>23</v>
      </c>
      <c r="C916">
        <v>10</v>
      </c>
      <c r="D916">
        <v>5</v>
      </c>
      <c r="E916">
        <v>30861.600000000002</v>
      </c>
      <c r="F916">
        <f t="shared" si="28"/>
        <v>13</v>
      </c>
      <c r="G916" t="str">
        <f t="shared" si="29"/>
        <v>Churn</v>
      </c>
    </row>
    <row r="917" spans="1:7" x14ac:dyDescent="0.35">
      <c r="A917" s="4">
        <v>1162</v>
      </c>
      <c r="B917">
        <v>23</v>
      </c>
      <c r="C917">
        <v>8</v>
      </c>
      <c r="D917">
        <v>2</v>
      </c>
      <c r="E917">
        <v>5653.89</v>
      </c>
      <c r="F917">
        <f t="shared" si="28"/>
        <v>15</v>
      </c>
      <c r="G917" t="str">
        <f t="shared" si="29"/>
        <v>Churn</v>
      </c>
    </row>
    <row r="918" spans="1:7" x14ac:dyDescent="0.35">
      <c r="A918" s="4">
        <v>1163</v>
      </c>
      <c r="B918">
        <v>19</v>
      </c>
      <c r="C918">
        <v>9</v>
      </c>
      <c r="D918">
        <v>2</v>
      </c>
      <c r="E918">
        <v>247.83999999999997</v>
      </c>
      <c r="F918">
        <f t="shared" si="28"/>
        <v>10</v>
      </c>
      <c r="G918" t="str">
        <f t="shared" si="29"/>
        <v>Churn</v>
      </c>
    </row>
    <row r="919" spans="1:7" x14ac:dyDescent="0.35">
      <c r="A919" s="4">
        <v>1164</v>
      </c>
      <c r="B919">
        <v>9</v>
      </c>
      <c r="C919">
        <v>9</v>
      </c>
      <c r="D919">
        <v>1</v>
      </c>
      <c r="E919">
        <v>95.96</v>
      </c>
      <c r="F919">
        <f t="shared" si="28"/>
        <v>0</v>
      </c>
      <c r="G919" t="str">
        <f t="shared" si="29"/>
        <v>Churn</v>
      </c>
    </row>
    <row r="920" spans="1:7" x14ac:dyDescent="0.35">
      <c r="A920" s="4">
        <v>1166</v>
      </c>
      <c r="B920">
        <v>23</v>
      </c>
      <c r="C920">
        <v>1</v>
      </c>
      <c r="D920">
        <v>2</v>
      </c>
      <c r="E920">
        <v>1835.91</v>
      </c>
      <c r="F920">
        <f t="shared" si="28"/>
        <v>22</v>
      </c>
      <c r="G920" t="str">
        <f t="shared" si="29"/>
        <v>No Churn</v>
      </c>
    </row>
    <row r="921" spans="1:7" x14ac:dyDescent="0.35">
      <c r="A921" s="4">
        <v>1167</v>
      </c>
      <c r="B921">
        <v>14</v>
      </c>
      <c r="C921">
        <v>14</v>
      </c>
      <c r="D921">
        <v>1</v>
      </c>
      <c r="E921">
        <v>1350</v>
      </c>
      <c r="F921">
        <f t="shared" si="28"/>
        <v>0</v>
      </c>
      <c r="G921" t="str">
        <f t="shared" si="29"/>
        <v>Churn</v>
      </c>
    </row>
    <row r="922" spans="1:7" x14ac:dyDescent="0.35">
      <c r="A922" s="4">
        <v>1168</v>
      </c>
      <c r="B922">
        <v>12</v>
      </c>
      <c r="C922">
        <v>9</v>
      </c>
      <c r="D922">
        <v>2</v>
      </c>
      <c r="E922">
        <v>167.88</v>
      </c>
      <c r="F922">
        <f t="shared" si="28"/>
        <v>3</v>
      </c>
      <c r="G922" t="str">
        <f t="shared" si="29"/>
        <v>Churn</v>
      </c>
    </row>
    <row r="923" spans="1:7" x14ac:dyDescent="0.35">
      <c r="A923" s="4">
        <v>1170</v>
      </c>
      <c r="B923">
        <v>22</v>
      </c>
      <c r="C923">
        <v>0</v>
      </c>
      <c r="D923">
        <v>2</v>
      </c>
      <c r="E923">
        <v>129.89999999999998</v>
      </c>
      <c r="F923">
        <f t="shared" si="28"/>
        <v>22</v>
      </c>
      <c r="G923" t="str">
        <f t="shared" si="29"/>
        <v>No Churn</v>
      </c>
    </row>
    <row r="924" spans="1:7" x14ac:dyDescent="0.35">
      <c r="A924" s="4">
        <v>1171</v>
      </c>
      <c r="B924">
        <v>17</v>
      </c>
      <c r="C924">
        <v>8</v>
      </c>
      <c r="D924">
        <v>2</v>
      </c>
      <c r="E924">
        <v>439.84</v>
      </c>
      <c r="F924">
        <f t="shared" si="28"/>
        <v>9</v>
      </c>
      <c r="G924" t="str">
        <f t="shared" si="29"/>
        <v>Churn</v>
      </c>
    </row>
    <row r="925" spans="1:7" x14ac:dyDescent="0.35">
      <c r="A925" s="4">
        <v>1172</v>
      </c>
      <c r="B925">
        <v>13</v>
      </c>
      <c r="C925">
        <v>9</v>
      </c>
      <c r="D925">
        <v>2</v>
      </c>
      <c r="E925">
        <v>708</v>
      </c>
      <c r="F925">
        <f t="shared" si="28"/>
        <v>4</v>
      </c>
      <c r="G925" t="str">
        <f t="shared" si="29"/>
        <v>Churn</v>
      </c>
    </row>
    <row r="926" spans="1:7" x14ac:dyDescent="0.35">
      <c r="A926" s="4">
        <v>1173</v>
      </c>
      <c r="B926">
        <v>20</v>
      </c>
      <c r="C926">
        <v>20</v>
      </c>
      <c r="D926">
        <v>1</v>
      </c>
      <c r="E926">
        <v>110</v>
      </c>
      <c r="F926">
        <f t="shared" si="28"/>
        <v>0</v>
      </c>
      <c r="G926" t="str">
        <f t="shared" si="29"/>
        <v>Churn</v>
      </c>
    </row>
    <row r="927" spans="1:7" x14ac:dyDescent="0.35">
      <c r="A927" s="4">
        <v>1174</v>
      </c>
      <c r="B927">
        <v>16</v>
      </c>
      <c r="C927">
        <v>16</v>
      </c>
      <c r="D927">
        <v>1</v>
      </c>
      <c r="E927">
        <v>87.5</v>
      </c>
      <c r="F927">
        <f t="shared" si="28"/>
        <v>0</v>
      </c>
      <c r="G927" t="str">
        <f t="shared" si="29"/>
        <v>Churn</v>
      </c>
    </row>
    <row r="928" spans="1:7" x14ac:dyDescent="0.35">
      <c r="A928" s="4">
        <v>1175</v>
      </c>
      <c r="B928">
        <v>20</v>
      </c>
      <c r="C928">
        <v>11</v>
      </c>
      <c r="D928">
        <v>3</v>
      </c>
      <c r="E928">
        <v>839.44</v>
      </c>
      <c r="F928">
        <f t="shared" si="28"/>
        <v>9</v>
      </c>
      <c r="G928" t="str">
        <f t="shared" si="29"/>
        <v>Churn</v>
      </c>
    </row>
    <row r="929" spans="1:7" x14ac:dyDescent="0.35">
      <c r="A929" s="4">
        <v>1177</v>
      </c>
      <c r="B929">
        <v>6</v>
      </c>
      <c r="C929">
        <v>4</v>
      </c>
      <c r="D929">
        <v>2</v>
      </c>
      <c r="E929">
        <v>10163.89</v>
      </c>
      <c r="F929">
        <f t="shared" si="28"/>
        <v>2</v>
      </c>
      <c r="G929" t="str">
        <f t="shared" si="29"/>
        <v>No Churn</v>
      </c>
    </row>
    <row r="930" spans="1:7" x14ac:dyDescent="0.35">
      <c r="A930" s="4">
        <v>1178</v>
      </c>
      <c r="B930">
        <v>13</v>
      </c>
      <c r="C930">
        <v>1</v>
      </c>
      <c r="D930">
        <v>3</v>
      </c>
      <c r="E930">
        <v>703.67</v>
      </c>
      <c r="F930">
        <f t="shared" si="28"/>
        <v>12</v>
      </c>
      <c r="G930" t="str">
        <f t="shared" si="29"/>
        <v>No Churn</v>
      </c>
    </row>
    <row r="931" spans="1:7" x14ac:dyDescent="0.35">
      <c r="A931" s="4">
        <v>1179</v>
      </c>
      <c r="B931">
        <v>17</v>
      </c>
      <c r="C931">
        <v>3</v>
      </c>
      <c r="D931">
        <v>3</v>
      </c>
      <c r="E931">
        <v>677.34</v>
      </c>
      <c r="F931">
        <f t="shared" si="28"/>
        <v>14</v>
      </c>
      <c r="G931" t="str">
        <f t="shared" si="29"/>
        <v>No Churn</v>
      </c>
    </row>
    <row r="932" spans="1:7" x14ac:dyDescent="0.35">
      <c r="A932" s="4">
        <v>1180</v>
      </c>
      <c r="B932">
        <v>10</v>
      </c>
      <c r="C932">
        <v>2</v>
      </c>
      <c r="D932">
        <v>2</v>
      </c>
      <c r="E932">
        <v>311.15000000000003</v>
      </c>
      <c r="F932">
        <f t="shared" si="28"/>
        <v>8</v>
      </c>
      <c r="G932" t="str">
        <f t="shared" si="29"/>
        <v>No Churn</v>
      </c>
    </row>
    <row r="933" spans="1:7" x14ac:dyDescent="0.35">
      <c r="A933" s="4">
        <v>1181</v>
      </c>
      <c r="B933">
        <v>10</v>
      </c>
      <c r="C933">
        <v>10</v>
      </c>
      <c r="D933">
        <v>1</v>
      </c>
      <c r="E933">
        <v>490</v>
      </c>
      <c r="F933">
        <f t="shared" si="28"/>
        <v>0</v>
      </c>
      <c r="G933" t="str">
        <f t="shared" si="29"/>
        <v>Churn</v>
      </c>
    </row>
    <row r="934" spans="1:7" x14ac:dyDescent="0.35">
      <c r="A934" s="4">
        <v>1183</v>
      </c>
      <c r="B934">
        <v>17</v>
      </c>
      <c r="C934">
        <v>13</v>
      </c>
      <c r="D934">
        <v>2</v>
      </c>
      <c r="E934">
        <v>2634</v>
      </c>
      <c r="F934">
        <f t="shared" si="28"/>
        <v>4</v>
      </c>
      <c r="G934" t="str">
        <f t="shared" si="29"/>
        <v>Churn</v>
      </c>
    </row>
    <row r="935" spans="1:7" x14ac:dyDescent="0.35">
      <c r="A935" s="4">
        <v>1184</v>
      </c>
      <c r="B935">
        <v>17</v>
      </c>
      <c r="C935">
        <v>17</v>
      </c>
      <c r="D935">
        <v>1</v>
      </c>
      <c r="E935">
        <v>104.97</v>
      </c>
      <c r="F935">
        <f t="shared" si="28"/>
        <v>0</v>
      </c>
      <c r="G935" t="str">
        <f t="shared" si="29"/>
        <v>Churn</v>
      </c>
    </row>
    <row r="936" spans="1:7" x14ac:dyDescent="0.35">
      <c r="A936" s="4">
        <v>1187</v>
      </c>
      <c r="B936">
        <v>22</v>
      </c>
      <c r="C936">
        <v>3</v>
      </c>
      <c r="D936">
        <v>2</v>
      </c>
      <c r="E936">
        <v>8576</v>
      </c>
      <c r="F936">
        <f t="shared" si="28"/>
        <v>19</v>
      </c>
      <c r="G936" t="str">
        <f t="shared" si="29"/>
        <v>No Churn</v>
      </c>
    </row>
    <row r="937" spans="1:7" x14ac:dyDescent="0.35">
      <c r="A937" s="4">
        <v>1188</v>
      </c>
      <c r="B937">
        <v>10</v>
      </c>
      <c r="C937">
        <v>1</v>
      </c>
      <c r="D937">
        <v>3</v>
      </c>
      <c r="E937">
        <v>8533</v>
      </c>
      <c r="F937">
        <f t="shared" si="28"/>
        <v>9</v>
      </c>
      <c r="G937" t="str">
        <f t="shared" si="29"/>
        <v>No Churn</v>
      </c>
    </row>
    <row r="938" spans="1:7" x14ac:dyDescent="0.35">
      <c r="A938" s="4">
        <v>1190</v>
      </c>
      <c r="B938">
        <v>10</v>
      </c>
      <c r="C938">
        <v>8</v>
      </c>
      <c r="D938">
        <v>3</v>
      </c>
      <c r="E938">
        <v>8320</v>
      </c>
      <c r="F938">
        <f t="shared" si="28"/>
        <v>2</v>
      </c>
      <c r="G938" t="str">
        <f t="shared" si="29"/>
        <v>Churn</v>
      </c>
    </row>
    <row r="939" spans="1:7" x14ac:dyDescent="0.35">
      <c r="A939" s="4">
        <v>1191</v>
      </c>
      <c r="B939">
        <v>8</v>
      </c>
      <c r="C939">
        <v>8</v>
      </c>
      <c r="D939">
        <v>1</v>
      </c>
      <c r="E939">
        <v>48</v>
      </c>
      <c r="F939">
        <f t="shared" si="28"/>
        <v>0</v>
      </c>
      <c r="G939" t="str">
        <f t="shared" si="29"/>
        <v>Churn</v>
      </c>
    </row>
    <row r="940" spans="1:7" x14ac:dyDescent="0.35">
      <c r="A940" s="4">
        <v>1193</v>
      </c>
      <c r="B940">
        <v>21</v>
      </c>
      <c r="C940">
        <v>14</v>
      </c>
      <c r="D940">
        <v>2</v>
      </c>
      <c r="E940">
        <v>7842.89</v>
      </c>
      <c r="F940">
        <f t="shared" si="28"/>
        <v>7</v>
      </c>
      <c r="G940" t="str">
        <f t="shared" si="29"/>
        <v>Churn</v>
      </c>
    </row>
    <row r="941" spans="1:7" x14ac:dyDescent="0.35">
      <c r="A941" s="4">
        <v>1194</v>
      </c>
      <c r="B941">
        <v>10</v>
      </c>
      <c r="C941">
        <v>5</v>
      </c>
      <c r="D941">
        <v>2</v>
      </c>
      <c r="E941">
        <v>323.88</v>
      </c>
      <c r="F941">
        <f t="shared" si="28"/>
        <v>5</v>
      </c>
      <c r="G941" t="str">
        <f t="shared" si="29"/>
        <v>No Churn</v>
      </c>
    </row>
    <row r="942" spans="1:7" x14ac:dyDescent="0.35">
      <c r="A942" s="4">
        <v>1195</v>
      </c>
      <c r="B942">
        <v>18</v>
      </c>
      <c r="C942">
        <v>9</v>
      </c>
      <c r="D942">
        <v>2</v>
      </c>
      <c r="E942">
        <v>322.45000000000005</v>
      </c>
      <c r="F942">
        <f t="shared" si="28"/>
        <v>9</v>
      </c>
      <c r="G942" t="str">
        <f t="shared" si="29"/>
        <v>Churn</v>
      </c>
    </row>
    <row r="943" spans="1:7" x14ac:dyDescent="0.35">
      <c r="A943" s="4">
        <v>1196</v>
      </c>
      <c r="B943">
        <v>15</v>
      </c>
      <c r="C943">
        <v>13</v>
      </c>
      <c r="D943">
        <v>2</v>
      </c>
      <c r="E943">
        <v>7092</v>
      </c>
      <c r="F943">
        <f t="shared" si="28"/>
        <v>2</v>
      </c>
      <c r="G943" t="str">
        <f t="shared" si="29"/>
        <v>Churn</v>
      </c>
    </row>
    <row r="944" spans="1:7" x14ac:dyDescent="0.35">
      <c r="A944" s="4">
        <v>1197</v>
      </c>
      <c r="B944">
        <v>6</v>
      </c>
      <c r="C944">
        <v>6</v>
      </c>
      <c r="D944">
        <v>1</v>
      </c>
      <c r="E944">
        <v>59.96</v>
      </c>
      <c r="F944">
        <f t="shared" si="28"/>
        <v>0</v>
      </c>
      <c r="G944" t="str">
        <f t="shared" si="29"/>
        <v>No Churn</v>
      </c>
    </row>
    <row r="945" spans="1:7" x14ac:dyDescent="0.35">
      <c r="A945" s="4">
        <v>1198</v>
      </c>
      <c r="B945">
        <v>22</v>
      </c>
      <c r="C945">
        <v>2</v>
      </c>
      <c r="D945">
        <v>3</v>
      </c>
      <c r="E945">
        <v>4927.93</v>
      </c>
      <c r="F945">
        <f t="shared" si="28"/>
        <v>20</v>
      </c>
      <c r="G945" t="str">
        <f t="shared" si="29"/>
        <v>No Churn</v>
      </c>
    </row>
    <row r="946" spans="1:7" x14ac:dyDescent="0.35">
      <c r="A946" s="4">
        <v>1200</v>
      </c>
      <c r="B946">
        <v>8</v>
      </c>
      <c r="C946">
        <v>5</v>
      </c>
      <c r="D946">
        <v>2</v>
      </c>
      <c r="E946">
        <v>915.96</v>
      </c>
      <c r="F946">
        <f t="shared" si="28"/>
        <v>3</v>
      </c>
      <c r="G946" t="str">
        <f t="shared" si="29"/>
        <v>No Churn</v>
      </c>
    </row>
    <row r="947" spans="1:7" x14ac:dyDescent="0.35">
      <c r="A947" s="4">
        <v>1201</v>
      </c>
      <c r="B947">
        <v>19</v>
      </c>
      <c r="C947">
        <v>6</v>
      </c>
      <c r="D947">
        <v>3</v>
      </c>
      <c r="E947">
        <v>10757.45</v>
      </c>
      <c r="F947">
        <f t="shared" si="28"/>
        <v>13</v>
      </c>
      <c r="G947" t="str">
        <f t="shared" si="29"/>
        <v>No Churn</v>
      </c>
    </row>
    <row r="948" spans="1:7" x14ac:dyDescent="0.35">
      <c r="A948" s="4">
        <v>1202</v>
      </c>
      <c r="B948">
        <v>23</v>
      </c>
      <c r="C948">
        <v>4</v>
      </c>
      <c r="D948">
        <v>6</v>
      </c>
      <c r="E948">
        <v>27571.18</v>
      </c>
      <c r="F948">
        <f t="shared" si="28"/>
        <v>19</v>
      </c>
      <c r="G948" t="str">
        <f t="shared" si="29"/>
        <v>No Churn</v>
      </c>
    </row>
    <row r="949" spans="1:7" x14ac:dyDescent="0.35">
      <c r="A949" s="4">
        <v>1203</v>
      </c>
      <c r="B949">
        <v>21</v>
      </c>
      <c r="C949">
        <v>5</v>
      </c>
      <c r="D949">
        <v>2</v>
      </c>
      <c r="E949">
        <v>7880</v>
      </c>
      <c r="F949">
        <f t="shared" si="28"/>
        <v>16</v>
      </c>
      <c r="G949" t="str">
        <f t="shared" si="29"/>
        <v>No Churn</v>
      </c>
    </row>
    <row r="950" spans="1:7" x14ac:dyDescent="0.35">
      <c r="A950" s="4">
        <v>1204</v>
      </c>
      <c r="B950">
        <v>22</v>
      </c>
      <c r="C950">
        <v>0</v>
      </c>
      <c r="D950">
        <v>2</v>
      </c>
      <c r="E950">
        <v>1048.5</v>
      </c>
      <c r="F950">
        <f t="shared" si="28"/>
        <v>22</v>
      </c>
      <c r="G950" t="str">
        <f t="shared" si="29"/>
        <v>No Churn</v>
      </c>
    </row>
    <row r="951" spans="1:7" x14ac:dyDescent="0.35">
      <c r="A951" s="4">
        <v>1205</v>
      </c>
      <c r="B951">
        <v>13</v>
      </c>
      <c r="C951">
        <v>13</v>
      </c>
      <c r="D951">
        <v>1</v>
      </c>
      <c r="E951">
        <v>378</v>
      </c>
      <c r="F951">
        <f t="shared" si="28"/>
        <v>0</v>
      </c>
      <c r="G951" t="str">
        <f t="shared" si="29"/>
        <v>Churn</v>
      </c>
    </row>
    <row r="952" spans="1:7" x14ac:dyDescent="0.35">
      <c r="A952" s="4">
        <v>1206</v>
      </c>
      <c r="B952">
        <v>19</v>
      </c>
      <c r="C952">
        <v>19</v>
      </c>
      <c r="D952">
        <v>1</v>
      </c>
      <c r="E952">
        <v>2196</v>
      </c>
      <c r="F952">
        <f t="shared" si="28"/>
        <v>0</v>
      </c>
      <c r="G952" t="str">
        <f t="shared" si="29"/>
        <v>Churn</v>
      </c>
    </row>
    <row r="953" spans="1:7" x14ac:dyDescent="0.35">
      <c r="A953" s="4">
        <v>1207</v>
      </c>
      <c r="B953">
        <v>7</v>
      </c>
      <c r="C953">
        <v>7</v>
      </c>
      <c r="D953">
        <v>1</v>
      </c>
      <c r="E953">
        <v>44.97</v>
      </c>
      <c r="F953">
        <f t="shared" si="28"/>
        <v>0</v>
      </c>
      <c r="G953" t="str">
        <f t="shared" si="29"/>
        <v>No Churn</v>
      </c>
    </row>
    <row r="954" spans="1:7" x14ac:dyDescent="0.35">
      <c r="A954" s="4">
        <v>1208</v>
      </c>
      <c r="B954">
        <v>17</v>
      </c>
      <c r="C954">
        <v>11</v>
      </c>
      <c r="D954">
        <v>2</v>
      </c>
      <c r="E954">
        <v>10218.89</v>
      </c>
      <c r="F954">
        <f t="shared" si="28"/>
        <v>6</v>
      </c>
      <c r="G954" t="str">
        <f t="shared" si="29"/>
        <v>Churn</v>
      </c>
    </row>
    <row r="955" spans="1:7" x14ac:dyDescent="0.35">
      <c r="A955" s="4">
        <v>1209</v>
      </c>
      <c r="B955">
        <v>21</v>
      </c>
      <c r="C955">
        <v>17</v>
      </c>
      <c r="D955">
        <v>4</v>
      </c>
      <c r="E955">
        <v>1678.7999999999997</v>
      </c>
      <c r="F955">
        <f t="shared" si="28"/>
        <v>4</v>
      </c>
      <c r="G955" t="str">
        <f t="shared" si="29"/>
        <v>Churn</v>
      </c>
    </row>
    <row r="956" spans="1:7" x14ac:dyDescent="0.35">
      <c r="A956" s="4">
        <v>1210</v>
      </c>
      <c r="B956">
        <v>11</v>
      </c>
      <c r="C956">
        <v>9</v>
      </c>
      <c r="D956">
        <v>2</v>
      </c>
      <c r="E956">
        <v>188.86</v>
      </c>
      <c r="F956">
        <f t="shared" si="28"/>
        <v>2</v>
      </c>
      <c r="G956" t="str">
        <f t="shared" si="29"/>
        <v>Churn</v>
      </c>
    </row>
    <row r="957" spans="1:7" x14ac:dyDescent="0.35">
      <c r="A957" s="4">
        <v>1213</v>
      </c>
      <c r="B957">
        <v>4</v>
      </c>
      <c r="C957">
        <v>4</v>
      </c>
      <c r="D957">
        <v>1</v>
      </c>
      <c r="E957">
        <v>128.97</v>
      </c>
      <c r="F957">
        <f t="shared" si="28"/>
        <v>0</v>
      </c>
      <c r="G957" t="str">
        <f t="shared" si="29"/>
        <v>No Churn</v>
      </c>
    </row>
    <row r="958" spans="1:7" x14ac:dyDescent="0.35">
      <c r="A958" s="4">
        <v>1214</v>
      </c>
      <c r="B958">
        <v>23</v>
      </c>
      <c r="C958">
        <v>0</v>
      </c>
      <c r="D958">
        <v>3</v>
      </c>
      <c r="E958">
        <v>7578.87</v>
      </c>
      <c r="F958">
        <f t="shared" si="28"/>
        <v>23</v>
      </c>
      <c r="G958" t="str">
        <f t="shared" si="29"/>
        <v>No Churn</v>
      </c>
    </row>
    <row r="959" spans="1:7" x14ac:dyDescent="0.35">
      <c r="A959" s="4">
        <v>1215</v>
      </c>
      <c r="B959">
        <v>11</v>
      </c>
      <c r="C959">
        <v>11</v>
      </c>
      <c r="D959">
        <v>1</v>
      </c>
      <c r="E959">
        <v>12.99</v>
      </c>
      <c r="F959">
        <f t="shared" si="28"/>
        <v>0</v>
      </c>
      <c r="G959" t="str">
        <f t="shared" si="29"/>
        <v>Churn</v>
      </c>
    </row>
    <row r="960" spans="1:7" x14ac:dyDescent="0.35">
      <c r="A960" s="4">
        <v>1219</v>
      </c>
      <c r="B960">
        <v>11</v>
      </c>
      <c r="C960">
        <v>4</v>
      </c>
      <c r="D960">
        <v>2</v>
      </c>
      <c r="E960">
        <v>3245</v>
      </c>
      <c r="F960">
        <f t="shared" si="28"/>
        <v>7</v>
      </c>
      <c r="G960" t="str">
        <f t="shared" si="29"/>
        <v>No Churn</v>
      </c>
    </row>
    <row r="961" spans="1:7" x14ac:dyDescent="0.35">
      <c r="A961" s="4">
        <v>1220</v>
      </c>
      <c r="B961">
        <v>18</v>
      </c>
      <c r="C961">
        <v>8</v>
      </c>
      <c r="D961">
        <v>2</v>
      </c>
      <c r="E961">
        <v>3051</v>
      </c>
      <c r="F961">
        <f t="shared" si="28"/>
        <v>10</v>
      </c>
      <c r="G961" t="str">
        <f t="shared" si="29"/>
        <v>Churn</v>
      </c>
    </row>
    <row r="962" spans="1:7" x14ac:dyDescent="0.35">
      <c r="A962" s="4">
        <v>1223</v>
      </c>
      <c r="B962">
        <v>21</v>
      </c>
      <c r="C962">
        <v>21</v>
      </c>
      <c r="D962">
        <v>2</v>
      </c>
      <c r="E962">
        <v>2102.9700000000003</v>
      </c>
      <c r="F962">
        <f t="shared" si="28"/>
        <v>0</v>
      </c>
      <c r="G962" t="str">
        <f t="shared" si="29"/>
        <v>Churn</v>
      </c>
    </row>
    <row r="963" spans="1:7" x14ac:dyDescent="0.35">
      <c r="A963" s="4">
        <v>1224</v>
      </c>
      <c r="B963">
        <v>0</v>
      </c>
      <c r="C963">
        <v>0</v>
      </c>
      <c r="D963">
        <v>1</v>
      </c>
      <c r="E963">
        <v>500</v>
      </c>
      <c r="F963">
        <f t="shared" si="28"/>
        <v>0</v>
      </c>
      <c r="G963" t="str">
        <f t="shared" si="29"/>
        <v>No Churn</v>
      </c>
    </row>
    <row r="964" spans="1:7" x14ac:dyDescent="0.35">
      <c r="A964" s="4">
        <v>1225</v>
      </c>
      <c r="B964">
        <v>17</v>
      </c>
      <c r="C964">
        <v>0</v>
      </c>
      <c r="D964">
        <v>4</v>
      </c>
      <c r="E964">
        <v>1258.95</v>
      </c>
      <c r="F964">
        <f t="shared" si="28"/>
        <v>17</v>
      </c>
      <c r="G964" t="str">
        <f t="shared" si="29"/>
        <v>No Churn</v>
      </c>
    </row>
    <row r="965" spans="1:7" x14ac:dyDescent="0.35">
      <c r="A965" s="4">
        <v>1226</v>
      </c>
      <c r="B965">
        <v>22</v>
      </c>
      <c r="C965">
        <v>8</v>
      </c>
      <c r="D965">
        <v>4</v>
      </c>
      <c r="E965">
        <v>6018.22</v>
      </c>
      <c r="F965">
        <f t="shared" ref="F965:F1028" si="30">B965-C965</f>
        <v>14</v>
      </c>
      <c r="G965" t="str">
        <f t="shared" ref="G965:G1028" si="31">IF(C965&gt;7, "Churn", "No Churn")</f>
        <v>Churn</v>
      </c>
    </row>
    <row r="966" spans="1:7" x14ac:dyDescent="0.35">
      <c r="A966" s="4">
        <v>1227</v>
      </c>
      <c r="B966">
        <v>23</v>
      </c>
      <c r="C966">
        <v>0</v>
      </c>
      <c r="D966">
        <v>5</v>
      </c>
      <c r="E966">
        <v>14681.1</v>
      </c>
      <c r="F966">
        <f t="shared" si="30"/>
        <v>23</v>
      </c>
      <c r="G966" t="str">
        <f t="shared" si="31"/>
        <v>No Churn</v>
      </c>
    </row>
    <row r="967" spans="1:7" x14ac:dyDescent="0.35">
      <c r="A967" s="4">
        <v>1228</v>
      </c>
      <c r="B967">
        <v>12</v>
      </c>
      <c r="C967">
        <v>12</v>
      </c>
      <c r="D967">
        <v>1</v>
      </c>
      <c r="E967">
        <v>221.94</v>
      </c>
      <c r="F967">
        <f t="shared" si="30"/>
        <v>0</v>
      </c>
      <c r="G967" t="str">
        <f t="shared" si="31"/>
        <v>Churn</v>
      </c>
    </row>
    <row r="968" spans="1:7" x14ac:dyDescent="0.35">
      <c r="A968" s="4">
        <v>1230</v>
      </c>
      <c r="B968">
        <v>16</v>
      </c>
      <c r="C968">
        <v>1</v>
      </c>
      <c r="D968">
        <v>4</v>
      </c>
      <c r="E968">
        <v>3164.1</v>
      </c>
      <c r="F968">
        <f t="shared" si="30"/>
        <v>15</v>
      </c>
      <c r="G968" t="str">
        <f t="shared" si="31"/>
        <v>No Churn</v>
      </c>
    </row>
    <row r="969" spans="1:7" x14ac:dyDescent="0.35">
      <c r="A969" s="4">
        <v>1231</v>
      </c>
      <c r="B969">
        <v>20</v>
      </c>
      <c r="C969">
        <v>20</v>
      </c>
      <c r="D969">
        <v>1</v>
      </c>
      <c r="E969">
        <v>71.97</v>
      </c>
      <c r="F969">
        <f t="shared" si="30"/>
        <v>0</v>
      </c>
      <c r="G969" t="str">
        <f t="shared" si="31"/>
        <v>Churn</v>
      </c>
    </row>
    <row r="970" spans="1:7" x14ac:dyDescent="0.35">
      <c r="A970" s="4">
        <v>1232</v>
      </c>
      <c r="B970">
        <v>2</v>
      </c>
      <c r="C970">
        <v>2</v>
      </c>
      <c r="D970">
        <v>1</v>
      </c>
      <c r="E970">
        <v>147</v>
      </c>
      <c r="F970">
        <f t="shared" si="30"/>
        <v>0</v>
      </c>
      <c r="G970" t="str">
        <f t="shared" si="31"/>
        <v>No Churn</v>
      </c>
    </row>
    <row r="971" spans="1:7" x14ac:dyDescent="0.35">
      <c r="A971" s="4">
        <v>1233</v>
      </c>
      <c r="B971">
        <v>22</v>
      </c>
      <c r="C971">
        <v>8</v>
      </c>
      <c r="D971">
        <v>4</v>
      </c>
      <c r="E971">
        <v>4196.22</v>
      </c>
      <c r="F971">
        <f t="shared" si="30"/>
        <v>14</v>
      </c>
      <c r="G971" t="str">
        <f t="shared" si="31"/>
        <v>Churn</v>
      </c>
    </row>
    <row r="972" spans="1:7" x14ac:dyDescent="0.35">
      <c r="A972" s="4">
        <v>1235</v>
      </c>
      <c r="B972">
        <v>17</v>
      </c>
      <c r="C972">
        <v>12</v>
      </c>
      <c r="D972">
        <v>2</v>
      </c>
      <c r="E972">
        <v>1854.93</v>
      </c>
      <c r="F972">
        <f t="shared" si="30"/>
        <v>5</v>
      </c>
      <c r="G972" t="str">
        <f t="shared" si="31"/>
        <v>Churn</v>
      </c>
    </row>
    <row r="973" spans="1:7" x14ac:dyDescent="0.35">
      <c r="A973" s="4">
        <v>1236</v>
      </c>
      <c r="B973">
        <v>18</v>
      </c>
      <c r="C973">
        <v>18</v>
      </c>
      <c r="D973">
        <v>1</v>
      </c>
      <c r="E973">
        <v>642</v>
      </c>
      <c r="F973">
        <f t="shared" si="30"/>
        <v>0</v>
      </c>
      <c r="G973" t="str">
        <f t="shared" si="31"/>
        <v>Churn</v>
      </c>
    </row>
    <row r="974" spans="1:7" x14ac:dyDescent="0.35">
      <c r="A974" s="4">
        <v>1238</v>
      </c>
      <c r="B974">
        <v>21</v>
      </c>
      <c r="C974">
        <v>21</v>
      </c>
      <c r="D974">
        <v>1</v>
      </c>
      <c r="E974">
        <v>89.97</v>
      </c>
      <c r="F974">
        <f t="shared" si="30"/>
        <v>0</v>
      </c>
      <c r="G974" t="str">
        <f t="shared" si="31"/>
        <v>Churn</v>
      </c>
    </row>
    <row r="975" spans="1:7" x14ac:dyDescent="0.35">
      <c r="A975" s="4">
        <v>1239</v>
      </c>
      <c r="B975">
        <v>13</v>
      </c>
      <c r="C975">
        <v>2</v>
      </c>
      <c r="D975">
        <v>3</v>
      </c>
      <c r="E975">
        <v>13391.550000000001</v>
      </c>
      <c r="F975">
        <f t="shared" si="30"/>
        <v>11</v>
      </c>
      <c r="G975" t="str">
        <f t="shared" si="31"/>
        <v>No Churn</v>
      </c>
    </row>
    <row r="976" spans="1:7" x14ac:dyDescent="0.35">
      <c r="A976" s="4">
        <v>1240</v>
      </c>
      <c r="B976">
        <v>17</v>
      </c>
      <c r="C976">
        <v>17</v>
      </c>
      <c r="D976">
        <v>1</v>
      </c>
      <c r="E976">
        <v>750</v>
      </c>
      <c r="F976">
        <f t="shared" si="30"/>
        <v>0</v>
      </c>
      <c r="G976" t="str">
        <f t="shared" si="31"/>
        <v>Churn</v>
      </c>
    </row>
    <row r="977" spans="1:7" x14ac:dyDescent="0.35">
      <c r="A977" s="4">
        <v>1241</v>
      </c>
      <c r="B977">
        <v>19</v>
      </c>
      <c r="C977">
        <v>11</v>
      </c>
      <c r="D977">
        <v>3</v>
      </c>
      <c r="E977">
        <v>16776</v>
      </c>
      <c r="F977">
        <f t="shared" si="30"/>
        <v>8</v>
      </c>
      <c r="G977" t="str">
        <f t="shared" si="31"/>
        <v>Churn</v>
      </c>
    </row>
    <row r="978" spans="1:7" x14ac:dyDescent="0.35">
      <c r="A978" s="4">
        <v>1242</v>
      </c>
      <c r="B978">
        <v>12</v>
      </c>
      <c r="C978">
        <v>7</v>
      </c>
      <c r="D978">
        <v>3</v>
      </c>
      <c r="E978">
        <v>10170</v>
      </c>
      <c r="F978">
        <f t="shared" si="30"/>
        <v>5</v>
      </c>
      <c r="G978" t="str">
        <f t="shared" si="31"/>
        <v>No Churn</v>
      </c>
    </row>
    <row r="979" spans="1:7" x14ac:dyDescent="0.35">
      <c r="A979" s="4">
        <v>1243</v>
      </c>
      <c r="B979">
        <v>10</v>
      </c>
      <c r="C979">
        <v>2</v>
      </c>
      <c r="D979">
        <v>4</v>
      </c>
      <c r="E979">
        <v>7179.2999999999993</v>
      </c>
      <c r="F979">
        <f t="shared" si="30"/>
        <v>8</v>
      </c>
      <c r="G979" t="str">
        <f t="shared" si="31"/>
        <v>No Churn</v>
      </c>
    </row>
    <row r="980" spans="1:7" x14ac:dyDescent="0.35">
      <c r="A980" s="4">
        <v>1244</v>
      </c>
      <c r="B980">
        <v>6</v>
      </c>
      <c r="C980">
        <v>5</v>
      </c>
      <c r="D980">
        <v>2</v>
      </c>
      <c r="E980">
        <v>5224.45</v>
      </c>
      <c r="F980">
        <f t="shared" si="30"/>
        <v>1</v>
      </c>
      <c r="G980" t="str">
        <f t="shared" si="31"/>
        <v>No Churn</v>
      </c>
    </row>
    <row r="981" spans="1:7" x14ac:dyDescent="0.35">
      <c r="A981" s="4">
        <v>1246</v>
      </c>
      <c r="B981">
        <v>11</v>
      </c>
      <c r="C981">
        <v>4</v>
      </c>
      <c r="D981">
        <v>3</v>
      </c>
      <c r="E981">
        <v>3163.16</v>
      </c>
      <c r="F981">
        <f t="shared" si="30"/>
        <v>7</v>
      </c>
      <c r="G981" t="str">
        <f t="shared" si="31"/>
        <v>No Churn</v>
      </c>
    </row>
    <row r="982" spans="1:7" x14ac:dyDescent="0.35">
      <c r="A982" s="4">
        <v>1247</v>
      </c>
      <c r="B982">
        <v>10</v>
      </c>
      <c r="C982">
        <v>0</v>
      </c>
      <c r="D982">
        <v>2</v>
      </c>
      <c r="E982">
        <v>559.92999999999995</v>
      </c>
      <c r="F982">
        <f t="shared" si="30"/>
        <v>10</v>
      </c>
      <c r="G982" t="str">
        <f t="shared" si="31"/>
        <v>No Churn</v>
      </c>
    </row>
    <row r="983" spans="1:7" x14ac:dyDescent="0.35">
      <c r="A983" s="4">
        <v>1249</v>
      </c>
      <c r="B983">
        <v>19</v>
      </c>
      <c r="C983">
        <v>6</v>
      </c>
      <c r="D983">
        <v>2</v>
      </c>
      <c r="E983">
        <v>129.95000000000002</v>
      </c>
      <c r="F983">
        <f t="shared" si="30"/>
        <v>13</v>
      </c>
      <c r="G983" t="str">
        <f t="shared" si="31"/>
        <v>No Churn</v>
      </c>
    </row>
    <row r="984" spans="1:7" x14ac:dyDescent="0.35">
      <c r="A984" s="4">
        <v>1251</v>
      </c>
      <c r="B984">
        <v>15</v>
      </c>
      <c r="C984">
        <v>15</v>
      </c>
      <c r="D984">
        <v>1</v>
      </c>
      <c r="E984">
        <v>39.96</v>
      </c>
      <c r="F984">
        <f t="shared" si="30"/>
        <v>0</v>
      </c>
      <c r="G984" t="str">
        <f t="shared" si="31"/>
        <v>Churn</v>
      </c>
    </row>
    <row r="985" spans="1:7" x14ac:dyDescent="0.35">
      <c r="A985" s="4">
        <v>1253</v>
      </c>
      <c r="B985">
        <v>19</v>
      </c>
      <c r="C985">
        <v>13</v>
      </c>
      <c r="D985">
        <v>2</v>
      </c>
      <c r="E985">
        <v>2031.92</v>
      </c>
      <c r="F985">
        <f t="shared" si="30"/>
        <v>6</v>
      </c>
      <c r="G985" t="str">
        <f t="shared" si="31"/>
        <v>Churn</v>
      </c>
    </row>
    <row r="986" spans="1:7" x14ac:dyDescent="0.35">
      <c r="A986" s="4">
        <v>1254</v>
      </c>
      <c r="B986">
        <v>21</v>
      </c>
      <c r="C986">
        <v>21</v>
      </c>
      <c r="D986">
        <v>1</v>
      </c>
      <c r="E986">
        <v>51.96</v>
      </c>
      <c r="F986">
        <f t="shared" si="30"/>
        <v>0</v>
      </c>
      <c r="G986" t="str">
        <f t="shared" si="31"/>
        <v>Churn</v>
      </c>
    </row>
    <row r="987" spans="1:7" x14ac:dyDescent="0.35">
      <c r="A987" s="4">
        <v>1255</v>
      </c>
      <c r="B987">
        <v>20</v>
      </c>
      <c r="C987">
        <v>15</v>
      </c>
      <c r="D987">
        <v>2</v>
      </c>
      <c r="E987">
        <v>786</v>
      </c>
      <c r="F987">
        <f t="shared" si="30"/>
        <v>5</v>
      </c>
      <c r="G987" t="str">
        <f t="shared" si="31"/>
        <v>Churn</v>
      </c>
    </row>
    <row r="988" spans="1:7" x14ac:dyDescent="0.35">
      <c r="A988" s="4">
        <v>1256</v>
      </c>
      <c r="B988">
        <v>21</v>
      </c>
      <c r="C988">
        <v>12</v>
      </c>
      <c r="D988">
        <v>2</v>
      </c>
      <c r="E988">
        <v>317.88</v>
      </c>
      <c r="F988">
        <f t="shared" si="30"/>
        <v>9</v>
      </c>
      <c r="G988" t="str">
        <f t="shared" si="31"/>
        <v>Churn</v>
      </c>
    </row>
    <row r="989" spans="1:7" x14ac:dyDescent="0.35">
      <c r="A989" s="4">
        <v>1257</v>
      </c>
      <c r="B989">
        <v>16</v>
      </c>
      <c r="C989">
        <v>16</v>
      </c>
      <c r="D989">
        <v>1</v>
      </c>
      <c r="E989">
        <v>9.98</v>
      </c>
      <c r="F989">
        <f t="shared" si="30"/>
        <v>0</v>
      </c>
      <c r="G989" t="str">
        <f t="shared" si="31"/>
        <v>Churn</v>
      </c>
    </row>
    <row r="990" spans="1:7" x14ac:dyDescent="0.35">
      <c r="A990" s="4">
        <v>1258</v>
      </c>
      <c r="B990">
        <v>21</v>
      </c>
      <c r="C990">
        <v>8</v>
      </c>
      <c r="D990">
        <v>4</v>
      </c>
      <c r="E990">
        <v>6869.3000000000011</v>
      </c>
      <c r="F990">
        <f t="shared" si="30"/>
        <v>13</v>
      </c>
      <c r="G990" t="str">
        <f t="shared" si="31"/>
        <v>Churn</v>
      </c>
    </row>
    <row r="991" spans="1:7" x14ac:dyDescent="0.35">
      <c r="A991" s="4">
        <v>1259</v>
      </c>
      <c r="B991">
        <v>17</v>
      </c>
      <c r="C991">
        <v>8</v>
      </c>
      <c r="D991">
        <v>2</v>
      </c>
      <c r="E991">
        <v>5871.92</v>
      </c>
      <c r="F991">
        <f t="shared" si="30"/>
        <v>9</v>
      </c>
      <c r="G991" t="str">
        <f t="shared" si="31"/>
        <v>Churn</v>
      </c>
    </row>
    <row r="992" spans="1:7" x14ac:dyDescent="0.35">
      <c r="A992" s="4">
        <v>1261</v>
      </c>
      <c r="B992">
        <v>1</v>
      </c>
      <c r="C992">
        <v>1</v>
      </c>
      <c r="D992">
        <v>1</v>
      </c>
      <c r="E992">
        <v>567</v>
      </c>
      <c r="F992">
        <f t="shared" si="30"/>
        <v>0</v>
      </c>
      <c r="G992" t="str">
        <f t="shared" si="31"/>
        <v>No Churn</v>
      </c>
    </row>
    <row r="993" spans="1:7" x14ac:dyDescent="0.35">
      <c r="A993" s="4">
        <v>1262</v>
      </c>
      <c r="B993">
        <v>7</v>
      </c>
      <c r="C993">
        <v>7</v>
      </c>
      <c r="D993">
        <v>1</v>
      </c>
      <c r="E993">
        <v>294</v>
      </c>
      <c r="F993">
        <f t="shared" si="30"/>
        <v>0</v>
      </c>
      <c r="G993" t="str">
        <f t="shared" si="31"/>
        <v>No Churn</v>
      </c>
    </row>
    <row r="994" spans="1:7" x14ac:dyDescent="0.35">
      <c r="A994" s="4">
        <v>1263</v>
      </c>
      <c r="B994">
        <v>14</v>
      </c>
      <c r="C994">
        <v>14</v>
      </c>
      <c r="D994">
        <v>1</v>
      </c>
      <c r="E994">
        <v>14.97</v>
      </c>
      <c r="F994">
        <f t="shared" si="30"/>
        <v>0</v>
      </c>
      <c r="G994" t="str">
        <f t="shared" si="31"/>
        <v>Churn</v>
      </c>
    </row>
    <row r="995" spans="1:7" x14ac:dyDescent="0.35">
      <c r="A995" s="4">
        <v>1264</v>
      </c>
      <c r="B995">
        <v>23</v>
      </c>
      <c r="C995">
        <v>23</v>
      </c>
      <c r="D995">
        <v>1</v>
      </c>
      <c r="E995">
        <v>99.96</v>
      </c>
      <c r="F995">
        <f t="shared" si="30"/>
        <v>0</v>
      </c>
      <c r="G995" t="str">
        <f t="shared" si="31"/>
        <v>Churn</v>
      </c>
    </row>
    <row r="996" spans="1:7" x14ac:dyDescent="0.35">
      <c r="A996" s="4">
        <v>1265</v>
      </c>
      <c r="B996">
        <v>12</v>
      </c>
      <c r="C996">
        <v>12</v>
      </c>
      <c r="D996">
        <v>1</v>
      </c>
      <c r="E996">
        <v>55</v>
      </c>
      <c r="F996">
        <f t="shared" si="30"/>
        <v>0</v>
      </c>
      <c r="G996" t="str">
        <f t="shared" si="31"/>
        <v>Churn</v>
      </c>
    </row>
    <row r="997" spans="1:7" x14ac:dyDescent="0.35">
      <c r="A997" s="4">
        <v>1266</v>
      </c>
      <c r="B997">
        <v>2</v>
      </c>
      <c r="C997">
        <v>2</v>
      </c>
      <c r="D997">
        <v>1</v>
      </c>
      <c r="E997">
        <v>756</v>
      </c>
      <c r="F997">
        <f t="shared" si="30"/>
        <v>0</v>
      </c>
      <c r="G997" t="str">
        <f t="shared" si="31"/>
        <v>No Churn</v>
      </c>
    </row>
    <row r="998" spans="1:7" x14ac:dyDescent="0.35">
      <c r="A998" s="4">
        <v>1267</v>
      </c>
      <c r="B998">
        <v>22</v>
      </c>
      <c r="C998">
        <v>0</v>
      </c>
      <c r="D998">
        <v>2</v>
      </c>
      <c r="E998">
        <v>1326</v>
      </c>
      <c r="F998">
        <f t="shared" si="30"/>
        <v>22</v>
      </c>
      <c r="G998" t="str">
        <f t="shared" si="31"/>
        <v>No Churn</v>
      </c>
    </row>
    <row r="999" spans="1:7" x14ac:dyDescent="0.35">
      <c r="A999" s="4">
        <v>1268</v>
      </c>
      <c r="B999">
        <v>16</v>
      </c>
      <c r="C999">
        <v>4</v>
      </c>
      <c r="D999">
        <v>2</v>
      </c>
      <c r="E999">
        <v>127.84</v>
      </c>
      <c r="F999">
        <f t="shared" si="30"/>
        <v>12</v>
      </c>
      <c r="G999" t="str">
        <f t="shared" si="31"/>
        <v>No Churn</v>
      </c>
    </row>
    <row r="1000" spans="1:7" x14ac:dyDescent="0.35">
      <c r="A1000" s="4">
        <v>1269</v>
      </c>
      <c r="B1000">
        <v>10</v>
      </c>
      <c r="C1000">
        <v>10</v>
      </c>
      <c r="D1000">
        <v>1</v>
      </c>
      <c r="E1000">
        <v>2097</v>
      </c>
      <c r="F1000">
        <f t="shared" si="30"/>
        <v>0</v>
      </c>
      <c r="G1000" t="str">
        <f t="shared" si="31"/>
        <v>Churn</v>
      </c>
    </row>
    <row r="1001" spans="1:7" x14ac:dyDescent="0.35">
      <c r="A1001" s="4">
        <v>1270</v>
      </c>
      <c r="B1001">
        <v>6</v>
      </c>
      <c r="C1001">
        <v>4</v>
      </c>
      <c r="D1001">
        <v>2</v>
      </c>
      <c r="E1001">
        <v>139.86000000000001</v>
      </c>
      <c r="F1001">
        <f t="shared" si="30"/>
        <v>2</v>
      </c>
      <c r="G1001" t="str">
        <f t="shared" si="31"/>
        <v>No Churn</v>
      </c>
    </row>
    <row r="1002" spans="1:7" x14ac:dyDescent="0.35">
      <c r="A1002" s="4">
        <v>1272</v>
      </c>
      <c r="B1002">
        <v>23</v>
      </c>
      <c r="C1002">
        <v>23</v>
      </c>
      <c r="D1002">
        <v>1</v>
      </c>
      <c r="E1002">
        <v>113.97</v>
      </c>
      <c r="F1002">
        <f t="shared" si="30"/>
        <v>0</v>
      </c>
      <c r="G1002" t="str">
        <f t="shared" si="31"/>
        <v>Churn</v>
      </c>
    </row>
    <row r="1003" spans="1:7" x14ac:dyDescent="0.35">
      <c r="A1003" s="4">
        <v>1273</v>
      </c>
      <c r="B1003">
        <v>19</v>
      </c>
      <c r="C1003">
        <v>12</v>
      </c>
      <c r="D1003">
        <v>2</v>
      </c>
      <c r="E1003">
        <v>503.82000000000005</v>
      </c>
      <c r="F1003">
        <f t="shared" si="30"/>
        <v>7</v>
      </c>
      <c r="G1003" t="str">
        <f t="shared" si="31"/>
        <v>Churn</v>
      </c>
    </row>
    <row r="1004" spans="1:7" x14ac:dyDescent="0.35">
      <c r="A1004" s="4">
        <v>1275</v>
      </c>
      <c r="B1004">
        <v>18</v>
      </c>
      <c r="C1004">
        <v>7</v>
      </c>
      <c r="D1004">
        <v>2</v>
      </c>
      <c r="E1004">
        <v>69.900000000000006</v>
      </c>
      <c r="F1004">
        <f t="shared" si="30"/>
        <v>11</v>
      </c>
      <c r="G1004" t="str">
        <f t="shared" si="31"/>
        <v>No Churn</v>
      </c>
    </row>
    <row r="1005" spans="1:7" x14ac:dyDescent="0.35">
      <c r="A1005" s="4">
        <v>1276</v>
      </c>
      <c r="B1005">
        <v>1</v>
      </c>
      <c r="C1005">
        <v>1</v>
      </c>
      <c r="D1005">
        <v>1</v>
      </c>
      <c r="E1005">
        <v>450</v>
      </c>
      <c r="F1005">
        <f t="shared" si="30"/>
        <v>0</v>
      </c>
      <c r="G1005" t="str">
        <f t="shared" si="31"/>
        <v>No Churn</v>
      </c>
    </row>
    <row r="1006" spans="1:7" x14ac:dyDescent="0.35">
      <c r="A1006" s="4">
        <v>1277</v>
      </c>
      <c r="B1006">
        <v>15</v>
      </c>
      <c r="C1006">
        <v>10</v>
      </c>
      <c r="D1006">
        <v>2</v>
      </c>
      <c r="E1006">
        <v>183.84</v>
      </c>
      <c r="F1006">
        <f t="shared" si="30"/>
        <v>5</v>
      </c>
      <c r="G1006" t="str">
        <f t="shared" si="31"/>
        <v>Churn</v>
      </c>
    </row>
    <row r="1007" spans="1:7" x14ac:dyDescent="0.35">
      <c r="A1007" s="4">
        <v>1279</v>
      </c>
      <c r="B1007">
        <v>1</v>
      </c>
      <c r="C1007">
        <v>1</v>
      </c>
      <c r="D1007">
        <v>1</v>
      </c>
      <c r="E1007">
        <v>1070</v>
      </c>
      <c r="F1007">
        <f t="shared" si="30"/>
        <v>0</v>
      </c>
      <c r="G1007" t="str">
        <f t="shared" si="31"/>
        <v>No Churn</v>
      </c>
    </row>
    <row r="1008" spans="1:7" x14ac:dyDescent="0.35">
      <c r="A1008" s="4">
        <v>1280</v>
      </c>
      <c r="B1008">
        <v>15</v>
      </c>
      <c r="C1008">
        <v>15</v>
      </c>
      <c r="D1008">
        <v>1</v>
      </c>
      <c r="E1008">
        <v>124.94999999999999</v>
      </c>
      <c r="F1008">
        <f t="shared" si="30"/>
        <v>0</v>
      </c>
      <c r="G1008" t="str">
        <f t="shared" si="31"/>
        <v>Churn</v>
      </c>
    </row>
    <row r="1009" spans="1:7" x14ac:dyDescent="0.35">
      <c r="A1009" s="4">
        <v>1281</v>
      </c>
      <c r="B1009">
        <v>2</v>
      </c>
      <c r="C1009">
        <v>2</v>
      </c>
      <c r="D1009">
        <v>1</v>
      </c>
      <c r="E1009">
        <v>54.95</v>
      </c>
      <c r="F1009">
        <f t="shared" si="30"/>
        <v>0</v>
      </c>
      <c r="G1009" t="str">
        <f t="shared" si="31"/>
        <v>No Churn</v>
      </c>
    </row>
    <row r="1010" spans="1:7" x14ac:dyDescent="0.35">
      <c r="A1010" s="4">
        <v>1282</v>
      </c>
      <c r="B1010">
        <v>3</v>
      </c>
      <c r="C1010">
        <v>3</v>
      </c>
      <c r="D1010">
        <v>1</v>
      </c>
      <c r="E1010">
        <v>78</v>
      </c>
      <c r="F1010">
        <f t="shared" si="30"/>
        <v>0</v>
      </c>
      <c r="G1010" t="str">
        <f t="shared" si="31"/>
        <v>No Churn</v>
      </c>
    </row>
    <row r="1011" spans="1:7" x14ac:dyDescent="0.35">
      <c r="A1011" s="4">
        <v>1284</v>
      </c>
      <c r="B1011">
        <v>17</v>
      </c>
      <c r="C1011">
        <v>3</v>
      </c>
      <c r="D1011">
        <v>3</v>
      </c>
      <c r="E1011">
        <v>761.75999999999988</v>
      </c>
      <c r="F1011">
        <f t="shared" si="30"/>
        <v>14</v>
      </c>
      <c r="G1011" t="str">
        <f t="shared" si="31"/>
        <v>No Churn</v>
      </c>
    </row>
    <row r="1012" spans="1:7" x14ac:dyDescent="0.35">
      <c r="A1012" s="4">
        <v>1285</v>
      </c>
      <c r="B1012">
        <v>23</v>
      </c>
      <c r="C1012">
        <v>23</v>
      </c>
      <c r="D1012">
        <v>1</v>
      </c>
      <c r="E1012">
        <v>117</v>
      </c>
      <c r="F1012">
        <f t="shared" si="30"/>
        <v>0</v>
      </c>
      <c r="G1012" t="str">
        <f t="shared" si="31"/>
        <v>Churn</v>
      </c>
    </row>
    <row r="1013" spans="1:7" x14ac:dyDescent="0.35">
      <c r="A1013" s="4">
        <v>1287</v>
      </c>
      <c r="B1013">
        <v>3</v>
      </c>
      <c r="C1013">
        <v>3</v>
      </c>
      <c r="D1013">
        <v>1</v>
      </c>
      <c r="E1013">
        <v>125.69999999999999</v>
      </c>
      <c r="F1013">
        <f t="shared" si="30"/>
        <v>0</v>
      </c>
      <c r="G1013" t="str">
        <f t="shared" si="31"/>
        <v>No Churn</v>
      </c>
    </row>
    <row r="1014" spans="1:7" x14ac:dyDescent="0.35">
      <c r="A1014" s="4">
        <v>1288</v>
      </c>
      <c r="B1014">
        <v>1</v>
      </c>
      <c r="C1014">
        <v>1</v>
      </c>
      <c r="D1014">
        <v>1</v>
      </c>
      <c r="E1014">
        <v>1002</v>
      </c>
      <c r="F1014">
        <f t="shared" si="30"/>
        <v>0</v>
      </c>
      <c r="G1014" t="str">
        <f t="shared" si="31"/>
        <v>No Churn</v>
      </c>
    </row>
    <row r="1015" spans="1:7" x14ac:dyDescent="0.35">
      <c r="A1015" s="4">
        <v>1289</v>
      </c>
      <c r="B1015">
        <v>22</v>
      </c>
      <c r="C1015">
        <v>2</v>
      </c>
      <c r="D1015">
        <v>3</v>
      </c>
      <c r="E1015">
        <v>3878.91</v>
      </c>
      <c r="F1015">
        <f t="shared" si="30"/>
        <v>20</v>
      </c>
      <c r="G1015" t="str">
        <f t="shared" si="31"/>
        <v>No Churn</v>
      </c>
    </row>
    <row r="1016" spans="1:7" x14ac:dyDescent="0.35">
      <c r="A1016" s="4">
        <v>1290</v>
      </c>
      <c r="B1016">
        <v>22</v>
      </c>
      <c r="C1016">
        <v>22</v>
      </c>
      <c r="D1016">
        <v>1</v>
      </c>
      <c r="E1016">
        <v>1185</v>
      </c>
      <c r="F1016">
        <f t="shared" si="30"/>
        <v>0</v>
      </c>
      <c r="G1016" t="str">
        <f t="shared" si="31"/>
        <v>Churn</v>
      </c>
    </row>
    <row r="1017" spans="1:7" x14ac:dyDescent="0.35">
      <c r="A1017" s="4">
        <v>1291</v>
      </c>
      <c r="B1017">
        <v>21</v>
      </c>
      <c r="C1017">
        <v>0</v>
      </c>
      <c r="D1017">
        <v>4</v>
      </c>
      <c r="E1017">
        <v>2839.7000000000003</v>
      </c>
      <c r="F1017">
        <f t="shared" si="30"/>
        <v>21</v>
      </c>
      <c r="G1017" t="str">
        <f t="shared" si="31"/>
        <v>No Churn</v>
      </c>
    </row>
    <row r="1018" spans="1:7" x14ac:dyDescent="0.35">
      <c r="A1018" s="4">
        <v>1292</v>
      </c>
      <c r="B1018">
        <v>18</v>
      </c>
      <c r="C1018">
        <v>3</v>
      </c>
      <c r="D1018">
        <v>3</v>
      </c>
      <c r="E1018">
        <v>5127.84</v>
      </c>
      <c r="F1018">
        <f t="shared" si="30"/>
        <v>15</v>
      </c>
      <c r="G1018" t="str">
        <f t="shared" si="31"/>
        <v>No Churn</v>
      </c>
    </row>
    <row r="1019" spans="1:7" x14ac:dyDescent="0.35">
      <c r="A1019" s="4">
        <v>1293</v>
      </c>
      <c r="B1019">
        <v>16</v>
      </c>
      <c r="C1019">
        <v>1</v>
      </c>
      <c r="D1019">
        <v>2</v>
      </c>
      <c r="E1019">
        <v>1343.94</v>
      </c>
      <c r="F1019">
        <f t="shared" si="30"/>
        <v>15</v>
      </c>
      <c r="G1019" t="str">
        <f t="shared" si="31"/>
        <v>No Churn</v>
      </c>
    </row>
    <row r="1020" spans="1:7" x14ac:dyDescent="0.35">
      <c r="A1020" s="4">
        <v>1294</v>
      </c>
      <c r="B1020">
        <v>16</v>
      </c>
      <c r="C1020">
        <v>0</v>
      </c>
      <c r="D1020">
        <v>2</v>
      </c>
      <c r="E1020">
        <v>5559.92</v>
      </c>
      <c r="F1020">
        <f t="shared" si="30"/>
        <v>16</v>
      </c>
      <c r="G1020" t="str">
        <f t="shared" si="31"/>
        <v>No Churn</v>
      </c>
    </row>
    <row r="1021" spans="1:7" x14ac:dyDescent="0.35">
      <c r="A1021" s="4">
        <v>1295</v>
      </c>
      <c r="B1021">
        <v>14</v>
      </c>
      <c r="C1021">
        <v>14</v>
      </c>
      <c r="D1021">
        <v>1</v>
      </c>
      <c r="E1021">
        <v>9.98</v>
      </c>
      <c r="F1021">
        <f t="shared" si="30"/>
        <v>0</v>
      </c>
      <c r="G1021" t="str">
        <f t="shared" si="31"/>
        <v>Churn</v>
      </c>
    </row>
    <row r="1022" spans="1:7" x14ac:dyDescent="0.35">
      <c r="A1022" s="4">
        <v>1296</v>
      </c>
      <c r="B1022">
        <v>22</v>
      </c>
      <c r="C1022">
        <v>5</v>
      </c>
      <c r="D1022">
        <v>2</v>
      </c>
      <c r="E1022">
        <v>569.94999999999993</v>
      </c>
      <c r="F1022">
        <f t="shared" si="30"/>
        <v>17</v>
      </c>
      <c r="G1022" t="str">
        <f t="shared" si="31"/>
        <v>No Churn</v>
      </c>
    </row>
    <row r="1023" spans="1:7" x14ac:dyDescent="0.35">
      <c r="A1023" s="4">
        <v>1297</v>
      </c>
      <c r="B1023">
        <v>9</v>
      </c>
      <c r="C1023">
        <v>9</v>
      </c>
      <c r="D1023">
        <v>1</v>
      </c>
      <c r="E1023">
        <v>2736</v>
      </c>
      <c r="F1023">
        <f t="shared" si="30"/>
        <v>0</v>
      </c>
      <c r="G1023" t="str">
        <f t="shared" si="31"/>
        <v>Churn</v>
      </c>
    </row>
    <row r="1024" spans="1:7" x14ac:dyDescent="0.35">
      <c r="A1024" s="4">
        <v>1298</v>
      </c>
      <c r="B1024">
        <v>4</v>
      </c>
      <c r="C1024">
        <v>4</v>
      </c>
      <c r="D1024">
        <v>1</v>
      </c>
      <c r="E1024">
        <v>35.96</v>
      </c>
      <c r="F1024">
        <f t="shared" si="30"/>
        <v>0</v>
      </c>
      <c r="G1024" t="str">
        <f t="shared" si="31"/>
        <v>No Churn</v>
      </c>
    </row>
    <row r="1025" spans="1:7" x14ac:dyDescent="0.35">
      <c r="A1025" s="4">
        <v>1299</v>
      </c>
      <c r="B1025">
        <v>19</v>
      </c>
      <c r="C1025">
        <v>1</v>
      </c>
      <c r="D1025">
        <v>2</v>
      </c>
      <c r="E1025">
        <v>5104</v>
      </c>
      <c r="F1025">
        <f t="shared" si="30"/>
        <v>18</v>
      </c>
      <c r="G1025" t="str">
        <f t="shared" si="31"/>
        <v>No Churn</v>
      </c>
    </row>
    <row r="1026" spans="1:7" x14ac:dyDescent="0.35">
      <c r="A1026" s="4">
        <v>1300</v>
      </c>
      <c r="B1026">
        <v>19</v>
      </c>
      <c r="C1026">
        <v>9</v>
      </c>
      <c r="D1026">
        <v>3</v>
      </c>
      <c r="E1026">
        <v>1706.9</v>
      </c>
      <c r="F1026">
        <f t="shared" si="30"/>
        <v>10</v>
      </c>
      <c r="G1026" t="str">
        <f t="shared" si="31"/>
        <v>Churn</v>
      </c>
    </row>
    <row r="1027" spans="1:7" x14ac:dyDescent="0.35">
      <c r="A1027" s="4">
        <v>1302</v>
      </c>
      <c r="B1027">
        <v>23</v>
      </c>
      <c r="C1027">
        <v>23</v>
      </c>
      <c r="D1027">
        <v>1</v>
      </c>
      <c r="E1027">
        <v>395</v>
      </c>
      <c r="F1027">
        <f t="shared" si="30"/>
        <v>0</v>
      </c>
      <c r="G1027" t="str">
        <f t="shared" si="31"/>
        <v>Churn</v>
      </c>
    </row>
    <row r="1028" spans="1:7" x14ac:dyDescent="0.35">
      <c r="A1028" s="4">
        <v>1303</v>
      </c>
      <c r="B1028">
        <v>20</v>
      </c>
      <c r="C1028">
        <v>10</v>
      </c>
      <c r="D1028">
        <v>3</v>
      </c>
      <c r="E1028">
        <v>1959.6</v>
      </c>
      <c r="F1028">
        <f t="shared" si="30"/>
        <v>10</v>
      </c>
      <c r="G1028" t="str">
        <f t="shared" si="31"/>
        <v>Churn</v>
      </c>
    </row>
    <row r="1029" spans="1:7" x14ac:dyDescent="0.35">
      <c r="A1029" s="4">
        <v>1304</v>
      </c>
      <c r="B1029">
        <v>20</v>
      </c>
      <c r="C1029">
        <v>7</v>
      </c>
      <c r="D1029">
        <v>3</v>
      </c>
      <c r="E1029">
        <v>6639.9</v>
      </c>
      <c r="F1029">
        <f t="shared" ref="F1029:F1092" si="32">B1029-C1029</f>
        <v>13</v>
      </c>
      <c r="G1029" t="str">
        <f t="shared" ref="G1029:G1092" si="33">IF(C1029&gt;7, "Churn", "No Churn")</f>
        <v>No Churn</v>
      </c>
    </row>
    <row r="1030" spans="1:7" x14ac:dyDescent="0.35">
      <c r="A1030" s="4">
        <v>1305</v>
      </c>
      <c r="B1030">
        <v>4</v>
      </c>
      <c r="C1030">
        <v>4</v>
      </c>
      <c r="D1030">
        <v>1</v>
      </c>
      <c r="E1030">
        <v>44.95</v>
      </c>
      <c r="F1030">
        <f t="shared" si="32"/>
        <v>0</v>
      </c>
      <c r="G1030" t="str">
        <f t="shared" si="33"/>
        <v>No Churn</v>
      </c>
    </row>
    <row r="1031" spans="1:7" x14ac:dyDescent="0.35">
      <c r="A1031" s="4">
        <v>1306</v>
      </c>
      <c r="B1031">
        <v>23</v>
      </c>
      <c r="C1031">
        <v>7</v>
      </c>
      <c r="D1031">
        <v>3</v>
      </c>
      <c r="E1031">
        <v>11189.5</v>
      </c>
      <c r="F1031">
        <f t="shared" si="32"/>
        <v>16</v>
      </c>
      <c r="G1031" t="str">
        <f t="shared" si="33"/>
        <v>No Churn</v>
      </c>
    </row>
    <row r="1032" spans="1:7" x14ac:dyDescent="0.35">
      <c r="A1032" s="4">
        <v>1307</v>
      </c>
      <c r="B1032">
        <v>21</v>
      </c>
      <c r="C1032">
        <v>10</v>
      </c>
      <c r="D1032">
        <v>2</v>
      </c>
      <c r="E1032">
        <v>1781.91</v>
      </c>
      <c r="F1032">
        <f t="shared" si="32"/>
        <v>11</v>
      </c>
      <c r="G1032" t="str">
        <f t="shared" si="33"/>
        <v>Churn</v>
      </c>
    </row>
    <row r="1033" spans="1:7" x14ac:dyDescent="0.35">
      <c r="A1033" s="4">
        <v>1308</v>
      </c>
      <c r="B1033">
        <v>4</v>
      </c>
      <c r="C1033">
        <v>4</v>
      </c>
      <c r="D1033">
        <v>1</v>
      </c>
      <c r="E1033">
        <v>128.97</v>
      </c>
      <c r="F1033">
        <f t="shared" si="32"/>
        <v>0</v>
      </c>
      <c r="G1033" t="str">
        <f t="shared" si="33"/>
        <v>No Churn</v>
      </c>
    </row>
    <row r="1034" spans="1:7" x14ac:dyDescent="0.35">
      <c r="A1034" s="4">
        <v>1309</v>
      </c>
      <c r="B1034">
        <v>21</v>
      </c>
      <c r="C1034">
        <v>21</v>
      </c>
      <c r="D1034">
        <v>1</v>
      </c>
      <c r="E1034">
        <v>48</v>
      </c>
      <c r="F1034">
        <f t="shared" si="32"/>
        <v>0</v>
      </c>
      <c r="G1034" t="str">
        <f t="shared" si="33"/>
        <v>Churn</v>
      </c>
    </row>
    <row r="1035" spans="1:7" x14ac:dyDescent="0.35">
      <c r="A1035" s="4">
        <v>1310</v>
      </c>
      <c r="B1035">
        <v>18</v>
      </c>
      <c r="C1035">
        <v>6</v>
      </c>
      <c r="D1035">
        <v>4</v>
      </c>
      <c r="E1035">
        <v>7006.87</v>
      </c>
      <c r="F1035">
        <f t="shared" si="32"/>
        <v>12</v>
      </c>
      <c r="G1035" t="str">
        <f t="shared" si="33"/>
        <v>No Churn</v>
      </c>
    </row>
    <row r="1036" spans="1:7" x14ac:dyDescent="0.35">
      <c r="A1036" s="4">
        <v>1311</v>
      </c>
      <c r="B1036">
        <v>5</v>
      </c>
      <c r="C1036">
        <v>5</v>
      </c>
      <c r="D1036">
        <v>1</v>
      </c>
      <c r="E1036">
        <v>65.900000000000006</v>
      </c>
      <c r="F1036">
        <f t="shared" si="32"/>
        <v>0</v>
      </c>
      <c r="G1036" t="str">
        <f t="shared" si="33"/>
        <v>No Churn</v>
      </c>
    </row>
    <row r="1037" spans="1:7" x14ac:dyDescent="0.35">
      <c r="A1037" s="4">
        <v>1313</v>
      </c>
      <c r="B1037">
        <v>23</v>
      </c>
      <c r="C1037">
        <v>23</v>
      </c>
      <c r="D1037">
        <v>1</v>
      </c>
      <c r="E1037">
        <v>1185</v>
      </c>
      <c r="F1037">
        <f t="shared" si="32"/>
        <v>0</v>
      </c>
      <c r="G1037" t="str">
        <f t="shared" si="33"/>
        <v>Churn</v>
      </c>
    </row>
    <row r="1038" spans="1:7" x14ac:dyDescent="0.35">
      <c r="A1038" s="4">
        <v>1314</v>
      </c>
      <c r="B1038">
        <v>17</v>
      </c>
      <c r="C1038">
        <v>9</v>
      </c>
      <c r="D1038">
        <v>2</v>
      </c>
      <c r="E1038">
        <v>346.42999999999995</v>
      </c>
      <c r="F1038">
        <f t="shared" si="32"/>
        <v>8</v>
      </c>
      <c r="G1038" t="str">
        <f t="shared" si="33"/>
        <v>Churn</v>
      </c>
    </row>
    <row r="1039" spans="1:7" x14ac:dyDescent="0.35">
      <c r="A1039" s="4">
        <v>1315</v>
      </c>
      <c r="B1039">
        <v>20</v>
      </c>
      <c r="C1039">
        <v>7</v>
      </c>
      <c r="D1039">
        <v>5</v>
      </c>
      <c r="E1039">
        <v>3688.5800000000004</v>
      </c>
      <c r="F1039">
        <f t="shared" si="32"/>
        <v>13</v>
      </c>
      <c r="G1039" t="str">
        <f t="shared" si="33"/>
        <v>No Churn</v>
      </c>
    </row>
    <row r="1040" spans="1:7" x14ac:dyDescent="0.35">
      <c r="A1040" s="4">
        <v>1317</v>
      </c>
      <c r="B1040">
        <v>20</v>
      </c>
      <c r="C1040">
        <v>1</v>
      </c>
      <c r="D1040">
        <v>3</v>
      </c>
      <c r="E1040">
        <v>21777</v>
      </c>
      <c r="F1040">
        <f t="shared" si="32"/>
        <v>19</v>
      </c>
      <c r="G1040" t="str">
        <f t="shared" si="33"/>
        <v>No Churn</v>
      </c>
    </row>
    <row r="1041" spans="1:7" x14ac:dyDescent="0.35">
      <c r="A1041" s="4">
        <v>1318</v>
      </c>
      <c r="B1041">
        <v>18</v>
      </c>
      <c r="C1041">
        <v>18</v>
      </c>
      <c r="D1041">
        <v>1</v>
      </c>
      <c r="E1041">
        <v>49.95</v>
      </c>
      <c r="F1041">
        <f t="shared" si="32"/>
        <v>0</v>
      </c>
      <c r="G1041" t="str">
        <f t="shared" si="33"/>
        <v>Churn</v>
      </c>
    </row>
    <row r="1042" spans="1:7" x14ac:dyDescent="0.35">
      <c r="A1042" s="4">
        <v>1319</v>
      </c>
      <c r="B1042">
        <v>6</v>
      </c>
      <c r="C1042">
        <v>6</v>
      </c>
      <c r="D1042">
        <v>1</v>
      </c>
      <c r="E1042">
        <v>58.5</v>
      </c>
      <c r="F1042">
        <f t="shared" si="32"/>
        <v>0</v>
      </c>
      <c r="G1042" t="str">
        <f t="shared" si="33"/>
        <v>No Churn</v>
      </c>
    </row>
    <row r="1043" spans="1:7" x14ac:dyDescent="0.35">
      <c r="A1043" s="4">
        <v>1320</v>
      </c>
      <c r="B1043">
        <v>22</v>
      </c>
      <c r="C1043">
        <v>22</v>
      </c>
      <c r="D1043">
        <v>1</v>
      </c>
      <c r="E1043">
        <v>86.97</v>
      </c>
      <c r="F1043">
        <f t="shared" si="32"/>
        <v>0</v>
      </c>
      <c r="G1043" t="str">
        <f t="shared" si="33"/>
        <v>Churn</v>
      </c>
    </row>
    <row r="1044" spans="1:7" x14ac:dyDescent="0.35">
      <c r="A1044" s="4">
        <v>1321</v>
      </c>
      <c r="B1044">
        <v>11</v>
      </c>
      <c r="C1044">
        <v>11</v>
      </c>
      <c r="D1044">
        <v>1</v>
      </c>
      <c r="E1044">
        <v>151.96</v>
      </c>
      <c r="F1044">
        <f t="shared" si="32"/>
        <v>0</v>
      </c>
      <c r="G1044" t="str">
        <f t="shared" si="33"/>
        <v>Churn</v>
      </c>
    </row>
    <row r="1045" spans="1:7" x14ac:dyDescent="0.35">
      <c r="A1045" s="4">
        <v>1322</v>
      </c>
      <c r="B1045">
        <v>4</v>
      </c>
      <c r="C1045">
        <v>4</v>
      </c>
      <c r="D1045">
        <v>1</v>
      </c>
      <c r="E1045">
        <v>49.9</v>
      </c>
      <c r="F1045">
        <f t="shared" si="32"/>
        <v>0</v>
      </c>
      <c r="G1045" t="str">
        <f t="shared" si="33"/>
        <v>No Churn</v>
      </c>
    </row>
    <row r="1046" spans="1:7" x14ac:dyDescent="0.35">
      <c r="A1046" s="4">
        <v>1324</v>
      </c>
      <c r="B1046">
        <v>10</v>
      </c>
      <c r="C1046">
        <v>4</v>
      </c>
      <c r="D1046">
        <v>3</v>
      </c>
      <c r="E1046">
        <v>1359.7</v>
      </c>
      <c r="F1046">
        <f t="shared" si="32"/>
        <v>6</v>
      </c>
      <c r="G1046" t="str">
        <f t="shared" si="33"/>
        <v>No Churn</v>
      </c>
    </row>
    <row r="1047" spans="1:7" x14ac:dyDescent="0.35">
      <c r="A1047" s="4">
        <v>1325</v>
      </c>
      <c r="B1047">
        <v>2</v>
      </c>
      <c r="C1047">
        <v>2</v>
      </c>
      <c r="D1047">
        <v>1</v>
      </c>
      <c r="E1047">
        <v>2052</v>
      </c>
      <c r="F1047">
        <f t="shared" si="32"/>
        <v>0</v>
      </c>
      <c r="G1047" t="str">
        <f t="shared" si="33"/>
        <v>No Churn</v>
      </c>
    </row>
    <row r="1048" spans="1:7" x14ac:dyDescent="0.35">
      <c r="A1048" s="4">
        <v>1326</v>
      </c>
      <c r="B1048">
        <v>23</v>
      </c>
      <c r="C1048">
        <v>13</v>
      </c>
      <c r="D1048">
        <v>4</v>
      </c>
      <c r="E1048">
        <v>7965.6500000000005</v>
      </c>
      <c r="F1048">
        <f t="shared" si="32"/>
        <v>10</v>
      </c>
      <c r="G1048" t="str">
        <f t="shared" si="33"/>
        <v>Churn</v>
      </c>
    </row>
    <row r="1049" spans="1:7" x14ac:dyDescent="0.35">
      <c r="A1049" s="4">
        <v>1328</v>
      </c>
      <c r="B1049">
        <v>20</v>
      </c>
      <c r="C1049">
        <v>8</v>
      </c>
      <c r="D1049">
        <v>2</v>
      </c>
      <c r="E1049">
        <v>221.64</v>
      </c>
      <c r="F1049">
        <f t="shared" si="32"/>
        <v>12</v>
      </c>
      <c r="G1049" t="str">
        <f t="shared" si="33"/>
        <v>Churn</v>
      </c>
    </row>
    <row r="1050" spans="1:7" x14ac:dyDescent="0.35">
      <c r="A1050" s="4">
        <v>1330</v>
      </c>
      <c r="B1050">
        <v>2</v>
      </c>
      <c r="C1050">
        <v>1</v>
      </c>
      <c r="D1050">
        <v>2</v>
      </c>
      <c r="E1050">
        <v>269.89999999999998</v>
      </c>
      <c r="F1050">
        <f t="shared" si="32"/>
        <v>1</v>
      </c>
      <c r="G1050" t="str">
        <f t="shared" si="33"/>
        <v>No Churn</v>
      </c>
    </row>
    <row r="1051" spans="1:7" x14ac:dyDescent="0.35">
      <c r="A1051" s="4">
        <v>1331</v>
      </c>
      <c r="B1051">
        <v>16</v>
      </c>
      <c r="C1051">
        <v>4</v>
      </c>
      <c r="D1051">
        <v>3</v>
      </c>
      <c r="E1051">
        <v>10862.5</v>
      </c>
      <c r="F1051">
        <f t="shared" si="32"/>
        <v>12</v>
      </c>
      <c r="G1051" t="str">
        <f t="shared" si="33"/>
        <v>No Churn</v>
      </c>
    </row>
    <row r="1052" spans="1:7" x14ac:dyDescent="0.35">
      <c r="A1052" s="4">
        <v>1332</v>
      </c>
      <c r="B1052">
        <v>20</v>
      </c>
      <c r="C1052">
        <v>12</v>
      </c>
      <c r="D1052">
        <v>3</v>
      </c>
      <c r="E1052">
        <v>1651.86</v>
      </c>
      <c r="F1052">
        <f t="shared" si="32"/>
        <v>8</v>
      </c>
      <c r="G1052" t="str">
        <f t="shared" si="33"/>
        <v>Churn</v>
      </c>
    </row>
    <row r="1053" spans="1:7" x14ac:dyDescent="0.35">
      <c r="A1053" s="4">
        <v>1333</v>
      </c>
      <c r="B1053">
        <v>13</v>
      </c>
      <c r="C1053">
        <v>9</v>
      </c>
      <c r="D1053">
        <v>2</v>
      </c>
      <c r="E1053">
        <v>3145</v>
      </c>
      <c r="F1053">
        <f t="shared" si="32"/>
        <v>4</v>
      </c>
      <c r="G1053" t="str">
        <f t="shared" si="33"/>
        <v>Churn</v>
      </c>
    </row>
    <row r="1054" spans="1:7" x14ac:dyDescent="0.35">
      <c r="A1054" s="4">
        <v>1334</v>
      </c>
      <c r="B1054">
        <v>22</v>
      </c>
      <c r="C1054">
        <v>14</v>
      </c>
      <c r="D1054">
        <v>4</v>
      </c>
      <c r="E1054">
        <v>30688</v>
      </c>
      <c r="F1054">
        <f t="shared" si="32"/>
        <v>8</v>
      </c>
      <c r="G1054" t="str">
        <f t="shared" si="33"/>
        <v>Churn</v>
      </c>
    </row>
    <row r="1055" spans="1:7" x14ac:dyDescent="0.35">
      <c r="A1055" s="4">
        <v>1335</v>
      </c>
      <c r="B1055">
        <v>20</v>
      </c>
      <c r="C1055">
        <v>16</v>
      </c>
      <c r="D1055">
        <v>2</v>
      </c>
      <c r="E1055">
        <v>2439.9499999999998</v>
      </c>
      <c r="F1055">
        <f t="shared" si="32"/>
        <v>4</v>
      </c>
      <c r="G1055" t="str">
        <f t="shared" si="33"/>
        <v>Churn</v>
      </c>
    </row>
    <row r="1056" spans="1:7" x14ac:dyDescent="0.35">
      <c r="A1056" s="4">
        <v>1336</v>
      </c>
      <c r="B1056">
        <v>23</v>
      </c>
      <c r="C1056">
        <v>23</v>
      </c>
      <c r="D1056">
        <v>1</v>
      </c>
      <c r="E1056">
        <v>75.98</v>
      </c>
      <c r="F1056">
        <f t="shared" si="32"/>
        <v>0</v>
      </c>
      <c r="G1056" t="str">
        <f t="shared" si="33"/>
        <v>Churn</v>
      </c>
    </row>
    <row r="1057" spans="1:7" x14ac:dyDescent="0.35">
      <c r="A1057" s="4">
        <v>1337</v>
      </c>
      <c r="B1057">
        <v>19</v>
      </c>
      <c r="C1057">
        <v>4</v>
      </c>
      <c r="D1057">
        <v>4</v>
      </c>
      <c r="E1057">
        <v>6857.37</v>
      </c>
      <c r="F1057">
        <f t="shared" si="32"/>
        <v>15</v>
      </c>
      <c r="G1057" t="str">
        <f t="shared" si="33"/>
        <v>No Churn</v>
      </c>
    </row>
    <row r="1058" spans="1:7" x14ac:dyDescent="0.35">
      <c r="A1058" s="4">
        <v>1339</v>
      </c>
      <c r="B1058">
        <v>15</v>
      </c>
      <c r="C1058">
        <v>11</v>
      </c>
      <c r="D1058">
        <v>2</v>
      </c>
      <c r="E1058">
        <v>1997.55</v>
      </c>
      <c r="F1058">
        <f t="shared" si="32"/>
        <v>4</v>
      </c>
      <c r="G1058" t="str">
        <f t="shared" si="33"/>
        <v>Churn</v>
      </c>
    </row>
    <row r="1059" spans="1:7" x14ac:dyDescent="0.35">
      <c r="A1059" s="4">
        <v>1340</v>
      </c>
      <c r="B1059">
        <v>23</v>
      </c>
      <c r="C1059">
        <v>2</v>
      </c>
      <c r="D1059">
        <v>2</v>
      </c>
      <c r="E1059">
        <v>302.5</v>
      </c>
      <c r="F1059">
        <f t="shared" si="32"/>
        <v>21</v>
      </c>
      <c r="G1059" t="str">
        <f t="shared" si="33"/>
        <v>No Churn</v>
      </c>
    </row>
    <row r="1060" spans="1:7" x14ac:dyDescent="0.35">
      <c r="A1060" s="4">
        <v>1342</v>
      </c>
      <c r="B1060">
        <v>16</v>
      </c>
      <c r="C1060">
        <v>11</v>
      </c>
      <c r="D1060">
        <v>2</v>
      </c>
      <c r="E1060">
        <v>292.41000000000003</v>
      </c>
      <c r="F1060">
        <f t="shared" si="32"/>
        <v>5</v>
      </c>
      <c r="G1060" t="str">
        <f t="shared" si="33"/>
        <v>Churn</v>
      </c>
    </row>
    <row r="1061" spans="1:7" x14ac:dyDescent="0.35">
      <c r="A1061" s="4">
        <v>1343</v>
      </c>
      <c r="B1061">
        <v>19</v>
      </c>
      <c r="C1061">
        <v>17</v>
      </c>
      <c r="D1061">
        <v>2</v>
      </c>
      <c r="E1061">
        <v>466.90000000000003</v>
      </c>
      <c r="F1061">
        <f t="shared" si="32"/>
        <v>2</v>
      </c>
      <c r="G1061" t="str">
        <f t="shared" si="33"/>
        <v>Churn</v>
      </c>
    </row>
    <row r="1062" spans="1:7" x14ac:dyDescent="0.35">
      <c r="A1062" s="4">
        <v>1344</v>
      </c>
      <c r="B1062">
        <v>23</v>
      </c>
      <c r="C1062">
        <v>23</v>
      </c>
      <c r="D1062">
        <v>1</v>
      </c>
      <c r="E1062">
        <v>51.96</v>
      </c>
      <c r="F1062">
        <f t="shared" si="32"/>
        <v>0</v>
      </c>
      <c r="G1062" t="str">
        <f t="shared" si="33"/>
        <v>Churn</v>
      </c>
    </row>
    <row r="1063" spans="1:7" x14ac:dyDescent="0.35">
      <c r="A1063" s="4">
        <v>1346</v>
      </c>
      <c r="B1063">
        <v>3</v>
      </c>
      <c r="C1063">
        <v>3</v>
      </c>
      <c r="D1063">
        <v>1</v>
      </c>
      <c r="E1063">
        <v>50.97</v>
      </c>
      <c r="F1063">
        <f t="shared" si="32"/>
        <v>0</v>
      </c>
      <c r="G1063" t="str">
        <f t="shared" si="33"/>
        <v>No Churn</v>
      </c>
    </row>
    <row r="1064" spans="1:7" x14ac:dyDescent="0.35">
      <c r="A1064" s="4">
        <v>1347</v>
      </c>
      <c r="B1064">
        <v>15</v>
      </c>
      <c r="C1064">
        <v>15</v>
      </c>
      <c r="D1064">
        <v>1</v>
      </c>
      <c r="E1064">
        <v>99.8</v>
      </c>
      <c r="F1064">
        <f t="shared" si="32"/>
        <v>0</v>
      </c>
      <c r="G1064" t="str">
        <f t="shared" si="33"/>
        <v>Churn</v>
      </c>
    </row>
    <row r="1065" spans="1:7" x14ac:dyDescent="0.35">
      <c r="A1065" s="4">
        <v>1349</v>
      </c>
      <c r="B1065">
        <v>12</v>
      </c>
      <c r="C1065">
        <v>6</v>
      </c>
      <c r="D1065">
        <v>4</v>
      </c>
      <c r="E1065">
        <v>7743.34</v>
      </c>
      <c r="F1065">
        <f t="shared" si="32"/>
        <v>6</v>
      </c>
      <c r="G1065" t="str">
        <f t="shared" si="33"/>
        <v>No Churn</v>
      </c>
    </row>
    <row r="1066" spans="1:7" x14ac:dyDescent="0.35">
      <c r="A1066" s="4">
        <v>1351</v>
      </c>
      <c r="B1066">
        <v>6</v>
      </c>
      <c r="C1066">
        <v>2</v>
      </c>
      <c r="D1066">
        <v>3</v>
      </c>
      <c r="E1066">
        <v>6201</v>
      </c>
      <c r="F1066">
        <f t="shared" si="32"/>
        <v>4</v>
      </c>
      <c r="G1066" t="str">
        <f t="shared" si="33"/>
        <v>No Churn</v>
      </c>
    </row>
    <row r="1067" spans="1:7" x14ac:dyDescent="0.35">
      <c r="A1067" s="4">
        <v>1352</v>
      </c>
      <c r="B1067">
        <v>15</v>
      </c>
      <c r="C1067">
        <v>0</v>
      </c>
      <c r="D1067">
        <v>2</v>
      </c>
      <c r="E1067">
        <v>1858.5</v>
      </c>
      <c r="F1067">
        <f t="shared" si="32"/>
        <v>15</v>
      </c>
      <c r="G1067" t="str">
        <f t="shared" si="33"/>
        <v>No Churn</v>
      </c>
    </row>
    <row r="1068" spans="1:7" x14ac:dyDescent="0.35">
      <c r="A1068" s="4">
        <v>1353</v>
      </c>
      <c r="B1068">
        <v>17</v>
      </c>
      <c r="C1068">
        <v>17</v>
      </c>
      <c r="D1068">
        <v>1</v>
      </c>
      <c r="E1068">
        <v>44.97</v>
      </c>
      <c r="F1068">
        <f t="shared" si="32"/>
        <v>0</v>
      </c>
      <c r="G1068" t="str">
        <f t="shared" si="33"/>
        <v>Churn</v>
      </c>
    </row>
    <row r="1069" spans="1:7" x14ac:dyDescent="0.35">
      <c r="A1069" s="4">
        <v>1354</v>
      </c>
      <c r="B1069">
        <v>2</v>
      </c>
      <c r="C1069">
        <v>2</v>
      </c>
      <c r="D1069">
        <v>2</v>
      </c>
      <c r="E1069">
        <v>863.69999999999993</v>
      </c>
      <c r="F1069">
        <f t="shared" si="32"/>
        <v>0</v>
      </c>
      <c r="G1069" t="str">
        <f t="shared" si="33"/>
        <v>No Churn</v>
      </c>
    </row>
    <row r="1070" spans="1:7" x14ac:dyDescent="0.35">
      <c r="A1070" s="4">
        <v>1355</v>
      </c>
      <c r="B1070">
        <v>20</v>
      </c>
      <c r="C1070">
        <v>19</v>
      </c>
      <c r="D1070">
        <v>2</v>
      </c>
      <c r="E1070">
        <v>3836</v>
      </c>
      <c r="F1070">
        <f t="shared" si="32"/>
        <v>1</v>
      </c>
      <c r="G1070" t="str">
        <f t="shared" si="33"/>
        <v>Churn</v>
      </c>
    </row>
    <row r="1071" spans="1:7" x14ac:dyDescent="0.35">
      <c r="A1071" s="4">
        <v>1356</v>
      </c>
      <c r="B1071">
        <v>17</v>
      </c>
      <c r="C1071">
        <v>17</v>
      </c>
      <c r="D1071">
        <v>1</v>
      </c>
      <c r="E1071">
        <v>567</v>
      </c>
      <c r="F1071">
        <f t="shared" si="32"/>
        <v>0</v>
      </c>
      <c r="G1071" t="str">
        <f t="shared" si="33"/>
        <v>Churn</v>
      </c>
    </row>
    <row r="1072" spans="1:7" x14ac:dyDescent="0.35">
      <c r="A1072" s="4">
        <v>1357</v>
      </c>
      <c r="B1072">
        <v>17</v>
      </c>
      <c r="C1072">
        <v>0</v>
      </c>
      <c r="D1072">
        <v>4</v>
      </c>
      <c r="E1072">
        <v>5822.88</v>
      </c>
      <c r="F1072">
        <f t="shared" si="32"/>
        <v>17</v>
      </c>
      <c r="G1072" t="str">
        <f t="shared" si="33"/>
        <v>No Churn</v>
      </c>
    </row>
    <row r="1073" spans="1:7" x14ac:dyDescent="0.35">
      <c r="A1073" s="4">
        <v>1360</v>
      </c>
      <c r="B1073">
        <v>14</v>
      </c>
      <c r="C1073">
        <v>11</v>
      </c>
      <c r="D1073">
        <v>3</v>
      </c>
      <c r="E1073">
        <v>557.76</v>
      </c>
      <c r="F1073">
        <f t="shared" si="32"/>
        <v>3</v>
      </c>
      <c r="G1073" t="str">
        <f t="shared" si="33"/>
        <v>Churn</v>
      </c>
    </row>
    <row r="1074" spans="1:7" x14ac:dyDescent="0.35">
      <c r="A1074" s="4">
        <v>1361</v>
      </c>
      <c r="B1074">
        <v>0</v>
      </c>
      <c r="C1074">
        <v>0</v>
      </c>
      <c r="D1074">
        <v>1</v>
      </c>
      <c r="E1074">
        <v>224.75</v>
      </c>
      <c r="F1074">
        <f t="shared" si="32"/>
        <v>0</v>
      </c>
      <c r="G1074" t="str">
        <f t="shared" si="33"/>
        <v>No Churn</v>
      </c>
    </row>
    <row r="1075" spans="1:7" x14ac:dyDescent="0.35">
      <c r="A1075" s="4">
        <v>1363</v>
      </c>
      <c r="B1075">
        <v>7</v>
      </c>
      <c r="C1075">
        <v>1</v>
      </c>
      <c r="D1075">
        <v>2</v>
      </c>
      <c r="E1075">
        <v>183.84</v>
      </c>
      <c r="F1075">
        <f t="shared" si="32"/>
        <v>6</v>
      </c>
      <c r="G1075" t="str">
        <f t="shared" si="33"/>
        <v>No Churn</v>
      </c>
    </row>
    <row r="1076" spans="1:7" x14ac:dyDescent="0.35">
      <c r="A1076" s="4">
        <v>1364</v>
      </c>
      <c r="B1076">
        <v>15</v>
      </c>
      <c r="C1076">
        <v>15</v>
      </c>
      <c r="D1076">
        <v>1</v>
      </c>
      <c r="E1076">
        <v>59.97</v>
      </c>
      <c r="F1076">
        <f t="shared" si="32"/>
        <v>0</v>
      </c>
      <c r="G1076" t="str">
        <f t="shared" si="33"/>
        <v>Churn</v>
      </c>
    </row>
    <row r="1077" spans="1:7" x14ac:dyDescent="0.35">
      <c r="A1077" s="4">
        <v>1365</v>
      </c>
      <c r="B1077">
        <v>20</v>
      </c>
      <c r="C1077">
        <v>20</v>
      </c>
      <c r="D1077">
        <v>1</v>
      </c>
      <c r="E1077">
        <v>238</v>
      </c>
      <c r="F1077">
        <f t="shared" si="32"/>
        <v>0</v>
      </c>
      <c r="G1077" t="str">
        <f t="shared" si="33"/>
        <v>Churn</v>
      </c>
    </row>
    <row r="1078" spans="1:7" x14ac:dyDescent="0.35">
      <c r="A1078" s="4">
        <v>1366</v>
      </c>
      <c r="B1078">
        <v>14</v>
      </c>
      <c r="C1078">
        <v>4</v>
      </c>
      <c r="D1078">
        <v>3</v>
      </c>
      <c r="E1078">
        <v>3131.91</v>
      </c>
      <c r="F1078">
        <f t="shared" si="32"/>
        <v>10</v>
      </c>
      <c r="G1078" t="str">
        <f t="shared" si="33"/>
        <v>No Churn</v>
      </c>
    </row>
    <row r="1079" spans="1:7" x14ac:dyDescent="0.35">
      <c r="A1079" s="4">
        <v>1368</v>
      </c>
      <c r="B1079">
        <v>4</v>
      </c>
      <c r="C1079">
        <v>4</v>
      </c>
      <c r="D1079">
        <v>1</v>
      </c>
      <c r="E1079">
        <v>25.98</v>
      </c>
      <c r="F1079">
        <f t="shared" si="32"/>
        <v>0</v>
      </c>
      <c r="G1079" t="str">
        <f t="shared" si="33"/>
        <v>No Churn</v>
      </c>
    </row>
    <row r="1080" spans="1:7" x14ac:dyDescent="0.35">
      <c r="A1080" s="4">
        <v>1369</v>
      </c>
      <c r="B1080">
        <v>4</v>
      </c>
      <c r="C1080">
        <v>4</v>
      </c>
      <c r="D1080">
        <v>1</v>
      </c>
      <c r="E1080">
        <v>110</v>
      </c>
      <c r="F1080">
        <f t="shared" si="32"/>
        <v>0</v>
      </c>
      <c r="G1080" t="str">
        <f t="shared" si="33"/>
        <v>No Churn</v>
      </c>
    </row>
    <row r="1081" spans="1:7" x14ac:dyDescent="0.35">
      <c r="A1081" s="4">
        <v>1370</v>
      </c>
      <c r="B1081">
        <v>20</v>
      </c>
      <c r="C1081">
        <v>4</v>
      </c>
      <c r="D1081">
        <v>3</v>
      </c>
      <c r="E1081">
        <v>8333.91</v>
      </c>
      <c r="F1081">
        <f t="shared" si="32"/>
        <v>16</v>
      </c>
      <c r="G1081" t="str">
        <f t="shared" si="33"/>
        <v>No Churn</v>
      </c>
    </row>
    <row r="1082" spans="1:7" x14ac:dyDescent="0.35">
      <c r="A1082" s="4">
        <v>1371</v>
      </c>
      <c r="B1082">
        <v>20</v>
      </c>
      <c r="C1082">
        <v>14</v>
      </c>
      <c r="D1082">
        <v>3</v>
      </c>
      <c r="E1082">
        <v>12395.880000000001</v>
      </c>
      <c r="F1082">
        <f t="shared" si="32"/>
        <v>6</v>
      </c>
      <c r="G1082" t="str">
        <f t="shared" si="33"/>
        <v>Churn</v>
      </c>
    </row>
    <row r="1083" spans="1:7" x14ac:dyDescent="0.35">
      <c r="A1083" s="4">
        <v>1373</v>
      </c>
      <c r="B1083">
        <v>14</v>
      </c>
      <c r="C1083">
        <v>14</v>
      </c>
      <c r="D1083">
        <v>1</v>
      </c>
      <c r="E1083">
        <v>856</v>
      </c>
      <c r="F1083">
        <f t="shared" si="32"/>
        <v>0</v>
      </c>
      <c r="G1083" t="str">
        <f t="shared" si="33"/>
        <v>Churn</v>
      </c>
    </row>
    <row r="1084" spans="1:7" x14ac:dyDescent="0.35">
      <c r="A1084" s="4">
        <v>1374</v>
      </c>
      <c r="B1084">
        <v>21</v>
      </c>
      <c r="C1084">
        <v>12</v>
      </c>
      <c r="D1084">
        <v>2</v>
      </c>
      <c r="E1084">
        <v>2573.4499999999998</v>
      </c>
      <c r="F1084">
        <f t="shared" si="32"/>
        <v>9</v>
      </c>
      <c r="G1084" t="str">
        <f t="shared" si="33"/>
        <v>Churn</v>
      </c>
    </row>
    <row r="1085" spans="1:7" x14ac:dyDescent="0.35">
      <c r="A1085" s="4">
        <v>1375</v>
      </c>
      <c r="B1085">
        <v>15</v>
      </c>
      <c r="C1085">
        <v>9</v>
      </c>
      <c r="D1085">
        <v>2</v>
      </c>
      <c r="E1085">
        <v>551.52</v>
      </c>
      <c r="F1085">
        <f t="shared" si="32"/>
        <v>6</v>
      </c>
      <c r="G1085" t="str">
        <f t="shared" si="33"/>
        <v>Churn</v>
      </c>
    </row>
    <row r="1086" spans="1:7" x14ac:dyDescent="0.35">
      <c r="A1086" s="4">
        <v>1376</v>
      </c>
      <c r="B1086">
        <v>10</v>
      </c>
      <c r="C1086">
        <v>10</v>
      </c>
      <c r="D1086">
        <v>1</v>
      </c>
      <c r="E1086">
        <v>64.95</v>
      </c>
      <c r="F1086">
        <f t="shared" si="32"/>
        <v>0</v>
      </c>
      <c r="G1086" t="str">
        <f t="shared" si="33"/>
        <v>Churn</v>
      </c>
    </row>
    <row r="1087" spans="1:7" x14ac:dyDescent="0.35">
      <c r="A1087" s="4">
        <v>1378</v>
      </c>
      <c r="B1087">
        <v>20</v>
      </c>
      <c r="C1087">
        <v>8</v>
      </c>
      <c r="D1087">
        <v>4</v>
      </c>
      <c r="E1087">
        <v>2753.37</v>
      </c>
      <c r="F1087">
        <f t="shared" si="32"/>
        <v>12</v>
      </c>
      <c r="G1087" t="str">
        <f t="shared" si="33"/>
        <v>Churn</v>
      </c>
    </row>
    <row r="1088" spans="1:7" x14ac:dyDescent="0.35">
      <c r="A1088" s="4">
        <v>1379</v>
      </c>
      <c r="B1088">
        <v>10</v>
      </c>
      <c r="C1088">
        <v>10</v>
      </c>
      <c r="D1088">
        <v>1</v>
      </c>
      <c r="E1088">
        <v>2736</v>
      </c>
      <c r="F1088">
        <f t="shared" si="32"/>
        <v>0</v>
      </c>
      <c r="G1088" t="str">
        <f t="shared" si="33"/>
        <v>Churn</v>
      </c>
    </row>
    <row r="1089" spans="1:7" x14ac:dyDescent="0.35">
      <c r="A1089" s="4">
        <v>1380</v>
      </c>
      <c r="B1089">
        <v>5</v>
      </c>
      <c r="C1089">
        <v>5</v>
      </c>
      <c r="D1089">
        <v>1</v>
      </c>
      <c r="E1089">
        <v>1996</v>
      </c>
      <c r="F1089">
        <f t="shared" si="32"/>
        <v>0</v>
      </c>
      <c r="G1089" t="str">
        <f t="shared" si="33"/>
        <v>No Churn</v>
      </c>
    </row>
    <row r="1090" spans="1:7" x14ac:dyDescent="0.35">
      <c r="A1090" s="4">
        <v>1381</v>
      </c>
      <c r="B1090">
        <v>4</v>
      </c>
      <c r="C1090">
        <v>4</v>
      </c>
      <c r="D1090">
        <v>1</v>
      </c>
      <c r="E1090">
        <v>269.70000000000005</v>
      </c>
      <c r="F1090">
        <f t="shared" si="32"/>
        <v>0</v>
      </c>
      <c r="G1090" t="str">
        <f t="shared" si="33"/>
        <v>No Churn</v>
      </c>
    </row>
    <row r="1091" spans="1:7" x14ac:dyDescent="0.35">
      <c r="A1091" s="4">
        <v>1382</v>
      </c>
      <c r="B1091">
        <v>6</v>
      </c>
      <c r="C1091">
        <v>6</v>
      </c>
      <c r="D1091">
        <v>1</v>
      </c>
      <c r="E1091">
        <v>196</v>
      </c>
      <c r="F1091">
        <f t="shared" si="32"/>
        <v>0</v>
      </c>
      <c r="G1091" t="str">
        <f t="shared" si="33"/>
        <v>No Churn</v>
      </c>
    </row>
    <row r="1092" spans="1:7" x14ac:dyDescent="0.35">
      <c r="A1092" s="4">
        <v>1383</v>
      </c>
      <c r="B1092">
        <v>8</v>
      </c>
      <c r="C1092">
        <v>8</v>
      </c>
      <c r="D1092">
        <v>1</v>
      </c>
      <c r="E1092">
        <v>1197</v>
      </c>
      <c r="F1092">
        <f t="shared" si="32"/>
        <v>0</v>
      </c>
      <c r="G1092" t="str">
        <f t="shared" si="33"/>
        <v>Churn</v>
      </c>
    </row>
    <row r="1093" spans="1:7" x14ac:dyDescent="0.35">
      <c r="A1093" s="4">
        <v>1385</v>
      </c>
      <c r="B1093">
        <v>3</v>
      </c>
      <c r="C1093">
        <v>3</v>
      </c>
      <c r="D1093">
        <v>1</v>
      </c>
      <c r="E1093">
        <v>7.99</v>
      </c>
      <c r="F1093">
        <f t="shared" ref="F1093:F1156" si="34">B1093-C1093</f>
        <v>0</v>
      </c>
      <c r="G1093" t="str">
        <f t="shared" ref="G1093:G1156" si="35">IF(C1093&gt;7, "Churn", "No Churn")</f>
        <v>No Churn</v>
      </c>
    </row>
    <row r="1094" spans="1:7" x14ac:dyDescent="0.35">
      <c r="A1094" s="4">
        <v>1386</v>
      </c>
      <c r="B1094">
        <v>15</v>
      </c>
      <c r="C1094">
        <v>0</v>
      </c>
      <c r="D1094">
        <v>4</v>
      </c>
      <c r="E1094">
        <v>4292.1899999999996</v>
      </c>
      <c r="F1094">
        <f t="shared" si="34"/>
        <v>15</v>
      </c>
      <c r="G1094" t="str">
        <f t="shared" si="35"/>
        <v>No Churn</v>
      </c>
    </row>
    <row r="1095" spans="1:7" x14ac:dyDescent="0.35">
      <c r="A1095" s="4">
        <v>1387</v>
      </c>
      <c r="B1095">
        <v>15</v>
      </c>
      <c r="C1095">
        <v>11</v>
      </c>
      <c r="D1095">
        <v>2</v>
      </c>
      <c r="E1095">
        <v>783.96</v>
      </c>
      <c r="F1095">
        <f t="shared" si="34"/>
        <v>4</v>
      </c>
      <c r="G1095" t="str">
        <f t="shared" si="35"/>
        <v>Churn</v>
      </c>
    </row>
    <row r="1096" spans="1:7" x14ac:dyDescent="0.35">
      <c r="A1096" s="4">
        <v>1388</v>
      </c>
      <c r="B1096">
        <v>20</v>
      </c>
      <c r="C1096">
        <v>20</v>
      </c>
      <c r="D1096">
        <v>1</v>
      </c>
      <c r="E1096">
        <v>501</v>
      </c>
      <c r="F1096">
        <f t="shared" si="34"/>
        <v>0</v>
      </c>
      <c r="G1096" t="str">
        <f t="shared" si="35"/>
        <v>Churn</v>
      </c>
    </row>
    <row r="1097" spans="1:7" x14ac:dyDescent="0.35">
      <c r="A1097" s="4">
        <v>1389</v>
      </c>
      <c r="B1097">
        <v>20</v>
      </c>
      <c r="C1097">
        <v>0</v>
      </c>
      <c r="D1097">
        <v>5</v>
      </c>
      <c r="E1097">
        <v>9539.1</v>
      </c>
      <c r="F1097">
        <f t="shared" si="34"/>
        <v>20</v>
      </c>
      <c r="G1097" t="str">
        <f t="shared" si="35"/>
        <v>No Churn</v>
      </c>
    </row>
    <row r="1098" spans="1:7" x14ac:dyDescent="0.35">
      <c r="A1098" s="4">
        <v>1390</v>
      </c>
      <c r="B1098">
        <v>13</v>
      </c>
      <c r="C1098">
        <v>13</v>
      </c>
      <c r="D1098">
        <v>1</v>
      </c>
      <c r="E1098">
        <v>95.96</v>
      </c>
      <c r="F1098">
        <f t="shared" si="34"/>
        <v>0</v>
      </c>
      <c r="G1098" t="str">
        <f t="shared" si="35"/>
        <v>Churn</v>
      </c>
    </row>
    <row r="1099" spans="1:7" x14ac:dyDescent="0.35">
      <c r="A1099" s="4">
        <v>1392</v>
      </c>
      <c r="B1099">
        <v>8</v>
      </c>
      <c r="C1099">
        <v>1</v>
      </c>
      <c r="D1099">
        <v>3</v>
      </c>
      <c r="E1099">
        <v>4099.8999999999996</v>
      </c>
      <c r="F1099">
        <f t="shared" si="34"/>
        <v>7</v>
      </c>
      <c r="G1099" t="str">
        <f t="shared" si="35"/>
        <v>No Churn</v>
      </c>
    </row>
    <row r="1100" spans="1:7" x14ac:dyDescent="0.35">
      <c r="A1100" s="4">
        <v>1394</v>
      </c>
      <c r="B1100">
        <v>2</v>
      </c>
      <c r="C1100">
        <v>2</v>
      </c>
      <c r="D1100">
        <v>1</v>
      </c>
      <c r="E1100">
        <v>129.94999999999999</v>
      </c>
      <c r="F1100">
        <f t="shared" si="34"/>
        <v>0</v>
      </c>
      <c r="G1100" t="str">
        <f t="shared" si="35"/>
        <v>No Churn</v>
      </c>
    </row>
    <row r="1101" spans="1:7" x14ac:dyDescent="0.35">
      <c r="A1101" s="4">
        <v>1395</v>
      </c>
      <c r="B1101">
        <v>11</v>
      </c>
      <c r="C1101">
        <v>4</v>
      </c>
      <c r="D1101">
        <v>2</v>
      </c>
      <c r="E1101">
        <v>2099.75</v>
      </c>
      <c r="F1101">
        <f t="shared" si="34"/>
        <v>7</v>
      </c>
      <c r="G1101" t="str">
        <f t="shared" si="35"/>
        <v>No Churn</v>
      </c>
    </row>
    <row r="1102" spans="1:7" x14ac:dyDescent="0.35">
      <c r="A1102" s="4">
        <v>1396</v>
      </c>
      <c r="B1102">
        <v>0</v>
      </c>
      <c r="C1102">
        <v>0</v>
      </c>
      <c r="D1102">
        <v>1</v>
      </c>
      <c r="E1102">
        <v>39</v>
      </c>
      <c r="F1102">
        <f t="shared" si="34"/>
        <v>0</v>
      </c>
      <c r="G1102" t="str">
        <f t="shared" si="35"/>
        <v>No Churn</v>
      </c>
    </row>
    <row r="1103" spans="1:7" x14ac:dyDescent="0.35">
      <c r="A1103" s="4">
        <v>1397</v>
      </c>
      <c r="B1103">
        <v>17</v>
      </c>
      <c r="C1103">
        <v>9</v>
      </c>
      <c r="D1103">
        <v>3</v>
      </c>
      <c r="E1103">
        <v>2551.7800000000002</v>
      </c>
      <c r="F1103">
        <f t="shared" si="34"/>
        <v>8</v>
      </c>
      <c r="G1103" t="str">
        <f t="shared" si="35"/>
        <v>Churn</v>
      </c>
    </row>
    <row r="1104" spans="1:7" x14ac:dyDescent="0.35">
      <c r="A1104" s="4">
        <v>1398</v>
      </c>
      <c r="B1104">
        <v>20</v>
      </c>
      <c r="C1104">
        <v>15</v>
      </c>
      <c r="D1104">
        <v>4</v>
      </c>
      <c r="E1104">
        <v>9340.3700000000008</v>
      </c>
      <c r="F1104">
        <f t="shared" si="34"/>
        <v>5</v>
      </c>
      <c r="G1104" t="str">
        <f t="shared" si="35"/>
        <v>Churn</v>
      </c>
    </row>
    <row r="1105" spans="1:7" x14ac:dyDescent="0.35">
      <c r="A1105" s="4">
        <v>1399</v>
      </c>
      <c r="B1105">
        <v>22</v>
      </c>
      <c r="C1105">
        <v>0</v>
      </c>
      <c r="D1105">
        <v>4</v>
      </c>
      <c r="E1105">
        <v>14406</v>
      </c>
      <c r="F1105">
        <f t="shared" si="34"/>
        <v>22</v>
      </c>
      <c r="G1105" t="str">
        <f t="shared" si="35"/>
        <v>No Churn</v>
      </c>
    </row>
    <row r="1106" spans="1:7" x14ac:dyDescent="0.35">
      <c r="A1106" s="4">
        <v>1400</v>
      </c>
      <c r="B1106">
        <v>13</v>
      </c>
      <c r="C1106">
        <v>1</v>
      </c>
      <c r="D1106">
        <v>2</v>
      </c>
      <c r="E1106">
        <v>447.93</v>
      </c>
      <c r="F1106">
        <f t="shared" si="34"/>
        <v>12</v>
      </c>
      <c r="G1106" t="str">
        <f t="shared" si="35"/>
        <v>No Churn</v>
      </c>
    </row>
    <row r="1107" spans="1:7" x14ac:dyDescent="0.35">
      <c r="A1107" s="4">
        <v>1401</v>
      </c>
      <c r="B1107">
        <v>14</v>
      </c>
      <c r="C1107">
        <v>14</v>
      </c>
      <c r="D1107">
        <v>1</v>
      </c>
      <c r="E1107">
        <v>207</v>
      </c>
      <c r="F1107">
        <f t="shared" si="34"/>
        <v>0</v>
      </c>
      <c r="G1107" t="str">
        <f t="shared" si="35"/>
        <v>Churn</v>
      </c>
    </row>
    <row r="1108" spans="1:7" x14ac:dyDescent="0.35">
      <c r="A1108" s="4">
        <v>1403</v>
      </c>
      <c r="B1108">
        <v>0</v>
      </c>
      <c r="C1108">
        <v>0</v>
      </c>
      <c r="D1108">
        <v>1</v>
      </c>
      <c r="E1108">
        <v>47.98</v>
      </c>
      <c r="F1108">
        <f t="shared" si="34"/>
        <v>0</v>
      </c>
      <c r="G1108" t="str">
        <f t="shared" si="35"/>
        <v>No Churn</v>
      </c>
    </row>
    <row r="1109" spans="1:7" x14ac:dyDescent="0.35">
      <c r="A1109" s="4">
        <v>1404</v>
      </c>
      <c r="B1109">
        <v>18</v>
      </c>
      <c r="C1109">
        <v>3</v>
      </c>
      <c r="D1109">
        <v>2</v>
      </c>
      <c r="E1109">
        <v>5700</v>
      </c>
      <c r="F1109">
        <f t="shared" si="34"/>
        <v>15</v>
      </c>
      <c r="G1109" t="str">
        <f t="shared" si="35"/>
        <v>No Churn</v>
      </c>
    </row>
    <row r="1110" spans="1:7" x14ac:dyDescent="0.35">
      <c r="A1110" s="4">
        <v>1406</v>
      </c>
      <c r="B1110">
        <v>17</v>
      </c>
      <c r="C1110">
        <v>1</v>
      </c>
      <c r="D1110">
        <v>5</v>
      </c>
      <c r="E1110">
        <v>18395.580000000002</v>
      </c>
      <c r="F1110">
        <f t="shared" si="34"/>
        <v>16</v>
      </c>
      <c r="G1110" t="str">
        <f t="shared" si="35"/>
        <v>No Churn</v>
      </c>
    </row>
    <row r="1111" spans="1:7" x14ac:dyDescent="0.35">
      <c r="A1111" s="4">
        <v>1407</v>
      </c>
      <c r="B1111">
        <v>20</v>
      </c>
      <c r="C1111">
        <v>11</v>
      </c>
      <c r="D1111">
        <v>3</v>
      </c>
      <c r="E1111">
        <v>1303.3899999999999</v>
      </c>
      <c r="F1111">
        <f t="shared" si="34"/>
        <v>9</v>
      </c>
      <c r="G1111" t="str">
        <f t="shared" si="35"/>
        <v>Churn</v>
      </c>
    </row>
    <row r="1112" spans="1:7" x14ac:dyDescent="0.35">
      <c r="A1112" s="4">
        <v>1408</v>
      </c>
      <c r="B1112">
        <v>18</v>
      </c>
      <c r="C1112">
        <v>17</v>
      </c>
      <c r="D1112">
        <v>3</v>
      </c>
      <c r="E1112">
        <v>2189.64</v>
      </c>
      <c r="F1112">
        <f t="shared" si="34"/>
        <v>1</v>
      </c>
      <c r="G1112" t="str">
        <f t="shared" si="35"/>
        <v>Churn</v>
      </c>
    </row>
    <row r="1113" spans="1:7" x14ac:dyDescent="0.35">
      <c r="A1113" s="4">
        <v>1409</v>
      </c>
      <c r="B1113">
        <v>18</v>
      </c>
      <c r="C1113">
        <v>0</v>
      </c>
      <c r="D1113">
        <v>2</v>
      </c>
      <c r="E1113">
        <v>839.52</v>
      </c>
      <c r="F1113">
        <f t="shared" si="34"/>
        <v>18</v>
      </c>
      <c r="G1113" t="str">
        <f t="shared" si="35"/>
        <v>No Churn</v>
      </c>
    </row>
    <row r="1114" spans="1:7" x14ac:dyDescent="0.35">
      <c r="A1114" s="4">
        <v>1410</v>
      </c>
      <c r="B1114">
        <v>14</v>
      </c>
      <c r="C1114">
        <v>14</v>
      </c>
      <c r="D1114">
        <v>1</v>
      </c>
      <c r="E1114">
        <v>33.5</v>
      </c>
      <c r="F1114">
        <f t="shared" si="34"/>
        <v>0</v>
      </c>
      <c r="G1114" t="str">
        <f t="shared" si="35"/>
        <v>Churn</v>
      </c>
    </row>
    <row r="1115" spans="1:7" x14ac:dyDescent="0.35">
      <c r="A1115" s="4">
        <v>1411</v>
      </c>
      <c r="B1115">
        <v>17</v>
      </c>
      <c r="C1115">
        <v>9</v>
      </c>
      <c r="D1115">
        <v>2</v>
      </c>
      <c r="E1115">
        <v>2492</v>
      </c>
      <c r="F1115">
        <f t="shared" si="34"/>
        <v>8</v>
      </c>
      <c r="G1115" t="str">
        <f t="shared" si="35"/>
        <v>Churn</v>
      </c>
    </row>
    <row r="1116" spans="1:7" x14ac:dyDescent="0.35">
      <c r="A1116" s="4">
        <v>1412</v>
      </c>
      <c r="B1116">
        <v>5</v>
      </c>
      <c r="C1116">
        <v>5</v>
      </c>
      <c r="D1116">
        <v>1</v>
      </c>
      <c r="E1116">
        <v>124.75</v>
      </c>
      <c r="F1116">
        <f t="shared" si="34"/>
        <v>0</v>
      </c>
      <c r="G1116" t="str">
        <f t="shared" si="35"/>
        <v>No Churn</v>
      </c>
    </row>
    <row r="1117" spans="1:7" x14ac:dyDescent="0.35">
      <c r="A1117" s="4">
        <v>1413</v>
      </c>
      <c r="B1117">
        <v>4</v>
      </c>
      <c r="C1117">
        <v>4</v>
      </c>
      <c r="D1117">
        <v>1</v>
      </c>
      <c r="E1117">
        <v>3294</v>
      </c>
      <c r="F1117">
        <f t="shared" si="34"/>
        <v>0</v>
      </c>
      <c r="G1117" t="str">
        <f t="shared" si="35"/>
        <v>No Churn</v>
      </c>
    </row>
    <row r="1118" spans="1:7" x14ac:dyDescent="0.35">
      <c r="A1118" s="4">
        <v>1414</v>
      </c>
      <c r="B1118">
        <v>22</v>
      </c>
      <c r="C1118">
        <v>8</v>
      </c>
      <c r="D1118">
        <v>2</v>
      </c>
      <c r="E1118">
        <v>729</v>
      </c>
      <c r="F1118">
        <f t="shared" si="34"/>
        <v>14</v>
      </c>
      <c r="G1118" t="str">
        <f t="shared" si="35"/>
        <v>Churn</v>
      </c>
    </row>
    <row r="1119" spans="1:7" x14ac:dyDescent="0.35">
      <c r="A1119" s="4">
        <v>1415</v>
      </c>
      <c r="B1119">
        <v>19</v>
      </c>
      <c r="C1119">
        <v>19</v>
      </c>
      <c r="D1119">
        <v>1</v>
      </c>
      <c r="E1119">
        <v>2275</v>
      </c>
      <c r="F1119">
        <f t="shared" si="34"/>
        <v>0</v>
      </c>
      <c r="G1119" t="str">
        <f t="shared" si="35"/>
        <v>Churn</v>
      </c>
    </row>
    <row r="1120" spans="1:7" x14ac:dyDescent="0.35">
      <c r="A1120" s="4">
        <v>1416</v>
      </c>
      <c r="B1120">
        <v>20</v>
      </c>
      <c r="C1120">
        <v>20</v>
      </c>
      <c r="D1120">
        <v>1</v>
      </c>
      <c r="E1120">
        <v>1580</v>
      </c>
      <c r="F1120">
        <f t="shared" si="34"/>
        <v>0</v>
      </c>
      <c r="G1120" t="str">
        <f t="shared" si="35"/>
        <v>Churn</v>
      </c>
    </row>
    <row r="1121" spans="1:7" x14ac:dyDescent="0.35">
      <c r="A1121" s="4">
        <v>1417</v>
      </c>
      <c r="B1121">
        <v>7</v>
      </c>
      <c r="C1121">
        <v>7</v>
      </c>
      <c r="D1121">
        <v>1</v>
      </c>
      <c r="E1121">
        <v>3596</v>
      </c>
      <c r="F1121">
        <f t="shared" si="34"/>
        <v>0</v>
      </c>
      <c r="G1121" t="str">
        <f t="shared" si="35"/>
        <v>No Churn</v>
      </c>
    </row>
    <row r="1122" spans="1:7" x14ac:dyDescent="0.35">
      <c r="A1122" s="4">
        <v>1418</v>
      </c>
      <c r="B1122">
        <v>20</v>
      </c>
      <c r="C1122">
        <v>11</v>
      </c>
      <c r="D1122">
        <v>2</v>
      </c>
      <c r="E1122">
        <v>6108</v>
      </c>
      <c r="F1122">
        <f t="shared" si="34"/>
        <v>9</v>
      </c>
      <c r="G1122" t="str">
        <f t="shared" si="35"/>
        <v>Churn</v>
      </c>
    </row>
    <row r="1123" spans="1:7" x14ac:dyDescent="0.35">
      <c r="A1123" s="4">
        <v>1420</v>
      </c>
      <c r="B1123">
        <v>21</v>
      </c>
      <c r="C1123">
        <v>11</v>
      </c>
      <c r="D1123">
        <v>3</v>
      </c>
      <c r="E1123">
        <v>620.73</v>
      </c>
      <c r="F1123">
        <f t="shared" si="34"/>
        <v>10</v>
      </c>
      <c r="G1123" t="str">
        <f t="shared" si="35"/>
        <v>Churn</v>
      </c>
    </row>
    <row r="1124" spans="1:7" x14ac:dyDescent="0.35">
      <c r="A1124" s="4">
        <v>1421</v>
      </c>
      <c r="B1124">
        <v>22</v>
      </c>
      <c r="C1124">
        <v>9</v>
      </c>
      <c r="D1124">
        <v>2</v>
      </c>
      <c r="E1124">
        <v>3679.8</v>
      </c>
      <c r="F1124">
        <f t="shared" si="34"/>
        <v>13</v>
      </c>
      <c r="G1124" t="str">
        <f t="shared" si="35"/>
        <v>Churn</v>
      </c>
    </row>
    <row r="1125" spans="1:7" x14ac:dyDescent="0.35">
      <c r="A1125" s="4">
        <v>1424</v>
      </c>
      <c r="B1125">
        <v>19</v>
      </c>
      <c r="C1125">
        <v>19</v>
      </c>
      <c r="D1125">
        <v>1</v>
      </c>
      <c r="E1125">
        <v>86.97</v>
      </c>
      <c r="F1125">
        <f t="shared" si="34"/>
        <v>0</v>
      </c>
      <c r="G1125" t="str">
        <f t="shared" si="35"/>
        <v>Churn</v>
      </c>
    </row>
    <row r="1126" spans="1:7" x14ac:dyDescent="0.35">
      <c r="A1126" s="4">
        <v>1425</v>
      </c>
      <c r="B1126">
        <v>19</v>
      </c>
      <c r="C1126">
        <v>5</v>
      </c>
      <c r="D1126">
        <v>3</v>
      </c>
      <c r="E1126">
        <v>649.30000000000007</v>
      </c>
      <c r="F1126">
        <f t="shared" si="34"/>
        <v>14</v>
      </c>
      <c r="G1126" t="str">
        <f t="shared" si="35"/>
        <v>No Churn</v>
      </c>
    </row>
    <row r="1127" spans="1:7" x14ac:dyDescent="0.35">
      <c r="A1127" s="4">
        <v>1426</v>
      </c>
      <c r="B1127">
        <v>12</v>
      </c>
      <c r="C1127">
        <v>0</v>
      </c>
      <c r="D1127">
        <v>3</v>
      </c>
      <c r="E1127">
        <v>2105.09</v>
      </c>
      <c r="F1127">
        <f t="shared" si="34"/>
        <v>12</v>
      </c>
      <c r="G1127" t="str">
        <f t="shared" si="35"/>
        <v>No Churn</v>
      </c>
    </row>
    <row r="1128" spans="1:7" x14ac:dyDescent="0.35">
      <c r="A1128" s="4">
        <v>1427</v>
      </c>
      <c r="B1128">
        <v>17</v>
      </c>
      <c r="C1128">
        <v>17</v>
      </c>
      <c r="D1128">
        <v>1</v>
      </c>
      <c r="E1128">
        <v>29.97</v>
      </c>
      <c r="F1128">
        <f t="shared" si="34"/>
        <v>0</v>
      </c>
      <c r="G1128" t="str">
        <f t="shared" si="35"/>
        <v>Churn</v>
      </c>
    </row>
    <row r="1129" spans="1:7" x14ac:dyDescent="0.35">
      <c r="A1129" s="4">
        <v>1428</v>
      </c>
      <c r="B1129">
        <v>12</v>
      </c>
      <c r="C1129">
        <v>12</v>
      </c>
      <c r="D1129">
        <v>1</v>
      </c>
      <c r="E1129">
        <v>58.5</v>
      </c>
      <c r="F1129">
        <f t="shared" si="34"/>
        <v>0</v>
      </c>
      <c r="G1129" t="str">
        <f t="shared" si="35"/>
        <v>Churn</v>
      </c>
    </row>
    <row r="1130" spans="1:7" x14ac:dyDescent="0.35">
      <c r="A1130" s="4">
        <v>1430</v>
      </c>
      <c r="B1130">
        <v>19</v>
      </c>
      <c r="C1130">
        <v>6</v>
      </c>
      <c r="D1130">
        <v>3</v>
      </c>
      <c r="E1130">
        <v>2312.91</v>
      </c>
      <c r="F1130">
        <f t="shared" si="34"/>
        <v>13</v>
      </c>
      <c r="G1130" t="str">
        <f t="shared" si="35"/>
        <v>No Churn</v>
      </c>
    </row>
    <row r="1131" spans="1:7" x14ac:dyDescent="0.35">
      <c r="A1131" s="4">
        <v>1431</v>
      </c>
      <c r="B1131">
        <v>23</v>
      </c>
      <c r="C1131">
        <v>23</v>
      </c>
      <c r="D1131">
        <v>1</v>
      </c>
      <c r="E1131">
        <v>500</v>
      </c>
      <c r="F1131">
        <f t="shared" si="34"/>
        <v>0</v>
      </c>
      <c r="G1131" t="str">
        <f t="shared" si="35"/>
        <v>Churn</v>
      </c>
    </row>
    <row r="1132" spans="1:7" x14ac:dyDescent="0.35">
      <c r="A1132" s="4">
        <v>1432</v>
      </c>
      <c r="B1132">
        <v>13</v>
      </c>
      <c r="C1132">
        <v>6</v>
      </c>
      <c r="D1132">
        <v>2</v>
      </c>
      <c r="E1132">
        <v>1666</v>
      </c>
      <c r="F1132">
        <f t="shared" si="34"/>
        <v>7</v>
      </c>
      <c r="G1132" t="str">
        <f t="shared" si="35"/>
        <v>No Churn</v>
      </c>
    </row>
    <row r="1133" spans="1:7" x14ac:dyDescent="0.35">
      <c r="A1133" s="4">
        <v>1433</v>
      </c>
      <c r="B1133">
        <v>12</v>
      </c>
      <c r="C1133">
        <v>5</v>
      </c>
      <c r="D1133">
        <v>2</v>
      </c>
      <c r="E1133">
        <v>4494</v>
      </c>
      <c r="F1133">
        <f t="shared" si="34"/>
        <v>7</v>
      </c>
      <c r="G1133" t="str">
        <f t="shared" si="35"/>
        <v>No Churn</v>
      </c>
    </row>
    <row r="1134" spans="1:7" x14ac:dyDescent="0.35">
      <c r="A1134" s="4">
        <v>1434</v>
      </c>
      <c r="B1134">
        <v>22</v>
      </c>
      <c r="C1134">
        <v>16</v>
      </c>
      <c r="D1134">
        <v>2</v>
      </c>
      <c r="E1134">
        <v>3263.92</v>
      </c>
      <c r="F1134">
        <f t="shared" si="34"/>
        <v>6</v>
      </c>
      <c r="G1134" t="str">
        <f t="shared" si="35"/>
        <v>Churn</v>
      </c>
    </row>
    <row r="1135" spans="1:7" x14ac:dyDescent="0.35">
      <c r="A1135" s="4">
        <v>1435</v>
      </c>
      <c r="B1135">
        <v>16</v>
      </c>
      <c r="C1135">
        <v>16</v>
      </c>
      <c r="D1135">
        <v>1</v>
      </c>
      <c r="E1135">
        <v>856</v>
      </c>
      <c r="F1135">
        <f t="shared" si="34"/>
        <v>0</v>
      </c>
      <c r="G1135" t="str">
        <f t="shared" si="35"/>
        <v>Churn</v>
      </c>
    </row>
    <row r="1136" spans="1:7" x14ac:dyDescent="0.35">
      <c r="A1136" s="4">
        <v>1436</v>
      </c>
      <c r="B1136">
        <v>23</v>
      </c>
      <c r="C1136">
        <v>14</v>
      </c>
      <c r="D1136">
        <v>2</v>
      </c>
      <c r="E1136">
        <v>195.85999999999999</v>
      </c>
      <c r="F1136">
        <f t="shared" si="34"/>
        <v>9</v>
      </c>
      <c r="G1136" t="str">
        <f t="shared" si="35"/>
        <v>Churn</v>
      </c>
    </row>
    <row r="1137" spans="1:7" x14ac:dyDescent="0.35">
      <c r="A1137" s="4">
        <v>1437</v>
      </c>
      <c r="B1137">
        <v>14</v>
      </c>
      <c r="C1137">
        <v>12</v>
      </c>
      <c r="D1137">
        <v>2</v>
      </c>
      <c r="E1137">
        <v>3500</v>
      </c>
      <c r="F1137">
        <f t="shared" si="34"/>
        <v>2</v>
      </c>
      <c r="G1137" t="str">
        <f t="shared" si="35"/>
        <v>Churn</v>
      </c>
    </row>
    <row r="1138" spans="1:7" x14ac:dyDescent="0.35">
      <c r="A1138" s="4">
        <v>1438</v>
      </c>
      <c r="B1138">
        <v>13</v>
      </c>
      <c r="C1138">
        <v>4</v>
      </c>
      <c r="D1138">
        <v>2</v>
      </c>
      <c r="E1138">
        <v>279.76</v>
      </c>
      <c r="F1138">
        <f t="shared" si="34"/>
        <v>9</v>
      </c>
      <c r="G1138" t="str">
        <f t="shared" si="35"/>
        <v>No Churn</v>
      </c>
    </row>
    <row r="1139" spans="1:7" x14ac:dyDescent="0.35">
      <c r="A1139" s="4">
        <v>1439</v>
      </c>
      <c r="B1139">
        <v>0</v>
      </c>
      <c r="C1139">
        <v>0</v>
      </c>
      <c r="D1139">
        <v>1</v>
      </c>
      <c r="E1139">
        <v>98.850000000000009</v>
      </c>
      <c r="F1139">
        <f t="shared" si="34"/>
        <v>0</v>
      </c>
      <c r="G1139" t="str">
        <f t="shared" si="35"/>
        <v>No Churn</v>
      </c>
    </row>
    <row r="1140" spans="1:7" x14ac:dyDescent="0.35">
      <c r="A1140" s="4">
        <v>1440</v>
      </c>
      <c r="B1140">
        <v>4</v>
      </c>
      <c r="C1140">
        <v>4</v>
      </c>
      <c r="D1140">
        <v>1</v>
      </c>
      <c r="E1140">
        <v>27.98</v>
      </c>
      <c r="F1140">
        <f t="shared" si="34"/>
        <v>0</v>
      </c>
      <c r="G1140" t="str">
        <f t="shared" si="35"/>
        <v>No Churn</v>
      </c>
    </row>
    <row r="1141" spans="1:7" x14ac:dyDescent="0.35">
      <c r="A1141" s="4">
        <v>1441</v>
      </c>
      <c r="B1141">
        <v>8</v>
      </c>
      <c r="C1141">
        <v>3</v>
      </c>
      <c r="D1141">
        <v>4</v>
      </c>
      <c r="E1141">
        <v>10475.82</v>
      </c>
      <c r="F1141">
        <f t="shared" si="34"/>
        <v>5</v>
      </c>
      <c r="G1141" t="str">
        <f t="shared" si="35"/>
        <v>No Churn</v>
      </c>
    </row>
    <row r="1142" spans="1:7" x14ac:dyDescent="0.35">
      <c r="A1142" s="4">
        <v>1442</v>
      </c>
      <c r="B1142">
        <v>0</v>
      </c>
      <c r="C1142">
        <v>0</v>
      </c>
      <c r="D1142">
        <v>1</v>
      </c>
      <c r="E1142">
        <v>100.5</v>
      </c>
      <c r="F1142">
        <f t="shared" si="34"/>
        <v>0</v>
      </c>
      <c r="G1142" t="str">
        <f t="shared" si="35"/>
        <v>No Churn</v>
      </c>
    </row>
    <row r="1143" spans="1:7" x14ac:dyDescent="0.35">
      <c r="A1143" s="4">
        <v>1444</v>
      </c>
      <c r="B1143">
        <v>15</v>
      </c>
      <c r="C1143">
        <v>8</v>
      </c>
      <c r="D1143">
        <v>2</v>
      </c>
      <c r="E1143">
        <v>307.85999999999996</v>
      </c>
      <c r="F1143">
        <f t="shared" si="34"/>
        <v>7</v>
      </c>
      <c r="G1143" t="str">
        <f t="shared" si="35"/>
        <v>Churn</v>
      </c>
    </row>
    <row r="1144" spans="1:7" x14ac:dyDescent="0.35">
      <c r="A1144" s="4">
        <v>1445</v>
      </c>
      <c r="B1144">
        <v>21</v>
      </c>
      <c r="C1144">
        <v>6</v>
      </c>
      <c r="D1144">
        <v>2</v>
      </c>
      <c r="E1144">
        <v>1652</v>
      </c>
      <c r="F1144">
        <f t="shared" si="34"/>
        <v>15</v>
      </c>
      <c r="G1144" t="str">
        <f t="shared" si="35"/>
        <v>No Churn</v>
      </c>
    </row>
    <row r="1145" spans="1:7" x14ac:dyDescent="0.35">
      <c r="A1145" s="4">
        <v>1446</v>
      </c>
      <c r="B1145">
        <v>21</v>
      </c>
      <c r="C1145">
        <v>2</v>
      </c>
      <c r="D1145">
        <v>3</v>
      </c>
      <c r="E1145">
        <v>1898.82</v>
      </c>
      <c r="F1145">
        <f t="shared" si="34"/>
        <v>19</v>
      </c>
      <c r="G1145" t="str">
        <f t="shared" si="35"/>
        <v>No Churn</v>
      </c>
    </row>
    <row r="1146" spans="1:7" x14ac:dyDescent="0.35">
      <c r="A1146" s="4">
        <v>1447</v>
      </c>
      <c r="B1146">
        <v>22</v>
      </c>
      <c r="C1146">
        <v>22</v>
      </c>
      <c r="D1146">
        <v>1</v>
      </c>
      <c r="E1146">
        <v>35.96</v>
      </c>
      <c r="F1146">
        <f t="shared" si="34"/>
        <v>0</v>
      </c>
      <c r="G1146" t="str">
        <f t="shared" si="35"/>
        <v>Churn</v>
      </c>
    </row>
    <row r="1147" spans="1:7" x14ac:dyDescent="0.35">
      <c r="A1147" s="4">
        <v>1448</v>
      </c>
      <c r="B1147">
        <v>2</v>
      </c>
      <c r="C1147">
        <v>2</v>
      </c>
      <c r="D1147">
        <v>1</v>
      </c>
      <c r="E1147">
        <v>900</v>
      </c>
      <c r="F1147">
        <f t="shared" si="34"/>
        <v>0</v>
      </c>
      <c r="G1147" t="str">
        <f t="shared" si="35"/>
        <v>No Churn</v>
      </c>
    </row>
    <row r="1148" spans="1:7" x14ac:dyDescent="0.35">
      <c r="A1148" s="4">
        <v>1450</v>
      </c>
      <c r="B1148">
        <v>16</v>
      </c>
      <c r="C1148">
        <v>14</v>
      </c>
      <c r="D1148">
        <v>2</v>
      </c>
      <c r="E1148">
        <v>899.49999999999989</v>
      </c>
      <c r="F1148">
        <f t="shared" si="34"/>
        <v>2</v>
      </c>
      <c r="G1148" t="str">
        <f t="shared" si="35"/>
        <v>Churn</v>
      </c>
    </row>
    <row r="1149" spans="1:7" x14ac:dyDescent="0.35">
      <c r="A1149" s="4">
        <v>1451</v>
      </c>
      <c r="B1149">
        <v>12</v>
      </c>
      <c r="C1149">
        <v>12</v>
      </c>
      <c r="D1149">
        <v>1</v>
      </c>
      <c r="E1149">
        <v>162</v>
      </c>
      <c r="F1149">
        <f t="shared" si="34"/>
        <v>0</v>
      </c>
      <c r="G1149" t="str">
        <f t="shared" si="35"/>
        <v>Churn</v>
      </c>
    </row>
    <row r="1150" spans="1:7" x14ac:dyDescent="0.35">
      <c r="A1150" s="4">
        <v>1452</v>
      </c>
      <c r="B1150">
        <v>17</v>
      </c>
      <c r="C1150">
        <v>17</v>
      </c>
      <c r="D1150">
        <v>1</v>
      </c>
      <c r="E1150">
        <v>227.94</v>
      </c>
      <c r="F1150">
        <f t="shared" si="34"/>
        <v>0</v>
      </c>
      <c r="G1150" t="str">
        <f t="shared" si="35"/>
        <v>Churn</v>
      </c>
    </row>
    <row r="1151" spans="1:7" x14ac:dyDescent="0.35">
      <c r="A1151" s="4">
        <v>1453</v>
      </c>
      <c r="B1151">
        <v>14</v>
      </c>
      <c r="C1151">
        <v>14</v>
      </c>
      <c r="D1151">
        <v>1</v>
      </c>
      <c r="E1151">
        <v>124.75</v>
      </c>
      <c r="F1151">
        <f t="shared" si="34"/>
        <v>0</v>
      </c>
      <c r="G1151" t="str">
        <f t="shared" si="35"/>
        <v>Churn</v>
      </c>
    </row>
    <row r="1152" spans="1:7" x14ac:dyDescent="0.35">
      <c r="A1152" s="4">
        <v>1454</v>
      </c>
      <c r="B1152">
        <v>22</v>
      </c>
      <c r="C1152">
        <v>19</v>
      </c>
      <c r="D1152">
        <v>2</v>
      </c>
      <c r="E1152">
        <v>367.9</v>
      </c>
      <c r="F1152">
        <f t="shared" si="34"/>
        <v>3</v>
      </c>
      <c r="G1152" t="str">
        <f t="shared" si="35"/>
        <v>Churn</v>
      </c>
    </row>
    <row r="1153" spans="1:7" x14ac:dyDescent="0.35">
      <c r="A1153" s="4">
        <v>1457</v>
      </c>
      <c r="B1153">
        <v>22</v>
      </c>
      <c r="C1153">
        <v>12</v>
      </c>
      <c r="D1153">
        <v>3</v>
      </c>
      <c r="E1153">
        <v>9489.74</v>
      </c>
      <c r="F1153">
        <f t="shared" si="34"/>
        <v>10</v>
      </c>
      <c r="G1153" t="str">
        <f t="shared" si="35"/>
        <v>Churn</v>
      </c>
    </row>
    <row r="1154" spans="1:7" x14ac:dyDescent="0.35">
      <c r="A1154" s="4">
        <v>1458</v>
      </c>
      <c r="B1154">
        <v>2</v>
      </c>
      <c r="C1154">
        <v>2</v>
      </c>
      <c r="D1154">
        <v>1</v>
      </c>
      <c r="E1154">
        <v>176.85000000000002</v>
      </c>
      <c r="F1154">
        <f t="shared" si="34"/>
        <v>0</v>
      </c>
      <c r="G1154" t="str">
        <f t="shared" si="35"/>
        <v>No Churn</v>
      </c>
    </row>
    <row r="1155" spans="1:7" x14ac:dyDescent="0.35">
      <c r="A1155" s="4">
        <v>1459</v>
      </c>
      <c r="B1155">
        <v>12</v>
      </c>
      <c r="C1155">
        <v>12</v>
      </c>
      <c r="D1155">
        <v>1</v>
      </c>
      <c r="E1155">
        <v>24.99</v>
      </c>
      <c r="F1155">
        <f t="shared" si="34"/>
        <v>0</v>
      </c>
      <c r="G1155" t="str">
        <f t="shared" si="35"/>
        <v>Churn</v>
      </c>
    </row>
    <row r="1156" spans="1:7" x14ac:dyDescent="0.35">
      <c r="A1156" s="4">
        <v>1460</v>
      </c>
      <c r="B1156">
        <v>14</v>
      </c>
      <c r="C1156">
        <v>14</v>
      </c>
      <c r="D1156">
        <v>1</v>
      </c>
      <c r="E1156">
        <v>44.95</v>
      </c>
      <c r="F1156">
        <f t="shared" si="34"/>
        <v>0</v>
      </c>
      <c r="G1156" t="str">
        <f t="shared" si="35"/>
        <v>Churn</v>
      </c>
    </row>
    <row r="1157" spans="1:7" x14ac:dyDescent="0.35">
      <c r="A1157" s="4">
        <v>1461</v>
      </c>
      <c r="B1157">
        <v>19</v>
      </c>
      <c r="C1157">
        <v>0</v>
      </c>
      <c r="D1157">
        <v>5</v>
      </c>
      <c r="E1157">
        <v>25466.49</v>
      </c>
      <c r="F1157">
        <f t="shared" ref="F1157:F1220" si="36">B1157-C1157</f>
        <v>19</v>
      </c>
      <c r="G1157" t="str">
        <f t="shared" ref="G1157:G1220" si="37">IF(C1157&gt;7, "Churn", "No Churn")</f>
        <v>No Churn</v>
      </c>
    </row>
    <row r="1158" spans="1:7" x14ac:dyDescent="0.35">
      <c r="A1158" s="4">
        <v>1462</v>
      </c>
      <c r="B1158">
        <v>11</v>
      </c>
      <c r="C1158">
        <v>6</v>
      </c>
      <c r="D1158">
        <v>3</v>
      </c>
      <c r="E1158">
        <v>3849.4</v>
      </c>
      <c r="F1158">
        <f t="shared" si="36"/>
        <v>5</v>
      </c>
      <c r="G1158" t="str">
        <f t="shared" si="37"/>
        <v>No Churn</v>
      </c>
    </row>
    <row r="1159" spans="1:7" x14ac:dyDescent="0.35">
      <c r="A1159" s="4">
        <v>1463</v>
      </c>
      <c r="B1159">
        <v>20</v>
      </c>
      <c r="C1159">
        <v>20</v>
      </c>
      <c r="D1159">
        <v>1</v>
      </c>
      <c r="E1159">
        <v>450</v>
      </c>
      <c r="F1159">
        <f t="shared" si="36"/>
        <v>0</v>
      </c>
      <c r="G1159" t="str">
        <f t="shared" si="37"/>
        <v>Churn</v>
      </c>
    </row>
    <row r="1160" spans="1:7" x14ac:dyDescent="0.35">
      <c r="A1160" s="4">
        <v>1465</v>
      </c>
      <c r="B1160">
        <v>23</v>
      </c>
      <c r="C1160">
        <v>15</v>
      </c>
      <c r="D1160">
        <v>2</v>
      </c>
      <c r="E1160">
        <v>2719.6</v>
      </c>
      <c r="F1160">
        <f t="shared" si="36"/>
        <v>8</v>
      </c>
      <c r="G1160" t="str">
        <f t="shared" si="37"/>
        <v>Churn</v>
      </c>
    </row>
    <row r="1161" spans="1:7" x14ac:dyDescent="0.35">
      <c r="A1161" s="4">
        <v>1468</v>
      </c>
      <c r="B1161">
        <v>16</v>
      </c>
      <c r="C1161">
        <v>13</v>
      </c>
      <c r="D1161">
        <v>2</v>
      </c>
      <c r="E1161">
        <v>909.95</v>
      </c>
      <c r="F1161">
        <f t="shared" si="36"/>
        <v>3</v>
      </c>
      <c r="G1161" t="str">
        <f t="shared" si="37"/>
        <v>Churn</v>
      </c>
    </row>
    <row r="1162" spans="1:7" x14ac:dyDescent="0.35">
      <c r="A1162" s="4">
        <v>1471</v>
      </c>
      <c r="B1162">
        <v>7</v>
      </c>
      <c r="C1162">
        <v>7</v>
      </c>
      <c r="D1162">
        <v>1</v>
      </c>
      <c r="E1162">
        <v>2097</v>
      </c>
      <c r="F1162">
        <f t="shared" si="36"/>
        <v>0</v>
      </c>
      <c r="G1162" t="str">
        <f t="shared" si="37"/>
        <v>No Churn</v>
      </c>
    </row>
    <row r="1163" spans="1:7" x14ac:dyDescent="0.35">
      <c r="A1163" s="4">
        <v>1472</v>
      </c>
      <c r="B1163">
        <v>10</v>
      </c>
      <c r="C1163">
        <v>0</v>
      </c>
      <c r="D1163">
        <v>3</v>
      </c>
      <c r="E1163">
        <v>635.88</v>
      </c>
      <c r="F1163">
        <f t="shared" si="36"/>
        <v>10</v>
      </c>
      <c r="G1163" t="str">
        <f t="shared" si="37"/>
        <v>No Churn</v>
      </c>
    </row>
    <row r="1164" spans="1:7" x14ac:dyDescent="0.35">
      <c r="A1164" s="4">
        <v>1474</v>
      </c>
      <c r="B1164">
        <v>21</v>
      </c>
      <c r="C1164">
        <v>2</v>
      </c>
      <c r="D1164">
        <v>2</v>
      </c>
      <c r="E1164">
        <v>542.5</v>
      </c>
      <c r="F1164">
        <f t="shared" si="36"/>
        <v>19</v>
      </c>
      <c r="G1164" t="str">
        <f t="shared" si="37"/>
        <v>No Churn</v>
      </c>
    </row>
    <row r="1165" spans="1:7" x14ac:dyDescent="0.35">
      <c r="A1165" s="4">
        <v>1476</v>
      </c>
      <c r="B1165">
        <v>17</v>
      </c>
      <c r="C1165">
        <v>17</v>
      </c>
      <c r="D1165">
        <v>1</v>
      </c>
      <c r="E1165">
        <v>227.94</v>
      </c>
      <c r="F1165">
        <f t="shared" si="36"/>
        <v>0</v>
      </c>
      <c r="G1165" t="str">
        <f t="shared" si="37"/>
        <v>Churn</v>
      </c>
    </row>
    <row r="1166" spans="1:7" x14ac:dyDescent="0.35">
      <c r="A1166" s="4">
        <v>1478</v>
      </c>
      <c r="B1166">
        <v>14</v>
      </c>
      <c r="C1166">
        <v>3</v>
      </c>
      <c r="D1166">
        <v>2</v>
      </c>
      <c r="E1166">
        <v>727.65</v>
      </c>
      <c r="F1166">
        <f t="shared" si="36"/>
        <v>11</v>
      </c>
      <c r="G1166" t="str">
        <f t="shared" si="37"/>
        <v>No Churn</v>
      </c>
    </row>
    <row r="1167" spans="1:7" x14ac:dyDescent="0.35">
      <c r="A1167" s="4">
        <v>1479</v>
      </c>
      <c r="B1167">
        <v>16</v>
      </c>
      <c r="C1167">
        <v>1</v>
      </c>
      <c r="D1167">
        <v>3</v>
      </c>
      <c r="E1167">
        <v>9818.91</v>
      </c>
      <c r="F1167">
        <f t="shared" si="36"/>
        <v>15</v>
      </c>
      <c r="G1167" t="str">
        <f t="shared" si="37"/>
        <v>No Churn</v>
      </c>
    </row>
    <row r="1168" spans="1:7" x14ac:dyDescent="0.35">
      <c r="A1168" s="4">
        <v>1480</v>
      </c>
      <c r="B1168">
        <v>22</v>
      </c>
      <c r="C1168">
        <v>16</v>
      </c>
      <c r="D1168">
        <v>2</v>
      </c>
      <c r="E1168">
        <v>559.76</v>
      </c>
      <c r="F1168">
        <f t="shared" si="36"/>
        <v>6</v>
      </c>
      <c r="G1168" t="str">
        <f t="shared" si="37"/>
        <v>Churn</v>
      </c>
    </row>
    <row r="1169" spans="1:7" x14ac:dyDescent="0.35">
      <c r="A1169" s="4">
        <v>1481</v>
      </c>
      <c r="B1169">
        <v>16</v>
      </c>
      <c r="C1169">
        <v>6</v>
      </c>
      <c r="D1169">
        <v>2</v>
      </c>
      <c r="E1169">
        <v>3038</v>
      </c>
      <c r="F1169">
        <f t="shared" si="36"/>
        <v>10</v>
      </c>
      <c r="G1169" t="str">
        <f t="shared" si="37"/>
        <v>No Churn</v>
      </c>
    </row>
    <row r="1170" spans="1:7" x14ac:dyDescent="0.35">
      <c r="A1170" s="4">
        <v>1482</v>
      </c>
      <c r="B1170">
        <v>15</v>
      </c>
      <c r="C1170">
        <v>0</v>
      </c>
      <c r="D1170">
        <v>2</v>
      </c>
      <c r="E1170">
        <v>147.5</v>
      </c>
      <c r="F1170">
        <f t="shared" si="36"/>
        <v>15</v>
      </c>
      <c r="G1170" t="str">
        <f t="shared" si="37"/>
        <v>No Churn</v>
      </c>
    </row>
    <row r="1171" spans="1:7" x14ac:dyDescent="0.35">
      <c r="A1171" s="4">
        <v>1483</v>
      </c>
      <c r="B1171">
        <v>11</v>
      </c>
      <c r="C1171">
        <v>11</v>
      </c>
      <c r="D1171">
        <v>1</v>
      </c>
      <c r="E1171">
        <v>178</v>
      </c>
      <c r="F1171">
        <f t="shared" si="36"/>
        <v>0</v>
      </c>
      <c r="G1171" t="str">
        <f t="shared" si="37"/>
        <v>Churn</v>
      </c>
    </row>
    <row r="1172" spans="1:7" x14ac:dyDescent="0.35">
      <c r="A1172" s="4">
        <v>1484</v>
      </c>
      <c r="B1172">
        <v>18</v>
      </c>
      <c r="C1172">
        <v>6</v>
      </c>
      <c r="D1172">
        <v>2</v>
      </c>
      <c r="E1172">
        <v>1070.55</v>
      </c>
      <c r="F1172">
        <f t="shared" si="36"/>
        <v>12</v>
      </c>
      <c r="G1172" t="str">
        <f t="shared" si="37"/>
        <v>No Churn</v>
      </c>
    </row>
    <row r="1173" spans="1:7" x14ac:dyDescent="0.35">
      <c r="A1173" s="4">
        <v>1485</v>
      </c>
      <c r="B1173">
        <v>18</v>
      </c>
      <c r="C1173">
        <v>8</v>
      </c>
      <c r="D1173">
        <v>2</v>
      </c>
      <c r="E1173">
        <v>3303.9300000000003</v>
      </c>
      <c r="F1173">
        <f t="shared" si="36"/>
        <v>10</v>
      </c>
      <c r="G1173" t="str">
        <f t="shared" si="37"/>
        <v>Churn</v>
      </c>
    </row>
    <row r="1174" spans="1:7" x14ac:dyDescent="0.35">
      <c r="A1174" s="4">
        <v>1487</v>
      </c>
      <c r="B1174">
        <v>0</v>
      </c>
      <c r="C1174">
        <v>0</v>
      </c>
      <c r="D1174">
        <v>1</v>
      </c>
      <c r="E1174">
        <v>449.75</v>
      </c>
      <c r="F1174">
        <f t="shared" si="36"/>
        <v>0</v>
      </c>
      <c r="G1174" t="str">
        <f t="shared" si="37"/>
        <v>No Churn</v>
      </c>
    </row>
    <row r="1175" spans="1:7" x14ac:dyDescent="0.35">
      <c r="A1175" s="4">
        <v>1488</v>
      </c>
      <c r="B1175">
        <v>1</v>
      </c>
      <c r="C1175">
        <v>1</v>
      </c>
      <c r="D1175">
        <v>1</v>
      </c>
      <c r="E1175">
        <v>449.75</v>
      </c>
      <c r="F1175">
        <f t="shared" si="36"/>
        <v>0</v>
      </c>
      <c r="G1175" t="str">
        <f t="shared" si="37"/>
        <v>No Churn</v>
      </c>
    </row>
    <row r="1176" spans="1:7" x14ac:dyDescent="0.35">
      <c r="A1176" s="4">
        <v>1489</v>
      </c>
      <c r="B1176">
        <v>11</v>
      </c>
      <c r="C1176">
        <v>3</v>
      </c>
      <c r="D1176">
        <v>3</v>
      </c>
      <c r="E1176">
        <v>3860.46</v>
      </c>
      <c r="F1176">
        <f t="shared" si="36"/>
        <v>8</v>
      </c>
      <c r="G1176" t="str">
        <f t="shared" si="37"/>
        <v>No Churn</v>
      </c>
    </row>
    <row r="1177" spans="1:7" x14ac:dyDescent="0.35">
      <c r="A1177" s="4">
        <v>1490</v>
      </c>
      <c r="B1177">
        <v>12</v>
      </c>
      <c r="C1177">
        <v>3</v>
      </c>
      <c r="D1177">
        <v>3</v>
      </c>
      <c r="E1177">
        <v>418.41</v>
      </c>
      <c r="F1177">
        <f t="shared" si="36"/>
        <v>9</v>
      </c>
      <c r="G1177" t="str">
        <f t="shared" si="37"/>
        <v>No Churn</v>
      </c>
    </row>
    <row r="1178" spans="1:7" x14ac:dyDescent="0.35">
      <c r="A1178" s="4">
        <v>1492</v>
      </c>
      <c r="B1178">
        <v>15</v>
      </c>
      <c r="C1178">
        <v>0</v>
      </c>
      <c r="D1178">
        <v>2</v>
      </c>
      <c r="E1178">
        <v>327.91999999999996</v>
      </c>
      <c r="F1178">
        <f t="shared" si="36"/>
        <v>15</v>
      </c>
      <c r="G1178" t="str">
        <f t="shared" si="37"/>
        <v>No Churn</v>
      </c>
    </row>
    <row r="1179" spans="1:7" x14ac:dyDescent="0.35">
      <c r="A1179" s="4">
        <v>1493</v>
      </c>
      <c r="B1179">
        <v>1</v>
      </c>
      <c r="C1179">
        <v>1</v>
      </c>
      <c r="D1179">
        <v>1</v>
      </c>
      <c r="E1179">
        <v>162</v>
      </c>
      <c r="F1179">
        <f t="shared" si="36"/>
        <v>0</v>
      </c>
      <c r="G1179" t="str">
        <f t="shared" si="37"/>
        <v>No Churn</v>
      </c>
    </row>
    <row r="1180" spans="1:7" x14ac:dyDescent="0.35">
      <c r="A1180" s="4">
        <v>1494</v>
      </c>
      <c r="B1180">
        <v>6</v>
      </c>
      <c r="C1180">
        <v>6</v>
      </c>
      <c r="D1180">
        <v>1</v>
      </c>
      <c r="E1180">
        <v>490</v>
      </c>
      <c r="F1180">
        <f t="shared" si="36"/>
        <v>0</v>
      </c>
      <c r="G1180" t="str">
        <f t="shared" si="37"/>
        <v>No Churn</v>
      </c>
    </row>
    <row r="1181" spans="1:7" x14ac:dyDescent="0.35">
      <c r="A1181" s="4">
        <v>1496</v>
      </c>
      <c r="B1181">
        <v>10</v>
      </c>
      <c r="C1181">
        <v>9</v>
      </c>
      <c r="D1181">
        <v>2</v>
      </c>
      <c r="E1181">
        <v>3092.5</v>
      </c>
      <c r="F1181">
        <f t="shared" si="36"/>
        <v>1</v>
      </c>
      <c r="G1181" t="str">
        <f t="shared" si="37"/>
        <v>Churn</v>
      </c>
    </row>
    <row r="1182" spans="1:7" x14ac:dyDescent="0.35">
      <c r="A1182" s="4">
        <v>1497</v>
      </c>
      <c r="B1182">
        <v>5</v>
      </c>
      <c r="C1182">
        <v>5</v>
      </c>
      <c r="D1182">
        <v>1</v>
      </c>
      <c r="E1182">
        <v>110</v>
      </c>
      <c r="F1182">
        <f t="shared" si="36"/>
        <v>0</v>
      </c>
      <c r="G1182" t="str">
        <f t="shared" si="37"/>
        <v>No Churn</v>
      </c>
    </row>
    <row r="1183" spans="1:7" x14ac:dyDescent="0.35">
      <c r="A1183" s="4">
        <v>1498</v>
      </c>
      <c r="B1183">
        <v>9</v>
      </c>
      <c r="C1183">
        <v>9</v>
      </c>
      <c r="D1183">
        <v>1</v>
      </c>
      <c r="E1183">
        <v>108</v>
      </c>
      <c r="F1183">
        <f t="shared" si="36"/>
        <v>0</v>
      </c>
      <c r="G1183" t="str">
        <f t="shared" si="37"/>
        <v>Churn</v>
      </c>
    </row>
    <row r="1184" spans="1:7" x14ac:dyDescent="0.35">
      <c r="A1184" s="4">
        <v>1500</v>
      </c>
      <c r="B1184">
        <v>22</v>
      </c>
      <c r="C1184">
        <v>6</v>
      </c>
      <c r="D1184">
        <v>5</v>
      </c>
      <c r="E1184">
        <v>22148.54</v>
      </c>
      <c r="F1184">
        <f t="shared" si="36"/>
        <v>16</v>
      </c>
      <c r="G1184" t="str">
        <f t="shared" si="37"/>
        <v>No Churn</v>
      </c>
    </row>
    <row r="1185" spans="1:7" x14ac:dyDescent="0.35">
      <c r="A1185" s="4">
        <v>1501</v>
      </c>
      <c r="B1185">
        <v>15</v>
      </c>
      <c r="C1185">
        <v>7</v>
      </c>
      <c r="D1185">
        <v>2</v>
      </c>
      <c r="E1185">
        <v>293.64</v>
      </c>
      <c r="F1185">
        <f t="shared" si="36"/>
        <v>8</v>
      </c>
      <c r="G1185" t="str">
        <f t="shared" si="37"/>
        <v>No Churn</v>
      </c>
    </row>
    <row r="1186" spans="1:7" x14ac:dyDescent="0.35">
      <c r="A1186" s="4">
        <v>1502</v>
      </c>
      <c r="B1186">
        <v>21</v>
      </c>
      <c r="C1186">
        <v>21</v>
      </c>
      <c r="D1186">
        <v>1</v>
      </c>
      <c r="E1186">
        <v>1975</v>
      </c>
      <c r="F1186">
        <f t="shared" si="36"/>
        <v>0</v>
      </c>
      <c r="G1186" t="str">
        <f t="shared" si="37"/>
        <v>Churn</v>
      </c>
    </row>
    <row r="1187" spans="1:7" x14ac:dyDescent="0.35">
      <c r="A1187" s="4">
        <v>1503</v>
      </c>
      <c r="B1187">
        <v>21</v>
      </c>
      <c r="C1187">
        <v>20</v>
      </c>
      <c r="D1187">
        <v>3</v>
      </c>
      <c r="E1187">
        <v>9975.92</v>
      </c>
      <c r="F1187">
        <f t="shared" si="36"/>
        <v>1</v>
      </c>
      <c r="G1187" t="str">
        <f t="shared" si="37"/>
        <v>Churn</v>
      </c>
    </row>
    <row r="1188" spans="1:7" x14ac:dyDescent="0.35">
      <c r="A1188" s="4">
        <v>1504</v>
      </c>
      <c r="B1188">
        <v>16</v>
      </c>
      <c r="C1188">
        <v>16</v>
      </c>
      <c r="D1188">
        <v>1</v>
      </c>
      <c r="E1188">
        <v>450</v>
      </c>
      <c r="F1188">
        <f t="shared" si="36"/>
        <v>0</v>
      </c>
      <c r="G1188" t="str">
        <f t="shared" si="37"/>
        <v>Churn</v>
      </c>
    </row>
    <row r="1189" spans="1:7" x14ac:dyDescent="0.35">
      <c r="A1189" s="4">
        <v>1505</v>
      </c>
      <c r="B1189">
        <v>22</v>
      </c>
      <c r="C1189">
        <v>2</v>
      </c>
      <c r="D1189">
        <v>2</v>
      </c>
      <c r="E1189">
        <v>3144</v>
      </c>
      <c r="F1189">
        <f t="shared" si="36"/>
        <v>20</v>
      </c>
      <c r="G1189" t="str">
        <f t="shared" si="37"/>
        <v>No Churn</v>
      </c>
    </row>
    <row r="1190" spans="1:7" x14ac:dyDescent="0.35">
      <c r="A1190" s="4">
        <v>1507</v>
      </c>
      <c r="B1190">
        <v>17</v>
      </c>
      <c r="C1190">
        <v>17</v>
      </c>
      <c r="D1190">
        <v>1</v>
      </c>
      <c r="E1190">
        <v>1000</v>
      </c>
      <c r="F1190">
        <f t="shared" si="36"/>
        <v>0</v>
      </c>
      <c r="G1190" t="str">
        <f t="shared" si="37"/>
        <v>Churn</v>
      </c>
    </row>
    <row r="1191" spans="1:7" x14ac:dyDescent="0.35">
      <c r="A1191" s="4">
        <v>1508</v>
      </c>
      <c r="B1191">
        <v>22</v>
      </c>
      <c r="C1191">
        <v>8</v>
      </c>
      <c r="D1191">
        <v>3</v>
      </c>
      <c r="E1191">
        <v>549.65000000000009</v>
      </c>
      <c r="F1191">
        <f t="shared" si="36"/>
        <v>14</v>
      </c>
      <c r="G1191" t="str">
        <f t="shared" si="37"/>
        <v>Churn</v>
      </c>
    </row>
    <row r="1192" spans="1:7" x14ac:dyDescent="0.35">
      <c r="A1192" s="4">
        <v>1509</v>
      </c>
      <c r="B1192">
        <v>11</v>
      </c>
      <c r="C1192">
        <v>11</v>
      </c>
      <c r="D1192">
        <v>1</v>
      </c>
      <c r="E1192">
        <v>104.75</v>
      </c>
      <c r="F1192">
        <f t="shared" si="36"/>
        <v>0</v>
      </c>
      <c r="G1192" t="str">
        <f t="shared" si="37"/>
        <v>Churn</v>
      </c>
    </row>
    <row r="1193" spans="1:7" x14ac:dyDescent="0.35">
      <c r="A1193" s="4">
        <v>1512</v>
      </c>
      <c r="B1193">
        <v>11</v>
      </c>
      <c r="C1193">
        <v>11</v>
      </c>
      <c r="D1193">
        <v>1</v>
      </c>
      <c r="E1193">
        <v>2396</v>
      </c>
      <c r="F1193">
        <f t="shared" si="36"/>
        <v>0</v>
      </c>
      <c r="G1193" t="str">
        <f t="shared" si="37"/>
        <v>Churn</v>
      </c>
    </row>
    <row r="1194" spans="1:7" x14ac:dyDescent="0.35">
      <c r="A1194" s="4">
        <v>1513</v>
      </c>
      <c r="B1194">
        <v>4</v>
      </c>
      <c r="C1194">
        <v>4</v>
      </c>
      <c r="D1194">
        <v>1</v>
      </c>
      <c r="E1194">
        <v>276</v>
      </c>
      <c r="F1194">
        <f t="shared" si="36"/>
        <v>0</v>
      </c>
      <c r="G1194" t="str">
        <f t="shared" si="37"/>
        <v>No Churn</v>
      </c>
    </row>
    <row r="1195" spans="1:7" x14ac:dyDescent="0.35">
      <c r="A1195" s="4">
        <v>1515</v>
      </c>
      <c r="B1195">
        <v>11</v>
      </c>
      <c r="C1195">
        <v>7</v>
      </c>
      <c r="D1195">
        <v>3</v>
      </c>
      <c r="E1195">
        <v>10844</v>
      </c>
      <c r="F1195">
        <f t="shared" si="36"/>
        <v>4</v>
      </c>
      <c r="G1195" t="str">
        <f t="shared" si="37"/>
        <v>No Churn</v>
      </c>
    </row>
    <row r="1196" spans="1:7" x14ac:dyDescent="0.35">
      <c r="A1196" s="4">
        <v>1516</v>
      </c>
      <c r="B1196">
        <v>14</v>
      </c>
      <c r="C1196">
        <v>14</v>
      </c>
      <c r="D1196">
        <v>1</v>
      </c>
      <c r="E1196">
        <v>98.850000000000009</v>
      </c>
      <c r="F1196">
        <f t="shared" si="36"/>
        <v>0</v>
      </c>
      <c r="G1196" t="str">
        <f t="shared" si="37"/>
        <v>Churn</v>
      </c>
    </row>
    <row r="1197" spans="1:7" x14ac:dyDescent="0.35">
      <c r="A1197" s="4">
        <v>1518</v>
      </c>
      <c r="B1197">
        <v>19</v>
      </c>
      <c r="C1197">
        <v>11</v>
      </c>
      <c r="D1197">
        <v>3</v>
      </c>
      <c r="E1197">
        <v>5219.28</v>
      </c>
      <c r="F1197">
        <f t="shared" si="36"/>
        <v>8</v>
      </c>
      <c r="G1197" t="str">
        <f t="shared" si="37"/>
        <v>Churn</v>
      </c>
    </row>
    <row r="1198" spans="1:7" x14ac:dyDescent="0.35">
      <c r="A1198" s="4">
        <v>1520</v>
      </c>
      <c r="B1198">
        <v>21</v>
      </c>
      <c r="C1198">
        <v>12</v>
      </c>
      <c r="D1198">
        <v>2</v>
      </c>
      <c r="E1198">
        <v>3463.92</v>
      </c>
      <c r="F1198">
        <f t="shared" si="36"/>
        <v>9</v>
      </c>
      <c r="G1198" t="str">
        <f t="shared" si="37"/>
        <v>Churn</v>
      </c>
    </row>
    <row r="1199" spans="1:7" x14ac:dyDescent="0.35">
      <c r="A1199" s="4">
        <v>1521</v>
      </c>
      <c r="B1199">
        <v>18</v>
      </c>
      <c r="C1199">
        <v>14</v>
      </c>
      <c r="D1199">
        <v>2</v>
      </c>
      <c r="E1199">
        <v>260.45999999999998</v>
      </c>
      <c r="F1199">
        <f t="shared" si="36"/>
        <v>4</v>
      </c>
      <c r="G1199" t="str">
        <f t="shared" si="37"/>
        <v>Churn</v>
      </c>
    </row>
    <row r="1200" spans="1:7" x14ac:dyDescent="0.35">
      <c r="A1200" s="4">
        <v>1523</v>
      </c>
      <c r="B1200">
        <v>23</v>
      </c>
      <c r="C1200">
        <v>2</v>
      </c>
      <c r="D1200">
        <v>3</v>
      </c>
      <c r="E1200">
        <v>8156.39</v>
      </c>
      <c r="F1200">
        <f t="shared" si="36"/>
        <v>21</v>
      </c>
      <c r="G1200" t="str">
        <f t="shared" si="37"/>
        <v>No Churn</v>
      </c>
    </row>
    <row r="1201" spans="1:7" x14ac:dyDescent="0.35">
      <c r="A1201" s="4">
        <v>1524</v>
      </c>
      <c r="B1201">
        <v>23</v>
      </c>
      <c r="C1201">
        <v>5</v>
      </c>
      <c r="D1201">
        <v>4</v>
      </c>
      <c r="E1201">
        <v>12735.68</v>
      </c>
      <c r="F1201">
        <f t="shared" si="36"/>
        <v>18</v>
      </c>
      <c r="G1201" t="str">
        <f t="shared" si="37"/>
        <v>No Churn</v>
      </c>
    </row>
    <row r="1202" spans="1:7" x14ac:dyDescent="0.35">
      <c r="A1202" s="4">
        <v>1525</v>
      </c>
      <c r="B1202">
        <v>19</v>
      </c>
      <c r="C1202">
        <v>0</v>
      </c>
      <c r="D1202">
        <v>4</v>
      </c>
      <c r="E1202">
        <v>4933.95</v>
      </c>
      <c r="F1202">
        <f t="shared" si="36"/>
        <v>19</v>
      </c>
      <c r="G1202" t="str">
        <f t="shared" si="37"/>
        <v>No Churn</v>
      </c>
    </row>
    <row r="1203" spans="1:7" x14ac:dyDescent="0.35">
      <c r="A1203" s="4">
        <v>1526</v>
      </c>
      <c r="B1203">
        <v>4</v>
      </c>
      <c r="C1203">
        <v>4</v>
      </c>
      <c r="D1203">
        <v>1</v>
      </c>
      <c r="E1203">
        <v>2796</v>
      </c>
      <c r="F1203">
        <f t="shared" si="36"/>
        <v>0</v>
      </c>
      <c r="G1203" t="str">
        <f t="shared" si="37"/>
        <v>No Churn</v>
      </c>
    </row>
    <row r="1204" spans="1:7" x14ac:dyDescent="0.35">
      <c r="A1204" s="4">
        <v>1528</v>
      </c>
      <c r="B1204">
        <v>13</v>
      </c>
      <c r="C1204">
        <v>13</v>
      </c>
      <c r="D1204">
        <v>1</v>
      </c>
      <c r="E1204">
        <v>1647</v>
      </c>
      <c r="F1204">
        <f t="shared" si="36"/>
        <v>0</v>
      </c>
      <c r="G1204" t="str">
        <f t="shared" si="37"/>
        <v>Churn</v>
      </c>
    </row>
    <row r="1205" spans="1:7" x14ac:dyDescent="0.35">
      <c r="A1205" s="4">
        <v>1529</v>
      </c>
      <c r="B1205">
        <v>2</v>
      </c>
      <c r="C1205">
        <v>2</v>
      </c>
      <c r="D1205">
        <v>1</v>
      </c>
      <c r="E1205">
        <v>345</v>
      </c>
      <c r="F1205">
        <f t="shared" si="36"/>
        <v>0</v>
      </c>
      <c r="G1205" t="str">
        <f t="shared" si="37"/>
        <v>No Churn</v>
      </c>
    </row>
    <row r="1206" spans="1:7" x14ac:dyDescent="0.35">
      <c r="A1206" s="4">
        <v>1530</v>
      </c>
      <c r="B1206">
        <v>16</v>
      </c>
      <c r="C1206">
        <v>16</v>
      </c>
      <c r="D1206">
        <v>1</v>
      </c>
      <c r="E1206">
        <v>27.5</v>
      </c>
      <c r="F1206">
        <f t="shared" si="36"/>
        <v>0</v>
      </c>
      <c r="G1206" t="str">
        <f t="shared" si="37"/>
        <v>Churn</v>
      </c>
    </row>
    <row r="1207" spans="1:7" x14ac:dyDescent="0.35">
      <c r="A1207" s="4">
        <v>1531</v>
      </c>
      <c r="B1207">
        <v>17</v>
      </c>
      <c r="C1207">
        <v>5</v>
      </c>
      <c r="D1207">
        <v>2</v>
      </c>
      <c r="E1207">
        <v>404.82000000000005</v>
      </c>
      <c r="F1207">
        <f t="shared" si="36"/>
        <v>12</v>
      </c>
      <c r="G1207" t="str">
        <f t="shared" si="37"/>
        <v>No Churn</v>
      </c>
    </row>
    <row r="1208" spans="1:7" x14ac:dyDescent="0.35">
      <c r="A1208" s="4">
        <v>1532</v>
      </c>
      <c r="B1208">
        <v>8</v>
      </c>
      <c r="C1208">
        <v>4</v>
      </c>
      <c r="D1208">
        <v>2</v>
      </c>
      <c r="E1208">
        <v>1919.92</v>
      </c>
      <c r="F1208">
        <f t="shared" si="36"/>
        <v>4</v>
      </c>
      <c r="G1208" t="str">
        <f t="shared" si="37"/>
        <v>No Churn</v>
      </c>
    </row>
    <row r="1209" spans="1:7" x14ac:dyDescent="0.35">
      <c r="A1209" s="4">
        <v>1533</v>
      </c>
      <c r="B1209">
        <v>23</v>
      </c>
      <c r="C1209">
        <v>8</v>
      </c>
      <c r="D1209">
        <v>4</v>
      </c>
      <c r="E1209">
        <v>969.59999999999991</v>
      </c>
      <c r="F1209">
        <f t="shared" si="36"/>
        <v>15</v>
      </c>
      <c r="G1209" t="str">
        <f t="shared" si="37"/>
        <v>Churn</v>
      </c>
    </row>
    <row r="1210" spans="1:7" x14ac:dyDescent="0.35">
      <c r="A1210" s="4">
        <v>1534</v>
      </c>
      <c r="B1210">
        <v>11</v>
      </c>
      <c r="C1210">
        <v>3</v>
      </c>
      <c r="D1210">
        <v>2</v>
      </c>
      <c r="E1210">
        <v>175.92000000000002</v>
      </c>
      <c r="F1210">
        <f t="shared" si="36"/>
        <v>8</v>
      </c>
      <c r="G1210" t="str">
        <f t="shared" si="37"/>
        <v>No Churn</v>
      </c>
    </row>
    <row r="1211" spans="1:7" x14ac:dyDescent="0.35">
      <c r="A1211" s="4">
        <v>1536</v>
      </c>
      <c r="B1211">
        <v>13</v>
      </c>
      <c r="C1211">
        <v>7</v>
      </c>
      <c r="D1211">
        <v>2</v>
      </c>
      <c r="E1211">
        <v>305.88</v>
      </c>
      <c r="F1211">
        <f t="shared" si="36"/>
        <v>6</v>
      </c>
      <c r="G1211" t="str">
        <f t="shared" si="37"/>
        <v>No Churn</v>
      </c>
    </row>
    <row r="1212" spans="1:7" x14ac:dyDescent="0.35">
      <c r="A1212" s="4">
        <v>1537</v>
      </c>
      <c r="B1212">
        <v>11</v>
      </c>
      <c r="C1212">
        <v>11</v>
      </c>
      <c r="D1212">
        <v>1</v>
      </c>
      <c r="E1212">
        <v>2796</v>
      </c>
      <c r="F1212">
        <f t="shared" si="36"/>
        <v>0</v>
      </c>
      <c r="G1212" t="str">
        <f t="shared" si="37"/>
        <v>Churn</v>
      </c>
    </row>
    <row r="1213" spans="1:7" x14ac:dyDescent="0.35">
      <c r="A1213" s="4">
        <v>1538</v>
      </c>
      <c r="B1213">
        <v>17</v>
      </c>
      <c r="C1213">
        <v>14</v>
      </c>
      <c r="D1213">
        <v>2</v>
      </c>
      <c r="E1213">
        <v>3711.92</v>
      </c>
      <c r="F1213">
        <f t="shared" si="36"/>
        <v>3</v>
      </c>
      <c r="G1213" t="str">
        <f t="shared" si="37"/>
        <v>Churn</v>
      </c>
    </row>
    <row r="1214" spans="1:7" x14ac:dyDescent="0.35">
      <c r="A1214" s="4">
        <v>1539</v>
      </c>
      <c r="B1214">
        <v>21</v>
      </c>
      <c r="C1214">
        <v>21</v>
      </c>
      <c r="D1214">
        <v>1</v>
      </c>
      <c r="E1214">
        <v>99.96</v>
      </c>
      <c r="F1214">
        <f t="shared" si="36"/>
        <v>0</v>
      </c>
      <c r="G1214" t="str">
        <f t="shared" si="37"/>
        <v>Churn</v>
      </c>
    </row>
    <row r="1215" spans="1:7" x14ac:dyDescent="0.35">
      <c r="A1215" s="4">
        <v>1541</v>
      </c>
      <c r="B1215">
        <v>6</v>
      </c>
      <c r="C1215">
        <v>6</v>
      </c>
      <c r="D1215">
        <v>1</v>
      </c>
      <c r="E1215">
        <v>179.94</v>
      </c>
      <c r="F1215">
        <f t="shared" si="36"/>
        <v>0</v>
      </c>
      <c r="G1215" t="str">
        <f t="shared" si="37"/>
        <v>No Churn</v>
      </c>
    </row>
    <row r="1216" spans="1:7" x14ac:dyDescent="0.35">
      <c r="A1216" s="4">
        <v>1542</v>
      </c>
      <c r="B1216">
        <v>23</v>
      </c>
      <c r="C1216">
        <v>23</v>
      </c>
      <c r="D1216">
        <v>1</v>
      </c>
      <c r="E1216">
        <v>2995</v>
      </c>
      <c r="F1216">
        <f t="shared" si="36"/>
        <v>0</v>
      </c>
      <c r="G1216" t="str">
        <f t="shared" si="37"/>
        <v>Churn</v>
      </c>
    </row>
    <row r="1217" spans="1:7" x14ac:dyDescent="0.35">
      <c r="A1217" s="4">
        <v>1543</v>
      </c>
      <c r="B1217">
        <v>10</v>
      </c>
      <c r="C1217">
        <v>10</v>
      </c>
      <c r="D1217">
        <v>1</v>
      </c>
      <c r="E1217">
        <v>345</v>
      </c>
      <c r="F1217">
        <f t="shared" si="36"/>
        <v>0</v>
      </c>
      <c r="G1217" t="str">
        <f t="shared" si="37"/>
        <v>Churn</v>
      </c>
    </row>
    <row r="1218" spans="1:7" x14ac:dyDescent="0.35">
      <c r="A1218" s="4">
        <v>1544</v>
      </c>
      <c r="B1218">
        <v>14</v>
      </c>
      <c r="C1218">
        <v>14</v>
      </c>
      <c r="D1218">
        <v>1</v>
      </c>
      <c r="E1218">
        <v>119.96</v>
      </c>
      <c r="F1218">
        <f t="shared" si="36"/>
        <v>0</v>
      </c>
      <c r="G1218" t="str">
        <f t="shared" si="37"/>
        <v>Churn</v>
      </c>
    </row>
    <row r="1219" spans="1:7" x14ac:dyDescent="0.35">
      <c r="A1219" s="4">
        <v>1546</v>
      </c>
      <c r="B1219">
        <v>0</v>
      </c>
      <c r="C1219">
        <v>0</v>
      </c>
      <c r="D1219">
        <v>1</v>
      </c>
      <c r="E1219">
        <v>567</v>
      </c>
      <c r="F1219">
        <f t="shared" si="36"/>
        <v>0</v>
      </c>
      <c r="G1219" t="str">
        <f t="shared" si="37"/>
        <v>No Churn</v>
      </c>
    </row>
    <row r="1220" spans="1:7" x14ac:dyDescent="0.35">
      <c r="A1220" s="4">
        <v>1547</v>
      </c>
      <c r="B1220">
        <v>22</v>
      </c>
      <c r="C1220">
        <v>0</v>
      </c>
      <c r="D1220">
        <v>4</v>
      </c>
      <c r="E1220">
        <v>4566.6000000000004</v>
      </c>
      <c r="F1220">
        <f t="shared" si="36"/>
        <v>22</v>
      </c>
      <c r="G1220" t="str">
        <f t="shared" si="37"/>
        <v>No Churn</v>
      </c>
    </row>
    <row r="1221" spans="1:7" x14ac:dyDescent="0.35">
      <c r="A1221" s="4">
        <v>1548</v>
      </c>
      <c r="B1221">
        <v>17</v>
      </c>
      <c r="C1221">
        <v>11</v>
      </c>
      <c r="D1221">
        <v>3</v>
      </c>
      <c r="E1221">
        <v>12120</v>
      </c>
      <c r="F1221">
        <f t="shared" ref="F1221:F1284" si="38">B1221-C1221</f>
        <v>6</v>
      </c>
      <c r="G1221" t="str">
        <f t="shared" ref="G1221:G1284" si="39">IF(C1221&gt;7, "Churn", "No Churn")</f>
        <v>Churn</v>
      </c>
    </row>
    <row r="1222" spans="1:7" x14ac:dyDescent="0.35">
      <c r="A1222" s="4">
        <v>1549</v>
      </c>
      <c r="B1222">
        <v>22</v>
      </c>
      <c r="C1222">
        <v>3</v>
      </c>
      <c r="D1222">
        <v>6</v>
      </c>
      <c r="E1222">
        <v>46587.25</v>
      </c>
      <c r="F1222">
        <f t="shared" si="38"/>
        <v>19</v>
      </c>
      <c r="G1222" t="str">
        <f t="shared" si="39"/>
        <v>No Churn</v>
      </c>
    </row>
    <row r="1223" spans="1:7" x14ac:dyDescent="0.35">
      <c r="A1223" s="4">
        <v>1550</v>
      </c>
      <c r="B1223">
        <v>8</v>
      </c>
      <c r="C1223">
        <v>8</v>
      </c>
      <c r="D1223">
        <v>1</v>
      </c>
      <c r="E1223">
        <v>1225</v>
      </c>
      <c r="F1223">
        <f t="shared" si="38"/>
        <v>0</v>
      </c>
      <c r="G1223" t="str">
        <f t="shared" si="39"/>
        <v>Churn</v>
      </c>
    </row>
    <row r="1224" spans="1:7" x14ac:dyDescent="0.35">
      <c r="A1224" s="4">
        <v>1551</v>
      </c>
      <c r="B1224">
        <v>23</v>
      </c>
      <c r="C1224">
        <v>10</v>
      </c>
      <c r="D1224">
        <v>3</v>
      </c>
      <c r="E1224">
        <v>395.84</v>
      </c>
      <c r="F1224">
        <f t="shared" si="38"/>
        <v>13</v>
      </c>
      <c r="G1224" t="str">
        <f t="shared" si="39"/>
        <v>Churn</v>
      </c>
    </row>
    <row r="1225" spans="1:7" x14ac:dyDescent="0.35">
      <c r="A1225" s="4">
        <v>1552</v>
      </c>
      <c r="B1225">
        <v>14</v>
      </c>
      <c r="C1225">
        <v>6</v>
      </c>
      <c r="D1225">
        <v>3</v>
      </c>
      <c r="E1225">
        <v>10574.85</v>
      </c>
      <c r="F1225">
        <f t="shared" si="38"/>
        <v>8</v>
      </c>
      <c r="G1225" t="str">
        <f t="shared" si="39"/>
        <v>No Churn</v>
      </c>
    </row>
    <row r="1226" spans="1:7" x14ac:dyDescent="0.35">
      <c r="A1226" s="4">
        <v>1553</v>
      </c>
      <c r="B1226">
        <v>0</v>
      </c>
      <c r="C1226">
        <v>0</v>
      </c>
      <c r="D1226">
        <v>1</v>
      </c>
      <c r="E1226">
        <v>97.5</v>
      </c>
      <c r="F1226">
        <f t="shared" si="38"/>
        <v>0</v>
      </c>
      <c r="G1226" t="str">
        <f t="shared" si="39"/>
        <v>No Churn</v>
      </c>
    </row>
    <row r="1227" spans="1:7" x14ac:dyDescent="0.35">
      <c r="A1227" s="4">
        <v>1554</v>
      </c>
      <c r="B1227">
        <v>14</v>
      </c>
      <c r="C1227">
        <v>6</v>
      </c>
      <c r="D1227">
        <v>2</v>
      </c>
      <c r="E1227">
        <v>350.46</v>
      </c>
      <c r="F1227">
        <f t="shared" si="38"/>
        <v>8</v>
      </c>
      <c r="G1227" t="str">
        <f t="shared" si="39"/>
        <v>No Churn</v>
      </c>
    </row>
    <row r="1228" spans="1:7" x14ac:dyDescent="0.35">
      <c r="A1228" s="4">
        <v>1557</v>
      </c>
      <c r="B1228">
        <v>2</v>
      </c>
      <c r="C1228">
        <v>2</v>
      </c>
      <c r="D1228">
        <v>1</v>
      </c>
      <c r="E1228">
        <v>58.5</v>
      </c>
      <c r="F1228">
        <f t="shared" si="38"/>
        <v>0</v>
      </c>
      <c r="G1228" t="str">
        <f t="shared" si="39"/>
        <v>No Churn</v>
      </c>
    </row>
    <row r="1229" spans="1:7" x14ac:dyDescent="0.35">
      <c r="A1229" s="4">
        <v>1559</v>
      </c>
      <c r="B1229">
        <v>21</v>
      </c>
      <c r="C1229">
        <v>3</v>
      </c>
      <c r="D1229">
        <v>3</v>
      </c>
      <c r="E1229">
        <v>5698</v>
      </c>
      <c r="F1229">
        <f t="shared" si="38"/>
        <v>18</v>
      </c>
      <c r="G1229" t="str">
        <f t="shared" si="39"/>
        <v>No Churn</v>
      </c>
    </row>
    <row r="1230" spans="1:7" x14ac:dyDescent="0.35">
      <c r="A1230" s="4">
        <v>1561</v>
      </c>
      <c r="B1230">
        <v>20</v>
      </c>
      <c r="C1230">
        <v>20</v>
      </c>
      <c r="D1230">
        <v>1</v>
      </c>
      <c r="E1230">
        <v>128.97</v>
      </c>
      <c r="F1230">
        <f t="shared" si="38"/>
        <v>0</v>
      </c>
      <c r="G1230" t="str">
        <f t="shared" si="39"/>
        <v>Churn</v>
      </c>
    </row>
    <row r="1231" spans="1:7" x14ac:dyDescent="0.35">
      <c r="A1231" s="4">
        <v>1562</v>
      </c>
      <c r="B1231">
        <v>3</v>
      </c>
      <c r="C1231">
        <v>3</v>
      </c>
      <c r="D1231">
        <v>1</v>
      </c>
      <c r="E1231">
        <v>1398</v>
      </c>
      <c r="F1231">
        <f t="shared" si="38"/>
        <v>0</v>
      </c>
      <c r="G1231" t="str">
        <f t="shared" si="39"/>
        <v>No Churn</v>
      </c>
    </row>
    <row r="1232" spans="1:7" x14ac:dyDescent="0.35">
      <c r="A1232" s="4">
        <v>1564</v>
      </c>
      <c r="B1232">
        <v>11</v>
      </c>
      <c r="C1232">
        <v>11</v>
      </c>
      <c r="D1232">
        <v>1</v>
      </c>
      <c r="E1232">
        <v>19.98</v>
      </c>
      <c r="F1232">
        <f t="shared" si="38"/>
        <v>0</v>
      </c>
      <c r="G1232" t="str">
        <f t="shared" si="39"/>
        <v>Churn</v>
      </c>
    </row>
    <row r="1233" spans="1:7" x14ac:dyDescent="0.35">
      <c r="A1233" s="4">
        <v>1565</v>
      </c>
      <c r="B1233">
        <v>21</v>
      </c>
      <c r="C1233">
        <v>2</v>
      </c>
      <c r="D1233">
        <v>5</v>
      </c>
      <c r="E1233">
        <v>12742.740000000002</v>
      </c>
      <c r="F1233">
        <f t="shared" si="38"/>
        <v>19</v>
      </c>
      <c r="G1233" t="str">
        <f t="shared" si="39"/>
        <v>No Churn</v>
      </c>
    </row>
    <row r="1234" spans="1:7" x14ac:dyDescent="0.35">
      <c r="A1234" s="4">
        <v>1566</v>
      </c>
      <c r="B1234">
        <v>21</v>
      </c>
      <c r="C1234">
        <v>0</v>
      </c>
      <c r="D1234">
        <v>4</v>
      </c>
      <c r="E1234">
        <v>2587.3500000000004</v>
      </c>
      <c r="F1234">
        <f t="shared" si="38"/>
        <v>21</v>
      </c>
      <c r="G1234" t="str">
        <f t="shared" si="39"/>
        <v>No Churn</v>
      </c>
    </row>
    <row r="1235" spans="1:7" x14ac:dyDescent="0.35">
      <c r="A1235" s="4">
        <v>1567</v>
      </c>
      <c r="B1235">
        <v>23</v>
      </c>
      <c r="C1235">
        <v>23</v>
      </c>
      <c r="D1235">
        <v>1</v>
      </c>
      <c r="E1235">
        <v>2649</v>
      </c>
      <c r="F1235">
        <f t="shared" si="38"/>
        <v>0</v>
      </c>
      <c r="G1235" t="str">
        <f t="shared" si="39"/>
        <v>Churn</v>
      </c>
    </row>
    <row r="1236" spans="1:7" x14ac:dyDescent="0.35">
      <c r="A1236" s="4">
        <v>1568</v>
      </c>
      <c r="B1236">
        <v>8</v>
      </c>
      <c r="C1236">
        <v>1</v>
      </c>
      <c r="D1236">
        <v>3</v>
      </c>
      <c r="E1236">
        <v>969.3</v>
      </c>
      <c r="F1236">
        <f t="shared" si="38"/>
        <v>7</v>
      </c>
      <c r="G1236" t="str">
        <f t="shared" si="39"/>
        <v>No Churn</v>
      </c>
    </row>
    <row r="1237" spans="1:7" x14ac:dyDescent="0.35">
      <c r="A1237" s="4">
        <v>1570</v>
      </c>
      <c r="B1237">
        <v>21</v>
      </c>
      <c r="C1237">
        <v>14</v>
      </c>
      <c r="D1237">
        <v>3</v>
      </c>
      <c r="E1237">
        <v>3245</v>
      </c>
      <c r="F1237">
        <f t="shared" si="38"/>
        <v>7</v>
      </c>
      <c r="G1237" t="str">
        <f t="shared" si="39"/>
        <v>Churn</v>
      </c>
    </row>
    <row r="1238" spans="1:7" x14ac:dyDescent="0.35">
      <c r="A1238" s="4">
        <v>1571</v>
      </c>
      <c r="B1238">
        <v>18</v>
      </c>
      <c r="C1238">
        <v>8</v>
      </c>
      <c r="D1238">
        <v>2</v>
      </c>
      <c r="E1238">
        <v>3588</v>
      </c>
      <c r="F1238">
        <f t="shared" si="38"/>
        <v>10</v>
      </c>
      <c r="G1238" t="str">
        <f t="shared" si="39"/>
        <v>Churn</v>
      </c>
    </row>
    <row r="1239" spans="1:7" x14ac:dyDescent="0.35">
      <c r="A1239" s="4">
        <v>1572</v>
      </c>
      <c r="B1239">
        <v>23</v>
      </c>
      <c r="C1239">
        <v>6</v>
      </c>
      <c r="D1239">
        <v>3</v>
      </c>
      <c r="E1239">
        <v>4631.88</v>
      </c>
      <c r="F1239">
        <f t="shared" si="38"/>
        <v>17</v>
      </c>
      <c r="G1239" t="str">
        <f t="shared" si="39"/>
        <v>No Churn</v>
      </c>
    </row>
    <row r="1240" spans="1:7" x14ac:dyDescent="0.35">
      <c r="A1240" s="4">
        <v>1573</v>
      </c>
      <c r="B1240">
        <v>21</v>
      </c>
      <c r="C1240">
        <v>8</v>
      </c>
      <c r="D1240">
        <v>3</v>
      </c>
      <c r="E1240">
        <v>7630.2200000000012</v>
      </c>
      <c r="F1240">
        <f t="shared" si="38"/>
        <v>13</v>
      </c>
      <c r="G1240" t="str">
        <f t="shared" si="39"/>
        <v>Churn</v>
      </c>
    </row>
    <row r="1241" spans="1:7" x14ac:dyDescent="0.35">
      <c r="A1241" s="4">
        <v>1574</v>
      </c>
      <c r="B1241">
        <v>3</v>
      </c>
      <c r="C1241">
        <v>3</v>
      </c>
      <c r="D1241">
        <v>1</v>
      </c>
      <c r="E1241">
        <v>74.95</v>
      </c>
      <c r="F1241">
        <f t="shared" si="38"/>
        <v>0</v>
      </c>
      <c r="G1241" t="str">
        <f t="shared" si="39"/>
        <v>No Churn</v>
      </c>
    </row>
    <row r="1242" spans="1:7" x14ac:dyDescent="0.35">
      <c r="A1242" s="4">
        <v>1575</v>
      </c>
      <c r="B1242">
        <v>12</v>
      </c>
      <c r="C1242">
        <v>12</v>
      </c>
      <c r="D1242">
        <v>1</v>
      </c>
      <c r="E1242">
        <v>750</v>
      </c>
      <c r="F1242">
        <f t="shared" si="38"/>
        <v>0</v>
      </c>
      <c r="G1242" t="str">
        <f t="shared" si="39"/>
        <v>Churn</v>
      </c>
    </row>
    <row r="1243" spans="1:7" x14ac:dyDescent="0.35">
      <c r="A1243" s="4">
        <v>1576</v>
      </c>
      <c r="B1243">
        <v>14</v>
      </c>
      <c r="C1243">
        <v>14</v>
      </c>
      <c r="D1243">
        <v>1</v>
      </c>
      <c r="E1243">
        <v>500</v>
      </c>
      <c r="F1243">
        <f t="shared" si="38"/>
        <v>0</v>
      </c>
      <c r="G1243" t="str">
        <f t="shared" si="39"/>
        <v>Churn</v>
      </c>
    </row>
    <row r="1244" spans="1:7" x14ac:dyDescent="0.35">
      <c r="A1244" s="4">
        <v>1577</v>
      </c>
      <c r="B1244">
        <v>8</v>
      </c>
      <c r="C1244">
        <v>8</v>
      </c>
      <c r="D1244">
        <v>1</v>
      </c>
      <c r="E1244">
        <v>1820</v>
      </c>
      <c r="F1244">
        <f t="shared" si="38"/>
        <v>0</v>
      </c>
      <c r="G1244" t="str">
        <f t="shared" si="39"/>
        <v>Churn</v>
      </c>
    </row>
    <row r="1245" spans="1:7" x14ac:dyDescent="0.35">
      <c r="A1245" s="4">
        <v>1578</v>
      </c>
      <c r="B1245">
        <v>22</v>
      </c>
      <c r="C1245">
        <v>8</v>
      </c>
      <c r="D1245">
        <v>3</v>
      </c>
      <c r="E1245">
        <v>4438</v>
      </c>
      <c r="F1245">
        <f t="shared" si="38"/>
        <v>14</v>
      </c>
      <c r="G1245" t="str">
        <f t="shared" si="39"/>
        <v>Churn</v>
      </c>
    </row>
    <row r="1246" spans="1:7" x14ac:dyDescent="0.35">
      <c r="A1246" s="4">
        <v>1579</v>
      </c>
      <c r="B1246">
        <v>3</v>
      </c>
      <c r="C1246">
        <v>3</v>
      </c>
      <c r="D1246">
        <v>1</v>
      </c>
      <c r="E1246">
        <v>378</v>
      </c>
      <c r="F1246">
        <f t="shared" si="38"/>
        <v>0</v>
      </c>
      <c r="G1246" t="str">
        <f t="shared" si="39"/>
        <v>No Churn</v>
      </c>
    </row>
    <row r="1247" spans="1:7" x14ac:dyDescent="0.35">
      <c r="A1247" s="4">
        <v>1581</v>
      </c>
      <c r="B1247">
        <v>19</v>
      </c>
      <c r="C1247">
        <v>4</v>
      </c>
      <c r="D1247">
        <v>3</v>
      </c>
      <c r="E1247">
        <v>363.78999999999996</v>
      </c>
      <c r="F1247">
        <f t="shared" si="38"/>
        <v>15</v>
      </c>
      <c r="G1247" t="str">
        <f t="shared" si="39"/>
        <v>No Churn</v>
      </c>
    </row>
    <row r="1248" spans="1:7" x14ac:dyDescent="0.35">
      <c r="A1248" s="4">
        <v>1582</v>
      </c>
      <c r="B1248">
        <v>21</v>
      </c>
      <c r="C1248">
        <v>2</v>
      </c>
      <c r="D1248">
        <v>4</v>
      </c>
      <c r="E1248">
        <v>5303.16</v>
      </c>
      <c r="F1248">
        <f t="shared" si="38"/>
        <v>19</v>
      </c>
      <c r="G1248" t="str">
        <f t="shared" si="39"/>
        <v>No Churn</v>
      </c>
    </row>
    <row r="1249" spans="1:7" x14ac:dyDescent="0.35">
      <c r="A1249" s="4">
        <v>1583</v>
      </c>
      <c r="B1249">
        <v>17</v>
      </c>
      <c r="C1249">
        <v>17</v>
      </c>
      <c r="D1249">
        <v>1</v>
      </c>
      <c r="E1249">
        <v>2097</v>
      </c>
      <c r="F1249">
        <f t="shared" si="38"/>
        <v>0</v>
      </c>
      <c r="G1249" t="str">
        <f t="shared" si="39"/>
        <v>Churn</v>
      </c>
    </row>
    <row r="1250" spans="1:7" x14ac:dyDescent="0.35">
      <c r="A1250" s="4">
        <v>1584</v>
      </c>
      <c r="B1250">
        <v>22</v>
      </c>
      <c r="C1250">
        <v>22</v>
      </c>
      <c r="D1250">
        <v>1</v>
      </c>
      <c r="E1250">
        <v>119.94999999999999</v>
      </c>
      <c r="F1250">
        <f t="shared" si="38"/>
        <v>0</v>
      </c>
      <c r="G1250" t="str">
        <f t="shared" si="39"/>
        <v>Churn</v>
      </c>
    </row>
    <row r="1251" spans="1:7" x14ac:dyDescent="0.35">
      <c r="A1251" s="4">
        <v>1585</v>
      </c>
      <c r="B1251">
        <v>22</v>
      </c>
      <c r="C1251">
        <v>2</v>
      </c>
      <c r="D1251">
        <v>3</v>
      </c>
      <c r="E1251">
        <v>5273.82</v>
      </c>
      <c r="F1251">
        <f t="shared" si="38"/>
        <v>20</v>
      </c>
      <c r="G1251" t="str">
        <f t="shared" si="39"/>
        <v>No Churn</v>
      </c>
    </row>
    <row r="1252" spans="1:7" x14ac:dyDescent="0.35">
      <c r="A1252" s="4">
        <v>1587</v>
      </c>
      <c r="B1252">
        <v>8</v>
      </c>
      <c r="C1252">
        <v>7</v>
      </c>
      <c r="D1252">
        <v>4</v>
      </c>
      <c r="E1252">
        <v>13454.74</v>
      </c>
      <c r="F1252">
        <f t="shared" si="38"/>
        <v>1</v>
      </c>
      <c r="G1252" t="str">
        <f t="shared" si="39"/>
        <v>No Churn</v>
      </c>
    </row>
    <row r="1253" spans="1:7" x14ac:dyDescent="0.35">
      <c r="A1253" s="4">
        <v>1588</v>
      </c>
      <c r="B1253">
        <v>17</v>
      </c>
      <c r="C1253">
        <v>6</v>
      </c>
      <c r="D1253">
        <v>2</v>
      </c>
      <c r="E1253">
        <v>2319.9499999999998</v>
      </c>
      <c r="F1253">
        <f t="shared" si="38"/>
        <v>11</v>
      </c>
      <c r="G1253" t="str">
        <f t="shared" si="39"/>
        <v>No Churn</v>
      </c>
    </row>
    <row r="1254" spans="1:7" x14ac:dyDescent="0.35">
      <c r="A1254" s="4">
        <v>1589</v>
      </c>
      <c r="B1254">
        <v>23</v>
      </c>
      <c r="C1254">
        <v>9</v>
      </c>
      <c r="D1254">
        <v>5</v>
      </c>
      <c r="E1254">
        <v>1443.0499999999997</v>
      </c>
      <c r="F1254">
        <f t="shared" si="38"/>
        <v>14</v>
      </c>
      <c r="G1254" t="str">
        <f t="shared" si="39"/>
        <v>Churn</v>
      </c>
    </row>
    <row r="1255" spans="1:7" x14ac:dyDescent="0.35">
      <c r="A1255" s="4">
        <v>1590</v>
      </c>
      <c r="B1255">
        <v>10</v>
      </c>
      <c r="C1255">
        <v>10</v>
      </c>
      <c r="D1255">
        <v>1</v>
      </c>
      <c r="E1255">
        <v>50.97</v>
      </c>
      <c r="F1255">
        <f t="shared" si="38"/>
        <v>0</v>
      </c>
      <c r="G1255" t="str">
        <f t="shared" si="39"/>
        <v>Churn</v>
      </c>
    </row>
    <row r="1256" spans="1:7" x14ac:dyDescent="0.35">
      <c r="A1256" s="4">
        <v>1591</v>
      </c>
      <c r="B1256">
        <v>23</v>
      </c>
      <c r="C1256">
        <v>1</v>
      </c>
      <c r="D1256">
        <v>3</v>
      </c>
      <c r="E1256">
        <v>10206</v>
      </c>
      <c r="F1256">
        <f t="shared" si="38"/>
        <v>22</v>
      </c>
      <c r="G1256" t="str">
        <f t="shared" si="39"/>
        <v>No Churn</v>
      </c>
    </row>
    <row r="1257" spans="1:7" x14ac:dyDescent="0.35">
      <c r="A1257" s="4">
        <v>1592</v>
      </c>
      <c r="B1257">
        <v>4</v>
      </c>
      <c r="C1257">
        <v>4</v>
      </c>
      <c r="D1257">
        <v>1</v>
      </c>
      <c r="E1257">
        <v>79.959999999999994</v>
      </c>
      <c r="F1257">
        <f t="shared" si="38"/>
        <v>0</v>
      </c>
      <c r="G1257" t="str">
        <f t="shared" si="39"/>
        <v>No Churn</v>
      </c>
    </row>
    <row r="1258" spans="1:7" x14ac:dyDescent="0.35">
      <c r="A1258" s="4">
        <v>1594</v>
      </c>
      <c r="B1258">
        <v>5</v>
      </c>
      <c r="C1258">
        <v>5</v>
      </c>
      <c r="D1258">
        <v>1</v>
      </c>
      <c r="E1258">
        <v>99.8</v>
      </c>
      <c r="F1258">
        <f t="shared" si="38"/>
        <v>0</v>
      </c>
      <c r="G1258" t="str">
        <f t="shared" si="39"/>
        <v>No Churn</v>
      </c>
    </row>
    <row r="1259" spans="1:7" x14ac:dyDescent="0.35">
      <c r="A1259" s="4">
        <v>1596</v>
      </c>
      <c r="B1259">
        <v>10</v>
      </c>
      <c r="C1259">
        <v>10</v>
      </c>
      <c r="D1259">
        <v>1</v>
      </c>
      <c r="E1259">
        <v>2097</v>
      </c>
      <c r="F1259">
        <f t="shared" si="38"/>
        <v>0</v>
      </c>
      <c r="G1259" t="str">
        <f t="shared" si="39"/>
        <v>Churn</v>
      </c>
    </row>
    <row r="1260" spans="1:7" x14ac:dyDescent="0.35">
      <c r="A1260" s="4">
        <v>1597</v>
      </c>
      <c r="B1260">
        <v>4</v>
      </c>
      <c r="C1260">
        <v>4</v>
      </c>
      <c r="D1260">
        <v>1</v>
      </c>
      <c r="E1260">
        <v>2097</v>
      </c>
      <c r="F1260">
        <f t="shared" si="38"/>
        <v>0</v>
      </c>
      <c r="G1260" t="str">
        <f t="shared" si="39"/>
        <v>No Churn</v>
      </c>
    </row>
    <row r="1261" spans="1:7" x14ac:dyDescent="0.35">
      <c r="A1261" s="4">
        <v>1598</v>
      </c>
      <c r="B1261">
        <v>12</v>
      </c>
      <c r="C1261">
        <v>1</v>
      </c>
      <c r="D1261">
        <v>2</v>
      </c>
      <c r="E1261">
        <v>3803.94</v>
      </c>
      <c r="F1261">
        <f t="shared" si="38"/>
        <v>11</v>
      </c>
      <c r="G1261" t="str">
        <f t="shared" si="39"/>
        <v>No Churn</v>
      </c>
    </row>
    <row r="1262" spans="1:7" x14ac:dyDescent="0.35">
      <c r="A1262" s="4">
        <v>1599</v>
      </c>
      <c r="B1262">
        <v>23</v>
      </c>
      <c r="C1262">
        <v>10</v>
      </c>
      <c r="D1262">
        <v>3</v>
      </c>
      <c r="E1262">
        <v>4994.82</v>
      </c>
      <c r="F1262">
        <f t="shared" si="38"/>
        <v>13</v>
      </c>
      <c r="G1262" t="str">
        <f t="shared" si="39"/>
        <v>Churn</v>
      </c>
    </row>
    <row r="1263" spans="1:7" x14ac:dyDescent="0.35">
      <c r="A1263" s="4">
        <v>1601</v>
      </c>
      <c r="B1263">
        <v>13</v>
      </c>
      <c r="C1263">
        <v>11</v>
      </c>
      <c r="D1263">
        <v>2</v>
      </c>
      <c r="E1263">
        <v>236.17999999999995</v>
      </c>
      <c r="F1263">
        <f t="shared" si="38"/>
        <v>2</v>
      </c>
      <c r="G1263" t="str">
        <f t="shared" si="39"/>
        <v>Churn</v>
      </c>
    </row>
    <row r="1264" spans="1:7" x14ac:dyDescent="0.35">
      <c r="A1264" s="4">
        <v>1603</v>
      </c>
      <c r="B1264">
        <v>22</v>
      </c>
      <c r="C1264">
        <v>1</v>
      </c>
      <c r="D1264">
        <v>3</v>
      </c>
      <c r="E1264">
        <v>348.96000000000004</v>
      </c>
      <c r="F1264">
        <f t="shared" si="38"/>
        <v>21</v>
      </c>
      <c r="G1264" t="str">
        <f t="shared" si="39"/>
        <v>No Churn</v>
      </c>
    </row>
    <row r="1265" spans="1:7" x14ac:dyDescent="0.35">
      <c r="A1265" s="4">
        <v>1604</v>
      </c>
      <c r="B1265">
        <v>11</v>
      </c>
      <c r="C1265">
        <v>11</v>
      </c>
      <c r="D1265">
        <v>1</v>
      </c>
      <c r="E1265">
        <v>11.99</v>
      </c>
      <c r="F1265">
        <f t="shared" si="38"/>
        <v>0</v>
      </c>
      <c r="G1265" t="str">
        <f t="shared" si="39"/>
        <v>Churn</v>
      </c>
    </row>
    <row r="1266" spans="1:7" x14ac:dyDescent="0.35">
      <c r="A1266" s="4">
        <v>1606</v>
      </c>
      <c r="B1266">
        <v>11</v>
      </c>
      <c r="C1266">
        <v>11</v>
      </c>
      <c r="D1266">
        <v>1</v>
      </c>
      <c r="E1266">
        <v>95.96</v>
      </c>
      <c r="F1266">
        <f t="shared" si="38"/>
        <v>0</v>
      </c>
      <c r="G1266" t="str">
        <f t="shared" si="39"/>
        <v>Churn</v>
      </c>
    </row>
    <row r="1267" spans="1:7" x14ac:dyDescent="0.35">
      <c r="A1267" s="4">
        <v>1607</v>
      </c>
      <c r="B1267">
        <v>18</v>
      </c>
      <c r="C1267">
        <v>2</v>
      </c>
      <c r="D1267">
        <v>4</v>
      </c>
      <c r="E1267">
        <v>2065.3200000000002</v>
      </c>
      <c r="F1267">
        <f t="shared" si="38"/>
        <v>16</v>
      </c>
      <c r="G1267" t="str">
        <f t="shared" si="39"/>
        <v>No Churn</v>
      </c>
    </row>
    <row r="1268" spans="1:7" x14ac:dyDescent="0.35">
      <c r="A1268" s="4">
        <v>1608</v>
      </c>
      <c r="B1268">
        <v>22</v>
      </c>
      <c r="C1268">
        <v>13</v>
      </c>
      <c r="D1268">
        <v>3</v>
      </c>
      <c r="E1268">
        <v>1084.3</v>
      </c>
      <c r="F1268">
        <f t="shared" si="38"/>
        <v>9</v>
      </c>
      <c r="G1268" t="str">
        <f t="shared" si="39"/>
        <v>Churn</v>
      </c>
    </row>
    <row r="1269" spans="1:7" x14ac:dyDescent="0.35">
      <c r="A1269" s="4">
        <v>1610</v>
      </c>
      <c r="B1269">
        <v>6</v>
      </c>
      <c r="C1269">
        <v>6</v>
      </c>
      <c r="D1269">
        <v>1</v>
      </c>
      <c r="E1269">
        <v>93</v>
      </c>
      <c r="F1269">
        <f t="shared" si="38"/>
        <v>0</v>
      </c>
      <c r="G1269" t="str">
        <f t="shared" si="39"/>
        <v>No Churn</v>
      </c>
    </row>
    <row r="1270" spans="1:7" x14ac:dyDescent="0.35">
      <c r="A1270" s="4">
        <v>1613</v>
      </c>
      <c r="B1270">
        <v>23</v>
      </c>
      <c r="C1270">
        <v>12</v>
      </c>
      <c r="D1270">
        <v>2</v>
      </c>
      <c r="E1270">
        <v>293.92999999999995</v>
      </c>
      <c r="F1270">
        <f t="shared" si="38"/>
        <v>11</v>
      </c>
      <c r="G1270" t="str">
        <f t="shared" si="39"/>
        <v>Churn</v>
      </c>
    </row>
    <row r="1271" spans="1:7" x14ac:dyDescent="0.35">
      <c r="A1271" s="4">
        <v>1614</v>
      </c>
      <c r="B1271">
        <v>23</v>
      </c>
      <c r="C1271">
        <v>9</v>
      </c>
      <c r="D1271">
        <v>4</v>
      </c>
      <c r="E1271">
        <v>3252.6</v>
      </c>
      <c r="F1271">
        <f t="shared" si="38"/>
        <v>14</v>
      </c>
      <c r="G1271" t="str">
        <f t="shared" si="39"/>
        <v>Churn</v>
      </c>
    </row>
    <row r="1272" spans="1:7" x14ac:dyDescent="0.35">
      <c r="A1272" s="4">
        <v>1615</v>
      </c>
      <c r="B1272">
        <v>20</v>
      </c>
      <c r="C1272">
        <v>20</v>
      </c>
      <c r="D1272">
        <v>1</v>
      </c>
      <c r="E1272">
        <v>249.75</v>
      </c>
      <c r="F1272">
        <f t="shared" si="38"/>
        <v>0</v>
      </c>
      <c r="G1272" t="str">
        <f t="shared" si="39"/>
        <v>Churn</v>
      </c>
    </row>
    <row r="1273" spans="1:7" x14ac:dyDescent="0.35">
      <c r="A1273" s="4">
        <v>1616</v>
      </c>
      <c r="B1273">
        <v>10</v>
      </c>
      <c r="C1273">
        <v>10</v>
      </c>
      <c r="D1273">
        <v>1</v>
      </c>
      <c r="E1273">
        <v>39.979999999999997</v>
      </c>
      <c r="F1273">
        <f t="shared" si="38"/>
        <v>0</v>
      </c>
      <c r="G1273" t="str">
        <f t="shared" si="39"/>
        <v>Churn</v>
      </c>
    </row>
    <row r="1274" spans="1:7" x14ac:dyDescent="0.35">
      <c r="A1274" s="4">
        <v>1617</v>
      </c>
      <c r="B1274">
        <v>18</v>
      </c>
      <c r="C1274">
        <v>10</v>
      </c>
      <c r="D1274">
        <v>2</v>
      </c>
      <c r="E1274">
        <v>183.84</v>
      </c>
      <c r="F1274">
        <f t="shared" si="38"/>
        <v>8</v>
      </c>
      <c r="G1274" t="str">
        <f t="shared" si="39"/>
        <v>Churn</v>
      </c>
    </row>
    <row r="1275" spans="1:7" x14ac:dyDescent="0.35">
      <c r="A1275" s="4">
        <v>1620</v>
      </c>
      <c r="B1275">
        <v>14</v>
      </c>
      <c r="C1275">
        <v>8</v>
      </c>
      <c r="D1275">
        <v>2</v>
      </c>
      <c r="E1275">
        <v>277.8</v>
      </c>
      <c r="F1275">
        <f t="shared" si="38"/>
        <v>6</v>
      </c>
      <c r="G1275" t="str">
        <f t="shared" si="39"/>
        <v>Churn</v>
      </c>
    </row>
    <row r="1276" spans="1:7" x14ac:dyDescent="0.35">
      <c r="A1276" s="4">
        <v>1621</v>
      </c>
      <c r="B1276">
        <v>15</v>
      </c>
      <c r="C1276">
        <v>15</v>
      </c>
      <c r="D1276">
        <v>1</v>
      </c>
      <c r="E1276">
        <v>189.95000000000002</v>
      </c>
      <c r="F1276">
        <f t="shared" si="38"/>
        <v>0</v>
      </c>
      <c r="G1276" t="str">
        <f t="shared" si="39"/>
        <v>Churn</v>
      </c>
    </row>
    <row r="1277" spans="1:7" x14ac:dyDescent="0.35">
      <c r="A1277" s="4">
        <v>1623</v>
      </c>
      <c r="B1277">
        <v>19</v>
      </c>
      <c r="C1277">
        <v>2</v>
      </c>
      <c r="D1277">
        <v>3</v>
      </c>
      <c r="E1277">
        <v>2373.1400000000003</v>
      </c>
      <c r="F1277">
        <f t="shared" si="38"/>
        <v>17</v>
      </c>
      <c r="G1277" t="str">
        <f t="shared" si="39"/>
        <v>No Churn</v>
      </c>
    </row>
    <row r="1278" spans="1:7" x14ac:dyDescent="0.35">
      <c r="A1278" s="4">
        <v>1624</v>
      </c>
      <c r="B1278">
        <v>18</v>
      </c>
      <c r="C1278">
        <v>0</v>
      </c>
      <c r="D1278">
        <v>2</v>
      </c>
      <c r="E1278">
        <v>209.86</v>
      </c>
      <c r="F1278">
        <f t="shared" si="38"/>
        <v>18</v>
      </c>
      <c r="G1278" t="str">
        <f t="shared" si="39"/>
        <v>No Churn</v>
      </c>
    </row>
    <row r="1279" spans="1:7" x14ac:dyDescent="0.35">
      <c r="A1279" s="4">
        <v>1625</v>
      </c>
      <c r="B1279">
        <v>11</v>
      </c>
      <c r="C1279">
        <v>0</v>
      </c>
      <c r="D1279">
        <v>2</v>
      </c>
      <c r="E1279">
        <v>3330</v>
      </c>
      <c r="F1279">
        <f t="shared" si="38"/>
        <v>11</v>
      </c>
      <c r="G1279" t="str">
        <f t="shared" si="39"/>
        <v>No Churn</v>
      </c>
    </row>
    <row r="1280" spans="1:7" x14ac:dyDescent="0.35">
      <c r="A1280" s="4">
        <v>1626</v>
      </c>
      <c r="B1280">
        <v>23</v>
      </c>
      <c r="C1280">
        <v>23</v>
      </c>
      <c r="D1280">
        <v>1</v>
      </c>
      <c r="E1280">
        <v>649.75</v>
      </c>
      <c r="F1280">
        <f t="shared" si="38"/>
        <v>0</v>
      </c>
      <c r="G1280" t="str">
        <f t="shared" si="39"/>
        <v>Churn</v>
      </c>
    </row>
    <row r="1281" spans="1:7" x14ac:dyDescent="0.35">
      <c r="A1281" s="4">
        <v>1627</v>
      </c>
      <c r="B1281">
        <v>10</v>
      </c>
      <c r="C1281">
        <v>10</v>
      </c>
      <c r="D1281">
        <v>1</v>
      </c>
      <c r="E1281">
        <v>1398</v>
      </c>
      <c r="F1281">
        <f t="shared" si="38"/>
        <v>0</v>
      </c>
      <c r="G1281" t="str">
        <f t="shared" si="39"/>
        <v>Churn</v>
      </c>
    </row>
    <row r="1282" spans="1:7" x14ac:dyDescent="0.35">
      <c r="A1282" s="4">
        <v>1628</v>
      </c>
      <c r="B1282">
        <v>22</v>
      </c>
      <c r="C1282">
        <v>7</v>
      </c>
      <c r="D1282">
        <v>3</v>
      </c>
      <c r="E1282">
        <v>449.37000000000006</v>
      </c>
      <c r="F1282">
        <f t="shared" si="38"/>
        <v>15</v>
      </c>
      <c r="G1282" t="str">
        <f t="shared" si="39"/>
        <v>No Churn</v>
      </c>
    </row>
    <row r="1283" spans="1:7" x14ac:dyDescent="0.35">
      <c r="A1283" s="4">
        <v>1630</v>
      </c>
      <c r="B1283">
        <v>14</v>
      </c>
      <c r="C1283">
        <v>3</v>
      </c>
      <c r="D1283">
        <v>4</v>
      </c>
      <c r="E1283">
        <v>5183.28</v>
      </c>
      <c r="F1283">
        <f t="shared" si="38"/>
        <v>11</v>
      </c>
      <c r="G1283" t="str">
        <f t="shared" si="39"/>
        <v>No Churn</v>
      </c>
    </row>
    <row r="1284" spans="1:7" x14ac:dyDescent="0.35">
      <c r="A1284" s="4">
        <v>1631</v>
      </c>
      <c r="B1284">
        <v>15</v>
      </c>
      <c r="C1284">
        <v>15</v>
      </c>
      <c r="D1284">
        <v>1</v>
      </c>
      <c r="E1284">
        <v>196</v>
      </c>
      <c r="F1284">
        <f t="shared" si="38"/>
        <v>0</v>
      </c>
      <c r="G1284" t="str">
        <f t="shared" si="39"/>
        <v>Churn</v>
      </c>
    </row>
    <row r="1285" spans="1:7" x14ac:dyDescent="0.35">
      <c r="A1285" s="4">
        <v>1632</v>
      </c>
      <c r="B1285">
        <v>16</v>
      </c>
      <c r="C1285">
        <v>7</v>
      </c>
      <c r="D1285">
        <v>2</v>
      </c>
      <c r="E1285">
        <v>264.90000000000003</v>
      </c>
      <c r="F1285">
        <f t="shared" ref="F1285:F1348" si="40">B1285-C1285</f>
        <v>9</v>
      </c>
      <c r="G1285" t="str">
        <f t="shared" ref="G1285:G1348" si="41">IF(C1285&gt;7, "Churn", "No Churn")</f>
        <v>No Churn</v>
      </c>
    </row>
    <row r="1286" spans="1:7" x14ac:dyDescent="0.35">
      <c r="A1286" s="4">
        <v>1633</v>
      </c>
      <c r="B1286">
        <v>7</v>
      </c>
      <c r="C1286">
        <v>7</v>
      </c>
      <c r="D1286">
        <v>1</v>
      </c>
      <c r="E1286">
        <v>1125</v>
      </c>
      <c r="F1286">
        <f t="shared" si="40"/>
        <v>0</v>
      </c>
      <c r="G1286" t="str">
        <f t="shared" si="41"/>
        <v>No Churn</v>
      </c>
    </row>
    <row r="1287" spans="1:7" x14ac:dyDescent="0.35">
      <c r="A1287" s="4">
        <v>1634</v>
      </c>
      <c r="B1287">
        <v>23</v>
      </c>
      <c r="C1287">
        <v>22</v>
      </c>
      <c r="D1287">
        <v>3</v>
      </c>
      <c r="E1287">
        <v>8183.34</v>
      </c>
      <c r="F1287">
        <f t="shared" si="40"/>
        <v>1</v>
      </c>
      <c r="G1287" t="str">
        <f t="shared" si="41"/>
        <v>Churn</v>
      </c>
    </row>
    <row r="1288" spans="1:7" x14ac:dyDescent="0.35">
      <c r="A1288" s="4">
        <v>1635</v>
      </c>
      <c r="B1288">
        <v>19</v>
      </c>
      <c r="C1288">
        <v>19</v>
      </c>
      <c r="D1288">
        <v>2</v>
      </c>
      <c r="E1288">
        <v>425.70000000000005</v>
      </c>
      <c r="F1288">
        <f t="shared" si="40"/>
        <v>0</v>
      </c>
      <c r="G1288" t="str">
        <f t="shared" si="41"/>
        <v>Churn</v>
      </c>
    </row>
    <row r="1289" spans="1:7" x14ac:dyDescent="0.35">
      <c r="A1289" s="4">
        <v>1636</v>
      </c>
      <c r="B1289">
        <v>16</v>
      </c>
      <c r="C1289">
        <v>14</v>
      </c>
      <c r="D1289">
        <v>2</v>
      </c>
      <c r="E1289">
        <v>1007.6499999999999</v>
      </c>
      <c r="F1289">
        <f t="shared" si="40"/>
        <v>2</v>
      </c>
      <c r="G1289" t="str">
        <f t="shared" si="41"/>
        <v>Churn</v>
      </c>
    </row>
    <row r="1290" spans="1:7" x14ac:dyDescent="0.35">
      <c r="A1290" s="4">
        <v>1637</v>
      </c>
      <c r="B1290">
        <v>6</v>
      </c>
      <c r="C1290">
        <v>6</v>
      </c>
      <c r="D1290">
        <v>1</v>
      </c>
      <c r="E1290">
        <v>23.97</v>
      </c>
      <c r="F1290">
        <f t="shared" si="40"/>
        <v>0</v>
      </c>
      <c r="G1290" t="str">
        <f t="shared" si="41"/>
        <v>No Churn</v>
      </c>
    </row>
    <row r="1291" spans="1:7" x14ac:dyDescent="0.35">
      <c r="A1291" s="4">
        <v>1638</v>
      </c>
      <c r="B1291">
        <v>18</v>
      </c>
      <c r="C1291">
        <v>8</v>
      </c>
      <c r="D1291">
        <v>4</v>
      </c>
      <c r="E1291">
        <v>1423.2399999999998</v>
      </c>
      <c r="F1291">
        <f t="shared" si="40"/>
        <v>10</v>
      </c>
      <c r="G1291" t="str">
        <f t="shared" si="41"/>
        <v>Churn</v>
      </c>
    </row>
    <row r="1292" spans="1:7" x14ac:dyDescent="0.35">
      <c r="A1292" s="4">
        <v>1641</v>
      </c>
      <c r="B1292">
        <v>18</v>
      </c>
      <c r="C1292">
        <v>18</v>
      </c>
      <c r="D1292">
        <v>1</v>
      </c>
      <c r="E1292">
        <v>74.849999999999994</v>
      </c>
      <c r="F1292">
        <f t="shared" si="40"/>
        <v>0</v>
      </c>
      <c r="G1292" t="str">
        <f t="shared" si="41"/>
        <v>Churn</v>
      </c>
    </row>
    <row r="1293" spans="1:7" x14ac:dyDescent="0.35">
      <c r="A1293" s="4">
        <v>1644</v>
      </c>
      <c r="B1293">
        <v>23</v>
      </c>
      <c r="C1293">
        <v>0</v>
      </c>
      <c r="D1293">
        <v>3</v>
      </c>
      <c r="E1293">
        <v>9612</v>
      </c>
      <c r="F1293">
        <f t="shared" si="40"/>
        <v>23</v>
      </c>
      <c r="G1293" t="str">
        <f t="shared" si="41"/>
        <v>No Churn</v>
      </c>
    </row>
    <row r="1294" spans="1:7" x14ac:dyDescent="0.35">
      <c r="A1294" s="4">
        <v>1645</v>
      </c>
      <c r="B1294">
        <v>21</v>
      </c>
      <c r="C1294">
        <v>16</v>
      </c>
      <c r="D1294">
        <v>3</v>
      </c>
      <c r="E1294">
        <v>1483.1599999999999</v>
      </c>
      <c r="F1294">
        <f t="shared" si="40"/>
        <v>5</v>
      </c>
      <c r="G1294" t="str">
        <f t="shared" si="41"/>
        <v>Churn</v>
      </c>
    </row>
    <row r="1295" spans="1:7" x14ac:dyDescent="0.35">
      <c r="A1295" s="4">
        <v>1646</v>
      </c>
      <c r="B1295">
        <v>23</v>
      </c>
      <c r="C1295">
        <v>15</v>
      </c>
      <c r="D1295">
        <v>3</v>
      </c>
      <c r="E1295">
        <v>5455.89</v>
      </c>
      <c r="F1295">
        <f t="shared" si="40"/>
        <v>8</v>
      </c>
      <c r="G1295" t="str">
        <f t="shared" si="41"/>
        <v>Churn</v>
      </c>
    </row>
    <row r="1296" spans="1:7" x14ac:dyDescent="0.35">
      <c r="A1296" s="4">
        <v>1647</v>
      </c>
      <c r="B1296">
        <v>22</v>
      </c>
      <c r="C1296">
        <v>8</v>
      </c>
      <c r="D1296">
        <v>2</v>
      </c>
      <c r="E1296">
        <v>7160</v>
      </c>
      <c r="F1296">
        <f t="shared" si="40"/>
        <v>14</v>
      </c>
      <c r="G1296" t="str">
        <f t="shared" si="41"/>
        <v>Churn</v>
      </c>
    </row>
    <row r="1297" spans="1:7" x14ac:dyDescent="0.35">
      <c r="A1297" s="4">
        <v>1648</v>
      </c>
      <c r="B1297">
        <v>22</v>
      </c>
      <c r="C1297">
        <v>3</v>
      </c>
      <c r="D1297">
        <v>5</v>
      </c>
      <c r="E1297">
        <v>13981.240000000002</v>
      </c>
      <c r="F1297">
        <f t="shared" si="40"/>
        <v>19</v>
      </c>
      <c r="G1297" t="str">
        <f t="shared" si="41"/>
        <v>No Churn</v>
      </c>
    </row>
    <row r="1298" spans="1:7" x14ac:dyDescent="0.35">
      <c r="A1298" s="4">
        <v>1651</v>
      </c>
      <c r="B1298">
        <v>17</v>
      </c>
      <c r="C1298">
        <v>17</v>
      </c>
      <c r="D1298">
        <v>1</v>
      </c>
      <c r="E1298">
        <v>108</v>
      </c>
      <c r="F1298">
        <f t="shared" si="40"/>
        <v>0</v>
      </c>
      <c r="G1298" t="str">
        <f t="shared" si="41"/>
        <v>Churn</v>
      </c>
    </row>
    <row r="1299" spans="1:7" x14ac:dyDescent="0.35">
      <c r="A1299" s="4">
        <v>1652</v>
      </c>
      <c r="B1299">
        <v>23</v>
      </c>
      <c r="C1299">
        <v>23</v>
      </c>
      <c r="D1299">
        <v>1</v>
      </c>
      <c r="E1299">
        <v>75.98</v>
      </c>
      <c r="F1299">
        <f t="shared" si="40"/>
        <v>0</v>
      </c>
      <c r="G1299" t="str">
        <f t="shared" si="41"/>
        <v>Churn</v>
      </c>
    </row>
    <row r="1300" spans="1:7" x14ac:dyDescent="0.35">
      <c r="A1300" s="4">
        <v>1653</v>
      </c>
      <c r="B1300">
        <v>23</v>
      </c>
      <c r="C1300">
        <v>9</v>
      </c>
      <c r="D1300">
        <v>2</v>
      </c>
      <c r="E1300">
        <v>4151.92</v>
      </c>
      <c r="F1300">
        <f t="shared" si="40"/>
        <v>14</v>
      </c>
      <c r="G1300" t="str">
        <f t="shared" si="41"/>
        <v>Churn</v>
      </c>
    </row>
    <row r="1301" spans="1:7" x14ac:dyDescent="0.35">
      <c r="A1301" s="4">
        <v>1654</v>
      </c>
      <c r="B1301">
        <v>20</v>
      </c>
      <c r="C1301">
        <v>4</v>
      </c>
      <c r="D1301">
        <v>3</v>
      </c>
      <c r="E1301">
        <v>1522.43</v>
      </c>
      <c r="F1301">
        <f t="shared" si="40"/>
        <v>16</v>
      </c>
      <c r="G1301" t="str">
        <f t="shared" si="41"/>
        <v>No Churn</v>
      </c>
    </row>
    <row r="1302" spans="1:7" x14ac:dyDescent="0.35">
      <c r="A1302" s="4">
        <v>1656</v>
      </c>
      <c r="B1302">
        <v>4</v>
      </c>
      <c r="C1302">
        <v>1</v>
      </c>
      <c r="D1302">
        <v>3</v>
      </c>
      <c r="E1302">
        <v>8619.5</v>
      </c>
      <c r="F1302">
        <f t="shared" si="40"/>
        <v>3</v>
      </c>
      <c r="G1302" t="str">
        <f t="shared" si="41"/>
        <v>No Churn</v>
      </c>
    </row>
    <row r="1303" spans="1:7" x14ac:dyDescent="0.35">
      <c r="A1303" s="4">
        <v>1657</v>
      </c>
      <c r="B1303">
        <v>9</v>
      </c>
      <c r="C1303">
        <v>9</v>
      </c>
      <c r="D1303">
        <v>1</v>
      </c>
      <c r="E1303">
        <v>519.79999999999995</v>
      </c>
      <c r="F1303">
        <f t="shared" si="40"/>
        <v>0</v>
      </c>
      <c r="G1303" t="str">
        <f t="shared" si="41"/>
        <v>Churn</v>
      </c>
    </row>
    <row r="1304" spans="1:7" x14ac:dyDescent="0.35">
      <c r="A1304" s="4">
        <v>1658</v>
      </c>
      <c r="B1304">
        <v>7</v>
      </c>
      <c r="C1304">
        <v>5</v>
      </c>
      <c r="D1304">
        <v>2</v>
      </c>
      <c r="E1304">
        <v>230.85999999999999</v>
      </c>
      <c r="F1304">
        <f t="shared" si="40"/>
        <v>2</v>
      </c>
      <c r="G1304" t="str">
        <f t="shared" si="41"/>
        <v>No Churn</v>
      </c>
    </row>
    <row r="1305" spans="1:7" x14ac:dyDescent="0.35">
      <c r="A1305" s="4">
        <v>1659</v>
      </c>
      <c r="B1305">
        <v>15</v>
      </c>
      <c r="C1305">
        <v>15</v>
      </c>
      <c r="D1305">
        <v>1</v>
      </c>
      <c r="E1305">
        <v>74.97</v>
      </c>
      <c r="F1305">
        <f t="shared" si="40"/>
        <v>0</v>
      </c>
      <c r="G1305" t="str">
        <f t="shared" si="41"/>
        <v>Churn</v>
      </c>
    </row>
    <row r="1306" spans="1:7" x14ac:dyDescent="0.35">
      <c r="A1306" s="4">
        <v>1660</v>
      </c>
      <c r="B1306">
        <v>20</v>
      </c>
      <c r="C1306">
        <v>1</v>
      </c>
      <c r="D1306">
        <v>2</v>
      </c>
      <c r="E1306">
        <v>4277.9400000000005</v>
      </c>
      <c r="F1306">
        <f t="shared" si="40"/>
        <v>19</v>
      </c>
      <c r="G1306" t="str">
        <f t="shared" si="41"/>
        <v>No Churn</v>
      </c>
    </row>
    <row r="1307" spans="1:7" x14ac:dyDescent="0.35">
      <c r="A1307" s="4">
        <v>1661</v>
      </c>
      <c r="B1307">
        <v>17</v>
      </c>
      <c r="C1307">
        <v>9</v>
      </c>
      <c r="D1307">
        <v>3</v>
      </c>
      <c r="E1307">
        <v>8558.91</v>
      </c>
      <c r="F1307">
        <f t="shared" si="40"/>
        <v>8</v>
      </c>
      <c r="G1307" t="str">
        <f t="shared" si="41"/>
        <v>Churn</v>
      </c>
    </row>
    <row r="1308" spans="1:7" x14ac:dyDescent="0.35">
      <c r="A1308" s="4">
        <v>1663</v>
      </c>
      <c r="B1308">
        <v>15</v>
      </c>
      <c r="C1308">
        <v>10</v>
      </c>
      <c r="D1308">
        <v>2</v>
      </c>
      <c r="E1308">
        <v>4039.9</v>
      </c>
      <c r="F1308">
        <f t="shared" si="40"/>
        <v>5</v>
      </c>
      <c r="G1308" t="str">
        <f t="shared" si="41"/>
        <v>Churn</v>
      </c>
    </row>
    <row r="1309" spans="1:7" x14ac:dyDescent="0.35">
      <c r="A1309" s="4">
        <v>1664</v>
      </c>
      <c r="B1309">
        <v>0</v>
      </c>
      <c r="C1309">
        <v>0</v>
      </c>
      <c r="D1309">
        <v>1</v>
      </c>
      <c r="E1309">
        <v>19.5</v>
      </c>
      <c r="F1309">
        <f t="shared" si="40"/>
        <v>0</v>
      </c>
      <c r="G1309" t="str">
        <f t="shared" si="41"/>
        <v>No Churn</v>
      </c>
    </row>
    <row r="1310" spans="1:7" x14ac:dyDescent="0.35">
      <c r="A1310" s="4">
        <v>1665</v>
      </c>
      <c r="B1310">
        <v>17</v>
      </c>
      <c r="C1310">
        <v>17</v>
      </c>
      <c r="D1310">
        <v>2</v>
      </c>
      <c r="E1310">
        <v>497.40000000000003</v>
      </c>
      <c r="F1310">
        <f t="shared" si="40"/>
        <v>0</v>
      </c>
      <c r="G1310" t="str">
        <f t="shared" si="41"/>
        <v>Churn</v>
      </c>
    </row>
    <row r="1311" spans="1:7" x14ac:dyDescent="0.35">
      <c r="A1311" s="4">
        <v>1669</v>
      </c>
      <c r="B1311">
        <v>14</v>
      </c>
      <c r="C1311">
        <v>14</v>
      </c>
      <c r="D1311">
        <v>1</v>
      </c>
      <c r="E1311">
        <v>104.75</v>
      </c>
      <c r="F1311">
        <f t="shared" si="40"/>
        <v>0</v>
      </c>
      <c r="G1311" t="str">
        <f t="shared" si="41"/>
        <v>Churn</v>
      </c>
    </row>
    <row r="1312" spans="1:7" x14ac:dyDescent="0.35">
      <c r="A1312" s="4">
        <v>1670</v>
      </c>
      <c r="B1312">
        <v>19</v>
      </c>
      <c r="C1312">
        <v>3</v>
      </c>
      <c r="D1312">
        <v>2</v>
      </c>
      <c r="E1312">
        <v>598.5</v>
      </c>
      <c r="F1312">
        <f t="shared" si="40"/>
        <v>16</v>
      </c>
      <c r="G1312" t="str">
        <f t="shared" si="41"/>
        <v>No Churn</v>
      </c>
    </row>
    <row r="1313" spans="1:7" x14ac:dyDescent="0.35">
      <c r="A1313" s="4">
        <v>1671</v>
      </c>
      <c r="B1313">
        <v>10</v>
      </c>
      <c r="C1313">
        <v>10</v>
      </c>
      <c r="D1313">
        <v>1</v>
      </c>
      <c r="E1313">
        <v>99.949999999999989</v>
      </c>
      <c r="F1313">
        <f t="shared" si="40"/>
        <v>0</v>
      </c>
      <c r="G1313" t="str">
        <f t="shared" si="41"/>
        <v>Churn</v>
      </c>
    </row>
    <row r="1314" spans="1:7" x14ac:dyDescent="0.35">
      <c r="A1314" s="4">
        <v>1672</v>
      </c>
      <c r="B1314">
        <v>17</v>
      </c>
      <c r="C1314">
        <v>11</v>
      </c>
      <c r="D1314">
        <v>2</v>
      </c>
      <c r="E1314">
        <v>4789.8999999999996</v>
      </c>
      <c r="F1314">
        <f t="shared" si="40"/>
        <v>6</v>
      </c>
      <c r="G1314" t="str">
        <f t="shared" si="41"/>
        <v>Churn</v>
      </c>
    </row>
    <row r="1315" spans="1:7" x14ac:dyDescent="0.35">
      <c r="A1315" s="4">
        <v>1674</v>
      </c>
      <c r="B1315">
        <v>10</v>
      </c>
      <c r="C1315">
        <v>10</v>
      </c>
      <c r="D1315">
        <v>1</v>
      </c>
      <c r="E1315">
        <v>176.85000000000002</v>
      </c>
      <c r="F1315">
        <f t="shared" si="40"/>
        <v>0</v>
      </c>
      <c r="G1315" t="str">
        <f t="shared" si="41"/>
        <v>Churn</v>
      </c>
    </row>
    <row r="1316" spans="1:7" x14ac:dyDescent="0.35">
      <c r="A1316" s="4">
        <v>1675</v>
      </c>
      <c r="B1316">
        <v>1</v>
      </c>
      <c r="C1316">
        <v>1</v>
      </c>
      <c r="D1316">
        <v>1</v>
      </c>
      <c r="E1316">
        <v>115.96</v>
      </c>
      <c r="F1316">
        <f t="shared" si="40"/>
        <v>0</v>
      </c>
      <c r="G1316" t="str">
        <f t="shared" si="41"/>
        <v>No Churn</v>
      </c>
    </row>
    <row r="1317" spans="1:7" x14ac:dyDescent="0.35">
      <c r="A1317" s="4">
        <v>1676</v>
      </c>
      <c r="B1317">
        <v>20</v>
      </c>
      <c r="C1317">
        <v>4</v>
      </c>
      <c r="D1317">
        <v>4</v>
      </c>
      <c r="E1317">
        <v>1017.2800000000001</v>
      </c>
      <c r="F1317">
        <f t="shared" si="40"/>
        <v>16</v>
      </c>
      <c r="G1317" t="str">
        <f t="shared" si="41"/>
        <v>No Churn</v>
      </c>
    </row>
    <row r="1318" spans="1:7" x14ac:dyDescent="0.35">
      <c r="A1318" s="4">
        <v>1677</v>
      </c>
      <c r="B1318">
        <v>12</v>
      </c>
      <c r="C1318">
        <v>6</v>
      </c>
      <c r="D1318">
        <v>2</v>
      </c>
      <c r="E1318">
        <v>3864</v>
      </c>
      <c r="F1318">
        <f t="shared" si="40"/>
        <v>6</v>
      </c>
      <c r="G1318" t="str">
        <f t="shared" si="41"/>
        <v>No Churn</v>
      </c>
    </row>
    <row r="1319" spans="1:7" x14ac:dyDescent="0.35">
      <c r="A1319" s="4">
        <v>1679</v>
      </c>
      <c r="B1319">
        <v>16</v>
      </c>
      <c r="C1319">
        <v>0</v>
      </c>
      <c r="D1319">
        <v>2</v>
      </c>
      <c r="E1319">
        <v>4144</v>
      </c>
      <c r="F1319">
        <f t="shared" si="40"/>
        <v>16</v>
      </c>
      <c r="G1319" t="str">
        <f t="shared" si="41"/>
        <v>No Churn</v>
      </c>
    </row>
    <row r="1320" spans="1:7" x14ac:dyDescent="0.35">
      <c r="A1320" s="4">
        <v>1681</v>
      </c>
      <c r="B1320">
        <v>7</v>
      </c>
      <c r="C1320">
        <v>7</v>
      </c>
      <c r="D1320">
        <v>1</v>
      </c>
      <c r="E1320">
        <v>945</v>
      </c>
      <c r="F1320">
        <f t="shared" si="40"/>
        <v>0</v>
      </c>
      <c r="G1320" t="str">
        <f t="shared" si="41"/>
        <v>No Churn</v>
      </c>
    </row>
    <row r="1321" spans="1:7" x14ac:dyDescent="0.35">
      <c r="A1321" s="4">
        <v>1682</v>
      </c>
      <c r="B1321">
        <v>19</v>
      </c>
      <c r="C1321">
        <v>8</v>
      </c>
      <c r="D1321">
        <v>4</v>
      </c>
      <c r="E1321">
        <v>9524.85</v>
      </c>
      <c r="F1321">
        <f t="shared" si="40"/>
        <v>11</v>
      </c>
      <c r="G1321" t="str">
        <f t="shared" si="41"/>
        <v>Churn</v>
      </c>
    </row>
    <row r="1322" spans="1:7" x14ac:dyDescent="0.35">
      <c r="A1322" s="4">
        <v>1684</v>
      </c>
      <c r="B1322">
        <v>20</v>
      </c>
      <c r="C1322">
        <v>20</v>
      </c>
      <c r="D1322">
        <v>1</v>
      </c>
      <c r="E1322">
        <v>50.97</v>
      </c>
      <c r="F1322">
        <f t="shared" si="40"/>
        <v>0</v>
      </c>
      <c r="G1322" t="str">
        <f t="shared" si="41"/>
        <v>Churn</v>
      </c>
    </row>
    <row r="1323" spans="1:7" x14ac:dyDescent="0.35">
      <c r="A1323" s="4">
        <v>1685</v>
      </c>
      <c r="B1323">
        <v>19</v>
      </c>
      <c r="C1323">
        <v>19</v>
      </c>
      <c r="D1323">
        <v>1</v>
      </c>
      <c r="E1323">
        <v>131.80000000000001</v>
      </c>
      <c r="F1323">
        <f t="shared" si="40"/>
        <v>0</v>
      </c>
      <c r="G1323" t="str">
        <f t="shared" si="41"/>
        <v>Churn</v>
      </c>
    </row>
    <row r="1324" spans="1:7" x14ac:dyDescent="0.35">
      <c r="A1324" s="4">
        <v>1687</v>
      </c>
      <c r="B1324">
        <v>19</v>
      </c>
      <c r="C1324">
        <v>4</v>
      </c>
      <c r="D1324">
        <v>2</v>
      </c>
      <c r="E1324">
        <v>4039.6</v>
      </c>
      <c r="F1324">
        <f t="shared" si="40"/>
        <v>15</v>
      </c>
      <c r="G1324" t="str">
        <f t="shared" si="41"/>
        <v>No Churn</v>
      </c>
    </row>
    <row r="1325" spans="1:7" x14ac:dyDescent="0.35">
      <c r="A1325" s="4">
        <v>1688</v>
      </c>
      <c r="B1325">
        <v>21</v>
      </c>
      <c r="C1325">
        <v>18</v>
      </c>
      <c r="D1325">
        <v>2</v>
      </c>
      <c r="E1325">
        <v>363.86</v>
      </c>
      <c r="F1325">
        <f t="shared" si="40"/>
        <v>3</v>
      </c>
      <c r="G1325" t="str">
        <f t="shared" si="41"/>
        <v>Churn</v>
      </c>
    </row>
    <row r="1326" spans="1:7" x14ac:dyDescent="0.35">
      <c r="A1326" s="4">
        <v>1690</v>
      </c>
      <c r="B1326">
        <v>7</v>
      </c>
      <c r="C1326">
        <v>7</v>
      </c>
      <c r="D1326">
        <v>1</v>
      </c>
      <c r="E1326">
        <v>74.95</v>
      </c>
      <c r="F1326">
        <f t="shared" si="40"/>
        <v>0</v>
      </c>
      <c r="G1326" t="str">
        <f t="shared" si="41"/>
        <v>No Churn</v>
      </c>
    </row>
    <row r="1327" spans="1:7" x14ac:dyDescent="0.35">
      <c r="A1327" s="4">
        <v>1691</v>
      </c>
      <c r="B1327">
        <v>7</v>
      </c>
      <c r="C1327">
        <v>7</v>
      </c>
      <c r="D1327">
        <v>1</v>
      </c>
      <c r="E1327">
        <v>110.97</v>
      </c>
      <c r="F1327">
        <f t="shared" si="40"/>
        <v>0</v>
      </c>
      <c r="G1327" t="str">
        <f t="shared" si="41"/>
        <v>No Churn</v>
      </c>
    </row>
    <row r="1328" spans="1:7" x14ac:dyDescent="0.35">
      <c r="A1328" s="4">
        <v>1692</v>
      </c>
      <c r="B1328">
        <v>12</v>
      </c>
      <c r="C1328">
        <v>7</v>
      </c>
      <c r="D1328">
        <v>2</v>
      </c>
      <c r="E1328">
        <v>4872</v>
      </c>
      <c r="F1328">
        <f t="shared" si="40"/>
        <v>5</v>
      </c>
      <c r="G1328" t="str">
        <f t="shared" si="41"/>
        <v>No Churn</v>
      </c>
    </row>
    <row r="1329" spans="1:7" x14ac:dyDescent="0.35">
      <c r="A1329" s="4">
        <v>1693</v>
      </c>
      <c r="B1329">
        <v>5</v>
      </c>
      <c r="C1329">
        <v>5</v>
      </c>
      <c r="D1329">
        <v>1</v>
      </c>
      <c r="E1329">
        <v>1197</v>
      </c>
      <c r="F1329">
        <f t="shared" si="40"/>
        <v>0</v>
      </c>
      <c r="G1329" t="str">
        <f t="shared" si="41"/>
        <v>No Churn</v>
      </c>
    </row>
    <row r="1330" spans="1:7" x14ac:dyDescent="0.35">
      <c r="A1330" s="4">
        <v>1694</v>
      </c>
      <c r="B1330">
        <v>21</v>
      </c>
      <c r="C1330">
        <v>15</v>
      </c>
      <c r="D1330">
        <v>2</v>
      </c>
      <c r="E1330">
        <v>1391.94</v>
      </c>
      <c r="F1330">
        <f t="shared" si="40"/>
        <v>6</v>
      </c>
      <c r="G1330" t="str">
        <f t="shared" si="41"/>
        <v>Churn</v>
      </c>
    </row>
    <row r="1331" spans="1:7" x14ac:dyDescent="0.35">
      <c r="A1331" s="4">
        <v>1695</v>
      </c>
      <c r="B1331">
        <v>21</v>
      </c>
      <c r="C1331">
        <v>14</v>
      </c>
      <c r="D1331">
        <v>2</v>
      </c>
      <c r="E1331">
        <v>3663</v>
      </c>
      <c r="F1331">
        <f t="shared" si="40"/>
        <v>7</v>
      </c>
      <c r="G1331" t="str">
        <f t="shared" si="41"/>
        <v>Churn</v>
      </c>
    </row>
    <row r="1332" spans="1:7" x14ac:dyDescent="0.35">
      <c r="A1332" s="4">
        <v>1696</v>
      </c>
      <c r="B1332">
        <v>23</v>
      </c>
      <c r="C1332">
        <v>11</v>
      </c>
      <c r="D1332">
        <v>2</v>
      </c>
      <c r="E1332">
        <v>295.60000000000002</v>
      </c>
      <c r="F1332">
        <f t="shared" si="40"/>
        <v>12</v>
      </c>
      <c r="G1332" t="str">
        <f t="shared" si="41"/>
        <v>Churn</v>
      </c>
    </row>
    <row r="1333" spans="1:7" x14ac:dyDescent="0.35">
      <c r="A1333" s="4">
        <v>1697</v>
      </c>
      <c r="B1333">
        <v>13</v>
      </c>
      <c r="C1333">
        <v>11</v>
      </c>
      <c r="D1333">
        <v>2</v>
      </c>
      <c r="E1333">
        <v>2155.8900000000003</v>
      </c>
      <c r="F1333">
        <f t="shared" si="40"/>
        <v>2</v>
      </c>
      <c r="G1333" t="str">
        <f t="shared" si="41"/>
        <v>Churn</v>
      </c>
    </row>
    <row r="1334" spans="1:7" x14ac:dyDescent="0.35">
      <c r="A1334" s="4">
        <v>1698</v>
      </c>
      <c r="B1334">
        <v>10</v>
      </c>
      <c r="C1334">
        <v>5</v>
      </c>
      <c r="D1334">
        <v>3</v>
      </c>
      <c r="E1334">
        <v>980.46</v>
      </c>
      <c r="F1334">
        <f t="shared" si="40"/>
        <v>5</v>
      </c>
      <c r="G1334" t="str">
        <f t="shared" si="41"/>
        <v>No Churn</v>
      </c>
    </row>
    <row r="1335" spans="1:7" x14ac:dyDescent="0.35">
      <c r="A1335" s="4">
        <v>1699</v>
      </c>
      <c r="B1335">
        <v>9</v>
      </c>
      <c r="C1335">
        <v>2</v>
      </c>
      <c r="D1335">
        <v>3</v>
      </c>
      <c r="E1335">
        <v>4917</v>
      </c>
      <c r="F1335">
        <f t="shared" si="40"/>
        <v>7</v>
      </c>
      <c r="G1335" t="str">
        <f t="shared" si="41"/>
        <v>No Churn</v>
      </c>
    </row>
    <row r="1336" spans="1:7" x14ac:dyDescent="0.35">
      <c r="A1336" s="4">
        <v>1702</v>
      </c>
      <c r="B1336">
        <v>1</v>
      </c>
      <c r="C1336">
        <v>1</v>
      </c>
      <c r="D1336">
        <v>1</v>
      </c>
      <c r="E1336">
        <v>2196</v>
      </c>
      <c r="F1336">
        <f t="shared" si="40"/>
        <v>0</v>
      </c>
      <c r="G1336" t="str">
        <f t="shared" si="41"/>
        <v>No Churn</v>
      </c>
    </row>
    <row r="1337" spans="1:7" x14ac:dyDescent="0.35">
      <c r="A1337" s="4">
        <v>1703</v>
      </c>
      <c r="B1337">
        <v>15</v>
      </c>
      <c r="C1337">
        <v>15</v>
      </c>
      <c r="D1337">
        <v>1</v>
      </c>
      <c r="E1337">
        <v>74.95</v>
      </c>
      <c r="F1337">
        <f t="shared" si="40"/>
        <v>0</v>
      </c>
      <c r="G1337" t="str">
        <f t="shared" si="41"/>
        <v>Churn</v>
      </c>
    </row>
    <row r="1338" spans="1:7" x14ac:dyDescent="0.35">
      <c r="A1338" s="4">
        <v>1704</v>
      </c>
      <c r="B1338">
        <v>14</v>
      </c>
      <c r="C1338">
        <v>6</v>
      </c>
      <c r="D1338">
        <v>3</v>
      </c>
      <c r="E1338">
        <v>19239</v>
      </c>
      <c r="F1338">
        <f t="shared" si="40"/>
        <v>8</v>
      </c>
      <c r="G1338" t="str">
        <f t="shared" si="41"/>
        <v>No Churn</v>
      </c>
    </row>
    <row r="1339" spans="1:7" x14ac:dyDescent="0.35">
      <c r="A1339" s="4">
        <v>1705</v>
      </c>
      <c r="B1339">
        <v>2</v>
      </c>
      <c r="C1339">
        <v>2</v>
      </c>
      <c r="D1339">
        <v>1</v>
      </c>
      <c r="E1339">
        <v>176.85000000000002</v>
      </c>
      <c r="F1339">
        <f t="shared" si="40"/>
        <v>0</v>
      </c>
      <c r="G1339" t="str">
        <f t="shared" si="41"/>
        <v>No Churn</v>
      </c>
    </row>
    <row r="1340" spans="1:7" x14ac:dyDescent="0.35">
      <c r="A1340" s="4">
        <v>1706</v>
      </c>
      <c r="B1340">
        <v>16</v>
      </c>
      <c r="C1340">
        <v>4</v>
      </c>
      <c r="D1340">
        <v>3</v>
      </c>
      <c r="E1340">
        <v>4265.91</v>
      </c>
      <c r="F1340">
        <f t="shared" si="40"/>
        <v>12</v>
      </c>
      <c r="G1340" t="str">
        <f t="shared" si="41"/>
        <v>No Churn</v>
      </c>
    </row>
    <row r="1341" spans="1:7" x14ac:dyDescent="0.35">
      <c r="A1341" s="4">
        <v>1707</v>
      </c>
      <c r="B1341">
        <v>18</v>
      </c>
      <c r="C1341">
        <v>6</v>
      </c>
      <c r="D1341">
        <v>2</v>
      </c>
      <c r="E1341">
        <v>160.93</v>
      </c>
      <c r="F1341">
        <f t="shared" si="40"/>
        <v>12</v>
      </c>
      <c r="G1341" t="str">
        <f t="shared" si="41"/>
        <v>No Churn</v>
      </c>
    </row>
    <row r="1342" spans="1:7" x14ac:dyDescent="0.35">
      <c r="A1342" s="4">
        <v>1708</v>
      </c>
      <c r="B1342">
        <v>23</v>
      </c>
      <c r="C1342">
        <v>8</v>
      </c>
      <c r="D1342">
        <v>2</v>
      </c>
      <c r="E1342">
        <v>851.96</v>
      </c>
      <c r="F1342">
        <f t="shared" si="40"/>
        <v>15</v>
      </c>
      <c r="G1342" t="str">
        <f t="shared" si="41"/>
        <v>Churn</v>
      </c>
    </row>
    <row r="1343" spans="1:7" x14ac:dyDescent="0.35">
      <c r="A1343" s="4">
        <v>1709</v>
      </c>
      <c r="B1343">
        <v>21</v>
      </c>
      <c r="C1343">
        <v>21</v>
      </c>
      <c r="D1343">
        <v>1</v>
      </c>
      <c r="E1343">
        <v>1797</v>
      </c>
      <c r="F1343">
        <f t="shared" si="40"/>
        <v>0</v>
      </c>
      <c r="G1343" t="str">
        <f t="shared" si="41"/>
        <v>Churn</v>
      </c>
    </row>
    <row r="1344" spans="1:7" x14ac:dyDescent="0.35">
      <c r="A1344" s="4">
        <v>1711</v>
      </c>
      <c r="B1344">
        <v>21</v>
      </c>
      <c r="C1344">
        <v>21</v>
      </c>
      <c r="D1344">
        <v>1</v>
      </c>
      <c r="E1344">
        <v>23.98</v>
      </c>
      <c r="F1344">
        <f t="shared" si="40"/>
        <v>0</v>
      </c>
      <c r="G1344" t="str">
        <f t="shared" si="41"/>
        <v>Churn</v>
      </c>
    </row>
    <row r="1345" spans="1:7" x14ac:dyDescent="0.35">
      <c r="A1345" s="4">
        <v>1712</v>
      </c>
      <c r="B1345">
        <v>21</v>
      </c>
      <c r="C1345">
        <v>7</v>
      </c>
      <c r="D1345">
        <v>2</v>
      </c>
      <c r="E1345">
        <v>3911.6</v>
      </c>
      <c r="F1345">
        <f t="shared" si="40"/>
        <v>14</v>
      </c>
      <c r="G1345" t="str">
        <f t="shared" si="41"/>
        <v>No Churn</v>
      </c>
    </row>
    <row r="1346" spans="1:7" x14ac:dyDescent="0.35">
      <c r="A1346" s="4">
        <v>1713</v>
      </c>
      <c r="B1346">
        <v>18</v>
      </c>
      <c r="C1346">
        <v>18</v>
      </c>
      <c r="D1346">
        <v>1</v>
      </c>
      <c r="E1346">
        <v>270</v>
      </c>
      <c r="F1346">
        <f t="shared" si="40"/>
        <v>0</v>
      </c>
      <c r="G1346" t="str">
        <f t="shared" si="41"/>
        <v>Churn</v>
      </c>
    </row>
    <row r="1347" spans="1:7" x14ac:dyDescent="0.35">
      <c r="A1347" s="4">
        <v>1714</v>
      </c>
      <c r="B1347">
        <v>21</v>
      </c>
      <c r="C1347">
        <v>2</v>
      </c>
      <c r="D1347">
        <v>4</v>
      </c>
      <c r="E1347">
        <v>6275.76</v>
      </c>
      <c r="F1347">
        <f t="shared" si="40"/>
        <v>19</v>
      </c>
      <c r="G1347" t="str">
        <f t="shared" si="41"/>
        <v>No Churn</v>
      </c>
    </row>
    <row r="1348" spans="1:7" x14ac:dyDescent="0.35">
      <c r="A1348" s="4">
        <v>1715</v>
      </c>
      <c r="B1348">
        <v>11</v>
      </c>
      <c r="C1348">
        <v>11</v>
      </c>
      <c r="D1348">
        <v>1</v>
      </c>
      <c r="E1348">
        <v>39.979999999999997</v>
      </c>
      <c r="F1348">
        <f t="shared" si="40"/>
        <v>0</v>
      </c>
      <c r="G1348" t="str">
        <f t="shared" si="41"/>
        <v>Churn</v>
      </c>
    </row>
    <row r="1349" spans="1:7" x14ac:dyDescent="0.35">
      <c r="A1349" s="4">
        <v>1716</v>
      </c>
      <c r="B1349">
        <v>16</v>
      </c>
      <c r="C1349">
        <v>11</v>
      </c>
      <c r="D1349">
        <v>3</v>
      </c>
      <c r="E1349">
        <v>1913.34</v>
      </c>
      <c r="F1349">
        <f t="shared" ref="F1349:F1412" si="42">B1349-C1349</f>
        <v>5</v>
      </c>
      <c r="G1349" t="str">
        <f t="shared" ref="G1349:G1412" si="43">IF(C1349&gt;7, "Churn", "No Churn")</f>
        <v>Churn</v>
      </c>
    </row>
    <row r="1350" spans="1:7" x14ac:dyDescent="0.35">
      <c r="A1350" s="4">
        <v>1717</v>
      </c>
      <c r="B1350">
        <v>12</v>
      </c>
      <c r="C1350">
        <v>12</v>
      </c>
      <c r="D1350">
        <v>1</v>
      </c>
      <c r="E1350">
        <v>1198</v>
      </c>
      <c r="F1350">
        <f t="shared" si="42"/>
        <v>0</v>
      </c>
      <c r="G1350" t="str">
        <f t="shared" si="43"/>
        <v>Churn</v>
      </c>
    </row>
    <row r="1351" spans="1:7" x14ac:dyDescent="0.35">
      <c r="A1351" s="4">
        <v>1719</v>
      </c>
      <c r="B1351">
        <v>12</v>
      </c>
      <c r="C1351">
        <v>12</v>
      </c>
      <c r="D1351">
        <v>1</v>
      </c>
      <c r="E1351">
        <v>29.99</v>
      </c>
      <c r="F1351">
        <f t="shared" si="42"/>
        <v>0</v>
      </c>
      <c r="G1351" t="str">
        <f t="shared" si="43"/>
        <v>Churn</v>
      </c>
    </row>
    <row r="1352" spans="1:7" x14ac:dyDescent="0.35">
      <c r="A1352" s="4">
        <v>1720</v>
      </c>
      <c r="B1352">
        <v>9</v>
      </c>
      <c r="C1352">
        <v>7</v>
      </c>
      <c r="D1352">
        <v>2</v>
      </c>
      <c r="E1352">
        <v>1834</v>
      </c>
      <c r="F1352">
        <f t="shared" si="42"/>
        <v>2</v>
      </c>
      <c r="G1352" t="str">
        <f t="shared" si="43"/>
        <v>No Churn</v>
      </c>
    </row>
    <row r="1353" spans="1:7" x14ac:dyDescent="0.35">
      <c r="A1353" s="4">
        <v>1721</v>
      </c>
      <c r="B1353">
        <v>4</v>
      </c>
      <c r="C1353">
        <v>4</v>
      </c>
      <c r="D1353">
        <v>1</v>
      </c>
      <c r="E1353">
        <v>2052</v>
      </c>
      <c r="F1353">
        <f t="shared" si="42"/>
        <v>0</v>
      </c>
      <c r="G1353" t="str">
        <f t="shared" si="43"/>
        <v>No Churn</v>
      </c>
    </row>
    <row r="1354" spans="1:7" x14ac:dyDescent="0.35">
      <c r="A1354" s="4">
        <v>1722</v>
      </c>
      <c r="B1354">
        <v>18</v>
      </c>
      <c r="C1354">
        <v>18</v>
      </c>
      <c r="D1354">
        <v>1</v>
      </c>
      <c r="E1354">
        <v>1070</v>
      </c>
      <c r="F1354">
        <f t="shared" si="42"/>
        <v>0</v>
      </c>
      <c r="G1354" t="str">
        <f t="shared" si="43"/>
        <v>Churn</v>
      </c>
    </row>
    <row r="1355" spans="1:7" x14ac:dyDescent="0.35">
      <c r="A1355" s="4">
        <v>1723</v>
      </c>
      <c r="B1355">
        <v>16</v>
      </c>
      <c r="C1355">
        <v>16</v>
      </c>
      <c r="D1355">
        <v>1</v>
      </c>
      <c r="E1355">
        <v>149.85000000000002</v>
      </c>
      <c r="F1355">
        <f t="shared" si="42"/>
        <v>0</v>
      </c>
      <c r="G1355" t="str">
        <f t="shared" si="43"/>
        <v>Churn</v>
      </c>
    </row>
    <row r="1356" spans="1:7" x14ac:dyDescent="0.35">
      <c r="A1356" s="4">
        <v>1724</v>
      </c>
      <c r="B1356">
        <v>9</v>
      </c>
      <c r="C1356">
        <v>9</v>
      </c>
      <c r="D1356">
        <v>1</v>
      </c>
      <c r="E1356">
        <v>245</v>
      </c>
      <c r="F1356">
        <f t="shared" si="42"/>
        <v>0</v>
      </c>
      <c r="G1356" t="str">
        <f t="shared" si="43"/>
        <v>Churn</v>
      </c>
    </row>
    <row r="1357" spans="1:7" x14ac:dyDescent="0.35">
      <c r="A1357" s="4">
        <v>1725</v>
      </c>
      <c r="B1357">
        <v>16</v>
      </c>
      <c r="C1357">
        <v>16</v>
      </c>
      <c r="D1357">
        <v>1</v>
      </c>
      <c r="E1357">
        <v>1000</v>
      </c>
      <c r="F1357">
        <f t="shared" si="42"/>
        <v>0</v>
      </c>
      <c r="G1357" t="str">
        <f t="shared" si="43"/>
        <v>Churn</v>
      </c>
    </row>
    <row r="1358" spans="1:7" x14ac:dyDescent="0.35">
      <c r="A1358" s="4">
        <v>1726</v>
      </c>
      <c r="B1358">
        <v>21</v>
      </c>
      <c r="C1358">
        <v>14</v>
      </c>
      <c r="D1358">
        <v>3</v>
      </c>
      <c r="E1358">
        <v>7688.89</v>
      </c>
      <c r="F1358">
        <f t="shared" si="42"/>
        <v>7</v>
      </c>
      <c r="G1358" t="str">
        <f t="shared" si="43"/>
        <v>Churn</v>
      </c>
    </row>
    <row r="1359" spans="1:7" x14ac:dyDescent="0.35">
      <c r="A1359" s="4">
        <v>1728</v>
      </c>
      <c r="B1359">
        <v>11</v>
      </c>
      <c r="C1359">
        <v>4</v>
      </c>
      <c r="D1359">
        <v>2</v>
      </c>
      <c r="E1359">
        <v>972</v>
      </c>
      <c r="F1359">
        <f t="shared" si="42"/>
        <v>7</v>
      </c>
      <c r="G1359" t="str">
        <f t="shared" si="43"/>
        <v>No Churn</v>
      </c>
    </row>
    <row r="1360" spans="1:7" x14ac:dyDescent="0.35">
      <c r="A1360" s="4">
        <v>1729</v>
      </c>
      <c r="B1360">
        <v>5</v>
      </c>
      <c r="C1360">
        <v>5</v>
      </c>
      <c r="D1360">
        <v>1</v>
      </c>
      <c r="E1360">
        <v>35.96</v>
      </c>
      <c r="F1360">
        <f t="shared" si="42"/>
        <v>0</v>
      </c>
      <c r="G1360" t="str">
        <f t="shared" si="43"/>
        <v>No Churn</v>
      </c>
    </row>
    <row r="1361" spans="1:7" x14ac:dyDescent="0.35">
      <c r="A1361" s="4">
        <v>1731</v>
      </c>
      <c r="B1361">
        <v>19</v>
      </c>
      <c r="C1361">
        <v>5</v>
      </c>
      <c r="D1361">
        <v>3</v>
      </c>
      <c r="E1361">
        <v>10136.5</v>
      </c>
      <c r="F1361">
        <f t="shared" si="42"/>
        <v>14</v>
      </c>
      <c r="G1361" t="str">
        <f t="shared" si="43"/>
        <v>No Churn</v>
      </c>
    </row>
    <row r="1362" spans="1:7" x14ac:dyDescent="0.35">
      <c r="A1362" s="4">
        <v>1732</v>
      </c>
      <c r="B1362">
        <v>20</v>
      </c>
      <c r="C1362">
        <v>10</v>
      </c>
      <c r="D1362">
        <v>3</v>
      </c>
      <c r="E1362">
        <v>828.49</v>
      </c>
      <c r="F1362">
        <f t="shared" si="42"/>
        <v>10</v>
      </c>
      <c r="G1362" t="str">
        <f t="shared" si="43"/>
        <v>Churn</v>
      </c>
    </row>
    <row r="1363" spans="1:7" x14ac:dyDescent="0.35">
      <c r="A1363" s="4">
        <v>1733</v>
      </c>
      <c r="B1363">
        <v>20</v>
      </c>
      <c r="C1363">
        <v>4</v>
      </c>
      <c r="D1363">
        <v>4</v>
      </c>
      <c r="E1363">
        <v>11824.230000000001</v>
      </c>
      <c r="F1363">
        <f t="shared" si="42"/>
        <v>16</v>
      </c>
      <c r="G1363" t="str">
        <f t="shared" si="43"/>
        <v>No Churn</v>
      </c>
    </row>
    <row r="1364" spans="1:7" x14ac:dyDescent="0.35">
      <c r="A1364" s="4">
        <v>1734</v>
      </c>
      <c r="B1364">
        <v>20</v>
      </c>
      <c r="C1364">
        <v>13</v>
      </c>
      <c r="D1364">
        <v>2</v>
      </c>
      <c r="E1364">
        <v>4888</v>
      </c>
      <c r="F1364">
        <f t="shared" si="42"/>
        <v>7</v>
      </c>
      <c r="G1364" t="str">
        <f t="shared" si="43"/>
        <v>Churn</v>
      </c>
    </row>
    <row r="1365" spans="1:7" x14ac:dyDescent="0.35">
      <c r="A1365" s="4">
        <v>1735</v>
      </c>
      <c r="B1365">
        <v>10</v>
      </c>
      <c r="C1365">
        <v>10</v>
      </c>
      <c r="D1365">
        <v>1</v>
      </c>
      <c r="E1365">
        <v>35.97</v>
      </c>
      <c r="F1365">
        <f t="shared" si="42"/>
        <v>0</v>
      </c>
      <c r="G1365" t="str">
        <f t="shared" si="43"/>
        <v>Churn</v>
      </c>
    </row>
    <row r="1366" spans="1:7" x14ac:dyDescent="0.35">
      <c r="A1366" s="4">
        <v>1737</v>
      </c>
      <c r="B1366">
        <v>23</v>
      </c>
      <c r="C1366">
        <v>20</v>
      </c>
      <c r="D1366">
        <v>2</v>
      </c>
      <c r="E1366">
        <v>5639.9</v>
      </c>
      <c r="F1366">
        <f t="shared" si="42"/>
        <v>3</v>
      </c>
      <c r="G1366" t="str">
        <f t="shared" si="43"/>
        <v>Churn</v>
      </c>
    </row>
    <row r="1367" spans="1:7" x14ac:dyDescent="0.35">
      <c r="A1367" s="4">
        <v>1740</v>
      </c>
      <c r="B1367">
        <v>23</v>
      </c>
      <c r="C1367">
        <v>2</v>
      </c>
      <c r="D1367">
        <v>3</v>
      </c>
      <c r="E1367">
        <v>7215.4500000000007</v>
      </c>
      <c r="F1367">
        <f t="shared" si="42"/>
        <v>21</v>
      </c>
      <c r="G1367" t="str">
        <f t="shared" si="43"/>
        <v>No Churn</v>
      </c>
    </row>
    <row r="1368" spans="1:7" x14ac:dyDescent="0.35">
      <c r="A1368" s="4">
        <v>1741</v>
      </c>
      <c r="B1368">
        <v>23</v>
      </c>
      <c r="C1368">
        <v>19</v>
      </c>
      <c r="D1368">
        <v>3</v>
      </c>
      <c r="E1368">
        <v>10145</v>
      </c>
      <c r="F1368">
        <f t="shared" si="42"/>
        <v>4</v>
      </c>
      <c r="G1368" t="str">
        <f t="shared" si="43"/>
        <v>Churn</v>
      </c>
    </row>
    <row r="1369" spans="1:7" x14ac:dyDescent="0.35">
      <c r="A1369" s="4">
        <v>1742</v>
      </c>
      <c r="B1369">
        <v>22</v>
      </c>
      <c r="C1369">
        <v>22</v>
      </c>
      <c r="D1369">
        <v>1</v>
      </c>
      <c r="E1369">
        <v>48</v>
      </c>
      <c r="F1369">
        <f t="shared" si="42"/>
        <v>0</v>
      </c>
      <c r="G1369" t="str">
        <f t="shared" si="43"/>
        <v>Churn</v>
      </c>
    </row>
    <row r="1370" spans="1:7" x14ac:dyDescent="0.35">
      <c r="A1370" s="4">
        <v>1743</v>
      </c>
      <c r="B1370">
        <v>19</v>
      </c>
      <c r="C1370">
        <v>1</v>
      </c>
      <c r="D1370">
        <v>3</v>
      </c>
      <c r="E1370">
        <v>881.88000000000011</v>
      </c>
      <c r="F1370">
        <f t="shared" si="42"/>
        <v>18</v>
      </c>
      <c r="G1370" t="str">
        <f t="shared" si="43"/>
        <v>No Churn</v>
      </c>
    </row>
    <row r="1371" spans="1:7" x14ac:dyDescent="0.35">
      <c r="A1371" s="4">
        <v>1744</v>
      </c>
      <c r="B1371">
        <v>5</v>
      </c>
      <c r="C1371">
        <v>5</v>
      </c>
      <c r="D1371">
        <v>1</v>
      </c>
      <c r="E1371">
        <v>3596</v>
      </c>
      <c r="F1371">
        <f t="shared" si="42"/>
        <v>0</v>
      </c>
      <c r="G1371" t="str">
        <f t="shared" si="43"/>
        <v>No Churn</v>
      </c>
    </row>
    <row r="1372" spans="1:7" x14ac:dyDescent="0.35">
      <c r="A1372" s="4">
        <v>1746</v>
      </c>
      <c r="B1372">
        <v>16</v>
      </c>
      <c r="C1372">
        <v>4</v>
      </c>
      <c r="D1372">
        <v>2</v>
      </c>
      <c r="E1372">
        <v>109.9</v>
      </c>
      <c r="F1372">
        <f t="shared" si="42"/>
        <v>12</v>
      </c>
      <c r="G1372" t="str">
        <f t="shared" si="43"/>
        <v>No Churn</v>
      </c>
    </row>
    <row r="1373" spans="1:7" x14ac:dyDescent="0.35">
      <c r="A1373" s="4">
        <v>1747</v>
      </c>
      <c r="B1373">
        <v>12</v>
      </c>
      <c r="C1373">
        <v>1</v>
      </c>
      <c r="D1373">
        <v>5</v>
      </c>
      <c r="E1373">
        <v>6368.46</v>
      </c>
      <c r="F1373">
        <f t="shared" si="42"/>
        <v>11</v>
      </c>
      <c r="G1373" t="str">
        <f t="shared" si="43"/>
        <v>No Churn</v>
      </c>
    </row>
    <row r="1374" spans="1:7" x14ac:dyDescent="0.35">
      <c r="A1374" s="4">
        <v>1748</v>
      </c>
      <c r="B1374">
        <v>1</v>
      </c>
      <c r="C1374">
        <v>1</v>
      </c>
      <c r="D1374">
        <v>1</v>
      </c>
      <c r="E1374">
        <v>1798</v>
      </c>
      <c r="F1374">
        <f t="shared" si="42"/>
        <v>0</v>
      </c>
      <c r="G1374" t="str">
        <f t="shared" si="43"/>
        <v>No Churn</v>
      </c>
    </row>
    <row r="1375" spans="1:7" x14ac:dyDescent="0.35">
      <c r="A1375" s="4">
        <v>1749</v>
      </c>
      <c r="B1375">
        <v>20</v>
      </c>
      <c r="C1375">
        <v>7</v>
      </c>
      <c r="D1375">
        <v>3</v>
      </c>
      <c r="E1375">
        <v>2375.7799999999997</v>
      </c>
      <c r="F1375">
        <f t="shared" si="42"/>
        <v>13</v>
      </c>
      <c r="G1375" t="str">
        <f t="shared" si="43"/>
        <v>No Churn</v>
      </c>
    </row>
    <row r="1376" spans="1:7" x14ac:dyDescent="0.35">
      <c r="A1376" s="4">
        <v>1750</v>
      </c>
      <c r="B1376">
        <v>8</v>
      </c>
      <c r="C1376">
        <v>8</v>
      </c>
      <c r="D1376">
        <v>1</v>
      </c>
      <c r="E1376">
        <v>71.94</v>
      </c>
      <c r="F1376">
        <f t="shared" si="42"/>
        <v>0</v>
      </c>
      <c r="G1376" t="str">
        <f t="shared" si="43"/>
        <v>Churn</v>
      </c>
    </row>
    <row r="1377" spans="1:7" x14ac:dyDescent="0.35">
      <c r="A1377" s="4">
        <v>1751</v>
      </c>
      <c r="B1377">
        <v>23</v>
      </c>
      <c r="C1377">
        <v>9</v>
      </c>
      <c r="D1377">
        <v>2</v>
      </c>
      <c r="E1377">
        <v>797.57999999999993</v>
      </c>
      <c r="F1377">
        <f t="shared" si="42"/>
        <v>14</v>
      </c>
      <c r="G1377" t="str">
        <f t="shared" si="43"/>
        <v>Churn</v>
      </c>
    </row>
    <row r="1378" spans="1:7" x14ac:dyDescent="0.35">
      <c r="A1378" s="4">
        <v>1752</v>
      </c>
      <c r="B1378">
        <v>13</v>
      </c>
      <c r="C1378">
        <v>7</v>
      </c>
      <c r="D1378">
        <v>3</v>
      </c>
      <c r="E1378">
        <v>2474.91</v>
      </c>
      <c r="F1378">
        <f t="shared" si="42"/>
        <v>6</v>
      </c>
      <c r="G1378" t="str">
        <f t="shared" si="43"/>
        <v>No Churn</v>
      </c>
    </row>
    <row r="1379" spans="1:7" x14ac:dyDescent="0.35">
      <c r="A1379" s="4">
        <v>1753</v>
      </c>
      <c r="B1379">
        <v>4</v>
      </c>
      <c r="C1379">
        <v>4</v>
      </c>
      <c r="D1379">
        <v>1</v>
      </c>
      <c r="E1379">
        <v>104.75</v>
      </c>
      <c r="F1379">
        <f t="shared" si="42"/>
        <v>0</v>
      </c>
      <c r="G1379" t="str">
        <f t="shared" si="43"/>
        <v>No Churn</v>
      </c>
    </row>
    <row r="1380" spans="1:7" x14ac:dyDescent="0.35">
      <c r="A1380" s="4">
        <v>1754</v>
      </c>
      <c r="B1380">
        <v>13</v>
      </c>
      <c r="C1380">
        <v>13</v>
      </c>
      <c r="D1380">
        <v>1</v>
      </c>
      <c r="E1380">
        <v>139.96</v>
      </c>
      <c r="F1380">
        <f t="shared" si="42"/>
        <v>0</v>
      </c>
      <c r="G1380" t="str">
        <f t="shared" si="43"/>
        <v>Churn</v>
      </c>
    </row>
    <row r="1381" spans="1:7" x14ac:dyDescent="0.35">
      <c r="A1381" s="4">
        <v>1755</v>
      </c>
      <c r="B1381">
        <v>4</v>
      </c>
      <c r="C1381">
        <v>4</v>
      </c>
      <c r="D1381">
        <v>1</v>
      </c>
      <c r="E1381">
        <v>74.95</v>
      </c>
      <c r="F1381">
        <f t="shared" si="42"/>
        <v>0</v>
      </c>
      <c r="G1381" t="str">
        <f t="shared" si="43"/>
        <v>No Churn</v>
      </c>
    </row>
    <row r="1382" spans="1:7" x14ac:dyDescent="0.35">
      <c r="A1382" s="4">
        <v>1756</v>
      </c>
      <c r="B1382">
        <v>17</v>
      </c>
      <c r="C1382">
        <v>6</v>
      </c>
      <c r="D1382">
        <v>3</v>
      </c>
      <c r="E1382">
        <v>10535.92</v>
      </c>
      <c r="F1382">
        <f t="shared" si="42"/>
        <v>11</v>
      </c>
      <c r="G1382" t="str">
        <f t="shared" si="43"/>
        <v>No Churn</v>
      </c>
    </row>
    <row r="1383" spans="1:7" x14ac:dyDescent="0.35">
      <c r="A1383" s="4">
        <v>1758</v>
      </c>
      <c r="B1383">
        <v>14</v>
      </c>
      <c r="C1383">
        <v>8</v>
      </c>
      <c r="D1383">
        <v>3</v>
      </c>
      <c r="E1383">
        <v>2105.8200000000002</v>
      </c>
      <c r="F1383">
        <f t="shared" si="42"/>
        <v>6</v>
      </c>
      <c r="G1383" t="str">
        <f t="shared" si="43"/>
        <v>Churn</v>
      </c>
    </row>
    <row r="1384" spans="1:7" x14ac:dyDescent="0.35">
      <c r="A1384" s="4">
        <v>1759</v>
      </c>
      <c r="B1384">
        <v>9</v>
      </c>
      <c r="C1384">
        <v>7</v>
      </c>
      <c r="D1384">
        <v>3</v>
      </c>
      <c r="E1384">
        <v>5120.55</v>
      </c>
      <c r="F1384">
        <f t="shared" si="42"/>
        <v>2</v>
      </c>
      <c r="G1384" t="str">
        <f t="shared" si="43"/>
        <v>No Churn</v>
      </c>
    </row>
    <row r="1385" spans="1:7" x14ac:dyDescent="0.35">
      <c r="A1385" s="4">
        <v>1760</v>
      </c>
      <c r="B1385">
        <v>11</v>
      </c>
      <c r="C1385">
        <v>4</v>
      </c>
      <c r="D1385">
        <v>2</v>
      </c>
      <c r="E1385">
        <v>101.88</v>
      </c>
      <c r="F1385">
        <f t="shared" si="42"/>
        <v>7</v>
      </c>
      <c r="G1385" t="str">
        <f t="shared" si="43"/>
        <v>No Churn</v>
      </c>
    </row>
    <row r="1386" spans="1:7" x14ac:dyDescent="0.35">
      <c r="A1386" s="4">
        <v>1761</v>
      </c>
      <c r="B1386">
        <v>22</v>
      </c>
      <c r="C1386">
        <v>9</v>
      </c>
      <c r="D1386">
        <v>3</v>
      </c>
      <c r="E1386">
        <v>3487.6</v>
      </c>
      <c r="F1386">
        <f t="shared" si="42"/>
        <v>13</v>
      </c>
      <c r="G1386" t="str">
        <f t="shared" si="43"/>
        <v>Churn</v>
      </c>
    </row>
    <row r="1387" spans="1:7" x14ac:dyDescent="0.35">
      <c r="A1387" s="4">
        <v>1762</v>
      </c>
      <c r="B1387">
        <v>14</v>
      </c>
      <c r="C1387">
        <v>1</v>
      </c>
      <c r="D1387">
        <v>3</v>
      </c>
      <c r="E1387">
        <v>4869.8999999999996</v>
      </c>
      <c r="F1387">
        <f t="shared" si="42"/>
        <v>13</v>
      </c>
      <c r="G1387" t="str">
        <f t="shared" si="43"/>
        <v>No Churn</v>
      </c>
    </row>
    <row r="1388" spans="1:7" x14ac:dyDescent="0.35">
      <c r="A1388" s="4">
        <v>1763</v>
      </c>
      <c r="B1388">
        <v>18</v>
      </c>
      <c r="C1388">
        <v>11</v>
      </c>
      <c r="D1388">
        <v>2</v>
      </c>
      <c r="E1388">
        <v>1223.94</v>
      </c>
      <c r="F1388">
        <f t="shared" si="42"/>
        <v>7</v>
      </c>
      <c r="G1388" t="str">
        <f t="shared" si="43"/>
        <v>Churn</v>
      </c>
    </row>
    <row r="1389" spans="1:7" x14ac:dyDescent="0.35">
      <c r="A1389" s="4">
        <v>1765</v>
      </c>
      <c r="B1389">
        <v>13</v>
      </c>
      <c r="C1389">
        <v>1</v>
      </c>
      <c r="D1389">
        <v>2</v>
      </c>
      <c r="E1389">
        <v>222.25</v>
      </c>
      <c r="F1389">
        <f t="shared" si="42"/>
        <v>12</v>
      </c>
      <c r="G1389" t="str">
        <f t="shared" si="43"/>
        <v>No Churn</v>
      </c>
    </row>
    <row r="1390" spans="1:7" x14ac:dyDescent="0.35">
      <c r="A1390" s="4">
        <v>1766</v>
      </c>
      <c r="B1390">
        <v>23</v>
      </c>
      <c r="C1390">
        <v>14</v>
      </c>
      <c r="D1390">
        <v>2</v>
      </c>
      <c r="E1390">
        <v>6306.75</v>
      </c>
      <c r="F1390">
        <f t="shared" si="42"/>
        <v>9</v>
      </c>
      <c r="G1390" t="str">
        <f t="shared" si="43"/>
        <v>Churn</v>
      </c>
    </row>
    <row r="1391" spans="1:7" x14ac:dyDescent="0.35">
      <c r="A1391" s="4">
        <v>1767</v>
      </c>
      <c r="B1391">
        <v>11</v>
      </c>
      <c r="C1391">
        <v>0</v>
      </c>
      <c r="D1391">
        <v>2</v>
      </c>
      <c r="E1391">
        <v>4270.5</v>
      </c>
      <c r="F1391">
        <f t="shared" si="42"/>
        <v>11</v>
      </c>
      <c r="G1391" t="str">
        <f t="shared" si="43"/>
        <v>No Churn</v>
      </c>
    </row>
    <row r="1392" spans="1:7" x14ac:dyDescent="0.35">
      <c r="A1392" s="4">
        <v>1768</v>
      </c>
      <c r="B1392">
        <v>15</v>
      </c>
      <c r="C1392">
        <v>15</v>
      </c>
      <c r="D1392">
        <v>1</v>
      </c>
      <c r="E1392">
        <v>59.98</v>
      </c>
      <c r="F1392">
        <f t="shared" si="42"/>
        <v>0</v>
      </c>
      <c r="G1392" t="str">
        <f t="shared" si="43"/>
        <v>Churn</v>
      </c>
    </row>
    <row r="1393" spans="1:7" x14ac:dyDescent="0.35">
      <c r="A1393" s="4">
        <v>1769</v>
      </c>
      <c r="B1393">
        <v>13</v>
      </c>
      <c r="C1393">
        <v>13</v>
      </c>
      <c r="D1393">
        <v>1</v>
      </c>
      <c r="E1393">
        <v>174.95000000000002</v>
      </c>
      <c r="F1393">
        <f t="shared" si="42"/>
        <v>0</v>
      </c>
      <c r="G1393" t="str">
        <f t="shared" si="43"/>
        <v>Churn</v>
      </c>
    </row>
    <row r="1394" spans="1:7" x14ac:dyDescent="0.35">
      <c r="A1394" s="4">
        <v>1770</v>
      </c>
      <c r="B1394">
        <v>16</v>
      </c>
      <c r="C1394">
        <v>16</v>
      </c>
      <c r="D1394">
        <v>1</v>
      </c>
      <c r="E1394">
        <v>89.94</v>
      </c>
      <c r="F1394">
        <f t="shared" si="42"/>
        <v>0</v>
      </c>
      <c r="G1394" t="str">
        <f t="shared" si="43"/>
        <v>Churn</v>
      </c>
    </row>
    <row r="1395" spans="1:7" x14ac:dyDescent="0.35">
      <c r="A1395" s="4">
        <v>1773</v>
      </c>
      <c r="B1395">
        <v>23</v>
      </c>
      <c r="C1395">
        <v>23</v>
      </c>
      <c r="D1395">
        <v>1</v>
      </c>
      <c r="E1395">
        <v>117.9</v>
      </c>
      <c r="F1395">
        <f t="shared" si="42"/>
        <v>0</v>
      </c>
      <c r="G1395" t="str">
        <f t="shared" si="43"/>
        <v>Churn</v>
      </c>
    </row>
    <row r="1396" spans="1:7" x14ac:dyDescent="0.35">
      <c r="A1396" s="4">
        <v>1774</v>
      </c>
      <c r="B1396">
        <v>6</v>
      </c>
      <c r="C1396">
        <v>6</v>
      </c>
      <c r="D1396">
        <v>1</v>
      </c>
      <c r="E1396">
        <v>97.5</v>
      </c>
      <c r="F1396">
        <f t="shared" si="42"/>
        <v>0</v>
      </c>
      <c r="G1396" t="str">
        <f t="shared" si="43"/>
        <v>No Churn</v>
      </c>
    </row>
    <row r="1397" spans="1:7" x14ac:dyDescent="0.35">
      <c r="A1397" s="4">
        <v>1775</v>
      </c>
      <c r="B1397">
        <v>18</v>
      </c>
      <c r="C1397">
        <v>18</v>
      </c>
      <c r="D1397">
        <v>1</v>
      </c>
      <c r="E1397">
        <v>14.99</v>
      </c>
      <c r="F1397">
        <f t="shared" si="42"/>
        <v>0</v>
      </c>
      <c r="G1397" t="str">
        <f t="shared" si="43"/>
        <v>Churn</v>
      </c>
    </row>
    <row r="1398" spans="1:7" x14ac:dyDescent="0.35">
      <c r="A1398" s="4">
        <v>1776</v>
      </c>
      <c r="B1398">
        <v>6</v>
      </c>
      <c r="C1398">
        <v>6</v>
      </c>
      <c r="D1398">
        <v>1</v>
      </c>
      <c r="E1398">
        <v>499</v>
      </c>
      <c r="F1398">
        <f t="shared" si="42"/>
        <v>0</v>
      </c>
      <c r="G1398" t="str">
        <f t="shared" si="43"/>
        <v>No Churn</v>
      </c>
    </row>
    <row r="1399" spans="1:7" x14ac:dyDescent="0.35">
      <c r="A1399" s="4">
        <v>1777</v>
      </c>
      <c r="B1399">
        <v>18</v>
      </c>
      <c r="C1399">
        <v>10</v>
      </c>
      <c r="D1399">
        <v>3</v>
      </c>
      <c r="E1399">
        <v>3224.8500000000004</v>
      </c>
      <c r="F1399">
        <f t="shared" si="42"/>
        <v>8</v>
      </c>
      <c r="G1399" t="str">
        <f t="shared" si="43"/>
        <v>Churn</v>
      </c>
    </row>
    <row r="1400" spans="1:7" x14ac:dyDescent="0.35">
      <c r="A1400" s="4">
        <v>1778</v>
      </c>
      <c r="B1400">
        <v>21</v>
      </c>
      <c r="C1400">
        <v>6</v>
      </c>
      <c r="D1400">
        <v>4</v>
      </c>
      <c r="E1400">
        <v>888.86</v>
      </c>
      <c r="F1400">
        <f t="shared" si="42"/>
        <v>15</v>
      </c>
      <c r="G1400" t="str">
        <f t="shared" si="43"/>
        <v>No Churn</v>
      </c>
    </row>
    <row r="1401" spans="1:7" x14ac:dyDescent="0.35">
      <c r="A1401" s="4">
        <v>1780</v>
      </c>
      <c r="B1401">
        <v>19</v>
      </c>
      <c r="C1401">
        <v>16</v>
      </c>
      <c r="D1401">
        <v>2</v>
      </c>
      <c r="E1401">
        <v>9366</v>
      </c>
      <c r="F1401">
        <f t="shared" si="42"/>
        <v>3</v>
      </c>
      <c r="G1401" t="str">
        <f t="shared" si="43"/>
        <v>Churn</v>
      </c>
    </row>
    <row r="1402" spans="1:7" x14ac:dyDescent="0.35">
      <c r="A1402" s="4">
        <v>1781</v>
      </c>
      <c r="B1402">
        <v>5</v>
      </c>
      <c r="C1402">
        <v>5</v>
      </c>
      <c r="D1402">
        <v>1</v>
      </c>
      <c r="E1402">
        <v>39</v>
      </c>
      <c r="F1402">
        <f t="shared" si="42"/>
        <v>0</v>
      </c>
      <c r="G1402" t="str">
        <f t="shared" si="43"/>
        <v>No Churn</v>
      </c>
    </row>
    <row r="1403" spans="1:7" x14ac:dyDescent="0.35">
      <c r="A1403" s="4">
        <v>1782</v>
      </c>
      <c r="B1403">
        <v>18</v>
      </c>
      <c r="C1403">
        <v>18</v>
      </c>
      <c r="D1403">
        <v>1</v>
      </c>
      <c r="E1403">
        <v>500</v>
      </c>
      <c r="F1403">
        <f t="shared" si="42"/>
        <v>0</v>
      </c>
      <c r="G1403" t="str">
        <f t="shared" si="43"/>
        <v>Churn</v>
      </c>
    </row>
    <row r="1404" spans="1:7" x14ac:dyDescent="0.35">
      <c r="A1404" s="4">
        <v>1783</v>
      </c>
      <c r="B1404">
        <v>21</v>
      </c>
      <c r="C1404">
        <v>21</v>
      </c>
      <c r="D1404">
        <v>1</v>
      </c>
      <c r="E1404">
        <v>84.949999999999989</v>
      </c>
      <c r="F1404">
        <f t="shared" si="42"/>
        <v>0</v>
      </c>
      <c r="G1404" t="str">
        <f t="shared" si="43"/>
        <v>Churn</v>
      </c>
    </row>
    <row r="1405" spans="1:7" x14ac:dyDescent="0.35">
      <c r="A1405" s="4">
        <v>1786</v>
      </c>
      <c r="B1405">
        <v>16</v>
      </c>
      <c r="C1405">
        <v>16</v>
      </c>
      <c r="D1405">
        <v>1</v>
      </c>
      <c r="E1405">
        <v>599</v>
      </c>
      <c r="F1405">
        <f t="shared" si="42"/>
        <v>0</v>
      </c>
      <c r="G1405" t="str">
        <f t="shared" si="43"/>
        <v>Churn</v>
      </c>
    </row>
    <row r="1406" spans="1:7" x14ac:dyDescent="0.35">
      <c r="A1406" s="4">
        <v>1787</v>
      </c>
      <c r="B1406">
        <v>15</v>
      </c>
      <c r="C1406">
        <v>15</v>
      </c>
      <c r="D1406">
        <v>1</v>
      </c>
      <c r="E1406">
        <v>1647</v>
      </c>
      <c r="F1406">
        <f t="shared" si="42"/>
        <v>0</v>
      </c>
      <c r="G1406" t="str">
        <f t="shared" si="43"/>
        <v>Churn</v>
      </c>
    </row>
    <row r="1407" spans="1:7" x14ac:dyDescent="0.35">
      <c r="A1407" s="4">
        <v>1790</v>
      </c>
      <c r="B1407">
        <v>5</v>
      </c>
      <c r="C1407">
        <v>5</v>
      </c>
      <c r="D1407">
        <v>1</v>
      </c>
      <c r="E1407">
        <v>36</v>
      </c>
      <c r="F1407">
        <f t="shared" si="42"/>
        <v>0</v>
      </c>
      <c r="G1407" t="str">
        <f t="shared" si="43"/>
        <v>No Churn</v>
      </c>
    </row>
    <row r="1408" spans="1:7" x14ac:dyDescent="0.35">
      <c r="A1408" s="4">
        <v>1791</v>
      </c>
      <c r="B1408">
        <v>11</v>
      </c>
      <c r="C1408">
        <v>11</v>
      </c>
      <c r="D1408">
        <v>2</v>
      </c>
      <c r="E1408">
        <v>3996</v>
      </c>
      <c r="F1408">
        <f t="shared" si="42"/>
        <v>0</v>
      </c>
      <c r="G1408" t="str">
        <f t="shared" si="43"/>
        <v>Churn</v>
      </c>
    </row>
    <row r="1409" spans="1:7" x14ac:dyDescent="0.35">
      <c r="A1409" s="4">
        <v>1792</v>
      </c>
      <c r="B1409">
        <v>23</v>
      </c>
      <c r="C1409">
        <v>3</v>
      </c>
      <c r="D1409">
        <v>2</v>
      </c>
      <c r="E1409">
        <v>547.25</v>
      </c>
      <c r="F1409">
        <f t="shared" si="42"/>
        <v>20</v>
      </c>
      <c r="G1409" t="str">
        <f t="shared" si="43"/>
        <v>No Churn</v>
      </c>
    </row>
    <row r="1410" spans="1:7" x14ac:dyDescent="0.35">
      <c r="A1410" s="4">
        <v>1793</v>
      </c>
      <c r="B1410">
        <v>18</v>
      </c>
      <c r="C1410">
        <v>18</v>
      </c>
      <c r="D1410">
        <v>1</v>
      </c>
      <c r="E1410">
        <v>184.95000000000002</v>
      </c>
      <c r="F1410">
        <f t="shared" si="42"/>
        <v>0</v>
      </c>
      <c r="G1410" t="str">
        <f t="shared" si="43"/>
        <v>Churn</v>
      </c>
    </row>
    <row r="1411" spans="1:7" x14ac:dyDescent="0.35">
      <c r="A1411" s="4">
        <v>1794</v>
      </c>
      <c r="B1411">
        <v>17</v>
      </c>
      <c r="C1411">
        <v>13</v>
      </c>
      <c r="D1411">
        <v>2</v>
      </c>
      <c r="E1411">
        <v>260.93999999999994</v>
      </c>
      <c r="F1411">
        <f t="shared" si="42"/>
        <v>4</v>
      </c>
      <c r="G1411" t="str">
        <f t="shared" si="43"/>
        <v>Churn</v>
      </c>
    </row>
    <row r="1412" spans="1:7" x14ac:dyDescent="0.35">
      <c r="A1412" s="4">
        <v>1795</v>
      </c>
      <c r="B1412">
        <v>3</v>
      </c>
      <c r="C1412">
        <v>3</v>
      </c>
      <c r="D1412">
        <v>1</v>
      </c>
      <c r="E1412">
        <v>1365</v>
      </c>
      <c r="F1412">
        <f t="shared" si="42"/>
        <v>0</v>
      </c>
      <c r="G1412" t="str">
        <f t="shared" si="43"/>
        <v>No Churn</v>
      </c>
    </row>
    <row r="1413" spans="1:7" x14ac:dyDescent="0.35">
      <c r="A1413" s="4">
        <v>1796</v>
      </c>
      <c r="B1413">
        <v>11</v>
      </c>
      <c r="C1413">
        <v>1</v>
      </c>
      <c r="D1413">
        <v>3</v>
      </c>
      <c r="E1413">
        <v>14382</v>
      </c>
      <c r="F1413">
        <f t="shared" ref="F1413:F1476" si="44">B1413-C1413</f>
        <v>10</v>
      </c>
      <c r="G1413" t="str">
        <f t="shared" ref="G1413:G1476" si="45">IF(C1413&gt;7, "Churn", "No Churn")</f>
        <v>No Churn</v>
      </c>
    </row>
    <row r="1414" spans="1:7" x14ac:dyDescent="0.35">
      <c r="A1414" s="4">
        <v>1797</v>
      </c>
      <c r="B1414">
        <v>22</v>
      </c>
      <c r="C1414">
        <v>13</v>
      </c>
      <c r="D1414">
        <v>3</v>
      </c>
      <c r="E1414">
        <v>3485.7200000000003</v>
      </c>
      <c r="F1414">
        <f t="shared" si="44"/>
        <v>9</v>
      </c>
      <c r="G1414" t="str">
        <f t="shared" si="45"/>
        <v>Churn</v>
      </c>
    </row>
    <row r="1415" spans="1:7" x14ac:dyDescent="0.35">
      <c r="A1415" s="4">
        <v>1798</v>
      </c>
      <c r="B1415">
        <v>23</v>
      </c>
      <c r="C1415">
        <v>23</v>
      </c>
      <c r="D1415">
        <v>1</v>
      </c>
      <c r="E1415">
        <v>59.96</v>
      </c>
      <c r="F1415">
        <f t="shared" si="44"/>
        <v>0</v>
      </c>
      <c r="G1415" t="str">
        <f t="shared" si="45"/>
        <v>Churn</v>
      </c>
    </row>
    <row r="1416" spans="1:7" x14ac:dyDescent="0.35">
      <c r="A1416" s="4">
        <v>1799</v>
      </c>
      <c r="B1416">
        <v>13</v>
      </c>
      <c r="C1416">
        <v>13</v>
      </c>
      <c r="D1416">
        <v>1</v>
      </c>
      <c r="E1416">
        <v>23.98</v>
      </c>
      <c r="F1416">
        <f t="shared" si="44"/>
        <v>0</v>
      </c>
      <c r="G1416" t="str">
        <f t="shared" si="45"/>
        <v>Churn</v>
      </c>
    </row>
    <row r="1417" spans="1:7" x14ac:dyDescent="0.35">
      <c r="A1417" s="4">
        <v>1800</v>
      </c>
      <c r="B1417">
        <v>10</v>
      </c>
      <c r="C1417">
        <v>10</v>
      </c>
      <c r="D1417">
        <v>1</v>
      </c>
      <c r="E1417">
        <v>39.950000000000003</v>
      </c>
      <c r="F1417">
        <f t="shared" si="44"/>
        <v>0</v>
      </c>
      <c r="G1417" t="str">
        <f t="shared" si="45"/>
        <v>Churn</v>
      </c>
    </row>
    <row r="1418" spans="1:7" x14ac:dyDescent="0.35">
      <c r="A1418" s="4">
        <v>1801</v>
      </c>
      <c r="B1418">
        <v>19</v>
      </c>
      <c r="C1418">
        <v>1</v>
      </c>
      <c r="D1418">
        <v>2</v>
      </c>
      <c r="E1418">
        <v>1499.75</v>
      </c>
      <c r="F1418">
        <f t="shared" si="44"/>
        <v>18</v>
      </c>
      <c r="G1418" t="str">
        <f t="shared" si="45"/>
        <v>No Churn</v>
      </c>
    </row>
    <row r="1419" spans="1:7" x14ac:dyDescent="0.35">
      <c r="A1419" s="4">
        <v>1802</v>
      </c>
      <c r="B1419">
        <v>23</v>
      </c>
      <c r="C1419">
        <v>22</v>
      </c>
      <c r="D1419">
        <v>2</v>
      </c>
      <c r="E1419">
        <v>1008</v>
      </c>
      <c r="F1419">
        <f t="shared" si="44"/>
        <v>1</v>
      </c>
      <c r="G1419" t="str">
        <f t="shared" si="45"/>
        <v>Churn</v>
      </c>
    </row>
    <row r="1420" spans="1:7" x14ac:dyDescent="0.35">
      <c r="A1420" s="4">
        <v>1803</v>
      </c>
      <c r="B1420">
        <v>17</v>
      </c>
      <c r="C1420">
        <v>13</v>
      </c>
      <c r="D1420">
        <v>2</v>
      </c>
      <c r="E1420">
        <v>199.7</v>
      </c>
      <c r="F1420">
        <f t="shared" si="44"/>
        <v>4</v>
      </c>
      <c r="G1420" t="str">
        <f t="shared" si="45"/>
        <v>Churn</v>
      </c>
    </row>
    <row r="1421" spans="1:7" x14ac:dyDescent="0.35">
      <c r="A1421" s="4">
        <v>1804</v>
      </c>
      <c r="B1421">
        <v>8</v>
      </c>
      <c r="C1421">
        <v>2</v>
      </c>
      <c r="D1421">
        <v>3</v>
      </c>
      <c r="E1421">
        <v>492.57</v>
      </c>
      <c r="F1421">
        <f t="shared" si="44"/>
        <v>6</v>
      </c>
      <c r="G1421" t="str">
        <f t="shared" si="45"/>
        <v>No Churn</v>
      </c>
    </row>
    <row r="1422" spans="1:7" x14ac:dyDescent="0.35">
      <c r="A1422" s="4">
        <v>1806</v>
      </c>
      <c r="B1422">
        <v>19</v>
      </c>
      <c r="C1422">
        <v>6</v>
      </c>
      <c r="D1422">
        <v>4</v>
      </c>
      <c r="E1422">
        <v>4389.66</v>
      </c>
      <c r="F1422">
        <f t="shared" si="44"/>
        <v>13</v>
      </c>
      <c r="G1422" t="str">
        <f t="shared" si="45"/>
        <v>No Churn</v>
      </c>
    </row>
    <row r="1423" spans="1:7" x14ac:dyDescent="0.35">
      <c r="A1423" s="4">
        <v>1808</v>
      </c>
      <c r="B1423">
        <v>11</v>
      </c>
      <c r="C1423">
        <v>1</v>
      </c>
      <c r="D1423">
        <v>2</v>
      </c>
      <c r="E1423">
        <v>2580</v>
      </c>
      <c r="F1423">
        <f t="shared" si="44"/>
        <v>10</v>
      </c>
      <c r="G1423" t="str">
        <f t="shared" si="45"/>
        <v>No Churn</v>
      </c>
    </row>
    <row r="1424" spans="1:7" x14ac:dyDescent="0.35">
      <c r="A1424" s="4">
        <v>1809</v>
      </c>
      <c r="B1424">
        <v>19</v>
      </c>
      <c r="C1424">
        <v>7</v>
      </c>
      <c r="D1424">
        <v>4</v>
      </c>
      <c r="E1424">
        <v>20679.899999999998</v>
      </c>
      <c r="F1424">
        <f t="shared" si="44"/>
        <v>12</v>
      </c>
      <c r="G1424" t="str">
        <f t="shared" si="45"/>
        <v>No Churn</v>
      </c>
    </row>
    <row r="1425" spans="1:7" x14ac:dyDescent="0.35">
      <c r="A1425" s="4">
        <v>1811</v>
      </c>
      <c r="B1425">
        <v>4</v>
      </c>
      <c r="C1425">
        <v>4</v>
      </c>
      <c r="D1425">
        <v>1</v>
      </c>
      <c r="E1425">
        <v>36</v>
      </c>
      <c r="F1425">
        <f t="shared" si="44"/>
        <v>0</v>
      </c>
      <c r="G1425" t="str">
        <f t="shared" si="45"/>
        <v>No Churn</v>
      </c>
    </row>
    <row r="1426" spans="1:7" x14ac:dyDescent="0.35">
      <c r="A1426" s="4">
        <v>1812</v>
      </c>
      <c r="B1426">
        <v>19</v>
      </c>
      <c r="C1426">
        <v>4</v>
      </c>
      <c r="D1426">
        <v>3</v>
      </c>
      <c r="E1426">
        <v>819.27999999999986</v>
      </c>
      <c r="F1426">
        <f t="shared" si="44"/>
        <v>15</v>
      </c>
      <c r="G1426" t="str">
        <f t="shared" si="45"/>
        <v>No Churn</v>
      </c>
    </row>
    <row r="1427" spans="1:7" x14ac:dyDescent="0.35">
      <c r="A1427" s="4">
        <v>1813</v>
      </c>
      <c r="B1427">
        <v>17</v>
      </c>
      <c r="C1427">
        <v>1</v>
      </c>
      <c r="D1427">
        <v>3</v>
      </c>
      <c r="E1427">
        <v>4735.68</v>
      </c>
      <c r="F1427">
        <f t="shared" si="44"/>
        <v>16</v>
      </c>
      <c r="G1427" t="str">
        <f t="shared" si="45"/>
        <v>No Churn</v>
      </c>
    </row>
    <row r="1428" spans="1:7" x14ac:dyDescent="0.35">
      <c r="A1428" s="4">
        <v>1814</v>
      </c>
      <c r="B1428">
        <v>17</v>
      </c>
      <c r="C1428">
        <v>17</v>
      </c>
      <c r="D1428">
        <v>1</v>
      </c>
      <c r="E1428">
        <v>39.950000000000003</v>
      </c>
      <c r="F1428">
        <f t="shared" si="44"/>
        <v>0</v>
      </c>
      <c r="G1428" t="str">
        <f t="shared" si="45"/>
        <v>Churn</v>
      </c>
    </row>
    <row r="1429" spans="1:7" x14ac:dyDescent="0.35">
      <c r="A1429" s="4">
        <v>1815</v>
      </c>
      <c r="B1429">
        <v>20</v>
      </c>
      <c r="C1429">
        <v>0</v>
      </c>
      <c r="D1429">
        <v>3</v>
      </c>
      <c r="E1429">
        <v>1142.82</v>
      </c>
      <c r="F1429">
        <f t="shared" si="44"/>
        <v>20</v>
      </c>
      <c r="G1429" t="str">
        <f t="shared" si="45"/>
        <v>No Churn</v>
      </c>
    </row>
    <row r="1430" spans="1:7" x14ac:dyDescent="0.35">
      <c r="A1430" s="4">
        <v>1816</v>
      </c>
      <c r="B1430">
        <v>1</v>
      </c>
      <c r="C1430">
        <v>1</v>
      </c>
      <c r="D1430">
        <v>1</v>
      </c>
      <c r="E1430">
        <v>60</v>
      </c>
      <c r="F1430">
        <f t="shared" si="44"/>
        <v>0</v>
      </c>
      <c r="G1430" t="str">
        <f t="shared" si="45"/>
        <v>No Churn</v>
      </c>
    </row>
    <row r="1431" spans="1:7" x14ac:dyDescent="0.35">
      <c r="A1431" s="4">
        <v>1818</v>
      </c>
      <c r="B1431">
        <v>20</v>
      </c>
      <c r="C1431">
        <v>7</v>
      </c>
      <c r="D1431">
        <v>2</v>
      </c>
      <c r="E1431">
        <v>11081</v>
      </c>
      <c r="F1431">
        <f t="shared" si="44"/>
        <v>13</v>
      </c>
      <c r="G1431" t="str">
        <f t="shared" si="45"/>
        <v>No Churn</v>
      </c>
    </row>
    <row r="1432" spans="1:7" x14ac:dyDescent="0.35">
      <c r="A1432" s="4">
        <v>1819</v>
      </c>
      <c r="B1432">
        <v>3</v>
      </c>
      <c r="C1432">
        <v>2</v>
      </c>
      <c r="D1432">
        <v>2</v>
      </c>
      <c r="E1432">
        <v>7487.92</v>
      </c>
      <c r="F1432">
        <f t="shared" si="44"/>
        <v>1</v>
      </c>
      <c r="G1432" t="str">
        <f t="shared" si="45"/>
        <v>No Churn</v>
      </c>
    </row>
    <row r="1433" spans="1:7" x14ac:dyDescent="0.35">
      <c r="A1433" s="4">
        <v>1821</v>
      </c>
      <c r="B1433">
        <v>11</v>
      </c>
      <c r="C1433">
        <v>8</v>
      </c>
      <c r="D1433">
        <v>2</v>
      </c>
      <c r="E1433">
        <v>1433.94</v>
      </c>
      <c r="F1433">
        <f t="shared" si="44"/>
        <v>3</v>
      </c>
      <c r="G1433" t="str">
        <f t="shared" si="45"/>
        <v>Churn</v>
      </c>
    </row>
    <row r="1434" spans="1:7" x14ac:dyDescent="0.35">
      <c r="A1434" s="4">
        <v>1822</v>
      </c>
      <c r="B1434">
        <v>6</v>
      </c>
      <c r="C1434">
        <v>0</v>
      </c>
      <c r="D1434">
        <v>2</v>
      </c>
      <c r="E1434">
        <v>5102.6500000000005</v>
      </c>
      <c r="F1434">
        <f t="shared" si="44"/>
        <v>6</v>
      </c>
      <c r="G1434" t="str">
        <f t="shared" si="45"/>
        <v>No Churn</v>
      </c>
    </row>
    <row r="1435" spans="1:7" x14ac:dyDescent="0.35">
      <c r="A1435" s="4">
        <v>1823</v>
      </c>
      <c r="B1435">
        <v>8</v>
      </c>
      <c r="C1435">
        <v>8</v>
      </c>
      <c r="D1435">
        <v>1</v>
      </c>
      <c r="E1435">
        <v>143.94</v>
      </c>
      <c r="F1435">
        <f t="shared" si="44"/>
        <v>0</v>
      </c>
      <c r="G1435" t="str">
        <f t="shared" si="45"/>
        <v>Churn</v>
      </c>
    </row>
    <row r="1436" spans="1:7" x14ac:dyDescent="0.35">
      <c r="A1436" s="4">
        <v>1824</v>
      </c>
      <c r="B1436">
        <v>23</v>
      </c>
      <c r="C1436">
        <v>23</v>
      </c>
      <c r="D1436">
        <v>1</v>
      </c>
      <c r="E1436">
        <v>74.849999999999994</v>
      </c>
      <c r="F1436">
        <f t="shared" si="44"/>
        <v>0</v>
      </c>
      <c r="G1436" t="str">
        <f t="shared" si="45"/>
        <v>Churn</v>
      </c>
    </row>
    <row r="1437" spans="1:7" x14ac:dyDescent="0.35">
      <c r="A1437" s="4">
        <v>1825</v>
      </c>
      <c r="B1437">
        <v>22</v>
      </c>
      <c r="C1437">
        <v>22</v>
      </c>
      <c r="D1437">
        <v>1</v>
      </c>
      <c r="E1437">
        <v>2196</v>
      </c>
      <c r="F1437">
        <f t="shared" si="44"/>
        <v>0</v>
      </c>
      <c r="G1437" t="str">
        <f t="shared" si="45"/>
        <v>Churn</v>
      </c>
    </row>
    <row r="1438" spans="1:7" x14ac:dyDescent="0.35">
      <c r="A1438" s="4">
        <v>1829</v>
      </c>
      <c r="B1438">
        <v>8</v>
      </c>
      <c r="C1438">
        <v>8</v>
      </c>
      <c r="D1438">
        <v>1</v>
      </c>
      <c r="E1438">
        <v>147</v>
      </c>
      <c r="F1438">
        <f t="shared" si="44"/>
        <v>0</v>
      </c>
      <c r="G1438" t="str">
        <f t="shared" si="45"/>
        <v>Churn</v>
      </c>
    </row>
    <row r="1439" spans="1:7" x14ac:dyDescent="0.35">
      <c r="A1439" s="4">
        <v>1830</v>
      </c>
      <c r="B1439">
        <v>23</v>
      </c>
      <c r="C1439">
        <v>10</v>
      </c>
      <c r="D1439">
        <v>3</v>
      </c>
      <c r="E1439">
        <v>12018.5</v>
      </c>
      <c r="F1439">
        <f t="shared" si="44"/>
        <v>13</v>
      </c>
      <c r="G1439" t="str">
        <f t="shared" si="45"/>
        <v>Churn</v>
      </c>
    </row>
    <row r="1440" spans="1:7" x14ac:dyDescent="0.35">
      <c r="A1440" s="4">
        <v>1831</v>
      </c>
      <c r="B1440">
        <v>4</v>
      </c>
      <c r="C1440">
        <v>4</v>
      </c>
      <c r="D1440">
        <v>1</v>
      </c>
      <c r="E1440">
        <v>28.99</v>
      </c>
      <c r="F1440">
        <f t="shared" si="44"/>
        <v>0</v>
      </c>
      <c r="G1440" t="str">
        <f t="shared" si="45"/>
        <v>No Churn</v>
      </c>
    </row>
    <row r="1441" spans="1:7" x14ac:dyDescent="0.35">
      <c r="A1441" s="4">
        <v>1832</v>
      </c>
      <c r="B1441">
        <v>14</v>
      </c>
      <c r="C1441">
        <v>3</v>
      </c>
      <c r="D1441">
        <v>2</v>
      </c>
      <c r="E1441">
        <v>539.80000000000007</v>
      </c>
      <c r="F1441">
        <f t="shared" si="44"/>
        <v>11</v>
      </c>
      <c r="G1441" t="str">
        <f t="shared" si="45"/>
        <v>No Churn</v>
      </c>
    </row>
    <row r="1442" spans="1:7" x14ac:dyDescent="0.35">
      <c r="A1442" s="4">
        <v>1833</v>
      </c>
      <c r="B1442">
        <v>23</v>
      </c>
      <c r="C1442">
        <v>23</v>
      </c>
      <c r="D1442">
        <v>1</v>
      </c>
      <c r="E1442">
        <v>294.75</v>
      </c>
      <c r="F1442">
        <f t="shared" si="44"/>
        <v>0</v>
      </c>
      <c r="G1442" t="str">
        <f t="shared" si="45"/>
        <v>Churn</v>
      </c>
    </row>
    <row r="1443" spans="1:7" x14ac:dyDescent="0.35">
      <c r="A1443" s="4">
        <v>1834</v>
      </c>
      <c r="B1443">
        <v>17</v>
      </c>
      <c r="C1443">
        <v>5</v>
      </c>
      <c r="D1443">
        <v>3</v>
      </c>
      <c r="E1443">
        <v>6408</v>
      </c>
      <c r="F1443">
        <f t="shared" si="44"/>
        <v>12</v>
      </c>
      <c r="G1443" t="str">
        <f t="shared" si="45"/>
        <v>No Churn</v>
      </c>
    </row>
    <row r="1444" spans="1:7" x14ac:dyDescent="0.35">
      <c r="A1444" s="4">
        <v>1835</v>
      </c>
      <c r="B1444">
        <v>1</v>
      </c>
      <c r="C1444">
        <v>1</v>
      </c>
      <c r="D1444">
        <v>1</v>
      </c>
      <c r="E1444">
        <v>449.75</v>
      </c>
      <c r="F1444">
        <f t="shared" si="44"/>
        <v>0</v>
      </c>
      <c r="G1444" t="str">
        <f t="shared" si="45"/>
        <v>No Churn</v>
      </c>
    </row>
    <row r="1445" spans="1:7" x14ac:dyDescent="0.35">
      <c r="A1445" s="4">
        <v>1836</v>
      </c>
      <c r="B1445">
        <v>6</v>
      </c>
      <c r="C1445">
        <v>0</v>
      </c>
      <c r="D1445">
        <v>2</v>
      </c>
      <c r="E1445">
        <v>6745</v>
      </c>
      <c r="F1445">
        <f t="shared" si="44"/>
        <v>6</v>
      </c>
      <c r="G1445" t="str">
        <f t="shared" si="45"/>
        <v>No Churn</v>
      </c>
    </row>
    <row r="1446" spans="1:7" x14ac:dyDescent="0.35">
      <c r="A1446" s="4">
        <v>1837</v>
      </c>
      <c r="B1446">
        <v>20</v>
      </c>
      <c r="C1446">
        <v>13</v>
      </c>
      <c r="D1446">
        <v>4</v>
      </c>
      <c r="E1446">
        <v>1407.3600000000001</v>
      </c>
      <c r="F1446">
        <f t="shared" si="44"/>
        <v>7</v>
      </c>
      <c r="G1446" t="str">
        <f t="shared" si="45"/>
        <v>Churn</v>
      </c>
    </row>
    <row r="1447" spans="1:7" x14ac:dyDescent="0.35">
      <c r="A1447" s="4">
        <v>1838</v>
      </c>
      <c r="B1447">
        <v>16</v>
      </c>
      <c r="C1447">
        <v>4</v>
      </c>
      <c r="D1447">
        <v>2</v>
      </c>
      <c r="E1447">
        <v>1067</v>
      </c>
      <c r="F1447">
        <f t="shared" si="44"/>
        <v>12</v>
      </c>
      <c r="G1447" t="str">
        <f t="shared" si="45"/>
        <v>No Churn</v>
      </c>
    </row>
    <row r="1448" spans="1:7" x14ac:dyDescent="0.35">
      <c r="A1448" s="4">
        <v>1839</v>
      </c>
      <c r="B1448">
        <v>23</v>
      </c>
      <c r="C1448">
        <v>17</v>
      </c>
      <c r="D1448">
        <v>2</v>
      </c>
      <c r="E1448">
        <v>283.41000000000003</v>
      </c>
      <c r="F1448">
        <f t="shared" si="44"/>
        <v>6</v>
      </c>
      <c r="G1448" t="str">
        <f t="shared" si="45"/>
        <v>Churn</v>
      </c>
    </row>
    <row r="1449" spans="1:7" x14ac:dyDescent="0.35">
      <c r="A1449" s="4">
        <v>1840</v>
      </c>
      <c r="B1449">
        <v>20</v>
      </c>
      <c r="C1449">
        <v>12</v>
      </c>
      <c r="D1449">
        <v>4</v>
      </c>
      <c r="E1449">
        <v>14420</v>
      </c>
      <c r="F1449">
        <f t="shared" si="44"/>
        <v>8</v>
      </c>
      <c r="G1449" t="str">
        <f t="shared" si="45"/>
        <v>Churn</v>
      </c>
    </row>
    <row r="1450" spans="1:7" x14ac:dyDescent="0.35">
      <c r="A1450" s="4">
        <v>1841</v>
      </c>
      <c r="B1450">
        <v>4</v>
      </c>
      <c r="C1450">
        <v>4</v>
      </c>
      <c r="D1450">
        <v>1</v>
      </c>
      <c r="E1450">
        <v>1647</v>
      </c>
      <c r="F1450">
        <f t="shared" si="44"/>
        <v>0</v>
      </c>
      <c r="G1450" t="str">
        <f t="shared" si="45"/>
        <v>No Churn</v>
      </c>
    </row>
    <row r="1451" spans="1:7" x14ac:dyDescent="0.35">
      <c r="A1451" s="4">
        <v>1842</v>
      </c>
      <c r="B1451">
        <v>23</v>
      </c>
      <c r="C1451">
        <v>5</v>
      </c>
      <c r="D1451">
        <v>2</v>
      </c>
      <c r="E1451">
        <v>206.91000000000003</v>
      </c>
      <c r="F1451">
        <f t="shared" si="44"/>
        <v>18</v>
      </c>
      <c r="G1451" t="str">
        <f t="shared" si="45"/>
        <v>No Churn</v>
      </c>
    </row>
    <row r="1452" spans="1:7" x14ac:dyDescent="0.35">
      <c r="A1452" s="4">
        <v>1843</v>
      </c>
      <c r="B1452">
        <v>17</v>
      </c>
      <c r="C1452">
        <v>8</v>
      </c>
      <c r="D1452">
        <v>3</v>
      </c>
      <c r="E1452">
        <v>1195.95</v>
      </c>
      <c r="F1452">
        <f t="shared" si="44"/>
        <v>9</v>
      </c>
      <c r="G1452" t="str">
        <f t="shared" si="45"/>
        <v>Churn</v>
      </c>
    </row>
    <row r="1453" spans="1:7" x14ac:dyDescent="0.35">
      <c r="A1453" s="4">
        <v>1845</v>
      </c>
      <c r="B1453">
        <v>23</v>
      </c>
      <c r="C1453">
        <v>15</v>
      </c>
      <c r="D1453">
        <v>3</v>
      </c>
      <c r="E1453">
        <v>6772.2200000000012</v>
      </c>
      <c r="F1453">
        <f t="shared" si="44"/>
        <v>8</v>
      </c>
      <c r="G1453" t="str">
        <f t="shared" si="45"/>
        <v>Churn</v>
      </c>
    </row>
    <row r="1454" spans="1:7" x14ac:dyDescent="0.35">
      <c r="A1454" s="4">
        <v>1846</v>
      </c>
      <c r="B1454">
        <v>19</v>
      </c>
      <c r="C1454">
        <v>19</v>
      </c>
      <c r="D1454">
        <v>1</v>
      </c>
      <c r="E1454">
        <v>334</v>
      </c>
      <c r="F1454">
        <f t="shared" si="44"/>
        <v>0</v>
      </c>
      <c r="G1454" t="str">
        <f t="shared" si="45"/>
        <v>Churn</v>
      </c>
    </row>
    <row r="1455" spans="1:7" x14ac:dyDescent="0.35">
      <c r="A1455" s="4">
        <v>1847</v>
      </c>
      <c r="B1455">
        <v>21</v>
      </c>
      <c r="C1455">
        <v>21</v>
      </c>
      <c r="D1455">
        <v>1</v>
      </c>
      <c r="E1455">
        <v>1098</v>
      </c>
      <c r="F1455">
        <f t="shared" si="44"/>
        <v>0</v>
      </c>
      <c r="G1455" t="str">
        <f t="shared" si="45"/>
        <v>Churn</v>
      </c>
    </row>
    <row r="1456" spans="1:7" x14ac:dyDescent="0.35">
      <c r="A1456" s="4">
        <v>1848</v>
      </c>
      <c r="B1456">
        <v>23</v>
      </c>
      <c r="C1456">
        <v>4</v>
      </c>
      <c r="D1456">
        <v>2</v>
      </c>
      <c r="E1456">
        <v>1194.95</v>
      </c>
      <c r="F1456">
        <f t="shared" si="44"/>
        <v>19</v>
      </c>
      <c r="G1456" t="str">
        <f t="shared" si="45"/>
        <v>No Churn</v>
      </c>
    </row>
    <row r="1457" spans="1:7" x14ac:dyDescent="0.35">
      <c r="A1457" s="4">
        <v>1849</v>
      </c>
      <c r="B1457">
        <v>5</v>
      </c>
      <c r="C1457">
        <v>5</v>
      </c>
      <c r="D1457">
        <v>1</v>
      </c>
      <c r="E1457">
        <v>519.79999999999995</v>
      </c>
      <c r="F1457">
        <f t="shared" si="44"/>
        <v>0</v>
      </c>
      <c r="G1457" t="str">
        <f t="shared" si="45"/>
        <v>No Churn</v>
      </c>
    </row>
    <row r="1458" spans="1:7" x14ac:dyDescent="0.35">
      <c r="A1458" s="4">
        <v>1850</v>
      </c>
      <c r="B1458">
        <v>21</v>
      </c>
      <c r="C1458">
        <v>0</v>
      </c>
      <c r="D1458">
        <v>4</v>
      </c>
      <c r="E1458">
        <v>21203.82</v>
      </c>
      <c r="F1458">
        <f t="shared" si="44"/>
        <v>21</v>
      </c>
      <c r="G1458" t="str">
        <f t="shared" si="45"/>
        <v>No Churn</v>
      </c>
    </row>
    <row r="1459" spans="1:7" x14ac:dyDescent="0.35">
      <c r="A1459" s="4">
        <v>1851</v>
      </c>
      <c r="B1459">
        <v>22</v>
      </c>
      <c r="C1459">
        <v>5</v>
      </c>
      <c r="D1459">
        <v>7</v>
      </c>
      <c r="E1459">
        <v>11428.01</v>
      </c>
      <c r="F1459">
        <f t="shared" si="44"/>
        <v>17</v>
      </c>
      <c r="G1459" t="str">
        <f t="shared" si="45"/>
        <v>No Churn</v>
      </c>
    </row>
    <row r="1460" spans="1:7" x14ac:dyDescent="0.35">
      <c r="A1460" s="4">
        <v>1852</v>
      </c>
      <c r="B1460">
        <v>18</v>
      </c>
      <c r="C1460">
        <v>18</v>
      </c>
      <c r="D1460">
        <v>1</v>
      </c>
      <c r="E1460">
        <v>642</v>
      </c>
      <c r="F1460">
        <f t="shared" si="44"/>
        <v>0</v>
      </c>
      <c r="G1460" t="str">
        <f t="shared" si="45"/>
        <v>Churn</v>
      </c>
    </row>
    <row r="1461" spans="1:7" x14ac:dyDescent="0.35">
      <c r="A1461" s="4">
        <v>1853</v>
      </c>
      <c r="B1461">
        <v>18</v>
      </c>
      <c r="C1461">
        <v>1</v>
      </c>
      <c r="D1461">
        <v>3</v>
      </c>
      <c r="E1461">
        <v>7039.92</v>
      </c>
      <c r="F1461">
        <f t="shared" si="44"/>
        <v>17</v>
      </c>
      <c r="G1461" t="str">
        <f t="shared" si="45"/>
        <v>No Churn</v>
      </c>
    </row>
    <row r="1462" spans="1:7" x14ac:dyDescent="0.35">
      <c r="A1462" s="4">
        <v>1854</v>
      </c>
      <c r="B1462">
        <v>12</v>
      </c>
      <c r="C1462">
        <v>3</v>
      </c>
      <c r="D1462">
        <v>2</v>
      </c>
      <c r="E1462">
        <v>3415.9300000000003</v>
      </c>
      <c r="F1462">
        <f t="shared" si="44"/>
        <v>9</v>
      </c>
      <c r="G1462" t="str">
        <f t="shared" si="45"/>
        <v>No Churn</v>
      </c>
    </row>
    <row r="1463" spans="1:7" x14ac:dyDescent="0.35">
      <c r="A1463" s="4">
        <v>1855</v>
      </c>
      <c r="B1463">
        <v>3</v>
      </c>
      <c r="C1463">
        <v>3</v>
      </c>
      <c r="D1463">
        <v>1</v>
      </c>
      <c r="E1463">
        <v>52.5</v>
      </c>
      <c r="F1463">
        <f t="shared" si="44"/>
        <v>0</v>
      </c>
      <c r="G1463" t="str">
        <f t="shared" si="45"/>
        <v>No Churn</v>
      </c>
    </row>
    <row r="1464" spans="1:7" x14ac:dyDescent="0.35">
      <c r="A1464" s="4">
        <v>1856</v>
      </c>
      <c r="B1464">
        <v>15</v>
      </c>
      <c r="C1464">
        <v>4</v>
      </c>
      <c r="D1464">
        <v>3</v>
      </c>
      <c r="E1464">
        <v>4129.58</v>
      </c>
      <c r="F1464">
        <f t="shared" si="44"/>
        <v>11</v>
      </c>
      <c r="G1464" t="str">
        <f t="shared" si="45"/>
        <v>No Churn</v>
      </c>
    </row>
    <row r="1465" spans="1:7" x14ac:dyDescent="0.35">
      <c r="A1465" s="4">
        <v>1857</v>
      </c>
      <c r="B1465">
        <v>12</v>
      </c>
      <c r="C1465">
        <v>12</v>
      </c>
      <c r="D1465">
        <v>1</v>
      </c>
      <c r="E1465">
        <v>1497</v>
      </c>
      <c r="F1465">
        <f t="shared" si="44"/>
        <v>0</v>
      </c>
      <c r="G1465" t="str">
        <f t="shared" si="45"/>
        <v>Churn</v>
      </c>
    </row>
    <row r="1466" spans="1:7" x14ac:dyDescent="0.35">
      <c r="A1466" s="4">
        <v>1859</v>
      </c>
      <c r="B1466">
        <v>18</v>
      </c>
      <c r="C1466">
        <v>8</v>
      </c>
      <c r="D1466">
        <v>4</v>
      </c>
      <c r="E1466">
        <v>11226.75</v>
      </c>
      <c r="F1466">
        <f t="shared" si="44"/>
        <v>10</v>
      </c>
      <c r="G1466" t="str">
        <f t="shared" si="45"/>
        <v>Churn</v>
      </c>
    </row>
    <row r="1467" spans="1:7" x14ac:dyDescent="0.35">
      <c r="A1467" s="4">
        <v>1860</v>
      </c>
      <c r="B1467">
        <v>20</v>
      </c>
      <c r="C1467">
        <v>11</v>
      </c>
      <c r="D1467">
        <v>2</v>
      </c>
      <c r="E1467">
        <v>787.96</v>
      </c>
      <c r="F1467">
        <f t="shared" si="44"/>
        <v>9</v>
      </c>
      <c r="G1467" t="str">
        <f t="shared" si="45"/>
        <v>Churn</v>
      </c>
    </row>
    <row r="1468" spans="1:7" x14ac:dyDescent="0.35">
      <c r="A1468" s="4">
        <v>1861</v>
      </c>
      <c r="B1468">
        <v>22</v>
      </c>
      <c r="C1468">
        <v>19</v>
      </c>
      <c r="D1468">
        <v>2</v>
      </c>
      <c r="E1468">
        <v>1048.5</v>
      </c>
      <c r="F1468">
        <f t="shared" si="44"/>
        <v>3</v>
      </c>
      <c r="G1468" t="str">
        <f t="shared" si="45"/>
        <v>Churn</v>
      </c>
    </row>
    <row r="1469" spans="1:7" x14ac:dyDescent="0.35">
      <c r="A1469" s="4">
        <v>1862</v>
      </c>
      <c r="B1469">
        <v>15</v>
      </c>
      <c r="C1469">
        <v>15</v>
      </c>
      <c r="D1469">
        <v>1</v>
      </c>
      <c r="E1469">
        <v>171.96</v>
      </c>
      <c r="F1469">
        <f t="shared" si="44"/>
        <v>0</v>
      </c>
      <c r="G1469" t="str">
        <f t="shared" si="45"/>
        <v>Churn</v>
      </c>
    </row>
    <row r="1470" spans="1:7" x14ac:dyDescent="0.35">
      <c r="A1470" s="4">
        <v>1863</v>
      </c>
      <c r="B1470">
        <v>22</v>
      </c>
      <c r="C1470">
        <v>1</v>
      </c>
      <c r="D1470">
        <v>4</v>
      </c>
      <c r="E1470">
        <v>4199.0200000000004</v>
      </c>
      <c r="F1470">
        <f t="shared" si="44"/>
        <v>21</v>
      </c>
      <c r="G1470" t="str">
        <f t="shared" si="45"/>
        <v>No Churn</v>
      </c>
    </row>
    <row r="1471" spans="1:7" x14ac:dyDescent="0.35">
      <c r="A1471" s="4">
        <v>1864</v>
      </c>
      <c r="B1471">
        <v>14</v>
      </c>
      <c r="C1471">
        <v>5</v>
      </c>
      <c r="D1471">
        <v>2</v>
      </c>
      <c r="E1471">
        <v>499.92</v>
      </c>
      <c r="F1471">
        <f t="shared" si="44"/>
        <v>9</v>
      </c>
      <c r="G1471" t="str">
        <f t="shared" si="45"/>
        <v>No Churn</v>
      </c>
    </row>
    <row r="1472" spans="1:7" x14ac:dyDescent="0.35">
      <c r="A1472" s="4">
        <v>1865</v>
      </c>
      <c r="B1472">
        <v>23</v>
      </c>
      <c r="C1472">
        <v>1</v>
      </c>
      <c r="D1472">
        <v>4</v>
      </c>
      <c r="E1472">
        <v>1739.3000000000002</v>
      </c>
      <c r="F1472">
        <f t="shared" si="44"/>
        <v>22</v>
      </c>
      <c r="G1472" t="str">
        <f t="shared" si="45"/>
        <v>No Churn</v>
      </c>
    </row>
    <row r="1473" spans="1:7" x14ac:dyDescent="0.35">
      <c r="A1473" s="4">
        <v>1866</v>
      </c>
      <c r="B1473">
        <v>23</v>
      </c>
      <c r="C1473">
        <v>23</v>
      </c>
      <c r="D1473">
        <v>1</v>
      </c>
      <c r="E1473">
        <v>47.98</v>
      </c>
      <c r="F1473">
        <f t="shared" si="44"/>
        <v>0</v>
      </c>
      <c r="G1473" t="str">
        <f t="shared" si="45"/>
        <v>Churn</v>
      </c>
    </row>
    <row r="1474" spans="1:7" x14ac:dyDescent="0.35">
      <c r="A1474" s="4">
        <v>1867</v>
      </c>
      <c r="B1474">
        <v>17</v>
      </c>
      <c r="C1474">
        <v>1</v>
      </c>
      <c r="D1474">
        <v>3</v>
      </c>
      <c r="E1474">
        <v>5345.4600000000009</v>
      </c>
      <c r="F1474">
        <f t="shared" si="44"/>
        <v>16</v>
      </c>
      <c r="G1474" t="str">
        <f t="shared" si="45"/>
        <v>No Churn</v>
      </c>
    </row>
    <row r="1475" spans="1:7" x14ac:dyDescent="0.35">
      <c r="A1475" s="4">
        <v>1869</v>
      </c>
      <c r="B1475">
        <v>20</v>
      </c>
      <c r="C1475">
        <v>20</v>
      </c>
      <c r="D1475">
        <v>1</v>
      </c>
      <c r="E1475">
        <v>44.97</v>
      </c>
      <c r="F1475">
        <f t="shared" si="44"/>
        <v>0</v>
      </c>
      <c r="G1475" t="str">
        <f t="shared" si="45"/>
        <v>Churn</v>
      </c>
    </row>
    <row r="1476" spans="1:7" x14ac:dyDescent="0.35">
      <c r="A1476" s="4">
        <v>1870</v>
      </c>
      <c r="B1476">
        <v>7</v>
      </c>
      <c r="C1476">
        <v>1</v>
      </c>
      <c r="D1476">
        <v>2</v>
      </c>
      <c r="E1476">
        <v>2399.75</v>
      </c>
      <c r="F1476">
        <f t="shared" si="44"/>
        <v>6</v>
      </c>
      <c r="G1476" t="str">
        <f t="shared" si="45"/>
        <v>No Churn</v>
      </c>
    </row>
    <row r="1477" spans="1:7" x14ac:dyDescent="0.35">
      <c r="A1477" s="4">
        <v>1872</v>
      </c>
      <c r="B1477">
        <v>17</v>
      </c>
      <c r="C1477">
        <v>3</v>
      </c>
      <c r="D1477">
        <v>2</v>
      </c>
      <c r="E1477">
        <v>440.86</v>
      </c>
      <c r="F1477">
        <f t="shared" ref="F1477:F1540" si="46">B1477-C1477</f>
        <v>14</v>
      </c>
      <c r="G1477" t="str">
        <f t="shared" ref="G1477:G1540" si="47">IF(C1477&gt;7, "Churn", "No Churn")</f>
        <v>No Churn</v>
      </c>
    </row>
    <row r="1478" spans="1:7" x14ac:dyDescent="0.35">
      <c r="A1478" s="4">
        <v>1873</v>
      </c>
      <c r="B1478">
        <v>15</v>
      </c>
      <c r="C1478">
        <v>9</v>
      </c>
      <c r="D1478">
        <v>3</v>
      </c>
      <c r="E1478">
        <v>824.67</v>
      </c>
      <c r="F1478">
        <f t="shared" si="46"/>
        <v>6</v>
      </c>
      <c r="G1478" t="str">
        <f t="shared" si="47"/>
        <v>Churn</v>
      </c>
    </row>
    <row r="1479" spans="1:7" x14ac:dyDescent="0.35">
      <c r="A1479" s="4">
        <v>1875</v>
      </c>
      <c r="B1479">
        <v>19</v>
      </c>
      <c r="C1479">
        <v>1</v>
      </c>
      <c r="D1479">
        <v>2</v>
      </c>
      <c r="E1479">
        <v>1965</v>
      </c>
      <c r="F1479">
        <f t="shared" si="46"/>
        <v>18</v>
      </c>
      <c r="G1479" t="str">
        <f t="shared" si="47"/>
        <v>No Churn</v>
      </c>
    </row>
    <row r="1480" spans="1:7" x14ac:dyDescent="0.35">
      <c r="A1480" s="4">
        <v>1876</v>
      </c>
      <c r="B1480">
        <v>16</v>
      </c>
      <c r="C1480">
        <v>0</v>
      </c>
      <c r="D1480">
        <v>3</v>
      </c>
      <c r="E1480">
        <v>3163.5</v>
      </c>
      <c r="F1480">
        <f t="shared" si="46"/>
        <v>16</v>
      </c>
      <c r="G1480" t="str">
        <f t="shared" si="47"/>
        <v>No Churn</v>
      </c>
    </row>
    <row r="1481" spans="1:7" x14ac:dyDescent="0.35">
      <c r="A1481" s="4">
        <v>1877</v>
      </c>
      <c r="B1481">
        <v>19</v>
      </c>
      <c r="C1481">
        <v>19</v>
      </c>
      <c r="D1481">
        <v>1</v>
      </c>
      <c r="E1481">
        <v>75.98</v>
      </c>
      <c r="F1481">
        <f t="shared" si="46"/>
        <v>0</v>
      </c>
      <c r="G1481" t="str">
        <f t="shared" si="47"/>
        <v>Churn</v>
      </c>
    </row>
    <row r="1482" spans="1:7" x14ac:dyDescent="0.35">
      <c r="A1482" s="4">
        <v>1878</v>
      </c>
      <c r="B1482">
        <v>23</v>
      </c>
      <c r="C1482">
        <v>1</v>
      </c>
      <c r="D1482">
        <v>5</v>
      </c>
      <c r="E1482">
        <v>30319.599999999999</v>
      </c>
      <c r="F1482">
        <f t="shared" si="46"/>
        <v>22</v>
      </c>
      <c r="G1482" t="str">
        <f t="shared" si="47"/>
        <v>No Churn</v>
      </c>
    </row>
    <row r="1483" spans="1:7" x14ac:dyDescent="0.35">
      <c r="A1483" s="4">
        <v>1879</v>
      </c>
      <c r="B1483">
        <v>22</v>
      </c>
      <c r="C1483">
        <v>8</v>
      </c>
      <c r="D1483">
        <v>3</v>
      </c>
      <c r="E1483">
        <v>945.23</v>
      </c>
      <c r="F1483">
        <f t="shared" si="46"/>
        <v>14</v>
      </c>
      <c r="G1483" t="str">
        <f t="shared" si="47"/>
        <v>Churn</v>
      </c>
    </row>
    <row r="1484" spans="1:7" x14ac:dyDescent="0.35">
      <c r="A1484" s="4">
        <v>1880</v>
      </c>
      <c r="B1484">
        <v>21</v>
      </c>
      <c r="C1484">
        <v>3</v>
      </c>
      <c r="D1484">
        <v>3</v>
      </c>
      <c r="E1484">
        <v>2619.8000000000002</v>
      </c>
      <c r="F1484">
        <f t="shared" si="46"/>
        <v>18</v>
      </c>
      <c r="G1484" t="str">
        <f t="shared" si="47"/>
        <v>No Churn</v>
      </c>
    </row>
    <row r="1485" spans="1:7" x14ac:dyDescent="0.35">
      <c r="A1485" s="4">
        <v>1883</v>
      </c>
      <c r="B1485">
        <v>15</v>
      </c>
      <c r="C1485">
        <v>12</v>
      </c>
      <c r="D1485">
        <v>2</v>
      </c>
      <c r="E1485">
        <v>505.78000000000003</v>
      </c>
      <c r="F1485">
        <f t="shared" si="46"/>
        <v>3</v>
      </c>
      <c r="G1485" t="str">
        <f t="shared" si="47"/>
        <v>Churn</v>
      </c>
    </row>
    <row r="1486" spans="1:7" x14ac:dyDescent="0.35">
      <c r="A1486" s="4">
        <v>1884</v>
      </c>
      <c r="B1486">
        <v>21</v>
      </c>
      <c r="C1486">
        <v>1</v>
      </c>
      <c r="D1486">
        <v>4</v>
      </c>
      <c r="E1486">
        <v>27131.66</v>
      </c>
      <c r="F1486">
        <f t="shared" si="46"/>
        <v>20</v>
      </c>
      <c r="G1486" t="str">
        <f t="shared" si="47"/>
        <v>No Churn</v>
      </c>
    </row>
    <row r="1487" spans="1:7" x14ac:dyDescent="0.35">
      <c r="A1487" s="4">
        <v>1885</v>
      </c>
      <c r="B1487">
        <v>19</v>
      </c>
      <c r="C1487">
        <v>11</v>
      </c>
      <c r="D1487">
        <v>2</v>
      </c>
      <c r="E1487">
        <v>4157.6500000000005</v>
      </c>
      <c r="F1487">
        <f t="shared" si="46"/>
        <v>8</v>
      </c>
      <c r="G1487" t="str">
        <f t="shared" si="47"/>
        <v>Churn</v>
      </c>
    </row>
    <row r="1488" spans="1:7" x14ac:dyDescent="0.35">
      <c r="A1488" s="4">
        <v>1886</v>
      </c>
      <c r="B1488">
        <v>23</v>
      </c>
      <c r="C1488">
        <v>6</v>
      </c>
      <c r="D1488">
        <v>4</v>
      </c>
      <c r="E1488">
        <v>3522.22</v>
      </c>
      <c r="F1488">
        <f t="shared" si="46"/>
        <v>17</v>
      </c>
      <c r="G1488" t="str">
        <f t="shared" si="47"/>
        <v>No Churn</v>
      </c>
    </row>
    <row r="1489" spans="1:7" x14ac:dyDescent="0.35">
      <c r="A1489" s="4">
        <v>1887</v>
      </c>
      <c r="B1489">
        <v>11</v>
      </c>
      <c r="C1489">
        <v>11</v>
      </c>
      <c r="D1489">
        <v>1</v>
      </c>
      <c r="E1489">
        <v>59.96</v>
      </c>
      <c r="F1489">
        <f t="shared" si="46"/>
        <v>0</v>
      </c>
      <c r="G1489" t="str">
        <f t="shared" si="47"/>
        <v>Churn</v>
      </c>
    </row>
    <row r="1490" spans="1:7" x14ac:dyDescent="0.35">
      <c r="A1490" s="4">
        <v>1890</v>
      </c>
      <c r="B1490">
        <v>6</v>
      </c>
      <c r="C1490">
        <v>4</v>
      </c>
      <c r="D1490">
        <v>2</v>
      </c>
      <c r="E1490">
        <v>311.83999999999997</v>
      </c>
      <c r="F1490">
        <f t="shared" si="46"/>
        <v>2</v>
      </c>
      <c r="G1490" t="str">
        <f t="shared" si="47"/>
        <v>No Churn</v>
      </c>
    </row>
    <row r="1491" spans="1:7" x14ac:dyDescent="0.35">
      <c r="A1491" s="4">
        <v>1891</v>
      </c>
      <c r="B1491">
        <v>1</v>
      </c>
      <c r="C1491">
        <v>1</v>
      </c>
      <c r="D1491">
        <v>1</v>
      </c>
      <c r="E1491">
        <v>124.75</v>
      </c>
      <c r="F1491">
        <f t="shared" si="46"/>
        <v>0</v>
      </c>
      <c r="G1491" t="str">
        <f t="shared" si="47"/>
        <v>No Churn</v>
      </c>
    </row>
    <row r="1492" spans="1:7" x14ac:dyDescent="0.35">
      <c r="A1492" s="4">
        <v>1893</v>
      </c>
      <c r="B1492">
        <v>13</v>
      </c>
      <c r="C1492">
        <v>13</v>
      </c>
      <c r="D1492">
        <v>1</v>
      </c>
      <c r="E1492">
        <v>9.98</v>
      </c>
      <c r="F1492">
        <f t="shared" si="46"/>
        <v>0</v>
      </c>
      <c r="G1492" t="str">
        <f t="shared" si="47"/>
        <v>Churn</v>
      </c>
    </row>
    <row r="1493" spans="1:7" x14ac:dyDescent="0.35">
      <c r="A1493" s="4">
        <v>1894</v>
      </c>
      <c r="B1493">
        <v>22</v>
      </c>
      <c r="C1493">
        <v>10</v>
      </c>
      <c r="D1493">
        <v>4</v>
      </c>
      <c r="E1493">
        <v>3270.88</v>
      </c>
      <c r="F1493">
        <f t="shared" si="46"/>
        <v>12</v>
      </c>
      <c r="G1493" t="str">
        <f t="shared" si="47"/>
        <v>Churn</v>
      </c>
    </row>
    <row r="1494" spans="1:7" x14ac:dyDescent="0.35">
      <c r="A1494" s="4">
        <v>1895</v>
      </c>
      <c r="B1494">
        <v>0</v>
      </c>
      <c r="C1494">
        <v>0</v>
      </c>
      <c r="D1494">
        <v>1</v>
      </c>
      <c r="E1494">
        <v>104.75</v>
      </c>
      <c r="F1494">
        <f t="shared" si="46"/>
        <v>0</v>
      </c>
      <c r="G1494" t="str">
        <f t="shared" si="47"/>
        <v>No Churn</v>
      </c>
    </row>
    <row r="1495" spans="1:7" x14ac:dyDescent="0.35">
      <c r="A1495" s="4">
        <v>1897</v>
      </c>
      <c r="B1495">
        <v>7</v>
      </c>
      <c r="C1495">
        <v>4</v>
      </c>
      <c r="D1495">
        <v>2</v>
      </c>
      <c r="E1495">
        <v>6467.6500000000005</v>
      </c>
      <c r="F1495">
        <f t="shared" si="46"/>
        <v>3</v>
      </c>
      <c r="G1495" t="str">
        <f t="shared" si="47"/>
        <v>No Churn</v>
      </c>
    </row>
    <row r="1496" spans="1:7" x14ac:dyDescent="0.35">
      <c r="A1496" s="4">
        <v>1898</v>
      </c>
      <c r="B1496">
        <v>15</v>
      </c>
      <c r="C1496">
        <v>0</v>
      </c>
      <c r="D1496">
        <v>2</v>
      </c>
      <c r="E1496">
        <v>255.76</v>
      </c>
      <c r="F1496">
        <f t="shared" si="46"/>
        <v>15</v>
      </c>
      <c r="G1496" t="str">
        <f t="shared" si="47"/>
        <v>No Churn</v>
      </c>
    </row>
    <row r="1497" spans="1:7" x14ac:dyDescent="0.35">
      <c r="A1497" s="4">
        <v>1899</v>
      </c>
      <c r="B1497">
        <v>21</v>
      </c>
      <c r="C1497">
        <v>21</v>
      </c>
      <c r="D1497">
        <v>1</v>
      </c>
      <c r="E1497">
        <v>35.97</v>
      </c>
      <c r="F1497">
        <f t="shared" si="46"/>
        <v>0</v>
      </c>
      <c r="G1497" t="str">
        <f t="shared" si="47"/>
        <v>Churn</v>
      </c>
    </row>
    <row r="1498" spans="1:7" x14ac:dyDescent="0.35">
      <c r="A1498" s="4">
        <v>1900</v>
      </c>
      <c r="B1498">
        <v>19</v>
      </c>
      <c r="C1498">
        <v>15</v>
      </c>
      <c r="D1498">
        <v>2</v>
      </c>
      <c r="E1498">
        <v>188.82</v>
      </c>
      <c r="F1498">
        <f t="shared" si="46"/>
        <v>4</v>
      </c>
      <c r="G1498" t="str">
        <f t="shared" si="47"/>
        <v>Churn</v>
      </c>
    </row>
    <row r="1499" spans="1:7" x14ac:dyDescent="0.35">
      <c r="A1499" s="4">
        <v>1902</v>
      </c>
      <c r="B1499">
        <v>11</v>
      </c>
      <c r="C1499">
        <v>6</v>
      </c>
      <c r="D1499">
        <v>4</v>
      </c>
      <c r="E1499">
        <v>8637.0199999999986</v>
      </c>
      <c r="F1499">
        <f t="shared" si="46"/>
        <v>5</v>
      </c>
      <c r="G1499" t="str">
        <f t="shared" si="47"/>
        <v>No Churn</v>
      </c>
    </row>
    <row r="1500" spans="1:7" x14ac:dyDescent="0.35">
      <c r="A1500" s="4">
        <v>1903</v>
      </c>
      <c r="B1500">
        <v>12</v>
      </c>
      <c r="C1500">
        <v>12</v>
      </c>
      <c r="D1500">
        <v>1</v>
      </c>
      <c r="E1500">
        <v>3420</v>
      </c>
      <c r="F1500">
        <f t="shared" si="46"/>
        <v>0</v>
      </c>
      <c r="G1500" t="str">
        <f t="shared" si="47"/>
        <v>Churn</v>
      </c>
    </row>
    <row r="1501" spans="1:7" x14ac:dyDescent="0.35">
      <c r="A1501" s="4">
        <v>1904</v>
      </c>
      <c r="B1501">
        <v>9</v>
      </c>
      <c r="C1501">
        <v>9</v>
      </c>
      <c r="D1501">
        <v>1</v>
      </c>
      <c r="E1501">
        <v>207</v>
      </c>
      <c r="F1501">
        <f t="shared" si="46"/>
        <v>0</v>
      </c>
      <c r="G1501" t="str">
        <f t="shared" si="47"/>
        <v>Churn</v>
      </c>
    </row>
    <row r="1502" spans="1:7" x14ac:dyDescent="0.35">
      <c r="A1502" s="4">
        <v>1905</v>
      </c>
      <c r="B1502">
        <v>22</v>
      </c>
      <c r="C1502">
        <v>22</v>
      </c>
      <c r="D1502">
        <v>2</v>
      </c>
      <c r="E1502">
        <v>347.88</v>
      </c>
      <c r="F1502">
        <f t="shared" si="46"/>
        <v>0</v>
      </c>
      <c r="G1502" t="str">
        <f t="shared" si="47"/>
        <v>Churn</v>
      </c>
    </row>
    <row r="1503" spans="1:7" x14ac:dyDescent="0.35">
      <c r="A1503" s="4">
        <v>1906</v>
      </c>
      <c r="B1503">
        <v>10</v>
      </c>
      <c r="C1503">
        <v>4</v>
      </c>
      <c r="D1503">
        <v>2</v>
      </c>
      <c r="E1503">
        <v>274.95</v>
      </c>
      <c r="F1503">
        <f t="shared" si="46"/>
        <v>6</v>
      </c>
      <c r="G1503" t="str">
        <f t="shared" si="47"/>
        <v>No Churn</v>
      </c>
    </row>
    <row r="1504" spans="1:7" x14ac:dyDescent="0.35">
      <c r="A1504" s="4">
        <v>1907</v>
      </c>
      <c r="B1504">
        <v>21</v>
      </c>
      <c r="C1504">
        <v>0</v>
      </c>
      <c r="D1504">
        <v>4</v>
      </c>
      <c r="E1504">
        <v>13389</v>
      </c>
      <c r="F1504">
        <f t="shared" si="46"/>
        <v>21</v>
      </c>
      <c r="G1504" t="str">
        <f t="shared" si="47"/>
        <v>No Churn</v>
      </c>
    </row>
    <row r="1505" spans="1:7" x14ac:dyDescent="0.35">
      <c r="A1505" s="4">
        <v>1908</v>
      </c>
      <c r="B1505">
        <v>16</v>
      </c>
      <c r="C1505">
        <v>16</v>
      </c>
      <c r="D1505">
        <v>1</v>
      </c>
      <c r="E1505">
        <v>490</v>
      </c>
      <c r="F1505">
        <f t="shared" si="46"/>
        <v>0</v>
      </c>
      <c r="G1505" t="str">
        <f t="shared" si="47"/>
        <v>Churn</v>
      </c>
    </row>
    <row r="1506" spans="1:7" x14ac:dyDescent="0.35">
      <c r="A1506" s="4">
        <v>1909</v>
      </c>
      <c r="B1506">
        <v>22</v>
      </c>
      <c r="C1506">
        <v>17</v>
      </c>
      <c r="D1506">
        <v>4</v>
      </c>
      <c r="E1506">
        <v>11414.85</v>
      </c>
      <c r="F1506">
        <f t="shared" si="46"/>
        <v>5</v>
      </c>
      <c r="G1506" t="str">
        <f t="shared" si="47"/>
        <v>Churn</v>
      </c>
    </row>
    <row r="1507" spans="1:7" x14ac:dyDescent="0.35">
      <c r="A1507" s="4">
        <v>1910</v>
      </c>
      <c r="B1507">
        <v>11</v>
      </c>
      <c r="C1507">
        <v>0</v>
      </c>
      <c r="D1507">
        <v>3</v>
      </c>
      <c r="E1507">
        <v>1394.91</v>
      </c>
      <c r="F1507">
        <f t="shared" si="46"/>
        <v>11</v>
      </c>
      <c r="G1507" t="str">
        <f t="shared" si="47"/>
        <v>No Churn</v>
      </c>
    </row>
    <row r="1508" spans="1:7" x14ac:dyDescent="0.35">
      <c r="A1508" s="4">
        <v>1911</v>
      </c>
      <c r="B1508">
        <v>22</v>
      </c>
      <c r="C1508">
        <v>20</v>
      </c>
      <c r="D1508">
        <v>2</v>
      </c>
      <c r="E1508">
        <v>333</v>
      </c>
      <c r="F1508">
        <f t="shared" si="46"/>
        <v>2</v>
      </c>
      <c r="G1508" t="str">
        <f t="shared" si="47"/>
        <v>Churn</v>
      </c>
    </row>
    <row r="1509" spans="1:7" x14ac:dyDescent="0.35">
      <c r="A1509" s="4">
        <v>1912</v>
      </c>
      <c r="B1509">
        <v>18</v>
      </c>
      <c r="C1509">
        <v>18</v>
      </c>
      <c r="D1509">
        <v>1</v>
      </c>
      <c r="E1509">
        <v>51.96</v>
      </c>
      <c r="F1509">
        <f t="shared" si="46"/>
        <v>0</v>
      </c>
      <c r="G1509" t="str">
        <f t="shared" si="47"/>
        <v>Churn</v>
      </c>
    </row>
    <row r="1510" spans="1:7" x14ac:dyDescent="0.35">
      <c r="A1510" s="4">
        <v>1915</v>
      </c>
      <c r="B1510">
        <v>5</v>
      </c>
      <c r="C1510">
        <v>5</v>
      </c>
      <c r="D1510">
        <v>1</v>
      </c>
      <c r="E1510">
        <v>428</v>
      </c>
      <c r="F1510">
        <f t="shared" si="46"/>
        <v>0</v>
      </c>
      <c r="G1510" t="str">
        <f t="shared" si="47"/>
        <v>No Churn</v>
      </c>
    </row>
    <row r="1511" spans="1:7" x14ac:dyDescent="0.35">
      <c r="A1511" s="4">
        <v>1916</v>
      </c>
      <c r="B1511">
        <v>17</v>
      </c>
      <c r="C1511">
        <v>1</v>
      </c>
      <c r="D1511">
        <v>3</v>
      </c>
      <c r="E1511">
        <v>476.37</v>
      </c>
      <c r="F1511">
        <f t="shared" si="46"/>
        <v>16</v>
      </c>
      <c r="G1511" t="str">
        <f t="shared" si="47"/>
        <v>No Churn</v>
      </c>
    </row>
    <row r="1512" spans="1:7" x14ac:dyDescent="0.35">
      <c r="A1512" s="4">
        <v>1917</v>
      </c>
      <c r="B1512">
        <v>11</v>
      </c>
      <c r="C1512">
        <v>11</v>
      </c>
      <c r="D1512">
        <v>1</v>
      </c>
      <c r="E1512">
        <v>998</v>
      </c>
      <c r="F1512">
        <f t="shared" si="46"/>
        <v>0</v>
      </c>
      <c r="G1512" t="str">
        <f t="shared" si="47"/>
        <v>Churn</v>
      </c>
    </row>
    <row r="1513" spans="1:7" x14ac:dyDescent="0.35">
      <c r="A1513" s="4">
        <v>1918</v>
      </c>
      <c r="B1513">
        <v>13</v>
      </c>
      <c r="C1513">
        <v>12</v>
      </c>
      <c r="D1513">
        <v>2</v>
      </c>
      <c r="E1513">
        <v>1615.25</v>
      </c>
      <c r="F1513">
        <f t="shared" si="46"/>
        <v>1</v>
      </c>
      <c r="G1513" t="str">
        <f t="shared" si="47"/>
        <v>Churn</v>
      </c>
    </row>
    <row r="1514" spans="1:7" x14ac:dyDescent="0.35">
      <c r="A1514" s="4">
        <v>1919</v>
      </c>
      <c r="B1514">
        <v>1</v>
      </c>
      <c r="C1514">
        <v>1</v>
      </c>
      <c r="D1514">
        <v>1</v>
      </c>
      <c r="E1514">
        <v>128.97</v>
      </c>
      <c r="F1514">
        <f t="shared" si="46"/>
        <v>0</v>
      </c>
      <c r="G1514" t="str">
        <f t="shared" si="47"/>
        <v>No Churn</v>
      </c>
    </row>
    <row r="1515" spans="1:7" x14ac:dyDescent="0.35">
      <c r="A1515" s="4">
        <v>1920</v>
      </c>
      <c r="B1515">
        <v>14</v>
      </c>
      <c r="C1515">
        <v>14</v>
      </c>
      <c r="D1515">
        <v>1</v>
      </c>
      <c r="E1515">
        <v>44.97</v>
      </c>
      <c r="F1515">
        <f t="shared" si="46"/>
        <v>0</v>
      </c>
      <c r="G1515" t="str">
        <f t="shared" si="47"/>
        <v>Churn</v>
      </c>
    </row>
    <row r="1516" spans="1:7" x14ac:dyDescent="0.35">
      <c r="A1516" s="4">
        <v>1921</v>
      </c>
      <c r="B1516">
        <v>7</v>
      </c>
      <c r="C1516">
        <v>6</v>
      </c>
      <c r="D1516">
        <v>2</v>
      </c>
      <c r="E1516">
        <v>258.65000000000003</v>
      </c>
      <c r="F1516">
        <f t="shared" si="46"/>
        <v>1</v>
      </c>
      <c r="G1516" t="str">
        <f t="shared" si="47"/>
        <v>No Churn</v>
      </c>
    </row>
    <row r="1517" spans="1:7" x14ac:dyDescent="0.35">
      <c r="A1517" s="4">
        <v>1923</v>
      </c>
      <c r="B1517">
        <v>21</v>
      </c>
      <c r="C1517">
        <v>9</v>
      </c>
      <c r="D1517">
        <v>4</v>
      </c>
      <c r="E1517">
        <v>3626.6100000000006</v>
      </c>
      <c r="F1517">
        <f t="shared" si="46"/>
        <v>12</v>
      </c>
      <c r="G1517" t="str">
        <f t="shared" si="47"/>
        <v>Churn</v>
      </c>
    </row>
    <row r="1518" spans="1:7" x14ac:dyDescent="0.35">
      <c r="A1518" s="4">
        <v>1924</v>
      </c>
      <c r="B1518">
        <v>12</v>
      </c>
      <c r="C1518">
        <v>12</v>
      </c>
      <c r="D1518">
        <v>1</v>
      </c>
      <c r="E1518">
        <v>67.959999999999994</v>
      </c>
      <c r="F1518">
        <f t="shared" si="46"/>
        <v>0</v>
      </c>
      <c r="G1518" t="str">
        <f t="shared" si="47"/>
        <v>Churn</v>
      </c>
    </row>
    <row r="1519" spans="1:7" x14ac:dyDescent="0.35">
      <c r="A1519" s="4">
        <v>1926</v>
      </c>
      <c r="B1519">
        <v>18</v>
      </c>
      <c r="C1519">
        <v>2</v>
      </c>
      <c r="D1519">
        <v>2</v>
      </c>
      <c r="E1519">
        <v>4319.91</v>
      </c>
      <c r="F1519">
        <f t="shared" si="46"/>
        <v>16</v>
      </c>
      <c r="G1519" t="str">
        <f t="shared" si="47"/>
        <v>No Churn</v>
      </c>
    </row>
    <row r="1520" spans="1:7" x14ac:dyDescent="0.35">
      <c r="A1520" s="4">
        <v>1928</v>
      </c>
      <c r="B1520">
        <v>22</v>
      </c>
      <c r="C1520">
        <v>9</v>
      </c>
      <c r="D1520">
        <v>3</v>
      </c>
      <c r="E1520">
        <v>389.7</v>
      </c>
      <c r="F1520">
        <f t="shared" si="46"/>
        <v>13</v>
      </c>
      <c r="G1520" t="str">
        <f t="shared" si="47"/>
        <v>Churn</v>
      </c>
    </row>
    <row r="1521" spans="1:7" x14ac:dyDescent="0.35">
      <c r="A1521" s="4">
        <v>1929</v>
      </c>
      <c r="B1521">
        <v>18</v>
      </c>
      <c r="C1521">
        <v>7</v>
      </c>
      <c r="D1521">
        <v>2</v>
      </c>
      <c r="E1521">
        <v>95.88</v>
      </c>
      <c r="F1521">
        <f t="shared" si="46"/>
        <v>11</v>
      </c>
      <c r="G1521" t="str">
        <f t="shared" si="47"/>
        <v>No Churn</v>
      </c>
    </row>
    <row r="1522" spans="1:7" x14ac:dyDescent="0.35">
      <c r="A1522" s="4">
        <v>1930</v>
      </c>
      <c r="B1522">
        <v>23</v>
      </c>
      <c r="C1522">
        <v>5</v>
      </c>
      <c r="D1522">
        <v>3</v>
      </c>
      <c r="E1522">
        <v>5975.4</v>
      </c>
      <c r="F1522">
        <f t="shared" si="46"/>
        <v>18</v>
      </c>
      <c r="G1522" t="str">
        <f t="shared" si="47"/>
        <v>No Churn</v>
      </c>
    </row>
    <row r="1523" spans="1:7" x14ac:dyDescent="0.35">
      <c r="A1523" s="4">
        <v>1931</v>
      </c>
      <c r="B1523">
        <v>3</v>
      </c>
      <c r="C1523">
        <v>1</v>
      </c>
      <c r="D1523">
        <v>2</v>
      </c>
      <c r="E1523">
        <v>111.92</v>
      </c>
      <c r="F1523">
        <f t="shared" si="46"/>
        <v>2</v>
      </c>
      <c r="G1523" t="str">
        <f t="shared" si="47"/>
        <v>No Churn</v>
      </c>
    </row>
    <row r="1524" spans="1:7" x14ac:dyDescent="0.35">
      <c r="A1524" s="4">
        <v>1932</v>
      </c>
      <c r="B1524">
        <v>22</v>
      </c>
      <c r="C1524">
        <v>22</v>
      </c>
      <c r="D1524">
        <v>1</v>
      </c>
      <c r="E1524">
        <v>779.69999999999993</v>
      </c>
      <c r="F1524">
        <f t="shared" si="46"/>
        <v>0</v>
      </c>
      <c r="G1524" t="str">
        <f t="shared" si="47"/>
        <v>Churn</v>
      </c>
    </row>
    <row r="1525" spans="1:7" x14ac:dyDescent="0.35">
      <c r="A1525" s="4">
        <v>1933</v>
      </c>
      <c r="B1525">
        <v>20</v>
      </c>
      <c r="C1525">
        <v>15</v>
      </c>
      <c r="D1525">
        <v>2</v>
      </c>
      <c r="E1525">
        <v>231.66000000000003</v>
      </c>
      <c r="F1525">
        <f t="shared" si="46"/>
        <v>5</v>
      </c>
      <c r="G1525" t="str">
        <f t="shared" si="47"/>
        <v>Churn</v>
      </c>
    </row>
    <row r="1526" spans="1:7" x14ac:dyDescent="0.35">
      <c r="A1526" s="4">
        <v>1934</v>
      </c>
      <c r="B1526">
        <v>19</v>
      </c>
      <c r="C1526">
        <v>3</v>
      </c>
      <c r="D1526">
        <v>3</v>
      </c>
      <c r="E1526">
        <v>5570.4600000000009</v>
      </c>
      <c r="F1526">
        <f t="shared" si="46"/>
        <v>16</v>
      </c>
      <c r="G1526" t="str">
        <f t="shared" si="47"/>
        <v>No Churn</v>
      </c>
    </row>
    <row r="1527" spans="1:7" x14ac:dyDescent="0.35">
      <c r="A1527" s="4">
        <v>1935</v>
      </c>
      <c r="B1527">
        <v>21</v>
      </c>
      <c r="C1527">
        <v>4</v>
      </c>
      <c r="D1527">
        <v>3</v>
      </c>
      <c r="E1527">
        <v>11373.89</v>
      </c>
      <c r="F1527">
        <f t="shared" si="46"/>
        <v>17</v>
      </c>
      <c r="G1527" t="str">
        <f t="shared" si="47"/>
        <v>No Churn</v>
      </c>
    </row>
    <row r="1528" spans="1:7" x14ac:dyDescent="0.35">
      <c r="A1528" s="4">
        <v>1938</v>
      </c>
      <c r="B1528">
        <v>1</v>
      </c>
      <c r="C1528">
        <v>1</v>
      </c>
      <c r="D1528">
        <v>1</v>
      </c>
      <c r="E1528">
        <v>567</v>
      </c>
      <c r="F1528">
        <f t="shared" si="46"/>
        <v>0</v>
      </c>
      <c r="G1528" t="str">
        <f t="shared" si="47"/>
        <v>No Churn</v>
      </c>
    </row>
    <row r="1529" spans="1:7" x14ac:dyDescent="0.35">
      <c r="A1529" s="4">
        <v>1939</v>
      </c>
      <c r="B1529">
        <v>11</v>
      </c>
      <c r="C1529">
        <v>11</v>
      </c>
      <c r="D1529">
        <v>1</v>
      </c>
      <c r="E1529">
        <v>4495</v>
      </c>
      <c r="F1529">
        <f t="shared" si="46"/>
        <v>0</v>
      </c>
      <c r="G1529" t="str">
        <f t="shared" si="47"/>
        <v>Churn</v>
      </c>
    </row>
    <row r="1530" spans="1:7" x14ac:dyDescent="0.35">
      <c r="A1530" s="4">
        <v>1940</v>
      </c>
      <c r="B1530">
        <v>7</v>
      </c>
      <c r="C1530">
        <v>5</v>
      </c>
      <c r="D1530">
        <v>2</v>
      </c>
      <c r="E1530">
        <v>3137.94</v>
      </c>
      <c r="F1530">
        <f t="shared" si="46"/>
        <v>2</v>
      </c>
      <c r="G1530" t="str">
        <f t="shared" si="47"/>
        <v>No Churn</v>
      </c>
    </row>
    <row r="1531" spans="1:7" x14ac:dyDescent="0.35">
      <c r="A1531" s="4">
        <v>1941</v>
      </c>
      <c r="B1531">
        <v>15</v>
      </c>
      <c r="C1531">
        <v>7</v>
      </c>
      <c r="D1531">
        <v>2</v>
      </c>
      <c r="E1531">
        <v>328.41</v>
      </c>
      <c r="F1531">
        <f t="shared" si="46"/>
        <v>8</v>
      </c>
      <c r="G1531" t="str">
        <f t="shared" si="47"/>
        <v>No Churn</v>
      </c>
    </row>
    <row r="1532" spans="1:7" x14ac:dyDescent="0.35">
      <c r="A1532" s="4">
        <v>1942</v>
      </c>
      <c r="B1532">
        <v>23</v>
      </c>
      <c r="C1532">
        <v>4</v>
      </c>
      <c r="D1532">
        <v>3</v>
      </c>
      <c r="E1532">
        <v>2597.88</v>
      </c>
      <c r="F1532">
        <f t="shared" si="46"/>
        <v>19</v>
      </c>
      <c r="G1532" t="str">
        <f t="shared" si="47"/>
        <v>No Churn</v>
      </c>
    </row>
    <row r="1533" spans="1:7" x14ac:dyDescent="0.35">
      <c r="A1533" s="4">
        <v>1943</v>
      </c>
      <c r="B1533">
        <v>16</v>
      </c>
      <c r="C1533">
        <v>13</v>
      </c>
      <c r="D1533">
        <v>2</v>
      </c>
      <c r="E1533">
        <v>3029.7</v>
      </c>
      <c r="F1533">
        <f t="shared" si="46"/>
        <v>3</v>
      </c>
      <c r="G1533" t="str">
        <f t="shared" si="47"/>
        <v>Churn</v>
      </c>
    </row>
    <row r="1534" spans="1:7" x14ac:dyDescent="0.35">
      <c r="A1534" s="4">
        <v>1944</v>
      </c>
      <c r="B1534">
        <v>23</v>
      </c>
      <c r="C1534">
        <v>12</v>
      </c>
      <c r="D1534">
        <v>4</v>
      </c>
      <c r="E1534">
        <v>2616.8799999999997</v>
      </c>
      <c r="F1534">
        <f t="shared" si="46"/>
        <v>11</v>
      </c>
      <c r="G1534" t="str">
        <f t="shared" si="47"/>
        <v>Churn</v>
      </c>
    </row>
    <row r="1535" spans="1:7" x14ac:dyDescent="0.35">
      <c r="A1535" s="4">
        <v>1946</v>
      </c>
      <c r="B1535">
        <v>22</v>
      </c>
      <c r="C1535">
        <v>13</v>
      </c>
      <c r="D1535">
        <v>3</v>
      </c>
      <c r="E1535">
        <v>10412.550000000001</v>
      </c>
      <c r="F1535">
        <f t="shared" si="46"/>
        <v>9</v>
      </c>
      <c r="G1535" t="str">
        <f t="shared" si="47"/>
        <v>Churn</v>
      </c>
    </row>
    <row r="1536" spans="1:7" x14ac:dyDescent="0.35">
      <c r="A1536" s="4">
        <v>1947</v>
      </c>
      <c r="B1536">
        <v>8</v>
      </c>
      <c r="C1536">
        <v>8</v>
      </c>
      <c r="D1536">
        <v>2</v>
      </c>
      <c r="E1536">
        <v>335.84</v>
      </c>
      <c r="F1536">
        <f t="shared" si="46"/>
        <v>0</v>
      </c>
      <c r="G1536" t="str">
        <f t="shared" si="47"/>
        <v>Churn</v>
      </c>
    </row>
    <row r="1537" spans="1:7" x14ac:dyDescent="0.35">
      <c r="A1537" s="4">
        <v>1948</v>
      </c>
      <c r="B1537">
        <v>12</v>
      </c>
      <c r="C1537">
        <v>12</v>
      </c>
      <c r="D1537">
        <v>1</v>
      </c>
      <c r="E1537">
        <v>5394</v>
      </c>
      <c r="F1537">
        <f t="shared" si="46"/>
        <v>0</v>
      </c>
      <c r="G1537" t="str">
        <f t="shared" si="47"/>
        <v>Churn</v>
      </c>
    </row>
    <row r="1538" spans="1:7" x14ac:dyDescent="0.35">
      <c r="A1538" s="4">
        <v>1949</v>
      </c>
      <c r="B1538">
        <v>1</v>
      </c>
      <c r="C1538">
        <v>0</v>
      </c>
      <c r="D1538">
        <v>2</v>
      </c>
      <c r="E1538">
        <v>1105</v>
      </c>
      <c r="F1538">
        <f t="shared" si="46"/>
        <v>1</v>
      </c>
      <c r="G1538" t="str">
        <f t="shared" si="47"/>
        <v>No Churn</v>
      </c>
    </row>
    <row r="1539" spans="1:7" x14ac:dyDescent="0.35">
      <c r="A1539" s="4">
        <v>1950</v>
      </c>
      <c r="B1539">
        <v>22</v>
      </c>
      <c r="C1539">
        <v>22</v>
      </c>
      <c r="D1539">
        <v>1</v>
      </c>
      <c r="E1539">
        <v>67</v>
      </c>
      <c r="F1539">
        <f t="shared" si="46"/>
        <v>0</v>
      </c>
      <c r="G1539" t="str">
        <f t="shared" si="47"/>
        <v>Churn</v>
      </c>
    </row>
    <row r="1540" spans="1:7" x14ac:dyDescent="0.35">
      <c r="A1540" s="4">
        <v>1951</v>
      </c>
      <c r="B1540">
        <v>22</v>
      </c>
      <c r="C1540">
        <v>6</v>
      </c>
      <c r="D1540">
        <v>3</v>
      </c>
      <c r="E1540">
        <v>580.8599999999999</v>
      </c>
      <c r="F1540">
        <f t="shared" si="46"/>
        <v>16</v>
      </c>
      <c r="G1540" t="str">
        <f t="shared" si="47"/>
        <v>No Churn</v>
      </c>
    </row>
    <row r="1541" spans="1:7" x14ac:dyDescent="0.35">
      <c r="A1541" s="4">
        <v>1952</v>
      </c>
      <c r="B1541">
        <v>9</v>
      </c>
      <c r="C1541">
        <v>9</v>
      </c>
      <c r="D1541">
        <v>1</v>
      </c>
      <c r="E1541">
        <v>790</v>
      </c>
      <c r="F1541">
        <f t="shared" ref="F1541:F1604" si="48">B1541-C1541</f>
        <v>0</v>
      </c>
      <c r="G1541" t="str">
        <f t="shared" ref="G1541:G1604" si="49">IF(C1541&gt;7, "Churn", "No Churn")</f>
        <v>Churn</v>
      </c>
    </row>
    <row r="1542" spans="1:7" x14ac:dyDescent="0.35">
      <c r="A1542" s="4">
        <v>1953</v>
      </c>
      <c r="B1542">
        <v>19</v>
      </c>
      <c r="C1542">
        <v>1</v>
      </c>
      <c r="D1542">
        <v>3</v>
      </c>
      <c r="E1542">
        <v>6525.74</v>
      </c>
      <c r="F1542">
        <f t="shared" si="48"/>
        <v>18</v>
      </c>
      <c r="G1542" t="str">
        <f t="shared" si="49"/>
        <v>No Churn</v>
      </c>
    </row>
    <row r="1543" spans="1:7" x14ac:dyDescent="0.35">
      <c r="A1543" s="4">
        <v>1954</v>
      </c>
      <c r="B1543">
        <v>6</v>
      </c>
      <c r="C1543">
        <v>6</v>
      </c>
      <c r="D1543">
        <v>1</v>
      </c>
      <c r="E1543">
        <v>47.96</v>
      </c>
      <c r="F1543">
        <f t="shared" si="48"/>
        <v>0</v>
      </c>
      <c r="G1543" t="str">
        <f t="shared" si="49"/>
        <v>No Churn</v>
      </c>
    </row>
    <row r="1544" spans="1:7" x14ac:dyDescent="0.35">
      <c r="A1544" s="4">
        <v>1955</v>
      </c>
      <c r="B1544">
        <v>11</v>
      </c>
      <c r="C1544">
        <v>11</v>
      </c>
      <c r="D1544">
        <v>1</v>
      </c>
      <c r="E1544">
        <v>178</v>
      </c>
      <c r="F1544">
        <f t="shared" si="48"/>
        <v>0</v>
      </c>
      <c r="G1544" t="str">
        <f t="shared" si="49"/>
        <v>Churn</v>
      </c>
    </row>
    <row r="1545" spans="1:7" x14ac:dyDescent="0.35">
      <c r="A1545" s="4">
        <v>1956</v>
      </c>
      <c r="B1545">
        <v>10</v>
      </c>
      <c r="C1545">
        <v>1</v>
      </c>
      <c r="D1545">
        <v>4</v>
      </c>
      <c r="E1545">
        <v>15524.7</v>
      </c>
      <c r="F1545">
        <f t="shared" si="48"/>
        <v>9</v>
      </c>
      <c r="G1545" t="str">
        <f t="shared" si="49"/>
        <v>No Churn</v>
      </c>
    </row>
    <row r="1546" spans="1:7" x14ac:dyDescent="0.35">
      <c r="A1546" s="4">
        <v>1957</v>
      </c>
      <c r="B1546">
        <v>13</v>
      </c>
      <c r="C1546">
        <v>2</v>
      </c>
      <c r="D1546">
        <v>4</v>
      </c>
      <c r="E1546">
        <v>7237.34</v>
      </c>
      <c r="F1546">
        <f t="shared" si="48"/>
        <v>11</v>
      </c>
      <c r="G1546" t="str">
        <f t="shared" si="49"/>
        <v>No Churn</v>
      </c>
    </row>
    <row r="1547" spans="1:7" x14ac:dyDescent="0.35">
      <c r="A1547" s="4">
        <v>1958</v>
      </c>
      <c r="B1547">
        <v>6</v>
      </c>
      <c r="C1547">
        <v>6</v>
      </c>
      <c r="D1547">
        <v>2</v>
      </c>
      <c r="E1547">
        <v>1608</v>
      </c>
      <c r="F1547">
        <f t="shared" si="48"/>
        <v>0</v>
      </c>
      <c r="G1547" t="str">
        <f t="shared" si="49"/>
        <v>No Churn</v>
      </c>
    </row>
    <row r="1548" spans="1:7" x14ac:dyDescent="0.35">
      <c r="A1548" s="4">
        <v>1959</v>
      </c>
      <c r="B1548">
        <v>22</v>
      </c>
      <c r="C1548">
        <v>22</v>
      </c>
      <c r="D1548">
        <v>1</v>
      </c>
      <c r="E1548">
        <v>99.949999999999989</v>
      </c>
      <c r="F1548">
        <f t="shared" si="48"/>
        <v>0</v>
      </c>
      <c r="G1548" t="str">
        <f t="shared" si="49"/>
        <v>Churn</v>
      </c>
    </row>
    <row r="1549" spans="1:7" x14ac:dyDescent="0.35">
      <c r="A1549" s="4">
        <v>1960</v>
      </c>
      <c r="B1549">
        <v>9</v>
      </c>
      <c r="C1549">
        <v>9</v>
      </c>
      <c r="D1549">
        <v>1</v>
      </c>
      <c r="E1549">
        <v>276</v>
      </c>
      <c r="F1549">
        <f t="shared" si="48"/>
        <v>0</v>
      </c>
      <c r="G1549" t="str">
        <f t="shared" si="49"/>
        <v>Churn</v>
      </c>
    </row>
    <row r="1550" spans="1:7" x14ac:dyDescent="0.35">
      <c r="A1550" s="4">
        <v>1961</v>
      </c>
      <c r="B1550">
        <v>14</v>
      </c>
      <c r="C1550">
        <v>7</v>
      </c>
      <c r="D1550">
        <v>2</v>
      </c>
      <c r="E1550">
        <v>832.93</v>
      </c>
      <c r="F1550">
        <f t="shared" si="48"/>
        <v>7</v>
      </c>
      <c r="G1550" t="str">
        <f t="shared" si="49"/>
        <v>No Churn</v>
      </c>
    </row>
    <row r="1551" spans="1:7" x14ac:dyDescent="0.35">
      <c r="A1551" s="4">
        <v>1963</v>
      </c>
      <c r="B1551">
        <v>17</v>
      </c>
      <c r="C1551">
        <v>13</v>
      </c>
      <c r="D1551">
        <v>2</v>
      </c>
      <c r="E1551">
        <v>2789.5</v>
      </c>
      <c r="F1551">
        <f t="shared" si="48"/>
        <v>4</v>
      </c>
      <c r="G1551" t="str">
        <f t="shared" si="49"/>
        <v>Churn</v>
      </c>
    </row>
    <row r="1552" spans="1:7" x14ac:dyDescent="0.35">
      <c r="A1552" s="4">
        <v>1964</v>
      </c>
      <c r="B1552">
        <v>20</v>
      </c>
      <c r="C1552">
        <v>17</v>
      </c>
      <c r="D1552">
        <v>2</v>
      </c>
      <c r="E1552">
        <v>4170</v>
      </c>
      <c r="F1552">
        <f t="shared" si="48"/>
        <v>3</v>
      </c>
      <c r="G1552" t="str">
        <f t="shared" si="49"/>
        <v>Churn</v>
      </c>
    </row>
    <row r="1553" spans="1:7" x14ac:dyDescent="0.35">
      <c r="A1553" s="4">
        <v>1966</v>
      </c>
      <c r="B1553">
        <v>9</v>
      </c>
      <c r="C1553">
        <v>2</v>
      </c>
      <c r="D1553">
        <v>2</v>
      </c>
      <c r="E1553">
        <v>2144</v>
      </c>
      <c r="F1553">
        <f t="shared" si="48"/>
        <v>7</v>
      </c>
      <c r="G1553" t="str">
        <f t="shared" si="49"/>
        <v>No Churn</v>
      </c>
    </row>
    <row r="1554" spans="1:7" x14ac:dyDescent="0.35">
      <c r="A1554" s="4">
        <v>1968</v>
      </c>
      <c r="B1554">
        <v>4</v>
      </c>
      <c r="C1554">
        <v>4</v>
      </c>
      <c r="D1554">
        <v>1</v>
      </c>
      <c r="E1554">
        <v>74.95</v>
      </c>
      <c r="F1554">
        <f t="shared" si="48"/>
        <v>0</v>
      </c>
      <c r="G1554" t="str">
        <f t="shared" si="49"/>
        <v>No Churn</v>
      </c>
    </row>
    <row r="1555" spans="1:7" x14ac:dyDescent="0.35">
      <c r="A1555" s="4">
        <v>1969</v>
      </c>
      <c r="B1555">
        <v>15</v>
      </c>
      <c r="C1555">
        <v>12</v>
      </c>
      <c r="D1555">
        <v>2</v>
      </c>
      <c r="E1555">
        <v>1119</v>
      </c>
      <c r="F1555">
        <f t="shared" si="48"/>
        <v>3</v>
      </c>
      <c r="G1555" t="str">
        <f t="shared" si="49"/>
        <v>Churn</v>
      </c>
    </row>
    <row r="1556" spans="1:7" x14ac:dyDescent="0.35">
      <c r="A1556" s="4">
        <v>1970</v>
      </c>
      <c r="B1556">
        <v>8</v>
      </c>
      <c r="C1556">
        <v>8</v>
      </c>
      <c r="D1556">
        <v>1</v>
      </c>
      <c r="E1556">
        <v>119.94999999999999</v>
      </c>
      <c r="F1556">
        <f t="shared" si="48"/>
        <v>0</v>
      </c>
      <c r="G1556" t="str">
        <f t="shared" si="49"/>
        <v>Churn</v>
      </c>
    </row>
    <row r="1557" spans="1:7" x14ac:dyDescent="0.35">
      <c r="A1557" s="4">
        <v>1971</v>
      </c>
      <c r="B1557">
        <v>8</v>
      </c>
      <c r="C1557">
        <v>8</v>
      </c>
      <c r="D1557">
        <v>1</v>
      </c>
      <c r="E1557">
        <v>2250</v>
      </c>
      <c r="F1557">
        <f t="shared" si="48"/>
        <v>0</v>
      </c>
      <c r="G1557" t="str">
        <f t="shared" si="49"/>
        <v>Churn</v>
      </c>
    </row>
    <row r="1558" spans="1:7" x14ac:dyDescent="0.35">
      <c r="A1558" s="4">
        <v>1972</v>
      </c>
      <c r="B1558">
        <v>20</v>
      </c>
      <c r="C1558">
        <v>20</v>
      </c>
      <c r="D1558">
        <v>1</v>
      </c>
      <c r="E1558">
        <v>41.9</v>
      </c>
      <c r="F1558">
        <f t="shared" si="48"/>
        <v>0</v>
      </c>
      <c r="G1558" t="str">
        <f t="shared" si="49"/>
        <v>Churn</v>
      </c>
    </row>
    <row r="1559" spans="1:7" x14ac:dyDescent="0.35">
      <c r="A1559" s="4">
        <v>1974</v>
      </c>
      <c r="B1559">
        <v>19</v>
      </c>
      <c r="C1559">
        <v>5</v>
      </c>
      <c r="D1559">
        <v>3</v>
      </c>
      <c r="E1559">
        <v>7632</v>
      </c>
      <c r="F1559">
        <f t="shared" si="48"/>
        <v>14</v>
      </c>
      <c r="G1559" t="str">
        <f t="shared" si="49"/>
        <v>No Churn</v>
      </c>
    </row>
    <row r="1560" spans="1:7" x14ac:dyDescent="0.35">
      <c r="A1560" s="4">
        <v>1975</v>
      </c>
      <c r="B1560">
        <v>20</v>
      </c>
      <c r="C1560">
        <v>7</v>
      </c>
      <c r="D1560">
        <v>4</v>
      </c>
      <c r="E1560">
        <v>7479.34</v>
      </c>
      <c r="F1560">
        <f t="shared" si="48"/>
        <v>13</v>
      </c>
      <c r="G1560" t="str">
        <f t="shared" si="49"/>
        <v>No Churn</v>
      </c>
    </row>
    <row r="1561" spans="1:7" x14ac:dyDescent="0.35">
      <c r="A1561" s="4">
        <v>1976</v>
      </c>
      <c r="B1561">
        <v>9</v>
      </c>
      <c r="C1561">
        <v>9</v>
      </c>
      <c r="D1561">
        <v>1</v>
      </c>
      <c r="E1561">
        <v>31.96</v>
      </c>
      <c r="F1561">
        <f t="shared" si="48"/>
        <v>0</v>
      </c>
      <c r="G1561" t="str">
        <f t="shared" si="49"/>
        <v>Churn</v>
      </c>
    </row>
    <row r="1562" spans="1:7" x14ac:dyDescent="0.35">
      <c r="A1562" s="4">
        <v>1977</v>
      </c>
      <c r="B1562">
        <v>4</v>
      </c>
      <c r="C1562">
        <v>4</v>
      </c>
      <c r="D1562">
        <v>1</v>
      </c>
      <c r="E1562">
        <v>17.5</v>
      </c>
      <c r="F1562">
        <f t="shared" si="48"/>
        <v>0</v>
      </c>
      <c r="G1562" t="str">
        <f t="shared" si="49"/>
        <v>No Churn</v>
      </c>
    </row>
    <row r="1563" spans="1:7" x14ac:dyDescent="0.35">
      <c r="A1563" s="4">
        <v>1978</v>
      </c>
      <c r="B1563">
        <v>12</v>
      </c>
      <c r="C1563">
        <v>12</v>
      </c>
      <c r="D1563">
        <v>1</v>
      </c>
      <c r="E1563">
        <v>537</v>
      </c>
      <c r="F1563">
        <f t="shared" si="48"/>
        <v>0</v>
      </c>
      <c r="G1563" t="str">
        <f t="shared" si="49"/>
        <v>Churn</v>
      </c>
    </row>
    <row r="1564" spans="1:7" x14ac:dyDescent="0.35">
      <c r="A1564" s="4">
        <v>1981</v>
      </c>
      <c r="B1564">
        <v>10</v>
      </c>
      <c r="C1564">
        <v>5</v>
      </c>
      <c r="D1564">
        <v>2</v>
      </c>
      <c r="E1564">
        <v>6339.9</v>
      </c>
      <c r="F1564">
        <f t="shared" si="48"/>
        <v>5</v>
      </c>
      <c r="G1564" t="str">
        <f t="shared" si="49"/>
        <v>No Churn</v>
      </c>
    </row>
    <row r="1565" spans="1:7" x14ac:dyDescent="0.35">
      <c r="A1565" s="4">
        <v>1982</v>
      </c>
      <c r="B1565">
        <v>19</v>
      </c>
      <c r="C1565">
        <v>0</v>
      </c>
      <c r="D1565">
        <v>2</v>
      </c>
      <c r="E1565">
        <v>202.25</v>
      </c>
      <c r="F1565">
        <f t="shared" si="48"/>
        <v>19</v>
      </c>
      <c r="G1565" t="str">
        <f t="shared" si="49"/>
        <v>No Churn</v>
      </c>
    </row>
    <row r="1566" spans="1:7" x14ac:dyDescent="0.35">
      <c r="A1566" s="4">
        <v>1983</v>
      </c>
      <c r="B1566">
        <v>23</v>
      </c>
      <c r="C1566">
        <v>23</v>
      </c>
      <c r="D1566">
        <v>1</v>
      </c>
      <c r="E1566">
        <v>378</v>
      </c>
      <c r="F1566">
        <f t="shared" si="48"/>
        <v>0</v>
      </c>
      <c r="G1566" t="str">
        <f t="shared" si="49"/>
        <v>Churn</v>
      </c>
    </row>
    <row r="1567" spans="1:7" x14ac:dyDescent="0.35">
      <c r="A1567" s="4">
        <v>1984</v>
      </c>
      <c r="B1567">
        <v>18</v>
      </c>
      <c r="C1567">
        <v>2</v>
      </c>
      <c r="D1567">
        <v>2</v>
      </c>
      <c r="E1567">
        <v>593.91</v>
      </c>
      <c r="F1567">
        <f t="shared" si="48"/>
        <v>16</v>
      </c>
      <c r="G1567" t="str">
        <f t="shared" si="49"/>
        <v>No Churn</v>
      </c>
    </row>
    <row r="1568" spans="1:7" x14ac:dyDescent="0.35">
      <c r="A1568" s="4">
        <v>1986</v>
      </c>
      <c r="B1568">
        <v>14</v>
      </c>
      <c r="C1568">
        <v>14</v>
      </c>
      <c r="D1568">
        <v>1</v>
      </c>
      <c r="E1568">
        <v>221.94</v>
      </c>
      <c r="F1568">
        <f t="shared" si="48"/>
        <v>0</v>
      </c>
      <c r="G1568" t="str">
        <f t="shared" si="49"/>
        <v>Churn</v>
      </c>
    </row>
    <row r="1569" spans="1:7" x14ac:dyDescent="0.35">
      <c r="A1569" s="4">
        <v>1987</v>
      </c>
      <c r="B1569">
        <v>10</v>
      </c>
      <c r="C1569">
        <v>10</v>
      </c>
      <c r="D1569">
        <v>1</v>
      </c>
      <c r="E1569">
        <v>501</v>
      </c>
      <c r="F1569">
        <f t="shared" si="48"/>
        <v>0</v>
      </c>
      <c r="G1569" t="str">
        <f t="shared" si="49"/>
        <v>Churn</v>
      </c>
    </row>
    <row r="1570" spans="1:7" x14ac:dyDescent="0.35">
      <c r="A1570" s="4">
        <v>1989</v>
      </c>
      <c r="B1570">
        <v>14</v>
      </c>
      <c r="C1570">
        <v>14</v>
      </c>
      <c r="D1570">
        <v>1</v>
      </c>
      <c r="E1570">
        <v>1197</v>
      </c>
      <c r="F1570">
        <f t="shared" si="48"/>
        <v>0</v>
      </c>
      <c r="G1570" t="str">
        <f t="shared" si="49"/>
        <v>Churn</v>
      </c>
    </row>
    <row r="1571" spans="1:7" x14ac:dyDescent="0.35">
      <c r="A1571" s="4">
        <v>1990</v>
      </c>
      <c r="B1571">
        <v>7</v>
      </c>
      <c r="C1571">
        <v>7</v>
      </c>
      <c r="D1571">
        <v>1</v>
      </c>
      <c r="E1571">
        <v>24.95</v>
      </c>
      <c r="F1571">
        <f t="shared" si="48"/>
        <v>0</v>
      </c>
      <c r="G1571" t="str">
        <f t="shared" si="49"/>
        <v>No Churn</v>
      </c>
    </row>
    <row r="1572" spans="1:7" x14ac:dyDescent="0.35">
      <c r="A1572" s="4">
        <v>1991</v>
      </c>
      <c r="B1572">
        <v>22</v>
      </c>
      <c r="C1572">
        <v>22</v>
      </c>
      <c r="D1572">
        <v>1</v>
      </c>
      <c r="E1572">
        <v>71.97</v>
      </c>
      <c r="F1572">
        <f t="shared" si="48"/>
        <v>0</v>
      </c>
      <c r="G1572" t="str">
        <f t="shared" si="49"/>
        <v>Churn</v>
      </c>
    </row>
    <row r="1573" spans="1:7" x14ac:dyDescent="0.35">
      <c r="A1573" s="4">
        <v>1992</v>
      </c>
      <c r="B1573">
        <v>16</v>
      </c>
      <c r="C1573">
        <v>0</v>
      </c>
      <c r="D1573">
        <v>2</v>
      </c>
      <c r="E1573">
        <v>2412</v>
      </c>
      <c r="F1573">
        <f t="shared" si="48"/>
        <v>16</v>
      </c>
      <c r="G1573" t="str">
        <f t="shared" si="49"/>
        <v>No Churn</v>
      </c>
    </row>
    <row r="1574" spans="1:7" x14ac:dyDescent="0.35">
      <c r="A1574" s="4">
        <v>1993</v>
      </c>
      <c r="B1574">
        <v>10</v>
      </c>
      <c r="C1574">
        <v>0</v>
      </c>
      <c r="D1574">
        <v>2</v>
      </c>
      <c r="E1574">
        <v>4231.6000000000004</v>
      </c>
      <c r="F1574">
        <f t="shared" si="48"/>
        <v>10</v>
      </c>
      <c r="G1574" t="str">
        <f t="shared" si="49"/>
        <v>No Churn</v>
      </c>
    </row>
    <row r="1575" spans="1:7" x14ac:dyDescent="0.35">
      <c r="A1575" s="4">
        <v>1996</v>
      </c>
      <c r="B1575">
        <v>22</v>
      </c>
      <c r="C1575">
        <v>19</v>
      </c>
      <c r="D1575">
        <v>2</v>
      </c>
      <c r="E1575">
        <v>379.4</v>
      </c>
      <c r="F1575">
        <f t="shared" si="48"/>
        <v>3</v>
      </c>
      <c r="G1575" t="str">
        <f t="shared" si="49"/>
        <v>Churn</v>
      </c>
    </row>
    <row r="1576" spans="1:7" x14ac:dyDescent="0.35">
      <c r="A1576" s="4">
        <v>1997</v>
      </c>
      <c r="B1576">
        <v>4</v>
      </c>
      <c r="C1576">
        <v>2</v>
      </c>
      <c r="D1576">
        <v>2</v>
      </c>
      <c r="E1576">
        <v>199.83999999999997</v>
      </c>
      <c r="F1576">
        <f t="shared" si="48"/>
        <v>2</v>
      </c>
      <c r="G1576" t="str">
        <f t="shared" si="49"/>
        <v>No Churn</v>
      </c>
    </row>
    <row r="1577" spans="1:7" x14ac:dyDescent="0.35">
      <c r="A1577" s="4">
        <v>1998</v>
      </c>
      <c r="B1577">
        <v>9</v>
      </c>
      <c r="C1577">
        <v>9</v>
      </c>
      <c r="D1577">
        <v>1</v>
      </c>
      <c r="E1577">
        <v>269.70000000000005</v>
      </c>
      <c r="F1577">
        <f t="shared" si="48"/>
        <v>0</v>
      </c>
      <c r="G1577" t="str">
        <f t="shared" si="49"/>
        <v>Churn</v>
      </c>
    </row>
    <row r="1578" spans="1:7" x14ac:dyDescent="0.35">
      <c r="A1578" s="4">
        <v>2000</v>
      </c>
      <c r="B1578">
        <v>17</v>
      </c>
      <c r="C1578">
        <v>3</v>
      </c>
      <c r="D1578">
        <v>3</v>
      </c>
      <c r="E1578">
        <v>5030.55</v>
      </c>
      <c r="F1578">
        <f t="shared" si="48"/>
        <v>14</v>
      </c>
      <c r="G1578" t="str">
        <f t="shared" si="49"/>
        <v>No Churn</v>
      </c>
    </row>
    <row r="1579" spans="1:7" x14ac:dyDescent="0.35">
      <c r="A1579" s="4">
        <v>2001</v>
      </c>
      <c r="B1579">
        <v>23</v>
      </c>
      <c r="C1579">
        <v>6</v>
      </c>
      <c r="D1579">
        <v>4</v>
      </c>
      <c r="E1579">
        <v>9212.5</v>
      </c>
      <c r="F1579">
        <f t="shared" si="48"/>
        <v>17</v>
      </c>
      <c r="G1579" t="str">
        <f t="shared" si="49"/>
        <v>No Churn</v>
      </c>
    </row>
    <row r="1580" spans="1:7" x14ac:dyDescent="0.35">
      <c r="A1580" s="4">
        <v>2002</v>
      </c>
      <c r="B1580">
        <v>9</v>
      </c>
      <c r="C1580">
        <v>9</v>
      </c>
      <c r="D1580">
        <v>1</v>
      </c>
      <c r="E1580">
        <v>835</v>
      </c>
      <c r="F1580">
        <f t="shared" si="48"/>
        <v>0</v>
      </c>
      <c r="G1580" t="str">
        <f t="shared" si="49"/>
        <v>Churn</v>
      </c>
    </row>
    <row r="1581" spans="1:7" x14ac:dyDescent="0.35">
      <c r="A1581" s="4">
        <v>2003</v>
      </c>
      <c r="B1581">
        <v>6</v>
      </c>
      <c r="C1581">
        <v>6</v>
      </c>
      <c r="D1581">
        <v>1</v>
      </c>
      <c r="E1581">
        <v>224.75</v>
      </c>
      <c r="F1581">
        <f t="shared" si="48"/>
        <v>0</v>
      </c>
      <c r="G1581" t="str">
        <f t="shared" si="49"/>
        <v>No Churn</v>
      </c>
    </row>
    <row r="1582" spans="1:7" x14ac:dyDescent="0.35">
      <c r="A1582" s="4">
        <v>2004</v>
      </c>
      <c r="B1582">
        <v>14</v>
      </c>
      <c r="C1582">
        <v>14</v>
      </c>
      <c r="D1582">
        <v>1</v>
      </c>
      <c r="E1582">
        <v>98.850000000000009</v>
      </c>
      <c r="F1582">
        <f t="shared" si="48"/>
        <v>0</v>
      </c>
      <c r="G1582" t="str">
        <f t="shared" si="49"/>
        <v>Churn</v>
      </c>
    </row>
    <row r="1583" spans="1:7" x14ac:dyDescent="0.35">
      <c r="A1583" s="4">
        <v>2005</v>
      </c>
      <c r="B1583">
        <v>20</v>
      </c>
      <c r="C1583">
        <v>16</v>
      </c>
      <c r="D1583">
        <v>2</v>
      </c>
      <c r="E1583">
        <v>2094.9499999999998</v>
      </c>
      <c r="F1583">
        <f t="shared" si="48"/>
        <v>4</v>
      </c>
      <c r="G1583" t="str">
        <f t="shared" si="49"/>
        <v>Churn</v>
      </c>
    </row>
    <row r="1584" spans="1:7" x14ac:dyDescent="0.35">
      <c r="A1584" s="4">
        <v>2006</v>
      </c>
      <c r="B1584">
        <v>17</v>
      </c>
      <c r="C1584">
        <v>17</v>
      </c>
      <c r="D1584">
        <v>1</v>
      </c>
      <c r="E1584">
        <v>534</v>
      </c>
      <c r="F1584">
        <f t="shared" si="48"/>
        <v>0</v>
      </c>
      <c r="G1584" t="str">
        <f t="shared" si="49"/>
        <v>Churn</v>
      </c>
    </row>
    <row r="1585" spans="1:7" x14ac:dyDescent="0.35">
      <c r="A1585" s="4">
        <v>2008</v>
      </c>
      <c r="B1585">
        <v>13</v>
      </c>
      <c r="C1585">
        <v>13</v>
      </c>
      <c r="D1585">
        <v>1</v>
      </c>
      <c r="E1585">
        <v>119.96</v>
      </c>
      <c r="F1585">
        <f t="shared" si="48"/>
        <v>0</v>
      </c>
      <c r="G1585" t="str">
        <f t="shared" si="49"/>
        <v>Churn</v>
      </c>
    </row>
    <row r="1586" spans="1:7" x14ac:dyDescent="0.35">
      <c r="A1586" s="4">
        <v>2009</v>
      </c>
      <c r="B1586">
        <v>14</v>
      </c>
      <c r="C1586">
        <v>4</v>
      </c>
      <c r="D1586">
        <v>2</v>
      </c>
      <c r="E1586">
        <v>7092</v>
      </c>
      <c r="F1586">
        <f t="shared" si="48"/>
        <v>10</v>
      </c>
      <c r="G1586" t="str">
        <f t="shared" si="49"/>
        <v>No Churn</v>
      </c>
    </row>
    <row r="1587" spans="1:7" x14ac:dyDescent="0.35">
      <c r="A1587" s="4">
        <v>2011</v>
      </c>
      <c r="B1587">
        <v>14</v>
      </c>
      <c r="C1587">
        <v>14</v>
      </c>
      <c r="D1587">
        <v>1</v>
      </c>
      <c r="E1587">
        <v>74.849999999999994</v>
      </c>
      <c r="F1587">
        <f t="shared" si="48"/>
        <v>0</v>
      </c>
      <c r="G1587" t="str">
        <f t="shared" si="49"/>
        <v>Churn</v>
      </c>
    </row>
    <row r="1588" spans="1:7" x14ac:dyDescent="0.35">
      <c r="A1588" s="4">
        <v>2012</v>
      </c>
      <c r="B1588">
        <v>10</v>
      </c>
      <c r="C1588">
        <v>7</v>
      </c>
      <c r="D1588">
        <v>2</v>
      </c>
      <c r="E1588">
        <v>650.57999999999993</v>
      </c>
      <c r="F1588">
        <f t="shared" si="48"/>
        <v>3</v>
      </c>
      <c r="G1588" t="str">
        <f t="shared" si="49"/>
        <v>No Churn</v>
      </c>
    </row>
    <row r="1589" spans="1:7" x14ac:dyDescent="0.35">
      <c r="A1589" s="4">
        <v>2013</v>
      </c>
      <c r="B1589">
        <v>23</v>
      </c>
      <c r="C1589">
        <v>23</v>
      </c>
      <c r="D1589">
        <v>1</v>
      </c>
      <c r="E1589">
        <v>2275</v>
      </c>
      <c r="F1589">
        <f t="shared" si="48"/>
        <v>0</v>
      </c>
      <c r="G1589" t="str">
        <f t="shared" si="49"/>
        <v>Churn</v>
      </c>
    </row>
    <row r="1590" spans="1:7" x14ac:dyDescent="0.35">
      <c r="A1590" s="4">
        <v>2016</v>
      </c>
      <c r="B1590">
        <v>19</v>
      </c>
      <c r="C1590">
        <v>19</v>
      </c>
      <c r="D1590">
        <v>1</v>
      </c>
      <c r="E1590">
        <v>567</v>
      </c>
      <c r="F1590">
        <f t="shared" si="48"/>
        <v>0</v>
      </c>
      <c r="G1590" t="str">
        <f t="shared" si="49"/>
        <v>Churn</v>
      </c>
    </row>
    <row r="1591" spans="1:7" x14ac:dyDescent="0.35">
      <c r="A1591" s="4">
        <v>2019</v>
      </c>
      <c r="B1591">
        <v>0</v>
      </c>
      <c r="C1591">
        <v>0</v>
      </c>
      <c r="D1591">
        <v>1</v>
      </c>
      <c r="E1591">
        <v>1250</v>
      </c>
      <c r="F1591">
        <f t="shared" si="48"/>
        <v>0</v>
      </c>
      <c r="G1591" t="str">
        <f t="shared" si="49"/>
        <v>No Churn</v>
      </c>
    </row>
    <row r="1592" spans="1:7" x14ac:dyDescent="0.35">
      <c r="A1592" s="4">
        <v>2021</v>
      </c>
      <c r="B1592">
        <v>22</v>
      </c>
      <c r="C1592">
        <v>6</v>
      </c>
      <c r="D1592">
        <v>4</v>
      </c>
      <c r="E1592">
        <v>4626.6000000000004</v>
      </c>
      <c r="F1592">
        <f t="shared" si="48"/>
        <v>16</v>
      </c>
      <c r="G1592" t="str">
        <f t="shared" si="49"/>
        <v>No Churn</v>
      </c>
    </row>
    <row r="1593" spans="1:7" x14ac:dyDescent="0.35">
      <c r="A1593" s="4">
        <v>2022</v>
      </c>
      <c r="B1593">
        <v>21</v>
      </c>
      <c r="C1593">
        <v>21</v>
      </c>
      <c r="D1593">
        <v>1</v>
      </c>
      <c r="E1593">
        <v>1800</v>
      </c>
      <c r="F1593">
        <f t="shared" si="48"/>
        <v>0</v>
      </c>
      <c r="G1593" t="str">
        <f t="shared" si="49"/>
        <v>Churn</v>
      </c>
    </row>
    <row r="1594" spans="1:7" x14ac:dyDescent="0.35">
      <c r="A1594" s="4">
        <v>2024</v>
      </c>
      <c r="B1594">
        <v>10</v>
      </c>
      <c r="C1594">
        <v>5</v>
      </c>
      <c r="D1594">
        <v>3</v>
      </c>
      <c r="E1594">
        <v>5809.9</v>
      </c>
      <c r="F1594">
        <f t="shared" si="48"/>
        <v>5</v>
      </c>
      <c r="G1594" t="str">
        <f t="shared" si="49"/>
        <v>No Churn</v>
      </c>
    </row>
    <row r="1595" spans="1:7" x14ac:dyDescent="0.35">
      <c r="A1595" s="4">
        <v>2025</v>
      </c>
      <c r="B1595">
        <v>17</v>
      </c>
      <c r="C1595">
        <v>4</v>
      </c>
      <c r="D1595">
        <v>3</v>
      </c>
      <c r="E1595">
        <v>5975.91</v>
      </c>
      <c r="F1595">
        <f t="shared" si="48"/>
        <v>13</v>
      </c>
      <c r="G1595" t="str">
        <f t="shared" si="49"/>
        <v>No Churn</v>
      </c>
    </row>
    <row r="1596" spans="1:7" x14ac:dyDescent="0.35">
      <c r="A1596" s="4">
        <v>2026</v>
      </c>
      <c r="B1596">
        <v>12</v>
      </c>
      <c r="C1596">
        <v>2</v>
      </c>
      <c r="D1596">
        <v>2</v>
      </c>
      <c r="E1596">
        <v>2882.25</v>
      </c>
      <c r="F1596">
        <f t="shared" si="48"/>
        <v>10</v>
      </c>
      <c r="G1596" t="str">
        <f t="shared" si="49"/>
        <v>No Churn</v>
      </c>
    </row>
    <row r="1597" spans="1:7" x14ac:dyDescent="0.35">
      <c r="A1597" s="4">
        <v>2028</v>
      </c>
      <c r="B1597">
        <v>11</v>
      </c>
      <c r="C1597">
        <v>11</v>
      </c>
      <c r="D1597">
        <v>1</v>
      </c>
      <c r="E1597">
        <v>270</v>
      </c>
      <c r="F1597">
        <f t="shared" si="48"/>
        <v>0</v>
      </c>
      <c r="G1597" t="str">
        <f t="shared" si="49"/>
        <v>Churn</v>
      </c>
    </row>
    <row r="1598" spans="1:7" x14ac:dyDescent="0.35">
      <c r="A1598" s="4">
        <v>2029</v>
      </c>
      <c r="B1598">
        <v>11</v>
      </c>
      <c r="C1598">
        <v>11</v>
      </c>
      <c r="D1598">
        <v>1</v>
      </c>
      <c r="E1598">
        <v>32.97</v>
      </c>
      <c r="F1598">
        <f t="shared" si="48"/>
        <v>0</v>
      </c>
      <c r="G1598" t="str">
        <f t="shared" si="49"/>
        <v>Churn</v>
      </c>
    </row>
    <row r="1599" spans="1:7" x14ac:dyDescent="0.35">
      <c r="A1599" s="4">
        <v>2031</v>
      </c>
      <c r="B1599">
        <v>23</v>
      </c>
      <c r="C1599">
        <v>23</v>
      </c>
      <c r="D1599">
        <v>2</v>
      </c>
      <c r="E1599">
        <v>2615.94</v>
      </c>
      <c r="F1599">
        <f t="shared" si="48"/>
        <v>0</v>
      </c>
      <c r="G1599" t="str">
        <f t="shared" si="49"/>
        <v>Churn</v>
      </c>
    </row>
    <row r="1600" spans="1:7" x14ac:dyDescent="0.35">
      <c r="A1600" s="4">
        <v>2032</v>
      </c>
      <c r="B1600">
        <v>3</v>
      </c>
      <c r="C1600">
        <v>3</v>
      </c>
      <c r="D1600">
        <v>1</v>
      </c>
      <c r="E1600">
        <v>31</v>
      </c>
      <c r="F1600">
        <f t="shared" si="48"/>
        <v>0</v>
      </c>
      <c r="G1600" t="str">
        <f t="shared" si="49"/>
        <v>No Churn</v>
      </c>
    </row>
    <row r="1601" spans="1:7" x14ac:dyDescent="0.35">
      <c r="A1601" s="4">
        <v>2033</v>
      </c>
      <c r="B1601">
        <v>10</v>
      </c>
      <c r="C1601">
        <v>9</v>
      </c>
      <c r="D1601">
        <v>2</v>
      </c>
      <c r="E1601">
        <v>1745.91</v>
      </c>
      <c r="F1601">
        <f t="shared" si="48"/>
        <v>1</v>
      </c>
      <c r="G1601" t="str">
        <f t="shared" si="49"/>
        <v>Churn</v>
      </c>
    </row>
    <row r="1602" spans="1:7" x14ac:dyDescent="0.35">
      <c r="A1602" s="4">
        <v>2034</v>
      </c>
      <c r="B1602">
        <v>18</v>
      </c>
      <c r="C1602">
        <v>4</v>
      </c>
      <c r="D1602">
        <v>2</v>
      </c>
      <c r="E1602">
        <v>5219.55</v>
      </c>
      <c r="F1602">
        <f t="shared" si="48"/>
        <v>14</v>
      </c>
      <c r="G1602" t="str">
        <f t="shared" si="49"/>
        <v>No Churn</v>
      </c>
    </row>
    <row r="1603" spans="1:7" x14ac:dyDescent="0.35">
      <c r="A1603" s="4">
        <v>2035</v>
      </c>
      <c r="B1603">
        <v>23</v>
      </c>
      <c r="C1603">
        <v>23</v>
      </c>
      <c r="D1603">
        <v>1</v>
      </c>
      <c r="E1603">
        <v>149.94999999999999</v>
      </c>
      <c r="F1603">
        <f t="shared" si="48"/>
        <v>0</v>
      </c>
      <c r="G1603" t="str">
        <f t="shared" si="49"/>
        <v>Churn</v>
      </c>
    </row>
    <row r="1604" spans="1:7" x14ac:dyDescent="0.35">
      <c r="A1604" s="4">
        <v>2036</v>
      </c>
      <c r="B1604">
        <v>13</v>
      </c>
      <c r="C1604">
        <v>13</v>
      </c>
      <c r="D1604">
        <v>1</v>
      </c>
      <c r="E1604">
        <v>798</v>
      </c>
      <c r="F1604">
        <f t="shared" si="48"/>
        <v>0</v>
      </c>
      <c r="G1604" t="str">
        <f t="shared" si="49"/>
        <v>Churn</v>
      </c>
    </row>
    <row r="1605" spans="1:7" x14ac:dyDescent="0.35">
      <c r="A1605" s="4">
        <v>2038</v>
      </c>
      <c r="B1605">
        <v>9</v>
      </c>
      <c r="C1605">
        <v>2</v>
      </c>
      <c r="D1605">
        <v>3</v>
      </c>
      <c r="E1605">
        <v>571.66999999999996</v>
      </c>
      <c r="F1605">
        <f t="shared" ref="F1605:F1668" si="50">B1605-C1605</f>
        <v>7</v>
      </c>
      <c r="G1605" t="str">
        <f t="shared" ref="G1605:G1668" si="51">IF(C1605&gt;7, "Churn", "No Churn")</f>
        <v>No Churn</v>
      </c>
    </row>
    <row r="1606" spans="1:7" x14ac:dyDescent="0.35">
      <c r="A1606" s="4">
        <v>2039</v>
      </c>
      <c r="B1606">
        <v>19</v>
      </c>
      <c r="C1606">
        <v>19</v>
      </c>
      <c r="D1606">
        <v>1</v>
      </c>
      <c r="E1606">
        <v>29.97</v>
      </c>
      <c r="F1606">
        <f t="shared" si="50"/>
        <v>0</v>
      </c>
      <c r="G1606" t="str">
        <f t="shared" si="51"/>
        <v>Churn</v>
      </c>
    </row>
    <row r="1607" spans="1:7" x14ac:dyDescent="0.35">
      <c r="A1607" s="4">
        <v>2040</v>
      </c>
      <c r="B1607">
        <v>22</v>
      </c>
      <c r="C1607">
        <v>22</v>
      </c>
      <c r="D1607">
        <v>1</v>
      </c>
      <c r="E1607">
        <v>36</v>
      </c>
      <c r="F1607">
        <f t="shared" si="50"/>
        <v>0</v>
      </c>
      <c r="G1607" t="str">
        <f t="shared" si="51"/>
        <v>Churn</v>
      </c>
    </row>
    <row r="1608" spans="1:7" x14ac:dyDescent="0.35">
      <c r="A1608" s="4">
        <v>2041</v>
      </c>
      <c r="B1608">
        <v>21</v>
      </c>
      <c r="C1608">
        <v>9</v>
      </c>
      <c r="D1608">
        <v>2</v>
      </c>
      <c r="E1608">
        <v>5904</v>
      </c>
      <c r="F1608">
        <f t="shared" si="50"/>
        <v>12</v>
      </c>
      <c r="G1608" t="str">
        <f t="shared" si="51"/>
        <v>Churn</v>
      </c>
    </row>
    <row r="1609" spans="1:7" x14ac:dyDescent="0.35">
      <c r="A1609" s="4">
        <v>2042</v>
      </c>
      <c r="B1609">
        <v>19</v>
      </c>
      <c r="C1609">
        <v>15</v>
      </c>
      <c r="D1609">
        <v>2</v>
      </c>
      <c r="E1609">
        <v>415.6</v>
      </c>
      <c r="F1609">
        <f t="shared" si="50"/>
        <v>4</v>
      </c>
      <c r="G1609" t="str">
        <f t="shared" si="51"/>
        <v>Churn</v>
      </c>
    </row>
    <row r="1610" spans="1:7" x14ac:dyDescent="0.35">
      <c r="A1610" s="4">
        <v>2043</v>
      </c>
      <c r="B1610">
        <v>14</v>
      </c>
      <c r="C1610">
        <v>5</v>
      </c>
      <c r="D1610">
        <v>2</v>
      </c>
      <c r="E1610">
        <v>184.95</v>
      </c>
      <c r="F1610">
        <f t="shared" si="50"/>
        <v>9</v>
      </c>
      <c r="G1610" t="str">
        <f t="shared" si="51"/>
        <v>No Churn</v>
      </c>
    </row>
    <row r="1611" spans="1:7" x14ac:dyDescent="0.35">
      <c r="A1611" s="4">
        <v>2044</v>
      </c>
      <c r="B1611">
        <v>21</v>
      </c>
      <c r="C1611">
        <v>21</v>
      </c>
      <c r="D1611">
        <v>1</v>
      </c>
      <c r="E1611">
        <v>86.97</v>
      </c>
      <c r="F1611">
        <f t="shared" si="50"/>
        <v>0</v>
      </c>
      <c r="G1611" t="str">
        <f t="shared" si="51"/>
        <v>Churn</v>
      </c>
    </row>
    <row r="1612" spans="1:7" x14ac:dyDescent="0.35">
      <c r="A1612" s="4">
        <v>2045</v>
      </c>
      <c r="B1612">
        <v>21</v>
      </c>
      <c r="C1612">
        <v>11</v>
      </c>
      <c r="D1612">
        <v>3</v>
      </c>
      <c r="E1612">
        <v>3501</v>
      </c>
      <c r="F1612">
        <f t="shared" si="50"/>
        <v>10</v>
      </c>
      <c r="G1612" t="str">
        <f t="shared" si="51"/>
        <v>Churn</v>
      </c>
    </row>
    <row r="1613" spans="1:7" x14ac:dyDescent="0.35">
      <c r="A1613" s="4">
        <v>2047</v>
      </c>
      <c r="B1613">
        <v>16</v>
      </c>
      <c r="C1613">
        <v>11</v>
      </c>
      <c r="D1613">
        <v>2</v>
      </c>
      <c r="E1613">
        <v>3554.95</v>
      </c>
      <c r="F1613">
        <f t="shared" si="50"/>
        <v>5</v>
      </c>
      <c r="G1613" t="str">
        <f t="shared" si="51"/>
        <v>Churn</v>
      </c>
    </row>
    <row r="1614" spans="1:7" x14ac:dyDescent="0.35">
      <c r="A1614" s="4">
        <v>2048</v>
      </c>
      <c r="B1614">
        <v>8</v>
      </c>
      <c r="C1614">
        <v>5</v>
      </c>
      <c r="D1614">
        <v>2</v>
      </c>
      <c r="E1614">
        <v>4200.75</v>
      </c>
      <c r="F1614">
        <f t="shared" si="50"/>
        <v>3</v>
      </c>
      <c r="G1614" t="str">
        <f t="shared" si="51"/>
        <v>No Churn</v>
      </c>
    </row>
    <row r="1615" spans="1:7" x14ac:dyDescent="0.35">
      <c r="A1615" s="4">
        <v>2050</v>
      </c>
      <c r="B1615">
        <v>12</v>
      </c>
      <c r="C1615">
        <v>0</v>
      </c>
      <c r="D1615">
        <v>2</v>
      </c>
      <c r="E1615">
        <v>3419.5499999999997</v>
      </c>
      <c r="F1615">
        <f t="shared" si="50"/>
        <v>12</v>
      </c>
      <c r="G1615" t="str">
        <f t="shared" si="51"/>
        <v>No Churn</v>
      </c>
    </row>
    <row r="1616" spans="1:7" x14ac:dyDescent="0.35">
      <c r="A1616" s="4">
        <v>2051</v>
      </c>
      <c r="B1616">
        <v>12</v>
      </c>
      <c r="C1616">
        <v>4</v>
      </c>
      <c r="D1616">
        <v>2</v>
      </c>
      <c r="E1616">
        <v>9490</v>
      </c>
      <c r="F1616">
        <f t="shared" si="50"/>
        <v>8</v>
      </c>
      <c r="G1616" t="str">
        <f t="shared" si="51"/>
        <v>No Churn</v>
      </c>
    </row>
    <row r="1617" spans="1:7" x14ac:dyDescent="0.35">
      <c r="A1617" s="4">
        <v>2052</v>
      </c>
      <c r="B1617">
        <v>14</v>
      </c>
      <c r="C1617">
        <v>3</v>
      </c>
      <c r="D1617">
        <v>2</v>
      </c>
      <c r="E1617">
        <v>4409.91</v>
      </c>
      <c r="F1617">
        <f t="shared" si="50"/>
        <v>11</v>
      </c>
      <c r="G1617" t="str">
        <f t="shared" si="51"/>
        <v>No Churn</v>
      </c>
    </row>
    <row r="1618" spans="1:7" x14ac:dyDescent="0.35">
      <c r="A1618" s="4">
        <v>2055</v>
      </c>
      <c r="B1618">
        <v>14</v>
      </c>
      <c r="C1618">
        <v>4</v>
      </c>
      <c r="D1618">
        <v>2</v>
      </c>
      <c r="E1618">
        <v>230</v>
      </c>
      <c r="F1618">
        <f t="shared" si="50"/>
        <v>10</v>
      </c>
      <c r="G1618" t="str">
        <f t="shared" si="51"/>
        <v>No Churn</v>
      </c>
    </row>
    <row r="1619" spans="1:7" x14ac:dyDescent="0.35">
      <c r="A1619" s="4">
        <v>2056</v>
      </c>
      <c r="B1619">
        <v>14</v>
      </c>
      <c r="C1619">
        <v>8</v>
      </c>
      <c r="D1619">
        <v>2</v>
      </c>
      <c r="E1619">
        <v>488</v>
      </c>
      <c r="F1619">
        <f t="shared" si="50"/>
        <v>6</v>
      </c>
      <c r="G1619" t="str">
        <f t="shared" si="51"/>
        <v>Churn</v>
      </c>
    </row>
    <row r="1620" spans="1:7" x14ac:dyDescent="0.35">
      <c r="A1620" s="4">
        <v>2057</v>
      </c>
      <c r="B1620">
        <v>19</v>
      </c>
      <c r="C1620">
        <v>0</v>
      </c>
      <c r="D1620">
        <v>4</v>
      </c>
      <c r="E1620">
        <v>9800.82</v>
      </c>
      <c r="F1620">
        <f t="shared" si="50"/>
        <v>19</v>
      </c>
      <c r="G1620" t="str">
        <f t="shared" si="51"/>
        <v>No Churn</v>
      </c>
    </row>
    <row r="1621" spans="1:7" x14ac:dyDescent="0.35">
      <c r="A1621" s="4">
        <v>2058</v>
      </c>
      <c r="B1621">
        <v>14</v>
      </c>
      <c r="C1621">
        <v>9</v>
      </c>
      <c r="D1621">
        <v>3</v>
      </c>
      <c r="E1621">
        <v>6181.34</v>
      </c>
      <c r="F1621">
        <f t="shared" si="50"/>
        <v>5</v>
      </c>
      <c r="G1621" t="str">
        <f t="shared" si="51"/>
        <v>Churn</v>
      </c>
    </row>
    <row r="1622" spans="1:7" x14ac:dyDescent="0.35">
      <c r="A1622" s="4">
        <v>2059</v>
      </c>
      <c r="B1622">
        <v>22</v>
      </c>
      <c r="C1622">
        <v>22</v>
      </c>
      <c r="D1622">
        <v>1</v>
      </c>
      <c r="E1622">
        <v>53.94</v>
      </c>
      <c r="F1622">
        <f t="shared" si="50"/>
        <v>0</v>
      </c>
      <c r="G1622" t="str">
        <f t="shared" si="51"/>
        <v>Churn</v>
      </c>
    </row>
    <row r="1623" spans="1:7" x14ac:dyDescent="0.35">
      <c r="A1623" s="4">
        <v>2060</v>
      </c>
      <c r="B1623">
        <v>7</v>
      </c>
      <c r="C1623">
        <v>7</v>
      </c>
      <c r="D1623">
        <v>1</v>
      </c>
      <c r="E1623">
        <v>1996</v>
      </c>
      <c r="F1623">
        <f t="shared" si="50"/>
        <v>0</v>
      </c>
      <c r="G1623" t="str">
        <f t="shared" si="51"/>
        <v>No Churn</v>
      </c>
    </row>
    <row r="1624" spans="1:7" x14ac:dyDescent="0.35">
      <c r="A1624" s="4">
        <v>2061</v>
      </c>
      <c r="B1624">
        <v>21</v>
      </c>
      <c r="C1624">
        <v>11</v>
      </c>
      <c r="D1624">
        <v>2</v>
      </c>
      <c r="E1624">
        <v>67.92</v>
      </c>
      <c r="F1624">
        <f t="shared" si="50"/>
        <v>10</v>
      </c>
      <c r="G1624" t="str">
        <f t="shared" si="51"/>
        <v>Churn</v>
      </c>
    </row>
    <row r="1625" spans="1:7" x14ac:dyDescent="0.35">
      <c r="A1625" s="4">
        <v>2062</v>
      </c>
      <c r="B1625">
        <v>10</v>
      </c>
      <c r="C1625">
        <v>2</v>
      </c>
      <c r="D1625">
        <v>3</v>
      </c>
      <c r="E1625">
        <v>515.76</v>
      </c>
      <c r="F1625">
        <f t="shared" si="50"/>
        <v>8</v>
      </c>
      <c r="G1625" t="str">
        <f t="shared" si="51"/>
        <v>No Churn</v>
      </c>
    </row>
    <row r="1626" spans="1:7" x14ac:dyDescent="0.35">
      <c r="A1626" s="4">
        <v>2064</v>
      </c>
      <c r="B1626">
        <v>23</v>
      </c>
      <c r="C1626">
        <v>1</v>
      </c>
      <c r="D1626">
        <v>3</v>
      </c>
      <c r="E1626">
        <v>944.72</v>
      </c>
      <c r="F1626">
        <f t="shared" si="50"/>
        <v>22</v>
      </c>
      <c r="G1626" t="str">
        <f t="shared" si="51"/>
        <v>No Churn</v>
      </c>
    </row>
    <row r="1627" spans="1:7" x14ac:dyDescent="0.35">
      <c r="A1627" s="4">
        <v>2065</v>
      </c>
      <c r="B1627">
        <v>7</v>
      </c>
      <c r="C1627">
        <v>7</v>
      </c>
      <c r="D1627">
        <v>1</v>
      </c>
      <c r="E1627">
        <v>2196</v>
      </c>
      <c r="F1627">
        <f t="shared" si="50"/>
        <v>0</v>
      </c>
      <c r="G1627" t="str">
        <f t="shared" si="51"/>
        <v>No Churn</v>
      </c>
    </row>
    <row r="1628" spans="1:7" x14ac:dyDescent="0.35">
      <c r="A1628" s="4">
        <v>2066</v>
      </c>
      <c r="B1628">
        <v>7</v>
      </c>
      <c r="C1628">
        <v>0</v>
      </c>
      <c r="D1628">
        <v>3</v>
      </c>
      <c r="E1628">
        <v>5783.84</v>
      </c>
      <c r="F1628">
        <f t="shared" si="50"/>
        <v>7</v>
      </c>
      <c r="G1628" t="str">
        <f t="shared" si="51"/>
        <v>No Churn</v>
      </c>
    </row>
    <row r="1629" spans="1:7" x14ac:dyDescent="0.35">
      <c r="A1629" s="4">
        <v>2067</v>
      </c>
      <c r="B1629">
        <v>20</v>
      </c>
      <c r="C1629">
        <v>20</v>
      </c>
      <c r="D1629">
        <v>1</v>
      </c>
      <c r="E1629">
        <v>214</v>
      </c>
      <c r="F1629">
        <f t="shared" si="50"/>
        <v>0</v>
      </c>
      <c r="G1629" t="str">
        <f t="shared" si="51"/>
        <v>Churn</v>
      </c>
    </row>
    <row r="1630" spans="1:7" x14ac:dyDescent="0.35">
      <c r="A1630" s="4">
        <v>2068</v>
      </c>
      <c r="B1630">
        <v>6</v>
      </c>
      <c r="C1630">
        <v>4</v>
      </c>
      <c r="D1630">
        <v>2</v>
      </c>
      <c r="E1630">
        <v>955.8</v>
      </c>
      <c r="F1630">
        <f t="shared" si="50"/>
        <v>2</v>
      </c>
      <c r="G1630" t="str">
        <f t="shared" si="51"/>
        <v>No Churn</v>
      </c>
    </row>
    <row r="1631" spans="1:7" x14ac:dyDescent="0.35">
      <c r="A1631" s="4">
        <v>2070</v>
      </c>
      <c r="B1631">
        <v>2</v>
      </c>
      <c r="C1631">
        <v>2</v>
      </c>
      <c r="D1631">
        <v>1</v>
      </c>
      <c r="E1631">
        <v>41.9</v>
      </c>
      <c r="F1631">
        <f t="shared" si="50"/>
        <v>0</v>
      </c>
      <c r="G1631" t="str">
        <f t="shared" si="51"/>
        <v>No Churn</v>
      </c>
    </row>
    <row r="1632" spans="1:7" x14ac:dyDescent="0.35">
      <c r="A1632" s="4">
        <v>2071</v>
      </c>
      <c r="B1632">
        <v>13</v>
      </c>
      <c r="C1632">
        <v>13</v>
      </c>
      <c r="D1632">
        <v>1</v>
      </c>
      <c r="E1632">
        <v>83.8</v>
      </c>
      <c r="F1632">
        <f t="shared" si="50"/>
        <v>0</v>
      </c>
      <c r="G1632" t="str">
        <f t="shared" si="51"/>
        <v>Churn</v>
      </c>
    </row>
    <row r="1633" spans="1:7" x14ac:dyDescent="0.35">
      <c r="A1633" s="4">
        <v>2072</v>
      </c>
      <c r="B1633">
        <v>7</v>
      </c>
      <c r="C1633">
        <v>7</v>
      </c>
      <c r="D1633">
        <v>1</v>
      </c>
      <c r="E1633">
        <v>196</v>
      </c>
      <c r="F1633">
        <f t="shared" si="50"/>
        <v>0</v>
      </c>
      <c r="G1633" t="str">
        <f t="shared" si="51"/>
        <v>No Churn</v>
      </c>
    </row>
    <row r="1634" spans="1:7" x14ac:dyDescent="0.35">
      <c r="A1634" s="4">
        <v>2073</v>
      </c>
      <c r="B1634">
        <v>17</v>
      </c>
      <c r="C1634">
        <v>5</v>
      </c>
      <c r="D1634">
        <v>3</v>
      </c>
      <c r="E1634">
        <v>5969.8</v>
      </c>
      <c r="F1634">
        <f t="shared" si="50"/>
        <v>12</v>
      </c>
      <c r="G1634" t="str">
        <f t="shared" si="51"/>
        <v>No Churn</v>
      </c>
    </row>
    <row r="1635" spans="1:7" x14ac:dyDescent="0.35">
      <c r="A1635" s="4">
        <v>2074</v>
      </c>
      <c r="B1635">
        <v>19</v>
      </c>
      <c r="C1635">
        <v>14</v>
      </c>
      <c r="D1635">
        <v>2</v>
      </c>
      <c r="E1635">
        <v>688.5</v>
      </c>
      <c r="F1635">
        <f t="shared" si="50"/>
        <v>5</v>
      </c>
      <c r="G1635" t="str">
        <f t="shared" si="51"/>
        <v>Churn</v>
      </c>
    </row>
    <row r="1636" spans="1:7" x14ac:dyDescent="0.35">
      <c r="A1636" s="4">
        <v>2076</v>
      </c>
      <c r="B1636">
        <v>9</v>
      </c>
      <c r="C1636">
        <v>9</v>
      </c>
      <c r="D1636">
        <v>1</v>
      </c>
      <c r="E1636">
        <v>334</v>
      </c>
      <c r="F1636">
        <f t="shared" si="50"/>
        <v>0</v>
      </c>
      <c r="G1636" t="str">
        <f t="shared" si="51"/>
        <v>Churn</v>
      </c>
    </row>
    <row r="1637" spans="1:7" x14ac:dyDescent="0.35">
      <c r="A1637" s="4">
        <v>2077</v>
      </c>
      <c r="B1637">
        <v>21</v>
      </c>
      <c r="C1637">
        <v>2</v>
      </c>
      <c r="D1637">
        <v>3</v>
      </c>
      <c r="E1637">
        <v>2053.2199999999998</v>
      </c>
      <c r="F1637">
        <f t="shared" si="50"/>
        <v>19</v>
      </c>
      <c r="G1637" t="str">
        <f t="shared" si="51"/>
        <v>No Churn</v>
      </c>
    </row>
    <row r="1638" spans="1:7" x14ac:dyDescent="0.35">
      <c r="A1638" s="4">
        <v>2078</v>
      </c>
      <c r="B1638">
        <v>14</v>
      </c>
      <c r="C1638">
        <v>14</v>
      </c>
      <c r="D1638">
        <v>1</v>
      </c>
      <c r="E1638">
        <v>189</v>
      </c>
      <c r="F1638">
        <f t="shared" si="50"/>
        <v>0</v>
      </c>
      <c r="G1638" t="str">
        <f t="shared" si="51"/>
        <v>Churn</v>
      </c>
    </row>
    <row r="1639" spans="1:7" x14ac:dyDescent="0.35">
      <c r="A1639" s="4">
        <v>2079</v>
      </c>
      <c r="B1639">
        <v>21</v>
      </c>
      <c r="C1639">
        <v>3</v>
      </c>
      <c r="D1639">
        <v>5</v>
      </c>
      <c r="E1639">
        <v>1114.3800000000001</v>
      </c>
      <c r="F1639">
        <f t="shared" si="50"/>
        <v>18</v>
      </c>
      <c r="G1639" t="str">
        <f t="shared" si="51"/>
        <v>No Churn</v>
      </c>
    </row>
    <row r="1640" spans="1:7" x14ac:dyDescent="0.35">
      <c r="A1640" s="4">
        <v>2081</v>
      </c>
      <c r="B1640">
        <v>11</v>
      </c>
      <c r="C1640">
        <v>7</v>
      </c>
      <c r="D1640">
        <v>3</v>
      </c>
      <c r="E1640">
        <v>812.24</v>
      </c>
      <c r="F1640">
        <f t="shared" si="50"/>
        <v>4</v>
      </c>
      <c r="G1640" t="str">
        <f t="shared" si="51"/>
        <v>No Churn</v>
      </c>
    </row>
    <row r="1641" spans="1:7" x14ac:dyDescent="0.35">
      <c r="A1641" s="4">
        <v>2082</v>
      </c>
      <c r="B1641">
        <v>22</v>
      </c>
      <c r="C1641">
        <v>22</v>
      </c>
      <c r="D1641">
        <v>1</v>
      </c>
      <c r="E1641">
        <v>270</v>
      </c>
      <c r="F1641">
        <f t="shared" si="50"/>
        <v>0</v>
      </c>
      <c r="G1641" t="str">
        <f t="shared" si="51"/>
        <v>Churn</v>
      </c>
    </row>
    <row r="1642" spans="1:7" x14ac:dyDescent="0.35">
      <c r="A1642" s="4">
        <v>2083</v>
      </c>
      <c r="B1642">
        <v>9</v>
      </c>
      <c r="C1642">
        <v>9</v>
      </c>
      <c r="D1642">
        <v>1</v>
      </c>
      <c r="E1642">
        <v>26.97</v>
      </c>
      <c r="F1642">
        <f t="shared" si="50"/>
        <v>0</v>
      </c>
      <c r="G1642" t="str">
        <f t="shared" si="51"/>
        <v>Churn</v>
      </c>
    </row>
    <row r="1643" spans="1:7" x14ac:dyDescent="0.35">
      <c r="A1643" s="4">
        <v>2086</v>
      </c>
      <c r="B1643">
        <v>12</v>
      </c>
      <c r="C1643">
        <v>12</v>
      </c>
      <c r="D1643">
        <v>1</v>
      </c>
      <c r="E1643">
        <v>53.94</v>
      </c>
      <c r="F1643">
        <f t="shared" si="50"/>
        <v>0</v>
      </c>
      <c r="G1643" t="str">
        <f t="shared" si="51"/>
        <v>Churn</v>
      </c>
    </row>
    <row r="1644" spans="1:7" x14ac:dyDescent="0.35">
      <c r="A1644" s="4">
        <v>2087</v>
      </c>
      <c r="B1644">
        <v>8</v>
      </c>
      <c r="C1644">
        <v>6</v>
      </c>
      <c r="D1644">
        <v>2</v>
      </c>
      <c r="E1644">
        <v>1445.5</v>
      </c>
      <c r="F1644">
        <f t="shared" si="50"/>
        <v>2</v>
      </c>
      <c r="G1644" t="str">
        <f t="shared" si="51"/>
        <v>No Churn</v>
      </c>
    </row>
    <row r="1645" spans="1:7" x14ac:dyDescent="0.35">
      <c r="A1645" s="4">
        <v>2088</v>
      </c>
      <c r="B1645">
        <v>21</v>
      </c>
      <c r="C1645">
        <v>21</v>
      </c>
      <c r="D1645">
        <v>2</v>
      </c>
      <c r="E1645">
        <v>1432</v>
      </c>
      <c r="F1645">
        <f t="shared" si="50"/>
        <v>0</v>
      </c>
      <c r="G1645" t="str">
        <f t="shared" si="51"/>
        <v>Churn</v>
      </c>
    </row>
    <row r="1646" spans="1:7" x14ac:dyDescent="0.35">
      <c r="A1646" s="4">
        <v>2089</v>
      </c>
      <c r="B1646">
        <v>8</v>
      </c>
      <c r="C1646">
        <v>8</v>
      </c>
      <c r="D1646">
        <v>1</v>
      </c>
      <c r="E1646">
        <v>856</v>
      </c>
      <c r="F1646">
        <f t="shared" si="50"/>
        <v>0</v>
      </c>
      <c r="G1646" t="str">
        <f t="shared" si="51"/>
        <v>Churn</v>
      </c>
    </row>
    <row r="1647" spans="1:7" x14ac:dyDescent="0.35">
      <c r="A1647" s="4">
        <v>2090</v>
      </c>
      <c r="B1647">
        <v>21</v>
      </c>
      <c r="C1647">
        <v>2</v>
      </c>
      <c r="D1647">
        <v>3</v>
      </c>
      <c r="E1647">
        <v>3803.76</v>
      </c>
      <c r="F1647">
        <f t="shared" si="50"/>
        <v>19</v>
      </c>
      <c r="G1647" t="str">
        <f t="shared" si="51"/>
        <v>No Churn</v>
      </c>
    </row>
    <row r="1648" spans="1:7" x14ac:dyDescent="0.35">
      <c r="A1648" s="4">
        <v>2091</v>
      </c>
      <c r="B1648">
        <v>3</v>
      </c>
      <c r="C1648">
        <v>3</v>
      </c>
      <c r="D1648">
        <v>1</v>
      </c>
      <c r="E1648">
        <v>1070</v>
      </c>
      <c r="F1648">
        <f t="shared" si="50"/>
        <v>0</v>
      </c>
      <c r="G1648" t="str">
        <f t="shared" si="51"/>
        <v>No Churn</v>
      </c>
    </row>
    <row r="1649" spans="1:7" x14ac:dyDescent="0.35">
      <c r="A1649" s="4">
        <v>2092</v>
      </c>
      <c r="B1649">
        <v>4</v>
      </c>
      <c r="C1649">
        <v>4</v>
      </c>
      <c r="D1649">
        <v>1</v>
      </c>
      <c r="E1649">
        <v>149.69999999999999</v>
      </c>
      <c r="F1649">
        <f t="shared" si="50"/>
        <v>0</v>
      </c>
      <c r="G1649" t="str">
        <f t="shared" si="51"/>
        <v>No Churn</v>
      </c>
    </row>
    <row r="1650" spans="1:7" x14ac:dyDescent="0.35">
      <c r="A1650" s="4">
        <v>2094</v>
      </c>
      <c r="B1650">
        <v>15</v>
      </c>
      <c r="C1650">
        <v>11</v>
      </c>
      <c r="D1650">
        <v>2</v>
      </c>
      <c r="E1650">
        <v>6640</v>
      </c>
      <c r="F1650">
        <f t="shared" si="50"/>
        <v>4</v>
      </c>
      <c r="G1650" t="str">
        <f t="shared" si="51"/>
        <v>Churn</v>
      </c>
    </row>
    <row r="1651" spans="1:7" x14ac:dyDescent="0.35">
      <c r="A1651" s="4">
        <v>2095</v>
      </c>
      <c r="B1651">
        <v>19</v>
      </c>
      <c r="C1651">
        <v>19</v>
      </c>
      <c r="D1651">
        <v>1</v>
      </c>
      <c r="E1651">
        <v>119</v>
      </c>
      <c r="F1651">
        <f t="shared" si="50"/>
        <v>0</v>
      </c>
      <c r="G1651" t="str">
        <f t="shared" si="51"/>
        <v>Churn</v>
      </c>
    </row>
    <row r="1652" spans="1:7" x14ac:dyDescent="0.35">
      <c r="A1652" s="4">
        <v>2096</v>
      </c>
      <c r="B1652">
        <v>9</v>
      </c>
      <c r="C1652">
        <v>1</v>
      </c>
      <c r="D1652">
        <v>2</v>
      </c>
      <c r="E1652">
        <v>3371.94</v>
      </c>
      <c r="F1652">
        <f t="shared" si="50"/>
        <v>8</v>
      </c>
      <c r="G1652" t="str">
        <f t="shared" si="51"/>
        <v>No Churn</v>
      </c>
    </row>
    <row r="1653" spans="1:7" x14ac:dyDescent="0.35">
      <c r="A1653" s="4">
        <v>2097</v>
      </c>
      <c r="B1653">
        <v>11</v>
      </c>
      <c r="C1653">
        <v>6</v>
      </c>
      <c r="D1653">
        <v>2</v>
      </c>
      <c r="E1653">
        <v>143.88</v>
      </c>
      <c r="F1653">
        <f t="shared" si="50"/>
        <v>5</v>
      </c>
      <c r="G1653" t="str">
        <f t="shared" si="51"/>
        <v>No Churn</v>
      </c>
    </row>
    <row r="1654" spans="1:7" x14ac:dyDescent="0.35">
      <c r="A1654" s="4">
        <v>2098</v>
      </c>
      <c r="B1654">
        <v>9</v>
      </c>
      <c r="C1654">
        <v>9</v>
      </c>
      <c r="D1654">
        <v>1</v>
      </c>
      <c r="E1654">
        <v>428</v>
      </c>
      <c r="F1654">
        <f t="shared" si="50"/>
        <v>0</v>
      </c>
      <c r="G1654" t="str">
        <f t="shared" si="51"/>
        <v>Churn</v>
      </c>
    </row>
    <row r="1655" spans="1:7" x14ac:dyDescent="0.35">
      <c r="A1655" s="4">
        <v>2099</v>
      </c>
      <c r="B1655">
        <v>22</v>
      </c>
      <c r="C1655">
        <v>2</v>
      </c>
      <c r="D1655">
        <v>2</v>
      </c>
      <c r="E1655">
        <v>1390</v>
      </c>
      <c r="F1655">
        <f t="shared" si="50"/>
        <v>20</v>
      </c>
      <c r="G1655" t="str">
        <f t="shared" si="51"/>
        <v>No Churn</v>
      </c>
    </row>
    <row r="1656" spans="1:7" x14ac:dyDescent="0.35">
      <c r="A1656" s="4">
        <v>2100</v>
      </c>
      <c r="B1656">
        <v>19</v>
      </c>
      <c r="C1656">
        <v>19</v>
      </c>
      <c r="D1656">
        <v>1</v>
      </c>
      <c r="E1656">
        <v>23.98</v>
      </c>
      <c r="F1656">
        <f t="shared" si="50"/>
        <v>0</v>
      </c>
      <c r="G1656" t="str">
        <f t="shared" si="51"/>
        <v>Churn</v>
      </c>
    </row>
    <row r="1657" spans="1:7" x14ac:dyDescent="0.35">
      <c r="A1657" s="4">
        <v>2101</v>
      </c>
      <c r="B1657">
        <v>22</v>
      </c>
      <c r="C1657">
        <v>14</v>
      </c>
      <c r="D1657">
        <v>2</v>
      </c>
      <c r="E1657">
        <v>201.25</v>
      </c>
      <c r="F1657">
        <f t="shared" si="50"/>
        <v>8</v>
      </c>
      <c r="G1657" t="str">
        <f t="shared" si="51"/>
        <v>Churn</v>
      </c>
    </row>
    <row r="1658" spans="1:7" x14ac:dyDescent="0.35">
      <c r="A1658" s="4">
        <v>2102</v>
      </c>
      <c r="B1658">
        <v>17</v>
      </c>
      <c r="C1658">
        <v>17</v>
      </c>
      <c r="D1658">
        <v>1</v>
      </c>
      <c r="E1658">
        <v>179.9</v>
      </c>
      <c r="F1658">
        <f t="shared" si="50"/>
        <v>0</v>
      </c>
      <c r="G1658" t="str">
        <f t="shared" si="51"/>
        <v>Churn</v>
      </c>
    </row>
    <row r="1659" spans="1:7" x14ac:dyDescent="0.35">
      <c r="A1659" s="4">
        <v>2103</v>
      </c>
      <c r="B1659">
        <v>21</v>
      </c>
      <c r="C1659">
        <v>1</v>
      </c>
      <c r="D1659">
        <v>3</v>
      </c>
      <c r="E1659">
        <v>10169.39</v>
      </c>
      <c r="F1659">
        <f t="shared" si="50"/>
        <v>20</v>
      </c>
      <c r="G1659" t="str">
        <f t="shared" si="51"/>
        <v>No Churn</v>
      </c>
    </row>
    <row r="1660" spans="1:7" x14ac:dyDescent="0.35">
      <c r="A1660" s="4">
        <v>2104</v>
      </c>
      <c r="B1660">
        <v>23</v>
      </c>
      <c r="C1660">
        <v>7</v>
      </c>
      <c r="D1660">
        <v>4</v>
      </c>
      <c r="E1660">
        <v>17688.43</v>
      </c>
      <c r="F1660">
        <f t="shared" si="50"/>
        <v>16</v>
      </c>
      <c r="G1660" t="str">
        <f t="shared" si="51"/>
        <v>No Churn</v>
      </c>
    </row>
    <row r="1661" spans="1:7" x14ac:dyDescent="0.35">
      <c r="A1661" s="4">
        <v>2105</v>
      </c>
      <c r="B1661">
        <v>4</v>
      </c>
      <c r="C1661">
        <v>2</v>
      </c>
      <c r="D1661">
        <v>2</v>
      </c>
      <c r="E1661">
        <v>1547</v>
      </c>
      <c r="F1661">
        <f t="shared" si="50"/>
        <v>2</v>
      </c>
      <c r="G1661" t="str">
        <f t="shared" si="51"/>
        <v>No Churn</v>
      </c>
    </row>
    <row r="1662" spans="1:7" x14ac:dyDescent="0.35">
      <c r="A1662" s="4">
        <v>2107</v>
      </c>
      <c r="B1662">
        <v>17</v>
      </c>
      <c r="C1662">
        <v>17</v>
      </c>
      <c r="D1662">
        <v>1</v>
      </c>
      <c r="E1662">
        <v>179.8</v>
      </c>
      <c r="F1662">
        <f t="shared" si="50"/>
        <v>0</v>
      </c>
      <c r="G1662" t="str">
        <f t="shared" si="51"/>
        <v>Churn</v>
      </c>
    </row>
    <row r="1663" spans="1:7" x14ac:dyDescent="0.35">
      <c r="A1663" s="4">
        <v>2108</v>
      </c>
      <c r="B1663">
        <v>11</v>
      </c>
      <c r="C1663">
        <v>5</v>
      </c>
      <c r="D1663">
        <v>2</v>
      </c>
      <c r="E1663">
        <v>311.76</v>
      </c>
      <c r="F1663">
        <f t="shared" si="50"/>
        <v>6</v>
      </c>
      <c r="G1663" t="str">
        <f t="shared" si="51"/>
        <v>No Churn</v>
      </c>
    </row>
    <row r="1664" spans="1:7" x14ac:dyDescent="0.35">
      <c r="A1664" s="4">
        <v>2109</v>
      </c>
      <c r="B1664">
        <v>20</v>
      </c>
      <c r="C1664">
        <v>13</v>
      </c>
      <c r="D1664">
        <v>3</v>
      </c>
      <c r="E1664">
        <v>9389.5</v>
      </c>
      <c r="F1664">
        <f t="shared" si="50"/>
        <v>7</v>
      </c>
      <c r="G1664" t="str">
        <f t="shared" si="51"/>
        <v>Churn</v>
      </c>
    </row>
    <row r="1665" spans="1:7" x14ac:dyDescent="0.35">
      <c r="A1665" s="4">
        <v>2110</v>
      </c>
      <c r="B1665">
        <v>17</v>
      </c>
      <c r="C1665">
        <v>8</v>
      </c>
      <c r="D1665">
        <v>2</v>
      </c>
      <c r="E1665">
        <v>2545</v>
      </c>
      <c r="F1665">
        <f t="shared" si="50"/>
        <v>9</v>
      </c>
      <c r="G1665" t="str">
        <f t="shared" si="51"/>
        <v>Churn</v>
      </c>
    </row>
    <row r="1666" spans="1:7" x14ac:dyDescent="0.35">
      <c r="A1666" s="4">
        <v>2111</v>
      </c>
      <c r="B1666">
        <v>6</v>
      </c>
      <c r="C1666">
        <v>6</v>
      </c>
      <c r="D1666">
        <v>1</v>
      </c>
      <c r="E1666">
        <v>60</v>
      </c>
      <c r="F1666">
        <f t="shared" si="50"/>
        <v>0</v>
      </c>
      <c r="G1666" t="str">
        <f t="shared" si="51"/>
        <v>No Churn</v>
      </c>
    </row>
    <row r="1667" spans="1:7" x14ac:dyDescent="0.35">
      <c r="A1667" s="4">
        <v>2113</v>
      </c>
      <c r="B1667">
        <v>8</v>
      </c>
      <c r="C1667">
        <v>8</v>
      </c>
      <c r="D1667">
        <v>1</v>
      </c>
      <c r="E1667">
        <v>1470</v>
      </c>
      <c r="F1667">
        <f t="shared" si="50"/>
        <v>0</v>
      </c>
      <c r="G1667" t="str">
        <f t="shared" si="51"/>
        <v>Churn</v>
      </c>
    </row>
    <row r="1668" spans="1:7" x14ac:dyDescent="0.35">
      <c r="A1668" s="4">
        <v>2114</v>
      </c>
      <c r="B1668">
        <v>21</v>
      </c>
      <c r="C1668">
        <v>15</v>
      </c>
      <c r="D1668">
        <v>2</v>
      </c>
      <c r="E1668">
        <v>1134.95</v>
      </c>
      <c r="F1668">
        <f t="shared" si="50"/>
        <v>6</v>
      </c>
      <c r="G1668" t="str">
        <f t="shared" si="51"/>
        <v>Churn</v>
      </c>
    </row>
    <row r="1669" spans="1:7" x14ac:dyDescent="0.35">
      <c r="A1669" s="4">
        <v>2115</v>
      </c>
      <c r="B1669">
        <v>21</v>
      </c>
      <c r="C1669">
        <v>17</v>
      </c>
      <c r="D1669">
        <v>2</v>
      </c>
      <c r="E1669">
        <v>3555.9300000000003</v>
      </c>
      <c r="F1669">
        <f t="shared" ref="F1669:F1674" si="52">B1669-C1669</f>
        <v>4</v>
      </c>
      <c r="G1669" t="str">
        <f t="shared" ref="G1669:G1674" si="53">IF(C1669&gt;7, "Churn", "No Churn")</f>
        <v>Churn</v>
      </c>
    </row>
    <row r="1670" spans="1:7" x14ac:dyDescent="0.35">
      <c r="A1670" s="4">
        <v>2116</v>
      </c>
      <c r="B1670">
        <v>9</v>
      </c>
      <c r="C1670">
        <v>4</v>
      </c>
      <c r="D1670">
        <v>2</v>
      </c>
      <c r="E1670">
        <v>510.92999999999995</v>
      </c>
      <c r="F1670">
        <f t="shared" si="52"/>
        <v>5</v>
      </c>
      <c r="G1670" t="str">
        <f t="shared" si="53"/>
        <v>No Churn</v>
      </c>
    </row>
    <row r="1671" spans="1:7" x14ac:dyDescent="0.35">
      <c r="A1671" s="4">
        <v>2119</v>
      </c>
      <c r="B1671">
        <v>18</v>
      </c>
      <c r="C1671">
        <v>5</v>
      </c>
      <c r="D1671">
        <v>4</v>
      </c>
      <c r="E1671">
        <v>1273.9499999999998</v>
      </c>
      <c r="F1671">
        <f t="shared" si="52"/>
        <v>13</v>
      </c>
      <c r="G1671" t="str">
        <f t="shared" si="53"/>
        <v>No Churn</v>
      </c>
    </row>
    <row r="1672" spans="1:7" x14ac:dyDescent="0.35">
      <c r="A1672" s="4">
        <v>2120</v>
      </c>
      <c r="B1672">
        <v>19</v>
      </c>
      <c r="C1672">
        <v>2</v>
      </c>
      <c r="D1672">
        <v>4</v>
      </c>
      <c r="E1672">
        <v>7428.85</v>
      </c>
      <c r="F1672">
        <f t="shared" si="52"/>
        <v>17</v>
      </c>
      <c r="G1672" t="str">
        <f t="shared" si="53"/>
        <v>No Churn</v>
      </c>
    </row>
    <row r="1673" spans="1:7" x14ac:dyDescent="0.35">
      <c r="A1673" s="4">
        <v>2121</v>
      </c>
      <c r="B1673">
        <v>15</v>
      </c>
      <c r="C1673">
        <v>15</v>
      </c>
      <c r="D1673">
        <v>1</v>
      </c>
      <c r="E1673">
        <v>476</v>
      </c>
      <c r="F1673">
        <f t="shared" si="52"/>
        <v>0</v>
      </c>
      <c r="G1673" t="str">
        <f t="shared" si="53"/>
        <v>Churn</v>
      </c>
    </row>
    <row r="1674" spans="1:7" x14ac:dyDescent="0.35">
      <c r="A1674" s="4">
        <v>2123</v>
      </c>
      <c r="B1674">
        <v>19</v>
      </c>
      <c r="C1674">
        <v>19</v>
      </c>
      <c r="D1674">
        <v>1</v>
      </c>
      <c r="E1674">
        <v>245</v>
      </c>
      <c r="F1674">
        <f t="shared" si="52"/>
        <v>0</v>
      </c>
      <c r="G1674" t="str">
        <f t="shared" si="53"/>
        <v>Churn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D29AE-A346-4962-8309-1347442AE058}">
  <dimension ref="A3:M3037"/>
  <sheetViews>
    <sheetView workbookViewId="0">
      <selection activeCell="M3027" sqref="M3027"/>
    </sheetView>
  </sheetViews>
  <sheetFormatPr defaultRowHeight="14.5" x14ac:dyDescent="0.35"/>
  <cols>
    <col min="1" max="3" width="13.54296875" bestFit="1" customWidth="1"/>
    <col min="4" max="4" width="14.36328125" bestFit="1" customWidth="1"/>
    <col min="5" max="5" width="15" bestFit="1" customWidth="1"/>
    <col min="6" max="6" width="14.6328125" bestFit="1" customWidth="1"/>
    <col min="7" max="7" width="11.1796875" bestFit="1" customWidth="1"/>
    <col min="8" max="8" width="14.36328125" bestFit="1" customWidth="1"/>
    <col min="9" max="9" width="14" bestFit="1" customWidth="1"/>
    <col min="10" max="10" width="23.36328125" bestFit="1" customWidth="1"/>
    <col min="11" max="11" width="22.81640625" customWidth="1"/>
    <col min="12" max="12" width="18.90625" customWidth="1"/>
    <col min="13" max="13" width="15.26953125" customWidth="1"/>
  </cols>
  <sheetData>
    <row r="3" spans="1:13" x14ac:dyDescent="0.35">
      <c r="A3" s="2" t="s">
        <v>8726</v>
      </c>
      <c r="B3" s="2" t="s">
        <v>8748</v>
      </c>
      <c r="C3" s="2" t="s">
        <v>2</v>
      </c>
      <c r="D3" t="s">
        <v>8742</v>
      </c>
      <c r="E3" t="s">
        <v>8735</v>
      </c>
      <c r="F3" t="s">
        <v>8734</v>
      </c>
      <c r="G3" t="s">
        <v>8728</v>
      </c>
      <c r="H3" t="s">
        <v>8744</v>
      </c>
      <c r="I3" t="s">
        <v>8745</v>
      </c>
      <c r="J3" t="s">
        <v>8736</v>
      </c>
      <c r="K3" t="s">
        <v>8738</v>
      </c>
      <c r="L3" t="s">
        <v>8753</v>
      </c>
      <c r="M3" t="s">
        <v>8754</v>
      </c>
    </row>
    <row r="4" spans="1:13" x14ac:dyDescent="0.35">
      <c r="A4" t="s">
        <v>8712</v>
      </c>
      <c r="B4" t="s">
        <v>8749</v>
      </c>
      <c r="C4">
        <v>5</v>
      </c>
      <c r="D4">
        <v>122</v>
      </c>
      <c r="E4">
        <v>23</v>
      </c>
      <c r="F4">
        <v>23</v>
      </c>
      <c r="G4">
        <v>37.99</v>
      </c>
      <c r="H4">
        <v>7</v>
      </c>
      <c r="I4">
        <v>7</v>
      </c>
      <c r="J4">
        <f>'Data Churn_prodcat'!E4-'Data Churn_prodcat'!F4</f>
        <v>0</v>
      </c>
      <c r="K4" t="str">
        <f>IF(D4&gt;7, "Churn", "No Churn")</f>
        <v>Churn</v>
      </c>
      <c r="L4" t="str">
        <f>VLOOKUP($H4,master_table_sales_csv!$O$2:$P$3340,2,FALSE)</f>
        <v>Training Videos</v>
      </c>
      <c r="M4" t="str">
        <f>VLOOKUP($I4,master_table_sales_csv!$O$2:$P$3340,2,FALSE)</f>
        <v>Training Videos</v>
      </c>
    </row>
    <row r="5" spans="1:13" x14ac:dyDescent="0.35">
      <c r="A5" t="s">
        <v>8712</v>
      </c>
      <c r="B5" t="s">
        <v>8749</v>
      </c>
      <c r="C5">
        <v>6</v>
      </c>
      <c r="D5">
        <v>326</v>
      </c>
      <c r="E5">
        <v>21</v>
      </c>
      <c r="F5">
        <v>21</v>
      </c>
      <c r="G5">
        <v>60</v>
      </c>
      <c r="H5">
        <v>1</v>
      </c>
      <c r="I5">
        <v>1</v>
      </c>
      <c r="J5">
        <f>'Data Churn_prodcat'!E5-'Data Churn_prodcat'!F5</f>
        <v>0</v>
      </c>
      <c r="K5" t="str">
        <f t="shared" ref="K5:K68" si="0">IF(D5&gt;7, "Churn", "No Churn")</f>
        <v>Churn</v>
      </c>
      <c r="L5" t="str">
        <f>VLOOKUP($H5,master_table_sales_csv!$O$2:$P$3340,2,FALSE)</f>
        <v>Blueprints</v>
      </c>
      <c r="M5" t="str">
        <f>VLOOKUP($I5,master_table_sales_csv!$O$2:$P$3340,2,FALSE)</f>
        <v>Blueprints</v>
      </c>
    </row>
    <row r="6" spans="1:13" x14ac:dyDescent="0.35">
      <c r="A6" t="s">
        <v>8712</v>
      </c>
      <c r="B6" t="s">
        <v>8749</v>
      </c>
      <c r="C6">
        <v>11</v>
      </c>
      <c r="D6">
        <v>50</v>
      </c>
      <c r="E6">
        <v>23</v>
      </c>
      <c r="F6">
        <v>23</v>
      </c>
      <c r="G6">
        <v>12.99</v>
      </c>
      <c r="H6">
        <v>4</v>
      </c>
      <c r="I6">
        <v>4</v>
      </c>
      <c r="J6">
        <f>'Data Churn_prodcat'!E6-'Data Churn_prodcat'!F6</f>
        <v>0</v>
      </c>
      <c r="K6" t="str">
        <f t="shared" si="0"/>
        <v>Churn</v>
      </c>
      <c r="L6" t="str">
        <f>VLOOKUP($H6,master_table_sales_csv!$O$2:$P$3340,2,FALSE)</f>
        <v>eBooks</v>
      </c>
      <c r="M6" t="str">
        <f>VLOOKUP($I6,master_table_sales_csv!$O$2:$P$3340,2,FALSE)</f>
        <v>eBooks</v>
      </c>
    </row>
    <row r="7" spans="1:13" x14ac:dyDescent="0.35">
      <c r="A7" t="s">
        <v>8712</v>
      </c>
      <c r="B7" t="s">
        <v>8749</v>
      </c>
      <c r="C7">
        <v>18</v>
      </c>
      <c r="D7">
        <v>423</v>
      </c>
      <c r="E7">
        <v>21</v>
      </c>
      <c r="F7">
        <v>21</v>
      </c>
      <c r="G7">
        <v>1185</v>
      </c>
      <c r="H7">
        <v>3</v>
      </c>
      <c r="I7">
        <v>3</v>
      </c>
      <c r="J7">
        <f>'Data Churn_prodcat'!E7-'Data Churn_prodcat'!F7</f>
        <v>0</v>
      </c>
      <c r="K7" t="str">
        <f t="shared" si="0"/>
        <v>Churn</v>
      </c>
      <c r="L7" t="str">
        <f>VLOOKUP($H7,master_table_sales_csv!$O$2:$P$3340,2,FALSE)</f>
        <v>Drones</v>
      </c>
      <c r="M7" t="str">
        <f>VLOOKUP($I7,master_table_sales_csv!$O$2:$P$3340,2,FALSE)</f>
        <v>Drones</v>
      </c>
    </row>
    <row r="8" spans="1:13" x14ac:dyDescent="0.35">
      <c r="A8" t="s">
        <v>8712</v>
      </c>
      <c r="B8" t="s">
        <v>8749</v>
      </c>
      <c r="C8">
        <v>19</v>
      </c>
      <c r="D8">
        <v>382</v>
      </c>
      <c r="E8">
        <v>21</v>
      </c>
      <c r="F8">
        <v>21</v>
      </c>
      <c r="G8">
        <v>1225</v>
      </c>
      <c r="H8">
        <v>5</v>
      </c>
      <c r="I8">
        <v>5</v>
      </c>
      <c r="J8">
        <f>'Data Churn_prodcat'!E8-'Data Churn_prodcat'!F8</f>
        <v>0</v>
      </c>
      <c r="K8" t="str">
        <f t="shared" si="0"/>
        <v>Churn</v>
      </c>
      <c r="L8" t="str">
        <f>VLOOKUP($H8,master_table_sales_csv!$O$2:$P$3340,2,FALSE)</f>
        <v>Robot Kits</v>
      </c>
      <c r="M8" t="str">
        <f>VLOOKUP($I8,master_table_sales_csv!$O$2:$P$3340,2,FALSE)</f>
        <v>Robot Kits</v>
      </c>
    </row>
    <row r="9" spans="1:13" x14ac:dyDescent="0.35">
      <c r="A9" t="s">
        <v>8712</v>
      </c>
      <c r="B9" t="s">
        <v>8749</v>
      </c>
      <c r="C9">
        <v>20</v>
      </c>
      <c r="D9">
        <v>116</v>
      </c>
      <c r="E9">
        <v>23</v>
      </c>
      <c r="F9">
        <v>23</v>
      </c>
      <c r="G9">
        <v>104.97</v>
      </c>
      <c r="H9">
        <v>7</v>
      </c>
      <c r="I9">
        <v>7</v>
      </c>
      <c r="J9">
        <f>'Data Churn_prodcat'!E9-'Data Churn_prodcat'!F9</f>
        <v>0</v>
      </c>
      <c r="K9" t="str">
        <f t="shared" si="0"/>
        <v>Churn</v>
      </c>
      <c r="L9" t="str">
        <f>VLOOKUP($H9,master_table_sales_csv!$O$2:$P$3340,2,FALSE)</f>
        <v>Training Videos</v>
      </c>
      <c r="M9" t="str">
        <f>VLOOKUP($I9,master_table_sales_csv!$O$2:$P$3340,2,FALSE)</f>
        <v>Training Videos</v>
      </c>
    </row>
    <row r="10" spans="1:13" x14ac:dyDescent="0.35">
      <c r="A10" t="s">
        <v>8712</v>
      </c>
      <c r="B10" t="s">
        <v>8749</v>
      </c>
      <c r="C10">
        <v>22</v>
      </c>
      <c r="D10">
        <v>388</v>
      </c>
      <c r="E10">
        <v>21</v>
      </c>
      <c r="F10">
        <v>21</v>
      </c>
      <c r="G10">
        <v>945</v>
      </c>
      <c r="H10">
        <v>5</v>
      </c>
      <c r="I10">
        <v>5</v>
      </c>
      <c r="J10">
        <f>'Data Churn_prodcat'!E10-'Data Churn_prodcat'!F10</f>
        <v>0</v>
      </c>
      <c r="K10" t="str">
        <f t="shared" si="0"/>
        <v>Churn</v>
      </c>
      <c r="L10" t="str">
        <f>VLOOKUP($H10,master_table_sales_csv!$O$2:$P$3340,2,FALSE)</f>
        <v>Robot Kits</v>
      </c>
      <c r="M10" t="str">
        <f>VLOOKUP($I10,master_table_sales_csv!$O$2:$P$3340,2,FALSE)</f>
        <v>Robot Kits</v>
      </c>
    </row>
    <row r="11" spans="1:13" x14ac:dyDescent="0.35">
      <c r="A11" t="s">
        <v>8712</v>
      </c>
      <c r="B11" t="s">
        <v>8749</v>
      </c>
      <c r="C11">
        <v>28</v>
      </c>
      <c r="D11">
        <v>269</v>
      </c>
      <c r="E11">
        <v>22</v>
      </c>
      <c r="F11">
        <v>22</v>
      </c>
      <c r="G11">
        <v>69.98</v>
      </c>
      <c r="H11">
        <v>7</v>
      </c>
      <c r="I11">
        <v>7</v>
      </c>
      <c r="J11">
        <f>'Data Churn_prodcat'!E11-'Data Churn_prodcat'!F11</f>
        <v>0</v>
      </c>
      <c r="K11" t="str">
        <f t="shared" si="0"/>
        <v>Churn</v>
      </c>
      <c r="L11" t="str">
        <f>VLOOKUP($H11,master_table_sales_csv!$O$2:$P$3340,2,FALSE)</f>
        <v>Training Videos</v>
      </c>
      <c r="M11" t="str">
        <f>VLOOKUP($I11,master_table_sales_csv!$O$2:$P$3340,2,FALSE)</f>
        <v>Training Videos</v>
      </c>
    </row>
    <row r="12" spans="1:13" x14ac:dyDescent="0.35">
      <c r="A12" t="s">
        <v>8712</v>
      </c>
      <c r="B12" t="s">
        <v>8749</v>
      </c>
      <c r="C12">
        <v>43</v>
      </c>
      <c r="D12">
        <v>40</v>
      </c>
      <c r="E12">
        <v>23</v>
      </c>
      <c r="F12">
        <v>23</v>
      </c>
      <c r="G12">
        <v>1000</v>
      </c>
      <c r="H12">
        <v>3</v>
      </c>
      <c r="I12">
        <v>3</v>
      </c>
      <c r="J12">
        <f>'Data Churn_prodcat'!E12-'Data Churn_prodcat'!F12</f>
        <v>0</v>
      </c>
      <c r="K12" t="str">
        <f t="shared" si="0"/>
        <v>Churn</v>
      </c>
      <c r="L12" t="str">
        <f>VLOOKUP($H12,master_table_sales_csv!$O$2:$P$3340,2,FALSE)</f>
        <v>Drones</v>
      </c>
      <c r="M12" t="str">
        <f>VLOOKUP($I12,master_table_sales_csv!$O$2:$P$3340,2,FALSE)</f>
        <v>Drones</v>
      </c>
    </row>
    <row r="13" spans="1:13" x14ac:dyDescent="0.35">
      <c r="A13" t="s">
        <v>8712</v>
      </c>
      <c r="B13" t="s">
        <v>8749</v>
      </c>
      <c r="C13">
        <v>46</v>
      </c>
      <c r="D13">
        <v>58</v>
      </c>
      <c r="E13">
        <v>23</v>
      </c>
      <c r="F13">
        <v>23</v>
      </c>
      <c r="G13">
        <v>95.96</v>
      </c>
      <c r="H13">
        <v>4</v>
      </c>
      <c r="I13">
        <v>4</v>
      </c>
      <c r="J13">
        <f>'Data Churn_prodcat'!E13-'Data Churn_prodcat'!F13</f>
        <v>0</v>
      </c>
      <c r="K13" t="str">
        <f t="shared" si="0"/>
        <v>Churn</v>
      </c>
      <c r="L13" t="str">
        <f>VLOOKUP($H13,master_table_sales_csv!$O$2:$P$3340,2,FALSE)</f>
        <v>eBooks</v>
      </c>
      <c r="M13" t="str">
        <f>VLOOKUP($I13,master_table_sales_csv!$O$2:$P$3340,2,FALSE)</f>
        <v>eBooks</v>
      </c>
    </row>
    <row r="14" spans="1:13" x14ac:dyDescent="0.35">
      <c r="A14" t="s">
        <v>8712</v>
      </c>
      <c r="B14" t="s">
        <v>8749</v>
      </c>
      <c r="C14">
        <v>71</v>
      </c>
      <c r="D14">
        <v>400</v>
      </c>
      <c r="E14">
        <v>21</v>
      </c>
      <c r="F14">
        <v>21</v>
      </c>
      <c r="G14">
        <v>139.96</v>
      </c>
      <c r="H14">
        <v>7</v>
      </c>
      <c r="I14">
        <v>7</v>
      </c>
      <c r="J14">
        <f>'Data Churn_prodcat'!E14-'Data Churn_prodcat'!F14</f>
        <v>0</v>
      </c>
      <c r="K14" t="str">
        <f t="shared" si="0"/>
        <v>Churn</v>
      </c>
      <c r="L14" t="str">
        <f>VLOOKUP($H14,master_table_sales_csv!$O$2:$P$3340,2,FALSE)</f>
        <v>Training Videos</v>
      </c>
      <c r="M14" t="str">
        <f>VLOOKUP($I14,master_table_sales_csv!$O$2:$P$3340,2,FALSE)</f>
        <v>Training Videos</v>
      </c>
    </row>
    <row r="15" spans="1:13" x14ac:dyDescent="0.35">
      <c r="A15" t="s">
        <v>8712</v>
      </c>
      <c r="B15" t="s">
        <v>8749</v>
      </c>
      <c r="C15">
        <v>96</v>
      </c>
      <c r="D15">
        <v>75</v>
      </c>
      <c r="E15">
        <v>23</v>
      </c>
      <c r="F15">
        <v>23</v>
      </c>
      <c r="G15">
        <v>449.75</v>
      </c>
      <c r="H15">
        <v>2</v>
      </c>
      <c r="I15">
        <v>2</v>
      </c>
      <c r="J15">
        <f>'Data Churn_prodcat'!E15-'Data Churn_prodcat'!F15</f>
        <v>0</v>
      </c>
      <c r="K15" t="str">
        <f t="shared" si="0"/>
        <v>Churn</v>
      </c>
      <c r="L15" t="str">
        <f>VLOOKUP($H15,master_table_sales_csv!$O$2:$P$3340,2,FALSE)</f>
        <v>Drone Kits</v>
      </c>
      <c r="M15" t="str">
        <f>VLOOKUP($I15,master_table_sales_csv!$O$2:$P$3340,2,FALSE)</f>
        <v>Drone Kits</v>
      </c>
    </row>
    <row r="16" spans="1:13" x14ac:dyDescent="0.35">
      <c r="A16" t="s">
        <v>8712</v>
      </c>
      <c r="B16" t="s">
        <v>8749</v>
      </c>
      <c r="C16">
        <v>99</v>
      </c>
      <c r="D16">
        <v>87</v>
      </c>
      <c r="E16">
        <v>23</v>
      </c>
      <c r="F16">
        <v>23</v>
      </c>
      <c r="G16">
        <v>14.99</v>
      </c>
      <c r="H16">
        <v>4</v>
      </c>
      <c r="I16">
        <v>4</v>
      </c>
      <c r="J16">
        <f>'Data Churn_prodcat'!E16-'Data Churn_prodcat'!F16</f>
        <v>0</v>
      </c>
      <c r="K16" t="str">
        <f t="shared" si="0"/>
        <v>Churn</v>
      </c>
      <c r="L16" t="str">
        <f>VLOOKUP($H16,master_table_sales_csv!$O$2:$P$3340,2,FALSE)</f>
        <v>eBooks</v>
      </c>
      <c r="M16" t="str">
        <f>VLOOKUP($I16,master_table_sales_csv!$O$2:$P$3340,2,FALSE)</f>
        <v>eBooks</v>
      </c>
    </row>
    <row r="17" spans="1:13" x14ac:dyDescent="0.35">
      <c r="A17" t="s">
        <v>8712</v>
      </c>
      <c r="B17" t="s">
        <v>8749</v>
      </c>
      <c r="C17">
        <v>114</v>
      </c>
      <c r="D17">
        <v>395</v>
      </c>
      <c r="E17">
        <v>21</v>
      </c>
      <c r="F17">
        <v>21</v>
      </c>
      <c r="G17">
        <v>67.959999999999994</v>
      </c>
      <c r="H17">
        <v>4</v>
      </c>
      <c r="I17">
        <v>4</v>
      </c>
      <c r="J17">
        <f>'Data Churn_prodcat'!E17-'Data Churn_prodcat'!F17</f>
        <v>0</v>
      </c>
      <c r="K17" t="str">
        <f t="shared" si="0"/>
        <v>Churn</v>
      </c>
      <c r="L17" t="str">
        <f>VLOOKUP($H17,master_table_sales_csv!$O$2:$P$3340,2,FALSE)</f>
        <v>eBooks</v>
      </c>
      <c r="M17" t="str">
        <f>VLOOKUP($I17,master_table_sales_csv!$O$2:$P$3340,2,FALSE)</f>
        <v>eBooks</v>
      </c>
    </row>
    <row r="18" spans="1:13" x14ac:dyDescent="0.35">
      <c r="A18" t="s">
        <v>8712</v>
      </c>
      <c r="B18" t="s">
        <v>8749</v>
      </c>
      <c r="C18">
        <v>119</v>
      </c>
      <c r="D18">
        <v>274</v>
      </c>
      <c r="E18">
        <v>22</v>
      </c>
      <c r="F18">
        <v>22</v>
      </c>
      <c r="G18">
        <v>1647</v>
      </c>
      <c r="H18">
        <v>6</v>
      </c>
      <c r="I18">
        <v>6</v>
      </c>
      <c r="J18">
        <f>'Data Churn_prodcat'!E18-'Data Churn_prodcat'!F18</f>
        <v>0</v>
      </c>
      <c r="K18" t="str">
        <f t="shared" si="0"/>
        <v>Churn</v>
      </c>
      <c r="L18" t="str">
        <f>VLOOKUP($H18,master_table_sales_csv!$O$2:$P$3340,2,FALSE)</f>
        <v>Robots</v>
      </c>
      <c r="M18" t="str">
        <f>VLOOKUP($I18,master_table_sales_csv!$O$2:$P$3340,2,FALSE)</f>
        <v>Robots</v>
      </c>
    </row>
    <row r="19" spans="1:13" x14ac:dyDescent="0.35">
      <c r="A19" t="s">
        <v>8712</v>
      </c>
      <c r="B19" t="s">
        <v>8749</v>
      </c>
      <c r="C19">
        <v>126</v>
      </c>
      <c r="D19">
        <v>253</v>
      </c>
      <c r="E19">
        <v>22</v>
      </c>
      <c r="F19">
        <v>22</v>
      </c>
      <c r="G19">
        <v>449.75</v>
      </c>
      <c r="H19">
        <v>2</v>
      </c>
      <c r="I19">
        <v>2</v>
      </c>
      <c r="J19">
        <f>'Data Churn_prodcat'!E19-'Data Churn_prodcat'!F19</f>
        <v>0</v>
      </c>
      <c r="K19" t="str">
        <f t="shared" si="0"/>
        <v>Churn</v>
      </c>
      <c r="L19" t="str">
        <f>VLOOKUP($H19,master_table_sales_csv!$O$2:$P$3340,2,FALSE)</f>
        <v>Drone Kits</v>
      </c>
      <c r="M19" t="str">
        <f>VLOOKUP($I19,master_table_sales_csv!$O$2:$P$3340,2,FALSE)</f>
        <v>Drone Kits</v>
      </c>
    </row>
    <row r="20" spans="1:13" x14ac:dyDescent="0.35">
      <c r="A20" t="s">
        <v>8712</v>
      </c>
      <c r="B20" t="s">
        <v>8749</v>
      </c>
      <c r="C20">
        <v>132</v>
      </c>
      <c r="D20">
        <v>237</v>
      </c>
      <c r="E20">
        <v>22</v>
      </c>
      <c r="F20">
        <v>22</v>
      </c>
      <c r="G20">
        <v>1975</v>
      </c>
      <c r="H20">
        <v>3</v>
      </c>
      <c r="I20">
        <v>3</v>
      </c>
      <c r="J20">
        <f>'Data Churn_prodcat'!E20-'Data Churn_prodcat'!F20</f>
        <v>0</v>
      </c>
      <c r="K20" t="str">
        <f t="shared" si="0"/>
        <v>Churn</v>
      </c>
      <c r="L20" t="str">
        <f>VLOOKUP($H20,master_table_sales_csv!$O$2:$P$3340,2,FALSE)</f>
        <v>Drones</v>
      </c>
      <c r="M20" t="str">
        <f>VLOOKUP($I20,master_table_sales_csv!$O$2:$P$3340,2,FALSE)</f>
        <v>Drones</v>
      </c>
    </row>
    <row r="21" spans="1:13" x14ac:dyDescent="0.35">
      <c r="A21" t="s">
        <v>8712</v>
      </c>
      <c r="B21" t="s">
        <v>8749</v>
      </c>
      <c r="C21">
        <v>133</v>
      </c>
      <c r="D21">
        <v>289</v>
      </c>
      <c r="E21">
        <v>23</v>
      </c>
      <c r="F21">
        <v>22</v>
      </c>
      <c r="G21">
        <v>328.05</v>
      </c>
      <c r="H21">
        <v>4</v>
      </c>
      <c r="I21">
        <v>4</v>
      </c>
      <c r="J21">
        <f>'Data Churn_prodcat'!E21-'Data Churn_prodcat'!F21</f>
        <v>1</v>
      </c>
      <c r="K21" t="str">
        <f t="shared" si="0"/>
        <v>Churn</v>
      </c>
      <c r="L21" t="str">
        <f>VLOOKUP($H21,master_table_sales_csv!$O$2:$P$3340,2,FALSE)</f>
        <v>eBooks</v>
      </c>
      <c r="M21" t="str">
        <f>VLOOKUP($I21,master_table_sales_csv!$O$2:$P$3340,2,FALSE)</f>
        <v>eBooks</v>
      </c>
    </row>
    <row r="22" spans="1:13" x14ac:dyDescent="0.35">
      <c r="A22" t="s">
        <v>8712</v>
      </c>
      <c r="B22" t="s">
        <v>8749</v>
      </c>
      <c r="C22">
        <v>134</v>
      </c>
      <c r="D22">
        <v>339</v>
      </c>
      <c r="E22">
        <v>21</v>
      </c>
      <c r="F22">
        <v>21</v>
      </c>
      <c r="G22">
        <v>2697</v>
      </c>
      <c r="H22">
        <v>6</v>
      </c>
      <c r="I22">
        <v>6</v>
      </c>
      <c r="J22">
        <f>'Data Churn_prodcat'!E22-'Data Churn_prodcat'!F22</f>
        <v>0</v>
      </c>
      <c r="K22" t="str">
        <f t="shared" si="0"/>
        <v>Churn</v>
      </c>
      <c r="L22" t="str">
        <f>VLOOKUP($H22,master_table_sales_csv!$O$2:$P$3340,2,FALSE)</f>
        <v>Robots</v>
      </c>
      <c r="M22" t="str">
        <f>VLOOKUP($I22,master_table_sales_csv!$O$2:$P$3340,2,FALSE)</f>
        <v>Robots</v>
      </c>
    </row>
    <row r="23" spans="1:13" x14ac:dyDescent="0.35">
      <c r="A23" t="s">
        <v>8712</v>
      </c>
      <c r="B23" t="s">
        <v>8749</v>
      </c>
      <c r="C23">
        <v>141</v>
      </c>
      <c r="D23">
        <v>360</v>
      </c>
      <c r="E23">
        <v>21</v>
      </c>
      <c r="F23">
        <v>21</v>
      </c>
      <c r="G23">
        <v>716</v>
      </c>
      <c r="H23">
        <v>2</v>
      </c>
      <c r="I23">
        <v>2</v>
      </c>
      <c r="J23">
        <f>'Data Churn_prodcat'!E23-'Data Churn_prodcat'!F23</f>
        <v>0</v>
      </c>
      <c r="K23" t="str">
        <f t="shared" si="0"/>
        <v>Churn</v>
      </c>
      <c r="L23" t="str">
        <f>VLOOKUP($H23,master_table_sales_csv!$O$2:$P$3340,2,FALSE)</f>
        <v>Drone Kits</v>
      </c>
      <c r="M23" t="str">
        <f>VLOOKUP($I23,master_table_sales_csv!$O$2:$P$3340,2,FALSE)</f>
        <v>Drone Kits</v>
      </c>
    </row>
    <row r="24" spans="1:13" x14ac:dyDescent="0.35">
      <c r="A24" t="s">
        <v>8712</v>
      </c>
      <c r="B24" t="s">
        <v>8749</v>
      </c>
      <c r="C24">
        <v>146</v>
      </c>
      <c r="D24">
        <v>270</v>
      </c>
      <c r="E24">
        <v>22</v>
      </c>
      <c r="F24">
        <v>22</v>
      </c>
      <c r="G24">
        <v>28.99</v>
      </c>
      <c r="H24">
        <v>7</v>
      </c>
      <c r="I24">
        <v>7</v>
      </c>
      <c r="J24">
        <f>'Data Churn_prodcat'!E24-'Data Churn_prodcat'!F24</f>
        <v>0</v>
      </c>
      <c r="K24" t="str">
        <f t="shared" si="0"/>
        <v>Churn</v>
      </c>
      <c r="L24" t="str">
        <f>VLOOKUP($H24,master_table_sales_csv!$O$2:$P$3340,2,FALSE)</f>
        <v>Training Videos</v>
      </c>
      <c r="M24" t="str">
        <f>VLOOKUP($I24,master_table_sales_csv!$O$2:$P$3340,2,FALSE)</f>
        <v>Training Videos</v>
      </c>
    </row>
    <row r="25" spans="1:13" x14ac:dyDescent="0.35">
      <c r="A25" t="s">
        <v>8712</v>
      </c>
      <c r="B25" t="s">
        <v>8749</v>
      </c>
      <c r="C25">
        <v>148</v>
      </c>
      <c r="D25">
        <v>32</v>
      </c>
      <c r="E25">
        <v>23</v>
      </c>
      <c r="F25">
        <v>23</v>
      </c>
      <c r="G25">
        <v>207</v>
      </c>
      <c r="H25">
        <v>2</v>
      </c>
      <c r="I25">
        <v>2</v>
      </c>
      <c r="J25">
        <f>'Data Churn_prodcat'!E25-'Data Churn_prodcat'!F25</f>
        <v>0</v>
      </c>
      <c r="K25" t="str">
        <f t="shared" si="0"/>
        <v>Churn</v>
      </c>
      <c r="L25" t="str">
        <f>VLOOKUP($H25,master_table_sales_csv!$O$2:$P$3340,2,FALSE)</f>
        <v>Drone Kits</v>
      </c>
      <c r="M25" t="str">
        <f>VLOOKUP($I25,master_table_sales_csv!$O$2:$P$3340,2,FALSE)</f>
        <v>Drone Kits</v>
      </c>
    </row>
    <row r="26" spans="1:13" x14ac:dyDescent="0.35">
      <c r="A26" t="s">
        <v>8712</v>
      </c>
      <c r="B26" t="s">
        <v>8749</v>
      </c>
      <c r="C26">
        <v>150</v>
      </c>
      <c r="D26">
        <v>226</v>
      </c>
      <c r="E26">
        <v>22</v>
      </c>
      <c r="F26">
        <v>22</v>
      </c>
      <c r="G26">
        <v>1647</v>
      </c>
      <c r="H26">
        <v>6</v>
      </c>
      <c r="I26">
        <v>6</v>
      </c>
      <c r="J26">
        <f>'Data Churn_prodcat'!E26-'Data Churn_prodcat'!F26</f>
        <v>0</v>
      </c>
      <c r="K26" t="str">
        <f t="shared" si="0"/>
        <v>Churn</v>
      </c>
      <c r="L26" t="str">
        <f>VLOOKUP($H26,master_table_sales_csv!$O$2:$P$3340,2,FALSE)</f>
        <v>Robots</v>
      </c>
      <c r="M26" t="str">
        <f>VLOOKUP($I26,master_table_sales_csv!$O$2:$P$3340,2,FALSE)</f>
        <v>Robots</v>
      </c>
    </row>
    <row r="27" spans="1:13" x14ac:dyDescent="0.35">
      <c r="A27" t="s">
        <v>8712</v>
      </c>
      <c r="B27" t="s">
        <v>8749</v>
      </c>
      <c r="C27">
        <v>156</v>
      </c>
      <c r="D27">
        <v>215</v>
      </c>
      <c r="E27">
        <v>22</v>
      </c>
      <c r="F27">
        <v>22</v>
      </c>
      <c r="G27">
        <v>174.95000000000002</v>
      </c>
      <c r="H27">
        <v>7</v>
      </c>
      <c r="I27">
        <v>7</v>
      </c>
      <c r="J27">
        <f>'Data Churn_prodcat'!E27-'Data Churn_prodcat'!F27</f>
        <v>0</v>
      </c>
      <c r="K27" t="str">
        <f t="shared" si="0"/>
        <v>Churn</v>
      </c>
      <c r="L27" t="str">
        <f>VLOOKUP($H27,master_table_sales_csv!$O$2:$P$3340,2,FALSE)</f>
        <v>Training Videos</v>
      </c>
      <c r="M27" t="str">
        <f>VLOOKUP($I27,master_table_sales_csv!$O$2:$P$3340,2,FALSE)</f>
        <v>Training Videos</v>
      </c>
    </row>
    <row r="28" spans="1:13" x14ac:dyDescent="0.35">
      <c r="A28" t="s">
        <v>8712</v>
      </c>
      <c r="B28" t="s">
        <v>8749</v>
      </c>
      <c r="C28">
        <v>157</v>
      </c>
      <c r="D28">
        <v>33</v>
      </c>
      <c r="E28">
        <v>23</v>
      </c>
      <c r="F28">
        <v>23</v>
      </c>
      <c r="G28">
        <v>5391</v>
      </c>
      <c r="H28">
        <v>6</v>
      </c>
      <c r="I28">
        <v>4</v>
      </c>
      <c r="J28">
        <f>'Data Churn_prodcat'!E28-'Data Churn_prodcat'!F28</f>
        <v>0</v>
      </c>
      <c r="K28" t="str">
        <f t="shared" si="0"/>
        <v>Churn</v>
      </c>
      <c r="L28" t="str">
        <f>VLOOKUP($H28,master_table_sales_csv!$O$2:$P$3340,2,FALSE)</f>
        <v>Robots</v>
      </c>
      <c r="M28" t="str">
        <f>VLOOKUP($I28,master_table_sales_csv!$O$2:$P$3340,2,FALSE)</f>
        <v>eBooks</v>
      </c>
    </row>
    <row r="29" spans="1:13" x14ac:dyDescent="0.35">
      <c r="A29" t="s">
        <v>8712</v>
      </c>
      <c r="B29" t="s">
        <v>8749</v>
      </c>
      <c r="C29">
        <v>160</v>
      </c>
      <c r="D29">
        <v>111</v>
      </c>
      <c r="E29">
        <v>23</v>
      </c>
      <c r="F29">
        <v>23</v>
      </c>
      <c r="G29">
        <v>2275</v>
      </c>
      <c r="H29">
        <v>3</v>
      </c>
      <c r="I29">
        <v>3</v>
      </c>
      <c r="J29">
        <f>'Data Churn_prodcat'!E29-'Data Churn_prodcat'!F29</f>
        <v>0</v>
      </c>
      <c r="K29" t="str">
        <f t="shared" si="0"/>
        <v>Churn</v>
      </c>
      <c r="L29" t="str">
        <f>VLOOKUP($H29,master_table_sales_csv!$O$2:$P$3340,2,FALSE)</f>
        <v>Drones</v>
      </c>
      <c r="M29" t="str">
        <f>VLOOKUP($I29,master_table_sales_csv!$O$2:$P$3340,2,FALSE)</f>
        <v>Drones</v>
      </c>
    </row>
    <row r="30" spans="1:13" x14ac:dyDescent="0.35">
      <c r="A30" t="s">
        <v>8712</v>
      </c>
      <c r="B30" t="s">
        <v>8749</v>
      </c>
      <c r="C30">
        <v>170</v>
      </c>
      <c r="D30">
        <v>405</v>
      </c>
      <c r="E30">
        <v>21</v>
      </c>
      <c r="F30">
        <v>21</v>
      </c>
      <c r="G30">
        <v>345</v>
      </c>
      <c r="H30">
        <v>2</v>
      </c>
      <c r="I30">
        <v>2</v>
      </c>
      <c r="J30">
        <f>'Data Churn_prodcat'!E30-'Data Churn_prodcat'!F30</f>
        <v>0</v>
      </c>
      <c r="K30" t="str">
        <f t="shared" si="0"/>
        <v>Churn</v>
      </c>
      <c r="L30" t="str">
        <f>VLOOKUP($H30,master_table_sales_csv!$O$2:$P$3340,2,FALSE)</f>
        <v>Drone Kits</v>
      </c>
      <c r="M30" t="str">
        <f>VLOOKUP($I30,master_table_sales_csv!$O$2:$P$3340,2,FALSE)</f>
        <v>Drone Kits</v>
      </c>
    </row>
    <row r="31" spans="1:13" x14ac:dyDescent="0.35">
      <c r="A31" t="s">
        <v>8712</v>
      </c>
      <c r="B31" t="s">
        <v>8749</v>
      </c>
      <c r="C31">
        <v>173</v>
      </c>
      <c r="D31">
        <v>401</v>
      </c>
      <c r="E31">
        <v>21</v>
      </c>
      <c r="F31">
        <v>21</v>
      </c>
      <c r="G31">
        <v>176.85000000000002</v>
      </c>
      <c r="H31">
        <v>2</v>
      </c>
      <c r="I31">
        <v>2</v>
      </c>
      <c r="J31">
        <f>'Data Churn_prodcat'!E31-'Data Churn_prodcat'!F31</f>
        <v>0</v>
      </c>
      <c r="K31" t="str">
        <f t="shared" si="0"/>
        <v>Churn</v>
      </c>
      <c r="L31" t="str">
        <f>VLOOKUP($H31,master_table_sales_csv!$O$2:$P$3340,2,FALSE)</f>
        <v>Drone Kits</v>
      </c>
      <c r="M31" t="str">
        <f>VLOOKUP($I31,master_table_sales_csv!$O$2:$P$3340,2,FALSE)</f>
        <v>Drone Kits</v>
      </c>
    </row>
    <row r="32" spans="1:13" x14ac:dyDescent="0.35">
      <c r="A32" t="s">
        <v>8712</v>
      </c>
      <c r="B32" t="s">
        <v>8749</v>
      </c>
      <c r="C32">
        <v>179</v>
      </c>
      <c r="D32">
        <v>14</v>
      </c>
      <c r="E32">
        <v>23</v>
      </c>
      <c r="F32">
        <v>23</v>
      </c>
      <c r="G32">
        <v>24</v>
      </c>
      <c r="H32">
        <v>1</v>
      </c>
      <c r="I32">
        <v>1</v>
      </c>
      <c r="J32">
        <f>'Data Churn_prodcat'!E32-'Data Churn_prodcat'!F32</f>
        <v>0</v>
      </c>
      <c r="K32" t="str">
        <f t="shared" si="0"/>
        <v>Churn</v>
      </c>
      <c r="L32" t="str">
        <f>VLOOKUP($H32,master_table_sales_csv!$O$2:$P$3340,2,FALSE)</f>
        <v>Blueprints</v>
      </c>
      <c r="M32" t="str">
        <f>VLOOKUP($I32,master_table_sales_csv!$O$2:$P$3340,2,FALSE)</f>
        <v>Blueprints</v>
      </c>
    </row>
    <row r="33" spans="1:13" x14ac:dyDescent="0.35">
      <c r="A33" t="s">
        <v>8712</v>
      </c>
      <c r="B33" t="s">
        <v>8749</v>
      </c>
      <c r="C33">
        <v>183</v>
      </c>
      <c r="D33">
        <v>320</v>
      </c>
      <c r="E33">
        <v>21</v>
      </c>
      <c r="F33">
        <v>21</v>
      </c>
      <c r="G33">
        <v>74.95</v>
      </c>
      <c r="H33">
        <v>4</v>
      </c>
      <c r="I33">
        <v>4</v>
      </c>
      <c r="J33">
        <f>'Data Churn_prodcat'!E33-'Data Churn_prodcat'!F33</f>
        <v>0</v>
      </c>
      <c r="K33" t="str">
        <f t="shared" si="0"/>
        <v>Churn</v>
      </c>
      <c r="L33" t="str">
        <f>VLOOKUP($H33,master_table_sales_csv!$O$2:$P$3340,2,FALSE)</f>
        <v>eBooks</v>
      </c>
      <c r="M33" t="str">
        <f>VLOOKUP($I33,master_table_sales_csv!$O$2:$P$3340,2,FALSE)</f>
        <v>eBooks</v>
      </c>
    </row>
    <row r="34" spans="1:13" x14ac:dyDescent="0.35">
      <c r="A34" t="s">
        <v>8712</v>
      </c>
      <c r="B34" t="s">
        <v>8749</v>
      </c>
      <c r="C34">
        <v>185</v>
      </c>
      <c r="D34">
        <v>71</v>
      </c>
      <c r="E34">
        <v>23</v>
      </c>
      <c r="F34">
        <v>23</v>
      </c>
      <c r="G34">
        <v>59.95</v>
      </c>
      <c r="H34">
        <v>1</v>
      </c>
      <c r="I34">
        <v>1</v>
      </c>
      <c r="J34">
        <f>'Data Churn_prodcat'!E34-'Data Churn_prodcat'!F34</f>
        <v>0</v>
      </c>
      <c r="K34" t="str">
        <f t="shared" si="0"/>
        <v>Churn</v>
      </c>
      <c r="L34" t="str">
        <f>VLOOKUP($H34,master_table_sales_csv!$O$2:$P$3340,2,FALSE)</f>
        <v>Blueprints</v>
      </c>
      <c r="M34" t="str">
        <f>VLOOKUP($I34,master_table_sales_csv!$O$2:$P$3340,2,FALSE)</f>
        <v>Blueprints</v>
      </c>
    </row>
    <row r="35" spans="1:13" x14ac:dyDescent="0.35">
      <c r="A35" t="s">
        <v>8712</v>
      </c>
      <c r="B35" t="s">
        <v>8749</v>
      </c>
      <c r="C35">
        <v>187</v>
      </c>
      <c r="D35">
        <v>396</v>
      </c>
      <c r="E35">
        <v>21</v>
      </c>
      <c r="F35">
        <v>21</v>
      </c>
      <c r="G35">
        <v>371.70000000000005</v>
      </c>
      <c r="H35">
        <v>7</v>
      </c>
      <c r="I35">
        <v>1</v>
      </c>
      <c r="J35">
        <f>'Data Churn_prodcat'!E35-'Data Churn_prodcat'!F35</f>
        <v>0</v>
      </c>
      <c r="K35" t="str">
        <f t="shared" si="0"/>
        <v>Churn</v>
      </c>
      <c r="L35" t="str">
        <f>VLOOKUP($H35,master_table_sales_csv!$O$2:$P$3340,2,FALSE)</f>
        <v>Training Videos</v>
      </c>
      <c r="M35" t="str">
        <f>VLOOKUP($I35,master_table_sales_csv!$O$2:$P$3340,2,FALSE)</f>
        <v>Blueprints</v>
      </c>
    </row>
    <row r="36" spans="1:13" x14ac:dyDescent="0.35">
      <c r="A36" t="s">
        <v>8712</v>
      </c>
      <c r="B36" t="s">
        <v>8749</v>
      </c>
      <c r="C36">
        <v>198</v>
      </c>
      <c r="D36">
        <v>262</v>
      </c>
      <c r="E36">
        <v>22</v>
      </c>
      <c r="F36">
        <v>22</v>
      </c>
      <c r="G36">
        <v>39.950000000000003</v>
      </c>
      <c r="H36">
        <v>1</v>
      </c>
      <c r="I36">
        <v>1</v>
      </c>
      <c r="J36">
        <f>'Data Churn_prodcat'!E36-'Data Churn_prodcat'!F36</f>
        <v>0</v>
      </c>
      <c r="K36" t="str">
        <f t="shared" si="0"/>
        <v>Churn</v>
      </c>
      <c r="L36" t="str">
        <f>VLOOKUP($H36,master_table_sales_csv!$O$2:$P$3340,2,FALSE)</f>
        <v>Blueprints</v>
      </c>
      <c r="M36" t="str">
        <f>VLOOKUP($I36,master_table_sales_csv!$O$2:$P$3340,2,FALSE)</f>
        <v>Blueprints</v>
      </c>
    </row>
    <row r="37" spans="1:13" x14ac:dyDescent="0.35">
      <c r="A37" t="s">
        <v>8712</v>
      </c>
      <c r="B37" t="s">
        <v>8749</v>
      </c>
      <c r="C37">
        <v>200</v>
      </c>
      <c r="D37">
        <v>351</v>
      </c>
      <c r="E37">
        <v>21</v>
      </c>
      <c r="F37">
        <v>21</v>
      </c>
      <c r="G37">
        <v>3532</v>
      </c>
      <c r="H37">
        <v>6</v>
      </c>
      <c r="I37">
        <v>6</v>
      </c>
      <c r="J37">
        <f>'Data Churn_prodcat'!E37-'Data Churn_prodcat'!F37</f>
        <v>0</v>
      </c>
      <c r="K37" t="str">
        <f t="shared" si="0"/>
        <v>Churn</v>
      </c>
      <c r="L37" t="str">
        <f>VLOOKUP($H37,master_table_sales_csv!$O$2:$P$3340,2,FALSE)</f>
        <v>Robots</v>
      </c>
      <c r="M37" t="str">
        <f>VLOOKUP($I37,master_table_sales_csv!$O$2:$P$3340,2,FALSE)</f>
        <v>Robots</v>
      </c>
    </row>
    <row r="38" spans="1:13" x14ac:dyDescent="0.35">
      <c r="A38" t="s">
        <v>8712</v>
      </c>
      <c r="B38" t="s">
        <v>8749</v>
      </c>
      <c r="C38">
        <v>202</v>
      </c>
      <c r="D38">
        <v>194</v>
      </c>
      <c r="E38">
        <v>22</v>
      </c>
      <c r="F38">
        <v>22</v>
      </c>
      <c r="G38">
        <v>3532</v>
      </c>
      <c r="H38">
        <v>6</v>
      </c>
      <c r="I38">
        <v>6</v>
      </c>
      <c r="J38">
        <f>'Data Churn_prodcat'!E38-'Data Churn_prodcat'!F38</f>
        <v>0</v>
      </c>
      <c r="K38" t="str">
        <f t="shared" si="0"/>
        <v>Churn</v>
      </c>
      <c r="L38" t="str">
        <f>VLOOKUP($H38,master_table_sales_csv!$O$2:$P$3340,2,FALSE)</f>
        <v>Robots</v>
      </c>
      <c r="M38" t="str">
        <f>VLOOKUP($I38,master_table_sales_csv!$O$2:$P$3340,2,FALSE)</f>
        <v>Robots</v>
      </c>
    </row>
    <row r="39" spans="1:13" x14ac:dyDescent="0.35">
      <c r="A39" t="s">
        <v>8712</v>
      </c>
      <c r="B39" t="s">
        <v>8749</v>
      </c>
      <c r="C39">
        <v>203</v>
      </c>
      <c r="D39">
        <v>204</v>
      </c>
      <c r="E39">
        <v>22</v>
      </c>
      <c r="F39">
        <v>22</v>
      </c>
      <c r="G39">
        <v>44.97</v>
      </c>
      <c r="H39">
        <v>4</v>
      </c>
      <c r="I39">
        <v>4</v>
      </c>
      <c r="J39">
        <f>'Data Churn_prodcat'!E39-'Data Churn_prodcat'!F39</f>
        <v>0</v>
      </c>
      <c r="K39" t="str">
        <f t="shared" si="0"/>
        <v>Churn</v>
      </c>
      <c r="L39" t="str">
        <f>VLOOKUP($H39,master_table_sales_csv!$O$2:$P$3340,2,FALSE)</f>
        <v>eBooks</v>
      </c>
      <c r="M39" t="str">
        <f>VLOOKUP($I39,master_table_sales_csv!$O$2:$P$3340,2,FALSE)</f>
        <v>eBooks</v>
      </c>
    </row>
    <row r="40" spans="1:13" x14ac:dyDescent="0.35">
      <c r="A40" t="s">
        <v>8712</v>
      </c>
      <c r="B40" t="s">
        <v>8749</v>
      </c>
      <c r="C40">
        <v>204</v>
      </c>
      <c r="D40">
        <v>179</v>
      </c>
      <c r="E40">
        <v>22</v>
      </c>
      <c r="F40">
        <v>22</v>
      </c>
      <c r="G40">
        <v>44.97</v>
      </c>
      <c r="H40">
        <v>4</v>
      </c>
      <c r="I40">
        <v>4</v>
      </c>
      <c r="J40">
        <f>'Data Churn_prodcat'!E40-'Data Churn_prodcat'!F40</f>
        <v>0</v>
      </c>
      <c r="K40" t="str">
        <f t="shared" si="0"/>
        <v>Churn</v>
      </c>
      <c r="L40" t="str">
        <f>VLOOKUP($H40,master_table_sales_csv!$O$2:$P$3340,2,FALSE)</f>
        <v>eBooks</v>
      </c>
      <c r="M40" t="str">
        <f>VLOOKUP($I40,master_table_sales_csv!$O$2:$P$3340,2,FALSE)</f>
        <v>eBooks</v>
      </c>
    </row>
    <row r="41" spans="1:13" x14ac:dyDescent="0.35">
      <c r="A41" t="s">
        <v>8712</v>
      </c>
      <c r="B41" t="s">
        <v>8749</v>
      </c>
      <c r="C41">
        <v>209</v>
      </c>
      <c r="D41">
        <v>88</v>
      </c>
      <c r="E41">
        <v>23</v>
      </c>
      <c r="F41">
        <v>23</v>
      </c>
      <c r="G41">
        <v>58.5</v>
      </c>
      <c r="H41">
        <v>4</v>
      </c>
      <c r="I41">
        <v>4</v>
      </c>
      <c r="J41">
        <f>'Data Churn_prodcat'!E41-'Data Churn_prodcat'!F41</f>
        <v>0</v>
      </c>
      <c r="K41" t="str">
        <f t="shared" si="0"/>
        <v>Churn</v>
      </c>
      <c r="L41" t="str">
        <f>VLOOKUP($H41,master_table_sales_csv!$O$2:$P$3340,2,FALSE)</f>
        <v>eBooks</v>
      </c>
      <c r="M41" t="str">
        <f>VLOOKUP($I41,master_table_sales_csv!$O$2:$P$3340,2,FALSE)</f>
        <v>eBooks</v>
      </c>
    </row>
    <row r="42" spans="1:13" x14ac:dyDescent="0.35">
      <c r="A42" t="s">
        <v>8712</v>
      </c>
      <c r="B42" t="s">
        <v>8749</v>
      </c>
      <c r="C42">
        <v>216</v>
      </c>
      <c r="D42">
        <v>135</v>
      </c>
      <c r="E42">
        <v>23</v>
      </c>
      <c r="F42">
        <v>23</v>
      </c>
      <c r="G42">
        <v>59.96</v>
      </c>
      <c r="H42">
        <v>4</v>
      </c>
      <c r="I42">
        <v>4</v>
      </c>
      <c r="J42">
        <f>'Data Churn_prodcat'!E42-'Data Churn_prodcat'!F42</f>
        <v>0</v>
      </c>
      <c r="K42" t="str">
        <f t="shared" si="0"/>
        <v>Churn</v>
      </c>
      <c r="L42" t="str">
        <f>VLOOKUP($H42,master_table_sales_csv!$O$2:$P$3340,2,FALSE)</f>
        <v>eBooks</v>
      </c>
      <c r="M42" t="str">
        <f>VLOOKUP($I42,master_table_sales_csv!$O$2:$P$3340,2,FALSE)</f>
        <v>eBooks</v>
      </c>
    </row>
    <row r="43" spans="1:13" x14ac:dyDescent="0.35">
      <c r="A43" t="s">
        <v>8712</v>
      </c>
      <c r="B43" t="s">
        <v>8749</v>
      </c>
      <c r="C43">
        <v>240</v>
      </c>
      <c r="D43">
        <v>225</v>
      </c>
      <c r="E43">
        <v>22</v>
      </c>
      <c r="F43">
        <v>22</v>
      </c>
      <c r="G43">
        <v>259.89999999999998</v>
      </c>
      <c r="H43">
        <v>2</v>
      </c>
      <c r="I43">
        <v>2</v>
      </c>
      <c r="J43">
        <f>'Data Churn_prodcat'!E43-'Data Churn_prodcat'!F43</f>
        <v>0</v>
      </c>
      <c r="K43" t="str">
        <f t="shared" si="0"/>
        <v>Churn</v>
      </c>
      <c r="L43" t="str">
        <f>VLOOKUP($H43,master_table_sales_csv!$O$2:$P$3340,2,FALSE)</f>
        <v>Drone Kits</v>
      </c>
      <c r="M43" t="str">
        <f>VLOOKUP($I43,master_table_sales_csv!$O$2:$P$3340,2,FALSE)</f>
        <v>Drone Kits</v>
      </c>
    </row>
    <row r="44" spans="1:13" x14ac:dyDescent="0.35">
      <c r="A44" t="s">
        <v>8712</v>
      </c>
      <c r="B44" t="s">
        <v>8749</v>
      </c>
      <c r="C44">
        <v>252</v>
      </c>
      <c r="D44">
        <v>403</v>
      </c>
      <c r="E44">
        <v>21</v>
      </c>
      <c r="F44">
        <v>21</v>
      </c>
      <c r="G44">
        <v>235.8</v>
      </c>
      <c r="H44">
        <v>2</v>
      </c>
      <c r="I44">
        <v>2</v>
      </c>
      <c r="J44">
        <f>'Data Churn_prodcat'!E44-'Data Churn_prodcat'!F44</f>
        <v>0</v>
      </c>
      <c r="K44" t="str">
        <f t="shared" si="0"/>
        <v>Churn</v>
      </c>
      <c r="L44" t="str">
        <f>VLOOKUP($H44,master_table_sales_csv!$O$2:$P$3340,2,FALSE)</f>
        <v>Drone Kits</v>
      </c>
      <c r="M44" t="str">
        <f>VLOOKUP($I44,master_table_sales_csv!$O$2:$P$3340,2,FALSE)</f>
        <v>Drone Kits</v>
      </c>
    </row>
    <row r="45" spans="1:13" x14ac:dyDescent="0.35">
      <c r="A45" t="s">
        <v>8712</v>
      </c>
      <c r="B45" t="s">
        <v>8749</v>
      </c>
      <c r="C45">
        <v>256</v>
      </c>
      <c r="D45">
        <v>133</v>
      </c>
      <c r="E45">
        <v>23</v>
      </c>
      <c r="F45">
        <v>23</v>
      </c>
      <c r="G45">
        <v>8.99</v>
      </c>
      <c r="H45">
        <v>1</v>
      </c>
      <c r="I45">
        <v>1</v>
      </c>
      <c r="J45">
        <f>'Data Churn_prodcat'!E45-'Data Churn_prodcat'!F45</f>
        <v>0</v>
      </c>
      <c r="K45" t="str">
        <f t="shared" si="0"/>
        <v>Churn</v>
      </c>
      <c r="L45" t="str">
        <f>VLOOKUP($H45,master_table_sales_csv!$O$2:$P$3340,2,FALSE)</f>
        <v>Blueprints</v>
      </c>
      <c r="M45" t="str">
        <f>VLOOKUP($I45,master_table_sales_csv!$O$2:$P$3340,2,FALSE)</f>
        <v>Blueprints</v>
      </c>
    </row>
    <row r="46" spans="1:13" x14ac:dyDescent="0.35">
      <c r="A46" t="s">
        <v>8712</v>
      </c>
      <c r="B46" t="s">
        <v>8749</v>
      </c>
      <c r="C46">
        <v>260</v>
      </c>
      <c r="D46">
        <v>108</v>
      </c>
      <c r="E46">
        <v>23</v>
      </c>
      <c r="F46">
        <v>23</v>
      </c>
      <c r="G46">
        <v>59.98</v>
      </c>
      <c r="H46">
        <v>7</v>
      </c>
      <c r="I46">
        <v>7</v>
      </c>
      <c r="J46">
        <f>'Data Churn_prodcat'!E46-'Data Churn_prodcat'!F46</f>
        <v>0</v>
      </c>
      <c r="K46" t="str">
        <f t="shared" si="0"/>
        <v>Churn</v>
      </c>
      <c r="L46" t="str">
        <f>VLOOKUP($H46,master_table_sales_csv!$O$2:$P$3340,2,FALSE)</f>
        <v>Training Videos</v>
      </c>
      <c r="M46" t="str">
        <f>VLOOKUP($I46,master_table_sales_csv!$O$2:$P$3340,2,FALSE)</f>
        <v>Training Videos</v>
      </c>
    </row>
    <row r="47" spans="1:13" x14ac:dyDescent="0.35">
      <c r="A47" t="s">
        <v>8712</v>
      </c>
      <c r="B47" t="s">
        <v>8749</v>
      </c>
      <c r="C47">
        <v>270</v>
      </c>
      <c r="D47">
        <v>11</v>
      </c>
      <c r="E47">
        <v>23</v>
      </c>
      <c r="F47">
        <v>23</v>
      </c>
      <c r="G47">
        <v>378</v>
      </c>
      <c r="H47">
        <v>5</v>
      </c>
      <c r="I47">
        <v>5</v>
      </c>
      <c r="J47">
        <f>'Data Churn_prodcat'!E47-'Data Churn_prodcat'!F47</f>
        <v>0</v>
      </c>
      <c r="K47" t="str">
        <f t="shared" si="0"/>
        <v>Churn</v>
      </c>
      <c r="L47" t="str">
        <f>VLOOKUP($H47,master_table_sales_csv!$O$2:$P$3340,2,FALSE)</f>
        <v>Robot Kits</v>
      </c>
      <c r="M47" t="str">
        <f>VLOOKUP($I47,master_table_sales_csv!$O$2:$P$3340,2,FALSE)</f>
        <v>Robot Kits</v>
      </c>
    </row>
    <row r="48" spans="1:13" x14ac:dyDescent="0.35">
      <c r="A48" t="s">
        <v>8712</v>
      </c>
      <c r="B48" t="s">
        <v>8749</v>
      </c>
      <c r="C48">
        <v>274</v>
      </c>
      <c r="D48">
        <v>364</v>
      </c>
      <c r="E48">
        <v>21</v>
      </c>
      <c r="F48">
        <v>21</v>
      </c>
      <c r="G48">
        <v>2396</v>
      </c>
      <c r="H48">
        <v>6</v>
      </c>
      <c r="I48">
        <v>6</v>
      </c>
      <c r="J48">
        <f>'Data Churn_prodcat'!E48-'Data Churn_prodcat'!F48</f>
        <v>0</v>
      </c>
      <c r="K48" t="str">
        <f t="shared" si="0"/>
        <v>Churn</v>
      </c>
      <c r="L48" t="str">
        <f>VLOOKUP($H48,master_table_sales_csv!$O$2:$P$3340,2,FALSE)</f>
        <v>Robots</v>
      </c>
      <c r="M48" t="str">
        <f>VLOOKUP($I48,master_table_sales_csv!$O$2:$P$3340,2,FALSE)</f>
        <v>Robots</v>
      </c>
    </row>
    <row r="49" spans="1:13" x14ac:dyDescent="0.35">
      <c r="A49" t="s">
        <v>8712</v>
      </c>
      <c r="B49" t="s">
        <v>8749</v>
      </c>
      <c r="C49">
        <v>275</v>
      </c>
      <c r="D49">
        <v>114</v>
      </c>
      <c r="E49">
        <v>23</v>
      </c>
      <c r="F49">
        <v>23</v>
      </c>
      <c r="G49">
        <v>476</v>
      </c>
      <c r="H49">
        <v>2</v>
      </c>
      <c r="I49">
        <v>2</v>
      </c>
      <c r="J49">
        <f>'Data Churn_prodcat'!E49-'Data Churn_prodcat'!F49</f>
        <v>0</v>
      </c>
      <c r="K49" t="str">
        <f t="shared" si="0"/>
        <v>Churn</v>
      </c>
      <c r="L49" t="str">
        <f>VLOOKUP($H49,master_table_sales_csv!$O$2:$P$3340,2,FALSE)</f>
        <v>Drone Kits</v>
      </c>
      <c r="M49" t="str">
        <f>VLOOKUP($I49,master_table_sales_csv!$O$2:$P$3340,2,FALSE)</f>
        <v>Drone Kits</v>
      </c>
    </row>
    <row r="50" spans="1:13" x14ac:dyDescent="0.35">
      <c r="A50" t="s">
        <v>8712</v>
      </c>
      <c r="B50" t="s">
        <v>8749</v>
      </c>
      <c r="C50">
        <v>281</v>
      </c>
      <c r="D50">
        <v>325</v>
      </c>
      <c r="E50">
        <v>23</v>
      </c>
      <c r="F50">
        <v>21</v>
      </c>
      <c r="G50">
        <v>172.45000000000002</v>
      </c>
      <c r="H50">
        <v>4</v>
      </c>
      <c r="I50">
        <v>4</v>
      </c>
      <c r="J50">
        <f>'Data Churn_prodcat'!E50-'Data Churn_prodcat'!F50</f>
        <v>2</v>
      </c>
      <c r="K50" t="str">
        <f t="shared" si="0"/>
        <v>Churn</v>
      </c>
      <c r="L50" t="str">
        <f>VLOOKUP($H50,master_table_sales_csv!$O$2:$P$3340,2,FALSE)</f>
        <v>eBooks</v>
      </c>
      <c r="M50" t="str">
        <f>VLOOKUP($I50,master_table_sales_csv!$O$2:$P$3340,2,FALSE)</f>
        <v>eBooks</v>
      </c>
    </row>
    <row r="51" spans="1:13" x14ac:dyDescent="0.35">
      <c r="A51" t="s">
        <v>8712</v>
      </c>
      <c r="B51" t="s">
        <v>8749</v>
      </c>
      <c r="C51">
        <v>287</v>
      </c>
      <c r="D51">
        <v>4</v>
      </c>
      <c r="E51">
        <v>23</v>
      </c>
      <c r="F51">
        <v>23</v>
      </c>
      <c r="G51">
        <v>69</v>
      </c>
      <c r="H51">
        <v>2</v>
      </c>
      <c r="I51">
        <v>2</v>
      </c>
      <c r="J51">
        <f>'Data Churn_prodcat'!E51-'Data Churn_prodcat'!F51</f>
        <v>0</v>
      </c>
      <c r="K51" t="str">
        <f t="shared" si="0"/>
        <v>No Churn</v>
      </c>
      <c r="L51" t="str">
        <f>VLOOKUP($H51,master_table_sales_csv!$O$2:$P$3340,2,FALSE)</f>
        <v>Drone Kits</v>
      </c>
      <c r="M51" t="str">
        <f>VLOOKUP($I51,master_table_sales_csv!$O$2:$P$3340,2,FALSE)</f>
        <v>Drone Kits</v>
      </c>
    </row>
    <row r="52" spans="1:13" x14ac:dyDescent="0.35">
      <c r="A52" t="s">
        <v>8712</v>
      </c>
      <c r="B52" t="s">
        <v>8749</v>
      </c>
      <c r="C52">
        <v>288</v>
      </c>
      <c r="D52">
        <v>55</v>
      </c>
      <c r="E52">
        <v>23</v>
      </c>
      <c r="F52">
        <v>23</v>
      </c>
      <c r="G52">
        <v>57.98</v>
      </c>
      <c r="H52">
        <v>7</v>
      </c>
      <c r="I52">
        <v>7</v>
      </c>
      <c r="J52">
        <f>'Data Churn_prodcat'!E52-'Data Churn_prodcat'!F52</f>
        <v>0</v>
      </c>
      <c r="K52" t="str">
        <f t="shared" si="0"/>
        <v>Churn</v>
      </c>
      <c r="L52" t="str">
        <f>VLOOKUP($H52,master_table_sales_csv!$O$2:$P$3340,2,FALSE)</f>
        <v>Training Videos</v>
      </c>
      <c r="M52" t="str">
        <f>VLOOKUP($I52,master_table_sales_csv!$O$2:$P$3340,2,FALSE)</f>
        <v>Training Videos</v>
      </c>
    </row>
    <row r="53" spans="1:13" x14ac:dyDescent="0.35">
      <c r="A53" t="s">
        <v>8712</v>
      </c>
      <c r="B53" t="s">
        <v>8749</v>
      </c>
      <c r="C53">
        <v>292</v>
      </c>
      <c r="D53">
        <v>25</v>
      </c>
      <c r="E53">
        <v>23</v>
      </c>
      <c r="F53">
        <v>23</v>
      </c>
      <c r="G53">
        <v>84.949999999999989</v>
      </c>
      <c r="H53">
        <v>4</v>
      </c>
      <c r="I53">
        <v>4</v>
      </c>
      <c r="J53">
        <f>'Data Churn_prodcat'!E53-'Data Churn_prodcat'!F53</f>
        <v>0</v>
      </c>
      <c r="K53" t="str">
        <f t="shared" si="0"/>
        <v>Churn</v>
      </c>
      <c r="L53" t="str">
        <f>VLOOKUP($H53,master_table_sales_csv!$O$2:$P$3340,2,FALSE)</f>
        <v>eBooks</v>
      </c>
      <c r="M53" t="str">
        <f>VLOOKUP($I53,master_table_sales_csv!$O$2:$P$3340,2,FALSE)</f>
        <v>eBooks</v>
      </c>
    </row>
    <row r="54" spans="1:13" x14ac:dyDescent="0.35">
      <c r="A54" t="s">
        <v>8712</v>
      </c>
      <c r="B54" t="s">
        <v>8749</v>
      </c>
      <c r="C54">
        <v>302</v>
      </c>
      <c r="D54">
        <v>184</v>
      </c>
      <c r="E54">
        <v>22</v>
      </c>
      <c r="F54">
        <v>22</v>
      </c>
      <c r="G54">
        <v>51.96</v>
      </c>
      <c r="H54">
        <v>4</v>
      </c>
      <c r="I54">
        <v>4</v>
      </c>
      <c r="J54">
        <f>'Data Churn_prodcat'!E54-'Data Churn_prodcat'!F54</f>
        <v>0</v>
      </c>
      <c r="K54" t="str">
        <f t="shared" si="0"/>
        <v>Churn</v>
      </c>
      <c r="L54" t="str">
        <f>VLOOKUP($H54,master_table_sales_csv!$O$2:$P$3340,2,FALSE)</f>
        <v>eBooks</v>
      </c>
      <c r="M54" t="str">
        <f>VLOOKUP($I54,master_table_sales_csv!$O$2:$P$3340,2,FALSE)</f>
        <v>eBooks</v>
      </c>
    </row>
    <row r="55" spans="1:13" x14ac:dyDescent="0.35">
      <c r="A55" t="s">
        <v>8712</v>
      </c>
      <c r="B55" t="s">
        <v>8749</v>
      </c>
      <c r="C55">
        <v>303</v>
      </c>
      <c r="D55">
        <v>121</v>
      </c>
      <c r="E55">
        <v>23</v>
      </c>
      <c r="F55">
        <v>23</v>
      </c>
      <c r="G55">
        <v>1225</v>
      </c>
      <c r="H55">
        <v>5</v>
      </c>
      <c r="I55">
        <v>5</v>
      </c>
      <c r="J55">
        <f>'Data Churn_prodcat'!E55-'Data Churn_prodcat'!F55</f>
        <v>0</v>
      </c>
      <c r="K55" t="str">
        <f t="shared" si="0"/>
        <v>Churn</v>
      </c>
      <c r="L55" t="str">
        <f>VLOOKUP($H55,master_table_sales_csv!$O$2:$P$3340,2,FALSE)</f>
        <v>Robot Kits</v>
      </c>
      <c r="M55" t="str">
        <f>VLOOKUP($I55,master_table_sales_csv!$O$2:$P$3340,2,FALSE)</f>
        <v>Robot Kits</v>
      </c>
    </row>
    <row r="56" spans="1:13" x14ac:dyDescent="0.35">
      <c r="A56" t="s">
        <v>8712</v>
      </c>
      <c r="B56" t="s">
        <v>8749</v>
      </c>
      <c r="C56">
        <v>312</v>
      </c>
      <c r="D56">
        <v>203</v>
      </c>
      <c r="E56">
        <v>22</v>
      </c>
      <c r="F56">
        <v>22</v>
      </c>
      <c r="G56">
        <v>99.9</v>
      </c>
      <c r="H56">
        <v>7</v>
      </c>
      <c r="I56">
        <v>7</v>
      </c>
      <c r="J56">
        <f>'Data Churn_prodcat'!E56-'Data Churn_prodcat'!F56</f>
        <v>0</v>
      </c>
      <c r="K56" t="str">
        <f t="shared" si="0"/>
        <v>Churn</v>
      </c>
      <c r="L56" t="str">
        <f>VLOOKUP($H56,master_table_sales_csv!$O$2:$P$3340,2,FALSE)</f>
        <v>Training Videos</v>
      </c>
      <c r="M56" t="str">
        <f>VLOOKUP($I56,master_table_sales_csv!$O$2:$P$3340,2,FALSE)</f>
        <v>Training Videos</v>
      </c>
    </row>
    <row r="57" spans="1:13" x14ac:dyDescent="0.35">
      <c r="A57" t="s">
        <v>8712</v>
      </c>
      <c r="B57" t="s">
        <v>8749</v>
      </c>
      <c r="C57">
        <v>319</v>
      </c>
      <c r="D57">
        <v>421</v>
      </c>
      <c r="E57">
        <v>21</v>
      </c>
      <c r="F57">
        <v>21</v>
      </c>
      <c r="G57">
        <v>98</v>
      </c>
      <c r="H57">
        <v>7</v>
      </c>
      <c r="I57">
        <v>7</v>
      </c>
      <c r="J57">
        <f>'Data Churn_prodcat'!E57-'Data Churn_prodcat'!F57</f>
        <v>0</v>
      </c>
      <c r="K57" t="str">
        <f t="shared" si="0"/>
        <v>Churn</v>
      </c>
      <c r="L57" t="str">
        <f>VLOOKUP($H57,master_table_sales_csv!$O$2:$P$3340,2,FALSE)</f>
        <v>Training Videos</v>
      </c>
      <c r="M57" t="str">
        <f>VLOOKUP($I57,master_table_sales_csv!$O$2:$P$3340,2,FALSE)</f>
        <v>Training Videos</v>
      </c>
    </row>
    <row r="58" spans="1:13" x14ac:dyDescent="0.35">
      <c r="A58" t="s">
        <v>8712</v>
      </c>
      <c r="B58" t="s">
        <v>8749</v>
      </c>
      <c r="C58">
        <v>321</v>
      </c>
      <c r="D58">
        <v>323</v>
      </c>
      <c r="E58">
        <v>21</v>
      </c>
      <c r="F58">
        <v>21</v>
      </c>
      <c r="G58">
        <v>267</v>
      </c>
      <c r="H58">
        <v>2</v>
      </c>
      <c r="I58">
        <v>2</v>
      </c>
      <c r="J58">
        <f>'Data Churn_prodcat'!E58-'Data Churn_prodcat'!F58</f>
        <v>0</v>
      </c>
      <c r="K58" t="str">
        <f t="shared" si="0"/>
        <v>Churn</v>
      </c>
      <c r="L58" t="str">
        <f>VLOOKUP($H58,master_table_sales_csv!$O$2:$P$3340,2,FALSE)</f>
        <v>Drone Kits</v>
      </c>
      <c r="M58" t="str">
        <f>VLOOKUP($I58,master_table_sales_csv!$O$2:$P$3340,2,FALSE)</f>
        <v>Drone Kits</v>
      </c>
    </row>
    <row r="59" spans="1:13" x14ac:dyDescent="0.35">
      <c r="A59" t="s">
        <v>8712</v>
      </c>
      <c r="B59" t="s">
        <v>8749</v>
      </c>
      <c r="C59">
        <v>331</v>
      </c>
      <c r="D59">
        <v>343</v>
      </c>
      <c r="E59">
        <v>21</v>
      </c>
      <c r="F59">
        <v>21</v>
      </c>
      <c r="G59">
        <v>756</v>
      </c>
      <c r="H59">
        <v>5</v>
      </c>
      <c r="I59">
        <v>5</v>
      </c>
      <c r="J59">
        <f>'Data Churn_prodcat'!E59-'Data Churn_prodcat'!F59</f>
        <v>0</v>
      </c>
      <c r="K59" t="str">
        <f t="shared" si="0"/>
        <v>Churn</v>
      </c>
      <c r="L59" t="str">
        <f>VLOOKUP($H59,master_table_sales_csv!$O$2:$P$3340,2,FALSE)</f>
        <v>Robot Kits</v>
      </c>
      <c r="M59" t="str">
        <f>VLOOKUP($I59,master_table_sales_csv!$O$2:$P$3340,2,FALSE)</f>
        <v>Robot Kits</v>
      </c>
    </row>
    <row r="60" spans="1:13" x14ac:dyDescent="0.35">
      <c r="A60" t="s">
        <v>8712</v>
      </c>
      <c r="B60" t="s">
        <v>8749</v>
      </c>
      <c r="C60">
        <v>340</v>
      </c>
      <c r="D60">
        <v>263</v>
      </c>
      <c r="E60">
        <v>22</v>
      </c>
      <c r="F60">
        <v>22</v>
      </c>
      <c r="G60">
        <v>110.97</v>
      </c>
      <c r="H60">
        <v>7</v>
      </c>
      <c r="I60">
        <v>7</v>
      </c>
      <c r="J60">
        <f>'Data Churn_prodcat'!E60-'Data Churn_prodcat'!F60</f>
        <v>0</v>
      </c>
      <c r="K60" t="str">
        <f t="shared" si="0"/>
        <v>Churn</v>
      </c>
      <c r="L60" t="str">
        <f>VLOOKUP($H60,master_table_sales_csv!$O$2:$P$3340,2,FALSE)</f>
        <v>Training Videos</v>
      </c>
      <c r="M60" t="str">
        <f>VLOOKUP($I60,master_table_sales_csv!$O$2:$P$3340,2,FALSE)</f>
        <v>Training Videos</v>
      </c>
    </row>
    <row r="61" spans="1:13" x14ac:dyDescent="0.35">
      <c r="A61" t="s">
        <v>8712</v>
      </c>
      <c r="B61" t="s">
        <v>8749</v>
      </c>
      <c r="C61">
        <v>345</v>
      </c>
      <c r="D61">
        <v>132</v>
      </c>
      <c r="E61">
        <v>23</v>
      </c>
      <c r="F61">
        <v>23</v>
      </c>
      <c r="G61">
        <v>124.94999999999999</v>
      </c>
      <c r="H61">
        <v>4</v>
      </c>
      <c r="I61">
        <v>4</v>
      </c>
      <c r="J61">
        <f>'Data Churn_prodcat'!E61-'Data Churn_prodcat'!F61</f>
        <v>0</v>
      </c>
      <c r="K61" t="str">
        <f t="shared" si="0"/>
        <v>Churn</v>
      </c>
      <c r="L61" t="str">
        <f>VLOOKUP($H61,master_table_sales_csv!$O$2:$P$3340,2,FALSE)</f>
        <v>eBooks</v>
      </c>
      <c r="M61" t="str">
        <f>VLOOKUP($I61,master_table_sales_csv!$O$2:$P$3340,2,FALSE)</f>
        <v>eBooks</v>
      </c>
    </row>
    <row r="62" spans="1:13" x14ac:dyDescent="0.35">
      <c r="A62" t="s">
        <v>8712</v>
      </c>
      <c r="B62" t="s">
        <v>8749</v>
      </c>
      <c r="C62">
        <v>354</v>
      </c>
      <c r="D62">
        <v>402</v>
      </c>
      <c r="E62">
        <v>21</v>
      </c>
      <c r="F62">
        <v>21</v>
      </c>
      <c r="G62">
        <v>798</v>
      </c>
      <c r="H62">
        <v>3</v>
      </c>
      <c r="I62">
        <v>3</v>
      </c>
      <c r="J62">
        <f>'Data Churn_prodcat'!E62-'Data Churn_prodcat'!F62</f>
        <v>0</v>
      </c>
      <c r="K62" t="str">
        <f t="shared" si="0"/>
        <v>Churn</v>
      </c>
      <c r="L62" t="str">
        <f>VLOOKUP($H62,master_table_sales_csv!$O$2:$P$3340,2,FALSE)</f>
        <v>Drones</v>
      </c>
      <c r="M62" t="str">
        <f>VLOOKUP($I62,master_table_sales_csv!$O$2:$P$3340,2,FALSE)</f>
        <v>Drones</v>
      </c>
    </row>
    <row r="63" spans="1:13" x14ac:dyDescent="0.35">
      <c r="A63" t="s">
        <v>8712</v>
      </c>
      <c r="B63" t="s">
        <v>8749</v>
      </c>
      <c r="C63">
        <v>356</v>
      </c>
      <c r="D63">
        <v>414</v>
      </c>
      <c r="E63">
        <v>21</v>
      </c>
      <c r="F63">
        <v>21</v>
      </c>
      <c r="G63">
        <v>1250</v>
      </c>
      <c r="H63">
        <v>3</v>
      </c>
      <c r="I63">
        <v>3</v>
      </c>
      <c r="J63">
        <f>'Data Churn_prodcat'!E63-'Data Churn_prodcat'!F63</f>
        <v>0</v>
      </c>
      <c r="K63" t="str">
        <f t="shared" si="0"/>
        <v>Churn</v>
      </c>
      <c r="L63" t="str">
        <f>VLOOKUP($H63,master_table_sales_csv!$O$2:$P$3340,2,FALSE)</f>
        <v>Drones</v>
      </c>
      <c r="M63" t="str">
        <f>VLOOKUP($I63,master_table_sales_csv!$O$2:$P$3340,2,FALSE)</f>
        <v>Drones</v>
      </c>
    </row>
    <row r="64" spans="1:13" x14ac:dyDescent="0.35">
      <c r="A64" t="s">
        <v>8712</v>
      </c>
      <c r="B64" t="s">
        <v>8749</v>
      </c>
      <c r="C64">
        <v>358</v>
      </c>
      <c r="D64">
        <v>300</v>
      </c>
      <c r="E64">
        <v>21</v>
      </c>
      <c r="F64">
        <v>21</v>
      </c>
      <c r="G64">
        <v>378</v>
      </c>
      <c r="H64">
        <v>5</v>
      </c>
      <c r="I64">
        <v>5</v>
      </c>
      <c r="J64">
        <f>'Data Churn_prodcat'!E64-'Data Churn_prodcat'!F64</f>
        <v>0</v>
      </c>
      <c r="K64" t="str">
        <f t="shared" si="0"/>
        <v>Churn</v>
      </c>
      <c r="L64" t="str">
        <f>VLOOKUP($H64,master_table_sales_csv!$O$2:$P$3340,2,FALSE)</f>
        <v>Robot Kits</v>
      </c>
      <c r="M64" t="str">
        <f>VLOOKUP($I64,master_table_sales_csv!$O$2:$P$3340,2,FALSE)</f>
        <v>Robot Kits</v>
      </c>
    </row>
    <row r="65" spans="1:13" x14ac:dyDescent="0.35">
      <c r="A65" t="s">
        <v>8712</v>
      </c>
      <c r="B65" t="s">
        <v>8749</v>
      </c>
      <c r="C65">
        <v>363</v>
      </c>
      <c r="D65">
        <v>294</v>
      </c>
      <c r="E65">
        <v>22</v>
      </c>
      <c r="F65">
        <v>22</v>
      </c>
      <c r="G65">
        <v>14.99</v>
      </c>
      <c r="H65">
        <v>4</v>
      </c>
      <c r="I65">
        <v>4</v>
      </c>
      <c r="J65">
        <f>'Data Churn_prodcat'!E65-'Data Churn_prodcat'!F65</f>
        <v>0</v>
      </c>
      <c r="K65" t="str">
        <f t="shared" si="0"/>
        <v>Churn</v>
      </c>
      <c r="L65" t="str">
        <f>VLOOKUP($H65,master_table_sales_csv!$O$2:$P$3340,2,FALSE)</f>
        <v>eBooks</v>
      </c>
      <c r="M65" t="str">
        <f>VLOOKUP($I65,master_table_sales_csv!$O$2:$P$3340,2,FALSE)</f>
        <v>eBooks</v>
      </c>
    </row>
    <row r="66" spans="1:13" x14ac:dyDescent="0.35">
      <c r="A66" t="s">
        <v>8712</v>
      </c>
      <c r="B66" t="s">
        <v>8749</v>
      </c>
      <c r="C66">
        <v>366</v>
      </c>
      <c r="D66">
        <v>60</v>
      </c>
      <c r="E66">
        <v>23</v>
      </c>
      <c r="F66">
        <v>23</v>
      </c>
      <c r="G66">
        <v>675</v>
      </c>
      <c r="H66">
        <v>5</v>
      </c>
      <c r="I66">
        <v>5</v>
      </c>
      <c r="J66">
        <f>'Data Churn_prodcat'!E66-'Data Churn_prodcat'!F66</f>
        <v>0</v>
      </c>
      <c r="K66" t="str">
        <f t="shared" si="0"/>
        <v>Churn</v>
      </c>
      <c r="L66" t="str">
        <f>VLOOKUP($H66,master_table_sales_csv!$O$2:$P$3340,2,FALSE)</f>
        <v>Robot Kits</v>
      </c>
      <c r="M66" t="str">
        <f>VLOOKUP($I66,master_table_sales_csv!$O$2:$P$3340,2,FALSE)</f>
        <v>Robot Kits</v>
      </c>
    </row>
    <row r="67" spans="1:13" x14ac:dyDescent="0.35">
      <c r="A67" t="s">
        <v>8712</v>
      </c>
      <c r="B67" t="s">
        <v>8749</v>
      </c>
      <c r="C67">
        <v>371</v>
      </c>
      <c r="D67">
        <v>49</v>
      </c>
      <c r="E67">
        <v>23</v>
      </c>
      <c r="F67">
        <v>23</v>
      </c>
      <c r="G67">
        <v>74.95</v>
      </c>
      <c r="H67">
        <v>4</v>
      </c>
      <c r="I67">
        <v>4</v>
      </c>
      <c r="J67">
        <f>'Data Churn_prodcat'!E67-'Data Churn_prodcat'!F67</f>
        <v>0</v>
      </c>
      <c r="K67" t="str">
        <f t="shared" si="0"/>
        <v>Churn</v>
      </c>
      <c r="L67" t="str">
        <f>VLOOKUP($H67,master_table_sales_csv!$O$2:$P$3340,2,FALSE)</f>
        <v>eBooks</v>
      </c>
      <c r="M67" t="str">
        <f>VLOOKUP($I67,master_table_sales_csv!$O$2:$P$3340,2,FALSE)</f>
        <v>eBooks</v>
      </c>
    </row>
    <row r="68" spans="1:13" x14ac:dyDescent="0.35">
      <c r="A68" t="s">
        <v>8712</v>
      </c>
      <c r="B68" t="s">
        <v>8749</v>
      </c>
      <c r="C68">
        <v>372</v>
      </c>
      <c r="D68">
        <v>379</v>
      </c>
      <c r="E68">
        <v>21</v>
      </c>
      <c r="F68">
        <v>21</v>
      </c>
      <c r="G68">
        <v>44.97</v>
      </c>
      <c r="H68">
        <v>4</v>
      </c>
      <c r="I68">
        <v>4</v>
      </c>
      <c r="J68">
        <f>'Data Churn_prodcat'!E68-'Data Churn_prodcat'!F68</f>
        <v>0</v>
      </c>
      <c r="K68" t="str">
        <f t="shared" si="0"/>
        <v>Churn</v>
      </c>
      <c r="L68" t="str">
        <f>VLOOKUP($H68,master_table_sales_csv!$O$2:$P$3340,2,FALSE)</f>
        <v>eBooks</v>
      </c>
      <c r="M68" t="str">
        <f>VLOOKUP($I68,master_table_sales_csv!$O$2:$P$3340,2,FALSE)</f>
        <v>eBooks</v>
      </c>
    </row>
    <row r="69" spans="1:13" x14ac:dyDescent="0.35">
      <c r="A69" t="s">
        <v>8712</v>
      </c>
      <c r="B69" t="s">
        <v>8749</v>
      </c>
      <c r="C69">
        <v>378</v>
      </c>
      <c r="D69">
        <v>41</v>
      </c>
      <c r="E69">
        <v>23</v>
      </c>
      <c r="F69">
        <v>23</v>
      </c>
      <c r="G69">
        <v>149.69999999999999</v>
      </c>
      <c r="H69">
        <v>4</v>
      </c>
      <c r="I69">
        <v>4</v>
      </c>
      <c r="J69">
        <f>'Data Churn_prodcat'!E69-'Data Churn_prodcat'!F69</f>
        <v>0</v>
      </c>
      <c r="K69" t="str">
        <f t="shared" ref="K69:K132" si="1">IF(D69&gt;7, "Churn", "No Churn")</f>
        <v>Churn</v>
      </c>
      <c r="L69" t="str">
        <f>VLOOKUP($H69,master_table_sales_csv!$O$2:$P$3340,2,FALSE)</f>
        <v>eBooks</v>
      </c>
      <c r="M69" t="str">
        <f>VLOOKUP($I69,master_table_sales_csv!$O$2:$P$3340,2,FALSE)</f>
        <v>eBooks</v>
      </c>
    </row>
    <row r="70" spans="1:13" x14ac:dyDescent="0.35">
      <c r="A70" t="s">
        <v>8712</v>
      </c>
      <c r="B70" t="s">
        <v>8749</v>
      </c>
      <c r="C70">
        <v>380</v>
      </c>
      <c r="D70">
        <v>359</v>
      </c>
      <c r="E70">
        <v>21</v>
      </c>
      <c r="F70">
        <v>21</v>
      </c>
      <c r="G70">
        <v>23.99</v>
      </c>
      <c r="H70">
        <v>4</v>
      </c>
      <c r="I70">
        <v>4</v>
      </c>
      <c r="J70">
        <f>'Data Churn_prodcat'!E70-'Data Churn_prodcat'!F70</f>
        <v>0</v>
      </c>
      <c r="K70" t="str">
        <f t="shared" si="1"/>
        <v>Churn</v>
      </c>
      <c r="L70" t="str">
        <f>VLOOKUP($H70,master_table_sales_csv!$O$2:$P$3340,2,FALSE)</f>
        <v>eBooks</v>
      </c>
      <c r="M70" t="str">
        <f>VLOOKUP($I70,master_table_sales_csv!$O$2:$P$3340,2,FALSE)</f>
        <v>eBooks</v>
      </c>
    </row>
    <row r="71" spans="1:13" x14ac:dyDescent="0.35">
      <c r="A71" t="s">
        <v>8712</v>
      </c>
      <c r="B71" t="s">
        <v>8749</v>
      </c>
      <c r="C71">
        <v>404</v>
      </c>
      <c r="D71">
        <v>315</v>
      </c>
      <c r="E71">
        <v>21</v>
      </c>
      <c r="F71">
        <v>21</v>
      </c>
      <c r="G71">
        <v>899</v>
      </c>
      <c r="H71">
        <v>6</v>
      </c>
      <c r="I71">
        <v>6</v>
      </c>
      <c r="J71">
        <f>'Data Churn_prodcat'!E71-'Data Churn_prodcat'!F71</f>
        <v>0</v>
      </c>
      <c r="K71" t="str">
        <f t="shared" si="1"/>
        <v>Churn</v>
      </c>
      <c r="L71" t="str">
        <f>VLOOKUP($H71,master_table_sales_csv!$O$2:$P$3340,2,FALSE)</f>
        <v>Robots</v>
      </c>
      <c r="M71" t="str">
        <f>VLOOKUP($I71,master_table_sales_csv!$O$2:$P$3340,2,FALSE)</f>
        <v>Robots</v>
      </c>
    </row>
    <row r="72" spans="1:13" x14ac:dyDescent="0.35">
      <c r="A72" t="s">
        <v>8712</v>
      </c>
      <c r="B72" t="s">
        <v>8749</v>
      </c>
      <c r="C72">
        <v>415</v>
      </c>
      <c r="D72">
        <v>425</v>
      </c>
      <c r="E72">
        <v>21</v>
      </c>
      <c r="F72">
        <v>21</v>
      </c>
      <c r="G72">
        <v>47.98</v>
      </c>
      <c r="H72">
        <v>4</v>
      </c>
      <c r="I72">
        <v>4</v>
      </c>
      <c r="J72">
        <f>'Data Churn_prodcat'!E72-'Data Churn_prodcat'!F72</f>
        <v>0</v>
      </c>
      <c r="K72" t="str">
        <f t="shared" si="1"/>
        <v>Churn</v>
      </c>
      <c r="L72" t="str">
        <f>VLOOKUP($H72,master_table_sales_csv!$O$2:$P$3340,2,FALSE)</f>
        <v>eBooks</v>
      </c>
      <c r="M72" t="str">
        <f>VLOOKUP($I72,master_table_sales_csv!$O$2:$P$3340,2,FALSE)</f>
        <v>eBooks</v>
      </c>
    </row>
    <row r="73" spans="1:13" x14ac:dyDescent="0.35">
      <c r="A73" t="s">
        <v>8712</v>
      </c>
      <c r="B73" t="s">
        <v>8749</v>
      </c>
      <c r="C73">
        <v>420</v>
      </c>
      <c r="D73">
        <v>420</v>
      </c>
      <c r="E73">
        <v>21</v>
      </c>
      <c r="F73">
        <v>21</v>
      </c>
      <c r="G73">
        <v>179.8</v>
      </c>
      <c r="H73">
        <v>7</v>
      </c>
      <c r="I73">
        <v>7</v>
      </c>
      <c r="J73">
        <f>'Data Churn_prodcat'!E73-'Data Churn_prodcat'!F73</f>
        <v>0</v>
      </c>
      <c r="K73" t="str">
        <f t="shared" si="1"/>
        <v>Churn</v>
      </c>
      <c r="L73" t="str">
        <f>VLOOKUP($H73,master_table_sales_csv!$O$2:$P$3340,2,FALSE)</f>
        <v>Training Videos</v>
      </c>
      <c r="M73" t="str">
        <f>VLOOKUP($I73,master_table_sales_csv!$O$2:$P$3340,2,FALSE)</f>
        <v>Training Videos</v>
      </c>
    </row>
    <row r="74" spans="1:13" x14ac:dyDescent="0.35">
      <c r="A74" t="s">
        <v>8712</v>
      </c>
      <c r="B74" t="s">
        <v>8749</v>
      </c>
      <c r="C74">
        <v>422</v>
      </c>
      <c r="D74">
        <v>240</v>
      </c>
      <c r="E74">
        <v>23</v>
      </c>
      <c r="F74">
        <v>22</v>
      </c>
      <c r="G74">
        <v>364.05</v>
      </c>
      <c r="H74">
        <v>4</v>
      </c>
      <c r="I74">
        <v>4</v>
      </c>
      <c r="J74">
        <f>'Data Churn_prodcat'!E74-'Data Churn_prodcat'!F74</f>
        <v>1</v>
      </c>
      <c r="K74" t="str">
        <f t="shared" si="1"/>
        <v>Churn</v>
      </c>
      <c r="L74" t="str">
        <f>VLOOKUP($H74,master_table_sales_csv!$O$2:$P$3340,2,FALSE)</f>
        <v>eBooks</v>
      </c>
      <c r="M74" t="str">
        <f>VLOOKUP($I74,master_table_sales_csv!$O$2:$P$3340,2,FALSE)</f>
        <v>eBooks</v>
      </c>
    </row>
    <row r="75" spans="1:13" x14ac:dyDescent="0.35">
      <c r="A75" t="s">
        <v>8712</v>
      </c>
      <c r="B75" t="s">
        <v>8749</v>
      </c>
      <c r="C75">
        <v>423</v>
      </c>
      <c r="D75">
        <v>306</v>
      </c>
      <c r="E75">
        <v>21</v>
      </c>
      <c r="F75">
        <v>21</v>
      </c>
      <c r="G75">
        <v>117.9</v>
      </c>
      <c r="H75">
        <v>2</v>
      </c>
      <c r="I75">
        <v>2</v>
      </c>
      <c r="J75">
        <f>'Data Churn_prodcat'!E75-'Data Churn_prodcat'!F75</f>
        <v>0</v>
      </c>
      <c r="K75" t="str">
        <f t="shared" si="1"/>
        <v>Churn</v>
      </c>
      <c r="L75" t="str">
        <f>VLOOKUP($H75,master_table_sales_csv!$O$2:$P$3340,2,FALSE)</f>
        <v>Drone Kits</v>
      </c>
      <c r="M75" t="str">
        <f>VLOOKUP($I75,master_table_sales_csv!$O$2:$P$3340,2,FALSE)</f>
        <v>Drone Kits</v>
      </c>
    </row>
    <row r="76" spans="1:13" x14ac:dyDescent="0.35">
      <c r="A76" t="s">
        <v>8712</v>
      </c>
      <c r="B76" t="s">
        <v>8749</v>
      </c>
      <c r="C76">
        <v>426</v>
      </c>
      <c r="D76">
        <v>344</v>
      </c>
      <c r="E76">
        <v>23</v>
      </c>
      <c r="F76">
        <v>21</v>
      </c>
      <c r="G76">
        <v>1775.92</v>
      </c>
      <c r="H76">
        <v>5</v>
      </c>
      <c r="I76">
        <v>1</v>
      </c>
      <c r="J76">
        <f>'Data Churn_prodcat'!E76-'Data Churn_prodcat'!F76</f>
        <v>2</v>
      </c>
      <c r="K76" t="str">
        <f t="shared" si="1"/>
        <v>Churn</v>
      </c>
      <c r="L76" t="str">
        <f>VLOOKUP($H76,master_table_sales_csv!$O$2:$P$3340,2,FALSE)</f>
        <v>Robot Kits</v>
      </c>
      <c r="M76" t="str">
        <f>VLOOKUP($I76,master_table_sales_csv!$O$2:$P$3340,2,FALSE)</f>
        <v>Blueprints</v>
      </c>
    </row>
    <row r="77" spans="1:13" x14ac:dyDescent="0.35">
      <c r="A77" t="s">
        <v>8712</v>
      </c>
      <c r="B77" t="s">
        <v>8749</v>
      </c>
      <c r="C77">
        <v>430</v>
      </c>
      <c r="D77">
        <v>363</v>
      </c>
      <c r="E77">
        <v>23</v>
      </c>
      <c r="F77">
        <v>21</v>
      </c>
      <c r="G77">
        <v>807.96</v>
      </c>
      <c r="H77">
        <v>5</v>
      </c>
      <c r="I77">
        <v>4</v>
      </c>
      <c r="J77">
        <f>'Data Churn_prodcat'!E77-'Data Churn_prodcat'!F77</f>
        <v>2</v>
      </c>
      <c r="K77" t="str">
        <f t="shared" si="1"/>
        <v>Churn</v>
      </c>
      <c r="L77" t="str">
        <f>VLOOKUP($H77,master_table_sales_csv!$O$2:$P$3340,2,FALSE)</f>
        <v>Robot Kits</v>
      </c>
      <c r="M77" t="str">
        <f>VLOOKUP($I77,master_table_sales_csv!$O$2:$P$3340,2,FALSE)</f>
        <v>eBooks</v>
      </c>
    </row>
    <row r="78" spans="1:13" x14ac:dyDescent="0.35">
      <c r="A78" t="s">
        <v>8712</v>
      </c>
      <c r="B78" t="s">
        <v>8749</v>
      </c>
      <c r="C78">
        <v>435</v>
      </c>
      <c r="D78">
        <v>30</v>
      </c>
      <c r="E78">
        <v>23</v>
      </c>
      <c r="F78">
        <v>23</v>
      </c>
      <c r="G78">
        <v>89.94</v>
      </c>
      <c r="H78">
        <v>4</v>
      </c>
      <c r="I78">
        <v>4</v>
      </c>
      <c r="J78">
        <f>'Data Churn_prodcat'!E78-'Data Churn_prodcat'!F78</f>
        <v>0</v>
      </c>
      <c r="K78" t="str">
        <f t="shared" si="1"/>
        <v>Churn</v>
      </c>
      <c r="L78" t="str">
        <f>VLOOKUP($H78,master_table_sales_csv!$O$2:$P$3340,2,FALSE)</f>
        <v>eBooks</v>
      </c>
      <c r="M78" t="str">
        <f>VLOOKUP($I78,master_table_sales_csv!$O$2:$P$3340,2,FALSE)</f>
        <v>eBooks</v>
      </c>
    </row>
    <row r="79" spans="1:13" x14ac:dyDescent="0.35">
      <c r="A79" t="s">
        <v>8712</v>
      </c>
      <c r="B79" t="s">
        <v>8749</v>
      </c>
      <c r="C79">
        <v>445</v>
      </c>
      <c r="D79">
        <v>374</v>
      </c>
      <c r="E79">
        <v>21</v>
      </c>
      <c r="F79">
        <v>21</v>
      </c>
      <c r="G79">
        <v>71.94</v>
      </c>
      <c r="H79">
        <v>1</v>
      </c>
      <c r="I79">
        <v>1</v>
      </c>
      <c r="J79">
        <f>'Data Churn_prodcat'!E79-'Data Churn_prodcat'!F79</f>
        <v>0</v>
      </c>
      <c r="K79" t="str">
        <f t="shared" si="1"/>
        <v>Churn</v>
      </c>
      <c r="L79" t="str">
        <f>VLOOKUP($H79,master_table_sales_csv!$O$2:$P$3340,2,FALSE)</f>
        <v>Blueprints</v>
      </c>
      <c r="M79" t="str">
        <f>VLOOKUP($I79,master_table_sales_csv!$O$2:$P$3340,2,FALSE)</f>
        <v>Blueprints</v>
      </c>
    </row>
    <row r="80" spans="1:13" x14ac:dyDescent="0.35">
      <c r="A80" t="s">
        <v>8712</v>
      </c>
      <c r="B80" t="s">
        <v>8749</v>
      </c>
      <c r="C80">
        <v>451</v>
      </c>
      <c r="D80">
        <v>148</v>
      </c>
      <c r="E80">
        <v>23</v>
      </c>
      <c r="F80">
        <v>23</v>
      </c>
      <c r="G80">
        <v>89.97</v>
      </c>
      <c r="H80">
        <v>7</v>
      </c>
      <c r="I80">
        <v>7</v>
      </c>
      <c r="J80">
        <f>'Data Churn_prodcat'!E80-'Data Churn_prodcat'!F80</f>
        <v>0</v>
      </c>
      <c r="K80" t="str">
        <f t="shared" si="1"/>
        <v>Churn</v>
      </c>
      <c r="L80" t="str">
        <f>VLOOKUP($H80,master_table_sales_csv!$O$2:$P$3340,2,FALSE)</f>
        <v>Training Videos</v>
      </c>
      <c r="M80" t="str">
        <f>VLOOKUP($I80,master_table_sales_csv!$O$2:$P$3340,2,FALSE)</f>
        <v>Training Videos</v>
      </c>
    </row>
    <row r="81" spans="1:13" x14ac:dyDescent="0.35">
      <c r="A81" t="s">
        <v>8712</v>
      </c>
      <c r="B81" t="s">
        <v>8749</v>
      </c>
      <c r="C81">
        <v>454</v>
      </c>
      <c r="D81">
        <v>189</v>
      </c>
      <c r="E81">
        <v>22</v>
      </c>
      <c r="F81">
        <v>22</v>
      </c>
      <c r="G81">
        <v>137.5</v>
      </c>
      <c r="H81">
        <v>7</v>
      </c>
      <c r="I81">
        <v>7</v>
      </c>
      <c r="J81">
        <f>'Data Churn_prodcat'!E81-'Data Churn_prodcat'!F81</f>
        <v>0</v>
      </c>
      <c r="K81" t="str">
        <f t="shared" si="1"/>
        <v>Churn</v>
      </c>
      <c r="L81" t="str">
        <f>VLOOKUP($H81,master_table_sales_csv!$O$2:$P$3340,2,FALSE)</f>
        <v>Training Videos</v>
      </c>
      <c r="M81" t="str">
        <f>VLOOKUP($I81,master_table_sales_csv!$O$2:$P$3340,2,FALSE)</f>
        <v>Training Videos</v>
      </c>
    </row>
    <row r="82" spans="1:13" x14ac:dyDescent="0.35">
      <c r="A82" t="s">
        <v>8712</v>
      </c>
      <c r="B82" t="s">
        <v>8749</v>
      </c>
      <c r="C82">
        <v>456</v>
      </c>
      <c r="D82">
        <v>201</v>
      </c>
      <c r="E82">
        <v>22</v>
      </c>
      <c r="F82">
        <v>22</v>
      </c>
      <c r="G82">
        <v>567</v>
      </c>
      <c r="H82">
        <v>5</v>
      </c>
      <c r="I82">
        <v>5</v>
      </c>
      <c r="J82">
        <f>'Data Churn_prodcat'!E82-'Data Churn_prodcat'!F82</f>
        <v>0</v>
      </c>
      <c r="K82" t="str">
        <f t="shared" si="1"/>
        <v>Churn</v>
      </c>
      <c r="L82" t="str">
        <f>VLOOKUP($H82,master_table_sales_csv!$O$2:$P$3340,2,FALSE)</f>
        <v>Robot Kits</v>
      </c>
      <c r="M82" t="str">
        <f>VLOOKUP($I82,master_table_sales_csv!$O$2:$P$3340,2,FALSE)</f>
        <v>Robot Kits</v>
      </c>
    </row>
    <row r="83" spans="1:13" x14ac:dyDescent="0.35">
      <c r="A83" t="s">
        <v>8712</v>
      </c>
      <c r="B83" t="s">
        <v>8749</v>
      </c>
      <c r="C83">
        <v>459</v>
      </c>
      <c r="D83">
        <v>89</v>
      </c>
      <c r="E83">
        <v>23</v>
      </c>
      <c r="F83">
        <v>23</v>
      </c>
      <c r="G83">
        <v>83.8</v>
      </c>
      <c r="H83">
        <v>4</v>
      </c>
      <c r="I83">
        <v>4</v>
      </c>
      <c r="J83">
        <f>'Data Churn_prodcat'!E83-'Data Churn_prodcat'!F83</f>
        <v>0</v>
      </c>
      <c r="K83" t="str">
        <f t="shared" si="1"/>
        <v>Churn</v>
      </c>
      <c r="L83" t="str">
        <f>VLOOKUP($H83,master_table_sales_csv!$O$2:$P$3340,2,FALSE)</f>
        <v>eBooks</v>
      </c>
      <c r="M83" t="str">
        <f>VLOOKUP($I83,master_table_sales_csv!$O$2:$P$3340,2,FALSE)</f>
        <v>eBooks</v>
      </c>
    </row>
    <row r="84" spans="1:13" x14ac:dyDescent="0.35">
      <c r="A84" t="s">
        <v>8712</v>
      </c>
      <c r="B84" t="s">
        <v>8749</v>
      </c>
      <c r="C84">
        <v>460</v>
      </c>
      <c r="D84">
        <v>340</v>
      </c>
      <c r="E84">
        <v>21</v>
      </c>
      <c r="F84">
        <v>21</v>
      </c>
      <c r="G84">
        <v>37.99</v>
      </c>
      <c r="H84">
        <v>7</v>
      </c>
      <c r="I84">
        <v>7</v>
      </c>
      <c r="J84">
        <f>'Data Churn_prodcat'!E84-'Data Churn_prodcat'!F84</f>
        <v>0</v>
      </c>
      <c r="K84" t="str">
        <f t="shared" si="1"/>
        <v>Churn</v>
      </c>
      <c r="L84" t="str">
        <f>VLOOKUP($H84,master_table_sales_csv!$O$2:$P$3340,2,FALSE)</f>
        <v>Training Videos</v>
      </c>
      <c r="M84" t="str">
        <f>VLOOKUP($I84,master_table_sales_csv!$O$2:$P$3340,2,FALSE)</f>
        <v>Training Videos</v>
      </c>
    </row>
    <row r="85" spans="1:13" x14ac:dyDescent="0.35">
      <c r="A85" t="s">
        <v>8712</v>
      </c>
      <c r="B85" t="s">
        <v>8749</v>
      </c>
      <c r="C85">
        <v>479</v>
      </c>
      <c r="D85">
        <v>389</v>
      </c>
      <c r="E85">
        <v>21</v>
      </c>
      <c r="F85">
        <v>21</v>
      </c>
      <c r="G85">
        <v>104.75</v>
      </c>
      <c r="H85">
        <v>4</v>
      </c>
      <c r="I85">
        <v>4</v>
      </c>
      <c r="J85">
        <f>'Data Churn_prodcat'!E85-'Data Churn_prodcat'!F85</f>
        <v>0</v>
      </c>
      <c r="K85" t="str">
        <f t="shared" si="1"/>
        <v>Churn</v>
      </c>
      <c r="L85" t="str">
        <f>VLOOKUP($H85,master_table_sales_csv!$O$2:$P$3340,2,FALSE)</f>
        <v>eBooks</v>
      </c>
      <c r="M85" t="str">
        <f>VLOOKUP($I85,master_table_sales_csv!$O$2:$P$3340,2,FALSE)</f>
        <v>eBooks</v>
      </c>
    </row>
    <row r="86" spans="1:13" x14ac:dyDescent="0.35">
      <c r="A86" t="s">
        <v>8712</v>
      </c>
      <c r="B86" t="s">
        <v>8749</v>
      </c>
      <c r="C86">
        <v>481</v>
      </c>
      <c r="D86">
        <v>169</v>
      </c>
      <c r="E86">
        <v>22</v>
      </c>
      <c r="F86">
        <v>22</v>
      </c>
      <c r="G86">
        <v>1134</v>
      </c>
      <c r="H86">
        <v>5</v>
      </c>
      <c r="I86">
        <v>5</v>
      </c>
      <c r="J86">
        <f>'Data Churn_prodcat'!E86-'Data Churn_prodcat'!F86</f>
        <v>0</v>
      </c>
      <c r="K86" t="str">
        <f t="shared" si="1"/>
        <v>Churn</v>
      </c>
      <c r="L86" t="str">
        <f>VLOOKUP($H86,master_table_sales_csv!$O$2:$P$3340,2,FALSE)</f>
        <v>Robot Kits</v>
      </c>
      <c r="M86" t="str">
        <f>VLOOKUP($I86,master_table_sales_csv!$O$2:$P$3340,2,FALSE)</f>
        <v>Robot Kits</v>
      </c>
    </row>
    <row r="87" spans="1:13" x14ac:dyDescent="0.35">
      <c r="A87" t="s">
        <v>8712</v>
      </c>
      <c r="B87" t="s">
        <v>8749</v>
      </c>
      <c r="C87">
        <v>488</v>
      </c>
      <c r="D87">
        <v>369</v>
      </c>
      <c r="E87">
        <v>21</v>
      </c>
      <c r="F87">
        <v>21</v>
      </c>
      <c r="G87">
        <v>245</v>
      </c>
      <c r="H87">
        <v>7</v>
      </c>
      <c r="I87">
        <v>7</v>
      </c>
      <c r="J87">
        <f>'Data Churn_prodcat'!E87-'Data Churn_prodcat'!F87</f>
        <v>0</v>
      </c>
      <c r="K87" t="str">
        <f t="shared" si="1"/>
        <v>Churn</v>
      </c>
      <c r="L87" t="str">
        <f>VLOOKUP($H87,master_table_sales_csv!$O$2:$P$3340,2,FALSE)</f>
        <v>Training Videos</v>
      </c>
      <c r="M87" t="str">
        <f>VLOOKUP($I87,master_table_sales_csv!$O$2:$P$3340,2,FALSE)</f>
        <v>Training Videos</v>
      </c>
    </row>
    <row r="88" spans="1:13" x14ac:dyDescent="0.35">
      <c r="A88" t="s">
        <v>8712</v>
      </c>
      <c r="B88" t="s">
        <v>8749</v>
      </c>
      <c r="C88">
        <v>496</v>
      </c>
      <c r="D88">
        <v>175</v>
      </c>
      <c r="E88">
        <v>22</v>
      </c>
      <c r="F88">
        <v>22</v>
      </c>
      <c r="G88">
        <v>1070</v>
      </c>
      <c r="H88">
        <v>5</v>
      </c>
      <c r="I88">
        <v>5</v>
      </c>
      <c r="J88">
        <f>'Data Churn_prodcat'!E88-'Data Churn_prodcat'!F88</f>
        <v>0</v>
      </c>
      <c r="K88" t="str">
        <f t="shared" si="1"/>
        <v>Churn</v>
      </c>
      <c r="L88" t="str">
        <f>VLOOKUP($H88,master_table_sales_csv!$O$2:$P$3340,2,FALSE)</f>
        <v>Robot Kits</v>
      </c>
      <c r="M88" t="str">
        <f>VLOOKUP($I88,master_table_sales_csv!$O$2:$P$3340,2,FALSE)</f>
        <v>Robot Kits</v>
      </c>
    </row>
    <row r="89" spans="1:13" x14ac:dyDescent="0.35">
      <c r="A89" t="s">
        <v>8712</v>
      </c>
      <c r="B89" t="s">
        <v>8749</v>
      </c>
      <c r="C89">
        <v>497</v>
      </c>
      <c r="D89">
        <v>265</v>
      </c>
      <c r="E89">
        <v>22</v>
      </c>
      <c r="F89">
        <v>22</v>
      </c>
      <c r="G89">
        <v>23.98</v>
      </c>
      <c r="H89">
        <v>1</v>
      </c>
      <c r="I89">
        <v>1</v>
      </c>
      <c r="J89">
        <f>'Data Churn_prodcat'!E89-'Data Churn_prodcat'!F89</f>
        <v>0</v>
      </c>
      <c r="K89" t="str">
        <f t="shared" si="1"/>
        <v>Churn</v>
      </c>
      <c r="L89" t="str">
        <f>VLOOKUP($H89,master_table_sales_csv!$O$2:$P$3340,2,FALSE)</f>
        <v>Blueprints</v>
      </c>
      <c r="M89" t="str">
        <f>VLOOKUP($I89,master_table_sales_csv!$O$2:$P$3340,2,FALSE)</f>
        <v>Blueprints</v>
      </c>
    </row>
    <row r="90" spans="1:13" x14ac:dyDescent="0.35">
      <c r="A90" t="s">
        <v>8712</v>
      </c>
      <c r="B90" t="s">
        <v>8749</v>
      </c>
      <c r="C90">
        <v>500</v>
      </c>
      <c r="D90">
        <v>171</v>
      </c>
      <c r="E90">
        <v>22</v>
      </c>
      <c r="F90">
        <v>22</v>
      </c>
      <c r="G90">
        <v>32.97</v>
      </c>
      <c r="H90">
        <v>1</v>
      </c>
      <c r="I90">
        <v>1</v>
      </c>
      <c r="J90">
        <f>'Data Churn_prodcat'!E90-'Data Churn_prodcat'!F90</f>
        <v>0</v>
      </c>
      <c r="K90" t="str">
        <f t="shared" si="1"/>
        <v>Churn</v>
      </c>
      <c r="L90" t="str">
        <f>VLOOKUP($H90,master_table_sales_csv!$O$2:$P$3340,2,FALSE)</f>
        <v>Blueprints</v>
      </c>
      <c r="M90" t="str">
        <f>VLOOKUP($I90,master_table_sales_csv!$O$2:$P$3340,2,FALSE)</f>
        <v>Blueprints</v>
      </c>
    </row>
    <row r="91" spans="1:13" x14ac:dyDescent="0.35">
      <c r="A91" t="s">
        <v>8712</v>
      </c>
      <c r="B91" t="s">
        <v>8749</v>
      </c>
      <c r="C91">
        <v>505</v>
      </c>
      <c r="D91">
        <v>273</v>
      </c>
      <c r="E91">
        <v>22</v>
      </c>
      <c r="F91">
        <v>22</v>
      </c>
      <c r="G91">
        <v>52.5</v>
      </c>
      <c r="H91">
        <v>4</v>
      </c>
      <c r="I91">
        <v>4</v>
      </c>
      <c r="J91">
        <f>'Data Churn_prodcat'!E91-'Data Churn_prodcat'!F91</f>
        <v>0</v>
      </c>
      <c r="K91" t="str">
        <f t="shared" si="1"/>
        <v>Churn</v>
      </c>
      <c r="L91" t="str">
        <f>VLOOKUP($H91,master_table_sales_csv!$O$2:$P$3340,2,FALSE)</f>
        <v>eBooks</v>
      </c>
      <c r="M91" t="str">
        <f>VLOOKUP($I91,master_table_sales_csv!$O$2:$P$3340,2,FALSE)</f>
        <v>eBooks</v>
      </c>
    </row>
    <row r="92" spans="1:13" x14ac:dyDescent="0.35">
      <c r="A92" t="s">
        <v>8712</v>
      </c>
      <c r="B92" t="s">
        <v>8749</v>
      </c>
      <c r="C92">
        <v>507</v>
      </c>
      <c r="D92">
        <v>417</v>
      </c>
      <c r="E92">
        <v>21</v>
      </c>
      <c r="F92">
        <v>21</v>
      </c>
      <c r="G92">
        <v>27.5</v>
      </c>
      <c r="H92">
        <v>7</v>
      </c>
      <c r="I92">
        <v>7</v>
      </c>
      <c r="J92">
        <f>'Data Churn_prodcat'!E92-'Data Churn_prodcat'!F92</f>
        <v>0</v>
      </c>
      <c r="K92" t="str">
        <f t="shared" si="1"/>
        <v>Churn</v>
      </c>
      <c r="L92" t="str">
        <f>VLOOKUP($H92,master_table_sales_csv!$O$2:$P$3340,2,FALSE)</f>
        <v>Training Videos</v>
      </c>
      <c r="M92" t="str">
        <f>VLOOKUP($I92,master_table_sales_csv!$O$2:$P$3340,2,FALSE)</f>
        <v>Training Videos</v>
      </c>
    </row>
    <row r="93" spans="1:13" x14ac:dyDescent="0.35">
      <c r="A93" t="s">
        <v>8712</v>
      </c>
      <c r="B93" t="s">
        <v>8749</v>
      </c>
      <c r="C93">
        <v>508</v>
      </c>
      <c r="D93">
        <v>350</v>
      </c>
      <c r="E93">
        <v>21</v>
      </c>
      <c r="F93">
        <v>21</v>
      </c>
      <c r="G93">
        <v>450</v>
      </c>
      <c r="H93">
        <v>5</v>
      </c>
      <c r="I93">
        <v>5</v>
      </c>
      <c r="J93">
        <f>'Data Churn_prodcat'!E93-'Data Churn_prodcat'!F93</f>
        <v>0</v>
      </c>
      <c r="K93" t="str">
        <f t="shared" si="1"/>
        <v>Churn</v>
      </c>
      <c r="L93" t="str">
        <f>VLOOKUP($H93,master_table_sales_csv!$O$2:$P$3340,2,FALSE)</f>
        <v>Robot Kits</v>
      </c>
      <c r="M93" t="str">
        <f>VLOOKUP($I93,master_table_sales_csv!$O$2:$P$3340,2,FALSE)</f>
        <v>Robot Kits</v>
      </c>
    </row>
    <row r="94" spans="1:13" x14ac:dyDescent="0.35">
      <c r="A94" t="s">
        <v>8712</v>
      </c>
      <c r="B94" t="s">
        <v>8749</v>
      </c>
      <c r="C94">
        <v>510</v>
      </c>
      <c r="D94">
        <v>188</v>
      </c>
      <c r="E94">
        <v>22</v>
      </c>
      <c r="F94">
        <v>22</v>
      </c>
      <c r="G94">
        <v>2495</v>
      </c>
      <c r="H94">
        <v>3</v>
      </c>
      <c r="I94">
        <v>3</v>
      </c>
      <c r="J94">
        <f>'Data Churn_prodcat'!E94-'Data Churn_prodcat'!F94</f>
        <v>0</v>
      </c>
      <c r="K94" t="str">
        <f t="shared" si="1"/>
        <v>Churn</v>
      </c>
      <c r="L94" t="str">
        <f>VLOOKUP($H94,master_table_sales_csv!$O$2:$P$3340,2,FALSE)</f>
        <v>Drones</v>
      </c>
      <c r="M94" t="str">
        <f>VLOOKUP($I94,master_table_sales_csv!$O$2:$P$3340,2,FALSE)</f>
        <v>Drones</v>
      </c>
    </row>
    <row r="95" spans="1:13" x14ac:dyDescent="0.35">
      <c r="A95" t="s">
        <v>8712</v>
      </c>
      <c r="B95" t="s">
        <v>8749</v>
      </c>
      <c r="C95">
        <v>522</v>
      </c>
      <c r="D95">
        <v>291</v>
      </c>
      <c r="E95">
        <v>23</v>
      </c>
      <c r="F95">
        <v>22</v>
      </c>
      <c r="G95">
        <v>166.44</v>
      </c>
      <c r="H95">
        <v>4</v>
      </c>
      <c r="I95">
        <v>1</v>
      </c>
      <c r="J95">
        <f>'Data Churn_prodcat'!E95-'Data Churn_prodcat'!F95</f>
        <v>1</v>
      </c>
      <c r="K95" t="str">
        <f t="shared" si="1"/>
        <v>Churn</v>
      </c>
      <c r="L95" t="str">
        <f>VLOOKUP($H95,master_table_sales_csv!$O$2:$P$3340,2,FALSE)</f>
        <v>eBooks</v>
      </c>
      <c r="M95" t="str">
        <f>VLOOKUP($I95,master_table_sales_csv!$O$2:$P$3340,2,FALSE)</f>
        <v>Blueprints</v>
      </c>
    </row>
    <row r="96" spans="1:13" x14ac:dyDescent="0.35">
      <c r="A96" t="s">
        <v>8712</v>
      </c>
      <c r="B96" t="s">
        <v>8749</v>
      </c>
      <c r="C96">
        <v>535</v>
      </c>
      <c r="D96">
        <v>157</v>
      </c>
      <c r="E96">
        <v>22</v>
      </c>
      <c r="F96">
        <v>22</v>
      </c>
      <c r="G96">
        <v>70</v>
      </c>
      <c r="H96">
        <v>4</v>
      </c>
      <c r="I96">
        <v>4</v>
      </c>
      <c r="J96">
        <f>'Data Churn_prodcat'!E96-'Data Churn_prodcat'!F96</f>
        <v>0</v>
      </c>
      <c r="K96" t="str">
        <f t="shared" si="1"/>
        <v>Churn</v>
      </c>
      <c r="L96" t="str">
        <f>VLOOKUP($H96,master_table_sales_csv!$O$2:$P$3340,2,FALSE)</f>
        <v>eBooks</v>
      </c>
      <c r="M96" t="str">
        <f>VLOOKUP($I96,master_table_sales_csv!$O$2:$P$3340,2,FALSE)</f>
        <v>eBooks</v>
      </c>
    </row>
    <row r="97" spans="1:13" x14ac:dyDescent="0.35">
      <c r="A97" t="s">
        <v>8712</v>
      </c>
      <c r="B97" t="s">
        <v>8749</v>
      </c>
      <c r="C97">
        <v>551</v>
      </c>
      <c r="D97">
        <v>398</v>
      </c>
      <c r="E97">
        <v>23</v>
      </c>
      <c r="F97">
        <v>21</v>
      </c>
      <c r="G97">
        <v>367.52000000000004</v>
      </c>
      <c r="H97">
        <v>7</v>
      </c>
      <c r="I97">
        <v>4</v>
      </c>
      <c r="J97">
        <f>'Data Churn_prodcat'!E97-'Data Churn_prodcat'!F97</f>
        <v>2</v>
      </c>
      <c r="K97" t="str">
        <f t="shared" si="1"/>
        <v>Churn</v>
      </c>
      <c r="L97" t="str">
        <f>VLOOKUP($H97,master_table_sales_csv!$O$2:$P$3340,2,FALSE)</f>
        <v>Training Videos</v>
      </c>
      <c r="M97" t="str">
        <f>VLOOKUP($I97,master_table_sales_csv!$O$2:$P$3340,2,FALSE)</f>
        <v>eBooks</v>
      </c>
    </row>
    <row r="98" spans="1:13" x14ac:dyDescent="0.35">
      <c r="A98" t="s">
        <v>8712</v>
      </c>
      <c r="B98" t="s">
        <v>8749</v>
      </c>
      <c r="C98">
        <v>560</v>
      </c>
      <c r="D98">
        <v>229</v>
      </c>
      <c r="E98">
        <v>22</v>
      </c>
      <c r="F98">
        <v>22</v>
      </c>
      <c r="G98">
        <v>334</v>
      </c>
      <c r="H98">
        <v>2</v>
      </c>
      <c r="I98">
        <v>2</v>
      </c>
      <c r="J98">
        <f>'Data Churn_prodcat'!E98-'Data Churn_prodcat'!F98</f>
        <v>0</v>
      </c>
      <c r="K98" t="str">
        <f t="shared" si="1"/>
        <v>Churn</v>
      </c>
      <c r="L98" t="str">
        <f>VLOOKUP($H98,master_table_sales_csv!$O$2:$P$3340,2,FALSE)</f>
        <v>Drone Kits</v>
      </c>
      <c r="M98" t="str">
        <f>VLOOKUP($I98,master_table_sales_csv!$O$2:$P$3340,2,FALSE)</f>
        <v>Drone Kits</v>
      </c>
    </row>
    <row r="99" spans="1:13" x14ac:dyDescent="0.35">
      <c r="A99" t="s">
        <v>8712</v>
      </c>
      <c r="B99" t="s">
        <v>8749</v>
      </c>
      <c r="C99">
        <v>568</v>
      </c>
      <c r="D99">
        <v>150</v>
      </c>
      <c r="E99">
        <v>23</v>
      </c>
      <c r="F99">
        <v>23</v>
      </c>
      <c r="G99">
        <v>900</v>
      </c>
      <c r="H99">
        <v>3</v>
      </c>
      <c r="I99">
        <v>3</v>
      </c>
      <c r="J99">
        <f>'Data Churn_prodcat'!E99-'Data Churn_prodcat'!F99</f>
        <v>0</v>
      </c>
      <c r="K99" t="str">
        <f t="shared" si="1"/>
        <v>Churn</v>
      </c>
      <c r="L99" t="str">
        <f>VLOOKUP($H99,master_table_sales_csv!$O$2:$P$3340,2,FALSE)</f>
        <v>Drones</v>
      </c>
      <c r="M99" t="str">
        <f>VLOOKUP($I99,master_table_sales_csv!$O$2:$P$3340,2,FALSE)</f>
        <v>Drones</v>
      </c>
    </row>
    <row r="100" spans="1:13" x14ac:dyDescent="0.35">
      <c r="A100" t="s">
        <v>8712</v>
      </c>
      <c r="B100" t="s">
        <v>8749</v>
      </c>
      <c r="C100">
        <v>580</v>
      </c>
      <c r="D100">
        <v>288</v>
      </c>
      <c r="E100">
        <v>22</v>
      </c>
      <c r="F100">
        <v>22</v>
      </c>
      <c r="G100">
        <v>151.96</v>
      </c>
      <c r="H100">
        <v>7</v>
      </c>
      <c r="I100">
        <v>7</v>
      </c>
      <c r="J100">
        <f>'Data Churn_prodcat'!E100-'Data Churn_prodcat'!F100</f>
        <v>0</v>
      </c>
      <c r="K100" t="str">
        <f t="shared" si="1"/>
        <v>Churn</v>
      </c>
      <c r="L100" t="str">
        <f>VLOOKUP($H100,master_table_sales_csv!$O$2:$P$3340,2,FALSE)</f>
        <v>Training Videos</v>
      </c>
      <c r="M100" t="str">
        <f>VLOOKUP($I100,master_table_sales_csv!$O$2:$P$3340,2,FALSE)</f>
        <v>Training Videos</v>
      </c>
    </row>
    <row r="101" spans="1:13" x14ac:dyDescent="0.35">
      <c r="A101" t="s">
        <v>8712</v>
      </c>
      <c r="B101" t="s">
        <v>8749</v>
      </c>
      <c r="C101">
        <v>587</v>
      </c>
      <c r="D101">
        <v>44</v>
      </c>
      <c r="E101">
        <v>23</v>
      </c>
      <c r="F101">
        <v>23</v>
      </c>
      <c r="G101">
        <v>189</v>
      </c>
      <c r="H101">
        <v>5</v>
      </c>
      <c r="I101">
        <v>5</v>
      </c>
      <c r="J101">
        <f>'Data Churn_prodcat'!E101-'Data Churn_prodcat'!F101</f>
        <v>0</v>
      </c>
      <c r="K101" t="str">
        <f t="shared" si="1"/>
        <v>Churn</v>
      </c>
      <c r="L101" t="str">
        <f>VLOOKUP($H101,master_table_sales_csv!$O$2:$P$3340,2,FALSE)</f>
        <v>Robot Kits</v>
      </c>
      <c r="M101" t="str">
        <f>VLOOKUP($I101,master_table_sales_csv!$O$2:$P$3340,2,FALSE)</f>
        <v>Robot Kits</v>
      </c>
    </row>
    <row r="102" spans="1:13" x14ac:dyDescent="0.35">
      <c r="A102" t="s">
        <v>8712</v>
      </c>
      <c r="B102" t="s">
        <v>8749</v>
      </c>
      <c r="C102">
        <v>599</v>
      </c>
      <c r="D102">
        <v>295</v>
      </c>
      <c r="E102">
        <v>22</v>
      </c>
      <c r="F102">
        <v>22</v>
      </c>
      <c r="G102">
        <v>2745</v>
      </c>
      <c r="H102">
        <v>6</v>
      </c>
      <c r="I102">
        <v>6</v>
      </c>
      <c r="J102">
        <f>'Data Churn_prodcat'!E102-'Data Churn_prodcat'!F102</f>
        <v>0</v>
      </c>
      <c r="K102" t="str">
        <f t="shared" si="1"/>
        <v>Churn</v>
      </c>
      <c r="L102" t="str">
        <f>VLOOKUP($H102,master_table_sales_csv!$O$2:$P$3340,2,FALSE)</f>
        <v>Robots</v>
      </c>
      <c r="M102" t="str">
        <f>VLOOKUP($I102,master_table_sales_csv!$O$2:$P$3340,2,FALSE)</f>
        <v>Robots</v>
      </c>
    </row>
    <row r="103" spans="1:13" x14ac:dyDescent="0.35">
      <c r="A103" t="s">
        <v>8712</v>
      </c>
      <c r="B103" t="s">
        <v>8749</v>
      </c>
      <c r="C103">
        <v>604</v>
      </c>
      <c r="D103">
        <v>166</v>
      </c>
      <c r="E103">
        <v>22</v>
      </c>
      <c r="F103">
        <v>22</v>
      </c>
      <c r="G103">
        <v>117.9</v>
      </c>
      <c r="H103">
        <v>2</v>
      </c>
      <c r="I103">
        <v>2</v>
      </c>
      <c r="J103">
        <f>'Data Churn_prodcat'!E103-'Data Churn_prodcat'!F103</f>
        <v>0</v>
      </c>
      <c r="K103" t="str">
        <f t="shared" si="1"/>
        <v>Churn</v>
      </c>
      <c r="L103" t="str">
        <f>VLOOKUP($H103,master_table_sales_csv!$O$2:$P$3340,2,FALSE)</f>
        <v>Drone Kits</v>
      </c>
      <c r="M103" t="str">
        <f>VLOOKUP($I103,master_table_sales_csv!$O$2:$P$3340,2,FALSE)</f>
        <v>Drone Kits</v>
      </c>
    </row>
    <row r="104" spans="1:13" x14ac:dyDescent="0.35">
      <c r="A104" t="s">
        <v>8712</v>
      </c>
      <c r="B104" t="s">
        <v>8749</v>
      </c>
      <c r="C104">
        <v>606</v>
      </c>
      <c r="D104">
        <v>77</v>
      </c>
      <c r="E104">
        <v>23</v>
      </c>
      <c r="F104">
        <v>23</v>
      </c>
      <c r="G104">
        <v>642</v>
      </c>
      <c r="H104">
        <v>5</v>
      </c>
      <c r="I104">
        <v>5</v>
      </c>
      <c r="J104">
        <f>'Data Churn_prodcat'!E104-'Data Churn_prodcat'!F104</f>
        <v>0</v>
      </c>
      <c r="K104" t="str">
        <f t="shared" si="1"/>
        <v>Churn</v>
      </c>
      <c r="L104" t="str">
        <f>VLOOKUP($H104,master_table_sales_csv!$O$2:$P$3340,2,FALSE)</f>
        <v>Robot Kits</v>
      </c>
      <c r="M104" t="str">
        <f>VLOOKUP($I104,master_table_sales_csv!$O$2:$P$3340,2,FALSE)</f>
        <v>Robot Kits</v>
      </c>
    </row>
    <row r="105" spans="1:13" x14ac:dyDescent="0.35">
      <c r="A105" t="s">
        <v>8712</v>
      </c>
      <c r="B105" t="s">
        <v>8749</v>
      </c>
      <c r="C105">
        <v>607</v>
      </c>
      <c r="D105">
        <v>281</v>
      </c>
      <c r="E105">
        <v>22</v>
      </c>
      <c r="F105">
        <v>22</v>
      </c>
      <c r="G105">
        <v>74.849999999999994</v>
      </c>
      <c r="H105">
        <v>4</v>
      </c>
      <c r="I105">
        <v>4</v>
      </c>
      <c r="J105">
        <f>'Data Churn_prodcat'!E105-'Data Churn_prodcat'!F105</f>
        <v>0</v>
      </c>
      <c r="K105" t="str">
        <f t="shared" si="1"/>
        <v>Churn</v>
      </c>
      <c r="L105" t="str">
        <f>VLOOKUP($H105,master_table_sales_csv!$O$2:$P$3340,2,FALSE)</f>
        <v>eBooks</v>
      </c>
      <c r="M105" t="str">
        <f>VLOOKUP($I105,master_table_sales_csv!$O$2:$P$3340,2,FALSE)</f>
        <v>eBooks</v>
      </c>
    </row>
    <row r="106" spans="1:13" x14ac:dyDescent="0.35">
      <c r="A106" t="s">
        <v>8712</v>
      </c>
      <c r="B106" t="s">
        <v>8749</v>
      </c>
      <c r="C106">
        <v>628</v>
      </c>
      <c r="D106">
        <v>65</v>
      </c>
      <c r="E106">
        <v>23</v>
      </c>
      <c r="F106">
        <v>23</v>
      </c>
      <c r="G106">
        <v>245</v>
      </c>
      <c r="H106">
        <v>7</v>
      </c>
      <c r="I106">
        <v>7</v>
      </c>
      <c r="J106">
        <f>'Data Churn_prodcat'!E106-'Data Churn_prodcat'!F106</f>
        <v>0</v>
      </c>
      <c r="K106" t="str">
        <f t="shared" si="1"/>
        <v>Churn</v>
      </c>
      <c r="L106" t="str">
        <f>VLOOKUP($H106,master_table_sales_csv!$O$2:$P$3340,2,FALSE)</f>
        <v>Training Videos</v>
      </c>
      <c r="M106" t="str">
        <f>VLOOKUP($I106,master_table_sales_csv!$O$2:$P$3340,2,FALSE)</f>
        <v>Training Videos</v>
      </c>
    </row>
    <row r="107" spans="1:13" x14ac:dyDescent="0.35">
      <c r="A107" t="s">
        <v>8712</v>
      </c>
      <c r="B107" t="s">
        <v>8749</v>
      </c>
      <c r="C107">
        <v>630</v>
      </c>
      <c r="D107">
        <v>408</v>
      </c>
      <c r="E107">
        <v>21</v>
      </c>
      <c r="F107">
        <v>21</v>
      </c>
      <c r="G107">
        <v>23.98</v>
      </c>
      <c r="H107">
        <v>1</v>
      </c>
      <c r="I107">
        <v>1</v>
      </c>
      <c r="J107">
        <f>'Data Churn_prodcat'!E107-'Data Churn_prodcat'!F107</f>
        <v>0</v>
      </c>
      <c r="K107" t="str">
        <f t="shared" si="1"/>
        <v>Churn</v>
      </c>
      <c r="L107" t="str">
        <f>VLOOKUP($H107,master_table_sales_csv!$O$2:$P$3340,2,FALSE)</f>
        <v>Blueprints</v>
      </c>
      <c r="M107" t="str">
        <f>VLOOKUP($I107,master_table_sales_csv!$O$2:$P$3340,2,FALSE)</f>
        <v>Blueprints</v>
      </c>
    </row>
    <row r="108" spans="1:13" x14ac:dyDescent="0.35">
      <c r="A108" t="s">
        <v>8712</v>
      </c>
      <c r="B108" t="s">
        <v>8749</v>
      </c>
      <c r="C108">
        <v>633</v>
      </c>
      <c r="D108">
        <v>242</v>
      </c>
      <c r="E108">
        <v>22</v>
      </c>
      <c r="F108">
        <v>22</v>
      </c>
      <c r="G108">
        <v>99.8</v>
      </c>
      <c r="H108">
        <v>4</v>
      </c>
      <c r="I108">
        <v>4</v>
      </c>
      <c r="J108">
        <f>'Data Churn_prodcat'!E108-'Data Churn_prodcat'!F108</f>
        <v>0</v>
      </c>
      <c r="K108" t="str">
        <f t="shared" si="1"/>
        <v>Churn</v>
      </c>
      <c r="L108" t="str">
        <f>VLOOKUP($H108,master_table_sales_csv!$O$2:$P$3340,2,FALSE)</f>
        <v>eBooks</v>
      </c>
      <c r="M108" t="str">
        <f>VLOOKUP($I108,master_table_sales_csv!$O$2:$P$3340,2,FALSE)</f>
        <v>eBooks</v>
      </c>
    </row>
    <row r="109" spans="1:13" x14ac:dyDescent="0.35">
      <c r="A109" t="s">
        <v>8712</v>
      </c>
      <c r="B109" t="s">
        <v>8749</v>
      </c>
      <c r="C109">
        <v>638</v>
      </c>
      <c r="D109">
        <v>24</v>
      </c>
      <c r="E109">
        <v>23</v>
      </c>
      <c r="F109">
        <v>23</v>
      </c>
      <c r="G109">
        <v>4495</v>
      </c>
      <c r="H109">
        <v>6</v>
      </c>
      <c r="I109">
        <v>6</v>
      </c>
      <c r="J109">
        <f>'Data Churn_prodcat'!E109-'Data Churn_prodcat'!F109</f>
        <v>0</v>
      </c>
      <c r="K109" t="str">
        <f t="shared" si="1"/>
        <v>Churn</v>
      </c>
      <c r="L109" t="str">
        <f>VLOOKUP($H109,master_table_sales_csv!$O$2:$P$3340,2,FALSE)</f>
        <v>Robots</v>
      </c>
      <c r="M109" t="str">
        <f>VLOOKUP($I109,master_table_sales_csv!$O$2:$P$3340,2,FALSE)</f>
        <v>Robots</v>
      </c>
    </row>
    <row r="110" spans="1:13" x14ac:dyDescent="0.35">
      <c r="A110" t="s">
        <v>8712</v>
      </c>
      <c r="B110" t="s">
        <v>8749</v>
      </c>
      <c r="C110">
        <v>645</v>
      </c>
      <c r="D110">
        <v>159</v>
      </c>
      <c r="E110">
        <v>22</v>
      </c>
      <c r="F110">
        <v>22</v>
      </c>
      <c r="G110">
        <v>44.95</v>
      </c>
      <c r="H110">
        <v>1</v>
      </c>
      <c r="I110">
        <v>1</v>
      </c>
      <c r="J110">
        <f>'Data Churn_prodcat'!E110-'Data Churn_prodcat'!F110</f>
        <v>0</v>
      </c>
      <c r="K110" t="str">
        <f t="shared" si="1"/>
        <v>Churn</v>
      </c>
      <c r="L110" t="str">
        <f>VLOOKUP($H110,master_table_sales_csv!$O$2:$P$3340,2,FALSE)</f>
        <v>Blueprints</v>
      </c>
      <c r="M110" t="str">
        <f>VLOOKUP($I110,master_table_sales_csv!$O$2:$P$3340,2,FALSE)</f>
        <v>Blueprints</v>
      </c>
    </row>
    <row r="111" spans="1:13" x14ac:dyDescent="0.35">
      <c r="A111" t="s">
        <v>8712</v>
      </c>
      <c r="B111" t="s">
        <v>8749</v>
      </c>
      <c r="C111">
        <v>647</v>
      </c>
      <c r="D111">
        <v>54</v>
      </c>
      <c r="E111">
        <v>23</v>
      </c>
      <c r="F111">
        <v>23</v>
      </c>
      <c r="G111">
        <v>500</v>
      </c>
      <c r="H111">
        <v>3</v>
      </c>
      <c r="I111">
        <v>3</v>
      </c>
      <c r="J111">
        <f>'Data Churn_prodcat'!E111-'Data Churn_prodcat'!F111</f>
        <v>0</v>
      </c>
      <c r="K111" t="str">
        <f t="shared" si="1"/>
        <v>Churn</v>
      </c>
      <c r="L111" t="str">
        <f>VLOOKUP($H111,master_table_sales_csv!$O$2:$P$3340,2,FALSE)</f>
        <v>Drones</v>
      </c>
      <c r="M111" t="str">
        <f>VLOOKUP($I111,master_table_sales_csv!$O$2:$P$3340,2,FALSE)</f>
        <v>Drones</v>
      </c>
    </row>
    <row r="112" spans="1:13" x14ac:dyDescent="0.35">
      <c r="A112" t="s">
        <v>8712</v>
      </c>
      <c r="B112" t="s">
        <v>8749</v>
      </c>
      <c r="C112">
        <v>653</v>
      </c>
      <c r="D112">
        <v>286</v>
      </c>
      <c r="E112">
        <v>23</v>
      </c>
      <c r="F112">
        <v>22</v>
      </c>
      <c r="G112">
        <v>175</v>
      </c>
      <c r="H112">
        <v>4</v>
      </c>
      <c r="I112">
        <v>4</v>
      </c>
      <c r="J112">
        <f>'Data Churn_prodcat'!E112-'Data Churn_prodcat'!F112</f>
        <v>1</v>
      </c>
      <c r="K112" t="str">
        <f t="shared" si="1"/>
        <v>Churn</v>
      </c>
      <c r="L112" t="str">
        <f>VLOOKUP($H112,master_table_sales_csv!$O$2:$P$3340,2,FALSE)</f>
        <v>eBooks</v>
      </c>
      <c r="M112" t="str">
        <f>VLOOKUP($I112,master_table_sales_csv!$O$2:$P$3340,2,FALSE)</f>
        <v>eBooks</v>
      </c>
    </row>
    <row r="113" spans="1:13" x14ac:dyDescent="0.35">
      <c r="A113" t="s">
        <v>8712</v>
      </c>
      <c r="B113" t="s">
        <v>8749</v>
      </c>
      <c r="C113">
        <v>661</v>
      </c>
      <c r="D113">
        <v>183</v>
      </c>
      <c r="E113">
        <v>22</v>
      </c>
      <c r="F113">
        <v>22</v>
      </c>
      <c r="G113">
        <v>99.96</v>
      </c>
      <c r="H113">
        <v>4</v>
      </c>
      <c r="I113">
        <v>4</v>
      </c>
      <c r="J113">
        <f>'Data Churn_prodcat'!E113-'Data Churn_prodcat'!F113</f>
        <v>0</v>
      </c>
      <c r="K113" t="str">
        <f t="shared" si="1"/>
        <v>Churn</v>
      </c>
      <c r="L113" t="str">
        <f>VLOOKUP($H113,master_table_sales_csv!$O$2:$P$3340,2,FALSE)</f>
        <v>eBooks</v>
      </c>
      <c r="M113" t="str">
        <f>VLOOKUP($I113,master_table_sales_csv!$O$2:$P$3340,2,FALSE)</f>
        <v>eBooks</v>
      </c>
    </row>
    <row r="114" spans="1:13" x14ac:dyDescent="0.35">
      <c r="A114" t="s">
        <v>8712</v>
      </c>
      <c r="B114" t="s">
        <v>8749</v>
      </c>
      <c r="C114">
        <v>670</v>
      </c>
      <c r="D114">
        <v>361</v>
      </c>
      <c r="E114">
        <v>21</v>
      </c>
      <c r="F114">
        <v>21</v>
      </c>
      <c r="G114">
        <v>4.99</v>
      </c>
      <c r="H114">
        <v>1</v>
      </c>
      <c r="I114">
        <v>1</v>
      </c>
      <c r="J114">
        <f>'Data Churn_prodcat'!E114-'Data Churn_prodcat'!F114</f>
        <v>0</v>
      </c>
      <c r="K114" t="str">
        <f t="shared" si="1"/>
        <v>Churn</v>
      </c>
      <c r="L114" t="str">
        <f>VLOOKUP($H114,master_table_sales_csv!$O$2:$P$3340,2,FALSE)</f>
        <v>Blueprints</v>
      </c>
      <c r="M114" t="str">
        <f>VLOOKUP($I114,master_table_sales_csv!$O$2:$P$3340,2,FALSE)</f>
        <v>Blueprints</v>
      </c>
    </row>
    <row r="115" spans="1:13" x14ac:dyDescent="0.35">
      <c r="A115" t="s">
        <v>8712</v>
      </c>
      <c r="B115" t="s">
        <v>8749</v>
      </c>
      <c r="C115">
        <v>675</v>
      </c>
      <c r="D115">
        <v>366</v>
      </c>
      <c r="E115">
        <v>21</v>
      </c>
      <c r="F115">
        <v>21</v>
      </c>
      <c r="G115">
        <v>2052</v>
      </c>
      <c r="H115">
        <v>6</v>
      </c>
      <c r="I115">
        <v>6</v>
      </c>
      <c r="J115">
        <f>'Data Churn_prodcat'!E115-'Data Churn_prodcat'!F115</f>
        <v>0</v>
      </c>
      <c r="K115" t="str">
        <f t="shared" si="1"/>
        <v>Churn</v>
      </c>
      <c r="L115" t="str">
        <f>VLOOKUP($H115,master_table_sales_csv!$O$2:$P$3340,2,FALSE)</f>
        <v>Robots</v>
      </c>
      <c r="M115" t="str">
        <f>VLOOKUP($I115,master_table_sales_csv!$O$2:$P$3340,2,FALSE)</f>
        <v>Robots</v>
      </c>
    </row>
    <row r="116" spans="1:13" x14ac:dyDescent="0.35">
      <c r="A116" t="s">
        <v>8712</v>
      </c>
      <c r="B116" t="s">
        <v>8749</v>
      </c>
      <c r="C116">
        <v>678</v>
      </c>
      <c r="D116">
        <v>254</v>
      </c>
      <c r="E116">
        <v>23</v>
      </c>
      <c r="F116">
        <v>22</v>
      </c>
      <c r="G116">
        <v>5928</v>
      </c>
      <c r="H116">
        <v>6</v>
      </c>
      <c r="I116">
        <v>2</v>
      </c>
      <c r="J116">
        <f>'Data Churn_prodcat'!E116-'Data Churn_prodcat'!F116</f>
        <v>1</v>
      </c>
      <c r="K116" t="str">
        <f t="shared" si="1"/>
        <v>Churn</v>
      </c>
      <c r="L116" t="str">
        <f>VLOOKUP($H116,master_table_sales_csv!$O$2:$P$3340,2,FALSE)</f>
        <v>Robots</v>
      </c>
      <c r="M116" t="str">
        <f>VLOOKUP($I116,master_table_sales_csv!$O$2:$P$3340,2,FALSE)</f>
        <v>Drone Kits</v>
      </c>
    </row>
    <row r="117" spans="1:13" x14ac:dyDescent="0.35">
      <c r="A117" t="s">
        <v>8712</v>
      </c>
      <c r="B117" t="s">
        <v>8749</v>
      </c>
      <c r="C117">
        <v>680</v>
      </c>
      <c r="D117">
        <v>278</v>
      </c>
      <c r="E117">
        <v>22</v>
      </c>
      <c r="F117">
        <v>22</v>
      </c>
      <c r="G117">
        <v>949</v>
      </c>
      <c r="H117">
        <v>4</v>
      </c>
      <c r="I117">
        <v>3</v>
      </c>
      <c r="J117">
        <f>'Data Churn_prodcat'!E117-'Data Churn_prodcat'!F117</f>
        <v>0</v>
      </c>
      <c r="K117" t="str">
        <f t="shared" si="1"/>
        <v>Churn</v>
      </c>
      <c r="L117" t="str">
        <f>VLOOKUP($H117,master_table_sales_csv!$O$2:$P$3340,2,FALSE)</f>
        <v>eBooks</v>
      </c>
      <c r="M117" t="str">
        <f>VLOOKUP($I117,master_table_sales_csv!$O$2:$P$3340,2,FALSE)</f>
        <v>Drones</v>
      </c>
    </row>
    <row r="118" spans="1:13" x14ac:dyDescent="0.35">
      <c r="A118" t="s">
        <v>8712</v>
      </c>
      <c r="B118" t="s">
        <v>8749</v>
      </c>
      <c r="C118">
        <v>681</v>
      </c>
      <c r="D118">
        <v>92</v>
      </c>
      <c r="E118">
        <v>23</v>
      </c>
      <c r="F118">
        <v>23</v>
      </c>
      <c r="G118">
        <v>756</v>
      </c>
      <c r="H118">
        <v>5</v>
      </c>
      <c r="I118">
        <v>5</v>
      </c>
      <c r="J118">
        <f>'Data Churn_prodcat'!E118-'Data Churn_prodcat'!F118</f>
        <v>0</v>
      </c>
      <c r="K118" t="str">
        <f t="shared" si="1"/>
        <v>Churn</v>
      </c>
      <c r="L118" t="str">
        <f>VLOOKUP($H118,master_table_sales_csv!$O$2:$P$3340,2,FALSE)</f>
        <v>Robot Kits</v>
      </c>
      <c r="M118" t="str">
        <f>VLOOKUP($I118,master_table_sales_csv!$O$2:$P$3340,2,FALSE)</f>
        <v>Robot Kits</v>
      </c>
    </row>
    <row r="119" spans="1:13" x14ac:dyDescent="0.35">
      <c r="A119" t="s">
        <v>8712</v>
      </c>
      <c r="B119" t="s">
        <v>8749</v>
      </c>
      <c r="C119">
        <v>682</v>
      </c>
      <c r="D119">
        <v>407</v>
      </c>
      <c r="E119">
        <v>21</v>
      </c>
      <c r="F119">
        <v>21</v>
      </c>
      <c r="G119">
        <v>89.97</v>
      </c>
      <c r="H119">
        <v>7</v>
      </c>
      <c r="I119">
        <v>7</v>
      </c>
      <c r="J119">
        <f>'Data Churn_prodcat'!E119-'Data Churn_prodcat'!F119</f>
        <v>0</v>
      </c>
      <c r="K119" t="str">
        <f t="shared" si="1"/>
        <v>Churn</v>
      </c>
      <c r="L119" t="str">
        <f>VLOOKUP($H119,master_table_sales_csv!$O$2:$P$3340,2,FALSE)</f>
        <v>Training Videos</v>
      </c>
      <c r="M119" t="str">
        <f>VLOOKUP($I119,master_table_sales_csv!$O$2:$P$3340,2,FALSE)</f>
        <v>Training Videos</v>
      </c>
    </row>
    <row r="120" spans="1:13" x14ac:dyDescent="0.35">
      <c r="A120" t="s">
        <v>8712</v>
      </c>
      <c r="B120" t="s">
        <v>8749</v>
      </c>
      <c r="C120">
        <v>685</v>
      </c>
      <c r="D120">
        <v>155</v>
      </c>
      <c r="E120">
        <v>22</v>
      </c>
      <c r="F120">
        <v>22</v>
      </c>
      <c r="G120">
        <v>174.95000000000002</v>
      </c>
      <c r="H120">
        <v>7</v>
      </c>
      <c r="I120">
        <v>7</v>
      </c>
      <c r="J120">
        <f>'Data Churn_prodcat'!E120-'Data Churn_prodcat'!F120</f>
        <v>0</v>
      </c>
      <c r="K120" t="str">
        <f t="shared" si="1"/>
        <v>Churn</v>
      </c>
      <c r="L120" t="str">
        <f>VLOOKUP($H120,master_table_sales_csv!$O$2:$P$3340,2,FALSE)</f>
        <v>Training Videos</v>
      </c>
      <c r="M120" t="str">
        <f>VLOOKUP($I120,master_table_sales_csv!$O$2:$P$3340,2,FALSE)</f>
        <v>Training Videos</v>
      </c>
    </row>
    <row r="121" spans="1:13" x14ac:dyDescent="0.35">
      <c r="A121" t="s">
        <v>8712</v>
      </c>
      <c r="B121" t="s">
        <v>8749</v>
      </c>
      <c r="C121">
        <v>686</v>
      </c>
      <c r="D121">
        <v>378</v>
      </c>
      <c r="E121">
        <v>21</v>
      </c>
      <c r="F121">
        <v>21</v>
      </c>
      <c r="G121">
        <v>668</v>
      </c>
      <c r="H121">
        <v>2</v>
      </c>
      <c r="I121">
        <v>2</v>
      </c>
      <c r="J121">
        <f>'Data Churn_prodcat'!E121-'Data Churn_prodcat'!F121</f>
        <v>0</v>
      </c>
      <c r="K121" t="str">
        <f t="shared" si="1"/>
        <v>Churn</v>
      </c>
      <c r="L121" t="str">
        <f>VLOOKUP($H121,master_table_sales_csv!$O$2:$P$3340,2,FALSE)</f>
        <v>Drone Kits</v>
      </c>
      <c r="M121" t="str">
        <f>VLOOKUP($I121,master_table_sales_csv!$O$2:$P$3340,2,FALSE)</f>
        <v>Drone Kits</v>
      </c>
    </row>
    <row r="122" spans="1:13" x14ac:dyDescent="0.35">
      <c r="A122" t="s">
        <v>8712</v>
      </c>
      <c r="B122" t="s">
        <v>8749</v>
      </c>
      <c r="C122">
        <v>700</v>
      </c>
      <c r="D122">
        <v>73</v>
      </c>
      <c r="E122">
        <v>23</v>
      </c>
      <c r="F122">
        <v>23</v>
      </c>
      <c r="G122">
        <v>71.97</v>
      </c>
      <c r="H122">
        <v>4</v>
      </c>
      <c r="I122">
        <v>4</v>
      </c>
      <c r="J122">
        <f>'Data Churn_prodcat'!E122-'Data Churn_prodcat'!F122</f>
        <v>0</v>
      </c>
      <c r="K122" t="str">
        <f t="shared" si="1"/>
        <v>Churn</v>
      </c>
      <c r="L122" t="str">
        <f>VLOOKUP($H122,master_table_sales_csv!$O$2:$P$3340,2,FALSE)</f>
        <v>eBooks</v>
      </c>
      <c r="M122" t="str">
        <f>VLOOKUP($I122,master_table_sales_csv!$O$2:$P$3340,2,FALSE)</f>
        <v>eBooks</v>
      </c>
    </row>
    <row r="123" spans="1:13" x14ac:dyDescent="0.35">
      <c r="A123" t="s">
        <v>8712</v>
      </c>
      <c r="B123" t="s">
        <v>8749</v>
      </c>
      <c r="C123">
        <v>705</v>
      </c>
      <c r="D123">
        <v>293</v>
      </c>
      <c r="E123">
        <v>22</v>
      </c>
      <c r="F123">
        <v>22</v>
      </c>
      <c r="G123">
        <v>1820</v>
      </c>
      <c r="H123">
        <v>3</v>
      </c>
      <c r="I123">
        <v>3</v>
      </c>
      <c r="J123">
        <f>'Data Churn_prodcat'!E123-'Data Churn_prodcat'!F123</f>
        <v>0</v>
      </c>
      <c r="K123" t="str">
        <f t="shared" si="1"/>
        <v>Churn</v>
      </c>
      <c r="L123" t="str">
        <f>VLOOKUP($H123,master_table_sales_csv!$O$2:$P$3340,2,FALSE)</f>
        <v>Drones</v>
      </c>
      <c r="M123" t="str">
        <f>VLOOKUP($I123,master_table_sales_csv!$O$2:$P$3340,2,FALSE)</f>
        <v>Drones</v>
      </c>
    </row>
    <row r="124" spans="1:13" x14ac:dyDescent="0.35">
      <c r="A124" t="s">
        <v>8712</v>
      </c>
      <c r="B124" t="s">
        <v>8749</v>
      </c>
      <c r="C124">
        <v>707</v>
      </c>
      <c r="D124">
        <v>173</v>
      </c>
      <c r="E124">
        <v>22</v>
      </c>
      <c r="F124">
        <v>22</v>
      </c>
      <c r="G124">
        <v>74.849999999999994</v>
      </c>
      <c r="H124">
        <v>4</v>
      </c>
      <c r="I124">
        <v>4</v>
      </c>
      <c r="J124">
        <f>'Data Churn_prodcat'!E124-'Data Churn_prodcat'!F124</f>
        <v>0</v>
      </c>
      <c r="K124" t="str">
        <f t="shared" si="1"/>
        <v>Churn</v>
      </c>
      <c r="L124" t="str">
        <f>VLOOKUP($H124,master_table_sales_csv!$O$2:$P$3340,2,FALSE)</f>
        <v>eBooks</v>
      </c>
      <c r="M124" t="str">
        <f>VLOOKUP($I124,master_table_sales_csv!$O$2:$P$3340,2,FALSE)</f>
        <v>eBooks</v>
      </c>
    </row>
    <row r="125" spans="1:13" x14ac:dyDescent="0.35">
      <c r="A125" t="s">
        <v>8712</v>
      </c>
      <c r="B125" t="s">
        <v>8749</v>
      </c>
      <c r="C125">
        <v>719</v>
      </c>
      <c r="D125">
        <v>97</v>
      </c>
      <c r="E125">
        <v>23</v>
      </c>
      <c r="F125">
        <v>23</v>
      </c>
      <c r="G125">
        <v>1197</v>
      </c>
      <c r="H125">
        <v>3</v>
      </c>
      <c r="I125">
        <v>3</v>
      </c>
      <c r="J125">
        <f>'Data Churn_prodcat'!E125-'Data Churn_prodcat'!F125</f>
        <v>0</v>
      </c>
      <c r="K125" t="str">
        <f t="shared" si="1"/>
        <v>Churn</v>
      </c>
      <c r="L125" t="str">
        <f>VLOOKUP($H125,master_table_sales_csv!$O$2:$P$3340,2,FALSE)</f>
        <v>Drones</v>
      </c>
      <c r="M125" t="str">
        <f>VLOOKUP($I125,master_table_sales_csv!$O$2:$P$3340,2,FALSE)</f>
        <v>Drones</v>
      </c>
    </row>
    <row r="126" spans="1:13" x14ac:dyDescent="0.35">
      <c r="A126" t="s">
        <v>8712</v>
      </c>
      <c r="B126" t="s">
        <v>8749</v>
      </c>
      <c r="C126">
        <v>723</v>
      </c>
      <c r="D126">
        <v>426</v>
      </c>
      <c r="E126">
        <v>21</v>
      </c>
      <c r="F126">
        <v>21</v>
      </c>
      <c r="G126">
        <v>95.96</v>
      </c>
      <c r="H126">
        <v>4</v>
      </c>
      <c r="I126">
        <v>4</v>
      </c>
      <c r="J126">
        <f>'Data Churn_prodcat'!E126-'Data Churn_prodcat'!F126</f>
        <v>0</v>
      </c>
      <c r="K126" t="str">
        <f t="shared" si="1"/>
        <v>Churn</v>
      </c>
      <c r="L126" t="str">
        <f>VLOOKUP($H126,master_table_sales_csv!$O$2:$P$3340,2,FALSE)</f>
        <v>eBooks</v>
      </c>
      <c r="M126" t="str">
        <f>VLOOKUP($I126,master_table_sales_csv!$O$2:$P$3340,2,FALSE)</f>
        <v>eBooks</v>
      </c>
    </row>
    <row r="127" spans="1:13" x14ac:dyDescent="0.35">
      <c r="A127" t="s">
        <v>8712</v>
      </c>
      <c r="B127" t="s">
        <v>8749</v>
      </c>
      <c r="C127">
        <v>724</v>
      </c>
      <c r="D127">
        <v>387</v>
      </c>
      <c r="E127">
        <v>22</v>
      </c>
      <c r="F127">
        <v>21</v>
      </c>
      <c r="G127">
        <v>359.88</v>
      </c>
      <c r="H127">
        <v>7</v>
      </c>
      <c r="I127">
        <v>4</v>
      </c>
      <c r="J127">
        <f>'Data Churn_prodcat'!E127-'Data Churn_prodcat'!F127</f>
        <v>1</v>
      </c>
      <c r="K127" t="str">
        <f t="shared" si="1"/>
        <v>Churn</v>
      </c>
      <c r="L127" t="str">
        <f>VLOOKUP($H127,master_table_sales_csv!$O$2:$P$3340,2,FALSE)</f>
        <v>Training Videos</v>
      </c>
      <c r="M127" t="str">
        <f>VLOOKUP($I127,master_table_sales_csv!$O$2:$P$3340,2,FALSE)</f>
        <v>eBooks</v>
      </c>
    </row>
    <row r="128" spans="1:13" x14ac:dyDescent="0.35">
      <c r="A128" t="s">
        <v>8712</v>
      </c>
      <c r="B128" t="s">
        <v>8749</v>
      </c>
      <c r="C128">
        <v>726</v>
      </c>
      <c r="D128">
        <v>7</v>
      </c>
      <c r="E128">
        <v>23</v>
      </c>
      <c r="F128">
        <v>23</v>
      </c>
      <c r="G128">
        <v>378</v>
      </c>
      <c r="H128">
        <v>5</v>
      </c>
      <c r="I128">
        <v>5</v>
      </c>
      <c r="J128">
        <f>'Data Churn_prodcat'!E128-'Data Churn_prodcat'!F128</f>
        <v>0</v>
      </c>
      <c r="K128" t="str">
        <f t="shared" si="1"/>
        <v>No Churn</v>
      </c>
      <c r="L128" t="str">
        <f>VLOOKUP($H128,master_table_sales_csv!$O$2:$P$3340,2,FALSE)</f>
        <v>Robot Kits</v>
      </c>
      <c r="M128" t="str">
        <f>VLOOKUP($I128,master_table_sales_csv!$O$2:$P$3340,2,FALSE)</f>
        <v>Robot Kits</v>
      </c>
    </row>
    <row r="129" spans="1:13" x14ac:dyDescent="0.35">
      <c r="A129" t="s">
        <v>8712</v>
      </c>
      <c r="B129" t="s">
        <v>8749</v>
      </c>
      <c r="C129">
        <v>735</v>
      </c>
      <c r="D129">
        <v>409</v>
      </c>
      <c r="E129">
        <v>22</v>
      </c>
      <c r="F129">
        <v>21</v>
      </c>
      <c r="G129">
        <v>476.82</v>
      </c>
      <c r="H129">
        <v>7</v>
      </c>
      <c r="I129">
        <v>4</v>
      </c>
      <c r="J129">
        <f>'Data Churn_prodcat'!E129-'Data Churn_prodcat'!F129</f>
        <v>1</v>
      </c>
      <c r="K129" t="str">
        <f t="shared" si="1"/>
        <v>Churn</v>
      </c>
      <c r="L129" t="str">
        <f>VLOOKUP($H129,master_table_sales_csv!$O$2:$P$3340,2,FALSE)</f>
        <v>Training Videos</v>
      </c>
      <c r="M129" t="str">
        <f>VLOOKUP($I129,master_table_sales_csv!$O$2:$P$3340,2,FALSE)</f>
        <v>eBooks</v>
      </c>
    </row>
    <row r="130" spans="1:13" x14ac:dyDescent="0.35">
      <c r="A130" t="s">
        <v>8712</v>
      </c>
      <c r="B130" t="s">
        <v>8749</v>
      </c>
      <c r="C130">
        <v>760</v>
      </c>
      <c r="D130">
        <v>342</v>
      </c>
      <c r="E130">
        <v>21</v>
      </c>
      <c r="F130">
        <v>21</v>
      </c>
      <c r="G130">
        <v>33.979999999999997</v>
      </c>
      <c r="H130">
        <v>4</v>
      </c>
      <c r="I130">
        <v>4</v>
      </c>
      <c r="J130">
        <f>'Data Churn_prodcat'!E130-'Data Churn_prodcat'!F130</f>
        <v>0</v>
      </c>
      <c r="K130" t="str">
        <f t="shared" si="1"/>
        <v>Churn</v>
      </c>
      <c r="L130" t="str">
        <f>VLOOKUP($H130,master_table_sales_csv!$O$2:$P$3340,2,FALSE)</f>
        <v>eBooks</v>
      </c>
      <c r="M130" t="str">
        <f>VLOOKUP($I130,master_table_sales_csv!$O$2:$P$3340,2,FALSE)</f>
        <v>eBooks</v>
      </c>
    </row>
    <row r="131" spans="1:13" x14ac:dyDescent="0.35">
      <c r="A131" t="s">
        <v>8712</v>
      </c>
      <c r="B131" t="s">
        <v>8749</v>
      </c>
      <c r="C131">
        <v>770</v>
      </c>
      <c r="D131">
        <v>181</v>
      </c>
      <c r="E131">
        <v>22</v>
      </c>
      <c r="F131">
        <v>22</v>
      </c>
      <c r="G131">
        <v>537</v>
      </c>
      <c r="H131">
        <v>2</v>
      </c>
      <c r="I131">
        <v>2</v>
      </c>
      <c r="J131">
        <f>'Data Churn_prodcat'!E131-'Data Churn_prodcat'!F131</f>
        <v>0</v>
      </c>
      <c r="K131" t="str">
        <f t="shared" si="1"/>
        <v>Churn</v>
      </c>
      <c r="L131" t="str">
        <f>VLOOKUP($H131,master_table_sales_csv!$O$2:$P$3340,2,FALSE)</f>
        <v>Drone Kits</v>
      </c>
      <c r="M131" t="str">
        <f>VLOOKUP($I131,master_table_sales_csv!$O$2:$P$3340,2,FALSE)</f>
        <v>Drone Kits</v>
      </c>
    </row>
    <row r="132" spans="1:13" x14ac:dyDescent="0.35">
      <c r="A132" t="s">
        <v>8712</v>
      </c>
      <c r="B132" t="s">
        <v>8749</v>
      </c>
      <c r="C132">
        <v>772</v>
      </c>
      <c r="D132">
        <v>85</v>
      </c>
      <c r="E132">
        <v>23</v>
      </c>
      <c r="F132">
        <v>23</v>
      </c>
      <c r="G132">
        <v>945</v>
      </c>
      <c r="H132">
        <v>5</v>
      </c>
      <c r="I132">
        <v>5</v>
      </c>
      <c r="J132">
        <f>'Data Churn_prodcat'!E132-'Data Churn_prodcat'!F132</f>
        <v>0</v>
      </c>
      <c r="K132" t="str">
        <f t="shared" si="1"/>
        <v>Churn</v>
      </c>
      <c r="L132" t="str">
        <f>VLOOKUP($H132,master_table_sales_csv!$O$2:$P$3340,2,FALSE)</f>
        <v>Robot Kits</v>
      </c>
      <c r="M132" t="str">
        <f>VLOOKUP($I132,master_table_sales_csv!$O$2:$P$3340,2,FALSE)</f>
        <v>Robot Kits</v>
      </c>
    </row>
    <row r="133" spans="1:13" x14ac:dyDescent="0.35">
      <c r="A133" t="s">
        <v>8712</v>
      </c>
      <c r="B133" t="s">
        <v>8749</v>
      </c>
      <c r="C133">
        <v>794</v>
      </c>
      <c r="D133">
        <v>45</v>
      </c>
      <c r="E133">
        <v>23</v>
      </c>
      <c r="F133">
        <v>23</v>
      </c>
      <c r="G133">
        <v>171.96</v>
      </c>
      <c r="H133">
        <v>7</v>
      </c>
      <c r="I133">
        <v>7</v>
      </c>
      <c r="J133">
        <f>'Data Churn_prodcat'!E133-'Data Churn_prodcat'!F133</f>
        <v>0</v>
      </c>
      <c r="K133" t="str">
        <f t="shared" ref="K133:K196" si="2">IF(D133&gt;7, "Churn", "No Churn")</f>
        <v>Churn</v>
      </c>
      <c r="L133" t="str">
        <f>VLOOKUP($H133,master_table_sales_csv!$O$2:$P$3340,2,FALSE)</f>
        <v>Training Videos</v>
      </c>
      <c r="M133" t="str">
        <f>VLOOKUP($I133,master_table_sales_csv!$O$2:$P$3340,2,FALSE)</f>
        <v>Training Videos</v>
      </c>
    </row>
    <row r="134" spans="1:13" x14ac:dyDescent="0.35">
      <c r="A134" t="s">
        <v>8712</v>
      </c>
      <c r="B134" t="s">
        <v>8749</v>
      </c>
      <c r="C134">
        <v>797</v>
      </c>
      <c r="D134">
        <v>338</v>
      </c>
      <c r="E134">
        <v>21</v>
      </c>
      <c r="F134">
        <v>21</v>
      </c>
      <c r="G134">
        <v>756</v>
      </c>
      <c r="H134">
        <v>5</v>
      </c>
      <c r="I134">
        <v>5</v>
      </c>
      <c r="J134">
        <f>'Data Churn_prodcat'!E134-'Data Churn_prodcat'!F134</f>
        <v>0</v>
      </c>
      <c r="K134" t="str">
        <f t="shared" si="2"/>
        <v>Churn</v>
      </c>
      <c r="L134" t="str">
        <f>VLOOKUP($H134,master_table_sales_csv!$O$2:$P$3340,2,FALSE)</f>
        <v>Robot Kits</v>
      </c>
      <c r="M134" t="str">
        <f>VLOOKUP($I134,master_table_sales_csv!$O$2:$P$3340,2,FALSE)</f>
        <v>Robot Kits</v>
      </c>
    </row>
    <row r="135" spans="1:13" x14ac:dyDescent="0.35">
      <c r="A135" t="s">
        <v>8712</v>
      </c>
      <c r="B135" t="s">
        <v>8749</v>
      </c>
      <c r="C135">
        <v>798</v>
      </c>
      <c r="D135">
        <v>368</v>
      </c>
      <c r="E135">
        <v>21</v>
      </c>
      <c r="F135">
        <v>21</v>
      </c>
      <c r="G135">
        <v>46.5</v>
      </c>
      <c r="H135">
        <v>4</v>
      </c>
      <c r="I135">
        <v>4</v>
      </c>
      <c r="J135">
        <f>'Data Churn_prodcat'!E135-'Data Churn_prodcat'!F135</f>
        <v>0</v>
      </c>
      <c r="K135" t="str">
        <f t="shared" si="2"/>
        <v>Churn</v>
      </c>
      <c r="L135" t="str">
        <f>VLOOKUP($H135,master_table_sales_csv!$O$2:$P$3340,2,FALSE)</f>
        <v>eBooks</v>
      </c>
      <c r="M135" t="str">
        <f>VLOOKUP($I135,master_table_sales_csv!$O$2:$P$3340,2,FALSE)</f>
        <v>eBooks</v>
      </c>
    </row>
    <row r="136" spans="1:13" x14ac:dyDescent="0.35">
      <c r="A136" t="s">
        <v>8712</v>
      </c>
      <c r="B136" t="s">
        <v>8749</v>
      </c>
      <c r="C136">
        <v>802</v>
      </c>
      <c r="D136">
        <v>209</v>
      </c>
      <c r="E136">
        <v>22</v>
      </c>
      <c r="F136">
        <v>22</v>
      </c>
      <c r="G136">
        <v>74.849999999999994</v>
      </c>
      <c r="H136">
        <v>4</v>
      </c>
      <c r="I136">
        <v>4</v>
      </c>
      <c r="J136">
        <f>'Data Churn_prodcat'!E136-'Data Churn_prodcat'!F136</f>
        <v>0</v>
      </c>
      <c r="K136" t="str">
        <f t="shared" si="2"/>
        <v>Churn</v>
      </c>
      <c r="L136" t="str">
        <f>VLOOKUP($H136,master_table_sales_csv!$O$2:$P$3340,2,FALSE)</f>
        <v>eBooks</v>
      </c>
      <c r="M136" t="str">
        <f>VLOOKUP($I136,master_table_sales_csv!$O$2:$P$3340,2,FALSE)</f>
        <v>eBooks</v>
      </c>
    </row>
    <row r="137" spans="1:13" x14ac:dyDescent="0.35">
      <c r="A137" t="s">
        <v>8712</v>
      </c>
      <c r="B137" t="s">
        <v>8749</v>
      </c>
      <c r="C137">
        <v>806</v>
      </c>
      <c r="D137">
        <v>19</v>
      </c>
      <c r="E137">
        <v>23</v>
      </c>
      <c r="F137">
        <v>23</v>
      </c>
      <c r="G137">
        <v>113.97</v>
      </c>
      <c r="H137">
        <v>7</v>
      </c>
      <c r="I137">
        <v>7</v>
      </c>
      <c r="J137">
        <f>'Data Churn_prodcat'!E137-'Data Churn_prodcat'!F137</f>
        <v>0</v>
      </c>
      <c r="K137" t="str">
        <f t="shared" si="2"/>
        <v>Churn</v>
      </c>
      <c r="L137" t="str">
        <f>VLOOKUP($H137,master_table_sales_csv!$O$2:$P$3340,2,FALSE)</f>
        <v>Training Videos</v>
      </c>
      <c r="M137" t="str">
        <f>VLOOKUP($I137,master_table_sales_csv!$O$2:$P$3340,2,FALSE)</f>
        <v>Training Videos</v>
      </c>
    </row>
    <row r="138" spans="1:13" x14ac:dyDescent="0.35">
      <c r="A138" t="s">
        <v>8712</v>
      </c>
      <c r="B138" t="s">
        <v>8749</v>
      </c>
      <c r="C138">
        <v>811</v>
      </c>
      <c r="D138">
        <v>31</v>
      </c>
      <c r="E138">
        <v>23</v>
      </c>
      <c r="F138">
        <v>23</v>
      </c>
      <c r="G138">
        <v>42.99</v>
      </c>
      <c r="H138">
        <v>7</v>
      </c>
      <c r="I138">
        <v>7</v>
      </c>
      <c r="J138">
        <f>'Data Churn_prodcat'!E138-'Data Churn_prodcat'!F138</f>
        <v>0</v>
      </c>
      <c r="K138" t="str">
        <f t="shared" si="2"/>
        <v>Churn</v>
      </c>
      <c r="L138" t="str">
        <f>VLOOKUP($H138,master_table_sales_csv!$O$2:$P$3340,2,FALSE)</f>
        <v>Training Videos</v>
      </c>
      <c r="M138" t="str">
        <f>VLOOKUP($I138,master_table_sales_csv!$O$2:$P$3340,2,FALSE)</f>
        <v>Training Videos</v>
      </c>
    </row>
    <row r="139" spans="1:13" x14ac:dyDescent="0.35">
      <c r="A139" t="s">
        <v>8712</v>
      </c>
      <c r="B139" t="s">
        <v>8749</v>
      </c>
      <c r="C139">
        <v>813</v>
      </c>
      <c r="D139">
        <v>271</v>
      </c>
      <c r="E139">
        <v>22</v>
      </c>
      <c r="F139">
        <v>22</v>
      </c>
      <c r="G139">
        <v>500</v>
      </c>
      <c r="H139">
        <v>3</v>
      </c>
      <c r="I139">
        <v>3</v>
      </c>
      <c r="J139">
        <f>'Data Churn_prodcat'!E139-'Data Churn_prodcat'!F139</f>
        <v>0</v>
      </c>
      <c r="K139" t="str">
        <f t="shared" si="2"/>
        <v>Churn</v>
      </c>
      <c r="L139" t="str">
        <f>VLOOKUP($H139,master_table_sales_csv!$O$2:$P$3340,2,FALSE)</f>
        <v>Drones</v>
      </c>
      <c r="M139" t="str">
        <f>VLOOKUP($I139,master_table_sales_csv!$O$2:$P$3340,2,FALSE)</f>
        <v>Drones</v>
      </c>
    </row>
    <row r="140" spans="1:13" x14ac:dyDescent="0.35">
      <c r="A140" t="s">
        <v>8712</v>
      </c>
      <c r="B140" t="s">
        <v>8749</v>
      </c>
      <c r="C140">
        <v>814</v>
      </c>
      <c r="D140">
        <v>35</v>
      </c>
      <c r="E140">
        <v>23</v>
      </c>
      <c r="F140">
        <v>23</v>
      </c>
      <c r="G140">
        <v>64.95</v>
      </c>
      <c r="H140">
        <v>4</v>
      </c>
      <c r="I140">
        <v>4</v>
      </c>
      <c r="J140">
        <f>'Data Churn_prodcat'!E140-'Data Churn_prodcat'!F140</f>
        <v>0</v>
      </c>
      <c r="K140" t="str">
        <f t="shared" si="2"/>
        <v>Churn</v>
      </c>
      <c r="L140" t="str">
        <f>VLOOKUP($H140,master_table_sales_csv!$O$2:$P$3340,2,FALSE)</f>
        <v>eBooks</v>
      </c>
      <c r="M140" t="str">
        <f>VLOOKUP($I140,master_table_sales_csv!$O$2:$P$3340,2,FALSE)</f>
        <v>eBooks</v>
      </c>
    </row>
    <row r="141" spans="1:13" x14ac:dyDescent="0.35">
      <c r="A141" t="s">
        <v>8712</v>
      </c>
      <c r="B141" t="s">
        <v>8749</v>
      </c>
      <c r="C141">
        <v>815</v>
      </c>
      <c r="D141">
        <v>12</v>
      </c>
      <c r="E141">
        <v>23</v>
      </c>
      <c r="F141">
        <v>23</v>
      </c>
      <c r="G141">
        <v>270</v>
      </c>
      <c r="H141">
        <v>2</v>
      </c>
      <c r="I141">
        <v>2</v>
      </c>
      <c r="J141">
        <f>'Data Churn_prodcat'!E141-'Data Churn_prodcat'!F141</f>
        <v>0</v>
      </c>
      <c r="K141" t="str">
        <f t="shared" si="2"/>
        <v>Churn</v>
      </c>
      <c r="L141" t="str">
        <f>VLOOKUP($H141,master_table_sales_csv!$O$2:$P$3340,2,FALSE)</f>
        <v>Drone Kits</v>
      </c>
      <c r="M141" t="str">
        <f>VLOOKUP($I141,master_table_sales_csv!$O$2:$P$3340,2,FALSE)</f>
        <v>Drone Kits</v>
      </c>
    </row>
    <row r="142" spans="1:13" x14ac:dyDescent="0.35">
      <c r="A142" t="s">
        <v>8712</v>
      </c>
      <c r="B142" t="s">
        <v>8749</v>
      </c>
      <c r="C142">
        <v>831</v>
      </c>
      <c r="D142">
        <v>125</v>
      </c>
      <c r="E142">
        <v>23</v>
      </c>
      <c r="F142">
        <v>23</v>
      </c>
      <c r="G142">
        <v>147</v>
      </c>
      <c r="H142">
        <v>7</v>
      </c>
      <c r="I142">
        <v>7</v>
      </c>
      <c r="J142">
        <f>'Data Churn_prodcat'!E142-'Data Churn_prodcat'!F142</f>
        <v>0</v>
      </c>
      <c r="K142" t="str">
        <f t="shared" si="2"/>
        <v>Churn</v>
      </c>
      <c r="L142" t="str">
        <f>VLOOKUP($H142,master_table_sales_csv!$O$2:$P$3340,2,FALSE)</f>
        <v>Training Videos</v>
      </c>
      <c r="M142" t="str">
        <f>VLOOKUP($I142,master_table_sales_csv!$O$2:$P$3340,2,FALSE)</f>
        <v>Training Videos</v>
      </c>
    </row>
    <row r="143" spans="1:13" x14ac:dyDescent="0.35">
      <c r="A143" t="s">
        <v>8712</v>
      </c>
      <c r="B143" t="s">
        <v>8749</v>
      </c>
      <c r="C143">
        <v>832</v>
      </c>
      <c r="D143">
        <v>22</v>
      </c>
      <c r="E143">
        <v>23</v>
      </c>
      <c r="F143">
        <v>23</v>
      </c>
      <c r="G143">
        <v>1823.6999999999998</v>
      </c>
      <c r="H143">
        <v>5</v>
      </c>
      <c r="I143">
        <v>2</v>
      </c>
      <c r="J143">
        <f>'Data Churn_prodcat'!E143-'Data Churn_prodcat'!F143</f>
        <v>0</v>
      </c>
      <c r="K143" t="str">
        <f t="shared" si="2"/>
        <v>Churn</v>
      </c>
      <c r="L143" t="str">
        <f>VLOOKUP($H143,master_table_sales_csv!$O$2:$P$3340,2,FALSE)</f>
        <v>Robot Kits</v>
      </c>
      <c r="M143" t="str">
        <f>VLOOKUP($I143,master_table_sales_csv!$O$2:$P$3340,2,FALSE)</f>
        <v>Drone Kits</v>
      </c>
    </row>
    <row r="144" spans="1:13" x14ac:dyDescent="0.35">
      <c r="A144" t="s">
        <v>8712</v>
      </c>
      <c r="B144" t="s">
        <v>8749</v>
      </c>
      <c r="C144">
        <v>840</v>
      </c>
      <c r="D144">
        <v>187</v>
      </c>
      <c r="E144">
        <v>22</v>
      </c>
      <c r="F144">
        <v>22</v>
      </c>
      <c r="G144">
        <v>24.99</v>
      </c>
      <c r="H144">
        <v>4</v>
      </c>
      <c r="I144">
        <v>4</v>
      </c>
      <c r="J144">
        <f>'Data Churn_prodcat'!E144-'Data Churn_prodcat'!F144</f>
        <v>0</v>
      </c>
      <c r="K144" t="str">
        <f t="shared" si="2"/>
        <v>Churn</v>
      </c>
      <c r="L144" t="str">
        <f>VLOOKUP($H144,master_table_sales_csv!$O$2:$P$3340,2,FALSE)</f>
        <v>eBooks</v>
      </c>
      <c r="M144" t="str">
        <f>VLOOKUP($I144,master_table_sales_csv!$O$2:$P$3340,2,FALSE)</f>
        <v>eBooks</v>
      </c>
    </row>
    <row r="145" spans="1:13" x14ac:dyDescent="0.35">
      <c r="A145" t="s">
        <v>8712</v>
      </c>
      <c r="B145" t="s">
        <v>8749</v>
      </c>
      <c r="C145">
        <v>841</v>
      </c>
      <c r="D145">
        <v>34</v>
      </c>
      <c r="E145">
        <v>23</v>
      </c>
      <c r="F145">
        <v>23</v>
      </c>
      <c r="G145">
        <v>900</v>
      </c>
      <c r="H145">
        <v>5</v>
      </c>
      <c r="I145">
        <v>5</v>
      </c>
      <c r="J145">
        <f>'Data Churn_prodcat'!E145-'Data Churn_prodcat'!F145</f>
        <v>0</v>
      </c>
      <c r="K145" t="str">
        <f t="shared" si="2"/>
        <v>Churn</v>
      </c>
      <c r="L145" t="str">
        <f>VLOOKUP($H145,master_table_sales_csv!$O$2:$P$3340,2,FALSE)</f>
        <v>Robot Kits</v>
      </c>
      <c r="M145" t="str">
        <f>VLOOKUP($I145,master_table_sales_csv!$O$2:$P$3340,2,FALSE)</f>
        <v>Robot Kits</v>
      </c>
    </row>
    <row r="146" spans="1:13" x14ac:dyDescent="0.35">
      <c r="A146" t="s">
        <v>8712</v>
      </c>
      <c r="B146" t="s">
        <v>8749</v>
      </c>
      <c r="C146">
        <v>847</v>
      </c>
      <c r="D146">
        <v>100</v>
      </c>
      <c r="E146">
        <v>23</v>
      </c>
      <c r="F146">
        <v>23</v>
      </c>
      <c r="G146">
        <v>4194</v>
      </c>
      <c r="H146">
        <v>6</v>
      </c>
      <c r="I146">
        <v>6</v>
      </c>
      <c r="J146">
        <f>'Data Churn_prodcat'!E146-'Data Churn_prodcat'!F146</f>
        <v>0</v>
      </c>
      <c r="K146" t="str">
        <f t="shared" si="2"/>
        <v>Churn</v>
      </c>
      <c r="L146" t="str">
        <f>VLOOKUP($H146,master_table_sales_csv!$O$2:$P$3340,2,FALSE)</f>
        <v>Robots</v>
      </c>
      <c r="M146" t="str">
        <f>VLOOKUP($I146,master_table_sales_csv!$O$2:$P$3340,2,FALSE)</f>
        <v>Robots</v>
      </c>
    </row>
    <row r="147" spans="1:13" x14ac:dyDescent="0.35">
      <c r="A147" t="s">
        <v>8712</v>
      </c>
      <c r="B147" t="s">
        <v>8749</v>
      </c>
      <c r="C147">
        <v>848</v>
      </c>
      <c r="D147">
        <v>223</v>
      </c>
      <c r="E147">
        <v>22</v>
      </c>
      <c r="F147">
        <v>22</v>
      </c>
      <c r="G147">
        <v>856</v>
      </c>
      <c r="H147">
        <v>5</v>
      </c>
      <c r="I147">
        <v>5</v>
      </c>
      <c r="J147">
        <f>'Data Churn_prodcat'!E147-'Data Churn_prodcat'!F147</f>
        <v>0</v>
      </c>
      <c r="K147" t="str">
        <f t="shared" si="2"/>
        <v>Churn</v>
      </c>
      <c r="L147" t="str">
        <f>VLOOKUP($H147,master_table_sales_csv!$O$2:$P$3340,2,FALSE)</f>
        <v>Robot Kits</v>
      </c>
      <c r="M147" t="str">
        <f>VLOOKUP($I147,master_table_sales_csv!$O$2:$P$3340,2,FALSE)</f>
        <v>Robot Kits</v>
      </c>
    </row>
    <row r="148" spans="1:13" x14ac:dyDescent="0.35">
      <c r="A148" t="s">
        <v>8712</v>
      </c>
      <c r="B148" t="s">
        <v>8749</v>
      </c>
      <c r="C148">
        <v>856</v>
      </c>
      <c r="D148">
        <v>42</v>
      </c>
      <c r="E148">
        <v>23</v>
      </c>
      <c r="F148">
        <v>23</v>
      </c>
      <c r="G148">
        <v>149.85000000000002</v>
      </c>
      <c r="H148">
        <v>7</v>
      </c>
      <c r="I148">
        <v>7</v>
      </c>
      <c r="J148">
        <f>'Data Churn_prodcat'!E148-'Data Churn_prodcat'!F148</f>
        <v>0</v>
      </c>
      <c r="K148" t="str">
        <f t="shared" si="2"/>
        <v>Churn</v>
      </c>
      <c r="L148" t="str">
        <f>VLOOKUP($H148,master_table_sales_csv!$O$2:$P$3340,2,FALSE)</f>
        <v>Training Videos</v>
      </c>
      <c r="M148" t="str">
        <f>VLOOKUP($I148,master_table_sales_csv!$O$2:$P$3340,2,FALSE)</f>
        <v>Training Videos</v>
      </c>
    </row>
    <row r="149" spans="1:13" x14ac:dyDescent="0.35">
      <c r="A149" t="s">
        <v>8712</v>
      </c>
      <c r="B149" t="s">
        <v>8749</v>
      </c>
      <c r="C149">
        <v>865</v>
      </c>
      <c r="D149">
        <v>95</v>
      </c>
      <c r="E149">
        <v>23</v>
      </c>
      <c r="F149">
        <v>23</v>
      </c>
      <c r="G149">
        <v>2995</v>
      </c>
      <c r="H149">
        <v>6</v>
      </c>
      <c r="I149">
        <v>6</v>
      </c>
      <c r="J149">
        <f>'Data Churn_prodcat'!E149-'Data Churn_prodcat'!F149</f>
        <v>0</v>
      </c>
      <c r="K149" t="str">
        <f t="shared" si="2"/>
        <v>Churn</v>
      </c>
      <c r="L149" t="str">
        <f>VLOOKUP($H149,master_table_sales_csv!$O$2:$P$3340,2,FALSE)</f>
        <v>Robots</v>
      </c>
      <c r="M149" t="str">
        <f>VLOOKUP($I149,master_table_sales_csv!$O$2:$P$3340,2,FALSE)</f>
        <v>Robots</v>
      </c>
    </row>
    <row r="150" spans="1:13" x14ac:dyDescent="0.35">
      <c r="A150" t="s">
        <v>8712</v>
      </c>
      <c r="B150" t="s">
        <v>8749</v>
      </c>
      <c r="C150">
        <v>866</v>
      </c>
      <c r="D150">
        <v>231</v>
      </c>
      <c r="E150">
        <v>22</v>
      </c>
      <c r="F150">
        <v>22</v>
      </c>
      <c r="G150">
        <v>74.95</v>
      </c>
      <c r="H150">
        <v>4</v>
      </c>
      <c r="I150">
        <v>4</v>
      </c>
      <c r="J150">
        <f>'Data Churn_prodcat'!E150-'Data Churn_prodcat'!F150</f>
        <v>0</v>
      </c>
      <c r="K150" t="str">
        <f t="shared" si="2"/>
        <v>Churn</v>
      </c>
      <c r="L150" t="str">
        <f>VLOOKUP($H150,master_table_sales_csv!$O$2:$P$3340,2,FALSE)</f>
        <v>eBooks</v>
      </c>
      <c r="M150" t="str">
        <f>VLOOKUP($I150,master_table_sales_csv!$O$2:$P$3340,2,FALSE)</f>
        <v>eBooks</v>
      </c>
    </row>
    <row r="151" spans="1:13" x14ac:dyDescent="0.35">
      <c r="A151" t="s">
        <v>8712</v>
      </c>
      <c r="B151" t="s">
        <v>8749</v>
      </c>
      <c r="C151">
        <v>867</v>
      </c>
      <c r="D151">
        <v>250</v>
      </c>
      <c r="E151">
        <v>22</v>
      </c>
      <c r="F151">
        <v>22</v>
      </c>
      <c r="G151">
        <v>4104</v>
      </c>
      <c r="H151">
        <v>6</v>
      </c>
      <c r="I151">
        <v>6</v>
      </c>
      <c r="J151">
        <f>'Data Churn_prodcat'!E151-'Data Churn_prodcat'!F151</f>
        <v>0</v>
      </c>
      <c r="K151" t="str">
        <f t="shared" si="2"/>
        <v>Churn</v>
      </c>
      <c r="L151" t="str">
        <f>VLOOKUP($H151,master_table_sales_csv!$O$2:$P$3340,2,FALSE)</f>
        <v>Robots</v>
      </c>
      <c r="M151" t="str">
        <f>VLOOKUP($I151,master_table_sales_csv!$O$2:$P$3340,2,FALSE)</f>
        <v>Robots</v>
      </c>
    </row>
    <row r="152" spans="1:13" x14ac:dyDescent="0.35">
      <c r="A152" t="s">
        <v>8712</v>
      </c>
      <c r="B152" t="s">
        <v>8749</v>
      </c>
      <c r="C152">
        <v>868</v>
      </c>
      <c r="D152">
        <v>164</v>
      </c>
      <c r="E152">
        <v>22</v>
      </c>
      <c r="F152">
        <v>22</v>
      </c>
      <c r="G152">
        <v>71.97</v>
      </c>
      <c r="H152">
        <v>4</v>
      </c>
      <c r="I152">
        <v>4</v>
      </c>
      <c r="J152">
        <f>'Data Churn_prodcat'!E152-'Data Churn_prodcat'!F152</f>
        <v>0</v>
      </c>
      <c r="K152" t="str">
        <f t="shared" si="2"/>
        <v>Churn</v>
      </c>
      <c r="L152" t="str">
        <f>VLOOKUP($H152,master_table_sales_csv!$O$2:$P$3340,2,FALSE)</f>
        <v>eBooks</v>
      </c>
      <c r="M152" t="str">
        <f>VLOOKUP($I152,master_table_sales_csv!$O$2:$P$3340,2,FALSE)</f>
        <v>eBooks</v>
      </c>
    </row>
    <row r="153" spans="1:13" x14ac:dyDescent="0.35">
      <c r="A153" t="s">
        <v>8712</v>
      </c>
      <c r="B153" t="s">
        <v>8749</v>
      </c>
      <c r="C153">
        <v>889</v>
      </c>
      <c r="D153">
        <v>29</v>
      </c>
      <c r="E153">
        <v>23</v>
      </c>
      <c r="F153">
        <v>23</v>
      </c>
      <c r="G153">
        <v>104.75</v>
      </c>
      <c r="H153">
        <v>4</v>
      </c>
      <c r="I153">
        <v>4</v>
      </c>
      <c r="J153">
        <f>'Data Churn_prodcat'!E153-'Data Churn_prodcat'!F153</f>
        <v>0</v>
      </c>
      <c r="K153" t="str">
        <f t="shared" si="2"/>
        <v>Churn</v>
      </c>
      <c r="L153" t="str">
        <f>VLOOKUP($H153,master_table_sales_csv!$O$2:$P$3340,2,FALSE)</f>
        <v>eBooks</v>
      </c>
      <c r="M153" t="str">
        <f>VLOOKUP($I153,master_table_sales_csv!$O$2:$P$3340,2,FALSE)</f>
        <v>eBooks</v>
      </c>
    </row>
    <row r="154" spans="1:13" x14ac:dyDescent="0.35">
      <c r="A154" t="s">
        <v>8712</v>
      </c>
      <c r="B154" t="s">
        <v>8749</v>
      </c>
      <c r="C154">
        <v>894</v>
      </c>
      <c r="D154">
        <v>64</v>
      </c>
      <c r="E154">
        <v>23</v>
      </c>
      <c r="F154">
        <v>23</v>
      </c>
      <c r="G154">
        <v>214.95000000000002</v>
      </c>
      <c r="H154">
        <v>7</v>
      </c>
      <c r="I154">
        <v>7</v>
      </c>
      <c r="J154">
        <f>'Data Churn_prodcat'!E154-'Data Churn_prodcat'!F154</f>
        <v>0</v>
      </c>
      <c r="K154" t="str">
        <f t="shared" si="2"/>
        <v>Churn</v>
      </c>
      <c r="L154" t="str">
        <f>VLOOKUP($H154,master_table_sales_csv!$O$2:$P$3340,2,FALSE)</f>
        <v>Training Videos</v>
      </c>
      <c r="M154" t="str">
        <f>VLOOKUP($I154,master_table_sales_csv!$O$2:$P$3340,2,FALSE)</f>
        <v>Training Videos</v>
      </c>
    </row>
    <row r="155" spans="1:13" x14ac:dyDescent="0.35">
      <c r="A155" t="s">
        <v>8712</v>
      </c>
      <c r="B155" t="s">
        <v>8749</v>
      </c>
      <c r="C155">
        <v>897</v>
      </c>
      <c r="D155">
        <v>410</v>
      </c>
      <c r="E155">
        <v>23</v>
      </c>
      <c r="F155">
        <v>21</v>
      </c>
      <c r="G155">
        <v>747.96</v>
      </c>
      <c r="H155">
        <v>2</v>
      </c>
      <c r="I155">
        <v>1</v>
      </c>
      <c r="J155">
        <f>'Data Churn_prodcat'!E155-'Data Churn_prodcat'!F155</f>
        <v>2</v>
      </c>
      <c r="K155" t="str">
        <f t="shared" si="2"/>
        <v>Churn</v>
      </c>
      <c r="L155" t="str">
        <f>VLOOKUP($H155,master_table_sales_csv!$O$2:$P$3340,2,FALSE)</f>
        <v>Drone Kits</v>
      </c>
      <c r="M155" t="str">
        <f>VLOOKUP($I155,master_table_sales_csv!$O$2:$P$3340,2,FALSE)</f>
        <v>Blueprints</v>
      </c>
    </row>
    <row r="156" spans="1:13" x14ac:dyDescent="0.35">
      <c r="A156" t="s">
        <v>8712</v>
      </c>
      <c r="B156" t="s">
        <v>8749</v>
      </c>
      <c r="C156">
        <v>902</v>
      </c>
      <c r="D156">
        <v>324</v>
      </c>
      <c r="E156">
        <v>21</v>
      </c>
      <c r="F156">
        <v>21</v>
      </c>
      <c r="G156">
        <v>117.9</v>
      </c>
      <c r="H156">
        <v>2</v>
      </c>
      <c r="I156">
        <v>2</v>
      </c>
      <c r="J156">
        <f>'Data Churn_prodcat'!E156-'Data Churn_prodcat'!F156</f>
        <v>0</v>
      </c>
      <c r="K156" t="str">
        <f t="shared" si="2"/>
        <v>Churn</v>
      </c>
      <c r="L156" t="str">
        <f>VLOOKUP($H156,master_table_sales_csv!$O$2:$P$3340,2,FALSE)</f>
        <v>Drone Kits</v>
      </c>
      <c r="M156" t="str">
        <f>VLOOKUP($I156,master_table_sales_csv!$O$2:$P$3340,2,FALSE)</f>
        <v>Drone Kits</v>
      </c>
    </row>
    <row r="157" spans="1:13" x14ac:dyDescent="0.35">
      <c r="A157" t="s">
        <v>8712</v>
      </c>
      <c r="B157" t="s">
        <v>8749</v>
      </c>
      <c r="C157">
        <v>905</v>
      </c>
      <c r="D157">
        <v>418</v>
      </c>
      <c r="E157">
        <v>21</v>
      </c>
      <c r="F157">
        <v>21</v>
      </c>
      <c r="G157">
        <v>151.96</v>
      </c>
      <c r="H157">
        <v>7</v>
      </c>
      <c r="I157">
        <v>7</v>
      </c>
      <c r="J157">
        <f>'Data Churn_prodcat'!E157-'Data Churn_prodcat'!F157</f>
        <v>0</v>
      </c>
      <c r="K157" t="str">
        <f t="shared" si="2"/>
        <v>Churn</v>
      </c>
      <c r="L157" t="str">
        <f>VLOOKUP($H157,master_table_sales_csv!$O$2:$P$3340,2,FALSE)</f>
        <v>Training Videos</v>
      </c>
      <c r="M157" t="str">
        <f>VLOOKUP($I157,master_table_sales_csv!$O$2:$P$3340,2,FALSE)</f>
        <v>Training Videos</v>
      </c>
    </row>
    <row r="158" spans="1:13" x14ac:dyDescent="0.35">
      <c r="A158" t="s">
        <v>8712</v>
      </c>
      <c r="B158" t="s">
        <v>8749</v>
      </c>
      <c r="C158">
        <v>906</v>
      </c>
      <c r="D158">
        <v>218</v>
      </c>
      <c r="E158">
        <v>22</v>
      </c>
      <c r="F158">
        <v>22</v>
      </c>
      <c r="G158">
        <v>276</v>
      </c>
      <c r="H158">
        <v>2</v>
      </c>
      <c r="I158">
        <v>2</v>
      </c>
      <c r="J158">
        <f>'Data Churn_prodcat'!E158-'Data Churn_prodcat'!F158</f>
        <v>0</v>
      </c>
      <c r="K158" t="str">
        <f t="shared" si="2"/>
        <v>Churn</v>
      </c>
      <c r="L158" t="str">
        <f>VLOOKUP($H158,master_table_sales_csv!$O$2:$P$3340,2,FALSE)</f>
        <v>Drone Kits</v>
      </c>
      <c r="M158" t="str">
        <f>VLOOKUP($I158,master_table_sales_csv!$O$2:$P$3340,2,FALSE)</f>
        <v>Drone Kits</v>
      </c>
    </row>
    <row r="159" spans="1:13" x14ac:dyDescent="0.35">
      <c r="A159" t="s">
        <v>8712</v>
      </c>
      <c r="B159" t="s">
        <v>8749</v>
      </c>
      <c r="C159">
        <v>908</v>
      </c>
      <c r="D159">
        <v>117</v>
      </c>
      <c r="E159">
        <v>23</v>
      </c>
      <c r="F159">
        <v>23</v>
      </c>
      <c r="G159">
        <v>910</v>
      </c>
      <c r="H159">
        <v>3</v>
      </c>
      <c r="I159">
        <v>3</v>
      </c>
      <c r="J159">
        <f>'Data Churn_prodcat'!E159-'Data Churn_prodcat'!F159</f>
        <v>0</v>
      </c>
      <c r="K159" t="str">
        <f t="shared" si="2"/>
        <v>Churn</v>
      </c>
      <c r="L159" t="str">
        <f>VLOOKUP($H159,master_table_sales_csv!$O$2:$P$3340,2,FALSE)</f>
        <v>Drones</v>
      </c>
      <c r="M159" t="str">
        <f>VLOOKUP($I159,master_table_sales_csv!$O$2:$P$3340,2,FALSE)</f>
        <v>Drones</v>
      </c>
    </row>
    <row r="160" spans="1:13" x14ac:dyDescent="0.35">
      <c r="A160" t="s">
        <v>8712</v>
      </c>
      <c r="B160" t="s">
        <v>8749</v>
      </c>
      <c r="C160">
        <v>912</v>
      </c>
      <c r="D160">
        <v>308</v>
      </c>
      <c r="E160">
        <v>21</v>
      </c>
      <c r="F160">
        <v>21</v>
      </c>
      <c r="G160">
        <v>54.95</v>
      </c>
      <c r="H160">
        <v>1</v>
      </c>
      <c r="I160">
        <v>1</v>
      </c>
      <c r="J160">
        <f>'Data Churn_prodcat'!E160-'Data Churn_prodcat'!F160</f>
        <v>0</v>
      </c>
      <c r="K160" t="str">
        <f t="shared" si="2"/>
        <v>Churn</v>
      </c>
      <c r="L160" t="str">
        <f>VLOOKUP($H160,master_table_sales_csv!$O$2:$P$3340,2,FALSE)</f>
        <v>Blueprints</v>
      </c>
      <c r="M160" t="str">
        <f>VLOOKUP($I160,master_table_sales_csv!$O$2:$P$3340,2,FALSE)</f>
        <v>Blueprints</v>
      </c>
    </row>
    <row r="161" spans="1:13" x14ac:dyDescent="0.35">
      <c r="A161" t="s">
        <v>8712</v>
      </c>
      <c r="B161" t="s">
        <v>8749</v>
      </c>
      <c r="C161">
        <v>915</v>
      </c>
      <c r="D161">
        <v>285</v>
      </c>
      <c r="E161">
        <v>22</v>
      </c>
      <c r="F161">
        <v>22</v>
      </c>
      <c r="G161">
        <v>164.75</v>
      </c>
      <c r="H161">
        <v>7</v>
      </c>
      <c r="I161">
        <v>7</v>
      </c>
      <c r="J161">
        <f>'Data Churn_prodcat'!E161-'Data Churn_prodcat'!F161</f>
        <v>0</v>
      </c>
      <c r="K161" t="str">
        <f t="shared" si="2"/>
        <v>Churn</v>
      </c>
      <c r="L161" t="str">
        <f>VLOOKUP($H161,master_table_sales_csv!$O$2:$P$3340,2,FALSE)</f>
        <v>Training Videos</v>
      </c>
      <c r="M161" t="str">
        <f>VLOOKUP($I161,master_table_sales_csv!$O$2:$P$3340,2,FALSE)</f>
        <v>Training Videos</v>
      </c>
    </row>
    <row r="162" spans="1:13" x14ac:dyDescent="0.35">
      <c r="A162" t="s">
        <v>8712</v>
      </c>
      <c r="B162" t="s">
        <v>8749</v>
      </c>
      <c r="C162">
        <v>922</v>
      </c>
      <c r="D162">
        <v>200</v>
      </c>
      <c r="E162">
        <v>22</v>
      </c>
      <c r="F162">
        <v>22</v>
      </c>
      <c r="G162">
        <v>353.70000000000005</v>
      </c>
      <c r="H162">
        <v>2</v>
      </c>
      <c r="I162">
        <v>2</v>
      </c>
      <c r="J162">
        <f>'Data Churn_prodcat'!E162-'Data Churn_prodcat'!F162</f>
        <v>0</v>
      </c>
      <c r="K162" t="str">
        <f t="shared" si="2"/>
        <v>Churn</v>
      </c>
      <c r="L162" t="str">
        <f>VLOOKUP($H162,master_table_sales_csv!$O$2:$P$3340,2,FALSE)</f>
        <v>Drone Kits</v>
      </c>
      <c r="M162" t="str">
        <f>VLOOKUP($I162,master_table_sales_csv!$O$2:$P$3340,2,FALSE)</f>
        <v>Drone Kits</v>
      </c>
    </row>
    <row r="163" spans="1:13" x14ac:dyDescent="0.35">
      <c r="A163" t="s">
        <v>8712</v>
      </c>
      <c r="B163" t="s">
        <v>8749</v>
      </c>
      <c r="C163">
        <v>932</v>
      </c>
      <c r="D163">
        <v>96</v>
      </c>
      <c r="E163">
        <v>23</v>
      </c>
      <c r="F163">
        <v>23</v>
      </c>
      <c r="G163">
        <v>1996</v>
      </c>
      <c r="H163">
        <v>3</v>
      </c>
      <c r="I163">
        <v>3</v>
      </c>
      <c r="J163">
        <f>'Data Churn_prodcat'!E163-'Data Churn_prodcat'!F163</f>
        <v>0</v>
      </c>
      <c r="K163" t="str">
        <f t="shared" si="2"/>
        <v>Churn</v>
      </c>
      <c r="L163" t="str">
        <f>VLOOKUP($H163,master_table_sales_csv!$O$2:$P$3340,2,FALSE)</f>
        <v>Drones</v>
      </c>
      <c r="M163" t="str">
        <f>VLOOKUP($I163,master_table_sales_csv!$O$2:$P$3340,2,FALSE)</f>
        <v>Drones</v>
      </c>
    </row>
    <row r="164" spans="1:13" x14ac:dyDescent="0.35">
      <c r="A164" t="s">
        <v>8712</v>
      </c>
      <c r="B164" t="s">
        <v>8749</v>
      </c>
      <c r="C164">
        <v>934</v>
      </c>
      <c r="D164">
        <v>197</v>
      </c>
      <c r="E164">
        <v>23</v>
      </c>
      <c r="F164">
        <v>22</v>
      </c>
      <c r="G164">
        <v>6928</v>
      </c>
      <c r="H164">
        <v>6</v>
      </c>
      <c r="I164">
        <v>2</v>
      </c>
      <c r="J164">
        <f>'Data Churn_prodcat'!E164-'Data Churn_prodcat'!F164</f>
        <v>1</v>
      </c>
      <c r="K164" t="str">
        <f t="shared" si="2"/>
        <v>Churn</v>
      </c>
      <c r="L164" t="str">
        <f>VLOOKUP($H164,master_table_sales_csv!$O$2:$P$3340,2,FALSE)</f>
        <v>Robots</v>
      </c>
      <c r="M164" t="str">
        <f>VLOOKUP($I164,master_table_sales_csv!$O$2:$P$3340,2,FALSE)</f>
        <v>Drone Kits</v>
      </c>
    </row>
    <row r="165" spans="1:13" x14ac:dyDescent="0.35">
      <c r="A165" t="s">
        <v>8712</v>
      </c>
      <c r="B165" t="s">
        <v>8749</v>
      </c>
      <c r="C165">
        <v>940</v>
      </c>
      <c r="D165">
        <v>385</v>
      </c>
      <c r="E165">
        <v>21</v>
      </c>
      <c r="F165">
        <v>21</v>
      </c>
      <c r="G165">
        <v>29.94</v>
      </c>
      <c r="H165">
        <v>1</v>
      </c>
      <c r="I165">
        <v>1</v>
      </c>
      <c r="J165">
        <f>'Data Churn_prodcat'!E165-'Data Churn_prodcat'!F165</f>
        <v>0</v>
      </c>
      <c r="K165" t="str">
        <f t="shared" si="2"/>
        <v>Churn</v>
      </c>
      <c r="L165" t="str">
        <f>VLOOKUP($H165,master_table_sales_csv!$O$2:$P$3340,2,FALSE)</f>
        <v>Blueprints</v>
      </c>
      <c r="M165" t="str">
        <f>VLOOKUP($I165,master_table_sales_csv!$O$2:$P$3340,2,FALSE)</f>
        <v>Blueprints</v>
      </c>
    </row>
    <row r="166" spans="1:13" x14ac:dyDescent="0.35">
      <c r="A166" t="s">
        <v>8712</v>
      </c>
      <c r="B166" t="s">
        <v>8749</v>
      </c>
      <c r="C166">
        <v>954</v>
      </c>
      <c r="D166">
        <v>6</v>
      </c>
      <c r="E166">
        <v>23</v>
      </c>
      <c r="F166">
        <v>23</v>
      </c>
      <c r="G166">
        <v>83.75</v>
      </c>
      <c r="H166">
        <v>4</v>
      </c>
      <c r="I166">
        <v>4</v>
      </c>
      <c r="J166">
        <f>'Data Churn_prodcat'!E166-'Data Churn_prodcat'!F166</f>
        <v>0</v>
      </c>
      <c r="K166" t="str">
        <f t="shared" si="2"/>
        <v>No Churn</v>
      </c>
      <c r="L166" t="str">
        <f>VLOOKUP($H166,master_table_sales_csv!$O$2:$P$3340,2,FALSE)</f>
        <v>eBooks</v>
      </c>
      <c r="M166" t="str">
        <f>VLOOKUP($I166,master_table_sales_csv!$O$2:$P$3340,2,FALSE)</f>
        <v>eBooks</v>
      </c>
    </row>
    <row r="167" spans="1:13" x14ac:dyDescent="0.35">
      <c r="A167" t="s">
        <v>8712</v>
      </c>
      <c r="B167" t="s">
        <v>8749</v>
      </c>
      <c r="C167">
        <v>958</v>
      </c>
      <c r="D167">
        <v>193</v>
      </c>
      <c r="E167">
        <v>22</v>
      </c>
      <c r="F167">
        <v>22</v>
      </c>
      <c r="G167">
        <v>750</v>
      </c>
      <c r="H167">
        <v>3</v>
      </c>
      <c r="I167">
        <v>3</v>
      </c>
      <c r="J167">
        <f>'Data Churn_prodcat'!E167-'Data Churn_prodcat'!F167</f>
        <v>0</v>
      </c>
      <c r="K167" t="str">
        <f t="shared" si="2"/>
        <v>Churn</v>
      </c>
      <c r="L167" t="str">
        <f>VLOOKUP($H167,master_table_sales_csv!$O$2:$P$3340,2,FALSE)</f>
        <v>Drones</v>
      </c>
      <c r="M167" t="str">
        <f>VLOOKUP($I167,master_table_sales_csv!$O$2:$P$3340,2,FALSE)</f>
        <v>Drones</v>
      </c>
    </row>
    <row r="168" spans="1:13" x14ac:dyDescent="0.35">
      <c r="A168" t="s">
        <v>8712</v>
      </c>
      <c r="B168" t="s">
        <v>8749</v>
      </c>
      <c r="C168">
        <v>961</v>
      </c>
      <c r="D168">
        <v>149</v>
      </c>
      <c r="E168">
        <v>23</v>
      </c>
      <c r="F168">
        <v>23</v>
      </c>
      <c r="G168">
        <v>668</v>
      </c>
      <c r="H168">
        <v>2</v>
      </c>
      <c r="I168">
        <v>2</v>
      </c>
      <c r="J168">
        <f>'Data Churn_prodcat'!E168-'Data Churn_prodcat'!F168</f>
        <v>0</v>
      </c>
      <c r="K168" t="str">
        <f t="shared" si="2"/>
        <v>Churn</v>
      </c>
      <c r="L168" t="str">
        <f>VLOOKUP($H168,master_table_sales_csv!$O$2:$P$3340,2,FALSE)</f>
        <v>Drone Kits</v>
      </c>
      <c r="M168" t="str">
        <f>VLOOKUP($I168,master_table_sales_csv!$O$2:$P$3340,2,FALSE)</f>
        <v>Drone Kits</v>
      </c>
    </row>
    <row r="169" spans="1:13" x14ac:dyDescent="0.35">
      <c r="A169" t="s">
        <v>8712</v>
      </c>
      <c r="B169" t="s">
        <v>8749</v>
      </c>
      <c r="C169">
        <v>962</v>
      </c>
      <c r="D169">
        <v>233</v>
      </c>
      <c r="E169">
        <v>22</v>
      </c>
      <c r="F169">
        <v>22</v>
      </c>
      <c r="G169">
        <v>450</v>
      </c>
      <c r="H169">
        <v>3</v>
      </c>
      <c r="I169">
        <v>3</v>
      </c>
      <c r="J169">
        <f>'Data Churn_prodcat'!E169-'Data Churn_prodcat'!F169</f>
        <v>0</v>
      </c>
      <c r="K169" t="str">
        <f t="shared" si="2"/>
        <v>Churn</v>
      </c>
      <c r="L169" t="str">
        <f>VLOOKUP($H169,master_table_sales_csv!$O$2:$P$3340,2,FALSE)</f>
        <v>Drones</v>
      </c>
      <c r="M169" t="str">
        <f>VLOOKUP($I169,master_table_sales_csv!$O$2:$P$3340,2,FALSE)</f>
        <v>Drones</v>
      </c>
    </row>
    <row r="170" spans="1:13" x14ac:dyDescent="0.35">
      <c r="A170" t="s">
        <v>8712</v>
      </c>
      <c r="B170" t="s">
        <v>8749</v>
      </c>
      <c r="C170">
        <v>966</v>
      </c>
      <c r="D170">
        <v>390</v>
      </c>
      <c r="E170">
        <v>21</v>
      </c>
      <c r="F170">
        <v>21</v>
      </c>
      <c r="G170">
        <v>11.99</v>
      </c>
      <c r="H170">
        <v>1</v>
      </c>
      <c r="I170">
        <v>1</v>
      </c>
      <c r="J170">
        <f>'Data Churn_prodcat'!E170-'Data Churn_prodcat'!F170</f>
        <v>0</v>
      </c>
      <c r="K170" t="str">
        <f t="shared" si="2"/>
        <v>Churn</v>
      </c>
      <c r="L170" t="str">
        <f>VLOOKUP($H170,master_table_sales_csv!$O$2:$P$3340,2,FALSE)</f>
        <v>Blueprints</v>
      </c>
      <c r="M170" t="str">
        <f>VLOOKUP($I170,master_table_sales_csv!$O$2:$P$3340,2,FALSE)</f>
        <v>Blueprints</v>
      </c>
    </row>
    <row r="171" spans="1:13" x14ac:dyDescent="0.35">
      <c r="A171" t="s">
        <v>8712</v>
      </c>
      <c r="B171" t="s">
        <v>8749</v>
      </c>
      <c r="C171">
        <v>973</v>
      </c>
      <c r="D171">
        <v>245</v>
      </c>
      <c r="E171">
        <v>22</v>
      </c>
      <c r="F171">
        <v>22</v>
      </c>
      <c r="G171">
        <v>668</v>
      </c>
      <c r="H171">
        <v>2</v>
      </c>
      <c r="I171">
        <v>2</v>
      </c>
      <c r="J171">
        <f>'Data Churn_prodcat'!E171-'Data Churn_prodcat'!F171</f>
        <v>0</v>
      </c>
      <c r="K171" t="str">
        <f t="shared" si="2"/>
        <v>Churn</v>
      </c>
      <c r="L171" t="str">
        <f>VLOOKUP($H171,master_table_sales_csv!$O$2:$P$3340,2,FALSE)</f>
        <v>Drone Kits</v>
      </c>
      <c r="M171" t="str">
        <f>VLOOKUP($I171,master_table_sales_csv!$O$2:$P$3340,2,FALSE)</f>
        <v>Drone Kits</v>
      </c>
    </row>
    <row r="172" spans="1:13" x14ac:dyDescent="0.35">
      <c r="A172" t="s">
        <v>8712</v>
      </c>
      <c r="B172" t="s">
        <v>8749</v>
      </c>
      <c r="C172">
        <v>981</v>
      </c>
      <c r="D172">
        <v>311</v>
      </c>
      <c r="E172">
        <v>21</v>
      </c>
      <c r="F172">
        <v>21</v>
      </c>
      <c r="G172">
        <v>98</v>
      </c>
      <c r="H172">
        <v>7</v>
      </c>
      <c r="I172">
        <v>7</v>
      </c>
      <c r="J172">
        <f>'Data Churn_prodcat'!E172-'Data Churn_prodcat'!F172</f>
        <v>0</v>
      </c>
      <c r="K172" t="str">
        <f t="shared" si="2"/>
        <v>Churn</v>
      </c>
      <c r="L172" t="str">
        <f>VLOOKUP($H172,master_table_sales_csv!$O$2:$P$3340,2,FALSE)</f>
        <v>Training Videos</v>
      </c>
      <c r="M172" t="str">
        <f>VLOOKUP($I172,master_table_sales_csv!$O$2:$P$3340,2,FALSE)</f>
        <v>Training Videos</v>
      </c>
    </row>
    <row r="173" spans="1:13" x14ac:dyDescent="0.35">
      <c r="A173" t="s">
        <v>8712</v>
      </c>
      <c r="B173" t="s">
        <v>8749</v>
      </c>
      <c r="C173">
        <v>997</v>
      </c>
      <c r="D173">
        <v>20</v>
      </c>
      <c r="E173">
        <v>23</v>
      </c>
      <c r="F173">
        <v>23</v>
      </c>
      <c r="G173">
        <v>358</v>
      </c>
      <c r="H173">
        <v>2</v>
      </c>
      <c r="I173">
        <v>2</v>
      </c>
      <c r="J173">
        <f>'Data Churn_prodcat'!E173-'Data Churn_prodcat'!F173</f>
        <v>0</v>
      </c>
      <c r="K173" t="str">
        <f t="shared" si="2"/>
        <v>Churn</v>
      </c>
      <c r="L173" t="str">
        <f>VLOOKUP($H173,master_table_sales_csv!$O$2:$P$3340,2,FALSE)</f>
        <v>Drone Kits</v>
      </c>
      <c r="M173" t="str">
        <f>VLOOKUP($I173,master_table_sales_csv!$O$2:$P$3340,2,FALSE)</f>
        <v>Drone Kits</v>
      </c>
    </row>
    <row r="174" spans="1:13" x14ac:dyDescent="0.35">
      <c r="A174" t="s">
        <v>8712</v>
      </c>
      <c r="B174" t="s">
        <v>8749</v>
      </c>
      <c r="C174">
        <v>1002</v>
      </c>
      <c r="D174">
        <v>222</v>
      </c>
      <c r="E174">
        <v>23</v>
      </c>
      <c r="F174">
        <v>22</v>
      </c>
      <c r="G174">
        <v>1692.25</v>
      </c>
      <c r="H174">
        <v>5</v>
      </c>
      <c r="I174">
        <v>4</v>
      </c>
      <c r="J174">
        <f>'Data Churn_prodcat'!E174-'Data Churn_prodcat'!F174</f>
        <v>1</v>
      </c>
      <c r="K174" t="str">
        <f t="shared" si="2"/>
        <v>Churn</v>
      </c>
      <c r="L174" t="str">
        <f>VLOOKUP($H174,master_table_sales_csv!$O$2:$P$3340,2,FALSE)</f>
        <v>Robot Kits</v>
      </c>
      <c r="M174" t="str">
        <f>VLOOKUP($I174,master_table_sales_csv!$O$2:$P$3340,2,FALSE)</f>
        <v>eBooks</v>
      </c>
    </row>
    <row r="175" spans="1:13" x14ac:dyDescent="0.35">
      <c r="A175" t="s">
        <v>8712</v>
      </c>
      <c r="B175" t="s">
        <v>8749</v>
      </c>
      <c r="C175">
        <v>1006</v>
      </c>
      <c r="D175">
        <v>264</v>
      </c>
      <c r="E175">
        <v>22</v>
      </c>
      <c r="F175">
        <v>22</v>
      </c>
      <c r="G175">
        <v>35.96</v>
      </c>
      <c r="H175">
        <v>1</v>
      </c>
      <c r="I175">
        <v>1</v>
      </c>
      <c r="J175">
        <f>'Data Churn_prodcat'!E175-'Data Churn_prodcat'!F175</f>
        <v>0</v>
      </c>
      <c r="K175" t="str">
        <f t="shared" si="2"/>
        <v>Churn</v>
      </c>
      <c r="L175" t="str">
        <f>VLOOKUP($H175,master_table_sales_csv!$O$2:$P$3340,2,FALSE)</f>
        <v>Blueprints</v>
      </c>
      <c r="M175" t="str">
        <f>VLOOKUP($I175,master_table_sales_csv!$O$2:$P$3340,2,FALSE)</f>
        <v>Blueprints</v>
      </c>
    </row>
    <row r="176" spans="1:13" x14ac:dyDescent="0.35">
      <c r="A176" t="s">
        <v>8712</v>
      </c>
      <c r="B176" t="s">
        <v>8749</v>
      </c>
      <c r="C176">
        <v>1018</v>
      </c>
      <c r="D176">
        <v>180</v>
      </c>
      <c r="E176">
        <v>22</v>
      </c>
      <c r="F176">
        <v>22</v>
      </c>
      <c r="G176">
        <v>19.96</v>
      </c>
      <c r="H176">
        <v>1</v>
      </c>
      <c r="I176">
        <v>1</v>
      </c>
      <c r="J176">
        <f>'Data Churn_prodcat'!E176-'Data Churn_prodcat'!F176</f>
        <v>0</v>
      </c>
      <c r="K176" t="str">
        <f t="shared" si="2"/>
        <v>Churn</v>
      </c>
      <c r="L176" t="str">
        <f>VLOOKUP($H176,master_table_sales_csv!$O$2:$P$3340,2,FALSE)</f>
        <v>Blueprints</v>
      </c>
      <c r="M176" t="str">
        <f>VLOOKUP($I176,master_table_sales_csv!$O$2:$P$3340,2,FALSE)</f>
        <v>Blueprints</v>
      </c>
    </row>
    <row r="177" spans="1:13" x14ac:dyDescent="0.35">
      <c r="A177" t="s">
        <v>8712</v>
      </c>
      <c r="B177" t="s">
        <v>8749</v>
      </c>
      <c r="C177">
        <v>1023</v>
      </c>
      <c r="D177">
        <v>192</v>
      </c>
      <c r="E177">
        <v>22</v>
      </c>
      <c r="F177">
        <v>22</v>
      </c>
      <c r="G177">
        <v>55</v>
      </c>
      <c r="H177">
        <v>7</v>
      </c>
      <c r="I177">
        <v>7</v>
      </c>
      <c r="J177">
        <f>'Data Churn_prodcat'!E177-'Data Churn_prodcat'!F177</f>
        <v>0</v>
      </c>
      <c r="K177" t="str">
        <f t="shared" si="2"/>
        <v>Churn</v>
      </c>
      <c r="L177" t="str">
        <f>VLOOKUP($H177,master_table_sales_csv!$O$2:$P$3340,2,FALSE)</f>
        <v>Training Videos</v>
      </c>
      <c r="M177" t="str">
        <f>VLOOKUP($I177,master_table_sales_csv!$O$2:$P$3340,2,FALSE)</f>
        <v>Training Videos</v>
      </c>
    </row>
    <row r="178" spans="1:13" x14ac:dyDescent="0.35">
      <c r="A178" t="s">
        <v>8712</v>
      </c>
      <c r="B178" t="s">
        <v>8749</v>
      </c>
      <c r="C178">
        <v>1025</v>
      </c>
      <c r="D178">
        <v>347</v>
      </c>
      <c r="E178">
        <v>21</v>
      </c>
      <c r="F178">
        <v>21</v>
      </c>
      <c r="G178">
        <v>71.97</v>
      </c>
      <c r="H178">
        <v>4</v>
      </c>
      <c r="I178">
        <v>4</v>
      </c>
      <c r="J178">
        <f>'Data Churn_prodcat'!E178-'Data Churn_prodcat'!F178</f>
        <v>0</v>
      </c>
      <c r="K178" t="str">
        <f t="shared" si="2"/>
        <v>Churn</v>
      </c>
      <c r="L178" t="str">
        <f>VLOOKUP($H178,master_table_sales_csv!$O$2:$P$3340,2,FALSE)</f>
        <v>eBooks</v>
      </c>
      <c r="M178" t="str">
        <f>VLOOKUP($I178,master_table_sales_csv!$O$2:$P$3340,2,FALSE)</f>
        <v>eBooks</v>
      </c>
    </row>
    <row r="179" spans="1:13" x14ac:dyDescent="0.35">
      <c r="A179" t="s">
        <v>8712</v>
      </c>
      <c r="B179" t="s">
        <v>8749</v>
      </c>
      <c r="C179">
        <v>1031</v>
      </c>
      <c r="D179">
        <v>134</v>
      </c>
      <c r="E179">
        <v>23</v>
      </c>
      <c r="F179">
        <v>23</v>
      </c>
      <c r="G179">
        <v>99.949999999999989</v>
      </c>
      <c r="H179">
        <v>4</v>
      </c>
      <c r="I179">
        <v>4</v>
      </c>
      <c r="J179">
        <f>'Data Churn_prodcat'!E179-'Data Churn_prodcat'!F179</f>
        <v>0</v>
      </c>
      <c r="K179" t="str">
        <f t="shared" si="2"/>
        <v>Churn</v>
      </c>
      <c r="L179" t="str">
        <f>VLOOKUP($H179,master_table_sales_csv!$O$2:$P$3340,2,FALSE)</f>
        <v>eBooks</v>
      </c>
      <c r="M179" t="str">
        <f>VLOOKUP($I179,master_table_sales_csv!$O$2:$P$3340,2,FALSE)</f>
        <v>eBooks</v>
      </c>
    </row>
    <row r="180" spans="1:13" x14ac:dyDescent="0.35">
      <c r="A180" t="s">
        <v>8712</v>
      </c>
      <c r="B180" t="s">
        <v>8749</v>
      </c>
      <c r="C180">
        <v>1033</v>
      </c>
      <c r="D180">
        <v>198</v>
      </c>
      <c r="E180">
        <v>22</v>
      </c>
      <c r="F180">
        <v>22</v>
      </c>
      <c r="G180">
        <v>36</v>
      </c>
      <c r="H180">
        <v>1</v>
      </c>
      <c r="I180">
        <v>1</v>
      </c>
      <c r="J180">
        <f>'Data Churn_prodcat'!E180-'Data Churn_prodcat'!F180</f>
        <v>0</v>
      </c>
      <c r="K180" t="str">
        <f t="shared" si="2"/>
        <v>Churn</v>
      </c>
      <c r="L180" t="str">
        <f>VLOOKUP($H180,master_table_sales_csv!$O$2:$P$3340,2,FALSE)</f>
        <v>Blueprints</v>
      </c>
      <c r="M180" t="str">
        <f>VLOOKUP($I180,master_table_sales_csv!$O$2:$P$3340,2,FALSE)</f>
        <v>Blueprints</v>
      </c>
    </row>
    <row r="181" spans="1:13" x14ac:dyDescent="0.35">
      <c r="A181" t="s">
        <v>8712</v>
      </c>
      <c r="B181" t="s">
        <v>8749</v>
      </c>
      <c r="C181">
        <v>1036</v>
      </c>
      <c r="D181">
        <v>160</v>
      </c>
      <c r="E181">
        <v>22</v>
      </c>
      <c r="F181">
        <v>22</v>
      </c>
      <c r="G181">
        <v>47.96</v>
      </c>
      <c r="H181">
        <v>1</v>
      </c>
      <c r="I181">
        <v>1</v>
      </c>
      <c r="J181">
        <f>'Data Churn_prodcat'!E181-'Data Churn_prodcat'!F181</f>
        <v>0</v>
      </c>
      <c r="K181" t="str">
        <f t="shared" si="2"/>
        <v>Churn</v>
      </c>
      <c r="L181" t="str">
        <f>VLOOKUP($H181,master_table_sales_csv!$O$2:$P$3340,2,FALSE)</f>
        <v>Blueprints</v>
      </c>
      <c r="M181" t="str">
        <f>VLOOKUP($I181,master_table_sales_csv!$O$2:$P$3340,2,FALSE)</f>
        <v>Blueprints</v>
      </c>
    </row>
    <row r="182" spans="1:13" x14ac:dyDescent="0.35">
      <c r="A182" t="s">
        <v>8712</v>
      </c>
      <c r="B182" t="s">
        <v>8749</v>
      </c>
      <c r="C182">
        <v>1043</v>
      </c>
      <c r="D182">
        <v>220</v>
      </c>
      <c r="E182">
        <v>22</v>
      </c>
      <c r="F182">
        <v>22</v>
      </c>
      <c r="G182">
        <v>3495</v>
      </c>
      <c r="H182">
        <v>6</v>
      </c>
      <c r="I182">
        <v>6</v>
      </c>
      <c r="J182">
        <f>'Data Churn_prodcat'!E182-'Data Churn_prodcat'!F182</f>
        <v>0</v>
      </c>
      <c r="K182" t="str">
        <f t="shared" si="2"/>
        <v>Churn</v>
      </c>
      <c r="L182" t="str">
        <f>VLOOKUP($H182,master_table_sales_csv!$O$2:$P$3340,2,FALSE)</f>
        <v>Robots</v>
      </c>
      <c r="M182" t="str">
        <f>VLOOKUP($I182,master_table_sales_csv!$O$2:$P$3340,2,FALSE)</f>
        <v>Robots</v>
      </c>
    </row>
    <row r="183" spans="1:13" x14ac:dyDescent="0.35">
      <c r="A183" t="s">
        <v>8712</v>
      </c>
      <c r="B183" t="s">
        <v>8749</v>
      </c>
      <c r="C183">
        <v>1052</v>
      </c>
      <c r="D183">
        <v>83</v>
      </c>
      <c r="E183">
        <v>23</v>
      </c>
      <c r="F183">
        <v>23</v>
      </c>
      <c r="G183">
        <v>77.94</v>
      </c>
      <c r="H183">
        <v>4</v>
      </c>
      <c r="I183">
        <v>4</v>
      </c>
      <c r="J183">
        <f>'Data Churn_prodcat'!E183-'Data Churn_prodcat'!F183</f>
        <v>0</v>
      </c>
      <c r="K183" t="str">
        <f t="shared" si="2"/>
        <v>Churn</v>
      </c>
      <c r="L183" t="str">
        <f>VLOOKUP($H183,master_table_sales_csv!$O$2:$P$3340,2,FALSE)</f>
        <v>eBooks</v>
      </c>
      <c r="M183" t="str">
        <f>VLOOKUP($I183,master_table_sales_csv!$O$2:$P$3340,2,FALSE)</f>
        <v>eBooks</v>
      </c>
    </row>
    <row r="184" spans="1:13" x14ac:dyDescent="0.35">
      <c r="A184" t="s">
        <v>8712</v>
      </c>
      <c r="B184" t="s">
        <v>8749</v>
      </c>
      <c r="C184">
        <v>1068</v>
      </c>
      <c r="D184">
        <v>190</v>
      </c>
      <c r="E184">
        <v>22</v>
      </c>
      <c r="F184">
        <v>22</v>
      </c>
      <c r="G184">
        <v>89.94</v>
      </c>
      <c r="H184">
        <v>4</v>
      </c>
      <c r="I184">
        <v>4</v>
      </c>
      <c r="J184">
        <f>'Data Churn_prodcat'!E184-'Data Churn_prodcat'!F184</f>
        <v>0</v>
      </c>
      <c r="K184" t="str">
        <f t="shared" si="2"/>
        <v>Churn</v>
      </c>
      <c r="L184" t="str">
        <f>VLOOKUP($H184,master_table_sales_csv!$O$2:$P$3340,2,FALSE)</f>
        <v>eBooks</v>
      </c>
      <c r="M184" t="str">
        <f>VLOOKUP($I184,master_table_sales_csv!$O$2:$P$3340,2,FALSE)</f>
        <v>eBooks</v>
      </c>
    </row>
    <row r="185" spans="1:13" x14ac:dyDescent="0.35">
      <c r="A185" t="s">
        <v>8712</v>
      </c>
      <c r="B185" t="s">
        <v>8749</v>
      </c>
      <c r="C185">
        <v>1070</v>
      </c>
      <c r="D185">
        <v>167</v>
      </c>
      <c r="E185">
        <v>22</v>
      </c>
      <c r="F185">
        <v>22</v>
      </c>
      <c r="G185">
        <v>2995</v>
      </c>
      <c r="H185">
        <v>6</v>
      </c>
      <c r="I185">
        <v>6</v>
      </c>
      <c r="J185">
        <f>'Data Churn_prodcat'!E185-'Data Churn_prodcat'!F185</f>
        <v>0</v>
      </c>
      <c r="K185" t="str">
        <f t="shared" si="2"/>
        <v>Churn</v>
      </c>
      <c r="L185" t="str">
        <f>VLOOKUP($H185,master_table_sales_csv!$O$2:$P$3340,2,FALSE)</f>
        <v>Robots</v>
      </c>
      <c r="M185" t="str">
        <f>VLOOKUP($I185,master_table_sales_csv!$O$2:$P$3340,2,FALSE)</f>
        <v>Robots</v>
      </c>
    </row>
    <row r="186" spans="1:13" x14ac:dyDescent="0.35">
      <c r="A186" t="s">
        <v>8712</v>
      </c>
      <c r="B186" t="s">
        <v>8749</v>
      </c>
      <c r="C186">
        <v>1072</v>
      </c>
      <c r="D186">
        <v>341</v>
      </c>
      <c r="E186">
        <v>21</v>
      </c>
      <c r="F186">
        <v>21</v>
      </c>
      <c r="G186">
        <v>29.97</v>
      </c>
      <c r="H186">
        <v>1</v>
      </c>
      <c r="I186">
        <v>1</v>
      </c>
      <c r="J186">
        <f>'Data Churn_prodcat'!E186-'Data Churn_prodcat'!F186</f>
        <v>0</v>
      </c>
      <c r="K186" t="str">
        <f t="shared" si="2"/>
        <v>Churn</v>
      </c>
      <c r="L186" t="str">
        <f>VLOOKUP($H186,master_table_sales_csv!$O$2:$P$3340,2,FALSE)</f>
        <v>Blueprints</v>
      </c>
      <c r="M186" t="str">
        <f>VLOOKUP($I186,master_table_sales_csv!$O$2:$P$3340,2,FALSE)</f>
        <v>Blueprints</v>
      </c>
    </row>
    <row r="187" spans="1:13" x14ac:dyDescent="0.35">
      <c r="A187" t="s">
        <v>8712</v>
      </c>
      <c r="B187" t="s">
        <v>8749</v>
      </c>
      <c r="C187">
        <v>1073</v>
      </c>
      <c r="D187">
        <v>345</v>
      </c>
      <c r="E187">
        <v>21</v>
      </c>
      <c r="F187">
        <v>21</v>
      </c>
      <c r="G187">
        <v>642</v>
      </c>
      <c r="H187">
        <v>5</v>
      </c>
      <c r="I187">
        <v>5</v>
      </c>
      <c r="J187">
        <f>'Data Churn_prodcat'!E187-'Data Churn_prodcat'!F187</f>
        <v>0</v>
      </c>
      <c r="K187" t="str">
        <f t="shared" si="2"/>
        <v>Churn</v>
      </c>
      <c r="L187" t="str">
        <f>VLOOKUP($H187,master_table_sales_csv!$O$2:$P$3340,2,FALSE)</f>
        <v>Robot Kits</v>
      </c>
      <c r="M187" t="str">
        <f>VLOOKUP($I187,master_table_sales_csv!$O$2:$P$3340,2,FALSE)</f>
        <v>Robot Kits</v>
      </c>
    </row>
    <row r="188" spans="1:13" x14ac:dyDescent="0.35">
      <c r="A188" t="s">
        <v>8712</v>
      </c>
      <c r="B188" t="s">
        <v>8749</v>
      </c>
      <c r="C188">
        <v>1078</v>
      </c>
      <c r="D188">
        <v>334</v>
      </c>
      <c r="E188">
        <v>23</v>
      </c>
      <c r="F188">
        <v>21</v>
      </c>
      <c r="G188">
        <v>3289</v>
      </c>
      <c r="H188">
        <v>7</v>
      </c>
      <c r="I188">
        <v>3</v>
      </c>
      <c r="J188">
        <f>'Data Churn_prodcat'!E188-'Data Churn_prodcat'!F188</f>
        <v>2</v>
      </c>
      <c r="K188" t="str">
        <f t="shared" si="2"/>
        <v>Churn</v>
      </c>
      <c r="L188" t="str">
        <f>VLOOKUP($H188,master_table_sales_csv!$O$2:$P$3340,2,FALSE)</f>
        <v>Training Videos</v>
      </c>
      <c r="M188" t="str">
        <f>VLOOKUP($I188,master_table_sales_csv!$O$2:$P$3340,2,FALSE)</f>
        <v>Drones</v>
      </c>
    </row>
    <row r="189" spans="1:13" x14ac:dyDescent="0.35">
      <c r="A189" t="s">
        <v>8712</v>
      </c>
      <c r="B189" t="s">
        <v>8749</v>
      </c>
      <c r="C189">
        <v>1081</v>
      </c>
      <c r="D189">
        <v>182</v>
      </c>
      <c r="E189">
        <v>22</v>
      </c>
      <c r="F189">
        <v>22</v>
      </c>
      <c r="G189">
        <v>35.97</v>
      </c>
      <c r="H189">
        <v>1</v>
      </c>
      <c r="I189">
        <v>1</v>
      </c>
      <c r="J189">
        <f>'Data Churn_prodcat'!E189-'Data Churn_prodcat'!F189</f>
        <v>0</v>
      </c>
      <c r="K189" t="str">
        <f t="shared" si="2"/>
        <v>Churn</v>
      </c>
      <c r="L189" t="str">
        <f>VLOOKUP($H189,master_table_sales_csv!$O$2:$P$3340,2,FALSE)</f>
        <v>Blueprints</v>
      </c>
      <c r="M189" t="str">
        <f>VLOOKUP($I189,master_table_sales_csv!$O$2:$P$3340,2,FALSE)</f>
        <v>Blueprints</v>
      </c>
    </row>
    <row r="190" spans="1:13" x14ac:dyDescent="0.35">
      <c r="A190" t="s">
        <v>8712</v>
      </c>
      <c r="B190" t="s">
        <v>8749</v>
      </c>
      <c r="C190">
        <v>1083</v>
      </c>
      <c r="D190">
        <v>48</v>
      </c>
      <c r="E190">
        <v>23</v>
      </c>
      <c r="F190">
        <v>23</v>
      </c>
      <c r="G190">
        <v>3594</v>
      </c>
      <c r="H190">
        <v>6</v>
      </c>
      <c r="I190">
        <v>6</v>
      </c>
      <c r="J190">
        <f>'Data Churn_prodcat'!E190-'Data Churn_prodcat'!F190</f>
        <v>0</v>
      </c>
      <c r="K190" t="str">
        <f t="shared" si="2"/>
        <v>Churn</v>
      </c>
      <c r="L190" t="str">
        <f>VLOOKUP($H190,master_table_sales_csv!$O$2:$P$3340,2,FALSE)</f>
        <v>Robots</v>
      </c>
      <c r="M190" t="str">
        <f>VLOOKUP($I190,master_table_sales_csv!$O$2:$P$3340,2,FALSE)</f>
        <v>Robots</v>
      </c>
    </row>
    <row r="191" spans="1:13" x14ac:dyDescent="0.35">
      <c r="A191" t="s">
        <v>8712</v>
      </c>
      <c r="B191" t="s">
        <v>8749</v>
      </c>
      <c r="C191">
        <v>1084</v>
      </c>
      <c r="D191">
        <v>186</v>
      </c>
      <c r="E191">
        <v>22</v>
      </c>
      <c r="F191">
        <v>22</v>
      </c>
      <c r="G191">
        <v>29.98</v>
      </c>
      <c r="H191">
        <v>4</v>
      </c>
      <c r="I191">
        <v>4</v>
      </c>
      <c r="J191">
        <f>'Data Churn_prodcat'!E191-'Data Churn_prodcat'!F191</f>
        <v>0</v>
      </c>
      <c r="K191" t="str">
        <f t="shared" si="2"/>
        <v>Churn</v>
      </c>
      <c r="L191" t="str">
        <f>VLOOKUP($H191,master_table_sales_csv!$O$2:$P$3340,2,FALSE)</f>
        <v>eBooks</v>
      </c>
      <c r="M191" t="str">
        <f>VLOOKUP($I191,master_table_sales_csv!$O$2:$P$3340,2,FALSE)</f>
        <v>eBooks</v>
      </c>
    </row>
    <row r="192" spans="1:13" x14ac:dyDescent="0.35">
      <c r="A192" t="s">
        <v>8712</v>
      </c>
      <c r="B192" t="s">
        <v>8749</v>
      </c>
      <c r="C192">
        <v>1092</v>
      </c>
      <c r="D192">
        <v>377</v>
      </c>
      <c r="E192">
        <v>21</v>
      </c>
      <c r="F192">
        <v>21</v>
      </c>
      <c r="G192">
        <v>26.97</v>
      </c>
      <c r="H192">
        <v>1</v>
      </c>
      <c r="I192">
        <v>1</v>
      </c>
      <c r="J192">
        <f>'Data Churn_prodcat'!E192-'Data Churn_prodcat'!F192</f>
        <v>0</v>
      </c>
      <c r="K192" t="str">
        <f t="shared" si="2"/>
        <v>Churn</v>
      </c>
      <c r="L192" t="str">
        <f>VLOOKUP($H192,master_table_sales_csv!$O$2:$P$3340,2,FALSE)</f>
        <v>Blueprints</v>
      </c>
      <c r="M192" t="str">
        <f>VLOOKUP($I192,master_table_sales_csv!$O$2:$P$3340,2,FALSE)</f>
        <v>Blueprints</v>
      </c>
    </row>
    <row r="193" spans="1:13" x14ac:dyDescent="0.35">
      <c r="A193" t="s">
        <v>8712</v>
      </c>
      <c r="B193" t="s">
        <v>8749</v>
      </c>
      <c r="C193">
        <v>1101</v>
      </c>
      <c r="D193">
        <v>63</v>
      </c>
      <c r="E193">
        <v>23</v>
      </c>
      <c r="F193">
        <v>23</v>
      </c>
      <c r="G193">
        <v>23.99</v>
      </c>
      <c r="H193">
        <v>4</v>
      </c>
      <c r="I193">
        <v>4</v>
      </c>
      <c r="J193">
        <f>'Data Churn_prodcat'!E193-'Data Churn_prodcat'!F193</f>
        <v>0</v>
      </c>
      <c r="K193" t="str">
        <f t="shared" si="2"/>
        <v>Churn</v>
      </c>
      <c r="L193" t="str">
        <f>VLOOKUP($H193,master_table_sales_csv!$O$2:$P$3340,2,FALSE)</f>
        <v>eBooks</v>
      </c>
      <c r="M193" t="str">
        <f>VLOOKUP($I193,master_table_sales_csv!$O$2:$P$3340,2,FALSE)</f>
        <v>eBooks</v>
      </c>
    </row>
    <row r="194" spans="1:13" x14ac:dyDescent="0.35">
      <c r="A194" t="s">
        <v>8712</v>
      </c>
      <c r="B194" t="s">
        <v>8749</v>
      </c>
      <c r="C194">
        <v>1102</v>
      </c>
      <c r="D194">
        <v>316</v>
      </c>
      <c r="E194">
        <v>21</v>
      </c>
      <c r="F194">
        <v>21</v>
      </c>
      <c r="G194">
        <v>1647</v>
      </c>
      <c r="H194">
        <v>6</v>
      </c>
      <c r="I194">
        <v>6</v>
      </c>
      <c r="J194">
        <f>'Data Churn_prodcat'!E194-'Data Churn_prodcat'!F194</f>
        <v>0</v>
      </c>
      <c r="K194" t="str">
        <f t="shared" si="2"/>
        <v>Churn</v>
      </c>
      <c r="L194" t="str">
        <f>VLOOKUP($H194,master_table_sales_csv!$O$2:$P$3340,2,FALSE)</f>
        <v>Robots</v>
      </c>
      <c r="M194" t="str">
        <f>VLOOKUP($I194,master_table_sales_csv!$O$2:$P$3340,2,FALSE)</f>
        <v>Robots</v>
      </c>
    </row>
    <row r="195" spans="1:13" x14ac:dyDescent="0.35">
      <c r="A195" t="s">
        <v>8712</v>
      </c>
      <c r="B195" t="s">
        <v>8749</v>
      </c>
      <c r="C195">
        <v>1103</v>
      </c>
      <c r="D195">
        <v>105</v>
      </c>
      <c r="E195">
        <v>23</v>
      </c>
      <c r="F195">
        <v>23</v>
      </c>
      <c r="G195">
        <v>58.5</v>
      </c>
      <c r="H195">
        <v>4</v>
      </c>
      <c r="I195">
        <v>4</v>
      </c>
      <c r="J195">
        <f>'Data Churn_prodcat'!E195-'Data Churn_prodcat'!F195</f>
        <v>0</v>
      </c>
      <c r="K195" t="str">
        <f t="shared" si="2"/>
        <v>Churn</v>
      </c>
      <c r="L195" t="str">
        <f>VLOOKUP($H195,master_table_sales_csv!$O$2:$P$3340,2,FALSE)</f>
        <v>eBooks</v>
      </c>
      <c r="M195" t="str">
        <f>VLOOKUP($I195,master_table_sales_csv!$O$2:$P$3340,2,FALSE)</f>
        <v>eBooks</v>
      </c>
    </row>
    <row r="196" spans="1:13" x14ac:dyDescent="0.35">
      <c r="A196" t="s">
        <v>8712</v>
      </c>
      <c r="B196" t="s">
        <v>8749</v>
      </c>
      <c r="C196">
        <v>1111</v>
      </c>
      <c r="D196">
        <v>384</v>
      </c>
      <c r="E196">
        <v>23</v>
      </c>
      <c r="F196">
        <v>21</v>
      </c>
      <c r="G196">
        <v>399.84000000000003</v>
      </c>
      <c r="H196">
        <v>7</v>
      </c>
      <c r="I196">
        <v>1</v>
      </c>
      <c r="J196">
        <f>'Data Churn_prodcat'!E196-'Data Churn_prodcat'!F196</f>
        <v>2</v>
      </c>
      <c r="K196" t="str">
        <f t="shared" si="2"/>
        <v>Churn</v>
      </c>
      <c r="L196" t="str">
        <f>VLOOKUP($H196,master_table_sales_csv!$O$2:$P$3340,2,FALSE)</f>
        <v>Training Videos</v>
      </c>
      <c r="M196" t="str">
        <f>VLOOKUP($I196,master_table_sales_csv!$O$2:$P$3340,2,FALSE)</f>
        <v>Blueprints</v>
      </c>
    </row>
    <row r="197" spans="1:13" x14ac:dyDescent="0.35">
      <c r="A197" t="s">
        <v>8712</v>
      </c>
      <c r="B197" t="s">
        <v>8749</v>
      </c>
      <c r="C197">
        <v>1114</v>
      </c>
      <c r="D197">
        <v>234</v>
      </c>
      <c r="E197">
        <v>22</v>
      </c>
      <c r="F197">
        <v>22</v>
      </c>
      <c r="G197">
        <v>51.96</v>
      </c>
      <c r="H197">
        <v>4</v>
      </c>
      <c r="I197">
        <v>4</v>
      </c>
      <c r="J197">
        <f>'Data Churn_prodcat'!E197-'Data Churn_prodcat'!F197</f>
        <v>0</v>
      </c>
      <c r="K197" t="str">
        <f t="shared" ref="K197:K260" si="3">IF(D197&gt;7, "Churn", "No Churn")</f>
        <v>Churn</v>
      </c>
      <c r="L197" t="str">
        <f>VLOOKUP($H197,master_table_sales_csv!$O$2:$P$3340,2,FALSE)</f>
        <v>eBooks</v>
      </c>
      <c r="M197" t="str">
        <f>VLOOKUP($I197,master_table_sales_csv!$O$2:$P$3340,2,FALSE)</f>
        <v>eBooks</v>
      </c>
    </row>
    <row r="198" spans="1:13" x14ac:dyDescent="0.35">
      <c r="A198" t="s">
        <v>8712</v>
      </c>
      <c r="B198" t="s">
        <v>8749</v>
      </c>
      <c r="C198">
        <v>1119</v>
      </c>
      <c r="D198">
        <v>211</v>
      </c>
      <c r="E198">
        <v>22</v>
      </c>
      <c r="F198">
        <v>22</v>
      </c>
      <c r="G198">
        <v>2244.75</v>
      </c>
      <c r="H198">
        <v>7</v>
      </c>
      <c r="I198">
        <v>3</v>
      </c>
      <c r="J198">
        <f>'Data Churn_prodcat'!E198-'Data Churn_prodcat'!F198</f>
        <v>0</v>
      </c>
      <c r="K198" t="str">
        <f t="shared" si="3"/>
        <v>Churn</v>
      </c>
      <c r="L198" t="str">
        <f>VLOOKUP($H198,master_table_sales_csv!$O$2:$P$3340,2,FALSE)</f>
        <v>Training Videos</v>
      </c>
      <c r="M198" t="str">
        <f>VLOOKUP($I198,master_table_sales_csv!$O$2:$P$3340,2,FALSE)</f>
        <v>Drones</v>
      </c>
    </row>
    <row r="199" spans="1:13" x14ac:dyDescent="0.35">
      <c r="A199" t="s">
        <v>8712</v>
      </c>
      <c r="B199" t="s">
        <v>8749</v>
      </c>
      <c r="C199">
        <v>1123</v>
      </c>
      <c r="D199">
        <v>235</v>
      </c>
      <c r="E199">
        <v>23</v>
      </c>
      <c r="F199">
        <v>22</v>
      </c>
      <c r="G199">
        <v>224.89999999999998</v>
      </c>
      <c r="H199">
        <v>7</v>
      </c>
      <c r="I199">
        <v>4</v>
      </c>
      <c r="J199">
        <f>'Data Churn_prodcat'!E199-'Data Churn_prodcat'!F199</f>
        <v>1</v>
      </c>
      <c r="K199" t="str">
        <f t="shared" si="3"/>
        <v>Churn</v>
      </c>
      <c r="L199" t="str">
        <f>VLOOKUP($H199,master_table_sales_csv!$O$2:$P$3340,2,FALSE)</f>
        <v>Training Videos</v>
      </c>
      <c r="M199" t="str">
        <f>VLOOKUP($I199,master_table_sales_csv!$O$2:$P$3340,2,FALSE)</f>
        <v>eBooks</v>
      </c>
    </row>
    <row r="200" spans="1:13" x14ac:dyDescent="0.35">
      <c r="A200" t="s">
        <v>8712</v>
      </c>
      <c r="B200" t="s">
        <v>8749</v>
      </c>
      <c r="C200">
        <v>1135</v>
      </c>
      <c r="D200">
        <v>413</v>
      </c>
      <c r="E200">
        <v>21</v>
      </c>
      <c r="F200">
        <v>21</v>
      </c>
      <c r="G200">
        <v>2995</v>
      </c>
      <c r="H200">
        <v>6</v>
      </c>
      <c r="I200">
        <v>6</v>
      </c>
      <c r="J200">
        <f>'Data Churn_prodcat'!E200-'Data Churn_prodcat'!F200</f>
        <v>0</v>
      </c>
      <c r="K200" t="str">
        <f t="shared" si="3"/>
        <v>Churn</v>
      </c>
      <c r="L200" t="str">
        <f>VLOOKUP($H200,master_table_sales_csv!$O$2:$P$3340,2,FALSE)</f>
        <v>Robots</v>
      </c>
      <c r="M200" t="str">
        <f>VLOOKUP($I200,master_table_sales_csv!$O$2:$P$3340,2,FALSE)</f>
        <v>Robots</v>
      </c>
    </row>
    <row r="201" spans="1:13" x14ac:dyDescent="0.35">
      <c r="A201" t="s">
        <v>8712</v>
      </c>
      <c r="B201" t="s">
        <v>8749</v>
      </c>
      <c r="C201">
        <v>1136</v>
      </c>
      <c r="D201">
        <v>152</v>
      </c>
      <c r="E201">
        <v>23</v>
      </c>
      <c r="F201">
        <v>23</v>
      </c>
      <c r="G201">
        <v>99.8</v>
      </c>
      <c r="H201">
        <v>4</v>
      </c>
      <c r="I201">
        <v>4</v>
      </c>
      <c r="J201">
        <f>'Data Churn_prodcat'!E201-'Data Churn_prodcat'!F201</f>
        <v>0</v>
      </c>
      <c r="K201" t="str">
        <f t="shared" si="3"/>
        <v>Churn</v>
      </c>
      <c r="L201" t="str">
        <f>VLOOKUP($H201,master_table_sales_csv!$O$2:$P$3340,2,FALSE)</f>
        <v>eBooks</v>
      </c>
      <c r="M201" t="str">
        <f>VLOOKUP($I201,master_table_sales_csv!$O$2:$P$3340,2,FALSE)</f>
        <v>eBooks</v>
      </c>
    </row>
    <row r="202" spans="1:13" x14ac:dyDescent="0.35">
      <c r="A202" t="s">
        <v>8712</v>
      </c>
      <c r="B202" t="s">
        <v>8749</v>
      </c>
      <c r="C202">
        <v>1147</v>
      </c>
      <c r="D202">
        <v>411</v>
      </c>
      <c r="E202">
        <v>21</v>
      </c>
      <c r="F202">
        <v>21</v>
      </c>
      <c r="G202">
        <v>675</v>
      </c>
      <c r="H202">
        <v>5</v>
      </c>
      <c r="I202">
        <v>5</v>
      </c>
      <c r="J202">
        <f>'Data Churn_prodcat'!E202-'Data Churn_prodcat'!F202</f>
        <v>0</v>
      </c>
      <c r="K202" t="str">
        <f t="shared" si="3"/>
        <v>Churn</v>
      </c>
      <c r="L202" t="str">
        <f>VLOOKUP($H202,master_table_sales_csv!$O$2:$P$3340,2,FALSE)</f>
        <v>Robot Kits</v>
      </c>
      <c r="M202" t="str">
        <f>VLOOKUP($I202,master_table_sales_csv!$O$2:$P$3340,2,FALSE)</f>
        <v>Robot Kits</v>
      </c>
    </row>
    <row r="203" spans="1:13" x14ac:dyDescent="0.35">
      <c r="A203" t="s">
        <v>8712</v>
      </c>
      <c r="B203" t="s">
        <v>8749</v>
      </c>
      <c r="C203">
        <v>1149</v>
      </c>
      <c r="D203">
        <v>335</v>
      </c>
      <c r="E203">
        <v>21</v>
      </c>
      <c r="F203">
        <v>21</v>
      </c>
      <c r="G203">
        <v>499</v>
      </c>
      <c r="H203">
        <v>3</v>
      </c>
      <c r="I203">
        <v>3</v>
      </c>
      <c r="J203">
        <f>'Data Churn_prodcat'!E203-'Data Churn_prodcat'!F203</f>
        <v>0</v>
      </c>
      <c r="K203" t="str">
        <f t="shared" si="3"/>
        <v>Churn</v>
      </c>
      <c r="L203" t="str">
        <f>VLOOKUP($H203,master_table_sales_csv!$O$2:$P$3340,2,FALSE)</f>
        <v>Drones</v>
      </c>
      <c r="M203" t="str">
        <f>VLOOKUP($I203,master_table_sales_csv!$O$2:$P$3340,2,FALSE)</f>
        <v>Drones</v>
      </c>
    </row>
    <row r="204" spans="1:13" x14ac:dyDescent="0.35">
      <c r="A204" t="s">
        <v>8712</v>
      </c>
      <c r="B204" t="s">
        <v>8749</v>
      </c>
      <c r="C204">
        <v>1157</v>
      </c>
      <c r="D204">
        <v>144</v>
      </c>
      <c r="E204">
        <v>23</v>
      </c>
      <c r="F204">
        <v>23</v>
      </c>
      <c r="G204">
        <v>2745</v>
      </c>
      <c r="H204">
        <v>6</v>
      </c>
      <c r="I204">
        <v>6</v>
      </c>
      <c r="J204">
        <f>'Data Churn_prodcat'!E204-'Data Churn_prodcat'!F204</f>
        <v>0</v>
      </c>
      <c r="K204" t="str">
        <f t="shared" si="3"/>
        <v>Churn</v>
      </c>
      <c r="L204" t="str">
        <f>VLOOKUP($H204,master_table_sales_csv!$O$2:$P$3340,2,FALSE)</f>
        <v>Robots</v>
      </c>
      <c r="M204" t="str">
        <f>VLOOKUP($I204,master_table_sales_csv!$O$2:$P$3340,2,FALSE)</f>
        <v>Robots</v>
      </c>
    </row>
    <row r="205" spans="1:13" x14ac:dyDescent="0.35">
      <c r="A205" t="s">
        <v>8712</v>
      </c>
      <c r="B205" t="s">
        <v>8749</v>
      </c>
      <c r="C205">
        <v>1161</v>
      </c>
      <c r="D205">
        <v>221</v>
      </c>
      <c r="E205">
        <v>23</v>
      </c>
      <c r="F205">
        <v>22</v>
      </c>
      <c r="G205">
        <v>829</v>
      </c>
      <c r="H205">
        <v>7</v>
      </c>
      <c r="I205">
        <v>7</v>
      </c>
      <c r="J205">
        <f>'Data Churn_prodcat'!E205-'Data Churn_prodcat'!F205</f>
        <v>1</v>
      </c>
      <c r="K205" t="str">
        <f t="shared" si="3"/>
        <v>Churn</v>
      </c>
      <c r="L205" t="str">
        <f>VLOOKUP($H205,master_table_sales_csv!$O$2:$P$3340,2,FALSE)</f>
        <v>Training Videos</v>
      </c>
      <c r="M205" t="str">
        <f>VLOOKUP($I205,master_table_sales_csv!$O$2:$P$3340,2,FALSE)</f>
        <v>Training Videos</v>
      </c>
    </row>
    <row r="206" spans="1:13" x14ac:dyDescent="0.35">
      <c r="A206" t="s">
        <v>8712</v>
      </c>
      <c r="B206" t="s">
        <v>8749</v>
      </c>
      <c r="C206">
        <v>1162</v>
      </c>
      <c r="D206">
        <v>69</v>
      </c>
      <c r="E206">
        <v>23</v>
      </c>
      <c r="F206">
        <v>23</v>
      </c>
      <c r="G206">
        <v>2994</v>
      </c>
      <c r="H206">
        <v>3</v>
      </c>
      <c r="I206">
        <v>3</v>
      </c>
      <c r="J206">
        <f>'Data Churn_prodcat'!E206-'Data Churn_prodcat'!F206</f>
        <v>0</v>
      </c>
      <c r="K206" t="str">
        <f t="shared" si="3"/>
        <v>Churn</v>
      </c>
      <c r="L206" t="str">
        <f>VLOOKUP($H206,master_table_sales_csv!$O$2:$P$3340,2,FALSE)</f>
        <v>Drones</v>
      </c>
      <c r="M206" t="str">
        <f>VLOOKUP($I206,master_table_sales_csv!$O$2:$P$3340,2,FALSE)</f>
        <v>Drones</v>
      </c>
    </row>
    <row r="207" spans="1:13" x14ac:dyDescent="0.35">
      <c r="A207" t="s">
        <v>8712</v>
      </c>
      <c r="B207" t="s">
        <v>8749</v>
      </c>
      <c r="C207">
        <v>1166</v>
      </c>
      <c r="D207">
        <v>47</v>
      </c>
      <c r="E207">
        <v>23</v>
      </c>
      <c r="F207">
        <v>23</v>
      </c>
      <c r="G207">
        <v>756</v>
      </c>
      <c r="H207">
        <v>5</v>
      </c>
      <c r="I207">
        <v>5</v>
      </c>
      <c r="J207">
        <f>'Data Churn_prodcat'!E207-'Data Churn_prodcat'!F207</f>
        <v>0</v>
      </c>
      <c r="K207" t="str">
        <f t="shared" si="3"/>
        <v>Churn</v>
      </c>
      <c r="L207" t="str">
        <f>VLOOKUP($H207,master_table_sales_csv!$O$2:$P$3340,2,FALSE)</f>
        <v>Robot Kits</v>
      </c>
      <c r="M207" t="str">
        <f>VLOOKUP($I207,master_table_sales_csv!$O$2:$P$3340,2,FALSE)</f>
        <v>Robot Kits</v>
      </c>
    </row>
    <row r="208" spans="1:13" x14ac:dyDescent="0.35">
      <c r="A208" t="s">
        <v>8712</v>
      </c>
      <c r="B208" t="s">
        <v>8749</v>
      </c>
      <c r="C208">
        <v>1170</v>
      </c>
      <c r="D208">
        <v>230</v>
      </c>
      <c r="E208">
        <v>22</v>
      </c>
      <c r="F208">
        <v>22</v>
      </c>
      <c r="G208">
        <v>17.98</v>
      </c>
      <c r="H208">
        <v>1</v>
      </c>
      <c r="I208">
        <v>1</v>
      </c>
      <c r="J208">
        <f>'Data Churn_prodcat'!E208-'Data Churn_prodcat'!F208</f>
        <v>0</v>
      </c>
      <c r="K208" t="str">
        <f t="shared" si="3"/>
        <v>Churn</v>
      </c>
      <c r="L208" t="str">
        <f>VLOOKUP($H208,master_table_sales_csv!$O$2:$P$3340,2,FALSE)</f>
        <v>Blueprints</v>
      </c>
      <c r="M208" t="str">
        <f>VLOOKUP($I208,master_table_sales_csv!$O$2:$P$3340,2,FALSE)</f>
        <v>Blueprints</v>
      </c>
    </row>
    <row r="209" spans="1:13" x14ac:dyDescent="0.35">
      <c r="A209" t="s">
        <v>8712</v>
      </c>
      <c r="B209" t="s">
        <v>8749</v>
      </c>
      <c r="C209">
        <v>1187</v>
      </c>
      <c r="D209">
        <v>287</v>
      </c>
      <c r="E209">
        <v>22</v>
      </c>
      <c r="F209">
        <v>22</v>
      </c>
      <c r="G209">
        <v>756</v>
      </c>
      <c r="H209">
        <v>5</v>
      </c>
      <c r="I209">
        <v>5</v>
      </c>
      <c r="J209">
        <f>'Data Churn_prodcat'!E209-'Data Churn_prodcat'!F209</f>
        <v>0</v>
      </c>
      <c r="K209" t="str">
        <f t="shared" si="3"/>
        <v>Churn</v>
      </c>
      <c r="L209" t="str">
        <f>VLOOKUP($H209,master_table_sales_csv!$O$2:$P$3340,2,FALSE)</f>
        <v>Robot Kits</v>
      </c>
      <c r="M209" t="str">
        <f>VLOOKUP($I209,master_table_sales_csv!$O$2:$P$3340,2,FALSE)</f>
        <v>Robot Kits</v>
      </c>
    </row>
    <row r="210" spans="1:13" x14ac:dyDescent="0.35">
      <c r="A210" t="s">
        <v>8712</v>
      </c>
      <c r="B210" t="s">
        <v>8749</v>
      </c>
      <c r="C210">
        <v>1193</v>
      </c>
      <c r="D210">
        <v>337</v>
      </c>
      <c r="E210">
        <v>21</v>
      </c>
      <c r="F210">
        <v>21</v>
      </c>
      <c r="G210">
        <v>83.94</v>
      </c>
      <c r="H210">
        <v>4</v>
      </c>
      <c r="I210">
        <v>4</v>
      </c>
      <c r="J210">
        <f>'Data Churn_prodcat'!E210-'Data Churn_prodcat'!F210</f>
        <v>0</v>
      </c>
      <c r="K210" t="str">
        <f t="shared" si="3"/>
        <v>Churn</v>
      </c>
      <c r="L210" t="str">
        <f>VLOOKUP($H210,master_table_sales_csv!$O$2:$P$3340,2,FALSE)</f>
        <v>eBooks</v>
      </c>
      <c r="M210" t="str">
        <f>VLOOKUP($I210,master_table_sales_csv!$O$2:$P$3340,2,FALSE)</f>
        <v>eBooks</v>
      </c>
    </row>
    <row r="211" spans="1:13" x14ac:dyDescent="0.35">
      <c r="A211" t="s">
        <v>8712</v>
      </c>
      <c r="B211" t="s">
        <v>8749</v>
      </c>
      <c r="C211">
        <v>1198</v>
      </c>
      <c r="D211">
        <v>232</v>
      </c>
      <c r="E211">
        <v>22</v>
      </c>
      <c r="F211">
        <v>22</v>
      </c>
      <c r="G211">
        <v>47.98</v>
      </c>
      <c r="H211">
        <v>4</v>
      </c>
      <c r="I211">
        <v>4</v>
      </c>
      <c r="J211">
        <f>'Data Churn_prodcat'!E211-'Data Churn_prodcat'!F211</f>
        <v>0</v>
      </c>
      <c r="K211" t="str">
        <f t="shared" si="3"/>
        <v>Churn</v>
      </c>
      <c r="L211" t="str">
        <f>VLOOKUP($H211,master_table_sales_csv!$O$2:$P$3340,2,FALSE)</f>
        <v>eBooks</v>
      </c>
      <c r="M211" t="str">
        <f>VLOOKUP($I211,master_table_sales_csv!$O$2:$P$3340,2,FALSE)</f>
        <v>eBooks</v>
      </c>
    </row>
    <row r="212" spans="1:13" x14ac:dyDescent="0.35">
      <c r="A212" t="s">
        <v>8712</v>
      </c>
      <c r="B212" t="s">
        <v>8749</v>
      </c>
      <c r="C212">
        <v>1202</v>
      </c>
      <c r="D212">
        <v>72</v>
      </c>
      <c r="E212">
        <v>23</v>
      </c>
      <c r="F212">
        <v>23</v>
      </c>
      <c r="G212">
        <v>74.95</v>
      </c>
      <c r="H212">
        <v>4</v>
      </c>
      <c r="I212">
        <v>4</v>
      </c>
      <c r="J212">
        <f>'Data Churn_prodcat'!E212-'Data Churn_prodcat'!F212</f>
        <v>0</v>
      </c>
      <c r="K212" t="str">
        <f t="shared" si="3"/>
        <v>Churn</v>
      </c>
      <c r="L212" t="str">
        <f>VLOOKUP($H212,master_table_sales_csv!$O$2:$P$3340,2,FALSE)</f>
        <v>eBooks</v>
      </c>
      <c r="M212" t="str">
        <f>VLOOKUP($I212,master_table_sales_csv!$O$2:$P$3340,2,FALSE)</f>
        <v>eBooks</v>
      </c>
    </row>
    <row r="213" spans="1:13" x14ac:dyDescent="0.35">
      <c r="A213" t="s">
        <v>8712</v>
      </c>
      <c r="B213" t="s">
        <v>8749</v>
      </c>
      <c r="C213">
        <v>1203</v>
      </c>
      <c r="D213">
        <v>357</v>
      </c>
      <c r="E213">
        <v>21</v>
      </c>
      <c r="F213">
        <v>21</v>
      </c>
      <c r="G213">
        <v>945</v>
      </c>
      <c r="H213">
        <v>5</v>
      </c>
      <c r="I213">
        <v>5</v>
      </c>
      <c r="J213">
        <f>'Data Churn_prodcat'!E213-'Data Churn_prodcat'!F213</f>
        <v>0</v>
      </c>
      <c r="K213" t="str">
        <f t="shared" si="3"/>
        <v>Churn</v>
      </c>
      <c r="L213" t="str">
        <f>VLOOKUP($H213,master_table_sales_csv!$O$2:$P$3340,2,FALSE)</f>
        <v>Robot Kits</v>
      </c>
      <c r="M213" t="str">
        <f>VLOOKUP($I213,master_table_sales_csv!$O$2:$P$3340,2,FALSE)</f>
        <v>Robot Kits</v>
      </c>
    </row>
    <row r="214" spans="1:13" x14ac:dyDescent="0.35">
      <c r="A214" t="s">
        <v>8712</v>
      </c>
      <c r="B214" t="s">
        <v>8749</v>
      </c>
      <c r="C214">
        <v>1204</v>
      </c>
      <c r="D214">
        <v>261</v>
      </c>
      <c r="E214">
        <v>22</v>
      </c>
      <c r="F214">
        <v>22</v>
      </c>
      <c r="G214">
        <v>137.5</v>
      </c>
      <c r="H214">
        <v>7</v>
      </c>
      <c r="I214">
        <v>7</v>
      </c>
      <c r="J214">
        <f>'Data Churn_prodcat'!E214-'Data Churn_prodcat'!F214</f>
        <v>0</v>
      </c>
      <c r="K214" t="str">
        <f t="shared" si="3"/>
        <v>Churn</v>
      </c>
      <c r="L214" t="str">
        <f>VLOOKUP($H214,master_table_sales_csv!$O$2:$P$3340,2,FALSE)</f>
        <v>Training Videos</v>
      </c>
      <c r="M214" t="str">
        <f>VLOOKUP($I214,master_table_sales_csv!$O$2:$P$3340,2,FALSE)</f>
        <v>Training Videos</v>
      </c>
    </row>
    <row r="215" spans="1:13" x14ac:dyDescent="0.35">
      <c r="A215" t="s">
        <v>8712</v>
      </c>
      <c r="B215" t="s">
        <v>8749</v>
      </c>
      <c r="C215">
        <v>1209</v>
      </c>
      <c r="D215">
        <v>314</v>
      </c>
      <c r="E215">
        <v>21</v>
      </c>
      <c r="F215">
        <v>21</v>
      </c>
      <c r="G215">
        <v>86.97</v>
      </c>
      <c r="H215">
        <v>7</v>
      </c>
      <c r="I215">
        <v>7</v>
      </c>
      <c r="J215">
        <f>'Data Churn_prodcat'!E215-'Data Churn_prodcat'!F215</f>
        <v>0</v>
      </c>
      <c r="K215" t="str">
        <f t="shared" si="3"/>
        <v>Churn</v>
      </c>
      <c r="L215" t="str">
        <f>VLOOKUP($H215,master_table_sales_csv!$O$2:$P$3340,2,FALSE)</f>
        <v>Training Videos</v>
      </c>
      <c r="M215" t="str">
        <f>VLOOKUP($I215,master_table_sales_csv!$O$2:$P$3340,2,FALSE)</f>
        <v>Training Videos</v>
      </c>
    </row>
    <row r="216" spans="1:13" x14ac:dyDescent="0.35">
      <c r="A216" t="s">
        <v>8712</v>
      </c>
      <c r="B216" t="s">
        <v>8749</v>
      </c>
      <c r="C216">
        <v>1214</v>
      </c>
      <c r="D216">
        <v>68</v>
      </c>
      <c r="E216">
        <v>23</v>
      </c>
      <c r="F216">
        <v>23</v>
      </c>
      <c r="G216">
        <v>59.96</v>
      </c>
      <c r="H216">
        <v>4</v>
      </c>
      <c r="I216">
        <v>4</v>
      </c>
      <c r="J216">
        <f>'Data Churn_prodcat'!E216-'Data Churn_prodcat'!F216</f>
        <v>0</v>
      </c>
      <c r="K216" t="str">
        <f t="shared" si="3"/>
        <v>Churn</v>
      </c>
      <c r="L216" t="str">
        <f>VLOOKUP($H216,master_table_sales_csv!$O$2:$P$3340,2,FALSE)</f>
        <v>eBooks</v>
      </c>
      <c r="M216" t="str">
        <f>VLOOKUP($I216,master_table_sales_csv!$O$2:$P$3340,2,FALSE)</f>
        <v>eBooks</v>
      </c>
    </row>
    <row r="217" spans="1:13" x14ac:dyDescent="0.35">
      <c r="A217" t="s">
        <v>8712</v>
      </c>
      <c r="B217" t="s">
        <v>8749</v>
      </c>
      <c r="C217">
        <v>1223</v>
      </c>
      <c r="D217">
        <v>331</v>
      </c>
      <c r="E217">
        <v>21</v>
      </c>
      <c r="F217">
        <v>21</v>
      </c>
      <c r="G217">
        <v>2102.9700000000003</v>
      </c>
      <c r="H217">
        <v>6</v>
      </c>
      <c r="I217">
        <v>4</v>
      </c>
      <c r="J217">
        <f>'Data Churn_prodcat'!E217-'Data Churn_prodcat'!F217</f>
        <v>0</v>
      </c>
      <c r="K217" t="str">
        <f t="shared" si="3"/>
        <v>Churn</v>
      </c>
      <c r="L217" t="str">
        <f>VLOOKUP($H217,master_table_sales_csv!$O$2:$P$3340,2,FALSE)</f>
        <v>Robots</v>
      </c>
      <c r="M217" t="str">
        <f>VLOOKUP($I217,master_table_sales_csv!$O$2:$P$3340,2,FALSE)</f>
        <v>eBooks</v>
      </c>
    </row>
    <row r="218" spans="1:13" x14ac:dyDescent="0.35">
      <c r="A218" t="s">
        <v>8712</v>
      </c>
      <c r="B218" t="s">
        <v>8749</v>
      </c>
      <c r="C218">
        <v>1226</v>
      </c>
      <c r="D218">
        <v>260</v>
      </c>
      <c r="E218">
        <v>22</v>
      </c>
      <c r="F218">
        <v>22</v>
      </c>
      <c r="G218">
        <v>895</v>
      </c>
      <c r="H218">
        <v>2</v>
      </c>
      <c r="I218">
        <v>2</v>
      </c>
      <c r="J218">
        <f>'Data Churn_prodcat'!E218-'Data Churn_prodcat'!F218</f>
        <v>0</v>
      </c>
      <c r="K218" t="str">
        <f t="shared" si="3"/>
        <v>Churn</v>
      </c>
      <c r="L218" t="str">
        <f>VLOOKUP($H218,master_table_sales_csv!$O$2:$P$3340,2,FALSE)</f>
        <v>Drone Kits</v>
      </c>
      <c r="M218" t="str">
        <f>VLOOKUP($I218,master_table_sales_csv!$O$2:$P$3340,2,FALSE)</f>
        <v>Drone Kits</v>
      </c>
    </row>
    <row r="219" spans="1:13" x14ac:dyDescent="0.35">
      <c r="A219" t="s">
        <v>8712</v>
      </c>
      <c r="B219" t="s">
        <v>8749</v>
      </c>
      <c r="C219">
        <v>1227</v>
      </c>
      <c r="D219">
        <v>143</v>
      </c>
      <c r="E219">
        <v>23</v>
      </c>
      <c r="F219">
        <v>23</v>
      </c>
      <c r="G219">
        <v>95.96</v>
      </c>
      <c r="H219">
        <v>4</v>
      </c>
      <c r="I219">
        <v>4</v>
      </c>
      <c r="J219">
        <f>'Data Churn_prodcat'!E219-'Data Churn_prodcat'!F219</f>
        <v>0</v>
      </c>
      <c r="K219" t="str">
        <f t="shared" si="3"/>
        <v>Churn</v>
      </c>
      <c r="L219" t="str">
        <f>VLOOKUP($H219,master_table_sales_csv!$O$2:$P$3340,2,FALSE)</f>
        <v>eBooks</v>
      </c>
      <c r="M219" t="str">
        <f>VLOOKUP($I219,master_table_sales_csv!$O$2:$P$3340,2,FALSE)</f>
        <v>eBooks</v>
      </c>
    </row>
    <row r="220" spans="1:13" x14ac:dyDescent="0.35">
      <c r="A220" t="s">
        <v>8712</v>
      </c>
      <c r="B220" t="s">
        <v>8749</v>
      </c>
      <c r="C220">
        <v>1233</v>
      </c>
      <c r="D220">
        <v>219</v>
      </c>
      <c r="E220">
        <v>22</v>
      </c>
      <c r="F220">
        <v>22</v>
      </c>
      <c r="G220">
        <v>500</v>
      </c>
      <c r="H220">
        <v>3</v>
      </c>
      <c r="I220">
        <v>3</v>
      </c>
      <c r="J220">
        <f>'Data Churn_prodcat'!E220-'Data Churn_prodcat'!F220</f>
        <v>0</v>
      </c>
      <c r="K220" t="str">
        <f t="shared" si="3"/>
        <v>Churn</v>
      </c>
      <c r="L220" t="str">
        <f>VLOOKUP($H220,master_table_sales_csv!$O$2:$P$3340,2,FALSE)</f>
        <v>Drones</v>
      </c>
      <c r="M220" t="str">
        <f>VLOOKUP($I220,master_table_sales_csv!$O$2:$P$3340,2,FALSE)</f>
        <v>Drones</v>
      </c>
    </row>
    <row r="221" spans="1:13" x14ac:dyDescent="0.35">
      <c r="A221" t="s">
        <v>8712</v>
      </c>
      <c r="B221" t="s">
        <v>8749</v>
      </c>
      <c r="C221">
        <v>1238</v>
      </c>
      <c r="D221">
        <v>336</v>
      </c>
      <c r="E221">
        <v>21</v>
      </c>
      <c r="F221">
        <v>21</v>
      </c>
      <c r="G221">
        <v>89.97</v>
      </c>
      <c r="H221">
        <v>7</v>
      </c>
      <c r="I221">
        <v>7</v>
      </c>
      <c r="J221">
        <f>'Data Churn_prodcat'!E221-'Data Churn_prodcat'!F221</f>
        <v>0</v>
      </c>
      <c r="K221" t="str">
        <f t="shared" si="3"/>
        <v>Churn</v>
      </c>
      <c r="L221" t="str">
        <f>VLOOKUP($H221,master_table_sales_csv!$O$2:$P$3340,2,FALSE)</f>
        <v>Training Videos</v>
      </c>
      <c r="M221" t="str">
        <f>VLOOKUP($I221,master_table_sales_csv!$O$2:$P$3340,2,FALSE)</f>
        <v>Training Videos</v>
      </c>
    </row>
    <row r="222" spans="1:13" x14ac:dyDescent="0.35">
      <c r="A222" t="s">
        <v>8712</v>
      </c>
      <c r="B222" t="s">
        <v>8749</v>
      </c>
      <c r="C222">
        <v>1254</v>
      </c>
      <c r="D222">
        <v>415</v>
      </c>
      <c r="E222">
        <v>21</v>
      </c>
      <c r="F222">
        <v>21</v>
      </c>
      <c r="G222">
        <v>51.96</v>
      </c>
      <c r="H222">
        <v>4</v>
      </c>
      <c r="I222">
        <v>4</v>
      </c>
      <c r="J222">
        <f>'Data Churn_prodcat'!E222-'Data Churn_prodcat'!F222</f>
        <v>0</v>
      </c>
      <c r="K222" t="str">
        <f t="shared" si="3"/>
        <v>Churn</v>
      </c>
      <c r="L222" t="str">
        <f>VLOOKUP($H222,master_table_sales_csv!$O$2:$P$3340,2,FALSE)</f>
        <v>eBooks</v>
      </c>
      <c r="M222" t="str">
        <f>VLOOKUP($I222,master_table_sales_csv!$O$2:$P$3340,2,FALSE)</f>
        <v>eBooks</v>
      </c>
    </row>
    <row r="223" spans="1:13" x14ac:dyDescent="0.35">
      <c r="A223" t="s">
        <v>8712</v>
      </c>
      <c r="B223" t="s">
        <v>8749</v>
      </c>
      <c r="C223">
        <v>1256</v>
      </c>
      <c r="D223">
        <v>404</v>
      </c>
      <c r="E223">
        <v>21</v>
      </c>
      <c r="F223">
        <v>21</v>
      </c>
      <c r="G223">
        <v>19.98</v>
      </c>
      <c r="H223">
        <v>1</v>
      </c>
      <c r="I223">
        <v>1</v>
      </c>
      <c r="J223">
        <f>'Data Churn_prodcat'!E223-'Data Churn_prodcat'!F223</f>
        <v>0</v>
      </c>
      <c r="K223" t="str">
        <f t="shared" si="3"/>
        <v>Churn</v>
      </c>
      <c r="L223" t="str">
        <f>VLOOKUP($H223,master_table_sales_csv!$O$2:$P$3340,2,FALSE)</f>
        <v>Blueprints</v>
      </c>
      <c r="M223" t="str">
        <f>VLOOKUP($I223,master_table_sales_csv!$O$2:$P$3340,2,FALSE)</f>
        <v>Blueprints</v>
      </c>
    </row>
    <row r="224" spans="1:13" x14ac:dyDescent="0.35">
      <c r="A224" t="s">
        <v>8712</v>
      </c>
      <c r="B224" t="s">
        <v>8749</v>
      </c>
      <c r="C224">
        <v>1258</v>
      </c>
      <c r="D224">
        <v>298</v>
      </c>
      <c r="E224">
        <v>21</v>
      </c>
      <c r="F224">
        <v>21</v>
      </c>
      <c r="G224">
        <v>1647</v>
      </c>
      <c r="H224">
        <v>6</v>
      </c>
      <c r="I224">
        <v>6</v>
      </c>
      <c r="J224">
        <f>'Data Churn_prodcat'!E224-'Data Churn_prodcat'!F224</f>
        <v>0</v>
      </c>
      <c r="K224" t="str">
        <f t="shared" si="3"/>
        <v>Churn</v>
      </c>
      <c r="L224" t="str">
        <f>VLOOKUP($H224,master_table_sales_csv!$O$2:$P$3340,2,FALSE)</f>
        <v>Robots</v>
      </c>
      <c r="M224" t="str">
        <f>VLOOKUP($I224,master_table_sales_csv!$O$2:$P$3340,2,FALSE)</f>
        <v>Robots</v>
      </c>
    </row>
    <row r="225" spans="1:13" x14ac:dyDescent="0.35">
      <c r="A225" t="s">
        <v>8712</v>
      </c>
      <c r="B225" t="s">
        <v>8749</v>
      </c>
      <c r="C225">
        <v>1264</v>
      </c>
      <c r="D225">
        <v>76</v>
      </c>
      <c r="E225">
        <v>23</v>
      </c>
      <c r="F225">
        <v>23</v>
      </c>
      <c r="G225">
        <v>99.96</v>
      </c>
      <c r="H225">
        <v>4</v>
      </c>
      <c r="I225">
        <v>4</v>
      </c>
      <c r="J225">
        <f>'Data Churn_prodcat'!E225-'Data Churn_prodcat'!F225</f>
        <v>0</v>
      </c>
      <c r="K225" t="str">
        <f t="shared" si="3"/>
        <v>Churn</v>
      </c>
      <c r="L225" t="str">
        <f>VLOOKUP($H225,master_table_sales_csv!$O$2:$P$3340,2,FALSE)</f>
        <v>eBooks</v>
      </c>
      <c r="M225" t="str">
        <f>VLOOKUP($I225,master_table_sales_csv!$O$2:$P$3340,2,FALSE)</f>
        <v>eBooks</v>
      </c>
    </row>
    <row r="226" spans="1:13" x14ac:dyDescent="0.35">
      <c r="A226" t="s">
        <v>8712</v>
      </c>
      <c r="B226" t="s">
        <v>8749</v>
      </c>
      <c r="C226">
        <v>1267</v>
      </c>
      <c r="D226">
        <v>178</v>
      </c>
      <c r="E226">
        <v>22</v>
      </c>
      <c r="F226">
        <v>22</v>
      </c>
      <c r="G226">
        <v>501</v>
      </c>
      <c r="H226">
        <v>2</v>
      </c>
      <c r="I226">
        <v>2</v>
      </c>
      <c r="J226">
        <f>'Data Churn_prodcat'!E226-'Data Churn_prodcat'!F226</f>
        <v>0</v>
      </c>
      <c r="K226" t="str">
        <f t="shared" si="3"/>
        <v>Churn</v>
      </c>
      <c r="L226" t="str">
        <f>VLOOKUP($H226,master_table_sales_csv!$O$2:$P$3340,2,FALSE)</f>
        <v>Drone Kits</v>
      </c>
      <c r="M226" t="str">
        <f>VLOOKUP($I226,master_table_sales_csv!$O$2:$P$3340,2,FALSE)</f>
        <v>Drone Kits</v>
      </c>
    </row>
    <row r="227" spans="1:13" x14ac:dyDescent="0.35">
      <c r="A227" t="s">
        <v>8712</v>
      </c>
      <c r="B227" t="s">
        <v>8749</v>
      </c>
      <c r="C227">
        <v>1272</v>
      </c>
      <c r="D227">
        <v>21</v>
      </c>
      <c r="E227">
        <v>23</v>
      </c>
      <c r="F227">
        <v>23</v>
      </c>
      <c r="G227">
        <v>113.97</v>
      </c>
      <c r="H227">
        <v>7</v>
      </c>
      <c r="I227">
        <v>7</v>
      </c>
      <c r="J227">
        <f>'Data Churn_prodcat'!E227-'Data Churn_prodcat'!F227</f>
        <v>0</v>
      </c>
      <c r="K227" t="str">
        <f t="shared" si="3"/>
        <v>Churn</v>
      </c>
      <c r="L227" t="str">
        <f>VLOOKUP($H227,master_table_sales_csv!$O$2:$P$3340,2,FALSE)</f>
        <v>Training Videos</v>
      </c>
      <c r="M227" t="str">
        <f>VLOOKUP($I227,master_table_sales_csv!$O$2:$P$3340,2,FALSE)</f>
        <v>Training Videos</v>
      </c>
    </row>
    <row r="228" spans="1:13" x14ac:dyDescent="0.35">
      <c r="A228" t="s">
        <v>8712</v>
      </c>
      <c r="B228" t="s">
        <v>8749</v>
      </c>
      <c r="C228">
        <v>1285</v>
      </c>
      <c r="D228">
        <v>78</v>
      </c>
      <c r="E228">
        <v>23</v>
      </c>
      <c r="F228">
        <v>23</v>
      </c>
      <c r="G228">
        <v>117</v>
      </c>
      <c r="H228">
        <v>4</v>
      </c>
      <c r="I228">
        <v>4</v>
      </c>
      <c r="J228">
        <f>'Data Churn_prodcat'!E228-'Data Churn_prodcat'!F228</f>
        <v>0</v>
      </c>
      <c r="K228" t="str">
        <f t="shared" si="3"/>
        <v>Churn</v>
      </c>
      <c r="L228" t="str">
        <f>VLOOKUP($H228,master_table_sales_csv!$O$2:$P$3340,2,FALSE)</f>
        <v>eBooks</v>
      </c>
      <c r="M228" t="str">
        <f>VLOOKUP($I228,master_table_sales_csv!$O$2:$P$3340,2,FALSE)</f>
        <v>eBooks</v>
      </c>
    </row>
    <row r="229" spans="1:13" x14ac:dyDescent="0.35">
      <c r="A229" t="s">
        <v>8712</v>
      </c>
      <c r="B229" t="s">
        <v>8749</v>
      </c>
      <c r="C229">
        <v>1289</v>
      </c>
      <c r="D229">
        <v>313</v>
      </c>
      <c r="E229">
        <v>22</v>
      </c>
      <c r="F229">
        <v>21</v>
      </c>
      <c r="G229">
        <v>1235.94</v>
      </c>
      <c r="H229">
        <v>5</v>
      </c>
      <c r="I229">
        <v>4</v>
      </c>
      <c r="J229">
        <f>'Data Churn_prodcat'!E229-'Data Churn_prodcat'!F229</f>
        <v>1</v>
      </c>
      <c r="K229" t="str">
        <f t="shared" si="3"/>
        <v>Churn</v>
      </c>
      <c r="L229" t="str">
        <f>VLOOKUP($H229,master_table_sales_csv!$O$2:$P$3340,2,FALSE)</f>
        <v>Robot Kits</v>
      </c>
      <c r="M229" t="str">
        <f>VLOOKUP($I229,master_table_sales_csv!$O$2:$P$3340,2,FALSE)</f>
        <v>eBooks</v>
      </c>
    </row>
    <row r="230" spans="1:13" x14ac:dyDescent="0.35">
      <c r="A230" t="s">
        <v>8712</v>
      </c>
      <c r="B230" t="s">
        <v>8749</v>
      </c>
      <c r="C230">
        <v>1290</v>
      </c>
      <c r="D230">
        <v>208</v>
      </c>
      <c r="E230">
        <v>22</v>
      </c>
      <c r="F230">
        <v>22</v>
      </c>
      <c r="G230">
        <v>1185</v>
      </c>
      <c r="H230">
        <v>3</v>
      </c>
      <c r="I230">
        <v>3</v>
      </c>
      <c r="J230">
        <f>'Data Churn_prodcat'!E230-'Data Churn_prodcat'!F230</f>
        <v>0</v>
      </c>
      <c r="K230" t="str">
        <f t="shared" si="3"/>
        <v>Churn</v>
      </c>
      <c r="L230" t="str">
        <f>VLOOKUP($H230,master_table_sales_csv!$O$2:$P$3340,2,FALSE)</f>
        <v>Drones</v>
      </c>
      <c r="M230" t="str">
        <f>VLOOKUP($I230,master_table_sales_csv!$O$2:$P$3340,2,FALSE)</f>
        <v>Drones</v>
      </c>
    </row>
    <row r="231" spans="1:13" x14ac:dyDescent="0.35">
      <c r="A231" t="s">
        <v>8712</v>
      </c>
      <c r="B231" t="s">
        <v>8749</v>
      </c>
      <c r="C231">
        <v>1291</v>
      </c>
      <c r="D231">
        <v>373</v>
      </c>
      <c r="E231">
        <v>21</v>
      </c>
      <c r="F231">
        <v>21</v>
      </c>
      <c r="G231">
        <v>11.99</v>
      </c>
      <c r="H231">
        <v>1</v>
      </c>
      <c r="I231">
        <v>1</v>
      </c>
      <c r="J231">
        <f>'Data Churn_prodcat'!E231-'Data Churn_prodcat'!F231</f>
        <v>0</v>
      </c>
      <c r="K231" t="str">
        <f t="shared" si="3"/>
        <v>Churn</v>
      </c>
      <c r="L231" t="str">
        <f>VLOOKUP($H231,master_table_sales_csv!$O$2:$P$3340,2,FALSE)</f>
        <v>Blueprints</v>
      </c>
      <c r="M231" t="str">
        <f>VLOOKUP($I231,master_table_sales_csv!$O$2:$P$3340,2,FALSE)</f>
        <v>Blueprints</v>
      </c>
    </row>
    <row r="232" spans="1:13" x14ac:dyDescent="0.35">
      <c r="A232" t="s">
        <v>8712</v>
      </c>
      <c r="B232" t="s">
        <v>8749</v>
      </c>
      <c r="C232">
        <v>1296</v>
      </c>
      <c r="D232">
        <v>174</v>
      </c>
      <c r="E232">
        <v>22</v>
      </c>
      <c r="F232">
        <v>22</v>
      </c>
      <c r="G232">
        <v>178</v>
      </c>
      <c r="H232">
        <v>2</v>
      </c>
      <c r="I232">
        <v>2</v>
      </c>
      <c r="J232">
        <f>'Data Churn_prodcat'!E232-'Data Churn_prodcat'!F232</f>
        <v>0</v>
      </c>
      <c r="K232" t="str">
        <f t="shared" si="3"/>
        <v>Churn</v>
      </c>
      <c r="L232" t="str">
        <f>VLOOKUP($H232,master_table_sales_csv!$O$2:$P$3340,2,FALSE)</f>
        <v>Drone Kits</v>
      </c>
      <c r="M232" t="str">
        <f>VLOOKUP($I232,master_table_sales_csv!$O$2:$P$3340,2,FALSE)</f>
        <v>Drone Kits</v>
      </c>
    </row>
    <row r="233" spans="1:13" x14ac:dyDescent="0.35">
      <c r="A233" t="s">
        <v>8712</v>
      </c>
      <c r="B233" t="s">
        <v>8749</v>
      </c>
      <c r="C233">
        <v>1302</v>
      </c>
      <c r="D233">
        <v>104</v>
      </c>
      <c r="E233">
        <v>23</v>
      </c>
      <c r="F233">
        <v>23</v>
      </c>
      <c r="G233">
        <v>395</v>
      </c>
      <c r="H233">
        <v>3</v>
      </c>
      <c r="I233">
        <v>3</v>
      </c>
      <c r="J233">
        <f>'Data Churn_prodcat'!E233-'Data Churn_prodcat'!F233</f>
        <v>0</v>
      </c>
      <c r="K233" t="str">
        <f t="shared" si="3"/>
        <v>Churn</v>
      </c>
      <c r="L233" t="str">
        <f>VLOOKUP($H233,master_table_sales_csv!$O$2:$P$3340,2,FALSE)</f>
        <v>Drones</v>
      </c>
      <c r="M233" t="str">
        <f>VLOOKUP($I233,master_table_sales_csv!$O$2:$P$3340,2,FALSE)</f>
        <v>Drones</v>
      </c>
    </row>
    <row r="234" spans="1:13" x14ac:dyDescent="0.35">
      <c r="A234" t="s">
        <v>8712</v>
      </c>
      <c r="B234" t="s">
        <v>8749</v>
      </c>
      <c r="C234">
        <v>1306</v>
      </c>
      <c r="D234">
        <v>138</v>
      </c>
      <c r="E234">
        <v>23</v>
      </c>
      <c r="F234">
        <v>23</v>
      </c>
      <c r="G234">
        <v>99.8</v>
      </c>
      <c r="H234">
        <v>4</v>
      </c>
      <c r="I234">
        <v>4</v>
      </c>
      <c r="J234">
        <f>'Data Churn_prodcat'!E234-'Data Churn_prodcat'!F234</f>
        <v>0</v>
      </c>
      <c r="K234" t="str">
        <f t="shared" si="3"/>
        <v>Churn</v>
      </c>
      <c r="L234" t="str">
        <f>VLOOKUP($H234,master_table_sales_csv!$O$2:$P$3340,2,FALSE)</f>
        <v>eBooks</v>
      </c>
      <c r="M234" t="str">
        <f>VLOOKUP($I234,master_table_sales_csv!$O$2:$P$3340,2,FALSE)</f>
        <v>eBooks</v>
      </c>
    </row>
    <row r="235" spans="1:13" x14ac:dyDescent="0.35">
      <c r="A235" t="s">
        <v>8712</v>
      </c>
      <c r="B235" t="s">
        <v>8749</v>
      </c>
      <c r="C235">
        <v>1307</v>
      </c>
      <c r="D235">
        <v>391</v>
      </c>
      <c r="E235">
        <v>21</v>
      </c>
      <c r="F235">
        <v>21</v>
      </c>
      <c r="G235">
        <v>35.96</v>
      </c>
      <c r="H235">
        <v>1</v>
      </c>
      <c r="I235">
        <v>1</v>
      </c>
      <c r="J235">
        <f>'Data Churn_prodcat'!E235-'Data Churn_prodcat'!F235</f>
        <v>0</v>
      </c>
      <c r="K235" t="str">
        <f t="shared" si="3"/>
        <v>Churn</v>
      </c>
      <c r="L235" t="str">
        <f>VLOOKUP($H235,master_table_sales_csv!$O$2:$P$3340,2,FALSE)</f>
        <v>Blueprints</v>
      </c>
      <c r="M235" t="str">
        <f>VLOOKUP($I235,master_table_sales_csv!$O$2:$P$3340,2,FALSE)</f>
        <v>Blueprints</v>
      </c>
    </row>
    <row r="236" spans="1:13" x14ac:dyDescent="0.35">
      <c r="A236" t="s">
        <v>8712</v>
      </c>
      <c r="B236" t="s">
        <v>8749</v>
      </c>
      <c r="C236">
        <v>1309</v>
      </c>
      <c r="D236">
        <v>297</v>
      </c>
      <c r="E236">
        <v>21</v>
      </c>
      <c r="F236">
        <v>21</v>
      </c>
      <c r="G236">
        <v>48</v>
      </c>
      <c r="H236">
        <v>1</v>
      </c>
      <c r="I236">
        <v>1</v>
      </c>
      <c r="J236">
        <f>'Data Churn_prodcat'!E236-'Data Churn_prodcat'!F236</f>
        <v>0</v>
      </c>
      <c r="K236" t="str">
        <f t="shared" si="3"/>
        <v>Churn</v>
      </c>
      <c r="L236" t="str">
        <f>VLOOKUP($H236,master_table_sales_csv!$O$2:$P$3340,2,FALSE)</f>
        <v>Blueprints</v>
      </c>
      <c r="M236" t="str">
        <f>VLOOKUP($I236,master_table_sales_csv!$O$2:$P$3340,2,FALSE)</f>
        <v>Blueprints</v>
      </c>
    </row>
    <row r="237" spans="1:13" x14ac:dyDescent="0.35">
      <c r="A237" t="s">
        <v>8712</v>
      </c>
      <c r="B237" t="s">
        <v>8749</v>
      </c>
      <c r="C237">
        <v>1313</v>
      </c>
      <c r="D237">
        <v>23</v>
      </c>
      <c r="E237">
        <v>23</v>
      </c>
      <c r="F237">
        <v>23</v>
      </c>
      <c r="G237">
        <v>1185</v>
      </c>
      <c r="H237">
        <v>3</v>
      </c>
      <c r="I237">
        <v>3</v>
      </c>
      <c r="J237">
        <f>'Data Churn_prodcat'!E237-'Data Churn_prodcat'!F237</f>
        <v>0</v>
      </c>
      <c r="K237" t="str">
        <f t="shared" si="3"/>
        <v>Churn</v>
      </c>
      <c r="L237" t="str">
        <f>VLOOKUP($H237,master_table_sales_csv!$O$2:$P$3340,2,FALSE)</f>
        <v>Drones</v>
      </c>
      <c r="M237" t="str">
        <f>VLOOKUP($I237,master_table_sales_csv!$O$2:$P$3340,2,FALSE)</f>
        <v>Drones</v>
      </c>
    </row>
    <row r="238" spans="1:13" x14ac:dyDescent="0.35">
      <c r="A238" t="s">
        <v>8712</v>
      </c>
      <c r="B238" t="s">
        <v>8749</v>
      </c>
      <c r="C238">
        <v>1320</v>
      </c>
      <c r="D238">
        <v>172</v>
      </c>
      <c r="E238">
        <v>22</v>
      </c>
      <c r="F238">
        <v>22</v>
      </c>
      <c r="G238">
        <v>86.97</v>
      </c>
      <c r="H238">
        <v>7</v>
      </c>
      <c r="I238">
        <v>7</v>
      </c>
      <c r="J238">
        <f>'Data Churn_prodcat'!E238-'Data Churn_prodcat'!F238</f>
        <v>0</v>
      </c>
      <c r="K238" t="str">
        <f t="shared" si="3"/>
        <v>Churn</v>
      </c>
      <c r="L238" t="str">
        <f>VLOOKUP($H238,master_table_sales_csv!$O$2:$P$3340,2,FALSE)</f>
        <v>Training Videos</v>
      </c>
      <c r="M238" t="str">
        <f>VLOOKUP($I238,master_table_sales_csv!$O$2:$P$3340,2,FALSE)</f>
        <v>Training Videos</v>
      </c>
    </row>
    <row r="239" spans="1:13" x14ac:dyDescent="0.35">
      <c r="A239" t="s">
        <v>8712</v>
      </c>
      <c r="B239" t="s">
        <v>8749</v>
      </c>
      <c r="C239">
        <v>1326</v>
      </c>
      <c r="D239">
        <v>102</v>
      </c>
      <c r="E239">
        <v>23</v>
      </c>
      <c r="F239">
        <v>23</v>
      </c>
      <c r="G239">
        <v>750</v>
      </c>
      <c r="H239">
        <v>3</v>
      </c>
      <c r="I239">
        <v>3</v>
      </c>
      <c r="J239">
        <f>'Data Churn_prodcat'!E239-'Data Churn_prodcat'!F239</f>
        <v>0</v>
      </c>
      <c r="K239" t="str">
        <f t="shared" si="3"/>
        <v>Churn</v>
      </c>
      <c r="L239" t="str">
        <f>VLOOKUP($H239,master_table_sales_csv!$O$2:$P$3340,2,FALSE)</f>
        <v>Drones</v>
      </c>
      <c r="M239" t="str">
        <f>VLOOKUP($I239,master_table_sales_csv!$O$2:$P$3340,2,FALSE)</f>
        <v>Drones</v>
      </c>
    </row>
    <row r="240" spans="1:13" x14ac:dyDescent="0.35">
      <c r="A240" t="s">
        <v>8712</v>
      </c>
      <c r="B240" t="s">
        <v>8749</v>
      </c>
      <c r="C240">
        <v>1334</v>
      </c>
      <c r="D240">
        <v>290</v>
      </c>
      <c r="E240">
        <v>22</v>
      </c>
      <c r="F240">
        <v>22</v>
      </c>
      <c r="G240">
        <v>1797</v>
      </c>
      <c r="H240">
        <v>6</v>
      </c>
      <c r="I240">
        <v>6</v>
      </c>
      <c r="J240">
        <f>'Data Churn_prodcat'!E240-'Data Churn_prodcat'!F240</f>
        <v>0</v>
      </c>
      <c r="K240" t="str">
        <f t="shared" si="3"/>
        <v>Churn</v>
      </c>
      <c r="L240" t="str">
        <f>VLOOKUP($H240,master_table_sales_csv!$O$2:$P$3340,2,FALSE)</f>
        <v>Robots</v>
      </c>
      <c r="M240" t="str">
        <f>VLOOKUP($I240,master_table_sales_csv!$O$2:$P$3340,2,FALSE)</f>
        <v>Robots</v>
      </c>
    </row>
    <row r="241" spans="1:13" x14ac:dyDescent="0.35">
      <c r="A241" t="s">
        <v>8712</v>
      </c>
      <c r="B241" t="s">
        <v>8749</v>
      </c>
      <c r="C241">
        <v>1336</v>
      </c>
      <c r="D241">
        <v>38</v>
      </c>
      <c r="E241">
        <v>23</v>
      </c>
      <c r="F241">
        <v>23</v>
      </c>
      <c r="G241">
        <v>75.98</v>
      </c>
      <c r="H241">
        <v>7</v>
      </c>
      <c r="I241">
        <v>7</v>
      </c>
      <c r="J241">
        <f>'Data Churn_prodcat'!E241-'Data Churn_prodcat'!F241</f>
        <v>0</v>
      </c>
      <c r="K241" t="str">
        <f t="shared" si="3"/>
        <v>Churn</v>
      </c>
      <c r="L241" t="str">
        <f>VLOOKUP($H241,master_table_sales_csv!$O$2:$P$3340,2,FALSE)</f>
        <v>Training Videos</v>
      </c>
      <c r="M241" t="str">
        <f>VLOOKUP($I241,master_table_sales_csv!$O$2:$P$3340,2,FALSE)</f>
        <v>Training Videos</v>
      </c>
    </row>
    <row r="242" spans="1:13" x14ac:dyDescent="0.35">
      <c r="A242" t="s">
        <v>8712</v>
      </c>
      <c r="B242" t="s">
        <v>8749</v>
      </c>
      <c r="C242">
        <v>1340</v>
      </c>
      <c r="D242">
        <v>59</v>
      </c>
      <c r="E242">
        <v>23</v>
      </c>
      <c r="F242">
        <v>23</v>
      </c>
      <c r="G242">
        <v>72</v>
      </c>
      <c r="H242">
        <v>1</v>
      </c>
      <c r="I242">
        <v>1</v>
      </c>
      <c r="J242">
        <f>'Data Churn_prodcat'!E242-'Data Churn_prodcat'!F242</f>
        <v>0</v>
      </c>
      <c r="K242" t="str">
        <f t="shared" si="3"/>
        <v>Churn</v>
      </c>
      <c r="L242" t="str">
        <f>VLOOKUP($H242,master_table_sales_csv!$O$2:$P$3340,2,FALSE)</f>
        <v>Blueprints</v>
      </c>
      <c r="M242" t="str">
        <f>VLOOKUP($I242,master_table_sales_csv!$O$2:$P$3340,2,FALSE)</f>
        <v>Blueprints</v>
      </c>
    </row>
    <row r="243" spans="1:13" x14ac:dyDescent="0.35">
      <c r="A243" t="s">
        <v>8712</v>
      </c>
      <c r="B243" t="s">
        <v>8749</v>
      </c>
      <c r="C243">
        <v>1344</v>
      </c>
      <c r="D243">
        <v>141</v>
      </c>
      <c r="E243">
        <v>23</v>
      </c>
      <c r="F243">
        <v>23</v>
      </c>
      <c r="G243">
        <v>51.96</v>
      </c>
      <c r="H243">
        <v>4</v>
      </c>
      <c r="I243">
        <v>4</v>
      </c>
      <c r="J243">
        <f>'Data Churn_prodcat'!E243-'Data Churn_prodcat'!F243</f>
        <v>0</v>
      </c>
      <c r="K243" t="str">
        <f t="shared" si="3"/>
        <v>Churn</v>
      </c>
      <c r="L243" t="str">
        <f>VLOOKUP($H243,master_table_sales_csv!$O$2:$P$3340,2,FALSE)</f>
        <v>eBooks</v>
      </c>
      <c r="M243" t="str">
        <f>VLOOKUP($I243,master_table_sales_csv!$O$2:$P$3340,2,FALSE)</f>
        <v>eBooks</v>
      </c>
    </row>
    <row r="244" spans="1:13" x14ac:dyDescent="0.35">
      <c r="A244" t="s">
        <v>8712</v>
      </c>
      <c r="B244" t="s">
        <v>8749</v>
      </c>
      <c r="C244">
        <v>1374</v>
      </c>
      <c r="D244">
        <v>329</v>
      </c>
      <c r="E244">
        <v>21</v>
      </c>
      <c r="F244">
        <v>21</v>
      </c>
      <c r="G244">
        <v>945</v>
      </c>
      <c r="H244">
        <v>5</v>
      </c>
      <c r="I244">
        <v>5</v>
      </c>
      <c r="J244">
        <f>'Data Churn_prodcat'!E244-'Data Churn_prodcat'!F244</f>
        <v>0</v>
      </c>
      <c r="K244" t="str">
        <f t="shared" si="3"/>
        <v>Churn</v>
      </c>
      <c r="L244" t="str">
        <f>VLOOKUP($H244,master_table_sales_csv!$O$2:$P$3340,2,FALSE)</f>
        <v>Robot Kits</v>
      </c>
      <c r="M244" t="str">
        <f>VLOOKUP($I244,master_table_sales_csv!$O$2:$P$3340,2,FALSE)</f>
        <v>Robot Kits</v>
      </c>
    </row>
    <row r="245" spans="1:13" x14ac:dyDescent="0.35">
      <c r="A245" t="s">
        <v>8712</v>
      </c>
      <c r="B245" t="s">
        <v>8749</v>
      </c>
      <c r="C245">
        <v>1399</v>
      </c>
      <c r="D245">
        <v>210</v>
      </c>
      <c r="E245">
        <v>22</v>
      </c>
      <c r="F245">
        <v>22</v>
      </c>
      <c r="G245">
        <v>1368</v>
      </c>
      <c r="H245">
        <v>6</v>
      </c>
      <c r="I245">
        <v>6</v>
      </c>
      <c r="J245">
        <f>'Data Churn_prodcat'!E245-'Data Churn_prodcat'!F245</f>
        <v>0</v>
      </c>
      <c r="K245" t="str">
        <f t="shared" si="3"/>
        <v>Churn</v>
      </c>
      <c r="L245" t="str">
        <f>VLOOKUP($H245,master_table_sales_csv!$O$2:$P$3340,2,FALSE)</f>
        <v>Robots</v>
      </c>
      <c r="M245" t="str">
        <f>VLOOKUP($I245,master_table_sales_csv!$O$2:$P$3340,2,FALSE)</f>
        <v>Robots</v>
      </c>
    </row>
    <row r="246" spans="1:13" x14ac:dyDescent="0.35">
      <c r="A246" t="s">
        <v>8712</v>
      </c>
      <c r="B246" t="s">
        <v>8749</v>
      </c>
      <c r="C246">
        <v>1414</v>
      </c>
      <c r="D246">
        <v>228</v>
      </c>
      <c r="E246">
        <v>22</v>
      </c>
      <c r="F246">
        <v>22</v>
      </c>
      <c r="G246">
        <v>72</v>
      </c>
      <c r="H246">
        <v>1</v>
      </c>
      <c r="I246">
        <v>1</v>
      </c>
      <c r="J246">
        <f>'Data Churn_prodcat'!E246-'Data Churn_prodcat'!F246</f>
        <v>0</v>
      </c>
      <c r="K246" t="str">
        <f t="shared" si="3"/>
        <v>Churn</v>
      </c>
      <c r="L246" t="str">
        <f>VLOOKUP($H246,master_table_sales_csv!$O$2:$P$3340,2,FALSE)</f>
        <v>Blueprints</v>
      </c>
      <c r="M246" t="str">
        <f>VLOOKUP($I246,master_table_sales_csv!$O$2:$P$3340,2,FALSE)</f>
        <v>Blueprints</v>
      </c>
    </row>
    <row r="247" spans="1:13" x14ac:dyDescent="0.35">
      <c r="A247" t="s">
        <v>8712</v>
      </c>
      <c r="B247" t="s">
        <v>8749</v>
      </c>
      <c r="C247">
        <v>1420</v>
      </c>
      <c r="D247">
        <v>412</v>
      </c>
      <c r="E247">
        <v>21</v>
      </c>
      <c r="F247">
        <v>21</v>
      </c>
      <c r="G247">
        <v>113.97</v>
      </c>
      <c r="H247">
        <v>7</v>
      </c>
      <c r="I247">
        <v>7</v>
      </c>
      <c r="J247">
        <f>'Data Churn_prodcat'!E247-'Data Churn_prodcat'!F247</f>
        <v>0</v>
      </c>
      <c r="K247" t="str">
        <f t="shared" si="3"/>
        <v>Churn</v>
      </c>
      <c r="L247" t="str">
        <f>VLOOKUP($H247,master_table_sales_csv!$O$2:$P$3340,2,FALSE)</f>
        <v>Training Videos</v>
      </c>
      <c r="M247" t="str">
        <f>VLOOKUP($I247,master_table_sales_csv!$O$2:$P$3340,2,FALSE)</f>
        <v>Training Videos</v>
      </c>
    </row>
    <row r="248" spans="1:13" x14ac:dyDescent="0.35">
      <c r="A248" t="s">
        <v>8712</v>
      </c>
      <c r="B248" t="s">
        <v>8749</v>
      </c>
      <c r="C248">
        <v>1421</v>
      </c>
      <c r="D248">
        <v>275</v>
      </c>
      <c r="E248">
        <v>22</v>
      </c>
      <c r="F248">
        <v>22</v>
      </c>
      <c r="G248">
        <v>62.849999999999994</v>
      </c>
      <c r="H248">
        <v>4</v>
      </c>
      <c r="I248">
        <v>4</v>
      </c>
      <c r="J248">
        <f>'Data Churn_prodcat'!E248-'Data Churn_prodcat'!F248</f>
        <v>0</v>
      </c>
      <c r="K248" t="str">
        <f t="shared" si="3"/>
        <v>Churn</v>
      </c>
      <c r="L248" t="str">
        <f>VLOOKUP($H248,master_table_sales_csv!$O$2:$P$3340,2,FALSE)</f>
        <v>eBooks</v>
      </c>
      <c r="M248" t="str">
        <f>VLOOKUP($I248,master_table_sales_csv!$O$2:$P$3340,2,FALSE)</f>
        <v>eBooks</v>
      </c>
    </row>
    <row r="249" spans="1:13" x14ac:dyDescent="0.35">
      <c r="A249" t="s">
        <v>8712</v>
      </c>
      <c r="B249" t="s">
        <v>8749</v>
      </c>
      <c r="C249">
        <v>1431</v>
      </c>
      <c r="D249">
        <v>10</v>
      </c>
      <c r="E249">
        <v>23</v>
      </c>
      <c r="F249">
        <v>23</v>
      </c>
      <c r="G249">
        <v>500</v>
      </c>
      <c r="H249">
        <v>3</v>
      </c>
      <c r="I249">
        <v>3</v>
      </c>
      <c r="J249">
        <f>'Data Churn_prodcat'!E249-'Data Churn_prodcat'!F249</f>
        <v>0</v>
      </c>
      <c r="K249" t="str">
        <f t="shared" si="3"/>
        <v>Churn</v>
      </c>
      <c r="L249" t="str">
        <f>VLOOKUP($H249,master_table_sales_csv!$O$2:$P$3340,2,FALSE)</f>
        <v>Drones</v>
      </c>
      <c r="M249" t="str">
        <f>VLOOKUP($I249,master_table_sales_csv!$O$2:$P$3340,2,FALSE)</f>
        <v>Drones</v>
      </c>
    </row>
    <row r="250" spans="1:13" x14ac:dyDescent="0.35">
      <c r="A250" t="s">
        <v>8712</v>
      </c>
      <c r="B250" t="s">
        <v>8749</v>
      </c>
      <c r="C250">
        <v>1434</v>
      </c>
      <c r="D250">
        <v>248</v>
      </c>
      <c r="E250">
        <v>22</v>
      </c>
      <c r="F250">
        <v>22</v>
      </c>
      <c r="G250">
        <v>1995</v>
      </c>
      <c r="H250">
        <v>3</v>
      </c>
      <c r="I250">
        <v>3</v>
      </c>
      <c r="J250">
        <f>'Data Churn_prodcat'!E250-'Data Churn_prodcat'!F250</f>
        <v>0</v>
      </c>
      <c r="K250" t="str">
        <f t="shared" si="3"/>
        <v>Churn</v>
      </c>
      <c r="L250" t="str">
        <f>VLOOKUP($H250,master_table_sales_csv!$O$2:$P$3340,2,FALSE)</f>
        <v>Drones</v>
      </c>
      <c r="M250" t="str">
        <f>VLOOKUP($I250,master_table_sales_csv!$O$2:$P$3340,2,FALSE)</f>
        <v>Drones</v>
      </c>
    </row>
    <row r="251" spans="1:13" x14ac:dyDescent="0.35">
      <c r="A251" t="s">
        <v>8712</v>
      </c>
      <c r="B251" t="s">
        <v>8749</v>
      </c>
      <c r="C251">
        <v>1436</v>
      </c>
      <c r="D251">
        <v>119</v>
      </c>
      <c r="E251">
        <v>23</v>
      </c>
      <c r="F251">
        <v>23</v>
      </c>
      <c r="G251">
        <v>32.97</v>
      </c>
      <c r="H251">
        <v>1</v>
      </c>
      <c r="I251">
        <v>1</v>
      </c>
      <c r="J251">
        <f>'Data Churn_prodcat'!E251-'Data Churn_prodcat'!F251</f>
        <v>0</v>
      </c>
      <c r="K251" t="str">
        <f t="shared" si="3"/>
        <v>Churn</v>
      </c>
      <c r="L251" t="str">
        <f>VLOOKUP($H251,master_table_sales_csv!$O$2:$P$3340,2,FALSE)</f>
        <v>Blueprints</v>
      </c>
      <c r="M251" t="str">
        <f>VLOOKUP($I251,master_table_sales_csv!$O$2:$P$3340,2,FALSE)</f>
        <v>Blueprints</v>
      </c>
    </row>
    <row r="252" spans="1:13" x14ac:dyDescent="0.35">
      <c r="A252" t="s">
        <v>8712</v>
      </c>
      <c r="B252" t="s">
        <v>8749</v>
      </c>
      <c r="C252">
        <v>1445</v>
      </c>
      <c r="D252">
        <v>319</v>
      </c>
      <c r="E252">
        <v>21</v>
      </c>
      <c r="F252">
        <v>21</v>
      </c>
      <c r="G252">
        <v>167</v>
      </c>
      <c r="H252">
        <v>2</v>
      </c>
      <c r="I252">
        <v>2</v>
      </c>
      <c r="J252">
        <f>'Data Churn_prodcat'!E252-'Data Churn_prodcat'!F252</f>
        <v>0</v>
      </c>
      <c r="K252" t="str">
        <f t="shared" si="3"/>
        <v>Churn</v>
      </c>
      <c r="L252" t="str">
        <f>VLOOKUP($H252,master_table_sales_csv!$O$2:$P$3340,2,FALSE)</f>
        <v>Drone Kits</v>
      </c>
      <c r="M252" t="str">
        <f>VLOOKUP($I252,master_table_sales_csv!$O$2:$P$3340,2,FALSE)</f>
        <v>Drone Kits</v>
      </c>
    </row>
    <row r="253" spans="1:13" x14ac:dyDescent="0.35">
      <c r="A253" t="s">
        <v>8712</v>
      </c>
      <c r="B253" t="s">
        <v>8749</v>
      </c>
      <c r="C253">
        <v>1446</v>
      </c>
      <c r="D253">
        <v>381</v>
      </c>
      <c r="E253">
        <v>21</v>
      </c>
      <c r="F253">
        <v>21</v>
      </c>
      <c r="G253">
        <v>43.96</v>
      </c>
      <c r="H253">
        <v>1</v>
      </c>
      <c r="I253">
        <v>1</v>
      </c>
      <c r="J253">
        <f>'Data Churn_prodcat'!E253-'Data Churn_prodcat'!F253</f>
        <v>0</v>
      </c>
      <c r="K253" t="str">
        <f t="shared" si="3"/>
        <v>Churn</v>
      </c>
      <c r="L253" t="str">
        <f>VLOOKUP($H253,master_table_sales_csv!$O$2:$P$3340,2,FALSE)</f>
        <v>Blueprints</v>
      </c>
      <c r="M253" t="str">
        <f>VLOOKUP($I253,master_table_sales_csv!$O$2:$P$3340,2,FALSE)</f>
        <v>Blueprints</v>
      </c>
    </row>
    <row r="254" spans="1:13" x14ac:dyDescent="0.35">
      <c r="A254" t="s">
        <v>8712</v>
      </c>
      <c r="B254" t="s">
        <v>8749</v>
      </c>
      <c r="C254">
        <v>1447</v>
      </c>
      <c r="D254">
        <v>244</v>
      </c>
      <c r="E254">
        <v>22</v>
      </c>
      <c r="F254">
        <v>22</v>
      </c>
      <c r="G254">
        <v>35.96</v>
      </c>
      <c r="H254">
        <v>1</v>
      </c>
      <c r="I254">
        <v>1</v>
      </c>
      <c r="J254">
        <f>'Data Churn_prodcat'!E254-'Data Churn_prodcat'!F254</f>
        <v>0</v>
      </c>
      <c r="K254" t="str">
        <f t="shared" si="3"/>
        <v>Churn</v>
      </c>
      <c r="L254" t="str">
        <f>VLOOKUP($H254,master_table_sales_csv!$O$2:$P$3340,2,FALSE)</f>
        <v>Blueprints</v>
      </c>
      <c r="M254" t="str">
        <f>VLOOKUP($I254,master_table_sales_csv!$O$2:$P$3340,2,FALSE)</f>
        <v>Blueprints</v>
      </c>
    </row>
    <row r="255" spans="1:13" x14ac:dyDescent="0.35">
      <c r="A255" t="s">
        <v>8712</v>
      </c>
      <c r="B255" t="s">
        <v>8749</v>
      </c>
      <c r="C255">
        <v>1454</v>
      </c>
      <c r="D255">
        <v>267</v>
      </c>
      <c r="E255">
        <v>22</v>
      </c>
      <c r="F255">
        <v>22</v>
      </c>
      <c r="G255">
        <v>54</v>
      </c>
      <c r="H255">
        <v>2</v>
      </c>
      <c r="I255">
        <v>2</v>
      </c>
      <c r="J255">
        <f>'Data Churn_prodcat'!E255-'Data Churn_prodcat'!F255</f>
        <v>0</v>
      </c>
      <c r="K255" t="str">
        <f t="shared" si="3"/>
        <v>Churn</v>
      </c>
      <c r="L255" t="str">
        <f>VLOOKUP($H255,master_table_sales_csv!$O$2:$P$3340,2,FALSE)</f>
        <v>Drone Kits</v>
      </c>
      <c r="M255" t="str">
        <f>VLOOKUP($I255,master_table_sales_csv!$O$2:$P$3340,2,FALSE)</f>
        <v>Drone Kits</v>
      </c>
    </row>
    <row r="256" spans="1:13" x14ac:dyDescent="0.35">
      <c r="A256" t="s">
        <v>8712</v>
      </c>
      <c r="B256" t="s">
        <v>8749</v>
      </c>
      <c r="C256">
        <v>1457</v>
      </c>
      <c r="D256">
        <v>236</v>
      </c>
      <c r="E256">
        <v>22</v>
      </c>
      <c r="F256">
        <v>22</v>
      </c>
      <c r="G256">
        <v>2097</v>
      </c>
      <c r="H256">
        <v>6</v>
      </c>
      <c r="I256">
        <v>6</v>
      </c>
      <c r="J256">
        <f>'Data Churn_prodcat'!E256-'Data Churn_prodcat'!F256</f>
        <v>0</v>
      </c>
      <c r="K256" t="str">
        <f t="shared" si="3"/>
        <v>Churn</v>
      </c>
      <c r="L256" t="str">
        <f>VLOOKUP($H256,master_table_sales_csv!$O$2:$P$3340,2,FALSE)</f>
        <v>Robots</v>
      </c>
      <c r="M256" t="str">
        <f>VLOOKUP($I256,master_table_sales_csv!$O$2:$P$3340,2,FALSE)</f>
        <v>Robots</v>
      </c>
    </row>
    <row r="257" spans="1:13" x14ac:dyDescent="0.35">
      <c r="A257" t="s">
        <v>8712</v>
      </c>
      <c r="B257" t="s">
        <v>8749</v>
      </c>
      <c r="C257">
        <v>1465</v>
      </c>
      <c r="D257">
        <v>16</v>
      </c>
      <c r="E257">
        <v>23</v>
      </c>
      <c r="F257">
        <v>23</v>
      </c>
      <c r="G257">
        <v>269.85000000000002</v>
      </c>
      <c r="H257">
        <v>2</v>
      </c>
      <c r="I257">
        <v>2</v>
      </c>
      <c r="J257">
        <f>'Data Churn_prodcat'!E257-'Data Churn_prodcat'!F257</f>
        <v>0</v>
      </c>
      <c r="K257" t="str">
        <f t="shared" si="3"/>
        <v>Churn</v>
      </c>
      <c r="L257" t="str">
        <f>VLOOKUP($H257,master_table_sales_csv!$O$2:$P$3340,2,FALSE)</f>
        <v>Drone Kits</v>
      </c>
      <c r="M257" t="str">
        <f>VLOOKUP($I257,master_table_sales_csv!$O$2:$P$3340,2,FALSE)</f>
        <v>Drone Kits</v>
      </c>
    </row>
    <row r="258" spans="1:13" x14ac:dyDescent="0.35">
      <c r="A258" t="s">
        <v>8712</v>
      </c>
      <c r="B258" t="s">
        <v>8749</v>
      </c>
      <c r="C258">
        <v>1474</v>
      </c>
      <c r="D258">
        <v>296</v>
      </c>
      <c r="E258">
        <v>21</v>
      </c>
      <c r="F258">
        <v>21</v>
      </c>
      <c r="G258">
        <v>267</v>
      </c>
      <c r="H258">
        <v>2</v>
      </c>
      <c r="I258">
        <v>2</v>
      </c>
      <c r="J258">
        <f>'Data Churn_prodcat'!E258-'Data Churn_prodcat'!F258</f>
        <v>0</v>
      </c>
      <c r="K258" t="str">
        <f t="shared" si="3"/>
        <v>Churn</v>
      </c>
      <c r="L258" t="str">
        <f>VLOOKUP($H258,master_table_sales_csv!$O$2:$P$3340,2,FALSE)</f>
        <v>Drone Kits</v>
      </c>
      <c r="M258" t="str">
        <f>VLOOKUP($I258,master_table_sales_csv!$O$2:$P$3340,2,FALSE)</f>
        <v>Drone Kits</v>
      </c>
    </row>
    <row r="259" spans="1:13" x14ac:dyDescent="0.35">
      <c r="A259" t="s">
        <v>8712</v>
      </c>
      <c r="B259" t="s">
        <v>8749</v>
      </c>
      <c r="C259">
        <v>1480</v>
      </c>
      <c r="D259">
        <v>257</v>
      </c>
      <c r="E259">
        <v>22</v>
      </c>
      <c r="F259">
        <v>22</v>
      </c>
      <c r="G259">
        <v>259.89999999999998</v>
      </c>
      <c r="H259">
        <v>2</v>
      </c>
      <c r="I259">
        <v>2</v>
      </c>
      <c r="J259">
        <f>'Data Churn_prodcat'!E259-'Data Churn_prodcat'!F259</f>
        <v>0</v>
      </c>
      <c r="K259" t="str">
        <f t="shared" si="3"/>
        <v>Churn</v>
      </c>
      <c r="L259" t="str">
        <f>VLOOKUP($H259,master_table_sales_csv!$O$2:$P$3340,2,FALSE)</f>
        <v>Drone Kits</v>
      </c>
      <c r="M259" t="str">
        <f>VLOOKUP($I259,master_table_sales_csv!$O$2:$P$3340,2,FALSE)</f>
        <v>Drone Kits</v>
      </c>
    </row>
    <row r="260" spans="1:13" x14ac:dyDescent="0.35">
      <c r="A260" t="s">
        <v>8712</v>
      </c>
      <c r="B260" t="s">
        <v>8749</v>
      </c>
      <c r="C260">
        <v>1500</v>
      </c>
      <c r="D260">
        <v>283</v>
      </c>
      <c r="E260">
        <v>22</v>
      </c>
      <c r="F260">
        <v>22</v>
      </c>
      <c r="G260">
        <v>95.96</v>
      </c>
      <c r="H260">
        <v>4</v>
      </c>
      <c r="I260">
        <v>4</v>
      </c>
      <c r="J260">
        <f>'Data Churn_prodcat'!E260-'Data Churn_prodcat'!F260</f>
        <v>0</v>
      </c>
      <c r="K260" t="str">
        <f t="shared" si="3"/>
        <v>Churn</v>
      </c>
      <c r="L260" t="str">
        <f>VLOOKUP($H260,master_table_sales_csv!$O$2:$P$3340,2,FALSE)</f>
        <v>eBooks</v>
      </c>
      <c r="M260" t="str">
        <f>VLOOKUP($I260,master_table_sales_csv!$O$2:$P$3340,2,FALSE)</f>
        <v>eBooks</v>
      </c>
    </row>
    <row r="261" spans="1:13" x14ac:dyDescent="0.35">
      <c r="A261" t="s">
        <v>8712</v>
      </c>
      <c r="B261" t="s">
        <v>8749</v>
      </c>
      <c r="C261">
        <v>1502</v>
      </c>
      <c r="D261">
        <v>354</v>
      </c>
      <c r="E261">
        <v>21</v>
      </c>
      <c r="F261">
        <v>21</v>
      </c>
      <c r="G261">
        <v>1975</v>
      </c>
      <c r="H261">
        <v>3</v>
      </c>
      <c r="I261">
        <v>3</v>
      </c>
      <c r="J261">
        <f>'Data Churn_prodcat'!E261-'Data Churn_prodcat'!F261</f>
        <v>0</v>
      </c>
      <c r="K261" t="str">
        <f t="shared" ref="K261:K324" si="4">IF(D261&gt;7, "Churn", "No Churn")</f>
        <v>Churn</v>
      </c>
      <c r="L261" t="str">
        <f>VLOOKUP($H261,master_table_sales_csv!$O$2:$P$3340,2,FALSE)</f>
        <v>Drones</v>
      </c>
      <c r="M261" t="str">
        <f>VLOOKUP($I261,master_table_sales_csv!$O$2:$P$3340,2,FALSE)</f>
        <v>Drones</v>
      </c>
    </row>
    <row r="262" spans="1:13" x14ac:dyDescent="0.35">
      <c r="A262" t="s">
        <v>8712</v>
      </c>
      <c r="B262" t="s">
        <v>8749</v>
      </c>
      <c r="C262">
        <v>1503</v>
      </c>
      <c r="D262">
        <v>367</v>
      </c>
      <c r="E262">
        <v>21</v>
      </c>
      <c r="F262">
        <v>21</v>
      </c>
      <c r="G262">
        <v>2052</v>
      </c>
      <c r="H262">
        <v>6</v>
      </c>
      <c r="I262">
        <v>6</v>
      </c>
      <c r="J262">
        <f>'Data Churn_prodcat'!E262-'Data Churn_prodcat'!F262</f>
        <v>0</v>
      </c>
      <c r="K262" t="str">
        <f t="shared" si="4"/>
        <v>Churn</v>
      </c>
      <c r="L262" t="str">
        <f>VLOOKUP($H262,master_table_sales_csv!$O$2:$P$3340,2,FALSE)</f>
        <v>Robots</v>
      </c>
      <c r="M262" t="str">
        <f>VLOOKUP($I262,master_table_sales_csv!$O$2:$P$3340,2,FALSE)</f>
        <v>Robots</v>
      </c>
    </row>
    <row r="263" spans="1:13" x14ac:dyDescent="0.35">
      <c r="A263" t="s">
        <v>8712</v>
      </c>
      <c r="B263" t="s">
        <v>8749</v>
      </c>
      <c r="C263">
        <v>1505</v>
      </c>
      <c r="D263">
        <v>156</v>
      </c>
      <c r="E263">
        <v>22</v>
      </c>
      <c r="F263">
        <v>22</v>
      </c>
      <c r="G263">
        <v>537</v>
      </c>
      <c r="H263">
        <v>2</v>
      </c>
      <c r="I263">
        <v>2</v>
      </c>
      <c r="J263">
        <f>'Data Churn_prodcat'!E263-'Data Churn_prodcat'!F263</f>
        <v>0</v>
      </c>
      <c r="K263" t="str">
        <f t="shared" si="4"/>
        <v>Churn</v>
      </c>
      <c r="L263" t="str">
        <f>VLOOKUP($H263,master_table_sales_csv!$O$2:$P$3340,2,FALSE)</f>
        <v>Drone Kits</v>
      </c>
      <c r="M263" t="str">
        <f>VLOOKUP($I263,master_table_sales_csv!$O$2:$P$3340,2,FALSE)</f>
        <v>Drone Kits</v>
      </c>
    </row>
    <row r="264" spans="1:13" x14ac:dyDescent="0.35">
      <c r="A264" t="s">
        <v>8712</v>
      </c>
      <c r="B264" t="s">
        <v>8749</v>
      </c>
      <c r="C264">
        <v>1508</v>
      </c>
      <c r="D264">
        <v>177</v>
      </c>
      <c r="E264">
        <v>22</v>
      </c>
      <c r="F264">
        <v>22</v>
      </c>
      <c r="G264">
        <v>59.98</v>
      </c>
      <c r="H264">
        <v>7</v>
      </c>
      <c r="I264">
        <v>7</v>
      </c>
      <c r="J264">
        <f>'Data Churn_prodcat'!E264-'Data Churn_prodcat'!F264</f>
        <v>0</v>
      </c>
      <c r="K264" t="str">
        <f t="shared" si="4"/>
        <v>Churn</v>
      </c>
      <c r="L264" t="str">
        <f>VLOOKUP($H264,master_table_sales_csv!$O$2:$P$3340,2,FALSE)</f>
        <v>Training Videos</v>
      </c>
      <c r="M264" t="str">
        <f>VLOOKUP($I264,master_table_sales_csv!$O$2:$P$3340,2,FALSE)</f>
        <v>Training Videos</v>
      </c>
    </row>
    <row r="265" spans="1:13" x14ac:dyDescent="0.35">
      <c r="A265" t="s">
        <v>8712</v>
      </c>
      <c r="B265" t="s">
        <v>8749</v>
      </c>
      <c r="C265">
        <v>1520</v>
      </c>
      <c r="D265">
        <v>317</v>
      </c>
      <c r="E265">
        <v>21</v>
      </c>
      <c r="F265">
        <v>21</v>
      </c>
      <c r="G265">
        <v>1185</v>
      </c>
      <c r="H265">
        <v>3</v>
      </c>
      <c r="I265">
        <v>3</v>
      </c>
      <c r="J265">
        <f>'Data Churn_prodcat'!E265-'Data Churn_prodcat'!F265</f>
        <v>0</v>
      </c>
      <c r="K265" t="str">
        <f t="shared" si="4"/>
        <v>Churn</v>
      </c>
      <c r="L265" t="str">
        <f>VLOOKUP($H265,master_table_sales_csv!$O$2:$P$3340,2,FALSE)</f>
        <v>Drones</v>
      </c>
      <c r="M265" t="str">
        <f>VLOOKUP($I265,master_table_sales_csv!$O$2:$P$3340,2,FALSE)</f>
        <v>Drones</v>
      </c>
    </row>
    <row r="266" spans="1:13" x14ac:dyDescent="0.35">
      <c r="A266" t="s">
        <v>8712</v>
      </c>
      <c r="B266" t="s">
        <v>8749</v>
      </c>
      <c r="C266">
        <v>1523</v>
      </c>
      <c r="D266">
        <v>349</v>
      </c>
      <c r="E266">
        <v>23</v>
      </c>
      <c r="F266">
        <v>21</v>
      </c>
      <c r="G266">
        <v>5085.5</v>
      </c>
      <c r="H266">
        <v>7</v>
      </c>
      <c r="I266">
        <v>6</v>
      </c>
      <c r="J266">
        <f>'Data Churn_prodcat'!E266-'Data Churn_prodcat'!F266</f>
        <v>2</v>
      </c>
      <c r="K266" t="str">
        <f t="shared" si="4"/>
        <v>Churn</v>
      </c>
      <c r="L266" t="str">
        <f>VLOOKUP($H266,master_table_sales_csv!$O$2:$P$3340,2,FALSE)</f>
        <v>Training Videos</v>
      </c>
      <c r="M266" t="str">
        <f>VLOOKUP($I266,master_table_sales_csv!$O$2:$P$3340,2,FALSE)</f>
        <v>Robots</v>
      </c>
    </row>
    <row r="267" spans="1:13" x14ac:dyDescent="0.35">
      <c r="A267" t="s">
        <v>8712</v>
      </c>
      <c r="B267" t="s">
        <v>8749</v>
      </c>
      <c r="C267">
        <v>1524</v>
      </c>
      <c r="D267">
        <v>99</v>
      </c>
      <c r="E267">
        <v>23</v>
      </c>
      <c r="F267">
        <v>23</v>
      </c>
      <c r="G267">
        <v>44.97</v>
      </c>
      <c r="H267">
        <v>4</v>
      </c>
      <c r="I267">
        <v>4</v>
      </c>
      <c r="J267">
        <f>'Data Churn_prodcat'!E267-'Data Churn_prodcat'!F267</f>
        <v>0</v>
      </c>
      <c r="K267" t="str">
        <f t="shared" si="4"/>
        <v>Churn</v>
      </c>
      <c r="L267" t="str">
        <f>VLOOKUP($H267,master_table_sales_csv!$O$2:$P$3340,2,FALSE)</f>
        <v>eBooks</v>
      </c>
      <c r="M267" t="str">
        <f>VLOOKUP($I267,master_table_sales_csv!$O$2:$P$3340,2,FALSE)</f>
        <v>eBooks</v>
      </c>
    </row>
    <row r="268" spans="1:13" x14ac:dyDescent="0.35">
      <c r="A268" t="s">
        <v>8712</v>
      </c>
      <c r="B268" t="s">
        <v>8749</v>
      </c>
      <c r="C268">
        <v>1533</v>
      </c>
      <c r="D268">
        <v>130</v>
      </c>
      <c r="E268">
        <v>23</v>
      </c>
      <c r="F268">
        <v>23</v>
      </c>
      <c r="G268">
        <v>19.989999999999998</v>
      </c>
      <c r="H268">
        <v>4</v>
      </c>
      <c r="I268">
        <v>4</v>
      </c>
      <c r="J268">
        <f>'Data Churn_prodcat'!E268-'Data Churn_prodcat'!F268</f>
        <v>0</v>
      </c>
      <c r="K268" t="str">
        <f t="shared" si="4"/>
        <v>Churn</v>
      </c>
      <c r="L268" t="str">
        <f>VLOOKUP($H268,master_table_sales_csv!$O$2:$P$3340,2,FALSE)</f>
        <v>eBooks</v>
      </c>
      <c r="M268" t="str">
        <f>VLOOKUP($I268,master_table_sales_csv!$O$2:$P$3340,2,FALSE)</f>
        <v>eBooks</v>
      </c>
    </row>
    <row r="269" spans="1:13" x14ac:dyDescent="0.35">
      <c r="A269" t="s">
        <v>8712</v>
      </c>
      <c r="B269" t="s">
        <v>8749</v>
      </c>
      <c r="C269">
        <v>1539</v>
      </c>
      <c r="D269">
        <v>394</v>
      </c>
      <c r="E269">
        <v>21</v>
      </c>
      <c r="F269">
        <v>21</v>
      </c>
      <c r="G269">
        <v>99.96</v>
      </c>
      <c r="H269">
        <v>4</v>
      </c>
      <c r="I269">
        <v>4</v>
      </c>
      <c r="J269">
        <f>'Data Churn_prodcat'!E269-'Data Churn_prodcat'!F269</f>
        <v>0</v>
      </c>
      <c r="K269" t="str">
        <f t="shared" si="4"/>
        <v>Churn</v>
      </c>
      <c r="L269" t="str">
        <f>VLOOKUP($H269,master_table_sales_csv!$O$2:$P$3340,2,FALSE)</f>
        <v>eBooks</v>
      </c>
      <c r="M269" t="str">
        <f>VLOOKUP($I269,master_table_sales_csv!$O$2:$P$3340,2,FALSE)</f>
        <v>eBooks</v>
      </c>
    </row>
    <row r="270" spans="1:13" x14ac:dyDescent="0.35">
      <c r="A270" t="s">
        <v>8712</v>
      </c>
      <c r="B270" t="s">
        <v>8749</v>
      </c>
      <c r="C270">
        <v>1542</v>
      </c>
      <c r="D270">
        <v>52</v>
      </c>
      <c r="E270">
        <v>23</v>
      </c>
      <c r="F270">
        <v>23</v>
      </c>
      <c r="G270">
        <v>2995</v>
      </c>
      <c r="H270">
        <v>6</v>
      </c>
      <c r="I270">
        <v>6</v>
      </c>
      <c r="J270">
        <f>'Data Churn_prodcat'!E270-'Data Churn_prodcat'!F270</f>
        <v>0</v>
      </c>
      <c r="K270" t="str">
        <f t="shared" si="4"/>
        <v>Churn</v>
      </c>
      <c r="L270" t="str">
        <f>VLOOKUP($H270,master_table_sales_csv!$O$2:$P$3340,2,FALSE)</f>
        <v>Robots</v>
      </c>
      <c r="M270" t="str">
        <f>VLOOKUP($I270,master_table_sales_csv!$O$2:$P$3340,2,FALSE)</f>
        <v>Robots</v>
      </c>
    </row>
    <row r="271" spans="1:13" x14ac:dyDescent="0.35">
      <c r="A271" t="s">
        <v>8712</v>
      </c>
      <c r="B271" t="s">
        <v>8749</v>
      </c>
      <c r="C271">
        <v>1547</v>
      </c>
      <c r="D271">
        <v>176</v>
      </c>
      <c r="E271">
        <v>22</v>
      </c>
      <c r="F271">
        <v>22</v>
      </c>
      <c r="G271">
        <v>176.85000000000002</v>
      </c>
      <c r="H271">
        <v>2</v>
      </c>
      <c r="I271">
        <v>2</v>
      </c>
      <c r="J271">
        <f>'Data Churn_prodcat'!E271-'Data Churn_prodcat'!F271</f>
        <v>0</v>
      </c>
      <c r="K271" t="str">
        <f t="shared" si="4"/>
        <v>Churn</v>
      </c>
      <c r="L271" t="str">
        <f>VLOOKUP($H271,master_table_sales_csv!$O$2:$P$3340,2,FALSE)</f>
        <v>Drone Kits</v>
      </c>
      <c r="M271" t="str">
        <f>VLOOKUP($I271,master_table_sales_csv!$O$2:$P$3340,2,FALSE)</f>
        <v>Drone Kits</v>
      </c>
    </row>
    <row r="272" spans="1:13" x14ac:dyDescent="0.35">
      <c r="A272" t="s">
        <v>8712</v>
      </c>
      <c r="B272" t="s">
        <v>8749</v>
      </c>
      <c r="C272">
        <v>1549</v>
      </c>
      <c r="D272">
        <v>216</v>
      </c>
      <c r="E272">
        <v>22</v>
      </c>
      <c r="F272">
        <v>22</v>
      </c>
      <c r="G272">
        <v>4194</v>
      </c>
      <c r="H272">
        <v>6</v>
      </c>
      <c r="I272">
        <v>6</v>
      </c>
      <c r="J272">
        <f>'Data Churn_prodcat'!E272-'Data Churn_prodcat'!F272</f>
        <v>0</v>
      </c>
      <c r="K272" t="str">
        <f t="shared" si="4"/>
        <v>Churn</v>
      </c>
      <c r="L272" t="str">
        <f>VLOOKUP($H272,master_table_sales_csv!$O$2:$P$3340,2,FALSE)</f>
        <v>Robots</v>
      </c>
      <c r="M272" t="str">
        <f>VLOOKUP($I272,master_table_sales_csv!$O$2:$P$3340,2,FALSE)</f>
        <v>Robots</v>
      </c>
    </row>
    <row r="273" spans="1:13" x14ac:dyDescent="0.35">
      <c r="A273" t="s">
        <v>8712</v>
      </c>
      <c r="B273" t="s">
        <v>8749</v>
      </c>
      <c r="C273">
        <v>1551</v>
      </c>
      <c r="D273">
        <v>51</v>
      </c>
      <c r="E273">
        <v>23</v>
      </c>
      <c r="F273">
        <v>23</v>
      </c>
      <c r="G273">
        <v>44.97</v>
      </c>
      <c r="H273">
        <v>4</v>
      </c>
      <c r="I273">
        <v>4</v>
      </c>
      <c r="J273">
        <f>'Data Churn_prodcat'!E273-'Data Churn_prodcat'!F273</f>
        <v>0</v>
      </c>
      <c r="K273" t="str">
        <f t="shared" si="4"/>
        <v>Churn</v>
      </c>
      <c r="L273" t="str">
        <f>VLOOKUP($H273,master_table_sales_csv!$O$2:$P$3340,2,FALSE)</f>
        <v>eBooks</v>
      </c>
      <c r="M273" t="str">
        <f>VLOOKUP($I273,master_table_sales_csv!$O$2:$P$3340,2,FALSE)</f>
        <v>eBooks</v>
      </c>
    </row>
    <row r="274" spans="1:13" x14ac:dyDescent="0.35">
      <c r="A274" t="s">
        <v>8712</v>
      </c>
      <c r="B274" t="s">
        <v>8749</v>
      </c>
      <c r="C274">
        <v>1559</v>
      </c>
      <c r="D274">
        <v>424</v>
      </c>
      <c r="E274">
        <v>21</v>
      </c>
      <c r="F274">
        <v>21</v>
      </c>
      <c r="G274">
        <v>162</v>
      </c>
      <c r="H274">
        <v>2</v>
      </c>
      <c r="I274">
        <v>2</v>
      </c>
      <c r="J274">
        <f>'Data Churn_prodcat'!E274-'Data Churn_prodcat'!F274</f>
        <v>0</v>
      </c>
      <c r="K274" t="str">
        <f t="shared" si="4"/>
        <v>Churn</v>
      </c>
      <c r="L274" t="str">
        <f>VLOOKUP($H274,master_table_sales_csv!$O$2:$P$3340,2,FALSE)</f>
        <v>Drone Kits</v>
      </c>
      <c r="M274" t="str">
        <f>VLOOKUP($I274,master_table_sales_csv!$O$2:$P$3340,2,FALSE)</f>
        <v>Drone Kits</v>
      </c>
    </row>
    <row r="275" spans="1:13" x14ac:dyDescent="0.35">
      <c r="A275" t="s">
        <v>8712</v>
      </c>
      <c r="B275" t="s">
        <v>8749</v>
      </c>
      <c r="C275">
        <v>1565</v>
      </c>
      <c r="D275">
        <v>299</v>
      </c>
      <c r="E275">
        <v>21</v>
      </c>
      <c r="F275">
        <v>21</v>
      </c>
      <c r="G275">
        <v>62.849999999999994</v>
      </c>
      <c r="H275">
        <v>4</v>
      </c>
      <c r="I275">
        <v>4</v>
      </c>
      <c r="J275">
        <f>'Data Churn_prodcat'!E275-'Data Churn_prodcat'!F275</f>
        <v>0</v>
      </c>
      <c r="K275" t="str">
        <f t="shared" si="4"/>
        <v>Churn</v>
      </c>
      <c r="L275" t="str">
        <f>VLOOKUP($H275,master_table_sales_csv!$O$2:$P$3340,2,FALSE)</f>
        <v>eBooks</v>
      </c>
      <c r="M275" t="str">
        <f>VLOOKUP($I275,master_table_sales_csv!$O$2:$P$3340,2,FALSE)</f>
        <v>eBooks</v>
      </c>
    </row>
    <row r="276" spans="1:13" x14ac:dyDescent="0.35">
      <c r="A276" t="s">
        <v>8712</v>
      </c>
      <c r="B276" t="s">
        <v>8749</v>
      </c>
      <c r="C276">
        <v>1566</v>
      </c>
      <c r="D276">
        <v>416</v>
      </c>
      <c r="E276">
        <v>21</v>
      </c>
      <c r="F276">
        <v>21</v>
      </c>
      <c r="G276">
        <v>74.95</v>
      </c>
      <c r="H276">
        <v>4</v>
      </c>
      <c r="I276">
        <v>4</v>
      </c>
      <c r="J276">
        <f>'Data Churn_prodcat'!E276-'Data Churn_prodcat'!F276</f>
        <v>0</v>
      </c>
      <c r="K276" t="str">
        <f t="shared" si="4"/>
        <v>Churn</v>
      </c>
      <c r="L276" t="str">
        <f>VLOOKUP($H276,master_table_sales_csv!$O$2:$P$3340,2,FALSE)</f>
        <v>eBooks</v>
      </c>
      <c r="M276" t="str">
        <f>VLOOKUP($I276,master_table_sales_csv!$O$2:$P$3340,2,FALSE)</f>
        <v>eBooks</v>
      </c>
    </row>
    <row r="277" spans="1:13" x14ac:dyDescent="0.35">
      <c r="A277" t="s">
        <v>8712</v>
      </c>
      <c r="B277" t="s">
        <v>8749</v>
      </c>
      <c r="C277">
        <v>1567</v>
      </c>
      <c r="D277">
        <v>2</v>
      </c>
      <c r="E277">
        <v>23</v>
      </c>
      <c r="F277">
        <v>23</v>
      </c>
      <c r="G277">
        <v>2649</v>
      </c>
      <c r="H277">
        <v>6</v>
      </c>
      <c r="I277">
        <v>6</v>
      </c>
      <c r="J277">
        <f>'Data Churn_prodcat'!E277-'Data Churn_prodcat'!F277</f>
        <v>0</v>
      </c>
      <c r="K277" t="str">
        <f t="shared" si="4"/>
        <v>No Churn</v>
      </c>
      <c r="L277" t="str">
        <f>VLOOKUP($H277,master_table_sales_csv!$O$2:$P$3340,2,FALSE)</f>
        <v>Robots</v>
      </c>
      <c r="M277" t="str">
        <f>VLOOKUP($I277,master_table_sales_csv!$O$2:$P$3340,2,FALSE)</f>
        <v>Robots</v>
      </c>
    </row>
    <row r="278" spans="1:13" x14ac:dyDescent="0.35">
      <c r="A278" t="s">
        <v>8712</v>
      </c>
      <c r="B278" t="s">
        <v>8749</v>
      </c>
      <c r="C278">
        <v>1570</v>
      </c>
      <c r="D278">
        <v>309</v>
      </c>
      <c r="E278">
        <v>21</v>
      </c>
      <c r="F278">
        <v>21</v>
      </c>
      <c r="G278">
        <v>1000</v>
      </c>
      <c r="H278">
        <v>3</v>
      </c>
      <c r="I278">
        <v>3</v>
      </c>
      <c r="J278">
        <f>'Data Churn_prodcat'!E278-'Data Churn_prodcat'!F278</f>
        <v>0</v>
      </c>
      <c r="K278" t="str">
        <f t="shared" si="4"/>
        <v>Churn</v>
      </c>
      <c r="L278" t="str">
        <f>VLOOKUP($H278,master_table_sales_csv!$O$2:$P$3340,2,FALSE)</f>
        <v>Drones</v>
      </c>
      <c r="M278" t="str">
        <f>VLOOKUP($I278,master_table_sales_csv!$O$2:$P$3340,2,FALSE)</f>
        <v>Drones</v>
      </c>
    </row>
    <row r="279" spans="1:13" x14ac:dyDescent="0.35">
      <c r="A279" t="s">
        <v>8712</v>
      </c>
      <c r="B279" t="s">
        <v>8749</v>
      </c>
      <c r="C279">
        <v>1572</v>
      </c>
      <c r="D279">
        <v>145</v>
      </c>
      <c r="E279">
        <v>23</v>
      </c>
      <c r="F279">
        <v>23</v>
      </c>
      <c r="G279">
        <v>476</v>
      </c>
      <c r="H279">
        <v>2</v>
      </c>
      <c r="I279">
        <v>2</v>
      </c>
      <c r="J279">
        <f>'Data Churn_prodcat'!E279-'Data Churn_prodcat'!F279</f>
        <v>0</v>
      </c>
      <c r="K279" t="str">
        <f t="shared" si="4"/>
        <v>Churn</v>
      </c>
      <c r="L279" t="str">
        <f>VLOOKUP($H279,master_table_sales_csv!$O$2:$P$3340,2,FALSE)</f>
        <v>Drone Kits</v>
      </c>
      <c r="M279" t="str">
        <f>VLOOKUP($I279,master_table_sales_csv!$O$2:$P$3340,2,FALSE)</f>
        <v>Drone Kits</v>
      </c>
    </row>
    <row r="280" spans="1:13" x14ac:dyDescent="0.35">
      <c r="A280" t="s">
        <v>8712</v>
      </c>
      <c r="B280" t="s">
        <v>8749</v>
      </c>
      <c r="C280">
        <v>1573</v>
      </c>
      <c r="D280">
        <v>370</v>
      </c>
      <c r="E280">
        <v>21</v>
      </c>
      <c r="F280">
        <v>21</v>
      </c>
      <c r="G280">
        <v>2495</v>
      </c>
      <c r="H280">
        <v>3</v>
      </c>
      <c r="I280">
        <v>3</v>
      </c>
      <c r="J280">
        <f>'Data Churn_prodcat'!E280-'Data Churn_prodcat'!F280</f>
        <v>0</v>
      </c>
      <c r="K280" t="str">
        <f t="shared" si="4"/>
        <v>Churn</v>
      </c>
      <c r="L280" t="str">
        <f>VLOOKUP($H280,master_table_sales_csv!$O$2:$P$3340,2,FALSE)</f>
        <v>Drones</v>
      </c>
      <c r="M280" t="str">
        <f>VLOOKUP($I280,master_table_sales_csv!$O$2:$P$3340,2,FALSE)</f>
        <v>Drones</v>
      </c>
    </row>
    <row r="281" spans="1:13" x14ac:dyDescent="0.35">
      <c r="A281" t="s">
        <v>8712</v>
      </c>
      <c r="B281" t="s">
        <v>8749</v>
      </c>
      <c r="C281">
        <v>1578</v>
      </c>
      <c r="D281">
        <v>259</v>
      </c>
      <c r="E281">
        <v>22</v>
      </c>
      <c r="F281">
        <v>22</v>
      </c>
      <c r="G281">
        <v>36</v>
      </c>
      <c r="H281">
        <v>1</v>
      </c>
      <c r="I281">
        <v>1</v>
      </c>
      <c r="J281">
        <f>'Data Churn_prodcat'!E281-'Data Churn_prodcat'!F281</f>
        <v>0</v>
      </c>
      <c r="K281" t="str">
        <f t="shared" si="4"/>
        <v>Churn</v>
      </c>
      <c r="L281" t="str">
        <f>VLOOKUP($H281,master_table_sales_csv!$O$2:$P$3340,2,FALSE)</f>
        <v>Blueprints</v>
      </c>
      <c r="M281" t="str">
        <f>VLOOKUP($I281,master_table_sales_csv!$O$2:$P$3340,2,FALSE)</f>
        <v>Blueprints</v>
      </c>
    </row>
    <row r="282" spans="1:13" x14ac:dyDescent="0.35">
      <c r="A282" t="s">
        <v>8712</v>
      </c>
      <c r="B282" t="s">
        <v>8749</v>
      </c>
      <c r="C282">
        <v>1582</v>
      </c>
      <c r="D282">
        <v>328</v>
      </c>
      <c r="E282">
        <v>21</v>
      </c>
      <c r="F282">
        <v>21</v>
      </c>
      <c r="G282">
        <v>1995</v>
      </c>
      <c r="H282">
        <v>3</v>
      </c>
      <c r="I282">
        <v>3</v>
      </c>
      <c r="J282">
        <f>'Data Churn_prodcat'!E282-'Data Churn_prodcat'!F282</f>
        <v>0</v>
      </c>
      <c r="K282" t="str">
        <f t="shared" si="4"/>
        <v>Churn</v>
      </c>
      <c r="L282" t="str">
        <f>VLOOKUP($H282,master_table_sales_csv!$O$2:$P$3340,2,FALSE)</f>
        <v>Drones</v>
      </c>
      <c r="M282" t="str">
        <f>VLOOKUP($I282,master_table_sales_csv!$O$2:$P$3340,2,FALSE)</f>
        <v>Drones</v>
      </c>
    </row>
    <row r="283" spans="1:13" x14ac:dyDescent="0.35">
      <c r="A283" t="s">
        <v>8712</v>
      </c>
      <c r="B283" t="s">
        <v>8749</v>
      </c>
      <c r="C283">
        <v>1584</v>
      </c>
      <c r="D283">
        <v>213</v>
      </c>
      <c r="E283">
        <v>22</v>
      </c>
      <c r="F283">
        <v>22</v>
      </c>
      <c r="G283">
        <v>119.94999999999999</v>
      </c>
      <c r="H283">
        <v>4</v>
      </c>
      <c r="I283">
        <v>4</v>
      </c>
      <c r="J283">
        <f>'Data Churn_prodcat'!E283-'Data Churn_prodcat'!F283</f>
        <v>0</v>
      </c>
      <c r="K283" t="str">
        <f t="shared" si="4"/>
        <v>Churn</v>
      </c>
      <c r="L283" t="str">
        <f>VLOOKUP($H283,master_table_sales_csv!$O$2:$P$3340,2,FALSE)</f>
        <v>eBooks</v>
      </c>
      <c r="M283" t="str">
        <f>VLOOKUP($I283,master_table_sales_csv!$O$2:$P$3340,2,FALSE)</f>
        <v>eBooks</v>
      </c>
    </row>
    <row r="284" spans="1:13" x14ac:dyDescent="0.35">
      <c r="A284" t="s">
        <v>8712</v>
      </c>
      <c r="B284" t="s">
        <v>8749</v>
      </c>
      <c r="C284">
        <v>1585</v>
      </c>
      <c r="D284">
        <v>163</v>
      </c>
      <c r="E284">
        <v>22</v>
      </c>
      <c r="F284">
        <v>22</v>
      </c>
      <c r="G284">
        <v>1098</v>
      </c>
      <c r="H284">
        <v>6</v>
      </c>
      <c r="I284">
        <v>6</v>
      </c>
      <c r="J284">
        <f>'Data Churn_prodcat'!E284-'Data Churn_prodcat'!F284</f>
        <v>0</v>
      </c>
      <c r="K284" t="str">
        <f t="shared" si="4"/>
        <v>Churn</v>
      </c>
      <c r="L284" t="str">
        <f>VLOOKUP($H284,master_table_sales_csv!$O$2:$P$3340,2,FALSE)</f>
        <v>Robots</v>
      </c>
      <c r="M284" t="str">
        <f>VLOOKUP($I284,master_table_sales_csv!$O$2:$P$3340,2,FALSE)</f>
        <v>Robots</v>
      </c>
    </row>
    <row r="285" spans="1:13" x14ac:dyDescent="0.35">
      <c r="A285" t="s">
        <v>8712</v>
      </c>
      <c r="B285" t="s">
        <v>8749</v>
      </c>
      <c r="C285">
        <v>1589</v>
      </c>
      <c r="D285">
        <v>185</v>
      </c>
      <c r="E285">
        <v>23</v>
      </c>
      <c r="F285">
        <v>22</v>
      </c>
      <c r="G285">
        <v>151.84</v>
      </c>
      <c r="H285">
        <v>1</v>
      </c>
      <c r="I285">
        <v>1</v>
      </c>
      <c r="J285">
        <f>'Data Churn_prodcat'!E285-'Data Churn_prodcat'!F285</f>
        <v>1</v>
      </c>
      <c r="K285" t="str">
        <f t="shared" si="4"/>
        <v>Churn</v>
      </c>
      <c r="L285" t="str">
        <f>VLOOKUP($H285,master_table_sales_csv!$O$2:$P$3340,2,FALSE)</f>
        <v>Blueprints</v>
      </c>
      <c r="M285" t="str">
        <f>VLOOKUP($I285,master_table_sales_csv!$O$2:$P$3340,2,FALSE)</f>
        <v>Blueprints</v>
      </c>
    </row>
    <row r="286" spans="1:13" x14ac:dyDescent="0.35">
      <c r="A286" t="s">
        <v>8712</v>
      </c>
      <c r="B286" t="s">
        <v>8749</v>
      </c>
      <c r="C286">
        <v>1591</v>
      </c>
      <c r="D286">
        <v>131</v>
      </c>
      <c r="E286">
        <v>23</v>
      </c>
      <c r="F286">
        <v>23</v>
      </c>
      <c r="G286">
        <v>2052</v>
      </c>
      <c r="H286">
        <v>6</v>
      </c>
      <c r="I286">
        <v>6</v>
      </c>
      <c r="J286">
        <f>'Data Churn_prodcat'!E286-'Data Churn_prodcat'!F286</f>
        <v>0</v>
      </c>
      <c r="K286" t="str">
        <f t="shared" si="4"/>
        <v>Churn</v>
      </c>
      <c r="L286" t="str">
        <f>VLOOKUP($H286,master_table_sales_csv!$O$2:$P$3340,2,FALSE)</f>
        <v>Robots</v>
      </c>
      <c r="M286" t="str">
        <f>VLOOKUP($I286,master_table_sales_csv!$O$2:$P$3340,2,FALSE)</f>
        <v>Robots</v>
      </c>
    </row>
    <row r="287" spans="1:13" x14ac:dyDescent="0.35">
      <c r="A287" t="s">
        <v>8712</v>
      </c>
      <c r="B287" t="s">
        <v>8749</v>
      </c>
      <c r="C287">
        <v>1599</v>
      </c>
      <c r="D287">
        <v>120</v>
      </c>
      <c r="E287">
        <v>23</v>
      </c>
      <c r="F287">
        <v>23</v>
      </c>
      <c r="G287">
        <v>51.96</v>
      </c>
      <c r="H287">
        <v>4</v>
      </c>
      <c r="I287">
        <v>4</v>
      </c>
      <c r="J287">
        <f>'Data Churn_prodcat'!E287-'Data Churn_prodcat'!F287</f>
        <v>0</v>
      </c>
      <c r="K287" t="str">
        <f t="shared" si="4"/>
        <v>Churn</v>
      </c>
      <c r="L287" t="str">
        <f>VLOOKUP($H287,master_table_sales_csv!$O$2:$P$3340,2,FALSE)</f>
        <v>eBooks</v>
      </c>
      <c r="M287" t="str">
        <f>VLOOKUP($I287,master_table_sales_csv!$O$2:$P$3340,2,FALSE)</f>
        <v>eBooks</v>
      </c>
    </row>
    <row r="288" spans="1:13" x14ac:dyDescent="0.35">
      <c r="A288" t="s">
        <v>8712</v>
      </c>
      <c r="B288" t="s">
        <v>8749</v>
      </c>
      <c r="C288">
        <v>1603</v>
      </c>
      <c r="D288">
        <v>272</v>
      </c>
      <c r="E288">
        <v>22</v>
      </c>
      <c r="F288">
        <v>22</v>
      </c>
      <c r="G288">
        <v>16.75</v>
      </c>
      <c r="H288">
        <v>4</v>
      </c>
      <c r="I288">
        <v>4</v>
      </c>
      <c r="J288">
        <f>'Data Churn_prodcat'!E288-'Data Churn_prodcat'!F288</f>
        <v>0</v>
      </c>
      <c r="K288" t="str">
        <f t="shared" si="4"/>
        <v>Churn</v>
      </c>
      <c r="L288" t="str">
        <f>VLOOKUP($H288,master_table_sales_csv!$O$2:$P$3340,2,FALSE)</f>
        <v>eBooks</v>
      </c>
      <c r="M288" t="str">
        <f>VLOOKUP($I288,master_table_sales_csv!$O$2:$P$3340,2,FALSE)</f>
        <v>eBooks</v>
      </c>
    </row>
    <row r="289" spans="1:13" x14ac:dyDescent="0.35">
      <c r="A289" t="s">
        <v>8712</v>
      </c>
      <c r="B289" t="s">
        <v>8749</v>
      </c>
      <c r="C289">
        <v>1608</v>
      </c>
      <c r="D289">
        <v>280</v>
      </c>
      <c r="E289">
        <v>22</v>
      </c>
      <c r="F289">
        <v>22</v>
      </c>
      <c r="G289">
        <v>36</v>
      </c>
      <c r="H289">
        <v>1</v>
      </c>
      <c r="I289">
        <v>1</v>
      </c>
      <c r="J289">
        <f>'Data Churn_prodcat'!E289-'Data Churn_prodcat'!F289</f>
        <v>0</v>
      </c>
      <c r="K289" t="str">
        <f t="shared" si="4"/>
        <v>Churn</v>
      </c>
      <c r="L289" t="str">
        <f>VLOOKUP($H289,master_table_sales_csv!$O$2:$P$3340,2,FALSE)</f>
        <v>Blueprints</v>
      </c>
      <c r="M289" t="str">
        <f>VLOOKUP($I289,master_table_sales_csv!$O$2:$P$3340,2,FALSE)</f>
        <v>Blueprints</v>
      </c>
    </row>
    <row r="290" spans="1:13" x14ac:dyDescent="0.35">
      <c r="A290" t="s">
        <v>8712</v>
      </c>
      <c r="B290" t="s">
        <v>8749</v>
      </c>
      <c r="C290">
        <v>1613</v>
      </c>
      <c r="D290">
        <v>43</v>
      </c>
      <c r="E290">
        <v>23</v>
      </c>
      <c r="F290">
        <v>23</v>
      </c>
      <c r="G290">
        <v>60</v>
      </c>
      <c r="H290">
        <v>1</v>
      </c>
      <c r="I290">
        <v>1</v>
      </c>
      <c r="J290">
        <f>'Data Churn_prodcat'!E290-'Data Churn_prodcat'!F290</f>
        <v>0</v>
      </c>
      <c r="K290" t="str">
        <f t="shared" si="4"/>
        <v>Churn</v>
      </c>
      <c r="L290" t="str">
        <f>VLOOKUP($H290,master_table_sales_csv!$O$2:$P$3340,2,FALSE)</f>
        <v>Blueprints</v>
      </c>
      <c r="M290" t="str">
        <f>VLOOKUP($I290,master_table_sales_csv!$O$2:$P$3340,2,FALSE)</f>
        <v>Blueprints</v>
      </c>
    </row>
    <row r="291" spans="1:13" x14ac:dyDescent="0.35">
      <c r="A291" t="s">
        <v>8712</v>
      </c>
      <c r="B291" t="s">
        <v>8749</v>
      </c>
      <c r="C291">
        <v>1614</v>
      </c>
      <c r="D291">
        <v>202</v>
      </c>
      <c r="E291">
        <v>23</v>
      </c>
      <c r="F291">
        <v>22</v>
      </c>
      <c r="G291">
        <v>464.69999999999993</v>
      </c>
      <c r="H291">
        <v>4</v>
      </c>
      <c r="I291">
        <v>2</v>
      </c>
      <c r="J291">
        <f>'Data Churn_prodcat'!E291-'Data Churn_prodcat'!F291</f>
        <v>1</v>
      </c>
      <c r="K291" t="str">
        <f t="shared" si="4"/>
        <v>Churn</v>
      </c>
      <c r="L291" t="str">
        <f>VLOOKUP($H291,master_table_sales_csv!$O$2:$P$3340,2,FALSE)</f>
        <v>eBooks</v>
      </c>
      <c r="M291" t="str">
        <f>VLOOKUP($I291,master_table_sales_csv!$O$2:$P$3340,2,FALSE)</f>
        <v>Drone Kits</v>
      </c>
    </row>
    <row r="292" spans="1:13" x14ac:dyDescent="0.35">
      <c r="A292" t="s">
        <v>8712</v>
      </c>
      <c r="B292" t="s">
        <v>8749</v>
      </c>
      <c r="C292">
        <v>1626</v>
      </c>
      <c r="D292">
        <v>86</v>
      </c>
      <c r="E292">
        <v>23</v>
      </c>
      <c r="F292">
        <v>23</v>
      </c>
      <c r="G292">
        <v>649.75</v>
      </c>
      <c r="H292">
        <v>2</v>
      </c>
      <c r="I292">
        <v>2</v>
      </c>
      <c r="J292">
        <f>'Data Churn_prodcat'!E292-'Data Churn_prodcat'!F292</f>
        <v>0</v>
      </c>
      <c r="K292" t="str">
        <f t="shared" si="4"/>
        <v>Churn</v>
      </c>
      <c r="L292" t="str">
        <f>VLOOKUP($H292,master_table_sales_csv!$O$2:$P$3340,2,FALSE)</f>
        <v>Drone Kits</v>
      </c>
      <c r="M292" t="str">
        <f>VLOOKUP($I292,master_table_sales_csv!$O$2:$P$3340,2,FALSE)</f>
        <v>Drone Kits</v>
      </c>
    </row>
    <row r="293" spans="1:13" x14ac:dyDescent="0.35">
      <c r="A293" t="s">
        <v>8712</v>
      </c>
      <c r="B293" t="s">
        <v>8749</v>
      </c>
      <c r="C293">
        <v>1628</v>
      </c>
      <c r="D293">
        <v>161</v>
      </c>
      <c r="E293">
        <v>22</v>
      </c>
      <c r="F293">
        <v>22</v>
      </c>
      <c r="G293">
        <v>15.98</v>
      </c>
      <c r="H293">
        <v>1</v>
      </c>
      <c r="I293">
        <v>1</v>
      </c>
      <c r="J293">
        <f>'Data Churn_prodcat'!E293-'Data Churn_prodcat'!F293</f>
        <v>0</v>
      </c>
      <c r="K293" t="str">
        <f t="shared" si="4"/>
        <v>Churn</v>
      </c>
      <c r="L293" t="str">
        <f>VLOOKUP($H293,master_table_sales_csv!$O$2:$P$3340,2,FALSE)</f>
        <v>Blueprints</v>
      </c>
      <c r="M293" t="str">
        <f>VLOOKUP($I293,master_table_sales_csv!$O$2:$P$3340,2,FALSE)</f>
        <v>Blueprints</v>
      </c>
    </row>
    <row r="294" spans="1:13" x14ac:dyDescent="0.35">
      <c r="A294" t="s">
        <v>8712</v>
      </c>
      <c r="B294" t="s">
        <v>8749</v>
      </c>
      <c r="C294">
        <v>1634</v>
      </c>
      <c r="D294">
        <v>195</v>
      </c>
      <c r="E294">
        <v>23</v>
      </c>
      <c r="F294">
        <v>22</v>
      </c>
      <c r="G294">
        <v>8183.34</v>
      </c>
      <c r="H294">
        <v>6</v>
      </c>
      <c r="I294">
        <v>2</v>
      </c>
      <c r="J294">
        <f>'Data Churn_prodcat'!E294-'Data Churn_prodcat'!F294</f>
        <v>1</v>
      </c>
      <c r="K294" t="str">
        <f t="shared" si="4"/>
        <v>Churn</v>
      </c>
      <c r="L294" t="str">
        <f>VLOOKUP($H294,master_table_sales_csv!$O$2:$P$3340,2,FALSE)</f>
        <v>Robots</v>
      </c>
      <c r="M294" t="str">
        <f>VLOOKUP($I294,master_table_sales_csv!$O$2:$P$3340,2,FALSE)</f>
        <v>Drone Kits</v>
      </c>
    </row>
    <row r="295" spans="1:13" x14ac:dyDescent="0.35">
      <c r="A295" t="s">
        <v>8712</v>
      </c>
      <c r="B295" t="s">
        <v>8749</v>
      </c>
      <c r="C295">
        <v>1644</v>
      </c>
      <c r="D295">
        <v>18</v>
      </c>
      <c r="E295">
        <v>23</v>
      </c>
      <c r="F295">
        <v>23</v>
      </c>
      <c r="G295">
        <v>1596</v>
      </c>
      <c r="H295">
        <v>3</v>
      </c>
      <c r="I295">
        <v>3</v>
      </c>
      <c r="J295">
        <f>'Data Churn_prodcat'!E295-'Data Churn_prodcat'!F295</f>
        <v>0</v>
      </c>
      <c r="K295" t="str">
        <f t="shared" si="4"/>
        <v>Churn</v>
      </c>
      <c r="L295" t="str">
        <f>VLOOKUP($H295,master_table_sales_csv!$O$2:$P$3340,2,FALSE)</f>
        <v>Drones</v>
      </c>
      <c r="M295" t="str">
        <f>VLOOKUP($I295,master_table_sales_csv!$O$2:$P$3340,2,FALSE)</f>
        <v>Drones</v>
      </c>
    </row>
    <row r="296" spans="1:13" x14ac:dyDescent="0.35">
      <c r="A296" t="s">
        <v>8712</v>
      </c>
      <c r="B296" t="s">
        <v>8749</v>
      </c>
      <c r="C296">
        <v>1645</v>
      </c>
      <c r="D296">
        <v>393</v>
      </c>
      <c r="E296">
        <v>21</v>
      </c>
      <c r="F296">
        <v>21</v>
      </c>
      <c r="G296">
        <v>174.95000000000002</v>
      </c>
      <c r="H296">
        <v>7</v>
      </c>
      <c r="I296">
        <v>7</v>
      </c>
      <c r="J296">
        <f>'Data Churn_prodcat'!E296-'Data Churn_prodcat'!F296</f>
        <v>0</v>
      </c>
      <c r="K296" t="str">
        <f t="shared" si="4"/>
        <v>Churn</v>
      </c>
      <c r="L296" t="str">
        <f>VLOOKUP($H296,master_table_sales_csv!$O$2:$P$3340,2,FALSE)</f>
        <v>Training Videos</v>
      </c>
      <c r="M296" t="str">
        <f>VLOOKUP($I296,master_table_sales_csv!$O$2:$P$3340,2,FALSE)</f>
        <v>Training Videos</v>
      </c>
    </row>
    <row r="297" spans="1:13" x14ac:dyDescent="0.35">
      <c r="A297" t="s">
        <v>8712</v>
      </c>
      <c r="B297" t="s">
        <v>8749</v>
      </c>
      <c r="C297">
        <v>1646</v>
      </c>
      <c r="D297">
        <v>124</v>
      </c>
      <c r="E297">
        <v>23</v>
      </c>
      <c r="F297">
        <v>23</v>
      </c>
      <c r="G297">
        <v>60</v>
      </c>
      <c r="H297">
        <v>1</v>
      </c>
      <c r="I297">
        <v>1</v>
      </c>
      <c r="J297">
        <f>'Data Churn_prodcat'!E297-'Data Churn_prodcat'!F297</f>
        <v>0</v>
      </c>
      <c r="K297" t="str">
        <f t="shared" si="4"/>
        <v>Churn</v>
      </c>
      <c r="L297" t="str">
        <f>VLOOKUP($H297,master_table_sales_csv!$O$2:$P$3340,2,FALSE)</f>
        <v>Blueprints</v>
      </c>
      <c r="M297" t="str">
        <f>VLOOKUP($I297,master_table_sales_csv!$O$2:$P$3340,2,FALSE)</f>
        <v>Blueprints</v>
      </c>
    </row>
    <row r="298" spans="1:13" x14ac:dyDescent="0.35">
      <c r="A298" t="s">
        <v>8712</v>
      </c>
      <c r="B298" t="s">
        <v>8749</v>
      </c>
      <c r="C298">
        <v>1647</v>
      </c>
      <c r="D298">
        <v>258</v>
      </c>
      <c r="E298">
        <v>22</v>
      </c>
      <c r="F298">
        <v>22</v>
      </c>
      <c r="G298">
        <v>36</v>
      </c>
      <c r="H298">
        <v>1</v>
      </c>
      <c r="I298">
        <v>1</v>
      </c>
      <c r="J298">
        <f>'Data Churn_prodcat'!E298-'Data Churn_prodcat'!F298</f>
        <v>0</v>
      </c>
      <c r="K298" t="str">
        <f t="shared" si="4"/>
        <v>Churn</v>
      </c>
      <c r="L298" t="str">
        <f>VLOOKUP($H298,master_table_sales_csv!$O$2:$P$3340,2,FALSE)</f>
        <v>Blueprints</v>
      </c>
      <c r="M298" t="str">
        <f>VLOOKUP($I298,master_table_sales_csv!$O$2:$P$3340,2,FALSE)</f>
        <v>Blueprints</v>
      </c>
    </row>
    <row r="299" spans="1:13" x14ac:dyDescent="0.35">
      <c r="A299" t="s">
        <v>8712</v>
      </c>
      <c r="B299" t="s">
        <v>8749</v>
      </c>
      <c r="C299">
        <v>1648</v>
      </c>
      <c r="D299">
        <v>392</v>
      </c>
      <c r="E299">
        <v>22</v>
      </c>
      <c r="F299">
        <v>21</v>
      </c>
      <c r="G299">
        <v>7475.1600000000008</v>
      </c>
      <c r="H299">
        <v>3</v>
      </c>
      <c r="I299">
        <v>1</v>
      </c>
      <c r="J299">
        <f>'Data Churn_prodcat'!E299-'Data Churn_prodcat'!F299</f>
        <v>1</v>
      </c>
      <c r="K299" t="str">
        <f t="shared" si="4"/>
        <v>Churn</v>
      </c>
      <c r="L299" t="str">
        <f>VLOOKUP($H299,master_table_sales_csv!$O$2:$P$3340,2,FALSE)</f>
        <v>Drones</v>
      </c>
      <c r="M299" t="str">
        <f>VLOOKUP($I299,master_table_sales_csv!$O$2:$P$3340,2,FALSE)</f>
        <v>Blueprints</v>
      </c>
    </row>
    <row r="300" spans="1:13" x14ac:dyDescent="0.35">
      <c r="A300" t="s">
        <v>8712</v>
      </c>
      <c r="B300" t="s">
        <v>8749</v>
      </c>
      <c r="C300">
        <v>1652</v>
      </c>
      <c r="D300">
        <v>9</v>
      </c>
      <c r="E300">
        <v>23</v>
      </c>
      <c r="F300">
        <v>23</v>
      </c>
      <c r="G300">
        <v>75.98</v>
      </c>
      <c r="H300">
        <v>7</v>
      </c>
      <c r="I300">
        <v>7</v>
      </c>
      <c r="J300">
        <f>'Data Churn_prodcat'!E300-'Data Churn_prodcat'!F300</f>
        <v>0</v>
      </c>
      <c r="K300" t="str">
        <f t="shared" si="4"/>
        <v>Churn</v>
      </c>
      <c r="L300" t="str">
        <f>VLOOKUP($H300,master_table_sales_csv!$O$2:$P$3340,2,FALSE)</f>
        <v>Training Videos</v>
      </c>
      <c r="M300" t="str">
        <f>VLOOKUP($I300,master_table_sales_csv!$O$2:$P$3340,2,FALSE)</f>
        <v>Training Videos</v>
      </c>
    </row>
    <row r="301" spans="1:13" x14ac:dyDescent="0.35">
      <c r="A301" t="s">
        <v>8712</v>
      </c>
      <c r="B301" t="s">
        <v>8749</v>
      </c>
      <c r="C301">
        <v>1653</v>
      </c>
      <c r="D301">
        <v>57</v>
      </c>
      <c r="E301">
        <v>23</v>
      </c>
      <c r="F301">
        <v>23</v>
      </c>
      <c r="G301">
        <v>119.94</v>
      </c>
      <c r="H301">
        <v>4</v>
      </c>
      <c r="I301">
        <v>4</v>
      </c>
      <c r="J301">
        <f>'Data Churn_prodcat'!E301-'Data Churn_prodcat'!F301</f>
        <v>0</v>
      </c>
      <c r="K301" t="str">
        <f t="shared" si="4"/>
        <v>Churn</v>
      </c>
      <c r="L301" t="str">
        <f>VLOOKUP($H301,master_table_sales_csv!$O$2:$P$3340,2,FALSE)</f>
        <v>eBooks</v>
      </c>
      <c r="M301" t="str">
        <f>VLOOKUP($I301,master_table_sales_csv!$O$2:$P$3340,2,FALSE)</f>
        <v>eBooks</v>
      </c>
    </row>
    <row r="302" spans="1:13" x14ac:dyDescent="0.35">
      <c r="A302" t="s">
        <v>8712</v>
      </c>
      <c r="B302" t="s">
        <v>8749</v>
      </c>
      <c r="C302">
        <v>1688</v>
      </c>
      <c r="D302">
        <v>303</v>
      </c>
      <c r="E302">
        <v>21</v>
      </c>
      <c r="F302">
        <v>21</v>
      </c>
      <c r="G302">
        <v>75.98</v>
      </c>
      <c r="H302">
        <v>7</v>
      </c>
      <c r="I302">
        <v>7</v>
      </c>
      <c r="J302">
        <f>'Data Churn_prodcat'!E302-'Data Churn_prodcat'!F302</f>
        <v>0</v>
      </c>
      <c r="K302" t="str">
        <f t="shared" si="4"/>
        <v>Churn</v>
      </c>
      <c r="L302" t="str">
        <f>VLOOKUP($H302,master_table_sales_csv!$O$2:$P$3340,2,FALSE)</f>
        <v>Training Videos</v>
      </c>
      <c r="M302" t="str">
        <f>VLOOKUP($I302,master_table_sales_csv!$O$2:$P$3340,2,FALSE)</f>
        <v>Training Videos</v>
      </c>
    </row>
    <row r="303" spans="1:13" x14ac:dyDescent="0.35">
      <c r="A303" t="s">
        <v>8712</v>
      </c>
      <c r="B303" t="s">
        <v>8749</v>
      </c>
      <c r="C303">
        <v>1694</v>
      </c>
      <c r="D303">
        <v>330</v>
      </c>
      <c r="E303">
        <v>21</v>
      </c>
      <c r="F303">
        <v>21</v>
      </c>
      <c r="G303">
        <v>378</v>
      </c>
      <c r="H303">
        <v>5</v>
      </c>
      <c r="I303">
        <v>5</v>
      </c>
      <c r="J303">
        <f>'Data Churn_prodcat'!E303-'Data Churn_prodcat'!F303</f>
        <v>0</v>
      </c>
      <c r="K303" t="str">
        <f t="shared" si="4"/>
        <v>Churn</v>
      </c>
      <c r="L303" t="str">
        <f>VLOOKUP($H303,master_table_sales_csv!$O$2:$P$3340,2,FALSE)</f>
        <v>Robot Kits</v>
      </c>
      <c r="M303" t="str">
        <f>VLOOKUP($I303,master_table_sales_csv!$O$2:$P$3340,2,FALSE)</f>
        <v>Robot Kits</v>
      </c>
    </row>
    <row r="304" spans="1:13" x14ac:dyDescent="0.35">
      <c r="A304" t="s">
        <v>8712</v>
      </c>
      <c r="B304" t="s">
        <v>8749</v>
      </c>
      <c r="C304">
        <v>1695</v>
      </c>
      <c r="D304">
        <v>399</v>
      </c>
      <c r="E304">
        <v>21</v>
      </c>
      <c r="F304">
        <v>21</v>
      </c>
      <c r="G304">
        <v>595</v>
      </c>
      <c r="H304">
        <v>2</v>
      </c>
      <c r="I304">
        <v>2</v>
      </c>
      <c r="J304">
        <f>'Data Churn_prodcat'!E304-'Data Churn_prodcat'!F304</f>
        <v>0</v>
      </c>
      <c r="K304" t="str">
        <f t="shared" si="4"/>
        <v>Churn</v>
      </c>
      <c r="L304" t="str">
        <f>VLOOKUP($H304,master_table_sales_csv!$O$2:$P$3340,2,FALSE)</f>
        <v>Drone Kits</v>
      </c>
      <c r="M304" t="str">
        <f>VLOOKUP($I304,master_table_sales_csv!$O$2:$P$3340,2,FALSE)</f>
        <v>Drone Kits</v>
      </c>
    </row>
    <row r="305" spans="1:13" x14ac:dyDescent="0.35">
      <c r="A305" t="s">
        <v>8712</v>
      </c>
      <c r="B305" t="s">
        <v>8749</v>
      </c>
      <c r="C305">
        <v>1696</v>
      </c>
      <c r="D305">
        <v>146</v>
      </c>
      <c r="E305">
        <v>23</v>
      </c>
      <c r="F305">
        <v>23</v>
      </c>
      <c r="G305">
        <v>36</v>
      </c>
      <c r="H305">
        <v>1</v>
      </c>
      <c r="I305">
        <v>1</v>
      </c>
      <c r="J305">
        <f>'Data Churn_prodcat'!E305-'Data Churn_prodcat'!F305</f>
        <v>0</v>
      </c>
      <c r="K305" t="str">
        <f t="shared" si="4"/>
        <v>Churn</v>
      </c>
      <c r="L305" t="str">
        <f>VLOOKUP($H305,master_table_sales_csv!$O$2:$P$3340,2,FALSE)</f>
        <v>Blueprints</v>
      </c>
      <c r="M305" t="str">
        <f>VLOOKUP($I305,master_table_sales_csv!$O$2:$P$3340,2,FALSE)</f>
        <v>Blueprints</v>
      </c>
    </row>
    <row r="306" spans="1:13" x14ac:dyDescent="0.35">
      <c r="A306" t="s">
        <v>8712</v>
      </c>
      <c r="B306" t="s">
        <v>8749</v>
      </c>
      <c r="C306">
        <v>1708</v>
      </c>
      <c r="D306">
        <v>39</v>
      </c>
      <c r="E306">
        <v>23</v>
      </c>
      <c r="F306">
        <v>23</v>
      </c>
      <c r="G306">
        <v>23.99</v>
      </c>
      <c r="H306">
        <v>4</v>
      </c>
      <c r="I306">
        <v>4</v>
      </c>
      <c r="J306">
        <f>'Data Churn_prodcat'!E306-'Data Churn_prodcat'!F306</f>
        <v>0</v>
      </c>
      <c r="K306" t="str">
        <f t="shared" si="4"/>
        <v>Churn</v>
      </c>
      <c r="L306" t="str">
        <f>VLOOKUP($H306,master_table_sales_csv!$O$2:$P$3340,2,FALSE)</f>
        <v>eBooks</v>
      </c>
      <c r="M306" t="str">
        <f>VLOOKUP($I306,master_table_sales_csv!$O$2:$P$3340,2,FALSE)</f>
        <v>eBooks</v>
      </c>
    </row>
    <row r="307" spans="1:13" x14ac:dyDescent="0.35">
      <c r="A307" t="s">
        <v>8712</v>
      </c>
      <c r="B307" t="s">
        <v>8749</v>
      </c>
      <c r="C307">
        <v>1709</v>
      </c>
      <c r="D307">
        <v>419</v>
      </c>
      <c r="E307">
        <v>21</v>
      </c>
      <c r="F307">
        <v>21</v>
      </c>
      <c r="G307">
        <v>1797</v>
      </c>
      <c r="H307">
        <v>6</v>
      </c>
      <c r="I307">
        <v>6</v>
      </c>
      <c r="J307">
        <f>'Data Churn_prodcat'!E307-'Data Churn_prodcat'!F307</f>
        <v>0</v>
      </c>
      <c r="K307" t="str">
        <f t="shared" si="4"/>
        <v>Churn</v>
      </c>
      <c r="L307" t="str">
        <f>VLOOKUP($H307,master_table_sales_csv!$O$2:$P$3340,2,FALSE)</f>
        <v>Robots</v>
      </c>
      <c r="M307" t="str">
        <f>VLOOKUP($I307,master_table_sales_csv!$O$2:$P$3340,2,FALSE)</f>
        <v>Robots</v>
      </c>
    </row>
    <row r="308" spans="1:13" x14ac:dyDescent="0.35">
      <c r="A308" t="s">
        <v>8712</v>
      </c>
      <c r="B308" t="s">
        <v>8749</v>
      </c>
      <c r="C308">
        <v>1711</v>
      </c>
      <c r="D308">
        <v>307</v>
      </c>
      <c r="E308">
        <v>21</v>
      </c>
      <c r="F308">
        <v>21</v>
      </c>
      <c r="G308">
        <v>23.98</v>
      </c>
      <c r="H308">
        <v>1</v>
      </c>
      <c r="I308">
        <v>1</v>
      </c>
      <c r="J308">
        <f>'Data Churn_prodcat'!E308-'Data Churn_prodcat'!F308</f>
        <v>0</v>
      </c>
      <c r="K308" t="str">
        <f t="shared" si="4"/>
        <v>Churn</v>
      </c>
      <c r="L308" t="str">
        <f>VLOOKUP($H308,master_table_sales_csv!$O$2:$P$3340,2,FALSE)</f>
        <v>Blueprints</v>
      </c>
      <c r="M308" t="str">
        <f>VLOOKUP($I308,master_table_sales_csv!$O$2:$P$3340,2,FALSE)</f>
        <v>Blueprints</v>
      </c>
    </row>
    <row r="309" spans="1:13" x14ac:dyDescent="0.35">
      <c r="A309" t="s">
        <v>8712</v>
      </c>
      <c r="B309" t="s">
        <v>8749</v>
      </c>
      <c r="C309">
        <v>1712</v>
      </c>
      <c r="D309">
        <v>305</v>
      </c>
      <c r="E309">
        <v>21</v>
      </c>
      <c r="F309">
        <v>21</v>
      </c>
      <c r="G309">
        <v>449.75</v>
      </c>
      <c r="H309">
        <v>2</v>
      </c>
      <c r="I309">
        <v>2</v>
      </c>
      <c r="J309">
        <f>'Data Churn_prodcat'!E309-'Data Churn_prodcat'!F309</f>
        <v>0</v>
      </c>
      <c r="K309" t="str">
        <f t="shared" si="4"/>
        <v>Churn</v>
      </c>
      <c r="L309" t="str">
        <f>VLOOKUP($H309,master_table_sales_csv!$O$2:$P$3340,2,FALSE)</f>
        <v>Drone Kits</v>
      </c>
      <c r="M309" t="str">
        <f>VLOOKUP($I309,master_table_sales_csv!$O$2:$P$3340,2,FALSE)</f>
        <v>Drone Kits</v>
      </c>
    </row>
    <row r="310" spans="1:13" x14ac:dyDescent="0.35">
      <c r="A310" t="s">
        <v>8712</v>
      </c>
      <c r="B310" t="s">
        <v>8749</v>
      </c>
      <c r="C310">
        <v>1714</v>
      </c>
      <c r="D310">
        <v>372</v>
      </c>
      <c r="E310">
        <v>21</v>
      </c>
      <c r="F310">
        <v>21</v>
      </c>
      <c r="G310">
        <v>25.98</v>
      </c>
      <c r="H310">
        <v>4</v>
      </c>
      <c r="I310">
        <v>4</v>
      </c>
      <c r="J310">
        <f>'Data Churn_prodcat'!E310-'Data Churn_prodcat'!F310</f>
        <v>0</v>
      </c>
      <c r="K310" t="str">
        <f t="shared" si="4"/>
        <v>Churn</v>
      </c>
      <c r="L310" t="str">
        <f>VLOOKUP($H310,master_table_sales_csv!$O$2:$P$3340,2,FALSE)</f>
        <v>eBooks</v>
      </c>
      <c r="M310" t="str">
        <f>VLOOKUP($I310,master_table_sales_csv!$O$2:$P$3340,2,FALSE)</f>
        <v>eBooks</v>
      </c>
    </row>
    <row r="311" spans="1:13" x14ac:dyDescent="0.35">
      <c r="A311" t="s">
        <v>8712</v>
      </c>
      <c r="B311" t="s">
        <v>8749</v>
      </c>
      <c r="C311">
        <v>1726</v>
      </c>
      <c r="D311">
        <v>310</v>
      </c>
      <c r="E311">
        <v>21</v>
      </c>
      <c r="F311">
        <v>21</v>
      </c>
      <c r="G311">
        <v>642</v>
      </c>
      <c r="H311">
        <v>5</v>
      </c>
      <c r="I311">
        <v>5</v>
      </c>
      <c r="J311">
        <f>'Data Churn_prodcat'!E311-'Data Churn_prodcat'!F311</f>
        <v>0</v>
      </c>
      <c r="K311" t="str">
        <f t="shared" si="4"/>
        <v>Churn</v>
      </c>
      <c r="L311" t="str">
        <f>VLOOKUP($H311,master_table_sales_csv!$O$2:$P$3340,2,FALSE)</f>
        <v>Robot Kits</v>
      </c>
      <c r="M311" t="str">
        <f>VLOOKUP($I311,master_table_sales_csv!$O$2:$P$3340,2,FALSE)</f>
        <v>Robot Kits</v>
      </c>
    </row>
    <row r="312" spans="1:13" x14ac:dyDescent="0.35">
      <c r="A312" t="s">
        <v>8712</v>
      </c>
      <c r="B312" t="s">
        <v>8749</v>
      </c>
      <c r="C312">
        <v>1737</v>
      </c>
      <c r="D312">
        <v>110</v>
      </c>
      <c r="E312">
        <v>23</v>
      </c>
      <c r="F312">
        <v>23</v>
      </c>
      <c r="G312">
        <v>2745</v>
      </c>
      <c r="H312">
        <v>6</v>
      </c>
      <c r="I312">
        <v>6</v>
      </c>
      <c r="J312">
        <f>'Data Churn_prodcat'!E312-'Data Churn_prodcat'!F312</f>
        <v>0</v>
      </c>
      <c r="K312" t="str">
        <f t="shared" si="4"/>
        <v>Churn</v>
      </c>
      <c r="L312" t="str">
        <f>VLOOKUP($H312,master_table_sales_csv!$O$2:$P$3340,2,FALSE)</f>
        <v>Robots</v>
      </c>
      <c r="M312" t="str">
        <f>VLOOKUP($I312,master_table_sales_csv!$O$2:$P$3340,2,FALSE)</f>
        <v>Robots</v>
      </c>
    </row>
    <row r="313" spans="1:13" x14ac:dyDescent="0.35">
      <c r="A313" t="s">
        <v>8712</v>
      </c>
      <c r="B313" t="s">
        <v>8749</v>
      </c>
      <c r="C313">
        <v>1740</v>
      </c>
      <c r="D313">
        <v>8</v>
      </c>
      <c r="E313">
        <v>23</v>
      </c>
      <c r="F313">
        <v>23</v>
      </c>
      <c r="G313">
        <v>44.95</v>
      </c>
      <c r="H313">
        <v>7</v>
      </c>
      <c r="I313">
        <v>7</v>
      </c>
      <c r="J313">
        <f>'Data Churn_prodcat'!E313-'Data Churn_prodcat'!F313</f>
        <v>0</v>
      </c>
      <c r="K313" t="str">
        <f t="shared" si="4"/>
        <v>Churn</v>
      </c>
      <c r="L313" t="str">
        <f>VLOOKUP($H313,master_table_sales_csv!$O$2:$P$3340,2,FALSE)</f>
        <v>Training Videos</v>
      </c>
      <c r="M313" t="str">
        <f>VLOOKUP($I313,master_table_sales_csv!$O$2:$P$3340,2,FALSE)</f>
        <v>Training Videos</v>
      </c>
    </row>
    <row r="314" spans="1:13" x14ac:dyDescent="0.35">
      <c r="A314" t="s">
        <v>8712</v>
      </c>
      <c r="B314" t="s">
        <v>8749</v>
      </c>
      <c r="C314">
        <v>1741</v>
      </c>
      <c r="D314">
        <v>147</v>
      </c>
      <c r="E314">
        <v>23</v>
      </c>
      <c r="F314">
        <v>23</v>
      </c>
      <c r="G314">
        <v>1647</v>
      </c>
      <c r="H314">
        <v>6</v>
      </c>
      <c r="I314">
        <v>6</v>
      </c>
      <c r="J314">
        <f>'Data Churn_prodcat'!E314-'Data Churn_prodcat'!F314</f>
        <v>0</v>
      </c>
      <c r="K314" t="str">
        <f t="shared" si="4"/>
        <v>Churn</v>
      </c>
      <c r="L314" t="str">
        <f>VLOOKUP($H314,master_table_sales_csv!$O$2:$P$3340,2,FALSE)</f>
        <v>Robots</v>
      </c>
      <c r="M314" t="str">
        <f>VLOOKUP($I314,master_table_sales_csv!$O$2:$P$3340,2,FALSE)</f>
        <v>Robots</v>
      </c>
    </row>
    <row r="315" spans="1:13" x14ac:dyDescent="0.35">
      <c r="A315" t="s">
        <v>8712</v>
      </c>
      <c r="B315" t="s">
        <v>8749</v>
      </c>
      <c r="C315">
        <v>1742</v>
      </c>
      <c r="D315">
        <v>279</v>
      </c>
      <c r="E315">
        <v>22</v>
      </c>
      <c r="F315">
        <v>22</v>
      </c>
      <c r="G315">
        <v>48</v>
      </c>
      <c r="H315">
        <v>1</v>
      </c>
      <c r="I315">
        <v>1</v>
      </c>
      <c r="J315">
        <f>'Data Churn_prodcat'!E315-'Data Churn_prodcat'!F315</f>
        <v>0</v>
      </c>
      <c r="K315" t="str">
        <f t="shared" si="4"/>
        <v>Churn</v>
      </c>
      <c r="L315" t="str">
        <f>VLOOKUP($H315,master_table_sales_csv!$O$2:$P$3340,2,FALSE)</f>
        <v>Blueprints</v>
      </c>
      <c r="M315" t="str">
        <f>VLOOKUP($I315,master_table_sales_csv!$O$2:$P$3340,2,FALSE)</f>
        <v>Blueprints</v>
      </c>
    </row>
    <row r="316" spans="1:13" x14ac:dyDescent="0.35">
      <c r="A316" t="s">
        <v>8712</v>
      </c>
      <c r="B316" t="s">
        <v>8749</v>
      </c>
      <c r="C316">
        <v>1751</v>
      </c>
      <c r="D316">
        <v>84</v>
      </c>
      <c r="E316">
        <v>23</v>
      </c>
      <c r="F316">
        <v>23</v>
      </c>
      <c r="G316">
        <v>269.85000000000002</v>
      </c>
      <c r="H316">
        <v>2</v>
      </c>
      <c r="I316">
        <v>2</v>
      </c>
      <c r="J316">
        <f>'Data Churn_prodcat'!E316-'Data Churn_prodcat'!F316</f>
        <v>0</v>
      </c>
      <c r="K316" t="str">
        <f t="shared" si="4"/>
        <v>Churn</v>
      </c>
      <c r="L316" t="str">
        <f>VLOOKUP($H316,master_table_sales_csv!$O$2:$P$3340,2,FALSE)</f>
        <v>Drone Kits</v>
      </c>
      <c r="M316" t="str">
        <f>VLOOKUP($I316,master_table_sales_csv!$O$2:$P$3340,2,FALSE)</f>
        <v>Drone Kits</v>
      </c>
    </row>
    <row r="317" spans="1:13" x14ac:dyDescent="0.35">
      <c r="A317" t="s">
        <v>8712</v>
      </c>
      <c r="B317" t="s">
        <v>8749</v>
      </c>
      <c r="C317">
        <v>1761</v>
      </c>
      <c r="D317">
        <v>196</v>
      </c>
      <c r="E317">
        <v>22</v>
      </c>
      <c r="F317">
        <v>22</v>
      </c>
      <c r="G317">
        <v>36</v>
      </c>
      <c r="H317">
        <v>1</v>
      </c>
      <c r="I317">
        <v>1</v>
      </c>
      <c r="J317">
        <f>'Data Churn_prodcat'!E317-'Data Churn_prodcat'!F317</f>
        <v>0</v>
      </c>
      <c r="K317" t="str">
        <f t="shared" si="4"/>
        <v>Churn</v>
      </c>
      <c r="L317" t="str">
        <f>VLOOKUP($H317,master_table_sales_csv!$O$2:$P$3340,2,FALSE)</f>
        <v>Blueprints</v>
      </c>
      <c r="M317" t="str">
        <f>VLOOKUP($I317,master_table_sales_csv!$O$2:$P$3340,2,FALSE)</f>
        <v>Blueprints</v>
      </c>
    </row>
    <row r="318" spans="1:13" x14ac:dyDescent="0.35">
      <c r="A318" t="s">
        <v>8712</v>
      </c>
      <c r="B318" t="s">
        <v>8749</v>
      </c>
      <c r="C318">
        <v>1766</v>
      </c>
      <c r="D318">
        <v>27</v>
      </c>
      <c r="E318">
        <v>23</v>
      </c>
      <c r="F318">
        <v>23</v>
      </c>
      <c r="G318">
        <v>83.75</v>
      </c>
      <c r="H318">
        <v>4</v>
      </c>
      <c r="I318">
        <v>4</v>
      </c>
      <c r="J318">
        <f>'Data Churn_prodcat'!E318-'Data Churn_prodcat'!F318</f>
        <v>0</v>
      </c>
      <c r="K318" t="str">
        <f t="shared" si="4"/>
        <v>Churn</v>
      </c>
      <c r="L318" t="str">
        <f>VLOOKUP($H318,master_table_sales_csv!$O$2:$P$3340,2,FALSE)</f>
        <v>eBooks</v>
      </c>
      <c r="M318" t="str">
        <f>VLOOKUP($I318,master_table_sales_csv!$O$2:$P$3340,2,FALSE)</f>
        <v>eBooks</v>
      </c>
    </row>
    <row r="319" spans="1:13" x14ac:dyDescent="0.35">
      <c r="A319" t="s">
        <v>8712</v>
      </c>
      <c r="B319" t="s">
        <v>8749</v>
      </c>
      <c r="C319">
        <v>1773</v>
      </c>
      <c r="D319">
        <v>74</v>
      </c>
      <c r="E319">
        <v>23</v>
      </c>
      <c r="F319">
        <v>23</v>
      </c>
      <c r="G319">
        <v>117.9</v>
      </c>
      <c r="H319">
        <v>2</v>
      </c>
      <c r="I319">
        <v>2</v>
      </c>
      <c r="J319">
        <f>'Data Churn_prodcat'!E319-'Data Churn_prodcat'!F319</f>
        <v>0</v>
      </c>
      <c r="K319" t="str">
        <f t="shared" si="4"/>
        <v>Churn</v>
      </c>
      <c r="L319" t="str">
        <f>VLOOKUP($H319,master_table_sales_csv!$O$2:$P$3340,2,FALSE)</f>
        <v>Drone Kits</v>
      </c>
      <c r="M319" t="str">
        <f>VLOOKUP($I319,master_table_sales_csv!$O$2:$P$3340,2,FALSE)</f>
        <v>Drone Kits</v>
      </c>
    </row>
    <row r="320" spans="1:13" x14ac:dyDescent="0.35">
      <c r="A320" t="s">
        <v>8712</v>
      </c>
      <c r="B320" t="s">
        <v>8749</v>
      </c>
      <c r="C320">
        <v>1778</v>
      </c>
      <c r="D320">
        <v>376</v>
      </c>
      <c r="E320">
        <v>21</v>
      </c>
      <c r="F320">
        <v>21</v>
      </c>
      <c r="G320">
        <v>58.5</v>
      </c>
      <c r="H320">
        <v>4</v>
      </c>
      <c r="I320">
        <v>4</v>
      </c>
      <c r="J320">
        <f>'Data Churn_prodcat'!E320-'Data Churn_prodcat'!F320</f>
        <v>0</v>
      </c>
      <c r="K320" t="str">
        <f t="shared" si="4"/>
        <v>Churn</v>
      </c>
      <c r="L320" t="str">
        <f>VLOOKUP($H320,master_table_sales_csv!$O$2:$P$3340,2,FALSE)</f>
        <v>eBooks</v>
      </c>
      <c r="M320" t="str">
        <f>VLOOKUP($I320,master_table_sales_csv!$O$2:$P$3340,2,FALSE)</f>
        <v>eBooks</v>
      </c>
    </row>
    <row r="321" spans="1:13" x14ac:dyDescent="0.35">
      <c r="A321" t="s">
        <v>8712</v>
      </c>
      <c r="B321" t="s">
        <v>8749</v>
      </c>
      <c r="C321">
        <v>1783</v>
      </c>
      <c r="D321">
        <v>333</v>
      </c>
      <c r="E321">
        <v>21</v>
      </c>
      <c r="F321">
        <v>21</v>
      </c>
      <c r="G321">
        <v>84.949999999999989</v>
      </c>
      <c r="H321">
        <v>4</v>
      </c>
      <c r="I321">
        <v>4</v>
      </c>
      <c r="J321">
        <f>'Data Churn_prodcat'!E321-'Data Churn_prodcat'!F321</f>
        <v>0</v>
      </c>
      <c r="K321" t="str">
        <f t="shared" si="4"/>
        <v>Churn</v>
      </c>
      <c r="L321" t="str">
        <f>VLOOKUP($H321,master_table_sales_csv!$O$2:$P$3340,2,FALSE)</f>
        <v>eBooks</v>
      </c>
      <c r="M321" t="str">
        <f>VLOOKUP($I321,master_table_sales_csv!$O$2:$P$3340,2,FALSE)</f>
        <v>eBooks</v>
      </c>
    </row>
    <row r="322" spans="1:13" x14ac:dyDescent="0.35">
      <c r="A322" t="s">
        <v>8712</v>
      </c>
      <c r="B322" t="s">
        <v>8749</v>
      </c>
      <c r="C322">
        <v>1792</v>
      </c>
      <c r="D322">
        <v>94</v>
      </c>
      <c r="E322">
        <v>23</v>
      </c>
      <c r="F322">
        <v>23</v>
      </c>
      <c r="G322">
        <v>39</v>
      </c>
      <c r="H322">
        <v>4</v>
      </c>
      <c r="I322">
        <v>4</v>
      </c>
      <c r="J322">
        <f>'Data Churn_prodcat'!E322-'Data Churn_prodcat'!F322</f>
        <v>0</v>
      </c>
      <c r="K322" t="str">
        <f t="shared" si="4"/>
        <v>Churn</v>
      </c>
      <c r="L322" t="str">
        <f>VLOOKUP($H322,master_table_sales_csv!$O$2:$P$3340,2,FALSE)</f>
        <v>eBooks</v>
      </c>
      <c r="M322" t="str">
        <f>VLOOKUP($I322,master_table_sales_csv!$O$2:$P$3340,2,FALSE)</f>
        <v>eBooks</v>
      </c>
    </row>
    <row r="323" spans="1:13" x14ac:dyDescent="0.35">
      <c r="A323" t="s">
        <v>8712</v>
      </c>
      <c r="B323" t="s">
        <v>8749</v>
      </c>
      <c r="C323">
        <v>1797</v>
      </c>
      <c r="D323">
        <v>217</v>
      </c>
      <c r="E323">
        <v>22</v>
      </c>
      <c r="F323">
        <v>22</v>
      </c>
      <c r="G323">
        <v>214.95000000000002</v>
      </c>
      <c r="H323">
        <v>7</v>
      </c>
      <c r="I323">
        <v>7</v>
      </c>
      <c r="J323">
        <f>'Data Churn_prodcat'!E323-'Data Churn_prodcat'!F323</f>
        <v>0</v>
      </c>
      <c r="K323" t="str">
        <f t="shared" si="4"/>
        <v>Churn</v>
      </c>
      <c r="L323" t="str">
        <f>VLOOKUP($H323,master_table_sales_csv!$O$2:$P$3340,2,FALSE)</f>
        <v>Training Videos</v>
      </c>
      <c r="M323" t="str">
        <f>VLOOKUP($I323,master_table_sales_csv!$O$2:$P$3340,2,FALSE)</f>
        <v>Training Videos</v>
      </c>
    </row>
    <row r="324" spans="1:13" x14ac:dyDescent="0.35">
      <c r="A324" t="s">
        <v>8712</v>
      </c>
      <c r="B324" t="s">
        <v>8749</v>
      </c>
      <c r="C324">
        <v>1798</v>
      </c>
      <c r="D324">
        <v>61</v>
      </c>
      <c r="E324">
        <v>23</v>
      </c>
      <c r="F324">
        <v>23</v>
      </c>
      <c r="G324">
        <v>59.96</v>
      </c>
      <c r="H324">
        <v>4</v>
      </c>
      <c r="I324">
        <v>4</v>
      </c>
      <c r="J324">
        <f>'Data Churn_prodcat'!E324-'Data Churn_prodcat'!F324</f>
        <v>0</v>
      </c>
      <c r="K324" t="str">
        <f t="shared" si="4"/>
        <v>Churn</v>
      </c>
      <c r="L324" t="str">
        <f>VLOOKUP($H324,master_table_sales_csv!$O$2:$P$3340,2,FALSE)</f>
        <v>eBooks</v>
      </c>
      <c r="M324" t="str">
        <f>VLOOKUP($I324,master_table_sales_csv!$O$2:$P$3340,2,FALSE)</f>
        <v>eBooks</v>
      </c>
    </row>
    <row r="325" spans="1:13" x14ac:dyDescent="0.35">
      <c r="A325" t="s">
        <v>8712</v>
      </c>
      <c r="B325" t="s">
        <v>8749</v>
      </c>
      <c r="C325">
        <v>1802</v>
      </c>
      <c r="D325">
        <v>282</v>
      </c>
      <c r="E325">
        <v>23</v>
      </c>
      <c r="F325">
        <v>22</v>
      </c>
      <c r="G325">
        <v>1008</v>
      </c>
      <c r="H325">
        <v>7</v>
      </c>
      <c r="I325">
        <v>2</v>
      </c>
      <c r="J325">
        <f>'Data Churn_prodcat'!E325-'Data Churn_prodcat'!F325</f>
        <v>1</v>
      </c>
      <c r="K325" t="str">
        <f t="shared" ref="K325:K388" si="5">IF(D325&gt;7, "Churn", "No Churn")</f>
        <v>Churn</v>
      </c>
      <c r="L325" t="str">
        <f>VLOOKUP($H325,master_table_sales_csv!$O$2:$P$3340,2,FALSE)</f>
        <v>Training Videos</v>
      </c>
      <c r="M325" t="str">
        <f>VLOOKUP($I325,master_table_sales_csv!$O$2:$P$3340,2,FALSE)</f>
        <v>Drone Kits</v>
      </c>
    </row>
    <row r="326" spans="1:13" x14ac:dyDescent="0.35">
      <c r="A326" t="s">
        <v>8712</v>
      </c>
      <c r="B326" t="s">
        <v>8749</v>
      </c>
      <c r="C326">
        <v>1824</v>
      </c>
      <c r="D326">
        <v>109</v>
      </c>
      <c r="E326">
        <v>23</v>
      </c>
      <c r="F326">
        <v>23</v>
      </c>
      <c r="G326">
        <v>74.849999999999994</v>
      </c>
      <c r="H326">
        <v>4</v>
      </c>
      <c r="I326">
        <v>4</v>
      </c>
      <c r="J326">
        <f>'Data Churn_prodcat'!E326-'Data Churn_prodcat'!F326</f>
        <v>0</v>
      </c>
      <c r="K326" t="str">
        <f t="shared" si="5"/>
        <v>Churn</v>
      </c>
      <c r="L326" t="str">
        <f>VLOOKUP($H326,master_table_sales_csv!$O$2:$P$3340,2,FALSE)</f>
        <v>eBooks</v>
      </c>
      <c r="M326" t="str">
        <f>VLOOKUP($I326,master_table_sales_csv!$O$2:$P$3340,2,FALSE)</f>
        <v>eBooks</v>
      </c>
    </row>
    <row r="327" spans="1:13" x14ac:dyDescent="0.35">
      <c r="A327" t="s">
        <v>8712</v>
      </c>
      <c r="B327" t="s">
        <v>8749</v>
      </c>
      <c r="C327">
        <v>1825</v>
      </c>
      <c r="D327">
        <v>168</v>
      </c>
      <c r="E327">
        <v>22</v>
      </c>
      <c r="F327">
        <v>22</v>
      </c>
      <c r="G327">
        <v>2196</v>
      </c>
      <c r="H327">
        <v>6</v>
      </c>
      <c r="I327">
        <v>6</v>
      </c>
      <c r="J327">
        <f>'Data Churn_prodcat'!E327-'Data Churn_prodcat'!F327</f>
        <v>0</v>
      </c>
      <c r="K327" t="str">
        <f t="shared" si="5"/>
        <v>Churn</v>
      </c>
      <c r="L327" t="str">
        <f>VLOOKUP($H327,master_table_sales_csv!$O$2:$P$3340,2,FALSE)</f>
        <v>Robots</v>
      </c>
      <c r="M327" t="str">
        <f>VLOOKUP($I327,master_table_sales_csv!$O$2:$P$3340,2,FALSE)</f>
        <v>Robots</v>
      </c>
    </row>
    <row r="328" spans="1:13" x14ac:dyDescent="0.35">
      <c r="A328" t="s">
        <v>8712</v>
      </c>
      <c r="B328" t="s">
        <v>8749</v>
      </c>
      <c r="C328">
        <v>1830</v>
      </c>
      <c r="D328">
        <v>106</v>
      </c>
      <c r="E328">
        <v>23</v>
      </c>
      <c r="F328">
        <v>23</v>
      </c>
      <c r="G328">
        <v>8145</v>
      </c>
      <c r="H328">
        <v>3</v>
      </c>
      <c r="I328">
        <v>3</v>
      </c>
      <c r="J328">
        <f>'Data Churn_prodcat'!E328-'Data Churn_prodcat'!F328</f>
        <v>0</v>
      </c>
      <c r="K328" t="str">
        <f t="shared" si="5"/>
        <v>Churn</v>
      </c>
      <c r="L328" t="str">
        <f>VLOOKUP($H328,master_table_sales_csv!$O$2:$P$3340,2,FALSE)</f>
        <v>Drones</v>
      </c>
      <c r="M328" t="str">
        <f>VLOOKUP($I328,master_table_sales_csv!$O$2:$P$3340,2,FALSE)</f>
        <v>Drones</v>
      </c>
    </row>
    <row r="329" spans="1:13" x14ac:dyDescent="0.35">
      <c r="A329" t="s">
        <v>8712</v>
      </c>
      <c r="B329" t="s">
        <v>8749</v>
      </c>
      <c r="C329">
        <v>1833</v>
      </c>
      <c r="D329">
        <v>103</v>
      </c>
      <c r="E329">
        <v>23</v>
      </c>
      <c r="F329">
        <v>23</v>
      </c>
      <c r="G329">
        <v>294.75</v>
      </c>
      <c r="H329">
        <v>2</v>
      </c>
      <c r="I329">
        <v>2</v>
      </c>
      <c r="J329">
        <f>'Data Churn_prodcat'!E329-'Data Churn_prodcat'!F329</f>
        <v>0</v>
      </c>
      <c r="K329" t="str">
        <f t="shared" si="5"/>
        <v>Churn</v>
      </c>
      <c r="L329" t="str">
        <f>VLOOKUP($H329,master_table_sales_csv!$O$2:$P$3340,2,FALSE)</f>
        <v>Drone Kits</v>
      </c>
      <c r="M329" t="str">
        <f>VLOOKUP($I329,master_table_sales_csv!$O$2:$P$3340,2,FALSE)</f>
        <v>Drone Kits</v>
      </c>
    </row>
    <row r="330" spans="1:13" x14ac:dyDescent="0.35">
      <c r="A330" t="s">
        <v>8712</v>
      </c>
      <c r="B330" t="s">
        <v>8749</v>
      </c>
      <c r="C330">
        <v>1839</v>
      </c>
      <c r="D330">
        <v>136</v>
      </c>
      <c r="E330">
        <v>23</v>
      </c>
      <c r="F330">
        <v>23</v>
      </c>
      <c r="G330">
        <v>87.5</v>
      </c>
      <c r="H330">
        <v>4</v>
      </c>
      <c r="I330">
        <v>4</v>
      </c>
      <c r="J330">
        <f>'Data Churn_prodcat'!E330-'Data Churn_prodcat'!F330</f>
        <v>0</v>
      </c>
      <c r="K330" t="str">
        <f t="shared" si="5"/>
        <v>Churn</v>
      </c>
      <c r="L330" t="str">
        <f>VLOOKUP($H330,master_table_sales_csv!$O$2:$P$3340,2,FALSE)</f>
        <v>eBooks</v>
      </c>
      <c r="M330" t="str">
        <f>VLOOKUP($I330,master_table_sales_csv!$O$2:$P$3340,2,FALSE)</f>
        <v>eBooks</v>
      </c>
    </row>
    <row r="331" spans="1:13" x14ac:dyDescent="0.35">
      <c r="A331" t="s">
        <v>8712</v>
      </c>
      <c r="B331" t="s">
        <v>8749</v>
      </c>
      <c r="C331">
        <v>1842</v>
      </c>
      <c r="D331">
        <v>140</v>
      </c>
      <c r="E331">
        <v>23</v>
      </c>
      <c r="F331">
        <v>23</v>
      </c>
      <c r="G331">
        <v>48</v>
      </c>
      <c r="H331">
        <v>1</v>
      </c>
      <c r="I331">
        <v>1</v>
      </c>
      <c r="J331">
        <f>'Data Churn_prodcat'!E331-'Data Churn_prodcat'!F331</f>
        <v>0</v>
      </c>
      <c r="K331" t="str">
        <f t="shared" si="5"/>
        <v>Churn</v>
      </c>
      <c r="L331" t="str">
        <f>VLOOKUP($H331,master_table_sales_csv!$O$2:$P$3340,2,FALSE)</f>
        <v>Blueprints</v>
      </c>
      <c r="M331" t="str">
        <f>VLOOKUP($I331,master_table_sales_csv!$O$2:$P$3340,2,FALSE)</f>
        <v>Blueprints</v>
      </c>
    </row>
    <row r="332" spans="1:13" x14ac:dyDescent="0.35">
      <c r="A332" t="s">
        <v>8712</v>
      </c>
      <c r="B332" t="s">
        <v>8749</v>
      </c>
      <c r="C332">
        <v>1845</v>
      </c>
      <c r="D332">
        <v>82</v>
      </c>
      <c r="E332">
        <v>23</v>
      </c>
      <c r="F332">
        <v>23</v>
      </c>
      <c r="G332">
        <v>75.98</v>
      </c>
      <c r="H332">
        <v>7</v>
      </c>
      <c r="I332">
        <v>7</v>
      </c>
      <c r="J332">
        <f>'Data Churn_prodcat'!E332-'Data Churn_prodcat'!F332</f>
        <v>0</v>
      </c>
      <c r="K332" t="str">
        <f t="shared" si="5"/>
        <v>Churn</v>
      </c>
      <c r="L332" t="str">
        <f>VLOOKUP($H332,master_table_sales_csv!$O$2:$P$3340,2,FALSE)</f>
        <v>Training Videos</v>
      </c>
      <c r="M332" t="str">
        <f>VLOOKUP($I332,master_table_sales_csv!$O$2:$P$3340,2,FALSE)</f>
        <v>Training Videos</v>
      </c>
    </row>
    <row r="333" spans="1:13" x14ac:dyDescent="0.35">
      <c r="A333" t="s">
        <v>8712</v>
      </c>
      <c r="B333" t="s">
        <v>8749</v>
      </c>
      <c r="C333">
        <v>1847</v>
      </c>
      <c r="D333">
        <v>353</v>
      </c>
      <c r="E333">
        <v>21</v>
      </c>
      <c r="F333">
        <v>21</v>
      </c>
      <c r="G333">
        <v>1098</v>
      </c>
      <c r="H333">
        <v>6</v>
      </c>
      <c r="I333">
        <v>6</v>
      </c>
      <c r="J333">
        <f>'Data Churn_prodcat'!E333-'Data Churn_prodcat'!F333</f>
        <v>0</v>
      </c>
      <c r="K333" t="str">
        <f t="shared" si="5"/>
        <v>Churn</v>
      </c>
      <c r="L333" t="str">
        <f>VLOOKUP($H333,master_table_sales_csv!$O$2:$P$3340,2,FALSE)</f>
        <v>Robots</v>
      </c>
      <c r="M333" t="str">
        <f>VLOOKUP($I333,master_table_sales_csv!$O$2:$P$3340,2,FALSE)</f>
        <v>Robots</v>
      </c>
    </row>
    <row r="334" spans="1:13" x14ac:dyDescent="0.35">
      <c r="A334" t="s">
        <v>8712</v>
      </c>
      <c r="B334" t="s">
        <v>8749</v>
      </c>
      <c r="C334">
        <v>1848</v>
      </c>
      <c r="D334">
        <v>129</v>
      </c>
      <c r="E334">
        <v>23</v>
      </c>
      <c r="F334">
        <v>23</v>
      </c>
      <c r="G334">
        <v>41.97</v>
      </c>
      <c r="H334">
        <v>4</v>
      </c>
      <c r="I334">
        <v>4</v>
      </c>
      <c r="J334">
        <f>'Data Churn_prodcat'!E334-'Data Churn_prodcat'!F334</f>
        <v>0</v>
      </c>
      <c r="K334" t="str">
        <f t="shared" si="5"/>
        <v>Churn</v>
      </c>
      <c r="L334" t="str">
        <f>VLOOKUP($H334,master_table_sales_csv!$O$2:$P$3340,2,FALSE)</f>
        <v>eBooks</v>
      </c>
      <c r="M334" t="str">
        <f>VLOOKUP($I334,master_table_sales_csv!$O$2:$P$3340,2,FALSE)</f>
        <v>eBooks</v>
      </c>
    </row>
    <row r="335" spans="1:13" x14ac:dyDescent="0.35">
      <c r="A335" t="s">
        <v>8712</v>
      </c>
      <c r="B335" t="s">
        <v>8749</v>
      </c>
      <c r="C335">
        <v>1850</v>
      </c>
      <c r="D335">
        <v>355</v>
      </c>
      <c r="E335">
        <v>21</v>
      </c>
      <c r="F335">
        <v>21</v>
      </c>
      <c r="G335">
        <v>47.96</v>
      </c>
      <c r="H335">
        <v>1</v>
      </c>
      <c r="I335">
        <v>1</v>
      </c>
      <c r="J335">
        <f>'Data Churn_prodcat'!E335-'Data Churn_prodcat'!F335</f>
        <v>0</v>
      </c>
      <c r="K335" t="str">
        <f t="shared" si="5"/>
        <v>Churn</v>
      </c>
      <c r="L335" t="str">
        <f>VLOOKUP($H335,master_table_sales_csv!$O$2:$P$3340,2,FALSE)</f>
        <v>Blueprints</v>
      </c>
      <c r="M335" t="str">
        <f>VLOOKUP($I335,master_table_sales_csv!$O$2:$P$3340,2,FALSE)</f>
        <v>Blueprints</v>
      </c>
    </row>
    <row r="336" spans="1:13" x14ac:dyDescent="0.35">
      <c r="A336" t="s">
        <v>8712</v>
      </c>
      <c r="B336" t="s">
        <v>8749</v>
      </c>
      <c r="C336">
        <v>1851</v>
      </c>
      <c r="D336">
        <v>292</v>
      </c>
      <c r="E336">
        <v>22</v>
      </c>
      <c r="F336">
        <v>22</v>
      </c>
      <c r="G336">
        <v>99.8</v>
      </c>
      <c r="H336">
        <v>4</v>
      </c>
      <c r="I336">
        <v>4</v>
      </c>
      <c r="J336">
        <f>'Data Churn_prodcat'!E336-'Data Churn_prodcat'!F336</f>
        <v>0</v>
      </c>
      <c r="K336" t="str">
        <f t="shared" si="5"/>
        <v>Churn</v>
      </c>
      <c r="L336" t="str">
        <f>VLOOKUP($H336,master_table_sales_csv!$O$2:$P$3340,2,FALSE)</f>
        <v>eBooks</v>
      </c>
      <c r="M336" t="str">
        <f>VLOOKUP($I336,master_table_sales_csv!$O$2:$P$3340,2,FALSE)</f>
        <v>eBooks</v>
      </c>
    </row>
    <row r="337" spans="1:13" x14ac:dyDescent="0.35">
      <c r="A337" t="s">
        <v>8712</v>
      </c>
      <c r="B337" t="s">
        <v>8749</v>
      </c>
      <c r="C337">
        <v>1861</v>
      </c>
      <c r="D337">
        <v>241</v>
      </c>
      <c r="E337">
        <v>22</v>
      </c>
      <c r="F337">
        <v>22</v>
      </c>
      <c r="G337">
        <v>82.5</v>
      </c>
      <c r="H337">
        <v>7</v>
      </c>
      <c r="I337">
        <v>7</v>
      </c>
      <c r="J337">
        <f>'Data Churn_prodcat'!E337-'Data Churn_prodcat'!F337</f>
        <v>0</v>
      </c>
      <c r="K337" t="str">
        <f t="shared" si="5"/>
        <v>Churn</v>
      </c>
      <c r="L337" t="str">
        <f>VLOOKUP($H337,master_table_sales_csv!$O$2:$P$3340,2,FALSE)</f>
        <v>Training Videos</v>
      </c>
      <c r="M337" t="str">
        <f>VLOOKUP($I337,master_table_sales_csv!$O$2:$P$3340,2,FALSE)</f>
        <v>Training Videos</v>
      </c>
    </row>
    <row r="338" spans="1:13" x14ac:dyDescent="0.35">
      <c r="A338" t="s">
        <v>8712</v>
      </c>
      <c r="B338" t="s">
        <v>8749</v>
      </c>
      <c r="C338">
        <v>1863</v>
      </c>
      <c r="D338">
        <v>277</v>
      </c>
      <c r="E338">
        <v>22</v>
      </c>
      <c r="F338">
        <v>22</v>
      </c>
      <c r="G338">
        <v>735</v>
      </c>
      <c r="H338">
        <v>5</v>
      </c>
      <c r="I338">
        <v>5</v>
      </c>
      <c r="J338">
        <f>'Data Churn_prodcat'!E338-'Data Churn_prodcat'!F338</f>
        <v>0</v>
      </c>
      <c r="K338" t="str">
        <f t="shared" si="5"/>
        <v>Churn</v>
      </c>
      <c r="L338" t="str">
        <f>VLOOKUP($H338,master_table_sales_csv!$O$2:$P$3340,2,FALSE)</f>
        <v>Robot Kits</v>
      </c>
      <c r="M338" t="str">
        <f>VLOOKUP($I338,master_table_sales_csv!$O$2:$P$3340,2,FALSE)</f>
        <v>Robot Kits</v>
      </c>
    </row>
    <row r="339" spans="1:13" x14ac:dyDescent="0.35">
      <c r="A339" t="s">
        <v>8712</v>
      </c>
      <c r="B339" t="s">
        <v>8749</v>
      </c>
      <c r="C339">
        <v>1865</v>
      </c>
      <c r="D339">
        <v>26</v>
      </c>
      <c r="E339">
        <v>23</v>
      </c>
      <c r="F339">
        <v>23</v>
      </c>
      <c r="G339">
        <v>99.9</v>
      </c>
      <c r="H339">
        <v>7</v>
      </c>
      <c r="I339">
        <v>7</v>
      </c>
      <c r="J339">
        <f>'Data Churn_prodcat'!E339-'Data Churn_prodcat'!F339</f>
        <v>0</v>
      </c>
      <c r="K339" t="str">
        <f t="shared" si="5"/>
        <v>Churn</v>
      </c>
      <c r="L339" t="str">
        <f>VLOOKUP($H339,master_table_sales_csv!$O$2:$P$3340,2,FALSE)</f>
        <v>Training Videos</v>
      </c>
      <c r="M339" t="str">
        <f>VLOOKUP($I339,master_table_sales_csv!$O$2:$P$3340,2,FALSE)</f>
        <v>Training Videos</v>
      </c>
    </row>
    <row r="340" spans="1:13" x14ac:dyDescent="0.35">
      <c r="A340" t="s">
        <v>8712</v>
      </c>
      <c r="B340" t="s">
        <v>8749</v>
      </c>
      <c r="C340">
        <v>1866</v>
      </c>
      <c r="D340">
        <v>1</v>
      </c>
      <c r="E340">
        <v>23</v>
      </c>
      <c r="F340">
        <v>23</v>
      </c>
      <c r="G340">
        <v>47.98</v>
      </c>
      <c r="H340">
        <v>4</v>
      </c>
      <c r="I340">
        <v>4</v>
      </c>
      <c r="J340">
        <f>'Data Churn_prodcat'!E340-'Data Churn_prodcat'!F340</f>
        <v>0</v>
      </c>
      <c r="K340" t="str">
        <f t="shared" si="5"/>
        <v>No Churn</v>
      </c>
      <c r="L340" t="str">
        <f>VLOOKUP($H340,master_table_sales_csv!$O$2:$P$3340,2,FALSE)</f>
        <v>eBooks</v>
      </c>
      <c r="M340" t="str">
        <f>VLOOKUP($I340,master_table_sales_csv!$O$2:$P$3340,2,FALSE)</f>
        <v>eBooks</v>
      </c>
    </row>
    <row r="341" spans="1:13" x14ac:dyDescent="0.35">
      <c r="A341" t="s">
        <v>8712</v>
      </c>
      <c r="B341" t="s">
        <v>8749</v>
      </c>
      <c r="C341">
        <v>1878</v>
      </c>
      <c r="D341">
        <v>66</v>
      </c>
      <c r="E341">
        <v>23</v>
      </c>
      <c r="F341">
        <v>23</v>
      </c>
      <c r="G341">
        <v>35.97</v>
      </c>
      <c r="H341">
        <v>1</v>
      </c>
      <c r="I341">
        <v>1</v>
      </c>
      <c r="J341">
        <f>'Data Churn_prodcat'!E341-'Data Churn_prodcat'!F341</f>
        <v>0</v>
      </c>
      <c r="K341" t="str">
        <f t="shared" si="5"/>
        <v>Churn</v>
      </c>
      <c r="L341" t="str">
        <f>VLOOKUP($H341,master_table_sales_csv!$O$2:$P$3340,2,FALSE)</f>
        <v>Blueprints</v>
      </c>
      <c r="M341" t="str">
        <f>VLOOKUP($I341,master_table_sales_csv!$O$2:$P$3340,2,FALSE)</f>
        <v>Blueprints</v>
      </c>
    </row>
    <row r="342" spans="1:13" x14ac:dyDescent="0.35">
      <c r="A342" t="s">
        <v>8712</v>
      </c>
      <c r="B342" t="s">
        <v>8749</v>
      </c>
      <c r="C342">
        <v>1879</v>
      </c>
      <c r="D342">
        <v>239</v>
      </c>
      <c r="E342">
        <v>22</v>
      </c>
      <c r="F342">
        <v>22</v>
      </c>
      <c r="G342">
        <v>62.849999999999994</v>
      </c>
      <c r="H342">
        <v>4</v>
      </c>
      <c r="I342">
        <v>4</v>
      </c>
      <c r="J342">
        <f>'Data Churn_prodcat'!E342-'Data Churn_prodcat'!F342</f>
        <v>0</v>
      </c>
      <c r="K342" t="str">
        <f t="shared" si="5"/>
        <v>Churn</v>
      </c>
      <c r="L342" t="str">
        <f>VLOOKUP($H342,master_table_sales_csv!$O$2:$P$3340,2,FALSE)</f>
        <v>eBooks</v>
      </c>
      <c r="M342" t="str">
        <f>VLOOKUP($I342,master_table_sales_csv!$O$2:$P$3340,2,FALSE)</f>
        <v>eBooks</v>
      </c>
    </row>
    <row r="343" spans="1:13" x14ac:dyDescent="0.35">
      <c r="A343" t="s">
        <v>8712</v>
      </c>
      <c r="B343" t="s">
        <v>8749</v>
      </c>
      <c r="C343">
        <v>1880</v>
      </c>
      <c r="D343">
        <v>322</v>
      </c>
      <c r="E343">
        <v>21</v>
      </c>
      <c r="F343">
        <v>21</v>
      </c>
      <c r="G343">
        <v>139.96</v>
      </c>
      <c r="H343">
        <v>7</v>
      </c>
      <c r="I343">
        <v>7</v>
      </c>
      <c r="J343">
        <f>'Data Churn_prodcat'!E343-'Data Churn_prodcat'!F343</f>
        <v>0</v>
      </c>
      <c r="K343" t="str">
        <f t="shared" si="5"/>
        <v>Churn</v>
      </c>
      <c r="L343" t="str">
        <f>VLOOKUP($H343,master_table_sales_csv!$O$2:$P$3340,2,FALSE)</f>
        <v>Training Videos</v>
      </c>
      <c r="M343" t="str">
        <f>VLOOKUP($I343,master_table_sales_csv!$O$2:$P$3340,2,FALSE)</f>
        <v>Training Videos</v>
      </c>
    </row>
    <row r="344" spans="1:13" x14ac:dyDescent="0.35">
      <c r="A344" t="s">
        <v>8712</v>
      </c>
      <c r="B344" t="s">
        <v>8749</v>
      </c>
      <c r="C344">
        <v>1884</v>
      </c>
      <c r="D344">
        <v>312</v>
      </c>
      <c r="E344">
        <v>21</v>
      </c>
      <c r="F344">
        <v>21</v>
      </c>
      <c r="G344">
        <v>4415</v>
      </c>
      <c r="H344">
        <v>6</v>
      </c>
      <c r="I344">
        <v>6</v>
      </c>
      <c r="J344">
        <f>'Data Churn_prodcat'!E344-'Data Churn_prodcat'!F344</f>
        <v>0</v>
      </c>
      <c r="K344" t="str">
        <f t="shared" si="5"/>
        <v>Churn</v>
      </c>
      <c r="L344" t="str">
        <f>VLOOKUP($H344,master_table_sales_csv!$O$2:$P$3340,2,FALSE)</f>
        <v>Robots</v>
      </c>
      <c r="M344" t="str">
        <f>VLOOKUP($I344,master_table_sales_csv!$O$2:$P$3340,2,FALSE)</f>
        <v>Robots</v>
      </c>
    </row>
    <row r="345" spans="1:13" x14ac:dyDescent="0.35">
      <c r="A345" t="s">
        <v>8712</v>
      </c>
      <c r="B345" t="s">
        <v>8749</v>
      </c>
      <c r="C345">
        <v>1886</v>
      </c>
      <c r="D345">
        <v>127</v>
      </c>
      <c r="E345">
        <v>23</v>
      </c>
      <c r="F345">
        <v>23</v>
      </c>
      <c r="G345">
        <v>668</v>
      </c>
      <c r="H345">
        <v>2</v>
      </c>
      <c r="I345">
        <v>2</v>
      </c>
      <c r="J345">
        <f>'Data Churn_prodcat'!E345-'Data Churn_prodcat'!F345</f>
        <v>0</v>
      </c>
      <c r="K345" t="str">
        <f t="shared" si="5"/>
        <v>Churn</v>
      </c>
      <c r="L345" t="str">
        <f>VLOOKUP($H345,master_table_sales_csv!$O$2:$P$3340,2,FALSE)</f>
        <v>Drone Kits</v>
      </c>
      <c r="M345" t="str">
        <f>VLOOKUP($I345,master_table_sales_csv!$O$2:$P$3340,2,FALSE)</f>
        <v>Drone Kits</v>
      </c>
    </row>
    <row r="346" spans="1:13" x14ac:dyDescent="0.35">
      <c r="A346" t="s">
        <v>8712</v>
      </c>
      <c r="B346" t="s">
        <v>8749</v>
      </c>
      <c r="C346">
        <v>1894</v>
      </c>
      <c r="D346">
        <v>397</v>
      </c>
      <c r="E346">
        <v>22</v>
      </c>
      <c r="F346">
        <v>21</v>
      </c>
      <c r="G346">
        <v>1239.52</v>
      </c>
      <c r="H346">
        <v>4</v>
      </c>
      <c r="I346">
        <v>2</v>
      </c>
      <c r="J346">
        <f>'Data Churn_prodcat'!E346-'Data Churn_prodcat'!F346</f>
        <v>1</v>
      </c>
      <c r="K346" t="str">
        <f t="shared" si="5"/>
        <v>Churn</v>
      </c>
      <c r="L346" t="str">
        <f>VLOOKUP($H346,master_table_sales_csv!$O$2:$P$3340,2,FALSE)</f>
        <v>eBooks</v>
      </c>
      <c r="M346" t="str">
        <f>VLOOKUP($I346,master_table_sales_csv!$O$2:$P$3340,2,FALSE)</f>
        <v>Drone Kits</v>
      </c>
    </row>
    <row r="347" spans="1:13" x14ac:dyDescent="0.35">
      <c r="A347" t="s">
        <v>8712</v>
      </c>
      <c r="B347" t="s">
        <v>8749</v>
      </c>
      <c r="C347">
        <v>1899</v>
      </c>
      <c r="D347">
        <v>346</v>
      </c>
      <c r="E347">
        <v>21</v>
      </c>
      <c r="F347">
        <v>21</v>
      </c>
      <c r="G347">
        <v>35.97</v>
      </c>
      <c r="H347">
        <v>1</v>
      </c>
      <c r="I347">
        <v>1</v>
      </c>
      <c r="J347">
        <f>'Data Churn_prodcat'!E347-'Data Churn_prodcat'!F347</f>
        <v>0</v>
      </c>
      <c r="K347" t="str">
        <f t="shared" si="5"/>
        <v>Churn</v>
      </c>
      <c r="L347" t="str">
        <f>VLOOKUP($H347,master_table_sales_csv!$O$2:$P$3340,2,FALSE)</f>
        <v>Blueprints</v>
      </c>
      <c r="M347" t="str">
        <f>VLOOKUP($I347,master_table_sales_csv!$O$2:$P$3340,2,FALSE)</f>
        <v>Blueprints</v>
      </c>
    </row>
    <row r="348" spans="1:13" x14ac:dyDescent="0.35">
      <c r="A348" t="s">
        <v>8712</v>
      </c>
      <c r="B348" t="s">
        <v>8749</v>
      </c>
      <c r="C348">
        <v>1905</v>
      </c>
      <c r="D348">
        <v>224</v>
      </c>
      <c r="E348">
        <v>22</v>
      </c>
      <c r="F348">
        <v>22</v>
      </c>
      <c r="G348">
        <v>347.88</v>
      </c>
      <c r="H348">
        <v>7</v>
      </c>
      <c r="I348">
        <v>4</v>
      </c>
      <c r="J348">
        <f>'Data Churn_prodcat'!E348-'Data Churn_prodcat'!F348</f>
        <v>0</v>
      </c>
      <c r="K348" t="str">
        <f t="shared" si="5"/>
        <v>Churn</v>
      </c>
      <c r="L348" t="str">
        <f>VLOOKUP($H348,master_table_sales_csv!$O$2:$P$3340,2,FALSE)</f>
        <v>Training Videos</v>
      </c>
      <c r="M348" t="str">
        <f>VLOOKUP($I348,master_table_sales_csv!$O$2:$P$3340,2,FALSE)</f>
        <v>eBooks</v>
      </c>
    </row>
    <row r="349" spans="1:13" x14ac:dyDescent="0.35">
      <c r="A349" t="s">
        <v>8712</v>
      </c>
      <c r="B349" t="s">
        <v>8749</v>
      </c>
      <c r="C349">
        <v>1907</v>
      </c>
      <c r="D349">
        <v>383</v>
      </c>
      <c r="E349">
        <v>21</v>
      </c>
      <c r="F349">
        <v>21</v>
      </c>
      <c r="G349">
        <v>147</v>
      </c>
      <c r="H349">
        <v>7</v>
      </c>
      <c r="I349">
        <v>7</v>
      </c>
      <c r="J349">
        <f>'Data Churn_prodcat'!E349-'Data Churn_prodcat'!F349</f>
        <v>0</v>
      </c>
      <c r="K349" t="str">
        <f t="shared" si="5"/>
        <v>Churn</v>
      </c>
      <c r="L349" t="str">
        <f>VLOOKUP($H349,master_table_sales_csv!$O$2:$P$3340,2,FALSE)</f>
        <v>Training Videos</v>
      </c>
      <c r="M349" t="str">
        <f>VLOOKUP($I349,master_table_sales_csv!$O$2:$P$3340,2,FALSE)</f>
        <v>Training Videos</v>
      </c>
    </row>
    <row r="350" spans="1:13" x14ac:dyDescent="0.35">
      <c r="A350" t="s">
        <v>8712</v>
      </c>
      <c r="B350" t="s">
        <v>8749</v>
      </c>
      <c r="C350">
        <v>1909</v>
      </c>
      <c r="D350">
        <v>327</v>
      </c>
      <c r="E350">
        <v>22</v>
      </c>
      <c r="F350">
        <v>21</v>
      </c>
      <c r="G350">
        <v>548.91</v>
      </c>
      <c r="H350">
        <v>7</v>
      </c>
      <c r="I350">
        <v>1</v>
      </c>
      <c r="J350">
        <f>'Data Churn_prodcat'!E350-'Data Churn_prodcat'!F350</f>
        <v>1</v>
      </c>
      <c r="K350" t="str">
        <f t="shared" si="5"/>
        <v>Churn</v>
      </c>
      <c r="L350" t="str">
        <f>VLOOKUP($H350,master_table_sales_csv!$O$2:$P$3340,2,FALSE)</f>
        <v>Training Videos</v>
      </c>
      <c r="M350" t="str">
        <f>VLOOKUP($I350,master_table_sales_csv!$O$2:$P$3340,2,FALSE)</f>
        <v>Blueprints</v>
      </c>
    </row>
    <row r="351" spans="1:13" x14ac:dyDescent="0.35">
      <c r="A351" t="s">
        <v>8712</v>
      </c>
      <c r="B351" t="s">
        <v>8749</v>
      </c>
      <c r="C351">
        <v>1911</v>
      </c>
      <c r="D351">
        <v>284</v>
      </c>
      <c r="E351">
        <v>22</v>
      </c>
      <c r="F351">
        <v>22</v>
      </c>
      <c r="G351">
        <v>87.5</v>
      </c>
      <c r="H351">
        <v>4</v>
      </c>
      <c r="I351">
        <v>4</v>
      </c>
      <c r="J351">
        <f>'Data Churn_prodcat'!E351-'Data Churn_prodcat'!F351</f>
        <v>0</v>
      </c>
      <c r="K351" t="str">
        <f t="shared" si="5"/>
        <v>Churn</v>
      </c>
      <c r="L351" t="str">
        <f>VLOOKUP($H351,master_table_sales_csv!$O$2:$P$3340,2,FALSE)</f>
        <v>eBooks</v>
      </c>
      <c r="M351" t="str">
        <f>VLOOKUP($I351,master_table_sales_csv!$O$2:$P$3340,2,FALSE)</f>
        <v>eBooks</v>
      </c>
    </row>
    <row r="352" spans="1:13" x14ac:dyDescent="0.35">
      <c r="A352" t="s">
        <v>8712</v>
      </c>
      <c r="B352" t="s">
        <v>8749</v>
      </c>
      <c r="C352">
        <v>1923</v>
      </c>
      <c r="D352">
        <v>321</v>
      </c>
      <c r="E352">
        <v>21</v>
      </c>
      <c r="F352">
        <v>21</v>
      </c>
      <c r="G352">
        <v>15.98</v>
      </c>
      <c r="H352">
        <v>1</v>
      </c>
      <c r="I352">
        <v>1</v>
      </c>
      <c r="J352">
        <f>'Data Churn_prodcat'!E352-'Data Churn_prodcat'!F352</f>
        <v>0</v>
      </c>
      <c r="K352" t="str">
        <f t="shared" si="5"/>
        <v>Churn</v>
      </c>
      <c r="L352" t="str">
        <f>VLOOKUP($H352,master_table_sales_csv!$O$2:$P$3340,2,FALSE)</f>
        <v>Blueprints</v>
      </c>
      <c r="M352" t="str">
        <f>VLOOKUP($I352,master_table_sales_csv!$O$2:$P$3340,2,FALSE)</f>
        <v>Blueprints</v>
      </c>
    </row>
    <row r="353" spans="1:13" x14ac:dyDescent="0.35">
      <c r="A353" t="s">
        <v>8712</v>
      </c>
      <c r="B353" t="s">
        <v>8749</v>
      </c>
      <c r="C353">
        <v>1928</v>
      </c>
      <c r="D353">
        <v>252</v>
      </c>
      <c r="E353">
        <v>22</v>
      </c>
      <c r="F353">
        <v>22</v>
      </c>
      <c r="G353">
        <v>67.959999999999994</v>
      </c>
      <c r="H353">
        <v>4</v>
      </c>
      <c r="I353">
        <v>4</v>
      </c>
      <c r="J353">
        <f>'Data Churn_prodcat'!E353-'Data Churn_prodcat'!F353</f>
        <v>0</v>
      </c>
      <c r="K353" t="str">
        <f t="shared" si="5"/>
        <v>Churn</v>
      </c>
      <c r="L353" t="str">
        <f>VLOOKUP($H353,master_table_sales_csv!$O$2:$P$3340,2,FALSE)</f>
        <v>eBooks</v>
      </c>
      <c r="M353" t="str">
        <f>VLOOKUP($I353,master_table_sales_csv!$O$2:$P$3340,2,FALSE)</f>
        <v>eBooks</v>
      </c>
    </row>
    <row r="354" spans="1:13" x14ac:dyDescent="0.35">
      <c r="A354" t="s">
        <v>8712</v>
      </c>
      <c r="B354" t="s">
        <v>8749</v>
      </c>
      <c r="C354">
        <v>1930</v>
      </c>
      <c r="D354">
        <v>36</v>
      </c>
      <c r="E354">
        <v>23</v>
      </c>
      <c r="F354">
        <v>23</v>
      </c>
      <c r="G354">
        <v>1250</v>
      </c>
      <c r="H354">
        <v>3</v>
      </c>
      <c r="I354">
        <v>3</v>
      </c>
      <c r="J354">
        <f>'Data Churn_prodcat'!E354-'Data Churn_prodcat'!F354</f>
        <v>0</v>
      </c>
      <c r="K354" t="str">
        <f t="shared" si="5"/>
        <v>Churn</v>
      </c>
      <c r="L354" t="str">
        <f>VLOOKUP($H354,master_table_sales_csv!$O$2:$P$3340,2,FALSE)</f>
        <v>Drones</v>
      </c>
      <c r="M354" t="str">
        <f>VLOOKUP($I354,master_table_sales_csv!$O$2:$P$3340,2,FALSE)</f>
        <v>Drones</v>
      </c>
    </row>
    <row r="355" spans="1:13" x14ac:dyDescent="0.35">
      <c r="A355" t="s">
        <v>8712</v>
      </c>
      <c r="B355" t="s">
        <v>8749</v>
      </c>
      <c r="C355">
        <v>1932</v>
      </c>
      <c r="D355">
        <v>243</v>
      </c>
      <c r="E355">
        <v>22</v>
      </c>
      <c r="F355">
        <v>22</v>
      </c>
      <c r="G355">
        <v>779.69999999999993</v>
      </c>
      <c r="H355">
        <v>2</v>
      </c>
      <c r="I355">
        <v>2</v>
      </c>
      <c r="J355">
        <f>'Data Churn_prodcat'!E355-'Data Churn_prodcat'!F355</f>
        <v>0</v>
      </c>
      <c r="K355" t="str">
        <f t="shared" si="5"/>
        <v>Churn</v>
      </c>
      <c r="L355" t="str">
        <f>VLOOKUP($H355,master_table_sales_csv!$O$2:$P$3340,2,FALSE)</f>
        <v>Drone Kits</v>
      </c>
      <c r="M355" t="str">
        <f>VLOOKUP($I355,master_table_sales_csv!$O$2:$P$3340,2,FALSE)</f>
        <v>Drone Kits</v>
      </c>
    </row>
    <row r="356" spans="1:13" x14ac:dyDescent="0.35">
      <c r="A356" t="s">
        <v>8712</v>
      </c>
      <c r="B356" t="s">
        <v>8749</v>
      </c>
      <c r="C356">
        <v>1935</v>
      </c>
      <c r="D356">
        <v>380</v>
      </c>
      <c r="E356">
        <v>21</v>
      </c>
      <c r="F356">
        <v>21</v>
      </c>
      <c r="G356">
        <v>2745</v>
      </c>
      <c r="H356">
        <v>6</v>
      </c>
      <c r="I356">
        <v>6</v>
      </c>
      <c r="J356">
        <f>'Data Churn_prodcat'!E356-'Data Churn_prodcat'!F356</f>
        <v>0</v>
      </c>
      <c r="K356" t="str">
        <f t="shared" si="5"/>
        <v>Churn</v>
      </c>
      <c r="L356" t="str">
        <f>VLOOKUP($H356,master_table_sales_csv!$O$2:$P$3340,2,FALSE)</f>
        <v>Robots</v>
      </c>
      <c r="M356" t="str">
        <f>VLOOKUP($I356,master_table_sales_csv!$O$2:$P$3340,2,FALSE)</f>
        <v>Robots</v>
      </c>
    </row>
    <row r="357" spans="1:13" x14ac:dyDescent="0.35">
      <c r="A357" t="s">
        <v>8712</v>
      </c>
      <c r="B357" t="s">
        <v>8749</v>
      </c>
      <c r="C357">
        <v>1942</v>
      </c>
      <c r="D357">
        <v>139</v>
      </c>
      <c r="E357">
        <v>23</v>
      </c>
      <c r="F357">
        <v>23</v>
      </c>
      <c r="G357">
        <v>59.97</v>
      </c>
      <c r="H357">
        <v>4</v>
      </c>
      <c r="I357">
        <v>4</v>
      </c>
      <c r="J357">
        <f>'Data Churn_prodcat'!E357-'Data Churn_prodcat'!F357</f>
        <v>0</v>
      </c>
      <c r="K357" t="str">
        <f t="shared" si="5"/>
        <v>Churn</v>
      </c>
      <c r="L357" t="str">
        <f>VLOOKUP($H357,master_table_sales_csv!$O$2:$P$3340,2,FALSE)</f>
        <v>eBooks</v>
      </c>
      <c r="M357" t="str">
        <f>VLOOKUP($I357,master_table_sales_csv!$O$2:$P$3340,2,FALSE)</f>
        <v>eBooks</v>
      </c>
    </row>
    <row r="358" spans="1:13" x14ac:dyDescent="0.35">
      <c r="A358" t="s">
        <v>8712</v>
      </c>
      <c r="B358" t="s">
        <v>8749</v>
      </c>
      <c r="C358">
        <v>1944</v>
      </c>
      <c r="D358">
        <v>70</v>
      </c>
      <c r="E358">
        <v>23</v>
      </c>
      <c r="F358">
        <v>23</v>
      </c>
      <c r="G358">
        <v>23.97</v>
      </c>
      <c r="H358">
        <v>1</v>
      </c>
      <c r="I358">
        <v>1</v>
      </c>
      <c r="J358">
        <f>'Data Churn_prodcat'!E358-'Data Churn_prodcat'!F358</f>
        <v>0</v>
      </c>
      <c r="K358" t="str">
        <f t="shared" si="5"/>
        <v>Churn</v>
      </c>
      <c r="L358" t="str">
        <f>VLOOKUP($H358,master_table_sales_csv!$O$2:$P$3340,2,FALSE)</f>
        <v>Blueprints</v>
      </c>
      <c r="M358" t="str">
        <f>VLOOKUP($I358,master_table_sales_csv!$O$2:$P$3340,2,FALSE)</f>
        <v>Blueprints</v>
      </c>
    </row>
    <row r="359" spans="1:13" x14ac:dyDescent="0.35">
      <c r="A359" t="s">
        <v>8712</v>
      </c>
      <c r="B359" t="s">
        <v>8749</v>
      </c>
      <c r="C359">
        <v>1946</v>
      </c>
      <c r="D359">
        <v>256</v>
      </c>
      <c r="E359">
        <v>22</v>
      </c>
      <c r="F359">
        <v>22</v>
      </c>
      <c r="G359">
        <v>8784</v>
      </c>
      <c r="H359">
        <v>6</v>
      </c>
      <c r="I359">
        <v>3</v>
      </c>
      <c r="J359">
        <f>'Data Churn_prodcat'!E359-'Data Churn_prodcat'!F359</f>
        <v>0</v>
      </c>
      <c r="K359" t="str">
        <f t="shared" si="5"/>
        <v>Churn</v>
      </c>
      <c r="L359" t="str">
        <f>VLOOKUP($H359,master_table_sales_csv!$O$2:$P$3340,2,FALSE)</f>
        <v>Robots</v>
      </c>
      <c r="M359" t="str">
        <f>VLOOKUP($I359,master_table_sales_csv!$O$2:$P$3340,2,FALSE)</f>
        <v>Drones</v>
      </c>
    </row>
    <row r="360" spans="1:13" x14ac:dyDescent="0.35">
      <c r="A360" t="s">
        <v>8712</v>
      </c>
      <c r="B360" t="s">
        <v>8749</v>
      </c>
      <c r="C360">
        <v>1950</v>
      </c>
      <c r="D360">
        <v>255</v>
      </c>
      <c r="E360">
        <v>22</v>
      </c>
      <c r="F360">
        <v>22</v>
      </c>
      <c r="G360">
        <v>67</v>
      </c>
      <c r="H360">
        <v>4</v>
      </c>
      <c r="I360">
        <v>4</v>
      </c>
      <c r="J360">
        <f>'Data Churn_prodcat'!E360-'Data Churn_prodcat'!F360</f>
        <v>0</v>
      </c>
      <c r="K360" t="str">
        <f t="shared" si="5"/>
        <v>Churn</v>
      </c>
      <c r="L360" t="str">
        <f>VLOOKUP($H360,master_table_sales_csv!$O$2:$P$3340,2,FALSE)</f>
        <v>eBooks</v>
      </c>
      <c r="M360" t="str">
        <f>VLOOKUP($I360,master_table_sales_csv!$O$2:$P$3340,2,FALSE)</f>
        <v>eBooks</v>
      </c>
    </row>
    <row r="361" spans="1:13" x14ac:dyDescent="0.35">
      <c r="A361" t="s">
        <v>8712</v>
      </c>
      <c r="B361" t="s">
        <v>8749</v>
      </c>
      <c r="C361">
        <v>1951</v>
      </c>
      <c r="D361">
        <v>207</v>
      </c>
      <c r="E361">
        <v>22</v>
      </c>
      <c r="F361">
        <v>22</v>
      </c>
      <c r="G361">
        <v>67.959999999999994</v>
      </c>
      <c r="H361">
        <v>4</v>
      </c>
      <c r="I361">
        <v>4</v>
      </c>
      <c r="J361">
        <f>'Data Churn_prodcat'!E361-'Data Churn_prodcat'!F361</f>
        <v>0</v>
      </c>
      <c r="K361" t="str">
        <f t="shared" si="5"/>
        <v>Churn</v>
      </c>
      <c r="L361" t="str">
        <f>VLOOKUP($H361,master_table_sales_csv!$O$2:$P$3340,2,FALSE)</f>
        <v>eBooks</v>
      </c>
      <c r="M361" t="str">
        <f>VLOOKUP($I361,master_table_sales_csv!$O$2:$P$3340,2,FALSE)</f>
        <v>eBooks</v>
      </c>
    </row>
    <row r="362" spans="1:13" x14ac:dyDescent="0.35">
      <c r="A362" t="s">
        <v>8712</v>
      </c>
      <c r="B362" t="s">
        <v>8749</v>
      </c>
      <c r="C362">
        <v>1959</v>
      </c>
      <c r="D362">
        <v>276</v>
      </c>
      <c r="E362">
        <v>22</v>
      </c>
      <c r="F362">
        <v>22</v>
      </c>
      <c r="G362">
        <v>99.949999999999989</v>
      </c>
      <c r="H362">
        <v>4</v>
      </c>
      <c r="I362">
        <v>4</v>
      </c>
      <c r="J362">
        <f>'Data Churn_prodcat'!E362-'Data Churn_prodcat'!F362</f>
        <v>0</v>
      </c>
      <c r="K362" t="str">
        <f t="shared" si="5"/>
        <v>Churn</v>
      </c>
      <c r="L362" t="str">
        <f>VLOOKUP($H362,master_table_sales_csv!$O$2:$P$3340,2,FALSE)</f>
        <v>eBooks</v>
      </c>
      <c r="M362" t="str">
        <f>VLOOKUP($I362,master_table_sales_csv!$O$2:$P$3340,2,FALSE)</f>
        <v>eBooks</v>
      </c>
    </row>
    <row r="363" spans="1:13" x14ac:dyDescent="0.35">
      <c r="A363" t="s">
        <v>8712</v>
      </c>
      <c r="B363" t="s">
        <v>8749</v>
      </c>
      <c r="C363">
        <v>1983</v>
      </c>
      <c r="D363">
        <v>153</v>
      </c>
      <c r="E363">
        <v>23</v>
      </c>
      <c r="F363">
        <v>23</v>
      </c>
      <c r="G363">
        <v>378</v>
      </c>
      <c r="H363">
        <v>5</v>
      </c>
      <c r="I363">
        <v>5</v>
      </c>
      <c r="J363">
        <f>'Data Churn_prodcat'!E363-'Data Churn_prodcat'!F363</f>
        <v>0</v>
      </c>
      <c r="K363" t="str">
        <f t="shared" si="5"/>
        <v>Churn</v>
      </c>
      <c r="L363" t="str">
        <f>VLOOKUP($H363,master_table_sales_csv!$O$2:$P$3340,2,FALSE)</f>
        <v>Robot Kits</v>
      </c>
      <c r="M363" t="str">
        <f>VLOOKUP($I363,master_table_sales_csv!$O$2:$P$3340,2,FALSE)</f>
        <v>Robot Kits</v>
      </c>
    </row>
    <row r="364" spans="1:13" x14ac:dyDescent="0.35">
      <c r="A364" t="s">
        <v>8712</v>
      </c>
      <c r="B364" t="s">
        <v>8749</v>
      </c>
      <c r="C364">
        <v>1991</v>
      </c>
      <c r="D364">
        <v>165</v>
      </c>
      <c r="E364">
        <v>22</v>
      </c>
      <c r="F364">
        <v>22</v>
      </c>
      <c r="G364">
        <v>71.97</v>
      </c>
      <c r="H364">
        <v>4</v>
      </c>
      <c r="I364">
        <v>4</v>
      </c>
      <c r="J364">
        <f>'Data Churn_prodcat'!E364-'Data Churn_prodcat'!F364</f>
        <v>0</v>
      </c>
      <c r="K364" t="str">
        <f t="shared" si="5"/>
        <v>Churn</v>
      </c>
      <c r="L364" t="str">
        <f>VLOOKUP($H364,master_table_sales_csv!$O$2:$P$3340,2,FALSE)</f>
        <v>eBooks</v>
      </c>
      <c r="M364" t="str">
        <f>VLOOKUP($I364,master_table_sales_csv!$O$2:$P$3340,2,FALSE)</f>
        <v>eBooks</v>
      </c>
    </row>
    <row r="365" spans="1:13" x14ac:dyDescent="0.35">
      <c r="A365" t="s">
        <v>8712</v>
      </c>
      <c r="B365" t="s">
        <v>8749</v>
      </c>
      <c r="C365">
        <v>1996</v>
      </c>
      <c r="D365">
        <v>162</v>
      </c>
      <c r="E365">
        <v>22</v>
      </c>
      <c r="F365">
        <v>22</v>
      </c>
      <c r="G365">
        <v>104.75</v>
      </c>
      <c r="H365">
        <v>4</v>
      </c>
      <c r="I365">
        <v>4</v>
      </c>
      <c r="J365">
        <f>'Data Churn_prodcat'!E365-'Data Churn_prodcat'!F365</f>
        <v>0</v>
      </c>
      <c r="K365" t="str">
        <f t="shared" si="5"/>
        <v>Churn</v>
      </c>
      <c r="L365" t="str">
        <f>VLOOKUP($H365,master_table_sales_csv!$O$2:$P$3340,2,FALSE)</f>
        <v>eBooks</v>
      </c>
      <c r="M365" t="str">
        <f>VLOOKUP($I365,master_table_sales_csv!$O$2:$P$3340,2,FALSE)</f>
        <v>eBooks</v>
      </c>
    </row>
    <row r="366" spans="1:13" x14ac:dyDescent="0.35">
      <c r="A366" t="s">
        <v>8712</v>
      </c>
      <c r="B366" t="s">
        <v>8749</v>
      </c>
      <c r="C366">
        <v>2001</v>
      </c>
      <c r="D366">
        <v>53</v>
      </c>
      <c r="E366">
        <v>23</v>
      </c>
      <c r="F366">
        <v>23</v>
      </c>
      <c r="G366">
        <v>1368</v>
      </c>
      <c r="H366">
        <v>6</v>
      </c>
      <c r="I366">
        <v>6</v>
      </c>
      <c r="J366">
        <f>'Data Churn_prodcat'!E366-'Data Churn_prodcat'!F366</f>
        <v>0</v>
      </c>
      <c r="K366" t="str">
        <f t="shared" si="5"/>
        <v>Churn</v>
      </c>
      <c r="L366" t="str">
        <f>VLOOKUP($H366,master_table_sales_csv!$O$2:$P$3340,2,FALSE)</f>
        <v>Robots</v>
      </c>
      <c r="M366" t="str">
        <f>VLOOKUP($I366,master_table_sales_csv!$O$2:$P$3340,2,FALSE)</f>
        <v>Robots</v>
      </c>
    </row>
    <row r="367" spans="1:13" x14ac:dyDescent="0.35">
      <c r="A367" t="s">
        <v>8712</v>
      </c>
      <c r="B367" t="s">
        <v>8749</v>
      </c>
      <c r="C367">
        <v>2013</v>
      </c>
      <c r="D367">
        <v>128</v>
      </c>
      <c r="E367">
        <v>23</v>
      </c>
      <c r="F367">
        <v>23</v>
      </c>
      <c r="G367">
        <v>2275</v>
      </c>
      <c r="H367">
        <v>3</v>
      </c>
      <c r="I367">
        <v>3</v>
      </c>
      <c r="J367">
        <f>'Data Churn_prodcat'!E367-'Data Churn_prodcat'!F367</f>
        <v>0</v>
      </c>
      <c r="K367" t="str">
        <f t="shared" si="5"/>
        <v>Churn</v>
      </c>
      <c r="L367" t="str">
        <f>VLOOKUP($H367,master_table_sales_csv!$O$2:$P$3340,2,FALSE)</f>
        <v>Drones</v>
      </c>
      <c r="M367" t="str">
        <f>VLOOKUP($I367,master_table_sales_csv!$O$2:$P$3340,2,FALSE)</f>
        <v>Drones</v>
      </c>
    </row>
    <row r="368" spans="1:13" x14ac:dyDescent="0.35">
      <c r="A368" t="s">
        <v>8712</v>
      </c>
      <c r="B368" t="s">
        <v>8749</v>
      </c>
      <c r="C368">
        <v>2021</v>
      </c>
      <c r="D368">
        <v>170</v>
      </c>
      <c r="E368">
        <v>22</v>
      </c>
      <c r="F368">
        <v>22</v>
      </c>
      <c r="G368">
        <v>77.5</v>
      </c>
      <c r="H368">
        <v>4</v>
      </c>
      <c r="I368">
        <v>4</v>
      </c>
      <c r="J368">
        <f>'Data Churn_prodcat'!E368-'Data Churn_prodcat'!F368</f>
        <v>0</v>
      </c>
      <c r="K368" t="str">
        <f t="shared" si="5"/>
        <v>Churn</v>
      </c>
      <c r="L368" t="str">
        <f>VLOOKUP($H368,master_table_sales_csv!$O$2:$P$3340,2,FALSE)</f>
        <v>eBooks</v>
      </c>
      <c r="M368" t="str">
        <f>VLOOKUP($I368,master_table_sales_csv!$O$2:$P$3340,2,FALSE)</f>
        <v>eBooks</v>
      </c>
    </row>
    <row r="369" spans="1:13" x14ac:dyDescent="0.35">
      <c r="A369" t="s">
        <v>8712</v>
      </c>
      <c r="B369" t="s">
        <v>8749</v>
      </c>
      <c r="C369">
        <v>2022</v>
      </c>
      <c r="D369">
        <v>302</v>
      </c>
      <c r="E369">
        <v>21</v>
      </c>
      <c r="F369">
        <v>21</v>
      </c>
      <c r="G369">
        <v>1800</v>
      </c>
      <c r="H369">
        <v>3</v>
      </c>
      <c r="I369">
        <v>3</v>
      </c>
      <c r="J369">
        <f>'Data Churn_prodcat'!E369-'Data Churn_prodcat'!F369</f>
        <v>0</v>
      </c>
      <c r="K369" t="str">
        <f t="shared" si="5"/>
        <v>Churn</v>
      </c>
      <c r="L369" t="str">
        <f>VLOOKUP($H369,master_table_sales_csv!$O$2:$P$3340,2,FALSE)</f>
        <v>Drones</v>
      </c>
      <c r="M369" t="str">
        <f>VLOOKUP($I369,master_table_sales_csv!$O$2:$P$3340,2,FALSE)</f>
        <v>Drones</v>
      </c>
    </row>
    <row r="370" spans="1:13" x14ac:dyDescent="0.35">
      <c r="A370" t="s">
        <v>8712</v>
      </c>
      <c r="B370" t="s">
        <v>8749</v>
      </c>
      <c r="C370">
        <v>2031</v>
      </c>
      <c r="D370">
        <v>151</v>
      </c>
      <c r="E370">
        <v>23</v>
      </c>
      <c r="F370">
        <v>23</v>
      </c>
      <c r="G370">
        <v>2615.94</v>
      </c>
      <c r="H370">
        <v>7</v>
      </c>
      <c r="I370">
        <v>3</v>
      </c>
      <c r="J370">
        <f>'Data Churn_prodcat'!E370-'Data Churn_prodcat'!F370</f>
        <v>0</v>
      </c>
      <c r="K370" t="str">
        <f t="shared" si="5"/>
        <v>Churn</v>
      </c>
      <c r="L370" t="str">
        <f>VLOOKUP($H370,master_table_sales_csv!$O$2:$P$3340,2,FALSE)</f>
        <v>Training Videos</v>
      </c>
      <c r="M370" t="str">
        <f>VLOOKUP($I370,master_table_sales_csv!$O$2:$P$3340,2,FALSE)</f>
        <v>Drones</v>
      </c>
    </row>
    <row r="371" spans="1:13" x14ac:dyDescent="0.35">
      <c r="A371" t="s">
        <v>8712</v>
      </c>
      <c r="B371" t="s">
        <v>8749</v>
      </c>
      <c r="C371">
        <v>2035</v>
      </c>
      <c r="D371">
        <v>107</v>
      </c>
      <c r="E371">
        <v>23</v>
      </c>
      <c r="F371">
        <v>23</v>
      </c>
      <c r="G371">
        <v>149.94999999999999</v>
      </c>
      <c r="H371">
        <v>7</v>
      </c>
      <c r="I371">
        <v>7</v>
      </c>
      <c r="J371">
        <f>'Data Churn_prodcat'!E371-'Data Churn_prodcat'!F371</f>
        <v>0</v>
      </c>
      <c r="K371" t="str">
        <f t="shared" si="5"/>
        <v>Churn</v>
      </c>
      <c r="L371" t="str">
        <f>VLOOKUP($H371,master_table_sales_csv!$O$2:$P$3340,2,FALSE)</f>
        <v>Training Videos</v>
      </c>
      <c r="M371" t="str">
        <f>VLOOKUP($I371,master_table_sales_csv!$O$2:$P$3340,2,FALSE)</f>
        <v>Training Videos</v>
      </c>
    </row>
    <row r="372" spans="1:13" x14ac:dyDescent="0.35">
      <c r="A372" t="s">
        <v>8712</v>
      </c>
      <c r="B372" t="s">
        <v>8749</v>
      </c>
      <c r="C372">
        <v>2040</v>
      </c>
      <c r="D372">
        <v>227</v>
      </c>
      <c r="E372">
        <v>22</v>
      </c>
      <c r="F372">
        <v>22</v>
      </c>
      <c r="G372">
        <v>36</v>
      </c>
      <c r="H372">
        <v>1</v>
      </c>
      <c r="I372">
        <v>1</v>
      </c>
      <c r="J372">
        <f>'Data Churn_prodcat'!E372-'Data Churn_prodcat'!F372</f>
        <v>0</v>
      </c>
      <c r="K372" t="str">
        <f t="shared" si="5"/>
        <v>Churn</v>
      </c>
      <c r="L372" t="str">
        <f>VLOOKUP($H372,master_table_sales_csv!$O$2:$P$3340,2,FALSE)</f>
        <v>Blueprints</v>
      </c>
      <c r="M372" t="str">
        <f>VLOOKUP($I372,master_table_sales_csv!$O$2:$P$3340,2,FALSE)</f>
        <v>Blueprints</v>
      </c>
    </row>
    <row r="373" spans="1:13" x14ac:dyDescent="0.35">
      <c r="A373" t="s">
        <v>8712</v>
      </c>
      <c r="B373" t="s">
        <v>8749</v>
      </c>
      <c r="C373">
        <v>2041</v>
      </c>
      <c r="D373">
        <v>301</v>
      </c>
      <c r="E373">
        <v>21</v>
      </c>
      <c r="F373">
        <v>21</v>
      </c>
      <c r="G373">
        <v>756</v>
      </c>
      <c r="H373">
        <v>5</v>
      </c>
      <c r="I373">
        <v>5</v>
      </c>
      <c r="J373">
        <f>'Data Churn_prodcat'!E373-'Data Churn_prodcat'!F373</f>
        <v>0</v>
      </c>
      <c r="K373" t="str">
        <f t="shared" si="5"/>
        <v>Churn</v>
      </c>
      <c r="L373" t="str">
        <f>VLOOKUP($H373,master_table_sales_csv!$O$2:$P$3340,2,FALSE)</f>
        <v>Robot Kits</v>
      </c>
      <c r="M373" t="str">
        <f>VLOOKUP($I373,master_table_sales_csv!$O$2:$P$3340,2,FALSE)</f>
        <v>Robot Kits</v>
      </c>
    </row>
    <row r="374" spans="1:13" x14ac:dyDescent="0.35">
      <c r="A374" t="s">
        <v>8712</v>
      </c>
      <c r="B374" t="s">
        <v>8749</v>
      </c>
      <c r="C374">
        <v>2044</v>
      </c>
      <c r="D374">
        <v>356</v>
      </c>
      <c r="E374">
        <v>21</v>
      </c>
      <c r="F374">
        <v>21</v>
      </c>
      <c r="G374">
        <v>86.97</v>
      </c>
      <c r="H374">
        <v>7</v>
      </c>
      <c r="I374">
        <v>7</v>
      </c>
      <c r="J374">
        <f>'Data Churn_prodcat'!E374-'Data Churn_prodcat'!F374</f>
        <v>0</v>
      </c>
      <c r="K374" t="str">
        <f t="shared" si="5"/>
        <v>Churn</v>
      </c>
      <c r="L374" t="str">
        <f>VLOOKUP($H374,master_table_sales_csv!$O$2:$P$3340,2,FALSE)</f>
        <v>Training Videos</v>
      </c>
      <c r="M374" t="str">
        <f>VLOOKUP($I374,master_table_sales_csv!$O$2:$P$3340,2,FALSE)</f>
        <v>Training Videos</v>
      </c>
    </row>
    <row r="375" spans="1:13" x14ac:dyDescent="0.35">
      <c r="A375" t="s">
        <v>8712</v>
      </c>
      <c r="B375" t="s">
        <v>8749</v>
      </c>
      <c r="C375">
        <v>2045</v>
      </c>
      <c r="D375">
        <v>318</v>
      </c>
      <c r="E375">
        <v>21</v>
      </c>
      <c r="F375">
        <v>21</v>
      </c>
      <c r="G375">
        <v>62</v>
      </c>
      <c r="H375">
        <v>4</v>
      </c>
      <c r="I375">
        <v>4</v>
      </c>
      <c r="J375">
        <f>'Data Churn_prodcat'!E375-'Data Churn_prodcat'!F375</f>
        <v>0</v>
      </c>
      <c r="K375" t="str">
        <f t="shared" si="5"/>
        <v>Churn</v>
      </c>
      <c r="L375" t="str">
        <f>VLOOKUP($H375,master_table_sales_csv!$O$2:$P$3340,2,FALSE)</f>
        <v>eBooks</v>
      </c>
      <c r="M375" t="str">
        <f>VLOOKUP($I375,master_table_sales_csv!$O$2:$P$3340,2,FALSE)</f>
        <v>eBooks</v>
      </c>
    </row>
    <row r="376" spans="1:13" x14ac:dyDescent="0.35">
      <c r="A376" t="s">
        <v>8712</v>
      </c>
      <c r="B376" t="s">
        <v>8749</v>
      </c>
      <c r="C376">
        <v>2059</v>
      </c>
      <c r="D376">
        <v>212</v>
      </c>
      <c r="E376">
        <v>22</v>
      </c>
      <c r="F376">
        <v>22</v>
      </c>
      <c r="G376">
        <v>53.94</v>
      </c>
      <c r="H376">
        <v>1</v>
      </c>
      <c r="I376">
        <v>1</v>
      </c>
      <c r="J376">
        <f>'Data Churn_prodcat'!E376-'Data Churn_prodcat'!F376</f>
        <v>0</v>
      </c>
      <c r="K376" t="str">
        <f t="shared" si="5"/>
        <v>Churn</v>
      </c>
      <c r="L376" t="str">
        <f>VLOOKUP($H376,master_table_sales_csv!$O$2:$P$3340,2,FALSE)</f>
        <v>Blueprints</v>
      </c>
      <c r="M376" t="str">
        <f>VLOOKUP($I376,master_table_sales_csv!$O$2:$P$3340,2,FALSE)</f>
        <v>Blueprints</v>
      </c>
    </row>
    <row r="377" spans="1:13" x14ac:dyDescent="0.35">
      <c r="A377" t="s">
        <v>8712</v>
      </c>
      <c r="B377" t="s">
        <v>8749</v>
      </c>
      <c r="C377">
        <v>2061</v>
      </c>
      <c r="D377">
        <v>348</v>
      </c>
      <c r="E377">
        <v>21</v>
      </c>
      <c r="F377">
        <v>21</v>
      </c>
      <c r="G377">
        <v>15.98</v>
      </c>
      <c r="H377">
        <v>1</v>
      </c>
      <c r="I377">
        <v>1</v>
      </c>
      <c r="J377">
        <f>'Data Churn_prodcat'!E377-'Data Churn_prodcat'!F377</f>
        <v>0</v>
      </c>
      <c r="K377" t="str">
        <f t="shared" si="5"/>
        <v>Churn</v>
      </c>
      <c r="L377" t="str">
        <f>VLOOKUP($H377,master_table_sales_csv!$O$2:$P$3340,2,FALSE)</f>
        <v>Blueprints</v>
      </c>
      <c r="M377" t="str">
        <f>VLOOKUP($I377,master_table_sales_csv!$O$2:$P$3340,2,FALSE)</f>
        <v>Blueprints</v>
      </c>
    </row>
    <row r="378" spans="1:13" x14ac:dyDescent="0.35">
      <c r="A378" t="s">
        <v>8712</v>
      </c>
      <c r="B378" t="s">
        <v>8749</v>
      </c>
      <c r="C378">
        <v>2064</v>
      </c>
      <c r="D378">
        <v>3</v>
      </c>
      <c r="E378">
        <v>23</v>
      </c>
      <c r="F378">
        <v>23</v>
      </c>
      <c r="G378">
        <v>227.94</v>
      </c>
      <c r="H378">
        <v>7</v>
      </c>
      <c r="I378">
        <v>7</v>
      </c>
      <c r="J378">
        <f>'Data Churn_prodcat'!E378-'Data Churn_prodcat'!F378</f>
        <v>0</v>
      </c>
      <c r="K378" t="str">
        <f t="shared" si="5"/>
        <v>No Churn</v>
      </c>
      <c r="L378" t="str">
        <f>VLOOKUP($H378,master_table_sales_csv!$O$2:$P$3340,2,FALSE)</f>
        <v>Training Videos</v>
      </c>
      <c r="M378" t="str">
        <f>VLOOKUP($I378,master_table_sales_csv!$O$2:$P$3340,2,FALSE)</f>
        <v>Training Videos</v>
      </c>
    </row>
    <row r="379" spans="1:13" x14ac:dyDescent="0.35">
      <c r="A379" t="s">
        <v>8712</v>
      </c>
      <c r="B379" t="s">
        <v>8749</v>
      </c>
      <c r="C379">
        <v>2077</v>
      </c>
      <c r="D379">
        <v>386</v>
      </c>
      <c r="E379">
        <v>21</v>
      </c>
      <c r="F379">
        <v>21</v>
      </c>
      <c r="G379">
        <v>476</v>
      </c>
      <c r="H379">
        <v>2</v>
      </c>
      <c r="I379">
        <v>2</v>
      </c>
      <c r="J379">
        <f>'Data Churn_prodcat'!E379-'Data Churn_prodcat'!F379</f>
        <v>0</v>
      </c>
      <c r="K379" t="str">
        <f t="shared" si="5"/>
        <v>Churn</v>
      </c>
      <c r="L379" t="str">
        <f>VLOOKUP($H379,master_table_sales_csv!$O$2:$P$3340,2,FALSE)</f>
        <v>Drone Kits</v>
      </c>
      <c r="M379" t="str">
        <f>VLOOKUP($I379,master_table_sales_csv!$O$2:$P$3340,2,FALSE)</f>
        <v>Drone Kits</v>
      </c>
    </row>
    <row r="380" spans="1:13" x14ac:dyDescent="0.35">
      <c r="A380" t="s">
        <v>8712</v>
      </c>
      <c r="B380" t="s">
        <v>8749</v>
      </c>
      <c r="C380">
        <v>2079</v>
      </c>
      <c r="D380">
        <v>362</v>
      </c>
      <c r="E380">
        <v>21</v>
      </c>
      <c r="F380">
        <v>21</v>
      </c>
      <c r="G380">
        <v>47.96</v>
      </c>
      <c r="H380">
        <v>1</v>
      </c>
      <c r="I380">
        <v>1</v>
      </c>
      <c r="J380">
        <f>'Data Churn_prodcat'!E380-'Data Churn_prodcat'!F380</f>
        <v>0</v>
      </c>
      <c r="K380" t="str">
        <f t="shared" si="5"/>
        <v>Churn</v>
      </c>
      <c r="L380" t="str">
        <f>VLOOKUP($H380,master_table_sales_csv!$O$2:$P$3340,2,FALSE)</f>
        <v>Blueprints</v>
      </c>
      <c r="M380" t="str">
        <f>VLOOKUP($I380,master_table_sales_csv!$O$2:$P$3340,2,FALSE)</f>
        <v>Blueprints</v>
      </c>
    </row>
    <row r="381" spans="1:13" x14ac:dyDescent="0.35">
      <c r="A381" t="s">
        <v>8712</v>
      </c>
      <c r="B381" t="s">
        <v>8749</v>
      </c>
      <c r="C381">
        <v>2082</v>
      </c>
      <c r="D381">
        <v>246</v>
      </c>
      <c r="E381">
        <v>22</v>
      </c>
      <c r="F381">
        <v>22</v>
      </c>
      <c r="G381">
        <v>270</v>
      </c>
      <c r="H381">
        <v>2</v>
      </c>
      <c r="I381">
        <v>2</v>
      </c>
      <c r="J381">
        <f>'Data Churn_prodcat'!E381-'Data Churn_prodcat'!F381</f>
        <v>0</v>
      </c>
      <c r="K381" t="str">
        <f t="shared" si="5"/>
        <v>Churn</v>
      </c>
      <c r="L381" t="str">
        <f>VLOOKUP($H381,master_table_sales_csv!$O$2:$P$3340,2,FALSE)</f>
        <v>Drone Kits</v>
      </c>
      <c r="M381" t="str">
        <f>VLOOKUP($I381,master_table_sales_csv!$O$2:$P$3340,2,FALSE)</f>
        <v>Drone Kits</v>
      </c>
    </row>
    <row r="382" spans="1:13" x14ac:dyDescent="0.35">
      <c r="A382" t="s">
        <v>8712</v>
      </c>
      <c r="B382" t="s">
        <v>8749</v>
      </c>
      <c r="C382">
        <v>2088</v>
      </c>
      <c r="D382">
        <v>422</v>
      </c>
      <c r="E382">
        <v>21</v>
      </c>
      <c r="F382">
        <v>21</v>
      </c>
      <c r="G382">
        <v>1432</v>
      </c>
      <c r="H382">
        <v>2</v>
      </c>
      <c r="I382">
        <v>1</v>
      </c>
      <c r="J382">
        <f>'Data Churn_prodcat'!E382-'Data Churn_prodcat'!F382</f>
        <v>0</v>
      </c>
      <c r="K382" t="str">
        <f t="shared" si="5"/>
        <v>Churn</v>
      </c>
      <c r="L382" t="str">
        <f>VLOOKUP($H382,master_table_sales_csv!$O$2:$P$3340,2,FALSE)</f>
        <v>Drone Kits</v>
      </c>
      <c r="M382" t="str">
        <f>VLOOKUP($I382,master_table_sales_csv!$O$2:$P$3340,2,FALSE)</f>
        <v>Blueprints</v>
      </c>
    </row>
    <row r="383" spans="1:13" x14ac:dyDescent="0.35">
      <c r="A383" t="s">
        <v>8712</v>
      </c>
      <c r="B383" t="s">
        <v>8749</v>
      </c>
      <c r="C383">
        <v>2090</v>
      </c>
      <c r="D383">
        <v>352</v>
      </c>
      <c r="E383">
        <v>21</v>
      </c>
      <c r="F383">
        <v>21</v>
      </c>
      <c r="G383">
        <v>1250</v>
      </c>
      <c r="H383">
        <v>3</v>
      </c>
      <c r="I383">
        <v>3</v>
      </c>
      <c r="J383">
        <f>'Data Churn_prodcat'!E383-'Data Churn_prodcat'!F383</f>
        <v>0</v>
      </c>
      <c r="K383" t="str">
        <f t="shared" si="5"/>
        <v>Churn</v>
      </c>
      <c r="L383" t="str">
        <f>VLOOKUP($H383,master_table_sales_csv!$O$2:$P$3340,2,FALSE)</f>
        <v>Drones</v>
      </c>
      <c r="M383" t="str">
        <f>VLOOKUP($I383,master_table_sales_csv!$O$2:$P$3340,2,FALSE)</f>
        <v>Drones</v>
      </c>
    </row>
    <row r="384" spans="1:13" x14ac:dyDescent="0.35">
      <c r="A384" t="s">
        <v>8712</v>
      </c>
      <c r="B384" t="s">
        <v>8749</v>
      </c>
      <c r="C384">
        <v>2099</v>
      </c>
      <c r="D384">
        <v>268</v>
      </c>
      <c r="E384">
        <v>22</v>
      </c>
      <c r="F384">
        <v>22</v>
      </c>
      <c r="G384">
        <v>378</v>
      </c>
      <c r="H384">
        <v>5</v>
      </c>
      <c r="I384">
        <v>5</v>
      </c>
      <c r="J384">
        <f>'Data Churn_prodcat'!E384-'Data Churn_prodcat'!F384</f>
        <v>0</v>
      </c>
      <c r="K384" t="str">
        <f t="shared" si="5"/>
        <v>Churn</v>
      </c>
      <c r="L384" t="str">
        <f>VLOOKUP($H384,master_table_sales_csv!$O$2:$P$3340,2,FALSE)</f>
        <v>Robot Kits</v>
      </c>
      <c r="M384" t="str">
        <f>VLOOKUP($I384,master_table_sales_csv!$O$2:$P$3340,2,FALSE)</f>
        <v>Robot Kits</v>
      </c>
    </row>
    <row r="385" spans="1:13" x14ac:dyDescent="0.35">
      <c r="A385" t="s">
        <v>8712</v>
      </c>
      <c r="B385" t="s">
        <v>8749</v>
      </c>
      <c r="C385">
        <v>2101</v>
      </c>
      <c r="D385">
        <v>266</v>
      </c>
      <c r="E385">
        <v>22</v>
      </c>
      <c r="F385">
        <v>22</v>
      </c>
      <c r="G385">
        <v>33.5</v>
      </c>
      <c r="H385">
        <v>4</v>
      </c>
      <c r="I385">
        <v>4</v>
      </c>
      <c r="J385">
        <f>'Data Churn_prodcat'!E385-'Data Churn_prodcat'!F385</f>
        <v>0</v>
      </c>
      <c r="K385" t="str">
        <f t="shared" si="5"/>
        <v>Churn</v>
      </c>
      <c r="L385" t="str">
        <f>VLOOKUP($H385,master_table_sales_csv!$O$2:$P$3340,2,FALSE)</f>
        <v>eBooks</v>
      </c>
      <c r="M385" t="str">
        <f>VLOOKUP($I385,master_table_sales_csv!$O$2:$P$3340,2,FALSE)</f>
        <v>eBooks</v>
      </c>
    </row>
    <row r="386" spans="1:13" x14ac:dyDescent="0.35">
      <c r="A386" t="s">
        <v>8712</v>
      </c>
      <c r="B386" t="s">
        <v>8749</v>
      </c>
      <c r="C386">
        <v>2103</v>
      </c>
      <c r="D386">
        <v>375</v>
      </c>
      <c r="E386">
        <v>21</v>
      </c>
      <c r="F386">
        <v>21</v>
      </c>
      <c r="G386">
        <v>2697</v>
      </c>
      <c r="H386">
        <v>6</v>
      </c>
      <c r="I386">
        <v>6</v>
      </c>
      <c r="J386">
        <f>'Data Churn_prodcat'!E386-'Data Churn_prodcat'!F386</f>
        <v>0</v>
      </c>
      <c r="K386" t="str">
        <f t="shared" si="5"/>
        <v>Churn</v>
      </c>
      <c r="L386" t="str">
        <f>VLOOKUP($H386,master_table_sales_csv!$O$2:$P$3340,2,FALSE)</f>
        <v>Robots</v>
      </c>
      <c r="M386" t="str">
        <f>VLOOKUP($I386,master_table_sales_csv!$O$2:$P$3340,2,FALSE)</f>
        <v>Robots</v>
      </c>
    </row>
    <row r="387" spans="1:13" x14ac:dyDescent="0.35">
      <c r="A387" t="s">
        <v>8712</v>
      </c>
      <c r="B387" t="s">
        <v>8749</v>
      </c>
      <c r="C387">
        <v>2104</v>
      </c>
      <c r="D387">
        <v>46</v>
      </c>
      <c r="E387">
        <v>23</v>
      </c>
      <c r="F387">
        <v>23</v>
      </c>
      <c r="G387">
        <v>119.94</v>
      </c>
      <c r="H387">
        <v>4</v>
      </c>
      <c r="I387">
        <v>4</v>
      </c>
      <c r="J387">
        <f>'Data Churn_prodcat'!E387-'Data Churn_prodcat'!F387</f>
        <v>0</v>
      </c>
      <c r="K387" t="str">
        <f t="shared" si="5"/>
        <v>Churn</v>
      </c>
      <c r="L387" t="str">
        <f>VLOOKUP($H387,master_table_sales_csv!$O$2:$P$3340,2,FALSE)</f>
        <v>eBooks</v>
      </c>
      <c r="M387" t="str">
        <f>VLOOKUP($I387,master_table_sales_csv!$O$2:$P$3340,2,FALSE)</f>
        <v>eBooks</v>
      </c>
    </row>
    <row r="388" spans="1:13" x14ac:dyDescent="0.35">
      <c r="A388" t="s">
        <v>8712</v>
      </c>
      <c r="B388" t="s">
        <v>8749</v>
      </c>
      <c r="C388">
        <v>2114</v>
      </c>
      <c r="D388">
        <v>365</v>
      </c>
      <c r="E388">
        <v>21</v>
      </c>
      <c r="F388">
        <v>21</v>
      </c>
      <c r="G388">
        <v>567</v>
      </c>
      <c r="H388">
        <v>5</v>
      </c>
      <c r="I388">
        <v>5</v>
      </c>
      <c r="J388">
        <f>'Data Churn_prodcat'!E388-'Data Churn_prodcat'!F388</f>
        <v>0</v>
      </c>
      <c r="K388" t="str">
        <f t="shared" si="5"/>
        <v>Churn</v>
      </c>
      <c r="L388" t="str">
        <f>VLOOKUP($H388,master_table_sales_csv!$O$2:$P$3340,2,FALSE)</f>
        <v>Robot Kits</v>
      </c>
      <c r="M388" t="str">
        <f>VLOOKUP($I388,master_table_sales_csv!$O$2:$P$3340,2,FALSE)</f>
        <v>Robot Kits</v>
      </c>
    </row>
    <row r="389" spans="1:13" x14ac:dyDescent="0.35">
      <c r="A389" t="s">
        <v>8712</v>
      </c>
      <c r="B389" t="s">
        <v>8749</v>
      </c>
      <c r="C389">
        <v>2115</v>
      </c>
      <c r="D389">
        <v>406</v>
      </c>
      <c r="E389">
        <v>21</v>
      </c>
      <c r="F389">
        <v>21</v>
      </c>
      <c r="G389">
        <v>499</v>
      </c>
      <c r="H389">
        <v>3</v>
      </c>
      <c r="I389">
        <v>3</v>
      </c>
      <c r="J389">
        <f>'Data Churn_prodcat'!E389-'Data Churn_prodcat'!F389</f>
        <v>0</v>
      </c>
      <c r="K389" t="str">
        <f t="shared" ref="K389:K452" si="6">IF(D389&gt;7, "Churn", "No Churn")</f>
        <v>Churn</v>
      </c>
      <c r="L389" t="str">
        <f>VLOOKUP($H389,master_table_sales_csv!$O$2:$P$3340,2,FALSE)</f>
        <v>Drones</v>
      </c>
      <c r="M389" t="str">
        <f>VLOOKUP($I389,master_table_sales_csv!$O$2:$P$3340,2,FALSE)</f>
        <v>Drones</v>
      </c>
    </row>
    <row r="390" spans="1:13" x14ac:dyDescent="0.35">
      <c r="A390" t="s">
        <v>8712</v>
      </c>
      <c r="B390" t="s">
        <v>8750</v>
      </c>
      <c r="C390">
        <v>6</v>
      </c>
      <c r="D390">
        <v>796</v>
      </c>
      <c r="E390">
        <v>18</v>
      </c>
      <c r="F390">
        <v>18</v>
      </c>
      <c r="G390">
        <v>269.85000000000002</v>
      </c>
      <c r="H390">
        <v>2</v>
      </c>
      <c r="I390">
        <v>2</v>
      </c>
      <c r="J390">
        <f>'Data Churn_prodcat'!E390-'Data Churn_prodcat'!F390</f>
        <v>0</v>
      </c>
      <c r="K390" t="str">
        <f t="shared" si="6"/>
        <v>Churn</v>
      </c>
      <c r="L390" t="str">
        <f>VLOOKUP($H390,master_table_sales_csv!$O$2:$P$3340,2,FALSE)</f>
        <v>Drone Kits</v>
      </c>
      <c r="M390" t="str">
        <f>VLOOKUP($I390,master_table_sales_csv!$O$2:$P$3340,2,FALSE)</f>
        <v>Drone Kits</v>
      </c>
    </row>
    <row r="391" spans="1:13" x14ac:dyDescent="0.35">
      <c r="A391" t="s">
        <v>8712</v>
      </c>
      <c r="B391" t="s">
        <v>8750</v>
      </c>
      <c r="C391">
        <v>8</v>
      </c>
      <c r="D391">
        <v>481</v>
      </c>
      <c r="E391">
        <v>20</v>
      </c>
      <c r="F391">
        <v>20</v>
      </c>
      <c r="G391">
        <v>245</v>
      </c>
      <c r="H391">
        <v>7</v>
      </c>
      <c r="I391">
        <v>7</v>
      </c>
      <c r="J391">
        <f>'Data Churn_prodcat'!E391-'Data Churn_prodcat'!F391</f>
        <v>0</v>
      </c>
      <c r="K391" t="str">
        <f t="shared" si="6"/>
        <v>Churn</v>
      </c>
      <c r="L391" t="str">
        <f>VLOOKUP($H391,master_table_sales_csv!$O$2:$P$3340,2,FALSE)</f>
        <v>Training Videos</v>
      </c>
      <c r="M391" t="str">
        <f>VLOOKUP($I391,master_table_sales_csv!$O$2:$P$3340,2,FALSE)</f>
        <v>Training Videos</v>
      </c>
    </row>
    <row r="392" spans="1:13" x14ac:dyDescent="0.35">
      <c r="A392" t="s">
        <v>8712</v>
      </c>
      <c r="B392" t="s">
        <v>8750</v>
      </c>
      <c r="C392">
        <v>12</v>
      </c>
      <c r="D392">
        <v>528</v>
      </c>
      <c r="E392">
        <v>20</v>
      </c>
      <c r="F392">
        <v>20</v>
      </c>
      <c r="G392">
        <v>164.75</v>
      </c>
      <c r="H392">
        <v>7</v>
      </c>
      <c r="I392">
        <v>7</v>
      </c>
      <c r="J392">
        <f>'Data Churn_prodcat'!E392-'Data Churn_prodcat'!F392</f>
        <v>0</v>
      </c>
      <c r="K392" t="str">
        <f t="shared" si="6"/>
        <v>Churn</v>
      </c>
      <c r="L392" t="str">
        <f>VLOOKUP($H392,master_table_sales_csv!$O$2:$P$3340,2,FALSE)</f>
        <v>Training Videos</v>
      </c>
      <c r="M392" t="str">
        <f>VLOOKUP($I392,master_table_sales_csv!$O$2:$P$3340,2,FALSE)</f>
        <v>Training Videos</v>
      </c>
    </row>
    <row r="393" spans="1:13" x14ac:dyDescent="0.35">
      <c r="A393" t="s">
        <v>8712</v>
      </c>
      <c r="B393" t="s">
        <v>8750</v>
      </c>
      <c r="C393">
        <v>20</v>
      </c>
      <c r="D393">
        <v>461</v>
      </c>
      <c r="E393">
        <v>20</v>
      </c>
      <c r="F393">
        <v>20</v>
      </c>
      <c r="G393">
        <v>1470</v>
      </c>
      <c r="H393">
        <v>5</v>
      </c>
      <c r="I393">
        <v>5</v>
      </c>
      <c r="J393">
        <f>'Data Churn_prodcat'!E393-'Data Churn_prodcat'!F393</f>
        <v>0</v>
      </c>
      <c r="K393" t="str">
        <f t="shared" si="6"/>
        <v>Churn</v>
      </c>
      <c r="L393" t="str">
        <f>VLOOKUP($H393,master_table_sales_csv!$O$2:$P$3340,2,FALSE)</f>
        <v>Robot Kits</v>
      </c>
      <c r="M393" t="str">
        <f>VLOOKUP($I393,master_table_sales_csv!$O$2:$P$3340,2,FALSE)</f>
        <v>Robot Kits</v>
      </c>
    </row>
    <row r="394" spans="1:13" x14ac:dyDescent="0.35">
      <c r="A394" t="s">
        <v>8712</v>
      </c>
      <c r="B394" t="s">
        <v>8750</v>
      </c>
      <c r="C394">
        <v>24</v>
      </c>
      <c r="D394">
        <v>737</v>
      </c>
      <c r="E394">
        <v>18</v>
      </c>
      <c r="F394">
        <v>18</v>
      </c>
      <c r="G394">
        <v>60</v>
      </c>
      <c r="H394">
        <v>1</v>
      </c>
      <c r="I394">
        <v>1</v>
      </c>
      <c r="J394">
        <f>'Data Churn_prodcat'!E394-'Data Churn_prodcat'!F394</f>
        <v>0</v>
      </c>
      <c r="K394" t="str">
        <f t="shared" si="6"/>
        <v>Churn</v>
      </c>
      <c r="L394" t="str">
        <f>VLOOKUP($H394,master_table_sales_csv!$O$2:$P$3340,2,FALSE)</f>
        <v>Blueprints</v>
      </c>
      <c r="M394" t="str">
        <f>VLOOKUP($I394,master_table_sales_csv!$O$2:$P$3340,2,FALSE)</f>
        <v>Blueprints</v>
      </c>
    </row>
    <row r="395" spans="1:13" x14ac:dyDescent="0.35">
      <c r="A395" t="s">
        <v>8712</v>
      </c>
      <c r="B395" t="s">
        <v>8750</v>
      </c>
      <c r="C395">
        <v>48</v>
      </c>
      <c r="D395">
        <v>745</v>
      </c>
      <c r="E395">
        <v>18</v>
      </c>
      <c r="F395">
        <v>18</v>
      </c>
      <c r="G395">
        <v>99.8</v>
      </c>
      <c r="H395">
        <v>4</v>
      </c>
      <c r="I395">
        <v>4</v>
      </c>
      <c r="J395">
        <f>'Data Churn_prodcat'!E395-'Data Churn_prodcat'!F395</f>
        <v>0</v>
      </c>
      <c r="K395" t="str">
        <f t="shared" si="6"/>
        <v>Churn</v>
      </c>
      <c r="L395" t="str">
        <f>VLOOKUP($H395,master_table_sales_csv!$O$2:$P$3340,2,FALSE)</f>
        <v>eBooks</v>
      </c>
      <c r="M395" t="str">
        <f>VLOOKUP($I395,master_table_sales_csv!$O$2:$P$3340,2,FALSE)</f>
        <v>eBooks</v>
      </c>
    </row>
    <row r="396" spans="1:13" x14ac:dyDescent="0.35">
      <c r="A396" t="s">
        <v>8712</v>
      </c>
      <c r="B396" t="s">
        <v>8750</v>
      </c>
      <c r="C396">
        <v>56</v>
      </c>
      <c r="D396">
        <v>820</v>
      </c>
      <c r="E396">
        <v>18</v>
      </c>
      <c r="F396">
        <v>18</v>
      </c>
      <c r="G396">
        <v>49</v>
      </c>
      <c r="H396">
        <v>7</v>
      </c>
      <c r="I396">
        <v>7</v>
      </c>
      <c r="J396">
        <f>'Data Churn_prodcat'!E396-'Data Churn_prodcat'!F396</f>
        <v>0</v>
      </c>
      <c r="K396" t="str">
        <f t="shared" si="6"/>
        <v>Churn</v>
      </c>
      <c r="L396" t="str">
        <f>VLOOKUP($H396,master_table_sales_csv!$O$2:$P$3340,2,FALSE)</f>
        <v>Training Videos</v>
      </c>
      <c r="M396" t="str">
        <f>VLOOKUP($I396,master_table_sales_csv!$O$2:$P$3340,2,FALSE)</f>
        <v>Training Videos</v>
      </c>
    </row>
    <row r="397" spans="1:13" x14ac:dyDescent="0.35">
      <c r="A397" t="s">
        <v>8712</v>
      </c>
      <c r="B397" t="s">
        <v>8750</v>
      </c>
      <c r="C397">
        <v>71</v>
      </c>
      <c r="D397">
        <v>633</v>
      </c>
      <c r="E397">
        <v>19</v>
      </c>
      <c r="F397">
        <v>19</v>
      </c>
      <c r="G397">
        <v>450</v>
      </c>
      <c r="H397">
        <v>5</v>
      </c>
      <c r="I397">
        <v>5</v>
      </c>
      <c r="J397">
        <f>'Data Churn_prodcat'!E397-'Data Churn_prodcat'!F397</f>
        <v>0</v>
      </c>
      <c r="K397" t="str">
        <f t="shared" si="6"/>
        <v>Churn</v>
      </c>
      <c r="L397" t="str">
        <f>VLOOKUP($H397,master_table_sales_csv!$O$2:$P$3340,2,FALSE)</f>
        <v>Robot Kits</v>
      </c>
      <c r="M397" t="str">
        <f>VLOOKUP($I397,master_table_sales_csv!$O$2:$P$3340,2,FALSE)</f>
        <v>Robot Kits</v>
      </c>
    </row>
    <row r="398" spans="1:13" x14ac:dyDescent="0.35">
      <c r="A398" t="s">
        <v>8712</v>
      </c>
      <c r="B398" t="s">
        <v>8750</v>
      </c>
      <c r="C398">
        <v>74</v>
      </c>
      <c r="D398">
        <v>746</v>
      </c>
      <c r="E398">
        <v>18</v>
      </c>
      <c r="F398">
        <v>18</v>
      </c>
      <c r="G398">
        <v>99.96</v>
      </c>
      <c r="H398">
        <v>4</v>
      </c>
      <c r="I398">
        <v>4</v>
      </c>
      <c r="J398">
        <f>'Data Churn_prodcat'!E398-'Data Churn_prodcat'!F398</f>
        <v>0</v>
      </c>
      <c r="K398" t="str">
        <f t="shared" si="6"/>
        <v>Churn</v>
      </c>
      <c r="L398" t="str">
        <f>VLOOKUP($H398,master_table_sales_csv!$O$2:$P$3340,2,FALSE)</f>
        <v>eBooks</v>
      </c>
      <c r="M398" t="str">
        <f>VLOOKUP($I398,master_table_sales_csv!$O$2:$P$3340,2,FALSE)</f>
        <v>eBooks</v>
      </c>
    </row>
    <row r="399" spans="1:13" x14ac:dyDescent="0.35">
      <c r="A399" t="s">
        <v>8712</v>
      </c>
      <c r="B399" t="s">
        <v>8750</v>
      </c>
      <c r="C399">
        <v>80</v>
      </c>
      <c r="D399">
        <v>674</v>
      </c>
      <c r="E399">
        <v>19</v>
      </c>
      <c r="F399">
        <v>19</v>
      </c>
      <c r="G399">
        <v>75.98</v>
      </c>
      <c r="H399">
        <v>7</v>
      </c>
      <c r="I399">
        <v>7</v>
      </c>
      <c r="J399">
        <f>'Data Churn_prodcat'!E399-'Data Churn_prodcat'!F399</f>
        <v>0</v>
      </c>
      <c r="K399" t="str">
        <f t="shared" si="6"/>
        <v>Churn</v>
      </c>
      <c r="L399" t="str">
        <f>VLOOKUP($H399,master_table_sales_csv!$O$2:$P$3340,2,FALSE)</f>
        <v>Training Videos</v>
      </c>
      <c r="M399" t="str">
        <f>VLOOKUP($I399,master_table_sales_csv!$O$2:$P$3340,2,FALSE)</f>
        <v>Training Videos</v>
      </c>
    </row>
    <row r="400" spans="1:13" x14ac:dyDescent="0.35">
      <c r="A400" t="s">
        <v>8712</v>
      </c>
      <c r="B400" t="s">
        <v>8750</v>
      </c>
      <c r="C400">
        <v>95</v>
      </c>
      <c r="D400">
        <v>630</v>
      </c>
      <c r="E400">
        <v>19</v>
      </c>
      <c r="F400">
        <v>19</v>
      </c>
      <c r="G400">
        <v>263.88</v>
      </c>
      <c r="H400">
        <v>7</v>
      </c>
      <c r="I400">
        <v>1</v>
      </c>
      <c r="J400">
        <f>'Data Churn_prodcat'!E400-'Data Churn_prodcat'!F400</f>
        <v>0</v>
      </c>
      <c r="K400" t="str">
        <f t="shared" si="6"/>
        <v>Churn</v>
      </c>
      <c r="L400" t="str">
        <f>VLOOKUP($H400,master_table_sales_csv!$O$2:$P$3340,2,FALSE)</f>
        <v>Training Videos</v>
      </c>
      <c r="M400" t="str">
        <f>VLOOKUP($I400,master_table_sales_csv!$O$2:$P$3340,2,FALSE)</f>
        <v>Blueprints</v>
      </c>
    </row>
    <row r="401" spans="1:13" x14ac:dyDescent="0.35">
      <c r="A401" t="s">
        <v>8712</v>
      </c>
      <c r="B401" t="s">
        <v>8750</v>
      </c>
      <c r="C401">
        <v>98</v>
      </c>
      <c r="D401">
        <v>477</v>
      </c>
      <c r="E401">
        <v>20</v>
      </c>
      <c r="F401">
        <v>20</v>
      </c>
      <c r="G401">
        <v>89.94</v>
      </c>
      <c r="H401">
        <v>4</v>
      </c>
      <c r="I401">
        <v>4</v>
      </c>
      <c r="J401">
        <f>'Data Churn_prodcat'!E401-'Data Churn_prodcat'!F401</f>
        <v>0</v>
      </c>
      <c r="K401" t="str">
        <f t="shared" si="6"/>
        <v>Churn</v>
      </c>
      <c r="L401" t="str">
        <f>VLOOKUP($H401,master_table_sales_csv!$O$2:$P$3340,2,FALSE)</f>
        <v>eBooks</v>
      </c>
      <c r="M401" t="str">
        <f>VLOOKUP($I401,master_table_sales_csv!$O$2:$P$3340,2,FALSE)</f>
        <v>eBooks</v>
      </c>
    </row>
    <row r="402" spans="1:13" x14ac:dyDescent="0.35">
      <c r="A402" t="s">
        <v>8712</v>
      </c>
      <c r="B402" t="s">
        <v>8750</v>
      </c>
      <c r="C402">
        <v>99</v>
      </c>
      <c r="D402">
        <v>525</v>
      </c>
      <c r="E402">
        <v>20</v>
      </c>
      <c r="F402">
        <v>20</v>
      </c>
      <c r="G402">
        <v>74.849999999999994</v>
      </c>
      <c r="H402">
        <v>4</v>
      </c>
      <c r="I402">
        <v>4</v>
      </c>
      <c r="J402">
        <f>'Data Churn_prodcat'!E402-'Data Churn_prodcat'!F402</f>
        <v>0</v>
      </c>
      <c r="K402" t="str">
        <f t="shared" si="6"/>
        <v>Churn</v>
      </c>
      <c r="L402" t="str">
        <f>VLOOKUP($H402,master_table_sales_csv!$O$2:$P$3340,2,FALSE)</f>
        <v>eBooks</v>
      </c>
      <c r="M402" t="str">
        <f>VLOOKUP($I402,master_table_sales_csv!$O$2:$P$3340,2,FALSE)</f>
        <v>eBooks</v>
      </c>
    </row>
    <row r="403" spans="1:13" x14ac:dyDescent="0.35">
      <c r="A403" t="s">
        <v>8712</v>
      </c>
      <c r="B403" t="s">
        <v>8750</v>
      </c>
      <c r="C403">
        <v>106</v>
      </c>
      <c r="D403">
        <v>594</v>
      </c>
      <c r="E403">
        <v>19</v>
      </c>
      <c r="F403">
        <v>19</v>
      </c>
      <c r="G403">
        <v>67.959999999999994</v>
      </c>
      <c r="H403">
        <v>4</v>
      </c>
      <c r="I403">
        <v>4</v>
      </c>
      <c r="J403">
        <f>'Data Churn_prodcat'!E403-'Data Churn_prodcat'!F403</f>
        <v>0</v>
      </c>
      <c r="K403" t="str">
        <f t="shared" si="6"/>
        <v>Churn</v>
      </c>
      <c r="L403" t="str">
        <f>VLOOKUP($H403,master_table_sales_csv!$O$2:$P$3340,2,FALSE)</f>
        <v>eBooks</v>
      </c>
      <c r="M403" t="str">
        <f>VLOOKUP($I403,master_table_sales_csv!$O$2:$P$3340,2,FALSE)</f>
        <v>eBooks</v>
      </c>
    </row>
    <row r="404" spans="1:13" x14ac:dyDescent="0.35">
      <c r="A404" t="s">
        <v>8712</v>
      </c>
      <c r="B404" t="s">
        <v>8750</v>
      </c>
      <c r="C404">
        <v>107</v>
      </c>
      <c r="D404">
        <v>452</v>
      </c>
      <c r="E404">
        <v>20</v>
      </c>
      <c r="F404">
        <v>20</v>
      </c>
      <c r="G404">
        <v>1185</v>
      </c>
      <c r="H404">
        <v>3</v>
      </c>
      <c r="I404">
        <v>3</v>
      </c>
      <c r="J404">
        <f>'Data Churn_prodcat'!E404-'Data Churn_prodcat'!F404</f>
        <v>0</v>
      </c>
      <c r="K404" t="str">
        <f t="shared" si="6"/>
        <v>Churn</v>
      </c>
      <c r="L404" t="str">
        <f>VLOOKUP($H404,master_table_sales_csv!$O$2:$P$3340,2,FALSE)</f>
        <v>Drones</v>
      </c>
      <c r="M404" t="str">
        <f>VLOOKUP($I404,master_table_sales_csv!$O$2:$P$3340,2,FALSE)</f>
        <v>Drones</v>
      </c>
    </row>
    <row r="405" spans="1:13" x14ac:dyDescent="0.35">
      <c r="A405" t="s">
        <v>8712</v>
      </c>
      <c r="B405" t="s">
        <v>8750</v>
      </c>
      <c r="C405">
        <v>125</v>
      </c>
      <c r="D405">
        <v>723</v>
      </c>
      <c r="E405">
        <v>18</v>
      </c>
      <c r="F405">
        <v>18</v>
      </c>
      <c r="G405">
        <v>378</v>
      </c>
      <c r="H405">
        <v>5</v>
      </c>
      <c r="I405">
        <v>5</v>
      </c>
      <c r="J405">
        <f>'Data Churn_prodcat'!E405-'Data Churn_prodcat'!F405</f>
        <v>0</v>
      </c>
      <c r="K405" t="str">
        <f t="shared" si="6"/>
        <v>Churn</v>
      </c>
      <c r="L405" t="str">
        <f>VLOOKUP($H405,master_table_sales_csv!$O$2:$P$3340,2,FALSE)</f>
        <v>Robot Kits</v>
      </c>
      <c r="M405" t="str">
        <f>VLOOKUP($I405,master_table_sales_csv!$O$2:$P$3340,2,FALSE)</f>
        <v>Robot Kits</v>
      </c>
    </row>
    <row r="406" spans="1:13" x14ac:dyDescent="0.35">
      <c r="A406" t="s">
        <v>8712</v>
      </c>
      <c r="B406" t="s">
        <v>8750</v>
      </c>
      <c r="C406">
        <v>126</v>
      </c>
      <c r="D406">
        <v>719</v>
      </c>
      <c r="E406">
        <v>19</v>
      </c>
      <c r="F406">
        <v>19</v>
      </c>
      <c r="G406">
        <v>67.959999999999994</v>
      </c>
      <c r="H406">
        <v>4</v>
      </c>
      <c r="I406">
        <v>4</v>
      </c>
      <c r="J406">
        <f>'Data Churn_prodcat'!E406-'Data Churn_prodcat'!F406</f>
        <v>0</v>
      </c>
      <c r="K406" t="str">
        <f t="shared" si="6"/>
        <v>Churn</v>
      </c>
      <c r="L406" t="str">
        <f>VLOOKUP($H406,master_table_sales_csv!$O$2:$P$3340,2,FALSE)</f>
        <v>eBooks</v>
      </c>
      <c r="M406" t="str">
        <f>VLOOKUP($I406,master_table_sales_csv!$O$2:$P$3340,2,FALSE)</f>
        <v>eBooks</v>
      </c>
    </row>
    <row r="407" spans="1:13" x14ac:dyDescent="0.35">
      <c r="A407" t="s">
        <v>8712</v>
      </c>
      <c r="B407" t="s">
        <v>8750</v>
      </c>
      <c r="C407">
        <v>128</v>
      </c>
      <c r="D407">
        <v>810</v>
      </c>
      <c r="E407">
        <v>18</v>
      </c>
      <c r="F407">
        <v>18</v>
      </c>
      <c r="G407">
        <v>2736</v>
      </c>
      <c r="H407">
        <v>6</v>
      </c>
      <c r="I407">
        <v>6</v>
      </c>
      <c r="J407">
        <f>'Data Churn_prodcat'!E407-'Data Churn_prodcat'!F407</f>
        <v>0</v>
      </c>
      <c r="K407" t="str">
        <f t="shared" si="6"/>
        <v>Churn</v>
      </c>
      <c r="L407" t="str">
        <f>VLOOKUP($H407,master_table_sales_csv!$O$2:$P$3340,2,FALSE)</f>
        <v>Robots</v>
      </c>
      <c r="M407" t="str">
        <f>VLOOKUP($I407,master_table_sales_csv!$O$2:$P$3340,2,FALSE)</f>
        <v>Robots</v>
      </c>
    </row>
    <row r="408" spans="1:13" x14ac:dyDescent="0.35">
      <c r="A408" t="s">
        <v>8712</v>
      </c>
      <c r="B408" t="s">
        <v>8750</v>
      </c>
      <c r="C408">
        <v>131</v>
      </c>
      <c r="D408">
        <v>729</v>
      </c>
      <c r="E408">
        <v>18</v>
      </c>
      <c r="F408">
        <v>18</v>
      </c>
      <c r="G408">
        <v>1000</v>
      </c>
      <c r="H408">
        <v>3</v>
      </c>
      <c r="I408">
        <v>3</v>
      </c>
      <c r="J408">
        <f>'Data Churn_prodcat'!E408-'Data Churn_prodcat'!F408</f>
        <v>0</v>
      </c>
      <c r="K408" t="str">
        <f t="shared" si="6"/>
        <v>Churn</v>
      </c>
      <c r="L408" t="str">
        <f>VLOOKUP($H408,master_table_sales_csv!$O$2:$P$3340,2,FALSE)</f>
        <v>Drones</v>
      </c>
      <c r="M408" t="str">
        <f>VLOOKUP($I408,master_table_sales_csv!$O$2:$P$3340,2,FALSE)</f>
        <v>Drones</v>
      </c>
    </row>
    <row r="409" spans="1:13" x14ac:dyDescent="0.35">
      <c r="A409" t="s">
        <v>8712</v>
      </c>
      <c r="B409" t="s">
        <v>8750</v>
      </c>
      <c r="C409">
        <v>133</v>
      </c>
      <c r="D409">
        <v>521</v>
      </c>
      <c r="E409">
        <v>20</v>
      </c>
      <c r="F409">
        <v>20</v>
      </c>
      <c r="G409">
        <v>44.97</v>
      </c>
      <c r="H409">
        <v>4</v>
      </c>
      <c r="I409">
        <v>4</v>
      </c>
      <c r="J409">
        <f>'Data Churn_prodcat'!E409-'Data Churn_prodcat'!F409</f>
        <v>0</v>
      </c>
      <c r="K409" t="str">
        <f t="shared" si="6"/>
        <v>Churn</v>
      </c>
      <c r="L409" t="str">
        <f>VLOOKUP($H409,master_table_sales_csv!$O$2:$P$3340,2,FALSE)</f>
        <v>eBooks</v>
      </c>
      <c r="M409" t="str">
        <f>VLOOKUP($I409,master_table_sales_csv!$O$2:$P$3340,2,FALSE)</f>
        <v>eBooks</v>
      </c>
    </row>
    <row r="410" spans="1:13" x14ac:dyDescent="0.35">
      <c r="A410" t="s">
        <v>8712</v>
      </c>
      <c r="B410" t="s">
        <v>8750</v>
      </c>
      <c r="C410">
        <v>149</v>
      </c>
      <c r="D410">
        <v>499</v>
      </c>
      <c r="E410">
        <v>20</v>
      </c>
      <c r="F410">
        <v>20</v>
      </c>
      <c r="G410">
        <v>3532</v>
      </c>
      <c r="H410">
        <v>6</v>
      </c>
      <c r="I410">
        <v>6</v>
      </c>
      <c r="J410">
        <f>'Data Churn_prodcat'!E410-'Data Churn_prodcat'!F410</f>
        <v>0</v>
      </c>
      <c r="K410" t="str">
        <f t="shared" si="6"/>
        <v>Churn</v>
      </c>
      <c r="L410" t="str">
        <f>VLOOKUP($H410,master_table_sales_csv!$O$2:$P$3340,2,FALSE)</f>
        <v>Robots</v>
      </c>
      <c r="M410" t="str">
        <f>VLOOKUP($I410,master_table_sales_csv!$O$2:$P$3340,2,FALSE)</f>
        <v>Robots</v>
      </c>
    </row>
    <row r="411" spans="1:13" x14ac:dyDescent="0.35">
      <c r="A411" t="s">
        <v>8712</v>
      </c>
      <c r="B411" t="s">
        <v>8750</v>
      </c>
      <c r="C411">
        <v>152</v>
      </c>
      <c r="D411">
        <v>805</v>
      </c>
      <c r="E411">
        <v>18</v>
      </c>
      <c r="F411">
        <v>18</v>
      </c>
      <c r="G411">
        <v>2250</v>
      </c>
      <c r="H411">
        <v>3</v>
      </c>
      <c r="I411">
        <v>3</v>
      </c>
      <c r="J411">
        <f>'Data Churn_prodcat'!E411-'Data Churn_prodcat'!F411</f>
        <v>0</v>
      </c>
      <c r="K411" t="str">
        <f t="shared" si="6"/>
        <v>Churn</v>
      </c>
      <c r="L411" t="str">
        <f>VLOOKUP($H411,master_table_sales_csv!$O$2:$P$3340,2,FALSE)</f>
        <v>Drones</v>
      </c>
      <c r="M411" t="str">
        <f>VLOOKUP($I411,master_table_sales_csv!$O$2:$P$3340,2,FALSE)</f>
        <v>Drones</v>
      </c>
    </row>
    <row r="412" spans="1:13" x14ac:dyDescent="0.35">
      <c r="A412" t="s">
        <v>8712</v>
      </c>
      <c r="B412" t="s">
        <v>8750</v>
      </c>
      <c r="C412">
        <v>155</v>
      </c>
      <c r="D412">
        <v>831</v>
      </c>
      <c r="E412">
        <v>18</v>
      </c>
      <c r="F412">
        <v>18</v>
      </c>
      <c r="G412">
        <v>1098</v>
      </c>
      <c r="H412">
        <v>6</v>
      </c>
      <c r="I412">
        <v>6</v>
      </c>
      <c r="J412">
        <f>'Data Churn_prodcat'!E412-'Data Churn_prodcat'!F412</f>
        <v>0</v>
      </c>
      <c r="K412" t="str">
        <f t="shared" si="6"/>
        <v>Churn</v>
      </c>
      <c r="L412" t="str">
        <f>VLOOKUP($H412,master_table_sales_csv!$O$2:$P$3340,2,FALSE)</f>
        <v>Robots</v>
      </c>
      <c r="M412" t="str">
        <f>VLOOKUP($I412,master_table_sales_csv!$O$2:$P$3340,2,FALSE)</f>
        <v>Robots</v>
      </c>
    </row>
    <row r="413" spans="1:13" x14ac:dyDescent="0.35">
      <c r="A413" t="s">
        <v>8712</v>
      </c>
      <c r="B413" t="s">
        <v>8750</v>
      </c>
      <c r="C413">
        <v>158</v>
      </c>
      <c r="D413">
        <v>611</v>
      </c>
      <c r="E413">
        <v>19</v>
      </c>
      <c r="F413">
        <v>19</v>
      </c>
      <c r="G413">
        <v>58.5</v>
      </c>
      <c r="H413">
        <v>4</v>
      </c>
      <c r="I413">
        <v>4</v>
      </c>
      <c r="J413">
        <f>'Data Churn_prodcat'!E413-'Data Churn_prodcat'!F413</f>
        <v>0</v>
      </c>
      <c r="K413" t="str">
        <f t="shared" si="6"/>
        <v>Churn</v>
      </c>
      <c r="L413" t="str">
        <f>VLOOKUP($H413,master_table_sales_csv!$O$2:$P$3340,2,FALSE)</f>
        <v>eBooks</v>
      </c>
      <c r="M413" t="str">
        <f>VLOOKUP($I413,master_table_sales_csv!$O$2:$P$3340,2,FALSE)</f>
        <v>eBooks</v>
      </c>
    </row>
    <row r="414" spans="1:13" x14ac:dyDescent="0.35">
      <c r="A414" t="s">
        <v>8712</v>
      </c>
      <c r="B414" t="s">
        <v>8750</v>
      </c>
      <c r="C414">
        <v>163</v>
      </c>
      <c r="D414">
        <v>761</v>
      </c>
      <c r="E414">
        <v>18</v>
      </c>
      <c r="F414">
        <v>18</v>
      </c>
      <c r="G414">
        <v>113.97</v>
      </c>
      <c r="H414">
        <v>7</v>
      </c>
      <c r="I414">
        <v>7</v>
      </c>
      <c r="J414">
        <f>'Data Churn_prodcat'!E414-'Data Churn_prodcat'!F414</f>
        <v>0</v>
      </c>
      <c r="K414" t="str">
        <f t="shared" si="6"/>
        <v>Churn</v>
      </c>
      <c r="L414" t="str">
        <f>VLOOKUP($H414,master_table_sales_csv!$O$2:$P$3340,2,FALSE)</f>
        <v>Training Videos</v>
      </c>
      <c r="M414" t="str">
        <f>VLOOKUP($I414,master_table_sales_csv!$O$2:$P$3340,2,FALSE)</f>
        <v>Training Videos</v>
      </c>
    </row>
    <row r="415" spans="1:13" x14ac:dyDescent="0.35">
      <c r="A415" t="s">
        <v>8712</v>
      </c>
      <c r="B415" t="s">
        <v>8750</v>
      </c>
      <c r="C415">
        <v>164</v>
      </c>
      <c r="D415">
        <v>702</v>
      </c>
      <c r="E415">
        <v>19</v>
      </c>
      <c r="F415">
        <v>19</v>
      </c>
      <c r="G415">
        <v>70</v>
      </c>
      <c r="H415">
        <v>4</v>
      </c>
      <c r="I415">
        <v>4</v>
      </c>
      <c r="J415">
        <f>'Data Churn_prodcat'!E415-'Data Churn_prodcat'!F415</f>
        <v>0</v>
      </c>
      <c r="K415" t="str">
        <f t="shared" si="6"/>
        <v>Churn</v>
      </c>
      <c r="L415" t="str">
        <f>VLOOKUP($H415,master_table_sales_csv!$O$2:$P$3340,2,FALSE)</f>
        <v>eBooks</v>
      </c>
      <c r="M415" t="str">
        <f>VLOOKUP($I415,master_table_sales_csv!$O$2:$P$3340,2,FALSE)</f>
        <v>eBooks</v>
      </c>
    </row>
    <row r="416" spans="1:13" x14ac:dyDescent="0.35">
      <c r="A416" t="s">
        <v>8712</v>
      </c>
      <c r="B416" t="s">
        <v>8750</v>
      </c>
      <c r="C416">
        <v>181</v>
      </c>
      <c r="D416">
        <v>790</v>
      </c>
      <c r="E416">
        <v>18</v>
      </c>
      <c r="F416">
        <v>18</v>
      </c>
      <c r="G416">
        <v>79.959999999999994</v>
      </c>
      <c r="H416">
        <v>4</v>
      </c>
      <c r="I416">
        <v>4</v>
      </c>
      <c r="J416">
        <f>'Data Churn_prodcat'!E416-'Data Churn_prodcat'!F416</f>
        <v>0</v>
      </c>
      <c r="K416" t="str">
        <f t="shared" si="6"/>
        <v>Churn</v>
      </c>
      <c r="L416" t="str">
        <f>VLOOKUP($H416,master_table_sales_csv!$O$2:$P$3340,2,FALSE)</f>
        <v>eBooks</v>
      </c>
      <c r="M416" t="str">
        <f>VLOOKUP($I416,master_table_sales_csv!$O$2:$P$3340,2,FALSE)</f>
        <v>eBooks</v>
      </c>
    </row>
    <row r="417" spans="1:13" x14ac:dyDescent="0.35">
      <c r="A417" t="s">
        <v>8712</v>
      </c>
      <c r="B417" t="s">
        <v>8750</v>
      </c>
      <c r="C417">
        <v>189</v>
      </c>
      <c r="D417">
        <v>572</v>
      </c>
      <c r="E417">
        <v>19</v>
      </c>
      <c r="F417">
        <v>19</v>
      </c>
      <c r="G417">
        <v>50.25</v>
      </c>
      <c r="H417">
        <v>4</v>
      </c>
      <c r="I417">
        <v>4</v>
      </c>
      <c r="J417">
        <f>'Data Churn_prodcat'!E417-'Data Churn_prodcat'!F417</f>
        <v>0</v>
      </c>
      <c r="K417" t="str">
        <f t="shared" si="6"/>
        <v>Churn</v>
      </c>
      <c r="L417" t="str">
        <f>VLOOKUP($H417,master_table_sales_csv!$O$2:$P$3340,2,FALSE)</f>
        <v>eBooks</v>
      </c>
      <c r="M417" t="str">
        <f>VLOOKUP($I417,master_table_sales_csv!$O$2:$P$3340,2,FALSE)</f>
        <v>eBooks</v>
      </c>
    </row>
    <row r="418" spans="1:13" x14ac:dyDescent="0.35">
      <c r="A418" t="s">
        <v>8712</v>
      </c>
      <c r="B418" t="s">
        <v>8750</v>
      </c>
      <c r="C418">
        <v>190</v>
      </c>
      <c r="D418">
        <v>450</v>
      </c>
      <c r="E418">
        <v>20</v>
      </c>
      <c r="F418">
        <v>20</v>
      </c>
      <c r="G418">
        <v>74.95</v>
      </c>
      <c r="H418">
        <v>4</v>
      </c>
      <c r="I418">
        <v>4</v>
      </c>
      <c r="J418">
        <f>'Data Churn_prodcat'!E418-'Data Churn_prodcat'!F418</f>
        <v>0</v>
      </c>
      <c r="K418" t="str">
        <f t="shared" si="6"/>
        <v>Churn</v>
      </c>
      <c r="L418" t="str">
        <f>VLOOKUP($H418,master_table_sales_csv!$O$2:$P$3340,2,FALSE)</f>
        <v>eBooks</v>
      </c>
      <c r="M418" t="str">
        <f>VLOOKUP($I418,master_table_sales_csv!$O$2:$P$3340,2,FALSE)</f>
        <v>eBooks</v>
      </c>
    </row>
    <row r="419" spans="1:13" x14ac:dyDescent="0.35">
      <c r="A419" t="s">
        <v>8712</v>
      </c>
      <c r="B419" t="s">
        <v>8750</v>
      </c>
      <c r="C419">
        <v>200</v>
      </c>
      <c r="D419">
        <v>802</v>
      </c>
      <c r="E419">
        <v>18</v>
      </c>
      <c r="F419">
        <v>18</v>
      </c>
      <c r="G419">
        <v>910</v>
      </c>
      <c r="H419">
        <v>3</v>
      </c>
      <c r="I419">
        <v>3</v>
      </c>
      <c r="J419">
        <f>'Data Churn_prodcat'!E419-'Data Churn_prodcat'!F419</f>
        <v>0</v>
      </c>
      <c r="K419" t="str">
        <f t="shared" si="6"/>
        <v>Churn</v>
      </c>
      <c r="L419" t="str">
        <f>VLOOKUP($H419,master_table_sales_csv!$O$2:$P$3340,2,FALSE)</f>
        <v>Drones</v>
      </c>
      <c r="M419" t="str">
        <f>VLOOKUP($I419,master_table_sales_csv!$O$2:$P$3340,2,FALSE)</f>
        <v>Drones</v>
      </c>
    </row>
    <row r="420" spans="1:13" x14ac:dyDescent="0.35">
      <c r="A420" t="s">
        <v>8712</v>
      </c>
      <c r="B420" t="s">
        <v>8750</v>
      </c>
      <c r="C420">
        <v>201</v>
      </c>
      <c r="D420">
        <v>742</v>
      </c>
      <c r="E420">
        <v>18</v>
      </c>
      <c r="F420">
        <v>18</v>
      </c>
      <c r="G420">
        <v>69.98</v>
      </c>
      <c r="H420">
        <v>7</v>
      </c>
      <c r="I420">
        <v>7</v>
      </c>
      <c r="J420">
        <f>'Data Churn_prodcat'!E420-'Data Churn_prodcat'!F420</f>
        <v>0</v>
      </c>
      <c r="K420" t="str">
        <f t="shared" si="6"/>
        <v>Churn</v>
      </c>
      <c r="L420" t="str">
        <f>VLOOKUP($H420,master_table_sales_csv!$O$2:$P$3340,2,FALSE)</f>
        <v>Training Videos</v>
      </c>
      <c r="M420" t="str">
        <f>VLOOKUP($I420,master_table_sales_csv!$O$2:$P$3340,2,FALSE)</f>
        <v>Training Videos</v>
      </c>
    </row>
    <row r="421" spans="1:13" x14ac:dyDescent="0.35">
      <c r="A421" t="s">
        <v>8712</v>
      </c>
      <c r="B421" t="s">
        <v>8750</v>
      </c>
      <c r="C421">
        <v>206</v>
      </c>
      <c r="D421">
        <v>538</v>
      </c>
      <c r="E421">
        <v>20</v>
      </c>
      <c r="F421">
        <v>20</v>
      </c>
      <c r="G421">
        <v>17.98</v>
      </c>
      <c r="H421">
        <v>1</v>
      </c>
      <c r="I421">
        <v>1</v>
      </c>
      <c r="J421">
        <f>'Data Churn_prodcat'!E421-'Data Churn_prodcat'!F421</f>
        <v>0</v>
      </c>
      <c r="K421" t="str">
        <f t="shared" si="6"/>
        <v>Churn</v>
      </c>
      <c r="L421" t="str">
        <f>VLOOKUP($H421,master_table_sales_csv!$O$2:$P$3340,2,FALSE)</f>
        <v>Blueprints</v>
      </c>
      <c r="M421" t="str">
        <f>VLOOKUP($I421,master_table_sales_csv!$O$2:$P$3340,2,FALSE)</f>
        <v>Blueprints</v>
      </c>
    </row>
    <row r="422" spans="1:13" x14ac:dyDescent="0.35">
      <c r="A422" t="s">
        <v>8712</v>
      </c>
      <c r="B422" t="s">
        <v>8750</v>
      </c>
      <c r="C422">
        <v>209</v>
      </c>
      <c r="D422">
        <v>447</v>
      </c>
      <c r="E422">
        <v>20</v>
      </c>
      <c r="F422">
        <v>20</v>
      </c>
      <c r="G422">
        <v>49.95</v>
      </c>
      <c r="H422">
        <v>7</v>
      </c>
      <c r="I422">
        <v>7</v>
      </c>
      <c r="J422">
        <f>'Data Churn_prodcat'!E422-'Data Churn_prodcat'!F422</f>
        <v>0</v>
      </c>
      <c r="K422" t="str">
        <f t="shared" si="6"/>
        <v>Churn</v>
      </c>
      <c r="L422" t="str">
        <f>VLOOKUP($H422,master_table_sales_csv!$O$2:$P$3340,2,FALSE)</f>
        <v>Training Videos</v>
      </c>
      <c r="M422" t="str">
        <f>VLOOKUP($I422,master_table_sales_csv!$O$2:$P$3340,2,FALSE)</f>
        <v>Training Videos</v>
      </c>
    </row>
    <row r="423" spans="1:13" x14ac:dyDescent="0.35">
      <c r="A423" t="s">
        <v>8712</v>
      </c>
      <c r="B423" t="s">
        <v>8750</v>
      </c>
      <c r="C423">
        <v>211</v>
      </c>
      <c r="D423">
        <v>438</v>
      </c>
      <c r="E423">
        <v>20</v>
      </c>
      <c r="F423">
        <v>20</v>
      </c>
      <c r="G423">
        <v>3495</v>
      </c>
      <c r="H423">
        <v>6</v>
      </c>
      <c r="I423">
        <v>6</v>
      </c>
      <c r="J423">
        <f>'Data Churn_prodcat'!E423-'Data Churn_prodcat'!F423</f>
        <v>0</v>
      </c>
      <c r="K423" t="str">
        <f t="shared" si="6"/>
        <v>Churn</v>
      </c>
      <c r="L423" t="str">
        <f>VLOOKUP($H423,master_table_sales_csv!$O$2:$P$3340,2,FALSE)</f>
        <v>Robots</v>
      </c>
      <c r="M423" t="str">
        <f>VLOOKUP($I423,master_table_sales_csv!$O$2:$P$3340,2,FALSE)</f>
        <v>Robots</v>
      </c>
    </row>
    <row r="424" spans="1:13" x14ac:dyDescent="0.35">
      <c r="A424" t="s">
        <v>8712</v>
      </c>
      <c r="B424" t="s">
        <v>8750</v>
      </c>
      <c r="C424">
        <v>214</v>
      </c>
      <c r="D424">
        <v>750</v>
      </c>
      <c r="E424">
        <v>18</v>
      </c>
      <c r="F424">
        <v>18</v>
      </c>
      <c r="G424">
        <v>59.96</v>
      </c>
      <c r="H424">
        <v>4</v>
      </c>
      <c r="I424">
        <v>4</v>
      </c>
      <c r="J424">
        <f>'Data Churn_prodcat'!E424-'Data Churn_prodcat'!F424</f>
        <v>0</v>
      </c>
      <c r="K424" t="str">
        <f t="shared" si="6"/>
        <v>Churn</v>
      </c>
      <c r="L424" t="str">
        <f>VLOOKUP($H424,master_table_sales_csv!$O$2:$P$3340,2,FALSE)</f>
        <v>eBooks</v>
      </c>
      <c r="M424" t="str">
        <f>VLOOKUP($I424,master_table_sales_csv!$O$2:$P$3340,2,FALSE)</f>
        <v>eBooks</v>
      </c>
    </row>
    <row r="425" spans="1:13" x14ac:dyDescent="0.35">
      <c r="A425" t="s">
        <v>8712</v>
      </c>
      <c r="B425" t="s">
        <v>8750</v>
      </c>
      <c r="C425">
        <v>217</v>
      </c>
      <c r="D425">
        <v>842</v>
      </c>
      <c r="E425">
        <v>18</v>
      </c>
      <c r="F425">
        <v>18</v>
      </c>
      <c r="G425">
        <v>945</v>
      </c>
      <c r="H425">
        <v>5</v>
      </c>
      <c r="I425">
        <v>5</v>
      </c>
      <c r="J425">
        <f>'Data Churn_prodcat'!E425-'Data Churn_prodcat'!F425</f>
        <v>0</v>
      </c>
      <c r="K425" t="str">
        <f t="shared" si="6"/>
        <v>Churn</v>
      </c>
      <c r="L425" t="str">
        <f>VLOOKUP($H425,master_table_sales_csv!$O$2:$P$3340,2,FALSE)</f>
        <v>Robot Kits</v>
      </c>
      <c r="M425" t="str">
        <f>VLOOKUP($I425,master_table_sales_csv!$O$2:$P$3340,2,FALSE)</f>
        <v>Robot Kits</v>
      </c>
    </row>
    <row r="426" spans="1:13" x14ac:dyDescent="0.35">
      <c r="A426" t="s">
        <v>8712</v>
      </c>
      <c r="B426" t="s">
        <v>8750</v>
      </c>
      <c r="C426">
        <v>225</v>
      </c>
      <c r="D426">
        <v>607</v>
      </c>
      <c r="E426">
        <v>19</v>
      </c>
      <c r="F426">
        <v>19</v>
      </c>
      <c r="G426">
        <v>2994</v>
      </c>
      <c r="H426">
        <v>3</v>
      </c>
      <c r="I426">
        <v>3</v>
      </c>
      <c r="J426">
        <f>'Data Churn_prodcat'!E426-'Data Churn_prodcat'!F426</f>
        <v>0</v>
      </c>
      <c r="K426" t="str">
        <f t="shared" si="6"/>
        <v>Churn</v>
      </c>
      <c r="L426" t="str">
        <f>VLOOKUP($H426,master_table_sales_csv!$O$2:$P$3340,2,FALSE)</f>
        <v>Drones</v>
      </c>
      <c r="M426" t="str">
        <f>VLOOKUP($I426,master_table_sales_csv!$O$2:$P$3340,2,FALSE)</f>
        <v>Drones</v>
      </c>
    </row>
    <row r="427" spans="1:13" x14ac:dyDescent="0.35">
      <c r="A427" t="s">
        <v>8712</v>
      </c>
      <c r="B427" t="s">
        <v>8750</v>
      </c>
      <c r="C427">
        <v>231</v>
      </c>
      <c r="D427">
        <v>431</v>
      </c>
      <c r="E427">
        <v>20</v>
      </c>
      <c r="F427">
        <v>20</v>
      </c>
      <c r="G427">
        <v>35.97</v>
      </c>
      <c r="H427">
        <v>1</v>
      </c>
      <c r="I427">
        <v>1</v>
      </c>
      <c r="J427">
        <f>'Data Churn_prodcat'!E427-'Data Churn_prodcat'!F427</f>
        <v>0</v>
      </c>
      <c r="K427" t="str">
        <f t="shared" si="6"/>
        <v>Churn</v>
      </c>
      <c r="L427" t="str">
        <f>VLOOKUP($H427,master_table_sales_csv!$O$2:$P$3340,2,FALSE)</f>
        <v>Blueprints</v>
      </c>
      <c r="M427" t="str">
        <f>VLOOKUP($I427,master_table_sales_csv!$O$2:$P$3340,2,FALSE)</f>
        <v>Blueprints</v>
      </c>
    </row>
    <row r="428" spans="1:13" x14ac:dyDescent="0.35">
      <c r="A428" t="s">
        <v>8712</v>
      </c>
      <c r="B428" t="s">
        <v>8750</v>
      </c>
      <c r="C428">
        <v>236</v>
      </c>
      <c r="D428">
        <v>564</v>
      </c>
      <c r="E428">
        <v>19</v>
      </c>
      <c r="F428">
        <v>19</v>
      </c>
      <c r="G428">
        <v>17.98</v>
      </c>
      <c r="H428">
        <v>1</v>
      </c>
      <c r="I428">
        <v>1</v>
      </c>
      <c r="J428">
        <f>'Data Churn_prodcat'!E428-'Data Churn_prodcat'!F428</f>
        <v>0</v>
      </c>
      <c r="K428" t="str">
        <f t="shared" si="6"/>
        <v>Churn</v>
      </c>
      <c r="L428" t="str">
        <f>VLOOKUP($H428,master_table_sales_csv!$O$2:$P$3340,2,FALSE)</f>
        <v>Blueprints</v>
      </c>
      <c r="M428" t="str">
        <f>VLOOKUP($I428,master_table_sales_csv!$O$2:$P$3340,2,FALSE)</f>
        <v>Blueprints</v>
      </c>
    </row>
    <row r="429" spans="1:13" x14ac:dyDescent="0.35">
      <c r="A429" t="s">
        <v>8712</v>
      </c>
      <c r="B429" t="s">
        <v>8750</v>
      </c>
      <c r="C429">
        <v>240</v>
      </c>
      <c r="D429">
        <v>838</v>
      </c>
      <c r="E429">
        <v>18</v>
      </c>
      <c r="F429">
        <v>18</v>
      </c>
      <c r="G429">
        <v>980</v>
      </c>
      <c r="H429">
        <v>5</v>
      </c>
      <c r="I429">
        <v>5</v>
      </c>
      <c r="J429">
        <f>'Data Churn_prodcat'!E429-'Data Churn_prodcat'!F429</f>
        <v>0</v>
      </c>
      <c r="K429" t="str">
        <f t="shared" si="6"/>
        <v>Churn</v>
      </c>
      <c r="L429" t="str">
        <f>VLOOKUP($H429,master_table_sales_csv!$O$2:$P$3340,2,FALSE)</f>
        <v>Robot Kits</v>
      </c>
      <c r="M429" t="str">
        <f>VLOOKUP($I429,master_table_sales_csv!$O$2:$P$3340,2,FALSE)</f>
        <v>Robot Kits</v>
      </c>
    </row>
    <row r="430" spans="1:13" x14ac:dyDescent="0.35">
      <c r="A430" t="s">
        <v>8712</v>
      </c>
      <c r="B430" t="s">
        <v>8750</v>
      </c>
      <c r="C430">
        <v>242</v>
      </c>
      <c r="D430">
        <v>497</v>
      </c>
      <c r="E430">
        <v>20</v>
      </c>
      <c r="F430">
        <v>20</v>
      </c>
      <c r="G430">
        <v>1996</v>
      </c>
      <c r="H430">
        <v>3</v>
      </c>
      <c r="I430">
        <v>3</v>
      </c>
      <c r="J430">
        <f>'Data Churn_prodcat'!E430-'Data Churn_prodcat'!F430</f>
        <v>0</v>
      </c>
      <c r="K430" t="str">
        <f t="shared" si="6"/>
        <v>Churn</v>
      </c>
      <c r="L430" t="str">
        <f>VLOOKUP($H430,master_table_sales_csv!$O$2:$P$3340,2,FALSE)</f>
        <v>Drones</v>
      </c>
      <c r="M430" t="str">
        <f>VLOOKUP($I430,master_table_sales_csv!$O$2:$P$3340,2,FALSE)</f>
        <v>Drones</v>
      </c>
    </row>
    <row r="431" spans="1:13" x14ac:dyDescent="0.35">
      <c r="A431" t="s">
        <v>8712</v>
      </c>
      <c r="B431" t="s">
        <v>8750</v>
      </c>
      <c r="C431">
        <v>265</v>
      </c>
      <c r="D431">
        <v>573</v>
      </c>
      <c r="E431">
        <v>19</v>
      </c>
      <c r="F431">
        <v>19</v>
      </c>
      <c r="G431">
        <v>98</v>
      </c>
      <c r="H431">
        <v>7</v>
      </c>
      <c r="I431">
        <v>7</v>
      </c>
      <c r="J431">
        <f>'Data Churn_prodcat'!E431-'Data Churn_prodcat'!F431</f>
        <v>0</v>
      </c>
      <c r="K431" t="str">
        <f t="shared" si="6"/>
        <v>Churn</v>
      </c>
      <c r="L431" t="str">
        <f>VLOOKUP($H431,master_table_sales_csv!$O$2:$P$3340,2,FALSE)</f>
        <v>Training Videos</v>
      </c>
      <c r="M431" t="str">
        <f>VLOOKUP($I431,master_table_sales_csv!$O$2:$P$3340,2,FALSE)</f>
        <v>Training Videos</v>
      </c>
    </row>
    <row r="432" spans="1:13" x14ac:dyDescent="0.35">
      <c r="A432" t="s">
        <v>8712</v>
      </c>
      <c r="B432" t="s">
        <v>8750</v>
      </c>
      <c r="C432">
        <v>279</v>
      </c>
      <c r="D432">
        <v>777</v>
      </c>
      <c r="E432">
        <v>19</v>
      </c>
      <c r="F432">
        <v>18</v>
      </c>
      <c r="G432">
        <v>509.75</v>
      </c>
      <c r="H432">
        <v>2</v>
      </c>
      <c r="I432">
        <v>1</v>
      </c>
      <c r="J432">
        <f>'Data Churn_prodcat'!E432-'Data Churn_prodcat'!F432</f>
        <v>1</v>
      </c>
      <c r="K432" t="str">
        <f t="shared" si="6"/>
        <v>Churn</v>
      </c>
      <c r="L432" t="str">
        <f>VLOOKUP($H432,master_table_sales_csv!$O$2:$P$3340,2,FALSE)</f>
        <v>Drone Kits</v>
      </c>
      <c r="M432" t="str">
        <f>VLOOKUP($I432,master_table_sales_csv!$O$2:$P$3340,2,FALSE)</f>
        <v>Blueprints</v>
      </c>
    </row>
    <row r="433" spans="1:13" x14ac:dyDescent="0.35">
      <c r="A433" t="s">
        <v>8712</v>
      </c>
      <c r="B433" t="s">
        <v>8750</v>
      </c>
      <c r="C433">
        <v>282</v>
      </c>
      <c r="D433">
        <v>755</v>
      </c>
      <c r="E433">
        <v>18</v>
      </c>
      <c r="F433">
        <v>18</v>
      </c>
      <c r="G433">
        <v>69.95</v>
      </c>
      <c r="H433">
        <v>4</v>
      </c>
      <c r="I433">
        <v>4</v>
      </c>
      <c r="J433">
        <f>'Data Churn_prodcat'!E433-'Data Churn_prodcat'!F433</f>
        <v>0</v>
      </c>
      <c r="K433" t="str">
        <f t="shared" si="6"/>
        <v>Churn</v>
      </c>
      <c r="L433" t="str">
        <f>VLOOKUP($H433,master_table_sales_csv!$O$2:$P$3340,2,FALSE)</f>
        <v>eBooks</v>
      </c>
      <c r="M433" t="str">
        <f>VLOOKUP($I433,master_table_sales_csv!$O$2:$P$3340,2,FALSE)</f>
        <v>eBooks</v>
      </c>
    </row>
    <row r="434" spans="1:13" x14ac:dyDescent="0.35">
      <c r="A434" t="s">
        <v>8712</v>
      </c>
      <c r="B434" t="s">
        <v>8750</v>
      </c>
      <c r="C434">
        <v>285</v>
      </c>
      <c r="D434">
        <v>671</v>
      </c>
      <c r="E434">
        <v>19</v>
      </c>
      <c r="F434">
        <v>19</v>
      </c>
      <c r="G434">
        <v>19.5</v>
      </c>
      <c r="H434">
        <v>4</v>
      </c>
      <c r="I434">
        <v>4</v>
      </c>
      <c r="J434">
        <f>'Data Churn_prodcat'!E434-'Data Churn_prodcat'!F434</f>
        <v>0</v>
      </c>
      <c r="K434" t="str">
        <f t="shared" si="6"/>
        <v>Churn</v>
      </c>
      <c r="L434" t="str">
        <f>VLOOKUP($H434,master_table_sales_csv!$O$2:$P$3340,2,FALSE)</f>
        <v>eBooks</v>
      </c>
      <c r="M434" t="str">
        <f>VLOOKUP($I434,master_table_sales_csv!$O$2:$P$3340,2,FALSE)</f>
        <v>eBooks</v>
      </c>
    </row>
    <row r="435" spans="1:13" x14ac:dyDescent="0.35">
      <c r="A435" t="s">
        <v>8712</v>
      </c>
      <c r="B435" t="s">
        <v>8750</v>
      </c>
      <c r="C435">
        <v>295</v>
      </c>
      <c r="D435">
        <v>767</v>
      </c>
      <c r="E435">
        <v>18</v>
      </c>
      <c r="F435">
        <v>18</v>
      </c>
      <c r="G435">
        <v>62.849999999999994</v>
      </c>
      <c r="H435">
        <v>4</v>
      </c>
      <c r="I435">
        <v>4</v>
      </c>
      <c r="J435">
        <f>'Data Churn_prodcat'!E435-'Data Churn_prodcat'!F435</f>
        <v>0</v>
      </c>
      <c r="K435" t="str">
        <f t="shared" si="6"/>
        <v>Churn</v>
      </c>
      <c r="L435" t="str">
        <f>VLOOKUP($H435,master_table_sales_csv!$O$2:$P$3340,2,FALSE)</f>
        <v>eBooks</v>
      </c>
      <c r="M435" t="str">
        <f>VLOOKUP($I435,master_table_sales_csv!$O$2:$P$3340,2,FALSE)</f>
        <v>eBooks</v>
      </c>
    </row>
    <row r="436" spans="1:13" x14ac:dyDescent="0.35">
      <c r="A436" t="s">
        <v>8712</v>
      </c>
      <c r="B436" t="s">
        <v>8750</v>
      </c>
      <c r="C436">
        <v>303</v>
      </c>
      <c r="D436">
        <v>455</v>
      </c>
      <c r="E436">
        <v>20</v>
      </c>
      <c r="F436">
        <v>20</v>
      </c>
      <c r="G436">
        <v>269.85000000000002</v>
      </c>
      <c r="H436">
        <v>2</v>
      </c>
      <c r="I436">
        <v>2</v>
      </c>
      <c r="J436">
        <f>'Data Churn_prodcat'!E436-'Data Churn_prodcat'!F436</f>
        <v>0</v>
      </c>
      <c r="K436" t="str">
        <f t="shared" si="6"/>
        <v>Churn</v>
      </c>
      <c r="L436" t="str">
        <f>VLOOKUP($H436,master_table_sales_csv!$O$2:$P$3340,2,FALSE)</f>
        <v>Drone Kits</v>
      </c>
      <c r="M436" t="str">
        <f>VLOOKUP($I436,master_table_sales_csv!$O$2:$P$3340,2,FALSE)</f>
        <v>Drone Kits</v>
      </c>
    </row>
    <row r="437" spans="1:13" x14ac:dyDescent="0.35">
      <c r="A437" t="s">
        <v>8712</v>
      </c>
      <c r="B437" t="s">
        <v>8750</v>
      </c>
      <c r="C437">
        <v>308</v>
      </c>
      <c r="D437">
        <v>591</v>
      </c>
      <c r="E437">
        <v>19</v>
      </c>
      <c r="F437">
        <v>19</v>
      </c>
      <c r="G437">
        <v>79.959999999999994</v>
      </c>
      <c r="H437">
        <v>4</v>
      </c>
      <c r="I437">
        <v>4</v>
      </c>
      <c r="J437">
        <f>'Data Churn_prodcat'!E437-'Data Churn_prodcat'!F437</f>
        <v>0</v>
      </c>
      <c r="K437" t="str">
        <f t="shared" si="6"/>
        <v>Churn</v>
      </c>
      <c r="L437" t="str">
        <f>VLOOKUP($H437,master_table_sales_csv!$O$2:$P$3340,2,FALSE)</f>
        <v>eBooks</v>
      </c>
      <c r="M437" t="str">
        <f>VLOOKUP($I437,master_table_sales_csv!$O$2:$P$3340,2,FALSE)</f>
        <v>eBooks</v>
      </c>
    </row>
    <row r="438" spans="1:13" x14ac:dyDescent="0.35">
      <c r="A438" t="s">
        <v>8712</v>
      </c>
      <c r="B438" t="s">
        <v>8750</v>
      </c>
      <c r="C438">
        <v>310</v>
      </c>
      <c r="D438">
        <v>827</v>
      </c>
      <c r="E438">
        <v>18</v>
      </c>
      <c r="F438">
        <v>18</v>
      </c>
      <c r="G438">
        <v>35.96</v>
      </c>
      <c r="H438">
        <v>1</v>
      </c>
      <c r="I438">
        <v>1</v>
      </c>
      <c r="J438">
        <f>'Data Churn_prodcat'!E438-'Data Churn_prodcat'!F438</f>
        <v>0</v>
      </c>
      <c r="K438" t="str">
        <f t="shared" si="6"/>
        <v>Churn</v>
      </c>
      <c r="L438" t="str">
        <f>VLOOKUP($H438,master_table_sales_csv!$O$2:$P$3340,2,FALSE)</f>
        <v>Blueprints</v>
      </c>
      <c r="M438" t="str">
        <f>VLOOKUP($I438,master_table_sales_csv!$O$2:$P$3340,2,FALSE)</f>
        <v>Blueprints</v>
      </c>
    </row>
    <row r="439" spans="1:13" x14ac:dyDescent="0.35">
      <c r="A439" t="s">
        <v>8712</v>
      </c>
      <c r="B439" t="s">
        <v>8750</v>
      </c>
      <c r="C439">
        <v>314</v>
      </c>
      <c r="D439">
        <v>476</v>
      </c>
      <c r="E439">
        <v>20</v>
      </c>
      <c r="F439">
        <v>20</v>
      </c>
      <c r="G439">
        <v>41.97</v>
      </c>
      <c r="H439">
        <v>4</v>
      </c>
      <c r="I439">
        <v>4</v>
      </c>
      <c r="J439">
        <f>'Data Churn_prodcat'!E439-'Data Churn_prodcat'!F439</f>
        <v>0</v>
      </c>
      <c r="K439" t="str">
        <f t="shared" si="6"/>
        <v>Churn</v>
      </c>
      <c r="L439" t="str">
        <f>VLOOKUP($H439,master_table_sales_csv!$O$2:$P$3340,2,FALSE)</f>
        <v>eBooks</v>
      </c>
      <c r="M439" t="str">
        <f>VLOOKUP($I439,master_table_sales_csv!$O$2:$P$3340,2,FALSE)</f>
        <v>eBooks</v>
      </c>
    </row>
    <row r="440" spans="1:13" x14ac:dyDescent="0.35">
      <c r="A440" t="s">
        <v>8712</v>
      </c>
      <c r="B440" t="s">
        <v>8750</v>
      </c>
      <c r="C440">
        <v>321</v>
      </c>
      <c r="D440">
        <v>486</v>
      </c>
      <c r="E440">
        <v>20</v>
      </c>
      <c r="F440">
        <v>20</v>
      </c>
      <c r="G440">
        <v>83.8</v>
      </c>
      <c r="H440">
        <v>4</v>
      </c>
      <c r="I440">
        <v>4</v>
      </c>
      <c r="J440">
        <f>'Data Churn_prodcat'!E440-'Data Churn_prodcat'!F440</f>
        <v>0</v>
      </c>
      <c r="K440" t="str">
        <f t="shared" si="6"/>
        <v>Churn</v>
      </c>
      <c r="L440" t="str">
        <f>VLOOKUP($H440,master_table_sales_csv!$O$2:$P$3340,2,FALSE)</f>
        <v>eBooks</v>
      </c>
      <c r="M440" t="str">
        <f>VLOOKUP($I440,master_table_sales_csv!$O$2:$P$3340,2,FALSE)</f>
        <v>eBooks</v>
      </c>
    </row>
    <row r="441" spans="1:13" x14ac:dyDescent="0.35">
      <c r="A441" t="s">
        <v>8712</v>
      </c>
      <c r="B441" t="s">
        <v>8750</v>
      </c>
      <c r="C441">
        <v>325</v>
      </c>
      <c r="D441">
        <v>741</v>
      </c>
      <c r="E441">
        <v>18</v>
      </c>
      <c r="F441">
        <v>18</v>
      </c>
      <c r="G441">
        <v>353.70000000000005</v>
      </c>
      <c r="H441">
        <v>2</v>
      </c>
      <c r="I441">
        <v>2</v>
      </c>
      <c r="J441">
        <f>'Data Churn_prodcat'!E441-'Data Churn_prodcat'!F441</f>
        <v>0</v>
      </c>
      <c r="K441" t="str">
        <f t="shared" si="6"/>
        <v>Churn</v>
      </c>
      <c r="L441" t="str">
        <f>VLOOKUP($H441,master_table_sales_csv!$O$2:$P$3340,2,FALSE)</f>
        <v>Drone Kits</v>
      </c>
      <c r="M441" t="str">
        <f>VLOOKUP($I441,master_table_sales_csv!$O$2:$P$3340,2,FALSE)</f>
        <v>Drone Kits</v>
      </c>
    </row>
    <row r="442" spans="1:13" x14ac:dyDescent="0.35">
      <c r="A442" t="s">
        <v>8712</v>
      </c>
      <c r="B442" t="s">
        <v>8750</v>
      </c>
      <c r="C442">
        <v>326</v>
      </c>
      <c r="D442">
        <v>760</v>
      </c>
      <c r="E442">
        <v>18</v>
      </c>
      <c r="F442">
        <v>18</v>
      </c>
      <c r="G442">
        <v>4104</v>
      </c>
      <c r="H442">
        <v>6</v>
      </c>
      <c r="I442">
        <v>6</v>
      </c>
      <c r="J442">
        <f>'Data Churn_prodcat'!E442-'Data Churn_prodcat'!F442</f>
        <v>0</v>
      </c>
      <c r="K442" t="str">
        <f t="shared" si="6"/>
        <v>Churn</v>
      </c>
      <c r="L442" t="str">
        <f>VLOOKUP($H442,master_table_sales_csv!$O$2:$P$3340,2,FALSE)</f>
        <v>Robots</v>
      </c>
      <c r="M442" t="str">
        <f>VLOOKUP($I442,master_table_sales_csv!$O$2:$P$3340,2,FALSE)</f>
        <v>Robots</v>
      </c>
    </row>
    <row r="443" spans="1:13" x14ac:dyDescent="0.35">
      <c r="A443" t="s">
        <v>8712</v>
      </c>
      <c r="B443" t="s">
        <v>8750</v>
      </c>
      <c r="C443">
        <v>327</v>
      </c>
      <c r="D443">
        <v>803</v>
      </c>
      <c r="E443">
        <v>18</v>
      </c>
      <c r="F443">
        <v>18</v>
      </c>
      <c r="G443">
        <v>276</v>
      </c>
      <c r="H443">
        <v>2</v>
      </c>
      <c r="I443">
        <v>2</v>
      </c>
      <c r="J443">
        <f>'Data Churn_prodcat'!E443-'Data Churn_prodcat'!F443</f>
        <v>0</v>
      </c>
      <c r="K443" t="str">
        <f t="shared" si="6"/>
        <v>Churn</v>
      </c>
      <c r="L443" t="str">
        <f>VLOOKUP($H443,master_table_sales_csv!$O$2:$P$3340,2,FALSE)</f>
        <v>Drone Kits</v>
      </c>
      <c r="M443" t="str">
        <f>VLOOKUP($I443,master_table_sales_csv!$O$2:$P$3340,2,FALSE)</f>
        <v>Drone Kits</v>
      </c>
    </row>
    <row r="444" spans="1:13" x14ac:dyDescent="0.35">
      <c r="A444" t="s">
        <v>8712</v>
      </c>
      <c r="B444" t="s">
        <v>8750</v>
      </c>
      <c r="C444">
        <v>330</v>
      </c>
      <c r="D444">
        <v>644</v>
      </c>
      <c r="E444">
        <v>19</v>
      </c>
      <c r="F444">
        <v>19</v>
      </c>
      <c r="G444">
        <v>189.95000000000002</v>
      </c>
      <c r="H444">
        <v>7</v>
      </c>
      <c r="I444">
        <v>7</v>
      </c>
      <c r="J444">
        <f>'Data Churn_prodcat'!E444-'Data Churn_prodcat'!F444</f>
        <v>0</v>
      </c>
      <c r="K444" t="str">
        <f t="shared" si="6"/>
        <v>Churn</v>
      </c>
      <c r="L444" t="str">
        <f>VLOOKUP($H444,master_table_sales_csv!$O$2:$P$3340,2,FALSE)</f>
        <v>Training Videos</v>
      </c>
      <c r="M444" t="str">
        <f>VLOOKUP($I444,master_table_sales_csv!$O$2:$P$3340,2,FALSE)</f>
        <v>Training Videos</v>
      </c>
    </row>
    <row r="445" spans="1:13" x14ac:dyDescent="0.35">
      <c r="A445" t="s">
        <v>8712</v>
      </c>
      <c r="B445" t="s">
        <v>8750</v>
      </c>
      <c r="C445">
        <v>334</v>
      </c>
      <c r="D445">
        <v>758</v>
      </c>
      <c r="E445">
        <v>18</v>
      </c>
      <c r="F445">
        <v>18</v>
      </c>
      <c r="G445">
        <v>29.94</v>
      </c>
      <c r="H445">
        <v>1</v>
      </c>
      <c r="I445">
        <v>1</v>
      </c>
      <c r="J445">
        <f>'Data Churn_prodcat'!E445-'Data Churn_prodcat'!F445</f>
        <v>0</v>
      </c>
      <c r="K445" t="str">
        <f t="shared" si="6"/>
        <v>Churn</v>
      </c>
      <c r="L445" t="str">
        <f>VLOOKUP($H445,master_table_sales_csv!$O$2:$P$3340,2,FALSE)</f>
        <v>Blueprints</v>
      </c>
      <c r="M445" t="str">
        <f>VLOOKUP($I445,master_table_sales_csv!$O$2:$P$3340,2,FALSE)</f>
        <v>Blueprints</v>
      </c>
    </row>
    <row r="446" spans="1:13" x14ac:dyDescent="0.35">
      <c r="A446" t="s">
        <v>8712</v>
      </c>
      <c r="B446" t="s">
        <v>8750</v>
      </c>
      <c r="C446">
        <v>335</v>
      </c>
      <c r="D446">
        <v>473</v>
      </c>
      <c r="E446">
        <v>20</v>
      </c>
      <c r="F446">
        <v>20</v>
      </c>
      <c r="G446">
        <v>87.5</v>
      </c>
      <c r="H446">
        <v>4</v>
      </c>
      <c r="I446">
        <v>4</v>
      </c>
      <c r="J446">
        <f>'Data Churn_prodcat'!E446-'Data Churn_prodcat'!F446</f>
        <v>0</v>
      </c>
      <c r="K446" t="str">
        <f t="shared" si="6"/>
        <v>Churn</v>
      </c>
      <c r="L446" t="str">
        <f>VLOOKUP($H446,master_table_sales_csv!$O$2:$P$3340,2,FALSE)</f>
        <v>eBooks</v>
      </c>
      <c r="M446" t="str">
        <f>VLOOKUP($I446,master_table_sales_csv!$O$2:$P$3340,2,FALSE)</f>
        <v>eBooks</v>
      </c>
    </row>
    <row r="447" spans="1:13" x14ac:dyDescent="0.35">
      <c r="A447" t="s">
        <v>8712</v>
      </c>
      <c r="B447" t="s">
        <v>8750</v>
      </c>
      <c r="C447">
        <v>340</v>
      </c>
      <c r="D447">
        <v>608</v>
      </c>
      <c r="E447">
        <v>19</v>
      </c>
      <c r="F447">
        <v>19</v>
      </c>
      <c r="G447">
        <v>52.5</v>
      </c>
      <c r="H447">
        <v>4</v>
      </c>
      <c r="I447">
        <v>4</v>
      </c>
      <c r="J447">
        <f>'Data Churn_prodcat'!E447-'Data Churn_prodcat'!F447</f>
        <v>0</v>
      </c>
      <c r="K447" t="str">
        <f t="shared" si="6"/>
        <v>Churn</v>
      </c>
      <c r="L447" t="str">
        <f>VLOOKUP($H447,master_table_sales_csv!$O$2:$P$3340,2,FALSE)</f>
        <v>eBooks</v>
      </c>
      <c r="M447" t="str">
        <f>VLOOKUP($I447,master_table_sales_csv!$O$2:$P$3340,2,FALSE)</f>
        <v>eBooks</v>
      </c>
    </row>
    <row r="448" spans="1:13" x14ac:dyDescent="0.35">
      <c r="A448" t="s">
        <v>8712</v>
      </c>
      <c r="B448" t="s">
        <v>8750</v>
      </c>
      <c r="C448">
        <v>344</v>
      </c>
      <c r="D448">
        <v>743</v>
      </c>
      <c r="E448">
        <v>20</v>
      </c>
      <c r="F448">
        <v>18</v>
      </c>
      <c r="G448">
        <v>2549.9</v>
      </c>
      <c r="H448">
        <v>5</v>
      </c>
      <c r="I448">
        <v>1</v>
      </c>
      <c r="J448">
        <f>'Data Churn_prodcat'!E448-'Data Churn_prodcat'!F448</f>
        <v>2</v>
      </c>
      <c r="K448" t="str">
        <f t="shared" si="6"/>
        <v>Churn</v>
      </c>
      <c r="L448" t="str">
        <f>VLOOKUP($H448,master_table_sales_csv!$O$2:$P$3340,2,FALSE)</f>
        <v>Robot Kits</v>
      </c>
      <c r="M448" t="str">
        <f>VLOOKUP($I448,master_table_sales_csv!$O$2:$P$3340,2,FALSE)</f>
        <v>Blueprints</v>
      </c>
    </row>
    <row r="449" spans="1:13" x14ac:dyDescent="0.35">
      <c r="A449" t="s">
        <v>8712</v>
      </c>
      <c r="B449" t="s">
        <v>8750</v>
      </c>
      <c r="C449">
        <v>345</v>
      </c>
      <c r="D449">
        <v>472</v>
      </c>
      <c r="E449">
        <v>20</v>
      </c>
      <c r="F449">
        <v>20</v>
      </c>
      <c r="G449">
        <v>945</v>
      </c>
      <c r="H449">
        <v>5</v>
      </c>
      <c r="I449">
        <v>5</v>
      </c>
      <c r="J449">
        <f>'Data Churn_prodcat'!E449-'Data Churn_prodcat'!F449</f>
        <v>0</v>
      </c>
      <c r="K449" t="str">
        <f t="shared" si="6"/>
        <v>Churn</v>
      </c>
      <c r="L449" t="str">
        <f>VLOOKUP($H449,master_table_sales_csv!$O$2:$P$3340,2,FALSE)</f>
        <v>Robot Kits</v>
      </c>
      <c r="M449" t="str">
        <f>VLOOKUP($I449,master_table_sales_csv!$O$2:$P$3340,2,FALSE)</f>
        <v>Robot Kits</v>
      </c>
    </row>
    <row r="450" spans="1:13" x14ac:dyDescent="0.35">
      <c r="A450" t="s">
        <v>8712</v>
      </c>
      <c r="B450" t="s">
        <v>8750</v>
      </c>
      <c r="C450">
        <v>355</v>
      </c>
      <c r="D450">
        <v>519</v>
      </c>
      <c r="E450">
        <v>20</v>
      </c>
      <c r="F450">
        <v>20</v>
      </c>
      <c r="G450">
        <v>59.97</v>
      </c>
      <c r="H450">
        <v>4</v>
      </c>
      <c r="I450">
        <v>4</v>
      </c>
      <c r="J450">
        <f>'Data Churn_prodcat'!E450-'Data Churn_prodcat'!F450</f>
        <v>0</v>
      </c>
      <c r="K450" t="str">
        <f t="shared" si="6"/>
        <v>Churn</v>
      </c>
      <c r="L450" t="str">
        <f>VLOOKUP($H450,master_table_sales_csv!$O$2:$P$3340,2,FALSE)</f>
        <v>eBooks</v>
      </c>
      <c r="M450" t="str">
        <f>VLOOKUP($I450,master_table_sales_csv!$O$2:$P$3340,2,FALSE)</f>
        <v>eBooks</v>
      </c>
    </row>
    <row r="451" spans="1:13" x14ac:dyDescent="0.35">
      <c r="A451" t="s">
        <v>8712</v>
      </c>
      <c r="B451" t="s">
        <v>8750</v>
      </c>
      <c r="C451">
        <v>361</v>
      </c>
      <c r="D451">
        <v>837</v>
      </c>
      <c r="E451">
        <v>18</v>
      </c>
      <c r="F451">
        <v>18</v>
      </c>
      <c r="G451">
        <v>26.97</v>
      </c>
      <c r="H451">
        <v>1</v>
      </c>
      <c r="I451">
        <v>1</v>
      </c>
      <c r="J451">
        <f>'Data Churn_prodcat'!E451-'Data Churn_prodcat'!F451</f>
        <v>0</v>
      </c>
      <c r="K451" t="str">
        <f t="shared" si="6"/>
        <v>Churn</v>
      </c>
      <c r="L451" t="str">
        <f>VLOOKUP($H451,master_table_sales_csv!$O$2:$P$3340,2,FALSE)</f>
        <v>Blueprints</v>
      </c>
      <c r="M451" t="str">
        <f>VLOOKUP($I451,master_table_sales_csv!$O$2:$P$3340,2,FALSE)</f>
        <v>Blueprints</v>
      </c>
    </row>
    <row r="452" spans="1:13" x14ac:dyDescent="0.35">
      <c r="A452" t="s">
        <v>8712</v>
      </c>
      <c r="B452" t="s">
        <v>8750</v>
      </c>
      <c r="C452">
        <v>372</v>
      </c>
      <c r="D452">
        <v>550</v>
      </c>
      <c r="E452">
        <v>20</v>
      </c>
      <c r="F452">
        <v>20</v>
      </c>
      <c r="G452">
        <v>147</v>
      </c>
      <c r="H452">
        <v>7</v>
      </c>
      <c r="I452">
        <v>7</v>
      </c>
      <c r="J452">
        <f>'Data Churn_prodcat'!E452-'Data Churn_prodcat'!F452</f>
        <v>0</v>
      </c>
      <c r="K452" t="str">
        <f t="shared" si="6"/>
        <v>Churn</v>
      </c>
      <c r="L452" t="str">
        <f>VLOOKUP($H452,master_table_sales_csv!$O$2:$P$3340,2,FALSE)</f>
        <v>Training Videos</v>
      </c>
      <c r="M452" t="str">
        <f>VLOOKUP($I452,master_table_sales_csv!$O$2:$P$3340,2,FALSE)</f>
        <v>Training Videos</v>
      </c>
    </row>
    <row r="453" spans="1:13" x14ac:dyDescent="0.35">
      <c r="A453" t="s">
        <v>8712</v>
      </c>
      <c r="B453" t="s">
        <v>8750</v>
      </c>
      <c r="C453">
        <v>373</v>
      </c>
      <c r="D453">
        <v>492</v>
      </c>
      <c r="E453">
        <v>20</v>
      </c>
      <c r="F453">
        <v>20</v>
      </c>
      <c r="G453">
        <v>49.9</v>
      </c>
      <c r="H453">
        <v>4</v>
      </c>
      <c r="I453">
        <v>4</v>
      </c>
      <c r="J453">
        <f>'Data Churn_prodcat'!E453-'Data Churn_prodcat'!F453</f>
        <v>0</v>
      </c>
      <c r="K453" t="str">
        <f t="shared" ref="K453:K516" si="7">IF(D453&gt;7, "Churn", "No Churn")</f>
        <v>Churn</v>
      </c>
      <c r="L453" t="str">
        <f>VLOOKUP($H453,master_table_sales_csv!$O$2:$P$3340,2,FALSE)</f>
        <v>eBooks</v>
      </c>
      <c r="M453" t="str">
        <f>VLOOKUP($I453,master_table_sales_csv!$O$2:$P$3340,2,FALSE)</f>
        <v>eBooks</v>
      </c>
    </row>
    <row r="454" spans="1:13" x14ac:dyDescent="0.35">
      <c r="A454" t="s">
        <v>8712</v>
      </c>
      <c r="B454" t="s">
        <v>8750</v>
      </c>
      <c r="C454">
        <v>380</v>
      </c>
      <c r="D454">
        <v>816</v>
      </c>
      <c r="E454">
        <v>18</v>
      </c>
      <c r="F454">
        <v>18</v>
      </c>
      <c r="G454">
        <v>501</v>
      </c>
      <c r="H454">
        <v>2</v>
      </c>
      <c r="I454">
        <v>2</v>
      </c>
      <c r="J454">
        <f>'Data Churn_prodcat'!E454-'Data Churn_prodcat'!F454</f>
        <v>0</v>
      </c>
      <c r="K454" t="str">
        <f t="shared" si="7"/>
        <v>Churn</v>
      </c>
      <c r="L454" t="str">
        <f>VLOOKUP($H454,master_table_sales_csv!$O$2:$P$3340,2,FALSE)</f>
        <v>Drone Kits</v>
      </c>
      <c r="M454" t="str">
        <f>VLOOKUP($I454,master_table_sales_csv!$O$2:$P$3340,2,FALSE)</f>
        <v>Drone Kits</v>
      </c>
    </row>
    <row r="455" spans="1:13" x14ac:dyDescent="0.35">
      <c r="A455" t="s">
        <v>8712</v>
      </c>
      <c r="B455" t="s">
        <v>8750</v>
      </c>
      <c r="C455">
        <v>385</v>
      </c>
      <c r="D455">
        <v>469</v>
      </c>
      <c r="E455">
        <v>20</v>
      </c>
      <c r="F455">
        <v>20</v>
      </c>
      <c r="G455">
        <v>60</v>
      </c>
      <c r="H455">
        <v>1</v>
      </c>
      <c r="I455">
        <v>1</v>
      </c>
      <c r="J455">
        <f>'Data Churn_prodcat'!E455-'Data Churn_prodcat'!F455</f>
        <v>0</v>
      </c>
      <c r="K455" t="str">
        <f t="shared" si="7"/>
        <v>Churn</v>
      </c>
      <c r="L455" t="str">
        <f>VLOOKUP($H455,master_table_sales_csv!$O$2:$P$3340,2,FALSE)</f>
        <v>Blueprints</v>
      </c>
      <c r="M455" t="str">
        <f>VLOOKUP($I455,master_table_sales_csv!$O$2:$P$3340,2,FALSE)</f>
        <v>Blueprints</v>
      </c>
    </row>
    <row r="456" spans="1:13" x14ac:dyDescent="0.35">
      <c r="A456" t="s">
        <v>8712</v>
      </c>
      <c r="B456" t="s">
        <v>8750</v>
      </c>
      <c r="C456">
        <v>400</v>
      </c>
      <c r="D456">
        <v>619</v>
      </c>
      <c r="E456">
        <v>20</v>
      </c>
      <c r="F456">
        <v>19</v>
      </c>
      <c r="G456">
        <v>4787.55</v>
      </c>
      <c r="H456">
        <v>7</v>
      </c>
      <c r="I456">
        <v>3</v>
      </c>
      <c r="J456">
        <f>'Data Churn_prodcat'!E456-'Data Churn_prodcat'!F456</f>
        <v>1</v>
      </c>
      <c r="K456" t="str">
        <f t="shared" si="7"/>
        <v>Churn</v>
      </c>
      <c r="L456" t="str">
        <f>VLOOKUP($H456,master_table_sales_csv!$O$2:$P$3340,2,FALSE)</f>
        <v>Training Videos</v>
      </c>
      <c r="M456" t="str">
        <f>VLOOKUP($I456,master_table_sales_csv!$O$2:$P$3340,2,FALSE)</f>
        <v>Drones</v>
      </c>
    </row>
    <row r="457" spans="1:13" x14ac:dyDescent="0.35">
      <c r="A457" t="s">
        <v>8712</v>
      </c>
      <c r="B457" t="s">
        <v>8750</v>
      </c>
      <c r="C457">
        <v>403</v>
      </c>
      <c r="D457">
        <v>467</v>
      </c>
      <c r="E457">
        <v>20</v>
      </c>
      <c r="F457">
        <v>20</v>
      </c>
      <c r="G457">
        <v>67</v>
      </c>
      <c r="H457">
        <v>4</v>
      </c>
      <c r="I457">
        <v>4</v>
      </c>
      <c r="J457">
        <f>'Data Churn_prodcat'!E457-'Data Churn_prodcat'!F457</f>
        <v>0</v>
      </c>
      <c r="K457" t="str">
        <f t="shared" si="7"/>
        <v>Churn</v>
      </c>
      <c r="L457" t="str">
        <f>VLOOKUP($H457,master_table_sales_csv!$O$2:$P$3340,2,FALSE)</f>
        <v>eBooks</v>
      </c>
      <c r="M457" t="str">
        <f>VLOOKUP($I457,master_table_sales_csv!$O$2:$P$3340,2,FALSE)</f>
        <v>eBooks</v>
      </c>
    </row>
    <row r="458" spans="1:13" x14ac:dyDescent="0.35">
      <c r="A458" t="s">
        <v>8712</v>
      </c>
      <c r="B458" t="s">
        <v>8750</v>
      </c>
      <c r="C458">
        <v>406</v>
      </c>
      <c r="D458">
        <v>705</v>
      </c>
      <c r="E458">
        <v>20</v>
      </c>
      <c r="F458">
        <v>19</v>
      </c>
      <c r="G458">
        <v>671.76</v>
      </c>
      <c r="H458">
        <v>7</v>
      </c>
      <c r="I458">
        <v>2</v>
      </c>
      <c r="J458">
        <f>'Data Churn_prodcat'!E458-'Data Churn_prodcat'!F458</f>
        <v>1</v>
      </c>
      <c r="K458" t="str">
        <f t="shared" si="7"/>
        <v>Churn</v>
      </c>
      <c r="L458" t="str">
        <f>VLOOKUP($H458,master_table_sales_csv!$O$2:$P$3340,2,FALSE)</f>
        <v>Training Videos</v>
      </c>
      <c r="M458" t="str">
        <f>VLOOKUP($I458,master_table_sales_csv!$O$2:$P$3340,2,FALSE)</f>
        <v>Drone Kits</v>
      </c>
    </row>
    <row r="459" spans="1:13" x14ac:dyDescent="0.35">
      <c r="A459" t="s">
        <v>8712</v>
      </c>
      <c r="B459" t="s">
        <v>8750</v>
      </c>
      <c r="C459">
        <v>414</v>
      </c>
      <c r="D459">
        <v>711</v>
      </c>
      <c r="E459">
        <v>19</v>
      </c>
      <c r="F459">
        <v>19</v>
      </c>
      <c r="G459">
        <v>359.8</v>
      </c>
      <c r="H459">
        <v>2</v>
      </c>
      <c r="I459">
        <v>2</v>
      </c>
      <c r="J459">
        <f>'Data Churn_prodcat'!E459-'Data Churn_prodcat'!F459</f>
        <v>0</v>
      </c>
      <c r="K459" t="str">
        <f t="shared" si="7"/>
        <v>Churn</v>
      </c>
      <c r="L459" t="str">
        <f>VLOOKUP($H459,master_table_sales_csv!$O$2:$P$3340,2,FALSE)</f>
        <v>Drone Kits</v>
      </c>
      <c r="M459" t="str">
        <f>VLOOKUP($I459,master_table_sales_csv!$O$2:$P$3340,2,FALSE)</f>
        <v>Drone Kits</v>
      </c>
    </row>
    <row r="460" spans="1:13" x14ac:dyDescent="0.35">
      <c r="A460" t="s">
        <v>8712</v>
      </c>
      <c r="B460" t="s">
        <v>8750</v>
      </c>
      <c r="C460">
        <v>422</v>
      </c>
      <c r="D460">
        <v>764</v>
      </c>
      <c r="E460">
        <v>20</v>
      </c>
      <c r="F460">
        <v>18</v>
      </c>
      <c r="G460">
        <v>4437.93</v>
      </c>
      <c r="H460">
        <v>7</v>
      </c>
      <c r="I460">
        <v>6</v>
      </c>
      <c r="J460">
        <f>'Data Churn_prodcat'!E460-'Data Churn_prodcat'!F460</f>
        <v>2</v>
      </c>
      <c r="K460" t="str">
        <f t="shared" si="7"/>
        <v>Churn</v>
      </c>
      <c r="L460" t="str">
        <f>VLOOKUP($H460,master_table_sales_csv!$O$2:$P$3340,2,FALSE)</f>
        <v>Training Videos</v>
      </c>
      <c r="M460" t="str">
        <f>VLOOKUP($I460,master_table_sales_csv!$O$2:$P$3340,2,FALSE)</f>
        <v>Robots</v>
      </c>
    </row>
    <row r="461" spans="1:13" x14ac:dyDescent="0.35">
      <c r="A461" t="s">
        <v>8712</v>
      </c>
      <c r="B461" t="s">
        <v>8750</v>
      </c>
      <c r="C461">
        <v>423</v>
      </c>
      <c r="D461">
        <v>523</v>
      </c>
      <c r="E461">
        <v>20</v>
      </c>
      <c r="F461">
        <v>20</v>
      </c>
      <c r="G461">
        <v>189</v>
      </c>
      <c r="H461">
        <v>5</v>
      </c>
      <c r="I461">
        <v>5</v>
      </c>
      <c r="J461">
        <f>'Data Churn_prodcat'!E461-'Data Churn_prodcat'!F461</f>
        <v>0</v>
      </c>
      <c r="K461" t="str">
        <f t="shared" si="7"/>
        <v>Churn</v>
      </c>
      <c r="L461" t="str">
        <f>VLOOKUP($H461,master_table_sales_csv!$O$2:$P$3340,2,FALSE)</f>
        <v>Robot Kits</v>
      </c>
      <c r="M461" t="str">
        <f>VLOOKUP($I461,master_table_sales_csv!$O$2:$P$3340,2,FALSE)</f>
        <v>Robot Kits</v>
      </c>
    </row>
    <row r="462" spans="1:13" x14ac:dyDescent="0.35">
      <c r="A462" t="s">
        <v>8712</v>
      </c>
      <c r="B462" t="s">
        <v>8750</v>
      </c>
      <c r="C462">
        <v>440</v>
      </c>
      <c r="D462">
        <v>691</v>
      </c>
      <c r="E462">
        <v>19</v>
      </c>
      <c r="F462">
        <v>19</v>
      </c>
      <c r="G462">
        <v>649.75</v>
      </c>
      <c r="H462">
        <v>2</v>
      </c>
      <c r="I462">
        <v>2</v>
      </c>
      <c r="J462">
        <f>'Data Churn_prodcat'!E462-'Data Churn_prodcat'!F462</f>
        <v>0</v>
      </c>
      <c r="K462" t="str">
        <f t="shared" si="7"/>
        <v>Churn</v>
      </c>
      <c r="L462" t="str">
        <f>VLOOKUP($H462,master_table_sales_csv!$O$2:$P$3340,2,FALSE)</f>
        <v>Drone Kits</v>
      </c>
      <c r="M462" t="str">
        <f>VLOOKUP($I462,master_table_sales_csv!$O$2:$P$3340,2,FALSE)</f>
        <v>Drone Kits</v>
      </c>
    </row>
    <row r="463" spans="1:13" x14ac:dyDescent="0.35">
      <c r="A463" t="s">
        <v>8712</v>
      </c>
      <c r="B463" t="s">
        <v>8750</v>
      </c>
      <c r="C463">
        <v>449</v>
      </c>
      <c r="D463">
        <v>503</v>
      </c>
      <c r="E463">
        <v>20</v>
      </c>
      <c r="F463">
        <v>20</v>
      </c>
      <c r="G463">
        <v>60</v>
      </c>
      <c r="H463">
        <v>1</v>
      </c>
      <c r="I463">
        <v>1</v>
      </c>
      <c r="J463">
        <f>'Data Churn_prodcat'!E463-'Data Churn_prodcat'!F463</f>
        <v>0</v>
      </c>
      <c r="K463" t="str">
        <f t="shared" si="7"/>
        <v>Churn</v>
      </c>
      <c r="L463" t="str">
        <f>VLOOKUP($H463,master_table_sales_csv!$O$2:$P$3340,2,FALSE)</f>
        <v>Blueprints</v>
      </c>
      <c r="M463" t="str">
        <f>VLOOKUP($I463,master_table_sales_csv!$O$2:$P$3340,2,FALSE)</f>
        <v>Blueprints</v>
      </c>
    </row>
    <row r="464" spans="1:13" x14ac:dyDescent="0.35">
      <c r="A464" t="s">
        <v>8712</v>
      </c>
      <c r="B464" t="s">
        <v>8750</v>
      </c>
      <c r="C464">
        <v>451</v>
      </c>
      <c r="D464">
        <v>636</v>
      </c>
      <c r="E464">
        <v>19</v>
      </c>
      <c r="F464">
        <v>19</v>
      </c>
      <c r="G464">
        <v>147</v>
      </c>
      <c r="H464">
        <v>7</v>
      </c>
      <c r="I464">
        <v>7</v>
      </c>
      <c r="J464">
        <f>'Data Churn_prodcat'!E464-'Data Churn_prodcat'!F464</f>
        <v>0</v>
      </c>
      <c r="K464" t="str">
        <f t="shared" si="7"/>
        <v>Churn</v>
      </c>
      <c r="L464" t="str">
        <f>VLOOKUP($H464,master_table_sales_csv!$O$2:$P$3340,2,FALSE)</f>
        <v>Training Videos</v>
      </c>
      <c r="M464" t="str">
        <f>VLOOKUP($I464,master_table_sales_csv!$O$2:$P$3340,2,FALSE)</f>
        <v>Training Videos</v>
      </c>
    </row>
    <row r="465" spans="1:13" x14ac:dyDescent="0.35">
      <c r="A465" t="s">
        <v>8712</v>
      </c>
      <c r="B465" t="s">
        <v>8750</v>
      </c>
      <c r="C465">
        <v>454</v>
      </c>
      <c r="D465">
        <v>690</v>
      </c>
      <c r="E465">
        <v>19</v>
      </c>
      <c r="F465">
        <v>19</v>
      </c>
      <c r="G465">
        <v>78</v>
      </c>
      <c r="H465">
        <v>4</v>
      </c>
      <c r="I465">
        <v>4</v>
      </c>
      <c r="J465">
        <f>'Data Churn_prodcat'!E465-'Data Churn_prodcat'!F465</f>
        <v>0</v>
      </c>
      <c r="K465" t="str">
        <f t="shared" si="7"/>
        <v>Churn</v>
      </c>
      <c r="L465" t="str">
        <f>VLOOKUP($H465,master_table_sales_csv!$O$2:$P$3340,2,FALSE)</f>
        <v>eBooks</v>
      </c>
      <c r="M465" t="str">
        <f>VLOOKUP($I465,master_table_sales_csv!$O$2:$P$3340,2,FALSE)</f>
        <v>eBooks</v>
      </c>
    </row>
    <row r="466" spans="1:13" x14ac:dyDescent="0.35">
      <c r="A466" t="s">
        <v>8712</v>
      </c>
      <c r="B466" t="s">
        <v>8750</v>
      </c>
      <c r="C466">
        <v>463</v>
      </c>
      <c r="D466">
        <v>818</v>
      </c>
      <c r="E466">
        <v>18</v>
      </c>
      <c r="F466">
        <v>18</v>
      </c>
      <c r="G466">
        <v>756</v>
      </c>
      <c r="H466">
        <v>5</v>
      </c>
      <c r="I466">
        <v>5</v>
      </c>
      <c r="J466">
        <f>'Data Churn_prodcat'!E466-'Data Churn_prodcat'!F466</f>
        <v>0</v>
      </c>
      <c r="K466" t="str">
        <f t="shared" si="7"/>
        <v>Churn</v>
      </c>
      <c r="L466" t="str">
        <f>VLOOKUP($H466,master_table_sales_csv!$O$2:$P$3340,2,FALSE)</f>
        <v>Robot Kits</v>
      </c>
      <c r="M466" t="str">
        <f>VLOOKUP($I466,master_table_sales_csv!$O$2:$P$3340,2,FALSE)</f>
        <v>Robot Kits</v>
      </c>
    </row>
    <row r="467" spans="1:13" x14ac:dyDescent="0.35">
      <c r="A467" t="s">
        <v>8712</v>
      </c>
      <c r="B467" t="s">
        <v>8750</v>
      </c>
      <c r="C467">
        <v>471</v>
      </c>
      <c r="D467">
        <v>704</v>
      </c>
      <c r="E467">
        <v>19</v>
      </c>
      <c r="F467">
        <v>19</v>
      </c>
      <c r="G467">
        <v>104.97</v>
      </c>
      <c r="H467">
        <v>7</v>
      </c>
      <c r="I467">
        <v>7</v>
      </c>
      <c r="J467">
        <f>'Data Churn_prodcat'!E467-'Data Churn_prodcat'!F467</f>
        <v>0</v>
      </c>
      <c r="K467" t="str">
        <f t="shared" si="7"/>
        <v>Churn</v>
      </c>
      <c r="L467" t="str">
        <f>VLOOKUP($H467,master_table_sales_csv!$O$2:$P$3340,2,FALSE)</f>
        <v>Training Videos</v>
      </c>
      <c r="M467" t="str">
        <f>VLOOKUP($I467,master_table_sales_csv!$O$2:$P$3340,2,FALSE)</f>
        <v>Training Videos</v>
      </c>
    </row>
    <row r="468" spans="1:13" x14ac:dyDescent="0.35">
      <c r="A468" t="s">
        <v>8712</v>
      </c>
      <c r="B468" t="s">
        <v>8750</v>
      </c>
      <c r="C468">
        <v>472</v>
      </c>
      <c r="D468">
        <v>448</v>
      </c>
      <c r="E468">
        <v>20</v>
      </c>
      <c r="F468">
        <v>20</v>
      </c>
      <c r="G468">
        <v>716</v>
      </c>
      <c r="H468">
        <v>2</v>
      </c>
      <c r="I468">
        <v>2</v>
      </c>
      <c r="J468">
        <f>'Data Churn_prodcat'!E468-'Data Churn_prodcat'!F468</f>
        <v>0</v>
      </c>
      <c r="K468" t="str">
        <f t="shared" si="7"/>
        <v>Churn</v>
      </c>
      <c r="L468" t="str">
        <f>VLOOKUP($H468,master_table_sales_csv!$O$2:$P$3340,2,FALSE)</f>
        <v>Drone Kits</v>
      </c>
      <c r="M468" t="str">
        <f>VLOOKUP($I468,master_table_sales_csv!$O$2:$P$3340,2,FALSE)</f>
        <v>Drone Kits</v>
      </c>
    </row>
    <row r="469" spans="1:13" x14ac:dyDescent="0.35">
      <c r="A469" t="s">
        <v>8712</v>
      </c>
      <c r="B469" t="s">
        <v>8750</v>
      </c>
      <c r="C469">
        <v>479</v>
      </c>
      <c r="D469">
        <v>693</v>
      </c>
      <c r="E469">
        <v>19</v>
      </c>
      <c r="F469">
        <v>19</v>
      </c>
      <c r="G469">
        <v>35.97</v>
      </c>
      <c r="H469">
        <v>1</v>
      </c>
      <c r="I469">
        <v>1</v>
      </c>
      <c r="J469">
        <f>'Data Churn_prodcat'!E469-'Data Churn_prodcat'!F469</f>
        <v>0</v>
      </c>
      <c r="K469" t="str">
        <f t="shared" si="7"/>
        <v>Churn</v>
      </c>
      <c r="L469" t="str">
        <f>VLOOKUP($H469,master_table_sales_csv!$O$2:$P$3340,2,FALSE)</f>
        <v>Blueprints</v>
      </c>
      <c r="M469" t="str">
        <f>VLOOKUP($I469,master_table_sales_csv!$O$2:$P$3340,2,FALSE)</f>
        <v>Blueprints</v>
      </c>
    </row>
    <row r="470" spans="1:13" x14ac:dyDescent="0.35">
      <c r="A470" t="s">
        <v>8712</v>
      </c>
      <c r="B470" t="s">
        <v>8750</v>
      </c>
      <c r="C470">
        <v>480</v>
      </c>
      <c r="D470">
        <v>456</v>
      </c>
      <c r="E470">
        <v>20</v>
      </c>
      <c r="F470">
        <v>20</v>
      </c>
      <c r="G470">
        <v>59.96</v>
      </c>
      <c r="H470">
        <v>4</v>
      </c>
      <c r="I470">
        <v>4</v>
      </c>
      <c r="J470">
        <f>'Data Churn_prodcat'!E470-'Data Churn_prodcat'!F470</f>
        <v>0</v>
      </c>
      <c r="K470" t="str">
        <f t="shared" si="7"/>
        <v>Churn</v>
      </c>
      <c r="L470" t="str">
        <f>VLOOKUP($H470,master_table_sales_csv!$O$2:$P$3340,2,FALSE)</f>
        <v>eBooks</v>
      </c>
      <c r="M470" t="str">
        <f>VLOOKUP($I470,master_table_sales_csv!$O$2:$P$3340,2,FALSE)</f>
        <v>eBooks</v>
      </c>
    </row>
    <row r="471" spans="1:13" x14ac:dyDescent="0.35">
      <c r="A471" t="s">
        <v>8712</v>
      </c>
      <c r="B471" t="s">
        <v>8750</v>
      </c>
      <c r="C471">
        <v>485</v>
      </c>
      <c r="D471">
        <v>834</v>
      </c>
      <c r="E471">
        <v>20</v>
      </c>
      <c r="F471">
        <v>18</v>
      </c>
      <c r="G471">
        <v>1142.9099999999999</v>
      </c>
      <c r="H471">
        <v>2</v>
      </c>
      <c r="I471">
        <v>1</v>
      </c>
      <c r="J471">
        <f>'Data Churn_prodcat'!E471-'Data Churn_prodcat'!F471</f>
        <v>2</v>
      </c>
      <c r="K471" t="str">
        <f t="shared" si="7"/>
        <v>Churn</v>
      </c>
      <c r="L471" t="str">
        <f>VLOOKUP($H471,master_table_sales_csv!$O$2:$P$3340,2,FALSE)</f>
        <v>Drone Kits</v>
      </c>
      <c r="M471" t="str">
        <f>VLOOKUP($I471,master_table_sales_csv!$O$2:$P$3340,2,FALSE)</f>
        <v>Blueprints</v>
      </c>
    </row>
    <row r="472" spans="1:13" x14ac:dyDescent="0.35">
      <c r="A472" t="s">
        <v>8712</v>
      </c>
      <c r="B472" t="s">
        <v>8750</v>
      </c>
      <c r="C472">
        <v>492</v>
      </c>
      <c r="D472">
        <v>524</v>
      </c>
      <c r="E472">
        <v>20</v>
      </c>
      <c r="F472">
        <v>20</v>
      </c>
      <c r="G472">
        <v>1197</v>
      </c>
      <c r="H472">
        <v>3</v>
      </c>
      <c r="I472">
        <v>3</v>
      </c>
      <c r="J472">
        <f>'Data Churn_prodcat'!E472-'Data Churn_prodcat'!F472</f>
        <v>0</v>
      </c>
      <c r="K472" t="str">
        <f t="shared" si="7"/>
        <v>Churn</v>
      </c>
      <c r="L472" t="str">
        <f>VLOOKUP($H472,master_table_sales_csv!$O$2:$P$3340,2,FALSE)</f>
        <v>Drones</v>
      </c>
      <c r="M472" t="str">
        <f>VLOOKUP($I472,master_table_sales_csv!$O$2:$P$3340,2,FALSE)</f>
        <v>Drones</v>
      </c>
    </row>
    <row r="473" spans="1:13" x14ac:dyDescent="0.35">
      <c r="A473" t="s">
        <v>8712</v>
      </c>
      <c r="B473" t="s">
        <v>8750</v>
      </c>
      <c r="C473">
        <v>493</v>
      </c>
      <c r="D473">
        <v>532</v>
      </c>
      <c r="E473">
        <v>20</v>
      </c>
      <c r="F473">
        <v>20</v>
      </c>
      <c r="G473">
        <v>36</v>
      </c>
      <c r="H473">
        <v>1</v>
      </c>
      <c r="I473">
        <v>1</v>
      </c>
      <c r="J473">
        <f>'Data Churn_prodcat'!E473-'Data Churn_prodcat'!F473</f>
        <v>0</v>
      </c>
      <c r="K473" t="str">
        <f t="shared" si="7"/>
        <v>Churn</v>
      </c>
      <c r="L473" t="str">
        <f>VLOOKUP($H473,master_table_sales_csv!$O$2:$P$3340,2,FALSE)</f>
        <v>Blueprints</v>
      </c>
      <c r="M473" t="str">
        <f>VLOOKUP($I473,master_table_sales_csv!$O$2:$P$3340,2,FALSE)</f>
        <v>Blueprints</v>
      </c>
    </row>
    <row r="474" spans="1:13" x14ac:dyDescent="0.35">
      <c r="A474" t="s">
        <v>8712</v>
      </c>
      <c r="B474" t="s">
        <v>8750</v>
      </c>
      <c r="C474">
        <v>505</v>
      </c>
      <c r="D474">
        <v>566</v>
      </c>
      <c r="E474">
        <v>19</v>
      </c>
      <c r="F474">
        <v>19</v>
      </c>
      <c r="G474">
        <v>798</v>
      </c>
      <c r="H474">
        <v>3</v>
      </c>
      <c r="I474">
        <v>3</v>
      </c>
      <c r="J474">
        <f>'Data Churn_prodcat'!E474-'Data Churn_prodcat'!F474</f>
        <v>0</v>
      </c>
      <c r="K474" t="str">
        <f t="shared" si="7"/>
        <v>Churn</v>
      </c>
      <c r="L474" t="str">
        <f>VLOOKUP($H474,master_table_sales_csv!$O$2:$P$3340,2,FALSE)</f>
        <v>Drones</v>
      </c>
      <c r="M474" t="str">
        <f>VLOOKUP($I474,master_table_sales_csv!$O$2:$P$3340,2,FALSE)</f>
        <v>Drones</v>
      </c>
    </row>
    <row r="475" spans="1:13" x14ac:dyDescent="0.35">
      <c r="A475" t="s">
        <v>8712</v>
      </c>
      <c r="B475" t="s">
        <v>8750</v>
      </c>
      <c r="C475">
        <v>510</v>
      </c>
      <c r="D475">
        <v>824</v>
      </c>
      <c r="E475">
        <v>18</v>
      </c>
      <c r="F475">
        <v>18</v>
      </c>
      <c r="G475">
        <v>3596</v>
      </c>
      <c r="H475">
        <v>6</v>
      </c>
      <c r="I475">
        <v>6</v>
      </c>
      <c r="J475">
        <f>'Data Churn_prodcat'!E475-'Data Churn_prodcat'!F475</f>
        <v>0</v>
      </c>
      <c r="K475" t="str">
        <f t="shared" si="7"/>
        <v>Churn</v>
      </c>
      <c r="L475" t="str">
        <f>VLOOKUP($H475,master_table_sales_csv!$O$2:$P$3340,2,FALSE)</f>
        <v>Robots</v>
      </c>
      <c r="M475" t="str">
        <f>VLOOKUP($I475,master_table_sales_csv!$O$2:$P$3340,2,FALSE)</f>
        <v>Robots</v>
      </c>
    </row>
    <row r="476" spans="1:13" x14ac:dyDescent="0.35">
      <c r="A476" t="s">
        <v>8712</v>
      </c>
      <c r="B476" t="s">
        <v>8750</v>
      </c>
      <c r="C476">
        <v>513</v>
      </c>
      <c r="D476">
        <v>784</v>
      </c>
      <c r="E476">
        <v>18</v>
      </c>
      <c r="F476">
        <v>18</v>
      </c>
      <c r="G476">
        <v>86.97</v>
      </c>
      <c r="H476">
        <v>7</v>
      </c>
      <c r="I476">
        <v>7</v>
      </c>
      <c r="J476">
        <f>'Data Churn_prodcat'!E476-'Data Churn_prodcat'!F476</f>
        <v>0</v>
      </c>
      <c r="K476" t="str">
        <f t="shared" si="7"/>
        <v>Churn</v>
      </c>
      <c r="L476" t="str">
        <f>VLOOKUP($H476,master_table_sales_csv!$O$2:$P$3340,2,FALSE)</f>
        <v>Training Videos</v>
      </c>
      <c r="M476" t="str">
        <f>VLOOKUP($I476,master_table_sales_csv!$O$2:$P$3340,2,FALSE)</f>
        <v>Training Videos</v>
      </c>
    </row>
    <row r="477" spans="1:13" x14ac:dyDescent="0.35">
      <c r="A477" t="s">
        <v>8712</v>
      </c>
      <c r="B477" t="s">
        <v>8750</v>
      </c>
      <c r="C477">
        <v>514</v>
      </c>
      <c r="D477">
        <v>731</v>
      </c>
      <c r="E477">
        <v>18</v>
      </c>
      <c r="F477">
        <v>18</v>
      </c>
      <c r="G477">
        <v>899</v>
      </c>
      <c r="H477">
        <v>6</v>
      </c>
      <c r="I477">
        <v>6</v>
      </c>
      <c r="J477">
        <f>'Data Churn_prodcat'!E477-'Data Churn_prodcat'!F477</f>
        <v>0</v>
      </c>
      <c r="K477" t="str">
        <f t="shared" si="7"/>
        <v>Churn</v>
      </c>
      <c r="L477" t="str">
        <f>VLOOKUP($H477,master_table_sales_csv!$O$2:$P$3340,2,FALSE)</f>
        <v>Robots</v>
      </c>
      <c r="M477" t="str">
        <f>VLOOKUP($I477,master_table_sales_csv!$O$2:$P$3340,2,FALSE)</f>
        <v>Robots</v>
      </c>
    </row>
    <row r="478" spans="1:13" x14ac:dyDescent="0.35">
      <c r="A478" t="s">
        <v>8712</v>
      </c>
      <c r="B478" t="s">
        <v>8750</v>
      </c>
      <c r="C478">
        <v>517</v>
      </c>
      <c r="D478">
        <v>707</v>
      </c>
      <c r="E478">
        <v>19</v>
      </c>
      <c r="F478">
        <v>19</v>
      </c>
      <c r="G478">
        <v>459.76</v>
      </c>
      <c r="H478">
        <v>4</v>
      </c>
      <c r="I478">
        <v>2</v>
      </c>
      <c r="J478">
        <f>'Data Churn_prodcat'!E478-'Data Churn_prodcat'!F478</f>
        <v>0</v>
      </c>
      <c r="K478" t="str">
        <f t="shared" si="7"/>
        <v>Churn</v>
      </c>
      <c r="L478" t="str">
        <f>VLOOKUP($H478,master_table_sales_csv!$O$2:$P$3340,2,FALSE)</f>
        <v>eBooks</v>
      </c>
      <c r="M478" t="str">
        <f>VLOOKUP($I478,master_table_sales_csv!$O$2:$P$3340,2,FALSE)</f>
        <v>Drone Kits</v>
      </c>
    </row>
    <row r="479" spans="1:13" x14ac:dyDescent="0.35">
      <c r="A479" t="s">
        <v>8712</v>
      </c>
      <c r="B479" t="s">
        <v>8750</v>
      </c>
      <c r="C479">
        <v>520</v>
      </c>
      <c r="D479">
        <v>603</v>
      </c>
      <c r="E479">
        <v>19</v>
      </c>
      <c r="F479">
        <v>19</v>
      </c>
      <c r="G479">
        <v>1070</v>
      </c>
      <c r="H479">
        <v>5</v>
      </c>
      <c r="I479">
        <v>5</v>
      </c>
      <c r="J479">
        <f>'Data Churn_prodcat'!E479-'Data Churn_prodcat'!F479</f>
        <v>0</v>
      </c>
      <c r="K479" t="str">
        <f t="shared" si="7"/>
        <v>Churn</v>
      </c>
      <c r="L479" t="str">
        <f>VLOOKUP($H479,master_table_sales_csv!$O$2:$P$3340,2,FALSE)</f>
        <v>Robot Kits</v>
      </c>
      <c r="M479" t="str">
        <f>VLOOKUP($I479,master_table_sales_csv!$O$2:$P$3340,2,FALSE)</f>
        <v>Robot Kits</v>
      </c>
    </row>
    <row r="480" spans="1:13" x14ac:dyDescent="0.35">
      <c r="A480" t="s">
        <v>8712</v>
      </c>
      <c r="B480" t="s">
        <v>8750</v>
      </c>
      <c r="C480">
        <v>522</v>
      </c>
      <c r="D480">
        <v>683</v>
      </c>
      <c r="E480">
        <v>19</v>
      </c>
      <c r="F480">
        <v>19</v>
      </c>
      <c r="G480">
        <v>1098</v>
      </c>
      <c r="H480">
        <v>6</v>
      </c>
      <c r="I480">
        <v>6</v>
      </c>
      <c r="J480">
        <f>'Data Churn_prodcat'!E480-'Data Churn_prodcat'!F480</f>
        <v>0</v>
      </c>
      <c r="K480" t="str">
        <f t="shared" si="7"/>
        <v>Churn</v>
      </c>
      <c r="L480" t="str">
        <f>VLOOKUP($H480,master_table_sales_csv!$O$2:$P$3340,2,FALSE)</f>
        <v>Robots</v>
      </c>
      <c r="M480" t="str">
        <f>VLOOKUP($I480,master_table_sales_csv!$O$2:$P$3340,2,FALSE)</f>
        <v>Robots</v>
      </c>
    </row>
    <row r="481" spans="1:13" x14ac:dyDescent="0.35">
      <c r="A481" t="s">
        <v>8712</v>
      </c>
      <c r="B481" t="s">
        <v>8750</v>
      </c>
      <c r="C481">
        <v>523</v>
      </c>
      <c r="D481">
        <v>840</v>
      </c>
      <c r="E481">
        <v>18</v>
      </c>
      <c r="F481">
        <v>18</v>
      </c>
      <c r="G481">
        <v>756</v>
      </c>
      <c r="H481">
        <v>5</v>
      </c>
      <c r="I481">
        <v>5</v>
      </c>
      <c r="J481">
        <f>'Data Churn_prodcat'!E481-'Data Churn_prodcat'!F481</f>
        <v>0</v>
      </c>
      <c r="K481" t="str">
        <f t="shared" si="7"/>
        <v>Churn</v>
      </c>
      <c r="L481" t="str">
        <f>VLOOKUP($H481,master_table_sales_csv!$O$2:$P$3340,2,FALSE)</f>
        <v>Robot Kits</v>
      </c>
      <c r="M481" t="str">
        <f>VLOOKUP($I481,master_table_sales_csv!$O$2:$P$3340,2,FALSE)</f>
        <v>Robot Kits</v>
      </c>
    </row>
    <row r="482" spans="1:13" x14ac:dyDescent="0.35">
      <c r="A482" t="s">
        <v>8712</v>
      </c>
      <c r="B482" t="s">
        <v>8750</v>
      </c>
      <c r="C482">
        <v>525</v>
      </c>
      <c r="D482">
        <v>535</v>
      </c>
      <c r="E482">
        <v>20</v>
      </c>
      <c r="F482">
        <v>20</v>
      </c>
      <c r="G482">
        <v>38.97</v>
      </c>
      <c r="H482">
        <v>4</v>
      </c>
      <c r="I482">
        <v>4</v>
      </c>
      <c r="J482">
        <f>'Data Churn_prodcat'!E482-'Data Churn_prodcat'!F482</f>
        <v>0</v>
      </c>
      <c r="K482" t="str">
        <f t="shared" si="7"/>
        <v>Churn</v>
      </c>
      <c r="L482" t="str">
        <f>VLOOKUP($H482,master_table_sales_csv!$O$2:$P$3340,2,FALSE)</f>
        <v>eBooks</v>
      </c>
      <c r="M482" t="str">
        <f>VLOOKUP($I482,master_table_sales_csv!$O$2:$P$3340,2,FALSE)</f>
        <v>eBooks</v>
      </c>
    </row>
    <row r="483" spans="1:13" x14ac:dyDescent="0.35">
      <c r="A483" t="s">
        <v>8712</v>
      </c>
      <c r="B483" t="s">
        <v>8750</v>
      </c>
      <c r="C483">
        <v>530</v>
      </c>
      <c r="D483">
        <v>518</v>
      </c>
      <c r="E483">
        <v>20</v>
      </c>
      <c r="F483">
        <v>20</v>
      </c>
      <c r="G483">
        <v>83.8</v>
      </c>
      <c r="H483">
        <v>4</v>
      </c>
      <c r="I483">
        <v>4</v>
      </c>
      <c r="J483">
        <f>'Data Churn_prodcat'!E483-'Data Churn_prodcat'!F483</f>
        <v>0</v>
      </c>
      <c r="K483" t="str">
        <f t="shared" si="7"/>
        <v>Churn</v>
      </c>
      <c r="L483" t="str">
        <f>VLOOKUP($H483,master_table_sales_csv!$O$2:$P$3340,2,FALSE)</f>
        <v>eBooks</v>
      </c>
      <c r="M483" t="str">
        <f>VLOOKUP($I483,master_table_sales_csv!$O$2:$P$3340,2,FALSE)</f>
        <v>eBooks</v>
      </c>
    </row>
    <row r="484" spans="1:13" x14ac:dyDescent="0.35">
      <c r="A484" t="s">
        <v>8712</v>
      </c>
      <c r="B484" t="s">
        <v>8750</v>
      </c>
      <c r="C484">
        <v>534</v>
      </c>
      <c r="D484">
        <v>514</v>
      </c>
      <c r="E484">
        <v>20</v>
      </c>
      <c r="F484">
        <v>20</v>
      </c>
      <c r="G484">
        <v>74.849999999999994</v>
      </c>
      <c r="H484">
        <v>4</v>
      </c>
      <c r="I484">
        <v>4</v>
      </c>
      <c r="J484">
        <f>'Data Churn_prodcat'!E484-'Data Churn_prodcat'!F484</f>
        <v>0</v>
      </c>
      <c r="K484" t="str">
        <f t="shared" si="7"/>
        <v>Churn</v>
      </c>
      <c r="L484" t="str">
        <f>VLOOKUP($H484,master_table_sales_csv!$O$2:$P$3340,2,FALSE)</f>
        <v>eBooks</v>
      </c>
      <c r="M484" t="str">
        <f>VLOOKUP($I484,master_table_sales_csv!$O$2:$P$3340,2,FALSE)</f>
        <v>eBooks</v>
      </c>
    </row>
    <row r="485" spans="1:13" x14ac:dyDescent="0.35">
      <c r="A485" t="s">
        <v>8712</v>
      </c>
      <c r="B485" t="s">
        <v>8750</v>
      </c>
      <c r="C485">
        <v>543</v>
      </c>
      <c r="D485">
        <v>588</v>
      </c>
      <c r="E485">
        <v>19</v>
      </c>
      <c r="F485">
        <v>19</v>
      </c>
      <c r="G485">
        <v>54.95</v>
      </c>
      <c r="H485">
        <v>1</v>
      </c>
      <c r="I485">
        <v>1</v>
      </c>
      <c r="J485">
        <f>'Data Churn_prodcat'!E485-'Data Churn_prodcat'!F485</f>
        <v>0</v>
      </c>
      <c r="K485" t="str">
        <f t="shared" si="7"/>
        <v>Churn</v>
      </c>
      <c r="L485" t="str">
        <f>VLOOKUP($H485,master_table_sales_csv!$O$2:$P$3340,2,FALSE)</f>
        <v>Blueprints</v>
      </c>
      <c r="M485" t="str">
        <f>VLOOKUP($I485,master_table_sales_csv!$O$2:$P$3340,2,FALSE)</f>
        <v>Blueprints</v>
      </c>
    </row>
    <row r="486" spans="1:13" x14ac:dyDescent="0.35">
      <c r="A486" t="s">
        <v>8712</v>
      </c>
      <c r="B486" t="s">
        <v>8750</v>
      </c>
      <c r="C486">
        <v>544</v>
      </c>
      <c r="D486">
        <v>513</v>
      </c>
      <c r="E486">
        <v>20</v>
      </c>
      <c r="F486">
        <v>20</v>
      </c>
      <c r="G486">
        <v>149.85000000000002</v>
      </c>
      <c r="H486">
        <v>7</v>
      </c>
      <c r="I486">
        <v>7</v>
      </c>
      <c r="J486">
        <f>'Data Churn_prodcat'!E486-'Data Churn_prodcat'!F486</f>
        <v>0</v>
      </c>
      <c r="K486" t="str">
        <f t="shared" si="7"/>
        <v>Churn</v>
      </c>
      <c r="L486" t="str">
        <f>VLOOKUP($H486,master_table_sales_csv!$O$2:$P$3340,2,FALSE)</f>
        <v>Training Videos</v>
      </c>
      <c r="M486" t="str">
        <f>VLOOKUP($I486,master_table_sales_csv!$O$2:$P$3340,2,FALSE)</f>
        <v>Training Videos</v>
      </c>
    </row>
    <row r="487" spans="1:13" x14ac:dyDescent="0.35">
      <c r="A487" t="s">
        <v>8712</v>
      </c>
      <c r="B487" t="s">
        <v>8750</v>
      </c>
      <c r="C487">
        <v>545</v>
      </c>
      <c r="D487">
        <v>583</v>
      </c>
      <c r="E487">
        <v>19</v>
      </c>
      <c r="F487">
        <v>19</v>
      </c>
      <c r="G487">
        <v>138</v>
      </c>
      <c r="H487">
        <v>2</v>
      </c>
      <c r="I487">
        <v>2</v>
      </c>
      <c r="J487">
        <f>'Data Churn_prodcat'!E487-'Data Churn_prodcat'!F487</f>
        <v>0</v>
      </c>
      <c r="K487" t="str">
        <f t="shared" si="7"/>
        <v>Churn</v>
      </c>
      <c r="L487" t="str">
        <f>VLOOKUP($H487,master_table_sales_csv!$O$2:$P$3340,2,FALSE)</f>
        <v>Drone Kits</v>
      </c>
      <c r="M487" t="str">
        <f>VLOOKUP($I487,master_table_sales_csv!$O$2:$P$3340,2,FALSE)</f>
        <v>Drone Kits</v>
      </c>
    </row>
    <row r="488" spans="1:13" x14ac:dyDescent="0.35">
      <c r="A488" t="s">
        <v>8712</v>
      </c>
      <c r="B488" t="s">
        <v>8750</v>
      </c>
      <c r="C488">
        <v>551</v>
      </c>
      <c r="D488">
        <v>508</v>
      </c>
      <c r="E488">
        <v>20</v>
      </c>
      <c r="F488">
        <v>20</v>
      </c>
      <c r="G488">
        <v>134.85000000000002</v>
      </c>
      <c r="H488">
        <v>7</v>
      </c>
      <c r="I488">
        <v>7</v>
      </c>
      <c r="J488">
        <f>'Data Churn_prodcat'!E488-'Data Churn_prodcat'!F488</f>
        <v>0</v>
      </c>
      <c r="K488" t="str">
        <f t="shared" si="7"/>
        <v>Churn</v>
      </c>
      <c r="L488" t="str">
        <f>VLOOKUP($H488,master_table_sales_csv!$O$2:$P$3340,2,FALSE)</f>
        <v>Training Videos</v>
      </c>
      <c r="M488" t="str">
        <f>VLOOKUP($I488,master_table_sales_csv!$O$2:$P$3340,2,FALSE)</f>
        <v>Training Videos</v>
      </c>
    </row>
    <row r="489" spans="1:13" x14ac:dyDescent="0.35">
      <c r="A489" t="s">
        <v>8712</v>
      </c>
      <c r="B489" t="s">
        <v>8750</v>
      </c>
      <c r="C489">
        <v>553</v>
      </c>
      <c r="D489">
        <v>433</v>
      </c>
      <c r="E489">
        <v>20</v>
      </c>
      <c r="F489">
        <v>20</v>
      </c>
      <c r="G489">
        <v>14.99</v>
      </c>
      <c r="H489">
        <v>4</v>
      </c>
      <c r="I489">
        <v>4</v>
      </c>
      <c r="J489">
        <f>'Data Churn_prodcat'!E489-'Data Churn_prodcat'!F489</f>
        <v>0</v>
      </c>
      <c r="K489" t="str">
        <f t="shared" si="7"/>
        <v>Churn</v>
      </c>
      <c r="L489" t="str">
        <f>VLOOKUP($H489,master_table_sales_csv!$O$2:$P$3340,2,FALSE)</f>
        <v>eBooks</v>
      </c>
      <c r="M489" t="str">
        <f>VLOOKUP($I489,master_table_sales_csv!$O$2:$P$3340,2,FALSE)</f>
        <v>eBooks</v>
      </c>
    </row>
    <row r="490" spans="1:13" x14ac:dyDescent="0.35">
      <c r="A490" t="s">
        <v>8712</v>
      </c>
      <c r="B490" t="s">
        <v>8750</v>
      </c>
      <c r="C490">
        <v>562</v>
      </c>
      <c r="D490">
        <v>451</v>
      </c>
      <c r="E490">
        <v>20</v>
      </c>
      <c r="F490">
        <v>20</v>
      </c>
      <c r="G490">
        <v>2275</v>
      </c>
      <c r="H490">
        <v>3</v>
      </c>
      <c r="I490">
        <v>3</v>
      </c>
      <c r="J490">
        <f>'Data Churn_prodcat'!E490-'Data Churn_prodcat'!F490</f>
        <v>0</v>
      </c>
      <c r="K490" t="str">
        <f t="shared" si="7"/>
        <v>Churn</v>
      </c>
      <c r="L490" t="str">
        <f>VLOOKUP($H490,master_table_sales_csv!$O$2:$P$3340,2,FALSE)</f>
        <v>Drones</v>
      </c>
      <c r="M490" t="str">
        <f>VLOOKUP($I490,master_table_sales_csv!$O$2:$P$3340,2,FALSE)</f>
        <v>Drones</v>
      </c>
    </row>
    <row r="491" spans="1:13" x14ac:dyDescent="0.35">
      <c r="A491" t="s">
        <v>8712</v>
      </c>
      <c r="B491" t="s">
        <v>8750</v>
      </c>
      <c r="C491">
        <v>565</v>
      </c>
      <c r="D491">
        <v>666</v>
      </c>
      <c r="E491">
        <v>19</v>
      </c>
      <c r="F491">
        <v>19</v>
      </c>
      <c r="G491">
        <v>1098</v>
      </c>
      <c r="H491">
        <v>6</v>
      </c>
      <c r="I491">
        <v>6</v>
      </c>
      <c r="J491">
        <f>'Data Churn_prodcat'!E491-'Data Churn_prodcat'!F491</f>
        <v>0</v>
      </c>
      <c r="K491" t="str">
        <f t="shared" si="7"/>
        <v>Churn</v>
      </c>
      <c r="L491" t="str">
        <f>VLOOKUP($H491,master_table_sales_csv!$O$2:$P$3340,2,FALSE)</f>
        <v>Robots</v>
      </c>
      <c r="M491" t="str">
        <f>VLOOKUP($I491,master_table_sales_csv!$O$2:$P$3340,2,FALSE)</f>
        <v>Robots</v>
      </c>
    </row>
    <row r="492" spans="1:13" x14ac:dyDescent="0.35">
      <c r="A492" t="s">
        <v>8712</v>
      </c>
      <c r="B492" t="s">
        <v>8750</v>
      </c>
      <c r="C492">
        <v>582</v>
      </c>
      <c r="D492">
        <v>678</v>
      </c>
      <c r="E492">
        <v>19</v>
      </c>
      <c r="F492">
        <v>19</v>
      </c>
      <c r="G492">
        <v>1000</v>
      </c>
      <c r="H492">
        <v>3</v>
      </c>
      <c r="I492">
        <v>3</v>
      </c>
      <c r="J492">
        <f>'Data Churn_prodcat'!E492-'Data Churn_prodcat'!F492</f>
        <v>0</v>
      </c>
      <c r="K492" t="str">
        <f t="shared" si="7"/>
        <v>Churn</v>
      </c>
      <c r="L492" t="str">
        <f>VLOOKUP($H492,master_table_sales_csv!$O$2:$P$3340,2,FALSE)</f>
        <v>Drones</v>
      </c>
      <c r="M492" t="str">
        <f>VLOOKUP($I492,master_table_sales_csv!$O$2:$P$3340,2,FALSE)</f>
        <v>Drones</v>
      </c>
    </row>
    <row r="493" spans="1:13" x14ac:dyDescent="0.35">
      <c r="A493" t="s">
        <v>8712</v>
      </c>
      <c r="B493" t="s">
        <v>8750</v>
      </c>
      <c r="C493">
        <v>584</v>
      </c>
      <c r="D493">
        <v>578</v>
      </c>
      <c r="E493">
        <v>19</v>
      </c>
      <c r="F493">
        <v>19</v>
      </c>
      <c r="G493">
        <v>10.99</v>
      </c>
      <c r="H493">
        <v>1</v>
      </c>
      <c r="I493">
        <v>1</v>
      </c>
      <c r="J493">
        <f>'Data Churn_prodcat'!E493-'Data Churn_prodcat'!F493</f>
        <v>0</v>
      </c>
      <c r="K493" t="str">
        <f t="shared" si="7"/>
        <v>Churn</v>
      </c>
      <c r="L493" t="str">
        <f>VLOOKUP($H493,master_table_sales_csv!$O$2:$P$3340,2,FALSE)</f>
        <v>Blueprints</v>
      </c>
      <c r="M493" t="str">
        <f>VLOOKUP($I493,master_table_sales_csv!$O$2:$P$3340,2,FALSE)</f>
        <v>Blueprints</v>
      </c>
    </row>
    <row r="494" spans="1:13" x14ac:dyDescent="0.35">
      <c r="A494" t="s">
        <v>8712</v>
      </c>
      <c r="B494" t="s">
        <v>8750</v>
      </c>
      <c r="C494">
        <v>587</v>
      </c>
      <c r="D494">
        <v>752</v>
      </c>
      <c r="E494">
        <v>18</v>
      </c>
      <c r="F494">
        <v>18</v>
      </c>
      <c r="G494">
        <v>2649</v>
      </c>
      <c r="H494">
        <v>6</v>
      </c>
      <c r="I494">
        <v>6</v>
      </c>
      <c r="J494">
        <f>'Data Churn_prodcat'!E494-'Data Churn_prodcat'!F494</f>
        <v>0</v>
      </c>
      <c r="K494" t="str">
        <f t="shared" si="7"/>
        <v>Churn</v>
      </c>
      <c r="L494" t="str">
        <f>VLOOKUP($H494,master_table_sales_csv!$O$2:$P$3340,2,FALSE)</f>
        <v>Robots</v>
      </c>
      <c r="M494" t="str">
        <f>VLOOKUP($I494,master_table_sales_csv!$O$2:$P$3340,2,FALSE)</f>
        <v>Robots</v>
      </c>
    </row>
    <row r="495" spans="1:13" x14ac:dyDescent="0.35">
      <c r="A495" t="s">
        <v>8712</v>
      </c>
      <c r="B495" t="s">
        <v>8750</v>
      </c>
      <c r="C495">
        <v>590</v>
      </c>
      <c r="D495">
        <v>627</v>
      </c>
      <c r="E495">
        <v>19</v>
      </c>
      <c r="F495">
        <v>19</v>
      </c>
      <c r="G495">
        <v>428</v>
      </c>
      <c r="H495">
        <v>5</v>
      </c>
      <c r="I495">
        <v>5</v>
      </c>
      <c r="J495">
        <f>'Data Churn_prodcat'!E495-'Data Churn_prodcat'!F495</f>
        <v>0</v>
      </c>
      <c r="K495" t="str">
        <f t="shared" si="7"/>
        <v>Churn</v>
      </c>
      <c r="L495" t="str">
        <f>VLOOKUP($H495,master_table_sales_csv!$O$2:$P$3340,2,FALSE)</f>
        <v>Robot Kits</v>
      </c>
      <c r="M495" t="str">
        <f>VLOOKUP($I495,master_table_sales_csv!$O$2:$P$3340,2,FALSE)</f>
        <v>Robot Kits</v>
      </c>
    </row>
    <row r="496" spans="1:13" x14ac:dyDescent="0.35">
      <c r="A496" t="s">
        <v>8712</v>
      </c>
      <c r="B496" t="s">
        <v>8750</v>
      </c>
      <c r="C496">
        <v>595</v>
      </c>
      <c r="D496">
        <v>698</v>
      </c>
      <c r="E496">
        <v>19</v>
      </c>
      <c r="F496">
        <v>19</v>
      </c>
      <c r="G496">
        <v>567</v>
      </c>
      <c r="H496">
        <v>5</v>
      </c>
      <c r="I496">
        <v>5</v>
      </c>
      <c r="J496">
        <f>'Data Churn_prodcat'!E496-'Data Churn_prodcat'!F496</f>
        <v>0</v>
      </c>
      <c r="K496" t="str">
        <f t="shared" si="7"/>
        <v>Churn</v>
      </c>
      <c r="L496" t="str">
        <f>VLOOKUP($H496,master_table_sales_csv!$O$2:$P$3340,2,FALSE)</f>
        <v>Robot Kits</v>
      </c>
      <c r="M496" t="str">
        <f>VLOOKUP($I496,master_table_sales_csv!$O$2:$P$3340,2,FALSE)</f>
        <v>Robot Kits</v>
      </c>
    </row>
    <row r="497" spans="1:13" x14ac:dyDescent="0.35">
      <c r="A497" t="s">
        <v>8712</v>
      </c>
      <c r="B497" t="s">
        <v>8750</v>
      </c>
      <c r="C497">
        <v>600</v>
      </c>
      <c r="D497">
        <v>606</v>
      </c>
      <c r="E497">
        <v>19</v>
      </c>
      <c r="F497">
        <v>19</v>
      </c>
      <c r="G497">
        <v>50.25</v>
      </c>
      <c r="H497">
        <v>4</v>
      </c>
      <c r="I497">
        <v>4</v>
      </c>
      <c r="J497">
        <f>'Data Churn_prodcat'!E497-'Data Churn_prodcat'!F497</f>
        <v>0</v>
      </c>
      <c r="K497" t="str">
        <f t="shared" si="7"/>
        <v>Churn</v>
      </c>
      <c r="L497" t="str">
        <f>VLOOKUP($H497,master_table_sales_csv!$O$2:$P$3340,2,FALSE)</f>
        <v>eBooks</v>
      </c>
      <c r="M497" t="str">
        <f>VLOOKUP($I497,master_table_sales_csv!$O$2:$P$3340,2,FALSE)</f>
        <v>eBooks</v>
      </c>
    </row>
    <row r="498" spans="1:13" x14ac:dyDescent="0.35">
      <c r="A498" t="s">
        <v>8712</v>
      </c>
      <c r="B498" t="s">
        <v>8750</v>
      </c>
      <c r="C498">
        <v>626</v>
      </c>
      <c r="D498">
        <v>843</v>
      </c>
      <c r="E498">
        <v>18</v>
      </c>
      <c r="F498">
        <v>18</v>
      </c>
      <c r="G498">
        <v>8216.91</v>
      </c>
      <c r="H498">
        <v>7</v>
      </c>
      <c r="I498">
        <v>6</v>
      </c>
      <c r="J498">
        <f>'Data Churn_prodcat'!E498-'Data Churn_prodcat'!F498</f>
        <v>0</v>
      </c>
      <c r="K498" t="str">
        <f t="shared" si="7"/>
        <v>Churn</v>
      </c>
      <c r="L498" t="str">
        <f>VLOOKUP($H498,master_table_sales_csv!$O$2:$P$3340,2,FALSE)</f>
        <v>Training Videos</v>
      </c>
      <c r="M498" t="str">
        <f>VLOOKUP($I498,master_table_sales_csv!$O$2:$P$3340,2,FALSE)</f>
        <v>Robots</v>
      </c>
    </row>
    <row r="499" spans="1:13" x14ac:dyDescent="0.35">
      <c r="A499" t="s">
        <v>8712</v>
      </c>
      <c r="B499" t="s">
        <v>8750</v>
      </c>
      <c r="C499">
        <v>631</v>
      </c>
      <c r="D499">
        <v>465</v>
      </c>
      <c r="E499">
        <v>20</v>
      </c>
      <c r="F499">
        <v>20</v>
      </c>
      <c r="G499">
        <v>29.94</v>
      </c>
      <c r="H499">
        <v>1</v>
      </c>
      <c r="I499">
        <v>1</v>
      </c>
      <c r="J499">
        <f>'Data Churn_prodcat'!E499-'Data Churn_prodcat'!F499</f>
        <v>0</v>
      </c>
      <c r="K499" t="str">
        <f t="shared" si="7"/>
        <v>Churn</v>
      </c>
      <c r="L499" t="str">
        <f>VLOOKUP($H499,master_table_sales_csv!$O$2:$P$3340,2,FALSE)</f>
        <v>Blueprints</v>
      </c>
      <c r="M499" t="str">
        <f>VLOOKUP($I499,master_table_sales_csv!$O$2:$P$3340,2,FALSE)</f>
        <v>Blueprints</v>
      </c>
    </row>
    <row r="500" spans="1:13" x14ac:dyDescent="0.35">
      <c r="A500" t="s">
        <v>8712</v>
      </c>
      <c r="B500" t="s">
        <v>8750</v>
      </c>
      <c r="C500">
        <v>633</v>
      </c>
      <c r="D500">
        <v>605</v>
      </c>
      <c r="E500">
        <v>19</v>
      </c>
      <c r="F500">
        <v>19</v>
      </c>
      <c r="G500">
        <v>75.98</v>
      </c>
      <c r="H500">
        <v>7</v>
      </c>
      <c r="I500">
        <v>7</v>
      </c>
      <c r="J500">
        <f>'Data Churn_prodcat'!E500-'Data Churn_prodcat'!F500</f>
        <v>0</v>
      </c>
      <c r="K500" t="str">
        <f t="shared" si="7"/>
        <v>Churn</v>
      </c>
      <c r="L500" t="str">
        <f>VLOOKUP($H500,master_table_sales_csv!$O$2:$P$3340,2,FALSE)</f>
        <v>Training Videos</v>
      </c>
      <c r="M500" t="str">
        <f>VLOOKUP($I500,master_table_sales_csv!$O$2:$P$3340,2,FALSE)</f>
        <v>Training Videos</v>
      </c>
    </row>
    <row r="501" spans="1:13" x14ac:dyDescent="0.35">
      <c r="A501" t="s">
        <v>8712</v>
      </c>
      <c r="B501" t="s">
        <v>8750</v>
      </c>
      <c r="C501">
        <v>635</v>
      </c>
      <c r="D501">
        <v>757</v>
      </c>
      <c r="E501">
        <v>20</v>
      </c>
      <c r="F501">
        <v>18</v>
      </c>
      <c r="G501">
        <v>1539.8600000000001</v>
      </c>
      <c r="H501">
        <v>7</v>
      </c>
      <c r="I501">
        <v>1</v>
      </c>
      <c r="J501">
        <f>'Data Churn_prodcat'!E501-'Data Churn_prodcat'!F501</f>
        <v>2</v>
      </c>
      <c r="K501" t="str">
        <f t="shared" si="7"/>
        <v>Churn</v>
      </c>
      <c r="L501" t="str">
        <f>VLOOKUP($H501,master_table_sales_csv!$O$2:$P$3340,2,FALSE)</f>
        <v>Training Videos</v>
      </c>
      <c r="M501" t="str">
        <f>VLOOKUP($I501,master_table_sales_csv!$O$2:$P$3340,2,FALSE)</f>
        <v>Blueprints</v>
      </c>
    </row>
    <row r="502" spans="1:13" x14ac:dyDescent="0.35">
      <c r="A502" t="s">
        <v>8712</v>
      </c>
      <c r="B502" t="s">
        <v>8750</v>
      </c>
      <c r="C502">
        <v>636</v>
      </c>
      <c r="D502">
        <v>574</v>
      </c>
      <c r="E502">
        <v>19</v>
      </c>
      <c r="F502">
        <v>19</v>
      </c>
      <c r="G502">
        <v>128.97</v>
      </c>
      <c r="H502">
        <v>7</v>
      </c>
      <c r="I502">
        <v>7</v>
      </c>
      <c r="J502">
        <f>'Data Churn_prodcat'!E502-'Data Churn_prodcat'!F502</f>
        <v>0</v>
      </c>
      <c r="K502" t="str">
        <f t="shared" si="7"/>
        <v>Churn</v>
      </c>
      <c r="L502" t="str">
        <f>VLOOKUP($H502,master_table_sales_csv!$O$2:$P$3340,2,FALSE)</f>
        <v>Training Videos</v>
      </c>
      <c r="M502" t="str">
        <f>VLOOKUP($I502,master_table_sales_csv!$O$2:$P$3340,2,FALSE)</f>
        <v>Training Videos</v>
      </c>
    </row>
    <row r="503" spans="1:13" x14ac:dyDescent="0.35">
      <c r="A503" t="s">
        <v>8712</v>
      </c>
      <c r="B503" t="s">
        <v>8750</v>
      </c>
      <c r="C503">
        <v>642</v>
      </c>
      <c r="D503">
        <v>800</v>
      </c>
      <c r="E503">
        <v>18</v>
      </c>
      <c r="F503">
        <v>18</v>
      </c>
      <c r="G503">
        <v>567</v>
      </c>
      <c r="H503">
        <v>5</v>
      </c>
      <c r="I503">
        <v>5</v>
      </c>
      <c r="J503">
        <f>'Data Churn_prodcat'!E503-'Data Churn_prodcat'!F503</f>
        <v>0</v>
      </c>
      <c r="K503" t="str">
        <f t="shared" si="7"/>
        <v>Churn</v>
      </c>
      <c r="L503" t="str">
        <f>VLOOKUP($H503,master_table_sales_csv!$O$2:$P$3340,2,FALSE)</f>
        <v>Robot Kits</v>
      </c>
      <c r="M503" t="str">
        <f>VLOOKUP($I503,master_table_sales_csv!$O$2:$P$3340,2,FALSE)</f>
        <v>Robot Kits</v>
      </c>
    </row>
    <row r="504" spans="1:13" x14ac:dyDescent="0.35">
      <c r="A504" t="s">
        <v>8712</v>
      </c>
      <c r="B504" t="s">
        <v>8750</v>
      </c>
      <c r="C504">
        <v>643</v>
      </c>
      <c r="D504">
        <v>826</v>
      </c>
      <c r="E504">
        <v>18</v>
      </c>
      <c r="F504">
        <v>18</v>
      </c>
      <c r="G504">
        <v>87.5</v>
      </c>
      <c r="H504">
        <v>4</v>
      </c>
      <c r="I504">
        <v>4</v>
      </c>
      <c r="J504">
        <f>'Data Churn_prodcat'!E504-'Data Churn_prodcat'!F504</f>
        <v>0</v>
      </c>
      <c r="K504" t="str">
        <f t="shared" si="7"/>
        <v>Churn</v>
      </c>
      <c r="L504" t="str">
        <f>VLOOKUP($H504,master_table_sales_csv!$O$2:$P$3340,2,FALSE)</f>
        <v>eBooks</v>
      </c>
      <c r="M504" t="str">
        <f>VLOOKUP($I504,master_table_sales_csv!$O$2:$P$3340,2,FALSE)</f>
        <v>eBooks</v>
      </c>
    </row>
    <row r="505" spans="1:13" x14ac:dyDescent="0.35">
      <c r="A505" t="s">
        <v>8712</v>
      </c>
      <c r="B505" t="s">
        <v>8750</v>
      </c>
      <c r="C505">
        <v>651</v>
      </c>
      <c r="D505">
        <v>825</v>
      </c>
      <c r="E505">
        <v>18</v>
      </c>
      <c r="F505">
        <v>18</v>
      </c>
      <c r="G505">
        <v>3464.45</v>
      </c>
      <c r="H505">
        <v>5</v>
      </c>
      <c r="I505">
        <v>2</v>
      </c>
      <c r="J505">
        <f>'Data Churn_prodcat'!E505-'Data Churn_prodcat'!F505</f>
        <v>0</v>
      </c>
      <c r="K505" t="str">
        <f t="shared" si="7"/>
        <v>Churn</v>
      </c>
      <c r="L505" t="str">
        <f>VLOOKUP($H505,master_table_sales_csv!$O$2:$P$3340,2,FALSE)</f>
        <v>Robot Kits</v>
      </c>
      <c r="M505" t="str">
        <f>VLOOKUP($I505,master_table_sales_csv!$O$2:$P$3340,2,FALSE)</f>
        <v>Drone Kits</v>
      </c>
    </row>
    <row r="506" spans="1:13" x14ac:dyDescent="0.35">
      <c r="A506" t="s">
        <v>8712</v>
      </c>
      <c r="B506" t="s">
        <v>8750</v>
      </c>
      <c r="C506">
        <v>656</v>
      </c>
      <c r="D506">
        <v>624</v>
      </c>
      <c r="E506">
        <v>19</v>
      </c>
      <c r="F506">
        <v>19</v>
      </c>
      <c r="G506">
        <v>2097</v>
      </c>
      <c r="H506">
        <v>6</v>
      </c>
      <c r="I506">
        <v>6</v>
      </c>
      <c r="J506">
        <f>'Data Churn_prodcat'!E506-'Data Churn_prodcat'!F506</f>
        <v>0</v>
      </c>
      <c r="K506" t="str">
        <f t="shared" si="7"/>
        <v>Churn</v>
      </c>
      <c r="L506" t="str">
        <f>VLOOKUP($H506,master_table_sales_csv!$O$2:$P$3340,2,FALSE)</f>
        <v>Robots</v>
      </c>
      <c r="M506" t="str">
        <f>VLOOKUP($I506,master_table_sales_csv!$O$2:$P$3340,2,FALSE)</f>
        <v>Robots</v>
      </c>
    </row>
    <row r="507" spans="1:13" x14ac:dyDescent="0.35">
      <c r="A507" t="s">
        <v>8712</v>
      </c>
      <c r="B507" t="s">
        <v>8750</v>
      </c>
      <c r="C507">
        <v>658</v>
      </c>
      <c r="D507">
        <v>701</v>
      </c>
      <c r="E507">
        <v>19</v>
      </c>
      <c r="F507">
        <v>19</v>
      </c>
      <c r="G507">
        <v>184.95000000000002</v>
      </c>
      <c r="H507">
        <v>7</v>
      </c>
      <c r="I507">
        <v>7</v>
      </c>
      <c r="J507">
        <f>'Data Churn_prodcat'!E507-'Data Churn_prodcat'!F507</f>
        <v>0</v>
      </c>
      <c r="K507" t="str">
        <f t="shared" si="7"/>
        <v>Churn</v>
      </c>
      <c r="L507" t="str">
        <f>VLOOKUP($H507,master_table_sales_csv!$O$2:$P$3340,2,FALSE)</f>
        <v>Training Videos</v>
      </c>
      <c r="M507" t="str">
        <f>VLOOKUP($I507,master_table_sales_csv!$O$2:$P$3340,2,FALSE)</f>
        <v>Training Videos</v>
      </c>
    </row>
    <row r="508" spans="1:13" x14ac:dyDescent="0.35">
      <c r="A508" t="s">
        <v>8712</v>
      </c>
      <c r="B508" t="s">
        <v>8750</v>
      </c>
      <c r="C508">
        <v>659</v>
      </c>
      <c r="D508">
        <v>549</v>
      </c>
      <c r="E508">
        <v>20</v>
      </c>
      <c r="F508">
        <v>20</v>
      </c>
      <c r="G508">
        <v>39</v>
      </c>
      <c r="H508">
        <v>4</v>
      </c>
      <c r="I508">
        <v>4</v>
      </c>
      <c r="J508">
        <f>'Data Churn_prodcat'!E508-'Data Churn_prodcat'!F508</f>
        <v>0</v>
      </c>
      <c r="K508" t="str">
        <f t="shared" si="7"/>
        <v>Churn</v>
      </c>
      <c r="L508" t="str">
        <f>VLOOKUP($H508,master_table_sales_csv!$O$2:$P$3340,2,FALSE)</f>
        <v>eBooks</v>
      </c>
      <c r="M508" t="str">
        <f>VLOOKUP($I508,master_table_sales_csv!$O$2:$P$3340,2,FALSE)</f>
        <v>eBooks</v>
      </c>
    </row>
    <row r="509" spans="1:13" x14ac:dyDescent="0.35">
      <c r="A509" t="s">
        <v>8712</v>
      </c>
      <c r="B509" t="s">
        <v>8750</v>
      </c>
      <c r="C509">
        <v>661</v>
      </c>
      <c r="D509">
        <v>580</v>
      </c>
      <c r="E509">
        <v>19</v>
      </c>
      <c r="F509">
        <v>19</v>
      </c>
      <c r="G509">
        <v>835</v>
      </c>
      <c r="H509">
        <v>2</v>
      </c>
      <c r="I509">
        <v>2</v>
      </c>
      <c r="J509">
        <f>'Data Churn_prodcat'!E509-'Data Churn_prodcat'!F509</f>
        <v>0</v>
      </c>
      <c r="K509" t="str">
        <f t="shared" si="7"/>
        <v>Churn</v>
      </c>
      <c r="L509" t="str">
        <f>VLOOKUP($H509,master_table_sales_csv!$O$2:$P$3340,2,FALSE)</f>
        <v>Drone Kits</v>
      </c>
      <c r="M509" t="str">
        <f>VLOOKUP($I509,master_table_sales_csv!$O$2:$P$3340,2,FALSE)</f>
        <v>Drone Kits</v>
      </c>
    </row>
    <row r="510" spans="1:13" x14ac:dyDescent="0.35">
      <c r="A510" t="s">
        <v>8712</v>
      </c>
      <c r="B510" t="s">
        <v>8750</v>
      </c>
      <c r="C510">
        <v>669</v>
      </c>
      <c r="D510">
        <v>822</v>
      </c>
      <c r="E510">
        <v>18</v>
      </c>
      <c r="F510">
        <v>18</v>
      </c>
      <c r="G510">
        <v>835</v>
      </c>
      <c r="H510">
        <v>2</v>
      </c>
      <c r="I510">
        <v>2</v>
      </c>
      <c r="J510">
        <f>'Data Churn_prodcat'!E510-'Data Churn_prodcat'!F510</f>
        <v>0</v>
      </c>
      <c r="K510" t="str">
        <f t="shared" si="7"/>
        <v>Churn</v>
      </c>
      <c r="L510" t="str">
        <f>VLOOKUP($H510,master_table_sales_csv!$O$2:$P$3340,2,FALSE)</f>
        <v>Drone Kits</v>
      </c>
      <c r="M510" t="str">
        <f>VLOOKUP($I510,master_table_sales_csv!$O$2:$P$3340,2,FALSE)</f>
        <v>Drone Kits</v>
      </c>
    </row>
    <row r="511" spans="1:13" x14ac:dyDescent="0.35">
      <c r="A511" t="s">
        <v>8712</v>
      </c>
      <c r="B511" t="s">
        <v>8750</v>
      </c>
      <c r="C511">
        <v>672</v>
      </c>
      <c r="D511">
        <v>732</v>
      </c>
      <c r="E511">
        <v>18</v>
      </c>
      <c r="F511">
        <v>18</v>
      </c>
      <c r="G511">
        <v>117.9</v>
      </c>
      <c r="H511">
        <v>2</v>
      </c>
      <c r="I511">
        <v>2</v>
      </c>
      <c r="J511">
        <f>'Data Churn_prodcat'!E511-'Data Churn_prodcat'!F511</f>
        <v>0</v>
      </c>
      <c r="K511" t="str">
        <f t="shared" si="7"/>
        <v>Churn</v>
      </c>
      <c r="L511" t="str">
        <f>VLOOKUP($H511,master_table_sales_csv!$O$2:$P$3340,2,FALSE)</f>
        <v>Drone Kits</v>
      </c>
      <c r="M511" t="str">
        <f>VLOOKUP($I511,master_table_sales_csv!$O$2:$P$3340,2,FALSE)</f>
        <v>Drone Kits</v>
      </c>
    </row>
    <row r="512" spans="1:13" x14ac:dyDescent="0.35">
      <c r="A512" t="s">
        <v>8712</v>
      </c>
      <c r="B512" t="s">
        <v>8750</v>
      </c>
      <c r="C512">
        <v>698</v>
      </c>
      <c r="D512">
        <v>677</v>
      </c>
      <c r="E512">
        <v>19</v>
      </c>
      <c r="F512">
        <v>19</v>
      </c>
      <c r="G512">
        <v>49.95</v>
      </c>
      <c r="H512">
        <v>7</v>
      </c>
      <c r="I512">
        <v>7</v>
      </c>
      <c r="J512">
        <f>'Data Churn_prodcat'!E512-'Data Churn_prodcat'!F512</f>
        <v>0</v>
      </c>
      <c r="K512" t="str">
        <f t="shared" si="7"/>
        <v>Churn</v>
      </c>
      <c r="L512" t="str">
        <f>VLOOKUP($H512,master_table_sales_csv!$O$2:$P$3340,2,FALSE)</f>
        <v>Training Videos</v>
      </c>
      <c r="M512" t="str">
        <f>VLOOKUP($I512,master_table_sales_csv!$O$2:$P$3340,2,FALSE)</f>
        <v>Training Videos</v>
      </c>
    </row>
    <row r="513" spans="1:13" x14ac:dyDescent="0.35">
      <c r="A513" t="s">
        <v>8712</v>
      </c>
      <c r="B513" t="s">
        <v>8750</v>
      </c>
      <c r="C513">
        <v>699</v>
      </c>
      <c r="D513">
        <v>799</v>
      </c>
      <c r="E513">
        <v>18</v>
      </c>
      <c r="F513">
        <v>18</v>
      </c>
      <c r="G513">
        <v>72</v>
      </c>
      <c r="H513">
        <v>1</v>
      </c>
      <c r="I513">
        <v>1</v>
      </c>
      <c r="J513">
        <f>'Data Churn_prodcat'!E513-'Data Churn_prodcat'!F513</f>
        <v>0</v>
      </c>
      <c r="K513" t="str">
        <f t="shared" si="7"/>
        <v>Churn</v>
      </c>
      <c r="L513" t="str">
        <f>VLOOKUP($H513,master_table_sales_csv!$O$2:$P$3340,2,FALSE)</f>
        <v>Blueprints</v>
      </c>
      <c r="M513" t="str">
        <f>VLOOKUP($I513,master_table_sales_csv!$O$2:$P$3340,2,FALSE)</f>
        <v>Blueprints</v>
      </c>
    </row>
    <row r="514" spans="1:13" x14ac:dyDescent="0.35">
      <c r="A514" t="s">
        <v>8712</v>
      </c>
      <c r="B514" t="s">
        <v>8750</v>
      </c>
      <c r="C514">
        <v>710</v>
      </c>
      <c r="D514">
        <v>786</v>
      </c>
      <c r="E514">
        <v>19</v>
      </c>
      <c r="F514">
        <v>18</v>
      </c>
      <c r="G514">
        <v>2944</v>
      </c>
      <c r="H514">
        <v>5</v>
      </c>
      <c r="I514">
        <v>2</v>
      </c>
      <c r="J514">
        <f>'Data Churn_prodcat'!E514-'Data Churn_prodcat'!F514</f>
        <v>1</v>
      </c>
      <c r="K514" t="str">
        <f t="shared" si="7"/>
        <v>Churn</v>
      </c>
      <c r="L514" t="str">
        <f>VLOOKUP($H514,master_table_sales_csv!$O$2:$P$3340,2,FALSE)</f>
        <v>Robot Kits</v>
      </c>
      <c r="M514" t="str">
        <f>VLOOKUP($I514,master_table_sales_csv!$O$2:$P$3340,2,FALSE)</f>
        <v>Drone Kits</v>
      </c>
    </row>
    <row r="515" spans="1:13" x14ac:dyDescent="0.35">
      <c r="A515" t="s">
        <v>8712</v>
      </c>
      <c r="B515" t="s">
        <v>8750</v>
      </c>
      <c r="C515">
        <v>717</v>
      </c>
      <c r="D515">
        <v>618</v>
      </c>
      <c r="E515">
        <v>19</v>
      </c>
      <c r="F515">
        <v>19</v>
      </c>
      <c r="G515">
        <v>162</v>
      </c>
      <c r="H515">
        <v>2</v>
      </c>
      <c r="I515">
        <v>2</v>
      </c>
      <c r="J515">
        <f>'Data Churn_prodcat'!E515-'Data Churn_prodcat'!F515</f>
        <v>0</v>
      </c>
      <c r="K515" t="str">
        <f t="shared" si="7"/>
        <v>Churn</v>
      </c>
      <c r="L515" t="str">
        <f>VLOOKUP($H515,master_table_sales_csv!$O$2:$P$3340,2,FALSE)</f>
        <v>Drone Kits</v>
      </c>
      <c r="M515" t="str">
        <f>VLOOKUP($I515,master_table_sales_csv!$O$2:$P$3340,2,FALSE)</f>
        <v>Drone Kits</v>
      </c>
    </row>
    <row r="516" spans="1:13" x14ac:dyDescent="0.35">
      <c r="A516" t="s">
        <v>8712</v>
      </c>
      <c r="B516" t="s">
        <v>8750</v>
      </c>
      <c r="C516">
        <v>720</v>
      </c>
      <c r="D516">
        <v>557</v>
      </c>
      <c r="E516">
        <v>20</v>
      </c>
      <c r="F516">
        <v>20</v>
      </c>
      <c r="G516">
        <v>78</v>
      </c>
      <c r="H516">
        <v>4</v>
      </c>
      <c r="I516">
        <v>4</v>
      </c>
      <c r="J516">
        <f>'Data Churn_prodcat'!E516-'Data Churn_prodcat'!F516</f>
        <v>0</v>
      </c>
      <c r="K516" t="str">
        <f t="shared" si="7"/>
        <v>Churn</v>
      </c>
      <c r="L516" t="str">
        <f>VLOOKUP($H516,master_table_sales_csv!$O$2:$P$3340,2,FALSE)</f>
        <v>eBooks</v>
      </c>
      <c r="M516" t="str">
        <f>VLOOKUP($I516,master_table_sales_csv!$O$2:$P$3340,2,FALSE)</f>
        <v>eBooks</v>
      </c>
    </row>
    <row r="517" spans="1:13" x14ac:dyDescent="0.35">
      <c r="A517" t="s">
        <v>8712</v>
      </c>
      <c r="B517" t="s">
        <v>8750</v>
      </c>
      <c r="C517">
        <v>729</v>
      </c>
      <c r="D517">
        <v>511</v>
      </c>
      <c r="E517">
        <v>20</v>
      </c>
      <c r="F517">
        <v>20</v>
      </c>
      <c r="G517">
        <v>49.95</v>
      </c>
      <c r="H517">
        <v>1</v>
      </c>
      <c r="I517">
        <v>1</v>
      </c>
      <c r="J517">
        <f>'Data Churn_prodcat'!E517-'Data Churn_prodcat'!F517</f>
        <v>0</v>
      </c>
      <c r="K517" t="str">
        <f t="shared" ref="K517:K580" si="8">IF(D517&gt;7, "Churn", "No Churn")</f>
        <v>Churn</v>
      </c>
      <c r="L517" t="str">
        <f>VLOOKUP($H517,master_table_sales_csv!$O$2:$P$3340,2,FALSE)</f>
        <v>Blueprints</v>
      </c>
      <c r="M517" t="str">
        <f>VLOOKUP($I517,master_table_sales_csv!$O$2:$P$3340,2,FALSE)</f>
        <v>Blueprints</v>
      </c>
    </row>
    <row r="518" spans="1:13" x14ac:dyDescent="0.35">
      <c r="A518" t="s">
        <v>8712</v>
      </c>
      <c r="B518" t="s">
        <v>8750</v>
      </c>
      <c r="C518">
        <v>730</v>
      </c>
      <c r="D518">
        <v>706</v>
      </c>
      <c r="E518">
        <v>19</v>
      </c>
      <c r="F518">
        <v>19</v>
      </c>
      <c r="G518">
        <v>750</v>
      </c>
      <c r="H518">
        <v>3</v>
      </c>
      <c r="I518">
        <v>3</v>
      </c>
      <c r="J518">
        <f>'Data Churn_prodcat'!E518-'Data Churn_prodcat'!F518</f>
        <v>0</v>
      </c>
      <c r="K518" t="str">
        <f t="shared" si="8"/>
        <v>Churn</v>
      </c>
      <c r="L518" t="str">
        <f>VLOOKUP($H518,master_table_sales_csv!$O$2:$P$3340,2,FALSE)</f>
        <v>Drones</v>
      </c>
      <c r="M518" t="str">
        <f>VLOOKUP($I518,master_table_sales_csv!$O$2:$P$3340,2,FALSE)</f>
        <v>Drones</v>
      </c>
    </row>
    <row r="519" spans="1:13" x14ac:dyDescent="0.35">
      <c r="A519" t="s">
        <v>8712</v>
      </c>
      <c r="B519" t="s">
        <v>8750</v>
      </c>
      <c r="C519">
        <v>735</v>
      </c>
      <c r="D519">
        <v>466</v>
      </c>
      <c r="E519">
        <v>20</v>
      </c>
      <c r="F519">
        <v>20</v>
      </c>
      <c r="G519">
        <v>500</v>
      </c>
      <c r="H519">
        <v>3</v>
      </c>
      <c r="I519">
        <v>3</v>
      </c>
      <c r="J519">
        <f>'Data Churn_prodcat'!E519-'Data Churn_prodcat'!F519</f>
        <v>0</v>
      </c>
      <c r="K519" t="str">
        <f t="shared" si="8"/>
        <v>Churn</v>
      </c>
      <c r="L519" t="str">
        <f>VLOOKUP($H519,master_table_sales_csv!$O$2:$P$3340,2,FALSE)</f>
        <v>Drones</v>
      </c>
      <c r="M519" t="str">
        <f>VLOOKUP($I519,master_table_sales_csv!$O$2:$P$3340,2,FALSE)</f>
        <v>Drones</v>
      </c>
    </row>
    <row r="520" spans="1:13" x14ac:dyDescent="0.35">
      <c r="A520" t="s">
        <v>8712</v>
      </c>
      <c r="B520" t="s">
        <v>8750</v>
      </c>
      <c r="C520">
        <v>739</v>
      </c>
      <c r="D520">
        <v>814</v>
      </c>
      <c r="E520">
        <v>18</v>
      </c>
      <c r="F520">
        <v>18</v>
      </c>
      <c r="G520">
        <v>59.98</v>
      </c>
      <c r="H520">
        <v>7</v>
      </c>
      <c r="I520">
        <v>7</v>
      </c>
      <c r="J520">
        <f>'Data Churn_prodcat'!E520-'Data Churn_prodcat'!F520</f>
        <v>0</v>
      </c>
      <c r="K520" t="str">
        <f t="shared" si="8"/>
        <v>Churn</v>
      </c>
      <c r="L520" t="str">
        <f>VLOOKUP($H520,master_table_sales_csv!$O$2:$P$3340,2,FALSE)</f>
        <v>Training Videos</v>
      </c>
      <c r="M520" t="str">
        <f>VLOOKUP($I520,master_table_sales_csv!$O$2:$P$3340,2,FALSE)</f>
        <v>Training Videos</v>
      </c>
    </row>
    <row r="521" spans="1:13" x14ac:dyDescent="0.35">
      <c r="A521" t="s">
        <v>8712</v>
      </c>
      <c r="B521" t="s">
        <v>8750</v>
      </c>
      <c r="C521">
        <v>740</v>
      </c>
      <c r="D521">
        <v>551</v>
      </c>
      <c r="E521">
        <v>20</v>
      </c>
      <c r="F521">
        <v>20</v>
      </c>
      <c r="G521">
        <v>567</v>
      </c>
      <c r="H521">
        <v>5</v>
      </c>
      <c r="I521">
        <v>5</v>
      </c>
      <c r="J521">
        <f>'Data Churn_prodcat'!E521-'Data Churn_prodcat'!F521</f>
        <v>0</v>
      </c>
      <c r="K521" t="str">
        <f t="shared" si="8"/>
        <v>Churn</v>
      </c>
      <c r="L521" t="str">
        <f>VLOOKUP($H521,master_table_sales_csv!$O$2:$P$3340,2,FALSE)</f>
        <v>Robot Kits</v>
      </c>
      <c r="M521" t="str">
        <f>VLOOKUP($I521,master_table_sales_csv!$O$2:$P$3340,2,FALSE)</f>
        <v>Robot Kits</v>
      </c>
    </row>
    <row r="522" spans="1:13" x14ac:dyDescent="0.35">
      <c r="A522" t="s">
        <v>8712</v>
      </c>
      <c r="B522" t="s">
        <v>8750</v>
      </c>
      <c r="C522">
        <v>741</v>
      </c>
      <c r="D522">
        <v>785</v>
      </c>
      <c r="E522">
        <v>18</v>
      </c>
      <c r="F522">
        <v>18</v>
      </c>
      <c r="G522">
        <v>389.84999999999997</v>
      </c>
      <c r="H522">
        <v>2</v>
      </c>
      <c r="I522">
        <v>2</v>
      </c>
      <c r="J522">
        <f>'Data Churn_prodcat'!E522-'Data Churn_prodcat'!F522</f>
        <v>0</v>
      </c>
      <c r="K522" t="str">
        <f t="shared" si="8"/>
        <v>Churn</v>
      </c>
      <c r="L522" t="str">
        <f>VLOOKUP($H522,master_table_sales_csv!$O$2:$P$3340,2,FALSE)</f>
        <v>Drone Kits</v>
      </c>
      <c r="M522" t="str">
        <f>VLOOKUP($I522,master_table_sales_csv!$O$2:$P$3340,2,FALSE)</f>
        <v>Drone Kits</v>
      </c>
    </row>
    <row r="523" spans="1:13" x14ac:dyDescent="0.35">
      <c r="A523" t="s">
        <v>8712</v>
      </c>
      <c r="B523" t="s">
        <v>8750</v>
      </c>
      <c r="C523">
        <v>743</v>
      </c>
      <c r="D523">
        <v>531</v>
      </c>
      <c r="E523">
        <v>20</v>
      </c>
      <c r="F523">
        <v>20</v>
      </c>
      <c r="G523">
        <v>1995</v>
      </c>
      <c r="H523">
        <v>3</v>
      </c>
      <c r="I523">
        <v>3</v>
      </c>
      <c r="J523">
        <f>'Data Churn_prodcat'!E523-'Data Churn_prodcat'!F523</f>
        <v>0</v>
      </c>
      <c r="K523" t="str">
        <f t="shared" si="8"/>
        <v>Churn</v>
      </c>
      <c r="L523" t="str">
        <f>VLOOKUP($H523,master_table_sales_csv!$O$2:$P$3340,2,FALSE)</f>
        <v>Drones</v>
      </c>
      <c r="M523" t="str">
        <f>VLOOKUP($I523,master_table_sales_csv!$O$2:$P$3340,2,FALSE)</f>
        <v>Drones</v>
      </c>
    </row>
    <row r="524" spans="1:13" x14ac:dyDescent="0.35">
      <c r="A524" t="s">
        <v>8712</v>
      </c>
      <c r="B524" t="s">
        <v>8750</v>
      </c>
      <c r="C524">
        <v>755</v>
      </c>
      <c r="D524">
        <v>632</v>
      </c>
      <c r="E524">
        <v>19</v>
      </c>
      <c r="F524">
        <v>19</v>
      </c>
      <c r="G524">
        <v>74.95</v>
      </c>
      <c r="H524">
        <v>4</v>
      </c>
      <c r="I524">
        <v>4</v>
      </c>
      <c r="J524">
        <f>'Data Churn_prodcat'!E524-'Data Churn_prodcat'!F524</f>
        <v>0</v>
      </c>
      <c r="K524" t="str">
        <f t="shared" si="8"/>
        <v>Churn</v>
      </c>
      <c r="L524" t="str">
        <f>VLOOKUP($H524,master_table_sales_csv!$O$2:$P$3340,2,FALSE)</f>
        <v>eBooks</v>
      </c>
      <c r="M524" t="str">
        <f>VLOOKUP($I524,master_table_sales_csv!$O$2:$P$3340,2,FALSE)</f>
        <v>eBooks</v>
      </c>
    </row>
    <row r="525" spans="1:13" x14ac:dyDescent="0.35">
      <c r="A525" t="s">
        <v>8712</v>
      </c>
      <c r="B525" t="s">
        <v>8750</v>
      </c>
      <c r="C525">
        <v>756</v>
      </c>
      <c r="D525">
        <v>460</v>
      </c>
      <c r="E525">
        <v>20</v>
      </c>
      <c r="F525">
        <v>20</v>
      </c>
      <c r="G525">
        <v>214.95000000000002</v>
      </c>
      <c r="H525">
        <v>7</v>
      </c>
      <c r="I525">
        <v>7</v>
      </c>
      <c r="J525">
        <f>'Data Churn_prodcat'!E525-'Data Churn_prodcat'!F525</f>
        <v>0</v>
      </c>
      <c r="K525" t="str">
        <f t="shared" si="8"/>
        <v>Churn</v>
      </c>
      <c r="L525" t="str">
        <f>VLOOKUP($H525,master_table_sales_csv!$O$2:$P$3340,2,FALSE)</f>
        <v>Training Videos</v>
      </c>
      <c r="M525" t="str">
        <f>VLOOKUP($I525,master_table_sales_csv!$O$2:$P$3340,2,FALSE)</f>
        <v>Training Videos</v>
      </c>
    </row>
    <row r="526" spans="1:13" x14ac:dyDescent="0.35">
      <c r="A526" t="s">
        <v>8712</v>
      </c>
      <c r="B526" t="s">
        <v>8750</v>
      </c>
      <c r="C526">
        <v>763</v>
      </c>
      <c r="D526">
        <v>493</v>
      </c>
      <c r="E526">
        <v>20</v>
      </c>
      <c r="F526">
        <v>20</v>
      </c>
      <c r="G526">
        <v>829.9</v>
      </c>
      <c r="H526">
        <v>4</v>
      </c>
      <c r="I526">
        <v>2</v>
      </c>
      <c r="J526">
        <f>'Data Churn_prodcat'!E526-'Data Churn_prodcat'!F526</f>
        <v>0</v>
      </c>
      <c r="K526" t="str">
        <f t="shared" si="8"/>
        <v>Churn</v>
      </c>
      <c r="L526" t="str">
        <f>VLOOKUP($H526,master_table_sales_csv!$O$2:$P$3340,2,FALSE)</f>
        <v>eBooks</v>
      </c>
      <c r="M526" t="str">
        <f>VLOOKUP($I526,master_table_sales_csv!$O$2:$P$3340,2,FALSE)</f>
        <v>Drone Kits</v>
      </c>
    </row>
    <row r="527" spans="1:13" x14ac:dyDescent="0.35">
      <c r="A527" t="s">
        <v>8712</v>
      </c>
      <c r="B527" t="s">
        <v>8750</v>
      </c>
      <c r="C527">
        <v>774</v>
      </c>
      <c r="D527">
        <v>720</v>
      </c>
      <c r="E527">
        <v>18</v>
      </c>
      <c r="F527">
        <v>18</v>
      </c>
      <c r="G527">
        <v>26.97</v>
      </c>
      <c r="H527">
        <v>1</v>
      </c>
      <c r="I527">
        <v>1</v>
      </c>
      <c r="J527">
        <f>'Data Churn_prodcat'!E527-'Data Churn_prodcat'!F527</f>
        <v>0</v>
      </c>
      <c r="K527" t="str">
        <f t="shared" si="8"/>
        <v>Churn</v>
      </c>
      <c r="L527" t="str">
        <f>VLOOKUP($H527,master_table_sales_csv!$O$2:$P$3340,2,FALSE)</f>
        <v>Blueprints</v>
      </c>
      <c r="M527" t="str">
        <f>VLOOKUP($I527,master_table_sales_csv!$O$2:$P$3340,2,FALSE)</f>
        <v>Blueprints</v>
      </c>
    </row>
    <row r="528" spans="1:13" x14ac:dyDescent="0.35">
      <c r="A528" t="s">
        <v>8712</v>
      </c>
      <c r="B528" t="s">
        <v>8750</v>
      </c>
      <c r="C528">
        <v>775</v>
      </c>
      <c r="D528">
        <v>830</v>
      </c>
      <c r="E528">
        <v>19</v>
      </c>
      <c r="F528">
        <v>18</v>
      </c>
      <c r="G528">
        <v>890.78000000000009</v>
      </c>
      <c r="H528">
        <v>7</v>
      </c>
      <c r="I528">
        <v>7</v>
      </c>
      <c r="J528">
        <f>'Data Churn_prodcat'!E528-'Data Churn_prodcat'!F528</f>
        <v>1</v>
      </c>
      <c r="K528" t="str">
        <f t="shared" si="8"/>
        <v>Churn</v>
      </c>
      <c r="L528" t="str">
        <f>VLOOKUP($H528,master_table_sales_csv!$O$2:$P$3340,2,FALSE)</f>
        <v>Training Videos</v>
      </c>
      <c r="M528" t="str">
        <f>VLOOKUP($I528,master_table_sales_csv!$O$2:$P$3340,2,FALSE)</f>
        <v>Training Videos</v>
      </c>
    </row>
    <row r="529" spans="1:13" x14ac:dyDescent="0.35">
      <c r="A529" t="s">
        <v>8712</v>
      </c>
      <c r="B529" t="s">
        <v>8750</v>
      </c>
      <c r="C529">
        <v>779</v>
      </c>
      <c r="D529">
        <v>445</v>
      </c>
      <c r="E529">
        <v>20</v>
      </c>
      <c r="F529">
        <v>20</v>
      </c>
      <c r="G529">
        <v>567</v>
      </c>
      <c r="H529">
        <v>5</v>
      </c>
      <c r="I529">
        <v>5</v>
      </c>
      <c r="J529">
        <f>'Data Churn_prodcat'!E529-'Data Churn_prodcat'!F529</f>
        <v>0</v>
      </c>
      <c r="K529" t="str">
        <f t="shared" si="8"/>
        <v>Churn</v>
      </c>
      <c r="L529" t="str">
        <f>VLOOKUP($H529,master_table_sales_csv!$O$2:$P$3340,2,FALSE)</f>
        <v>Robot Kits</v>
      </c>
      <c r="M529" t="str">
        <f>VLOOKUP($I529,master_table_sales_csv!$O$2:$P$3340,2,FALSE)</f>
        <v>Robot Kits</v>
      </c>
    </row>
    <row r="530" spans="1:13" x14ac:dyDescent="0.35">
      <c r="A530" t="s">
        <v>8712</v>
      </c>
      <c r="B530" t="s">
        <v>8750</v>
      </c>
      <c r="C530">
        <v>782</v>
      </c>
      <c r="D530">
        <v>658</v>
      </c>
      <c r="E530">
        <v>19</v>
      </c>
      <c r="F530">
        <v>19</v>
      </c>
      <c r="G530">
        <v>199.8</v>
      </c>
      <c r="H530">
        <v>7</v>
      </c>
      <c r="I530">
        <v>7</v>
      </c>
      <c r="J530">
        <f>'Data Churn_prodcat'!E530-'Data Churn_prodcat'!F530</f>
        <v>0</v>
      </c>
      <c r="K530" t="str">
        <f t="shared" si="8"/>
        <v>Churn</v>
      </c>
      <c r="L530" t="str">
        <f>VLOOKUP($H530,master_table_sales_csv!$O$2:$P$3340,2,FALSE)</f>
        <v>Training Videos</v>
      </c>
      <c r="M530" t="str">
        <f>VLOOKUP($I530,master_table_sales_csv!$O$2:$P$3340,2,FALSE)</f>
        <v>Training Videos</v>
      </c>
    </row>
    <row r="531" spans="1:13" x14ac:dyDescent="0.35">
      <c r="A531" t="s">
        <v>8712</v>
      </c>
      <c r="B531" t="s">
        <v>8750</v>
      </c>
      <c r="C531">
        <v>783</v>
      </c>
      <c r="D531">
        <v>754</v>
      </c>
      <c r="E531">
        <v>18</v>
      </c>
      <c r="F531">
        <v>18</v>
      </c>
      <c r="G531">
        <v>149.69999999999999</v>
      </c>
      <c r="H531">
        <v>4</v>
      </c>
      <c r="I531">
        <v>4</v>
      </c>
      <c r="J531">
        <f>'Data Churn_prodcat'!E531-'Data Churn_prodcat'!F531</f>
        <v>0</v>
      </c>
      <c r="K531" t="str">
        <f t="shared" si="8"/>
        <v>Churn</v>
      </c>
      <c r="L531" t="str">
        <f>VLOOKUP($H531,master_table_sales_csv!$O$2:$P$3340,2,FALSE)</f>
        <v>eBooks</v>
      </c>
      <c r="M531" t="str">
        <f>VLOOKUP($I531,master_table_sales_csv!$O$2:$P$3340,2,FALSE)</f>
        <v>eBooks</v>
      </c>
    </row>
    <row r="532" spans="1:13" x14ac:dyDescent="0.35">
      <c r="A532" t="s">
        <v>8712</v>
      </c>
      <c r="B532" t="s">
        <v>8750</v>
      </c>
      <c r="C532">
        <v>790</v>
      </c>
      <c r="D532">
        <v>621</v>
      </c>
      <c r="E532">
        <v>19</v>
      </c>
      <c r="F532">
        <v>19</v>
      </c>
      <c r="G532">
        <v>74.95</v>
      </c>
      <c r="H532">
        <v>4</v>
      </c>
      <c r="I532">
        <v>4</v>
      </c>
      <c r="J532">
        <f>'Data Churn_prodcat'!E532-'Data Churn_prodcat'!F532</f>
        <v>0</v>
      </c>
      <c r="K532" t="str">
        <f t="shared" si="8"/>
        <v>Churn</v>
      </c>
      <c r="L532" t="str">
        <f>VLOOKUP($H532,master_table_sales_csv!$O$2:$P$3340,2,FALSE)</f>
        <v>eBooks</v>
      </c>
      <c r="M532" t="str">
        <f>VLOOKUP($I532,master_table_sales_csv!$O$2:$P$3340,2,FALSE)</f>
        <v>eBooks</v>
      </c>
    </row>
    <row r="533" spans="1:13" x14ac:dyDescent="0.35">
      <c r="A533" t="s">
        <v>8712</v>
      </c>
      <c r="B533" t="s">
        <v>8750</v>
      </c>
      <c r="C533">
        <v>794</v>
      </c>
      <c r="D533">
        <v>562</v>
      </c>
      <c r="E533">
        <v>19</v>
      </c>
      <c r="F533">
        <v>19</v>
      </c>
      <c r="G533">
        <v>23.98</v>
      </c>
      <c r="H533">
        <v>1</v>
      </c>
      <c r="I533">
        <v>1</v>
      </c>
      <c r="J533">
        <f>'Data Churn_prodcat'!E533-'Data Churn_prodcat'!F533</f>
        <v>0</v>
      </c>
      <c r="K533" t="str">
        <f t="shared" si="8"/>
        <v>Churn</v>
      </c>
      <c r="L533" t="str">
        <f>VLOOKUP($H533,master_table_sales_csv!$O$2:$P$3340,2,FALSE)</f>
        <v>Blueprints</v>
      </c>
      <c r="M533" t="str">
        <f>VLOOKUP($I533,master_table_sales_csv!$O$2:$P$3340,2,FALSE)</f>
        <v>Blueprints</v>
      </c>
    </row>
    <row r="534" spans="1:13" x14ac:dyDescent="0.35">
      <c r="A534" t="s">
        <v>8712</v>
      </c>
      <c r="B534" t="s">
        <v>8750</v>
      </c>
      <c r="C534">
        <v>795</v>
      </c>
      <c r="D534">
        <v>801</v>
      </c>
      <c r="E534">
        <v>18</v>
      </c>
      <c r="F534">
        <v>18</v>
      </c>
      <c r="G534">
        <v>55</v>
      </c>
      <c r="H534">
        <v>7</v>
      </c>
      <c r="I534">
        <v>7</v>
      </c>
      <c r="J534">
        <f>'Data Churn_prodcat'!E534-'Data Churn_prodcat'!F534</f>
        <v>0</v>
      </c>
      <c r="K534" t="str">
        <f t="shared" si="8"/>
        <v>Churn</v>
      </c>
      <c r="L534" t="str">
        <f>VLOOKUP($H534,master_table_sales_csv!$O$2:$P$3340,2,FALSE)</f>
        <v>Training Videos</v>
      </c>
      <c r="M534" t="str">
        <f>VLOOKUP($I534,master_table_sales_csv!$O$2:$P$3340,2,FALSE)</f>
        <v>Training Videos</v>
      </c>
    </row>
    <row r="535" spans="1:13" x14ac:dyDescent="0.35">
      <c r="A535" t="s">
        <v>8712</v>
      </c>
      <c r="B535" t="s">
        <v>8750</v>
      </c>
      <c r="C535">
        <v>800</v>
      </c>
      <c r="D535">
        <v>839</v>
      </c>
      <c r="E535">
        <v>18</v>
      </c>
      <c r="F535">
        <v>18</v>
      </c>
      <c r="G535">
        <v>39.96</v>
      </c>
      <c r="H535">
        <v>1</v>
      </c>
      <c r="I535">
        <v>1</v>
      </c>
      <c r="J535">
        <f>'Data Churn_prodcat'!E535-'Data Churn_prodcat'!F535</f>
        <v>0</v>
      </c>
      <c r="K535" t="str">
        <f t="shared" si="8"/>
        <v>Churn</v>
      </c>
      <c r="L535" t="str">
        <f>VLOOKUP($H535,master_table_sales_csv!$O$2:$P$3340,2,FALSE)</f>
        <v>Blueprints</v>
      </c>
      <c r="M535" t="str">
        <f>VLOOKUP($I535,master_table_sales_csv!$O$2:$P$3340,2,FALSE)</f>
        <v>Blueprints</v>
      </c>
    </row>
    <row r="536" spans="1:13" x14ac:dyDescent="0.35">
      <c r="A536" t="s">
        <v>8712</v>
      </c>
      <c r="B536" t="s">
        <v>8750</v>
      </c>
      <c r="C536">
        <v>801</v>
      </c>
      <c r="D536">
        <v>692</v>
      </c>
      <c r="E536">
        <v>19</v>
      </c>
      <c r="F536">
        <v>19</v>
      </c>
      <c r="G536">
        <v>50.97</v>
      </c>
      <c r="H536">
        <v>4</v>
      </c>
      <c r="I536">
        <v>4</v>
      </c>
      <c r="J536">
        <f>'Data Churn_prodcat'!E536-'Data Churn_prodcat'!F536</f>
        <v>0</v>
      </c>
      <c r="K536" t="str">
        <f t="shared" si="8"/>
        <v>Churn</v>
      </c>
      <c r="L536" t="str">
        <f>VLOOKUP($H536,master_table_sales_csv!$O$2:$P$3340,2,FALSE)</f>
        <v>eBooks</v>
      </c>
      <c r="M536" t="str">
        <f>VLOOKUP($I536,master_table_sales_csv!$O$2:$P$3340,2,FALSE)</f>
        <v>eBooks</v>
      </c>
    </row>
    <row r="537" spans="1:13" x14ac:dyDescent="0.35">
      <c r="A537" t="s">
        <v>8712</v>
      </c>
      <c r="B537" t="s">
        <v>8750</v>
      </c>
      <c r="C537">
        <v>810</v>
      </c>
      <c r="D537">
        <v>673</v>
      </c>
      <c r="E537">
        <v>20</v>
      </c>
      <c r="F537">
        <v>19</v>
      </c>
      <c r="G537">
        <v>269.45999999999998</v>
      </c>
      <c r="H537">
        <v>4</v>
      </c>
      <c r="I537">
        <v>1</v>
      </c>
      <c r="J537">
        <f>'Data Churn_prodcat'!E537-'Data Churn_prodcat'!F537</f>
        <v>1</v>
      </c>
      <c r="K537" t="str">
        <f t="shared" si="8"/>
        <v>Churn</v>
      </c>
      <c r="L537" t="str">
        <f>VLOOKUP($H537,master_table_sales_csv!$O$2:$P$3340,2,FALSE)</f>
        <v>eBooks</v>
      </c>
      <c r="M537" t="str">
        <f>VLOOKUP($I537,master_table_sales_csv!$O$2:$P$3340,2,FALSE)</f>
        <v>Blueprints</v>
      </c>
    </row>
    <row r="538" spans="1:13" x14ac:dyDescent="0.35">
      <c r="A538" t="s">
        <v>8712</v>
      </c>
      <c r="B538" t="s">
        <v>8750</v>
      </c>
      <c r="C538">
        <v>820</v>
      </c>
      <c r="D538">
        <v>490</v>
      </c>
      <c r="E538">
        <v>20</v>
      </c>
      <c r="F538">
        <v>20</v>
      </c>
      <c r="G538">
        <v>119.94999999999999</v>
      </c>
      <c r="H538">
        <v>4</v>
      </c>
      <c r="I538">
        <v>4</v>
      </c>
      <c r="J538">
        <f>'Data Churn_prodcat'!E538-'Data Churn_prodcat'!F538</f>
        <v>0</v>
      </c>
      <c r="K538" t="str">
        <f t="shared" si="8"/>
        <v>Churn</v>
      </c>
      <c r="L538" t="str">
        <f>VLOOKUP($H538,master_table_sales_csv!$O$2:$P$3340,2,FALSE)</f>
        <v>eBooks</v>
      </c>
      <c r="M538" t="str">
        <f>VLOOKUP($I538,master_table_sales_csv!$O$2:$P$3340,2,FALSE)</f>
        <v>eBooks</v>
      </c>
    </row>
    <row r="539" spans="1:13" x14ac:dyDescent="0.35">
      <c r="A539" t="s">
        <v>8712</v>
      </c>
      <c r="B539" t="s">
        <v>8750</v>
      </c>
      <c r="C539">
        <v>845</v>
      </c>
      <c r="D539">
        <v>710</v>
      </c>
      <c r="E539">
        <v>19</v>
      </c>
      <c r="F539">
        <v>19</v>
      </c>
      <c r="G539">
        <v>35.96</v>
      </c>
      <c r="H539">
        <v>1</v>
      </c>
      <c r="I539">
        <v>1</v>
      </c>
      <c r="J539">
        <f>'Data Churn_prodcat'!E539-'Data Churn_prodcat'!F539</f>
        <v>0</v>
      </c>
      <c r="K539" t="str">
        <f t="shared" si="8"/>
        <v>Churn</v>
      </c>
      <c r="L539" t="str">
        <f>VLOOKUP($H539,master_table_sales_csv!$O$2:$P$3340,2,FALSE)</f>
        <v>Blueprints</v>
      </c>
      <c r="M539" t="str">
        <f>VLOOKUP($I539,master_table_sales_csv!$O$2:$P$3340,2,FALSE)</f>
        <v>Blueprints</v>
      </c>
    </row>
    <row r="540" spans="1:13" x14ac:dyDescent="0.35">
      <c r="A540" t="s">
        <v>8712</v>
      </c>
      <c r="B540" t="s">
        <v>8750</v>
      </c>
      <c r="C540">
        <v>848</v>
      </c>
      <c r="D540">
        <v>645</v>
      </c>
      <c r="E540">
        <v>20</v>
      </c>
      <c r="F540">
        <v>19</v>
      </c>
      <c r="G540">
        <v>247.41000000000003</v>
      </c>
      <c r="H540">
        <v>4</v>
      </c>
      <c r="I540">
        <v>1</v>
      </c>
      <c r="J540">
        <f>'Data Churn_prodcat'!E540-'Data Churn_prodcat'!F540</f>
        <v>1</v>
      </c>
      <c r="K540" t="str">
        <f t="shared" si="8"/>
        <v>Churn</v>
      </c>
      <c r="L540" t="str">
        <f>VLOOKUP($H540,master_table_sales_csv!$O$2:$P$3340,2,FALSE)</f>
        <v>eBooks</v>
      </c>
      <c r="M540" t="str">
        <f>VLOOKUP($I540,master_table_sales_csv!$O$2:$P$3340,2,FALSE)</f>
        <v>Blueprints</v>
      </c>
    </row>
    <row r="541" spans="1:13" x14ac:dyDescent="0.35">
      <c r="A541" t="s">
        <v>8712</v>
      </c>
      <c r="B541" t="s">
        <v>8750</v>
      </c>
      <c r="C541">
        <v>852</v>
      </c>
      <c r="D541">
        <v>791</v>
      </c>
      <c r="E541">
        <v>18</v>
      </c>
      <c r="F541">
        <v>18</v>
      </c>
      <c r="G541">
        <v>567</v>
      </c>
      <c r="H541">
        <v>5</v>
      </c>
      <c r="I541">
        <v>5</v>
      </c>
      <c r="J541">
        <f>'Data Churn_prodcat'!E541-'Data Churn_prodcat'!F541</f>
        <v>0</v>
      </c>
      <c r="K541" t="str">
        <f t="shared" si="8"/>
        <v>Churn</v>
      </c>
      <c r="L541" t="str">
        <f>VLOOKUP($H541,master_table_sales_csv!$O$2:$P$3340,2,FALSE)</f>
        <v>Robot Kits</v>
      </c>
      <c r="M541" t="str">
        <f>VLOOKUP($I541,master_table_sales_csv!$O$2:$P$3340,2,FALSE)</f>
        <v>Robot Kits</v>
      </c>
    </row>
    <row r="542" spans="1:13" x14ac:dyDescent="0.35">
      <c r="A542" t="s">
        <v>8712</v>
      </c>
      <c r="B542" t="s">
        <v>8750</v>
      </c>
      <c r="C542">
        <v>854</v>
      </c>
      <c r="D542">
        <v>684</v>
      </c>
      <c r="E542">
        <v>19</v>
      </c>
      <c r="F542">
        <v>19</v>
      </c>
      <c r="G542">
        <v>359.8</v>
      </c>
      <c r="H542">
        <v>2</v>
      </c>
      <c r="I542">
        <v>2</v>
      </c>
      <c r="J542">
        <f>'Data Churn_prodcat'!E542-'Data Churn_prodcat'!F542</f>
        <v>0</v>
      </c>
      <c r="K542" t="str">
        <f t="shared" si="8"/>
        <v>Churn</v>
      </c>
      <c r="L542" t="str">
        <f>VLOOKUP($H542,master_table_sales_csv!$O$2:$P$3340,2,FALSE)</f>
        <v>Drone Kits</v>
      </c>
      <c r="M542" t="str">
        <f>VLOOKUP($I542,master_table_sales_csv!$O$2:$P$3340,2,FALSE)</f>
        <v>Drone Kits</v>
      </c>
    </row>
    <row r="543" spans="1:13" x14ac:dyDescent="0.35">
      <c r="A543" t="s">
        <v>8712</v>
      </c>
      <c r="B543" t="s">
        <v>8750</v>
      </c>
      <c r="C543">
        <v>868</v>
      </c>
      <c r="D543">
        <v>646</v>
      </c>
      <c r="E543">
        <v>20</v>
      </c>
      <c r="F543">
        <v>19</v>
      </c>
      <c r="G543">
        <v>615.57999999999993</v>
      </c>
      <c r="H543">
        <v>7</v>
      </c>
      <c r="I543">
        <v>2</v>
      </c>
      <c r="J543">
        <f>'Data Churn_prodcat'!E543-'Data Churn_prodcat'!F543</f>
        <v>1</v>
      </c>
      <c r="K543" t="str">
        <f t="shared" si="8"/>
        <v>Churn</v>
      </c>
      <c r="L543" t="str">
        <f>VLOOKUP($H543,master_table_sales_csv!$O$2:$P$3340,2,FALSE)</f>
        <v>Training Videos</v>
      </c>
      <c r="M543" t="str">
        <f>VLOOKUP($I543,master_table_sales_csv!$O$2:$P$3340,2,FALSE)</f>
        <v>Drone Kits</v>
      </c>
    </row>
    <row r="544" spans="1:13" x14ac:dyDescent="0.35">
      <c r="A544" t="s">
        <v>8712</v>
      </c>
      <c r="B544" t="s">
        <v>8750</v>
      </c>
      <c r="C544">
        <v>871</v>
      </c>
      <c r="D544">
        <v>787</v>
      </c>
      <c r="E544">
        <v>18</v>
      </c>
      <c r="F544">
        <v>18</v>
      </c>
      <c r="G544">
        <v>70</v>
      </c>
      <c r="H544">
        <v>4</v>
      </c>
      <c r="I544">
        <v>4</v>
      </c>
      <c r="J544">
        <f>'Data Churn_prodcat'!E544-'Data Churn_prodcat'!F544</f>
        <v>0</v>
      </c>
      <c r="K544" t="str">
        <f t="shared" si="8"/>
        <v>Churn</v>
      </c>
      <c r="L544" t="str">
        <f>VLOOKUP($H544,master_table_sales_csv!$O$2:$P$3340,2,FALSE)</f>
        <v>eBooks</v>
      </c>
      <c r="M544" t="str">
        <f>VLOOKUP($I544,master_table_sales_csv!$O$2:$P$3340,2,FALSE)</f>
        <v>eBooks</v>
      </c>
    </row>
    <row r="545" spans="1:13" x14ac:dyDescent="0.35">
      <c r="A545" t="s">
        <v>8712</v>
      </c>
      <c r="B545" t="s">
        <v>8750</v>
      </c>
      <c r="C545">
        <v>874</v>
      </c>
      <c r="D545">
        <v>604</v>
      </c>
      <c r="E545">
        <v>19</v>
      </c>
      <c r="F545">
        <v>19</v>
      </c>
      <c r="G545">
        <v>1125</v>
      </c>
      <c r="H545">
        <v>5</v>
      </c>
      <c r="I545">
        <v>5</v>
      </c>
      <c r="J545">
        <f>'Data Churn_prodcat'!E545-'Data Churn_prodcat'!F545</f>
        <v>0</v>
      </c>
      <c r="K545" t="str">
        <f t="shared" si="8"/>
        <v>Churn</v>
      </c>
      <c r="L545" t="str">
        <f>VLOOKUP($H545,master_table_sales_csv!$O$2:$P$3340,2,FALSE)</f>
        <v>Robot Kits</v>
      </c>
      <c r="M545" t="str">
        <f>VLOOKUP($I545,master_table_sales_csv!$O$2:$P$3340,2,FALSE)</f>
        <v>Robot Kits</v>
      </c>
    </row>
    <row r="546" spans="1:13" x14ac:dyDescent="0.35">
      <c r="A546" t="s">
        <v>8712</v>
      </c>
      <c r="B546" t="s">
        <v>8750</v>
      </c>
      <c r="C546">
        <v>875</v>
      </c>
      <c r="D546">
        <v>739</v>
      </c>
      <c r="E546">
        <v>19</v>
      </c>
      <c r="F546">
        <v>18</v>
      </c>
      <c r="G546">
        <v>215.84</v>
      </c>
      <c r="H546">
        <v>4</v>
      </c>
      <c r="I546">
        <v>1</v>
      </c>
      <c r="J546">
        <f>'Data Churn_prodcat'!E546-'Data Churn_prodcat'!F546</f>
        <v>1</v>
      </c>
      <c r="K546" t="str">
        <f t="shared" si="8"/>
        <v>Churn</v>
      </c>
      <c r="L546" t="str">
        <f>VLOOKUP($H546,master_table_sales_csv!$O$2:$P$3340,2,FALSE)</f>
        <v>eBooks</v>
      </c>
      <c r="M546" t="str">
        <f>VLOOKUP($I546,master_table_sales_csv!$O$2:$P$3340,2,FALSE)</f>
        <v>Blueprints</v>
      </c>
    </row>
    <row r="547" spans="1:13" x14ac:dyDescent="0.35">
      <c r="A547" t="s">
        <v>8712</v>
      </c>
      <c r="B547" t="s">
        <v>8750</v>
      </c>
      <c r="C547">
        <v>886</v>
      </c>
      <c r="D547">
        <v>836</v>
      </c>
      <c r="E547">
        <v>18</v>
      </c>
      <c r="F547">
        <v>18</v>
      </c>
      <c r="G547">
        <v>43.96</v>
      </c>
      <c r="H547">
        <v>1</v>
      </c>
      <c r="I547">
        <v>1</v>
      </c>
      <c r="J547">
        <f>'Data Churn_prodcat'!E547-'Data Churn_prodcat'!F547</f>
        <v>0</v>
      </c>
      <c r="K547" t="str">
        <f t="shared" si="8"/>
        <v>Churn</v>
      </c>
      <c r="L547" t="str">
        <f>VLOOKUP($H547,master_table_sales_csv!$O$2:$P$3340,2,FALSE)</f>
        <v>Blueprints</v>
      </c>
      <c r="M547" t="str">
        <f>VLOOKUP($I547,master_table_sales_csv!$O$2:$P$3340,2,FALSE)</f>
        <v>Blueprints</v>
      </c>
    </row>
    <row r="548" spans="1:13" x14ac:dyDescent="0.35">
      <c r="A548" t="s">
        <v>8712</v>
      </c>
      <c r="B548" t="s">
        <v>8750</v>
      </c>
      <c r="C548">
        <v>889</v>
      </c>
      <c r="D548">
        <v>771</v>
      </c>
      <c r="E548">
        <v>18</v>
      </c>
      <c r="F548">
        <v>18</v>
      </c>
      <c r="G548">
        <v>23.99</v>
      </c>
      <c r="H548">
        <v>4</v>
      </c>
      <c r="I548">
        <v>4</v>
      </c>
      <c r="J548">
        <f>'Data Churn_prodcat'!E548-'Data Churn_prodcat'!F548</f>
        <v>0</v>
      </c>
      <c r="K548" t="str">
        <f t="shared" si="8"/>
        <v>Churn</v>
      </c>
      <c r="L548" t="str">
        <f>VLOOKUP($H548,master_table_sales_csv!$O$2:$P$3340,2,FALSE)</f>
        <v>eBooks</v>
      </c>
      <c r="M548" t="str">
        <f>VLOOKUP($I548,master_table_sales_csv!$O$2:$P$3340,2,FALSE)</f>
        <v>eBooks</v>
      </c>
    </row>
    <row r="549" spans="1:13" x14ac:dyDescent="0.35">
      <c r="A549" t="s">
        <v>8712</v>
      </c>
      <c r="B549" t="s">
        <v>8750</v>
      </c>
      <c r="C549">
        <v>890</v>
      </c>
      <c r="D549">
        <v>590</v>
      </c>
      <c r="E549">
        <v>19</v>
      </c>
      <c r="F549">
        <v>19</v>
      </c>
      <c r="G549">
        <v>83.8</v>
      </c>
      <c r="H549">
        <v>4</v>
      </c>
      <c r="I549">
        <v>4</v>
      </c>
      <c r="J549">
        <f>'Data Churn_prodcat'!E549-'Data Churn_prodcat'!F549</f>
        <v>0</v>
      </c>
      <c r="K549" t="str">
        <f t="shared" si="8"/>
        <v>Churn</v>
      </c>
      <c r="L549" t="str">
        <f>VLOOKUP($H549,master_table_sales_csv!$O$2:$P$3340,2,FALSE)</f>
        <v>eBooks</v>
      </c>
      <c r="M549" t="str">
        <f>VLOOKUP($I549,master_table_sales_csv!$O$2:$P$3340,2,FALSE)</f>
        <v>eBooks</v>
      </c>
    </row>
    <row r="550" spans="1:13" x14ac:dyDescent="0.35">
      <c r="A550" t="s">
        <v>8712</v>
      </c>
      <c r="B550" t="s">
        <v>8750</v>
      </c>
      <c r="C550">
        <v>893</v>
      </c>
      <c r="D550">
        <v>628</v>
      </c>
      <c r="E550">
        <v>19</v>
      </c>
      <c r="F550">
        <v>19</v>
      </c>
      <c r="G550">
        <v>595</v>
      </c>
      <c r="H550">
        <v>2</v>
      </c>
      <c r="I550">
        <v>2</v>
      </c>
      <c r="J550">
        <f>'Data Churn_prodcat'!E550-'Data Churn_prodcat'!F550</f>
        <v>0</v>
      </c>
      <c r="K550" t="str">
        <f t="shared" si="8"/>
        <v>Churn</v>
      </c>
      <c r="L550" t="str">
        <f>VLOOKUP($H550,master_table_sales_csv!$O$2:$P$3340,2,FALSE)</f>
        <v>Drone Kits</v>
      </c>
      <c r="M550" t="str">
        <f>VLOOKUP($I550,master_table_sales_csv!$O$2:$P$3340,2,FALSE)</f>
        <v>Drone Kits</v>
      </c>
    </row>
    <row r="551" spans="1:13" x14ac:dyDescent="0.35">
      <c r="A551" t="s">
        <v>8712</v>
      </c>
      <c r="B551" t="s">
        <v>8750</v>
      </c>
      <c r="C551">
        <v>897</v>
      </c>
      <c r="D551">
        <v>811</v>
      </c>
      <c r="E551">
        <v>20</v>
      </c>
      <c r="F551">
        <v>18</v>
      </c>
      <c r="G551">
        <v>1424.97</v>
      </c>
      <c r="H551">
        <v>4</v>
      </c>
      <c r="I551">
        <v>3</v>
      </c>
      <c r="J551">
        <f>'Data Churn_prodcat'!E551-'Data Churn_prodcat'!F551</f>
        <v>2</v>
      </c>
      <c r="K551" t="str">
        <f t="shared" si="8"/>
        <v>Churn</v>
      </c>
      <c r="L551" t="str">
        <f>VLOOKUP($H551,master_table_sales_csv!$O$2:$P$3340,2,FALSE)</f>
        <v>eBooks</v>
      </c>
      <c r="M551" t="str">
        <f>VLOOKUP($I551,master_table_sales_csv!$O$2:$P$3340,2,FALSE)</f>
        <v>Drones</v>
      </c>
    </row>
    <row r="552" spans="1:13" x14ac:dyDescent="0.35">
      <c r="A552" t="s">
        <v>8712</v>
      </c>
      <c r="B552" t="s">
        <v>8750</v>
      </c>
      <c r="C552">
        <v>925</v>
      </c>
      <c r="D552">
        <v>715</v>
      </c>
      <c r="E552">
        <v>19</v>
      </c>
      <c r="F552">
        <v>19</v>
      </c>
      <c r="G552">
        <v>790</v>
      </c>
      <c r="H552">
        <v>3</v>
      </c>
      <c r="I552">
        <v>3</v>
      </c>
      <c r="J552">
        <f>'Data Churn_prodcat'!E552-'Data Churn_prodcat'!F552</f>
        <v>0</v>
      </c>
      <c r="K552" t="str">
        <f t="shared" si="8"/>
        <v>Churn</v>
      </c>
      <c r="L552" t="str">
        <f>VLOOKUP($H552,master_table_sales_csv!$O$2:$P$3340,2,FALSE)</f>
        <v>Drones</v>
      </c>
      <c r="M552" t="str">
        <f>VLOOKUP($I552,master_table_sales_csv!$O$2:$P$3340,2,FALSE)</f>
        <v>Drones</v>
      </c>
    </row>
    <row r="553" spans="1:13" x14ac:dyDescent="0.35">
      <c r="A553" t="s">
        <v>8712</v>
      </c>
      <c r="B553" t="s">
        <v>8750</v>
      </c>
      <c r="C553">
        <v>943</v>
      </c>
      <c r="D553">
        <v>558</v>
      </c>
      <c r="E553">
        <v>19</v>
      </c>
      <c r="F553">
        <v>19</v>
      </c>
      <c r="G553">
        <v>23.98</v>
      </c>
      <c r="H553">
        <v>1</v>
      </c>
      <c r="I553">
        <v>1</v>
      </c>
      <c r="J553">
        <f>'Data Churn_prodcat'!E553-'Data Churn_prodcat'!F553</f>
        <v>0</v>
      </c>
      <c r="K553" t="str">
        <f t="shared" si="8"/>
        <v>Churn</v>
      </c>
      <c r="L553" t="str">
        <f>VLOOKUP($H553,master_table_sales_csv!$O$2:$P$3340,2,FALSE)</f>
        <v>Blueprints</v>
      </c>
      <c r="M553" t="str">
        <f>VLOOKUP($I553,master_table_sales_csv!$O$2:$P$3340,2,FALSE)</f>
        <v>Blueprints</v>
      </c>
    </row>
    <row r="554" spans="1:13" x14ac:dyDescent="0.35">
      <c r="A554" t="s">
        <v>8712</v>
      </c>
      <c r="B554" t="s">
        <v>8750</v>
      </c>
      <c r="C554">
        <v>946</v>
      </c>
      <c r="D554">
        <v>685</v>
      </c>
      <c r="E554">
        <v>19</v>
      </c>
      <c r="F554">
        <v>19</v>
      </c>
      <c r="G554">
        <v>359.79999999999995</v>
      </c>
      <c r="H554">
        <v>7</v>
      </c>
      <c r="I554">
        <v>2</v>
      </c>
      <c r="J554">
        <f>'Data Churn_prodcat'!E554-'Data Churn_prodcat'!F554</f>
        <v>0</v>
      </c>
      <c r="K554" t="str">
        <f t="shared" si="8"/>
        <v>Churn</v>
      </c>
      <c r="L554" t="str">
        <f>VLOOKUP($H554,master_table_sales_csv!$O$2:$P$3340,2,FALSE)</f>
        <v>Training Videos</v>
      </c>
      <c r="M554" t="str">
        <f>VLOOKUP($I554,master_table_sales_csv!$O$2:$P$3340,2,FALSE)</f>
        <v>Drone Kits</v>
      </c>
    </row>
    <row r="555" spans="1:13" x14ac:dyDescent="0.35">
      <c r="A555" t="s">
        <v>8712</v>
      </c>
      <c r="B555" t="s">
        <v>8750</v>
      </c>
      <c r="C555">
        <v>954</v>
      </c>
      <c r="D555">
        <v>623</v>
      </c>
      <c r="E555">
        <v>20</v>
      </c>
      <c r="F555">
        <v>19</v>
      </c>
      <c r="G555">
        <v>1279.95</v>
      </c>
      <c r="H555">
        <v>5</v>
      </c>
      <c r="I555">
        <v>1</v>
      </c>
      <c r="J555">
        <f>'Data Churn_prodcat'!E555-'Data Churn_prodcat'!F555</f>
        <v>1</v>
      </c>
      <c r="K555" t="str">
        <f t="shared" si="8"/>
        <v>Churn</v>
      </c>
      <c r="L555" t="str">
        <f>VLOOKUP($H555,master_table_sales_csv!$O$2:$P$3340,2,FALSE)</f>
        <v>Robot Kits</v>
      </c>
      <c r="M555" t="str">
        <f>VLOOKUP($I555,master_table_sales_csv!$O$2:$P$3340,2,FALSE)</f>
        <v>Blueprints</v>
      </c>
    </row>
    <row r="556" spans="1:13" x14ac:dyDescent="0.35">
      <c r="A556" t="s">
        <v>8712</v>
      </c>
      <c r="B556" t="s">
        <v>8750</v>
      </c>
      <c r="C556">
        <v>962</v>
      </c>
      <c r="D556">
        <v>479</v>
      </c>
      <c r="E556">
        <v>20</v>
      </c>
      <c r="F556">
        <v>20</v>
      </c>
      <c r="G556">
        <v>1766</v>
      </c>
      <c r="H556">
        <v>6</v>
      </c>
      <c r="I556">
        <v>6</v>
      </c>
      <c r="J556">
        <f>'Data Churn_prodcat'!E556-'Data Churn_prodcat'!F556</f>
        <v>0</v>
      </c>
      <c r="K556" t="str">
        <f t="shared" si="8"/>
        <v>Churn</v>
      </c>
      <c r="L556" t="str">
        <f>VLOOKUP($H556,master_table_sales_csv!$O$2:$P$3340,2,FALSE)</f>
        <v>Robots</v>
      </c>
      <c r="M556" t="str">
        <f>VLOOKUP($I556,master_table_sales_csv!$O$2:$P$3340,2,FALSE)</f>
        <v>Robots</v>
      </c>
    </row>
    <row r="557" spans="1:13" x14ac:dyDescent="0.35">
      <c r="A557" t="s">
        <v>8712</v>
      </c>
      <c r="B557" t="s">
        <v>8750</v>
      </c>
      <c r="C557">
        <v>968</v>
      </c>
      <c r="D557">
        <v>763</v>
      </c>
      <c r="E557">
        <v>18</v>
      </c>
      <c r="F557">
        <v>18</v>
      </c>
      <c r="G557">
        <v>46.5</v>
      </c>
      <c r="H557">
        <v>4</v>
      </c>
      <c r="I557">
        <v>4</v>
      </c>
      <c r="J557">
        <f>'Data Churn_prodcat'!E557-'Data Churn_prodcat'!F557</f>
        <v>0</v>
      </c>
      <c r="K557" t="str">
        <f t="shared" si="8"/>
        <v>Churn</v>
      </c>
      <c r="L557" t="str">
        <f>VLOOKUP($H557,master_table_sales_csv!$O$2:$P$3340,2,FALSE)</f>
        <v>eBooks</v>
      </c>
      <c r="M557" t="str">
        <f>VLOOKUP($I557,master_table_sales_csv!$O$2:$P$3340,2,FALSE)</f>
        <v>eBooks</v>
      </c>
    </row>
    <row r="558" spans="1:13" x14ac:dyDescent="0.35">
      <c r="A558" t="s">
        <v>8712</v>
      </c>
      <c r="B558" t="s">
        <v>8750</v>
      </c>
      <c r="C558">
        <v>970</v>
      </c>
      <c r="D558">
        <v>617</v>
      </c>
      <c r="E558">
        <v>19</v>
      </c>
      <c r="F558">
        <v>19</v>
      </c>
      <c r="G558">
        <v>189</v>
      </c>
      <c r="H558">
        <v>5</v>
      </c>
      <c r="I558">
        <v>5</v>
      </c>
      <c r="J558">
        <f>'Data Churn_prodcat'!E558-'Data Churn_prodcat'!F558</f>
        <v>0</v>
      </c>
      <c r="K558" t="str">
        <f t="shared" si="8"/>
        <v>Churn</v>
      </c>
      <c r="L558" t="str">
        <f>VLOOKUP($H558,master_table_sales_csv!$O$2:$P$3340,2,FALSE)</f>
        <v>Robot Kits</v>
      </c>
      <c r="M558" t="str">
        <f>VLOOKUP($I558,master_table_sales_csv!$O$2:$P$3340,2,FALSE)</f>
        <v>Robot Kits</v>
      </c>
    </row>
    <row r="559" spans="1:13" x14ac:dyDescent="0.35">
      <c r="A559" t="s">
        <v>8712</v>
      </c>
      <c r="B559" t="s">
        <v>8750</v>
      </c>
      <c r="C559">
        <v>976</v>
      </c>
      <c r="D559">
        <v>788</v>
      </c>
      <c r="E559">
        <v>18</v>
      </c>
      <c r="F559">
        <v>18</v>
      </c>
      <c r="G559">
        <v>394.90000000000003</v>
      </c>
      <c r="H559">
        <v>7</v>
      </c>
      <c r="I559">
        <v>1</v>
      </c>
      <c r="J559">
        <f>'Data Churn_prodcat'!E559-'Data Churn_prodcat'!F559</f>
        <v>0</v>
      </c>
      <c r="K559" t="str">
        <f t="shared" si="8"/>
        <v>Churn</v>
      </c>
      <c r="L559" t="str">
        <f>VLOOKUP($H559,master_table_sales_csv!$O$2:$P$3340,2,FALSE)</f>
        <v>Training Videos</v>
      </c>
      <c r="M559" t="str">
        <f>VLOOKUP($I559,master_table_sales_csv!$O$2:$P$3340,2,FALSE)</f>
        <v>Blueprints</v>
      </c>
    </row>
    <row r="560" spans="1:13" x14ac:dyDescent="0.35">
      <c r="A560" t="s">
        <v>8712</v>
      </c>
      <c r="B560" t="s">
        <v>8750</v>
      </c>
      <c r="C560">
        <v>979</v>
      </c>
      <c r="D560">
        <v>459</v>
      </c>
      <c r="E560">
        <v>20</v>
      </c>
      <c r="F560">
        <v>20</v>
      </c>
      <c r="G560">
        <v>179.9</v>
      </c>
      <c r="H560">
        <v>2</v>
      </c>
      <c r="I560">
        <v>2</v>
      </c>
      <c r="J560">
        <f>'Data Churn_prodcat'!E560-'Data Churn_prodcat'!F560</f>
        <v>0</v>
      </c>
      <c r="K560" t="str">
        <f t="shared" si="8"/>
        <v>Churn</v>
      </c>
      <c r="L560" t="str">
        <f>VLOOKUP($H560,master_table_sales_csv!$O$2:$P$3340,2,FALSE)</f>
        <v>Drone Kits</v>
      </c>
      <c r="M560" t="str">
        <f>VLOOKUP($I560,master_table_sales_csv!$O$2:$P$3340,2,FALSE)</f>
        <v>Drone Kits</v>
      </c>
    </row>
    <row r="561" spans="1:13" x14ac:dyDescent="0.35">
      <c r="A561" t="s">
        <v>8712</v>
      </c>
      <c r="B561" t="s">
        <v>8750</v>
      </c>
      <c r="C561">
        <v>1003</v>
      </c>
      <c r="D561">
        <v>724</v>
      </c>
      <c r="E561">
        <v>18</v>
      </c>
      <c r="F561">
        <v>18</v>
      </c>
      <c r="G561">
        <v>449.75</v>
      </c>
      <c r="H561">
        <v>2</v>
      </c>
      <c r="I561">
        <v>2</v>
      </c>
      <c r="J561">
        <f>'Data Churn_prodcat'!E561-'Data Churn_prodcat'!F561</f>
        <v>0</v>
      </c>
      <c r="K561" t="str">
        <f t="shared" si="8"/>
        <v>Churn</v>
      </c>
      <c r="L561" t="str">
        <f>VLOOKUP($H561,master_table_sales_csv!$O$2:$P$3340,2,FALSE)</f>
        <v>Drone Kits</v>
      </c>
      <c r="M561" t="str">
        <f>VLOOKUP($I561,master_table_sales_csv!$O$2:$P$3340,2,FALSE)</f>
        <v>Drone Kits</v>
      </c>
    </row>
    <row r="562" spans="1:13" x14ac:dyDescent="0.35">
      <c r="A562" t="s">
        <v>8712</v>
      </c>
      <c r="B562" t="s">
        <v>8750</v>
      </c>
      <c r="C562">
        <v>1004</v>
      </c>
      <c r="D562">
        <v>772</v>
      </c>
      <c r="E562">
        <v>19</v>
      </c>
      <c r="F562">
        <v>18</v>
      </c>
      <c r="G562">
        <v>8630</v>
      </c>
      <c r="H562">
        <v>6</v>
      </c>
      <c r="I562">
        <v>2</v>
      </c>
      <c r="J562">
        <f>'Data Churn_prodcat'!E562-'Data Churn_prodcat'!F562</f>
        <v>1</v>
      </c>
      <c r="K562" t="str">
        <f t="shared" si="8"/>
        <v>Churn</v>
      </c>
      <c r="L562" t="str">
        <f>VLOOKUP($H562,master_table_sales_csv!$O$2:$P$3340,2,FALSE)</f>
        <v>Robots</v>
      </c>
      <c r="M562" t="str">
        <f>VLOOKUP($I562,master_table_sales_csv!$O$2:$P$3340,2,FALSE)</f>
        <v>Drone Kits</v>
      </c>
    </row>
    <row r="563" spans="1:13" x14ac:dyDescent="0.35">
      <c r="A563" t="s">
        <v>8712</v>
      </c>
      <c r="B563" t="s">
        <v>8750</v>
      </c>
      <c r="C563">
        <v>1006</v>
      </c>
      <c r="D563">
        <v>495</v>
      </c>
      <c r="E563">
        <v>20</v>
      </c>
      <c r="F563">
        <v>20</v>
      </c>
      <c r="G563">
        <v>245</v>
      </c>
      <c r="H563">
        <v>7</v>
      </c>
      <c r="I563">
        <v>7</v>
      </c>
      <c r="J563">
        <f>'Data Churn_prodcat'!E563-'Data Churn_prodcat'!F563</f>
        <v>0</v>
      </c>
      <c r="K563" t="str">
        <f t="shared" si="8"/>
        <v>Churn</v>
      </c>
      <c r="L563" t="str">
        <f>VLOOKUP($H563,master_table_sales_csv!$O$2:$P$3340,2,FALSE)</f>
        <v>Training Videos</v>
      </c>
      <c r="M563" t="str">
        <f>VLOOKUP($I563,master_table_sales_csv!$O$2:$P$3340,2,FALSE)</f>
        <v>Training Videos</v>
      </c>
    </row>
    <row r="564" spans="1:13" x14ac:dyDescent="0.35">
      <c r="A564" t="s">
        <v>8712</v>
      </c>
      <c r="B564" t="s">
        <v>8750</v>
      </c>
      <c r="C564">
        <v>1010</v>
      </c>
      <c r="D564">
        <v>437</v>
      </c>
      <c r="E564">
        <v>20</v>
      </c>
      <c r="F564">
        <v>20</v>
      </c>
      <c r="G564">
        <v>89.97</v>
      </c>
      <c r="H564">
        <v>7</v>
      </c>
      <c r="I564">
        <v>7</v>
      </c>
      <c r="J564">
        <f>'Data Churn_prodcat'!E564-'Data Churn_prodcat'!F564</f>
        <v>0</v>
      </c>
      <c r="K564" t="str">
        <f t="shared" si="8"/>
        <v>Churn</v>
      </c>
      <c r="L564" t="str">
        <f>VLOOKUP($H564,master_table_sales_csv!$O$2:$P$3340,2,FALSE)</f>
        <v>Training Videos</v>
      </c>
      <c r="M564" t="str">
        <f>VLOOKUP($I564,master_table_sales_csv!$O$2:$P$3340,2,FALSE)</f>
        <v>Training Videos</v>
      </c>
    </row>
    <row r="565" spans="1:13" x14ac:dyDescent="0.35">
      <c r="A565" t="s">
        <v>8712</v>
      </c>
      <c r="B565" t="s">
        <v>8750</v>
      </c>
      <c r="C565">
        <v>1016</v>
      </c>
      <c r="D565">
        <v>776</v>
      </c>
      <c r="E565">
        <v>18</v>
      </c>
      <c r="F565">
        <v>18</v>
      </c>
      <c r="G565">
        <v>79.959999999999994</v>
      </c>
      <c r="H565">
        <v>4</v>
      </c>
      <c r="I565">
        <v>4</v>
      </c>
      <c r="J565">
        <f>'Data Churn_prodcat'!E565-'Data Churn_prodcat'!F565</f>
        <v>0</v>
      </c>
      <c r="K565" t="str">
        <f t="shared" si="8"/>
        <v>Churn</v>
      </c>
      <c r="L565" t="str">
        <f>VLOOKUP($H565,master_table_sales_csv!$O$2:$P$3340,2,FALSE)</f>
        <v>eBooks</v>
      </c>
      <c r="M565" t="str">
        <f>VLOOKUP($I565,master_table_sales_csv!$O$2:$P$3340,2,FALSE)</f>
        <v>eBooks</v>
      </c>
    </row>
    <row r="566" spans="1:13" x14ac:dyDescent="0.35">
      <c r="A566" t="s">
        <v>8712</v>
      </c>
      <c r="B566" t="s">
        <v>8750</v>
      </c>
      <c r="C566">
        <v>1021</v>
      </c>
      <c r="D566">
        <v>695</v>
      </c>
      <c r="E566">
        <v>19</v>
      </c>
      <c r="F566">
        <v>19</v>
      </c>
      <c r="G566">
        <v>1125</v>
      </c>
      <c r="H566">
        <v>5</v>
      </c>
      <c r="I566">
        <v>5</v>
      </c>
      <c r="J566">
        <f>'Data Churn_prodcat'!E566-'Data Churn_prodcat'!F566</f>
        <v>0</v>
      </c>
      <c r="K566" t="str">
        <f t="shared" si="8"/>
        <v>Churn</v>
      </c>
      <c r="L566" t="str">
        <f>VLOOKUP($H566,master_table_sales_csv!$O$2:$P$3340,2,FALSE)</f>
        <v>Robot Kits</v>
      </c>
      <c r="M566" t="str">
        <f>VLOOKUP($I566,master_table_sales_csv!$O$2:$P$3340,2,FALSE)</f>
        <v>Robot Kits</v>
      </c>
    </row>
    <row r="567" spans="1:13" x14ac:dyDescent="0.35">
      <c r="A567" t="s">
        <v>8712</v>
      </c>
      <c r="B567" t="s">
        <v>8750</v>
      </c>
      <c r="C567">
        <v>1029</v>
      </c>
      <c r="D567">
        <v>728</v>
      </c>
      <c r="E567">
        <v>18</v>
      </c>
      <c r="F567">
        <v>18</v>
      </c>
      <c r="G567">
        <v>895</v>
      </c>
      <c r="H567">
        <v>2</v>
      </c>
      <c r="I567">
        <v>2</v>
      </c>
      <c r="J567">
        <f>'Data Churn_prodcat'!E567-'Data Churn_prodcat'!F567</f>
        <v>0</v>
      </c>
      <c r="K567" t="str">
        <f t="shared" si="8"/>
        <v>Churn</v>
      </c>
      <c r="L567" t="str">
        <f>VLOOKUP($H567,master_table_sales_csv!$O$2:$P$3340,2,FALSE)</f>
        <v>Drone Kits</v>
      </c>
      <c r="M567" t="str">
        <f>VLOOKUP($I567,master_table_sales_csv!$O$2:$P$3340,2,FALSE)</f>
        <v>Drone Kits</v>
      </c>
    </row>
    <row r="568" spans="1:13" x14ac:dyDescent="0.35">
      <c r="A568" t="s">
        <v>8712</v>
      </c>
      <c r="B568" t="s">
        <v>8750</v>
      </c>
      <c r="C568">
        <v>1034</v>
      </c>
      <c r="D568">
        <v>797</v>
      </c>
      <c r="E568">
        <v>18</v>
      </c>
      <c r="F568">
        <v>18</v>
      </c>
      <c r="G568">
        <v>57.98</v>
      </c>
      <c r="H568">
        <v>7</v>
      </c>
      <c r="I568">
        <v>7</v>
      </c>
      <c r="J568">
        <f>'Data Churn_prodcat'!E568-'Data Churn_prodcat'!F568</f>
        <v>0</v>
      </c>
      <c r="K568" t="str">
        <f t="shared" si="8"/>
        <v>Churn</v>
      </c>
      <c r="L568" t="str">
        <f>VLOOKUP($H568,master_table_sales_csv!$O$2:$P$3340,2,FALSE)</f>
        <v>Training Videos</v>
      </c>
      <c r="M568" t="str">
        <f>VLOOKUP($I568,master_table_sales_csv!$O$2:$P$3340,2,FALSE)</f>
        <v>Training Videos</v>
      </c>
    </row>
    <row r="569" spans="1:13" x14ac:dyDescent="0.35">
      <c r="A569" t="s">
        <v>8712</v>
      </c>
      <c r="B569" t="s">
        <v>8750</v>
      </c>
      <c r="C569">
        <v>1036</v>
      </c>
      <c r="D569">
        <v>660</v>
      </c>
      <c r="E569">
        <v>19</v>
      </c>
      <c r="F569">
        <v>19</v>
      </c>
      <c r="G569">
        <v>2495</v>
      </c>
      <c r="H569">
        <v>3</v>
      </c>
      <c r="I569">
        <v>3</v>
      </c>
      <c r="J569">
        <f>'Data Churn_prodcat'!E569-'Data Churn_prodcat'!F569</f>
        <v>0</v>
      </c>
      <c r="K569" t="str">
        <f t="shared" si="8"/>
        <v>Churn</v>
      </c>
      <c r="L569" t="str">
        <f>VLOOKUP($H569,master_table_sales_csv!$O$2:$P$3340,2,FALSE)</f>
        <v>Drones</v>
      </c>
      <c r="M569" t="str">
        <f>VLOOKUP($I569,master_table_sales_csv!$O$2:$P$3340,2,FALSE)</f>
        <v>Drones</v>
      </c>
    </row>
    <row r="570" spans="1:13" x14ac:dyDescent="0.35">
      <c r="A570" t="s">
        <v>8712</v>
      </c>
      <c r="B570" t="s">
        <v>8750</v>
      </c>
      <c r="C570">
        <v>1041</v>
      </c>
      <c r="D570">
        <v>434</v>
      </c>
      <c r="E570">
        <v>20</v>
      </c>
      <c r="F570">
        <v>20</v>
      </c>
      <c r="G570">
        <v>64.95</v>
      </c>
      <c r="H570">
        <v>4</v>
      </c>
      <c r="I570">
        <v>4</v>
      </c>
      <c r="J570">
        <f>'Data Churn_prodcat'!E570-'Data Churn_prodcat'!F570</f>
        <v>0</v>
      </c>
      <c r="K570" t="str">
        <f t="shared" si="8"/>
        <v>Churn</v>
      </c>
      <c r="L570" t="str">
        <f>VLOOKUP($H570,master_table_sales_csv!$O$2:$P$3340,2,FALSE)</f>
        <v>eBooks</v>
      </c>
      <c r="M570" t="str">
        <f>VLOOKUP($I570,master_table_sales_csv!$O$2:$P$3340,2,FALSE)</f>
        <v>eBooks</v>
      </c>
    </row>
    <row r="571" spans="1:13" x14ac:dyDescent="0.35">
      <c r="A571" t="s">
        <v>8712</v>
      </c>
      <c r="B571" t="s">
        <v>8750</v>
      </c>
      <c r="C571">
        <v>1059</v>
      </c>
      <c r="D571">
        <v>463</v>
      </c>
      <c r="E571">
        <v>20</v>
      </c>
      <c r="F571">
        <v>20</v>
      </c>
      <c r="G571">
        <v>2097</v>
      </c>
      <c r="H571">
        <v>6</v>
      </c>
      <c r="I571">
        <v>6</v>
      </c>
      <c r="J571">
        <f>'Data Churn_prodcat'!E571-'Data Churn_prodcat'!F571</f>
        <v>0</v>
      </c>
      <c r="K571" t="str">
        <f t="shared" si="8"/>
        <v>Churn</v>
      </c>
      <c r="L571" t="str">
        <f>VLOOKUP($H571,master_table_sales_csv!$O$2:$P$3340,2,FALSE)</f>
        <v>Robots</v>
      </c>
      <c r="M571" t="str">
        <f>VLOOKUP($I571,master_table_sales_csv!$O$2:$P$3340,2,FALSE)</f>
        <v>Robots</v>
      </c>
    </row>
    <row r="572" spans="1:13" x14ac:dyDescent="0.35">
      <c r="A572" t="s">
        <v>8712</v>
      </c>
      <c r="B572" t="s">
        <v>8750</v>
      </c>
      <c r="C572">
        <v>1063</v>
      </c>
      <c r="D572">
        <v>676</v>
      </c>
      <c r="E572">
        <v>19</v>
      </c>
      <c r="F572">
        <v>19</v>
      </c>
      <c r="G572">
        <v>89.9</v>
      </c>
      <c r="H572">
        <v>7</v>
      </c>
      <c r="I572">
        <v>7</v>
      </c>
      <c r="J572">
        <f>'Data Churn_prodcat'!E572-'Data Churn_prodcat'!F572</f>
        <v>0</v>
      </c>
      <c r="K572" t="str">
        <f t="shared" si="8"/>
        <v>Churn</v>
      </c>
      <c r="L572" t="str">
        <f>VLOOKUP($H572,master_table_sales_csv!$O$2:$P$3340,2,FALSE)</f>
        <v>Training Videos</v>
      </c>
      <c r="M572" t="str">
        <f>VLOOKUP($I572,master_table_sales_csv!$O$2:$P$3340,2,FALSE)</f>
        <v>Training Videos</v>
      </c>
    </row>
    <row r="573" spans="1:13" x14ac:dyDescent="0.35">
      <c r="A573" t="s">
        <v>8712</v>
      </c>
      <c r="B573" t="s">
        <v>8750</v>
      </c>
      <c r="C573">
        <v>1069</v>
      </c>
      <c r="D573">
        <v>833</v>
      </c>
      <c r="E573">
        <v>19</v>
      </c>
      <c r="F573">
        <v>18</v>
      </c>
      <c r="G573">
        <v>2423.94</v>
      </c>
      <c r="H573">
        <v>3</v>
      </c>
      <c r="I573">
        <v>1</v>
      </c>
      <c r="J573">
        <f>'Data Churn_prodcat'!E573-'Data Churn_prodcat'!F573</f>
        <v>1</v>
      </c>
      <c r="K573" t="str">
        <f t="shared" si="8"/>
        <v>Churn</v>
      </c>
      <c r="L573" t="str">
        <f>VLOOKUP($H573,master_table_sales_csv!$O$2:$P$3340,2,FALSE)</f>
        <v>Drones</v>
      </c>
      <c r="M573" t="str">
        <f>VLOOKUP($I573,master_table_sales_csv!$O$2:$P$3340,2,FALSE)</f>
        <v>Blueprints</v>
      </c>
    </row>
    <row r="574" spans="1:13" x14ac:dyDescent="0.35">
      <c r="A574" t="s">
        <v>8712</v>
      </c>
      <c r="B574" t="s">
        <v>8750</v>
      </c>
      <c r="C574">
        <v>1070</v>
      </c>
      <c r="D574">
        <v>483</v>
      </c>
      <c r="E574">
        <v>20</v>
      </c>
      <c r="F574">
        <v>20</v>
      </c>
      <c r="G574">
        <v>334</v>
      </c>
      <c r="H574">
        <v>2</v>
      </c>
      <c r="I574">
        <v>2</v>
      </c>
      <c r="J574">
        <f>'Data Churn_prodcat'!E574-'Data Churn_prodcat'!F574</f>
        <v>0</v>
      </c>
      <c r="K574" t="str">
        <f t="shared" si="8"/>
        <v>Churn</v>
      </c>
      <c r="L574" t="str">
        <f>VLOOKUP($H574,master_table_sales_csv!$O$2:$P$3340,2,FALSE)</f>
        <v>Drone Kits</v>
      </c>
      <c r="M574" t="str">
        <f>VLOOKUP($I574,master_table_sales_csv!$O$2:$P$3340,2,FALSE)</f>
        <v>Drone Kits</v>
      </c>
    </row>
    <row r="575" spans="1:13" x14ac:dyDescent="0.35">
      <c r="A575" t="s">
        <v>8712</v>
      </c>
      <c r="B575" t="s">
        <v>8750</v>
      </c>
      <c r="C575">
        <v>1072</v>
      </c>
      <c r="D575">
        <v>759</v>
      </c>
      <c r="E575">
        <v>18</v>
      </c>
      <c r="F575">
        <v>18</v>
      </c>
      <c r="G575">
        <v>1820</v>
      </c>
      <c r="H575">
        <v>3</v>
      </c>
      <c r="I575">
        <v>3</v>
      </c>
      <c r="J575">
        <f>'Data Churn_prodcat'!E575-'Data Churn_prodcat'!F575</f>
        <v>0</v>
      </c>
      <c r="K575" t="str">
        <f t="shared" si="8"/>
        <v>Churn</v>
      </c>
      <c r="L575" t="str">
        <f>VLOOKUP($H575,master_table_sales_csv!$O$2:$P$3340,2,FALSE)</f>
        <v>Drones</v>
      </c>
      <c r="M575" t="str">
        <f>VLOOKUP($I575,master_table_sales_csv!$O$2:$P$3340,2,FALSE)</f>
        <v>Drones</v>
      </c>
    </row>
    <row r="576" spans="1:13" x14ac:dyDescent="0.35">
      <c r="A576" t="s">
        <v>8712</v>
      </c>
      <c r="B576" t="s">
        <v>8750</v>
      </c>
      <c r="C576">
        <v>1075</v>
      </c>
      <c r="D576">
        <v>828</v>
      </c>
      <c r="E576">
        <v>18</v>
      </c>
      <c r="F576">
        <v>18</v>
      </c>
      <c r="G576">
        <v>1647</v>
      </c>
      <c r="H576">
        <v>6</v>
      </c>
      <c r="I576">
        <v>6</v>
      </c>
      <c r="J576">
        <f>'Data Churn_prodcat'!E576-'Data Churn_prodcat'!F576</f>
        <v>0</v>
      </c>
      <c r="K576" t="str">
        <f t="shared" si="8"/>
        <v>Churn</v>
      </c>
      <c r="L576" t="str">
        <f>VLOOKUP($H576,master_table_sales_csv!$O$2:$P$3340,2,FALSE)</f>
        <v>Robots</v>
      </c>
      <c r="M576" t="str">
        <f>VLOOKUP($I576,master_table_sales_csv!$O$2:$P$3340,2,FALSE)</f>
        <v>Robots</v>
      </c>
    </row>
    <row r="577" spans="1:13" x14ac:dyDescent="0.35">
      <c r="A577" t="s">
        <v>8712</v>
      </c>
      <c r="B577" t="s">
        <v>8750</v>
      </c>
      <c r="C577">
        <v>1078</v>
      </c>
      <c r="D577">
        <v>489</v>
      </c>
      <c r="E577">
        <v>20</v>
      </c>
      <c r="F577">
        <v>20</v>
      </c>
      <c r="G577">
        <v>1098</v>
      </c>
      <c r="H577">
        <v>6</v>
      </c>
      <c r="I577">
        <v>6</v>
      </c>
      <c r="J577">
        <f>'Data Churn_prodcat'!E577-'Data Churn_prodcat'!F577</f>
        <v>0</v>
      </c>
      <c r="K577" t="str">
        <f t="shared" si="8"/>
        <v>Churn</v>
      </c>
      <c r="L577" t="str">
        <f>VLOOKUP($H577,master_table_sales_csv!$O$2:$P$3340,2,FALSE)</f>
        <v>Robots</v>
      </c>
      <c r="M577" t="str">
        <f>VLOOKUP($I577,master_table_sales_csv!$O$2:$P$3340,2,FALSE)</f>
        <v>Robots</v>
      </c>
    </row>
    <row r="578" spans="1:13" x14ac:dyDescent="0.35">
      <c r="A578" t="s">
        <v>8712</v>
      </c>
      <c r="B578" t="s">
        <v>8750</v>
      </c>
      <c r="C578">
        <v>1083</v>
      </c>
      <c r="D578">
        <v>708</v>
      </c>
      <c r="E578">
        <v>19</v>
      </c>
      <c r="F578">
        <v>19</v>
      </c>
      <c r="G578">
        <v>798</v>
      </c>
      <c r="H578">
        <v>3</v>
      </c>
      <c r="I578">
        <v>3</v>
      </c>
      <c r="J578">
        <f>'Data Churn_prodcat'!E578-'Data Churn_prodcat'!F578</f>
        <v>0</v>
      </c>
      <c r="K578" t="str">
        <f t="shared" si="8"/>
        <v>Churn</v>
      </c>
      <c r="L578" t="str">
        <f>VLOOKUP($H578,master_table_sales_csv!$O$2:$P$3340,2,FALSE)</f>
        <v>Drones</v>
      </c>
      <c r="M578" t="str">
        <f>VLOOKUP($I578,master_table_sales_csv!$O$2:$P$3340,2,FALSE)</f>
        <v>Drones</v>
      </c>
    </row>
    <row r="579" spans="1:13" x14ac:dyDescent="0.35">
      <c r="A579" t="s">
        <v>8712</v>
      </c>
      <c r="B579" t="s">
        <v>8750</v>
      </c>
      <c r="C579">
        <v>1084</v>
      </c>
      <c r="D579">
        <v>832</v>
      </c>
      <c r="E579">
        <v>18</v>
      </c>
      <c r="F579">
        <v>18</v>
      </c>
      <c r="G579">
        <v>99.8</v>
      </c>
      <c r="H579">
        <v>4</v>
      </c>
      <c r="I579">
        <v>4</v>
      </c>
      <c r="J579">
        <f>'Data Churn_prodcat'!E579-'Data Churn_prodcat'!F579</f>
        <v>0</v>
      </c>
      <c r="K579" t="str">
        <f t="shared" si="8"/>
        <v>Churn</v>
      </c>
      <c r="L579" t="str">
        <f>VLOOKUP($H579,master_table_sales_csv!$O$2:$P$3340,2,FALSE)</f>
        <v>eBooks</v>
      </c>
      <c r="M579" t="str">
        <f>VLOOKUP($I579,master_table_sales_csv!$O$2:$P$3340,2,FALSE)</f>
        <v>eBooks</v>
      </c>
    </row>
    <row r="580" spans="1:13" x14ac:dyDescent="0.35">
      <c r="A580" t="s">
        <v>8712</v>
      </c>
      <c r="B580" t="s">
        <v>8750</v>
      </c>
      <c r="C580">
        <v>1086</v>
      </c>
      <c r="D580">
        <v>637</v>
      </c>
      <c r="E580">
        <v>19</v>
      </c>
      <c r="F580">
        <v>19</v>
      </c>
      <c r="G580">
        <v>2394</v>
      </c>
      <c r="H580">
        <v>3</v>
      </c>
      <c r="I580">
        <v>3</v>
      </c>
      <c r="J580">
        <f>'Data Churn_prodcat'!E580-'Data Churn_prodcat'!F580</f>
        <v>0</v>
      </c>
      <c r="K580" t="str">
        <f t="shared" si="8"/>
        <v>Churn</v>
      </c>
      <c r="L580" t="str">
        <f>VLOOKUP($H580,master_table_sales_csv!$O$2:$P$3340,2,FALSE)</f>
        <v>Drones</v>
      </c>
      <c r="M580" t="str">
        <f>VLOOKUP($I580,master_table_sales_csv!$O$2:$P$3340,2,FALSE)</f>
        <v>Drones</v>
      </c>
    </row>
    <row r="581" spans="1:13" x14ac:dyDescent="0.35">
      <c r="A581" t="s">
        <v>8712</v>
      </c>
      <c r="B581" t="s">
        <v>8750</v>
      </c>
      <c r="C581">
        <v>1090</v>
      </c>
      <c r="D581">
        <v>696</v>
      </c>
      <c r="E581">
        <v>19</v>
      </c>
      <c r="F581">
        <v>19</v>
      </c>
      <c r="G581">
        <v>668</v>
      </c>
      <c r="H581">
        <v>2</v>
      </c>
      <c r="I581">
        <v>2</v>
      </c>
      <c r="J581">
        <f>'Data Churn_prodcat'!E581-'Data Churn_prodcat'!F581</f>
        <v>0</v>
      </c>
      <c r="K581" t="str">
        <f t="shared" ref="K581:K644" si="9">IF(D581&gt;7, "Churn", "No Churn")</f>
        <v>Churn</v>
      </c>
      <c r="L581" t="str">
        <f>VLOOKUP($H581,master_table_sales_csv!$O$2:$P$3340,2,FALSE)</f>
        <v>Drone Kits</v>
      </c>
      <c r="M581" t="str">
        <f>VLOOKUP($I581,master_table_sales_csv!$O$2:$P$3340,2,FALSE)</f>
        <v>Drone Kits</v>
      </c>
    </row>
    <row r="582" spans="1:13" x14ac:dyDescent="0.35">
      <c r="A582" t="s">
        <v>8712</v>
      </c>
      <c r="B582" t="s">
        <v>8750</v>
      </c>
      <c r="C582">
        <v>1091</v>
      </c>
      <c r="D582">
        <v>639</v>
      </c>
      <c r="E582">
        <v>19</v>
      </c>
      <c r="F582">
        <v>19</v>
      </c>
      <c r="G582">
        <v>162</v>
      </c>
      <c r="H582">
        <v>2</v>
      </c>
      <c r="I582">
        <v>2</v>
      </c>
      <c r="J582">
        <f>'Data Churn_prodcat'!E582-'Data Churn_prodcat'!F582</f>
        <v>0</v>
      </c>
      <c r="K582" t="str">
        <f t="shared" si="9"/>
        <v>Churn</v>
      </c>
      <c r="L582" t="str">
        <f>VLOOKUP($H582,master_table_sales_csv!$O$2:$P$3340,2,FALSE)</f>
        <v>Drone Kits</v>
      </c>
      <c r="M582" t="str">
        <f>VLOOKUP($I582,master_table_sales_csv!$O$2:$P$3340,2,FALSE)</f>
        <v>Drone Kits</v>
      </c>
    </row>
    <row r="583" spans="1:13" x14ac:dyDescent="0.35">
      <c r="A583" t="s">
        <v>8712</v>
      </c>
      <c r="B583" t="s">
        <v>8750</v>
      </c>
      <c r="C583">
        <v>1098</v>
      </c>
      <c r="D583">
        <v>613</v>
      </c>
      <c r="E583">
        <v>19</v>
      </c>
      <c r="F583">
        <v>19</v>
      </c>
      <c r="G583">
        <v>176.85000000000002</v>
      </c>
      <c r="H583">
        <v>2</v>
      </c>
      <c r="I583">
        <v>2</v>
      </c>
      <c r="J583">
        <f>'Data Churn_prodcat'!E583-'Data Churn_prodcat'!F583</f>
        <v>0</v>
      </c>
      <c r="K583" t="str">
        <f t="shared" si="9"/>
        <v>Churn</v>
      </c>
      <c r="L583" t="str">
        <f>VLOOKUP($H583,master_table_sales_csv!$O$2:$P$3340,2,FALSE)</f>
        <v>Drone Kits</v>
      </c>
      <c r="M583" t="str">
        <f>VLOOKUP($I583,master_table_sales_csv!$O$2:$P$3340,2,FALSE)</f>
        <v>Drone Kits</v>
      </c>
    </row>
    <row r="584" spans="1:13" x14ac:dyDescent="0.35">
      <c r="A584" t="s">
        <v>8712</v>
      </c>
      <c r="B584" t="s">
        <v>8750</v>
      </c>
      <c r="C584">
        <v>1099</v>
      </c>
      <c r="D584">
        <v>567</v>
      </c>
      <c r="E584">
        <v>19</v>
      </c>
      <c r="F584">
        <v>19</v>
      </c>
      <c r="G584">
        <v>276</v>
      </c>
      <c r="H584">
        <v>2</v>
      </c>
      <c r="I584">
        <v>2</v>
      </c>
      <c r="J584">
        <f>'Data Churn_prodcat'!E584-'Data Churn_prodcat'!F584</f>
        <v>0</v>
      </c>
      <c r="K584" t="str">
        <f t="shared" si="9"/>
        <v>Churn</v>
      </c>
      <c r="L584" t="str">
        <f>VLOOKUP($H584,master_table_sales_csv!$O$2:$P$3340,2,FALSE)</f>
        <v>Drone Kits</v>
      </c>
      <c r="M584" t="str">
        <f>VLOOKUP($I584,master_table_sales_csv!$O$2:$P$3340,2,FALSE)</f>
        <v>Drone Kits</v>
      </c>
    </row>
    <row r="585" spans="1:13" x14ac:dyDescent="0.35">
      <c r="A585" t="s">
        <v>8712</v>
      </c>
      <c r="B585" t="s">
        <v>8750</v>
      </c>
      <c r="C585">
        <v>1101</v>
      </c>
      <c r="D585">
        <v>470</v>
      </c>
      <c r="E585">
        <v>20</v>
      </c>
      <c r="F585">
        <v>20</v>
      </c>
      <c r="G585">
        <v>1995</v>
      </c>
      <c r="H585">
        <v>3</v>
      </c>
      <c r="I585">
        <v>3</v>
      </c>
      <c r="J585">
        <f>'Data Churn_prodcat'!E585-'Data Churn_prodcat'!F585</f>
        <v>0</v>
      </c>
      <c r="K585" t="str">
        <f t="shared" si="9"/>
        <v>Churn</v>
      </c>
      <c r="L585" t="str">
        <f>VLOOKUP($H585,master_table_sales_csv!$O$2:$P$3340,2,FALSE)</f>
        <v>Drones</v>
      </c>
      <c r="M585" t="str">
        <f>VLOOKUP($I585,master_table_sales_csv!$O$2:$P$3340,2,FALSE)</f>
        <v>Drones</v>
      </c>
    </row>
    <row r="586" spans="1:13" x14ac:dyDescent="0.35">
      <c r="A586" t="s">
        <v>8712</v>
      </c>
      <c r="B586" t="s">
        <v>8750</v>
      </c>
      <c r="C586">
        <v>1102</v>
      </c>
      <c r="D586">
        <v>657</v>
      </c>
      <c r="E586">
        <v>19</v>
      </c>
      <c r="F586">
        <v>19</v>
      </c>
      <c r="G586">
        <v>32.97</v>
      </c>
      <c r="H586">
        <v>1</v>
      </c>
      <c r="I586">
        <v>1</v>
      </c>
      <c r="J586">
        <f>'Data Churn_prodcat'!E586-'Data Churn_prodcat'!F586</f>
        <v>0</v>
      </c>
      <c r="K586" t="str">
        <f t="shared" si="9"/>
        <v>Churn</v>
      </c>
      <c r="L586" t="str">
        <f>VLOOKUP($H586,master_table_sales_csv!$O$2:$P$3340,2,FALSE)</f>
        <v>Blueprints</v>
      </c>
      <c r="M586" t="str">
        <f>VLOOKUP($I586,master_table_sales_csv!$O$2:$P$3340,2,FALSE)</f>
        <v>Blueprints</v>
      </c>
    </row>
    <row r="587" spans="1:13" x14ac:dyDescent="0.35">
      <c r="A587" t="s">
        <v>8712</v>
      </c>
      <c r="B587" t="s">
        <v>8750</v>
      </c>
      <c r="C587">
        <v>1108</v>
      </c>
      <c r="D587">
        <v>675</v>
      </c>
      <c r="E587">
        <v>19</v>
      </c>
      <c r="F587">
        <v>19</v>
      </c>
      <c r="G587">
        <v>500</v>
      </c>
      <c r="H587">
        <v>3</v>
      </c>
      <c r="I587">
        <v>3</v>
      </c>
      <c r="J587">
        <f>'Data Churn_prodcat'!E587-'Data Churn_prodcat'!F587</f>
        <v>0</v>
      </c>
      <c r="K587" t="str">
        <f t="shared" si="9"/>
        <v>Churn</v>
      </c>
      <c r="L587" t="str">
        <f>VLOOKUP($H587,master_table_sales_csv!$O$2:$P$3340,2,FALSE)</f>
        <v>Drones</v>
      </c>
      <c r="M587" t="str">
        <f>VLOOKUP($I587,master_table_sales_csv!$O$2:$P$3340,2,FALSE)</f>
        <v>Drones</v>
      </c>
    </row>
    <row r="588" spans="1:13" x14ac:dyDescent="0.35">
      <c r="A588" t="s">
        <v>8712</v>
      </c>
      <c r="B588" t="s">
        <v>8750</v>
      </c>
      <c r="C588">
        <v>1110</v>
      </c>
      <c r="D588">
        <v>446</v>
      </c>
      <c r="E588">
        <v>20</v>
      </c>
      <c r="F588">
        <v>20</v>
      </c>
      <c r="G588">
        <v>67.959999999999994</v>
      </c>
      <c r="H588">
        <v>4</v>
      </c>
      <c r="I588">
        <v>4</v>
      </c>
      <c r="J588">
        <f>'Data Churn_prodcat'!E588-'Data Churn_prodcat'!F588</f>
        <v>0</v>
      </c>
      <c r="K588" t="str">
        <f t="shared" si="9"/>
        <v>Churn</v>
      </c>
      <c r="L588" t="str">
        <f>VLOOKUP($H588,master_table_sales_csv!$O$2:$P$3340,2,FALSE)</f>
        <v>eBooks</v>
      </c>
      <c r="M588" t="str">
        <f>VLOOKUP($I588,master_table_sales_csv!$O$2:$P$3340,2,FALSE)</f>
        <v>eBooks</v>
      </c>
    </row>
    <row r="589" spans="1:13" x14ac:dyDescent="0.35">
      <c r="A589" t="s">
        <v>8712</v>
      </c>
      <c r="B589" t="s">
        <v>8750</v>
      </c>
      <c r="C589">
        <v>1114</v>
      </c>
      <c r="D589">
        <v>663</v>
      </c>
      <c r="E589">
        <v>19</v>
      </c>
      <c r="F589">
        <v>19</v>
      </c>
      <c r="G589">
        <v>47.96</v>
      </c>
      <c r="H589">
        <v>1</v>
      </c>
      <c r="I589">
        <v>1</v>
      </c>
      <c r="J589">
        <f>'Data Churn_prodcat'!E589-'Data Churn_prodcat'!F589</f>
        <v>0</v>
      </c>
      <c r="K589" t="str">
        <f t="shared" si="9"/>
        <v>Churn</v>
      </c>
      <c r="L589" t="str">
        <f>VLOOKUP($H589,master_table_sales_csv!$O$2:$P$3340,2,FALSE)</f>
        <v>Blueprints</v>
      </c>
      <c r="M589" t="str">
        <f>VLOOKUP($I589,master_table_sales_csv!$O$2:$P$3340,2,FALSE)</f>
        <v>Blueprints</v>
      </c>
    </row>
    <row r="590" spans="1:13" x14ac:dyDescent="0.35">
      <c r="A590" t="s">
        <v>8712</v>
      </c>
      <c r="B590" t="s">
        <v>8750</v>
      </c>
      <c r="C590">
        <v>1115</v>
      </c>
      <c r="D590">
        <v>510</v>
      </c>
      <c r="E590">
        <v>20</v>
      </c>
      <c r="F590">
        <v>20</v>
      </c>
      <c r="G590">
        <v>735</v>
      </c>
      <c r="H590">
        <v>5</v>
      </c>
      <c r="I590">
        <v>5</v>
      </c>
      <c r="J590">
        <f>'Data Churn_prodcat'!E590-'Data Churn_prodcat'!F590</f>
        <v>0</v>
      </c>
      <c r="K590" t="str">
        <f t="shared" si="9"/>
        <v>Churn</v>
      </c>
      <c r="L590" t="str">
        <f>VLOOKUP($H590,master_table_sales_csv!$O$2:$P$3340,2,FALSE)</f>
        <v>Robot Kits</v>
      </c>
      <c r="M590" t="str">
        <f>VLOOKUP($I590,master_table_sales_csv!$O$2:$P$3340,2,FALSE)</f>
        <v>Robot Kits</v>
      </c>
    </row>
    <row r="591" spans="1:13" x14ac:dyDescent="0.35">
      <c r="A591" t="s">
        <v>8712</v>
      </c>
      <c r="B591" t="s">
        <v>8750</v>
      </c>
      <c r="C591">
        <v>1116</v>
      </c>
      <c r="D591">
        <v>553</v>
      </c>
      <c r="E591">
        <v>20</v>
      </c>
      <c r="F591">
        <v>20</v>
      </c>
      <c r="G591">
        <v>221.94</v>
      </c>
      <c r="H591">
        <v>7</v>
      </c>
      <c r="I591">
        <v>7</v>
      </c>
      <c r="J591">
        <f>'Data Churn_prodcat'!E591-'Data Churn_prodcat'!F591</f>
        <v>0</v>
      </c>
      <c r="K591" t="str">
        <f t="shared" si="9"/>
        <v>Churn</v>
      </c>
      <c r="L591" t="str">
        <f>VLOOKUP($H591,master_table_sales_csv!$O$2:$P$3340,2,FALSE)</f>
        <v>Training Videos</v>
      </c>
      <c r="M591" t="str">
        <f>VLOOKUP($I591,master_table_sales_csv!$O$2:$P$3340,2,FALSE)</f>
        <v>Training Videos</v>
      </c>
    </row>
    <row r="592" spans="1:13" x14ac:dyDescent="0.35">
      <c r="A592" t="s">
        <v>8712</v>
      </c>
      <c r="B592" t="s">
        <v>8750</v>
      </c>
      <c r="C592">
        <v>1119</v>
      </c>
      <c r="D592">
        <v>664</v>
      </c>
      <c r="E592">
        <v>19</v>
      </c>
      <c r="F592">
        <v>19</v>
      </c>
      <c r="G592">
        <v>143.94</v>
      </c>
      <c r="H592">
        <v>4</v>
      </c>
      <c r="I592">
        <v>4</v>
      </c>
      <c r="J592">
        <f>'Data Churn_prodcat'!E592-'Data Churn_prodcat'!F592</f>
        <v>0</v>
      </c>
      <c r="K592" t="str">
        <f t="shared" si="9"/>
        <v>Churn</v>
      </c>
      <c r="L592" t="str">
        <f>VLOOKUP($H592,master_table_sales_csv!$O$2:$P$3340,2,FALSE)</f>
        <v>eBooks</v>
      </c>
      <c r="M592" t="str">
        <f>VLOOKUP($I592,master_table_sales_csv!$O$2:$P$3340,2,FALSE)</f>
        <v>eBooks</v>
      </c>
    </row>
    <row r="593" spans="1:13" x14ac:dyDescent="0.35">
      <c r="A593" t="s">
        <v>8712</v>
      </c>
      <c r="B593" t="s">
        <v>8750</v>
      </c>
      <c r="C593">
        <v>1125</v>
      </c>
      <c r="D593">
        <v>598</v>
      </c>
      <c r="E593">
        <v>19</v>
      </c>
      <c r="F593">
        <v>19</v>
      </c>
      <c r="G593">
        <v>378</v>
      </c>
      <c r="H593">
        <v>5</v>
      </c>
      <c r="I593">
        <v>5</v>
      </c>
      <c r="J593">
        <f>'Data Churn_prodcat'!E593-'Data Churn_prodcat'!F593</f>
        <v>0</v>
      </c>
      <c r="K593" t="str">
        <f t="shared" si="9"/>
        <v>Churn</v>
      </c>
      <c r="L593" t="str">
        <f>VLOOKUP($H593,master_table_sales_csv!$O$2:$P$3340,2,FALSE)</f>
        <v>Robot Kits</v>
      </c>
      <c r="M593" t="str">
        <f>VLOOKUP($I593,master_table_sales_csv!$O$2:$P$3340,2,FALSE)</f>
        <v>Robot Kits</v>
      </c>
    </row>
    <row r="594" spans="1:13" x14ac:dyDescent="0.35">
      <c r="A594" t="s">
        <v>8712</v>
      </c>
      <c r="B594" t="s">
        <v>8750</v>
      </c>
      <c r="C594">
        <v>1132</v>
      </c>
      <c r="D594">
        <v>653</v>
      </c>
      <c r="E594">
        <v>19</v>
      </c>
      <c r="F594">
        <v>19</v>
      </c>
      <c r="G594">
        <v>162</v>
      </c>
      <c r="H594">
        <v>2</v>
      </c>
      <c r="I594">
        <v>2</v>
      </c>
      <c r="J594">
        <f>'Data Churn_prodcat'!E594-'Data Churn_prodcat'!F594</f>
        <v>0</v>
      </c>
      <c r="K594" t="str">
        <f t="shared" si="9"/>
        <v>Churn</v>
      </c>
      <c r="L594" t="str">
        <f>VLOOKUP($H594,master_table_sales_csv!$O$2:$P$3340,2,FALSE)</f>
        <v>Drone Kits</v>
      </c>
      <c r="M594" t="str">
        <f>VLOOKUP($I594,master_table_sales_csv!$O$2:$P$3340,2,FALSE)</f>
        <v>Drone Kits</v>
      </c>
    </row>
    <row r="595" spans="1:13" x14ac:dyDescent="0.35">
      <c r="A595" t="s">
        <v>8712</v>
      </c>
      <c r="B595" t="s">
        <v>8750</v>
      </c>
      <c r="C595">
        <v>1153</v>
      </c>
      <c r="D595">
        <v>498</v>
      </c>
      <c r="E595">
        <v>20</v>
      </c>
      <c r="F595">
        <v>20</v>
      </c>
      <c r="G595">
        <v>449.75</v>
      </c>
      <c r="H595">
        <v>2</v>
      </c>
      <c r="I595">
        <v>2</v>
      </c>
      <c r="J595">
        <f>'Data Churn_prodcat'!E595-'Data Churn_prodcat'!F595</f>
        <v>0</v>
      </c>
      <c r="K595" t="str">
        <f t="shared" si="9"/>
        <v>Churn</v>
      </c>
      <c r="L595" t="str">
        <f>VLOOKUP($H595,master_table_sales_csv!$O$2:$P$3340,2,FALSE)</f>
        <v>Drone Kits</v>
      </c>
      <c r="M595" t="str">
        <f>VLOOKUP($I595,master_table_sales_csv!$O$2:$P$3340,2,FALSE)</f>
        <v>Drone Kits</v>
      </c>
    </row>
    <row r="596" spans="1:13" x14ac:dyDescent="0.35">
      <c r="A596" t="s">
        <v>8712</v>
      </c>
      <c r="B596" t="s">
        <v>8750</v>
      </c>
      <c r="C596">
        <v>1163</v>
      </c>
      <c r="D596">
        <v>571</v>
      </c>
      <c r="E596">
        <v>19</v>
      </c>
      <c r="F596">
        <v>19</v>
      </c>
      <c r="G596">
        <v>69.95</v>
      </c>
      <c r="H596">
        <v>4</v>
      </c>
      <c r="I596">
        <v>4</v>
      </c>
      <c r="J596">
        <f>'Data Churn_prodcat'!E596-'Data Churn_prodcat'!F596</f>
        <v>0</v>
      </c>
      <c r="K596" t="str">
        <f t="shared" si="9"/>
        <v>Churn</v>
      </c>
      <c r="L596" t="str">
        <f>VLOOKUP($H596,master_table_sales_csv!$O$2:$P$3340,2,FALSE)</f>
        <v>eBooks</v>
      </c>
      <c r="M596" t="str">
        <f>VLOOKUP($I596,master_table_sales_csv!$O$2:$P$3340,2,FALSE)</f>
        <v>eBooks</v>
      </c>
    </row>
    <row r="597" spans="1:13" x14ac:dyDescent="0.35">
      <c r="A597" t="s">
        <v>8712</v>
      </c>
      <c r="B597" t="s">
        <v>8750</v>
      </c>
      <c r="C597">
        <v>1173</v>
      </c>
      <c r="D597">
        <v>475</v>
      </c>
      <c r="E597">
        <v>20</v>
      </c>
      <c r="F597">
        <v>20</v>
      </c>
      <c r="G597">
        <v>110</v>
      </c>
      <c r="H597">
        <v>7</v>
      </c>
      <c r="I597">
        <v>7</v>
      </c>
      <c r="J597">
        <f>'Data Churn_prodcat'!E597-'Data Churn_prodcat'!F597</f>
        <v>0</v>
      </c>
      <c r="K597" t="str">
        <f t="shared" si="9"/>
        <v>Churn</v>
      </c>
      <c r="L597" t="str">
        <f>VLOOKUP($H597,master_table_sales_csv!$O$2:$P$3340,2,FALSE)</f>
        <v>Training Videos</v>
      </c>
      <c r="M597" t="str">
        <f>VLOOKUP($I597,master_table_sales_csv!$O$2:$P$3340,2,FALSE)</f>
        <v>Training Videos</v>
      </c>
    </row>
    <row r="598" spans="1:13" x14ac:dyDescent="0.35">
      <c r="A598" t="s">
        <v>8712</v>
      </c>
      <c r="B598" t="s">
        <v>8750</v>
      </c>
      <c r="C598">
        <v>1175</v>
      </c>
      <c r="D598">
        <v>600</v>
      </c>
      <c r="E598">
        <v>20</v>
      </c>
      <c r="F598">
        <v>19</v>
      </c>
      <c r="G598">
        <v>401.64</v>
      </c>
      <c r="H598">
        <v>7</v>
      </c>
      <c r="I598">
        <v>4</v>
      </c>
      <c r="J598">
        <f>'Data Churn_prodcat'!E598-'Data Churn_prodcat'!F598</f>
        <v>1</v>
      </c>
      <c r="K598" t="str">
        <f t="shared" si="9"/>
        <v>Churn</v>
      </c>
      <c r="L598" t="str">
        <f>VLOOKUP($H598,master_table_sales_csv!$O$2:$P$3340,2,FALSE)</f>
        <v>Training Videos</v>
      </c>
      <c r="M598" t="str">
        <f>VLOOKUP($I598,master_table_sales_csv!$O$2:$P$3340,2,FALSE)</f>
        <v>eBooks</v>
      </c>
    </row>
    <row r="599" spans="1:13" x14ac:dyDescent="0.35">
      <c r="A599" t="s">
        <v>8712</v>
      </c>
      <c r="B599" t="s">
        <v>8750</v>
      </c>
      <c r="C599">
        <v>1195</v>
      </c>
      <c r="D599">
        <v>789</v>
      </c>
      <c r="E599">
        <v>18</v>
      </c>
      <c r="F599">
        <v>18</v>
      </c>
      <c r="G599">
        <v>110</v>
      </c>
      <c r="H599">
        <v>7</v>
      </c>
      <c r="I599">
        <v>7</v>
      </c>
      <c r="J599">
        <f>'Data Churn_prodcat'!E599-'Data Churn_prodcat'!F599</f>
        <v>0</v>
      </c>
      <c r="K599" t="str">
        <f t="shared" si="9"/>
        <v>Churn</v>
      </c>
      <c r="L599" t="str">
        <f>VLOOKUP($H599,master_table_sales_csv!$O$2:$P$3340,2,FALSE)</f>
        <v>Training Videos</v>
      </c>
      <c r="M599" t="str">
        <f>VLOOKUP($I599,master_table_sales_csv!$O$2:$P$3340,2,FALSE)</f>
        <v>Training Videos</v>
      </c>
    </row>
    <row r="600" spans="1:13" x14ac:dyDescent="0.35">
      <c r="A600" t="s">
        <v>8712</v>
      </c>
      <c r="B600" t="s">
        <v>8750</v>
      </c>
      <c r="C600">
        <v>1201</v>
      </c>
      <c r="D600">
        <v>593</v>
      </c>
      <c r="E600">
        <v>19</v>
      </c>
      <c r="F600">
        <v>19</v>
      </c>
      <c r="G600">
        <v>3495</v>
      </c>
      <c r="H600">
        <v>6</v>
      </c>
      <c r="I600">
        <v>6</v>
      </c>
      <c r="J600">
        <f>'Data Churn_prodcat'!E600-'Data Churn_prodcat'!F600</f>
        <v>0</v>
      </c>
      <c r="K600" t="str">
        <f t="shared" si="9"/>
        <v>Churn</v>
      </c>
      <c r="L600" t="str">
        <f>VLOOKUP($H600,master_table_sales_csv!$O$2:$P$3340,2,FALSE)</f>
        <v>Robots</v>
      </c>
      <c r="M600" t="str">
        <f>VLOOKUP($I600,master_table_sales_csv!$O$2:$P$3340,2,FALSE)</f>
        <v>Robots</v>
      </c>
    </row>
    <row r="601" spans="1:13" x14ac:dyDescent="0.35">
      <c r="A601" t="s">
        <v>8712</v>
      </c>
      <c r="B601" t="s">
        <v>8750</v>
      </c>
      <c r="C601">
        <v>1206</v>
      </c>
      <c r="D601">
        <v>716</v>
      </c>
      <c r="E601">
        <v>19</v>
      </c>
      <c r="F601">
        <v>19</v>
      </c>
      <c r="G601">
        <v>2196</v>
      </c>
      <c r="H601">
        <v>6</v>
      </c>
      <c r="I601">
        <v>6</v>
      </c>
      <c r="J601">
        <f>'Data Churn_prodcat'!E601-'Data Churn_prodcat'!F601</f>
        <v>0</v>
      </c>
      <c r="K601" t="str">
        <f t="shared" si="9"/>
        <v>Churn</v>
      </c>
      <c r="L601" t="str">
        <f>VLOOKUP($H601,master_table_sales_csv!$O$2:$P$3340,2,FALSE)</f>
        <v>Robots</v>
      </c>
      <c r="M601" t="str">
        <f>VLOOKUP($I601,master_table_sales_csv!$O$2:$P$3340,2,FALSE)</f>
        <v>Robots</v>
      </c>
    </row>
    <row r="602" spans="1:13" x14ac:dyDescent="0.35">
      <c r="A602" t="s">
        <v>8712</v>
      </c>
      <c r="B602" t="s">
        <v>8750</v>
      </c>
      <c r="C602">
        <v>1209</v>
      </c>
      <c r="D602">
        <v>570</v>
      </c>
      <c r="E602">
        <v>20</v>
      </c>
      <c r="F602">
        <v>19</v>
      </c>
      <c r="G602">
        <v>431.52000000000004</v>
      </c>
      <c r="H602">
        <v>7</v>
      </c>
      <c r="I602">
        <v>1</v>
      </c>
      <c r="J602">
        <f>'Data Churn_prodcat'!E602-'Data Churn_prodcat'!F602</f>
        <v>1</v>
      </c>
      <c r="K602" t="str">
        <f t="shared" si="9"/>
        <v>Churn</v>
      </c>
      <c r="L602" t="str">
        <f>VLOOKUP($H602,master_table_sales_csv!$O$2:$P$3340,2,FALSE)</f>
        <v>Training Videos</v>
      </c>
      <c r="M602" t="str">
        <f>VLOOKUP($I602,master_table_sales_csv!$O$2:$P$3340,2,FALSE)</f>
        <v>Blueprints</v>
      </c>
    </row>
    <row r="603" spans="1:13" x14ac:dyDescent="0.35">
      <c r="A603" t="s">
        <v>8712</v>
      </c>
      <c r="B603" t="s">
        <v>8750</v>
      </c>
      <c r="C603">
        <v>1220</v>
      </c>
      <c r="D603">
        <v>808</v>
      </c>
      <c r="E603">
        <v>18</v>
      </c>
      <c r="F603">
        <v>18</v>
      </c>
      <c r="G603">
        <v>356</v>
      </c>
      <c r="H603">
        <v>2</v>
      </c>
      <c r="I603">
        <v>2</v>
      </c>
      <c r="J603">
        <f>'Data Churn_prodcat'!E603-'Data Churn_prodcat'!F603</f>
        <v>0</v>
      </c>
      <c r="K603" t="str">
        <f t="shared" si="9"/>
        <v>Churn</v>
      </c>
      <c r="L603" t="str">
        <f>VLOOKUP($H603,master_table_sales_csv!$O$2:$P$3340,2,FALSE)</f>
        <v>Drone Kits</v>
      </c>
      <c r="M603" t="str">
        <f>VLOOKUP($I603,master_table_sales_csv!$O$2:$P$3340,2,FALSE)</f>
        <v>Drone Kits</v>
      </c>
    </row>
    <row r="604" spans="1:13" x14ac:dyDescent="0.35">
      <c r="A604" t="s">
        <v>8712</v>
      </c>
      <c r="B604" t="s">
        <v>8750</v>
      </c>
      <c r="C604">
        <v>1231</v>
      </c>
      <c r="D604">
        <v>522</v>
      </c>
      <c r="E604">
        <v>20</v>
      </c>
      <c r="F604">
        <v>20</v>
      </c>
      <c r="G604">
        <v>71.97</v>
      </c>
      <c r="H604">
        <v>4</v>
      </c>
      <c r="I604">
        <v>4</v>
      </c>
      <c r="J604">
        <f>'Data Churn_prodcat'!E604-'Data Churn_prodcat'!F604</f>
        <v>0</v>
      </c>
      <c r="K604" t="str">
        <f t="shared" si="9"/>
        <v>Churn</v>
      </c>
      <c r="L604" t="str">
        <f>VLOOKUP($H604,master_table_sales_csv!$O$2:$P$3340,2,FALSE)</f>
        <v>eBooks</v>
      </c>
      <c r="M604" t="str">
        <f>VLOOKUP($I604,master_table_sales_csv!$O$2:$P$3340,2,FALSE)</f>
        <v>eBooks</v>
      </c>
    </row>
    <row r="605" spans="1:13" x14ac:dyDescent="0.35">
      <c r="A605" t="s">
        <v>8712</v>
      </c>
      <c r="B605" t="s">
        <v>8750</v>
      </c>
      <c r="C605">
        <v>1236</v>
      </c>
      <c r="D605">
        <v>774</v>
      </c>
      <c r="E605">
        <v>18</v>
      </c>
      <c r="F605">
        <v>18</v>
      </c>
      <c r="G605">
        <v>642</v>
      </c>
      <c r="H605">
        <v>5</v>
      </c>
      <c r="I605">
        <v>5</v>
      </c>
      <c r="J605">
        <f>'Data Churn_prodcat'!E605-'Data Churn_prodcat'!F605</f>
        <v>0</v>
      </c>
      <c r="K605" t="str">
        <f t="shared" si="9"/>
        <v>Churn</v>
      </c>
      <c r="L605" t="str">
        <f>VLOOKUP($H605,master_table_sales_csv!$O$2:$P$3340,2,FALSE)</f>
        <v>Robot Kits</v>
      </c>
      <c r="M605" t="str">
        <f>VLOOKUP($I605,master_table_sales_csv!$O$2:$P$3340,2,FALSE)</f>
        <v>Robot Kits</v>
      </c>
    </row>
    <row r="606" spans="1:13" x14ac:dyDescent="0.35">
      <c r="A606" t="s">
        <v>8712</v>
      </c>
      <c r="B606" t="s">
        <v>8750</v>
      </c>
      <c r="C606">
        <v>1241</v>
      </c>
      <c r="D606">
        <v>662</v>
      </c>
      <c r="E606">
        <v>19</v>
      </c>
      <c r="F606">
        <v>19</v>
      </c>
      <c r="G606">
        <v>2745</v>
      </c>
      <c r="H606">
        <v>6</v>
      </c>
      <c r="I606">
        <v>6</v>
      </c>
      <c r="J606">
        <f>'Data Churn_prodcat'!E606-'Data Churn_prodcat'!F606</f>
        <v>0</v>
      </c>
      <c r="K606" t="str">
        <f t="shared" si="9"/>
        <v>Churn</v>
      </c>
      <c r="L606" t="str">
        <f>VLOOKUP($H606,master_table_sales_csv!$O$2:$P$3340,2,FALSE)</f>
        <v>Robots</v>
      </c>
      <c r="M606" t="str">
        <f>VLOOKUP($I606,master_table_sales_csv!$O$2:$P$3340,2,FALSE)</f>
        <v>Robots</v>
      </c>
    </row>
    <row r="607" spans="1:13" x14ac:dyDescent="0.35">
      <c r="A607" t="s">
        <v>8712</v>
      </c>
      <c r="B607" t="s">
        <v>8750</v>
      </c>
      <c r="C607">
        <v>1249</v>
      </c>
      <c r="D607">
        <v>561</v>
      </c>
      <c r="E607">
        <v>19</v>
      </c>
      <c r="F607">
        <v>19</v>
      </c>
      <c r="G607">
        <v>24</v>
      </c>
      <c r="H607">
        <v>1</v>
      </c>
      <c r="I607">
        <v>1</v>
      </c>
      <c r="J607">
        <f>'Data Churn_prodcat'!E607-'Data Churn_prodcat'!F607</f>
        <v>0</v>
      </c>
      <c r="K607" t="str">
        <f t="shared" si="9"/>
        <v>Churn</v>
      </c>
      <c r="L607" t="str">
        <f>VLOOKUP($H607,master_table_sales_csv!$O$2:$P$3340,2,FALSE)</f>
        <v>Blueprints</v>
      </c>
      <c r="M607" t="str">
        <f>VLOOKUP($I607,master_table_sales_csv!$O$2:$P$3340,2,FALSE)</f>
        <v>Blueprints</v>
      </c>
    </row>
    <row r="608" spans="1:13" x14ac:dyDescent="0.35">
      <c r="A608" t="s">
        <v>8712</v>
      </c>
      <c r="B608" t="s">
        <v>8750</v>
      </c>
      <c r="C608">
        <v>1253</v>
      </c>
      <c r="D608">
        <v>714</v>
      </c>
      <c r="E608">
        <v>19</v>
      </c>
      <c r="F608">
        <v>19</v>
      </c>
      <c r="G608">
        <v>735</v>
      </c>
      <c r="H608">
        <v>5</v>
      </c>
      <c r="I608">
        <v>5</v>
      </c>
      <c r="J608">
        <f>'Data Churn_prodcat'!E608-'Data Churn_prodcat'!F608</f>
        <v>0</v>
      </c>
      <c r="K608" t="str">
        <f t="shared" si="9"/>
        <v>Churn</v>
      </c>
      <c r="L608" t="str">
        <f>VLOOKUP($H608,master_table_sales_csv!$O$2:$P$3340,2,FALSE)</f>
        <v>Robot Kits</v>
      </c>
      <c r="M608" t="str">
        <f>VLOOKUP($I608,master_table_sales_csv!$O$2:$P$3340,2,FALSE)</f>
        <v>Robot Kits</v>
      </c>
    </row>
    <row r="609" spans="1:13" x14ac:dyDescent="0.35">
      <c r="A609" t="s">
        <v>8712</v>
      </c>
      <c r="B609" t="s">
        <v>8750</v>
      </c>
      <c r="C609">
        <v>1255</v>
      </c>
      <c r="D609">
        <v>485</v>
      </c>
      <c r="E609">
        <v>20</v>
      </c>
      <c r="F609">
        <v>20</v>
      </c>
      <c r="G609">
        <v>48</v>
      </c>
      <c r="H609">
        <v>1</v>
      </c>
      <c r="I609">
        <v>1</v>
      </c>
      <c r="J609">
        <f>'Data Churn_prodcat'!E609-'Data Churn_prodcat'!F609</f>
        <v>0</v>
      </c>
      <c r="K609" t="str">
        <f t="shared" si="9"/>
        <v>Churn</v>
      </c>
      <c r="L609" t="str">
        <f>VLOOKUP($H609,master_table_sales_csv!$O$2:$P$3340,2,FALSE)</f>
        <v>Blueprints</v>
      </c>
      <c r="M609" t="str">
        <f>VLOOKUP($I609,master_table_sales_csv!$O$2:$P$3340,2,FALSE)</f>
        <v>Blueprints</v>
      </c>
    </row>
    <row r="610" spans="1:13" x14ac:dyDescent="0.35">
      <c r="A610" t="s">
        <v>8712</v>
      </c>
      <c r="B610" t="s">
        <v>8750</v>
      </c>
      <c r="C610">
        <v>1273</v>
      </c>
      <c r="D610">
        <v>672</v>
      </c>
      <c r="E610">
        <v>19</v>
      </c>
      <c r="F610">
        <v>19</v>
      </c>
      <c r="G610">
        <v>38.97</v>
      </c>
      <c r="H610">
        <v>4</v>
      </c>
      <c r="I610">
        <v>4</v>
      </c>
      <c r="J610">
        <f>'Data Churn_prodcat'!E610-'Data Churn_prodcat'!F610</f>
        <v>0</v>
      </c>
      <c r="K610" t="str">
        <f t="shared" si="9"/>
        <v>Churn</v>
      </c>
      <c r="L610" t="str">
        <f>VLOOKUP($H610,master_table_sales_csv!$O$2:$P$3340,2,FALSE)</f>
        <v>eBooks</v>
      </c>
      <c r="M610" t="str">
        <f>VLOOKUP($I610,master_table_sales_csv!$O$2:$P$3340,2,FALSE)</f>
        <v>eBooks</v>
      </c>
    </row>
    <row r="611" spans="1:13" x14ac:dyDescent="0.35">
      <c r="A611" t="s">
        <v>8712</v>
      </c>
      <c r="B611" t="s">
        <v>8750</v>
      </c>
      <c r="C611">
        <v>1275</v>
      </c>
      <c r="D611">
        <v>766</v>
      </c>
      <c r="E611">
        <v>18</v>
      </c>
      <c r="F611">
        <v>18</v>
      </c>
      <c r="G611">
        <v>17.98</v>
      </c>
      <c r="H611">
        <v>1</v>
      </c>
      <c r="I611">
        <v>1</v>
      </c>
      <c r="J611">
        <f>'Data Churn_prodcat'!E611-'Data Churn_prodcat'!F611</f>
        <v>0</v>
      </c>
      <c r="K611" t="str">
        <f t="shared" si="9"/>
        <v>Churn</v>
      </c>
      <c r="L611" t="str">
        <f>VLOOKUP($H611,master_table_sales_csv!$O$2:$P$3340,2,FALSE)</f>
        <v>Blueprints</v>
      </c>
      <c r="M611" t="str">
        <f>VLOOKUP($I611,master_table_sales_csv!$O$2:$P$3340,2,FALSE)</f>
        <v>Blueprints</v>
      </c>
    </row>
    <row r="612" spans="1:13" x14ac:dyDescent="0.35">
      <c r="A612" t="s">
        <v>8712</v>
      </c>
      <c r="B612" t="s">
        <v>8750</v>
      </c>
      <c r="C612">
        <v>1291</v>
      </c>
      <c r="D612">
        <v>587</v>
      </c>
      <c r="E612">
        <v>19</v>
      </c>
      <c r="F612">
        <v>19</v>
      </c>
      <c r="G612">
        <v>104.97</v>
      </c>
      <c r="H612">
        <v>7</v>
      </c>
      <c r="I612">
        <v>7</v>
      </c>
      <c r="J612">
        <f>'Data Churn_prodcat'!E612-'Data Churn_prodcat'!F612</f>
        <v>0</v>
      </c>
      <c r="K612" t="str">
        <f t="shared" si="9"/>
        <v>Churn</v>
      </c>
      <c r="L612" t="str">
        <f>VLOOKUP($H612,master_table_sales_csv!$O$2:$P$3340,2,FALSE)</f>
        <v>Training Videos</v>
      </c>
      <c r="M612" t="str">
        <f>VLOOKUP($I612,master_table_sales_csv!$O$2:$P$3340,2,FALSE)</f>
        <v>Training Videos</v>
      </c>
    </row>
    <row r="613" spans="1:13" x14ac:dyDescent="0.35">
      <c r="A613" t="s">
        <v>8712</v>
      </c>
      <c r="B613" t="s">
        <v>8750</v>
      </c>
      <c r="C613">
        <v>1292</v>
      </c>
      <c r="D613">
        <v>726</v>
      </c>
      <c r="E613">
        <v>18</v>
      </c>
      <c r="F613">
        <v>18</v>
      </c>
      <c r="G613">
        <v>59.98</v>
      </c>
      <c r="H613">
        <v>7</v>
      </c>
      <c r="I613">
        <v>7</v>
      </c>
      <c r="J613">
        <f>'Data Churn_prodcat'!E613-'Data Churn_prodcat'!F613</f>
        <v>0</v>
      </c>
      <c r="K613" t="str">
        <f t="shared" si="9"/>
        <v>Churn</v>
      </c>
      <c r="L613" t="str">
        <f>VLOOKUP($H613,master_table_sales_csv!$O$2:$P$3340,2,FALSE)</f>
        <v>Training Videos</v>
      </c>
      <c r="M613" t="str">
        <f>VLOOKUP($I613,master_table_sales_csv!$O$2:$P$3340,2,FALSE)</f>
        <v>Training Videos</v>
      </c>
    </row>
    <row r="614" spans="1:13" x14ac:dyDescent="0.35">
      <c r="A614" t="s">
        <v>8712</v>
      </c>
      <c r="B614" t="s">
        <v>8750</v>
      </c>
      <c r="C614">
        <v>1299</v>
      </c>
      <c r="D614">
        <v>622</v>
      </c>
      <c r="E614">
        <v>19</v>
      </c>
      <c r="F614">
        <v>19</v>
      </c>
      <c r="G614">
        <v>2196</v>
      </c>
      <c r="H614">
        <v>6</v>
      </c>
      <c r="I614">
        <v>6</v>
      </c>
      <c r="J614">
        <f>'Data Churn_prodcat'!E614-'Data Churn_prodcat'!F614</f>
        <v>0</v>
      </c>
      <c r="K614" t="str">
        <f t="shared" si="9"/>
        <v>Churn</v>
      </c>
      <c r="L614" t="str">
        <f>VLOOKUP($H614,master_table_sales_csv!$O$2:$P$3340,2,FALSE)</f>
        <v>Robots</v>
      </c>
      <c r="M614" t="str">
        <f>VLOOKUP($I614,master_table_sales_csv!$O$2:$P$3340,2,FALSE)</f>
        <v>Robots</v>
      </c>
    </row>
    <row r="615" spans="1:13" x14ac:dyDescent="0.35">
      <c r="A615" t="s">
        <v>8712</v>
      </c>
      <c r="B615" t="s">
        <v>8750</v>
      </c>
      <c r="C615">
        <v>1300</v>
      </c>
      <c r="D615">
        <v>581</v>
      </c>
      <c r="E615">
        <v>19</v>
      </c>
      <c r="F615">
        <v>19</v>
      </c>
      <c r="G615">
        <v>71.97</v>
      </c>
      <c r="H615">
        <v>4</v>
      </c>
      <c r="I615">
        <v>4</v>
      </c>
      <c r="J615">
        <f>'Data Churn_prodcat'!E615-'Data Churn_prodcat'!F615</f>
        <v>0</v>
      </c>
      <c r="K615" t="str">
        <f t="shared" si="9"/>
        <v>Churn</v>
      </c>
      <c r="L615" t="str">
        <f>VLOOKUP($H615,master_table_sales_csv!$O$2:$P$3340,2,FALSE)</f>
        <v>eBooks</v>
      </c>
      <c r="M615" t="str">
        <f>VLOOKUP($I615,master_table_sales_csv!$O$2:$P$3340,2,FALSE)</f>
        <v>eBooks</v>
      </c>
    </row>
    <row r="616" spans="1:13" x14ac:dyDescent="0.35">
      <c r="A616" t="s">
        <v>8712</v>
      </c>
      <c r="B616" t="s">
        <v>8750</v>
      </c>
      <c r="C616">
        <v>1303</v>
      </c>
      <c r="D616">
        <v>432</v>
      </c>
      <c r="E616">
        <v>20</v>
      </c>
      <c r="F616">
        <v>20</v>
      </c>
      <c r="G616">
        <v>44.95</v>
      </c>
      <c r="H616">
        <v>7</v>
      </c>
      <c r="I616">
        <v>7</v>
      </c>
      <c r="J616">
        <f>'Data Churn_prodcat'!E616-'Data Churn_prodcat'!F616</f>
        <v>0</v>
      </c>
      <c r="K616" t="str">
        <f t="shared" si="9"/>
        <v>Churn</v>
      </c>
      <c r="L616" t="str">
        <f>VLOOKUP($H616,master_table_sales_csv!$O$2:$P$3340,2,FALSE)</f>
        <v>Training Videos</v>
      </c>
      <c r="M616" t="str">
        <f>VLOOKUP($I616,master_table_sales_csv!$O$2:$P$3340,2,FALSE)</f>
        <v>Training Videos</v>
      </c>
    </row>
    <row r="617" spans="1:13" x14ac:dyDescent="0.35">
      <c r="A617" t="s">
        <v>8712</v>
      </c>
      <c r="B617" t="s">
        <v>8750</v>
      </c>
      <c r="C617">
        <v>1304</v>
      </c>
      <c r="D617">
        <v>504</v>
      </c>
      <c r="E617">
        <v>20</v>
      </c>
      <c r="F617">
        <v>20</v>
      </c>
      <c r="G617">
        <v>14.99</v>
      </c>
      <c r="H617">
        <v>4</v>
      </c>
      <c r="I617">
        <v>4</v>
      </c>
      <c r="J617">
        <f>'Data Churn_prodcat'!E617-'Data Churn_prodcat'!F617</f>
        <v>0</v>
      </c>
      <c r="K617" t="str">
        <f t="shared" si="9"/>
        <v>Churn</v>
      </c>
      <c r="L617" t="str">
        <f>VLOOKUP($H617,master_table_sales_csv!$O$2:$P$3340,2,FALSE)</f>
        <v>eBooks</v>
      </c>
      <c r="M617" t="str">
        <f>VLOOKUP($I617,master_table_sales_csv!$O$2:$P$3340,2,FALSE)</f>
        <v>eBooks</v>
      </c>
    </row>
    <row r="618" spans="1:13" x14ac:dyDescent="0.35">
      <c r="A618" t="s">
        <v>8712</v>
      </c>
      <c r="B618" t="s">
        <v>8750</v>
      </c>
      <c r="C618">
        <v>1310</v>
      </c>
      <c r="D618">
        <v>794</v>
      </c>
      <c r="E618">
        <v>18</v>
      </c>
      <c r="F618">
        <v>18</v>
      </c>
      <c r="G618">
        <v>356</v>
      </c>
      <c r="H618">
        <v>2</v>
      </c>
      <c r="I618">
        <v>2</v>
      </c>
      <c r="J618">
        <f>'Data Churn_prodcat'!E618-'Data Churn_prodcat'!F618</f>
        <v>0</v>
      </c>
      <c r="K618" t="str">
        <f t="shared" si="9"/>
        <v>Churn</v>
      </c>
      <c r="L618" t="str">
        <f>VLOOKUP($H618,master_table_sales_csv!$O$2:$P$3340,2,FALSE)</f>
        <v>Drone Kits</v>
      </c>
      <c r="M618" t="str">
        <f>VLOOKUP($I618,master_table_sales_csv!$O$2:$P$3340,2,FALSE)</f>
        <v>Drone Kits</v>
      </c>
    </row>
    <row r="619" spans="1:13" x14ac:dyDescent="0.35">
      <c r="A619" t="s">
        <v>8712</v>
      </c>
      <c r="B619" t="s">
        <v>8750</v>
      </c>
      <c r="C619">
        <v>1315</v>
      </c>
      <c r="D619">
        <v>539</v>
      </c>
      <c r="E619">
        <v>20</v>
      </c>
      <c r="F619">
        <v>20</v>
      </c>
      <c r="G619">
        <v>202.85999999999999</v>
      </c>
      <c r="H619">
        <v>4</v>
      </c>
      <c r="I619">
        <v>1</v>
      </c>
      <c r="J619">
        <f>'Data Churn_prodcat'!E619-'Data Churn_prodcat'!F619</f>
        <v>0</v>
      </c>
      <c r="K619" t="str">
        <f t="shared" si="9"/>
        <v>Churn</v>
      </c>
      <c r="L619" t="str">
        <f>VLOOKUP($H619,master_table_sales_csv!$O$2:$P$3340,2,FALSE)</f>
        <v>eBooks</v>
      </c>
      <c r="M619" t="str">
        <f>VLOOKUP($I619,master_table_sales_csv!$O$2:$P$3340,2,FALSE)</f>
        <v>Blueprints</v>
      </c>
    </row>
    <row r="620" spans="1:13" x14ac:dyDescent="0.35">
      <c r="A620" t="s">
        <v>8712</v>
      </c>
      <c r="B620" t="s">
        <v>8750</v>
      </c>
      <c r="C620">
        <v>1317</v>
      </c>
      <c r="D620">
        <v>494</v>
      </c>
      <c r="E620">
        <v>20</v>
      </c>
      <c r="F620">
        <v>20</v>
      </c>
      <c r="G620">
        <v>2697</v>
      </c>
      <c r="H620">
        <v>6</v>
      </c>
      <c r="I620">
        <v>6</v>
      </c>
      <c r="J620">
        <f>'Data Churn_prodcat'!E620-'Data Churn_prodcat'!F620</f>
        <v>0</v>
      </c>
      <c r="K620" t="str">
        <f t="shared" si="9"/>
        <v>Churn</v>
      </c>
      <c r="L620" t="str">
        <f>VLOOKUP($H620,master_table_sales_csv!$O$2:$P$3340,2,FALSE)</f>
        <v>Robots</v>
      </c>
      <c r="M620" t="str">
        <f>VLOOKUP($I620,master_table_sales_csv!$O$2:$P$3340,2,FALSE)</f>
        <v>Robots</v>
      </c>
    </row>
    <row r="621" spans="1:13" x14ac:dyDescent="0.35">
      <c r="A621" t="s">
        <v>8712</v>
      </c>
      <c r="B621" t="s">
        <v>8750</v>
      </c>
      <c r="C621">
        <v>1318</v>
      </c>
      <c r="D621">
        <v>733</v>
      </c>
      <c r="E621">
        <v>18</v>
      </c>
      <c r="F621">
        <v>18</v>
      </c>
      <c r="G621">
        <v>49.95</v>
      </c>
      <c r="H621">
        <v>7</v>
      </c>
      <c r="I621">
        <v>7</v>
      </c>
      <c r="J621">
        <f>'Data Churn_prodcat'!E621-'Data Churn_prodcat'!F621</f>
        <v>0</v>
      </c>
      <c r="K621" t="str">
        <f t="shared" si="9"/>
        <v>Churn</v>
      </c>
      <c r="L621" t="str">
        <f>VLOOKUP($H621,master_table_sales_csv!$O$2:$P$3340,2,FALSE)</f>
        <v>Training Videos</v>
      </c>
      <c r="M621" t="str">
        <f>VLOOKUP($I621,master_table_sales_csv!$O$2:$P$3340,2,FALSE)</f>
        <v>Training Videos</v>
      </c>
    </row>
    <row r="622" spans="1:13" x14ac:dyDescent="0.35">
      <c r="A622" t="s">
        <v>8712</v>
      </c>
      <c r="B622" t="s">
        <v>8750</v>
      </c>
      <c r="C622">
        <v>1326</v>
      </c>
      <c r="D622">
        <v>751</v>
      </c>
      <c r="E622">
        <v>19</v>
      </c>
      <c r="F622">
        <v>18</v>
      </c>
      <c r="G622">
        <v>611.84999999999991</v>
      </c>
      <c r="H622">
        <v>4</v>
      </c>
      <c r="I622">
        <v>2</v>
      </c>
      <c r="J622">
        <f>'Data Churn_prodcat'!E622-'Data Churn_prodcat'!F622</f>
        <v>1</v>
      </c>
      <c r="K622" t="str">
        <f t="shared" si="9"/>
        <v>Churn</v>
      </c>
      <c r="L622" t="str">
        <f>VLOOKUP($H622,master_table_sales_csv!$O$2:$P$3340,2,FALSE)</f>
        <v>eBooks</v>
      </c>
      <c r="M622" t="str">
        <f>VLOOKUP($I622,master_table_sales_csv!$O$2:$P$3340,2,FALSE)</f>
        <v>Drone Kits</v>
      </c>
    </row>
    <row r="623" spans="1:13" x14ac:dyDescent="0.35">
      <c r="A623" t="s">
        <v>8712</v>
      </c>
      <c r="B623" t="s">
        <v>8750</v>
      </c>
      <c r="C623">
        <v>1328</v>
      </c>
      <c r="D623">
        <v>547</v>
      </c>
      <c r="E623">
        <v>20</v>
      </c>
      <c r="F623">
        <v>20</v>
      </c>
      <c r="G623">
        <v>23.98</v>
      </c>
      <c r="H623">
        <v>1</v>
      </c>
      <c r="I623">
        <v>1</v>
      </c>
      <c r="J623">
        <f>'Data Churn_prodcat'!E623-'Data Churn_prodcat'!F623</f>
        <v>0</v>
      </c>
      <c r="K623" t="str">
        <f t="shared" si="9"/>
        <v>Churn</v>
      </c>
      <c r="L623" t="str">
        <f>VLOOKUP($H623,master_table_sales_csv!$O$2:$P$3340,2,FALSE)</f>
        <v>Blueprints</v>
      </c>
      <c r="M623" t="str">
        <f>VLOOKUP($I623,master_table_sales_csv!$O$2:$P$3340,2,FALSE)</f>
        <v>Blueprints</v>
      </c>
    </row>
    <row r="624" spans="1:13" x14ac:dyDescent="0.35">
      <c r="A624" t="s">
        <v>8712</v>
      </c>
      <c r="B624" t="s">
        <v>8750</v>
      </c>
      <c r="C624">
        <v>1332</v>
      </c>
      <c r="D624">
        <v>817</v>
      </c>
      <c r="E624">
        <v>20</v>
      </c>
      <c r="F624">
        <v>18</v>
      </c>
      <c r="G624">
        <v>953.91</v>
      </c>
      <c r="H624">
        <v>4</v>
      </c>
      <c r="I624">
        <v>2</v>
      </c>
      <c r="J624">
        <f>'Data Churn_prodcat'!E624-'Data Churn_prodcat'!F624</f>
        <v>2</v>
      </c>
      <c r="K624" t="str">
        <f t="shared" si="9"/>
        <v>Churn</v>
      </c>
      <c r="L624" t="str">
        <f>VLOOKUP($H624,master_table_sales_csv!$O$2:$P$3340,2,FALSE)</f>
        <v>eBooks</v>
      </c>
      <c r="M624" t="str">
        <f>VLOOKUP($I624,master_table_sales_csv!$O$2:$P$3340,2,FALSE)</f>
        <v>Drone Kits</v>
      </c>
    </row>
    <row r="625" spans="1:13" x14ac:dyDescent="0.35">
      <c r="A625" t="s">
        <v>8712</v>
      </c>
      <c r="B625" t="s">
        <v>8750</v>
      </c>
      <c r="C625">
        <v>1335</v>
      </c>
      <c r="D625">
        <v>527</v>
      </c>
      <c r="E625">
        <v>20</v>
      </c>
      <c r="F625">
        <v>20</v>
      </c>
      <c r="G625">
        <v>900</v>
      </c>
      <c r="H625">
        <v>3</v>
      </c>
      <c r="I625">
        <v>3</v>
      </c>
      <c r="J625">
        <f>'Data Churn_prodcat'!E625-'Data Churn_prodcat'!F625</f>
        <v>0</v>
      </c>
      <c r="K625" t="str">
        <f t="shared" si="9"/>
        <v>Churn</v>
      </c>
      <c r="L625" t="str">
        <f>VLOOKUP($H625,master_table_sales_csv!$O$2:$P$3340,2,FALSE)</f>
        <v>Drones</v>
      </c>
      <c r="M625" t="str">
        <f>VLOOKUP($I625,master_table_sales_csv!$O$2:$P$3340,2,FALSE)</f>
        <v>Drones</v>
      </c>
    </row>
    <row r="626" spans="1:13" x14ac:dyDescent="0.35">
      <c r="A626" t="s">
        <v>8712</v>
      </c>
      <c r="B626" t="s">
        <v>8750</v>
      </c>
      <c r="C626">
        <v>1337</v>
      </c>
      <c r="D626">
        <v>700</v>
      </c>
      <c r="E626">
        <v>19</v>
      </c>
      <c r="F626">
        <v>19</v>
      </c>
      <c r="G626">
        <v>70</v>
      </c>
      <c r="H626">
        <v>4</v>
      </c>
      <c r="I626">
        <v>4</v>
      </c>
      <c r="J626">
        <f>'Data Churn_prodcat'!E626-'Data Churn_prodcat'!F626</f>
        <v>0</v>
      </c>
      <c r="K626" t="str">
        <f t="shared" si="9"/>
        <v>Churn</v>
      </c>
      <c r="L626" t="str">
        <f>VLOOKUP($H626,master_table_sales_csv!$O$2:$P$3340,2,FALSE)</f>
        <v>eBooks</v>
      </c>
      <c r="M626" t="str">
        <f>VLOOKUP($I626,master_table_sales_csv!$O$2:$P$3340,2,FALSE)</f>
        <v>eBooks</v>
      </c>
    </row>
    <row r="627" spans="1:13" x14ac:dyDescent="0.35">
      <c r="A627" t="s">
        <v>8712</v>
      </c>
      <c r="B627" t="s">
        <v>8750</v>
      </c>
      <c r="C627">
        <v>1343</v>
      </c>
      <c r="D627">
        <v>625</v>
      </c>
      <c r="E627">
        <v>19</v>
      </c>
      <c r="F627">
        <v>19</v>
      </c>
      <c r="G627">
        <v>67</v>
      </c>
      <c r="H627">
        <v>4</v>
      </c>
      <c r="I627">
        <v>4</v>
      </c>
      <c r="J627">
        <f>'Data Churn_prodcat'!E627-'Data Churn_prodcat'!F627</f>
        <v>0</v>
      </c>
      <c r="K627" t="str">
        <f t="shared" si="9"/>
        <v>Churn</v>
      </c>
      <c r="L627" t="str">
        <f>VLOOKUP($H627,master_table_sales_csv!$O$2:$P$3340,2,FALSE)</f>
        <v>eBooks</v>
      </c>
      <c r="M627" t="str">
        <f>VLOOKUP($I627,master_table_sales_csv!$O$2:$P$3340,2,FALSE)</f>
        <v>eBooks</v>
      </c>
    </row>
    <row r="628" spans="1:13" x14ac:dyDescent="0.35">
      <c r="A628" t="s">
        <v>8712</v>
      </c>
      <c r="B628" t="s">
        <v>8750</v>
      </c>
      <c r="C628">
        <v>1355</v>
      </c>
      <c r="D628">
        <v>651</v>
      </c>
      <c r="E628">
        <v>20</v>
      </c>
      <c r="F628">
        <v>19</v>
      </c>
      <c r="G628">
        <v>3836</v>
      </c>
      <c r="H628">
        <v>7</v>
      </c>
      <c r="I628">
        <v>3</v>
      </c>
      <c r="J628">
        <f>'Data Churn_prodcat'!E628-'Data Churn_prodcat'!F628</f>
        <v>1</v>
      </c>
      <c r="K628" t="str">
        <f t="shared" si="9"/>
        <v>Churn</v>
      </c>
      <c r="L628" t="str">
        <f>VLOOKUP($H628,master_table_sales_csv!$O$2:$P$3340,2,FALSE)</f>
        <v>Training Videos</v>
      </c>
      <c r="M628" t="str">
        <f>VLOOKUP($I628,master_table_sales_csv!$O$2:$P$3340,2,FALSE)</f>
        <v>Drones</v>
      </c>
    </row>
    <row r="629" spans="1:13" x14ac:dyDescent="0.35">
      <c r="A629" t="s">
        <v>8712</v>
      </c>
      <c r="B629" t="s">
        <v>8750</v>
      </c>
      <c r="C629">
        <v>1365</v>
      </c>
      <c r="D629">
        <v>457</v>
      </c>
      <c r="E629">
        <v>20</v>
      </c>
      <c r="F629">
        <v>20</v>
      </c>
      <c r="G629">
        <v>238</v>
      </c>
      <c r="H629">
        <v>2</v>
      </c>
      <c r="I629">
        <v>2</v>
      </c>
      <c r="J629">
        <f>'Data Churn_prodcat'!E629-'Data Churn_prodcat'!F629</f>
        <v>0</v>
      </c>
      <c r="K629" t="str">
        <f t="shared" si="9"/>
        <v>Churn</v>
      </c>
      <c r="L629" t="str">
        <f>VLOOKUP($H629,master_table_sales_csv!$O$2:$P$3340,2,FALSE)</f>
        <v>Drone Kits</v>
      </c>
      <c r="M629" t="str">
        <f>VLOOKUP($I629,master_table_sales_csv!$O$2:$P$3340,2,FALSE)</f>
        <v>Drone Kits</v>
      </c>
    </row>
    <row r="630" spans="1:13" x14ac:dyDescent="0.35">
      <c r="A630" t="s">
        <v>8712</v>
      </c>
      <c r="B630" t="s">
        <v>8750</v>
      </c>
      <c r="C630">
        <v>1370</v>
      </c>
      <c r="D630">
        <v>488</v>
      </c>
      <c r="E630">
        <v>20</v>
      </c>
      <c r="F630">
        <v>20</v>
      </c>
      <c r="G630">
        <v>67.959999999999994</v>
      </c>
      <c r="H630">
        <v>4</v>
      </c>
      <c r="I630">
        <v>4</v>
      </c>
      <c r="J630">
        <f>'Data Churn_prodcat'!E630-'Data Churn_prodcat'!F630</f>
        <v>0</v>
      </c>
      <c r="K630" t="str">
        <f t="shared" si="9"/>
        <v>Churn</v>
      </c>
      <c r="L630" t="str">
        <f>VLOOKUP($H630,master_table_sales_csv!$O$2:$P$3340,2,FALSE)</f>
        <v>eBooks</v>
      </c>
      <c r="M630" t="str">
        <f>VLOOKUP($I630,master_table_sales_csv!$O$2:$P$3340,2,FALSE)</f>
        <v>eBooks</v>
      </c>
    </row>
    <row r="631" spans="1:13" x14ac:dyDescent="0.35">
      <c r="A631" t="s">
        <v>8712</v>
      </c>
      <c r="B631" t="s">
        <v>8750</v>
      </c>
      <c r="C631">
        <v>1371</v>
      </c>
      <c r="D631">
        <v>540</v>
      </c>
      <c r="E631">
        <v>20</v>
      </c>
      <c r="F631">
        <v>20</v>
      </c>
      <c r="G631">
        <v>4495</v>
      </c>
      <c r="H631">
        <v>6</v>
      </c>
      <c r="I631">
        <v>6</v>
      </c>
      <c r="J631">
        <f>'Data Churn_prodcat'!E631-'Data Churn_prodcat'!F631</f>
        <v>0</v>
      </c>
      <c r="K631" t="str">
        <f t="shared" si="9"/>
        <v>Churn</v>
      </c>
      <c r="L631" t="str">
        <f>VLOOKUP($H631,master_table_sales_csv!$O$2:$P$3340,2,FALSE)</f>
        <v>Robots</v>
      </c>
      <c r="M631" t="str">
        <f>VLOOKUP($I631,master_table_sales_csv!$O$2:$P$3340,2,FALSE)</f>
        <v>Robots</v>
      </c>
    </row>
    <row r="632" spans="1:13" x14ac:dyDescent="0.35">
      <c r="A632" t="s">
        <v>8712</v>
      </c>
      <c r="B632" t="s">
        <v>8750</v>
      </c>
      <c r="C632">
        <v>1378</v>
      </c>
      <c r="D632">
        <v>749</v>
      </c>
      <c r="E632">
        <v>20</v>
      </c>
      <c r="F632">
        <v>18</v>
      </c>
      <c r="G632">
        <v>334.7</v>
      </c>
      <c r="H632">
        <v>7</v>
      </c>
      <c r="I632">
        <v>4</v>
      </c>
      <c r="J632">
        <f>'Data Churn_prodcat'!E632-'Data Churn_prodcat'!F632</f>
        <v>2</v>
      </c>
      <c r="K632" t="str">
        <f t="shared" si="9"/>
        <v>Churn</v>
      </c>
      <c r="L632" t="str">
        <f>VLOOKUP($H632,master_table_sales_csv!$O$2:$P$3340,2,FALSE)</f>
        <v>Training Videos</v>
      </c>
      <c r="M632" t="str">
        <f>VLOOKUP($I632,master_table_sales_csv!$O$2:$P$3340,2,FALSE)</f>
        <v>eBooks</v>
      </c>
    </row>
    <row r="633" spans="1:13" x14ac:dyDescent="0.35">
      <c r="A633" t="s">
        <v>8712</v>
      </c>
      <c r="B633" t="s">
        <v>8750</v>
      </c>
      <c r="C633">
        <v>1388</v>
      </c>
      <c r="D633">
        <v>484</v>
      </c>
      <c r="E633">
        <v>20</v>
      </c>
      <c r="F633">
        <v>20</v>
      </c>
      <c r="G633">
        <v>501</v>
      </c>
      <c r="H633">
        <v>2</v>
      </c>
      <c r="I633">
        <v>2</v>
      </c>
      <c r="J633">
        <f>'Data Churn_prodcat'!E633-'Data Churn_prodcat'!F633</f>
        <v>0</v>
      </c>
      <c r="K633" t="str">
        <f t="shared" si="9"/>
        <v>Churn</v>
      </c>
      <c r="L633" t="str">
        <f>VLOOKUP($H633,master_table_sales_csv!$O$2:$P$3340,2,FALSE)</f>
        <v>Drone Kits</v>
      </c>
      <c r="M633" t="str">
        <f>VLOOKUP($I633,master_table_sales_csv!$O$2:$P$3340,2,FALSE)</f>
        <v>Drone Kits</v>
      </c>
    </row>
    <row r="634" spans="1:13" x14ac:dyDescent="0.35">
      <c r="A634" t="s">
        <v>8712</v>
      </c>
      <c r="B634" t="s">
        <v>8750</v>
      </c>
      <c r="C634">
        <v>1389</v>
      </c>
      <c r="D634">
        <v>807</v>
      </c>
      <c r="E634">
        <v>20</v>
      </c>
      <c r="F634">
        <v>18</v>
      </c>
      <c r="G634">
        <v>2466</v>
      </c>
      <c r="H634">
        <v>3</v>
      </c>
      <c r="I634">
        <v>1</v>
      </c>
      <c r="J634">
        <f>'Data Churn_prodcat'!E634-'Data Churn_prodcat'!F634</f>
        <v>2</v>
      </c>
      <c r="K634" t="str">
        <f t="shared" si="9"/>
        <v>Churn</v>
      </c>
      <c r="L634" t="str">
        <f>VLOOKUP($H634,master_table_sales_csv!$O$2:$P$3340,2,FALSE)</f>
        <v>Drones</v>
      </c>
      <c r="M634" t="str">
        <f>VLOOKUP($I634,master_table_sales_csv!$O$2:$P$3340,2,FALSE)</f>
        <v>Blueprints</v>
      </c>
    </row>
    <row r="635" spans="1:13" x14ac:dyDescent="0.35">
      <c r="A635" t="s">
        <v>8712</v>
      </c>
      <c r="B635" t="s">
        <v>8750</v>
      </c>
      <c r="C635">
        <v>1398</v>
      </c>
      <c r="D635">
        <v>779</v>
      </c>
      <c r="E635">
        <v>20</v>
      </c>
      <c r="F635">
        <v>18</v>
      </c>
      <c r="G635">
        <v>2795.94</v>
      </c>
      <c r="H635">
        <v>3</v>
      </c>
      <c r="I635">
        <v>1</v>
      </c>
      <c r="J635">
        <f>'Data Churn_prodcat'!E635-'Data Churn_prodcat'!F635</f>
        <v>2</v>
      </c>
      <c r="K635" t="str">
        <f t="shared" si="9"/>
        <v>Churn</v>
      </c>
      <c r="L635" t="str">
        <f>VLOOKUP($H635,master_table_sales_csv!$O$2:$P$3340,2,FALSE)</f>
        <v>Drones</v>
      </c>
      <c r="M635" t="str">
        <f>VLOOKUP($I635,master_table_sales_csv!$O$2:$P$3340,2,FALSE)</f>
        <v>Blueprints</v>
      </c>
    </row>
    <row r="636" spans="1:13" x14ac:dyDescent="0.35">
      <c r="A636" t="s">
        <v>8712</v>
      </c>
      <c r="B636" t="s">
        <v>8750</v>
      </c>
      <c r="C636">
        <v>1404</v>
      </c>
      <c r="D636">
        <v>781</v>
      </c>
      <c r="E636">
        <v>18</v>
      </c>
      <c r="F636">
        <v>18</v>
      </c>
      <c r="G636">
        <v>1350</v>
      </c>
      <c r="H636">
        <v>5</v>
      </c>
      <c r="I636">
        <v>5</v>
      </c>
      <c r="J636">
        <f>'Data Churn_prodcat'!E636-'Data Churn_prodcat'!F636</f>
        <v>0</v>
      </c>
      <c r="K636" t="str">
        <f t="shared" si="9"/>
        <v>Churn</v>
      </c>
      <c r="L636" t="str">
        <f>VLOOKUP($H636,master_table_sales_csv!$O$2:$P$3340,2,FALSE)</f>
        <v>Robot Kits</v>
      </c>
      <c r="M636" t="str">
        <f>VLOOKUP($I636,master_table_sales_csv!$O$2:$P$3340,2,FALSE)</f>
        <v>Robot Kits</v>
      </c>
    </row>
    <row r="637" spans="1:13" x14ac:dyDescent="0.35">
      <c r="A637" t="s">
        <v>8712</v>
      </c>
      <c r="B637" t="s">
        <v>8750</v>
      </c>
      <c r="C637">
        <v>1407</v>
      </c>
      <c r="D637">
        <v>496</v>
      </c>
      <c r="E637">
        <v>20</v>
      </c>
      <c r="F637">
        <v>20</v>
      </c>
      <c r="G637">
        <v>345</v>
      </c>
      <c r="H637">
        <v>2</v>
      </c>
      <c r="I637">
        <v>2</v>
      </c>
      <c r="J637">
        <f>'Data Churn_prodcat'!E637-'Data Churn_prodcat'!F637</f>
        <v>0</v>
      </c>
      <c r="K637" t="str">
        <f t="shared" si="9"/>
        <v>Churn</v>
      </c>
      <c r="L637" t="str">
        <f>VLOOKUP($H637,master_table_sales_csv!$O$2:$P$3340,2,FALSE)</f>
        <v>Drone Kits</v>
      </c>
      <c r="M637" t="str">
        <f>VLOOKUP($I637,master_table_sales_csv!$O$2:$P$3340,2,FALSE)</f>
        <v>Drone Kits</v>
      </c>
    </row>
    <row r="638" spans="1:13" x14ac:dyDescent="0.35">
      <c r="A638" t="s">
        <v>8712</v>
      </c>
      <c r="B638" t="s">
        <v>8750</v>
      </c>
      <c r="C638">
        <v>1408</v>
      </c>
      <c r="D638">
        <v>762</v>
      </c>
      <c r="E638">
        <v>18</v>
      </c>
      <c r="F638">
        <v>18</v>
      </c>
      <c r="G638">
        <v>24.99</v>
      </c>
      <c r="H638">
        <v>4</v>
      </c>
      <c r="I638">
        <v>4</v>
      </c>
      <c r="J638">
        <f>'Data Churn_prodcat'!E638-'Data Churn_prodcat'!F638</f>
        <v>0</v>
      </c>
      <c r="K638" t="str">
        <f t="shared" si="9"/>
        <v>Churn</v>
      </c>
      <c r="L638" t="str">
        <f>VLOOKUP($H638,master_table_sales_csv!$O$2:$P$3340,2,FALSE)</f>
        <v>eBooks</v>
      </c>
      <c r="M638" t="str">
        <f>VLOOKUP($I638,master_table_sales_csv!$O$2:$P$3340,2,FALSE)</f>
        <v>eBooks</v>
      </c>
    </row>
    <row r="639" spans="1:13" x14ac:dyDescent="0.35">
      <c r="A639" t="s">
        <v>8712</v>
      </c>
      <c r="B639" t="s">
        <v>8750</v>
      </c>
      <c r="C639">
        <v>1409</v>
      </c>
      <c r="D639">
        <v>736</v>
      </c>
      <c r="E639">
        <v>18</v>
      </c>
      <c r="F639">
        <v>18</v>
      </c>
      <c r="G639">
        <v>59.96</v>
      </c>
      <c r="H639">
        <v>4</v>
      </c>
      <c r="I639">
        <v>4</v>
      </c>
      <c r="J639">
        <f>'Data Churn_prodcat'!E639-'Data Churn_prodcat'!F639</f>
        <v>0</v>
      </c>
      <c r="K639" t="str">
        <f t="shared" si="9"/>
        <v>Churn</v>
      </c>
      <c r="L639" t="str">
        <f>VLOOKUP($H639,master_table_sales_csv!$O$2:$P$3340,2,FALSE)</f>
        <v>eBooks</v>
      </c>
      <c r="M639" t="str">
        <f>VLOOKUP($I639,master_table_sales_csv!$O$2:$P$3340,2,FALSE)</f>
        <v>eBooks</v>
      </c>
    </row>
    <row r="640" spans="1:13" x14ac:dyDescent="0.35">
      <c r="A640" t="s">
        <v>8712</v>
      </c>
      <c r="B640" t="s">
        <v>8750</v>
      </c>
      <c r="C640">
        <v>1415</v>
      </c>
      <c r="D640">
        <v>712</v>
      </c>
      <c r="E640">
        <v>19</v>
      </c>
      <c r="F640">
        <v>19</v>
      </c>
      <c r="G640">
        <v>2275</v>
      </c>
      <c r="H640">
        <v>3</v>
      </c>
      <c r="I640">
        <v>3</v>
      </c>
      <c r="J640">
        <f>'Data Churn_prodcat'!E640-'Data Churn_prodcat'!F640</f>
        <v>0</v>
      </c>
      <c r="K640" t="str">
        <f t="shared" si="9"/>
        <v>Churn</v>
      </c>
      <c r="L640" t="str">
        <f>VLOOKUP($H640,master_table_sales_csv!$O$2:$P$3340,2,FALSE)</f>
        <v>Drones</v>
      </c>
      <c r="M640" t="str">
        <f>VLOOKUP($I640,master_table_sales_csv!$O$2:$P$3340,2,FALSE)</f>
        <v>Drones</v>
      </c>
    </row>
    <row r="641" spans="1:13" x14ac:dyDescent="0.35">
      <c r="A641" t="s">
        <v>8712</v>
      </c>
      <c r="B641" t="s">
        <v>8750</v>
      </c>
      <c r="C641">
        <v>1416</v>
      </c>
      <c r="D641">
        <v>443</v>
      </c>
      <c r="E641">
        <v>20</v>
      </c>
      <c r="F641">
        <v>20</v>
      </c>
      <c r="G641">
        <v>1580</v>
      </c>
      <c r="H641">
        <v>3</v>
      </c>
      <c r="I641">
        <v>3</v>
      </c>
      <c r="J641">
        <f>'Data Churn_prodcat'!E641-'Data Churn_prodcat'!F641</f>
        <v>0</v>
      </c>
      <c r="K641" t="str">
        <f t="shared" si="9"/>
        <v>Churn</v>
      </c>
      <c r="L641" t="str">
        <f>VLOOKUP($H641,master_table_sales_csv!$O$2:$P$3340,2,FALSE)</f>
        <v>Drones</v>
      </c>
      <c r="M641" t="str">
        <f>VLOOKUP($I641,master_table_sales_csv!$O$2:$P$3340,2,FALSE)</f>
        <v>Drones</v>
      </c>
    </row>
    <row r="642" spans="1:13" x14ac:dyDescent="0.35">
      <c r="A642" t="s">
        <v>8712</v>
      </c>
      <c r="B642" t="s">
        <v>8750</v>
      </c>
      <c r="C642">
        <v>1418</v>
      </c>
      <c r="D642">
        <v>453</v>
      </c>
      <c r="E642">
        <v>20</v>
      </c>
      <c r="F642">
        <v>20</v>
      </c>
      <c r="G642">
        <v>1798</v>
      </c>
      <c r="H642">
        <v>6</v>
      </c>
      <c r="I642">
        <v>6</v>
      </c>
      <c r="J642">
        <f>'Data Churn_prodcat'!E642-'Data Churn_prodcat'!F642</f>
        <v>0</v>
      </c>
      <c r="K642" t="str">
        <f t="shared" si="9"/>
        <v>Churn</v>
      </c>
      <c r="L642" t="str">
        <f>VLOOKUP($H642,master_table_sales_csv!$O$2:$P$3340,2,FALSE)</f>
        <v>Robots</v>
      </c>
      <c r="M642" t="str">
        <f>VLOOKUP($I642,master_table_sales_csv!$O$2:$P$3340,2,FALSE)</f>
        <v>Robots</v>
      </c>
    </row>
    <row r="643" spans="1:13" x14ac:dyDescent="0.35">
      <c r="A643" t="s">
        <v>8712</v>
      </c>
      <c r="B643" t="s">
        <v>8750</v>
      </c>
      <c r="C643">
        <v>1420</v>
      </c>
      <c r="D643">
        <v>468</v>
      </c>
      <c r="E643">
        <v>20</v>
      </c>
      <c r="F643">
        <v>20</v>
      </c>
      <c r="G643">
        <v>50.97</v>
      </c>
      <c r="H643">
        <v>4</v>
      </c>
      <c r="I643">
        <v>4</v>
      </c>
      <c r="J643">
        <f>'Data Churn_prodcat'!E643-'Data Churn_prodcat'!F643</f>
        <v>0</v>
      </c>
      <c r="K643" t="str">
        <f t="shared" si="9"/>
        <v>Churn</v>
      </c>
      <c r="L643" t="str">
        <f>VLOOKUP($H643,master_table_sales_csv!$O$2:$P$3340,2,FALSE)</f>
        <v>eBooks</v>
      </c>
      <c r="M643" t="str">
        <f>VLOOKUP($I643,master_table_sales_csv!$O$2:$P$3340,2,FALSE)</f>
        <v>eBooks</v>
      </c>
    </row>
    <row r="644" spans="1:13" x14ac:dyDescent="0.35">
      <c r="A644" t="s">
        <v>8712</v>
      </c>
      <c r="B644" t="s">
        <v>8750</v>
      </c>
      <c r="C644">
        <v>1424</v>
      </c>
      <c r="D644">
        <v>648</v>
      </c>
      <c r="E644">
        <v>19</v>
      </c>
      <c r="F644">
        <v>19</v>
      </c>
      <c r="G644">
        <v>86.97</v>
      </c>
      <c r="H644">
        <v>7</v>
      </c>
      <c r="I644">
        <v>7</v>
      </c>
      <c r="J644">
        <f>'Data Churn_prodcat'!E644-'Data Churn_prodcat'!F644</f>
        <v>0</v>
      </c>
      <c r="K644" t="str">
        <f t="shared" si="9"/>
        <v>Churn</v>
      </c>
      <c r="L644" t="str">
        <f>VLOOKUP($H644,master_table_sales_csv!$O$2:$P$3340,2,FALSE)</f>
        <v>Training Videos</v>
      </c>
      <c r="M644" t="str">
        <f>VLOOKUP($I644,master_table_sales_csv!$O$2:$P$3340,2,FALSE)</f>
        <v>Training Videos</v>
      </c>
    </row>
    <row r="645" spans="1:13" x14ac:dyDescent="0.35">
      <c r="A645" t="s">
        <v>8712</v>
      </c>
      <c r="B645" t="s">
        <v>8750</v>
      </c>
      <c r="C645">
        <v>1425</v>
      </c>
      <c r="D645">
        <v>649</v>
      </c>
      <c r="E645">
        <v>19</v>
      </c>
      <c r="F645">
        <v>19</v>
      </c>
      <c r="G645">
        <v>35.97</v>
      </c>
      <c r="H645">
        <v>1</v>
      </c>
      <c r="I645">
        <v>1</v>
      </c>
      <c r="J645">
        <f>'Data Churn_prodcat'!E645-'Data Churn_prodcat'!F645</f>
        <v>0</v>
      </c>
      <c r="K645" t="str">
        <f t="shared" ref="K645:K708" si="10">IF(D645&gt;7, "Churn", "No Churn")</f>
        <v>Churn</v>
      </c>
      <c r="L645" t="str">
        <f>VLOOKUP($H645,master_table_sales_csv!$O$2:$P$3340,2,FALSE)</f>
        <v>Blueprints</v>
      </c>
      <c r="M645" t="str">
        <f>VLOOKUP($I645,master_table_sales_csv!$O$2:$P$3340,2,FALSE)</f>
        <v>Blueprints</v>
      </c>
    </row>
    <row r="646" spans="1:13" x14ac:dyDescent="0.35">
      <c r="A646" t="s">
        <v>8712</v>
      </c>
      <c r="B646" t="s">
        <v>8750</v>
      </c>
      <c r="C646">
        <v>1430</v>
      </c>
      <c r="D646">
        <v>688</v>
      </c>
      <c r="E646">
        <v>19</v>
      </c>
      <c r="F646">
        <v>19</v>
      </c>
      <c r="G646">
        <v>207</v>
      </c>
      <c r="H646">
        <v>2</v>
      </c>
      <c r="I646">
        <v>2</v>
      </c>
      <c r="J646">
        <f>'Data Churn_prodcat'!E646-'Data Churn_prodcat'!F646</f>
        <v>0</v>
      </c>
      <c r="K646" t="str">
        <f t="shared" si="10"/>
        <v>Churn</v>
      </c>
      <c r="L646" t="str">
        <f>VLOOKUP($H646,master_table_sales_csv!$O$2:$P$3340,2,FALSE)</f>
        <v>Drone Kits</v>
      </c>
      <c r="M646" t="str">
        <f>VLOOKUP($I646,master_table_sales_csv!$O$2:$P$3340,2,FALSE)</f>
        <v>Drone Kits</v>
      </c>
    </row>
    <row r="647" spans="1:13" x14ac:dyDescent="0.35">
      <c r="A647" t="s">
        <v>8712</v>
      </c>
      <c r="B647" t="s">
        <v>8750</v>
      </c>
      <c r="C647">
        <v>1454</v>
      </c>
      <c r="D647">
        <v>682</v>
      </c>
      <c r="E647">
        <v>19</v>
      </c>
      <c r="F647">
        <v>19</v>
      </c>
      <c r="G647">
        <v>129.94999999999999</v>
      </c>
      <c r="H647">
        <v>2</v>
      </c>
      <c r="I647">
        <v>2</v>
      </c>
      <c r="J647">
        <f>'Data Churn_prodcat'!E647-'Data Churn_prodcat'!F647</f>
        <v>0</v>
      </c>
      <c r="K647" t="str">
        <f t="shared" si="10"/>
        <v>Churn</v>
      </c>
      <c r="L647" t="str">
        <f>VLOOKUP($H647,master_table_sales_csv!$O$2:$P$3340,2,FALSE)</f>
        <v>Drone Kits</v>
      </c>
      <c r="M647" t="str">
        <f>VLOOKUP($I647,master_table_sales_csv!$O$2:$P$3340,2,FALSE)</f>
        <v>Drone Kits</v>
      </c>
    </row>
    <row r="648" spans="1:13" x14ac:dyDescent="0.35">
      <c r="A648" t="s">
        <v>8712</v>
      </c>
      <c r="B648" t="s">
        <v>8750</v>
      </c>
      <c r="C648">
        <v>1457</v>
      </c>
      <c r="D648">
        <v>727</v>
      </c>
      <c r="E648">
        <v>18</v>
      </c>
      <c r="F648">
        <v>18</v>
      </c>
      <c r="G648">
        <v>43.96</v>
      </c>
      <c r="H648">
        <v>1</v>
      </c>
      <c r="I648">
        <v>1</v>
      </c>
      <c r="J648">
        <f>'Data Churn_prodcat'!E648-'Data Churn_prodcat'!F648</f>
        <v>0</v>
      </c>
      <c r="K648" t="str">
        <f t="shared" si="10"/>
        <v>Churn</v>
      </c>
      <c r="L648" t="str">
        <f>VLOOKUP($H648,master_table_sales_csv!$O$2:$P$3340,2,FALSE)</f>
        <v>Blueprints</v>
      </c>
      <c r="M648" t="str">
        <f>VLOOKUP($I648,master_table_sales_csv!$O$2:$P$3340,2,FALSE)</f>
        <v>Blueprints</v>
      </c>
    </row>
    <row r="649" spans="1:13" x14ac:dyDescent="0.35">
      <c r="A649" t="s">
        <v>8712</v>
      </c>
      <c r="B649" t="s">
        <v>8750</v>
      </c>
      <c r="C649">
        <v>1461</v>
      </c>
      <c r="D649">
        <v>734</v>
      </c>
      <c r="E649">
        <v>19</v>
      </c>
      <c r="F649">
        <v>18</v>
      </c>
      <c r="G649">
        <v>4175.9400000000005</v>
      </c>
      <c r="H649">
        <v>6</v>
      </c>
      <c r="I649">
        <v>1</v>
      </c>
      <c r="J649">
        <f>'Data Churn_prodcat'!E649-'Data Churn_prodcat'!F649</f>
        <v>1</v>
      </c>
      <c r="K649" t="str">
        <f t="shared" si="10"/>
        <v>Churn</v>
      </c>
      <c r="L649" t="str">
        <f>VLOOKUP($H649,master_table_sales_csv!$O$2:$P$3340,2,FALSE)</f>
        <v>Robots</v>
      </c>
      <c r="M649" t="str">
        <f>VLOOKUP($I649,master_table_sales_csv!$O$2:$P$3340,2,FALSE)</f>
        <v>Blueprints</v>
      </c>
    </row>
    <row r="650" spans="1:13" x14ac:dyDescent="0.35">
      <c r="A650" t="s">
        <v>8712</v>
      </c>
      <c r="B650" t="s">
        <v>8750</v>
      </c>
      <c r="C650">
        <v>1463</v>
      </c>
      <c r="D650">
        <v>526</v>
      </c>
      <c r="E650">
        <v>20</v>
      </c>
      <c r="F650">
        <v>20</v>
      </c>
      <c r="G650">
        <v>450</v>
      </c>
      <c r="H650">
        <v>5</v>
      </c>
      <c r="I650">
        <v>5</v>
      </c>
      <c r="J650">
        <f>'Data Churn_prodcat'!E650-'Data Churn_prodcat'!F650</f>
        <v>0</v>
      </c>
      <c r="K650" t="str">
        <f t="shared" si="10"/>
        <v>Churn</v>
      </c>
      <c r="L650" t="str">
        <f>VLOOKUP($H650,master_table_sales_csv!$O$2:$P$3340,2,FALSE)</f>
        <v>Robot Kits</v>
      </c>
      <c r="M650" t="str">
        <f>VLOOKUP($I650,master_table_sales_csv!$O$2:$P$3340,2,FALSE)</f>
        <v>Robot Kits</v>
      </c>
    </row>
    <row r="651" spans="1:13" x14ac:dyDescent="0.35">
      <c r="A651" t="s">
        <v>8712</v>
      </c>
      <c r="B651" t="s">
        <v>8750</v>
      </c>
      <c r="C651">
        <v>1484</v>
      </c>
      <c r="D651">
        <v>753</v>
      </c>
      <c r="E651">
        <v>18</v>
      </c>
      <c r="F651">
        <v>18</v>
      </c>
      <c r="G651">
        <v>345</v>
      </c>
      <c r="H651">
        <v>2</v>
      </c>
      <c r="I651">
        <v>2</v>
      </c>
      <c r="J651">
        <f>'Data Churn_prodcat'!E651-'Data Churn_prodcat'!F651</f>
        <v>0</v>
      </c>
      <c r="K651" t="str">
        <f t="shared" si="10"/>
        <v>Churn</v>
      </c>
      <c r="L651" t="str">
        <f>VLOOKUP($H651,master_table_sales_csv!$O$2:$P$3340,2,FALSE)</f>
        <v>Drone Kits</v>
      </c>
      <c r="M651" t="str">
        <f>VLOOKUP($I651,master_table_sales_csv!$O$2:$P$3340,2,FALSE)</f>
        <v>Drone Kits</v>
      </c>
    </row>
    <row r="652" spans="1:13" x14ac:dyDescent="0.35">
      <c r="A652" t="s">
        <v>8712</v>
      </c>
      <c r="B652" t="s">
        <v>8750</v>
      </c>
      <c r="C652">
        <v>1485</v>
      </c>
      <c r="D652">
        <v>756</v>
      </c>
      <c r="E652">
        <v>18</v>
      </c>
      <c r="F652">
        <v>18</v>
      </c>
      <c r="G652">
        <v>2275</v>
      </c>
      <c r="H652">
        <v>3</v>
      </c>
      <c r="I652">
        <v>3</v>
      </c>
      <c r="J652">
        <f>'Data Churn_prodcat'!E652-'Data Churn_prodcat'!F652</f>
        <v>0</v>
      </c>
      <c r="K652" t="str">
        <f t="shared" si="10"/>
        <v>Churn</v>
      </c>
      <c r="L652" t="str">
        <f>VLOOKUP($H652,master_table_sales_csv!$O$2:$P$3340,2,FALSE)</f>
        <v>Drones</v>
      </c>
      <c r="M652" t="str">
        <f>VLOOKUP($I652,master_table_sales_csv!$O$2:$P$3340,2,FALSE)</f>
        <v>Drones</v>
      </c>
    </row>
    <row r="653" spans="1:13" x14ac:dyDescent="0.35">
      <c r="A653" t="s">
        <v>8712</v>
      </c>
      <c r="B653" t="s">
        <v>8750</v>
      </c>
      <c r="C653">
        <v>1503</v>
      </c>
      <c r="D653">
        <v>505</v>
      </c>
      <c r="E653">
        <v>20</v>
      </c>
      <c r="F653">
        <v>20</v>
      </c>
      <c r="G653">
        <v>2814.95</v>
      </c>
      <c r="H653">
        <v>6</v>
      </c>
      <c r="I653">
        <v>4</v>
      </c>
      <c r="J653">
        <f>'Data Churn_prodcat'!E653-'Data Churn_prodcat'!F653</f>
        <v>0</v>
      </c>
      <c r="K653" t="str">
        <f t="shared" si="10"/>
        <v>Churn</v>
      </c>
      <c r="L653" t="str">
        <f>VLOOKUP($H653,master_table_sales_csv!$O$2:$P$3340,2,FALSE)</f>
        <v>Robots</v>
      </c>
      <c r="M653" t="str">
        <f>VLOOKUP($I653,master_table_sales_csv!$O$2:$P$3340,2,FALSE)</f>
        <v>eBooks</v>
      </c>
    </row>
    <row r="654" spans="1:13" x14ac:dyDescent="0.35">
      <c r="A654" t="s">
        <v>8712</v>
      </c>
      <c r="B654" t="s">
        <v>8750</v>
      </c>
      <c r="C654">
        <v>1508</v>
      </c>
      <c r="D654">
        <v>806</v>
      </c>
      <c r="E654">
        <v>18</v>
      </c>
      <c r="F654">
        <v>18</v>
      </c>
      <c r="G654">
        <v>29.99</v>
      </c>
      <c r="H654">
        <v>7</v>
      </c>
      <c r="I654">
        <v>7</v>
      </c>
      <c r="J654">
        <f>'Data Churn_prodcat'!E654-'Data Churn_prodcat'!F654</f>
        <v>0</v>
      </c>
      <c r="K654" t="str">
        <f t="shared" si="10"/>
        <v>Churn</v>
      </c>
      <c r="L654" t="str">
        <f>VLOOKUP($H654,master_table_sales_csv!$O$2:$P$3340,2,FALSE)</f>
        <v>Training Videos</v>
      </c>
      <c r="M654" t="str">
        <f>VLOOKUP($I654,master_table_sales_csv!$O$2:$P$3340,2,FALSE)</f>
        <v>Training Videos</v>
      </c>
    </row>
    <row r="655" spans="1:13" x14ac:dyDescent="0.35">
      <c r="A655" t="s">
        <v>8712</v>
      </c>
      <c r="B655" t="s">
        <v>8750</v>
      </c>
      <c r="C655">
        <v>1518</v>
      </c>
      <c r="D655">
        <v>665</v>
      </c>
      <c r="E655">
        <v>19</v>
      </c>
      <c r="F655">
        <v>19</v>
      </c>
      <c r="G655">
        <v>124.75</v>
      </c>
      <c r="H655">
        <v>4</v>
      </c>
      <c r="I655">
        <v>4</v>
      </c>
      <c r="J655">
        <f>'Data Churn_prodcat'!E655-'Data Churn_prodcat'!F655</f>
        <v>0</v>
      </c>
      <c r="K655" t="str">
        <f t="shared" si="10"/>
        <v>Churn</v>
      </c>
      <c r="L655" t="str">
        <f>VLOOKUP($H655,master_table_sales_csv!$O$2:$P$3340,2,FALSE)</f>
        <v>eBooks</v>
      </c>
      <c r="M655" t="str">
        <f>VLOOKUP($I655,master_table_sales_csv!$O$2:$P$3340,2,FALSE)</f>
        <v>eBooks</v>
      </c>
    </row>
    <row r="656" spans="1:13" x14ac:dyDescent="0.35">
      <c r="A656" t="s">
        <v>8712</v>
      </c>
      <c r="B656" t="s">
        <v>8750</v>
      </c>
      <c r="C656">
        <v>1521</v>
      </c>
      <c r="D656">
        <v>795</v>
      </c>
      <c r="E656">
        <v>18</v>
      </c>
      <c r="F656">
        <v>18</v>
      </c>
      <c r="G656">
        <v>83.8</v>
      </c>
      <c r="H656">
        <v>4</v>
      </c>
      <c r="I656">
        <v>4</v>
      </c>
      <c r="J656">
        <f>'Data Churn_prodcat'!E656-'Data Churn_prodcat'!F656</f>
        <v>0</v>
      </c>
      <c r="K656" t="str">
        <f t="shared" si="10"/>
        <v>Churn</v>
      </c>
      <c r="L656" t="str">
        <f>VLOOKUP($H656,master_table_sales_csv!$O$2:$P$3340,2,FALSE)</f>
        <v>eBooks</v>
      </c>
      <c r="M656" t="str">
        <f>VLOOKUP($I656,master_table_sales_csv!$O$2:$P$3340,2,FALSE)</f>
        <v>eBooks</v>
      </c>
    </row>
    <row r="657" spans="1:13" x14ac:dyDescent="0.35">
      <c r="A657" t="s">
        <v>8712</v>
      </c>
      <c r="B657" t="s">
        <v>8750</v>
      </c>
      <c r="C657">
        <v>1525</v>
      </c>
      <c r="D657">
        <v>703</v>
      </c>
      <c r="E657">
        <v>19</v>
      </c>
      <c r="F657">
        <v>19</v>
      </c>
      <c r="G657">
        <v>124.94999999999999</v>
      </c>
      <c r="H657">
        <v>4</v>
      </c>
      <c r="I657">
        <v>4</v>
      </c>
      <c r="J657">
        <f>'Data Churn_prodcat'!E657-'Data Churn_prodcat'!F657</f>
        <v>0</v>
      </c>
      <c r="K657" t="str">
        <f t="shared" si="10"/>
        <v>Churn</v>
      </c>
      <c r="L657" t="str">
        <f>VLOOKUP($H657,master_table_sales_csv!$O$2:$P$3340,2,FALSE)</f>
        <v>eBooks</v>
      </c>
      <c r="M657" t="str">
        <f>VLOOKUP($I657,master_table_sales_csv!$O$2:$P$3340,2,FALSE)</f>
        <v>eBooks</v>
      </c>
    </row>
    <row r="658" spans="1:13" x14ac:dyDescent="0.35">
      <c r="A658" t="s">
        <v>8712</v>
      </c>
      <c r="B658" t="s">
        <v>8750</v>
      </c>
      <c r="C658">
        <v>1533</v>
      </c>
      <c r="D658">
        <v>500</v>
      </c>
      <c r="E658">
        <v>20</v>
      </c>
      <c r="F658">
        <v>20</v>
      </c>
      <c r="G658">
        <v>50.97</v>
      </c>
      <c r="H658">
        <v>4</v>
      </c>
      <c r="I658">
        <v>4</v>
      </c>
      <c r="J658">
        <f>'Data Churn_prodcat'!E658-'Data Churn_prodcat'!F658</f>
        <v>0</v>
      </c>
      <c r="K658" t="str">
        <f t="shared" si="10"/>
        <v>Churn</v>
      </c>
      <c r="L658" t="str">
        <f>VLOOKUP($H658,master_table_sales_csv!$O$2:$P$3340,2,FALSE)</f>
        <v>eBooks</v>
      </c>
      <c r="M658" t="str">
        <f>VLOOKUP($I658,master_table_sales_csv!$O$2:$P$3340,2,FALSE)</f>
        <v>eBooks</v>
      </c>
    </row>
    <row r="659" spans="1:13" x14ac:dyDescent="0.35">
      <c r="A659" t="s">
        <v>8712</v>
      </c>
      <c r="B659" t="s">
        <v>8750</v>
      </c>
      <c r="C659">
        <v>1547</v>
      </c>
      <c r="D659">
        <v>502</v>
      </c>
      <c r="E659">
        <v>20</v>
      </c>
      <c r="F659">
        <v>20</v>
      </c>
      <c r="G659">
        <v>110.97</v>
      </c>
      <c r="H659">
        <v>7</v>
      </c>
      <c r="I659">
        <v>7</v>
      </c>
      <c r="J659">
        <f>'Data Churn_prodcat'!E659-'Data Churn_prodcat'!F659</f>
        <v>0</v>
      </c>
      <c r="K659" t="str">
        <f t="shared" si="10"/>
        <v>Churn</v>
      </c>
      <c r="L659" t="str">
        <f>VLOOKUP($H659,master_table_sales_csv!$O$2:$P$3340,2,FALSE)</f>
        <v>Training Videos</v>
      </c>
      <c r="M659" t="str">
        <f>VLOOKUP($I659,master_table_sales_csv!$O$2:$P$3340,2,FALSE)</f>
        <v>Training Videos</v>
      </c>
    </row>
    <row r="660" spans="1:13" x14ac:dyDescent="0.35">
      <c r="A660" t="s">
        <v>8712</v>
      </c>
      <c r="B660" t="s">
        <v>8750</v>
      </c>
      <c r="C660">
        <v>1551</v>
      </c>
      <c r="D660">
        <v>615</v>
      </c>
      <c r="E660">
        <v>19</v>
      </c>
      <c r="F660">
        <v>19</v>
      </c>
      <c r="G660">
        <v>50.97</v>
      </c>
      <c r="H660">
        <v>4</v>
      </c>
      <c r="I660">
        <v>4</v>
      </c>
      <c r="J660">
        <f>'Data Churn_prodcat'!E660-'Data Churn_prodcat'!F660</f>
        <v>0</v>
      </c>
      <c r="K660" t="str">
        <f t="shared" si="10"/>
        <v>Churn</v>
      </c>
      <c r="L660" t="str">
        <f>VLOOKUP($H660,master_table_sales_csv!$O$2:$P$3340,2,FALSE)</f>
        <v>eBooks</v>
      </c>
      <c r="M660" t="str">
        <f>VLOOKUP($I660,master_table_sales_csv!$O$2:$P$3340,2,FALSE)</f>
        <v>eBooks</v>
      </c>
    </row>
    <row r="661" spans="1:13" x14ac:dyDescent="0.35">
      <c r="A661" t="s">
        <v>8712</v>
      </c>
      <c r="B661" t="s">
        <v>8750</v>
      </c>
      <c r="C661">
        <v>1561</v>
      </c>
      <c r="D661">
        <v>543</v>
      </c>
      <c r="E661">
        <v>20</v>
      </c>
      <c r="F661">
        <v>20</v>
      </c>
      <c r="G661">
        <v>128.97</v>
      </c>
      <c r="H661">
        <v>7</v>
      </c>
      <c r="I661">
        <v>7</v>
      </c>
      <c r="J661">
        <f>'Data Churn_prodcat'!E661-'Data Churn_prodcat'!F661</f>
        <v>0</v>
      </c>
      <c r="K661" t="str">
        <f t="shared" si="10"/>
        <v>Churn</v>
      </c>
      <c r="L661" t="str">
        <f>VLOOKUP($H661,master_table_sales_csv!$O$2:$P$3340,2,FALSE)</f>
        <v>Training Videos</v>
      </c>
      <c r="M661" t="str">
        <f>VLOOKUP($I661,master_table_sales_csv!$O$2:$P$3340,2,FALSE)</f>
        <v>Training Videos</v>
      </c>
    </row>
    <row r="662" spans="1:13" x14ac:dyDescent="0.35">
      <c r="A662" t="s">
        <v>8712</v>
      </c>
      <c r="B662" t="s">
        <v>8750</v>
      </c>
      <c r="C662">
        <v>1565</v>
      </c>
      <c r="D662">
        <v>545</v>
      </c>
      <c r="E662">
        <v>20</v>
      </c>
      <c r="F662">
        <v>20</v>
      </c>
      <c r="G662">
        <v>39.96</v>
      </c>
      <c r="H662">
        <v>1</v>
      </c>
      <c r="I662">
        <v>1</v>
      </c>
      <c r="J662">
        <f>'Data Churn_prodcat'!E662-'Data Churn_prodcat'!F662</f>
        <v>0</v>
      </c>
      <c r="K662" t="str">
        <f t="shared" si="10"/>
        <v>Churn</v>
      </c>
      <c r="L662" t="str">
        <f>VLOOKUP($H662,master_table_sales_csv!$O$2:$P$3340,2,FALSE)</f>
        <v>Blueprints</v>
      </c>
      <c r="M662" t="str">
        <f>VLOOKUP($I662,master_table_sales_csv!$O$2:$P$3340,2,FALSE)</f>
        <v>Blueprints</v>
      </c>
    </row>
    <row r="663" spans="1:13" x14ac:dyDescent="0.35">
      <c r="A663" t="s">
        <v>8712</v>
      </c>
      <c r="B663" t="s">
        <v>8750</v>
      </c>
      <c r="C663">
        <v>1571</v>
      </c>
      <c r="D663">
        <v>780</v>
      </c>
      <c r="E663">
        <v>18</v>
      </c>
      <c r="F663">
        <v>18</v>
      </c>
      <c r="G663">
        <v>147</v>
      </c>
      <c r="H663">
        <v>7</v>
      </c>
      <c r="I663">
        <v>7</v>
      </c>
      <c r="J663">
        <f>'Data Churn_prodcat'!E663-'Data Churn_prodcat'!F663</f>
        <v>0</v>
      </c>
      <c r="K663" t="str">
        <f t="shared" si="10"/>
        <v>Churn</v>
      </c>
      <c r="L663" t="str">
        <f>VLOOKUP($H663,master_table_sales_csv!$O$2:$P$3340,2,FALSE)</f>
        <v>Training Videos</v>
      </c>
      <c r="M663" t="str">
        <f>VLOOKUP($I663,master_table_sales_csv!$O$2:$P$3340,2,FALSE)</f>
        <v>Training Videos</v>
      </c>
    </row>
    <row r="664" spans="1:13" x14ac:dyDescent="0.35">
      <c r="A664" t="s">
        <v>8712</v>
      </c>
      <c r="B664" t="s">
        <v>8750</v>
      </c>
      <c r="C664">
        <v>1581</v>
      </c>
      <c r="D664">
        <v>697</v>
      </c>
      <c r="E664">
        <v>19</v>
      </c>
      <c r="F664">
        <v>19</v>
      </c>
      <c r="G664">
        <v>41.97</v>
      </c>
      <c r="H664">
        <v>4</v>
      </c>
      <c r="I664">
        <v>4</v>
      </c>
      <c r="J664">
        <f>'Data Churn_prodcat'!E664-'Data Churn_prodcat'!F664</f>
        <v>0</v>
      </c>
      <c r="K664" t="str">
        <f t="shared" si="10"/>
        <v>Churn</v>
      </c>
      <c r="L664" t="str">
        <f>VLOOKUP($H664,master_table_sales_csv!$O$2:$P$3340,2,FALSE)</f>
        <v>eBooks</v>
      </c>
      <c r="M664" t="str">
        <f>VLOOKUP($I664,master_table_sales_csv!$O$2:$P$3340,2,FALSE)</f>
        <v>eBooks</v>
      </c>
    </row>
    <row r="665" spans="1:13" x14ac:dyDescent="0.35">
      <c r="A665" t="s">
        <v>8712</v>
      </c>
      <c r="B665" t="s">
        <v>8750</v>
      </c>
      <c r="C665">
        <v>1599</v>
      </c>
      <c r="D665">
        <v>694</v>
      </c>
      <c r="E665">
        <v>19</v>
      </c>
      <c r="F665">
        <v>19</v>
      </c>
      <c r="G665">
        <v>998</v>
      </c>
      <c r="H665">
        <v>3</v>
      </c>
      <c r="I665">
        <v>3</v>
      </c>
      <c r="J665">
        <f>'Data Churn_prodcat'!E665-'Data Churn_prodcat'!F665</f>
        <v>0</v>
      </c>
      <c r="K665" t="str">
        <f t="shared" si="10"/>
        <v>Churn</v>
      </c>
      <c r="L665" t="str">
        <f>VLOOKUP($H665,master_table_sales_csv!$O$2:$P$3340,2,FALSE)</f>
        <v>Drones</v>
      </c>
      <c r="M665" t="str">
        <f>VLOOKUP($I665,master_table_sales_csv!$O$2:$P$3340,2,FALSE)</f>
        <v>Drones</v>
      </c>
    </row>
    <row r="666" spans="1:13" x14ac:dyDescent="0.35">
      <c r="A666" t="s">
        <v>8712</v>
      </c>
      <c r="B666" t="s">
        <v>8750</v>
      </c>
      <c r="C666">
        <v>1603</v>
      </c>
      <c r="D666">
        <v>629</v>
      </c>
      <c r="E666">
        <v>19</v>
      </c>
      <c r="F666">
        <v>19</v>
      </c>
      <c r="G666">
        <v>27.5</v>
      </c>
      <c r="H666">
        <v>7</v>
      </c>
      <c r="I666">
        <v>7</v>
      </c>
      <c r="J666">
        <f>'Data Churn_prodcat'!E666-'Data Churn_prodcat'!F666</f>
        <v>0</v>
      </c>
      <c r="K666" t="str">
        <f t="shared" si="10"/>
        <v>Churn</v>
      </c>
      <c r="L666" t="str">
        <f>VLOOKUP($H666,master_table_sales_csv!$O$2:$P$3340,2,FALSE)</f>
        <v>Training Videos</v>
      </c>
      <c r="M666" t="str">
        <f>VLOOKUP($I666,master_table_sales_csv!$O$2:$P$3340,2,FALSE)</f>
        <v>Training Videos</v>
      </c>
    </row>
    <row r="667" spans="1:13" x14ac:dyDescent="0.35">
      <c r="A667" t="s">
        <v>8712</v>
      </c>
      <c r="B667" t="s">
        <v>8750</v>
      </c>
      <c r="C667">
        <v>1607</v>
      </c>
      <c r="D667">
        <v>798</v>
      </c>
      <c r="E667">
        <v>18</v>
      </c>
      <c r="F667">
        <v>18</v>
      </c>
      <c r="G667">
        <v>7.99</v>
      </c>
      <c r="H667">
        <v>1</v>
      </c>
      <c r="I667">
        <v>1</v>
      </c>
      <c r="J667">
        <f>'Data Churn_prodcat'!E667-'Data Churn_prodcat'!F667</f>
        <v>0</v>
      </c>
      <c r="K667" t="str">
        <f t="shared" si="10"/>
        <v>Churn</v>
      </c>
      <c r="L667" t="str">
        <f>VLOOKUP($H667,master_table_sales_csv!$O$2:$P$3340,2,FALSE)</f>
        <v>Blueprints</v>
      </c>
      <c r="M667" t="str">
        <f>VLOOKUP($I667,master_table_sales_csv!$O$2:$P$3340,2,FALSE)</f>
        <v>Blueprints</v>
      </c>
    </row>
    <row r="668" spans="1:13" x14ac:dyDescent="0.35">
      <c r="A668" t="s">
        <v>8712</v>
      </c>
      <c r="B668" t="s">
        <v>8750</v>
      </c>
      <c r="C668">
        <v>1608</v>
      </c>
      <c r="D668">
        <v>722</v>
      </c>
      <c r="E668">
        <v>18</v>
      </c>
      <c r="F668">
        <v>18</v>
      </c>
      <c r="G668">
        <v>77.5</v>
      </c>
      <c r="H668">
        <v>4</v>
      </c>
      <c r="I668">
        <v>4</v>
      </c>
      <c r="J668">
        <f>'Data Churn_prodcat'!E668-'Data Churn_prodcat'!F668</f>
        <v>0</v>
      </c>
      <c r="K668" t="str">
        <f t="shared" si="10"/>
        <v>Churn</v>
      </c>
      <c r="L668" t="str">
        <f>VLOOKUP($H668,master_table_sales_csv!$O$2:$P$3340,2,FALSE)</f>
        <v>eBooks</v>
      </c>
      <c r="M668" t="str">
        <f>VLOOKUP($I668,master_table_sales_csv!$O$2:$P$3340,2,FALSE)</f>
        <v>eBooks</v>
      </c>
    </row>
    <row r="669" spans="1:13" x14ac:dyDescent="0.35">
      <c r="A669" t="s">
        <v>8712</v>
      </c>
      <c r="B669" t="s">
        <v>8750</v>
      </c>
      <c r="C669">
        <v>1615</v>
      </c>
      <c r="D669">
        <v>516</v>
      </c>
      <c r="E669">
        <v>20</v>
      </c>
      <c r="F669">
        <v>20</v>
      </c>
      <c r="G669">
        <v>249.75</v>
      </c>
      <c r="H669">
        <v>7</v>
      </c>
      <c r="I669">
        <v>7</v>
      </c>
      <c r="J669">
        <f>'Data Churn_prodcat'!E669-'Data Churn_prodcat'!F669</f>
        <v>0</v>
      </c>
      <c r="K669" t="str">
        <f t="shared" si="10"/>
        <v>Churn</v>
      </c>
      <c r="L669" t="str">
        <f>VLOOKUP($H669,master_table_sales_csv!$O$2:$P$3340,2,FALSE)</f>
        <v>Training Videos</v>
      </c>
      <c r="M669" t="str">
        <f>VLOOKUP($I669,master_table_sales_csv!$O$2:$P$3340,2,FALSE)</f>
        <v>Training Videos</v>
      </c>
    </row>
    <row r="670" spans="1:13" x14ac:dyDescent="0.35">
      <c r="A670" t="s">
        <v>8712</v>
      </c>
      <c r="B670" t="s">
        <v>8750</v>
      </c>
      <c r="C670">
        <v>1617</v>
      </c>
      <c r="D670">
        <v>765</v>
      </c>
      <c r="E670">
        <v>18</v>
      </c>
      <c r="F670">
        <v>18</v>
      </c>
      <c r="G670">
        <v>69.95</v>
      </c>
      <c r="H670">
        <v>4</v>
      </c>
      <c r="I670">
        <v>4</v>
      </c>
      <c r="J670">
        <f>'Data Churn_prodcat'!E670-'Data Churn_prodcat'!F670</f>
        <v>0</v>
      </c>
      <c r="K670" t="str">
        <f t="shared" si="10"/>
        <v>Churn</v>
      </c>
      <c r="L670" t="str">
        <f>VLOOKUP($H670,master_table_sales_csv!$O$2:$P$3340,2,FALSE)</f>
        <v>eBooks</v>
      </c>
      <c r="M670" t="str">
        <f>VLOOKUP($I670,master_table_sales_csv!$O$2:$P$3340,2,FALSE)</f>
        <v>eBooks</v>
      </c>
    </row>
    <row r="671" spans="1:13" x14ac:dyDescent="0.35">
      <c r="A671" t="s">
        <v>8712</v>
      </c>
      <c r="B671" t="s">
        <v>8750</v>
      </c>
      <c r="C671">
        <v>1623</v>
      </c>
      <c r="D671">
        <v>631</v>
      </c>
      <c r="E671">
        <v>19</v>
      </c>
      <c r="F671">
        <v>19</v>
      </c>
      <c r="G671">
        <v>29.97</v>
      </c>
      <c r="H671">
        <v>1</v>
      </c>
      <c r="I671">
        <v>1</v>
      </c>
      <c r="J671">
        <f>'Data Churn_prodcat'!E671-'Data Churn_prodcat'!F671</f>
        <v>0</v>
      </c>
      <c r="K671" t="str">
        <f t="shared" si="10"/>
        <v>Churn</v>
      </c>
      <c r="L671" t="str">
        <f>VLOOKUP($H671,master_table_sales_csv!$O$2:$P$3340,2,FALSE)</f>
        <v>Blueprints</v>
      </c>
      <c r="M671" t="str">
        <f>VLOOKUP($I671,master_table_sales_csv!$O$2:$P$3340,2,FALSE)</f>
        <v>Blueprints</v>
      </c>
    </row>
    <row r="672" spans="1:13" x14ac:dyDescent="0.35">
      <c r="A672" t="s">
        <v>8712</v>
      </c>
      <c r="B672" t="s">
        <v>8750</v>
      </c>
      <c r="C672">
        <v>1624</v>
      </c>
      <c r="D672">
        <v>773</v>
      </c>
      <c r="E672">
        <v>18</v>
      </c>
      <c r="F672">
        <v>18</v>
      </c>
      <c r="G672">
        <v>44.97</v>
      </c>
      <c r="H672">
        <v>4</v>
      </c>
      <c r="I672">
        <v>4</v>
      </c>
      <c r="J672">
        <f>'Data Churn_prodcat'!E672-'Data Churn_prodcat'!F672</f>
        <v>0</v>
      </c>
      <c r="K672" t="str">
        <f t="shared" si="10"/>
        <v>Churn</v>
      </c>
      <c r="L672" t="str">
        <f>VLOOKUP($H672,master_table_sales_csv!$O$2:$P$3340,2,FALSE)</f>
        <v>eBooks</v>
      </c>
      <c r="M672" t="str">
        <f>VLOOKUP($I672,master_table_sales_csv!$O$2:$P$3340,2,FALSE)</f>
        <v>eBooks</v>
      </c>
    </row>
    <row r="673" spans="1:13" x14ac:dyDescent="0.35">
      <c r="A673" t="s">
        <v>8712</v>
      </c>
      <c r="B673" t="s">
        <v>8750</v>
      </c>
      <c r="C673">
        <v>1635</v>
      </c>
      <c r="D673">
        <v>699</v>
      </c>
      <c r="E673">
        <v>19</v>
      </c>
      <c r="F673">
        <v>19</v>
      </c>
      <c r="G673">
        <v>425.70000000000005</v>
      </c>
      <c r="H673">
        <v>2</v>
      </c>
      <c r="I673">
        <v>1</v>
      </c>
      <c r="J673">
        <f>'Data Churn_prodcat'!E673-'Data Churn_prodcat'!F673</f>
        <v>0</v>
      </c>
      <c r="K673" t="str">
        <f t="shared" si="10"/>
        <v>Churn</v>
      </c>
      <c r="L673" t="str">
        <f>VLOOKUP($H673,master_table_sales_csv!$O$2:$P$3340,2,FALSE)</f>
        <v>Drone Kits</v>
      </c>
      <c r="M673" t="str">
        <f>VLOOKUP($I673,master_table_sales_csv!$O$2:$P$3340,2,FALSE)</f>
        <v>Blueprints</v>
      </c>
    </row>
    <row r="674" spans="1:13" x14ac:dyDescent="0.35">
      <c r="A674" t="s">
        <v>8712</v>
      </c>
      <c r="B674" t="s">
        <v>8750</v>
      </c>
      <c r="C674">
        <v>1638</v>
      </c>
      <c r="D674">
        <v>783</v>
      </c>
      <c r="E674">
        <v>18</v>
      </c>
      <c r="F674">
        <v>18</v>
      </c>
      <c r="G674">
        <v>31.96</v>
      </c>
      <c r="H674">
        <v>1</v>
      </c>
      <c r="I674">
        <v>1</v>
      </c>
      <c r="J674">
        <f>'Data Churn_prodcat'!E674-'Data Churn_prodcat'!F674</f>
        <v>0</v>
      </c>
      <c r="K674" t="str">
        <f t="shared" si="10"/>
        <v>Churn</v>
      </c>
      <c r="L674" t="str">
        <f>VLOOKUP($H674,master_table_sales_csv!$O$2:$P$3340,2,FALSE)</f>
        <v>Blueprints</v>
      </c>
      <c r="M674" t="str">
        <f>VLOOKUP($I674,master_table_sales_csv!$O$2:$P$3340,2,FALSE)</f>
        <v>Blueprints</v>
      </c>
    </row>
    <row r="675" spans="1:13" x14ac:dyDescent="0.35">
      <c r="A675" t="s">
        <v>8712</v>
      </c>
      <c r="B675" t="s">
        <v>8750</v>
      </c>
      <c r="C675">
        <v>1641</v>
      </c>
      <c r="D675">
        <v>744</v>
      </c>
      <c r="E675">
        <v>18</v>
      </c>
      <c r="F675">
        <v>18</v>
      </c>
      <c r="G675">
        <v>74.849999999999994</v>
      </c>
      <c r="H675">
        <v>4</v>
      </c>
      <c r="I675">
        <v>4</v>
      </c>
      <c r="J675">
        <f>'Data Churn_prodcat'!E675-'Data Churn_prodcat'!F675</f>
        <v>0</v>
      </c>
      <c r="K675" t="str">
        <f t="shared" si="10"/>
        <v>Churn</v>
      </c>
      <c r="L675" t="str">
        <f>VLOOKUP($H675,master_table_sales_csv!$O$2:$P$3340,2,FALSE)</f>
        <v>eBooks</v>
      </c>
      <c r="M675" t="str">
        <f>VLOOKUP($I675,master_table_sales_csv!$O$2:$P$3340,2,FALSE)</f>
        <v>eBooks</v>
      </c>
    </row>
    <row r="676" spans="1:13" x14ac:dyDescent="0.35">
      <c r="A676" t="s">
        <v>8712</v>
      </c>
      <c r="B676" t="s">
        <v>8750</v>
      </c>
      <c r="C676">
        <v>1645</v>
      </c>
      <c r="D676">
        <v>829</v>
      </c>
      <c r="E676">
        <v>18</v>
      </c>
      <c r="F676">
        <v>18</v>
      </c>
      <c r="G676">
        <v>60</v>
      </c>
      <c r="H676">
        <v>1</v>
      </c>
      <c r="I676">
        <v>1</v>
      </c>
      <c r="J676">
        <f>'Data Churn_prodcat'!E676-'Data Churn_prodcat'!F676</f>
        <v>0</v>
      </c>
      <c r="K676" t="str">
        <f t="shared" si="10"/>
        <v>Churn</v>
      </c>
      <c r="L676" t="str">
        <f>VLOOKUP($H676,master_table_sales_csv!$O$2:$P$3340,2,FALSE)</f>
        <v>Blueprints</v>
      </c>
      <c r="M676" t="str">
        <f>VLOOKUP($I676,master_table_sales_csv!$O$2:$P$3340,2,FALSE)</f>
        <v>Blueprints</v>
      </c>
    </row>
    <row r="677" spans="1:13" x14ac:dyDescent="0.35">
      <c r="A677" t="s">
        <v>8712</v>
      </c>
      <c r="B677" t="s">
        <v>8750</v>
      </c>
      <c r="C677">
        <v>1646</v>
      </c>
      <c r="D677">
        <v>725</v>
      </c>
      <c r="E677">
        <v>18</v>
      </c>
      <c r="F677">
        <v>18</v>
      </c>
      <c r="G677">
        <v>86.97</v>
      </c>
      <c r="H677">
        <v>7</v>
      </c>
      <c r="I677">
        <v>7</v>
      </c>
      <c r="J677">
        <f>'Data Churn_prodcat'!E677-'Data Churn_prodcat'!F677</f>
        <v>0</v>
      </c>
      <c r="K677" t="str">
        <f t="shared" si="10"/>
        <v>Churn</v>
      </c>
      <c r="L677" t="str">
        <f>VLOOKUP($H677,master_table_sales_csv!$O$2:$P$3340,2,FALSE)</f>
        <v>Training Videos</v>
      </c>
      <c r="M677" t="str">
        <f>VLOOKUP($I677,master_table_sales_csv!$O$2:$P$3340,2,FALSE)</f>
        <v>Training Videos</v>
      </c>
    </row>
    <row r="678" spans="1:13" x14ac:dyDescent="0.35">
      <c r="A678" t="s">
        <v>8712</v>
      </c>
      <c r="B678" t="s">
        <v>8750</v>
      </c>
      <c r="C678">
        <v>1654</v>
      </c>
      <c r="D678">
        <v>507</v>
      </c>
      <c r="E678">
        <v>20</v>
      </c>
      <c r="F678">
        <v>20</v>
      </c>
      <c r="G678">
        <v>378</v>
      </c>
      <c r="H678">
        <v>5</v>
      </c>
      <c r="I678">
        <v>5</v>
      </c>
      <c r="J678">
        <f>'Data Churn_prodcat'!E678-'Data Churn_prodcat'!F678</f>
        <v>0</v>
      </c>
      <c r="K678" t="str">
        <f t="shared" si="10"/>
        <v>Churn</v>
      </c>
      <c r="L678" t="str">
        <f>VLOOKUP($H678,master_table_sales_csv!$O$2:$P$3340,2,FALSE)</f>
        <v>Robot Kits</v>
      </c>
      <c r="M678" t="str">
        <f>VLOOKUP($I678,master_table_sales_csv!$O$2:$P$3340,2,FALSE)</f>
        <v>Robot Kits</v>
      </c>
    </row>
    <row r="679" spans="1:13" x14ac:dyDescent="0.35">
      <c r="A679" t="s">
        <v>8712</v>
      </c>
      <c r="B679" t="s">
        <v>8750</v>
      </c>
      <c r="C679">
        <v>1660</v>
      </c>
      <c r="D679">
        <v>556</v>
      </c>
      <c r="E679">
        <v>20</v>
      </c>
      <c r="F679">
        <v>20</v>
      </c>
      <c r="G679">
        <v>2052</v>
      </c>
      <c r="H679">
        <v>6</v>
      </c>
      <c r="I679">
        <v>6</v>
      </c>
      <c r="J679">
        <f>'Data Churn_prodcat'!E679-'Data Churn_prodcat'!F679</f>
        <v>0</v>
      </c>
      <c r="K679" t="str">
        <f t="shared" si="10"/>
        <v>Churn</v>
      </c>
      <c r="L679" t="str">
        <f>VLOOKUP($H679,master_table_sales_csv!$O$2:$P$3340,2,FALSE)</f>
        <v>Robots</v>
      </c>
      <c r="M679" t="str">
        <f>VLOOKUP($I679,master_table_sales_csv!$O$2:$P$3340,2,FALSE)</f>
        <v>Robots</v>
      </c>
    </row>
    <row r="680" spans="1:13" x14ac:dyDescent="0.35">
      <c r="A680" t="s">
        <v>8712</v>
      </c>
      <c r="B680" t="s">
        <v>8750</v>
      </c>
      <c r="C680">
        <v>1670</v>
      </c>
      <c r="D680">
        <v>563</v>
      </c>
      <c r="E680">
        <v>19</v>
      </c>
      <c r="F680">
        <v>19</v>
      </c>
      <c r="G680">
        <v>70</v>
      </c>
      <c r="H680">
        <v>4</v>
      </c>
      <c r="I680">
        <v>4</v>
      </c>
      <c r="J680">
        <f>'Data Churn_prodcat'!E680-'Data Churn_prodcat'!F680</f>
        <v>0</v>
      </c>
      <c r="K680" t="str">
        <f t="shared" si="10"/>
        <v>Churn</v>
      </c>
      <c r="L680" t="str">
        <f>VLOOKUP($H680,master_table_sales_csv!$O$2:$P$3340,2,FALSE)</f>
        <v>eBooks</v>
      </c>
      <c r="M680" t="str">
        <f>VLOOKUP($I680,master_table_sales_csv!$O$2:$P$3340,2,FALSE)</f>
        <v>eBooks</v>
      </c>
    </row>
    <row r="681" spans="1:13" x14ac:dyDescent="0.35">
      <c r="A681" t="s">
        <v>8712</v>
      </c>
      <c r="B681" t="s">
        <v>8750</v>
      </c>
      <c r="C681">
        <v>1676</v>
      </c>
      <c r="D681">
        <v>478</v>
      </c>
      <c r="E681">
        <v>20</v>
      </c>
      <c r="F681">
        <v>20</v>
      </c>
      <c r="G681">
        <v>64.95</v>
      </c>
      <c r="H681">
        <v>4</v>
      </c>
      <c r="I681">
        <v>4</v>
      </c>
      <c r="J681">
        <f>'Data Churn_prodcat'!E681-'Data Churn_prodcat'!F681</f>
        <v>0</v>
      </c>
      <c r="K681" t="str">
        <f t="shared" si="10"/>
        <v>Churn</v>
      </c>
      <c r="L681" t="str">
        <f>VLOOKUP($H681,master_table_sales_csv!$O$2:$P$3340,2,FALSE)</f>
        <v>eBooks</v>
      </c>
      <c r="M681" t="str">
        <f>VLOOKUP($I681,master_table_sales_csv!$O$2:$P$3340,2,FALSE)</f>
        <v>eBooks</v>
      </c>
    </row>
    <row r="682" spans="1:13" x14ac:dyDescent="0.35">
      <c r="A682" t="s">
        <v>8712</v>
      </c>
      <c r="B682" t="s">
        <v>8750</v>
      </c>
      <c r="C682">
        <v>1682</v>
      </c>
      <c r="D682">
        <v>669</v>
      </c>
      <c r="E682">
        <v>19</v>
      </c>
      <c r="F682">
        <v>19</v>
      </c>
      <c r="G682">
        <v>945</v>
      </c>
      <c r="H682">
        <v>5</v>
      </c>
      <c r="I682">
        <v>5</v>
      </c>
      <c r="J682">
        <f>'Data Churn_prodcat'!E682-'Data Churn_prodcat'!F682</f>
        <v>0</v>
      </c>
      <c r="K682" t="str">
        <f t="shared" si="10"/>
        <v>Churn</v>
      </c>
      <c r="L682" t="str">
        <f>VLOOKUP($H682,master_table_sales_csv!$O$2:$P$3340,2,FALSE)</f>
        <v>Robot Kits</v>
      </c>
      <c r="M682" t="str">
        <f>VLOOKUP($I682,master_table_sales_csv!$O$2:$P$3340,2,FALSE)</f>
        <v>Robot Kits</v>
      </c>
    </row>
    <row r="683" spans="1:13" x14ac:dyDescent="0.35">
      <c r="A683" t="s">
        <v>8712</v>
      </c>
      <c r="B683" t="s">
        <v>8750</v>
      </c>
      <c r="C683">
        <v>1684</v>
      </c>
      <c r="D683">
        <v>491</v>
      </c>
      <c r="E683">
        <v>20</v>
      </c>
      <c r="F683">
        <v>20</v>
      </c>
      <c r="G683">
        <v>50.97</v>
      </c>
      <c r="H683">
        <v>4</v>
      </c>
      <c r="I683">
        <v>4</v>
      </c>
      <c r="J683">
        <f>'Data Churn_prodcat'!E683-'Data Churn_prodcat'!F683</f>
        <v>0</v>
      </c>
      <c r="K683" t="str">
        <f t="shared" si="10"/>
        <v>Churn</v>
      </c>
      <c r="L683" t="str">
        <f>VLOOKUP($H683,master_table_sales_csv!$O$2:$P$3340,2,FALSE)</f>
        <v>eBooks</v>
      </c>
      <c r="M683" t="str">
        <f>VLOOKUP($I683,master_table_sales_csv!$O$2:$P$3340,2,FALSE)</f>
        <v>eBooks</v>
      </c>
    </row>
    <row r="684" spans="1:13" x14ac:dyDescent="0.35">
      <c r="A684" t="s">
        <v>8712</v>
      </c>
      <c r="B684" t="s">
        <v>8750</v>
      </c>
      <c r="C684">
        <v>1685</v>
      </c>
      <c r="D684">
        <v>614</v>
      </c>
      <c r="E684">
        <v>19</v>
      </c>
      <c r="F684">
        <v>19</v>
      </c>
      <c r="G684">
        <v>131.80000000000001</v>
      </c>
      <c r="H684">
        <v>7</v>
      </c>
      <c r="I684">
        <v>7</v>
      </c>
      <c r="J684">
        <f>'Data Churn_prodcat'!E684-'Data Churn_prodcat'!F684</f>
        <v>0</v>
      </c>
      <c r="K684" t="str">
        <f t="shared" si="10"/>
        <v>Churn</v>
      </c>
      <c r="L684" t="str">
        <f>VLOOKUP($H684,master_table_sales_csv!$O$2:$P$3340,2,FALSE)</f>
        <v>Training Videos</v>
      </c>
      <c r="M684" t="str">
        <f>VLOOKUP($I684,master_table_sales_csv!$O$2:$P$3340,2,FALSE)</f>
        <v>Training Videos</v>
      </c>
    </row>
    <row r="685" spans="1:13" x14ac:dyDescent="0.35">
      <c r="A685" t="s">
        <v>8712</v>
      </c>
      <c r="B685" t="s">
        <v>8750</v>
      </c>
      <c r="C685">
        <v>1687</v>
      </c>
      <c r="D685">
        <v>641</v>
      </c>
      <c r="E685">
        <v>19</v>
      </c>
      <c r="F685">
        <v>19</v>
      </c>
      <c r="G685">
        <v>2275</v>
      </c>
      <c r="H685">
        <v>3</v>
      </c>
      <c r="I685">
        <v>3</v>
      </c>
      <c r="J685">
        <f>'Data Churn_prodcat'!E685-'Data Churn_prodcat'!F685</f>
        <v>0</v>
      </c>
      <c r="K685" t="str">
        <f t="shared" si="10"/>
        <v>Churn</v>
      </c>
      <c r="L685" t="str">
        <f>VLOOKUP($H685,master_table_sales_csv!$O$2:$P$3340,2,FALSE)</f>
        <v>Drones</v>
      </c>
      <c r="M685" t="str">
        <f>VLOOKUP($I685,master_table_sales_csv!$O$2:$P$3340,2,FALSE)</f>
        <v>Drones</v>
      </c>
    </row>
    <row r="686" spans="1:13" x14ac:dyDescent="0.35">
      <c r="A686" t="s">
        <v>8712</v>
      </c>
      <c r="B686" t="s">
        <v>8750</v>
      </c>
      <c r="C686">
        <v>1688</v>
      </c>
      <c r="D686">
        <v>740</v>
      </c>
      <c r="E686">
        <v>18</v>
      </c>
      <c r="F686">
        <v>18</v>
      </c>
      <c r="G686">
        <v>69.95</v>
      </c>
      <c r="H686">
        <v>4</v>
      </c>
      <c r="I686">
        <v>4</v>
      </c>
      <c r="J686">
        <f>'Data Churn_prodcat'!E686-'Data Churn_prodcat'!F686</f>
        <v>0</v>
      </c>
      <c r="K686" t="str">
        <f t="shared" si="10"/>
        <v>Churn</v>
      </c>
      <c r="L686" t="str">
        <f>VLOOKUP($H686,master_table_sales_csv!$O$2:$P$3340,2,FALSE)</f>
        <v>eBooks</v>
      </c>
      <c r="M686" t="str">
        <f>VLOOKUP($I686,master_table_sales_csv!$O$2:$P$3340,2,FALSE)</f>
        <v>eBooks</v>
      </c>
    </row>
    <row r="687" spans="1:13" x14ac:dyDescent="0.35">
      <c r="A687" t="s">
        <v>8712</v>
      </c>
      <c r="B687" t="s">
        <v>8750</v>
      </c>
      <c r="C687">
        <v>1707</v>
      </c>
      <c r="D687">
        <v>819</v>
      </c>
      <c r="E687">
        <v>18</v>
      </c>
      <c r="F687">
        <v>18</v>
      </c>
      <c r="G687">
        <v>36</v>
      </c>
      <c r="H687">
        <v>1</v>
      </c>
      <c r="I687">
        <v>1</v>
      </c>
      <c r="J687">
        <f>'Data Churn_prodcat'!E687-'Data Churn_prodcat'!F687</f>
        <v>0</v>
      </c>
      <c r="K687" t="str">
        <f t="shared" si="10"/>
        <v>Churn</v>
      </c>
      <c r="L687" t="str">
        <f>VLOOKUP($H687,master_table_sales_csv!$O$2:$P$3340,2,FALSE)</f>
        <v>Blueprints</v>
      </c>
      <c r="M687" t="str">
        <f>VLOOKUP($I687,master_table_sales_csv!$O$2:$P$3340,2,FALSE)</f>
        <v>Blueprints</v>
      </c>
    </row>
    <row r="688" spans="1:13" x14ac:dyDescent="0.35">
      <c r="A688" t="s">
        <v>8712</v>
      </c>
      <c r="B688" t="s">
        <v>8750</v>
      </c>
      <c r="C688">
        <v>1713</v>
      </c>
      <c r="D688">
        <v>812</v>
      </c>
      <c r="E688">
        <v>18</v>
      </c>
      <c r="F688">
        <v>18</v>
      </c>
      <c r="G688">
        <v>270</v>
      </c>
      <c r="H688">
        <v>2</v>
      </c>
      <c r="I688">
        <v>2</v>
      </c>
      <c r="J688">
        <f>'Data Churn_prodcat'!E688-'Data Churn_prodcat'!F688</f>
        <v>0</v>
      </c>
      <c r="K688" t="str">
        <f t="shared" si="10"/>
        <v>Churn</v>
      </c>
      <c r="L688" t="str">
        <f>VLOOKUP($H688,master_table_sales_csv!$O$2:$P$3340,2,FALSE)</f>
        <v>Drone Kits</v>
      </c>
      <c r="M688" t="str">
        <f>VLOOKUP($I688,master_table_sales_csv!$O$2:$P$3340,2,FALSE)</f>
        <v>Drone Kits</v>
      </c>
    </row>
    <row r="689" spans="1:13" x14ac:dyDescent="0.35">
      <c r="A689" t="s">
        <v>8712</v>
      </c>
      <c r="B689" t="s">
        <v>8750</v>
      </c>
      <c r="C689">
        <v>1714</v>
      </c>
      <c r="D689">
        <v>441</v>
      </c>
      <c r="E689">
        <v>20</v>
      </c>
      <c r="F689">
        <v>20</v>
      </c>
      <c r="G689">
        <v>49.95</v>
      </c>
      <c r="H689">
        <v>1</v>
      </c>
      <c r="I689">
        <v>1</v>
      </c>
      <c r="J689">
        <f>'Data Churn_prodcat'!E689-'Data Churn_prodcat'!F689</f>
        <v>0</v>
      </c>
      <c r="K689" t="str">
        <f t="shared" si="10"/>
        <v>Churn</v>
      </c>
      <c r="L689" t="str">
        <f>VLOOKUP($H689,master_table_sales_csv!$O$2:$P$3340,2,FALSE)</f>
        <v>Blueprints</v>
      </c>
      <c r="M689" t="str">
        <f>VLOOKUP($I689,master_table_sales_csv!$O$2:$P$3340,2,FALSE)</f>
        <v>Blueprints</v>
      </c>
    </row>
    <row r="690" spans="1:13" x14ac:dyDescent="0.35">
      <c r="A690" t="s">
        <v>8712</v>
      </c>
      <c r="B690" t="s">
        <v>8750</v>
      </c>
      <c r="C690">
        <v>1722</v>
      </c>
      <c r="D690">
        <v>792</v>
      </c>
      <c r="E690">
        <v>18</v>
      </c>
      <c r="F690">
        <v>18</v>
      </c>
      <c r="G690">
        <v>1070</v>
      </c>
      <c r="H690">
        <v>5</v>
      </c>
      <c r="I690">
        <v>5</v>
      </c>
      <c r="J690">
        <f>'Data Churn_prodcat'!E690-'Data Churn_prodcat'!F690</f>
        <v>0</v>
      </c>
      <c r="K690" t="str">
        <f t="shared" si="10"/>
        <v>Churn</v>
      </c>
      <c r="L690" t="str">
        <f>VLOOKUP($H690,master_table_sales_csv!$O$2:$P$3340,2,FALSE)</f>
        <v>Robot Kits</v>
      </c>
      <c r="M690" t="str">
        <f>VLOOKUP($I690,master_table_sales_csv!$O$2:$P$3340,2,FALSE)</f>
        <v>Robot Kits</v>
      </c>
    </row>
    <row r="691" spans="1:13" x14ac:dyDescent="0.35">
      <c r="A691" t="s">
        <v>8712</v>
      </c>
      <c r="B691" t="s">
        <v>8750</v>
      </c>
      <c r="C691">
        <v>1726</v>
      </c>
      <c r="D691">
        <v>679</v>
      </c>
      <c r="E691">
        <v>19</v>
      </c>
      <c r="F691">
        <v>19</v>
      </c>
      <c r="G691">
        <v>104.97</v>
      </c>
      <c r="H691">
        <v>7</v>
      </c>
      <c r="I691">
        <v>7</v>
      </c>
      <c r="J691">
        <f>'Data Churn_prodcat'!E691-'Data Churn_prodcat'!F691</f>
        <v>0</v>
      </c>
      <c r="K691" t="str">
        <f t="shared" si="10"/>
        <v>Churn</v>
      </c>
      <c r="L691" t="str">
        <f>VLOOKUP($H691,master_table_sales_csv!$O$2:$P$3340,2,FALSE)</f>
        <v>Training Videos</v>
      </c>
      <c r="M691" t="str">
        <f>VLOOKUP($I691,master_table_sales_csv!$O$2:$P$3340,2,FALSE)</f>
        <v>Training Videos</v>
      </c>
    </row>
    <row r="692" spans="1:13" x14ac:dyDescent="0.35">
      <c r="A692" t="s">
        <v>8712</v>
      </c>
      <c r="B692" t="s">
        <v>8750</v>
      </c>
      <c r="C692">
        <v>1731</v>
      </c>
      <c r="D692">
        <v>638</v>
      </c>
      <c r="E692">
        <v>19</v>
      </c>
      <c r="F692">
        <v>19</v>
      </c>
      <c r="G692">
        <v>1580</v>
      </c>
      <c r="H692">
        <v>3</v>
      </c>
      <c r="I692">
        <v>3</v>
      </c>
      <c r="J692">
        <f>'Data Churn_prodcat'!E692-'Data Churn_prodcat'!F692</f>
        <v>0</v>
      </c>
      <c r="K692" t="str">
        <f t="shared" si="10"/>
        <v>Churn</v>
      </c>
      <c r="L692" t="str">
        <f>VLOOKUP($H692,master_table_sales_csv!$O$2:$P$3340,2,FALSE)</f>
        <v>Drones</v>
      </c>
      <c r="M692" t="str">
        <f>VLOOKUP($I692,master_table_sales_csv!$O$2:$P$3340,2,FALSE)</f>
        <v>Drones</v>
      </c>
    </row>
    <row r="693" spans="1:13" x14ac:dyDescent="0.35">
      <c r="A693" t="s">
        <v>8712</v>
      </c>
      <c r="B693" t="s">
        <v>8750</v>
      </c>
      <c r="C693">
        <v>1732</v>
      </c>
      <c r="D693">
        <v>533</v>
      </c>
      <c r="E693">
        <v>20</v>
      </c>
      <c r="F693">
        <v>20</v>
      </c>
      <c r="G693">
        <v>84.949999999999989</v>
      </c>
      <c r="H693">
        <v>4</v>
      </c>
      <c r="I693">
        <v>4</v>
      </c>
      <c r="J693">
        <f>'Data Churn_prodcat'!E693-'Data Churn_prodcat'!F693</f>
        <v>0</v>
      </c>
      <c r="K693" t="str">
        <f t="shared" si="10"/>
        <v>Churn</v>
      </c>
      <c r="L693" t="str">
        <f>VLOOKUP($H693,master_table_sales_csv!$O$2:$P$3340,2,FALSE)</f>
        <v>eBooks</v>
      </c>
      <c r="M693" t="str">
        <f>VLOOKUP($I693,master_table_sales_csv!$O$2:$P$3340,2,FALSE)</f>
        <v>eBooks</v>
      </c>
    </row>
    <row r="694" spans="1:13" x14ac:dyDescent="0.35">
      <c r="A694" t="s">
        <v>8712</v>
      </c>
      <c r="B694" t="s">
        <v>8750</v>
      </c>
      <c r="C694">
        <v>1733</v>
      </c>
      <c r="D694">
        <v>565</v>
      </c>
      <c r="E694">
        <v>20</v>
      </c>
      <c r="F694">
        <v>19</v>
      </c>
      <c r="G694">
        <v>827.64</v>
      </c>
      <c r="H694">
        <v>2</v>
      </c>
      <c r="I694">
        <v>1</v>
      </c>
      <c r="J694">
        <f>'Data Churn_prodcat'!E694-'Data Churn_prodcat'!F694</f>
        <v>1</v>
      </c>
      <c r="K694" t="str">
        <f t="shared" si="10"/>
        <v>Churn</v>
      </c>
      <c r="L694" t="str">
        <f>VLOOKUP($H694,master_table_sales_csv!$O$2:$P$3340,2,FALSE)</f>
        <v>Drone Kits</v>
      </c>
      <c r="M694" t="str">
        <f>VLOOKUP($I694,master_table_sales_csv!$O$2:$P$3340,2,FALSE)</f>
        <v>Blueprints</v>
      </c>
    </row>
    <row r="695" spans="1:13" x14ac:dyDescent="0.35">
      <c r="A695" t="s">
        <v>8712</v>
      </c>
      <c r="B695" t="s">
        <v>8750</v>
      </c>
      <c r="C695">
        <v>1734</v>
      </c>
      <c r="D695">
        <v>552</v>
      </c>
      <c r="E695">
        <v>20</v>
      </c>
      <c r="F695">
        <v>20</v>
      </c>
      <c r="G695">
        <v>72</v>
      </c>
      <c r="H695">
        <v>1</v>
      </c>
      <c r="I695">
        <v>1</v>
      </c>
      <c r="J695">
        <f>'Data Churn_prodcat'!E695-'Data Churn_prodcat'!F695</f>
        <v>0</v>
      </c>
      <c r="K695" t="str">
        <f t="shared" si="10"/>
        <v>Churn</v>
      </c>
      <c r="L695" t="str">
        <f>VLOOKUP($H695,master_table_sales_csv!$O$2:$P$3340,2,FALSE)</f>
        <v>Blueprints</v>
      </c>
      <c r="M695" t="str">
        <f>VLOOKUP($I695,master_table_sales_csv!$O$2:$P$3340,2,FALSE)</f>
        <v>Blueprints</v>
      </c>
    </row>
    <row r="696" spans="1:13" x14ac:dyDescent="0.35">
      <c r="A696" t="s">
        <v>8712</v>
      </c>
      <c r="B696" t="s">
        <v>8750</v>
      </c>
      <c r="C696">
        <v>1737</v>
      </c>
      <c r="D696">
        <v>436</v>
      </c>
      <c r="E696">
        <v>20</v>
      </c>
      <c r="F696">
        <v>20</v>
      </c>
      <c r="G696">
        <v>74.95</v>
      </c>
      <c r="H696">
        <v>4</v>
      </c>
      <c r="I696">
        <v>4</v>
      </c>
      <c r="J696">
        <f>'Data Churn_prodcat'!E696-'Data Churn_prodcat'!F696</f>
        <v>0</v>
      </c>
      <c r="K696" t="str">
        <f t="shared" si="10"/>
        <v>Churn</v>
      </c>
      <c r="L696" t="str">
        <f>VLOOKUP($H696,master_table_sales_csv!$O$2:$P$3340,2,FALSE)</f>
        <v>eBooks</v>
      </c>
      <c r="M696" t="str">
        <f>VLOOKUP($I696,master_table_sales_csv!$O$2:$P$3340,2,FALSE)</f>
        <v>eBooks</v>
      </c>
    </row>
    <row r="697" spans="1:13" x14ac:dyDescent="0.35">
      <c r="A697" t="s">
        <v>8712</v>
      </c>
      <c r="B697" t="s">
        <v>8750</v>
      </c>
      <c r="C697">
        <v>1741</v>
      </c>
      <c r="D697">
        <v>599</v>
      </c>
      <c r="E697">
        <v>20</v>
      </c>
      <c r="F697">
        <v>19</v>
      </c>
      <c r="G697">
        <v>3258.5</v>
      </c>
      <c r="H697">
        <v>4</v>
      </c>
      <c r="I697">
        <v>3</v>
      </c>
      <c r="J697">
        <f>'Data Churn_prodcat'!E697-'Data Churn_prodcat'!F697</f>
        <v>1</v>
      </c>
      <c r="K697" t="str">
        <f t="shared" si="10"/>
        <v>Churn</v>
      </c>
      <c r="L697" t="str">
        <f>VLOOKUP($H697,master_table_sales_csv!$O$2:$P$3340,2,FALSE)</f>
        <v>eBooks</v>
      </c>
      <c r="M697" t="str">
        <f>VLOOKUP($I697,master_table_sales_csv!$O$2:$P$3340,2,FALSE)</f>
        <v>Drones</v>
      </c>
    </row>
    <row r="698" spans="1:13" x14ac:dyDescent="0.35">
      <c r="A698" t="s">
        <v>8712</v>
      </c>
      <c r="B698" t="s">
        <v>8750</v>
      </c>
      <c r="C698">
        <v>1743</v>
      </c>
      <c r="D698">
        <v>568</v>
      </c>
      <c r="E698">
        <v>19</v>
      </c>
      <c r="F698">
        <v>19</v>
      </c>
      <c r="G698">
        <v>35.96</v>
      </c>
      <c r="H698">
        <v>1</v>
      </c>
      <c r="I698">
        <v>1</v>
      </c>
      <c r="J698">
        <f>'Data Churn_prodcat'!E698-'Data Churn_prodcat'!F698</f>
        <v>0</v>
      </c>
      <c r="K698" t="str">
        <f t="shared" si="10"/>
        <v>Churn</v>
      </c>
      <c r="L698" t="str">
        <f>VLOOKUP($H698,master_table_sales_csv!$O$2:$P$3340,2,FALSE)</f>
        <v>Blueprints</v>
      </c>
      <c r="M698" t="str">
        <f>VLOOKUP($I698,master_table_sales_csv!$O$2:$P$3340,2,FALSE)</f>
        <v>Blueprints</v>
      </c>
    </row>
    <row r="699" spans="1:13" x14ac:dyDescent="0.35">
      <c r="A699" t="s">
        <v>8712</v>
      </c>
      <c r="B699" t="s">
        <v>8750</v>
      </c>
      <c r="C699">
        <v>1749</v>
      </c>
      <c r="D699">
        <v>427</v>
      </c>
      <c r="E699">
        <v>20</v>
      </c>
      <c r="F699">
        <v>20</v>
      </c>
      <c r="G699">
        <v>35.97</v>
      </c>
      <c r="H699">
        <v>1</v>
      </c>
      <c r="I699">
        <v>1</v>
      </c>
      <c r="J699">
        <f>'Data Churn_prodcat'!E699-'Data Churn_prodcat'!F699</f>
        <v>0</v>
      </c>
      <c r="K699" t="str">
        <f t="shared" si="10"/>
        <v>Churn</v>
      </c>
      <c r="L699" t="str">
        <f>VLOOKUP($H699,master_table_sales_csv!$O$2:$P$3340,2,FALSE)</f>
        <v>Blueprints</v>
      </c>
      <c r="M699" t="str">
        <f>VLOOKUP($I699,master_table_sales_csv!$O$2:$P$3340,2,FALSE)</f>
        <v>Blueprints</v>
      </c>
    </row>
    <row r="700" spans="1:13" x14ac:dyDescent="0.35">
      <c r="A700" t="s">
        <v>8712</v>
      </c>
      <c r="B700" t="s">
        <v>8750</v>
      </c>
      <c r="C700">
        <v>1763</v>
      </c>
      <c r="D700">
        <v>804</v>
      </c>
      <c r="E700">
        <v>18</v>
      </c>
      <c r="F700">
        <v>18</v>
      </c>
      <c r="G700">
        <v>74.95</v>
      </c>
      <c r="H700">
        <v>4</v>
      </c>
      <c r="I700">
        <v>4</v>
      </c>
      <c r="J700">
        <f>'Data Churn_prodcat'!E700-'Data Churn_prodcat'!F700</f>
        <v>0</v>
      </c>
      <c r="K700" t="str">
        <f t="shared" si="10"/>
        <v>Churn</v>
      </c>
      <c r="L700" t="str">
        <f>VLOOKUP($H700,master_table_sales_csv!$O$2:$P$3340,2,FALSE)</f>
        <v>eBooks</v>
      </c>
      <c r="M700" t="str">
        <f>VLOOKUP($I700,master_table_sales_csv!$O$2:$P$3340,2,FALSE)</f>
        <v>eBooks</v>
      </c>
    </row>
    <row r="701" spans="1:13" x14ac:dyDescent="0.35">
      <c r="A701" t="s">
        <v>8712</v>
      </c>
      <c r="B701" t="s">
        <v>8750</v>
      </c>
      <c r="C701">
        <v>1775</v>
      </c>
      <c r="D701">
        <v>813</v>
      </c>
      <c r="E701">
        <v>18</v>
      </c>
      <c r="F701">
        <v>18</v>
      </c>
      <c r="G701">
        <v>14.99</v>
      </c>
      <c r="H701">
        <v>4</v>
      </c>
      <c r="I701">
        <v>4</v>
      </c>
      <c r="J701">
        <f>'Data Churn_prodcat'!E701-'Data Churn_prodcat'!F701</f>
        <v>0</v>
      </c>
      <c r="K701" t="str">
        <f t="shared" si="10"/>
        <v>Churn</v>
      </c>
      <c r="L701" t="str">
        <f>VLOOKUP($H701,master_table_sales_csv!$O$2:$P$3340,2,FALSE)</f>
        <v>eBooks</v>
      </c>
      <c r="M701" t="str">
        <f>VLOOKUP($I701,master_table_sales_csv!$O$2:$P$3340,2,FALSE)</f>
        <v>eBooks</v>
      </c>
    </row>
    <row r="702" spans="1:13" x14ac:dyDescent="0.35">
      <c r="A702" t="s">
        <v>8712</v>
      </c>
      <c r="B702" t="s">
        <v>8750</v>
      </c>
      <c r="C702">
        <v>1777</v>
      </c>
      <c r="D702">
        <v>747</v>
      </c>
      <c r="E702">
        <v>18</v>
      </c>
      <c r="F702">
        <v>18</v>
      </c>
      <c r="G702">
        <v>1074</v>
      </c>
      <c r="H702">
        <v>2</v>
      </c>
      <c r="I702">
        <v>2</v>
      </c>
      <c r="J702">
        <f>'Data Churn_prodcat'!E702-'Data Churn_prodcat'!F702</f>
        <v>0</v>
      </c>
      <c r="K702" t="str">
        <f t="shared" si="10"/>
        <v>Churn</v>
      </c>
      <c r="L702" t="str">
        <f>VLOOKUP($H702,master_table_sales_csv!$O$2:$P$3340,2,FALSE)</f>
        <v>Drone Kits</v>
      </c>
      <c r="M702" t="str">
        <f>VLOOKUP($I702,master_table_sales_csv!$O$2:$P$3340,2,FALSE)</f>
        <v>Drone Kits</v>
      </c>
    </row>
    <row r="703" spans="1:13" x14ac:dyDescent="0.35">
      <c r="A703" t="s">
        <v>8712</v>
      </c>
      <c r="B703" t="s">
        <v>8750</v>
      </c>
      <c r="C703">
        <v>1780</v>
      </c>
      <c r="D703">
        <v>713</v>
      </c>
      <c r="E703">
        <v>19</v>
      </c>
      <c r="F703">
        <v>19</v>
      </c>
      <c r="G703">
        <v>1820</v>
      </c>
      <c r="H703">
        <v>3</v>
      </c>
      <c r="I703">
        <v>3</v>
      </c>
      <c r="J703">
        <f>'Data Churn_prodcat'!E703-'Data Churn_prodcat'!F703</f>
        <v>0</v>
      </c>
      <c r="K703" t="str">
        <f t="shared" si="10"/>
        <v>Churn</v>
      </c>
      <c r="L703" t="str">
        <f>VLOOKUP($H703,master_table_sales_csv!$O$2:$P$3340,2,FALSE)</f>
        <v>Drones</v>
      </c>
      <c r="M703" t="str">
        <f>VLOOKUP($I703,master_table_sales_csv!$O$2:$P$3340,2,FALSE)</f>
        <v>Drones</v>
      </c>
    </row>
    <row r="704" spans="1:13" x14ac:dyDescent="0.35">
      <c r="A704" t="s">
        <v>8712</v>
      </c>
      <c r="B704" t="s">
        <v>8750</v>
      </c>
      <c r="C704">
        <v>1782</v>
      </c>
      <c r="D704">
        <v>748</v>
      </c>
      <c r="E704">
        <v>18</v>
      </c>
      <c r="F704">
        <v>18</v>
      </c>
      <c r="G704">
        <v>500</v>
      </c>
      <c r="H704">
        <v>3</v>
      </c>
      <c r="I704">
        <v>3</v>
      </c>
      <c r="J704">
        <f>'Data Churn_prodcat'!E704-'Data Churn_prodcat'!F704</f>
        <v>0</v>
      </c>
      <c r="K704" t="str">
        <f t="shared" si="10"/>
        <v>Churn</v>
      </c>
      <c r="L704" t="str">
        <f>VLOOKUP($H704,master_table_sales_csv!$O$2:$P$3340,2,FALSE)</f>
        <v>Drones</v>
      </c>
      <c r="M704" t="str">
        <f>VLOOKUP($I704,master_table_sales_csv!$O$2:$P$3340,2,FALSE)</f>
        <v>Drones</v>
      </c>
    </row>
    <row r="705" spans="1:13" x14ac:dyDescent="0.35">
      <c r="A705" t="s">
        <v>8712</v>
      </c>
      <c r="B705" t="s">
        <v>8750</v>
      </c>
      <c r="C705">
        <v>1793</v>
      </c>
      <c r="D705">
        <v>775</v>
      </c>
      <c r="E705">
        <v>18</v>
      </c>
      <c r="F705">
        <v>18</v>
      </c>
      <c r="G705">
        <v>184.95000000000002</v>
      </c>
      <c r="H705">
        <v>7</v>
      </c>
      <c r="I705">
        <v>7</v>
      </c>
      <c r="J705">
        <f>'Data Churn_prodcat'!E705-'Data Churn_prodcat'!F705</f>
        <v>0</v>
      </c>
      <c r="K705" t="str">
        <f t="shared" si="10"/>
        <v>Churn</v>
      </c>
      <c r="L705" t="str">
        <f>VLOOKUP($H705,master_table_sales_csv!$O$2:$P$3340,2,FALSE)</f>
        <v>Training Videos</v>
      </c>
      <c r="M705" t="str">
        <f>VLOOKUP($I705,master_table_sales_csv!$O$2:$P$3340,2,FALSE)</f>
        <v>Training Videos</v>
      </c>
    </row>
    <row r="706" spans="1:13" x14ac:dyDescent="0.35">
      <c r="A706" t="s">
        <v>8712</v>
      </c>
      <c r="B706" t="s">
        <v>8750</v>
      </c>
      <c r="C706">
        <v>1797</v>
      </c>
      <c r="D706">
        <v>650</v>
      </c>
      <c r="E706">
        <v>19</v>
      </c>
      <c r="F706">
        <v>19</v>
      </c>
      <c r="G706">
        <v>50.97</v>
      </c>
      <c r="H706">
        <v>4</v>
      </c>
      <c r="I706">
        <v>4</v>
      </c>
      <c r="J706">
        <f>'Data Churn_prodcat'!E706-'Data Churn_prodcat'!F706</f>
        <v>0</v>
      </c>
      <c r="K706" t="str">
        <f t="shared" si="10"/>
        <v>Churn</v>
      </c>
      <c r="L706" t="str">
        <f>VLOOKUP($H706,master_table_sales_csv!$O$2:$P$3340,2,FALSE)</f>
        <v>eBooks</v>
      </c>
      <c r="M706" t="str">
        <f>VLOOKUP($I706,master_table_sales_csv!$O$2:$P$3340,2,FALSE)</f>
        <v>eBooks</v>
      </c>
    </row>
    <row r="707" spans="1:13" x14ac:dyDescent="0.35">
      <c r="A707" t="s">
        <v>8712</v>
      </c>
      <c r="B707" t="s">
        <v>8750</v>
      </c>
      <c r="C707">
        <v>1801</v>
      </c>
      <c r="D707">
        <v>592</v>
      </c>
      <c r="E707">
        <v>19</v>
      </c>
      <c r="F707">
        <v>19</v>
      </c>
      <c r="G707">
        <v>250</v>
      </c>
      <c r="H707">
        <v>3</v>
      </c>
      <c r="I707">
        <v>3</v>
      </c>
      <c r="J707">
        <f>'Data Churn_prodcat'!E707-'Data Churn_prodcat'!F707</f>
        <v>0</v>
      </c>
      <c r="K707" t="str">
        <f t="shared" si="10"/>
        <v>Churn</v>
      </c>
      <c r="L707" t="str">
        <f>VLOOKUP($H707,master_table_sales_csv!$O$2:$P$3340,2,FALSE)</f>
        <v>Drones</v>
      </c>
      <c r="M707" t="str">
        <f>VLOOKUP($I707,master_table_sales_csv!$O$2:$P$3340,2,FALSE)</f>
        <v>Drones</v>
      </c>
    </row>
    <row r="708" spans="1:13" x14ac:dyDescent="0.35">
      <c r="A708" t="s">
        <v>8712</v>
      </c>
      <c r="B708" t="s">
        <v>8750</v>
      </c>
      <c r="C708">
        <v>1806</v>
      </c>
      <c r="D708">
        <v>584</v>
      </c>
      <c r="E708">
        <v>19</v>
      </c>
      <c r="F708">
        <v>19</v>
      </c>
      <c r="G708">
        <v>17.98</v>
      </c>
      <c r="H708">
        <v>1</v>
      </c>
      <c r="I708">
        <v>1</v>
      </c>
      <c r="J708">
        <f>'Data Churn_prodcat'!E708-'Data Churn_prodcat'!F708</f>
        <v>0</v>
      </c>
      <c r="K708" t="str">
        <f t="shared" si="10"/>
        <v>Churn</v>
      </c>
      <c r="L708" t="str">
        <f>VLOOKUP($H708,master_table_sales_csv!$O$2:$P$3340,2,FALSE)</f>
        <v>Blueprints</v>
      </c>
      <c r="M708" t="str">
        <f>VLOOKUP($I708,master_table_sales_csv!$O$2:$P$3340,2,FALSE)</f>
        <v>Blueprints</v>
      </c>
    </row>
    <row r="709" spans="1:13" x14ac:dyDescent="0.35">
      <c r="A709" t="s">
        <v>8712</v>
      </c>
      <c r="B709" t="s">
        <v>8750</v>
      </c>
      <c r="C709">
        <v>1809</v>
      </c>
      <c r="D709">
        <v>560</v>
      </c>
      <c r="E709">
        <v>19</v>
      </c>
      <c r="F709">
        <v>19</v>
      </c>
      <c r="G709">
        <v>910</v>
      </c>
      <c r="H709">
        <v>3</v>
      </c>
      <c r="I709">
        <v>3</v>
      </c>
      <c r="J709">
        <f>'Data Churn_prodcat'!E709-'Data Churn_prodcat'!F709</f>
        <v>0</v>
      </c>
      <c r="K709" t="str">
        <f t="shared" ref="K709:K772" si="11">IF(D709&gt;7, "Churn", "No Churn")</f>
        <v>Churn</v>
      </c>
      <c r="L709" t="str">
        <f>VLOOKUP($H709,master_table_sales_csv!$O$2:$P$3340,2,FALSE)</f>
        <v>Drones</v>
      </c>
      <c r="M709" t="str">
        <f>VLOOKUP($I709,master_table_sales_csv!$O$2:$P$3340,2,FALSE)</f>
        <v>Drones</v>
      </c>
    </row>
    <row r="710" spans="1:13" x14ac:dyDescent="0.35">
      <c r="A710" t="s">
        <v>8712</v>
      </c>
      <c r="B710" t="s">
        <v>8750</v>
      </c>
      <c r="C710">
        <v>1812</v>
      </c>
      <c r="D710">
        <v>655</v>
      </c>
      <c r="E710">
        <v>19</v>
      </c>
      <c r="F710">
        <v>19</v>
      </c>
      <c r="G710">
        <v>59.98</v>
      </c>
      <c r="H710">
        <v>7</v>
      </c>
      <c r="I710">
        <v>7</v>
      </c>
      <c r="J710">
        <f>'Data Churn_prodcat'!E710-'Data Churn_prodcat'!F710</f>
        <v>0</v>
      </c>
      <c r="K710" t="str">
        <f t="shared" si="11"/>
        <v>Churn</v>
      </c>
      <c r="L710" t="str">
        <f>VLOOKUP($H710,master_table_sales_csv!$O$2:$P$3340,2,FALSE)</f>
        <v>Training Videos</v>
      </c>
      <c r="M710" t="str">
        <f>VLOOKUP($I710,master_table_sales_csv!$O$2:$P$3340,2,FALSE)</f>
        <v>Training Videos</v>
      </c>
    </row>
    <row r="711" spans="1:13" x14ac:dyDescent="0.35">
      <c r="A711" t="s">
        <v>8712</v>
      </c>
      <c r="B711" t="s">
        <v>8750</v>
      </c>
      <c r="C711">
        <v>1815</v>
      </c>
      <c r="D711">
        <v>454</v>
      </c>
      <c r="E711">
        <v>20</v>
      </c>
      <c r="F711">
        <v>20</v>
      </c>
      <c r="G711">
        <v>44.97</v>
      </c>
      <c r="H711">
        <v>4</v>
      </c>
      <c r="I711">
        <v>4</v>
      </c>
      <c r="J711">
        <f>'Data Churn_prodcat'!E711-'Data Churn_prodcat'!F711</f>
        <v>0</v>
      </c>
      <c r="K711" t="str">
        <f t="shared" si="11"/>
        <v>Churn</v>
      </c>
      <c r="L711" t="str">
        <f>VLOOKUP($H711,master_table_sales_csv!$O$2:$P$3340,2,FALSE)</f>
        <v>eBooks</v>
      </c>
      <c r="M711" t="str">
        <f>VLOOKUP($I711,master_table_sales_csv!$O$2:$P$3340,2,FALSE)</f>
        <v>eBooks</v>
      </c>
    </row>
    <row r="712" spans="1:13" x14ac:dyDescent="0.35">
      <c r="A712" t="s">
        <v>8712</v>
      </c>
      <c r="B712" t="s">
        <v>8750</v>
      </c>
      <c r="C712">
        <v>1818</v>
      </c>
      <c r="D712">
        <v>529</v>
      </c>
      <c r="E712">
        <v>20</v>
      </c>
      <c r="F712">
        <v>20</v>
      </c>
      <c r="G712">
        <v>1798</v>
      </c>
      <c r="H712">
        <v>6</v>
      </c>
      <c r="I712">
        <v>6</v>
      </c>
      <c r="J712">
        <f>'Data Churn_prodcat'!E712-'Data Churn_prodcat'!F712</f>
        <v>0</v>
      </c>
      <c r="K712" t="str">
        <f t="shared" si="11"/>
        <v>Churn</v>
      </c>
      <c r="L712" t="str">
        <f>VLOOKUP($H712,master_table_sales_csv!$O$2:$P$3340,2,FALSE)</f>
        <v>Robots</v>
      </c>
      <c r="M712" t="str">
        <f>VLOOKUP($I712,master_table_sales_csv!$O$2:$P$3340,2,FALSE)</f>
        <v>Robots</v>
      </c>
    </row>
    <row r="713" spans="1:13" x14ac:dyDescent="0.35">
      <c r="A713" t="s">
        <v>8712</v>
      </c>
      <c r="B713" t="s">
        <v>8750</v>
      </c>
      <c r="C713">
        <v>1837</v>
      </c>
      <c r="D713">
        <v>717</v>
      </c>
      <c r="E713">
        <v>20</v>
      </c>
      <c r="F713">
        <v>19</v>
      </c>
      <c r="G713">
        <v>314.82</v>
      </c>
      <c r="H713">
        <v>7</v>
      </c>
      <c r="I713">
        <v>1</v>
      </c>
      <c r="J713">
        <f>'Data Churn_prodcat'!E713-'Data Churn_prodcat'!F713</f>
        <v>1</v>
      </c>
      <c r="K713" t="str">
        <f t="shared" si="11"/>
        <v>Churn</v>
      </c>
      <c r="L713" t="str">
        <f>VLOOKUP($H713,master_table_sales_csv!$O$2:$P$3340,2,FALSE)</f>
        <v>Training Videos</v>
      </c>
      <c r="M713" t="str">
        <f>VLOOKUP($I713,master_table_sales_csv!$O$2:$P$3340,2,FALSE)</f>
        <v>Blueprints</v>
      </c>
    </row>
    <row r="714" spans="1:13" x14ac:dyDescent="0.35">
      <c r="A714" t="s">
        <v>8712</v>
      </c>
      <c r="B714" t="s">
        <v>8750</v>
      </c>
      <c r="C714">
        <v>1840</v>
      </c>
      <c r="D714">
        <v>680</v>
      </c>
      <c r="E714">
        <v>20</v>
      </c>
      <c r="F714">
        <v>19</v>
      </c>
      <c r="G714">
        <v>4516</v>
      </c>
      <c r="H714">
        <v>6</v>
      </c>
      <c r="I714">
        <v>4</v>
      </c>
      <c r="J714">
        <f>'Data Churn_prodcat'!E714-'Data Churn_prodcat'!F714</f>
        <v>1</v>
      </c>
      <c r="K714" t="str">
        <f t="shared" si="11"/>
        <v>Churn</v>
      </c>
      <c r="L714" t="str">
        <f>VLOOKUP($H714,master_table_sales_csv!$O$2:$P$3340,2,FALSE)</f>
        <v>Robots</v>
      </c>
      <c r="M714" t="str">
        <f>VLOOKUP($I714,master_table_sales_csv!$O$2:$P$3340,2,FALSE)</f>
        <v>eBooks</v>
      </c>
    </row>
    <row r="715" spans="1:13" x14ac:dyDescent="0.35">
      <c r="A715" t="s">
        <v>8712</v>
      </c>
      <c r="B715" t="s">
        <v>8750</v>
      </c>
      <c r="C715">
        <v>1846</v>
      </c>
      <c r="D715">
        <v>559</v>
      </c>
      <c r="E715">
        <v>19</v>
      </c>
      <c r="F715">
        <v>19</v>
      </c>
      <c r="G715">
        <v>334</v>
      </c>
      <c r="H715">
        <v>2</v>
      </c>
      <c r="I715">
        <v>2</v>
      </c>
      <c r="J715">
        <f>'Data Churn_prodcat'!E715-'Data Churn_prodcat'!F715</f>
        <v>0</v>
      </c>
      <c r="K715" t="str">
        <f t="shared" si="11"/>
        <v>Churn</v>
      </c>
      <c r="L715" t="str">
        <f>VLOOKUP($H715,master_table_sales_csv!$O$2:$P$3340,2,FALSE)</f>
        <v>Drone Kits</v>
      </c>
      <c r="M715" t="str">
        <f>VLOOKUP($I715,master_table_sales_csv!$O$2:$P$3340,2,FALSE)</f>
        <v>Drone Kits</v>
      </c>
    </row>
    <row r="716" spans="1:13" x14ac:dyDescent="0.35">
      <c r="A716" t="s">
        <v>8712</v>
      </c>
      <c r="B716" t="s">
        <v>8750</v>
      </c>
      <c r="C716">
        <v>1850</v>
      </c>
      <c r="D716">
        <v>647</v>
      </c>
      <c r="E716">
        <v>19</v>
      </c>
      <c r="F716">
        <v>19</v>
      </c>
      <c r="G716">
        <v>4194</v>
      </c>
      <c r="H716">
        <v>6</v>
      </c>
      <c r="I716">
        <v>6</v>
      </c>
      <c r="J716">
        <f>'Data Churn_prodcat'!E716-'Data Churn_prodcat'!F716</f>
        <v>0</v>
      </c>
      <c r="K716" t="str">
        <f t="shared" si="11"/>
        <v>Churn</v>
      </c>
      <c r="L716" t="str">
        <f>VLOOKUP($H716,master_table_sales_csv!$O$2:$P$3340,2,FALSE)</f>
        <v>Robots</v>
      </c>
      <c r="M716" t="str">
        <f>VLOOKUP($I716,master_table_sales_csv!$O$2:$P$3340,2,FALSE)</f>
        <v>Robots</v>
      </c>
    </row>
    <row r="717" spans="1:13" x14ac:dyDescent="0.35">
      <c r="A717" t="s">
        <v>8712</v>
      </c>
      <c r="B717" t="s">
        <v>8750</v>
      </c>
      <c r="C717">
        <v>1851</v>
      </c>
      <c r="D717">
        <v>841</v>
      </c>
      <c r="E717">
        <v>18</v>
      </c>
      <c r="F717">
        <v>18</v>
      </c>
      <c r="G717">
        <v>239.76000000000002</v>
      </c>
      <c r="H717">
        <v>7</v>
      </c>
      <c r="I717">
        <v>4</v>
      </c>
      <c r="J717">
        <f>'Data Churn_prodcat'!E717-'Data Churn_prodcat'!F717</f>
        <v>0</v>
      </c>
      <c r="K717" t="str">
        <f t="shared" si="11"/>
        <v>Churn</v>
      </c>
      <c r="L717" t="str">
        <f>VLOOKUP($H717,master_table_sales_csv!$O$2:$P$3340,2,FALSE)</f>
        <v>Training Videos</v>
      </c>
      <c r="M717" t="str">
        <f>VLOOKUP($I717,master_table_sales_csv!$O$2:$P$3340,2,FALSE)</f>
        <v>eBooks</v>
      </c>
    </row>
    <row r="718" spans="1:13" x14ac:dyDescent="0.35">
      <c r="A718" t="s">
        <v>8712</v>
      </c>
      <c r="B718" t="s">
        <v>8750</v>
      </c>
      <c r="C718">
        <v>1852</v>
      </c>
      <c r="D718">
        <v>821</v>
      </c>
      <c r="E718">
        <v>18</v>
      </c>
      <c r="F718">
        <v>18</v>
      </c>
      <c r="G718">
        <v>642</v>
      </c>
      <c r="H718">
        <v>5</v>
      </c>
      <c r="I718">
        <v>5</v>
      </c>
      <c r="J718">
        <f>'Data Churn_prodcat'!E718-'Data Churn_prodcat'!F718</f>
        <v>0</v>
      </c>
      <c r="K718" t="str">
        <f t="shared" si="11"/>
        <v>Churn</v>
      </c>
      <c r="L718" t="str">
        <f>VLOOKUP($H718,master_table_sales_csv!$O$2:$P$3340,2,FALSE)</f>
        <v>Robot Kits</v>
      </c>
      <c r="M718" t="str">
        <f>VLOOKUP($I718,master_table_sales_csv!$O$2:$P$3340,2,FALSE)</f>
        <v>Robot Kits</v>
      </c>
    </row>
    <row r="719" spans="1:13" x14ac:dyDescent="0.35">
      <c r="A719" t="s">
        <v>8712</v>
      </c>
      <c r="B719" t="s">
        <v>8750</v>
      </c>
      <c r="C719">
        <v>1853</v>
      </c>
      <c r="D719">
        <v>721</v>
      </c>
      <c r="E719">
        <v>18</v>
      </c>
      <c r="F719">
        <v>18</v>
      </c>
      <c r="G719">
        <v>537</v>
      </c>
      <c r="H719">
        <v>2</v>
      </c>
      <c r="I719">
        <v>2</v>
      </c>
      <c r="J719">
        <f>'Data Churn_prodcat'!E719-'Data Churn_prodcat'!F719</f>
        <v>0</v>
      </c>
      <c r="K719" t="str">
        <f t="shared" si="11"/>
        <v>Churn</v>
      </c>
      <c r="L719" t="str">
        <f>VLOOKUP($H719,master_table_sales_csv!$O$2:$P$3340,2,FALSE)</f>
        <v>Drone Kits</v>
      </c>
      <c r="M719" t="str">
        <f>VLOOKUP($I719,master_table_sales_csv!$O$2:$P$3340,2,FALSE)</f>
        <v>Drone Kits</v>
      </c>
    </row>
    <row r="720" spans="1:13" x14ac:dyDescent="0.35">
      <c r="A720" t="s">
        <v>8712</v>
      </c>
      <c r="B720" t="s">
        <v>8750</v>
      </c>
      <c r="C720">
        <v>1859</v>
      </c>
      <c r="D720">
        <v>835</v>
      </c>
      <c r="E720">
        <v>18</v>
      </c>
      <c r="F720">
        <v>18</v>
      </c>
      <c r="G720">
        <v>1365</v>
      </c>
      <c r="H720">
        <v>3</v>
      </c>
      <c r="I720">
        <v>3</v>
      </c>
      <c r="J720">
        <f>'Data Churn_prodcat'!E720-'Data Churn_prodcat'!F720</f>
        <v>0</v>
      </c>
      <c r="K720" t="str">
        <f t="shared" si="11"/>
        <v>Churn</v>
      </c>
      <c r="L720" t="str">
        <f>VLOOKUP($H720,master_table_sales_csv!$O$2:$P$3340,2,FALSE)</f>
        <v>Drones</v>
      </c>
      <c r="M720" t="str">
        <f>VLOOKUP($I720,master_table_sales_csv!$O$2:$P$3340,2,FALSE)</f>
        <v>Drones</v>
      </c>
    </row>
    <row r="721" spans="1:13" x14ac:dyDescent="0.35">
      <c r="A721" t="s">
        <v>8712</v>
      </c>
      <c r="B721" t="s">
        <v>8750</v>
      </c>
      <c r="C721">
        <v>1860</v>
      </c>
      <c r="D721">
        <v>515</v>
      </c>
      <c r="E721">
        <v>20</v>
      </c>
      <c r="F721">
        <v>20</v>
      </c>
      <c r="G721">
        <v>167</v>
      </c>
      <c r="H721">
        <v>2</v>
      </c>
      <c r="I721">
        <v>2</v>
      </c>
      <c r="J721">
        <f>'Data Churn_prodcat'!E721-'Data Churn_prodcat'!F721</f>
        <v>0</v>
      </c>
      <c r="K721" t="str">
        <f t="shared" si="11"/>
        <v>Churn</v>
      </c>
      <c r="L721" t="str">
        <f>VLOOKUP($H721,master_table_sales_csv!$O$2:$P$3340,2,FALSE)</f>
        <v>Drone Kits</v>
      </c>
      <c r="M721" t="str">
        <f>VLOOKUP($I721,master_table_sales_csv!$O$2:$P$3340,2,FALSE)</f>
        <v>Drone Kits</v>
      </c>
    </row>
    <row r="722" spans="1:13" x14ac:dyDescent="0.35">
      <c r="A722" t="s">
        <v>8712</v>
      </c>
      <c r="B722" t="s">
        <v>8750</v>
      </c>
      <c r="C722">
        <v>1861</v>
      </c>
      <c r="D722">
        <v>670</v>
      </c>
      <c r="E722">
        <v>19</v>
      </c>
      <c r="F722">
        <v>19</v>
      </c>
      <c r="G722">
        <v>534</v>
      </c>
      <c r="H722">
        <v>2</v>
      </c>
      <c r="I722">
        <v>2</v>
      </c>
      <c r="J722">
        <f>'Data Churn_prodcat'!E722-'Data Churn_prodcat'!F722</f>
        <v>0</v>
      </c>
      <c r="K722" t="str">
        <f t="shared" si="11"/>
        <v>Churn</v>
      </c>
      <c r="L722" t="str">
        <f>VLOOKUP($H722,master_table_sales_csv!$O$2:$P$3340,2,FALSE)</f>
        <v>Drone Kits</v>
      </c>
      <c r="M722" t="str">
        <f>VLOOKUP($I722,master_table_sales_csv!$O$2:$P$3340,2,FALSE)</f>
        <v>Drone Kits</v>
      </c>
    </row>
    <row r="723" spans="1:13" x14ac:dyDescent="0.35">
      <c r="A723" t="s">
        <v>8712</v>
      </c>
      <c r="B723" t="s">
        <v>8750</v>
      </c>
      <c r="C723">
        <v>1863</v>
      </c>
      <c r="D723">
        <v>709</v>
      </c>
      <c r="E723">
        <v>19</v>
      </c>
      <c r="F723">
        <v>19</v>
      </c>
      <c r="G723">
        <v>131.80000000000001</v>
      </c>
      <c r="H723">
        <v>7</v>
      </c>
      <c r="I723">
        <v>7</v>
      </c>
      <c r="J723">
        <f>'Data Churn_prodcat'!E723-'Data Churn_prodcat'!F723</f>
        <v>0</v>
      </c>
      <c r="K723" t="str">
        <f t="shared" si="11"/>
        <v>Churn</v>
      </c>
      <c r="L723" t="str">
        <f>VLOOKUP($H723,master_table_sales_csv!$O$2:$P$3340,2,FALSE)</f>
        <v>Training Videos</v>
      </c>
      <c r="M723" t="str">
        <f>VLOOKUP($I723,master_table_sales_csv!$O$2:$P$3340,2,FALSE)</f>
        <v>Training Videos</v>
      </c>
    </row>
    <row r="724" spans="1:13" x14ac:dyDescent="0.35">
      <c r="A724" t="s">
        <v>8712</v>
      </c>
      <c r="B724" t="s">
        <v>8750</v>
      </c>
      <c r="C724">
        <v>1869</v>
      </c>
      <c r="D724">
        <v>471</v>
      </c>
      <c r="E724">
        <v>20</v>
      </c>
      <c r="F724">
        <v>20</v>
      </c>
      <c r="G724">
        <v>44.97</v>
      </c>
      <c r="H724">
        <v>4</v>
      </c>
      <c r="I724">
        <v>4</v>
      </c>
      <c r="J724">
        <f>'Data Churn_prodcat'!E724-'Data Churn_prodcat'!F724</f>
        <v>0</v>
      </c>
      <c r="K724" t="str">
        <f t="shared" si="11"/>
        <v>Churn</v>
      </c>
      <c r="L724" t="str">
        <f>VLOOKUP($H724,master_table_sales_csv!$O$2:$P$3340,2,FALSE)</f>
        <v>eBooks</v>
      </c>
      <c r="M724" t="str">
        <f>VLOOKUP($I724,master_table_sales_csv!$O$2:$P$3340,2,FALSE)</f>
        <v>eBooks</v>
      </c>
    </row>
    <row r="725" spans="1:13" x14ac:dyDescent="0.35">
      <c r="A725" t="s">
        <v>8712</v>
      </c>
      <c r="B725" t="s">
        <v>8750</v>
      </c>
      <c r="C725">
        <v>1875</v>
      </c>
      <c r="D725">
        <v>643</v>
      </c>
      <c r="E725">
        <v>19</v>
      </c>
      <c r="F725">
        <v>19</v>
      </c>
      <c r="G725">
        <v>358</v>
      </c>
      <c r="H725">
        <v>2</v>
      </c>
      <c r="I725">
        <v>2</v>
      </c>
      <c r="J725">
        <f>'Data Churn_prodcat'!E725-'Data Churn_prodcat'!F725</f>
        <v>0</v>
      </c>
      <c r="K725" t="str">
        <f t="shared" si="11"/>
        <v>Churn</v>
      </c>
      <c r="L725" t="str">
        <f>VLOOKUP($H725,master_table_sales_csv!$O$2:$P$3340,2,FALSE)</f>
        <v>Drone Kits</v>
      </c>
      <c r="M725" t="str">
        <f>VLOOKUP($I725,master_table_sales_csv!$O$2:$P$3340,2,FALSE)</f>
        <v>Drone Kits</v>
      </c>
    </row>
    <row r="726" spans="1:13" x14ac:dyDescent="0.35">
      <c r="A726" t="s">
        <v>8712</v>
      </c>
      <c r="B726" t="s">
        <v>8750</v>
      </c>
      <c r="C726">
        <v>1877</v>
      </c>
      <c r="D726">
        <v>582</v>
      </c>
      <c r="E726">
        <v>19</v>
      </c>
      <c r="F726">
        <v>19</v>
      </c>
      <c r="G726">
        <v>75.98</v>
      </c>
      <c r="H726">
        <v>7</v>
      </c>
      <c r="I726">
        <v>7</v>
      </c>
      <c r="J726">
        <f>'Data Churn_prodcat'!E726-'Data Churn_prodcat'!F726</f>
        <v>0</v>
      </c>
      <c r="K726" t="str">
        <f t="shared" si="11"/>
        <v>Churn</v>
      </c>
      <c r="L726" t="str">
        <f>VLOOKUP($H726,master_table_sales_csv!$O$2:$P$3340,2,FALSE)</f>
        <v>Training Videos</v>
      </c>
      <c r="M726" t="str">
        <f>VLOOKUP($I726,master_table_sales_csv!$O$2:$P$3340,2,FALSE)</f>
        <v>Training Videos</v>
      </c>
    </row>
    <row r="727" spans="1:13" x14ac:dyDescent="0.35">
      <c r="A727" t="s">
        <v>8712</v>
      </c>
      <c r="B727" t="s">
        <v>8750</v>
      </c>
      <c r="C727">
        <v>1885</v>
      </c>
      <c r="D727">
        <v>634</v>
      </c>
      <c r="E727">
        <v>19</v>
      </c>
      <c r="F727">
        <v>19</v>
      </c>
      <c r="G727">
        <v>1647</v>
      </c>
      <c r="H727">
        <v>6</v>
      </c>
      <c r="I727">
        <v>6</v>
      </c>
      <c r="J727">
        <f>'Data Churn_prodcat'!E727-'Data Churn_prodcat'!F727</f>
        <v>0</v>
      </c>
      <c r="K727" t="str">
        <f t="shared" si="11"/>
        <v>Churn</v>
      </c>
      <c r="L727" t="str">
        <f>VLOOKUP($H727,master_table_sales_csv!$O$2:$P$3340,2,FALSE)</f>
        <v>Robots</v>
      </c>
      <c r="M727" t="str">
        <f>VLOOKUP($I727,master_table_sales_csv!$O$2:$P$3340,2,FALSE)</f>
        <v>Robots</v>
      </c>
    </row>
    <row r="728" spans="1:13" x14ac:dyDescent="0.35">
      <c r="A728" t="s">
        <v>8712</v>
      </c>
      <c r="B728" t="s">
        <v>8750</v>
      </c>
      <c r="C728">
        <v>1900</v>
      </c>
      <c r="D728">
        <v>640</v>
      </c>
      <c r="E728">
        <v>19</v>
      </c>
      <c r="F728">
        <v>19</v>
      </c>
      <c r="G728">
        <v>47.96</v>
      </c>
      <c r="H728">
        <v>1</v>
      </c>
      <c r="I728">
        <v>1</v>
      </c>
      <c r="J728">
        <f>'Data Churn_prodcat'!E728-'Data Churn_prodcat'!F728</f>
        <v>0</v>
      </c>
      <c r="K728" t="str">
        <f t="shared" si="11"/>
        <v>Churn</v>
      </c>
      <c r="L728" t="str">
        <f>VLOOKUP($H728,master_table_sales_csv!$O$2:$P$3340,2,FALSE)</f>
        <v>Blueprints</v>
      </c>
      <c r="M728" t="str">
        <f>VLOOKUP($I728,master_table_sales_csv!$O$2:$P$3340,2,FALSE)</f>
        <v>Blueprints</v>
      </c>
    </row>
    <row r="729" spans="1:13" x14ac:dyDescent="0.35">
      <c r="A729" t="s">
        <v>8712</v>
      </c>
      <c r="B729" t="s">
        <v>8750</v>
      </c>
      <c r="C729">
        <v>1909</v>
      </c>
      <c r="D729">
        <v>601</v>
      </c>
      <c r="E729">
        <v>19</v>
      </c>
      <c r="F729">
        <v>19</v>
      </c>
      <c r="G729">
        <v>1350</v>
      </c>
      <c r="H729">
        <v>3</v>
      </c>
      <c r="I729">
        <v>3</v>
      </c>
      <c r="J729">
        <f>'Data Churn_prodcat'!E729-'Data Churn_prodcat'!F729</f>
        <v>0</v>
      </c>
      <c r="K729" t="str">
        <f t="shared" si="11"/>
        <v>Churn</v>
      </c>
      <c r="L729" t="str">
        <f>VLOOKUP($H729,master_table_sales_csv!$O$2:$P$3340,2,FALSE)</f>
        <v>Drones</v>
      </c>
      <c r="M729" t="str">
        <f>VLOOKUP($I729,master_table_sales_csv!$O$2:$P$3340,2,FALSE)</f>
        <v>Drones</v>
      </c>
    </row>
    <row r="730" spans="1:13" x14ac:dyDescent="0.35">
      <c r="A730" t="s">
        <v>8712</v>
      </c>
      <c r="B730" t="s">
        <v>8750</v>
      </c>
      <c r="C730">
        <v>1911</v>
      </c>
      <c r="D730">
        <v>546</v>
      </c>
      <c r="E730">
        <v>20</v>
      </c>
      <c r="F730">
        <v>20</v>
      </c>
      <c r="G730">
        <v>78</v>
      </c>
      <c r="H730">
        <v>4</v>
      </c>
      <c r="I730">
        <v>4</v>
      </c>
      <c r="J730">
        <f>'Data Churn_prodcat'!E730-'Data Churn_prodcat'!F730</f>
        <v>0</v>
      </c>
      <c r="K730" t="str">
        <f t="shared" si="11"/>
        <v>Churn</v>
      </c>
      <c r="L730" t="str">
        <f>VLOOKUP($H730,master_table_sales_csv!$O$2:$P$3340,2,FALSE)</f>
        <v>eBooks</v>
      </c>
      <c r="M730" t="str">
        <f>VLOOKUP($I730,master_table_sales_csv!$O$2:$P$3340,2,FALSE)</f>
        <v>eBooks</v>
      </c>
    </row>
    <row r="731" spans="1:13" x14ac:dyDescent="0.35">
      <c r="A731" t="s">
        <v>8712</v>
      </c>
      <c r="B731" t="s">
        <v>8750</v>
      </c>
      <c r="C731">
        <v>1912</v>
      </c>
      <c r="D731">
        <v>735</v>
      </c>
      <c r="E731">
        <v>18</v>
      </c>
      <c r="F731">
        <v>18</v>
      </c>
      <c r="G731">
        <v>51.96</v>
      </c>
      <c r="H731">
        <v>4</v>
      </c>
      <c r="I731">
        <v>4</v>
      </c>
      <c r="J731">
        <f>'Data Churn_prodcat'!E731-'Data Churn_prodcat'!F731</f>
        <v>0</v>
      </c>
      <c r="K731" t="str">
        <f t="shared" si="11"/>
        <v>Churn</v>
      </c>
      <c r="L731" t="str">
        <f>VLOOKUP($H731,master_table_sales_csv!$O$2:$P$3340,2,FALSE)</f>
        <v>eBooks</v>
      </c>
      <c r="M731" t="str">
        <f>VLOOKUP($I731,master_table_sales_csv!$O$2:$P$3340,2,FALSE)</f>
        <v>eBooks</v>
      </c>
    </row>
    <row r="732" spans="1:13" x14ac:dyDescent="0.35">
      <c r="A732" t="s">
        <v>8712</v>
      </c>
      <c r="B732" t="s">
        <v>8750</v>
      </c>
      <c r="C732">
        <v>1923</v>
      </c>
      <c r="D732">
        <v>576</v>
      </c>
      <c r="E732">
        <v>19</v>
      </c>
      <c r="F732">
        <v>19</v>
      </c>
      <c r="G732">
        <v>47.96</v>
      </c>
      <c r="H732">
        <v>1</v>
      </c>
      <c r="I732">
        <v>1</v>
      </c>
      <c r="J732">
        <f>'Data Churn_prodcat'!E732-'Data Churn_prodcat'!F732</f>
        <v>0</v>
      </c>
      <c r="K732" t="str">
        <f t="shared" si="11"/>
        <v>Churn</v>
      </c>
      <c r="L732" t="str">
        <f>VLOOKUP($H732,master_table_sales_csv!$O$2:$P$3340,2,FALSE)</f>
        <v>Blueprints</v>
      </c>
      <c r="M732" t="str">
        <f>VLOOKUP($I732,master_table_sales_csv!$O$2:$P$3340,2,FALSE)</f>
        <v>Blueprints</v>
      </c>
    </row>
    <row r="733" spans="1:13" x14ac:dyDescent="0.35">
      <c r="A733" t="s">
        <v>8712</v>
      </c>
      <c r="B733" t="s">
        <v>8750</v>
      </c>
      <c r="C733">
        <v>1926</v>
      </c>
      <c r="D733">
        <v>778</v>
      </c>
      <c r="E733">
        <v>18</v>
      </c>
      <c r="F733">
        <v>18</v>
      </c>
      <c r="G733">
        <v>179.94</v>
      </c>
      <c r="H733">
        <v>7</v>
      </c>
      <c r="I733">
        <v>7</v>
      </c>
      <c r="J733">
        <f>'Data Churn_prodcat'!E733-'Data Churn_prodcat'!F733</f>
        <v>0</v>
      </c>
      <c r="K733" t="str">
        <f t="shared" si="11"/>
        <v>Churn</v>
      </c>
      <c r="L733" t="str">
        <f>VLOOKUP($H733,master_table_sales_csv!$O$2:$P$3340,2,FALSE)</f>
        <v>Training Videos</v>
      </c>
      <c r="M733" t="str">
        <f>VLOOKUP($I733,master_table_sales_csv!$O$2:$P$3340,2,FALSE)</f>
        <v>Training Videos</v>
      </c>
    </row>
    <row r="734" spans="1:13" x14ac:dyDescent="0.35">
      <c r="A734" t="s">
        <v>8712</v>
      </c>
      <c r="B734" t="s">
        <v>8750</v>
      </c>
      <c r="C734">
        <v>1929</v>
      </c>
      <c r="D734">
        <v>815</v>
      </c>
      <c r="E734">
        <v>18</v>
      </c>
      <c r="F734">
        <v>18</v>
      </c>
      <c r="G734">
        <v>14.97</v>
      </c>
      <c r="H734">
        <v>1</v>
      </c>
      <c r="I734">
        <v>1</v>
      </c>
      <c r="J734">
        <f>'Data Churn_prodcat'!E734-'Data Churn_prodcat'!F734</f>
        <v>0</v>
      </c>
      <c r="K734" t="str">
        <f t="shared" si="11"/>
        <v>Churn</v>
      </c>
      <c r="L734" t="str">
        <f>VLOOKUP($H734,master_table_sales_csv!$O$2:$P$3340,2,FALSE)</f>
        <v>Blueprints</v>
      </c>
      <c r="M734" t="str">
        <f>VLOOKUP($I734,master_table_sales_csv!$O$2:$P$3340,2,FALSE)</f>
        <v>Blueprints</v>
      </c>
    </row>
    <row r="735" spans="1:13" x14ac:dyDescent="0.35">
      <c r="A735" t="s">
        <v>8712</v>
      </c>
      <c r="B735" t="s">
        <v>8750</v>
      </c>
      <c r="C735">
        <v>1933</v>
      </c>
      <c r="D735">
        <v>501</v>
      </c>
      <c r="E735">
        <v>20</v>
      </c>
      <c r="F735">
        <v>20</v>
      </c>
      <c r="G735">
        <v>35.96</v>
      </c>
      <c r="H735">
        <v>1</v>
      </c>
      <c r="I735">
        <v>1</v>
      </c>
      <c r="J735">
        <f>'Data Churn_prodcat'!E735-'Data Churn_prodcat'!F735</f>
        <v>0</v>
      </c>
      <c r="K735" t="str">
        <f t="shared" si="11"/>
        <v>Churn</v>
      </c>
      <c r="L735" t="str">
        <f>VLOOKUP($H735,master_table_sales_csv!$O$2:$P$3340,2,FALSE)</f>
        <v>Blueprints</v>
      </c>
      <c r="M735" t="str">
        <f>VLOOKUP($I735,master_table_sales_csv!$O$2:$P$3340,2,FALSE)</f>
        <v>Blueprints</v>
      </c>
    </row>
    <row r="736" spans="1:13" x14ac:dyDescent="0.35">
      <c r="A736" t="s">
        <v>8712</v>
      </c>
      <c r="B736" t="s">
        <v>8750</v>
      </c>
      <c r="C736">
        <v>1934</v>
      </c>
      <c r="D736">
        <v>610</v>
      </c>
      <c r="E736">
        <v>19</v>
      </c>
      <c r="F736">
        <v>19</v>
      </c>
      <c r="G736">
        <v>59.98</v>
      </c>
      <c r="H736">
        <v>7</v>
      </c>
      <c r="I736">
        <v>7</v>
      </c>
      <c r="J736">
        <f>'Data Churn_prodcat'!E736-'Data Churn_prodcat'!F736</f>
        <v>0</v>
      </c>
      <c r="K736" t="str">
        <f t="shared" si="11"/>
        <v>Churn</v>
      </c>
      <c r="L736" t="str">
        <f>VLOOKUP($H736,master_table_sales_csv!$O$2:$P$3340,2,FALSE)</f>
        <v>Training Videos</v>
      </c>
      <c r="M736" t="str">
        <f>VLOOKUP($I736,master_table_sales_csv!$O$2:$P$3340,2,FALSE)</f>
        <v>Training Videos</v>
      </c>
    </row>
    <row r="737" spans="1:13" x14ac:dyDescent="0.35">
      <c r="A737" t="s">
        <v>8712</v>
      </c>
      <c r="B737" t="s">
        <v>8750</v>
      </c>
      <c r="C737">
        <v>1944</v>
      </c>
      <c r="D737">
        <v>793</v>
      </c>
      <c r="E737">
        <v>19</v>
      </c>
      <c r="F737">
        <v>18</v>
      </c>
      <c r="G737">
        <v>1127.52</v>
      </c>
      <c r="H737">
        <v>2</v>
      </c>
      <c r="I737">
        <v>1</v>
      </c>
      <c r="J737">
        <f>'Data Churn_prodcat'!E737-'Data Churn_prodcat'!F737</f>
        <v>1</v>
      </c>
      <c r="K737" t="str">
        <f t="shared" si="11"/>
        <v>Churn</v>
      </c>
      <c r="L737" t="str">
        <f>VLOOKUP($H737,master_table_sales_csv!$O$2:$P$3340,2,FALSE)</f>
        <v>Drone Kits</v>
      </c>
      <c r="M737" t="str">
        <f>VLOOKUP($I737,master_table_sales_csv!$O$2:$P$3340,2,FALSE)</f>
        <v>Blueprints</v>
      </c>
    </row>
    <row r="738" spans="1:13" x14ac:dyDescent="0.35">
      <c r="A738" t="s">
        <v>8712</v>
      </c>
      <c r="B738" t="s">
        <v>8750</v>
      </c>
      <c r="C738">
        <v>1953</v>
      </c>
      <c r="D738">
        <v>659</v>
      </c>
      <c r="E738">
        <v>19</v>
      </c>
      <c r="F738">
        <v>19</v>
      </c>
      <c r="G738">
        <v>1800</v>
      </c>
      <c r="H738">
        <v>3</v>
      </c>
      <c r="I738">
        <v>3</v>
      </c>
      <c r="J738">
        <f>'Data Churn_prodcat'!E738-'Data Churn_prodcat'!F738</f>
        <v>0</v>
      </c>
      <c r="K738" t="str">
        <f t="shared" si="11"/>
        <v>Churn</v>
      </c>
      <c r="L738" t="str">
        <f>VLOOKUP($H738,master_table_sales_csv!$O$2:$P$3340,2,FALSE)</f>
        <v>Drones</v>
      </c>
      <c r="M738" t="str">
        <f>VLOOKUP($I738,master_table_sales_csv!$O$2:$P$3340,2,FALSE)</f>
        <v>Drones</v>
      </c>
    </row>
    <row r="739" spans="1:13" x14ac:dyDescent="0.35">
      <c r="A739" t="s">
        <v>8712</v>
      </c>
      <c r="B739" t="s">
        <v>8750</v>
      </c>
      <c r="C739">
        <v>1964</v>
      </c>
      <c r="D739">
        <v>517</v>
      </c>
      <c r="E739">
        <v>20</v>
      </c>
      <c r="F739">
        <v>20</v>
      </c>
      <c r="G739">
        <v>835</v>
      </c>
      <c r="H739">
        <v>2</v>
      </c>
      <c r="I739">
        <v>2</v>
      </c>
      <c r="J739">
        <f>'Data Churn_prodcat'!E739-'Data Churn_prodcat'!F739</f>
        <v>0</v>
      </c>
      <c r="K739" t="str">
        <f t="shared" si="11"/>
        <v>Churn</v>
      </c>
      <c r="L739" t="str">
        <f>VLOOKUP($H739,master_table_sales_csv!$O$2:$P$3340,2,FALSE)</f>
        <v>Drone Kits</v>
      </c>
      <c r="M739" t="str">
        <f>VLOOKUP($I739,master_table_sales_csv!$O$2:$P$3340,2,FALSE)</f>
        <v>Drone Kits</v>
      </c>
    </row>
    <row r="740" spans="1:13" x14ac:dyDescent="0.35">
      <c r="A740" t="s">
        <v>8712</v>
      </c>
      <c r="B740" t="s">
        <v>8750</v>
      </c>
      <c r="C740">
        <v>1972</v>
      </c>
      <c r="D740">
        <v>444</v>
      </c>
      <c r="E740">
        <v>20</v>
      </c>
      <c r="F740">
        <v>20</v>
      </c>
      <c r="G740">
        <v>41.9</v>
      </c>
      <c r="H740">
        <v>4</v>
      </c>
      <c r="I740">
        <v>4</v>
      </c>
      <c r="J740">
        <f>'Data Churn_prodcat'!E740-'Data Churn_prodcat'!F740</f>
        <v>0</v>
      </c>
      <c r="K740" t="str">
        <f t="shared" si="11"/>
        <v>Churn</v>
      </c>
      <c r="L740" t="str">
        <f>VLOOKUP($H740,master_table_sales_csv!$O$2:$P$3340,2,FALSE)</f>
        <v>eBooks</v>
      </c>
      <c r="M740" t="str">
        <f>VLOOKUP($I740,master_table_sales_csv!$O$2:$P$3340,2,FALSE)</f>
        <v>eBooks</v>
      </c>
    </row>
    <row r="741" spans="1:13" x14ac:dyDescent="0.35">
      <c r="A741" t="s">
        <v>8712</v>
      </c>
      <c r="B741" t="s">
        <v>8750</v>
      </c>
      <c r="C741">
        <v>1974</v>
      </c>
      <c r="D741">
        <v>686</v>
      </c>
      <c r="E741">
        <v>19</v>
      </c>
      <c r="F741">
        <v>19</v>
      </c>
      <c r="G741">
        <v>2196</v>
      </c>
      <c r="H741">
        <v>6</v>
      </c>
      <c r="I741">
        <v>6</v>
      </c>
      <c r="J741">
        <f>'Data Churn_prodcat'!E741-'Data Churn_prodcat'!F741</f>
        <v>0</v>
      </c>
      <c r="K741" t="str">
        <f t="shared" si="11"/>
        <v>Churn</v>
      </c>
      <c r="L741" t="str">
        <f>VLOOKUP($H741,master_table_sales_csv!$O$2:$P$3340,2,FALSE)</f>
        <v>Robots</v>
      </c>
      <c r="M741" t="str">
        <f>VLOOKUP($I741,master_table_sales_csv!$O$2:$P$3340,2,FALSE)</f>
        <v>Robots</v>
      </c>
    </row>
    <row r="742" spans="1:13" x14ac:dyDescent="0.35">
      <c r="A742" t="s">
        <v>8712</v>
      </c>
      <c r="B742" t="s">
        <v>8750</v>
      </c>
      <c r="C742">
        <v>1975</v>
      </c>
      <c r="D742">
        <v>512</v>
      </c>
      <c r="E742">
        <v>20</v>
      </c>
      <c r="F742">
        <v>20</v>
      </c>
      <c r="G742">
        <v>735</v>
      </c>
      <c r="H742">
        <v>5</v>
      </c>
      <c r="I742">
        <v>5</v>
      </c>
      <c r="J742">
        <f>'Data Churn_prodcat'!E742-'Data Churn_prodcat'!F742</f>
        <v>0</v>
      </c>
      <c r="K742" t="str">
        <f t="shared" si="11"/>
        <v>Churn</v>
      </c>
      <c r="L742" t="str">
        <f>VLOOKUP($H742,master_table_sales_csv!$O$2:$P$3340,2,FALSE)</f>
        <v>Robot Kits</v>
      </c>
      <c r="M742" t="str">
        <f>VLOOKUP($I742,master_table_sales_csv!$O$2:$P$3340,2,FALSE)</f>
        <v>Robot Kits</v>
      </c>
    </row>
    <row r="743" spans="1:13" x14ac:dyDescent="0.35">
      <c r="A743" t="s">
        <v>8712</v>
      </c>
      <c r="B743" t="s">
        <v>8750</v>
      </c>
      <c r="C743">
        <v>1982</v>
      </c>
      <c r="D743">
        <v>689</v>
      </c>
      <c r="E743">
        <v>19</v>
      </c>
      <c r="F743">
        <v>19</v>
      </c>
      <c r="G743">
        <v>99.8</v>
      </c>
      <c r="H743">
        <v>4</v>
      </c>
      <c r="I743">
        <v>4</v>
      </c>
      <c r="J743">
        <f>'Data Churn_prodcat'!E743-'Data Churn_prodcat'!F743</f>
        <v>0</v>
      </c>
      <c r="K743" t="str">
        <f t="shared" si="11"/>
        <v>Churn</v>
      </c>
      <c r="L743" t="str">
        <f>VLOOKUP($H743,master_table_sales_csv!$O$2:$P$3340,2,FALSE)</f>
        <v>eBooks</v>
      </c>
      <c r="M743" t="str">
        <f>VLOOKUP($I743,master_table_sales_csv!$O$2:$P$3340,2,FALSE)</f>
        <v>eBooks</v>
      </c>
    </row>
    <row r="744" spans="1:13" x14ac:dyDescent="0.35">
      <c r="A744" t="s">
        <v>8712</v>
      </c>
      <c r="B744" t="s">
        <v>8750</v>
      </c>
      <c r="C744">
        <v>1984</v>
      </c>
      <c r="D744">
        <v>769</v>
      </c>
      <c r="E744">
        <v>18</v>
      </c>
      <c r="F744">
        <v>18</v>
      </c>
      <c r="G744">
        <v>67.959999999999994</v>
      </c>
      <c r="H744">
        <v>4</v>
      </c>
      <c r="I744">
        <v>4</v>
      </c>
      <c r="J744">
        <f>'Data Churn_prodcat'!E744-'Data Churn_prodcat'!F744</f>
        <v>0</v>
      </c>
      <c r="K744" t="str">
        <f t="shared" si="11"/>
        <v>Churn</v>
      </c>
      <c r="L744" t="str">
        <f>VLOOKUP($H744,master_table_sales_csv!$O$2:$P$3340,2,FALSE)</f>
        <v>eBooks</v>
      </c>
      <c r="M744" t="str">
        <f>VLOOKUP($I744,master_table_sales_csv!$O$2:$P$3340,2,FALSE)</f>
        <v>eBooks</v>
      </c>
    </row>
    <row r="745" spans="1:13" x14ac:dyDescent="0.35">
      <c r="A745" t="s">
        <v>8712</v>
      </c>
      <c r="B745" t="s">
        <v>8750</v>
      </c>
      <c r="C745">
        <v>1996</v>
      </c>
      <c r="D745">
        <v>616</v>
      </c>
      <c r="E745">
        <v>19</v>
      </c>
      <c r="F745">
        <v>19</v>
      </c>
      <c r="G745">
        <v>84.949999999999989</v>
      </c>
      <c r="H745">
        <v>4</v>
      </c>
      <c r="I745">
        <v>4</v>
      </c>
      <c r="J745">
        <f>'Data Churn_prodcat'!E745-'Data Churn_prodcat'!F745</f>
        <v>0</v>
      </c>
      <c r="K745" t="str">
        <f t="shared" si="11"/>
        <v>Churn</v>
      </c>
      <c r="L745" t="str">
        <f>VLOOKUP($H745,master_table_sales_csv!$O$2:$P$3340,2,FALSE)</f>
        <v>eBooks</v>
      </c>
      <c r="M745" t="str">
        <f>VLOOKUP($I745,master_table_sales_csv!$O$2:$P$3340,2,FALSE)</f>
        <v>eBooks</v>
      </c>
    </row>
    <row r="746" spans="1:13" x14ac:dyDescent="0.35">
      <c r="A746" t="s">
        <v>8712</v>
      </c>
      <c r="B746" t="s">
        <v>8750</v>
      </c>
      <c r="C746">
        <v>2001</v>
      </c>
      <c r="D746">
        <v>823</v>
      </c>
      <c r="E746">
        <v>18</v>
      </c>
      <c r="F746">
        <v>18</v>
      </c>
      <c r="G746">
        <v>276</v>
      </c>
      <c r="H746">
        <v>2</v>
      </c>
      <c r="I746">
        <v>2</v>
      </c>
      <c r="J746">
        <f>'Data Churn_prodcat'!E746-'Data Churn_prodcat'!F746</f>
        <v>0</v>
      </c>
      <c r="K746" t="str">
        <f t="shared" si="11"/>
        <v>Churn</v>
      </c>
      <c r="L746" t="str">
        <f>VLOOKUP($H746,master_table_sales_csv!$O$2:$P$3340,2,FALSE)</f>
        <v>Drone Kits</v>
      </c>
      <c r="M746" t="str">
        <f>VLOOKUP($I746,master_table_sales_csv!$O$2:$P$3340,2,FALSE)</f>
        <v>Drone Kits</v>
      </c>
    </row>
    <row r="747" spans="1:13" x14ac:dyDescent="0.35">
      <c r="A747" t="s">
        <v>8712</v>
      </c>
      <c r="B747" t="s">
        <v>8750</v>
      </c>
      <c r="C747">
        <v>2005</v>
      </c>
      <c r="D747">
        <v>480</v>
      </c>
      <c r="E747">
        <v>20</v>
      </c>
      <c r="F747">
        <v>20</v>
      </c>
      <c r="G747">
        <v>59.97</v>
      </c>
      <c r="H747">
        <v>4</v>
      </c>
      <c r="I747">
        <v>4</v>
      </c>
      <c r="J747">
        <f>'Data Churn_prodcat'!E747-'Data Churn_prodcat'!F747</f>
        <v>0</v>
      </c>
      <c r="K747" t="str">
        <f t="shared" si="11"/>
        <v>Churn</v>
      </c>
      <c r="L747" t="str">
        <f>VLOOKUP($H747,master_table_sales_csv!$O$2:$P$3340,2,FALSE)</f>
        <v>eBooks</v>
      </c>
      <c r="M747" t="str">
        <f>VLOOKUP($I747,master_table_sales_csv!$O$2:$P$3340,2,FALSE)</f>
        <v>eBooks</v>
      </c>
    </row>
    <row r="748" spans="1:13" x14ac:dyDescent="0.35">
      <c r="A748" t="s">
        <v>8712</v>
      </c>
      <c r="B748" t="s">
        <v>8750</v>
      </c>
      <c r="C748">
        <v>2016</v>
      </c>
      <c r="D748">
        <v>661</v>
      </c>
      <c r="E748">
        <v>19</v>
      </c>
      <c r="F748">
        <v>19</v>
      </c>
      <c r="G748">
        <v>567</v>
      </c>
      <c r="H748">
        <v>5</v>
      </c>
      <c r="I748">
        <v>5</v>
      </c>
      <c r="J748">
        <f>'Data Churn_prodcat'!E748-'Data Churn_prodcat'!F748</f>
        <v>0</v>
      </c>
      <c r="K748" t="str">
        <f t="shared" si="11"/>
        <v>Churn</v>
      </c>
      <c r="L748" t="str">
        <f>VLOOKUP($H748,master_table_sales_csv!$O$2:$P$3340,2,FALSE)</f>
        <v>Robot Kits</v>
      </c>
      <c r="M748" t="str">
        <f>VLOOKUP($I748,master_table_sales_csv!$O$2:$P$3340,2,FALSE)</f>
        <v>Robot Kits</v>
      </c>
    </row>
    <row r="749" spans="1:13" x14ac:dyDescent="0.35">
      <c r="A749" t="s">
        <v>8712</v>
      </c>
      <c r="B749" t="s">
        <v>8750</v>
      </c>
      <c r="C749">
        <v>2034</v>
      </c>
      <c r="D749">
        <v>770</v>
      </c>
      <c r="E749">
        <v>18</v>
      </c>
      <c r="F749">
        <v>18</v>
      </c>
      <c r="G749">
        <v>519.79999999999995</v>
      </c>
      <c r="H749">
        <v>2</v>
      </c>
      <c r="I749">
        <v>2</v>
      </c>
      <c r="J749">
        <f>'Data Churn_prodcat'!E749-'Data Churn_prodcat'!F749</f>
        <v>0</v>
      </c>
      <c r="K749" t="str">
        <f t="shared" si="11"/>
        <v>Churn</v>
      </c>
      <c r="L749" t="str">
        <f>VLOOKUP($H749,master_table_sales_csv!$O$2:$P$3340,2,FALSE)</f>
        <v>Drone Kits</v>
      </c>
      <c r="M749" t="str">
        <f>VLOOKUP($I749,master_table_sales_csv!$O$2:$P$3340,2,FALSE)</f>
        <v>Drone Kits</v>
      </c>
    </row>
    <row r="750" spans="1:13" x14ac:dyDescent="0.35">
      <c r="A750" t="s">
        <v>8712</v>
      </c>
      <c r="B750" t="s">
        <v>8750</v>
      </c>
      <c r="C750">
        <v>2039</v>
      </c>
      <c r="D750">
        <v>589</v>
      </c>
      <c r="E750">
        <v>19</v>
      </c>
      <c r="F750">
        <v>19</v>
      </c>
      <c r="G750">
        <v>29.97</v>
      </c>
      <c r="H750">
        <v>1</v>
      </c>
      <c r="I750">
        <v>1</v>
      </c>
      <c r="J750">
        <f>'Data Churn_prodcat'!E750-'Data Churn_prodcat'!F750</f>
        <v>0</v>
      </c>
      <c r="K750" t="str">
        <f t="shared" si="11"/>
        <v>Churn</v>
      </c>
      <c r="L750" t="str">
        <f>VLOOKUP($H750,master_table_sales_csv!$O$2:$P$3340,2,FALSE)</f>
        <v>Blueprints</v>
      </c>
      <c r="M750" t="str">
        <f>VLOOKUP($I750,master_table_sales_csv!$O$2:$P$3340,2,FALSE)</f>
        <v>Blueprints</v>
      </c>
    </row>
    <row r="751" spans="1:13" x14ac:dyDescent="0.35">
      <c r="A751" t="s">
        <v>8712</v>
      </c>
      <c r="B751" t="s">
        <v>8750</v>
      </c>
      <c r="C751">
        <v>2042</v>
      </c>
      <c r="D751">
        <v>569</v>
      </c>
      <c r="E751">
        <v>19</v>
      </c>
      <c r="F751">
        <v>19</v>
      </c>
      <c r="G751">
        <v>117.9</v>
      </c>
      <c r="H751">
        <v>2</v>
      </c>
      <c r="I751">
        <v>2</v>
      </c>
      <c r="J751">
        <f>'Data Churn_prodcat'!E751-'Data Churn_prodcat'!F751</f>
        <v>0</v>
      </c>
      <c r="K751" t="str">
        <f t="shared" si="11"/>
        <v>Churn</v>
      </c>
      <c r="L751" t="str">
        <f>VLOOKUP($H751,master_table_sales_csv!$O$2:$P$3340,2,FALSE)</f>
        <v>Drone Kits</v>
      </c>
      <c r="M751" t="str">
        <f>VLOOKUP($I751,master_table_sales_csv!$O$2:$P$3340,2,FALSE)</f>
        <v>Drone Kits</v>
      </c>
    </row>
    <row r="752" spans="1:13" x14ac:dyDescent="0.35">
      <c r="A752" t="s">
        <v>8712</v>
      </c>
      <c r="B752" t="s">
        <v>8750</v>
      </c>
      <c r="C752">
        <v>2045</v>
      </c>
      <c r="D752">
        <v>626</v>
      </c>
      <c r="E752">
        <v>19</v>
      </c>
      <c r="F752">
        <v>19</v>
      </c>
      <c r="G752">
        <v>499</v>
      </c>
      <c r="H752">
        <v>3</v>
      </c>
      <c r="I752">
        <v>3</v>
      </c>
      <c r="J752">
        <f>'Data Churn_prodcat'!E752-'Data Churn_prodcat'!F752</f>
        <v>0</v>
      </c>
      <c r="K752" t="str">
        <f t="shared" si="11"/>
        <v>Churn</v>
      </c>
      <c r="L752" t="str">
        <f>VLOOKUP($H752,master_table_sales_csv!$O$2:$P$3340,2,FALSE)</f>
        <v>Drones</v>
      </c>
      <c r="M752" t="str">
        <f>VLOOKUP($I752,master_table_sales_csv!$O$2:$P$3340,2,FALSE)</f>
        <v>Drones</v>
      </c>
    </row>
    <row r="753" spans="1:13" x14ac:dyDescent="0.35">
      <c r="A753" t="s">
        <v>8712</v>
      </c>
      <c r="B753" t="s">
        <v>8750</v>
      </c>
      <c r="C753">
        <v>2057</v>
      </c>
      <c r="D753">
        <v>612</v>
      </c>
      <c r="E753">
        <v>19</v>
      </c>
      <c r="F753">
        <v>19</v>
      </c>
      <c r="G753">
        <v>98</v>
      </c>
      <c r="H753">
        <v>7</v>
      </c>
      <c r="I753">
        <v>7</v>
      </c>
      <c r="J753">
        <f>'Data Churn_prodcat'!E753-'Data Churn_prodcat'!F753</f>
        <v>0</v>
      </c>
      <c r="K753" t="str">
        <f t="shared" si="11"/>
        <v>Churn</v>
      </c>
      <c r="L753" t="str">
        <f>VLOOKUP($H753,master_table_sales_csv!$O$2:$P$3340,2,FALSE)</f>
        <v>Training Videos</v>
      </c>
      <c r="M753" t="str">
        <f>VLOOKUP($I753,master_table_sales_csv!$O$2:$P$3340,2,FALSE)</f>
        <v>Training Videos</v>
      </c>
    </row>
    <row r="754" spans="1:13" x14ac:dyDescent="0.35">
      <c r="A754" t="s">
        <v>8712</v>
      </c>
      <c r="B754" t="s">
        <v>8750</v>
      </c>
      <c r="C754">
        <v>2067</v>
      </c>
      <c r="D754">
        <v>449</v>
      </c>
      <c r="E754">
        <v>20</v>
      </c>
      <c r="F754">
        <v>20</v>
      </c>
      <c r="G754">
        <v>214</v>
      </c>
      <c r="H754">
        <v>5</v>
      </c>
      <c r="I754">
        <v>5</v>
      </c>
      <c r="J754">
        <f>'Data Churn_prodcat'!E754-'Data Churn_prodcat'!F754</f>
        <v>0</v>
      </c>
      <c r="K754" t="str">
        <f t="shared" si="11"/>
        <v>Churn</v>
      </c>
      <c r="L754" t="str">
        <f>VLOOKUP($H754,master_table_sales_csv!$O$2:$P$3340,2,FALSE)</f>
        <v>Robot Kits</v>
      </c>
      <c r="M754" t="str">
        <f>VLOOKUP($I754,master_table_sales_csv!$O$2:$P$3340,2,FALSE)</f>
        <v>Robot Kits</v>
      </c>
    </row>
    <row r="755" spans="1:13" x14ac:dyDescent="0.35">
      <c r="A755" t="s">
        <v>8712</v>
      </c>
      <c r="B755" t="s">
        <v>8750</v>
      </c>
      <c r="C755">
        <v>2074</v>
      </c>
      <c r="D755">
        <v>718</v>
      </c>
      <c r="E755">
        <v>19</v>
      </c>
      <c r="F755">
        <v>19</v>
      </c>
      <c r="G755">
        <v>245</v>
      </c>
      <c r="H755">
        <v>7</v>
      </c>
      <c r="I755">
        <v>7</v>
      </c>
      <c r="J755">
        <f>'Data Churn_prodcat'!E755-'Data Churn_prodcat'!F755</f>
        <v>0</v>
      </c>
      <c r="K755" t="str">
        <f t="shared" si="11"/>
        <v>Churn</v>
      </c>
      <c r="L755" t="str">
        <f>VLOOKUP($H755,master_table_sales_csv!$O$2:$P$3340,2,FALSE)</f>
        <v>Training Videos</v>
      </c>
      <c r="M755" t="str">
        <f>VLOOKUP($I755,master_table_sales_csv!$O$2:$P$3340,2,FALSE)</f>
        <v>Training Videos</v>
      </c>
    </row>
    <row r="756" spans="1:13" x14ac:dyDescent="0.35">
      <c r="A756" t="s">
        <v>8712</v>
      </c>
      <c r="B756" t="s">
        <v>8750</v>
      </c>
      <c r="C756">
        <v>2095</v>
      </c>
      <c r="D756">
        <v>656</v>
      </c>
      <c r="E756">
        <v>19</v>
      </c>
      <c r="F756">
        <v>19</v>
      </c>
      <c r="G756">
        <v>119</v>
      </c>
      <c r="H756">
        <v>2</v>
      </c>
      <c r="I756">
        <v>2</v>
      </c>
      <c r="J756">
        <f>'Data Churn_prodcat'!E756-'Data Churn_prodcat'!F756</f>
        <v>0</v>
      </c>
      <c r="K756" t="str">
        <f t="shared" si="11"/>
        <v>Churn</v>
      </c>
      <c r="L756" t="str">
        <f>VLOOKUP($H756,master_table_sales_csv!$O$2:$P$3340,2,FALSE)</f>
        <v>Drone Kits</v>
      </c>
      <c r="M756" t="str">
        <f>VLOOKUP($I756,master_table_sales_csv!$O$2:$P$3340,2,FALSE)</f>
        <v>Drone Kits</v>
      </c>
    </row>
    <row r="757" spans="1:13" x14ac:dyDescent="0.35">
      <c r="A757" t="s">
        <v>8712</v>
      </c>
      <c r="B757" t="s">
        <v>8750</v>
      </c>
      <c r="C757">
        <v>2100</v>
      </c>
      <c r="D757">
        <v>602</v>
      </c>
      <c r="E757">
        <v>19</v>
      </c>
      <c r="F757">
        <v>19</v>
      </c>
      <c r="G757">
        <v>23.98</v>
      </c>
      <c r="H757">
        <v>1</v>
      </c>
      <c r="I757">
        <v>1</v>
      </c>
      <c r="J757">
        <f>'Data Churn_prodcat'!E757-'Data Churn_prodcat'!F757</f>
        <v>0</v>
      </c>
      <c r="K757" t="str">
        <f t="shared" si="11"/>
        <v>Churn</v>
      </c>
      <c r="L757" t="str">
        <f>VLOOKUP($H757,master_table_sales_csv!$O$2:$P$3340,2,FALSE)</f>
        <v>Blueprints</v>
      </c>
      <c r="M757" t="str">
        <f>VLOOKUP($I757,master_table_sales_csv!$O$2:$P$3340,2,FALSE)</f>
        <v>Blueprints</v>
      </c>
    </row>
    <row r="758" spans="1:13" x14ac:dyDescent="0.35">
      <c r="A758" t="s">
        <v>8712</v>
      </c>
      <c r="B758" t="s">
        <v>8750</v>
      </c>
      <c r="C758">
        <v>2104</v>
      </c>
      <c r="D758">
        <v>586</v>
      </c>
      <c r="E758">
        <v>19</v>
      </c>
      <c r="F758">
        <v>19</v>
      </c>
      <c r="G758">
        <v>32.97</v>
      </c>
      <c r="H758">
        <v>1</v>
      </c>
      <c r="I758">
        <v>1</v>
      </c>
      <c r="J758">
        <f>'Data Churn_prodcat'!E758-'Data Churn_prodcat'!F758</f>
        <v>0</v>
      </c>
      <c r="K758" t="str">
        <f t="shared" si="11"/>
        <v>Churn</v>
      </c>
      <c r="L758" t="str">
        <f>VLOOKUP($H758,master_table_sales_csv!$O$2:$P$3340,2,FALSE)</f>
        <v>Blueprints</v>
      </c>
      <c r="M758" t="str">
        <f>VLOOKUP($I758,master_table_sales_csv!$O$2:$P$3340,2,FALSE)</f>
        <v>Blueprints</v>
      </c>
    </row>
    <row r="759" spans="1:13" x14ac:dyDescent="0.35">
      <c r="A759" t="s">
        <v>8712</v>
      </c>
      <c r="B759" t="s">
        <v>8750</v>
      </c>
      <c r="C759">
        <v>2109</v>
      </c>
      <c r="D759">
        <v>652</v>
      </c>
      <c r="E759">
        <v>20</v>
      </c>
      <c r="F759">
        <v>19</v>
      </c>
      <c r="G759">
        <v>1699.75</v>
      </c>
      <c r="H759">
        <v>3</v>
      </c>
      <c r="I759">
        <v>2</v>
      </c>
      <c r="J759">
        <f>'Data Churn_prodcat'!E759-'Data Churn_prodcat'!F759</f>
        <v>1</v>
      </c>
      <c r="K759" t="str">
        <f t="shared" si="11"/>
        <v>Churn</v>
      </c>
      <c r="L759" t="str">
        <f>VLOOKUP($H759,master_table_sales_csv!$O$2:$P$3340,2,FALSE)</f>
        <v>Drones</v>
      </c>
      <c r="M759" t="str">
        <f>VLOOKUP($I759,master_table_sales_csv!$O$2:$P$3340,2,FALSE)</f>
        <v>Drone Kits</v>
      </c>
    </row>
    <row r="760" spans="1:13" x14ac:dyDescent="0.35">
      <c r="A760" t="s">
        <v>8712</v>
      </c>
      <c r="B760" t="s">
        <v>8750</v>
      </c>
      <c r="C760">
        <v>2119</v>
      </c>
      <c r="D760">
        <v>730</v>
      </c>
      <c r="E760">
        <v>18</v>
      </c>
      <c r="F760">
        <v>18</v>
      </c>
      <c r="G760">
        <v>179.8</v>
      </c>
      <c r="H760">
        <v>7</v>
      </c>
      <c r="I760">
        <v>7</v>
      </c>
      <c r="J760">
        <f>'Data Churn_prodcat'!E760-'Data Churn_prodcat'!F760</f>
        <v>0</v>
      </c>
      <c r="K760" t="str">
        <f t="shared" si="11"/>
        <v>Churn</v>
      </c>
      <c r="L760" t="str">
        <f>VLOOKUP($H760,master_table_sales_csv!$O$2:$P$3340,2,FALSE)</f>
        <v>Training Videos</v>
      </c>
      <c r="M760" t="str">
        <f>VLOOKUP($I760,master_table_sales_csv!$O$2:$P$3340,2,FALSE)</f>
        <v>Training Videos</v>
      </c>
    </row>
    <row r="761" spans="1:13" x14ac:dyDescent="0.35">
      <c r="A761" t="s">
        <v>8712</v>
      </c>
      <c r="B761" t="s">
        <v>8750</v>
      </c>
      <c r="C761">
        <v>2120</v>
      </c>
      <c r="D761">
        <v>642</v>
      </c>
      <c r="E761">
        <v>19</v>
      </c>
      <c r="F761">
        <v>19</v>
      </c>
      <c r="G761">
        <v>131.80000000000001</v>
      </c>
      <c r="H761">
        <v>7</v>
      </c>
      <c r="I761">
        <v>7</v>
      </c>
      <c r="J761">
        <f>'Data Churn_prodcat'!E761-'Data Churn_prodcat'!F761</f>
        <v>0</v>
      </c>
      <c r="K761" t="str">
        <f t="shared" si="11"/>
        <v>Churn</v>
      </c>
      <c r="L761" t="str">
        <f>VLOOKUP($H761,master_table_sales_csv!$O$2:$P$3340,2,FALSE)</f>
        <v>Training Videos</v>
      </c>
      <c r="M761" t="str">
        <f>VLOOKUP($I761,master_table_sales_csv!$O$2:$P$3340,2,FALSE)</f>
        <v>Training Videos</v>
      </c>
    </row>
    <row r="762" spans="1:13" x14ac:dyDescent="0.35">
      <c r="A762" t="s">
        <v>8712</v>
      </c>
      <c r="B762" t="s">
        <v>8750</v>
      </c>
      <c r="C762">
        <v>2123</v>
      </c>
      <c r="D762">
        <v>687</v>
      </c>
      <c r="E762">
        <v>19</v>
      </c>
      <c r="F762">
        <v>19</v>
      </c>
      <c r="G762">
        <v>245</v>
      </c>
      <c r="H762">
        <v>7</v>
      </c>
      <c r="I762">
        <v>7</v>
      </c>
      <c r="J762">
        <f>'Data Churn_prodcat'!E762-'Data Churn_prodcat'!F762</f>
        <v>0</v>
      </c>
      <c r="K762" t="str">
        <f t="shared" si="11"/>
        <v>Churn</v>
      </c>
      <c r="L762" t="str">
        <f>VLOOKUP($H762,master_table_sales_csv!$O$2:$P$3340,2,FALSE)</f>
        <v>Training Videos</v>
      </c>
      <c r="M762" t="str">
        <f>VLOOKUP($I762,master_table_sales_csv!$O$2:$P$3340,2,FALSE)</f>
        <v>Training Videos</v>
      </c>
    </row>
    <row r="763" spans="1:13" x14ac:dyDescent="0.35">
      <c r="A763" t="s">
        <v>8712</v>
      </c>
      <c r="B763" t="s">
        <v>8751</v>
      </c>
      <c r="C763">
        <v>10</v>
      </c>
      <c r="D763">
        <v>983</v>
      </c>
      <c r="E763">
        <v>17</v>
      </c>
      <c r="F763">
        <v>17</v>
      </c>
      <c r="G763">
        <v>47.96</v>
      </c>
      <c r="H763">
        <v>1</v>
      </c>
      <c r="I763">
        <v>1</v>
      </c>
      <c r="J763">
        <f>'Data Churn_prodcat'!E763-'Data Churn_prodcat'!F763</f>
        <v>0</v>
      </c>
      <c r="K763" t="str">
        <f t="shared" si="11"/>
        <v>Churn</v>
      </c>
      <c r="L763" t="str">
        <f>VLOOKUP($H763,master_table_sales_csv!$O$2:$P$3340,2,FALSE)</f>
        <v>Blueprints</v>
      </c>
      <c r="M763" t="str">
        <f>VLOOKUP($I763,master_table_sales_csv!$O$2:$P$3340,2,FALSE)</f>
        <v>Blueprints</v>
      </c>
    </row>
    <row r="764" spans="1:13" x14ac:dyDescent="0.35">
      <c r="A764" t="s">
        <v>8712</v>
      </c>
      <c r="B764" t="s">
        <v>8751</v>
      </c>
      <c r="C764">
        <v>27</v>
      </c>
      <c r="D764">
        <v>974</v>
      </c>
      <c r="E764">
        <v>17</v>
      </c>
      <c r="F764">
        <v>17</v>
      </c>
      <c r="G764">
        <v>60</v>
      </c>
      <c r="H764">
        <v>1</v>
      </c>
      <c r="I764">
        <v>1</v>
      </c>
      <c r="J764">
        <f>'Data Churn_prodcat'!E764-'Data Churn_prodcat'!F764</f>
        <v>0</v>
      </c>
      <c r="K764" t="str">
        <f t="shared" si="11"/>
        <v>Churn</v>
      </c>
      <c r="L764" t="str">
        <f>VLOOKUP($H764,master_table_sales_csv!$O$2:$P$3340,2,FALSE)</f>
        <v>Blueprints</v>
      </c>
      <c r="M764" t="str">
        <f>VLOOKUP($I764,master_table_sales_csv!$O$2:$P$3340,2,FALSE)</f>
        <v>Blueprints</v>
      </c>
    </row>
    <row r="765" spans="1:13" x14ac:dyDescent="0.35">
      <c r="A765" t="s">
        <v>8712</v>
      </c>
      <c r="B765" t="s">
        <v>8751</v>
      </c>
      <c r="C765">
        <v>30</v>
      </c>
      <c r="D765">
        <v>1259</v>
      </c>
      <c r="E765">
        <v>15</v>
      </c>
      <c r="F765">
        <v>15</v>
      </c>
      <c r="G765">
        <v>207</v>
      </c>
      <c r="H765">
        <v>2</v>
      </c>
      <c r="I765">
        <v>2</v>
      </c>
      <c r="J765">
        <f>'Data Churn_prodcat'!E765-'Data Churn_prodcat'!F765</f>
        <v>0</v>
      </c>
      <c r="K765" t="str">
        <f t="shared" si="11"/>
        <v>Churn</v>
      </c>
      <c r="L765" t="str">
        <f>VLOOKUP($H765,master_table_sales_csv!$O$2:$P$3340,2,FALSE)</f>
        <v>Drone Kits</v>
      </c>
      <c r="M765" t="str">
        <f>VLOOKUP($I765,master_table_sales_csv!$O$2:$P$3340,2,FALSE)</f>
        <v>Drone Kits</v>
      </c>
    </row>
    <row r="766" spans="1:13" x14ac:dyDescent="0.35">
      <c r="A766" t="s">
        <v>8712</v>
      </c>
      <c r="B766" t="s">
        <v>8751</v>
      </c>
      <c r="C766">
        <v>37</v>
      </c>
      <c r="D766">
        <v>1079</v>
      </c>
      <c r="E766">
        <v>16</v>
      </c>
      <c r="F766">
        <v>16</v>
      </c>
      <c r="G766">
        <v>1185</v>
      </c>
      <c r="H766">
        <v>3</v>
      </c>
      <c r="I766">
        <v>3</v>
      </c>
      <c r="J766">
        <f>'Data Churn_prodcat'!E766-'Data Churn_prodcat'!F766</f>
        <v>0</v>
      </c>
      <c r="K766" t="str">
        <f t="shared" si="11"/>
        <v>Churn</v>
      </c>
      <c r="L766" t="str">
        <f>VLOOKUP($H766,master_table_sales_csv!$O$2:$P$3340,2,FALSE)</f>
        <v>Drones</v>
      </c>
      <c r="M766" t="str">
        <f>VLOOKUP($I766,master_table_sales_csv!$O$2:$P$3340,2,FALSE)</f>
        <v>Drones</v>
      </c>
    </row>
    <row r="767" spans="1:13" x14ac:dyDescent="0.35">
      <c r="A767" t="s">
        <v>8712</v>
      </c>
      <c r="B767" t="s">
        <v>8751</v>
      </c>
      <c r="C767">
        <v>47</v>
      </c>
      <c r="D767">
        <v>1051</v>
      </c>
      <c r="E767">
        <v>16</v>
      </c>
      <c r="F767">
        <v>16</v>
      </c>
      <c r="G767">
        <v>2649</v>
      </c>
      <c r="H767">
        <v>6</v>
      </c>
      <c r="I767">
        <v>6</v>
      </c>
      <c r="J767">
        <f>'Data Churn_prodcat'!E767-'Data Churn_prodcat'!F767</f>
        <v>0</v>
      </c>
      <c r="K767" t="str">
        <f t="shared" si="11"/>
        <v>Churn</v>
      </c>
      <c r="L767" t="str">
        <f>VLOOKUP($H767,master_table_sales_csv!$O$2:$P$3340,2,FALSE)</f>
        <v>Robots</v>
      </c>
      <c r="M767" t="str">
        <f>VLOOKUP($I767,master_table_sales_csv!$O$2:$P$3340,2,FALSE)</f>
        <v>Robots</v>
      </c>
    </row>
    <row r="768" spans="1:13" x14ac:dyDescent="0.35">
      <c r="A768" t="s">
        <v>8712</v>
      </c>
      <c r="B768" t="s">
        <v>8751</v>
      </c>
      <c r="C768">
        <v>54</v>
      </c>
      <c r="D768">
        <v>1270</v>
      </c>
      <c r="E768">
        <v>15</v>
      </c>
      <c r="F768">
        <v>15</v>
      </c>
      <c r="G768">
        <v>567</v>
      </c>
      <c r="H768">
        <v>5</v>
      </c>
      <c r="I768">
        <v>5</v>
      </c>
      <c r="J768">
        <f>'Data Churn_prodcat'!E768-'Data Churn_prodcat'!F768</f>
        <v>0</v>
      </c>
      <c r="K768" t="str">
        <f t="shared" si="11"/>
        <v>Churn</v>
      </c>
      <c r="L768" t="str">
        <f>VLOOKUP($H768,master_table_sales_csv!$O$2:$P$3340,2,FALSE)</f>
        <v>Robot Kits</v>
      </c>
      <c r="M768" t="str">
        <f>VLOOKUP($I768,master_table_sales_csv!$O$2:$P$3340,2,FALSE)</f>
        <v>Robot Kits</v>
      </c>
    </row>
    <row r="769" spans="1:13" x14ac:dyDescent="0.35">
      <c r="A769" t="s">
        <v>8712</v>
      </c>
      <c r="B769" t="s">
        <v>8751</v>
      </c>
      <c r="C769">
        <v>57</v>
      </c>
      <c r="D769">
        <v>1162</v>
      </c>
      <c r="E769">
        <v>15</v>
      </c>
      <c r="F769">
        <v>15</v>
      </c>
      <c r="G769">
        <v>99.96</v>
      </c>
      <c r="H769">
        <v>4</v>
      </c>
      <c r="I769">
        <v>4</v>
      </c>
      <c r="J769">
        <f>'Data Churn_prodcat'!E769-'Data Churn_prodcat'!F769</f>
        <v>0</v>
      </c>
      <c r="K769" t="str">
        <f t="shared" si="11"/>
        <v>Churn</v>
      </c>
      <c r="L769" t="str">
        <f>VLOOKUP($H769,master_table_sales_csv!$O$2:$P$3340,2,FALSE)</f>
        <v>eBooks</v>
      </c>
      <c r="M769" t="str">
        <f>VLOOKUP($I769,master_table_sales_csv!$O$2:$P$3340,2,FALSE)</f>
        <v>eBooks</v>
      </c>
    </row>
    <row r="770" spans="1:13" x14ac:dyDescent="0.35">
      <c r="A770" t="s">
        <v>8712</v>
      </c>
      <c r="B770" t="s">
        <v>8751</v>
      </c>
      <c r="C770">
        <v>66</v>
      </c>
      <c r="D770">
        <v>1104</v>
      </c>
      <c r="E770">
        <v>17</v>
      </c>
      <c r="F770">
        <v>16</v>
      </c>
      <c r="G770">
        <v>984.95</v>
      </c>
      <c r="H770">
        <v>5</v>
      </c>
      <c r="I770">
        <v>1</v>
      </c>
      <c r="J770">
        <f>'Data Churn_prodcat'!E770-'Data Churn_prodcat'!F770</f>
        <v>1</v>
      </c>
      <c r="K770" t="str">
        <f t="shared" si="11"/>
        <v>Churn</v>
      </c>
      <c r="L770" t="str">
        <f>VLOOKUP($H770,master_table_sales_csv!$O$2:$P$3340,2,FALSE)</f>
        <v>Robot Kits</v>
      </c>
      <c r="M770" t="str">
        <f>VLOOKUP($I770,master_table_sales_csv!$O$2:$P$3340,2,FALSE)</f>
        <v>Blueprints</v>
      </c>
    </row>
    <row r="771" spans="1:13" x14ac:dyDescent="0.35">
      <c r="A771" t="s">
        <v>8712</v>
      </c>
      <c r="B771" t="s">
        <v>8751</v>
      </c>
      <c r="C771">
        <v>71</v>
      </c>
      <c r="D771">
        <v>1279</v>
      </c>
      <c r="E771">
        <v>15</v>
      </c>
      <c r="F771">
        <v>15</v>
      </c>
      <c r="G771">
        <v>70</v>
      </c>
      <c r="H771">
        <v>4</v>
      </c>
      <c r="I771">
        <v>4</v>
      </c>
      <c r="J771">
        <f>'Data Churn_prodcat'!E771-'Data Churn_prodcat'!F771</f>
        <v>0</v>
      </c>
      <c r="K771" t="str">
        <f t="shared" si="11"/>
        <v>Churn</v>
      </c>
      <c r="L771" t="str">
        <f>VLOOKUP($H771,master_table_sales_csv!$O$2:$P$3340,2,FALSE)</f>
        <v>eBooks</v>
      </c>
      <c r="M771" t="str">
        <f>VLOOKUP($I771,master_table_sales_csv!$O$2:$P$3340,2,FALSE)</f>
        <v>eBooks</v>
      </c>
    </row>
    <row r="772" spans="1:13" x14ac:dyDescent="0.35">
      <c r="A772" t="s">
        <v>8712</v>
      </c>
      <c r="B772" t="s">
        <v>8751</v>
      </c>
      <c r="C772">
        <v>72</v>
      </c>
      <c r="D772">
        <v>1136</v>
      </c>
      <c r="E772">
        <v>15</v>
      </c>
      <c r="F772">
        <v>15</v>
      </c>
      <c r="G772">
        <v>36</v>
      </c>
      <c r="H772">
        <v>1</v>
      </c>
      <c r="I772">
        <v>1</v>
      </c>
      <c r="J772">
        <f>'Data Churn_prodcat'!E772-'Data Churn_prodcat'!F772</f>
        <v>0</v>
      </c>
      <c r="K772" t="str">
        <f t="shared" si="11"/>
        <v>Churn</v>
      </c>
      <c r="L772" t="str">
        <f>VLOOKUP($H772,master_table_sales_csv!$O$2:$P$3340,2,FALSE)</f>
        <v>Blueprints</v>
      </c>
      <c r="M772" t="str">
        <f>VLOOKUP($I772,master_table_sales_csv!$O$2:$P$3340,2,FALSE)</f>
        <v>Blueprints</v>
      </c>
    </row>
    <row r="773" spans="1:13" x14ac:dyDescent="0.35">
      <c r="A773" t="s">
        <v>8712</v>
      </c>
      <c r="B773" t="s">
        <v>8751</v>
      </c>
      <c r="C773">
        <v>75</v>
      </c>
      <c r="D773">
        <v>963</v>
      </c>
      <c r="E773">
        <v>17</v>
      </c>
      <c r="F773">
        <v>17</v>
      </c>
      <c r="G773">
        <v>2995</v>
      </c>
      <c r="H773">
        <v>6</v>
      </c>
      <c r="I773">
        <v>6</v>
      </c>
      <c r="J773">
        <f>'Data Churn_prodcat'!E773-'Data Churn_prodcat'!F773</f>
        <v>0</v>
      </c>
      <c r="K773" t="str">
        <f t="shared" ref="K773:K836" si="12">IF(D773&gt;7, "Churn", "No Churn")</f>
        <v>Churn</v>
      </c>
      <c r="L773" t="str">
        <f>VLOOKUP($H773,master_table_sales_csv!$O$2:$P$3340,2,FALSE)</f>
        <v>Robots</v>
      </c>
      <c r="M773" t="str">
        <f>VLOOKUP($I773,master_table_sales_csv!$O$2:$P$3340,2,FALSE)</f>
        <v>Robots</v>
      </c>
    </row>
    <row r="774" spans="1:13" x14ac:dyDescent="0.35">
      <c r="A774" t="s">
        <v>8712</v>
      </c>
      <c r="B774" t="s">
        <v>8751</v>
      </c>
      <c r="C774">
        <v>77</v>
      </c>
      <c r="D774">
        <v>1261</v>
      </c>
      <c r="E774">
        <v>15</v>
      </c>
      <c r="F774">
        <v>15</v>
      </c>
      <c r="G774">
        <v>2196</v>
      </c>
      <c r="H774">
        <v>6</v>
      </c>
      <c r="I774">
        <v>6</v>
      </c>
      <c r="J774">
        <f>'Data Churn_prodcat'!E774-'Data Churn_prodcat'!F774</f>
        <v>0</v>
      </c>
      <c r="K774" t="str">
        <f t="shared" si="12"/>
        <v>Churn</v>
      </c>
      <c r="L774" t="str">
        <f>VLOOKUP($H774,master_table_sales_csv!$O$2:$P$3340,2,FALSE)</f>
        <v>Robots</v>
      </c>
      <c r="M774" t="str">
        <f>VLOOKUP($I774,master_table_sales_csv!$O$2:$P$3340,2,FALSE)</f>
        <v>Robots</v>
      </c>
    </row>
    <row r="775" spans="1:13" x14ac:dyDescent="0.35">
      <c r="A775" t="s">
        <v>8712</v>
      </c>
      <c r="B775" t="s">
        <v>8751</v>
      </c>
      <c r="C775">
        <v>98</v>
      </c>
      <c r="D775">
        <v>936</v>
      </c>
      <c r="E775">
        <v>17</v>
      </c>
      <c r="F775">
        <v>17</v>
      </c>
      <c r="G775">
        <v>29.94</v>
      </c>
      <c r="H775">
        <v>1</v>
      </c>
      <c r="I775">
        <v>1</v>
      </c>
      <c r="J775">
        <f>'Data Churn_prodcat'!E775-'Data Churn_prodcat'!F775</f>
        <v>0</v>
      </c>
      <c r="K775" t="str">
        <f t="shared" si="12"/>
        <v>Churn</v>
      </c>
      <c r="L775" t="str">
        <f>VLOOKUP($H775,master_table_sales_csv!$O$2:$P$3340,2,FALSE)</f>
        <v>Blueprints</v>
      </c>
      <c r="M775" t="str">
        <f>VLOOKUP($I775,master_table_sales_csv!$O$2:$P$3340,2,FALSE)</f>
        <v>Blueprints</v>
      </c>
    </row>
    <row r="776" spans="1:13" x14ac:dyDescent="0.35">
      <c r="A776" t="s">
        <v>8712</v>
      </c>
      <c r="B776" t="s">
        <v>8751</v>
      </c>
      <c r="C776">
        <v>99</v>
      </c>
      <c r="D776">
        <v>1278</v>
      </c>
      <c r="E776">
        <v>15</v>
      </c>
      <c r="F776">
        <v>15</v>
      </c>
      <c r="G776">
        <v>235.8</v>
      </c>
      <c r="H776">
        <v>2</v>
      </c>
      <c r="I776">
        <v>2</v>
      </c>
      <c r="J776">
        <f>'Data Churn_prodcat'!E776-'Data Churn_prodcat'!F776</f>
        <v>0</v>
      </c>
      <c r="K776" t="str">
        <f t="shared" si="12"/>
        <v>Churn</v>
      </c>
      <c r="L776" t="str">
        <f>VLOOKUP($H776,master_table_sales_csv!$O$2:$P$3340,2,FALSE)</f>
        <v>Drone Kits</v>
      </c>
      <c r="M776" t="str">
        <f>VLOOKUP($I776,master_table_sales_csv!$O$2:$P$3340,2,FALSE)</f>
        <v>Drone Kits</v>
      </c>
    </row>
    <row r="777" spans="1:13" x14ac:dyDescent="0.35">
      <c r="A777" t="s">
        <v>8712</v>
      </c>
      <c r="B777" t="s">
        <v>8751</v>
      </c>
      <c r="C777">
        <v>102</v>
      </c>
      <c r="D777">
        <v>1185</v>
      </c>
      <c r="E777">
        <v>15</v>
      </c>
      <c r="F777">
        <v>15</v>
      </c>
      <c r="G777">
        <v>2995</v>
      </c>
      <c r="H777">
        <v>6</v>
      </c>
      <c r="I777">
        <v>6</v>
      </c>
      <c r="J777">
        <f>'Data Churn_prodcat'!E777-'Data Churn_prodcat'!F777</f>
        <v>0</v>
      </c>
      <c r="K777" t="str">
        <f t="shared" si="12"/>
        <v>Churn</v>
      </c>
      <c r="L777" t="str">
        <f>VLOOKUP($H777,master_table_sales_csv!$O$2:$P$3340,2,FALSE)</f>
        <v>Robots</v>
      </c>
      <c r="M777" t="str">
        <f>VLOOKUP($I777,master_table_sales_csv!$O$2:$P$3340,2,FALSE)</f>
        <v>Robots</v>
      </c>
    </row>
    <row r="778" spans="1:13" x14ac:dyDescent="0.35">
      <c r="A778" t="s">
        <v>8712</v>
      </c>
      <c r="B778" t="s">
        <v>8751</v>
      </c>
      <c r="C778">
        <v>107</v>
      </c>
      <c r="D778">
        <v>1140</v>
      </c>
      <c r="E778">
        <v>15</v>
      </c>
      <c r="F778">
        <v>15</v>
      </c>
      <c r="G778">
        <v>225</v>
      </c>
      <c r="H778">
        <v>5</v>
      </c>
      <c r="I778">
        <v>5</v>
      </c>
      <c r="J778">
        <f>'Data Churn_prodcat'!E778-'Data Churn_prodcat'!F778</f>
        <v>0</v>
      </c>
      <c r="K778" t="str">
        <f t="shared" si="12"/>
        <v>Churn</v>
      </c>
      <c r="L778" t="str">
        <f>VLOOKUP($H778,master_table_sales_csv!$O$2:$P$3340,2,FALSE)</f>
        <v>Robot Kits</v>
      </c>
      <c r="M778" t="str">
        <f>VLOOKUP($I778,master_table_sales_csv!$O$2:$P$3340,2,FALSE)</f>
        <v>Robot Kits</v>
      </c>
    </row>
    <row r="779" spans="1:13" x14ac:dyDescent="0.35">
      <c r="A779" t="s">
        <v>8712</v>
      </c>
      <c r="B779" t="s">
        <v>8751</v>
      </c>
      <c r="C779">
        <v>109</v>
      </c>
      <c r="D779">
        <v>1250</v>
      </c>
      <c r="E779">
        <v>15</v>
      </c>
      <c r="F779">
        <v>15</v>
      </c>
      <c r="G779">
        <v>74.95</v>
      </c>
      <c r="H779">
        <v>4</v>
      </c>
      <c r="I779">
        <v>4</v>
      </c>
      <c r="J779">
        <f>'Data Churn_prodcat'!E779-'Data Churn_prodcat'!F779</f>
        <v>0</v>
      </c>
      <c r="K779" t="str">
        <f t="shared" si="12"/>
        <v>Churn</v>
      </c>
      <c r="L779" t="str">
        <f>VLOOKUP($H779,master_table_sales_csv!$O$2:$P$3340,2,FALSE)</f>
        <v>eBooks</v>
      </c>
      <c r="M779" t="str">
        <f>VLOOKUP($I779,master_table_sales_csv!$O$2:$P$3340,2,FALSE)</f>
        <v>eBooks</v>
      </c>
    </row>
    <row r="780" spans="1:13" x14ac:dyDescent="0.35">
      <c r="A780" t="s">
        <v>8712</v>
      </c>
      <c r="B780" t="s">
        <v>8751</v>
      </c>
      <c r="C780">
        <v>111</v>
      </c>
      <c r="D780">
        <v>1240</v>
      </c>
      <c r="E780">
        <v>15</v>
      </c>
      <c r="F780">
        <v>15</v>
      </c>
      <c r="G780">
        <v>35.97</v>
      </c>
      <c r="H780">
        <v>1</v>
      </c>
      <c r="I780">
        <v>1</v>
      </c>
      <c r="J780">
        <f>'Data Churn_prodcat'!E780-'Data Churn_prodcat'!F780</f>
        <v>0</v>
      </c>
      <c r="K780" t="str">
        <f t="shared" si="12"/>
        <v>Churn</v>
      </c>
      <c r="L780" t="str">
        <f>VLOOKUP($H780,master_table_sales_csv!$O$2:$P$3340,2,FALSE)</f>
        <v>Blueprints</v>
      </c>
      <c r="M780" t="str">
        <f>VLOOKUP($I780,master_table_sales_csv!$O$2:$P$3340,2,FALSE)</f>
        <v>Blueprints</v>
      </c>
    </row>
    <row r="781" spans="1:13" x14ac:dyDescent="0.35">
      <c r="A781" t="s">
        <v>8712</v>
      </c>
      <c r="B781" t="s">
        <v>8751</v>
      </c>
      <c r="C781">
        <v>112</v>
      </c>
      <c r="D781">
        <v>1184</v>
      </c>
      <c r="E781">
        <v>15</v>
      </c>
      <c r="F781">
        <v>15</v>
      </c>
      <c r="G781">
        <v>104.97</v>
      </c>
      <c r="H781">
        <v>7</v>
      </c>
      <c r="I781">
        <v>7</v>
      </c>
      <c r="J781">
        <f>'Data Churn_prodcat'!E781-'Data Churn_prodcat'!F781</f>
        <v>0</v>
      </c>
      <c r="K781" t="str">
        <f t="shared" si="12"/>
        <v>Churn</v>
      </c>
      <c r="L781" t="str">
        <f>VLOOKUP($H781,master_table_sales_csv!$O$2:$P$3340,2,FALSE)</f>
        <v>Training Videos</v>
      </c>
      <c r="M781" t="str">
        <f>VLOOKUP($I781,master_table_sales_csv!$O$2:$P$3340,2,FALSE)</f>
        <v>Training Videos</v>
      </c>
    </row>
    <row r="782" spans="1:13" x14ac:dyDescent="0.35">
      <c r="A782" t="s">
        <v>8712</v>
      </c>
      <c r="B782" t="s">
        <v>8751</v>
      </c>
      <c r="C782">
        <v>122</v>
      </c>
      <c r="D782">
        <v>849</v>
      </c>
      <c r="E782">
        <v>17</v>
      </c>
      <c r="F782">
        <v>17</v>
      </c>
      <c r="G782">
        <v>3532</v>
      </c>
      <c r="H782">
        <v>6</v>
      </c>
      <c r="I782">
        <v>6</v>
      </c>
      <c r="J782">
        <f>'Data Churn_prodcat'!E782-'Data Churn_prodcat'!F782</f>
        <v>0</v>
      </c>
      <c r="K782" t="str">
        <f t="shared" si="12"/>
        <v>Churn</v>
      </c>
      <c r="L782" t="str">
        <f>VLOOKUP($H782,master_table_sales_csv!$O$2:$P$3340,2,FALSE)</f>
        <v>Robots</v>
      </c>
      <c r="M782" t="str">
        <f>VLOOKUP($I782,master_table_sales_csv!$O$2:$P$3340,2,FALSE)</f>
        <v>Robots</v>
      </c>
    </row>
    <row r="783" spans="1:13" x14ac:dyDescent="0.35">
      <c r="A783" t="s">
        <v>8712</v>
      </c>
      <c r="B783" t="s">
        <v>8751</v>
      </c>
      <c r="C783">
        <v>127</v>
      </c>
      <c r="D783">
        <v>1158</v>
      </c>
      <c r="E783">
        <v>15</v>
      </c>
      <c r="F783">
        <v>15</v>
      </c>
      <c r="G783">
        <v>14.99</v>
      </c>
      <c r="H783">
        <v>4</v>
      </c>
      <c r="I783">
        <v>4</v>
      </c>
      <c r="J783">
        <f>'Data Churn_prodcat'!E783-'Data Churn_prodcat'!F783</f>
        <v>0</v>
      </c>
      <c r="K783" t="str">
        <f t="shared" si="12"/>
        <v>Churn</v>
      </c>
      <c r="L783" t="str">
        <f>VLOOKUP($H783,master_table_sales_csv!$O$2:$P$3340,2,FALSE)</f>
        <v>eBooks</v>
      </c>
      <c r="M783" t="str">
        <f>VLOOKUP($I783,master_table_sales_csv!$O$2:$P$3340,2,FALSE)</f>
        <v>eBooks</v>
      </c>
    </row>
    <row r="784" spans="1:13" x14ac:dyDescent="0.35">
      <c r="A784" t="s">
        <v>8712</v>
      </c>
      <c r="B784" t="s">
        <v>8751</v>
      </c>
      <c r="C784">
        <v>130</v>
      </c>
      <c r="D784">
        <v>1083</v>
      </c>
      <c r="E784">
        <v>16</v>
      </c>
      <c r="F784">
        <v>16</v>
      </c>
      <c r="G784">
        <v>1995</v>
      </c>
      <c r="H784">
        <v>3</v>
      </c>
      <c r="I784">
        <v>3</v>
      </c>
      <c r="J784">
        <f>'Data Churn_prodcat'!E784-'Data Churn_prodcat'!F784</f>
        <v>0</v>
      </c>
      <c r="K784" t="str">
        <f t="shared" si="12"/>
        <v>Churn</v>
      </c>
      <c r="L784" t="str">
        <f>VLOOKUP($H784,master_table_sales_csv!$O$2:$P$3340,2,FALSE)</f>
        <v>Drones</v>
      </c>
      <c r="M784" t="str">
        <f>VLOOKUP($I784,master_table_sales_csv!$O$2:$P$3340,2,FALSE)</f>
        <v>Drones</v>
      </c>
    </row>
    <row r="785" spans="1:13" x14ac:dyDescent="0.35">
      <c r="A785" t="s">
        <v>8712</v>
      </c>
      <c r="B785" t="s">
        <v>8751</v>
      </c>
      <c r="C785">
        <v>134</v>
      </c>
      <c r="D785">
        <v>958</v>
      </c>
      <c r="E785">
        <v>17</v>
      </c>
      <c r="F785">
        <v>17</v>
      </c>
      <c r="G785">
        <v>980</v>
      </c>
      <c r="H785">
        <v>5</v>
      </c>
      <c r="I785">
        <v>5</v>
      </c>
      <c r="J785">
        <f>'Data Churn_prodcat'!E785-'Data Churn_prodcat'!F785</f>
        <v>0</v>
      </c>
      <c r="K785" t="str">
        <f t="shared" si="12"/>
        <v>Churn</v>
      </c>
      <c r="L785" t="str">
        <f>VLOOKUP($H785,master_table_sales_csv!$O$2:$P$3340,2,FALSE)</f>
        <v>Robot Kits</v>
      </c>
      <c r="M785" t="str">
        <f>VLOOKUP($I785,master_table_sales_csv!$O$2:$P$3340,2,FALSE)</f>
        <v>Robot Kits</v>
      </c>
    </row>
    <row r="786" spans="1:13" x14ac:dyDescent="0.35">
      <c r="A786" t="s">
        <v>8712</v>
      </c>
      <c r="B786" t="s">
        <v>8751</v>
      </c>
      <c r="C786">
        <v>142</v>
      </c>
      <c r="D786">
        <v>1208</v>
      </c>
      <c r="E786">
        <v>15</v>
      </c>
      <c r="F786">
        <v>15</v>
      </c>
      <c r="G786">
        <v>23.98</v>
      </c>
      <c r="H786">
        <v>1</v>
      </c>
      <c r="I786">
        <v>1</v>
      </c>
      <c r="J786">
        <f>'Data Churn_prodcat'!E786-'Data Churn_prodcat'!F786</f>
        <v>0</v>
      </c>
      <c r="K786" t="str">
        <f t="shared" si="12"/>
        <v>Churn</v>
      </c>
      <c r="L786" t="str">
        <f>VLOOKUP($H786,master_table_sales_csv!$O$2:$P$3340,2,FALSE)</f>
        <v>Blueprints</v>
      </c>
      <c r="M786" t="str">
        <f>VLOOKUP($I786,master_table_sales_csv!$O$2:$P$3340,2,FALSE)</f>
        <v>Blueprints</v>
      </c>
    </row>
    <row r="787" spans="1:13" x14ac:dyDescent="0.35">
      <c r="A787" t="s">
        <v>8712</v>
      </c>
      <c r="B787" t="s">
        <v>8751</v>
      </c>
      <c r="C787">
        <v>143</v>
      </c>
      <c r="D787">
        <v>1072</v>
      </c>
      <c r="E787">
        <v>16</v>
      </c>
      <c r="F787">
        <v>16</v>
      </c>
      <c r="G787">
        <v>791.92</v>
      </c>
      <c r="H787">
        <v>7</v>
      </c>
      <c r="I787">
        <v>2</v>
      </c>
      <c r="J787">
        <f>'Data Churn_prodcat'!E787-'Data Churn_prodcat'!F787</f>
        <v>0</v>
      </c>
      <c r="K787" t="str">
        <f t="shared" si="12"/>
        <v>Churn</v>
      </c>
      <c r="L787" t="str">
        <f>VLOOKUP($H787,master_table_sales_csv!$O$2:$P$3340,2,FALSE)</f>
        <v>Training Videos</v>
      </c>
      <c r="M787" t="str">
        <f>VLOOKUP($I787,master_table_sales_csv!$O$2:$P$3340,2,FALSE)</f>
        <v>Drone Kits</v>
      </c>
    </row>
    <row r="788" spans="1:13" x14ac:dyDescent="0.35">
      <c r="A788" t="s">
        <v>8712</v>
      </c>
      <c r="B788" t="s">
        <v>8751</v>
      </c>
      <c r="C788">
        <v>146</v>
      </c>
      <c r="D788">
        <v>1058</v>
      </c>
      <c r="E788">
        <v>16</v>
      </c>
      <c r="F788">
        <v>16</v>
      </c>
      <c r="G788">
        <v>294</v>
      </c>
      <c r="H788">
        <v>7</v>
      </c>
      <c r="I788">
        <v>7</v>
      </c>
      <c r="J788">
        <f>'Data Churn_prodcat'!E788-'Data Churn_prodcat'!F788</f>
        <v>0</v>
      </c>
      <c r="K788" t="str">
        <f t="shared" si="12"/>
        <v>Churn</v>
      </c>
      <c r="L788" t="str">
        <f>VLOOKUP($H788,master_table_sales_csv!$O$2:$P$3340,2,FALSE)</f>
        <v>Training Videos</v>
      </c>
      <c r="M788" t="str">
        <f>VLOOKUP($I788,master_table_sales_csv!$O$2:$P$3340,2,FALSE)</f>
        <v>Training Videos</v>
      </c>
    </row>
    <row r="789" spans="1:13" x14ac:dyDescent="0.35">
      <c r="A789" t="s">
        <v>8712</v>
      </c>
      <c r="B789" t="s">
        <v>8751</v>
      </c>
      <c r="C789">
        <v>152</v>
      </c>
      <c r="D789">
        <v>1182</v>
      </c>
      <c r="E789">
        <v>15</v>
      </c>
      <c r="F789">
        <v>15</v>
      </c>
      <c r="G789">
        <v>3596</v>
      </c>
      <c r="H789">
        <v>6</v>
      </c>
      <c r="I789">
        <v>6</v>
      </c>
      <c r="J789">
        <f>'Data Churn_prodcat'!E789-'Data Churn_prodcat'!F789</f>
        <v>0</v>
      </c>
      <c r="K789" t="str">
        <f t="shared" si="12"/>
        <v>Churn</v>
      </c>
      <c r="L789" t="str">
        <f>VLOOKUP($H789,master_table_sales_csv!$O$2:$P$3340,2,FALSE)</f>
        <v>Robots</v>
      </c>
      <c r="M789" t="str">
        <f>VLOOKUP($I789,master_table_sales_csv!$O$2:$P$3340,2,FALSE)</f>
        <v>Robots</v>
      </c>
    </row>
    <row r="790" spans="1:13" x14ac:dyDescent="0.35">
      <c r="A790" t="s">
        <v>8712</v>
      </c>
      <c r="B790" t="s">
        <v>8751</v>
      </c>
      <c r="C790">
        <v>154</v>
      </c>
      <c r="D790">
        <v>1038</v>
      </c>
      <c r="E790">
        <v>16</v>
      </c>
      <c r="F790">
        <v>16</v>
      </c>
      <c r="G790">
        <v>113.97</v>
      </c>
      <c r="H790">
        <v>7</v>
      </c>
      <c r="I790">
        <v>7</v>
      </c>
      <c r="J790">
        <f>'Data Churn_prodcat'!E790-'Data Churn_prodcat'!F790</f>
        <v>0</v>
      </c>
      <c r="K790" t="str">
        <f t="shared" si="12"/>
        <v>Churn</v>
      </c>
      <c r="L790" t="str">
        <f>VLOOKUP($H790,master_table_sales_csv!$O$2:$P$3340,2,FALSE)</f>
        <v>Training Videos</v>
      </c>
      <c r="M790" t="str">
        <f>VLOOKUP($I790,master_table_sales_csv!$O$2:$P$3340,2,FALSE)</f>
        <v>Training Videos</v>
      </c>
    </row>
    <row r="791" spans="1:13" x14ac:dyDescent="0.35">
      <c r="A791" t="s">
        <v>8712</v>
      </c>
      <c r="B791" t="s">
        <v>8751</v>
      </c>
      <c r="C791">
        <v>155</v>
      </c>
      <c r="D791">
        <v>951</v>
      </c>
      <c r="E791">
        <v>17</v>
      </c>
      <c r="F791">
        <v>17</v>
      </c>
      <c r="G791">
        <v>276</v>
      </c>
      <c r="H791">
        <v>2</v>
      </c>
      <c r="I791">
        <v>2</v>
      </c>
      <c r="J791">
        <f>'Data Churn_prodcat'!E791-'Data Churn_prodcat'!F791</f>
        <v>0</v>
      </c>
      <c r="K791" t="str">
        <f t="shared" si="12"/>
        <v>Churn</v>
      </c>
      <c r="L791" t="str">
        <f>VLOOKUP($H791,master_table_sales_csv!$O$2:$P$3340,2,FALSE)</f>
        <v>Drone Kits</v>
      </c>
      <c r="M791" t="str">
        <f>VLOOKUP($I791,master_table_sales_csv!$O$2:$P$3340,2,FALSE)</f>
        <v>Drone Kits</v>
      </c>
    </row>
    <row r="792" spans="1:13" x14ac:dyDescent="0.35">
      <c r="A792" t="s">
        <v>8712</v>
      </c>
      <c r="B792" t="s">
        <v>8751</v>
      </c>
      <c r="C792">
        <v>162</v>
      </c>
      <c r="D792">
        <v>1274</v>
      </c>
      <c r="E792">
        <v>15</v>
      </c>
      <c r="F792">
        <v>15</v>
      </c>
      <c r="G792">
        <v>58.5</v>
      </c>
      <c r="H792">
        <v>4</v>
      </c>
      <c r="I792">
        <v>4</v>
      </c>
      <c r="J792">
        <f>'Data Churn_prodcat'!E792-'Data Churn_prodcat'!F792</f>
        <v>0</v>
      </c>
      <c r="K792" t="str">
        <f t="shared" si="12"/>
        <v>Churn</v>
      </c>
      <c r="L792" t="str">
        <f>VLOOKUP($H792,master_table_sales_csv!$O$2:$P$3340,2,FALSE)</f>
        <v>eBooks</v>
      </c>
      <c r="M792" t="str">
        <f>VLOOKUP($I792,master_table_sales_csv!$O$2:$P$3340,2,FALSE)</f>
        <v>eBooks</v>
      </c>
    </row>
    <row r="793" spans="1:13" x14ac:dyDescent="0.35">
      <c r="A793" t="s">
        <v>8712</v>
      </c>
      <c r="B793" t="s">
        <v>8751</v>
      </c>
      <c r="C793">
        <v>163</v>
      </c>
      <c r="D793">
        <v>1282</v>
      </c>
      <c r="E793">
        <v>15</v>
      </c>
      <c r="F793">
        <v>15</v>
      </c>
      <c r="G793">
        <v>642</v>
      </c>
      <c r="H793">
        <v>5</v>
      </c>
      <c r="I793">
        <v>5</v>
      </c>
      <c r="J793">
        <f>'Data Churn_prodcat'!E793-'Data Churn_prodcat'!F793</f>
        <v>0</v>
      </c>
      <c r="K793" t="str">
        <f t="shared" si="12"/>
        <v>Churn</v>
      </c>
      <c r="L793" t="str">
        <f>VLOOKUP($H793,master_table_sales_csv!$O$2:$P$3340,2,FALSE)</f>
        <v>Robot Kits</v>
      </c>
      <c r="M793" t="str">
        <f>VLOOKUP($I793,master_table_sales_csv!$O$2:$P$3340,2,FALSE)</f>
        <v>Robot Kits</v>
      </c>
    </row>
    <row r="794" spans="1:13" x14ac:dyDescent="0.35">
      <c r="A794" t="s">
        <v>8712</v>
      </c>
      <c r="B794" t="s">
        <v>8751</v>
      </c>
      <c r="C794">
        <v>169</v>
      </c>
      <c r="D794">
        <v>1027</v>
      </c>
      <c r="E794">
        <v>16</v>
      </c>
      <c r="F794">
        <v>16</v>
      </c>
      <c r="G794">
        <v>44.95</v>
      </c>
      <c r="H794">
        <v>1</v>
      </c>
      <c r="I794">
        <v>1</v>
      </c>
      <c r="J794">
        <f>'Data Churn_prodcat'!E794-'Data Churn_prodcat'!F794</f>
        <v>0</v>
      </c>
      <c r="K794" t="str">
        <f t="shared" si="12"/>
        <v>Churn</v>
      </c>
      <c r="L794" t="str">
        <f>VLOOKUP($H794,master_table_sales_csv!$O$2:$P$3340,2,FALSE)</f>
        <v>Blueprints</v>
      </c>
      <c r="M794" t="str">
        <f>VLOOKUP($I794,master_table_sales_csv!$O$2:$P$3340,2,FALSE)</f>
        <v>Blueprints</v>
      </c>
    </row>
    <row r="795" spans="1:13" x14ac:dyDescent="0.35">
      <c r="A795" t="s">
        <v>8712</v>
      </c>
      <c r="B795" t="s">
        <v>8751</v>
      </c>
      <c r="C795">
        <v>181</v>
      </c>
      <c r="D795">
        <v>1015</v>
      </c>
      <c r="E795">
        <v>16</v>
      </c>
      <c r="F795">
        <v>16</v>
      </c>
      <c r="G795">
        <v>84.949999999999989</v>
      </c>
      <c r="H795">
        <v>4</v>
      </c>
      <c r="I795">
        <v>4</v>
      </c>
      <c r="J795">
        <f>'Data Churn_prodcat'!E795-'Data Churn_prodcat'!F795</f>
        <v>0</v>
      </c>
      <c r="K795" t="str">
        <f t="shared" si="12"/>
        <v>Churn</v>
      </c>
      <c r="L795" t="str">
        <f>VLOOKUP($H795,master_table_sales_csv!$O$2:$P$3340,2,FALSE)</f>
        <v>eBooks</v>
      </c>
      <c r="M795" t="str">
        <f>VLOOKUP($I795,master_table_sales_csv!$O$2:$P$3340,2,FALSE)</f>
        <v>eBooks</v>
      </c>
    </row>
    <row r="796" spans="1:13" x14ac:dyDescent="0.35">
      <c r="A796" t="s">
        <v>8712</v>
      </c>
      <c r="B796" t="s">
        <v>8751</v>
      </c>
      <c r="C796">
        <v>184</v>
      </c>
      <c r="D796">
        <v>944</v>
      </c>
      <c r="E796">
        <v>17</v>
      </c>
      <c r="F796">
        <v>17</v>
      </c>
      <c r="G796">
        <v>151.96</v>
      </c>
      <c r="H796">
        <v>7</v>
      </c>
      <c r="I796">
        <v>7</v>
      </c>
      <c r="J796">
        <f>'Data Churn_prodcat'!E796-'Data Churn_prodcat'!F796</f>
        <v>0</v>
      </c>
      <c r="K796" t="str">
        <f t="shared" si="12"/>
        <v>Churn</v>
      </c>
      <c r="L796" t="str">
        <f>VLOOKUP($H796,master_table_sales_csv!$O$2:$P$3340,2,FALSE)</f>
        <v>Training Videos</v>
      </c>
      <c r="M796" t="str">
        <f>VLOOKUP($I796,master_table_sales_csv!$O$2:$P$3340,2,FALSE)</f>
        <v>Training Videos</v>
      </c>
    </row>
    <row r="797" spans="1:13" x14ac:dyDescent="0.35">
      <c r="A797" t="s">
        <v>8712</v>
      </c>
      <c r="B797" t="s">
        <v>8751</v>
      </c>
      <c r="C797">
        <v>185</v>
      </c>
      <c r="D797">
        <v>1097</v>
      </c>
      <c r="E797">
        <v>16</v>
      </c>
      <c r="F797">
        <v>16</v>
      </c>
      <c r="G797">
        <v>50.97</v>
      </c>
      <c r="H797">
        <v>4</v>
      </c>
      <c r="I797">
        <v>4</v>
      </c>
      <c r="J797">
        <f>'Data Churn_prodcat'!E797-'Data Churn_prodcat'!F797</f>
        <v>0</v>
      </c>
      <c r="K797" t="str">
        <f t="shared" si="12"/>
        <v>Churn</v>
      </c>
      <c r="L797" t="str">
        <f>VLOOKUP($H797,master_table_sales_csv!$O$2:$P$3340,2,FALSE)</f>
        <v>eBooks</v>
      </c>
      <c r="M797" t="str">
        <f>VLOOKUP($I797,master_table_sales_csv!$O$2:$P$3340,2,FALSE)</f>
        <v>eBooks</v>
      </c>
    </row>
    <row r="798" spans="1:13" x14ac:dyDescent="0.35">
      <c r="A798" t="s">
        <v>8712</v>
      </c>
      <c r="B798" t="s">
        <v>8751</v>
      </c>
      <c r="C798">
        <v>193</v>
      </c>
      <c r="D798">
        <v>1234</v>
      </c>
      <c r="E798">
        <v>15</v>
      </c>
      <c r="F798">
        <v>15</v>
      </c>
      <c r="G798">
        <v>639.20000000000005</v>
      </c>
      <c r="H798">
        <v>4</v>
      </c>
      <c r="I798">
        <v>2</v>
      </c>
      <c r="J798">
        <f>'Data Churn_prodcat'!E798-'Data Churn_prodcat'!F798</f>
        <v>0</v>
      </c>
      <c r="K798" t="str">
        <f t="shared" si="12"/>
        <v>Churn</v>
      </c>
      <c r="L798" t="str">
        <f>VLOOKUP($H798,master_table_sales_csv!$O$2:$P$3340,2,FALSE)</f>
        <v>eBooks</v>
      </c>
      <c r="M798" t="str">
        <f>VLOOKUP($I798,master_table_sales_csv!$O$2:$P$3340,2,FALSE)</f>
        <v>Drone Kits</v>
      </c>
    </row>
    <row r="799" spans="1:13" x14ac:dyDescent="0.35">
      <c r="A799" t="s">
        <v>8712</v>
      </c>
      <c r="B799" t="s">
        <v>8751</v>
      </c>
      <c r="C799">
        <v>200</v>
      </c>
      <c r="D799">
        <v>1060</v>
      </c>
      <c r="E799">
        <v>16</v>
      </c>
      <c r="F799">
        <v>16</v>
      </c>
      <c r="G799">
        <v>79.959999999999994</v>
      </c>
      <c r="H799">
        <v>4</v>
      </c>
      <c r="I799">
        <v>4</v>
      </c>
      <c r="J799">
        <f>'Data Churn_prodcat'!E799-'Data Churn_prodcat'!F799</f>
        <v>0</v>
      </c>
      <c r="K799" t="str">
        <f t="shared" si="12"/>
        <v>Churn</v>
      </c>
      <c r="L799" t="str">
        <f>VLOOKUP($H799,master_table_sales_csv!$O$2:$P$3340,2,FALSE)</f>
        <v>eBooks</v>
      </c>
      <c r="M799" t="str">
        <f>VLOOKUP($I799,master_table_sales_csv!$O$2:$P$3340,2,FALSE)</f>
        <v>eBooks</v>
      </c>
    </row>
    <row r="800" spans="1:13" x14ac:dyDescent="0.35">
      <c r="A800" t="s">
        <v>8712</v>
      </c>
      <c r="B800" t="s">
        <v>8751</v>
      </c>
      <c r="C800">
        <v>213</v>
      </c>
      <c r="D800">
        <v>1109</v>
      </c>
      <c r="E800">
        <v>16</v>
      </c>
      <c r="F800">
        <v>16</v>
      </c>
      <c r="G800">
        <v>110.97</v>
      </c>
      <c r="H800">
        <v>7</v>
      </c>
      <c r="I800">
        <v>7</v>
      </c>
      <c r="J800">
        <f>'Data Churn_prodcat'!E800-'Data Churn_prodcat'!F800</f>
        <v>0</v>
      </c>
      <c r="K800" t="str">
        <f t="shared" si="12"/>
        <v>Churn</v>
      </c>
      <c r="L800" t="str">
        <f>VLOOKUP($H800,master_table_sales_csv!$O$2:$P$3340,2,FALSE)</f>
        <v>Training Videos</v>
      </c>
      <c r="M800" t="str">
        <f>VLOOKUP($I800,master_table_sales_csv!$O$2:$P$3340,2,FALSE)</f>
        <v>Training Videos</v>
      </c>
    </row>
    <row r="801" spans="1:13" x14ac:dyDescent="0.35">
      <c r="A801" t="s">
        <v>8712</v>
      </c>
      <c r="B801" t="s">
        <v>8751</v>
      </c>
      <c r="C801">
        <v>218</v>
      </c>
      <c r="D801">
        <v>881</v>
      </c>
      <c r="E801">
        <v>17</v>
      </c>
      <c r="F801">
        <v>17</v>
      </c>
      <c r="G801">
        <v>149.94999999999999</v>
      </c>
      <c r="H801">
        <v>7</v>
      </c>
      <c r="I801">
        <v>7</v>
      </c>
      <c r="J801">
        <f>'Data Churn_prodcat'!E801-'Data Churn_prodcat'!F801</f>
        <v>0</v>
      </c>
      <c r="K801" t="str">
        <f t="shared" si="12"/>
        <v>Churn</v>
      </c>
      <c r="L801" t="str">
        <f>VLOOKUP($H801,master_table_sales_csv!$O$2:$P$3340,2,FALSE)</f>
        <v>Training Videos</v>
      </c>
      <c r="M801" t="str">
        <f>VLOOKUP($I801,master_table_sales_csv!$O$2:$P$3340,2,FALSE)</f>
        <v>Training Videos</v>
      </c>
    </row>
    <row r="802" spans="1:13" x14ac:dyDescent="0.35">
      <c r="A802" t="s">
        <v>8712</v>
      </c>
      <c r="B802" t="s">
        <v>8751</v>
      </c>
      <c r="C802">
        <v>221</v>
      </c>
      <c r="D802">
        <v>1069</v>
      </c>
      <c r="E802">
        <v>16</v>
      </c>
      <c r="F802">
        <v>16</v>
      </c>
      <c r="G802">
        <v>15.98</v>
      </c>
      <c r="H802">
        <v>1</v>
      </c>
      <c r="I802">
        <v>1</v>
      </c>
      <c r="J802">
        <f>'Data Churn_prodcat'!E802-'Data Churn_prodcat'!F802</f>
        <v>0</v>
      </c>
      <c r="K802" t="str">
        <f t="shared" si="12"/>
        <v>Churn</v>
      </c>
      <c r="L802" t="str">
        <f>VLOOKUP($H802,master_table_sales_csv!$O$2:$P$3340,2,FALSE)</f>
        <v>Blueprints</v>
      </c>
      <c r="M802" t="str">
        <f>VLOOKUP($I802,master_table_sales_csv!$O$2:$P$3340,2,FALSE)</f>
        <v>Blueprints</v>
      </c>
    </row>
    <row r="803" spans="1:13" x14ac:dyDescent="0.35">
      <c r="A803" t="s">
        <v>8712</v>
      </c>
      <c r="B803" t="s">
        <v>8751</v>
      </c>
      <c r="C803">
        <v>222</v>
      </c>
      <c r="D803">
        <v>953</v>
      </c>
      <c r="E803">
        <v>17</v>
      </c>
      <c r="F803">
        <v>17</v>
      </c>
      <c r="G803">
        <v>567</v>
      </c>
      <c r="H803">
        <v>5</v>
      </c>
      <c r="I803">
        <v>5</v>
      </c>
      <c r="J803">
        <f>'Data Churn_prodcat'!E803-'Data Churn_prodcat'!F803</f>
        <v>0</v>
      </c>
      <c r="K803" t="str">
        <f t="shared" si="12"/>
        <v>Churn</v>
      </c>
      <c r="L803" t="str">
        <f>VLOOKUP($H803,master_table_sales_csv!$O$2:$P$3340,2,FALSE)</f>
        <v>Robot Kits</v>
      </c>
      <c r="M803" t="str">
        <f>VLOOKUP($I803,master_table_sales_csv!$O$2:$P$3340,2,FALSE)</f>
        <v>Robot Kits</v>
      </c>
    </row>
    <row r="804" spans="1:13" x14ac:dyDescent="0.35">
      <c r="A804" t="s">
        <v>8712</v>
      </c>
      <c r="B804" t="s">
        <v>8751</v>
      </c>
      <c r="C804">
        <v>228</v>
      </c>
      <c r="D804">
        <v>981</v>
      </c>
      <c r="E804">
        <v>17</v>
      </c>
      <c r="F804">
        <v>17</v>
      </c>
      <c r="G804">
        <v>171.96</v>
      </c>
      <c r="H804">
        <v>7</v>
      </c>
      <c r="I804">
        <v>7</v>
      </c>
      <c r="J804">
        <f>'Data Churn_prodcat'!E804-'Data Churn_prodcat'!F804</f>
        <v>0</v>
      </c>
      <c r="K804" t="str">
        <f t="shared" si="12"/>
        <v>Churn</v>
      </c>
      <c r="L804" t="str">
        <f>VLOOKUP($H804,master_table_sales_csv!$O$2:$P$3340,2,FALSE)</f>
        <v>Training Videos</v>
      </c>
      <c r="M804" t="str">
        <f>VLOOKUP($I804,master_table_sales_csv!$O$2:$P$3340,2,FALSE)</f>
        <v>Training Videos</v>
      </c>
    </row>
    <row r="805" spans="1:13" x14ac:dyDescent="0.35">
      <c r="A805" t="s">
        <v>8712</v>
      </c>
      <c r="B805" t="s">
        <v>8751</v>
      </c>
      <c r="C805">
        <v>229</v>
      </c>
      <c r="D805">
        <v>1187</v>
      </c>
      <c r="E805">
        <v>15</v>
      </c>
      <c r="F805">
        <v>15</v>
      </c>
      <c r="G805">
        <v>50.25</v>
      </c>
      <c r="H805">
        <v>4</v>
      </c>
      <c r="I805">
        <v>4</v>
      </c>
      <c r="J805">
        <f>'Data Churn_prodcat'!E805-'Data Churn_prodcat'!F805</f>
        <v>0</v>
      </c>
      <c r="K805" t="str">
        <f t="shared" si="12"/>
        <v>Churn</v>
      </c>
      <c r="L805" t="str">
        <f>VLOOKUP($H805,master_table_sales_csv!$O$2:$P$3340,2,FALSE)</f>
        <v>eBooks</v>
      </c>
      <c r="M805" t="str">
        <f>VLOOKUP($I805,master_table_sales_csv!$O$2:$P$3340,2,FALSE)</f>
        <v>eBooks</v>
      </c>
    </row>
    <row r="806" spans="1:13" x14ac:dyDescent="0.35">
      <c r="A806" t="s">
        <v>8712</v>
      </c>
      <c r="B806" t="s">
        <v>8751</v>
      </c>
      <c r="C806">
        <v>235</v>
      </c>
      <c r="D806">
        <v>1213</v>
      </c>
      <c r="E806">
        <v>15</v>
      </c>
      <c r="F806">
        <v>15</v>
      </c>
      <c r="G806">
        <v>428</v>
      </c>
      <c r="H806">
        <v>5</v>
      </c>
      <c r="I806">
        <v>5</v>
      </c>
      <c r="J806">
        <f>'Data Churn_prodcat'!E806-'Data Churn_prodcat'!F806</f>
        <v>0</v>
      </c>
      <c r="K806" t="str">
        <f t="shared" si="12"/>
        <v>Churn</v>
      </c>
      <c r="L806" t="str">
        <f>VLOOKUP($H806,master_table_sales_csv!$O$2:$P$3340,2,FALSE)</f>
        <v>Robot Kits</v>
      </c>
      <c r="M806" t="str">
        <f>VLOOKUP($I806,master_table_sales_csv!$O$2:$P$3340,2,FALSE)</f>
        <v>Robot Kits</v>
      </c>
    </row>
    <row r="807" spans="1:13" x14ac:dyDescent="0.35">
      <c r="A807" t="s">
        <v>8712</v>
      </c>
      <c r="B807" t="s">
        <v>8751</v>
      </c>
      <c r="C807">
        <v>237</v>
      </c>
      <c r="D807">
        <v>1181</v>
      </c>
      <c r="E807">
        <v>15</v>
      </c>
      <c r="F807">
        <v>15</v>
      </c>
      <c r="G807">
        <v>294.75</v>
      </c>
      <c r="H807">
        <v>2</v>
      </c>
      <c r="I807">
        <v>2</v>
      </c>
      <c r="J807">
        <f>'Data Churn_prodcat'!E807-'Data Churn_prodcat'!F807</f>
        <v>0</v>
      </c>
      <c r="K807" t="str">
        <f t="shared" si="12"/>
        <v>Churn</v>
      </c>
      <c r="L807" t="str">
        <f>VLOOKUP($H807,master_table_sales_csv!$O$2:$P$3340,2,FALSE)</f>
        <v>Drone Kits</v>
      </c>
      <c r="M807" t="str">
        <f>VLOOKUP($I807,master_table_sales_csv!$O$2:$P$3340,2,FALSE)</f>
        <v>Drone Kits</v>
      </c>
    </row>
    <row r="808" spans="1:13" x14ac:dyDescent="0.35">
      <c r="A808" t="s">
        <v>8712</v>
      </c>
      <c r="B808" t="s">
        <v>8751</v>
      </c>
      <c r="C808">
        <v>239</v>
      </c>
      <c r="D808">
        <v>1237</v>
      </c>
      <c r="E808">
        <v>15</v>
      </c>
      <c r="F808">
        <v>15</v>
      </c>
      <c r="G808">
        <v>59.98</v>
      </c>
      <c r="H808">
        <v>7</v>
      </c>
      <c r="I808">
        <v>7</v>
      </c>
      <c r="J808">
        <f>'Data Churn_prodcat'!E808-'Data Churn_prodcat'!F808</f>
        <v>0</v>
      </c>
      <c r="K808" t="str">
        <f t="shared" si="12"/>
        <v>Churn</v>
      </c>
      <c r="L808" t="str">
        <f>VLOOKUP($H808,master_table_sales_csv!$O$2:$P$3340,2,FALSE)</f>
        <v>Training Videos</v>
      </c>
      <c r="M808" t="str">
        <f>VLOOKUP($I808,master_table_sales_csv!$O$2:$P$3340,2,FALSE)</f>
        <v>Training Videos</v>
      </c>
    </row>
    <row r="809" spans="1:13" x14ac:dyDescent="0.35">
      <c r="A809" t="s">
        <v>8712</v>
      </c>
      <c r="B809" t="s">
        <v>8751</v>
      </c>
      <c r="C809">
        <v>241</v>
      </c>
      <c r="D809">
        <v>1206</v>
      </c>
      <c r="E809">
        <v>15</v>
      </c>
      <c r="F809">
        <v>15</v>
      </c>
      <c r="G809">
        <v>24.950000000000003</v>
      </c>
      <c r="H809">
        <v>1</v>
      </c>
      <c r="I809">
        <v>1</v>
      </c>
      <c r="J809">
        <f>'Data Churn_prodcat'!E809-'Data Churn_prodcat'!F809</f>
        <v>0</v>
      </c>
      <c r="K809" t="str">
        <f t="shared" si="12"/>
        <v>Churn</v>
      </c>
      <c r="L809" t="str">
        <f>VLOOKUP($H809,master_table_sales_csv!$O$2:$P$3340,2,FALSE)</f>
        <v>Blueprints</v>
      </c>
      <c r="M809" t="str">
        <f>VLOOKUP($I809,master_table_sales_csv!$O$2:$P$3340,2,FALSE)</f>
        <v>Blueprints</v>
      </c>
    </row>
    <row r="810" spans="1:13" x14ac:dyDescent="0.35">
      <c r="A810" t="s">
        <v>8712</v>
      </c>
      <c r="B810" t="s">
        <v>8751</v>
      </c>
      <c r="C810">
        <v>244</v>
      </c>
      <c r="D810">
        <v>874</v>
      </c>
      <c r="E810">
        <v>17</v>
      </c>
      <c r="F810">
        <v>17</v>
      </c>
      <c r="G810">
        <v>28.99</v>
      </c>
      <c r="H810">
        <v>7</v>
      </c>
      <c r="I810">
        <v>7</v>
      </c>
      <c r="J810">
        <f>'Data Churn_prodcat'!E810-'Data Churn_prodcat'!F810</f>
        <v>0</v>
      </c>
      <c r="K810" t="str">
        <f t="shared" si="12"/>
        <v>Churn</v>
      </c>
      <c r="L810" t="str">
        <f>VLOOKUP($H810,master_table_sales_csv!$O$2:$P$3340,2,FALSE)</f>
        <v>Training Videos</v>
      </c>
      <c r="M810" t="str">
        <f>VLOOKUP($I810,master_table_sales_csv!$O$2:$P$3340,2,FALSE)</f>
        <v>Training Videos</v>
      </c>
    </row>
    <row r="811" spans="1:13" x14ac:dyDescent="0.35">
      <c r="A811" t="s">
        <v>8712</v>
      </c>
      <c r="B811" t="s">
        <v>8751</v>
      </c>
      <c r="C811">
        <v>254</v>
      </c>
      <c r="D811">
        <v>957</v>
      </c>
      <c r="E811">
        <v>17</v>
      </c>
      <c r="F811">
        <v>17</v>
      </c>
      <c r="G811">
        <v>37.99</v>
      </c>
      <c r="H811">
        <v>7</v>
      </c>
      <c r="I811">
        <v>7</v>
      </c>
      <c r="J811">
        <f>'Data Churn_prodcat'!E811-'Data Churn_prodcat'!F811</f>
        <v>0</v>
      </c>
      <c r="K811" t="str">
        <f t="shared" si="12"/>
        <v>Churn</v>
      </c>
      <c r="L811" t="str">
        <f>VLOOKUP($H811,master_table_sales_csv!$O$2:$P$3340,2,FALSE)</f>
        <v>Training Videos</v>
      </c>
      <c r="M811" t="str">
        <f>VLOOKUP($I811,master_table_sales_csv!$O$2:$P$3340,2,FALSE)</f>
        <v>Training Videos</v>
      </c>
    </row>
    <row r="812" spans="1:13" x14ac:dyDescent="0.35">
      <c r="A812" t="s">
        <v>8712</v>
      </c>
      <c r="B812" t="s">
        <v>8751</v>
      </c>
      <c r="C812">
        <v>266</v>
      </c>
      <c r="D812">
        <v>1048</v>
      </c>
      <c r="E812">
        <v>16</v>
      </c>
      <c r="F812">
        <v>16</v>
      </c>
      <c r="G812">
        <v>47.98</v>
      </c>
      <c r="H812">
        <v>4</v>
      </c>
      <c r="I812">
        <v>4</v>
      </c>
      <c r="J812">
        <f>'Data Churn_prodcat'!E812-'Data Churn_prodcat'!F812</f>
        <v>0</v>
      </c>
      <c r="K812" t="str">
        <f t="shared" si="12"/>
        <v>Churn</v>
      </c>
      <c r="L812" t="str">
        <f>VLOOKUP($H812,master_table_sales_csv!$O$2:$P$3340,2,FALSE)</f>
        <v>eBooks</v>
      </c>
      <c r="M812" t="str">
        <f>VLOOKUP($I812,master_table_sales_csv!$O$2:$P$3340,2,FALSE)</f>
        <v>eBooks</v>
      </c>
    </row>
    <row r="813" spans="1:13" x14ac:dyDescent="0.35">
      <c r="A813" t="s">
        <v>8712</v>
      </c>
      <c r="B813" t="s">
        <v>8751</v>
      </c>
      <c r="C813">
        <v>267</v>
      </c>
      <c r="D813">
        <v>1223</v>
      </c>
      <c r="E813">
        <v>15</v>
      </c>
      <c r="F813">
        <v>15</v>
      </c>
      <c r="G813">
        <v>500</v>
      </c>
      <c r="H813">
        <v>3</v>
      </c>
      <c r="I813">
        <v>3</v>
      </c>
      <c r="J813">
        <f>'Data Churn_prodcat'!E813-'Data Churn_prodcat'!F813</f>
        <v>0</v>
      </c>
      <c r="K813" t="str">
        <f t="shared" si="12"/>
        <v>Churn</v>
      </c>
      <c r="L813" t="str">
        <f>VLOOKUP($H813,master_table_sales_csv!$O$2:$P$3340,2,FALSE)</f>
        <v>Drones</v>
      </c>
      <c r="M813" t="str">
        <f>VLOOKUP($I813,master_table_sales_csv!$O$2:$P$3340,2,FALSE)</f>
        <v>Drones</v>
      </c>
    </row>
    <row r="814" spans="1:13" x14ac:dyDescent="0.35">
      <c r="A814" t="s">
        <v>8712</v>
      </c>
      <c r="B814" t="s">
        <v>8751</v>
      </c>
      <c r="C814">
        <v>272</v>
      </c>
      <c r="D814">
        <v>1268</v>
      </c>
      <c r="E814">
        <v>16</v>
      </c>
      <c r="F814">
        <v>15</v>
      </c>
      <c r="G814">
        <v>275</v>
      </c>
      <c r="H814">
        <v>7</v>
      </c>
      <c r="I814">
        <v>7</v>
      </c>
      <c r="J814">
        <f>'Data Churn_prodcat'!E814-'Data Churn_prodcat'!F814</f>
        <v>1</v>
      </c>
      <c r="K814" t="str">
        <f t="shared" si="12"/>
        <v>Churn</v>
      </c>
      <c r="L814" t="str">
        <f>VLOOKUP($H814,master_table_sales_csv!$O$2:$P$3340,2,FALSE)</f>
        <v>Training Videos</v>
      </c>
      <c r="M814" t="str">
        <f>VLOOKUP($I814,master_table_sales_csv!$O$2:$P$3340,2,FALSE)</f>
        <v>Training Videos</v>
      </c>
    </row>
    <row r="815" spans="1:13" x14ac:dyDescent="0.35">
      <c r="A815" t="s">
        <v>8712</v>
      </c>
      <c r="B815" t="s">
        <v>8751</v>
      </c>
      <c r="C815">
        <v>273</v>
      </c>
      <c r="D815">
        <v>1252</v>
      </c>
      <c r="E815">
        <v>15</v>
      </c>
      <c r="F815">
        <v>15</v>
      </c>
      <c r="G815">
        <v>1350</v>
      </c>
      <c r="H815">
        <v>5</v>
      </c>
      <c r="I815">
        <v>5</v>
      </c>
      <c r="J815">
        <f>'Data Churn_prodcat'!E815-'Data Churn_prodcat'!F815</f>
        <v>0</v>
      </c>
      <c r="K815" t="str">
        <f t="shared" si="12"/>
        <v>Churn</v>
      </c>
      <c r="L815" t="str">
        <f>VLOOKUP($H815,master_table_sales_csv!$O$2:$P$3340,2,FALSE)</f>
        <v>Robot Kits</v>
      </c>
      <c r="M815" t="str">
        <f>VLOOKUP($I815,master_table_sales_csv!$O$2:$P$3340,2,FALSE)</f>
        <v>Robot Kits</v>
      </c>
    </row>
    <row r="816" spans="1:13" x14ac:dyDescent="0.35">
      <c r="A816" t="s">
        <v>8712</v>
      </c>
      <c r="B816" t="s">
        <v>8751</v>
      </c>
      <c r="C816">
        <v>274</v>
      </c>
      <c r="D816">
        <v>1023</v>
      </c>
      <c r="E816">
        <v>16</v>
      </c>
      <c r="F816">
        <v>16</v>
      </c>
      <c r="G816">
        <v>4415</v>
      </c>
      <c r="H816">
        <v>6</v>
      </c>
      <c r="I816">
        <v>6</v>
      </c>
      <c r="J816">
        <f>'Data Churn_prodcat'!E816-'Data Churn_prodcat'!F816</f>
        <v>0</v>
      </c>
      <c r="K816" t="str">
        <f t="shared" si="12"/>
        <v>Churn</v>
      </c>
      <c r="L816" t="str">
        <f>VLOOKUP($H816,master_table_sales_csv!$O$2:$P$3340,2,FALSE)</f>
        <v>Robots</v>
      </c>
      <c r="M816" t="str">
        <f>VLOOKUP($I816,master_table_sales_csv!$O$2:$P$3340,2,FALSE)</f>
        <v>Robots</v>
      </c>
    </row>
    <row r="817" spans="1:13" x14ac:dyDescent="0.35">
      <c r="A817" t="s">
        <v>8712</v>
      </c>
      <c r="B817" t="s">
        <v>8751</v>
      </c>
      <c r="C817">
        <v>275</v>
      </c>
      <c r="D817">
        <v>863</v>
      </c>
      <c r="E817">
        <v>17</v>
      </c>
      <c r="F817">
        <v>17</v>
      </c>
      <c r="G817">
        <v>12</v>
      </c>
      <c r="H817">
        <v>1</v>
      </c>
      <c r="I817">
        <v>1</v>
      </c>
      <c r="J817">
        <f>'Data Churn_prodcat'!E817-'Data Churn_prodcat'!F817</f>
        <v>0</v>
      </c>
      <c r="K817" t="str">
        <f t="shared" si="12"/>
        <v>Churn</v>
      </c>
      <c r="L817" t="str">
        <f>VLOOKUP($H817,master_table_sales_csv!$O$2:$P$3340,2,FALSE)</f>
        <v>Blueprints</v>
      </c>
      <c r="M817" t="str">
        <f>VLOOKUP($I817,master_table_sales_csv!$O$2:$P$3340,2,FALSE)</f>
        <v>Blueprints</v>
      </c>
    </row>
    <row r="818" spans="1:13" x14ac:dyDescent="0.35">
      <c r="A818" t="s">
        <v>8712</v>
      </c>
      <c r="B818" t="s">
        <v>8751</v>
      </c>
      <c r="C818">
        <v>283</v>
      </c>
      <c r="D818">
        <v>1201</v>
      </c>
      <c r="E818">
        <v>15</v>
      </c>
      <c r="F818">
        <v>15</v>
      </c>
      <c r="G818">
        <v>131.80000000000001</v>
      </c>
      <c r="H818">
        <v>7</v>
      </c>
      <c r="I818">
        <v>7</v>
      </c>
      <c r="J818">
        <f>'Data Churn_prodcat'!E818-'Data Churn_prodcat'!F818</f>
        <v>0</v>
      </c>
      <c r="K818" t="str">
        <f t="shared" si="12"/>
        <v>Churn</v>
      </c>
      <c r="L818" t="str">
        <f>VLOOKUP($H818,master_table_sales_csv!$O$2:$P$3340,2,FALSE)</f>
        <v>Training Videos</v>
      </c>
      <c r="M818" t="str">
        <f>VLOOKUP($I818,master_table_sales_csv!$O$2:$P$3340,2,FALSE)</f>
        <v>Training Videos</v>
      </c>
    </row>
    <row r="819" spans="1:13" x14ac:dyDescent="0.35">
      <c r="A819" t="s">
        <v>8712</v>
      </c>
      <c r="B819" t="s">
        <v>8751</v>
      </c>
      <c r="C819">
        <v>287</v>
      </c>
      <c r="D819">
        <v>1225</v>
      </c>
      <c r="E819">
        <v>16</v>
      </c>
      <c r="F819">
        <v>15</v>
      </c>
      <c r="G819">
        <v>125.88</v>
      </c>
      <c r="H819">
        <v>4</v>
      </c>
      <c r="I819">
        <v>1</v>
      </c>
      <c r="J819">
        <f>'Data Churn_prodcat'!E819-'Data Churn_prodcat'!F819</f>
        <v>1</v>
      </c>
      <c r="K819" t="str">
        <f t="shared" si="12"/>
        <v>Churn</v>
      </c>
      <c r="L819" t="str">
        <f>VLOOKUP($H819,master_table_sales_csv!$O$2:$P$3340,2,FALSE)</f>
        <v>eBooks</v>
      </c>
      <c r="M819" t="str">
        <f>VLOOKUP($I819,master_table_sales_csv!$O$2:$P$3340,2,FALSE)</f>
        <v>Blueprints</v>
      </c>
    </row>
    <row r="820" spans="1:13" x14ac:dyDescent="0.35">
      <c r="A820" t="s">
        <v>8712</v>
      </c>
      <c r="B820" t="s">
        <v>8751</v>
      </c>
      <c r="C820">
        <v>295</v>
      </c>
      <c r="D820">
        <v>1220</v>
      </c>
      <c r="E820">
        <v>15</v>
      </c>
      <c r="F820">
        <v>15</v>
      </c>
      <c r="G820">
        <v>95.96</v>
      </c>
      <c r="H820">
        <v>4</v>
      </c>
      <c r="I820">
        <v>4</v>
      </c>
      <c r="J820">
        <f>'Data Churn_prodcat'!E820-'Data Churn_prodcat'!F820</f>
        <v>0</v>
      </c>
      <c r="K820" t="str">
        <f t="shared" si="12"/>
        <v>Churn</v>
      </c>
      <c r="L820" t="str">
        <f>VLOOKUP($H820,master_table_sales_csv!$O$2:$P$3340,2,FALSE)</f>
        <v>eBooks</v>
      </c>
      <c r="M820" t="str">
        <f>VLOOKUP($I820,master_table_sales_csv!$O$2:$P$3340,2,FALSE)</f>
        <v>eBooks</v>
      </c>
    </row>
    <row r="821" spans="1:13" x14ac:dyDescent="0.35">
      <c r="A821" t="s">
        <v>8712</v>
      </c>
      <c r="B821" t="s">
        <v>8751</v>
      </c>
      <c r="C821">
        <v>302</v>
      </c>
      <c r="D821">
        <v>1172</v>
      </c>
      <c r="E821">
        <v>15</v>
      </c>
      <c r="F821">
        <v>15</v>
      </c>
      <c r="G821">
        <v>59.97</v>
      </c>
      <c r="H821">
        <v>4</v>
      </c>
      <c r="I821">
        <v>4</v>
      </c>
      <c r="J821">
        <f>'Data Churn_prodcat'!E821-'Data Churn_prodcat'!F821</f>
        <v>0</v>
      </c>
      <c r="K821" t="str">
        <f t="shared" si="12"/>
        <v>Churn</v>
      </c>
      <c r="L821" t="str">
        <f>VLOOKUP($H821,master_table_sales_csv!$O$2:$P$3340,2,FALSE)</f>
        <v>eBooks</v>
      </c>
      <c r="M821" t="str">
        <f>VLOOKUP($I821,master_table_sales_csv!$O$2:$P$3340,2,FALSE)</f>
        <v>eBooks</v>
      </c>
    </row>
    <row r="822" spans="1:13" x14ac:dyDescent="0.35">
      <c r="A822" t="s">
        <v>8712</v>
      </c>
      <c r="B822" t="s">
        <v>8751</v>
      </c>
      <c r="C822">
        <v>305</v>
      </c>
      <c r="D822">
        <v>1074</v>
      </c>
      <c r="E822">
        <v>16</v>
      </c>
      <c r="F822">
        <v>16</v>
      </c>
      <c r="G822">
        <v>99.8</v>
      </c>
      <c r="H822">
        <v>4</v>
      </c>
      <c r="I822">
        <v>4</v>
      </c>
      <c r="J822">
        <f>'Data Churn_prodcat'!E822-'Data Churn_prodcat'!F822</f>
        <v>0</v>
      </c>
      <c r="K822" t="str">
        <f t="shared" si="12"/>
        <v>Churn</v>
      </c>
      <c r="L822" t="str">
        <f>VLOOKUP($H822,master_table_sales_csv!$O$2:$P$3340,2,FALSE)</f>
        <v>eBooks</v>
      </c>
      <c r="M822" t="str">
        <f>VLOOKUP($I822,master_table_sales_csv!$O$2:$P$3340,2,FALSE)</f>
        <v>eBooks</v>
      </c>
    </row>
    <row r="823" spans="1:13" x14ac:dyDescent="0.35">
      <c r="A823" t="s">
        <v>8712</v>
      </c>
      <c r="B823" t="s">
        <v>8751</v>
      </c>
      <c r="C823">
        <v>307</v>
      </c>
      <c r="D823">
        <v>1226</v>
      </c>
      <c r="E823">
        <v>15</v>
      </c>
      <c r="F823">
        <v>15</v>
      </c>
      <c r="G823">
        <v>55</v>
      </c>
      <c r="H823">
        <v>7</v>
      </c>
      <c r="I823">
        <v>7</v>
      </c>
      <c r="J823">
        <f>'Data Churn_prodcat'!E823-'Data Churn_prodcat'!F823</f>
        <v>0</v>
      </c>
      <c r="K823" t="str">
        <f t="shared" si="12"/>
        <v>Churn</v>
      </c>
      <c r="L823" t="str">
        <f>VLOOKUP($H823,master_table_sales_csv!$O$2:$P$3340,2,FALSE)</f>
        <v>Training Videos</v>
      </c>
      <c r="M823" t="str">
        <f>VLOOKUP($I823,master_table_sales_csv!$O$2:$P$3340,2,FALSE)</f>
        <v>Training Videos</v>
      </c>
    </row>
    <row r="824" spans="1:13" x14ac:dyDescent="0.35">
      <c r="A824" t="s">
        <v>8712</v>
      </c>
      <c r="B824" t="s">
        <v>8751</v>
      </c>
      <c r="C824">
        <v>308</v>
      </c>
      <c r="D824">
        <v>1161</v>
      </c>
      <c r="E824">
        <v>15</v>
      </c>
      <c r="F824">
        <v>15</v>
      </c>
      <c r="G824">
        <v>1797</v>
      </c>
      <c r="H824">
        <v>6</v>
      </c>
      <c r="I824">
        <v>6</v>
      </c>
      <c r="J824">
        <f>'Data Churn_prodcat'!E824-'Data Churn_prodcat'!F824</f>
        <v>0</v>
      </c>
      <c r="K824" t="str">
        <f t="shared" si="12"/>
        <v>Churn</v>
      </c>
      <c r="L824" t="str">
        <f>VLOOKUP($H824,master_table_sales_csv!$O$2:$P$3340,2,FALSE)</f>
        <v>Robots</v>
      </c>
      <c r="M824" t="str">
        <f>VLOOKUP($I824,master_table_sales_csv!$O$2:$P$3340,2,FALSE)</f>
        <v>Robots</v>
      </c>
    </row>
    <row r="825" spans="1:13" x14ac:dyDescent="0.35">
      <c r="A825" t="s">
        <v>8712</v>
      </c>
      <c r="B825" t="s">
        <v>8751</v>
      </c>
      <c r="C825">
        <v>310</v>
      </c>
      <c r="D825">
        <v>856</v>
      </c>
      <c r="E825">
        <v>17</v>
      </c>
      <c r="F825">
        <v>17</v>
      </c>
      <c r="G825">
        <v>89.97</v>
      </c>
      <c r="H825">
        <v>7</v>
      </c>
      <c r="I825">
        <v>7</v>
      </c>
      <c r="J825">
        <f>'Data Churn_prodcat'!E825-'Data Churn_prodcat'!F825</f>
        <v>0</v>
      </c>
      <c r="K825" t="str">
        <f t="shared" si="12"/>
        <v>Churn</v>
      </c>
      <c r="L825" t="str">
        <f>VLOOKUP($H825,master_table_sales_csv!$O$2:$P$3340,2,FALSE)</f>
        <v>Training Videos</v>
      </c>
      <c r="M825" t="str">
        <f>VLOOKUP($I825,master_table_sales_csv!$O$2:$P$3340,2,FALSE)</f>
        <v>Training Videos</v>
      </c>
    </row>
    <row r="826" spans="1:13" x14ac:dyDescent="0.35">
      <c r="A826" t="s">
        <v>8712</v>
      </c>
      <c r="B826" t="s">
        <v>8751</v>
      </c>
      <c r="C826">
        <v>312</v>
      </c>
      <c r="D826">
        <v>1164</v>
      </c>
      <c r="E826">
        <v>15</v>
      </c>
      <c r="F826">
        <v>15</v>
      </c>
      <c r="G826">
        <v>98.850000000000009</v>
      </c>
      <c r="H826">
        <v>7</v>
      </c>
      <c r="I826">
        <v>7</v>
      </c>
      <c r="J826">
        <f>'Data Churn_prodcat'!E826-'Data Churn_prodcat'!F826</f>
        <v>0</v>
      </c>
      <c r="K826" t="str">
        <f t="shared" si="12"/>
        <v>Churn</v>
      </c>
      <c r="L826" t="str">
        <f>VLOOKUP($H826,master_table_sales_csv!$O$2:$P$3340,2,FALSE)</f>
        <v>Training Videos</v>
      </c>
      <c r="M826" t="str">
        <f>VLOOKUP($I826,master_table_sales_csv!$O$2:$P$3340,2,FALSE)</f>
        <v>Training Videos</v>
      </c>
    </row>
    <row r="827" spans="1:13" x14ac:dyDescent="0.35">
      <c r="A827" t="s">
        <v>8712</v>
      </c>
      <c r="B827" t="s">
        <v>8751</v>
      </c>
      <c r="C827">
        <v>313</v>
      </c>
      <c r="D827">
        <v>1190</v>
      </c>
      <c r="E827">
        <v>15</v>
      </c>
      <c r="F827">
        <v>15</v>
      </c>
      <c r="G827">
        <v>74.95</v>
      </c>
      <c r="H827">
        <v>4</v>
      </c>
      <c r="I827">
        <v>4</v>
      </c>
      <c r="J827">
        <f>'Data Churn_prodcat'!E827-'Data Churn_prodcat'!F827</f>
        <v>0</v>
      </c>
      <c r="K827" t="str">
        <f t="shared" si="12"/>
        <v>Churn</v>
      </c>
      <c r="L827" t="str">
        <f>VLOOKUP($H827,master_table_sales_csv!$O$2:$P$3340,2,FALSE)</f>
        <v>eBooks</v>
      </c>
      <c r="M827" t="str">
        <f>VLOOKUP($I827,master_table_sales_csv!$O$2:$P$3340,2,FALSE)</f>
        <v>eBooks</v>
      </c>
    </row>
    <row r="828" spans="1:13" x14ac:dyDescent="0.35">
      <c r="A828" t="s">
        <v>8712</v>
      </c>
      <c r="B828" t="s">
        <v>8751</v>
      </c>
      <c r="C828">
        <v>314</v>
      </c>
      <c r="D828">
        <v>1118</v>
      </c>
      <c r="E828">
        <v>16</v>
      </c>
      <c r="F828">
        <v>16</v>
      </c>
      <c r="G828">
        <v>20.95</v>
      </c>
      <c r="H828">
        <v>4</v>
      </c>
      <c r="I828">
        <v>4</v>
      </c>
      <c r="J828">
        <f>'Data Churn_prodcat'!E828-'Data Churn_prodcat'!F828</f>
        <v>0</v>
      </c>
      <c r="K828" t="str">
        <f t="shared" si="12"/>
        <v>Churn</v>
      </c>
      <c r="L828" t="str">
        <f>VLOOKUP($H828,master_table_sales_csv!$O$2:$P$3340,2,FALSE)</f>
        <v>eBooks</v>
      </c>
      <c r="M828" t="str">
        <f>VLOOKUP($I828,master_table_sales_csv!$O$2:$P$3340,2,FALSE)</f>
        <v>eBooks</v>
      </c>
    </row>
    <row r="829" spans="1:13" x14ac:dyDescent="0.35">
      <c r="A829" t="s">
        <v>8712</v>
      </c>
      <c r="B829" t="s">
        <v>8751</v>
      </c>
      <c r="C829">
        <v>316</v>
      </c>
      <c r="D829">
        <v>1271</v>
      </c>
      <c r="E829">
        <v>15</v>
      </c>
      <c r="F829">
        <v>15</v>
      </c>
      <c r="G829">
        <v>75.98</v>
      </c>
      <c r="H829">
        <v>7</v>
      </c>
      <c r="I829">
        <v>7</v>
      </c>
      <c r="J829">
        <f>'Data Churn_prodcat'!E829-'Data Churn_prodcat'!F829</f>
        <v>0</v>
      </c>
      <c r="K829" t="str">
        <f t="shared" si="12"/>
        <v>Churn</v>
      </c>
      <c r="L829" t="str">
        <f>VLOOKUP($H829,master_table_sales_csv!$O$2:$P$3340,2,FALSE)</f>
        <v>Training Videos</v>
      </c>
      <c r="M829" t="str">
        <f>VLOOKUP($I829,master_table_sales_csv!$O$2:$P$3340,2,FALSE)</f>
        <v>Training Videos</v>
      </c>
    </row>
    <row r="830" spans="1:13" x14ac:dyDescent="0.35">
      <c r="A830" t="s">
        <v>8712</v>
      </c>
      <c r="B830" t="s">
        <v>8751</v>
      </c>
      <c r="C830">
        <v>319</v>
      </c>
      <c r="D830">
        <v>1115</v>
      </c>
      <c r="E830">
        <v>16</v>
      </c>
      <c r="F830">
        <v>16</v>
      </c>
      <c r="G830">
        <v>1365</v>
      </c>
      <c r="H830">
        <v>3</v>
      </c>
      <c r="I830">
        <v>3</v>
      </c>
      <c r="J830">
        <f>'Data Churn_prodcat'!E830-'Data Churn_prodcat'!F830</f>
        <v>0</v>
      </c>
      <c r="K830" t="str">
        <f t="shared" si="12"/>
        <v>Churn</v>
      </c>
      <c r="L830" t="str">
        <f>VLOOKUP($H830,master_table_sales_csv!$O$2:$P$3340,2,FALSE)</f>
        <v>Drones</v>
      </c>
      <c r="M830" t="str">
        <f>VLOOKUP($I830,master_table_sales_csv!$O$2:$P$3340,2,FALSE)</f>
        <v>Drones</v>
      </c>
    </row>
    <row r="831" spans="1:13" x14ac:dyDescent="0.35">
      <c r="A831" t="s">
        <v>8712</v>
      </c>
      <c r="B831" t="s">
        <v>8751</v>
      </c>
      <c r="C831">
        <v>323</v>
      </c>
      <c r="D831">
        <v>907</v>
      </c>
      <c r="E831">
        <v>17</v>
      </c>
      <c r="F831">
        <v>17</v>
      </c>
      <c r="G831">
        <v>798</v>
      </c>
      <c r="H831">
        <v>3</v>
      </c>
      <c r="I831">
        <v>3</v>
      </c>
      <c r="J831">
        <f>'Data Churn_prodcat'!E831-'Data Churn_prodcat'!F831</f>
        <v>0</v>
      </c>
      <c r="K831" t="str">
        <f t="shared" si="12"/>
        <v>Churn</v>
      </c>
      <c r="L831" t="str">
        <f>VLOOKUP($H831,master_table_sales_csv!$O$2:$P$3340,2,FALSE)</f>
        <v>Drones</v>
      </c>
      <c r="M831" t="str">
        <f>VLOOKUP($I831,master_table_sales_csv!$O$2:$P$3340,2,FALSE)</f>
        <v>Drones</v>
      </c>
    </row>
    <row r="832" spans="1:13" x14ac:dyDescent="0.35">
      <c r="A832" t="s">
        <v>8712</v>
      </c>
      <c r="B832" t="s">
        <v>8751</v>
      </c>
      <c r="C832">
        <v>329</v>
      </c>
      <c r="D832">
        <v>1067</v>
      </c>
      <c r="E832">
        <v>16</v>
      </c>
      <c r="F832">
        <v>16</v>
      </c>
      <c r="G832">
        <v>294.75</v>
      </c>
      <c r="H832">
        <v>2</v>
      </c>
      <c r="I832">
        <v>2</v>
      </c>
      <c r="J832">
        <f>'Data Churn_prodcat'!E832-'Data Churn_prodcat'!F832</f>
        <v>0</v>
      </c>
      <c r="K832" t="str">
        <f t="shared" si="12"/>
        <v>Churn</v>
      </c>
      <c r="L832" t="str">
        <f>VLOOKUP($H832,master_table_sales_csv!$O$2:$P$3340,2,FALSE)</f>
        <v>Drone Kits</v>
      </c>
      <c r="M832" t="str">
        <f>VLOOKUP($I832,master_table_sales_csv!$O$2:$P$3340,2,FALSE)</f>
        <v>Drone Kits</v>
      </c>
    </row>
    <row r="833" spans="1:13" x14ac:dyDescent="0.35">
      <c r="A833" t="s">
        <v>8712</v>
      </c>
      <c r="B833" t="s">
        <v>8751</v>
      </c>
      <c r="C833">
        <v>334</v>
      </c>
      <c r="D833">
        <v>1044</v>
      </c>
      <c r="E833">
        <v>16</v>
      </c>
      <c r="F833">
        <v>16</v>
      </c>
      <c r="G833">
        <v>1995</v>
      </c>
      <c r="H833">
        <v>3</v>
      </c>
      <c r="I833">
        <v>3</v>
      </c>
      <c r="J833">
        <f>'Data Churn_prodcat'!E833-'Data Churn_prodcat'!F833</f>
        <v>0</v>
      </c>
      <c r="K833" t="str">
        <f t="shared" si="12"/>
        <v>Churn</v>
      </c>
      <c r="L833" t="str">
        <f>VLOOKUP($H833,master_table_sales_csv!$O$2:$P$3340,2,FALSE)</f>
        <v>Drones</v>
      </c>
      <c r="M833" t="str">
        <f>VLOOKUP($I833,master_table_sales_csv!$O$2:$P$3340,2,FALSE)</f>
        <v>Drones</v>
      </c>
    </row>
    <row r="834" spans="1:13" x14ac:dyDescent="0.35">
      <c r="A834" t="s">
        <v>8712</v>
      </c>
      <c r="B834" t="s">
        <v>8751</v>
      </c>
      <c r="C834">
        <v>338</v>
      </c>
      <c r="D834">
        <v>857</v>
      </c>
      <c r="E834">
        <v>17</v>
      </c>
      <c r="F834">
        <v>17</v>
      </c>
      <c r="G834">
        <v>324</v>
      </c>
      <c r="H834">
        <v>2</v>
      </c>
      <c r="I834">
        <v>2</v>
      </c>
      <c r="J834">
        <f>'Data Churn_prodcat'!E834-'Data Churn_prodcat'!F834</f>
        <v>0</v>
      </c>
      <c r="K834" t="str">
        <f t="shared" si="12"/>
        <v>Churn</v>
      </c>
      <c r="L834" t="str">
        <f>VLOOKUP($H834,master_table_sales_csv!$O$2:$P$3340,2,FALSE)</f>
        <v>Drone Kits</v>
      </c>
      <c r="M834" t="str">
        <f>VLOOKUP($I834,master_table_sales_csv!$O$2:$P$3340,2,FALSE)</f>
        <v>Drone Kits</v>
      </c>
    </row>
    <row r="835" spans="1:13" x14ac:dyDescent="0.35">
      <c r="A835" t="s">
        <v>8712</v>
      </c>
      <c r="B835" t="s">
        <v>8751</v>
      </c>
      <c r="C835">
        <v>351</v>
      </c>
      <c r="D835">
        <v>980</v>
      </c>
      <c r="E835">
        <v>17</v>
      </c>
      <c r="F835">
        <v>17</v>
      </c>
      <c r="G835">
        <v>3594</v>
      </c>
      <c r="H835">
        <v>6</v>
      </c>
      <c r="I835">
        <v>6</v>
      </c>
      <c r="J835">
        <f>'Data Churn_prodcat'!E835-'Data Churn_prodcat'!F835</f>
        <v>0</v>
      </c>
      <c r="K835" t="str">
        <f t="shared" si="12"/>
        <v>Churn</v>
      </c>
      <c r="L835" t="str">
        <f>VLOOKUP($H835,master_table_sales_csv!$O$2:$P$3340,2,FALSE)</f>
        <v>Robots</v>
      </c>
      <c r="M835" t="str">
        <f>VLOOKUP($I835,master_table_sales_csv!$O$2:$P$3340,2,FALSE)</f>
        <v>Robots</v>
      </c>
    </row>
    <row r="836" spans="1:13" x14ac:dyDescent="0.35">
      <c r="A836" t="s">
        <v>8712</v>
      </c>
      <c r="B836" t="s">
        <v>8751</v>
      </c>
      <c r="C836">
        <v>354</v>
      </c>
      <c r="D836">
        <v>887</v>
      </c>
      <c r="E836">
        <v>17</v>
      </c>
      <c r="F836">
        <v>17</v>
      </c>
      <c r="G836">
        <v>59.96</v>
      </c>
      <c r="H836">
        <v>4</v>
      </c>
      <c r="I836">
        <v>4</v>
      </c>
      <c r="J836">
        <f>'Data Churn_prodcat'!E836-'Data Churn_prodcat'!F836</f>
        <v>0</v>
      </c>
      <c r="K836" t="str">
        <f t="shared" si="12"/>
        <v>Churn</v>
      </c>
      <c r="L836" t="str">
        <f>VLOOKUP($H836,master_table_sales_csv!$O$2:$P$3340,2,FALSE)</f>
        <v>eBooks</v>
      </c>
      <c r="M836" t="str">
        <f>VLOOKUP($I836,master_table_sales_csv!$O$2:$P$3340,2,FALSE)</f>
        <v>eBooks</v>
      </c>
    </row>
    <row r="837" spans="1:13" x14ac:dyDescent="0.35">
      <c r="A837" t="s">
        <v>8712</v>
      </c>
      <c r="B837" t="s">
        <v>8751</v>
      </c>
      <c r="C837">
        <v>356</v>
      </c>
      <c r="D837">
        <v>1092</v>
      </c>
      <c r="E837">
        <v>16</v>
      </c>
      <c r="F837">
        <v>16</v>
      </c>
      <c r="G837">
        <v>567</v>
      </c>
      <c r="H837">
        <v>5</v>
      </c>
      <c r="I837">
        <v>5</v>
      </c>
      <c r="J837">
        <f>'Data Churn_prodcat'!E837-'Data Churn_prodcat'!F837</f>
        <v>0</v>
      </c>
      <c r="K837" t="str">
        <f t="shared" ref="K837:K900" si="13">IF(D837&gt;7, "Churn", "No Churn")</f>
        <v>Churn</v>
      </c>
      <c r="L837" t="str">
        <f>VLOOKUP($H837,master_table_sales_csv!$O$2:$P$3340,2,FALSE)</f>
        <v>Robot Kits</v>
      </c>
      <c r="M837" t="str">
        <f>VLOOKUP($I837,master_table_sales_csv!$O$2:$P$3340,2,FALSE)</f>
        <v>Robot Kits</v>
      </c>
    </row>
    <row r="838" spans="1:13" x14ac:dyDescent="0.35">
      <c r="A838" t="s">
        <v>8712</v>
      </c>
      <c r="B838" t="s">
        <v>8751</v>
      </c>
      <c r="C838">
        <v>359</v>
      </c>
      <c r="D838">
        <v>1124</v>
      </c>
      <c r="E838">
        <v>15</v>
      </c>
      <c r="F838">
        <v>15</v>
      </c>
      <c r="G838">
        <v>35.96</v>
      </c>
      <c r="H838">
        <v>1</v>
      </c>
      <c r="I838">
        <v>1</v>
      </c>
      <c r="J838">
        <f>'Data Churn_prodcat'!E838-'Data Churn_prodcat'!F838</f>
        <v>0</v>
      </c>
      <c r="K838" t="str">
        <f t="shared" si="13"/>
        <v>Churn</v>
      </c>
      <c r="L838" t="str">
        <f>VLOOKUP($H838,master_table_sales_csv!$O$2:$P$3340,2,FALSE)</f>
        <v>Blueprints</v>
      </c>
      <c r="M838" t="str">
        <f>VLOOKUP($I838,master_table_sales_csv!$O$2:$P$3340,2,FALSE)</f>
        <v>Blueprints</v>
      </c>
    </row>
    <row r="839" spans="1:13" x14ac:dyDescent="0.35">
      <c r="A839" t="s">
        <v>8712</v>
      </c>
      <c r="B839" t="s">
        <v>8751</v>
      </c>
      <c r="C839">
        <v>360</v>
      </c>
      <c r="D839">
        <v>1059</v>
      </c>
      <c r="E839">
        <v>16</v>
      </c>
      <c r="F839">
        <v>16</v>
      </c>
      <c r="G839">
        <v>19.5</v>
      </c>
      <c r="H839">
        <v>4</v>
      </c>
      <c r="I839">
        <v>4</v>
      </c>
      <c r="J839">
        <f>'Data Churn_prodcat'!E839-'Data Churn_prodcat'!F839</f>
        <v>0</v>
      </c>
      <c r="K839" t="str">
        <f t="shared" si="13"/>
        <v>Churn</v>
      </c>
      <c r="L839" t="str">
        <f>VLOOKUP($H839,master_table_sales_csv!$O$2:$P$3340,2,FALSE)</f>
        <v>eBooks</v>
      </c>
      <c r="M839" t="str">
        <f>VLOOKUP($I839,master_table_sales_csv!$O$2:$P$3340,2,FALSE)</f>
        <v>eBooks</v>
      </c>
    </row>
    <row r="840" spans="1:13" x14ac:dyDescent="0.35">
      <c r="A840" t="s">
        <v>8712</v>
      </c>
      <c r="B840" t="s">
        <v>8751</v>
      </c>
      <c r="C840">
        <v>379</v>
      </c>
      <c r="D840">
        <v>1082</v>
      </c>
      <c r="E840">
        <v>16</v>
      </c>
      <c r="F840">
        <v>16</v>
      </c>
      <c r="G840">
        <v>668</v>
      </c>
      <c r="H840">
        <v>2</v>
      </c>
      <c r="I840">
        <v>2</v>
      </c>
      <c r="J840">
        <f>'Data Churn_prodcat'!E840-'Data Churn_prodcat'!F840</f>
        <v>0</v>
      </c>
      <c r="K840" t="str">
        <f t="shared" si="13"/>
        <v>Churn</v>
      </c>
      <c r="L840" t="str">
        <f>VLOOKUP($H840,master_table_sales_csv!$O$2:$P$3340,2,FALSE)</f>
        <v>Drone Kits</v>
      </c>
      <c r="M840" t="str">
        <f>VLOOKUP($I840,master_table_sales_csv!$O$2:$P$3340,2,FALSE)</f>
        <v>Drone Kits</v>
      </c>
    </row>
    <row r="841" spans="1:13" x14ac:dyDescent="0.35">
      <c r="A841" t="s">
        <v>8712</v>
      </c>
      <c r="B841" t="s">
        <v>8751</v>
      </c>
      <c r="C841">
        <v>382</v>
      </c>
      <c r="D841">
        <v>992</v>
      </c>
      <c r="E841">
        <v>17</v>
      </c>
      <c r="F841">
        <v>17</v>
      </c>
      <c r="G841">
        <v>98</v>
      </c>
      <c r="H841">
        <v>7</v>
      </c>
      <c r="I841">
        <v>7</v>
      </c>
      <c r="J841">
        <f>'Data Churn_prodcat'!E841-'Data Churn_prodcat'!F841</f>
        <v>0</v>
      </c>
      <c r="K841" t="str">
        <f t="shared" si="13"/>
        <v>Churn</v>
      </c>
      <c r="L841" t="str">
        <f>VLOOKUP($H841,master_table_sales_csv!$O$2:$P$3340,2,FALSE)</f>
        <v>Training Videos</v>
      </c>
      <c r="M841" t="str">
        <f>VLOOKUP($I841,master_table_sales_csv!$O$2:$P$3340,2,FALSE)</f>
        <v>Training Videos</v>
      </c>
    </row>
    <row r="842" spans="1:13" x14ac:dyDescent="0.35">
      <c r="A842" t="s">
        <v>8712</v>
      </c>
      <c r="B842" t="s">
        <v>8751</v>
      </c>
      <c r="C842">
        <v>391</v>
      </c>
      <c r="D842">
        <v>1245</v>
      </c>
      <c r="E842">
        <v>15</v>
      </c>
      <c r="F842">
        <v>15</v>
      </c>
      <c r="G842">
        <v>89.97</v>
      </c>
      <c r="H842">
        <v>7</v>
      </c>
      <c r="I842">
        <v>7</v>
      </c>
      <c r="J842">
        <f>'Data Churn_prodcat'!E842-'Data Churn_prodcat'!F842</f>
        <v>0</v>
      </c>
      <c r="K842" t="str">
        <f t="shared" si="13"/>
        <v>Churn</v>
      </c>
      <c r="L842" t="str">
        <f>VLOOKUP($H842,master_table_sales_csv!$O$2:$P$3340,2,FALSE)</f>
        <v>Training Videos</v>
      </c>
      <c r="M842" t="str">
        <f>VLOOKUP($I842,master_table_sales_csv!$O$2:$P$3340,2,FALSE)</f>
        <v>Training Videos</v>
      </c>
    </row>
    <row r="843" spans="1:13" x14ac:dyDescent="0.35">
      <c r="A843" t="s">
        <v>8712</v>
      </c>
      <c r="B843" t="s">
        <v>8751</v>
      </c>
      <c r="C843">
        <v>397</v>
      </c>
      <c r="D843">
        <v>913</v>
      </c>
      <c r="E843">
        <v>17</v>
      </c>
      <c r="F843">
        <v>17</v>
      </c>
      <c r="G843">
        <v>131.80000000000001</v>
      </c>
      <c r="H843">
        <v>7</v>
      </c>
      <c r="I843">
        <v>7</v>
      </c>
      <c r="J843">
        <f>'Data Churn_prodcat'!E843-'Data Churn_prodcat'!F843</f>
        <v>0</v>
      </c>
      <c r="K843" t="str">
        <f t="shared" si="13"/>
        <v>Churn</v>
      </c>
      <c r="L843" t="str">
        <f>VLOOKUP($H843,master_table_sales_csv!$O$2:$P$3340,2,FALSE)</f>
        <v>Training Videos</v>
      </c>
      <c r="M843" t="str">
        <f>VLOOKUP($I843,master_table_sales_csv!$O$2:$P$3340,2,FALSE)</f>
        <v>Training Videos</v>
      </c>
    </row>
    <row r="844" spans="1:13" x14ac:dyDescent="0.35">
      <c r="A844" t="s">
        <v>8712</v>
      </c>
      <c r="B844" t="s">
        <v>8751</v>
      </c>
      <c r="C844">
        <v>404</v>
      </c>
      <c r="D844">
        <v>1137</v>
      </c>
      <c r="E844">
        <v>15</v>
      </c>
      <c r="F844">
        <v>15</v>
      </c>
      <c r="G844">
        <v>147</v>
      </c>
      <c r="H844">
        <v>7</v>
      </c>
      <c r="I844">
        <v>7</v>
      </c>
      <c r="J844">
        <f>'Data Churn_prodcat'!E844-'Data Churn_prodcat'!F844</f>
        <v>0</v>
      </c>
      <c r="K844" t="str">
        <f t="shared" si="13"/>
        <v>Churn</v>
      </c>
      <c r="L844" t="str">
        <f>VLOOKUP($H844,master_table_sales_csv!$O$2:$P$3340,2,FALSE)</f>
        <v>Training Videos</v>
      </c>
      <c r="M844" t="str">
        <f>VLOOKUP($I844,master_table_sales_csv!$O$2:$P$3340,2,FALSE)</f>
        <v>Training Videos</v>
      </c>
    </row>
    <row r="845" spans="1:13" x14ac:dyDescent="0.35">
      <c r="A845" t="s">
        <v>8712</v>
      </c>
      <c r="B845" t="s">
        <v>8751</v>
      </c>
      <c r="C845">
        <v>406</v>
      </c>
      <c r="D845">
        <v>942</v>
      </c>
      <c r="E845">
        <v>17</v>
      </c>
      <c r="F845">
        <v>17</v>
      </c>
      <c r="G845">
        <v>1197</v>
      </c>
      <c r="H845">
        <v>3</v>
      </c>
      <c r="I845">
        <v>3</v>
      </c>
      <c r="J845">
        <f>'Data Churn_prodcat'!E845-'Data Churn_prodcat'!F845</f>
        <v>0</v>
      </c>
      <c r="K845" t="str">
        <f t="shared" si="13"/>
        <v>Churn</v>
      </c>
      <c r="L845" t="str">
        <f>VLOOKUP($H845,master_table_sales_csv!$O$2:$P$3340,2,FALSE)</f>
        <v>Drones</v>
      </c>
      <c r="M845" t="str">
        <f>VLOOKUP($I845,master_table_sales_csv!$O$2:$P$3340,2,FALSE)</f>
        <v>Drones</v>
      </c>
    </row>
    <row r="846" spans="1:13" x14ac:dyDescent="0.35">
      <c r="A846" t="s">
        <v>8712</v>
      </c>
      <c r="B846" t="s">
        <v>8751</v>
      </c>
      <c r="C846">
        <v>416</v>
      </c>
      <c r="D846">
        <v>1143</v>
      </c>
      <c r="E846">
        <v>15</v>
      </c>
      <c r="F846">
        <v>15</v>
      </c>
      <c r="G846">
        <v>2994</v>
      </c>
      <c r="H846">
        <v>3</v>
      </c>
      <c r="I846">
        <v>3</v>
      </c>
      <c r="J846">
        <f>'Data Churn_prodcat'!E846-'Data Churn_prodcat'!F846</f>
        <v>0</v>
      </c>
      <c r="K846" t="str">
        <f t="shared" si="13"/>
        <v>Churn</v>
      </c>
      <c r="L846" t="str">
        <f>VLOOKUP($H846,master_table_sales_csv!$O$2:$P$3340,2,FALSE)</f>
        <v>Drones</v>
      </c>
      <c r="M846" t="str">
        <f>VLOOKUP($I846,master_table_sales_csv!$O$2:$P$3340,2,FALSE)</f>
        <v>Drones</v>
      </c>
    </row>
    <row r="847" spans="1:13" x14ac:dyDescent="0.35">
      <c r="A847" t="s">
        <v>8712</v>
      </c>
      <c r="B847" t="s">
        <v>8751</v>
      </c>
      <c r="C847">
        <v>418</v>
      </c>
      <c r="D847">
        <v>894</v>
      </c>
      <c r="E847">
        <v>17</v>
      </c>
      <c r="F847">
        <v>17</v>
      </c>
      <c r="G847">
        <v>895</v>
      </c>
      <c r="H847">
        <v>2</v>
      </c>
      <c r="I847">
        <v>2</v>
      </c>
      <c r="J847">
        <f>'Data Churn_prodcat'!E847-'Data Churn_prodcat'!F847</f>
        <v>0</v>
      </c>
      <c r="K847" t="str">
        <f t="shared" si="13"/>
        <v>Churn</v>
      </c>
      <c r="L847" t="str">
        <f>VLOOKUP($H847,master_table_sales_csv!$O$2:$P$3340,2,FALSE)</f>
        <v>Drone Kits</v>
      </c>
      <c r="M847" t="str">
        <f>VLOOKUP($I847,master_table_sales_csv!$O$2:$P$3340,2,FALSE)</f>
        <v>Drone Kits</v>
      </c>
    </row>
    <row r="848" spans="1:13" x14ac:dyDescent="0.35">
      <c r="A848" t="s">
        <v>8712</v>
      </c>
      <c r="B848" t="s">
        <v>8751</v>
      </c>
      <c r="C848">
        <v>420</v>
      </c>
      <c r="D848">
        <v>1102</v>
      </c>
      <c r="E848">
        <v>16</v>
      </c>
      <c r="F848">
        <v>16</v>
      </c>
      <c r="G848">
        <v>445</v>
      </c>
      <c r="H848">
        <v>2</v>
      </c>
      <c r="I848">
        <v>2</v>
      </c>
      <c r="J848">
        <f>'Data Churn_prodcat'!E848-'Data Churn_prodcat'!F848</f>
        <v>0</v>
      </c>
      <c r="K848" t="str">
        <f t="shared" si="13"/>
        <v>Churn</v>
      </c>
      <c r="L848" t="str">
        <f>VLOOKUP($H848,master_table_sales_csv!$O$2:$P$3340,2,FALSE)</f>
        <v>Drone Kits</v>
      </c>
      <c r="M848" t="str">
        <f>VLOOKUP($I848,master_table_sales_csv!$O$2:$P$3340,2,FALSE)</f>
        <v>Drone Kits</v>
      </c>
    </row>
    <row r="849" spans="1:13" x14ac:dyDescent="0.35">
      <c r="A849" t="s">
        <v>8712</v>
      </c>
      <c r="B849" t="s">
        <v>8751</v>
      </c>
      <c r="C849">
        <v>422</v>
      </c>
      <c r="D849">
        <v>1210</v>
      </c>
      <c r="E849">
        <v>15</v>
      </c>
      <c r="F849">
        <v>15</v>
      </c>
      <c r="G849">
        <v>1398</v>
      </c>
      <c r="H849">
        <v>6</v>
      </c>
      <c r="I849">
        <v>6</v>
      </c>
      <c r="J849">
        <f>'Data Churn_prodcat'!E849-'Data Churn_prodcat'!F849</f>
        <v>0</v>
      </c>
      <c r="K849" t="str">
        <f t="shared" si="13"/>
        <v>Churn</v>
      </c>
      <c r="L849" t="str">
        <f>VLOOKUP($H849,master_table_sales_csv!$O$2:$P$3340,2,FALSE)</f>
        <v>Robots</v>
      </c>
      <c r="M849" t="str">
        <f>VLOOKUP($I849,master_table_sales_csv!$O$2:$P$3340,2,FALSE)</f>
        <v>Robots</v>
      </c>
    </row>
    <row r="850" spans="1:13" x14ac:dyDescent="0.35">
      <c r="A850" t="s">
        <v>8712</v>
      </c>
      <c r="B850" t="s">
        <v>8751</v>
      </c>
      <c r="C850">
        <v>429</v>
      </c>
      <c r="D850">
        <v>1062</v>
      </c>
      <c r="E850">
        <v>16</v>
      </c>
      <c r="F850">
        <v>16</v>
      </c>
      <c r="G850">
        <v>2736</v>
      </c>
      <c r="H850">
        <v>6</v>
      </c>
      <c r="I850">
        <v>6</v>
      </c>
      <c r="J850">
        <f>'Data Churn_prodcat'!E850-'Data Churn_prodcat'!F850</f>
        <v>0</v>
      </c>
      <c r="K850" t="str">
        <f t="shared" si="13"/>
        <v>Churn</v>
      </c>
      <c r="L850" t="str">
        <f>VLOOKUP($H850,master_table_sales_csv!$O$2:$P$3340,2,FALSE)</f>
        <v>Robots</v>
      </c>
      <c r="M850" t="str">
        <f>VLOOKUP($I850,master_table_sales_csv!$O$2:$P$3340,2,FALSE)</f>
        <v>Robots</v>
      </c>
    </row>
    <row r="851" spans="1:13" x14ac:dyDescent="0.35">
      <c r="A851" t="s">
        <v>8712</v>
      </c>
      <c r="B851" t="s">
        <v>8751</v>
      </c>
      <c r="C851">
        <v>430</v>
      </c>
      <c r="D851">
        <v>916</v>
      </c>
      <c r="E851">
        <v>17</v>
      </c>
      <c r="F851">
        <v>17</v>
      </c>
      <c r="G851">
        <v>149.85000000000002</v>
      </c>
      <c r="H851">
        <v>7</v>
      </c>
      <c r="I851">
        <v>7</v>
      </c>
      <c r="J851">
        <f>'Data Churn_prodcat'!E851-'Data Churn_prodcat'!F851</f>
        <v>0</v>
      </c>
      <c r="K851" t="str">
        <f t="shared" si="13"/>
        <v>Churn</v>
      </c>
      <c r="L851" t="str">
        <f>VLOOKUP($H851,master_table_sales_csv!$O$2:$P$3340,2,FALSE)</f>
        <v>Training Videos</v>
      </c>
      <c r="M851" t="str">
        <f>VLOOKUP($I851,master_table_sales_csv!$O$2:$P$3340,2,FALSE)</f>
        <v>Training Videos</v>
      </c>
    </row>
    <row r="852" spans="1:13" x14ac:dyDescent="0.35">
      <c r="A852" t="s">
        <v>8712</v>
      </c>
      <c r="B852" t="s">
        <v>8751</v>
      </c>
      <c r="C852">
        <v>433</v>
      </c>
      <c r="D852">
        <v>876</v>
      </c>
      <c r="E852">
        <v>17</v>
      </c>
      <c r="F852">
        <v>17</v>
      </c>
      <c r="G852">
        <v>534</v>
      </c>
      <c r="H852">
        <v>2</v>
      </c>
      <c r="I852">
        <v>2</v>
      </c>
      <c r="J852">
        <f>'Data Churn_prodcat'!E852-'Data Churn_prodcat'!F852</f>
        <v>0</v>
      </c>
      <c r="K852" t="str">
        <f t="shared" si="13"/>
        <v>Churn</v>
      </c>
      <c r="L852" t="str">
        <f>VLOOKUP($H852,master_table_sales_csv!$O$2:$P$3340,2,FALSE)</f>
        <v>Drone Kits</v>
      </c>
      <c r="M852" t="str">
        <f>VLOOKUP($I852,master_table_sales_csv!$O$2:$P$3340,2,FALSE)</f>
        <v>Drone Kits</v>
      </c>
    </row>
    <row r="853" spans="1:13" x14ac:dyDescent="0.35">
      <c r="A853" t="s">
        <v>8712</v>
      </c>
      <c r="B853" t="s">
        <v>8751</v>
      </c>
      <c r="C853">
        <v>437</v>
      </c>
      <c r="D853">
        <v>993</v>
      </c>
      <c r="E853">
        <v>17</v>
      </c>
      <c r="F853">
        <v>17</v>
      </c>
      <c r="G853">
        <v>359.8</v>
      </c>
      <c r="H853">
        <v>2</v>
      </c>
      <c r="I853">
        <v>2</v>
      </c>
      <c r="J853">
        <f>'Data Churn_prodcat'!E853-'Data Churn_prodcat'!F853</f>
        <v>0</v>
      </c>
      <c r="K853" t="str">
        <f t="shared" si="13"/>
        <v>Churn</v>
      </c>
      <c r="L853" t="str">
        <f>VLOOKUP($H853,master_table_sales_csv!$O$2:$P$3340,2,FALSE)</f>
        <v>Drone Kits</v>
      </c>
      <c r="M853" t="str">
        <f>VLOOKUP($I853,master_table_sales_csv!$O$2:$P$3340,2,FALSE)</f>
        <v>Drone Kits</v>
      </c>
    </row>
    <row r="854" spans="1:13" x14ac:dyDescent="0.35">
      <c r="A854" t="s">
        <v>8712</v>
      </c>
      <c r="B854" t="s">
        <v>8751</v>
      </c>
      <c r="C854">
        <v>440</v>
      </c>
      <c r="D854">
        <v>1253</v>
      </c>
      <c r="E854">
        <v>15</v>
      </c>
      <c r="F854">
        <v>15</v>
      </c>
      <c r="G854">
        <v>16.989999999999998</v>
      </c>
      <c r="H854">
        <v>4</v>
      </c>
      <c r="I854">
        <v>4</v>
      </c>
      <c r="J854">
        <f>'Data Churn_prodcat'!E854-'Data Churn_prodcat'!F854</f>
        <v>0</v>
      </c>
      <c r="K854" t="str">
        <f t="shared" si="13"/>
        <v>Churn</v>
      </c>
      <c r="L854" t="str">
        <f>VLOOKUP($H854,master_table_sales_csv!$O$2:$P$3340,2,FALSE)</f>
        <v>eBooks</v>
      </c>
      <c r="M854" t="str">
        <f>VLOOKUP($I854,master_table_sales_csv!$O$2:$P$3340,2,FALSE)</f>
        <v>eBooks</v>
      </c>
    </row>
    <row r="855" spans="1:13" x14ac:dyDescent="0.35">
      <c r="A855" t="s">
        <v>8712</v>
      </c>
      <c r="B855" t="s">
        <v>8751</v>
      </c>
      <c r="C855">
        <v>446</v>
      </c>
      <c r="D855">
        <v>871</v>
      </c>
      <c r="E855">
        <v>17</v>
      </c>
      <c r="F855">
        <v>17</v>
      </c>
      <c r="G855">
        <v>78</v>
      </c>
      <c r="H855">
        <v>4</v>
      </c>
      <c r="I855">
        <v>4</v>
      </c>
      <c r="J855">
        <f>'Data Churn_prodcat'!E855-'Data Churn_prodcat'!F855</f>
        <v>0</v>
      </c>
      <c r="K855" t="str">
        <f t="shared" si="13"/>
        <v>Churn</v>
      </c>
      <c r="L855" t="str">
        <f>VLOOKUP($H855,master_table_sales_csv!$O$2:$P$3340,2,FALSE)</f>
        <v>eBooks</v>
      </c>
      <c r="M855" t="str">
        <f>VLOOKUP($I855,master_table_sales_csv!$O$2:$P$3340,2,FALSE)</f>
        <v>eBooks</v>
      </c>
    </row>
    <row r="856" spans="1:13" x14ac:dyDescent="0.35">
      <c r="A856" t="s">
        <v>8712</v>
      </c>
      <c r="B856" t="s">
        <v>8751</v>
      </c>
      <c r="C856">
        <v>448</v>
      </c>
      <c r="D856">
        <v>1103</v>
      </c>
      <c r="E856">
        <v>16</v>
      </c>
      <c r="F856">
        <v>16</v>
      </c>
      <c r="G856">
        <v>2250</v>
      </c>
      <c r="H856">
        <v>3</v>
      </c>
      <c r="I856">
        <v>3</v>
      </c>
      <c r="J856">
        <f>'Data Churn_prodcat'!E856-'Data Churn_prodcat'!F856</f>
        <v>0</v>
      </c>
      <c r="K856" t="str">
        <f t="shared" si="13"/>
        <v>Churn</v>
      </c>
      <c r="L856" t="str">
        <f>VLOOKUP($H856,master_table_sales_csv!$O$2:$P$3340,2,FALSE)</f>
        <v>Drones</v>
      </c>
      <c r="M856" t="str">
        <f>VLOOKUP($I856,master_table_sales_csv!$O$2:$P$3340,2,FALSE)</f>
        <v>Drones</v>
      </c>
    </row>
    <row r="857" spans="1:13" x14ac:dyDescent="0.35">
      <c r="A857" t="s">
        <v>8712</v>
      </c>
      <c r="B857" t="s">
        <v>8751</v>
      </c>
      <c r="C857">
        <v>465</v>
      </c>
      <c r="D857">
        <v>1238</v>
      </c>
      <c r="E857">
        <v>16</v>
      </c>
      <c r="F857">
        <v>15</v>
      </c>
      <c r="G857">
        <v>548.82000000000005</v>
      </c>
      <c r="H857">
        <v>7</v>
      </c>
      <c r="I857">
        <v>4</v>
      </c>
      <c r="J857">
        <f>'Data Churn_prodcat'!E857-'Data Churn_prodcat'!F857</f>
        <v>1</v>
      </c>
      <c r="K857" t="str">
        <f t="shared" si="13"/>
        <v>Churn</v>
      </c>
      <c r="L857" t="str">
        <f>VLOOKUP($H857,master_table_sales_csv!$O$2:$P$3340,2,FALSE)</f>
        <v>Training Videos</v>
      </c>
      <c r="M857" t="str">
        <f>VLOOKUP($I857,master_table_sales_csv!$O$2:$P$3340,2,FALSE)</f>
        <v>eBooks</v>
      </c>
    </row>
    <row r="858" spans="1:13" x14ac:dyDescent="0.35">
      <c r="A858" t="s">
        <v>8712</v>
      </c>
      <c r="B858" t="s">
        <v>8751</v>
      </c>
      <c r="C858">
        <v>470</v>
      </c>
      <c r="D858">
        <v>923</v>
      </c>
      <c r="E858">
        <v>17</v>
      </c>
      <c r="F858">
        <v>17</v>
      </c>
      <c r="G858">
        <v>32.97</v>
      </c>
      <c r="H858">
        <v>1</v>
      </c>
      <c r="I858">
        <v>1</v>
      </c>
      <c r="J858">
        <f>'Data Churn_prodcat'!E858-'Data Churn_prodcat'!F858</f>
        <v>0</v>
      </c>
      <c r="K858" t="str">
        <f t="shared" si="13"/>
        <v>Churn</v>
      </c>
      <c r="L858" t="str">
        <f>VLOOKUP($H858,master_table_sales_csv!$O$2:$P$3340,2,FALSE)</f>
        <v>Blueprints</v>
      </c>
      <c r="M858" t="str">
        <f>VLOOKUP($I858,master_table_sales_csv!$O$2:$P$3340,2,FALSE)</f>
        <v>Blueprints</v>
      </c>
    </row>
    <row r="859" spans="1:13" x14ac:dyDescent="0.35">
      <c r="A859" t="s">
        <v>8712</v>
      </c>
      <c r="B859" t="s">
        <v>8751</v>
      </c>
      <c r="C859">
        <v>473</v>
      </c>
      <c r="D859">
        <v>1127</v>
      </c>
      <c r="E859">
        <v>15</v>
      </c>
      <c r="F859">
        <v>15</v>
      </c>
      <c r="G859">
        <v>539.70000000000005</v>
      </c>
      <c r="H859">
        <v>2</v>
      </c>
      <c r="I859">
        <v>2</v>
      </c>
      <c r="J859">
        <f>'Data Churn_prodcat'!E859-'Data Churn_prodcat'!F859</f>
        <v>0</v>
      </c>
      <c r="K859" t="str">
        <f t="shared" si="13"/>
        <v>Churn</v>
      </c>
      <c r="L859" t="str">
        <f>VLOOKUP($H859,master_table_sales_csv!$O$2:$P$3340,2,FALSE)</f>
        <v>Drone Kits</v>
      </c>
      <c r="M859" t="str">
        <f>VLOOKUP($I859,master_table_sales_csv!$O$2:$P$3340,2,FALSE)</f>
        <v>Drone Kits</v>
      </c>
    </row>
    <row r="860" spans="1:13" x14ac:dyDescent="0.35">
      <c r="A860" t="s">
        <v>8712</v>
      </c>
      <c r="B860" t="s">
        <v>8751</v>
      </c>
      <c r="C860">
        <v>475</v>
      </c>
      <c r="D860">
        <v>1222</v>
      </c>
      <c r="E860">
        <v>15</v>
      </c>
      <c r="F860">
        <v>15</v>
      </c>
      <c r="G860">
        <v>2196</v>
      </c>
      <c r="H860">
        <v>6</v>
      </c>
      <c r="I860">
        <v>6</v>
      </c>
      <c r="J860">
        <f>'Data Churn_prodcat'!E860-'Data Churn_prodcat'!F860</f>
        <v>0</v>
      </c>
      <c r="K860" t="str">
        <f t="shared" si="13"/>
        <v>Churn</v>
      </c>
      <c r="L860" t="str">
        <f>VLOOKUP($H860,master_table_sales_csv!$O$2:$P$3340,2,FALSE)</f>
        <v>Robots</v>
      </c>
      <c r="M860" t="str">
        <f>VLOOKUP($I860,master_table_sales_csv!$O$2:$P$3340,2,FALSE)</f>
        <v>Robots</v>
      </c>
    </row>
    <row r="861" spans="1:13" x14ac:dyDescent="0.35">
      <c r="A861" t="s">
        <v>8712</v>
      </c>
      <c r="B861" t="s">
        <v>8751</v>
      </c>
      <c r="C861">
        <v>478</v>
      </c>
      <c r="D861">
        <v>1227</v>
      </c>
      <c r="E861">
        <v>15</v>
      </c>
      <c r="F861">
        <v>15</v>
      </c>
      <c r="G861">
        <v>71.97</v>
      </c>
      <c r="H861">
        <v>4</v>
      </c>
      <c r="I861">
        <v>4</v>
      </c>
      <c r="J861">
        <f>'Data Churn_prodcat'!E861-'Data Churn_prodcat'!F861</f>
        <v>0</v>
      </c>
      <c r="K861" t="str">
        <f t="shared" si="13"/>
        <v>Churn</v>
      </c>
      <c r="L861" t="str">
        <f>VLOOKUP($H861,master_table_sales_csv!$O$2:$P$3340,2,FALSE)</f>
        <v>eBooks</v>
      </c>
      <c r="M861" t="str">
        <f>VLOOKUP($I861,master_table_sales_csv!$O$2:$P$3340,2,FALSE)</f>
        <v>eBooks</v>
      </c>
    </row>
    <row r="862" spans="1:13" x14ac:dyDescent="0.35">
      <c r="A862" t="s">
        <v>8712</v>
      </c>
      <c r="B862" t="s">
        <v>8751</v>
      </c>
      <c r="C862">
        <v>483</v>
      </c>
      <c r="D862">
        <v>994</v>
      </c>
      <c r="E862">
        <v>17</v>
      </c>
      <c r="F862">
        <v>17</v>
      </c>
      <c r="G862">
        <v>735</v>
      </c>
      <c r="H862">
        <v>5</v>
      </c>
      <c r="I862">
        <v>5</v>
      </c>
      <c r="J862">
        <f>'Data Churn_prodcat'!E862-'Data Churn_prodcat'!F862</f>
        <v>0</v>
      </c>
      <c r="K862" t="str">
        <f t="shared" si="13"/>
        <v>Churn</v>
      </c>
      <c r="L862" t="str">
        <f>VLOOKUP($H862,master_table_sales_csv!$O$2:$P$3340,2,FALSE)</f>
        <v>Robot Kits</v>
      </c>
      <c r="M862" t="str">
        <f>VLOOKUP($I862,master_table_sales_csv!$O$2:$P$3340,2,FALSE)</f>
        <v>Robot Kits</v>
      </c>
    </row>
    <row r="863" spans="1:13" x14ac:dyDescent="0.35">
      <c r="A863" t="s">
        <v>8712</v>
      </c>
      <c r="B863" t="s">
        <v>8751</v>
      </c>
      <c r="C863">
        <v>485</v>
      </c>
      <c r="D863">
        <v>1283</v>
      </c>
      <c r="E863">
        <v>15</v>
      </c>
      <c r="F863">
        <v>15</v>
      </c>
      <c r="G863">
        <v>389.95</v>
      </c>
      <c r="H863">
        <v>4</v>
      </c>
      <c r="I863">
        <v>2</v>
      </c>
      <c r="J863">
        <f>'Data Churn_prodcat'!E863-'Data Churn_prodcat'!F863</f>
        <v>0</v>
      </c>
      <c r="K863" t="str">
        <f t="shared" si="13"/>
        <v>Churn</v>
      </c>
      <c r="L863" t="str">
        <f>VLOOKUP($H863,master_table_sales_csv!$O$2:$P$3340,2,FALSE)</f>
        <v>eBooks</v>
      </c>
      <c r="M863" t="str">
        <f>VLOOKUP($I863,master_table_sales_csv!$O$2:$P$3340,2,FALSE)</f>
        <v>Drone Kits</v>
      </c>
    </row>
    <row r="864" spans="1:13" x14ac:dyDescent="0.35">
      <c r="A864" t="s">
        <v>8712</v>
      </c>
      <c r="B864" t="s">
        <v>8751</v>
      </c>
      <c r="C864">
        <v>489</v>
      </c>
      <c r="D864">
        <v>1054</v>
      </c>
      <c r="E864">
        <v>16</v>
      </c>
      <c r="F864">
        <v>16</v>
      </c>
      <c r="G864">
        <v>756</v>
      </c>
      <c r="H864">
        <v>5</v>
      </c>
      <c r="I864">
        <v>5</v>
      </c>
      <c r="J864">
        <f>'Data Churn_prodcat'!E864-'Data Churn_prodcat'!F864</f>
        <v>0</v>
      </c>
      <c r="K864" t="str">
        <f t="shared" si="13"/>
        <v>Churn</v>
      </c>
      <c r="L864" t="str">
        <f>VLOOKUP($H864,master_table_sales_csv!$O$2:$P$3340,2,FALSE)</f>
        <v>Robot Kits</v>
      </c>
      <c r="M864" t="str">
        <f>VLOOKUP($I864,master_table_sales_csv!$O$2:$P$3340,2,FALSE)</f>
        <v>Robot Kits</v>
      </c>
    </row>
    <row r="865" spans="1:13" x14ac:dyDescent="0.35">
      <c r="A865" t="s">
        <v>8712</v>
      </c>
      <c r="B865" t="s">
        <v>8751</v>
      </c>
      <c r="C865">
        <v>494</v>
      </c>
      <c r="D865">
        <v>1087</v>
      </c>
      <c r="E865">
        <v>16</v>
      </c>
      <c r="F865">
        <v>16</v>
      </c>
      <c r="G865">
        <v>60</v>
      </c>
      <c r="H865">
        <v>1</v>
      </c>
      <c r="I865">
        <v>1</v>
      </c>
      <c r="J865">
        <f>'Data Churn_prodcat'!E865-'Data Churn_prodcat'!F865</f>
        <v>0</v>
      </c>
      <c r="K865" t="str">
        <f t="shared" si="13"/>
        <v>Churn</v>
      </c>
      <c r="L865" t="str">
        <f>VLOOKUP($H865,master_table_sales_csv!$O$2:$P$3340,2,FALSE)</f>
        <v>Blueprints</v>
      </c>
      <c r="M865" t="str">
        <f>VLOOKUP($I865,master_table_sales_csv!$O$2:$P$3340,2,FALSE)</f>
        <v>Blueprints</v>
      </c>
    </row>
    <row r="866" spans="1:13" x14ac:dyDescent="0.35">
      <c r="A866" t="s">
        <v>8712</v>
      </c>
      <c r="B866" t="s">
        <v>8751</v>
      </c>
      <c r="C866">
        <v>497</v>
      </c>
      <c r="D866">
        <v>1145</v>
      </c>
      <c r="E866">
        <v>15</v>
      </c>
      <c r="F866">
        <v>15</v>
      </c>
      <c r="G866">
        <v>2995</v>
      </c>
      <c r="H866">
        <v>6</v>
      </c>
      <c r="I866">
        <v>6</v>
      </c>
      <c r="J866">
        <f>'Data Churn_prodcat'!E866-'Data Churn_prodcat'!F866</f>
        <v>0</v>
      </c>
      <c r="K866" t="str">
        <f t="shared" si="13"/>
        <v>Churn</v>
      </c>
      <c r="L866" t="str">
        <f>VLOOKUP($H866,master_table_sales_csv!$O$2:$P$3340,2,FALSE)</f>
        <v>Robots</v>
      </c>
      <c r="M866" t="str">
        <f>VLOOKUP($I866,master_table_sales_csv!$O$2:$P$3340,2,FALSE)</f>
        <v>Robots</v>
      </c>
    </row>
    <row r="867" spans="1:13" x14ac:dyDescent="0.35">
      <c r="A867" t="s">
        <v>8712</v>
      </c>
      <c r="B867" t="s">
        <v>8751</v>
      </c>
      <c r="C867">
        <v>498</v>
      </c>
      <c r="D867">
        <v>918</v>
      </c>
      <c r="E867">
        <v>17</v>
      </c>
      <c r="F867">
        <v>17</v>
      </c>
      <c r="G867">
        <v>49.98</v>
      </c>
      <c r="H867">
        <v>4</v>
      </c>
      <c r="I867">
        <v>4</v>
      </c>
      <c r="J867">
        <f>'Data Churn_prodcat'!E867-'Data Churn_prodcat'!F867</f>
        <v>0</v>
      </c>
      <c r="K867" t="str">
        <f t="shared" si="13"/>
        <v>Churn</v>
      </c>
      <c r="L867" t="str">
        <f>VLOOKUP($H867,master_table_sales_csv!$O$2:$P$3340,2,FALSE)</f>
        <v>eBooks</v>
      </c>
      <c r="M867" t="str">
        <f>VLOOKUP($I867,master_table_sales_csv!$O$2:$P$3340,2,FALSE)</f>
        <v>eBooks</v>
      </c>
    </row>
    <row r="868" spans="1:13" x14ac:dyDescent="0.35">
      <c r="A868" t="s">
        <v>8712</v>
      </c>
      <c r="B868" t="s">
        <v>8751</v>
      </c>
      <c r="C868">
        <v>499</v>
      </c>
      <c r="D868">
        <v>988</v>
      </c>
      <c r="E868">
        <v>17</v>
      </c>
      <c r="F868">
        <v>17</v>
      </c>
      <c r="G868">
        <v>21.98</v>
      </c>
      <c r="H868">
        <v>1</v>
      </c>
      <c r="I868">
        <v>1</v>
      </c>
      <c r="J868">
        <f>'Data Churn_prodcat'!E868-'Data Churn_prodcat'!F868</f>
        <v>0</v>
      </c>
      <c r="K868" t="str">
        <f t="shared" si="13"/>
        <v>Churn</v>
      </c>
      <c r="L868" t="str">
        <f>VLOOKUP($H868,master_table_sales_csv!$O$2:$P$3340,2,FALSE)</f>
        <v>Blueprints</v>
      </c>
      <c r="M868" t="str">
        <f>VLOOKUP($I868,master_table_sales_csv!$O$2:$P$3340,2,FALSE)</f>
        <v>Blueprints</v>
      </c>
    </row>
    <row r="869" spans="1:13" x14ac:dyDescent="0.35">
      <c r="A869" t="s">
        <v>8712</v>
      </c>
      <c r="B869" t="s">
        <v>8751</v>
      </c>
      <c r="C869">
        <v>500</v>
      </c>
      <c r="D869">
        <v>1045</v>
      </c>
      <c r="E869">
        <v>16</v>
      </c>
      <c r="F869">
        <v>16</v>
      </c>
      <c r="G869">
        <v>25.98</v>
      </c>
      <c r="H869">
        <v>4</v>
      </c>
      <c r="I869">
        <v>4</v>
      </c>
      <c r="J869">
        <f>'Data Churn_prodcat'!E869-'Data Churn_prodcat'!F869</f>
        <v>0</v>
      </c>
      <c r="K869" t="str">
        <f t="shared" si="13"/>
        <v>Churn</v>
      </c>
      <c r="L869" t="str">
        <f>VLOOKUP($H869,master_table_sales_csv!$O$2:$P$3340,2,FALSE)</f>
        <v>eBooks</v>
      </c>
      <c r="M869" t="str">
        <f>VLOOKUP($I869,master_table_sales_csv!$O$2:$P$3340,2,FALSE)</f>
        <v>eBooks</v>
      </c>
    </row>
    <row r="870" spans="1:13" x14ac:dyDescent="0.35">
      <c r="A870" t="s">
        <v>8712</v>
      </c>
      <c r="B870" t="s">
        <v>8751</v>
      </c>
      <c r="C870">
        <v>504</v>
      </c>
      <c r="D870">
        <v>999</v>
      </c>
      <c r="E870">
        <v>16</v>
      </c>
      <c r="F870">
        <v>16</v>
      </c>
      <c r="G870">
        <v>501</v>
      </c>
      <c r="H870">
        <v>2</v>
      </c>
      <c r="I870">
        <v>2</v>
      </c>
      <c r="J870">
        <f>'Data Churn_prodcat'!E870-'Data Churn_prodcat'!F870</f>
        <v>0</v>
      </c>
      <c r="K870" t="str">
        <f t="shared" si="13"/>
        <v>Churn</v>
      </c>
      <c r="L870" t="str">
        <f>VLOOKUP($H870,master_table_sales_csv!$O$2:$P$3340,2,FALSE)</f>
        <v>Drone Kits</v>
      </c>
      <c r="M870" t="str">
        <f>VLOOKUP($I870,master_table_sales_csv!$O$2:$P$3340,2,FALSE)</f>
        <v>Drone Kits</v>
      </c>
    </row>
    <row r="871" spans="1:13" x14ac:dyDescent="0.35">
      <c r="A871" t="s">
        <v>8712</v>
      </c>
      <c r="B871" t="s">
        <v>8751</v>
      </c>
      <c r="C871">
        <v>522</v>
      </c>
      <c r="D871">
        <v>1113</v>
      </c>
      <c r="E871">
        <v>16</v>
      </c>
      <c r="F871">
        <v>16</v>
      </c>
      <c r="G871">
        <v>1797</v>
      </c>
      <c r="H871">
        <v>6</v>
      </c>
      <c r="I871">
        <v>6</v>
      </c>
      <c r="J871">
        <f>'Data Churn_prodcat'!E871-'Data Churn_prodcat'!F871</f>
        <v>0</v>
      </c>
      <c r="K871" t="str">
        <f t="shared" si="13"/>
        <v>Churn</v>
      </c>
      <c r="L871" t="str">
        <f>VLOOKUP($H871,master_table_sales_csv!$O$2:$P$3340,2,FALSE)</f>
        <v>Robots</v>
      </c>
      <c r="M871" t="str">
        <f>VLOOKUP($I871,master_table_sales_csv!$O$2:$P$3340,2,FALSE)</f>
        <v>Robots</v>
      </c>
    </row>
    <row r="872" spans="1:13" x14ac:dyDescent="0.35">
      <c r="A872" t="s">
        <v>8712</v>
      </c>
      <c r="B872" t="s">
        <v>8751</v>
      </c>
      <c r="C872">
        <v>538</v>
      </c>
      <c r="D872">
        <v>883</v>
      </c>
      <c r="E872">
        <v>17</v>
      </c>
      <c r="F872">
        <v>17</v>
      </c>
      <c r="G872">
        <v>74.97</v>
      </c>
      <c r="H872">
        <v>4</v>
      </c>
      <c r="I872">
        <v>4</v>
      </c>
      <c r="J872">
        <f>'Data Churn_prodcat'!E872-'Data Churn_prodcat'!F872</f>
        <v>0</v>
      </c>
      <c r="K872" t="str">
        <f t="shared" si="13"/>
        <v>Churn</v>
      </c>
      <c r="L872" t="str">
        <f>VLOOKUP($H872,master_table_sales_csv!$O$2:$P$3340,2,FALSE)</f>
        <v>eBooks</v>
      </c>
      <c r="M872" t="str">
        <f>VLOOKUP($I872,master_table_sales_csv!$O$2:$P$3340,2,FALSE)</f>
        <v>eBooks</v>
      </c>
    </row>
    <row r="873" spans="1:13" x14ac:dyDescent="0.35">
      <c r="A873" t="s">
        <v>8712</v>
      </c>
      <c r="B873" t="s">
        <v>8751</v>
      </c>
      <c r="C873">
        <v>542</v>
      </c>
      <c r="D873">
        <v>1090</v>
      </c>
      <c r="E873">
        <v>16</v>
      </c>
      <c r="F873">
        <v>16</v>
      </c>
      <c r="G873">
        <v>216</v>
      </c>
      <c r="H873">
        <v>2</v>
      </c>
      <c r="I873">
        <v>2</v>
      </c>
      <c r="J873">
        <f>'Data Churn_prodcat'!E873-'Data Churn_prodcat'!F873</f>
        <v>0</v>
      </c>
      <c r="K873" t="str">
        <f t="shared" si="13"/>
        <v>Churn</v>
      </c>
      <c r="L873" t="str">
        <f>VLOOKUP($H873,master_table_sales_csv!$O$2:$P$3340,2,FALSE)</f>
        <v>Drone Kits</v>
      </c>
      <c r="M873" t="str">
        <f>VLOOKUP($I873,master_table_sales_csv!$O$2:$P$3340,2,FALSE)</f>
        <v>Drone Kits</v>
      </c>
    </row>
    <row r="874" spans="1:13" x14ac:dyDescent="0.35">
      <c r="A874" t="s">
        <v>8712</v>
      </c>
      <c r="B874" t="s">
        <v>8751</v>
      </c>
      <c r="C874">
        <v>545</v>
      </c>
      <c r="D874">
        <v>1088</v>
      </c>
      <c r="E874">
        <v>16</v>
      </c>
      <c r="F874">
        <v>16</v>
      </c>
      <c r="G874">
        <v>74.95</v>
      </c>
      <c r="H874">
        <v>4</v>
      </c>
      <c r="I874">
        <v>4</v>
      </c>
      <c r="J874">
        <f>'Data Churn_prodcat'!E874-'Data Churn_prodcat'!F874</f>
        <v>0</v>
      </c>
      <c r="K874" t="str">
        <f t="shared" si="13"/>
        <v>Churn</v>
      </c>
      <c r="L874" t="str">
        <f>VLOOKUP($H874,master_table_sales_csv!$O$2:$P$3340,2,FALSE)</f>
        <v>eBooks</v>
      </c>
      <c r="M874" t="str">
        <f>VLOOKUP($I874,master_table_sales_csv!$O$2:$P$3340,2,FALSE)</f>
        <v>eBooks</v>
      </c>
    </row>
    <row r="875" spans="1:13" x14ac:dyDescent="0.35">
      <c r="A875" t="s">
        <v>8712</v>
      </c>
      <c r="B875" t="s">
        <v>8751</v>
      </c>
      <c r="C875">
        <v>550</v>
      </c>
      <c r="D875">
        <v>1257</v>
      </c>
      <c r="E875">
        <v>15</v>
      </c>
      <c r="F875">
        <v>15</v>
      </c>
      <c r="G875">
        <v>147.96</v>
      </c>
      <c r="H875">
        <v>7</v>
      </c>
      <c r="I875">
        <v>7</v>
      </c>
      <c r="J875">
        <f>'Data Churn_prodcat'!E875-'Data Churn_prodcat'!F875</f>
        <v>0</v>
      </c>
      <c r="K875" t="str">
        <f t="shared" si="13"/>
        <v>Churn</v>
      </c>
      <c r="L875" t="str">
        <f>VLOOKUP($H875,master_table_sales_csv!$O$2:$P$3340,2,FALSE)</f>
        <v>Training Videos</v>
      </c>
      <c r="M875" t="str">
        <f>VLOOKUP($I875,master_table_sales_csv!$O$2:$P$3340,2,FALSE)</f>
        <v>Training Videos</v>
      </c>
    </row>
    <row r="876" spans="1:13" x14ac:dyDescent="0.35">
      <c r="A876" t="s">
        <v>8712</v>
      </c>
      <c r="B876" t="s">
        <v>8751</v>
      </c>
      <c r="C876">
        <v>559</v>
      </c>
      <c r="D876">
        <v>1071</v>
      </c>
      <c r="E876">
        <v>16</v>
      </c>
      <c r="F876">
        <v>16</v>
      </c>
      <c r="G876">
        <v>24.950000000000003</v>
      </c>
      <c r="H876">
        <v>1</v>
      </c>
      <c r="I876">
        <v>1</v>
      </c>
      <c r="J876">
        <f>'Data Churn_prodcat'!E876-'Data Churn_prodcat'!F876</f>
        <v>0</v>
      </c>
      <c r="K876" t="str">
        <f t="shared" si="13"/>
        <v>Churn</v>
      </c>
      <c r="L876" t="str">
        <f>VLOOKUP($H876,master_table_sales_csv!$O$2:$P$3340,2,FALSE)</f>
        <v>Blueprints</v>
      </c>
      <c r="M876" t="str">
        <f>VLOOKUP($I876,master_table_sales_csv!$O$2:$P$3340,2,FALSE)</f>
        <v>Blueprints</v>
      </c>
    </row>
    <row r="877" spans="1:13" x14ac:dyDescent="0.35">
      <c r="A877" t="s">
        <v>8712</v>
      </c>
      <c r="B877" t="s">
        <v>8751</v>
      </c>
      <c r="C877">
        <v>569</v>
      </c>
      <c r="D877">
        <v>1246</v>
      </c>
      <c r="E877">
        <v>15</v>
      </c>
      <c r="F877">
        <v>15</v>
      </c>
      <c r="G877">
        <v>2097</v>
      </c>
      <c r="H877">
        <v>6</v>
      </c>
      <c r="I877">
        <v>6</v>
      </c>
      <c r="J877">
        <f>'Data Churn_prodcat'!E877-'Data Churn_prodcat'!F877</f>
        <v>0</v>
      </c>
      <c r="K877" t="str">
        <f t="shared" si="13"/>
        <v>Churn</v>
      </c>
      <c r="L877" t="str">
        <f>VLOOKUP($H877,master_table_sales_csv!$O$2:$P$3340,2,FALSE)</f>
        <v>Robots</v>
      </c>
      <c r="M877" t="str">
        <f>VLOOKUP($I877,master_table_sales_csv!$O$2:$P$3340,2,FALSE)</f>
        <v>Robots</v>
      </c>
    </row>
    <row r="878" spans="1:13" x14ac:dyDescent="0.35">
      <c r="A878" t="s">
        <v>8712</v>
      </c>
      <c r="B878" t="s">
        <v>8751</v>
      </c>
      <c r="C878">
        <v>572</v>
      </c>
      <c r="D878">
        <v>1247</v>
      </c>
      <c r="E878">
        <v>15</v>
      </c>
      <c r="F878">
        <v>15</v>
      </c>
      <c r="G878">
        <v>36</v>
      </c>
      <c r="H878">
        <v>1</v>
      </c>
      <c r="I878">
        <v>1</v>
      </c>
      <c r="J878">
        <f>'Data Churn_prodcat'!E878-'Data Churn_prodcat'!F878</f>
        <v>0</v>
      </c>
      <c r="K878" t="str">
        <f t="shared" si="13"/>
        <v>Churn</v>
      </c>
      <c r="L878" t="str">
        <f>VLOOKUP($H878,master_table_sales_csv!$O$2:$P$3340,2,FALSE)</f>
        <v>Blueprints</v>
      </c>
      <c r="M878" t="str">
        <f>VLOOKUP($I878,master_table_sales_csv!$O$2:$P$3340,2,FALSE)</f>
        <v>Blueprints</v>
      </c>
    </row>
    <row r="879" spans="1:13" x14ac:dyDescent="0.35">
      <c r="A879" t="s">
        <v>8712</v>
      </c>
      <c r="B879" t="s">
        <v>8751</v>
      </c>
      <c r="C879">
        <v>574</v>
      </c>
      <c r="D879">
        <v>1149</v>
      </c>
      <c r="E879">
        <v>15</v>
      </c>
      <c r="F879">
        <v>15</v>
      </c>
      <c r="G879">
        <v>25.98</v>
      </c>
      <c r="H879">
        <v>4</v>
      </c>
      <c r="I879">
        <v>4</v>
      </c>
      <c r="J879">
        <f>'Data Churn_prodcat'!E879-'Data Churn_prodcat'!F879</f>
        <v>0</v>
      </c>
      <c r="K879" t="str">
        <f t="shared" si="13"/>
        <v>Churn</v>
      </c>
      <c r="L879" t="str">
        <f>VLOOKUP($H879,master_table_sales_csv!$O$2:$P$3340,2,FALSE)</f>
        <v>eBooks</v>
      </c>
      <c r="M879" t="str">
        <f>VLOOKUP($I879,master_table_sales_csv!$O$2:$P$3340,2,FALSE)</f>
        <v>eBooks</v>
      </c>
    </row>
    <row r="880" spans="1:13" x14ac:dyDescent="0.35">
      <c r="A880" t="s">
        <v>8712</v>
      </c>
      <c r="B880" t="s">
        <v>8751</v>
      </c>
      <c r="C880">
        <v>575</v>
      </c>
      <c r="D880">
        <v>995</v>
      </c>
      <c r="E880">
        <v>17</v>
      </c>
      <c r="F880">
        <v>17</v>
      </c>
      <c r="G880">
        <v>7109.9</v>
      </c>
      <c r="H880">
        <v>6</v>
      </c>
      <c r="I880">
        <v>1</v>
      </c>
      <c r="J880">
        <f>'Data Churn_prodcat'!E880-'Data Churn_prodcat'!F880</f>
        <v>0</v>
      </c>
      <c r="K880" t="str">
        <f t="shared" si="13"/>
        <v>Churn</v>
      </c>
      <c r="L880" t="str">
        <f>VLOOKUP($H880,master_table_sales_csv!$O$2:$P$3340,2,FALSE)</f>
        <v>Robots</v>
      </c>
      <c r="M880" t="str">
        <f>VLOOKUP($I880,master_table_sales_csv!$O$2:$P$3340,2,FALSE)</f>
        <v>Blueprints</v>
      </c>
    </row>
    <row r="881" spans="1:13" x14ac:dyDescent="0.35">
      <c r="A881" t="s">
        <v>8712</v>
      </c>
      <c r="B881" t="s">
        <v>8751</v>
      </c>
      <c r="C881">
        <v>576</v>
      </c>
      <c r="D881">
        <v>971</v>
      </c>
      <c r="E881">
        <v>17</v>
      </c>
      <c r="F881">
        <v>17</v>
      </c>
      <c r="G881">
        <v>2370</v>
      </c>
      <c r="H881">
        <v>3</v>
      </c>
      <c r="I881">
        <v>3</v>
      </c>
      <c r="J881">
        <f>'Data Churn_prodcat'!E881-'Data Churn_prodcat'!F881</f>
        <v>0</v>
      </c>
      <c r="K881" t="str">
        <f t="shared" si="13"/>
        <v>Churn</v>
      </c>
      <c r="L881" t="str">
        <f>VLOOKUP($H881,master_table_sales_csv!$O$2:$P$3340,2,FALSE)</f>
        <v>Drones</v>
      </c>
      <c r="M881" t="str">
        <f>VLOOKUP($I881,master_table_sales_csv!$O$2:$P$3340,2,FALSE)</f>
        <v>Drones</v>
      </c>
    </row>
    <row r="882" spans="1:13" x14ac:dyDescent="0.35">
      <c r="A882" t="s">
        <v>8712</v>
      </c>
      <c r="B882" t="s">
        <v>8751</v>
      </c>
      <c r="C882">
        <v>580</v>
      </c>
      <c r="D882">
        <v>1192</v>
      </c>
      <c r="E882">
        <v>15</v>
      </c>
      <c r="F882">
        <v>15</v>
      </c>
      <c r="G882">
        <v>75.98</v>
      </c>
      <c r="H882">
        <v>7</v>
      </c>
      <c r="I882">
        <v>7</v>
      </c>
      <c r="J882">
        <f>'Data Churn_prodcat'!E882-'Data Churn_prodcat'!F882</f>
        <v>0</v>
      </c>
      <c r="K882" t="str">
        <f t="shared" si="13"/>
        <v>Churn</v>
      </c>
      <c r="L882" t="str">
        <f>VLOOKUP($H882,master_table_sales_csv!$O$2:$P$3340,2,FALSE)</f>
        <v>Training Videos</v>
      </c>
      <c r="M882" t="str">
        <f>VLOOKUP($I882,master_table_sales_csv!$O$2:$P$3340,2,FALSE)</f>
        <v>Training Videos</v>
      </c>
    </row>
    <row r="883" spans="1:13" x14ac:dyDescent="0.35">
      <c r="A883" t="s">
        <v>8712</v>
      </c>
      <c r="B883" t="s">
        <v>8751</v>
      </c>
      <c r="C883">
        <v>581</v>
      </c>
      <c r="D883">
        <v>872</v>
      </c>
      <c r="E883">
        <v>17</v>
      </c>
      <c r="F883">
        <v>17</v>
      </c>
      <c r="G883">
        <v>750</v>
      </c>
      <c r="H883">
        <v>3</v>
      </c>
      <c r="I883">
        <v>3</v>
      </c>
      <c r="J883">
        <f>'Data Churn_prodcat'!E883-'Data Churn_prodcat'!F883</f>
        <v>0</v>
      </c>
      <c r="K883" t="str">
        <f t="shared" si="13"/>
        <v>Churn</v>
      </c>
      <c r="L883" t="str">
        <f>VLOOKUP($H883,master_table_sales_csv!$O$2:$P$3340,2,FALSE)</f>
        <v>Drones</v>
      </c>
      <c r="M883" t="str">
        <f>VLOOKUP($I883,master_table_sales_csv!$O$2:$P$3340,2,FALSE)</f>
        <v>Drones</v>
      </c>
    </row>
    <row r="884" spans="1:13" x14ac:dyDescent="0.35">
      <c r="A884" t="s">
        <v>8712</v>
      </c>
      <c r="B884" t="s">
        <v>8751</v>
      </c>
      <c r="C884">
        <v>591</v>
      </c>
      <c r="D884">
        <v>977</v>
      </c>
      <c r="E884">
        <v>17</v>
      </c>
      <c r="F884">
        <v>17</v>
      </c>
      <c r="G884">
        <v>83.75</v>
      </c>
      <c r="H884">
        <v>4</v>
      </c>
      <c r="I884">
        <v>4</v>
      </c>
      <c r="J884">
        <f>'Data Churn_prodcat'!E884-'Data Churn_prodcat'!F884</f>
        <v>0</v>
      </c>
      <c r="K884" t="str">
        <f t="shared" si="13"/>
        <v>Churn</v>
      </c>
      <c r="L884" t="str">
        <f>VLOOKUP($H884,master_table_sales_csv!$O$2:$P$3340,2,FALSE)</f>
        <v>eBooks</v>
      </c>
      <c r="M884" t="str">
        <f>VLOOKUP($I884,master_table_sales_csv!$O$2:$P$3340,2,FALSE)</f>
        <v>eBooks</v>
      </c>
    </row>
    <row r="885" spans="1:13" x14ac:dyDescent="0.35">
      <c r="A885" t="s">
        <v>8712</v>
      </c>
      <c r="B885" t="s">
        <v>8751</v>
      </c>
      <c r="C885">
        <v>599</v>
      </c>
      <c r="D885">
        <v>1272</v>
      </c>
      <c r="E885">
        <v>15</v>
      </c>
      <c r="F885">
        <v>15</v>
      </c>
      <c r="G885">
        <v>83.8</v>
      </c>
      <c r="H885">
        <v>4</v>
      </c>
      <c r="I885">
        <v>4</v>
      </c>
      <c r="J885">
        <f>'Data Churn_prodcat'!E885-'Data Churn_prodcat'!F885</f>
        <v>0</v>
      </c>
      <c r="K885" t="str">
        <f t="shared" si="13"/>
        <v>Churn</v>
      </c>
      <c r="L885" t="str">
        <f>VLOOKUP($H885,master_table_sales_csv!$O$2:$P$3340,2,FALSE)</f>
        <v>eBooks</v>
      </c>
      <c r="M885" t="str">
        <f>VLOOKUP($I885,master_table_sales_csv!$O$2:$P$3340,2,FALSE)</f>
        <v>eBooks</v>
      </c>
    </row>
    <row r="886" spans="1:13" x14ac:dyDescent="0.35">
      <c r="A886" t="s">
        <v>8712</v>
      </c>
      <c r="B886" t="s">
        <v>8751</v>
      </c>
      <c r="C886">
        <v>601</v>
      </c>
      <c r="D886">
        <v>1084</v>
      </c>
      <c r="E886">
        <v>16</v>
      </c>
      <c r="F886">
        <v>16</v>
      </c>
      <c r="G886">
        <v>50.97</v>
      </c>
      <c r="H886">
        <v>4</v>
      </c>
      <c r="I886">
        <v>4</v>
      </c>
      <c r="J886">
        <f>'Data Churn_prodcat'!E886-'Data Churn_prodcat'!F886</f>
        <v>0</v>
      </c>
      <c r="K886" t="str">
        <f t="shared" si="13"/>
        <v>Churn</v>
      </c>
      <c r="L886" t="str">
        <f>VLOOKUP($H886,master_table_sales_csv!$O$2:$P$3340,2,FALSE)</f>
        <v>eBooks</v>
      </c>
      <c r="M886" t="str">
        <f>VLOOKUP($I886,master_table_sales_csv!$O$2:$P$3340,2,FALSE)</f>
        <v>eBooks</v>
      </c>
    </row>
    <row r="887" spans="1:13" x14ac:dyDescent="0.35">
      <c r="A887" t="s">
        <v>8712</v>
      </c>
      <c r="B887" t="s">
        <v>8751</v>
      </c>
      <c r="C887">
        <v>602</v>
      </c>
      <c r="D887">
        <v>1128</v>
      </c>
      <c r="E887">
        <v>15</v>
      </c>
      <c r="F887">
        <v>15</v>
      </c>
      <c r="G887">
        <v>39.979999999999997</v>
      </c>
      <c r="H887">
        <v>4</v>
      </c>
      <c r="I887">
        <v>4</v>
      </c>
      <c r="J887">
        <f>'Data Churn_prodcat'!E887-'Data Churn_prodcat'!F887</f>
        <v>0</v>
      </c>
      <c r="K887" t="str">
        <f t="shared" si="13"/>
        <v>Churn</v>
      </c>
      <c r="L887" t="str">
        <f>VLOOKUP($H887,master_table_sales_csv!$O$2:$P$3340,2,FALSE)</f>
        <v>eBooks</v>
      </c>
      <c r="M887" t="str">
        <f>VLOOKUP($I887,master_table_sales_csv!$O$2:$P$3340,2,FALSE)</f>
        <v>eBooks</v>
      </c>
    </row>
    <row r="888" spans="1:13" x14ac:dyDescent="0.35">
      <c r="A888" t="s">
        <v>8712</v>
      </c>
      <c r="B888" t="s">
        <v>8751</v>
      </c>
      <c r="C888">
        <v>603</v>
      </c>
      <c r="D888">
        <v>1188</v>
      </c>
      <c r="E888">
        <v>17</v>
      </c>
      <c r="F888">
        <v>15</v>
      </c>
      <c r="G888">
        <v>141.95999999999998</v>
      </c>
      <c r="H888">
        <v>4</v>
      </c>
      <c r="I888">
        <v>4</v>
      </c>
      <c r="J888">
        <f>'Data Churn_prodcat'!E888-'Data Churn_prodcat'!F888</f>
        <v>2</v>
      </c>
      <c r="K888" t="str">
        <f t="shared" si="13"/>
        <v>Churn</v>
      </c>
      <c r="L888" t="str">
        <f>VLOOKUP($H888,master_table_sales_csv!$O$2:$P$3340,2,FALSE)</f>
        <v>eBooks</v>
      </c>
      <c r="M888" t="str">
        <f>VLOOKUP($I888,master_table_sales_csv!$O$2:$P$3340,2,FALSE)</f>
        <v>eBooks</v>
      </c>
    </row>
    <row r="889" spans="1:13" x14ac:dyDescent="0.35">
      <c r="A889" t="s">
        <v>8712</v>
      </c>
      <c r="B889" t="s">
        <v>8751</v>
      </c>
      <c r="C889">
        <v>604</v>
      </c>
      <c r="D889">
        <v>1231</v>
      </c>
      <c r="E889">
        <v>15</v>
      </c>
      <c r="F889">
        <v>15</v>
      </c>
      <c r="G889">
        <v>49.98</v>
      </c>
      <c r="H889">
        <v>4</v>
      </c>
      <c r="I889">
        <v>4</v>
      </c>
      <c r="J889">
        <f>'Data Churn_prodcat'!E889-'Data Churn_prodcat'!F889</f>
        <v>0</v>
      </c>
      <c r="K889" t="str">
        <f t="shared" si="13"/>
        <v>Churn</v>
      </c>
      <c r="L889" t="str">
        <f>VLOOKUP($H889,master_table_sales_csv!$O$2:$P$3340,2,FALSE)</f>
        <v>eBooks</v>
      </c>
      <c r="M889" t="str">
        <f>VLOOKUP($I889,master_table_sales_csv!$O$2:$P$3340,2,FALSE)</f>
        <v>eBooks</v>
      </c>
    </row>
    <row r="890" spans="1:13" x14ac:dyDescent="0.35">
      <c r="A890" t="s">
        <v>8712</v>
      </c>
      <c r="B890" t="s">
        <v>8751</v>
      </c>
      <c r="C890">
        <v>605</v>
      </c>
      <c r="D890">
        <v>1256</v>
      </c>
      <c r="E890">
        <v>15</v>
      </c>
      <c r="F890">
        <v>15</v>
      </c>
      <c r="G890">
        <v>59.96</v>
      </c>
      <c r="H890">
        <v>4</v>
      </c>
      <c r="I890">
        <v>4</v>
      </c>
      <c r="J890">
        <f>'Data Churn_prodcat'!E890-'Data Churn_prodcat'!F890</f>
        <v>0</v>
      </c>
      <c r="K890" t="str">
        <f t="shared" si="13"/>
        <v>Churn</v>
      </c>
      <c r="L890" t="str">
        <f>VLOOKUP($H890,master_table_sales_csv!$O$2:$P$3340,2,FALSE)</f>
        <v>eBooks</v>
      </c>
      <c r="M890" t="str">
        <f>VLOOKUP($I890,master_table_sales_csv!$O$2:$P$3340,2,FALSE)</f>
        <v>eBooks</v>
      </c>
    </row>
    <row r="891" spans="1:13" x14ac:dyDescent="0.35">
      <c r="A891" t="s">
        <v>8712</v>
      </c>
      <c r="B891" t="s">
        <v>8751</v>
      </c>
      <c r="C891">
        <v>609</v>
      </c>
      <c r="D891">
        <v>1230</v>
      </c>
      <c r="E891">
        <v>15</v>
      </c>
      <c r="F891">
        <v>15</v>
      </c>
      <c r="G891">
        <v>245</v>
      </c>
      <c r="H891">
        <v>7</v>
      </c>
      <c r="I891">
        <v>7</v>
      </c>
      <c r="J891">
        <f>'Data Churn_prodcat'!E891-'Data Churn_prodcat'!F891</f>
        <v>0</v>
      </c>
      <c r="K891" t="str">
        <f t="shared" si="13"/>
        <v>Churn</v>
      </c>
      <c r="L891" t="str">
        <f>VLOOKUP($H891,master_table_sales_csv!$O$2:$P$3340,2,FALSE)</f>
        <v>Training Videos</v>
      </c>
      <c r="M891" t="str">
        <f>VLOOKUP($I891,master_table_sales_csv!$O$2:$P$3340,2,FALSE)</f>
        <v>Training Videos</v>
      </c>
    </row>
    <row r="892" spans="1:13" x14ac:dyDescent="0.35">
      <c r="A892" t="s">
        <v>8712</v>
      </c>
      <c r="B892" t="s">
        <v>8751</v>
      </c>
      <c r="C892">
        <v>614</v>
      </c>
      <c r="D892">
        <v>933</v>
      </c>
      <c r="E892">
        <v>17</v>
      </c>
      <c r="F892">
        <v>17</v>
      </c>
      <c r="G892">
        <v>89.97</v>
      </c>
      <c r="H892">
        <v>7</v>
      </c>
      <c r="I892">
        <v>7</v>
      </c>
      <c r="J892">
        <f>'Data Churn_prodcat'!E892-'Data Churn_prodcat'!F892</f>
        <v>0</v>
      </c>
      <c r="K892" t="str">
        <f t="shared" si="13"/>
        <v>Churn</v>
      </c>
      <c r="L892" t="str">
        <f>VLOOKUP($H892,master_table_sales_csv!$O$2:$P$3340,2,FALSE)</f>
        <v>Training Videos</v>
      </c>
      <c r="M892" t="str">
        <f>VLOOKUP($I892,master_table_sales_csv!$O$2:$P$3340,2,FALSE)</f>
        <v>Training Videos</v>
      </c>
    </row>
    <row r="893" spans="1:13" x14ac:dyDescent="0.35">
      <c r="A893" t="s">
        <v>8712</v>
      </c>
      <c r="B893" t="s">
        <v>8751</v>
      </c>
      <c r="C893">
        <v>615</v>
      </c>
      <c r="D893">
        <v>1217</v>
      </c>
      <c r="E893">
        <v>15</v>
      </c>
      <c r="F893">
        <v>15</v>
      </c>
      <c r="G893">
        <v>99.8</v>
      </c>
      <c r="H893">
        <v>4</v>
      </c>
      <c r="I893">
        <v>4</v>
      </c>
      <c r="J893">
        <f>'Data Churn_prodcat'!E893-'Data Churn_prodcat'!F893</f>
        <v>0</v>
      </c>
      <c r="K893" t="str">
        <f t="shared" si="13"/>
        <v>Churn</v>
      </c>
      <c r="L893" t="str">
        <f>VLOOKUP($H893,master_table_sales_csv!$O$2:$P$3340,2,FALSE)</f>
        <v>eBooks</v>
      </c>
      <c r="M893" t="str">
        <f>VLOOKUP($I893,master_table_sales_csv!$O$2:$P$3340,2,FALSE)</f>
        <v>eBooks</v>
      </c>
    </row>
    <row r="894" spans="1:13" x14ac:dyDescent="0.35">
      <c r="A894" t="s">
        <v>8712</v>
      </c>
      <c r="B894" t="s">
        <v>8751</v>
      </c>
      <c r="C894">
        <v>616</v>
      </c>
      <c r="D894">
        <v>901</v>
      </c>
      <c r="E894">
        <v>17</v>
      </c>
      <c r="F894">
        <v>17</v>
      </c>
      <c r="G894">
        <v>1497</v>
      </c>
      <c r="H894">
        <v>3</v>
      </c>
      <c r="I894">
        <v>3</v>
      </c>
      <c r="J894">
        <f>'Data Churn_prodcat'!E894-'Data Churn_prodcat'!F894</f>
        <v>0</v>
      </c>
      <c r="K894" t="str">
        <f t="shared" si="13"/>
        <v>Churn</v>
      </c>
      <c r="L894" t="str">
        <f>VLOOKUP($H894,master_table_sales_csv!$O$2:$P$3340,2,FALSE)</f>
        <v>Drones</v>
      </c>
      <c r="M894" t="str">
        <f>VLOOKUP($I894,master_table_sales_csv!$O$2:$P$3340,2,FALSE)</f>
        <v>Drones</v>
      </c>
    </row>
    <row r="895" spans="1:13" x14ac:dyDescent="0.35">
      <c r="A895" t="s">
        <v>8712</v>
      </c>
      <c r="B895" t="s">
        <v>8751</v>
      </c>
      <c r="C895">
        <v>620</v>
      </c>
      <c r="D895">
        <v>1039</v>
      </c>
      <c r="E895">
        <v>16</v>
      </c>
      <c r="F895">
        <v>16</v>
      </c>
      <c r="G895">
        <v>259.89999999999998</v>
      </c>
      <c r="H895">
        <v>2</v>
      </c>
      <c r="I895">
        <v>2</v>
      </c>
      <c r="J895">
        <f>'Data Churn_prodcat'!E895-'Data Churn_prodcat'!F895</f>
        <v>0</v>
      </c>
      <c r="K895" t="str">
        <f t="shared" si="13"/>
        <v>Churn</v>
      </c>
      <c r="L895" t="str">
        <f>VLOOKUP($H895,master_table_sales_csv!$O$2:$P$3340,2,FALSE)</f>
        <v>Drone Kits</v>
      </c>
      <c r="M895" t="str">
        <f>VLOOKUP($I895,master_table_sales_csv!$O$2:$P$3340,2,FALSE)</f>
        <v>Drone Kits</v>
      </c>
    </row>
    <row r="896" spans="1:13" x14ac:dyDescent="0.35">
      <c r="A896" t="s">
        <v>8712</v>
      </c>
      <c r="B896" t="s">
        <v>8751</v>
      </c>
      <c r="C896">
        <v>621</v>
      </c>
      <c r="D896">
        <v>1276</v>
      </c>
      <c r="E896">
        <v>15</v>
      </c>
      <c r="F896">
        <v>15</v>
      </c>
      <c r="G896">
        <v>257.94</v>
      </c>
      <c r="H896">
        <v>7</v>
      </c>
      <c r="I896">
        <v>7</v>
      </c>
      <c r="J896">
        <f>'Data Churn_prodcat'!E896-'Data Churn_prodcat'!F896</f>
        <v>0</v>
      </c>
      <c r="K896" t="str">
        <f t="shared" si="13"/>
        <v>Churn</v>
      </c>
      <c r="L896" t="str">
        <f>VLOOKUP($H896,master_table_sales_csv!$O$2:$P$3340,2,FALSE)</f>
        <v>Training Videos</v>
      </c>
      <c r="M896" t="str">
        <f>VLOOKUP($I896,master_table_sales_csv!$O$2:$P$3340,2,FALSE)</f>
        <v>Training Videos</v>
      </c>
    </row>
    <row r="897" spans="1:13" x14ac:dyDescent="0.35">
      <c r="A897" t="s">
        <v>8712</v>
      </c>
      <c r="B897" t="s">
        <v>8751</v>
      </c>
      <c r="C897">
        <v>624</v>
      </c>
      <c r="D897">
        <v>1126</v>
      </c>
      <c r="E897">
        <v>15</v>
      </c>
      <c r="F897">
        <v>15</v>
      </c>
      <c r="G897">
        <v>38.97</v>
      </c>
      <c r="H897">
        <v>4</v>
      </c>
      <c r="I897">
        <v>4</v>
      </c>
      <c r="J897">
        <f>'Data Churn_prodcat'!E897-'Data Churn_prodcat'!F897</f>
        <v>0</v>
      </c>
      <c r="K897" t="str">
        <f t="shared" si="13"/>
        <v>Churn</v>
      </c>
      <c r="L897" t="str">
        <f>VLOOKUP($H897,master_table_sales_csv!$O$2:$P$3340,2,FALSE)</f>
        <v>eBooks</v>
      </c>
      <c r="M897" t="str">
        <f>VLOOKUP($I897,master_table_sales_csv!$O$2:$P$3340,2,FALSE)</f>
        <v>eBooks</v>
      </c>
    </row>
    <row r="898" spans="1:13" x14ac:dyDescent="0.35">
      <c r="A898" t="s">
        <v>8712</v>
      </c>
      <c r="B898" t="s">
        <v>8751</v>
      </c>
      <c r="C898">
        <v>628</v>
      </c>
      <c r="D898">
        <v>852</v>
      </c>
      <c r="E898">
        <v>17</v>
      </c>
      <c r="F898">
        <v>17</v>
      </c>
      <c r="G898">
        <v>245</v>
      </c>
      <c r="H898">
        <v>7</v>
      </c>
      <c r="I898">
        <v>7</v>
      </c>
      <c r="J898">
        <f>'Data Churn_prodcat'!E898-'Data Churn_prodcat'!F898</f>
        <v>0</v>
      </c>
      <c r="K898" t="str">
        <f t="shared" si="13"/>
        <v>Churn</v>
      </c>
      <c r="L898" t="str">
        <f>VLOOKUP($H898,master_table_sales_csv!$O$2:$P$3340,2,FALSE)</f>
        <v>Training Videos</v>
      </c>
      <c r="M898" t="str">
        <f>VLOOKUP($I898,master_table_sales_csv!$O$2:$P$3340,2,FALSE)</f>
        <v>Training Videos</v>
      </c>
    </row>
    <row r="899" spans="1:13" x14ac:dyDescent="0.35">
      <c r="A899" t="s">
        <v>8712</v>
      </c>
      <c r="B899" t="s">
        <v>8751</v>
      </c>
      <c r="C899">
        <v>643</v>
      </c>
      <c r="D899">
        <v>1169</v>
      </c>
      <c r="E899">
        <v>15</v>
      </c>
      <c r="F899">
        <v>15</v>
      </c>
      <c r="G899">
        <v>33.979999999999997</v>
      </c>
      <c r="H899">
        <v>4</v>
      </c>
      <c r="I899">
        <v>4</v>
      </c>
      <c r="J899">
        <f>'Data Churn_prodcat'!E899-'Data Churn_prodcat'!F899</f>
        <v>0</v>
      </c>
      <c r="K899" t="str">
        <f t="shared" si="13"/>
        <v>Churn</v>
      </c>
      <c r="L899" t="str">
        <f>VLOOKUP($H899,master_table_sales_csv!$O$2:$P$3340,2,FALSE)</f>
        <v>eBooks</v>
      </c>
      <c r="M899" t="str">
        <f>VLOOKUP($I899,master_table_sales_csv!$O$2:$P$3340,2,FALSE)</f>
        <v>eBooks</v>
      </c>
    </row>
    <row r="900" spans="1:13" x14ac:dyDescent="0.35">
      <c r="A900" t="s">
        <v>8712</v>
      </c>
      <c r="B900" t="s">
        <v>8751</v>
      </c>
      <c r="C900">
        <v>648</v>
      </c>
      <c r="D900">
        <v>943</v>
      </c>
      <c r="E900">
        <v>17</v>
      </c>
      <c r="F900">
        <v>17</v>
      </c>
      <c r="G900">
        <v>55.96</v>
      </c>
      <c r="H900">
        <v>4</v>
      </c>
      <c r="I900">
        <v>4</v>
      </c>
      <c r="J900">
        <f>'Data Churn_prodcat'!E900-'Data Churn_prodcat'!F900</f>
        <v>0</v>
      </c>
      <c r="K900" t="str">
        <f t="shared" si="13"/>
        <v>Churn</v>
      </c>
      <c r="L900" t="str">
        <f>VLOOKUP($H900,master_table_sales_csv!$O$2:$P$3340,2,FALSE)</f>
        <v>eBooks</v>
      </c>
      <c r="M900" t="str">
        <f>VLOOKUP($I900,master_table_sales_csv!$O$2:$P$3340,2,FALSE)</f>
        <v>eBooks</v>
      </c>
    </row>
    <row r="901" spans="1:13" x14ac:dyDescent="0.35">
      <c r="A901" t="s">
        <v>8712</v>
      </c>
      <c r="B901" t="s">
        <v>8751</v>
      </c>
      <c r="C901">
        <v>652</v>
      </c>
      <c r="D901">
        <v>949</v>
      </c>
      <c r="E901">
        <v>17</v>
      </c>
      <c r="F901">
        <v>17</v>
      </c>
      <c r="G901">
        <v>29.98</v>
      </c>
      <c r="H901">
        <v>4</v>
      </c>
      <c r="I901">
        <v>4</v>
      </c>
      <c r="J901">
        <f>'Data Churn_prodcat'!E901-'Data Churn_prodcat'!F901</f>
        <v>0</v>
      </c>
      <c r="K901" t="str">
        <f t="shared" ref="K901:K964" si="14">IF(D901&gt;7, "Churn", "No Churn")</f>
        <v>Churn</v>
      </c>
      <c r="L901" t="str">
        <f>VLOOKUP($H901,master_table_sales_csv!$O$2:$P$3340,2,FALSE)</f>
        <v>eBooks</v>
      </c>
      <c r="M901" t="str">
        <f>VLOOKUP($I901,master_table_sales_csv!$O$2:$P$3340,2,FALSE)</f>
        <v>eBooks</v>
      </c>
    </row>
    <row r="902" spans="1:13" x14ac:dyDescent="0.35">
      <c r="A902" t="s">
        <v>8712</v>
      </c>
      <c r="B902" t="s">
        <v>8751</v>
      </c>
      <c r="C902">
        <v>654</v>
      </c>
      <c r="D902">
        <v>946</v>
      </c>
      <c r="E902">
        <v>17</v>
      </c>
      <c r="F902">
        <v>17</v>
      </c>
      <c r="G902">
        <v>270</v>
      </c>
      <c r="H902">
        <v>2</v>
      </c>
      <c r="I902">
        <v>2</v>
      </c>
      <c r="J902">
        <f>'Data Churn_prodcat'!E902-'Data Churn_prodcat'!F902</f>
        <v>0</v>
      </c>
      <c r="K902" t="str">
        <f t="shared" si="14"/>
        <v>Churn</v>
      </c>
      <c r="L902" t="str">
        <f>VLOOKUP($H902,master_table_sales_csv!$O$2:$P$3340,2,FALSE)</f>
        <v>Drone Kits</v>
      </c>
      <c r="M902" t="str">
        <f>VLOOKUP($I902,master_table_sales_csv!$O$2:$P$3340,2,FALSE)</f>
        <v>Drone Kits</v>
      </c>
    </row>
    <row r="903" spans="1:13" x14ac:dyDescent="0.35">
      <c r="A903" t="s">
        <v>8712</v>
      </c>
      <c r="B903" t="s">
        <v>8751</v>
      </c>
      <c r="C903">
        <v>655</v>
      </c>
      <c r="D903">
        <v>1242</v>
      </c>
      <c r="E903">
        <v>15</v>
      </c>
      <c r="F903">
        <v>15</v>
      </c>
      <c r="G903">
        <v>235.8</v>
      </c>
      <c r="H903">
        <v>2</v>
      </c>
      <c r="I903">
        <v>2</v>
      </c>
      <c r="J903">
        <f>'Data Churn_prodcat'!E903-'Data Churn_prodcat'!F903</f>
        <v>0</v>
      </c>
      <c r="K903" t="str">
        <f t="shared" si="14"/>
        <v>Churn</v>
      </c>
      <c r="L903" t="str">
        <f>VLOOKUP($H903,master_table_sales_csv!$O$2:$P$3340,2,FALSE)</f>
        <v>Drone Kits</v>
      </c>
      <c r="M903" t="str">
        <f>VLOOKUP($I903,master_table_sales_csv!$O$2:$P$3340,2,FALSE)</f>
        <v>Drone Kits</v>
      </c>
    </row>
    <row r="904" spans="1:13" x14ac:dyDescent="0.35">
      <c r="A904" t="s">
        <v>8712</v>
      </c>
      <c r="B904" t="s">
        <v>8751</v>
      </c>
      <c r="C904">
        <v>657</v>
      </c>
      <c r="D904">
        <v>1232</v>
      </c>
      <c r="E904">
        <v>15</v>
      </c>
      <c r="F904">
        <v>15</v>
      </c>
      <c r="G904">
        <v>119.94999999999999</v>
      </c>
      <c r="H904">
        <v>4</v>
      </c>
      <c r="I904">
        <v>4</v>
      </c>
      <c r="J904">
        <f>'Data Churn_prodcat'!E904-'Data Churn_prodcat'!F904</f>
        <v>0</v>
      </c>
      <c r="K904" t="str">
        <f t="shared" si="14"/>
        <v>Churn</v>
      </c>
      <c r="L904" t="str">
        <f>VLOOKUP($H904,master_table_sales_csv!$O$2:$P$3340,2,FALSE)</f>
        <v>eBooks</v>
      </c>
      <c r="M904" t="str">
        <f>VLOOKUP($I904,master_table_sales_csv!$O$2:$P$3340,2,FALSE)</f>
        <v>eBooks</v>
      </c>
    </row>
    <row r="905" spans="1:13" x14ac:dyDescent="0.35">
      <c r="A905" t="s">
        <v>8712</v>
      </c>
      <c r="B905" t="s">
        <v>8751</v>
      </c>
      <c r="C905">
        <v>666</v>
      </c>
      <c r="D905">
        <v>1111</v>
      </c>
      <c r="E905">
        <v>16</v>
      </c>
      <c r="F905">
        <v>16</v>
      </c>
      <c r="G905">
        <v>1197</v>
      </c>
      <c r="H905">
        <v>3</v>
      </c>
      <c r="I905">
        <v>3</v>
      </c>
      <c r="J905">
        <f>'Data Churn_prodcat'!E905-'Data Churn_prodcat'!F905</f>
        <v>0</v>
      </c>
      <c r="K905" t="str">
        <f t="shared" si="14"/>
        <v>Churn</v>
      </c>
      <c r="L905" t="str">
        <f>VLOOKUP($H905,master_table_sales_csv!$O$2:$P$3340,2,FALSE)</f>
        <v>Drones</v>
      </c>
      <c r="M905" t="str">
        <f>VLOOKUP($I905,master_table_sales_csv!$O$2:$P$3340,2,FALSE)</f>
        <v>Drones</v>
      </c>
    </row>
    <row r="906" spans="1:13" x14ac:dyDescent="0.35">
      <c r="A906" t="s">
        <v>8712</v>
      </c>
      <c r="B906" t="s">
        <v>8751</v>
      </c>
      <c r="C906">
        <v>669</v>
      </c>
      <c r="D906">
        <v>848</v>
      </c>
      <c r="E906">
        <v>17</v>
      </c>
      <c r="F906">
        <v>17</v>
      </c>
      <c r="G906">
        <v>2394</v>
      </c>
      <c r="H906">
        <v>3</v>
      </c>
      <c r="I906">
        <v>3</v>
      </c>
      <c r="J906">
        <f>'Data Churn_prodcat'!E906-'Data Churn_prodcat'!F906</f>
        <v>0</v>
      </c>
      <c r="K906" t="str">
        <f t="shared" si="14"/>
        <v>Churn</v>
      </c>
      <c r="L906" t="str">
        <f>VLOOKUP($H906,master_table_sales_csv!$O$2:$P$3340,2,FALSE)</f>
        <v>Drones</v>
      </c>
      <c r="M906" t="str">
        <f>VLOOKUP($I906,master_table_sales_csv!$O$2:$P$3340,2,FALSE)</f>
        <v>Drones</v>
      </c>
    </row>
    <row r="907" spans="1:13" x14ac:dyDescent="0.35">
      <c r="A907" t="s">
        <v>8712</v>
      </c>
      <c r="B907" t="s">
        <v>8751</v>
      </c>
      <c r="C907">
        <v>673</v>
      </c>
      <c r="D907">
        <v>991</v>
      </c>
      <c r="E907">
        <v>17</v>
      </c>
      <c r="F907">
        <v>17</v>
      </c>
      <c r="G907">
        <v>389.84999999999997</v>
      </c>
      <c r="H907">
        <v>2</v>
      </c>
      <c r="I907">
        <v>2</v>
      </c>
      <c r="J907">
        <f>'Data Churn_prodcat'!E907-'Data Churn_prodcat'!F907</f>
        <v>0</v>
      </c>
      <c r="K907" t="str">
        <f t="shared" si="14"/>
        <v>Churn</v>
      </c>
      <c r="L907" t="str">
        <f>VLOOKUP($H907,master_table_sales_csv!$O$2:$P$3340,2,FALSE)</f>
        <v>Drone Kits</v>
      </c>
      <c r="M907" t="str">
        <f>VLOOKUP($I907,master_table_sales_csv!$O$2:$P$3340,2,FALSE)</f>
        <v>Drone Kits</v>
      </c>
    </row>
    <row r="908" spans="1:13" x14ac:dyDescent="0.35">
      <c r="A908" t="s">
        <v>8712</v>
      </c>
      <c r="B908" t="s">
        <v>8751</v>
      </c>
      <c r="C908">
        <v>674</v>
      </c>
      <c r="D908">
        <v>984</v>
      </c>
      <c r="E908">
        <v>17</v>
      </c>
      <c r="F908">
        <v>17</v>
      </c>
      <c r="G908">
        <v>128.97</v>
      </c>
      <c r="H908">
        <v>7</v>
      </c>
      <c r="I908">
        <v>7</v>
      </c>
      <c r="J908">
        <f>'Data Churn_prodcat'!E908-'Data Churn_prodcat'!F908</f>
        <v>0</v>
      </c>
      <c r="K908" t="str">
        <f t="shared" si="14"/>
        <v>Churn</v>
      </c>
      <c r="L908" t="str">
        <f>VLOOKUP($H908,master_table_sales_csv!$O$2:$P$3340,2,FALSE)</f>
        <v>Training Videos</v>
      </c>
      <c r="M908" t="str">
        <f>VLOOKUP($I908,master_table_sales_csv!$O$2:$P$3340,2,FALSE)</f>
        <v>Training Videos</v>
      </c>
    </row>
    <row r="909" spans="1:13" x14ac:dyDescent="0.35">
      <c r="A909" t="s">
        <v>8712</v>
      </c>
      <c r="B909" t="s">
        <v>8751</v>
      </c>
      <c r="C909">
        <v>677</v>
      </c>
      <c r="D909">
        <v>922</v>
      </c>
      <c r="E909">
        <v>17</v>
      </c>
      <c r="F909">
        <v>17</v>
      </c>
      <c r="G909">
        <v>735</v>
      </c>
      <c r="H909">
        <v>5</v>
      </c>
      <c r="I909">
        <v>5</v>
      </c>
      <c r="J909">
        <f>'Data Churn_prodcat'!E909-'Data Churn_prodcat'!F909</f>
        <v>0</v>
      </c>
      <c r="K909" t="str">
        <f t="shared" si="14"/>
        <v>Churn</v>
      </c>
      <c r="L909" t="str">
        <f>VLOOKUP($H909,master_table_sales_csv!$O$2:$P$3340,2,FALSE)</f>
        <v>Robot Kits</v>
      </c>
      <c r="M909" t="str">
        <f>VLOOKUP($I909,master_table_sales_csv!$O$2:$P$3340,2,FALSE)</f>
        <v>Robot Kits</v>
      </c>
    </row>
    <row r="910" spans="1:13" x14ac:dyDescent="0.35">
      <c r="A910" t="s">
        <v>8712</v>
      </c>
      <c r="B910" t="s">
        <v>8751</v>
      </c>
      <c r="C910">
        <v>679</v>
      </c>
      <c r="D910">
        <v>928</v>
      </c>
      <c r="E910">
        <v>17</v>
      </c>
      <c r="F910">
        <v>17</v>
      </c>
      <c r="G910">
        <v>17.98</v>
      </c>
      <c r="H910">
        <v>1</v>
      </c>
      <c r="I910">
        <v>1</v>
      </c>
      <c r="J910">
        <f>'Data Churn_prodcat'!E910-'Data Churn_prodcat'!F910</f>
        <v>0</v>
      </c>
      <c r="K910" t="str">
        <f t="shared" si="14"/>
        <v>Churn</v>
      </c>
      <c r="L910" t="str">
        <f>VLOOKUP($H910,master_table_sales_csv!$O$2:$P$3340,2,FALSE)</f>
        <v>Blueprints</v>
      </c>
      <c r="M910" t="str">
        <f>VLOOKUP($I910,master_table_sales_csv!$O$2:$P$3340,2,FALSE)</f>
        <v>Blueprints</v>
      </c>
    </row>
    <row r="911" spans="1:13" x14ac:dyDescent="0.35">
      <c r="A911" t="s">
        <v>8712</v>
      </c>
      <c r="B911" t="s">
        <v>8751</v>
      </c>
      <c r="C911">
        <v>695</v>
      </c>
      <c r="D911">
        <v>1008</v>
      </c>
      <c r="E911">
        <v>16</v>
      </c>
      <c r="F911">
        <v>16</v>
      </c>
      <c r="G911">
        <v>2495</v>
      </c>
      <c r="H911">
        <v>3</v>
      </c>
      <c r="I911">
        <v>3</v>
      </c>
      <c r="J911">
        <f>'Data Churn_prodcat'!E911-'Data Churn_prodcat'!F911</f>
        <v>0</v>
      </c>
      <c r="K911" t="str">
        <f t="shared" si="14"/>
        <v>Churn</v>
      </c>
      <c r="L911" t="str">
        <f>VLOOKUP($H911,master_table_sales_csv!$O$2:$P$3340,2,FALSE)</f>
        <v>Drones</v>
      </c>
      <c r="M911" t="str">
        <f>VLOOKUP($I911,master_table_sales_csv!$O$2:$P$3340,2,FALSE)</f>
        <v>Drones</v>
      </c>
    </row>
    <row r="912" spans="1:13" x14ac:dyDescent="0.35">
      <c r="A912" t="s">
        <v>8712</v>
      </c>
      <c r="B912" t="s">
        <v>8751</v>
      </c>
      <c r="C912">
        <v>707</v>
      </c>
      <c r="D912">
        <v>1106</v>
      </c>
      <c r="E912">
        <v>16</v>
      </c>
      <c r="F912">
        <v>16</v>
      </c>
      <c r="G912">
        <v>100.5</v>
      </c>
      <c r="H912">
        <v>4</v>
      </c>
      <c r="I912">
        <v>4</v>
      </c>
      <c r="J912">
        <f>'Data Churn_prodcat'!E912-'Data Churn_prodcat'!F912</f>
        <v>0</v>
      </c>
      <c r="K912" t="str">
        <f t="shared" si="14"/>
        <v>Churn</v>
      </c>
      <c r="L912" t="str">
        <f>VLOOKUP($H912,master_table_sales_csv!$O$2:$P$3340,2,FALSE)</f>
        <v>eBooks</v>
      </c>
      <c r="M912" t="str">
        <f>VLOOKUP($I912,master_table_sales_csv!$O$2:$P$3340,2,FALSE)</f>
        <v>eBooks</v>
      </c>
    </row>
    <row r="913" spans="1:13" x14ac:dyDescent="0.35">
      <c r="A913" t="s">
        <v>8712</v>
      </c>
      <c r="B913" t="s">
        <v>8751</v>
      </c>
      <c r="C913">
        <v>708</v>
      </c>
      <c r="D913">
        <v>865</v>
      </c>
      <c r="E913">
        <v>17</v>
      </c>
      <c r="F913">
        <v>17</v>
      </c>
      <c r="G913">
        <v>71.94</v>
      </c>
      <c r="H913">
        <v>1</v>
      </c>
      <c r="I913">
        <v>1</v>
      </c>
      <c r="J913">
        <f>'Data Churn_prodcat'!E913-'Data Churn_prodcat'!F913</f>
        <v>0</v>
      </c>
      <c r="K913" t="str">
        <f t="shared" si="14"/>
        <v>Churn</v>
      </c>
      <c r="L913" t="str">
        <f>VLOOKUP($H913,master_table_sales_csv!$O$2:$P$3340,2,FALSE)</f>
        <v>Blueprints</v>
      </c>
      <c r="M913" t="str">
        <f>VLOOKUP($I913,master_table_sales_csv!$O$2:$P$3340,2,FALSE)</f>
        <v>Blueprints</v>
      </c>
    </row>
    <row r="914" spans="1:13" x14ac:dyDescent="0.35">
      <c r="A914" t="s">
        <v>8712</v>
      </c>
      <c r="B914" t="s">
        <v>8751</v>
      </c>
      <c r="C914">
        <v>711</v>
      </c>
      <c r="D914">
        <v>1239</v>
      </c>
      <c r="E914">
        <v>15</v>
      </c>
      <c r="F914">
        <v>15</v>
      </c>
      <c r="G914">
        <v>77.5</v>
      </c>
      <c r="H914">
        <v>4</v>
      </c>
      <c r="I914">
        <v>4</v>
      </c>
      <c r="J914">
        <f>'Data Churn_prodcat'!E914-'Data Churn_prodcat'!F914</f>
        <v>0</v>
      </c>
      <c r="K914" t="str">
        <f t="shared" si="14"/>
        <v>Churn</v>
      </c>
      <c r="L914" t="str">
        <f>VLOOKUP($H914,master_table_sales_csv!$O$2:$P$3340,2,FALSE)</f>
        <v>eBooks</v>
      </c>
      <c r="M914" t="str">
        <f>VLOOKUP($I914,master_table_sales_csv!$O$2:$P$3340,2,FALSE)</f>
        <v>eBooks</v>
      </c>
    </row>
    <row r="915" spans="1:13" x14ac:dyDescent="0.35">
      <c r="A915" t="s">
        <v>8712</v>
      </c>
      <c r="B915" t="s">
        <v>8751</v>
      </c>
      <c r="C915">
        <v>714</v>
      </c>
      <c r="D915">
        <v>1224</v>
      </c>
      <c r="E915">
        <v>17</v>
      </c>
      <c r="F915">
        <v>15</v>
      </c>
      <c r="G915">
        <v>168</v>
      </c>
      <c r="H915">
        <v>1</v>
      </c>
      <c r="I915">
        <v>1</v>
      </c>
      <c r="J915">
        <f>'Data Churn_prodcat'!E915-'Data Churn_prodcat'!F915</f>
        <v>2</v>
      </c>
      <c r="K915" t="str">
        <f t="shared" si="14"/>
        <v>Churn</v>
      </c>
      <c r="L915" t="str">
        <f>VLOOKUP($H915,master_table_sales_csv!$O$2:$P$3340,2,FALSE)</f>
        <v>Blueprints</v>
      </c>
      <c r="M915" t="str">
        <f>VLOOKUP($I915,master_table_sales_csv!$O$2:$P$3340,2,FALSE)</f>
        <v>Blueprints</v>
      </c>
    </row>
    <row r="916" spans="1:13" x14ac:dyDescent="0.35">
      <c r="A916" t="s">
        <v>8712</v>
      </c>
      <c r="B916" t="s">
        <v>8751</v>
      </c>
      <c r="C916">
        <v>715</v>
      </c>
      <c r="D916">
        <v>1249</v>
      </c>
      <c r="E916">
        <v>15</v>
      </c>
      <c r="F916">
        <v>15</v>
      </c>
      <c r="G916">
        <v>1798</v>
      </c>
      <c r="H916">
        <v>6</v>
      </c>
      <c r="I916">
        <v>6</v>
      </c>
      <c r="J916">
        <f>'Data Churn_prodcat'!E916-'Data Churn_prodcat'!F916</f>
        <v>0</v>
      </c>
      <c r="K916" t="str">
        <f t="shared" si="14"/>
        <v>Churn</v>
      </c>
      <c r="L916" t="str">
        <f>VLOOKUP($H916,master_table_sales_csv!$O$2:$P$3340,2,FALSE)</f>
        <v>Robots</v>
      </c>
      <c r="M916" t="str">
        <f>VLOOKUP($I916,master_table_sales_csv!$O$2:$P$3340,2,FALSE)</f>
        <v>Robots</v>
      </c>
    </row>
    <row r="917" spans="1:13" x14ac:dyDescent="0.35">
      <c r="A917" t="s">
        <v>8712</v>
      </c>
      <c r="B917" t="s">
        <v>8751</v>
      </c>
      <c r="C917">
        <v>717</v>
      </c>
      <c r="D917">
        <v>906</v>
      </c>
      <c r="E917">
        <v>17</v>
      </c>
      <c r="F917">
        <v>17</v>
      </c>
      <c r="G917">
        <v>798</v>
      </c>
      <c r="H917">
        <v>3</v>
      </c>
      <c r="I917">
        <v>3</v>
      </c>
      <c r="J917">
        <f>'Data Churn_prodcat'!E917-'Data Churn_prodcat'!F917</f>
        <v>0</v>
      </c>
      <c r="K917" t="str">
        <f t="shared" si="14"/>
        <v>Churn</v>
      </c>
      <c r="L917" t="str">
        <f>VLOOKUP($H917,master_table_sales_csv!$O$2:$P$3340,2,FALSE)</f>
        <v>Drones</v>
      </c>
      <c r="M917" t="str">
        <f>VLOOKUP($I917,master_table_sales_csv!$O$2:$P$3340,2,FALSE)</f>
        <v>Drones</v>
      </c>
    </row>
    <row r="918" spans="1:13" x14ac:dyDescent="0.35">
      <c r="A918" t="s">
        <v>8712</v>
      </c>
      <c r="B918" t="s">
        <v>8751</v>
      </c>
      <c r="C918">
        <v>720</v>
      </c>
      <c r="D918">
        <v>1011</v>
      </c>
      <c r="E918">
        <v>16</v>
      </c>
      <c r="F918">
        <v>16</v>
      </c>
      <c r="G918">
        <v>78</v>
      </c>
      <c r="H918">
        <v>4</v>
      </c>
      <c r="I918">
        <v>4</v>
      </c>
      <c r="J918">
        <f>'Data Churn_prodcat'!E918-'Data Churn_prodcat'!F918</f>
        <v>0</v>
      </c>
      <c r="K918" t="str">
        <f t="shared" si="14"/>
        <v>Churn</v>
      </c>
      <c r="L918" t="str">
        <f>VLOOKUP($H918,master_table_sales_csv!$O$2:$P$3340,2,FALSE)</f>
        <v>eBooks</v>
      </c>
      <c r="M918" t="str">
        <f>VLOOKUP($I918,master_table_sales_csv!$O$2:$P$3340,2,FALSE)</f>
        <v>eBooks</v>
      </c>
    </row>
    <row r="919" spans="1:13" x14ac:dyDescent="0.35">
      <c r="A919" t="s">
        <v>8712</v>
      </c>
      <c r="B919" t="s">
        <v>8751</v>
      </c>
      <c r="C919">
        <v>727</v>
      </c>
      <c r="D919">
        <v>911</v>
      </c>
      <c r="E919">
        <v>17</v>
      </c>
      <c r="F919">
        <v>17</v>
      </c>
      <c r="G919">
        <v>428</v>
      </c>
      <c r="H919">
        <v>5</v>
      </c>
      <c r="I919">
        <v>5</v>
      </c>
      <c r="J919">
        <f>'Data Churn_prodcat'!E919-'Data Churn_prodcat'!F919</f>
        <v>0</v>
      </c>
      <c r="K919" t="str">
        <f t="shared" si="14"/>
        <v>Churn</v>
      </c>
      <c r="L919" t="str">
        <f>VLOOKUP($H919,master_table_sales_csv!$O$2:$P$3340,2,FALSE)</f>
        <v>Robot Kits</v>
      </c>
      <c r="M919" t="str">
        <f>VLOOKUP($I919,master_table_sales_csv!$O$2:$P$3340,2,FALSE)</f>
        <v>Robot Kits</v>
      </c>
    </row>
    <row r="920" spans="1:13" x14ac:dyDescent="0.35">
      <c r="A920" t="s">
        <v>8712</v>
      </c>
      <c r="B920" t="s">
        <v>8751</v>
      </c>
      <c r="C920">
        <v>728</v>
      </c>
      <c r="D920">
        <v>1014</v>
      </c>
      <c r="E920">
        <v>16</v>
      </c>
      <c r="F920">
        <v>16</v>
      </c>
      <c r="G920">
        <v>1000</v>
      </c>
      <c r="H920">
        <v>3</v>
      </c>
      <c r="I920">
        <v>3</v>
      </c>
      <c r="J920">
        <f>'Data Churn_prodcat'!E920-'Data Churn_prodcat'!F920</f>
        <v>0</v>
      </c>
      <c r="K920" t="str">
        <f t="shared" si="14"/>
        <v>Churn</v>
      </c>
      <c r="L920" t="str">
        <f>VLOOKUP($H920,master_table_sales_csv!$O$2:$P$3340,2,FALSE)</f>
        <v>Drones</v>
      </c>
      <c r="M920" t="str">
        <f>VLOOKUP($I920,master_table_sales_csv!$O$2:$P$3340,2,FALSE)</f>
        <v>Drones</v>
      </c>
    </row>
    <row r="921" spans="1:13" x14ac:dyDescent="0.35">
      <c r="A921" t="s">
        <v>8712</v>
      </c>
      <c r="B921" t="s">
        <v>8751</v>
      </c>
      <c r="C921">
        <v>733</v>
      </c>
      <c r="D921">
        <v>1150</v>
      </c>
      <c r="E921">
        <v>15</v>
      </c>
      <c r="F921">
        <v>15</v>
      </c>
      <c r="G921">
        <v>48</v>
      </c>
      <c r="H921">
        <v>1</v>
      </c>
      <c r="I921">
        <v>1</v>
      </c>
      <c r="J921">
        <f>'Data Churn_prodcat'!E921-'Data Churn_prodcat'!F921</f>
        <v>0</v>
      </c>
      <c r="K921" t="str">
        <f t="shared" si="14"/>
        <v>Churn</v>
      </c>
      <c r="L921" t="str">
        <f>VLOOKUP($H921,master_table_sales_csv!$O$2:$P$3340,2,FALSE)</f>
        <v>Blueprints</v>
      </c>
      <c r="M921" t="str">
        <f>VLOOKUP($I921,master_table_sales_csv!$O$2:$P$3340,2,FALSE)</f>
        <v>Blueprints</v>
      </c>
    </row>
    <row r="922" spans="1:13" x14ac:dyDescent="0.35">
      <c r="A922" t="s">
        <v>8712</v>
      </c>
      <c r="B922" t="s">
        <v>8751</v>
      </c>
      <c r="C922">
        <v>736</v>
      </c>
      <c r="D922">
        <v>1019</v>
      </c>
      <c r="E922">
        <v>16</v>
      </c>
      <c r="F922">
        <v>16</v>
      </c>
      <c r="G922">
        <v>238</v>
      </c>
      <c r="H922">
        <v>2</v>
      </c>
      <c r="I922">
        <v>2</v>
      </c>
      <c r="J922">
        <f>'Data Churn_prodcat'!E922-'Data Churn_prodcat'!F922</f>
        <v>0</v>
      </c>
      <c r="K922" t="str">
        <f t="shared" si="14"/>
        <v>Churn</v>
      </c>
      <c r="L922" t="str">
        <f>VLOOKUP($H922,master_table_sales_csv!$O$2:$P$3340,2,FALSE)</f>
        <v>Drone Kits</v>
      </c>
      <c r="M922" t="str">
        <f>VLOOKUP($I922,master_table_sales_csv!$O$2:$P$3340,2,FALSE)</f>
        <v>Drone Kits</v>
      </c>
    </row>
    <row r="923" spans="1:13" x14ac:dyDescent="0.35">
      <c r="A923" t="s">
        <v>8712</v>
      </c>
      <c r="B923" t="s">
        <v>8751</v>
      </c>
      <c r="C923">
        <v>742</v>
      </c>
      <c r="D923">
        <v>905</v>
      </c>
      <c r="E923">
        <v>17</v>
      </c>
      <c r="F923">
        <v>17</v>
      </c>
      <c r="G923">
        <v>99.8</v>
      </c>
      <c r="H923">
        <v>4</v>
      </c>
      <c r="I923">
        <v>4</v>
      </c>
      <c r="J923">
        <f>'Data Churn_prodcat'!E923-'Data Churn_prodcat'!F923</f>
        <v>0</v>
      </c>
      <c r="K923" t="str">
        <f t="shared" si="14"/>
        <v>Churn</v>
      </c>
      <c r="L923" t="str">
        <f>VLOOKUP($H923,master_table_sales_csv!$O$2:$P$3340,2,FALSE)</f>
        <v>eBooks</v>
      </c>
      <c r="M923" t="str">
        <f>VLOOKUP($I923,master_table_sales_csv!$O$2:$P$3340,2,FALSE)</f>
        <v>eBooks</v>
      </c>
    </row>
    <row r="924" spans="1:13" x14ac:dyDescent="0.35">
      <c r="A924" t="s">
        <v>8712</v>
      </c>
      <c r="B924" t="s">
        <v>8751</v>
      </c>
      <c r="C924">
        <v>755</v>
      </c>
      <c r="D924">
        <v>870</v>
      </c>
      <c r="E924">
        <v>17</v>
      </c>
      <c r="F924">
        <v>17</v>
      </c>
      <c r="G924">
        <v>99.9</v>
      </c>
      <c r="H924">
        <v>7</v>
      </c>
      <c r="I924">
        <v>7</v>
      </c>
      <c r="J924">
        <f>'Data Churn_prodcat'!E924-'Data Churn_prodcat'!F924</f>
        <v>0</v>
      </c>
      <c r="K924" t="str">
        <f t="shared" si="14"/>
        <v>Churn</v>
      </c>
      <c r="L924" t="str">
        <f>VLOOKUP($H924,master_table_sales_csv!$O$2:$P$3340,2,FALSE)</f>
        <v>Training Videos</v>
      </c>
      <c r="M924" t="str">
        <f>VLOOKUP($I924,master_table_sales_csv!$O$2:$P$3340,2,FALSE)</f>
        <v>Training Videos</v>
      </c>
    </row>
    <row r="925" spans="1:13" x14ac:dyDescent="0.35">
      <c r="A925" t="s">
        <v>8712</v>
      </c>
      <c r="B925" t="s">
        <v>8751</v>
      </c>
      <c r="C925">
        <v>760</v>
      </c>
      <c r="D925">
        <v>847</v>
      </c>
      <c r="E925">
        <v>17</v>
      </c>
      <c r="F925">
        <v>17</v>
      </c>
      <c r="G925">
        <v>235.8</v>
      </c>
      <c r="H925">
        <v>2</v>
      </c>
      <c r="I925">
        <v>2</v>
      </c>
      <c r="J925">
        <f>'Data Churn_prodcat'!E925-'Data Churn_prodcat'!F925</f>
        <v>0</v>
      </c>
      <c r="K925" t="str">
        <f t="shared" si="14"/>
        <v>Churn</v>
      </c>
      <c r="L925" t="str">
        <f>VLOOKUP($H925,master_table_sales_csv!$O$2:$P$3340,2,FALSE)</f>
        <v>Drone Kits</v>
      </c>
      <c r="M925" t="str">
        <f>VLOOKUP($I925,master_table_sales_csv!$O$2:$P$3340,2,FALSE)</f>
        <v>Drone Kits</v>
      </c>
    </row>
    <row r="926" spans="1:13" x14ac:dyDescent="0.35">
      <c r="A926" t="s">
        <v>8712</v>
      </c>
      <c r="B926" t="s">
        <v>8751</v>
      </c>
      <c r="C926">
        <v>764</v>
      </c>
      <c r="D926">
        <v>884</v>
      </c>
      <c r="E926">
        <v>17</v>
      </c>
      <c r="F926">
        <v>17</v>
      </c>
      <c r="G926">
        <v>113.97</v>
      </c>
      <c r="H926">
        <v>7</v>
      </c>
      <c r="I926">
        <v>7</v>
      </c>
      <c r="J926">
        <f>'Data Churn_prodcat'!E926-'Data Churn_prodcat'!F926</f>
        <v>0</v>
      </c>
      <c r="K926" t="str">
        <f t="shared" si="14"/>
        <v>Churn</v>
      </c>
      <c r="L926" t="str">
        <f>VLOOKUP($H926,master_table_sales_csv!$O$2:$P$3340,2,FALSE)</f>
        <v>Training Videos</v>
      </c>
      <c r="M926" t="str">
        <f>VLOOKUP($I926,master_table_sales_csv!$O$2:$P$3340,2,FALSE)</f>
        <v>Training Videos</v>
      </c>
    </row>
    <row r="927" spans="1:13" x14ac:dyDescent="0.35">
      <c r="A927" t="s">
        <v>8712</v>
      </c>
      <c r="B927" t="s">
        <v>8751</v>
      </c>
      <c r="C927">
        <v>775</v>
      </c>
      <c r="D927">
        <v>1251</v>
      </c>
      <c r="E927">
        <v>15</v>
      </c>
      <c r="F927">
        <v>15</v>
      </c>
      <c r="G927">
        <v>65.900000000000006</v>
      </c>
      <c r="H927">
        <v>7</v>
      </c>
      <c r="I927">
        <v>7</v>
      </c>
      <c r="J927">
        <f>'Data Churn_prodcat'!E927-'Data Churn_prodcat'!F927</f>
        <v>0</v>
      </c>
      <c r="K927" t="str">
        <f t="shared" si="14"/>
        <v>Churn</v>
      </c>
      <c r="L927" t="str">
        <f>VLOOKUP($H927,master_table_sales_csv!$O$2:$P$3340,2,FALSE)</f>
        <v>Training Videos</v>
      </c>
      <c r="M927" t="str">
        <f>VLOOKUP($I927,master_table_sales_csv!$O$2:$P$3340,2,FALSE)</f>
        <v>Training Videos</v>
      </c>
    </row>
    <row r="928" spans="1:13" x14ac:dyDescent="0.35">
      <c r="A928" t="s">
        <v>8712</v>
      </c>
      <c r="B928" t="s">
        <v>8751</v>
      </c>
      <c r="C928">
        <v>787</v>
      </c>
      <c r="D928">
        <v>1012</v>
      </c>
      <c r="E928">
        <v>16</v>
      </c>
      <c r="F928">
        <v>16</v>
      </c>
      <c r="G928">
        <v>835</v>
      </c>
      <c r="H928">
        <v>2</v>
      </c>
      <c r="I928">
        <v>2</v>
      </c>
      <c r="J928">
        <f>'Data Churn_prodcat'!E928-'Data Churn_prodcat'!F928</f>
        <v>0</v>
      </c>
      <c r="K928" t="str">
        <f t="shared" si="14"/>
        <v>Churn</v>
      </c>
      <c r="L928" t="str">
        <f>VLOOKUP($H928,master_table_sales_csv!$O$2:$P$3340,2,FALSE)</f>
        <v>Drone Kits</v>
      </c>
      <c r="M928" t="str">
        <f>VLOOKUP($I928,master_table_sales_csv!$O$2:$P$3340,2,FALSE)</f>
        <v>Drone Kits</v>
      </c>
    </row>
    <row r="929" spans="1:13" x14ac:dyDescent="0.35">
      <c r="A929" t="s">
        <v>8712</v>
      </c>
      <c r="B929" t="s">
        <v>8751</v>
      </c>
      <c r="C929">
        <v>788</v>
      </c>
      <c r="D929">
        <v>1120</v>
      </c>
      <c r="E929">
        <v>16</v>
      </c>
      <c r="F929">
        <v>16</v>
      </c>
      <c r="G929">
        <v>501</v>
      </c>
      <c r="H929">
        <v>2</v>
      </c>
      <c r="I929">
        <v>2</v>
      </c>
      <c r="J929">
        <f>'Data Churn_prodcat'!E929-'Data Churn_prodcat'!F929</f>
        <v>0</v>
      </c>
      <c r="K929" t="str">
        <f t="shared" si="14"/>
        <v>Churn</v>
      </c>
      <c r="L929" t="str">
        <f>VLOOKUP($H929,master_table_sales_csv!$O$2:$P$3340,2,FALSE)</f>
        <v>Drone Kits</v>
      </c>
      <c r="M929" t="str">
        <f>VLOOKUP($I929,master_table_sales_csv!$O$2:$P$3340,2,FALSE)</f>
        <v>Drone Kits</v>
      </c>
    </row>
    <row r="930" spans="1:13" x14ac:dyDescent="0.35">
      <c r="A930" t="s">
        <v>8712</v>
      </c>
      <c r="B930" t="s">
        <v>8751</v>
      </c>
      <c r="C930">
        <v>793</v>
      </c>
      <c r="D930">
        <v>1096</v>
      </c>
      <c r="E930">
        <v>16</v>
      </c>
      <c r="F930">
        <v>16</v>
      </c>
      <c r="G930">
        <v>235.8</v>
      </c>
      <c r="H930">
        <v>2</v>
      </c>
      <c r="I930">
        <v>2</v>
      </c>
      <c r="J930">
        <f>'Data Churn_prodcat'!E930-'Data Churn_prodcat'!F930</f>
        <v>0</v>
      </c>
      <c r="K930" t="str">
        <f t="shared" si="14"/>
        <v>Churn</v>
      </c>
      <c r="L930" t="str">
        <f>VLOOKUP($H930,master_table_sales_csv!$O$2:$P$3340,2,FALSE)</f>
        <v>Drone Kits</v>
      </c>
      <c r="M930" t="str">
        <f>VLOOKUP($I930,master_table_sales_csv!$O$2:$P$3340,2,FALSE)</f>
        <v>Drone Kits</v>
      </c>
    </row>
    <row r="931" spans="1:13" x14ac:dyDescent="0.35">
      <c r="A931" t="s">
        <v>8712</v>
      </c>
      <c r="B931" t="s">
        <v>8751</v>
      </c>
      <c r="C931">
        <v>802</v>
      </c>
      <c r="D931">
        <v>1273</v>
      </c>
      <c r="E931">
        <v>15</v>
      </c>
      <c r="F931">
        <v>15</v>
      </c>
      <c r="G931">
        <v>1996</v>
      </c>
      <c r="H931">
        <v>3</v>
      </c>
      <c r="I931">
        <v>3</v>
      </c>
      <c r="J931">
        <f>'Data Churn_prodcat'!E931-'Data Churn_prodcat'!F931</f>
        <v>0</v>
      </c>
      <c r="K931" t="str">
        <f t="shared" si="14"/>
        <v>Churn</v>
      </c>
      <c r="L931" t="str">
        <f>VLOOKUP($H931,master_table_sales_csv!$O$2:$P$3340,2,FALSE)</f>
        <v>Drones</v>
      </c>
      <c r="M931" t="str">
        <f>VLOOKUP($I931,master_table_sales_csv!$O$2:$P$3340,2,FALSE)</f>
        <v>Drones</v>
      </c>
    </row>
    <row r="932" spans="1:13" x14ac:dyDescent="0.35">
      <c r="A932" t="s">
        <v>8712</v>
      </c>
      <c r="B932" t="s">
        <v>8751</v>
      </c>
      <c r="C932">
        <v>809</v>
      </c>
      <c r="D932">
        <v>854</v>
      </c>
      <c r="E932">
        <v>17</v>
      </c>
      <c r="F932">
        <v>17</v>
      </c>
      <c r="G932">
        <v>55.96</v>
      </c>
      <c r="H932">
        <v>4</v>
      </c>
      <c r="I932">
        <v>4</v>
      </c>
      <c r="J932">
        <f>'Data Churn_prodcat'!E932-'Data Churn_prodcat'!F932</f>
        <v>0</v>
      </c>
      <c r="K932" t="str">
        <f t="shared" si="14"/>
        <v>Churn</v>
      </c>
      <c r="L932" t="str">
        <f>VLOOKUP($H932,master_table_sales_csv!$O$2:$P$3340,2,FALSE)</f>
        <v>eBooks</v>
      </c>
      <c r="M932" t="str">
        <f>VLOOKUP($I932,master_table_sales_csv!$O$2:$P$3340,2,FALSE)</f>
        <v>eBooks</v>
      </c>
    </row>
    <row r="933" spans="1:13" x14ac:dyDescent="0.35">
      <c r="A933" t="s">
        <v>8712</v>
      </c>
      <c r="B933" t="s">
        <v>8751</v>
      </c>
      <c r="C933">
        <v>818</v>
      </c>
      <c r="D933">
        <v>1105</v>
      </c>
      <c r="E933">
        <v>16</v>
      </c>
      <c r="F933">
        <v>16</v>
      </c>
      <c r="G933">
        <v>51.96</v>
      </c>
      <c r="H933">
        <v>4</v>
      </c>
      <c r="I933">
        <v>4</v>
      </c>
      <c r="J933">
        <f>'Data Churn_prodcat'!E933-'Data Churn_prodcat'!F933</f>
        <v>0</v>
      </c>
      <c r="K933" t="str">
        <f t="shared" si="14"/>
        <v>Churn</v>
      </c>
      <c r="L933" t="str">
        <f>VLOOKUP($H933,master_table_sales_csv!$O$2:$P$3340,2,FALSE)</f>
        <v>eBooks</v>
      </c>
      <c r="M933" t="str">
        <f>VLOOKUP($I933,master_table_sales_csv!$O$2:$P$3340,2,FALSE)</f>
        <v>eBooks</v>
      </c>
    </row>
    <row r="934" spans="1:13" x14ac:dyDescent="0.35">
      <c r="A934" t="s">
        <v>8712</v>
      </c>
      <c r="B934" t="s">
        <v>8751</v>
      </c>
      <c r="C934">
        <v>820</v>
      </c>
      <c r="D934">
        <v>945</v>
      </c>
      <c r="E934">
        <v>17</v>
      </c>
      <c r="F934">
        <v>17</v>
      </c>
      <c r="G934">
        <v>38.97</v>
      </c>
      <c r="H934">
        <v>4</v>
      </c>
      <c r="I934">
        <v>4</v>
      </c>
      <c r="J934">
        <f>'Data Churn_prodcat'!E934-'Data Churn_prodcat'!F934</f>
        <v>0</v>
      </c>
      <c r="K934" t="str">
        <f t="shared" si="14"/>
        <v>Churn</v>
      </c>
      <c r="L934" t="str">
        <f>VLOOKUP($H934,master_table_sales_csv!$O$2:$P$3340,2,FALSE)</f>
        <v>eBooks</v>
      </c>
      <c r="M934" t="str">
        <f>VLOOKUP($I934,master_table_sales_csv!$O$2:$P$3340,2,FALSE)</f>
        <v>eBooks</v>
      </c>
    </row>
    <row r="935" spans="1:13" x14ac:dyDescent="0.35">
      <c r="A935" t="s">
        <v>8712</v>
      </c>
      <c r="B935" t="s">
        <v>8751</v>
      </c>
      <c r="C935">
        <v>828</v>
      </c>
      <c r="D935">
        <v>885</v>
      </c>
      <c r="E935">
        <v>17</v>
      </c>
      <c r="F935">
        <v>17</v>
      </c>
      <c r="G935">
        <v>149.94999999999999</v>
      </c>
      <c r="H935">
        <v>7</v>
      </c>
      <c r="I935">
        <v>7</v>
      </c>
      <c r="J935">
        <f>'Data Churn_prodcat'!E935-'Data Churn_prodcat'!F935</f>
        <v>0</v>
      </c>
      <c r="K935" t="str">
        <f t="shared" si="14"/>
        <v>Churn</v>
      </c>
      <c r="L935" t="str">
        <f>VLOOKUP($H935,master_table_sales_csv!$O$2:$P$3340,2,FALSE)</f>
        <v>Training Videos</v>
      </c>
      <c r="M935" t="str">
        <f>VLOOKUP($I935,master_table_sales_csv!$O$2:$P$3340,2,FALSE)</f>
        <v>Training Videos</v>
      </c>
    </row>
    <row r="936" spans="1:13" x14ac:dyDescent="0.35">
      <c r="A936" t="s">
        <v>8712</v>
      </c>
      <c r="B936" t="s">
        <v>8751</v>
      </c>
      <c r="C936">
        <v>836</v>
      </c>
      <c r="D936">
        <v>1243</v>
      </c>
      <c r="E936">
        <v>15</v>
      </c>
      <c r="F936">
        <v>15</v>
      </c>
      <c r="G936">
        <v>225</v>
      </c>
      <c r="H936">
        <v>5</v>
      </c>
      <c r="I936">
        <v>5</v>
      </c>
      <c r="J936">
        <f>'Data Churn_prodcat'!E936-'Data Churn_prodcat'!F936</f>
        <v>0</v>
      </c>
      <c r="K936" t="str">
        <f t="shared" si="14"/>
        <v>Churn</v>
      </c>
      <c r="L936" t="str">
        <f>VLOOKUP($H936,master_table_sales_csv!$O$2:$P$3340,2,FALSE)</f>
        <v>Robot Kits</v>
      </c>
      <c r="M936" t="str">
        <f>VLOOKUP($I936,master_table_sales_csv!$O$2:$P$3340,2,FALSE)</f>
        <v>Robot Kits</v>
      </c>
    </row>
    <row r="937" spans="1:13" x14ac:dyDescent="0.35">
      <c r="A937" t="s">
        <v>8712</v>
      </c>
      <c r="B937" t="s">
        <v>8751</v>
      </c>
      <c r="C937">
        <v>843</v>
      </c>
      <c r="D937">
        <v>1179</v>
      </c>
      <c r="E937">
        <v>15</v>
      </c>
      <c r="F937">
        <v>15</v>
      </c>
      <c r="G937">
        <v>900</v>
      </c>
      <c r="H937">
        <v>5</v>
      </c>
      <c r="I937">
        <v>5</v>
      </c>
      <c r="J937">
        <f>'Data Churn_prodcat'!E937-'Data Churn_prodcat'!F937</f>
        <v>0</v>
      </c>
      <c r="K937" t="str">
        <f t="shared" si="14"/>
        <v>Churn</v>
      </c>
      <c r="L937" t="str">
        <f>VLOOKUP($H937,master_table_sales_csv!$O$2:$P$3340,2,FALSE)</f>
        <v>Robot Kits</v>
      </c>
      <c r="M937" t="str">
        <f>VLOOKUP($I937,master_table_sales_csv!$O$2:$P$3340,2,FALSE)</f>
        <v>Robot Kits</v>
      </c>
    </row>
    <row r="938" spans="1:13" x14ac:dyDescent="0.35">
      <c r="A938" t="s">
        <v>8712</v>
      </c>
      <c r="B938" t="s">
        <v>8751</v>
      </c>
      <c r="C938">
        <v>848</v>
      </c>
      <c r="D938">
        <v>1280</v>
      </c>
      <c r="E938">
        <v>15</v>
      </c>
      <c r="F938">
        <v>15</v>
      </c>
      <c r="G938">
        <v>378</v>
      </c>
      <c r="H938">
        <v>5</v>
      </c>
      <c r="I938">
        <v>5</v>
      </c>
      <c r="J938">
        <f>'Data Churn_prodcat'!E938-'Data Churn_prodcat'!F938</f>
        <v>0</v>
      </c>
      <c r="K938" t="str">
        <f t="shared" si="14"/>
        <v>Churn</v>
      </c>
      <c r="L938" t="str">
        <f>VLOOKUP($H938,master_table_sales_csv!$O$2:$P$3340,2,FALSE)</f>
        <v>Robot Kits</v>
      </c>
      <c r="M938" t="str">
        <f>VLOOKUP($I938,master_table_sales_csv!$O$2:$P$3340,2,FALSE)</f>
        <v>Robot Kits</v>
      </c>
    </row>
    <row r="939" spans="1:13" x14ac:dyDescent="0.35">
      <c r="A939" t="s">
        <v>8712</v>
      </c>
      <c r="B939" t="s">
        <v>8751</v>
      </c>
      <c r="C939">
        <v>854</v>
      </c>
      <c r="D939">
        <v>893</v>
      </c>
      <c r="E939">
        <v>17</v>
      </c>
      <c r="F939">
        <v>17</v>
      </c>
      <c r="G939">
        <v>89.94</v>
      </c>
      <c r="H939">
        <v>4</v>
      </c>
      <c r="I939">
        <v>4</v>
      </c>
      <c r="J939">
        <f>'Data Churn_prodcat'!E939-'Data Churn_prodcat'!F939</f>
        <v>0</v>
      </c>
      <c r="K939" t="str">
        <f t="shared" si="14"/>
        <v>Churn</v>
      </c>
      <c r="L939" t="str">
        <f>VLOOKUP($H939,master_table_sales_csv!$O$2:$P$3340,2,FALSE)</f>
        <v>eBooks</v>
      </c>
      <c r="M939" t="str">
        <f>VLOOKUP($I939,master_table_sales_csv!$O$2:$P$3340,2,FALSE)</f>
        <v>eBooks</v>
      </c>
    </row>
    <row r="940" spans="1:13" x14ac:dyDescent="0.35">
      <c r="A940" t="s">
        <v>8712</v>
      </c>
      <c r="B940" t="s">
        <v>8751</v>
      </c>
      <c r="C940">
        <v>858</v>
      </c>
      <c r="D940">
        <v>1193</v>
      </c>
      <c r="E940">
        <v>15</v>
      </c>
      <c r="F940">
        <v>15</v>
      </c>
      <c r="G940">
        <v>124.94999999999999</v>
      </c>
      <c r="H940">
        <v>4</v>
      </c>
      <c r="I940">
        <v>4</v>
      </c>
      <c r="J940">
        <f>'Data Churn_prodcat'!E940-'Data Churn_prodcat'!F940</f>
        <v>0</v>
      </c>
      <c r="K940" t="str">
        <f t="shared" si="14"/>
        <v>Churn</v>
      </c>
      <c r="L940" t="str">
        <f>VLOOKUP($H940,master_table_sales_csv!$O$2:$P$3340,2,FALSE)</f>
        <v>eBooks</v>
      </c>
      <c r="M940" t="str">
        <f>VLOOKUP($I940,master_table_sales_csv!$O$2:$P$3340,2,FALSE)</f>
        <v>eBooks</v>
      </c>
    </row>
    <row r="941" spans="1:13" x14ac:dyDescent="0.35">
      <c r="A941" t="s">
        <v>8712</v>
      </c>
      <c r="B941" t="s">
        <v>8751</v>
      </c>
      <c r="C941">
        <v>863</v>
      </c>
      <c r="D941">
        <v>961</v>
      </c>
      <c r="E941">
        <v>17</v>
      </c>
      <c r="F941">
        <v>17</v>
      </c>
      <c r="G941">
        <v>1350</v>
      </c>
      <c r="H941">
        <v>5</v>
      </c>
      <c r="I941">
        <v>5</v>
      </c>
      <c r="J941">
        <f>'Data Churn_prodcat'!E941-'Data Churn_prodcat'!F941</f>
        <v>0</v>
      </c>
      <c r="K941" t="str">
        <f t="shared" si="14"/>
        <v>Churn</v>
      </c>
      <c r="L941" t="str">
        <f>VLOOKUP($H941,master_table_sales_csv!$O$2:$P$3340,2,FALSE)</f>
        <v>Robot Kits</v>
      </c>
      <c r="M941" t="str">
        <f>VLOOKUP($I941,master_table_sales_csv!$O$2:$P$3340,2,FALSE)</f>
        <v>Robot Kits</v>
      </c>
    </row>
    <row r="942" spans="1:13" x14ac:dyDescent="0.35">
      <c r="A942" t="s">
        <v>8712</v>
      </c>
      <c r="B942" t="s">
        <v>8751</v>
      </c>
      <c r="C942">
        <v>864</v>
      </c>
      <c r="D942">
        <v>1138</v>
      </c>
      <c r="E942">
        <v>15</v>
      </c>
      <c r="F942">
        <v>15</v>
      </c>
      <c r="G942">
        <v>5593</v>
      </c>
      <c r="H942">
        <v>6</v>
      </c>
      <c r="I942">
        <v>3</v>
      </c>
      <c r="J942">
        <f>'Data Churn_prodcat'!E942-'Data Churn_prodcat'!F942</f>
        <v>0</v>
      </c>
      <c r="K942" t="str">
        <f t="shared" si="14"/>
        <v>Churn</v>
      </c>
      <c r="L942" t="str">
        <f>VLOOKUP($H942,master_table_sales_csv!$O$2:$P$3340,2,FALSE)</f>
        <v>Robots</v>
      </c>
      <c r="M942" t="str">
        <f>VLOOKUP($I942,master_table_sales_csv!$O$2:$P$3340,2,FALSE)</f>
        <v>Drones</v>
      </c>
    </row>
    <row r="943" spans="1:13" x14ac:dyDescent="0.35">
      <c r="A943" t="s">
        <v>8712</v>
      </c>
      <c r="B943" t="s">
        <v>8751</v>
      </c>
      <c r="C943">
        <v>881</v>
      </c>
      <c r="D943">
        <v>975</v>
      </c>
      <c r="E943">
        <v>17</v>
      </c>
      <c r="F943">
        <v>17</v>
      </c>
      <c r="G943">
        <v>856</v>
      </c>
      <c r="H943">
        <v>5</v>
      </c>
      <c r="I943">
        <v>5</v>
      </c>
      <c r="J943">
        <f>'Data Churn_prodcat'!E943-'Data Churn_prodcat'!F943</f>
        <v>0</v>
      </c>
      <c r="K943" t="str">
        <f t="shared" si="14"/>
        <v>Churn</v>
      </c>
      <c r="L943" t="str">
        <f>VLOOKUP($H943,master_table_sales_csv!$O$2:$P$3340,2,FALSE)</f>
        <v>Robot Kits</v>
      </c>
      <c r="M943" t="str">
        <f>VLOOKUP($I943,master_table_sales_csv!$O$2:$P$3340,2,FALSE)</f>
        <v>Robot Kits</v>
      </c>
    </row>
    <row r="944" spans="1:13" x14ac:dyDescent="0.35">
      <c r="A944" t="s">
        <v>8712</v>
      </c>
      <c r="B944" t="s">
        <v>8751</v>
      </c>
      <c r="C944">
        <v>886</v>
      </c>
      <c r="D944">
        <v>1093</v>
      </c>
      <c r="E944">
        <v>16</v>
      </c>
      <c r="F944">
        <v>16</v>
      </c>
      <c r="G944">
        <v>359.8</v>
      </c>
      <c r="H944">
        <v>2</v>
      </c>
      <c r="I944">
        <v>2</v>
      </c>
      <c r="J944">
        <f>'Data Churn_prodcat'!E944-'Data Churn_prodcat'!F944</f>
        <v>0</v>
      </c>
      <c r="K944" t="str">
        <f t="shared" si="14"/>
        <v>Churn</v>
      </c>
      <c r="L944" t="str">
        <f>VLOOKUP($H944,master_table_sales_csv!$O$2:$P$3340,2,FALSE)</f>
        <v>Drone Kits</v>
      </c>
      <c r="M944" t="str">
        <f>VLOOKUP($I944,master_table_sales_csv!$O$2:$P$3340,2,FALSE)</f>
        <v>Drone Kits</v>
      </c>
    </row>
    <row r="945" spans="1:13" x14ac:dyDescent="0.35">
      <c r="A945" t="s">
        <v>8712</v>
      </c>
      <c r="B945" t="s">
        <v>8751</v>
      </c>
      <c r="C945">
        <v>894</v>
      </c>
      <c r="D945">
        <v>1155</v>
      </c>
      <c r="E945">
        <v>15</v>
      </c>
      <c r="F945">
        <v>15</v>
      </c>
      <c r="G945">
        <v>389.84999999999997</v>
      </c>
      <c r="H945">
        <v>2</v>
      </c>
      <c r="I945">
        <v>2</v>
      </c>
      <c r="J945">
        <f>'Data Churn_prodcat'!E945-'Data Churn_prodcat'!F945</f>
        <v>0</v>
      </c>
      <c r="K945" t="str">
        <f t="shared" si="14"/>
        <v>Churn</v>
      </c>
      <c r="L945" t="str">
        <f>VLOOKUP($H945,master_table_sales_csv!$O$2:$P$3340,2,FALSE)</f>
        <v>Drone Kits</v>
      </c>
      <c r="M945" t="str">
        <f>VLOOKUP($I945,master_table_sales_csv!$O$2:$P$3340,2,FALSE)</f>
        <v>Drone Kits</v>
      </c>
    </row>
    <row r="946" spans="1:13" x14ac:dyDescent="0.35">
      <c r="A946" t="s">
        <v>8712</v>
      </c>
      <c r="B946" t="s">
        <v>8751</v>
      </c>
      <c r="C946">
        <v>906</v>
      </c>
      <c r="D946">
        <v>959</v>
      </c>
      <c r="E946">
        <v>17</v>
      </c>
      <c r="F946">
        <v>17</v>
      </c>
      <c r="G946">
        <v>164.75</v>
      </c>
      <c r="H946">
        <v>7</v>
      </c>
      <c r="I946">
        <v>7</v>
      </c>
      <c r="J946">
        <f>'Data Churn_prodcat'!E946-'Data Churn_prodcat'!F946</f>
        <v>0</v>
      </c>
      <c r="K946" t="str">
        <f t="shared" si="14"/>
        <v>Churn</v>
      </c>
      <c r="L946" t="str">
        <f>VLOOKUP($H946,master_table_sales_csv!$O$2:$P$3340,2,FALSE)</f>
        <v>Training Videos</v>
      </c>
      <c r="M946" t="str">
        <f>VLOOKUP($I946,master_table_sales_csv!$O$2:$P$3340,2,FALSE)</f>
        <v>Training Videos</v>
      </c>
    </row>
    <row r="947" spans="1:13" x14ac:dyDescent="0.35">
      <c r="A947" t="s">
        <v>8712</v>
      </c>
      <c r="B947" t="s">
        <v>8751</v>
      </c>
      <c r="C947">
        <v>914</v>
      </c>
      <c r="D947">
        <v>1175</v>
      </c>
      <c r="E947">
        <v>17</v>
      </c>
      <c r="F947">
        <v>15</v>
      </c>
      <c r="G947">
        <v>6552</v>
      </c>
      <c r="H947">
        <v>6</v>
      </c>
      <c r="I947">
        <v>2</v>
      </c>
      <c r="J947">
        <f>'Data Churn_prodcat'!E947-'Data Churn_prodcat'!F947</f>
        <v>2</v>
      </c>
      <c r="K947" t="str">
        <f t="shared" si="14"/>
        <v>Churn</v>
      </c>
      <c r="L947" t="str">
        <f>VLOOKUP($H947,master_table_sales_csv!$O$2:$P$3340,2,FALSE)</f>
        <v>Robots</v>
      </c>
      <c r="M947" t="str">
        <f>VLOOKUP($I947,master_table_sales_csv!$O$2:$P$3340,2,FALSE)</f>
        <v>Drone Kits</v>
      </c>
    </row>
    <row r="948" spans="1:13" x14ac:dyDescent="0.35">
      <c r="A948" t="s">
        <v>8712</v>
      </c>
      <c r="B948" t="s">
        <v>8751</v>
      </c>
      <c r="C948">
        <v>928</v>
      </c>
      <c r="D948">
        <v>1214</v>
      </c>
      <c r="E948">
        <v>15</v>
      </c>
      <c r="F948">
        <v>15</v>
      </c>
      <c r="G948">
        <v>1119.95</v>
      </c>
      <c r="H948">
        <v>7</v>
      </c>
      <c r="I948">
        <v>5</v>
      </c>
      <c r="J948">
        <f>'Data Churn_prodcat'!E948-'Data Churn_prodcat'!F948</f>
        <v>0</v>
      </c>
      <c r="K948" t="str">
        <f t="shared" si="14"/>
        <v>Churn</v>
      </c>
      <c r="L948" t="str">
        <f>VLOOKUP($H948,master_table_sales_csv!$O$2:$P$3340,2,FALSE)</f>
        <v>Training Videos</v>
      </c>
      <c r="M948" t="str">
        <f>VLOOKUP($I948,master_table_sales_csv!$O$2:$P$3340,2,FALSE)</f>
        <v>Robot Kits</v>
      </c>
    </row>
    <row r="949" spans="1:13" x14ac:dyDescent="0.35">
      <c r="A949" t="s">
        <v>8712</v>
      </c>
      <c r="B949" t="s">
        <v>8751</v>
      </c>
      <c r="C949">
        <v>929</v>
      </c>
      <c r="D949">
        <v>1041</v>
      </c>
      <c r="E949">
        <v>16</v>
      </c>
      <c r="F949">
        <v>16</v>
      </c>
      <c r="G949">
        <v>59.96</v>
      </c>
      <c r="H949">
        <v>4</v>
      </c>
      <c r="I949">
        <v>4</v>
      </c>
      <c r="J949">
        <f>'Data Churn_prodcat'!E949-'Data Churn_prodcat'!F949</f>
        <v>0</v>
      </c>
      <c r="K949" t="str">
        <f t="shared" si="14"/>
        <v>Churn</v>
      </c>
      <c r="L949" t="str">
        <f>VLOOKUP($H949,master_table_sales_csv!$O$2:$P$3340,2,FALSE)</f>
        <v>eBooks</v>
      </c>
      <c r="M949" t="str">
        <f>VLOOKUP($I949,master_table_sales_csv!$O$2:$P$3340,2,FALSE)</f>
        <v>eBooks</v>
      </c>
    </row>
    <row r="950" spans="1:13" x14ac:dyDescent="0.35">
      <c r="A950" t="s">
        <v>8712</v>
      </c>
      <c r="B950" t="s">
        <v>8751</v>
      </c>
      <c r="C950">
        <v>931</v>
      </c>
      <c r="D950">
        <v>1016</v>
      </c>
      <c r="E950">
        <v>16</v>
      </c>
      <c r="F950">
        <v>16</v>
      </c>
      <c r="G950">
        <v>378</v>
      </c>
      <c r="H950">
        <v>5</v>
      </c>
      <c r="I950">
        <v>5</v>
      </c>
      <c r="J950">
        <f>'Data Churn_prodcat'!E950-'Data Churn_prodcat'!F950</f>
        <v>0</v>
      </c>
      <c r="K950" t="str">
        <f t="shared" si="14"/>
        <v>Churn</v>
      </c>
      <c r="L950" t="str">
        <f>VLOOKUP($H950,master_table_sales_csv!$O$2:$P$3340,2,FALSE)</f>
        <v>Robot Kits</v>
      </c>
      <c r="M950" t="str">
        <f>VLOOKUP($I950,master_table_sales_csv!$O$2:$P$3340,2,FALSE)</f>
        <v>Robot Kits</v>
      </c>
    </row>
    <row r="951" spans="1:13" x14ac:dyDescent="0.35">
      <c r="A951" t="s">
        <v>8712</v>
      </c>
      <c r="B951" t="s">
        <v>8751</v>
      </c>
      <c r="C951">
        <v>935</v>
      </c>
      <c r="D951">
        <v>930</v>
      </c>
      <c r="E951">
        <v>17</v>
      </c>
      <c r="F951">
        <v>17</v>
      </c>
      <c r="G951">
        <v>39.950000000000003</v>
      </c>
      <c r="H951">
        <v>1</v>
      </c>
      <c r="I951">
        <v>1</v>
      </c>
      <c r="J951">
        <f>'Data Churn_prodcat'!E951-'Data Churn_prodcat'!F951</f>
        <v>0</v>
      </c>
      <c r="K951" t="str">
        <f t="shared" si="14"/>
        <v>Churn</v>
      </c>
      <c r="L951" t="str">
        <f>VLOOKUP($H951,master_table_sales_csv!$O$2:$P$3340,2,FALSE)</f>
        <v>Blueprints</v>
      </c>
      <c r="M951" t="str">
        <f>VLOOKUP($I951,master_table_sales_csv!$O$2:$P$3340,2,FALSE)</f>
        <v>Blueprints</v>
      </c>
    </row>
    <row r="952" spans="1:13" x14ac:dyDescent="0.35">
      <c r="A952" t="s">
        <v>8712</v>
      </c>
      <c r="B952" t="s">
        <v>8751</v>
      </c>
      <c r="C952">
        <v>941</v>
      </c>
      <c r="D952">
        <v>1129</v>
      </c>
      <c r="E952">
        <v>15</v>
      </c>
      <c r="F952">
        <v>15</v>
      </c>
      <c r="G952">
        <v>99.949999999999989</v>
      </c>
      <c r="H952">
        <v>4</v>
      </c>
      <c r="I952">
        <v>4</v>
      </c>
      <c r="J952">
        <f>'Data Churn_prodcat'!E952-'Data Churn_prodcat'!F952</f>
        <v>0</v>
      </c>
      <c r="K952" t="str">
        <f t="shared" si="14"/>
        <v>Churn</v>
      </c>
      <c r="L952" t="str">
        <f>VLOOKUP($H952,master_table_sales_csv!$O$2:$P$3340,2,FALSE)</f>
        <v>eBooks</v>
      </c>
      <c r="M952" t="str">
        <f>VLOOKUP($I952,master_table_sales_csv!$O$2:$P$3340,2,FALSE)</f>
        <v>eBooks</v>
      </c>
    </row>
    <row r="953" spans="1:13" x14ac:dyDescent="0.35">
      <c r="A953" t="s">
        <v>8712</v>
      </c>
      <c r="B953" t="s">
        <v>8751</v>
      </c>
      <c r="C953">
        <v>950</v>
      </c>
      <c r="D953">
        <v>1254</v>
      </c>
      <c r="E953">
        <v>17</v>
      </c>
      <c r="F953">
        <v>15</v>
      </c>
      <c r="G953">
        <v>234.43</v>
      </c>
      <c r="H953">
        <v>4</v>
      </c>
      <c r="I953">
        <v>4</v>
      </c>
      <c r="J953">
        <f>'Data Churn_prodcat'!E953-'Data Churn_prodcat'!F953</f>
        <v>2</v>
      </c>
      <c r="K953" t="str">
        <f t="shared" si="14"/>
        <v>Churn</v>
      </c>
      <c r="L953" t="str">
        <f>VLOOKUP($H953,master_table_sales_csv!$O$2:$P$3340,2,FALSE)</f>
        <v>eBooks</v>
      </c>
      <c r="M953" t="str">
        <f>VLOOKUP($I953,master_table_sales_csv!$O$2:$P$3340,2,FALSE)</f>
        <v>eBooks</v>
      </c>
    </row>
    <row r="954" spans="1:13" x14ac:dyDescent="0.35">
      <c r="A954" t="s">
        <v>8712</v>
      </c>
      <c r="B954" t="s">
        <v>8751</v>
      </c>
      <c r="C954">
        <v>965</v>
      </c>
      <c r="D954">
        <v>1077</v>
      </c>
      <c r="E954">
        <v>16</v>
      </c>
      <c r="F954">
        <v>16</v>
      </c>
      <c r="G954">
        <v>67.959999999999994</v>
      </c>
      <c r="H954">
        <v>4</v>
      </c>
      <c r="I954">
        <v>4</v>
      </c>
      <c r="J954">
        <f>'Data Churn_prodcat'!E954-'Data Churn_prodcat'!F954</f>
        <v>0</v>
      </c>
      <c r="K954" t="str">
        <f t="shared" si="14"/>
        <v>Churn</v>
      </c>
      <c r="L954" t="str">
        <f>VLOOKUP($H954,master_table_sales_csv!$O$2:$P$3340,2,FALSE)</f>
        <v>eBooks</v>
      </c>
      <c r="M954" t="str">
        <f>VLOOKUP($I954,master_table_sales_csv!$O$2:$P$3340,2,FALSE)</f>
        <v>eBooks</v>
      </c>
    </row>
    <row r="955" spans="1:13" x14ac:dyDescent="0.35">
      <c r="A955" t="s">
        <v>8712</v>
      </c>
      <c r="B955" t="s">
        <v>8751</v>
      </c>
      <c r="C955">
        <v>968</v>
      </c>
      <c r="D955">
        <v>1076</v>
      </c>
      <c r="E955">
        <v>16</v>
      </c>
      <c r="F955">
        <v>16</v>
      </c>
      <c r="G955">
        <v>3596</v>
      </c>
      <c r="H955">
        <v>6</v>
      </c>
      <c r="I955">
        <v>6</v>
      </c>
      <c r="J955">
        <f>'Data Churn_prodcat'!E955-'Data Churn_prodcat'!F955</f>
        <v>0</v>
      </c>
      <c r="K955" t="str">
        <f t="shared" si="14"/>
        <v>Churn</v>
      </c>
      <c r="L955" t="str">
        <f>VLOOKUP($H955,master_table_sales_csv!$O$2:$P$3340,2,FALSE)</f>
        <v>Robots</v>
      </c>
      <c r="M955" t="str">
        <f>VLOOKUP($I955,master_table_sales_csv!$O$2:$P$3340,2,FALSE)</f>
        <v>Robots</v>
      </c>
    </row>
    <row r="956" spans="1:13" x14ac:dyDescent="0.35">
      <c r="A956" t="s">
        <v>8712</v>
      </c>
      <c r="B956" t="s">
        <v>8751</v>
      </c>
      <c r="C956">
        <v>970</v>
      </c>
      <c r="D956">
        <v>1028</v>
      </c>
      <c r="E956">
        <v>16</v>
      </c>
      <c r="F956">
        <v>16</v>
      </c>
      <c r="G956">
        <v>3596</v>
      </c>
      <c r="H956">
        <v>6</v>
      </c>
      <c r="I956">
        <v>6</v>
      </c>
      <c r="J956">
        <f>'Data Churn_prodcat'!E956-'Data Churn_prodcat'!F956</f>
        <v>0</v>
      </c>
      <c r="K956" t="str">
        <f t="shared" si="14"/>
        <v>Churn</v>
      </c>
      <c r="L956" t="str">
        <f>VLOOKUP($H956,master_table_sales_csv!$O$2:$P$3340,2,FALSE)</f>
        <v>Robots</v>
      </c>
      <c r="M956" t="str">
        <f>VLOOKUP($I956,master_table_sales_csv!$O$2:$P$3340,2,FALSE)</f>
        <v>Robots</v>
      </c>
    </row>
    <row r="957" spans="1:13" x14ac:dyDescent="0.35">
      <c r="A957" t="s">
        <v>8712</v>
      </c>
      <c r="B957" t="s">
        <v>8751</v>
      </c>
      <c r="C957">
        <v>974</v>
      </c>
      <c r="D957">
        <v>1080</v>
      </c>
      <c r="E957">
        <v>16</v>
      </c>
      <c r="F957">
        <v>16</v>
      </c>
      <c r="G957">
        <v>895</v>
      </c>
      <c r="H957">
        <v>2</v>
      </c>
      <c r="I957">
        <v>2</v>
      </c>
      <c r="J957">
        <f>'Data Churn_prodcat'!E957-'Data Churn_prodcat'!F957</f>
        <v>0</v>
      </c>
      <c r="K957" t="str">
        <f t="shared" si="14"/>
        <v>Churn</v>
      </c>
      <c r="L957" t="str">
        <f>VLOOKUP($H957,master_table_sales_csv!$O$2:$P$3340,2,FALSE)</f>
        <v>Drone Kits</v>
      </c>
      <c r="M957" t="str">
        <f>VLOOKUP($I957,master_table_sales_csv!$O$2:$P$3340,2,FALSE)</f>
        <v>Drone Kits</v>
      </c>
    </row>
    <row r="958" spans="1:13" x14ac:dyDescent="0.35">
      <c r="A958" t="s">
        <v>8712</v>
      </c>
      <c r="B958" t="s">
        <v>8751</v>
      </c>
      <c r="C958">
        <v>978</v>
      </c>
      <c r="D958">
        <v>1209</v>
      </c>
      <c r="E958">
        <v>15</v>
      </c>
      <c r="F958">
        <v>15</v>
      </c>
      <c r="G958">
        <v>235.8</v>
      </c>
      <c r="H958">
        <v>2</v>
      </c>
      <c r="I958">
        <v>2</v>
      </c>
      <c r="J958">
        <f>'Data Churn_prodcat'!E958-'Data Churn_prodcat'!F958</f>
        <v>0</v>
      </c>
      <c r="K958" t="str">
        <f t="shared" si="14"/>
        <v>Churn</v>
      </c>
      <c r="L958" t="str">
        <f>VLOOKUP($H958,master_table_sales_csv!$O$2:$P$3340,2,FALSE)</f>
        <v>Drone Kits</v>
      </c>
      <c r="M958" t="str">
        <f>VLOOKUP($I958,master_table_sales_csv!$O$2:$P$3340,2,FALSE)</f>
        <v>Drone Kits</v>
      </c>
    </row>
    <row r="959" spans="1:13" x14ac:dyDescent="0.35">
      <c r="A959" t="s">
        <v>8712</v>
      </c>
      <c r="B959" t="s">
        <v>8751</v>
      </c>
      <c r="C959">
        <v>981</v>
      </c>
      <c r="D959">
        <v>875</v>
      </c>
      <c r="E959">
        <v>17</v>
      </c>
      <c r="F959">
        <v>17</v>
      </c>
      <c r="G959">
        <v>67</v>
      </c>
      <c r="H959">
        <v>4</v>
      </c>
      <c r="I959">
        <v>4</v>
      </c>
      <c r="J959">
        <f>'Data Churn_prodcat'!E959-'Data Churn_prodcat'!F959</f>
        <v>0</v>
      </c>
      <c r="K959" t="str">
        <f t="shared" si="14"/>
        <v>Churn</v>
      </c>
      <c r="L959" t="str">
        <f>VLOOKUP($H959,master_table_sales_csv!$O$2:$P$3340,2,FALSE)</f>
        <v>eBooks</v>
      </c>
      <c r="M959" t="str">
        <f>VLOOKUP($I959,master_table_sales_csv!$O$2:$P$3340,2,FALSE)</f>
        <v>eBooks</v>
      </c>
    </row>
    <row r="960" spans="1:13" x14ac:dyDescent="0.35">
      <c r="A960" t="s">
        <v>8712</v>
      </c>
      <c r="B960" t="s">
        <v>8751</v>
      </c>
      <c r="C960">
        <v>995</v>
      </c>
      <c r="D960">
        <v>1281</v>
      </c>
      <c r="E960">
        <v>15</v>
      </c>
      <c r="F960">
        <v>15</v>
      </c>
      <c r="G960">
        <v>675</v>
      </c>
      <c r="H960">
        <v>5</v>
      </c>
      <c r="I960">
        <v>5</v>
      </c>
      <c r="J960">
        <f>'Data Churn_prodcat'!E960-'Data Churn_prodcat'!F960</f>
        <v>0</v>
      </c>
      <c r="K960" t="str">
        <f t="shared" si="14"/>
        <v>Churn</v>
      </c>
      <c r="L960" t="str">
        <f>VLOOKUP($H960,master_table_sales_csv!$O$2:$P$3340,2,FALSE)</f>
        <v>Robot Kits</v>
      </c>
      <c r="M960" t="str">
        <f>VLOOKUP($I960,master_table_sales_csv!$O$2:$P$3340,2,FALSE)</f>
        <v>Robot Kits</v>
      </c>
    </row>
    <row r="961" spans="1:13" x14ac:dyDescent="0.35">
      <c r="A961" t="s">
        <v>8712</v>
      </c>
      <c r="B961" t="s">
        <v>8751</v>
      </c>
      <c r="C961">
        <v>997</v>
      </c>
      <c r="D961">
        <v>1207</v>
      </c>
      <c r="E961">
        <v>15</v>
      </c>
      <c r="F961">
        <v>15</v>
      </c>
      <c r="G961">
        <v>147</v>
      </c>
      <c r="H961">
        <v>7</v>
      </c>
      <c r="I961">
        <v>7</v>
      </c>
      <c r="J961">
        <f>'Data Churn_prodcat'!E961-'Data Churn_prodcat'!F961</f>
        <v>0</v>
      </c>
      <c r="K961" t="str">
        <f t="shared" si="14"/>
        <v>Churn</v>
      </c>
      <c r="L961" t="str">
        <f>VLOOKUP($H961,master_table_sales_csv!$O$2:$P$3340,2,FALSE)</f>
        <v>Training Videos</v>
      </c>
      <c r="M961" t="str">
        <f>VLOOKUP($I961,master_table_sales_csv!$O$2:$P$3340,2,FALSE)</f>
        <v>Training Videos</v>
      </c>
    </row>
    <row r="962" spans="1:13" x14ac:dyDescent="0.35">
      <c r="A962" t="s">
        <v>8712</v>
      </c>
      <c r="B962" t="s">
        <v>8751</v>
      </c>
      <c r="C962">
        <v>1003</v>
      </c>
      <c r="D962">
        <v>1061</v>
      </c>
      <c r="E962">
        <v>16</v>
      </c>
      <c r="F962">
        <v>16</v>
      </c>
      <c r="G962">
        <v>4194</v>
      </c>
      <c r="H962">
        <v>6</v>
      </c>
      <c r="I962">
        <v>6</v>
      </c>
      <c r="J962">
        <f>'Data Churn_prodcat'!E962-'Data Churn_prodcat'!F962</f>
        <v>0</v>
      </c>
      <c r="K962" t="str">
        <f t="shared" si="14"/>
        <v>Churn</v>
      </c>
      <c r="L962" t="str">
        <f>VLOOKUP($H962,master_table_sales_csv!$O$2:$P$3340,2,FALSE)</f>
        <v>Robots</v>
      </c>
      <c r="M962" t="str">
        <f>VLOOKUP($I962,master_table_sales_csv!$O$2:$P$3340,2,FALSE)</f>
        <v>Robots</v>
      </c>
    </row>
    <row r="963" spans="1:13" x14ac:dyDescent="0.35">
      <c r="A963" t="s">
        <v>8712</v>
      </c>
      <c r="B963" t="s">
        <v>8751</v>
      </c>
      <c r="C963">
        <v>1012</v>
      </c>
      <c r="D963">
        <v>1176</v>
      </c>
      <c r="E963">
        <v>16</v>
      </c>
      <c r="F963">
        <v>15</v>
      </c>
      <c r="G963">
        <v>1146</v>
      </c>
      <c r="H963">
        <v>2</v>
      </c>
      <c r="I963">
        <v>1</v>
      </c>
      <c r="J963">
        <f>'Data Churn_prodcat'!E963-'Data Churn_prodcat'!F963</f>
        <v>1</v>
      </c>
      <c r="K963" t="str">
        <f t="shared" si="14"/>
        <v>Churn</v>
      </c>
      <c r="L963" t="str">
        <f>VLOOKUP($H963,master_table_sales_csv!$O$2:$P$3340,2,FALSE)</f>
        <v>Drone Kits</v>
      </c>
      <c r="M963" t="str">
        <f>VLOOKUP($I963,master_table_sales_csv!$O$2:$P$3340,2,FALSE)</f>
        <v>Blueprints</v>
      </c>
    </row>
    <row r="964" spans="1:13" x14ac:dyDescent="0.35">
      <c r="A964" t="s">
        <v>8712</v>
      </c>
      <c r="B964" t="s">
        <v>8751</v>
      </c>
      <c r="C964">
        <v>1015</v>
      </c>
      <c r="D964">
        <v>1131</v>
      </c>
      <c r="E964">
        <v>15</v>
      </c>
      <c r="F964">
        <v>15</v>
      </c>
      <c r="G964">
        <v>29.97</v>
      </c>
      <c r="H964">
        <v>1</v>
      </c>
      <c r="I964">
        <v>1</v>
      </c>
      <c r="J964">
        <f>'Data Churn_prodcat'!E964-'Data Churn_prodcat'!F964</f>
        <v>0</v>
      </c>
      <c r="K964" t="str">
        <f t="shared" si="14"/>
        <v>Churn</v>
      </c>
      <c r="L964" t="str">
        <f>VLOOKUP($H964,master_table_sales_csv!$O$2:$P$3340,2,FALSE)</f>
        <v>Blueprints</v>
      </c>
      <c r="M964" t="str">
        <f>VLOOKUP($I964,master_table_sales_csv!$O$2:$P$3340,2,FALSE)</f>
        <v>Blueprints</v>
      </c>
    </row>
    <row r="965" spans="1:13" x14ac:dyDescent="0.35">
      <c r="A965" t="s">
        <v>8712</v>
      </c>
      <c r="B965" t="s">
        <v>8751</v>
      </c>
      <c r="C965">
        <v>1016</v>
      </c>
      <c r="D965">
        <v>1119</v>
      </c>
      <c r="E965">
        <v>16</v>
      </c>
      <c r="F965">
        <v>16</v>
      </c>
      <c r="G965">
        <v>3495</v>
      </c>
      <c r="H965">
        <v>6</v>
      </c>
      <c r="I965">
        <v>6</v>
      </c>
      <c r="J965">
        <f>'Data Churn_prodcat'!E965-'Data Churn_prodcat'!F965</f>
        <v>0</v>
      </c>
      <c r="K965" t="str">
        <f t="shared" ref="K965:K1028" si="15">IF(D965&gt;7, "Churn", "No Churn")</f>
        <v>Churn</v>
      </c>
      <c r="L965" t="str">
        <f>VLOOKUP($H965,master_table_sales_csv!$O$2:$P$3340,2,FALSE)</f>
        <v>Robots</v>
      </c>
      <c r="M965" t="str">
        <f>VLOOKUP($I965,master_table_sales_csv!$O$2:$P$3340,2,FALSE)</f>
        <v>Robots</v>
      </c>
    </row>
    <row r="966" spans="1:13" x14ac:dyDescent="0.35">
      <c r="A966" t="s">
        <v>8712</v>
      </c>
      <c r="B966" t="s">
        <v>8751</v>
      </c>
      <c r="C966">
        <v>1018</v>
      </c>
      <c r="D966">
        <v>1078</v>
      </c>
      <c r="E966">
        <v>16</v>
      </c>
      <c r="F966">
        <v>16</v>
      </c>
      <c r="G966">
        <v>108</v>
      </c>
      <c r="H966">
        <v>2</v>
      </c>
      <c r="I966">
        <v>2</v>
      </c>
      <c r="J966">
        <f>'Data Churn_prodcat'!E966-'Data Churn_prodcat'!F966</f>
        <v>0</v>
      </c>
      <c r="K966" t="str">
        <f t="shared" si="15"/>
        <v>Churn</v>
      </c>
      <c r="L966" t="str">
        <f>VLOOKUP($H966,master_table_sales_csv!$O$2:$P$3340,2,FALSE)</f>
        <v>Drone Kits</v>
      </c>
      <c r="M966" t="str">
        <f>VLOOKUP($I966,master_table_sales_csv!$O$2:$P$3340,2,FALSE)</f>
        <v>Drone Kits</v>
      </c>
    </row>
    <row r="967" spans="1:13" x14ac:dyDescent="0.35">
      <c r="A967" t="s">
        <v>8712</v>
      </c>
      <c r="B967" t="s">
        <v>8751</v>
      </c>
      <c r="C967">
        <v>1038</v>
      </c>
      <c r="D967">
        <v>910</v>
      </c>
      <c r="E967">
        <v>17</v>
      </c>
      <c r="F967">
        <v>17</v>
      </c>
      <c r="G967">
        <v>74.97</v>
      </c>
      <c r="H967">
        <v>4</v>
      </c>
      <c r="I967">
        <v>4</v>
      </c>
      <c r="J967">
        <f>'Data Churn_prodcat'!E967-'Data Churn_prodcat'!F967</f>
        <v>0</v>
      </c>
      <c r="K967" t="str">
        <f t="shared" si="15"/>
        <v>Churn</v>
      </c>
      <c r="L967" t="str">
        <f>VLOOKUP($H967,master_table_sales_csv!$O$2:$P$3340,2,FALSE)</f>
        <v>eBooks</v>
      </c>
      <c r="M967" t="str">
        <f>VLOOKUP($I967,master_table_sales_csv!$O$2:$P$3340,2,FALSE)</f>
        <v>eBooks</v>
      </c>
    </row>
    <row r="968" spans="1:13" x14ac:dyDescent="0.35">
      <c r="A968" t="s">
        <v>8712</v>
      </c>
      <c r="B968" t="s">
        <v>8751</v>
      </c>
      <c r="C968">
        <v>1039</v>
      </c>
      <c r="D968">
        <v>1196</v>
      </c>
      <c r="E968">
        <v>15</v>
      </c>
      <c r="F968">
        <v>15</v>
      </c>
      <c r="G968">
        <v>5151.6000000000004</v>
      </c>
      <c r="H968">
        <v>7</v>
      </c>
      <c r="I968">
        <v>6</v>
      </c>
      <c r="J968">
        <f>'Data Churn_prodcat'!E968-'Data Churn_prodcat'!F968</f>
        <v>0</v>
      </c>
      <c r="K968" t="str">
        <f t="shared" si="15"/>
        <v>Churn</v>
      </c>
      <c r="L968" t="str">
        <f>VLOOKUP($H968,master_table_sales_csv!$O$2:$P$3340,2,FALSE)</f>
        <v>Training Videos</v>
      </c>
      <c r="M968" t="str">
        <f>VLOOKUP($I968,master_table_sales_csv!$O$2:$P$3340,2,FALSE)</f>
        <v>Robots</v>
      </c>
    </row>
    <row r="969" spans="1:13" x14ac:dyDescent="0.35">
      <c r="A969" t="s">
        <v>8712</v>
      </c>
      <c r="B969" t="s">
        <v>8751</v>
      </c>
      <c r="C969">
        <v>1042</v>
      </c>
      <c r="D969">
        <v>1020</v>
      </c>
      <c r="E969">
        <v>16</v>
      </c>
      <c r="F969">
        <v>16</v>
      </c>
      <c r="G969">
        <v>798</v>
      </c>
      <c r="H969">
        <v>3</v>
      </c>
      <c r="I969">
        <v>3</v>
      </c>
      <c r="J969">
        <f>'Data Churn_prodcat'!E969-'Data Churn_prodcat'!F969</f>
        <v>0</v>
      </c>
      <c r="K969" t="str">
        <f t="shared" si="15"/>
        <v>Churn</v>
      </c>
      <c r="L969" t="str">
        <f>VLOOKUP($H969,master_table_sales_csv!$O$2:$P$3340,2,FALSE)</f>
        <v>Drones</v>
      </c>
      <c r="M969" t="str">
        <f>VLOOKUP($I969,master_table_sales_csv!$O$2:$P$3340,2,FALSE)</f>
        <v>Drones</v>
      </c>
    </row>
    <row r="970" spans="1:13" x14ac:dyDescent="0.35">
      <c r="A970" t="s">
        <v>8712</v>
      </c>
      <c r="B970" t="s">
        <v>8751</v>
      </c>
      <c r="C970">
        <v>1050</v>
      </c>
      <c r="D970">
        <v>1065</v>
      </c>
      <c r="E970">
        <v>16</v>
      </c>
      <c r="F970">
        <v>16</v>
      </c>
      <c r="G970">
        <v>39.96</v>
      </c>
      <c r="H970">
        <v>1</v>
      </c>
      <c r="I970">
        <v>1</v>
      </c>
      <c r="J970">
        <f>'Data Churn_prodcat'!E970-'Data Churn_prodcat'!F970</f>
        <v>0</v>
      </c>
      <c r="K970" t="str">
        <f t="shared" si="15"/>
        <v>Churn</v>
      </c>
      <c r="L970" t="str">
        <f>VLOOKUP($H970,master_table_sales_csv!$O$2:$P$3340,2,FALSE)</f>
        <v>Blueprints</v>
      </c>
      <c r="M970" t="str">
        <f>VLOOKUP($I970,master_table_sales_csv!$O$2:$P$3340,2,FALSE)</f>
        <v>Blueprints</v>
      </c>
    </row>
    <row r="971" spans="1:13" x14ac:dyDescent="0.35">
      <c r="A971" t="s">
        <v>8712</v>
      </c>
      <c r="B971" t="s">
        <v>8751</v>
      </c>
      <c r="C971">
        <v>1051</v>
      </c>
      <c r="D971">
        <v>1277</v>
      </c>
      <c r="E971">
        <v>15</v>
      </c>
      <c r="F971">
        <v>15</v>
      </c>
      <c r="G971">
        <v>356</v>
      </c>
      <c r="H971">
        <v>2</v>
      </c>
      <c r="I971">
        <v>2</v>
      </c>
      <c r="J971">
        <f>'Data Churn_prodcat'!E971-'Data Churn_prodcat'!F971</f>
        <v>0</v>
      </c>
      <c r="K971" t="str">
        <f t="shared" si="15"/>
        <v>Churn</v>
      </c>
      <c r="L971" t="str">
        <f>VLOOKUP($H971,master_table_sales_csv!$O$2:$P$3340,2,FALSE)</f>
        <v>Drone Kits</v>
      </c>
      <c r="M971" t="str">
        <f>VLOOKUP($I971,master_table_sales_csv!$O$2:$P$3340,2,FALSE)</f>
        <v>Drone Kits</v>
      </c>
    </row>
    <row r="972" spans="1:13" x14ac:dyDescent="0.35">
      <c r="A972" t="s">
        <v>8712</v>
      </c>
      <c r="B972" t="s">
        <v>8751</v>
      </c>
      <c r="C972">
        <v>1055</v>
      </c>
      <c r="D972">
        <v>972</v>
      </c>
      <c r="E972">
        <v>17</v>
      </c>
      <c r="F972">
        <v>17</v>
      </c>
      <c r="G972">
        <v>119.94999999999999</v>
      </c>
      <c r="H972">
        <v>4</v>
      </c>
      <c r="I972">
        <v>4</v>
      </c>
      <c r="J972">
        <f>'Data Churn_prodcat'!E972-'Data Churn_prodcat'!F972</f>
        <v>0</v>
      </c>
      <c r="K972" t="str">
        <f t="shared" si="15"/>
        <v>Churn</v>
      </c>
      <c r="L972" t="str">
        <f>VLOOKUP($H972,master_table_sales_csv!$O$2:$P$3340,2,FALSE)</f>
        <v>eBooks</v>
      </c>
      <c r="M972" t="str">
        <f>VLOOKUP($I972,master_table_sales_csv!$O$2:$P$3340,2,FALSE)</f>
        <v>eBooks</v>
      </c>
    </row>
    <row r="973" spans="1:13" x14ac:dyDescent="0.35">
      <c r="A973" t="s">
        <v>8712</v>
      </c>
      <c r="B973" t="s">
        <v>8751</v>
      </c>
      <c r="C973">
        <v>1058</v>
      </c>
      <c r="D973">
        <v>1043</v>
      </c>
      <c r="E973">
        <v>16</v>
      </c>
      <c r="F973">
        <v>16</v>
      </c>
      <c r="G973">
        <v>235.8</v>
      </c>
      <c r="H973">
        <v>2</v>
      </c>
      <c r="I973">
        <v>2</v>
      </c>
      <c r="J973">
        <f>'Data Churn_prodcat'!E973-'Data Churn_prodcat'!F973</f>
        <v>0</v>
      </c>
      <c r="K973" t="str">
        <f t="shared" si="15"/>
        <v>Churn</v>
      </c>
      <c r="L973" t="str">
        <f>VLOOKUP($H973,master_table_sales_csv!$O$2:$P$3340,2,FALSE)</f>
        <v>Drone Kits</v>
      </c>
      <c r="M973" t="str">
        <f>VLOOKUP($I973,master_table_sales_csv!$O$2:$P$3340,2,FALSE)</f>
        <v>Drone Kits</v>
      </c>
    </row>
    <row r="974" spans="1:13" x14ac:dyDescent="0.35">
      <c r="A974" t="s">
        <v>8712</v>
      </c>
      <c r="B974" t="s">
        <v>8751</v>
      </c>
      <c r="C974">
        <v>1060</v>
      </c>
      <c r="D974">
        <v>982</v>
      </c>
      <c r="E974">
        <v>17</v>
      </c>
      <c r="F974">
        <v>17</v>
      </c>
      <c r="G974">
        <v>54.95</v>
      </c>
      <c r="H974">
        <v>1</v>
      </c>
      <c r="I974">
        <v>1</v>
      </c>
      <c r="J974">
        <f>'Data Churn_prodcat'!E974-'Data Churn_prodcat'!F974</f>
        <v>0</v>
      </c>
      <c r="K974" t="str">
        <f t="shared" si="15"/>
        <v>Churn</v>
      </c>
      <c r="L974" t="str">
        <f>VLOOKUP($H974,master_table_sales_csv!$O$2:$P$3340,2,FALSE)</f>
        <v>Blueprints</v>
      </c>
      <c r="M974" t="str">
        <f>VLOOKUP($I974,master_table_sales_csv!$O$2:$P$3340,2,FALSE)</f>
        <v>Blueprints</v>
      </c>
    </row>
    <row r="975" spans="1:13" x14ac:dyDescent="0.35">
      <c r="A975" t="s">
        <v>8712</v>
      </c>
      <c r="B975" t="s">
        <v>8751</v>
      </c>
      <c r="C975">
        <v>1067</v>
      </c>
      <c r="D975">
        <v>897</v>
      </c>
      <c r="E975">
        <v>17</v>
      </c>
      <c r="F975">
        <v>17</v>
      </c>
      <c r="G975">
        <v>998</v>
      </c>
      <c r="H975">
        <v>3</v>
      </c>
      <c r="I975">
        <v>3</v>
      </c>
      <c r="J975">
        <f>'Data Churn_prodcat'!E975-'Data Churn_prodcat'!F975</f>
        <v>0</v>
      </c>
      <c r="K975" t="str">
        <f t="shared" si="15"/>
        <v>Churn</v>
      </c>
      <c r="L975" t="str">
        <f>VLOOKUP($H975,master_table_sales_csv!$O$2:$P$3340,2,FALSE)</f>
        <v>Drones</v>
      </c>
      <c r="M975" t="str">
        <f>VLOOKUP($I975,master_table_sales_csv!$O$2:$P$3340,2,FALSE)</f>
        <v>Drones</v>
      </c>
    </row>
    <row r="976" spans="1:13" x14ac:dyDescent="0.35">
      <c r="A976" t="s">
        <v>8712</v>
      </c>
      <c r="B976" t="s">
        <v>8751</v>
      </c>
      <c r="C976">
        <v>1072</v>
      </c>
      <c r="D976">
        <v>1265</v>
      </c>
      <c r="E976">
        <v>15</v>
      </c>
      <c r="F976">
        <v>15</v>
      </c>
      <c r="G976">
        <v>311.83999999999997</v>
      </c>
      <c r="H976">
        <v>7</v>
      </c>
      <c r="I976">
        <v>1</v>
      </c>
      <c r="J976">
        <f>'Data Churn_prodcat'!E976-'Data Churn_prodcat'!F976</f>
        <v>0</v>
      </c>
      <c r="K976" t="str">
        <f t="shared" si="15"/>
        <v>Churn</v>
      </c>
      <c r="L976" t="str">
        <f>VLOOKUP($H976,master_table_sales_csv!$O$2:$P$3340,2,FALSE)</f>
        <v>Training Videos</v>
      </c>
      <c r="M976" t="str">
        <f>VLOOKUP($I976,master_table_sales_csv!$O$2:$P$3340,2,FALSE)</f>
        <v>Blueprints</v>
      </c>
    </row>
    <row r="977" spans="1:13" x14ac:dyDescent="0.35">
      <c r="A977" t="s">
        <v>8712</v>
      </c>
      <c r="B977" t="s">
        <v>8751</v>
      </c>
      <c r="C977">
        <v>1078</v>
      </c>
      <c r="D977">
        <v>1146</v>
      </c>
      <c r="E977">
        <v>15</v>
      </c>
      <c r="F977">
        <v>15</v>
      </c>
      <c r="G977">
        <v>85.98</v>
      </c>
      <c r="H977">
        <v>7</v>
      </c>
      <c r="I977">
        <v>7</v>
      </c>
      <c r="J977">
        <f>'Data Churn_prodcat'!E977-'Data Churn_prodcat'!F977</f>
        <v>0</v>
      </c>
      <c r="K977" t="str">
        <f t="shared" si="15"/>
        <v>Churn</v>
      </c>
      <c r="L977" t="str">
        <f>VLOOKUP($H977,master_table_sales_csv!$O$2:$P$3340,2,FALSE)</f>
        <v>Training Videos</v>
      </c>
      <c r="M977" t="str">
        <f>VLOOKUP($I977,master_table_sales_csv!$O$2:$P$3340,2,FALSE)</f>
        <v>Training Videos</v>
      </c>
    </row>
    <row r="978" spans="1:13" x14ac:dyDescent="0.35">
      <c r="A978" t="s">
        <v>8712</v>
      </c>
      <c r="B978" t="s">
        <v>8751</v>
      </c>
      <c r="C978">
        <v>1083</v>
      </c>
      <c r="D978">
        <v>1258</v>
      </c>
      <c r="E978">
        <v>15</v>
      </c>
      <c r="F978">
        <v>15</v>
      </c>
      <c r="G978">
        <v>207</v>
      </c>
      <c r="H978">
        <v>2</v>
      </c>
      <c r="I978">
        <v>2</v>
      </c>
      <c r="J978">
        <f>'Data Churn_prodcat'!E978-'Data Churn_prodcat'!F978</f>
        <v>0</v>
      </c>
      <c r="K978" t="str">
        <f t="shared" si="15"/>
        <v>Churn</v>
      </c>
      <c r="L978" t="str">
        <f>VLOOKUP($H978,master_table_sales_csv!$O$2:$P$3340,2,FALSE)</f>
        <v>Drone Kits</v>
      </c>
      <c r="M978" t="str">
        <f>VLOOKUP($I978,master_table_sales_csv!$O$2:$P$3340,2,FALSE)</f>
        <v>Drone Kits</v>
      </c>
    </row>
    <row r="979" spans="1:13" x14ac:dyDescent="0.35">
      <c r="A979" t="s">
        <v>8712</v>
      </c>
      <c r="B979" t="s">
        <v>8751</v>
      </c>
      <c r="C979">
        <v>1099</v>
      </c>
      <c r="D979">
        <v>1160</v>
      </c>
      <c r="E979">
        <v>15</v>
      </c>
      <c r="F979">
        <v>15</v>
      </c>
      <c r="G979">
        <v>2697</v>
      </c>
      <c r="H979">
        <v>6</v>
      </c>
      <c r="I979">
        <v>6</v>
      </c>
      <c r="J979">
        <f>'Data Churn_prodcat'!E979-'Data Churn_prodcat'!F979</f>
        <v>0</v>
      </c>
      <c r="K979" t="str">
        <f t="shared" si="15"/>
        <v>Churn</v>
      </c>
      <c r="L979" t="str">
        <f>VLOOKUP($H979,master_table_sales_csv!$O$2:$P$3340,2,FALSE)</f>
        <v>Robots</v>
      </c>
      <c r="M979" t="str">
        <f>VLOOKUP($I979,master_table_sales_csv!$O$2:$P$3340,2,FALSE)</f>
        <v>Robots</v>
      </c>
    </row>
    <row r="980" spans="1:13" x14ac:dyDescent="0.35">
      <c r="A980" t="s">
        <v>8712</v>
      </c>
      <c r="B980" t="s">
        <v>8751</v>
      </c>
      <c r="C980">
        <v>1102</v>
      </c>
      <c r="D980">
        <v>1094</v>
      </c>
      <c r="E980">
        <v>16</v>
      </c>
      <c r="F980">
        <v>16</v>
      </c>
      <c r="G980">
        <v>1134</v>
      </c>
      <c r="H980">
        <v>5</v>
      </c>
      <c r="I980">
        <v>5</v>
      </c>
      <c r="J980">
        <f>'Data Churn_prodcat'!E980-'Data Churn_prodcat'!F980</f>
        <v>0</v>
      </c>
      <c r="K980" t="str">
        <f t="shared" si="15"/>
        <v>Churn</v>
      </c>
      <c r="L980" t="str">
        <f>VLOOKUP($H980,master_table_sales_csv!$O$2:$P$3340,2,FALSE)</f>
        <v>Robot Kits</v>
      </c>
      <c r="M980" t="str">
        <f>VLOOKUP($I980,master_table_sales_csv!$O$2:$P$3340,2,FALSE)</f>
        <v>Robot Kits</v>
      </c>
    </row>
    <row r="981" spans="1:13" x14ac:dyDescent="0.35">
      <c r="A981" t="s">
        <v>8712</v>
      </c>
      <c r="B981" t="s">
        <v>8751</v>
      </c>
      <c r="C981">
        <v>1108</v>
      </c>
      <c r="D981">
        <v>1215</v>
      </c>
      <c r="E981">
        <v>17</v>
      </c>
      <c r="F981">
        <v>15</v>
      </c>
      <c r="G981">
        <v>3741.75</v>
      </c>
      <c r="H981">
        <v>4</v>
      </c>
      <c r="I981">
        <v>3</v>
      </c>
      <c r="J981">
        <f>'Data Churn_prodcat'!E981-'Data Churn_prodcat'!F981</f>
        <v>2</v>
      </c>
      <c r="K981" t="str">
        <f t="shared" si="15"/>
        <v>Churn</v>
      </c>
      <c r="L981" t="str">
        <f>VLOOKUP($H981,master_table_sales_csv!$O$2:$P$3340,2,FALSE)</f>
        <v>eBooks</v>
      </c>
      <c r="M981" t="str">
        <f>VLOOKUP($I981,master_table_sales_csv!$O$2:$P$3340,2,FALSE)</f>
        <v>Drones</v>
      </c>
    </row>
    <row r="982" spans="1:13" x14ac:dyDescent="0.35">
      <c r="A982" t="s">
        <v>8712</v>
      </c>
      <c r="B982" t="s">
        <v>8751</v>
      </c>
      <c r="C982">
        <v>1111</v>
      </c>
      <c r="D982">
        <v>1233</v>
      </c>
      <c r="E982">
        <v>15</v>
      </c>
      <c r="F982">
        <v>15</v>
      </c>
      <c r="G982">
        <v>5298</v>
      </c>
      <c r="H982">
        <v>6</v>
      </c>
      <c r="I982">
        <v>6</v>
      </c>
      <c r="J982">
        <f>'Data Churn_prodcat'!E982-'Data Churn_prodcat'!F982</f>
        <v>0</v>
      </c>
      <c r="K982" t="str">
        <f t="shared" si="15"/>
        <v>Churn</v>
      </c>
      <c r="L982" t="str">
        <f>VLOOKUP($H982,master_table_sales_csv!$O$2:$P$3340,2,FALSE)</f>
        <v>Robots</v>
      </c>
      <c r="M982" t="str">
        <f>VLOOKUP($I982,master_table_sales_csv!$O$2:$P$3340,2,FALSE)</f>
        <v>Robots</v>
      </c>
    </row>
    <row r="983" spans="1:13" x14ac:dyDescent="0.35">
      <c r="A983" t="s">
        <v>8712</v>
      </c>
      <c r="B983" t="s">
        <v>8751</v>
      </c>
      <c r="C983">
        <v>1119</v>
      </c>
      <c r="D983">
        <v>1195</v>
      </c>
      <c r="E983">
        <v>15</v>
      </c>
      <c r="F983">
        <v>15</v>
      </c>
      <c r="G983">
        <v>101.94</v>
      </c>
      <c r="H983">
        <v>4</v>
      </c>
      <c r="I983">
        <v>4</v>
      </c>
      <c r="J983">
        <f>'Data Churn_prodcat'!E983-'Data Churn_prodcat'!F983</f>
        <v>0</v>
      </c>
      <c r="K983" t="str">
        <f t="shared" si="15"/>
        <v>Churn</v>
      </c>
      <c r="L983" t="str">
        <f>VLOOKUP($H983,master_table_sales_csv!$O$2:$P$3340,2,FALSE)</f>
        <v>eBooks</v>
      </c>
      <c r="M983" t="str">
        <f>VLOOKUP($I983,master_table_sales_csv!$O$2:$P$3340,2,FALSE)</f>
        <v>eBooks</v>
      </c>
    </row>
    <row r="984" spans="1:13" x14ac:dyDescent="0.35">
      <c r="A984" t="s">
        <v>8712</v>
      </c>
      <c r="B984" t="s">
        <v>8751</v>
      </c>
      <c r="C984">
        <v>1120</v>
      </c>
      <c r="D984">
        <v>914</v>
      </c>
      <c r="E984">
        <v>17</v>
      </c>
      <c r="F984">
        <v>17</v>
      </c>
      <c r="G984">
        <v>69.98</v>
      </c>
      <c r="H984">
        <v>7</v>
      </c>
      <c r="I984">
        <v>7</v>
      </c>
      <c r="J984">
        <f>'Data Churn_prodcat'!E984-'Data Churn_prodcat'!F984</f>
        <v>0</v>
      </c>
      <c r="K984" t="str">
        <f t="shared" si="15"/>
        <v>Churn</v>
      </c>
      <c r="L984" t="str">
        <f>VLOOKUP($H984,master_table_sales_csv!$O$2:$P$3340,2,FALSE)</f>
        <v>Training Videos</v>
      </c>
      <c r="M984" t="str">
        <f>VLOOKUP($I984,master_table_sales_csv!$O$2:$P$3340,2,FALSE)</f>
        <v>Training Videos</v>
      </c>
    </row>
    <row r="985" spans="1:13" x14ac:dyDescent="0.35">
      <c r="A985" t="s">
        <v>8712</v>
      </c>
      <c r="B985" t="s">
        <v>8751</v>
      </c>
      <c r="C985">
        <v>1121</v>
      </c>
      <c r="D985">
        <v>1073</v>
      </c>
      <c r="E985">
        <v>17</v>
      </c>
      <c r="F985">
        <v>16</v>
      </c>
      <c r="G985">
        <v>9107.4500000000007</v>
      </c>
      <c r="H985">
        <v>6</v>
      </c>
      <c r="I985">
        <v>2</v>
      </c>
      <c r="J985">
        <f>'Data Churn_prodcat'!E985-'Data Churn_prodcat'!F985</f>
        <v>1</v>
      </c>
      <c r="K985" t="str">
        <f t="shared" si="15"/>
        <v>Churn</v>
      </c>
      <c r="L985" t="str">
        <f>VLOOKUP($H985,master_table_sales_csv!$O$2:$P$3340,2,FALSE)</f>
        <v>Robots</v>
      </c>
      <c r="M985" t="str">
        <f>VLOOKUP($I985,master_table_sales_csv!$O$2:$P$3340,2,FALSE)</f>
        <v>Drone Kits</v>
      </c>
    </row>
    <row r="986" spans="1:13" x14ac:dyDescent="0.35">
      <c r="A986" t="s">
        <v>8712</v>
      </c>
      <c r="B986" t="s">
        <v>8751</v>
      </c>
      <c r="C986">
        <v>1122</v>
      </c>
      <c r="D986">
        <v>1063</v>
      </c>
      <c r="E986">
        <v>16</v>
      </c>
      <c r="F986">
        <v>16</v>
      </c>
      <c r="G986">
        <v>35.96</v>
      </c>
      <c r="H986">
        <v>1</v>
      </c>
      <c r="I986">
        <v>1</v>
      </c>
      <c r="J986">
        <f>'Data Churn_prodcat'!E986-'Data Churn_prodcat'!F986</f>
        <v>0</v>
      </c>
      <c r="K986" t="str">
        <f t="shared" si="15"/>
        <v>Churn</v>
      </c>
      <c r="L986" t="str">
        <f>VLOOKUP($H986,master_table_sales_csv!$O$2:$P$3340,2,FALSE)</f>
        <v>Blueprints</v>
      </c>
      <c r="M986" t="str">
        <f>VLOOKUP($I986,master_table_sales_csv!$O$2:$P$3340,2,FALSE)</f>
        <v>Blueprints</v>
      </c>
    </row>
    <row r="987" spans="1:13" x14ac:dyDescent="0.35">
      <c r="A987" t="s">
        <v>8712</v>
      </c>
      <c r="B987" t="s">
        <v>8751</v>
      </c>
      <c r="C987">
        <v>1128</v>
      </c>
      <c r="D987">
        <v>1229</v>
      </c>
      <c r="E987">
        <v>15</v>
      </c>
      <c r="F987">
        <v>15</v>
      </c>
      <c r="G987">
        <v>19.989999999999998</v>
      </c>
      <c r="H987">
        <v>4</v>
      </c>
      <c r="I987">
        <v>4</v>
      </c>
      <c r="J987">
        <f>'Data Churn_prodcat'!E987-'Data Churn_prodcat'!F987</f>
        <v>0</v>
      </c>
      <c r="K987" t="str">
        <f t="shared" si="15"/>
        <v>Churn</v>
      </c>
      <c r="L987" t="str">
        <f>VLOOKUP($H987,master_table_sales_csv!$O$2:$P$3340,2,FALSE)</f>
        <v>eBooks</v>
      </c>
      <c r="M987" t="str">
        <f>VLOOKUP($I987,master_table_sales_csv!$O$2:$P$3340,2,FALSE)</f>
        <v>eBooks</v>
      </c>
    </row>
    <row r="988" spans="1:13" x14ac:dyDescent="0.35">
      <c r="A988" t="s">
        <v>8712</v>
      </c>
      <c r="B988" t="s">
        <v>8751</v>
      </c>
      <c r="C988">
        <v>1139</v>
      </c>
      <c r="D988">
        <v>935</v>
      </c>
      <c r="E988">
        <v>17</v>
      </c>
      <c r="F988">
        <v>17</v>
      </c>
      <c r="G988">
        <v>89.9</v>
      </c>
      <c r="H988">
        <v>7</v>
      </c>
      <c r="I988">
        <v>7</v>
      </c>
      <c r="J988">
        <f>'Data Churn_prodcat'!E988-'Data Churn_prodcat'!F988</f>
        <v>0</v>
      </c>
      <c r="K988" t="str">
        <f t="shared" si="15"/>
        <v>Churn</v>
      </c>
      <c r="L988" t="str">
        <f>VLOOKUP($H988,master_table_sales_csv!$O$2:$P$3340,2,FALSE)</f>
        <v>Training Videos</v>
      </c>
      <c r="M988" t="str">
        <f>VLOOKUP($I988,master_table_sales_csv!$O$2:$P$3340,2,FALSE)</f>
        <v>Training Videos</v>
      </c>
    </row>
    <row r="989" spans="1:13" x14ac:dyDescent="0.35">
      <c r="A989" t="s">
        <v>8712</v>
      </c>
      <c r="B989" t="s">
        <v>8751</v>
      </c>
      <c r="C989">
        <v>1153</v>
      </c>
      <c r="D989">
        <v>937</v>
      </c>
      <c r="E989">
        <v>17</v>
      </c>
      <c r="F989">
        <v>17</v>
      </c>
      <c r="G989">
        <v>756</v>
      </c>
      <c r="H989">
        <v>5</v>
      </c>
      <c r="I989">
        <v>5</v>
      </c>
      <c r="J989">
        <f>'Data Churn_prodcat'!E989-'Data Churn_prodcat'!F989</f>
        <v>0</v>
      </c>
      <c r="K989" t="str">
        <f t="shared" si="15"/>
        <v>Churn</v>
      </c>
      <c r="L989" t="str">
        <f>VLOOKUP($H989,master_table_sales_csv!$O$2:$P$3340,2,FALSE)</f>
        <v>Robot Kits</v>
      </c>
      <c r="M989" t="str">
        <f>VLOOKUP($I989,master_table_sales_csv!$O$2:$P$3340,2,FALSE)</f>
        <v>Robot Kits</v>
      </c>
    </row>
    <row r="990" spans="1:13" x14ac:dyDescent="0.35">
      <c r="A990" t="s">
        <v>8712</v>
      </c>
      <c r="B990" t="s">
        <v>8751</v>
      </c>
      <c r="C990">
        <v>1158</v>
      </c>
      <c r="D990">
        <v>1199</v>
      </c>
      <c r="E990">
        <v>15</v>
      </c>
      <c r="F990">
        <v>15</v>
      </c>
      <c r="G990">
        <v>329.88</v>
      </c>
      <c r="H990">
        <v>7</v>
      </c>
      <c r="I990">
        <v>1</v>
      </c>
      <c r="J990">
        <f>'Data Churn_prodcat'!E990-'Data Churn_prodcat'!F990</f>
        <v>0</v>
      </c>
      <c r="K990" t="str">
        <f t="shared" si="15"/>
        <v>Churn</v>
      </c>
      <c r="L990" t="str">
        <f>VLOOKUP($H990,master_table_sales_csv!$O$2:$P$3340,2,FALSE)</f>
        <v>Training Videos</v>
      </c>
      <c r="M990" t="str">
        <f>VLOOKUP($I990,master_table_sales_csv!$O$2:$P$3340,2,FALSE)</f>
        <v>Blueprints</v>
      </c>
    </row>
    <row r="991" spans="1:13" x14ac:dyDescent="0.35">
      <c r="A991" t="s">
        <v>8712</v>
      </c>
      <c r="B991" t="s">
        <v>8751</v>
      </c>
      <c r="C991">
        <v>1159</v>
      </c>
      <c r="D991">
        <v>912</v>
      </c>
      <c r="E991">
        <v>17</v>
      </c>
      <c r="F991">
        <v>17</v>
      </c>
      <c r="G991">
        <v>74.849999999999994</v>
      </c>
      <c r="H991">
        <v>4</v>
      </c>
      <c r="I991">
        <v>4</v>
      </c>
      <c r="J991">
        <f>'Data Churn_prodcat'!E991-'Data Churn_prodcat'!F991</f>
        <v>0</v>
      </c>
      <c r="K991" t="str">
        <f t="shared" si="15"/>
        <v>Churn</v>
      </c>
      <c r="L991" t="str">
        <f>VLOOKUP($H991,master_table_sales_csv!$O$2:$P$3340,2,FALSE)</f>
        <v>eBooks</v>
      </c>
      <c r="M991" t="str">
        <f>VLOOKUP($I991,master_table_sales_csv!$O$2:$P$3340,2,FALSE)</f>
        <v>eBooks</v>
      </c>
    </row>
    <row r="992" spans="1:13" x14ac:dyDescent="0.35">
      <c r="A992" t="s">
        <v>8712</v>
      </c>
      <c r="B992" t="s">
        <v>8751</v>
      </c>
      <c r="C992">
        <v>1161</v>
      </c>
      <c r="D992">
        <v>1112</v>
      </c>
      <c r="E992">
        <v>16</v>
      </c>
      <c r="F992">
        <v>16</v>
      </c>
      <c r="G992">
        <v>12639</v>
      </c>
      <c r="H992">
        <v>6</v>
      </c>
      <c r="I992">
        <v>3</v>
      </c>
      <c r="J992">
        <f>'Data Churn_prodcat'!E992-'Data Churn_prodcat'!F992</f>
        <v>0</v>
      </c>
      <c r="K992" t="str">
        <f t="shared" si="15"/>
        <v>Churn</v>
      </c>
      <c r="L992" t="str">
        <f>VLOOKUP($H992,master_table_sales_csv!$O$2:$P$3340,2,FALSE)</f>
        <v>Robots</v>
      </c>
      <c r="M992" t="str">
        <f>VLOOKUP($I992,master_table_sales_csv!$O$2:$P$3340,2,FALSE)</f>
        <v>Drones</v>
      </c>
    </row>
    <row r="993" spans="1:13" x14ac:dyDescent="0.35">
      <c r="A993" t="s">
        <v>8712</v>
      </c>
      <c r="B993" t="s">
        <v>8751</v>
      </c>
      <c r="C993">
        <v>1171</v>
      </c>
      <c r="D993">
        <v>929</v>
      </c>
      <c r="E993">
        <v>17</v>
      </c>
      <c r="F993">
        <v>17</v>
      </c>
      <c r="G993">
        <v>99.96</v>
      </c>
      <c r="H993">
        <v>4</v>
      </c>
      <c r="I993">
        <v>4</v>
      </c>
      <c r="J993">
        <f>'Data Churn_prodcat'!E993-'Data Churn_prodcat'!F993</f>
        <v>0</v>
      </c>
      <c r="K993" t="str">
        <f t="shared" si="15"/>
        <v>Churn</v>
      </c>
      <c r="L993" t="str">
        <f>VLOOKUP($H993,master_table_sales_csv!$O$2:$P$3340,2,FALSE)</f>
        <v>eBooks</v>
      </c>
      <c r="M993" t="str">
        <f>VLOOKUP($I993,master_table_sales_csv!$O$2:$P$3340,2,FALSE)</f>
        <v>eBooks</v>
      </c>
    </row>
    <row r="994" spans="1:13" x14ac:dyDescent="0.35">
      <c r="A994" t="s">
        <v>8712</v>
      </c>
      <c r="B994" t="s">
        <v>8751</v>
      </c>
      <c r="C994">
        <v>1174</v>
      </c>
      <c r="D994">
        <v>1050</v>
      </c>
      <c r="E994">
        <v>16</v>
      </c>
      <c r="F994">
        <v>16</v>
      </c>
      <c r="G994">
        <v>87.5</v>
      </c>
      <c r="H994">
        <v>4</v>
      </c>
      <c r="I994">
        <v>4</v>
      </c>
      <c r="J994">
        <f>'Data Churn_prodcat'!E994-'Data Churn_prodcat'!F994</f>
        <v>0</v>
      </c>
      <c r="K994" t="str">
        <f t="shared" si="15"/>
        <v>Churn</v>
      </c>
      <c r="L994" t="str">
        <f>VLOOKUP($H994,master_table_sales_csv!$O$2:$P$3340,2,FALSE)</f>
        <v>eBooks</v>
      </c>
      <c r="M994" t="str">
        <f>VLOOKUP($I994,master_table_sales_csv!$O$2:$P$3340,2,FALSE)</f>
        <v>eBooks</v>
      </c>
    </row>
    <row r="995" spans="1:13" x14ac:dyDescent="0.35">
      <c r="A995" t="s">
        <v>8712</v>
      </c>
      <c r="B995" t="s">
        <v>8751</v>
      </c>
      <c r="C995">
        <v>1179</v>
      </c>
      <c r="D995">
        <v>979</v>
      </c>
      <c r="E995">
        <v>17</v>
      </c>
      <c r="F995">
        <v>17</v>
      </c>
      <c r="G995">
        <v>42.99</v>
      </c>
      <c r="H995">
        <v>7</v>
      </c>
      <c r="I995">
        <v>7</v>
      </c>
      <c r="J995">
        <f>'Data Churn_prodcat'!E995-'Data Churn_prodcat'!F995</f>
        <v>0</v>
      </c>
      <c r="K995" t="str">
        <f t="shared" si="15"/>
        <v>Churn</v>
      </c>
      <c r="L995" t="str">
        <f>VLOOKUP($H995,master_table_sales_csv!$O$2:$P$3340,2,FALSE)</f>
        <v>Training Videos</v>
      </c>
      <c r="M995" t="str">
        <f>VLOOKUP($I995,master_table_sales_csv!$O$2:$P$3340,2,FALSE)</f>
        <v>Training Videos</v>
      </c>
    </row>
    <row r="996" spans="1:13" x14ac:dyDescent="0.35">
      <c r="A996" t="s">
        <v>8712</v>
      </c>
      <c r="B996" t="s">
        <v>8751</v>
      </c>
      <c r="C996">
        <v>1183</v>
      </c>
      <c r="D996">
        <v>947</v>
      </c>
      <c r="E996">
        <v>17</v>
      </c>
      <c r="F996">
        <v>17</v>
      </c>
      <c r="G996">
        <v>500</v>
      </c>
      <c r="H996">
        <v>3</v>
      </c>
      <c r="I996">
        <v>3</v>
      </c>
      <c r="J996">
        <f>'Data Churn_prodcat'!E996-'Data Churn_prodcat'!F996</f>
        <v>0</v>
      </c>
      <c r="K996" t="str">
        <f t="shared" si="15"/>
        <v>Churn</v>
      </c>
      <c r="L996" t="str">
        <f>VLOOKUP($H996,master_table_sales_csv!$O$2:$P$3340,2,FALSE)</f>
        <v>Drones</v>
      </c>
      <c r="M996" t="str">
        <f>VLOOKUP($I996,master_table_sales_csv!$O$2:$P$3340,2,FALSE)</f>
        <v>Drones</v>
      </c>
    </row>
    <row r="997" spans="1:13" x14ac:dyDescent="0.35">
      <c r="A997" t="s">
        <v>8712</v>
      </c>
      <c r="B997" t="s">
        <v>8751</v>
      </c>
      <c r="C997">
        <v>1184</v>
      </c>
      <c r="D997">
        <v>967</v>
      </c>
      <c r="E997">
        <v>17</v>
      </c>
      <c r="F997">
        <v>17</v>
      </c>
      <c r="G997">
        <v>104.97</v>
      </c>
      <c r="H997">
        <v>7</v>
      </c>
      <c r="I997">
        <v>7</v>
      </c>
      <c r="J997">
        <f>'Data Churn_prodcat'!E997-'Data Churn_prodcat'!F997</f>
        <v>0</v>
      </c>
      <c r="K997" t="str">
        <f t="shared" si="15"/>
        <v>Churn</v>
      </c>
      <c r="L997" t="str">
        <f>VLOOKUP($H997,master_table_sales_csv!$O$2:$P$3340,2,FALSE)</f>
        <v>Training Videos</v>
      </c>
      <c r="M997" t="str">
        <f>VLOOKUP($I997,master_table_sales_csv!$O$2:$P$3340,2,FALSE)</f>
        <v>Training Videos</v>
      </c>
    </row>
    <row r="998" spans="1:13" x14ac:dyDescent="0.35">
      <c r="A998" t="s">
        <v>8712</v>
      </c>
      <c r="B998" t="s">
        <v>8751</v>
      </c>
      <c r="C998">
        <v>1196</v>
      </c>
      <c r="D998">
        <v>1141</v>
      </c>
      <c r="E998">
        <v>15</v>
      </c>
      <c r="F998">
        <v>15</v>
      </c>
      <c r="G998">
        <v>2396</v>
      </c>
      <c r="H998">
        <v>6</v>
      </c>
      <c r="I998">
        <v>6</v>
      </c>
      <c r="J998">
        <f>'Data Churn_prodcat'!E998-'Data Churn_prodcat'!F998</f>
        <v>0</v>
      </c>
      <c r="K998" t="str">
        <f t="shared" si="15"/>
        <v>Churn</v>
      </c>
      <c r="L998" t="str">
        <f>VLOOKUP($H998,master_table_sales_csv!$O$2:$P$3340,2,FALSE)</f>
        <v>Robots</v>
      </c>
      <c r="M998" t="str">
        <f>VLOOKUP($I998,master_table_sales_csv!$O$2:$P$3340,2,FALSE)</f>
        <v>Robots</v>
      </c>
    </row>
    <row r="999" spans="1:13" x14ac:dyDescent="0.35">
      <c r="A999" t="s">
        <v>8712</v>
      </c>
      <c r="B999" t="s">
        <v>8751</v>
      </c>
      <c r="C999">
        <v>1202</v>
      </c>
      <c r="D999">
        <v>952</v>
      </c>
      <c r="E999">
        <v>17</v>
      </c>
      <c r="F999">
        <v>17</v>
      </c>
      <c r="G999">
        <v>199.8</v>
      </c>
      <c r="H999">
        <v>7</v>
      </c>
      <c r="I999">
        <v>7</v>
      </c>
      <c r="J999">
        <f>'Data Churn_prodcat'!E999-'Data Churn_prodcat'!F999</f>
        <v>0</v>
      </c>
      <c r="K999" t="str">
        <f t="shared" si="15"/>
        <v>Churn</v>
      </c>
      <c r="L999" t="str">
        <f>VLOOKUP($H999,master_table_sales_csv!$O$2:$P$3340,2,FALSE)</f>
        <v>Training Videos</v>
      </c>
      <c r="M999" t="str">
        <f>VLOOKUP($I999,master_table_sales_csv!$O$2:$P$3340,2,FALSE)</f>
        <v>Training Videos</v>
      </c>
    </row>
    <row r="1000" spans="1:13" x14ac:dyDescent="0.35">
      <c r="A1000" t="s">
        <v>8712</v>
      </c>
      <c r="B1000" t="s">
        <v>8751</v>
      </c>
      <c r="C1000">
        <v>1208</v>
      </c>
      <c r="D1000">
        <v>898</v>
      </c>
      <c r="E1000">
        <v>17</v>
      </c>
      <c r="F1000">
        <v>17</v>
      </c>
      <c r="G1000">
        <v>149.94999999999999</v>
      </c>
      <c r="H1000">
        <v>7</v>
      </c>
      <c r="I1000">
        <v>7</v>
      </c>
      <c r="J1000">
        <f>'Data Churn_prodcat'!E1000-'Data Churn_prodcat'!F1000</f>
        <v>0</v>
      </c>
      <c r="K1000" t="str">
        <f t="shared" si="15"/>
        <v>Churn</v>
      </c>
      <c r="L1000" t="str">
        <f>VLOOKUP($H1000,master_table_sales_csv!$O$2:$P$3340,2,FALSE)</f>
        <v>Training Videos</v>
      </c>
      <c r="M1000" t="str">
        <f>VLOOKUP($I1000,master_table_sales_csv!$O$2:$P$3340,2,FALSE)</f>
        <v>Training Videos</v>
      </c>
    </row>
    <row r="1001" spans="1:13" x14ac:dyDescent="0.35">
      <c r="A1001" t="s">
        <v>8712</v>
      </c>
      <c r="B1001" t="s">
        <v>8751</v>
      </c>
      <c r="C1001">
        <v>1209</v>
      </c>
      <c r="D1001">
        <v>924</v>
      </c>
      <c r="E1001">
        <v>17</v>
      </c>
      <c r="F1001">
        <v>17</v>
      </c>
      <c r="G1001">
        <v>115.96</v>
      </c>
      <c r="H1001">
        <v>7</v>
      </c>
      <c r="I1001">
        <v>7</v>
      </c>
      <c r="J1001">
        <f>'Data Churn_prodcat'!E1001-'Data Churn_prodcat'!F1001</f>
        <v>0</v>
      </c>
      <c r="K1001" t="str">
        <f t="shared" si="15"/>
        <v>Churn</v>
      </c>
      <c r="L1001" t="str">
        <f>VLOOKUP($H1001,master_table_sales_csv!$O$2:$P$3340,2,FALSE)</f>
        <v>Training Videos</v>
      </c>
      <c r="M1001" t="str">
        <f>VLOOKUP($I1001,master_table_sales_csv!$O$2:$P$3340,2,FALSE)</f>
        <v>Training Videos</v>
      </c>
    </row>
    <row r="1002" spans="1:13" x14ac:dyDescent="0.35">
      <c r="A1002" t="s">
        <v>8712</v>
      </c>
      <c r="B1002" t="s">
        <v>8751</v>
      </c>
      <c r="C1002">
        <v>1225</v>
      </c>
      <c r="D1002">
        <v>1159</v>
      </c>
      <c r="E1002">
        <v>17</v>
      </c>
      <c r="F1002">
        <v>15</v>
      </c>
      <c r="G1002">
        <v>167.93</v>
      </c>
      <c r="H1002">
        <v>1</v>
      </c>
      <c r="I1002">
        <v>1</v>
      </c>
      <c r="J1002">
        <f>'Data Churn_prodcat'!E1002-'Data Churn_prodcat'!F1002</f>
        <v>2</v>
      </c>
      <c r="K1002" t="str">
        <f t="shared" si="15"/>
        <v>Churn</v>
      </c>
      <c r="L1002" t="str">
        <f>VLOOKUP($H1002,master_table_sales_csv!$O$2:$P$3340,2,FALSE)</f>
        <v>Blueprints</v>
      </c>
      <c r="M1002" t="str">
        <f>VLOOKUP($I1002,master_table_sales_csv!$O$2:$P$3340,2,FALSE)</f>
        <v>Blueprints</v>
      </c>
    </row>
    <row r="1003" spans="1:13" x14ac:dyDescent="0.35">
      <c r="A1003" t="s">
        <v>8712</v>
      </c>
      <c r="B1003" t="s">
        <v>8751</v>
      </c>
      <c r="C1003">
        <v>1226</v>
      </c>
      <c r="D1003">
        <v>960</v>
      </c>
      <c r="E1003">
        <v>17</v>
      </c>
      <c r="F1003">
        <v>17</v>
      </c>
      <c r="G1003">
        <v>74.97</v>
      </c>
      <c r="H1003">
        <v>4</v>
      </c>
      <c r="I1003">
        <v>4</v>
      </c>
      <c r="J1003">
        <f>'Data Churn_prodcat'!E1003-'Data Churn_prodcat'!F1003</f>
        <v>0</v>
      </c>
      <c r="K1003" t="str">
        <f t="shared" si="15"/>
        <v>Churn</v>
      </c>
      <c r="L1003" t="str">
        <f>VLOOKUP($H1003,master_table_sales_csv!$O$2:$P$3340,2,FALSE)</f>
        <v>eBooks</v>
      </c>
      <c r="M1003" t="str">
        <f>VLOOKUP($I1003,master_table_sales_csv!$O$2:$P$3340,2,FALSE)</f>
        <v>eBooks</v>
      </c>
    </row>
    <row r="1004" spans="1:13" x14ac:dyDescent="0.35">
      <c r="A1004" t="s">
        <v>8712</v>
      </c>
      <c r="B1004" t="s">
        <v>8751</v>
      </c>
      <c r="C1004">
        <v>1227</v>
      </c>
      <c r="D1004">
        <v>1134</v>
      </c>
      <c r="E1004">
        <v>15</v>
      </c>
      <c r="F1004">
        <v>15</v>
      </c>
      <c r="G1004">
        <v>2697</v>
      </c>
      <c r="H1004">
        <v>6</v>
      </c>
      <c r="I1004">
        <v>6</v>
      </c>
      <c r="J1004">
        <f>'Data Churn_prodcat'!E1004-'Data Churn_prodcat'!F1004</f>
        <v>0</v>
      </c>
      <c r="K1004" t="str">
        <f t="shared" si="15"/>
        <v>Churn</v>
      </c>
      <c r="L1004" t="str">
        <f>VLOOKUP($H1004,master_table_sales_csv!$O$2:$P$3340,2,FALSE)</f>
        <v>Robots</v>
      </c>
      <c r="M1004" t="str">
        <f>VLOOKUP($I1004,master_table_sales_csv!$O$2:$P$3340,2,FALSE)</f>
        <v>Robots</v>
      </c>
    </row>
    <row r="1005" spans="1:13" x14ac:dyDescent="0.35">
      <c r="A1005" t="s">
        <v>8712</v>
      </c>
      <c r="B1005" t="s">
        <v>8751</v>
      </c>
      <c r="C1005">
        <v>1230</v>
      </c>
      <c r="D1005">
        <v>1197</v>
      </c>
      <c r="E1005">
        <v>16</v>
      </c>
      <c r="F1005">
        <v>15</v>
      </c>
      <c r="G1005">
        <v>1519.9</v>
      </c>
      <c r="H1005">
        <v>7</v>
      </c>
      <c r="I1005">
        <v>2</v>
      </c>
      <c r="J1005">
        <f>'Data Churn_prodcat'!E1005-'Data Churn_prodcat'!F1005</f>
        <v>1</v>
      </c>
      <c r="K1005" t="str">
        <f t="shared" si="15"/>
        <v>Churn</v>
      </c>
      <c r="L1005" t="str">
        <f>VLOOKUP($H1005,master_table_sales_csv!$O$2:$P$3340,2,FALSE)</f>
        <v>Training Videos</v>
      </c>
      <c r="M1005" t="str">
        <f>VLOOKUP($I1005,master_table_sales_csv!$O$2:$P$3340,2,FALSE)</f>
        <v>Drone Kits</v>
      </c>
    </row>
    <row r="1006" spans="1:13" x14ac:dyDescent="0.35">
      <c r="A1006" t="s">
        <v>8712</v>
      </c>
      <c r="B1006" t="s">
        <v>8751</v>
      </c>
      <c r="C1006">
        <v>1235</v>
      </c>
      <c r="D1006">
        <v>846</v>
      </c>
      <c r="E1006">
        <v>17</v>
      </c>
      <c r="F1006">
        <v>17</v>
      </c>
      <c r="G1006">
        <v>74.95</v>
      </c>
      <c r="H1006">
        <v>4</v>
      </c>
      <c r="I1006">
        <v>4</v>
      </c>
      <c r="J1006">
        <f>'Data Churn_prodcat'!E1006-'Data Churn_prodcat'!F1006</f>
        <v>0</v>
      </c>
      <c r="K1006" t="str">
        <f t="shared" si="15"/>
        <v>Churn</v>
      </c>
      <c r="L1006" t="str">
        <f>VLOOKUP($H1006,master_table_sales_csv!$O$2:$P$3340,2,FALSE)</f>
        <v>eBooks</v>
      </c>
      <c r="M1006" t="str">
        <f>VLOOKUP($I1006,master_table_sales_csv!$O$2:$P$3340,2,FALSE)</f>
        <v>eBooks</v>
      </c>
    </row>
    <row r="1007" spans="1:13" x14ac:dyDescent="0.35">
      <c r="A1007" t="s">
        <v>8712</v>
      </c>
      <c r="B1007" t="s">
        <v>8751</v>
      </c>
      <c r="C1007">
        <v>1240</v>
      </c>
      <c r="D1007">
        <v>886</v>
      </c>
      <c r="E1007">
        <v>17</v>
      </c>
      <c r="F1007">
        <v>17</v>
      </c>
      <c r="G1007">
        <v>750</v>
      </c>
      <c r="H1007">
        <v>3</v>
      </c>
      <c r="I1007">
        <v>3</v>
      </c>
      <c r="J1007">
        <f>'Data Churn_prodcat'!E1007-'Data Churn_prodcat'!F1007</f>
        <v>0</v>
      </c>
      <c r="K1007" t="str">
        <f t="shared" si="15"/>
        <v>Churn</v>
      </c>
      <c r="L1007" t="str">
        <f>VLOOKUP($H1007,master_table_sales_csv!$O$2:$P$3340,2,FALSE)</f>
        <v>Drones</v>
      </c>
      <c r="M1007" t="str">
        <f>VLOOKUP($I1007,master_table_sales_csv!$O$2:$P$3340,2,FALSE)</f>
        <v>Drones</v>
      </c>
    </row>
    <row r="1008" spans="1:13" x14ac:dyDescent="0.35">
      <c r="A1008" t="s">
        <v>8712</v>
      </c>
      <c r="B1008" t="s">
        <v>8751</v>
      </c>
      <c r="C1008">
        <v>1251</v>
      </c>
      <c r="D1008">
        <v>1157</v>
      </c>
      <c r="E1008">
        <v>15</v>
      </c>
      <c r="F1008">
        <v>15</v>
      </c>
      <c r="G1008">
        <v>39.96</v>
      </c>
      <c r="H1008">
        <v>1</v>
      </c>
      <c r="I1008">
        <v>1</v>
      </c>
      <c r="J1008">
        <f>'Data Churn_prodcat'!E1008-'Data Churn_prodcat'!F1008</f>
        <v>0</v>
      </c>
      <c r="K1008" t="str">
        <f t="shared" si="15"/>
        <v>Churn</v>
      </c>
      <c r="L1008" t="str">
        <f>VLOOKUP($H1008,master_table_sales_csv!$O$2:$P$3340,2,FALSE)</f>
        <v>Blueprints</v>
      </c>
      <c r="M1008" t="str">
        <f>VLOOKUP($I1008,master_table_sales_csv!$O$2:$P$3340,2,FALSE)</f>
        <v>Blueprints</v>
      </c>
    </row>
    <row r="1009" spans="1:13" x14ac:dyDescent="0.35">
      <c r="A1009" t="s">
        <v>8712</v>
      </c>
      <c r="B1009" t="s">
        <v>8751</v>
      </c>
      <c r="C1009">
        <v>1255</v>
      </c>
      <c r="D1009">
        <v>1264</v>
      </c>
      <c r="E1009">
        <v>15</v>
      </c>
      <c r="F1009">
        <v>15</v>
      </c>
      <c r="G1009">
        <v>238</v>
      </c>
      <c r="H1009">
        <v>2</v>
      </c>
      <c r="I1009">
        <v>2</v>
      </c>
      <c r="J1009">
        <f>'Data Churn_prodcat'!E1009-'Data Churn_prodcat'!F1009</f>
        <v>0</v>
      </c>
      <c r="K1009" t="str">
        <f t="shared" si="15"/>
        <v>Churn</v>
      </c>
      <c r="L1009" t="str">
        <f>VLOOKUP($H1009,master_table_sales_csv!$O$2:$P$3340,2,FALSE)</f>
        <v>Drone Kits</v>
      </c>
      <c r="M1009" t="str">
        <f>VLOOKUP($I1009,master_table_sales_csv!$O$2:$P$3340,2,FALSE)</f>
        <v>Drone Kits</v>
      </c>
    </row>
    <row r="1010" spans="1:13" x14ac:dyDescent="0.35">
      <c r="A1010" t="s">
        <v>8712</v>
      </c>
      <c r="B1010" t="s">
        <v>8751</v>
      </c>
      <c r="C1010">
        <v>1257</v>
      </c>
      <c r="D1010">
        <v>1003</v>
      </c>
      <c r="E1010">
        <v>16</v>
      </c>
      <c r="F1010">
        <v>16</v>
      </c>
      <c r="G1010">
        <v>9.98</v>
      </c>
      <c r="H1010">
        <v>1</v>
      </c>
      <c r="I1010">
        <v>1</v>
      </c>
      <c r="J1010">
        <f>'Data Churn_prodcat'!E1010-'Data Churn_prodcat'!F1010</f>
        <v>0</v>
      </c>
      <c r="K1010" t="str">
        <f t="shared" si="15"/>
        <v>Churn</v>
      </c>
      <c r="L1010" t="str">
        <f>VLOOKUP($H1010,master_table_sales_csv!$O$2:$P$3340,2,FALSE)</f>
        <v>Blueprints</v>
      </c>
      <c r="M1010" t="str">
        <f>VLOOKUP($I1010,master_table_sales_csv!$O$2:$P$3340,2,FALSE)</f>
        <v>Blueprints</v>
      </c>
    </row>
    <row r="1011" spans="1:13" x14ac:dyDescent="0.35">
      <c r="A1011" t="s">
        <v>8712</v>
      </c>
      <c r="B1011" t="s">
        <v>8751</v>
      </c>
      <c r="C1011">
        <v>1259</v>
      </c>
      <c r="D1011">
        <v>941</v>
      </c>
      <c r="E1011">
        <v>17</v>
      </c>
      <c r="F1011">
        <v>17</v>
      </c>
      <c r="G1011">
        <v>104.97</v>
      </c>
      <c r="H1011">
        <v>7</v>
      </c>
      <c r="I1011">
        <v>7</v>
      </c>
      <c r="J1011">
        <f>'Data Churn_prodcat'!E1011-'Data Churn_prodcat'!F1011</f>
        <v>0</v>
      </c>
      <c r="K1011" t="str">
        <f t="shared" si="15"/>
        <v>Churn</v>
      </c>
      <c r="L1011" t="str">
        <f>VLOOKUP($H1011,master_table_sales_csv!$O$2:$P$3340,2,FALSE)</f>
        <v>Training Videos</v>
      </c>
      <c r="M1011" t="str">
        <f>VLOOKUP($I1011,master_table_sales_csv!$O$2:$P$3340,2,FALSE)</f>
        <v>Training Videos</v>
      </c>
    </row>
    <row r="1012" spans="1:13" x14ac:dyDescent="0.35">
      <c r="A1012" t="s">
        <v>8712</v>
      </c>
      <c r="B1012" t="s">
        <v>8751</v>
      </c>
      <c r="C1012">
        <v>1268</v>
      </c>
      <c r="D1012">
        <v>1117</v>
      </c>
      <c r="E1012">
        <v>16</v>
      </c>
      <c r="F1012">
        <v>16</v>
      </c>
      <c r="G1012">
        <v>47.94</v>
      </c>
      <c r="H1012">
        <v>1</v>
      </c>
      <c r="I1012">
        <v>1</v>
      </c>
      <c r="J1012">
        <f>'Data Churn_prodcat'!E1012-'Data Churn_prodcat'!F1012</f>
        <v>0</v>
      </c>
      <c r="K1012" t="str">
        <f t="shared" si="15"/>
        <v>Churn</v>
      </c>
      <c r="L1012" t="str">
        <f>VLOOKUP($H1012,master_table_sales_csv!$O$2:$P$3340,2,FALSE)</f>
        <v>Blueprints</v>
      </c>
      <c r="M1012" t="str">
        <f>VLOOKUP($I1012,master_table_sales_csv!$O$2:$P$3340,2,FALSE)</f>
        <v>Blueprints</v>
      </c>
    </row>
    <row r="1013" spans="1:13" x14ac:dyDescent="0.35">
      <c r="A1013" t="s">
        <v>8712</v>
      </c>
      <c r="B1013" t="s">
        <v>8751</v>
      </c>
      <c r="C1013">
        <v>1277</v>
      </c>
      <c r="D1013">
        <v>1218</v>
      </c>
      <c r="E1013">
        <v>15</v>
      </c>
      <c r="F1013">
        <v>15</v>
      </c>
      <c r="G1013">
        <v>49.95</v>
      </c>
      <c r="H1013">
        <v>1</v>
      </c>
      <c r="I1013">
        <v>1</v>
      </c>
      <c r="J1013">
        <f>'Data Churn_prodcat'!E1013-'Data Churn_prodcat'!F1013</f>
        <v>0</v>
      </c>
      <c r="K1013" t="str">
        <f t="shared" si="15"/>
        <v>Churn</v>
      </c>
      <c r="L1013" t="str">
        <f>VLOOKUP($H1013,master_table_sales_csv!$O$2:$P$3340,2,FALSE)</f>
        <v>Blueprints</v>
      </c>
      <c r="M1013" t="str">
        <f>VLOOKUP($I1013,master_table_sales_csv!$O$2:$P$3340,2,FALSE)</f>
        <v>Blueprints</v>
      </c>
    </row>
    <row r="1014" spans="1:13" x14ac:dyDescent="0.35">
      <c r="A1014" t="s">
        <v>8712</v>
      </c>
      <c r="B1014" t="s">
        <v>8751</v>
      </c>
      <c r="C1014">
        <v>1280</v>
      </c>
      <c r="D1014">
        <v>1132</v>
      </c>
      <c r="E1014">
        <v>15</v>
      </c>
      <c r="F1014">
        <v>15</v>
      </c>
      <c r="G1014">
        <v>124.94999999999999</v>
      </c>
      <c r="H1014">
        <v>4</v>
      </c>
      <c r="I1014">
        <v>4</v>
      </c>
      <c r="J1014">
        <f>'Data Churn_prodcat'!E1014-'Data Churn_prodcat'!F1014</f>
        <v>0</v>
      </c>
      <c r="K1014" t="str">
        <f t="shared" si="15"/>
        <v>Churn</v>
      </c>
      <c r="L1014" t="str">
        <f>VLOOKUP($H1014,master_table_sales_csv!$O$2:$P$3340,2,FALSE)</f>
        <v>eBooks</v>
      </c>
      <c r="M1014" t="str">
        <f>VLOOKUP($I1014,master_table_sales_csv!$O$2:$P$3340,2,FALSE)</f>
        <v>eBooks</v>
      </c>
    </row>
    <row r="1015" spans="1:13" x14ac:dyDescent="0.35">
      <c r="A1015" t="s">
        <v>8712</v>
      </c>
      <c r="B1015" t="s">
        <v>8751</v>
      </c>
      <c r="C1015">
        <v>1284</v>
      </c>
      <c r="D1015">
        <v>950</v>
      </c>
      <c r="E1015">
        <v>17</v>
      </c>
      <c r="F1015">
        <v>17</v>
      </c>
      <c r="G1015">
        <v>119.94999999999999</v>
      </c>
      <c r="H1015">
        <v>4</v>
      </c>
      <c r="I1015">
        <v>4</v>
      </c>
      <c r="J1015">
        <f>'Data Churn_prodcat'!E1015-'Data Churn_prodcat'!F1015</f>
        <v>0</v>
      </c>
      <c r="K1015" t="str">
        <f t="shared" si="15"/>
        <v>Churn</v>
      </c>
      <c r="L1015" t="str">
        <f>VLOOKUP($H1015,master_table_sales_csv!$O$2:$P$3340,2,FALSE)</f>
        <v>eBooks</v>
      </c>
      <c r="M1015" t="str">
        <f>VLOOKUP($I1015,master_table_sales_csv!$O$2:$P$3340,2,FALSE)</f>
        <v>eBooks</v>
      </c>
    </row>
    <row r="1016" spans="1:13" x14ac:dyDescent="0.35">
      <c r="A1016" t="s">
        <v>8712</v>
      </c>
      <c r="B1016" t="s">
        <v>8751</v>
      </c>
      <c r="C1016">
        <v>1292</v>
      </c>
      <c r="D1016">
        <v>1002</v>
      </c>
      <c r="E1016">
        <v>16</v>
      </c>
      <c r="F1016">
        <v>16</v>
      </c>
      <c r="G1016">
        <v>23.98</v>
      </c>
      <c r="H1016">
        <v>1</v>
      </c>
      <c r="I1016">
        <v>1</v>
      </c>
      <c r="J1016">
        <f>'Data Churn_prodcat'!E1016-'Data Churn_prodcat'!F1016</f>
        <v>0</v>
      </c>
      <c r="K1016" t="str">
        <f t="shared" si="15"/>
        <v>Churn</v>
      </c>
      <c r="L1016" t="str">
        <f>VLOOKUP($H1016,master_table_sales_csv!$O$2:$P$3340,2,FALSE)</f>
        <v>Blueprints</v>
      </c>
      <c r="M1016" t="str">
        <f>VLOOKUP($I1016,master_table_sales_csv!$O$2:$P$3340,2,FALSE)</f>
        <v>Blueprints</v>
      </c>
    </row>
    <row r="1017" spans="1:13" x14ac:dyDescent="0.35">
      <c r="A1017" t="s">
        <v>8712</v>
      </c>
      <c r="B1017" t="s">
        <v>8751</v>
      </c>
      <c r="C1017">
        <v>1293</v>
      </c>
      <c r="D1017">
        <v>1046</v>
      </c>
      <c r="E1017">
        <v>16</v>
      </c>
      <c r="F1017">
        <v>16</v>
      </c>
      <c r="G1017">
        <v>378</v>
      </c>
      <c r="H1017">
        <v>5</v>
      </c>
      <c r="I1017">
        <v>5</v>
      </c>
      <c r="J1017">
        <f>'Data Churn_prodcat'!E1017-'Data Churn_prodcat'!F1017</f>
        <v>0</v>
      </c>
      <c r="K1017" t="str">
        <f t="shared" si="15"/>
        <v>Churn</v>
      </c>
      <c r="L1017" t="str">
        <f>VLOOKUP($H1017,master_table_sales_csv!$O$2:$P$3340,2,FALSE)</f>
        <v>Robot Kits</v>
      </c>
      <c r="M1017" t="str">
        <f>VLOOKUP($I1017,master_table_sales_csv!$O$2:$P$3340,2,FALSE)</f>
        <v>Robot Kits</v>
      </c>
    </row>
    <row r="1018" spans="1:13" x14ac:dyDescent="0.35">
      <c r="A1018" t="s">
        <v>8712</v>
      </c>
      <c r="B1018" t="s">
        <v>8751</v>
      </c>
      <c r="C1018">
        <v>1294</v>
      </c>
      <c r="D1018">
        <v>1034</v>
      </c>
      <c r="E1018">
        <v>16</v>
      </c>
      <c r="F1018">
        <v>16</v>
      </c>
      <c r="G1018">
        <v>43.96</v>
      </c>
      <c r="H1018">
        <v>1</v>
      </c>
      <c r="I1018">
        <v>1</v>
      </c>
      <c r="J1018">
        <f>'Data Churn_prodcat'!E1018-'Data Churn_prodcat'!F1018</f>
        <v>0</v>
      </c>
      <c r="K1018" t="str">
        <f t="shared" si="15"/>
        <v>Churn</v>
      </c>
      <c r="L1018" t="str">
        <f>VLOOKUP($H1018,master_table_sales_csv!$O$2:$P$3340,2,FALSE)</f>
        <v>Blueprints</v>
      </c>
      <c r="M1018" t="str">
        <f>VLOOKUP($I1018,master_table_sales_csv!$O$2:$P$3340,2,FALSE)</f>
        <v>Blueprints</v>
      </c>
    </row>
    <row r="1019" spans="1:13" x14ac:dyDescent="0.35">
      <c r="A1019" t="s">
        <v>8712</v>
      </c>
      <c r="B1019" t="s">
        <v>8751</v>
      </c>
      <c r="C1019">
        <v>1300</v>
      </c>
      <c r="D1019">
        <v>1057</v>
      </c>
      <c r="E1019">
        <v>16</v>
      </c>
      <c r="F1019">
        <v>16</v>
      </c>
      <c r="G1019">
        <v>389.84999999999997</v>
      </c>
      <c r="H1019">
        <v>2</v>
      </c>
      <c r="I1019">
        <v>2</v>
      </c>
      <c r="J1019">
        <f>'Data Churn_prodcat'!E1019-'Data Churn_prodcat'!F1019</f>
        <v>0</v>
      </c>
      <c r="K1019" t="str">
        <f t="shared" si="15"/>
        <v>Churn</v>
      </c>
      <c r="L1019" t="str">
        <f>VLOOKUP($H1019,master_table_sales_csv!$O$2:$P$3340,2,FALSE)</f>
        <v>Drone Kits</v>
      </c>
      <c r="M1019" t="str">
        <f>VLOOKUP($I1019,master_table_sales_csv!$O$2:$P$3340,2,FALSE)</f>
        <v>Drone Kits</v>
      </c>
    </row>
    <row r="1020" spans="1:13" x14ac:dyDescent="0.35">
      <c r="A1020" t="s">
        <v>8712</v>
      </c>
      <c r="B1020" t="s">
        <v>8751</v>
      </c>
      <c r="C1020">
        <v>1303</v>
      </c>
      <c r="D1020">
        <v>973</v>
      </c>
      <c r="E1020">
        <v>17</v>
      </c>
      <c r="F1020">
        <v>17</v>
      </c>
      <c r="G1020">
        <v>49.95</v>
      </c>
      <c r="H1020">
        <v>7</v>
      </c>
      <c r="I1020">
        <v>7</v>
      </c>
      <c r="J1020">
        <f>'Data Churn_prodcat'!E1020-'Data Churn_prodcat'!F1020</f>
        <v>0</v>
      </c>
      <c r="K1020" t="str">
        <f t="shared" si="15"/>
        <v>Churn</v>
      </c>
      <c r="L1020" t="str">
        <f>VLOOKUP($H1020,master_table_sales_csv!$O$2:$P$3340,2,FALSE)</f>
        <v>Training Videos</v>
      </c>
      <c r="M1020" t="str">
        <f>VLOOKUP($I1020,master_table_sales_csv!$O$2:$P$3340,2,FALSE)</f>
        <v>Training Videos</v>
      </c>
    </row>
    <row r="1021" spans="1:13" x14ac:dyDescent="0.35">
      <c r="A1021" t="s">
        <v>8712</v>
      </c>
      <c r="B1021" t="s">
        <v>8751</v>
      </c>
      <c r="C1021">
        <v>1310</v>
      </c>
      <c r="D1021">
        <v>1032</v>
      </c>
      <c r="E1021">
        <v>16</v>
      </c>
      <c r="F1021">
        <v>16</v>
      </c>
      <c r="G1021">
        <v>2442</v>
      </c>
      <c r="H1021">
        <v>3</v>
      </c>
      <c r="I1021">
        <v>1</v>
      </c>
      <c r="J1021">
        <f>'Data Churn_prodcat'!E1021-'Data Churn_prodcat'!F1021</f>
        <v>0</v>
      </c>
      <c r="K1021" t="str">
        <f t="shared" si="15"/>
        <v>Churn</v>
      </c>
      <c r="L1021" t="str">
        <f>VLOOKUP($H1021,master_table_sales_csv!$O$2:$P$3340,2,FALSE)</f>
        <v>Drones</v>
      </c>
      <c r="M1021" t="str">
        <f>VLOOKUP($I1021,master_table_sales_csv!$O$2:$P$3340,2,FALSE)</f>
        <v>Blueprints</v>
      </c>
    </row>
    <row r="1022" spans="1:13" x14ac:dyDescent="0.35">
      <c r="A1022" t="s">
        <v>8712</v>
      </c>
      <c r="B1022" t="s">
        <v>8751</v>
      </c>
      <c r="C1022">
        <v>1314</v>
      </c>
      <c r="D1022">
        <v>879</v>
      </c>
      <c r="E1022">
        <v>17</v>
      </c>
      <c r="F1022">
        <v>17</v>
      </c>
      <c r="G1022">
        <v>97.5</v>
      </c>
      <c r="H1022">
        <v>4</v>
      </c>
      <c r="I1022">
        <v>4</v>
      </c>
      <c r="J1022">
        <f>'Data Churn_prodcat'!E1022-'Data Churn_prodcat'!F1022</f>
        <v>0</v>
      </c>
      <c r="K1022" t="str">
        <f t="shared" si="15"/>
        <v>Churn</v>
      </c>
      <c r="L1022" t="str">
        <f>VLOOKUP($H1022,master_table_sales_csv!$O$2:$P$3340,2,FALSE)</f>
        <v>eBooks</v>
      </c>
      <c r="M1022" t="str">
        <f>VLOOKUP($I1022,master_table_sales_csv!$O$2:$P$3340,2,FALSE)</f>
        <v>eBooks</v>
      </c>
    </row>
    <row r="1023" spans="1:13" x14ac:dyDescent="0.35">
      <c r="A1023" t="s">
        <v>8712</v>
      </c>
      <c r="B1023" t="s">
        <v>8751</v>
      </c>
      <c r="C1023">
        <v>1331</v>
      </c>
      <c r="D1023">
        <v>1177</v>
      </c>
      <c r="E1023">
        <v>16</v>
      </c>
      <c r="F1023">
        <v>15</v>
      </c>
      <c r="G1023">
        <v>8748</v>
      </c>
      <c r="H1023">
        <v>6</v>
      </c>
      <c r="I1023">
        <v>2</v>
      </c>
      <c r="J1023">
        <f>'Data Churn_prodcat'!E1023-'Data Churn_prodcat'!F1023</f>
        <v>1</v>
      </c>
      <c r="K1023" t="str">
        <f t="shared" si="15"/>
        <v>Churn</v>
      </c>
      <c r="L1023" t="str">
        <f>VLOOKUP($H1023,master_table_sales_csv!$O$2:$P$3340,2,FALSE)</f>
        <v>Robots</v>
      </c>
      <c r="M1023" t="str">
        <f>VLOOKUP($I1023,master_table_sales_csv!$O$2:$P$3340,2,FALSE)</f>
        <v>Drone Kits</v>
      </c>
    </row>
    <row r="1024" spans="1:13" x14ac:dyDescent="0.35">
      <c r="A1024" t="s">
        <v>8712</v>
      </c>
      <c r="B1024" t="s">
        <v>8751</v>
      </c>
      <c r="C1024">
        <v>1334</v>
      </c>
      <c r="D1024">
        <v>1221</v>
      </c>
      <c r="E1024">
        <v>16</v>
      </c>
      <c r="F1024">
        <v>15</v>
      </c>
      <c r="G1024">
        <v>8752</v>
      </c>
      <c r="H1024">
        <v>6</v>
      </c>
      <c r="I1024">
        <v>3</v>
      </c>
      <c r="J1024">
        <f>'Data Churn_prodcat'!E1024-'Data Churn_prodcat'!F1024</f>
        <v>1</v>
      </c>
      <c r="K1024" t="str">
        <f t="shared" si="15"/>
        <v>Churn</v>
      </c>
      <c r="L1024" t="str">
        <f>VLOOKUP($H1024,master_table_sales_csv!$O$2:$P$3340,2,FALSE)</f>
        <v>Robots</v>
      </c>
      <c r="M1024" t="str">
        <f>VLOOKUP($I1024,master_table_sales_csv!$O$2:$P$3340,2,FALSE)</f>
        <v>Drones</v>
      </c>
    </row>
    <row r="1025" spans="1:13" x14ac:dyDescent="0.35">
      <c r="A1025" t="s">
        <v>8712</v>
      </c>
      <c r="B1025" t="s">
        <v>8751</v>
      </c>
      <c r="C1025">
        <v>1335</v>
      </c>
      <c r="D1025">
        <v>1110</v>
      </c>
      <c r="E1025">
        <v>16</v>
      </c>
      <c r="F1025">
        <v>16</v>
      </c>
      <c r="G1025">
        <v>113.97</v>
      </c>
      <c r="H1025">
        <v>7</v>
      </c>
      <c r="I1025">
        <v>7</v>
      </c>
      <c r="J1025">
        <f>'Data Churn_prodcat'!E1025-'Data Churn_prodcat'!F1025</f>
        <v>0</v>
      </c>
      <c r="K1025" t="str">
        <f t="shared" si="15"/>
        <v>Churn</v>
      </c>
      <c r="L1025" t="str">
        <f>VLOOKUP($H1025,master_table_sales_csv!$O$2:$P$3340,2,FALSE)</f>
        <v>Training Videos</v>
      </c>
      <c r="M1025" t="str">
        <f>VLOOKUP($I1025,master_table_sales_csv!$O$2:$P$3340,2,FALSE)</f>
        <v>Training Videos</v>
      </c>
    </row>
    <row r="1026" spans="1:13" x14ac:dyDescent="0.35">
      <c r="A1026" t="s">
        <v>8712</v>
      </c>
      <c r="B1026" t="s">
        <v>8751</v>
      </c>
      <c r="C1026">
        <v>1339</v>
      </c>
      <c r="D1026">
        <v>1180</v>
      </c>
      <c r="E1026">
        <v>15</v>
      </c>
      <c r="F1026">
        <v>15</v>
      </c>
      <c r="G1026">
        <v>164.75</v>
      </c>
      <c r="H1026">
        <v>7</v>
      </c>
      <c r="I1026">
        <v>7</v>
      </c>
      <c r="J1026">
        <f>'Data Churn_prodcat'!E1026-'Data Churn_prodcat'!F1026</f>
        <v>0</v>
      </c>
      <c r="K1026" t="str">
        <f t="shared" si="15"/>
        <v>Churn</v>
      </c>
      <c r="L1026" t="str">
        <f>VLOOKUP($H1026,master_table_sales_csv!$O$2:$P$3340,2,FALSE)</f>
        <v>Training Videos</v>
      </c>
      <c r="M1026" t="str">
        <f>VLOOKUP($I1026,master_table_sales_csv!$O$2:$P$3340,2,FALSE)</f>
        <v>Training Videos</v>
      </c>
    </row>
    <row r="1027" spans="1:13" x14ac:dyDescent="0.35">
      <c r="A1027" t="s">
        <v>8712</v>
      </c>
      <c r="B1027" t="s">
        <v>8751</v>
      </c>
      <c r="C1027">
        <v>1342</v>
      </c>
      <c r="D1027">
        <v>1000</v>
      </c>
      <c r="E1027">
        <v>16</v>
      </c>
      <c r="F1027">
        <v>16</v>
      </c>
      <c r="G1027">
        <v>110</v>
      </c>
      <c r="H1027">
        <v>7</v>
      </c>
      <c r="I1027">
        <v>7</v>
      </c>
      <c r="J1027">
        <f>'Data Churn_prodcat'!E1027-'Data Churn_prodcat'!F1027</f>
        <v>0</v>
      </c>
      <c r="K1027" t="str">
        <f t="shared" si="15"/>
        <v>Churn</v>
      </c>
      <c r="L1027" t="str">
        <f>VLOOKUP($H1027,master_table_sales_csv!$O$2:$P$3340,2,FALSE)</f>
        <v>Training Videos</v>
      </c>
      <c r="M1027" t="str">
        <f>VLOOKUP($I1027,master_table_sales_csv!$O$2:$P$3340,2,FALSE)</f>
        <v>Training Videos</v>
      </c>
    </row>
    <row r="1028" spans="1:13" x14ac:dyDescent="0.35">
      <c r="A1028" t="s">
        <v>8712</v>
      </c>
      <c r="B1028" t="s">
        <v>8751</v>
      </c>
      <c r="C1028">
        <v>1343</v>
      </c>
      <c r="D1028">
        <v>902</v>
      </c>
      <c r="E1028">
        <v>17</v>
      </c>
      <c r="F1028">
        <v>17</v>
      </c>
      <c r="G1028">
        <v>149.85000000000002</v>
      </c>
      <c r="H1028">
        <v>7</v>
      </c>
      <c r="I1028">
        <v>7</v>
      </c>
      <c r="J1028">
        <f>'Data Churn_prodcat'!E1028-'Data Churn_prodcat'!F1028</f>
        <v>0</v>
      </c>
      <c r="K1028" t="str">
        <f t="shared" si="15"/>
        <v>Churn</v>
      </c>
      <c r="L1028" t="str">
        <f>VLOOKUP($H1028,master_table_sales_csv!$O$2:$P$3340,2,FALSE)</f>
        <v>Training Videos</v>
      </c>
      <c r="M1028" t="str">
        <f>VLOOKUP($I1028,master_table_sales_csv!$O$2:$P$3340,2,FALSE)</f>
        <v>Training Videos</v>
      </c>
    </row>
    <row r="1029" spans="1:13" x14ac:dyDescent="0.35">
      <c r="A1029" t="s">
        <v>8712</v>
      </c>
      <c r="B1029" t="s">
        <v>8751</v>
      </c>
      <c r="C1029">
        <v>1347</v>
      </c>
      <c r="D1029">
        <v>1219</v>
      </c>
      <c r="E1029">
        <v>15</v>
      </c>
      <c r="F1029">
        <v>15</v>
      </c>
      <c r="G1029">
        <v>99.8</v>
      </c>
      <c r="H1029">
        <v>4</v>
      </c>
      <c r="I1029">
        <v>4</v>
      </c>
      <c r="J1029">
        <f>'Data Churn_prodcat'!E1029-'Data Churn_prodcat'!F1029</f>
        <v>0</v>
      </c>
      <c r="K1029" t="str">
        <f t="shared" ref="K1029:K1092" si="16">IF(D1029&gt;7, "Churn", "No Churn")</f>
        <v>Churn</v>
      </c>
      <c r="L1029" t="str">
        <f>VLOOKUP($H1029,master_table_sales_csv!$O$2:$P$3340,2,FALSE)</f>
        <v>eBooks</v>
      </c>
      <c r="M1029" t="str">
        <f>VLOOKUP($I1029,master_table_sales_csv!$O$2:$P$3340,2,FALSE)</f>
        <v>eBooks</v>
      </c>
    </row>
    <row r="1030" spans="1:13" x14ac:dyDescent="0.35">
      <c r="A1030" t="s">
        <v>8712</v>
      </c>
      <c r="B1030" t="s">
        <v>8751</v>
      </c>
      <c r="C1030">
        <v>1352</v>
      </c>
      <c r="D1030">
        <v>1263</v>
      </c>
      <c r="E1030">
        <v>15</v>
      </c>
      <c r="F1030">
        <v>15</v>
      </c>
      <c r="G1030">
        <v>87.5</v>
      </c>
      <c r="H1030">
        <v>4</v>
      </c>
      <c r="I1030">
        <v>4</v>
      </c>
      <c r="J1030">
        <f>'Data Churn_prodcat'!E1030-'Data Churn_prodcat'!F1030</f>
        <v>0</v>
      </c>
      <c r="K1030" t="str">
        <f t="shared" si="16"/>
        <v>Churn</v>
      </c>
      <c r="L1030" t="str">
        <f>VLOOKUP($H1030,master_table_sales_csv!$O$2:$P$3340,2,FALSE)</f>
        <v>eBooks</v>
      </c>
      <c r="M1030" t="str">
        <f>VLOOKUP($I1030,master_table_sales_csv!$O$2:$P$3340,2,FALSE)</f>
        <v>eBooks</v>
      </c>
    </row>
    <row r="1031" spans="1:13" x14ac:dyDescent="0.35">
      <c r="A1031" t="s">
        <v>8712</v>
      </c>
      <c r="B1031" t="s">
        <v>8751</v>
      </c>
      <c r="C1031">
        <v>1353</v>
      </c>
      <c r="D1031">
        <v>978</v>
      </c>
      <c r="E1031">
        <v>17</v>
      </c>
      <c r="F1031">
        <v>17</v>
      </c>
      <c r="G1031">
        <v>44.97</v>
      </c>
      <c r="H1031">
        <v>4</v>
      </c>
      <c r="I1031">
        <v>4</v>
      </c>
      <c r="J1031">
        <f>'Data Churn_prodcat'!E1031-'Data Churn_prodcat'!F1031</f>
        <v>0</v>
      </c>
      <c r="K1031" t="str">
        <f t="shared" si="16"/>
        <v>Churn</v>
      </c>
      <c r="L1031" t="str">
        <f>VLOOKUP($H1031,master_table_sales_csv!$O$2:$P$3340,2,FALSE)</f>
        <v>eBooks</v>
      </c>
      <c r="M1031" t="str">
        <f>VLOOKUP($I1031,master_table_sales_csv!$O$2:$P$3340,2,FALSE)</f>
        <v>eBooks</v>
      </c>
    </row>
    <row r="1032" spans="1:13" x14ac:dyDescent="0.35">
      <c r="A1032" t="s">
        <v>8712</v>
      </c>
      <c r="B1032" t="s">
        <v>8751</v>
      </c>
      <c r="C1032">
        <v>1356</v>
      </c>
      <c r="D1032">
        <v>844</v>
      </c>
      <c r="E1032">
        <v>17</v>
      </c>
      <c r="F1032">
        <v>17</v>
      </c>
      <c r="G1032">
        <v>567</v>
      </c>
      <c r="H1032">
        <v>5</v>
      </c>
      <c r="I1032">
        <v>5</v>
      </c>
      <c r="J1032">
        <f>'Data Churn_prodcat'!E1032-'Data Churn_prodcat'!F1032</f>
        <v>0</v>
      </c>
      <c r="K1032" t="str">
        <f t="shared" si="16"/>
        <v>Churn</v>
      </c>
      <c r="L1032" t="str">
        <f>VLOOKUP($H1032,master_table_sales_csv!$O$2:$P$3340,2,FALSE)</f>
        <v>Robot Kits</v>
      </c>
      <c r="M1032" t="str">
        <f>VLOOKUP($I1032,master_table_sales_csv!$O$2:$P$3340,2,FALSE)</f>
        <v>Robot Kits</v>
      </c>
    </row>
    <row r="1033" spans="1:13" x14ac:dyDescent="0.35">
      <c r="A1033" t="s">
        <v>8712</v>
      </c>
      <c r="B1033" t="s">
        <v>8751</v>
      </c>
      <c r="C1033">
        <v>1357</v>
      </c>
      <c r="D1033">
        <v>926</v>
      </c>
      <c r="E1033">
        <v>17</v>
      </c>
      <c r="F1033">
        <v>17</v>
      </c>
      <c r="G1033">
        <v>47.94</v>
      </c>
      <c r="H1033">
        <v>1</v>
      </c>
      <c r="I1033">
        <v>1</v>
      </c>
      <c r="J1033">
        <f>'Data Churn_prodcat'!E1033-'Data Churn_prodcat'!F1033</f>
        <v>0</v>
      </c>
      <c r="K1033" t="str">
        <f t="shared" si="16"/>
        <v>Churn</v>
      </c>
      <c r="L1033" t="str">
        <f>VLOOKUP($H1033,master_table_sales_csv!$O$2:$P$3340,2,FALSE)</f>
        <v>Blueprints</v>
      </c>
      <c r="M1033" t="str">
        <f>VLOOKUP($I1033,master_table_sales_csv!$O$2:$P$3340,2,FALSE)</f>
        <v>Blueprints</v>
      </c>
    </row>
    <row r="1034" spans="1:13" x14ac:dyDescent="0.35">
      <c r="A1034" t="s">
        <v>8712</v>
      </c>
      <c r="B1034" t="s">
        <v>8751</v>
      </c>
      <c r="C1034">
        <v>1364</v>
      </c>
      <c r="D1034">
        <v>1198</v>
      </c>
      <c r="E1034">
        <v>15</v>
      </c>
      <c r="F1034">
        <v>15</v>
      </c>
      <c r="G1034">
        <v>59.97</v>
      </c>
      <c r="H1034">
        <v>4</v>
      </c>
      <c r="I1034">
        <v>4</v>
      </c>
      <c r="J1034">
        <f>'Data Churn_prodcat'!E1034-'Data Churn_prodcat'!F1034</f>
        <v>0</v>
      </c>
      <c r="K1034" t="str">
        <f t="shared" si="16"/>
        <v>Churn</v>
      </c>
      <c r="L1034" t="str">
        <f>VLOOKUP($H1034,master_table_sales_csv!$O$2:$P$3340,2,FALSE)</f>
        <v>eBooks</v>
      </c>
      <c r="M1034" t="str">
        <f>VLOOKUP($I1034,master_table_sales_csv!$O$2:$P$3340,2,FALSE)</f>
        <v>eBooks</v>
      </c>
    </row>
    <row r="1035" spans="1:13" x14ac:dyDescent="0.35">
      <c r="A1035" t="s">
        <v>8712</v>
      </c>
      <c r="B1035" t="s">
        <v>8751</v>
      </c>
      <c r="C1035">
        <v>1370</v>
      </c>
      <c r="D1035">
        <v>915</v>
      </c>
      <c r="E1035">
        <v>17</v>
      </c>
      <c r="F1035">
        <v>17</v>
      </c>
      <c r="G1035">
        <v>1368</v>
      </c>
      <c r="H1035">
        <v>6</v>
      </c>
      <c r="I1035">
        <v>6</v>
      </c>
      <c r="J1035">
        <f>'Data Churn_prodcat'!E1035-'Data Churn_prodcat'!F1035</f>
        <v>0</v>
      </c>
      <c r="K1035" t="str">
        <f t="shared" si="16"/>
        <v>Churn</v>
      </c>
      <c r="L1035" t="str">
        <f>VLOOKUP($H1035,master_table_sales_csv!$O$2:$P$3340,2,FALSE)</f>
        <v>Robots</v>
      </c>
      <c r="M1035" t="str">
        <f>VLOOKUP($I1035,master_table_sales_csv!$O$2:$P$3340,2,FALSE)</f>
        <v>Robots</v>
      </c>
    </row>
    <row r="1036" spans="1:13" x14ac:dyDescent="0.35">
      <c r="A1036" t="s">
        <v>8712</v>
      </c>
      <c r="B1036" t="s">
        <v>8751</v>
      </c>
      <c r="C1036">
        <v>1371</v>
      </c>
      <c r="D1036">
        <v>1007</v>
      </c>
      <c r="E1036">
        <v>16</v>
      </c>
      <c r="F1036">
        <v>16</v>
      </c>
      <c r="G1036">
        <v>59.96</v>
      </c>
      <c r="H1036">
        <v>4</v>
      </c>
      <c r="I1036">
        <v>4</v>
      </c>
      <c r="J1036">
        <f>'Data Churn_prodcat'!E1036-'Data Churn_prodcat'!F1036</f>
        <v>0</v>
      </c>
      <c r="K1036" t="str">
        <f t="shared" si="16"/>
        <v>Churn</v>
      </c>
      <c r="L1036" t="str">
        <f>VLOOKUP($H1036,master_table_sales_csv!$O$2:$P$3340,2,FALSE)</f>
        <v>eBooks</v>
      </c>
      <c r="M1036" t="str">
        <f>VLOOKUP($I1036,master_table_sales_csv!$O$2:$P$3340,2,FALSE)</f>
        <v>eBooks</v>
      </c>
    </row>
    <row r="1037" spans="1:13" x14ac:dyDescent="0.35">
      <c r="A1037" t="s">
        <v>8712</v>
      </c>
      <c r="B1037" t="s">
        <v>8751</v>
      </c>
      <c r="C1037">
        <v>1375</v>
      </c>
      <c r="D1037">
        <v>1200</v>
      </c>
      <c r="E1037">
        <v>15</v>
      </c>
      <c r="F1037">
        <v>15</v>
      </c>
      <c r="G1037">
        <v>294.75</v>
      </c>
      <c r="H1037">
        <v>2</v>
      </c>
      <c r="I1037">
        <v>2</v>
      </c>
      <c r="J1037">
        <f>'Data Churn_prodcat'!E1037-'Data Churn_prodcat'!F1037</f>
        <v>0</v>
      </c>
      <c r="K1037" t="str">
        <f t="shared" si="16"/>
        <v>Churn</v>
      </c>
      <c r="L1037" t="str">
        <f>VLOOKUP($H1037,master_table_sales_csv!$O$2:$P$3340,2,FALSE)</f>
        <v>Drone Kits</v>
      </c>
      <c r="M1037" t="str">
        <f>VLOOKUP($I1037,master_table_sales_csv!$O$2:$P$3340,2,FALSE)</f>
        <v>Drone Kits</v>
      </c>
    </row>
    <row r="1038" spans="1:13" x14ac:dyDescent="0.35">
      <c r="A1038" t="s">
        <v>8712</v>
      </c>
      <c r="B1038" t="s">
        <v>8751</v>
      </c>
      <c r="C1038">
        <v>1386</v>
      </c>
      <c r="D1038">
        <v>1267</v>
      </c>
      <c r="E1038">
        <v>15</v>
      </c>
      <c r="F1038">
        <v>15</v>
      </c>
      <c r="G1038">
        <v>131.80000000000001</v>
      </c>
      <c r="H1038">
        <v>7</v>
      </c>
      <c r="I1038">
        <v>7</v>
      </c>
      <c r="J1038">
        <f>'Data Churn_prodcat'!E1038-'Data Churn_prodcat'!F1038</f>
        <v>0</v>
      </c>
      <c r="K1038" t="str">
        <f t="shared" si="16"/>
        <v>Churn</v>
      </c>
      <c r="L1038" t="str">
        <f>VLOOKUP($H1038,master_table_sales_csv!$O$2:$P$3340,2,FALSE)</f>
        <v>Training Videos</v>
      </c>
      <c r="M1038" t="str">
        <f>VLOOKUP($I1038,master_table_sales_csv!$O$2:$P$3340,2,FALSE)</f>
        <v>Training Videos</v>
      </c>
    </row>
    <row r="1039" spans="1:13" x14ac:dyDescent="0.35">
      <c r="A1039" t="s">
        <v>8712</v>
      </c>
      <c r="B1039" t="s">
        <v>8751</v>
      </c>
      <c r="C1039">
        <v>1387</v>
      </c>
      <c r="D1039">
        <v>1248</v>
      </c>
      <c r="E1039">
        <v>15</v>
      </c>
      <c r="F1039">
        <v>15</v>
      </c>
      <c r="G1039">
        <v>57.98</v>
      </c>
      <c r="H1039">
        <v>7</v>
      </c>
      <c r="I1039">
        <v>7</v>
      </c>
      <c r="J1039">
        <f>'Data Churn_prodcat'!E1039-'Data Churn_prodcat'!F1039</f>
        <v>0</v>
      </c>
      <c r="K1039" t="str">
        <f t="shared" si="16"/>
        <v>Churn</v>
      </c>
      <c r="L1039" t="str">
        <f>VLOOKUP($H1039,master_table_sales_csv!$O$2:$P$3340,2,FALSE)</f>
        <v>Training Videos</v>
      </c>
      <c r="M1039" t="str">
        <f>VLOOKUP($I1039,master_table_sales_csv!$O$2:$P$3340,2,FALSE)</f>
        <v>Training Videos</v>
      </c>
    </row>
    <row r="1040" spans="1:13" x14ac:dyDescent="0.35">
      <c r="A1040" t="s">
        <v>8712</v>
      </c>
      <c r="B1040" t="s">
        <v>8751</v>
      </c>
      <c r="C1040">
        <v>1397</v>
      </c>
      <c r="D1040">
        <v>845</v>
      </c>
      <c r="E1040">
        <v>17</v>
      </c>
      <c r="F1040">
        <v>17</v>
      </c>
      <c r="G1040">
        <v>756</v>
      </c>
      <c r="H1040">
        <v>5</v>
      </c>
      <c r="I1040">
        <v>5</v>
      </c>
      <c r="J1040">
        <f>'Data Churn_prodcat'!E1040-'Data Churn_prodcat'!F1040</f>
        <v>0</v>
      </c>
      <c r="K1040" t="str">
        <f t="shared" si="16"/>
        <v>Churn</v>
      </c>
      <c r="L1040" t="str">
        <f>VLOOKUP($H1040,master_table_sales_csv!$O$2:$P$3340,2,FALSE)</f>
        <v>Robot Kits</v>
      </c>
      <c r="M1040" t="str">
        <f>VLOOKUP($I1040,master_table_sales_csv!$O$2:$P$3340,2,FALSE)</f>
        <v>Robot Kits</v>
      </c>
    </row>
    <row r="1041" spans="1:13" x14ac:dyDescent="0.35">
      <c r="A1041" t="s">
        <v>8712</v>
      </c>
      <c r="B1041" t="s">
        <v>8751</v>
      </c>
      <c r="C1041">
        <v>1398</v>
      </c>
      <c r="D1041">
        <v>1156</v>
      </c>
      <c r="E1041">
        <v>16</v>
      </c>
      <c r="F1041">
        <v>15</v>
      </c>
      <c r="G1041">
        <v>1767.5</v>
      </c>
      <c r="H1041">
        <v>7</v>
      </c>
      <c r="I1041">
        <v>5</v>
      </c>
      <c r="J1041">
        <f>'Data Churn_prodcat'!E1041-'Data Churn_prodcat'!F1041</f>
        <v>1</v>
      </c>
      <c r="K1041" t="str">
        <f t="shared" si="16"/>
        <v>Churn</v>
      </c>
      <c r="L1041" t="str">
        <f>VLOOKUP($H1041,master_table_sales_csv!$O$2:$P$3340,2,FALSE)</f>
        <v>Training Videos</v>
      </c>
      <c r="M1041" t="str">
        <f>VLOOKUP($I1041,master_table_sales_csv!$O$2:$P$3340,2,FALSE)</f>
        <v>Robot Kits</v>
      </c>
    </row>
    <row r="1042" spans="1:13" x14ac:dyDescent="0.35">
      <c r="A1042" t="s">
        <v>8712</v>
      </c>
      <c r="B1042" t="s">
        <v>8751</v>
      </c>
      <c r="C1042">
        <v>1406</v>
      </c>
      <c r="D1042">
        <v>919</v>
      </c>
      <c r="E1042">
        <v>17</v>
      </c>
      <c r="F1042">
        <v>17</v>
      </c>
      <c r="G1042">
        <v>178</v>
      </c>
      <c r="H1042">
        <v>2</v>
      </c>
      <c r="I1042">
        <v>2</v>
      </c>
      <c r="J1042">
        <f>'Data Churn_prodcat'!E1042-'Data Churn_prodcat'!F1042</f>
        <v>0</v>
      </c>
      <c r="K1042" t="str">
        <f t="shared" si="16"/>
        <v>Churn</v>
      </c>
      <c r="L1042" t="str">
        <f>VLOOKUP($H1042,master_table_sales_csv!$O$2:$P$3340,2,FALSE)</f>
        <v>Drone Kits</v>
      </c>
      <c r="M1042" t="str">
        <f>VLOOKUP($I1042,master_table_sales_csv!$O$2:$P$3340,2,FALSE)</f>
        <v>Drone Kits</v>
      </c>
    </row>
    <row r="1043" spans="1:13" x14ac:dyDescent="0.35">
      <c r="A1043" t="s">
        <v>8712</v>
      </c>
      <c r="B1043" t="s">
        <v>8751</v>
      </c>
      <c r="C1043">
        <v>1408</v>
      </c>
      <c r="D1043">
        <v>903</v>
      </c>
      <c r="E1043">
        <v>17</v>
      </c>
      <c r="F1043">
        <v>17</v>
      </c>
      <c r="G1043">
        <v>1699.75</v>
      </c>
      <c r="H1043">
        <v>3</v>
      </c>
      <c r="I1043">
        <v>2</v>
      </c>
      <c r="J1043">
        <f>'Data Churn_prodcat'!E1043-'Data Churn_prodcat'!F1043</f>
        <v>0</v>
      </c>
      <c r="K1043" t="str">
        <f t="shared" si="16"/>
        <v>Churn</v>
      </c>
      <c r="L1043" t="str">
        <f>VLOOKUP($H1043,master_table_sales_csv!$O$2:$P$3340,2,FALSE)</f>
        <v>Drones</v>
      </c>
      <c r="M1043" t="str">
        <f>VLOOKUP($I1043,master_table_sales_csv!$O$2:$P$3340,2,FALSE)</f>
        <v>Drone Kits</v>
      </c>
    </row>
    <row r="1044" spans="1:13" x14ac:dyDescent="0.35">
      <c r="A1044" t="s">
        <v>8712</v>
      </c>
      <c r="B1044" t="s">
        <v>8751</v>
      </c>
      <c r="C1044">
        <v>1411</v>
      </c>
      <c r="D1044">
        <v>986</v>
      </c>
      <c r="E1044">
        <v>17</v>
      </c>
      <c r="F1044">
        <v>17</v>
      </c>
      <c r="G1044">
        <v>835</v>
      </c>
      <c r="H1044">
        <v>2</v>
      </c>
      <c r="I1044">
        <v>2</v>
      </c>
      <c r="J1044">
        <f>'Data Churn_prodcat'!E1044-'Data Churn_prodcat'!F1044</f>
        <v>0</v>
      </c>
      <c r="K1044" t="str">
        <f t="shared" si="16"/>
        <v>Churn</v>
      </c>
      <c r="L1044" t="str">
        <f>VLOOKUP($H1044,master_table_sales_csv!$O$2:$P$3340,2,FALSE)</f>
        <v>Drone Kits</v>
      </c>
      <c r="M1044" t="str">
        <f>VLOOKUP($I1044,master_table_sales_csv!$O$2:$P$3340,2,FALSE)</f>
        <v>Drone Kits</v>
      </c>
    </row>
    <row r="1045" spans="1:13" x14ac:dyDescent="0.35">
      <c r="A1045" t="s">
        <v>8712</v>
      </c>
      <c r="B1045" t="s">
        <v>8751</v>
      </c>
      <c r="C1045">
        <v>1427</v>
      </c>
      <c r="D1045">
        <v>895</v>
      </c>
      <c r="E1045">
        <v>17</v>
      </c>
      <c r="F1045">
        <v>17</v>
      </c>
      <c r="G1045">
        <v>29.97</v>
      </c>
      <c r="H1045">
        <v>1</v>
      </c>
      <c r="I1045">
        <v>1</v>
      </c>
      <c r="J1045">
        <f>'Data Churn_prodcat'!E1045-'Data Churn_prodcat'!F1045</f>
        <v>0</v>
      </c>
      <c r="K1045" t="str">
        <f t="shared" si="16"/>
        <v>Churn</v>
      </c>
      <c r="L1045" t="str">
        <f>VLOOKUP($H1045,master_table_sales_csv!$O$2:$P$3340,2,FALSE)</f>
        <v>Blueprints</v>
      </c>
      <c r="M1045" t="str">
        <f>VLOOKUP($I1045,master_table_sales_csv!$O$2:$P$3340,2,FALSE)</f>
        <v>Blueprints</v>
      </c>
    </row>
    <row r="1046" spans="1:13" x14ac:dyDescent="0.35">
      <c r="A1046" t="s">
        <v>8712</v>
      </c>
      <c r="B1046" t="s">
        <v>8751</v>
      </c>
      <c r="C1046">
        <v>1434</v>
      </c>
      <c r="D1046">
        <v>1064</v>
      </c>
      <c r="E1046">
        <v>16</v>
      </c>
      <c r="F1046">
        <v>16</v>
      </c>
      <c r="G1046">
        <v>26.97</v>
      </c>
      <c r="H1046">
        <v>1</v>
      </c>
      <c r="I1046">
        <v>1</v>
      </c>
      <c r="J1046">
        <f>'Data Churn_prodcat'!E1046-'Data Churn_prodcat'!F1046</f>
        <v>0</v>
      </c>
      <c r="K1046" t="str">
        <f t="shared" si="16"/>
        <v>Churn</v>
      </c>
      <c r="L1046" t="str">
        <f>VLOOKUP($H1046,master_table_sales_csv!$O$2:$P$3340,2,FALSE)</f>
        <v>Blueprints</v>
      </c>
      <c r="M1046" t="str">
        <f>VLOOKUP($I1046,master_table_sales_csv!$O$2:$P$3340,2,FALSE)</f>
        <v>Blueprints</v>
      </c>
    </row>
    <row r="1047" spans="1:13" x14ac:dyDescent="0.35">
      <c r="A1047" t="s">
        <v>8712</v>
      </c>
      <c r="B1047" t="s">
        <v>8751</v>
      </c>
      <c r="C1047">
        <v>1435</v>
      </c>
      <c r="D1047">
        <v>1004</v>
      </c>
      <c r="E1047">
        <v>16</v>
      </c>
      <c r="F1047">
        <v>16</v>
      </c>
      <c r="G1047">
        <v>856</v>
      </c>
      <c r="H1047">
        <v>5</v>
      </c>
      <c r="I1047">
        <v>5</v>
      </c>
      <c r="J1047">
        <f>'Data Churn_prodcat'!E1047-'Data Churn_prodcat'!F1047</f>
        <v>0</v>
      </c>
      <c r="K1047" t="str">
        <f t="shared" si="16"/>
        <v>Churn</v>
      </c>
      <c r="L1047" t="str">
        <f>VLOOKUP($H1047,master_table_sales_csv!$O$2:$P$3340,2,FALSE)</f>
        <v>Robot Kits</v>
      </c>
      <c r="M1047" t="str">
        <f>VLOOKUP($I1047,master_table_sales_csv!$O$2:$P$3340,2,FALSE)</f>
        <v>Robot Kits</v>
      </c>
    </row>
    <row r="1048" spans="1:13" x14ac:dyDescent="0.35">
      <c r="A1048" t="s">
        <v>8712</v>
      </c>
      <c r="B1048" t="s">
        <v>8751</v>
      </c>
      <c r="C1048">
        <v>1444</v>
      </c>
      <c r="D1048">
        <v>1144</v>
      </c>
      <c r="E1048">
        <v>15</v>
      </c>
      <c r="F1048">
        <v>15</v>
      </c>
      <c r="G1048">
        <v>149.94999999999999</v>
      </c>
      <c r="H1048">
        <v>7</v>
      </c>
      <c r="I1048">
        <v>7</v>
      </c>
      <c r="J1048">
        <f>'Data Churn_prodcat'!E1048-'Data Churn_prodcat'!F1048</f>
        <v>0</v>
      </c>
      <c r="K1048" t="str">
        <f t="shared" si="16"/>
        <v>Churn</v>
      </c>
      <c r="L1048" t="str">
        <f>VLOOKUP($H1048,master_table_sales_csv!$O$2:$P$3340,2,FALSE)</f>
        <v>Training Videos</v>
      </c>
      <c r="M1048" t="str">
        <f>VLOOKUP($I1048,master_table_sales_csv!$O$2:$P$3340,2,FALSE)</f>
        <v>Training Videos</v>
      </c>
    </row>
    <row r="1049" spans="1:13" x14ac:dyDescent="0.35">
      <c r="A1049" t="s">
        <v>8712</v>
      </c>
      <c r="B1049" t="s">
        <v>8751</v>
      </c>
      <c r="C1049">
        <v>1450</v>
      </c>
      <c r="D1049">
        <v>1006</v>
      </c>
      <c r="E1049">
        <v>16</v>
      </c>
      <c r="F1049">
        <v>16</v>
      </c>
      <c r="G1049">
        <v>389.84999999999997</v>
      </c>
      <c r="H1049">
        <v>2</v>
      </c>
      <c r="I1049">
        <v>2</v>
      </c>
      <c r="J1049">
        <f>'Data Churn_prodcat'!E1049-'Data Churn_prodcat'!F1049</f>
        <v>0</v>
      </c>
      <c r="K1049" t="str">
        <f t="shared" si="16"/>
        <v>Churn</v>
      </c>
      <c r="L1049" t="str">
        <f>VLOOKUP($H1049,master_table_sales_csv!$O$2:$P$3340,2,FALSE)</f>
        <v>Drone Kits</v>
      </c>
      <c r="M1049" t="str">
        <f>VLOOKUP($I1049,master_table_sales_csv!$O$2:$P$3340,2,FALSE)</f>
        <v>Drone Kits</v>
      </c>
    </row>
    <row r="1050" spans="1:13" x14ac:dyDescent="0.35">
      <c r="A1050" t="s">
        <v>8712</v>
      </c>
      <c r="B1050" t="s">
        <v>8751</v>
      </c>
      <c r="C1050">
        <v>1452</v>
      </c>
      <c r="D1050">
        <v>869</v>
      </c>
      <c r="E1050">
        <v>17</v>
      </c>
      <c r="F1050">
        <v>17</v>
      </c>
      <c r="G1050">
        <v>227.94</v>
      </c>
      <c r="H1050">
        <v>7</v>
      </c>
      <c r="I1050">
        <v>7</v>
      </c>
      <c r="J1050">
        <f>'Data Churn_prodcat'!E1050-'Data Churn_prodcat'!F1050</f>
        <v>0</v>
      </c>
      <c r="K1050" t="str">
        <f t="shared" si="16"/>
        <v>Churn</v>
      </c>
      <c r="L1050" t="str">
        <f>VLOOKUP($H1050,master_table_sales_csv!$O$2:$P$3340,2,FALSE)</f>
        <v>Training Videos</v>
      </c>
      <c r="M1050" t="str">
        <f>VLOOKUP($I1050,master_table_sales_csv!$O$2:$P$3340,2,FALSE)</f>
        <v>Training Videos</v>
      </c>
    </row>
    <row r="1051" spans="1:13" x14ac:dyDescent="0.35">
      <c r="A1051" t="s">
        <v>8712</v>
      </c>
      <c r="B1051" t="s">
        <v>8751</v>
      </c>
      <c r="C1051">
        <v>1461</v>
      </c>
      <c r="D1051">
        <v>1009</v>
      </c>
      <c r="E1051">
        <v>16</v>
      </c>
      <c r="F1051">
        <v>16</v>
      </c>
      <c r="G1051">
        <v>100.5</v>
      </c>
      <c r="H1051">
        <v>4</v>
      </c>
      <c r="I1051">
        <v>4</v>
      </c>
      <c r="J1051">
        <f>'Data Churn_prodcat'!E1051-'Data Churn_prodcat'!F1051</f>
        <v>0</v>
      </c>
      <c r="K1051" t="str">
        <f t="shared" si="16"/>
        <v>Churn</v>
      </c>
      <c r="L1051" t="str">
        <f>VLOOKUP($H1051,master_table_sales_csv!$O$2:$P$3340,2,FALSE)</f>
        <v>eBooks</v>
      </c>
      <c r="M1051" t="str">
        <f>VLOOKUP($I1051,master_table_sales_csv!$O$2:$P$3340,2,FALSE)</f>
        <v>eBooks</v>
      </c>
    </row>
    <row r="1052" spans="1:13" x14ac:dyDescent="0.35">
      <c r="A1052" t="s">
        <v>8712</v>
      </c>
      <c r="B1052" t="s">
        <v>8751</v>
      </c>
      <c r="C1052">
        <v>1465</v>
      </c>
      <c r="D1052">
        <v>1194</v>
      </c>
      <c r="E1052">
        <v>15</v>
      </c>
      <c r="F1052">
        <v>15</v>
      </c>
      <c r="G1052">
        <v>1250</v>
      </c>
      <c r="H1052">
        <v>3</v>
      </c>
      <c r="I1052">
        <v>3</v>
      </c>
      <c r="J1052">
        <f>'Data Churn_prodcat'!E1052-'Data Churn_prodcat'!F1052</f>
        <v>0</v>
      </c>
      <c r="K1052" t="str">
        <f t="shared" si="16"/>
        <v>Churn</v>
      </c>
      <c r="L1052" t="str">
        <f>VLOOKUP($H1052,master_table_sales_csv!$O$2:$P$3340,2,FALSE)</f>
        <v>Drones</v>
      </c>
      <c r="M1052" t="str">
        <f>VLOOKUP($I1052,master_table_sales_csv!$O$2:$P$3340,2,FALSE)</f>
        <v>Drones</v>
      </c>
    </row>
    <row r="1053" spans="1:13" x14ac:dyDescent="0.35">
      <c r="A1053" t="s">
        <v>8712</v>
      </c>
      <c r="B1053" t="s">
        <v>8751</v>
      </c>
      <c r="C1053">
        <v>1468</v>
      </c>
      <c r="D1053">
        <v>1013</v>
      </c>
      <c r="E1053">
        <v>16</v>
      </c>
      <c r="F1053">
        <v>16</v>
      </c>
      <c r="G1053">
        <v>501</v>
      </c>
      <c r="H1053">
        <v>2</v>
      </c>
      <c r="I1053">
        <v>2</v>
      </c>
      <c r="J1053">
        <f>'Data Churn_prodcat'!E1053-'Data Churn_prodcat'!F1053</f>
        <v>0</v>
      </c>
      <c r="K1053" t="str">
        <f t="shared" si="16"/>
        <v>Churn</v>
      </c>
      <c r="L1053" t="str">
        <f>VLOOKUP($H1053,master_table_sales_csv!$O$2:$P$3340,2,FALSE)</f>
        <v>Drone Kits</v>
      </c>
      <c r="M1053" t="str">
        <f>VLOOKUP($I1053,master_table_sales_csv!$O$2:$P$3340,2,FALSE)</f>
        <v>Drone Kits</v>
      </c>
    </row>
    <row r="1054" spans="1:13" x14ac:dyDescent="0.35">
      <c r="A1054" t="s">
        <v>8712</v>
      </c>
      <c r="B1054" t="s">
        <v>8751</v>
      </c>
      <c r="C1054">
        <v>1476</v>
      </c>
      <c r="D1054">
        <v>858</v>
      </c>
      <c r="E1054">
        <v>17</v>
      </c>
      <c r="F1054">
        <v>17</v>
      </c>
      <c r="G1054">
        <v>227.94</v>
      </c>
      <c r="H1054">
        <v>7</v>
      </c>
      <c r="I1054">
        <v>7</v>
      </c>
      <c r="J1054">
        <f>'Data Churn_prodcat'!E1054-'Data Churn_prodcat'!F1054</f>
        <v>0</v>
      </c>
      <c r="K1054" t="str">
        <f t="shared" si="16"/>
        <v>Churn</v>
      </c>
      <c r="L1054" t="str">
        <f>VLOOKUP($H1054,master_table_sales_csv!$O$2:$P$3340,2,FALSE)</f>
        <v>Training Videos</v>
      </c>
      <c r="M1054" t="str">
        <f>VLOOKUP($I1054,master_table_sales_csv!$O$2:$P$3340,2,FALSE)</f>
        <v>Training Videos</v>
      </c>
    </row>
    <row r="1055" spans="1:13" x14ac:dyDescent="0.35">
      <c r="A1055" t="s">
        <v>8712</v>
      </c>
      <c r="B1055" t="s">
        <v>8751</v>
      </c>
      <c r="C1055">
        <v>1479</v>
      </c>
      <c r="D1055">
        <v>1081</v>
      </c>
      <c r="E1055">
        <v>16</v>
      </c>
      <c r="F1055">
        <v>16</v>
      </c>
      <c r="G1055">
        <v>883</v>
      </c>
      <c r="H1055">
        <v>6</v>
      </c>
      <c r="I1055">
        <v>6</v>
      </c>
      <c r="J1055">
        <f>'Data Churn_prodcat'!E1055-'Data Churn_prodcat'!F1055</f>
        <v>0</v>
      </c>
      <c r="K1055" t="str">
        <f t="shared" si="16"/>
        <v>Churn</v>
      </c>
      <c r="L1055" t="str">
        <f>VLOOKUP($H1055,master_table_sales_csv!$O$2:$P$3340,2,FALSE)</f>
        <v>Robots</v>
      </c>
      <c r="M1055" t="str">
        <f>VLOOKUP($I1055,master_table_sales_csv!$O$2:$P$3340,2,FALSE)</f>
        <v>Robots</v>
      </c>
    </row>
    <row r="1056" spans="1:13" x14ac:dyDescent="0.35">
      <c r="A1056" t="s">
        <v>8712</v>
      </c>
      <c r="B1056" t="s">
        <v>8751</v>
      </c>
      <c r="C1056">
        <v>1480</v>
      </c>
      <c r="D1056">
        <v>1098</v>
      </c>
      <c r="E1056">
        <v>16</v>
      </c>
      <c r="F1056">
        <v>16</v>
      </c>
      <c r="G1056">
        <v>19.98</v>
      </c>
      <c r="H1056">
        <v>1</v>
      </c>
      <c r="I1056">
        <v>1</v>
      </c>
      <c r="J1056">
        <f>'Data Churn_prodcat'!E1056-'Data Churn_prodcat'!F1056</f>
        <v>0</v>
      </c>
      <c r="K1056" t="str">
        <f t="shared" si="16"/>
        <v>Churn</v>
      </c>
      <c r="L1056" t="str">
        <f>VLOOKUP($H1056,master_table_sales_csv!$O$2:$P$3340,2,FALSE)</f>
        <v>Blueprints</v>
      </c>
      <c r="M1056" t="str">
        <f>VLOOKUP($I1056,master_table_sales_csv!$O$2:$P$3340,2,FALSE)</f>
        <v>Blueprints</v>
      </c>
    </row>
    <row r="1057" spans="1:13" x14ac:dyDescent="0.35">
      <c r="A1057" t="s">
        <v>8712</v>
      </c>
      <c r="B1057" t="s">
        <v>8751</v>
      </c>
      <c r="C1057">
        <v>1481</v>
      </c>
      <c r="D1057">
        <v>1116</v>
      </c>
      <c r="E1057">
        <v>16</v>
      </c>
      <c r="F1057">
        <v>16</v>
      </c>
      <c r="G1057">
        <v>490</v>
      </c>
      <c r="H1057">
        <v>5</v>
      </c>
      <c r="I1057">
        <v>5</v>
      </c>
      <c r="J1057">
        <f>'Data Churn_prodcat'!E1057-'Data Churn_prodcat'!F1057</f>
        <v>0</v>
      </c>
      <c r="K1057" t="str">
        <f t="shared" si="16"/>
        <v>Churn</v>
      </c>
      <c r="L1057" t="str">
        <f>VLOOKUP($H1057,master_table_sales_csv!$O$2:$P$3340,2,FALSE)</f>
        <v>Robot Kits</v>
      </c>
      <c r="M1057" t="str">
        <f>VLOOKUP($I1057,master_table_sales_csv!$O$2:$P$3340,2,FALSE)</f>
        <v>Robot Kits</v>
      </c>
    </row>
    <row r="1058" spans="1:13" x14ac:dyDescent="0.35">
      <c r="A1058" t="s">
        <v>8712</v>
      </c>
      <c r="B1058" t="s">
        <v>8751</v>
      </c>
      <c r="C1058">
        <v>1482</v>
      </c>
      <c r="D1058">
        <v>1153</v>
      </c>
      <c r="E1058">
        <v>15</v>
      </c>
      <c r="F1058">
        <v>15</v>
      </c>
      <c r="G1058">
        <v>35</v>
      </c>
      <c r="H1058">
        <v>4</v>
      </c>
      <c r="I1058">
        <v>4</v>
      </c>
      <c r="J1058">
        <f>'Data Churn_prodcat'!E1058-'Data Churn_prodcat'!F1058</f>
        <v>0</v>
      </c>
      <c r="K1058" t="str">
        <f t="shared" si="16"/>
        <v>Churn</v>
      </c>
      <c r="L1058" t="str">
        <f>VLOOKUP($H1058,master_table_sales_csv!$O$2:$P$3340,2,FALSE)</f>
        <v>eBooks</v>
      </c>
      <c r="M1058" t="str">
        <f>VLOOKUP($I1058,master_table_sales_csv!$O$2:$P$3340,2,FALSE)</f>
        <v>eBooks</v>
      </c>
    </row>
    <row r="1059" spans="1:13" x14ac:dyDescent="0.35">
      <c r="A1059" t="s">
        <v>8712</v>
      </c>
      <c r="B1059" t="s">
        <v>8751</v>
      </c>
      <c r="C1059">
        <v>1492</v>
      </c>
      <c r="D1059">
        <v>1241</v>
      </c>
      <c r="E1059">
        <v>15</v>
      </c>
      <c r="F1059">
        <v>15</v>
      </c>
      <c r="G1059">
        <v>72</v>
      </c>
      <c r="H1059">
        <v>1</v>
      </c>
      <c r="I1059">
        <v>1</v>
      </c>
      <c r="J1059">
        <f>'Data Churn_prodcat'!E1059-'Data Churn_prodcat'!F1059</f>
        <v>0</v>
      </c>
      <c r="K1059" t="str">
        <f t="shared" si="16"/>
        <v>Churn</v>
      </c>
      <c r="L1059" t="str">
        <f>VLOOKUP($H1059,master_table_sales_csv!$O$2:$P$3340,2,FALSE)</f>
        <v>Blueprints</v>
      </c>
      <c r="M1059" t="str">
        <f>VLOOKUP($I1059,master_table_sales_csv!$O$2:$P$3340,2,FALSE)</f>
        <v>Blueprints</v>
      </c>
    </row>
    <row r="1060" spans="1:13" x14ac:dyDescent="0.35">
      <c r="A1060" t="s">
        <v>8712</v>
      </c>
      <c r="B1060" t="s">
        <v>8751</v>
      </c>
      <c r="C1060">
        <v>1500</v>
      </c>
      <c r="D1060">
        <v>1235</v>
      </c>
      <c r="E1060">
        <v>15</v>
      </c>
      <c r="F1060">
        <v>15</v>
      </c>
      <c r="G1060">
        <v>2009.9</v>
      </c>
      <c r="H1060">
        <v>5</v>
      </c>
      <c r="I1060">
        <v>1</v>
      </c>
      <c r="J1060">
        <f>'Data Churn_prodcat'!E1060-'Data Churn_prodcat'!F1060</f>
        <v>0</v>
      </c>
      <c r="K1060" t="str">
        <f t="shared" si="16"/>
        <v>Churn</v>
      </c>
      <c r="L1060" t="str">
        <f>VLOOKUP($H1060,master_table_sales_csv!$O$2:$P$3340,2,FALSE)</f>
        <v>Robot Kits</v>
      </c>
      <c r="M1060" t="str">
        <f>VLOOKUP($I1060,master_table_sales_csv!$O$2:$P$3340,2,FALSE)</f>
        <v>Blueprints</v>
      </c>
    </row>
    <row r="1061" spans="1:13" x14ac:dyDescent="0.35">
      <c r="A1061" t="s">
        <v>8712</v>
      </c>
      <c r="B1061" t="s">
        <v>8751</v>
      </c>
      <c r="C1061">
        <v>1501</v>
      </c>
      <c r="D1061">
        <v>1171</v>
      </c>
      <c r="E1061">
        <v>15</v>
      </c>
      <c r="F1061">
        <v>15</v>
      </c>
      <c r="G1061">
        <v>49.9</v>
      </c>
      <c r="H1061">
        <v>4</v>
      </c>
      <c r="I1061">
        <v>4</v>
      </c>
      <c r="J1061">
        <f>'Data Churn_prodcat'!E1061-'Data Churn_prodcat'!F1061</f>
        <v>0</v>
      </c>
      <c r="K1061" t="str">
        <f t="shared" si="16"/>
        <v>Churn</v>
      </c>
      <c r="L1061" t="str">
        <f>VLOOKUP($H1061,master_table_sales_csv!$O$2:$P$3340,2,FALSE)</f>
        <v>eBooks</v>
      </c>
      <c r="M1061" t="str">
        <f>VLOOKUP($I1061,master_table_sales_csv!$O$2:$P$3340,2,FALSE)</f>
        <v>eBooks</v>
      </c>
    </row>
    <row r="1062" spans="1:13" x14ac:dyDescent="0.35">
      <c r="A1062" t="s">
        <v>8712</v>
      </c>
      <c r="B1062" t="s">
        <v>8751</v>
      </c>
      <c r="C1062">
        <v>1504</v>
      </c>
      <c r="D1062">
        <v>1107</v>
      </c>
      <c r="E1062">
        <v>16</v>
      </c>
      <c r="F1062">
        <v>16</v>
      </c>
      <c r="G1062">
        <v>450</v>
      </c>
      <c r="H1062">
        <v>5</v>
      </c>
      <c r="I1062">
        <v>5</v>
      </c>
      <c r="J1062">
        <f>'Data Churn_prodcat'!E1062-'Data Churn_prodcat'!F1062</f>
        <v>0</v>
      </c>
      <c r="K1062" t="str">
        <f t="shared" si="16"/>
        <v>Churn</v>
      </c>
      <c r="L1062" t="str">
        <f>VLOOKUP($H1062,master_table_sales_csv!$O$2:$P$3340,2,FALSE)</f>
        <v>Robot Kits</v>
      </c>
      <c r="M1062" t="str">
        <f>VLOOKUP($I1062,master_table_sales_csv!$O$2:$P$3340,2,FALSE)</f>
        <v>Robot Kits</v>
      </c>
    </row>
    <row r="1063" spans="1:13" x14ac:dyDescent="0.35">
      <c r="A1063" t="s">
        <v>8712</v>
      </c>
      <c r="B1063" t="s">
        <v>8751</v>
      </c>
      <c r="C1063">
        <v>1507</v>
      </c>
      <c r="D1063">
        <v>864</v>
      </c>
      <c r="E1063">
        <v>17</v>
      </c>
      <c r="F1063">
        <v>17</v>
      </c>
      <c r="G1063">
        <v>1000</v>
      </c>
      <c r="H1063">
        <v>3</v>
      </c>
      <c r="I1063">
        <v>3</v>
      </c>
      <c r="J1063">
        <f>'Data Churn_prodcat'!E1063-'Data Churn_prodcat'!F1063</f>
        <v>0</v>
      </c>
      <c r="K1063" t="str">
        <f t="shared" si="16"/>
        <v>Churn</v>
      </c>
      <c r="L1063" t="str">
        <f>VLOOKUP($H1063,master_table_sales_csv!$O$2:$P$3340,2,FALSE)</f>
        <v>Drones</v>
      </c>
      <c r="M1063" t="str">
        <f>VLOOKUP($I1063,master_table_sales_csv!$O$2:$P$3340,2,FALSE)</f>
        <v>Drones</v>
      </c>
    </row>
    <row r="1064" spans="1:13" x14ac:dyDescent="0.35">
      <c r="A1064" t="s">
        <v>8712</v>
      </c>
      <c r="B1064" t="s">
        <v>8751</v>
      </c>
      <c r="C1064">
        <v>1518</v>
      </c>
      <c r="D1064">
        <v>868</v>
      </c>
      <c r="E1064">
        <v>17</v>
      </c>
      <c r="F1064">
        <v>17</v>
      </c>
      <c r="G1064">
        <v>1185</v>
      </c>
      <c r="H1064">
        <v>3</v>
      </c>
      <c r="I1064">
        <v>3</v>
      </c>
      <c r="J1064">
        <f>'Data Churn_prodcat'!E1064-'Data Churn_prodcat'!F1064</f>
        <v>0</v>
      </c>
      <c r="K1064" t="str">
        <f t="shared" si="16"/>
        <v>Churn</v>
      </c>
      <c r="L1064" t="str">
        <f>VLOOKUP($H1064,master_table_sales_csv!$O$2:$P$3340,2,FALSE)</f>
        <v>Drones</v>
      </c>
      <c r="M1064" t="str">
        <f>VLOOKUP($I1064,master_table_sales_csv!$O$2:$P$3340,2,FALSE)</f>
        <v>Drones</v>
      </c>
    </row>
    <row r="1065" spans="1:13" x14ac:dyDescent="0.35">
      <c r="A1065" t="s">
        <v>8712</v>
      </c>
      <c r="B1065" t="s">
        <v>8751</v>
      </c>
      <c r="C1065">
        <v>1524</v>
      </c>
      <c r="D1065">
        <v>989</v>
      </c>
      <c r="E1065">
        <v>17</v>
      </c>
      <c r="F1065">
        <v>17</v>
      </c>
      <c r="G1065">
        <v>171.96</v>
      </c>
      <c r="H1065">
        <v>7</v>
      </c>
      <c r="I1065">
        <v>7</v>
      </c>
      <c r="J1065">
        <f>'Data Churn_prodcat'!E1065-'Data Churn_prodcat'!F1065</f>
        <v>0</v>
      </c>
      <c r="K1065" t="str">
        <f t="shared" si="16"/>
        <v>Churn</v>
      </c>
      <c r="L1065" t="str">
        <f>VLOOKUP($H1065,master_table_sales_csv!$O$2:$P$3340,2,FALSE)</f>
        <v>Training Videos</v>
      </c>
      <c r="M1065" t="str">
        <f>VLOOKUP($I1065,master_table_sales_csv!$O$2:$P$3340,2,FALSE)</f>
        <v>Training Videos</v>
      </c>
    </row>
    <row r="1066" spans="1:13" x14ac:dyDescent="0.35">
      <c r="A1066" t="s">
        <v>8712</v>
      </c>
      <c r="B1066" t="s">
        <v>8751</v>
      </c>
      <c r="C1066">
        <v>1530</v>
      </c>
      <c r="D1066">
        <v>1049</v>
      </c>
      <c r="E1066">
        <v>16</v>
      </c>
      <c r="F1066">
        <v>16</v>
      </c>
      <c r="G1066">
        <v>27.5</v>
      </c>
      <c r="H1066">
        <v>7</v>
      </c>
      <c r="I1066">
        <v>7</v>
      </c>
      <c r="J1066">
        <f>'Data Churn_prodcat'!E1066-'Data Churn_prodcat'!F1066</f>
        <v>0</v>
      </c>
      <c r="K1066" t="str">
        <f t="shared" si="16"/>
        <v>Churn</v>
      </c>
      <c r="L1066" t="str">
        <f>VLOOKUP($H1066,master_table_sales_csv!$O$2:$P$3340,2,FALSE)</f>
        <v>Training Videos</v>
      </c>
      <c r="M1066" t="str">
        <f>VLOOKUP($I1066,master_table_sales_csv!$O$2:$P$3340,2,FALSE)</f>
        <v>Training Videos</v>
      </c>
    </row>
    <row r="1067" spans="1:13" x14ac:dyDescent="0.35">
      <c r="A1067" t="s">
        <v>8712</v>
      </c>
      <c r="B1067" t="s">
        <v>8751</v>
      </c>
      <c r="C1067">
        <v>1531</v>
      </c>
      <c r="D1067">
        <v>853</v>
      </c>
      <c r="E1067">
        <v>17</v>
      </c>
      <c r="F1067">
        <v>17</v>
      </c>
      <c r="G1067">
        <v>59.94</v>
      </c>
      <c r="H1067">
        <v>1</v>
      </c>
      <c r="I1067">
        <v>1</v>
      </c>
      <c r="J1067">
        <f>'Data Churn_prodcat'!E1067-'Data Churn_prodcat'!F1067</f>
        <v>0</v>
      </c>
      <c r="K1067" t="str">
        <f t="shared" si="16"/>
        <v>Churn</v>
      </c>
      <c r="L1067" t="str">
        <f>VLOOKUP($H1067,master_table_sales_csv!$O$2:$P$3340,2,FALSE)</f>
        <v>Blueprints</v>
      </c>
      <c r="M1067" t="str">
        <f>VLOOKUP($I1067,master_table_sales_csv!$O$2:$P$3340,2,FALSE)</f>
        <v>Blueprints</v>
      </c>
    </row>
    <row r="1068" spans="1:13" x14ac:dyDescent="0.35">
      <c r="A1068" t="s">
        <v>8712</v>
      </c>
      <c r="B1068" t="s">
        <v>8751</v>
      </c>
      <c r="C1068">
        <v>1533</v>
      </c>
      <c r="D1068">
        <v>1165</v>
      </c>
      <c r="E1068">
        <v>15</v>
      </c>
      <c r="F1068">
        <v>15</v>
      </c>
      <c r="G1068">
        <v>104.97</v>
      </c>
      <c r="H1068">
        <v>7</v>
      </c>
      <c r="I1068">
        <v>7</v>
      </c>
      <c r="J1068">
        <f>'Data Churn_prodcat'!E1068-'Data Churn_prodcat'!F1068</f>
        <v>0</v>
      </c>
      <c r="K1068" t="str">
        <f t="shared" si="16"/>
        <v>Churn</v>
      </c>
      <c r="L1068" t="str">
        <f>VLOOKUP($H1068,master_table_sales_csv!$O$2:$P$3340,2,FALSE)</f>
        <v>Training Videos</v>
      </c>
      <c r="M1068" t="str">
        <f>VLOOKUP($I1068,master_table_sales_csv!$O$2:$P$3340,2,FALSE)</f>
        <v>Training Videos</v>
      </c>
    </row>
    <row r="1069" spans="1:13" x14ac:dyDescent="0.35">
      <c r="A1069" t="s">
        <v>8712</v>
      </c>
      <c r="B1069" t="s">
        <v>8751</v>
      </c>
      <c r="C1069">
        <v>1538</v>
      </c>
      <c r="D1069">
        <v>927</v>
      </c>
      <c r="E1069">
        <v>17</v>
      </c>
      <c r="F1069">
        <v>17</v>
      </c>
      <c r="G1069">
        <v>44.95</v>
      </c>
      <c r="H1069">
        <v>1</v>
      </c>
      <c r="I1069">
        <v>1</v>
      </c>
      <c r="J1069">
        <f>'Data Churn_prodcat'!E1069-'Data Churn_prodcat'!F1069</f>
        <v>0</v>
      </c>
      <c r="K1069" t="str">
        <f t="shared" si="16"/>
        <v>Churn</v>
      </c>
      <c r="L1069" t="str">
        <f>VLOOKUP($H1069,master_table_sales_csv!$O$2:$P$3340,2,FALSE)</f>
        <v>Blueprints</v>
      </c>
      <c r="M1069" t="str">
        <f>VLOOKUP($I1069,master_table_sales_csv!$O$2:$P$3340,2,FALSE)</f>
        <v>Blueprints</v>
      </c>
    </row>
    <row r="1070" spans="1:13" x14ac:dyDescent="0.35">
      <c r="A1070" t="s">
        <v>8712</v>
      </c>
      <c r="B1070" t="s">
        <v>8751</v>
      </c>
      <c r="C1070">
        <v>1548</v>
      </c>
      <c r="D1070">
        <v>1186</v>
      </c>
      <c r="E1070">
        <v>17</v>
      </c>
      <c r="F1070">
        <v>15</v>
      </c>
      <c r="G1070">
        <v>6253.5</v>
      </c>
      <c r="H1070">
        <v>6</v>
      </c>
      <c r="I1070">
        <v>4</v>
      </c>
      <c r="J1070">
        <f>'Data Churn_prodcat'!E1070-'Data Churn_prodcat'!F1070</f>
        <v>2</v>
      </c>
      <c r="K1070" t="str">
        <f t="shared" si="16"/>
        <v>Churn</v>
      </c>
      <c r="L1070" t="str">
        <f>VLOOKUP($H1070,master_table_sales_csv!$O$2:$P$3340,2,FALSE)</f>
        <v>Robots</v>
      </c>
      <c r="M1070" t="str">
        <f>VLOOKUP($I1070,master_table_sales_csv!$O$2:$P$3340,2,FALSE)</f>
        <v>eBooks</v>
      </c>
    </row>
    <row r="1071" spans="1:13" x14ac:dyDescent="0.35">
      <c r="A1071" t="s">
        <v>8712</v>
      </c>
      <c r="B1071" t="s">
        <v>8751</v>
      </c>
      <c r="C1071">
        <v>1549</v>
      </c>
      <c r="D1071">
        <v>1086</v>
      </c>
      <c r="E1071">
        <v>16</v>
      </c>
      <c r="F1071">
        <v>16</v>
      </c>
      <c r="G1071">
        <v>95.96</v>
      </c>
      <c r="H1071">
        <v>4</v>
      </c>
      <c r="I1071">
        <v>4</v>
      </c>
      <c r="J1071">
        <f>'Data Churn_prodcat'!E1071-'Data Churn_prodcat'!F1071</f>
        <v>0</v>
      </c>
      <c r="K1071" t="str">
        <f t="shared" si="16"/>
        <v>Churn</v>
      </c>
      <c r="L1071" t="str">
        <f>VLOOKUP($H1071,master_table_sales_csv!$O$2:$P$3340,2,FALSE)</f>
        <v>eBooks</v>
      </c>
      <c r="M1071" t="str">
        <f>VLOOKUP($I1071,master_table_sales_csv!$O$2:$P$3340,2,FALSE)</f>
        <v>eBooks</v>
      </c>
    </row>
    <row r="1072" spans="1:13" x14ac:dyDescent="0.35">
      <c r="A1072" t="s">
        <v>8712</v>
      </c>
      <c r="B1072" t="s">
        <v>8751</v>
      </c>
      <c r="C1072">
        <v>1582</v>
      </c>
      <c r="D1072">
        <v>1114</v>
      </c>
      <c r="E1072">
        <v>16</v>
      </c>
      <c r="F1072">
        <v>16</v>
      </c>
      <c r="G1072">
        <v>20.95</v>
      </c>
      <c r="H1072">
        <v>4</v>
      </c>
      <c r="I1072">
        <v>4</v>
      </c>
      <c r="J1072">
        <f>'Data Churn_prodcat'!E1072-'Data Churn_prodcat'!F1072</f>
        <v>0</v>
      </c>
      <c r="K1072" t="str">
        <f t="shared" si="16"/>
        <v>Churn</v>
      </c>
      <c r="L1072" t="str">
        <f>VLOOKUP($H1072,master_table_sales_csv!$O$2:$P$3340,2,FALSE)</f>
        <v>eBooks</v>
      </c>
      <c r="M1072" t="str">
        <f>VLOOKUP($I1072,master_table_sales_csv!$O$2:$P$3340,2,FALSE)</f>
        <v>eBooks</v>
      </c>
    </row>
    <row r="1073" spans="1:13" x14ac:dyDescent="0.35">
      <c r="A1073" t="s">
        <v>8712</v>
      </c>
      <c r="B1073" t="s">
        <v>8751</v>
      </c>
      <c r="C1073">
        <v>1583</v>
      </c>
      <c r="D1073">
        <v>861</v>
      </c>
      <c r="E1073">
        <v>17</v>
      </c>
      <c r="F1073">
        <v>17</v>
      </c>
      <c r="G1073">
        <v>2097</v>
      </c>
      <c r="H1073">
        <v>6</v>
      </c>
      <c r="I1073">
        <v>6</v>
      </c>
      <c r="J1073">
        <f>'Data Churn_prodcat'!E1073-'Data Churn_prodcat'!F1073</f>
        <v>0</v>
      </c>
      <c r="K1073" t="str">
        <f t="shared" si="16"/>
        <v>Churn</v>
      </c>
      <c r="L1073" t="str">
        <f>VLOOKUP($H1073,master_table_sales_csv!$O$2:$P$3340,2,FALSE)</f>
        <v>Robots</v>
      </c>
      <c r="M1073" t="str">
        <f>VLOOKUP($I1073,master_table_sales_csv!$O$2:$P$3340,2,FALSE)</f>
        <v>Robots</v>
      </c>
    </row>
    <row r="1074" spans="1:13" x14ac:dyDescent="0.35">
      <c r="A1074" t="s">
        <v>8712</v>
      </c>
      <c r="B1074" t="s">
        <v>8751</v>
      </c>
      <c r="C1074">
        <v>1588</v>
      </c>
      <c r="D1074">
        <v>860</v>
      </c>
      <c r="E1074">
        <v>17</v>
      </c>
      <c r="F1074">
        <v>17</v>
      </c>
      <c r="G1074">
        <v>35.96</v>
      </c>
      <c r="H1074">
        <v>1</v>
      </c>
      <c r="I1074">
        <v>1</v>
      </c>
      <c r="J1074">
        <f>'Data Churn_prodcat'!E1074-'Data Churn_prodcat'!F1074</f>
        <v>0</v>
      </c>
      <c r="K1074" t="str">
        <f t="shared" si="16"/>
        <v>Churn</v>
      </c>
      <c r="L1074" t="str">
        <f>VLOOKUP($H1074,master_table_sales_csv!$O$2:$P$3340,2,FALSE)</f>
        <v>Blueprints</v>
      </c>
      <c r="M1074" t="str">
        <f>VLOOKUP($I1074,master_table_sales_csv!$O$2:$P$3340,2,FALSE)</f>
        <v>Blueprints</v>
      </c>
    </row>
    <row r="1075" spans="1:13" x14ac:dyDescent="0.35">
      <c r="A1075" t="s">
        <v>8712</v>
      </c>
      <c r="B1075" t="s">
        <v>8751</v>
      </c>
      <c r="C1075">
        <v>1607</v>
      </c>
      <c r="D1075">
        <v>1275</v>
      </c>
      <c r="E1075">
        <v>15</v>
      </c>
      <c r="F1075">
        <v>15</v>
      </c>
      <c r="G1075">
        <v>39</v>
      </c>
      <c r="H1075">
        <v>4</v>
      </c>
      <c r="I1075">
        <v>4</v>
      </c>
      <c r="J1075">
        <f>'Data Churn_prodcat'!E1075-'Data Churn_prodcat'!F1075</f>
        <v>0</v>
      </c>
      <c r="K1075" t="str">
        <f t="shared" si="16"/>
        <v>Churn</v>
      </c>
      <c r="L1075" t="str">
        <f>VLOOKUP($H1075,master_table_sales_csv!$O$2:$P$3340,2,FALSE)</f>
        <v>eBooks</v>
      </c>
      <c r="M1075" t="str">
        <f>VLOOKUP($I1075,master_table_sales_csv!$O$2:$P$3340,2,FALSE)</f>
        <v>eBooks</v>
      </c>
    </row>
    <row r="1076" spans="1:13" x14ac:dyDescent="0.35">
      <c r="A1076" t="s">
        <v>8712</v>
      </c>
      <c r="B1076" t="s">
        <v>8751</v>
      </c>
      <c r="C1076">
        <v>1621</v>
      </c>
      <c r="D1076">
        <v>1191</v>
      </c>
      <c r="E1076">
        <v>15</v>
      </c>
      <c r="F1076">
        <v>15</v>
      </c>
      <c r="G1076">
        <v>189.95000000000002</v>
      </c>
      <c r="H1076">
        <v>7</v>
      </c>
      <c r="I1076">
        <v>7</v>
      </c>
      <c r="J1076">
        <f>'Data Churn_prodcat'!E1076-'Data Churn_prodcat'!F1076</f>
        <v>0</v>
      </c>
      <c r="K1076" t="str">
        <f t="shared" si="16"/>
        <v>Churn</v>
      </c>
      <c r="L1076" t="str">
        <f>VLOOKUP($H1076,master_table_sales_csv!$O$2:$P$3340,2,FALSE)</f>
        <v>Training Videos</v>
      </c>
      <c r="M1076" t="str">
        <f>VLOOKUP($I1076,master_table_sales_csv!$O$2:$P$3340,2,FALSE)</f>
        <v>Training Videos</v>
      </c>
    </row>
    <row r="1077" spans="1:13" x14ac:dyDescent="0.35">
      <c r="A1077" t="s">
        <v>8712</v>
      </c>
      <c r="B1077" t="s">
        <v>8751</v>
      </c>
      <c r="C1077">
        <v>1631</v>
      </c>
      <c r="D1077">
        <v>1255</v>
      </c>
      <c r="E1077">
        <v>15</v>
      </c>
      <c r="F1077">
        <v>15</v>
      </c>
      <c r="G1077">
        <v>196</v>
      </c>
      <c r="H1077">
        <v>7</v>
      </c>
      <c r="I1077">
        <v>7</v>
      </c>
      <c r="J1077">
        <f>'Data Churn_prodcat'!E1077-'Data Churn_prodcat'!F1077</f>
        <v>0</v>
      </c>
      <c r="K1077" t="str">
        <f t="shared" si="16"/>
        <v>Churn</v>
      </c>
      <c r="L1077" t="str">
        <f>VLOOKUP($H1077,master_table_sales_csv!$O$2:$P$3340,2,FALSE)</f>
        <v>Training Videos</v>
      </c>
      <c r="M1077" t="str">
        <f>VLOOKUP($I1077,master_table_sales_csv!$O$2:$P$3340,2,FALSE)</f>
        <v>Training Videos</v>
      </c>
    </row>
    <row r="1078" spans="1:13" x14ac:dyDescent="0.35">
      <c r="A1078" t="s">
        <v>8712</v>
      </c>
      <c r="B1078" t="s">
        <v>8751</v>
      </c>
      <c r="C1078">
        <v>1632</v>
      </c>
      <c r="D1078">
        <v>1121</v>
      </c>
      <c r="E1078">
        <v>16</v>
      </c>
      <c r="F1078">
        <v>16</v>
      </c>
      <c r="G1078">
        <v>29.98</v>
      </c>
      <c r="H1078">
        <v>4</v>
      </c>
      <c r="I1078">
        <v>4</v>
      </c>
      <c r="J1078">
        <f>'Data Churn_prodcat'!E1078-'Data Churn_prodcat'!F1078</f>
        <v>0</v>
      </c>
      <c r="K1078" t="str">
        <f t="shared" si="16"/>
        <v>Churn</v>
      </c>
      <c r="L1078" t="str">
        <f>VLOOKUP($H1078,master_table_sales_csv!$O$2:$P$3340,2,FALSE)</f>
        <v>eBooks</v>
      </c>
      <c r="M1078" t="str">
        <f>VLOOKUP($I1078,master_table_sales_csv!$O$2:$P$3340,2,FALSE)</f>
        <v>eBooks</v>
      </c>
    </row>
    <row r="1079" spans="1:13" x14ac:dyDescent="0.35">
      <c r="A1079" t="s">
        <v>8712</v>
      </c>
      <c r="B1079" t="s">
        <v>8751</v>
      </c>
      <c r="C1079">
        <v>1636</v>
      </c>
      <c r="D1079">
        <v>1021</v>
      </c>
      <c r="E1079">
        <v>16</v>
      </c>
      <c r="F1079">
        <v>16</v>
      </c>
      <c r="G1079">
        <v>99.8</v>
      </c>
      <c r="H1079">
        <v>4</v>
      </c>
      <c r="I1079">
        <v>4</v>
      </c>
      <c r="J1079">
        <f>'Data Churn_prodcat'!E1079-'Data Churn_prodcat'!F1079</f>
        <v>0</v>
      </c>
      <c r="K1079" t="str">
        <f t="shared" si="16"/>
        <v>Churn</v>
      </c>
      <c r="L1079" t="str">
        <f>VLOOKUP($H1079,master_table_sales_csv!$O$2:$P$3340,2,FALSE)</f>
        <v>eBooks</v>
      </c>
      <c r="M1079" t="str">
        <f>VLOOKUP($I1079,master_table_sales_csv!$O$2:$P$3340,2,FALSE)</f>
        <v>eBooks</v>
      </c>
    </row>
    <row r="1080" spans="1:13" x14ac:dyDescent="0.35">
      <c r="A1080" t="s">
        <v>8712</v>
      </c>
      <c r="B1080" t="s">
        <v>8751</v>
      </c>
      <c r="C1080">
        <v>1645</v>
      </c>
      <c r="D1080">
        <v>1122</v>
      </c>
      <c r="E1080">
        <v>16</v>
      </c>
      <c r="F1080">
        <v>16</v>
      </c>
      <c r="G1080">
        <v>235.8</v>
      </c>
      <c r="H1080">
        <v>2</v>
      </c>
      <c r="I1080">
        <v>2</v>
      </c>
      <c r="J1080">
        <f>'Data Churn_prodcat'!E1080-'Data Churn_prodcat'!F1080</f>
        <v>0</v>
      </c>
      <c r="K1080" t="str">
        <f t="shared" si="16"/>
        <v>Churn</v>
      </c>
      <c r="L1080" t="str">
        <f>VLOOKUP($H1080,master_table_sales_csv!$O$2:$P$3340,2,FALSE)</f>
        <v>Drone Kits</v>
      </c>
      <c r="M1080" t="str">
        <f>VLOOKUP($I1080,master_table_sales_csv!$O$2:$P$3340,2,FALSE)</f>
        <v>Drone Kits</v>
      </c>
    </row>
    <row r="1081" spans="1:13" x14ac:dyDescent="0.35">
      <c r="A1081" t="s">
        <v>8712</v>
      </c>
      <c r="B1081" t="s">
        <v>8751</v>
      </c>
      <c r="C1081">
        <v>1646</v>
      </c>
      <c r="D1081">
        <v>1266</v>
      </c>
      <c r="E1081">
        <v>15</v>
      </c>
      <c r="F1081">
        <v>15</v>
      </c>
      <c r="G1081">
        <v>1365</v>
      </c>
      <c r="H1081">
        <v>3</v>
      </c>
      <c r="I1081">
        <v>3</v>
      </c>
      <c r="J1081">
        <f>'Data Churn_prodcat'!E1081-'Data Churn_prodcat'!F1081</f>
        <v>0</v>
      </c>
      <c r="K1081" t="str">
        <f t="shared" si="16"/>
        <v>Churn</v>
      </c>
      <c r="L1081" t="str">
        <f>VLOOKUP($H1081,master_table_sales_csv!$O$2:$P$3340,2,FALSE)</f>
        <v>Drones</v>
      </c>
      <c r="M1081" t="str">
        <f>VLOOKUP($I1081,master_table_sales_csv!$O$2:$P$3340,2,FALSE)</f>
        <v>Drones</v>
      </c>
    </row>
    <row r="1082" spans="1:13" x14ac:dyDescent="0.35">
      <c r="A1082" t="s">
        <v>8712</v>
      </c>
      <c r="B1082" t="s">
        <v>8751</v>
      </c>
      <c r="C1082">
        <v>1651</v>
      </c>
      <c r="D1082">
        <v>964</v>
      </c>
      <c r="E1082">
        <v>17</v>
      </c>
      <c r="F1082">
        <v>17</v>
      </c>
      <c r="G1082">
        <v>108</v>
      </c>
      <c r="H1082">
        <v>2</v>
      </c>
      <c r="I1082">
        <v>2</v>
      </c>
      <c r="J1082">
        <f>'Data Churn_prodcat'!E1082-'Data Churn_prodcat'!F1082</f>
        <v>0</v>
      </c>
      <c r="K1082" t="str">
        <f t="shared" si="16"/>
        <v>Churn</v>
      </c>
      <c r="L1082" t="str">
        <f>VLOOKUP($H1082,master_table_sales_csv!$O$2:$P$3340,2,FALSE)</f>
        <v>Drone Kits</v>
      </c>
      <c r="M1082" t="str">
        <f>VLOOKUP($I1082,master_table_sales_csv!$O$2:$P$3340,2,FALSE)</f>
        <v>Drone Kits</v>
      </c>
    </row>
    <row r="1083" spans="1:13" x14ac:dyDescent="0.35">
      <c r="A1083" t="s">
        <v>8712</v>
      </c>
      <c r="B1083" t="s">
        <v>8751</v>
      </c>
      <c r="C1083">
        <v>1659</v>
      </c>
      <c r="D1083">
        <v>1205</v>
      </c>
      <c r="E1083">
        <v>15</v>
      </c>
      <c r="F1083">
        <v>15</v>
      </c>
      <c r="G1083">
        <v>74.97</v>
      </c>
      <c r="H1083">
        <v>4</v>
      </c>
      <c r="I1083">
        <v>4</v>
      </c>
      <c r="J1083">
        <f>'Data Churn_prodcat'!E1083-'Data Churn_prodcat'!F1083</f>
        <v>0</v>
      </c>
      <c r="K1083" t="str">
        <f t="shared" si="16"/>
        <v>Churn</v>
      </c>
      <c r="L1083" t="str">
        <f>VLOOKUP($H1083,master_table_sales_csv!$O$2:$P$3340,2,FALSE)</f>
        <v>eBooks</v>
      </c>
      <c r="M1083" t="str">
        <f>VLOOKUP($I1083,master_table_sales_csv!$O$2:$P$3340,2,FALSE)</f>
        <v>eBooks</v>
      </c>
    </row>
    <row r="1084" spans="1:13" x14ac:dyDescent="0.35">
      <c r="A1084" t="s">
        <v>8712</v>
      </c>
      <c r="B1084" t="s">
        <v>8751</v>
      </c>
      <c r="C1084">
        <v>1661</v>
      </c>
      <c r="D1084">
        <v>1139</v>
      </c>
      <c r="E1084">
        <v>17</v>
      </c>
      <c r="F1084">
        <v>15</v>
      </c>
      <c r="G1084">
        <v>5604</v>
      </c>
      <c r="H1084">
        <v>6</v>
      </c>
      <c r="I1084">
        <v>3</v>
      </c>
      <c r="J1084">
        <f>'Data Churn_prodcat'!E1084-'Data Churn_prodcat'!F1084</f>
        <v>2</v>
      </c>
      <c r="K1084" t="str">
        <f t="shared" si="16"/>
        <v>Churn</v>
      </c>
      <c r="L1084" t="str">
        <f>VLOOKUP($H1084,master_table_sales_csv!$O$2:$P$3340,2,FALSE)</f>
        <v>Robots</v>
      </c>
      <c r="M1084" t="str">
        <f>VLOOKUP($I1084,master_table_sales_csv!$O$2:$P$3340,2,FALSE)</f>
        <v>Drones</v>
      </c>
    </row>
    <row r="1085" spans="1:13" x14ac:dyDescent="0.35">
      <c r="A1085" t="s">
        <v>8712</v>
      </c>
      <c r="B1085" t="s">
        <v>8751</v>
      </c>
      <c r="C1085">
        <v>1663</v>
      </c>
      <c r="D1085">
        <v>1166</v>
      </c>
      <c r="E1085">
        <v>15</v>
      </c>
      <c r="F1085">
        <v>15</v>
      </c>
      <c r="G1085">
        <v>35.96</v>
      </c>
      <c r="H1085">
        <v>1</v>
      </c>
      <c r="I1085">
        <v>1</v>
      </c>
      <c r="J1085">
        <f>'Data Churn_prodcat'!E1085-'Data Churn_prodcat'!F1085</f>
        <v>0</v>
      </c>
      <c r="K1085" t="str">
        <f t="shared" si="16"/>
        <v>Churn</v>
      </c>
      <c r="L1085" t="str">
        <f>VLOOKUP($H1085,master_table_sales_csv!$O$2:$P$3340,2,FALSE)</f>
        <v>Blueprints</v>
      </c>
      <c r="M1085" t="str">
        <f>VLOOKUP($I1085,master_table_sales_csv!$O$2:$P$3340,2,FALSE)</f>
        <v>Blueprints</v>
      </c>
    </row>
    <row r="1086" spans="1:13" x14ac:dyDescent="0.35">
      <c r="A1086" t="s">
        <v>8712</v>
      </c>
      <c r="B1086" t="s">
        <v>8751</v>
      </c>
      <c r="C1086">
        <v>1665</v>
      </c>
      <c r="D1086">
        <v>932</v>
      </c>
      <c r="E1086">
        <v>17</v>
      </c>
      <c r="F1086">
        <v>17</v>
      </c>
      <c r="G1086">
        <v>497.40000000000003</v>
      </c>
      <c r="H1086">
        <v>7</v>
      </c>
      <c r="I1086">
        <v>7</v>
      </c>
      <c r="J1086">
        <f>'Data Churn_prodcat'!E1086-'Data Churn_prodcat'!F1086</f>
        <v>0</v>
      </c>
      <c r="K1086" t="str">
        <f t="shared" si="16"/>
        <v>Churn</v>
      </c>
      <c r="L1086" t="str">
        <f>VLOOKUP($H1086,master_table_sales_csv!$O$2:$P$3340,2,FALSE)</f>
        <v>Training Videos</v>
      </c>
      <c r="M1086" t="str">
        <f>VLOOKUP($I1086,master_table_sales_csv!$O$2:$P$3340,2,FALSE)</f>
        <v>Training Videos</v>
      </c>
    </row>
    <row r="1087" spans="1:13" x14ac:dyDescent="0.35">
      <c r="A1087" t="s">
        <v>8712</v>
      </c>
      <c r="B1087" t="s">
        <v>8751</v>
      </c>
      <c r="C1087">
        <v>1672</v>
      </c>
      <c r="D1087">
        <v>970</v>
      </c>
      <c r="E1087">
        <v>17</v>
      </c>
      <c r="F1087">
        <v>17</v>
      </c>
      <c r="G1087">
        <v>2275</v>
      </c>
      <c r="H1087">
        <v>3</v>
      </c>
      <c r="I1087">
        <v>3</v>
      </c>
      <c r="J1087">
        <f>'Data Churn_prodcat'!E1087-'Data Churn_prodcat'!F1087</f>
        <v>0</v>
      </c>
      <c r="K1087" t="str">
        <f t="shared" si="16"/>
        <v>Churn</v>
      </c>
      <c r="L1087" t="str">
        <f>VLOOKUP($H1087,master_table_sales_csv!$O$2:$P$3340,2,FALSE)</f>
        <v>Drones</v>
      </c>
      <c r="M1087" t="str">
        <f>VLOOKUP($I1087,master_table_sales_csv!$O$2:$P$3340,2,FALSE)</f>
        <v>Drones</v>
      </c>
    </row>
    <row r="1088" spans="1:13" x14ac:dyDescent="0.35">
      <c r="A1088" t="s">
        <v>8712</v>
      </c>
      <c r="B1088" t="s">
        <v>8751</v>
      </c>
      <c r="C1088">
        <v>1679</v>
      </c>
      <c r="D1088">
        <v>1100</v>
      </c>
      <c r="E1088">
        <v>16</v>
      </c>
      <c r="F1088">
        <v>16</v>
      </c>
      <c r="G1088">
        <v>476</v>
      </c>
      <c r="H1088">
        <v>2</v>
      </c>
      <c r="I1088">
        <v>2</v>
      </c>
      <c r="J1088">
        <f>'Data Churn_prodcat'!E1088-'Data Churn_prodcat'!F1088</f>
        <v>0</v>
      </c>
      <c r="K1088" t="str">
        <f t="shared" si="16"/>
        <v>Churn</v>
      </c>
      <c r="L1088" t="str">
        <f>VLOOKUP($H1088,master_table_sales_csv!$O$2:$P$3340,2,FALSE)</f>
        <v>Drone Kits</v>
      </c>
      <c r="M1088" t="str">
        <f>VLOOKUP($I1088,master_table_sales_csv!$O$2:$P$3340,2,FALSE)</f>
        <v>Drone Kits</v>
      </c>
    </row>
    <row r="1089" spans="1:13" x14ac:dyDescent="0.35">
      <c r="A1089" t="s">
        <v>8712</v>
      </c>
      <c r="B1089" t="s">
        <v>8751</v>
      </c>
      <c r="C1089">
        <v>1694</v>
      </c>
      <c r="D1089">
        <v>1216</v>
      </c>
      <c r="E1089">
        <v>15</v>
      </c>
      <c r="F1089">
        <v>15</v>
      </c>
      <c r="G1089">
        <v>171.96</v>
      </c>
      <c r="H1089">
        <v>7</v>
      </c>
      <c r="I1089">
        <v>7</v>
      </c>
      <c r="J1089">
        <f>'Data Churn_prodcat'!E1089-'Data Churn_prodcat'!F1089</f>
        <v>0</v>
      </c>
      <c r="K1089" t="str">
        <f t="shared" si="16"/>
        <v>Churn</v>
      </c>
      <c r="L1089" t="str">
        <f>VLOOKUP($H1089,master_table_sales_csv!$O$2:$P$3340,2,FALSE)</f>
        <v>Training Videos</v>
      </c>
      <c r="M1089" t="str">
        <f>VLOOKUP($I1089,master_table_sales_csv!$O$2:$P$3340,2,FALSE)</f>
        <v>Training Videos</v>
      </c>
    </row>
    <row r="1090" spans="1:13" x14ac:dyDescent="0.35">
      <c r="A1090" t="s">
        <v>8712</v>
      </c>
      <c r="B1090" t="s">
        <v>8751</v>
      </c>
      <c r="C1090">
        <v>1703</v>
      </c>
      <c r="D1090">
        <v>1168</v>
      </c>
      <c r="E1090">
        <v>15</v>
      </c>
      <c r="F1090">
        <v>15</v>
      </c>
      <c r="G1090">
        <v>74.95</v>
      </c>
      <c r="H1090">
        <v>4</v>
      </c>
      <c r="I1090">
        <v>4</v>
      </c>
      <c r="J1090">
        <f>'Data Churn_prodcat'!E1090-'Data Churn_prodcat'!F1090</f>
        <v>0</v>
      </c>
      <c r="K1090" t="str">
        <f t="shared" si="16"/>
        <v>Churn</v>
      </c>
      <c r="L1090" t="str">
        <f>VLOOKUP($H1090,master_table_sales_csv!$O$2:$P$3340,2,FALSE)</f>
        <v>eBooks</v>
      </c>
      <c r="M1090" t="str">
        <f>VLOOKUP($I1090,master_table_sales_csv!$O$2:$P$3340,2,FALSE)</f>
        <v>eBooks</v>
      </c>
    </row>
    <row r="1091" spans="1:13" x14ac:dyDescent="0.35">
      <c r="A1091" t="s">
        <v>8712</v>
      </c>
      <c r="B1091" t="s">
        <v>8751</v>
      </c>
      <c r="C1091">
        <v>1706</v>
      </c>
      <c r="D1091">
        <v>1040</v>
      </c>
      <c r="E1091">
        <v>16</v>
      </c>
      <c r="F1091">
        <v>16</v>
      </c>
      <c r="G1091">
        <v>735</v>
      </c>
      <c r="H1091">
        <v>5</v>
      </c>
      <c r="I1091">
        <v>5</v>
      </c>
      <c r="J1091">
        <f>'Data Churn_prodcat'!E1091-'Data Churn_prodcat'!F1091</f>
        <v>0</v>
      </c>
      <c r="K1091" t="str">
        <f t="shared" si="16"/>
        <v>Churn</v>
      </c>
      <c r="L1091" t="str">
        <f>VLOOKUP($H1091,master_table_sales_csv!$O$2:$P$3340,2,FALSE)</f>
        <v>Robot Kits</v>
      </c>
      <c r="M1091" t="str">
        <f>VLOOKUP($I1091,master_table_sales_csv!$O$2:$P$3340,2,FALSE)</f>
        <v>Robot Kits</v>
      </c>
    </row>
    <row r="1092" spans="1:13" x14ac:dyDescent="0.35">
      <c r="A1092" t="s">
        <v>8712</v>
      </c>
      <c r="B1092" t="s">
        <v>8751</v>
      </c>
      <c r="C1092">
        <v>1716</v>
      </c>
      <c r="D1092">
        <v>1269</v>
      </c>
      <c r="E1092">
        <v>16</v>
      </c>
      <c r="F1092">
        <v>15</v>
      </c>
      <c r="G1092">
        <v>419.95</v>
      </c>
      <c r="H1092">
        <v>4</v>
      </c>
      <c r="I1092">
        <v>2</v>
      </c>
      <c r="J1092">
        <f>'Data Churn_prodcat'!E1092-'Data Churn_prodcat'!F1092</f>
        <v>1</v>
      </c>
      <c r="K1092" t="str">
        <f t="shared" si="16"/>
        <v>Churn</v>
      </c>
      <c r="L1092" t="str">
        <f>VLOOKUP($H1092,master_table_sales_csv!$O$2:$P$3340,2,FALSE)</f>
        <v>eBooks</v>
      </c>
      <c r="M1092" t="str">
        <f>VLOOKUP($I1092,master_table_sales_csv!$O$2:$P$3340,2,FALSE)</f>
        <v>Drone Kits</v>
      </c>
    </row>
    <row r="1093" spans="1:13" x14ac:dyDescent="0.35">
      <c r="A1093" t="s">
        <v>8712</v>
      </c>
      <c r="B1093" t="s">
        <v>8751</v>
      </c>
      <c r="C1093">
        <v>1723</v>
      </c>
      <c r="D1093">
        <v>1066</v>
      </c>
      <c r="E1093">
        <v>16</v>
      </c>
      <c r="F1093">
        <v>16</v>
      </c>
      <c r="G1093">
        <v>149.85000000000002</v>
      </c>
      <c r="H1093">
        <v>7</v>
      </c>
      <c r="I1093">
        <v>7</v>
      </c>
      <c r="J1093">
        <f>'Data Churn_prodcat'!E1093-'Data Churn_prodcat'!F1093</f>
        <v>0</v>
      </c>
      <c r="K1093" t="str">
        <f t="shared" ref="K1093:K1156" si="17">IF(D1093&gt;7, "Churn", "No Churn")</f>
        <v>Churn</v>
      </c>
      <c r="L1093" t="str">
        <f>VLOOKUP($H1093,master_table_sales_csv!$O$2:$P$3340,2,FALSE)</f>
        <v>Training Videos</v>
      </c>
      <c r="M1093" t="str">
        <f>VLOOKUP($I1093,master_table_sales_csv!$O$2:$P$3340,2,FALSE)</f>
        <v>Training Videos</v>
      </c>
    </row>
    <row r="1094" spans="1:13" x14ac:dyDescent="0.35">
      <c r="A1094" t="s">
        <v>8712</v>
      </c>
      <c r="B1094" t="s">
        <v>8751</v>
      </c>
      <c r="C1094">
        <v>1725</v>
      </c>
      <c r="D1094">
        <v>1026</v>
      </c>
      <c r="E1094">
        <v>16</v>
      </c>
      <c r="F1094">
        <v>16</v>
      </c>
      <c r="G1094">
        <v>1000</v>
      </c>
      <c r="H1094">
        <v>3</v>
      </c>
      <c r="I1094">
        <v>3</v>
      </c>
      <c r="J1094">
        <f>'Data Churn_prodcat'!E1094-'Data Churn_prodcat'!F1094</f>
        <v>0</v>
      </c>
      <c r="K1094" t="str">
        <f t="shared" si="17"/>
        <v>Churn</v>
      </c>
      <c r="L1094" t="str">
        <f>VLOOKUP($H1094,master_table_sales_csv!$O$2:$P$3340,2,FALSE)</f>
        <v>Drones</v>
      </c>
      <c r="M1094" t="str">
        <f>VLOOKUP($I1094,master_table_sales_csv!$O$2:$P$3340,2,FALSE)</f>
        <v>Drones</v>
      </c>
    </row>
    <row r="1095" spans="1:13" x14ac:dyDescent="0.35">
      <c r="A1095" t="s">
        <v>8712</v>
      </c>
      <c r="B1095" t="s">
        <v>8751</v>
      </c>
      <c r="C1095">
        <v>1732</v>
      </c>
      <c r="D1095">
        <v>1099</v>
      </c>
      <c r="E1095">
        <v>16</v>
      </c>
      <c r="F1095">
        <v>16</v>
      </c>
      <c r="G1095">
        <v>149.94999999999999</v>
      </c>
      <c r="H1095">
        <v>7</v>
      </c>
      <c r="I1095">
        <v>7</v>
      </c>
      <c r="J1095">
        <f>'Data Churn_prodcat'!E1095-'Data Churn_prodcat'!F1095</f>
        <v>0</v>
      </c>
      <c r="K1095" t="str">
        <f t="shared" si="17"/>
        <v>Churn</v>
      </c>
      <c r="L1095" t="str">
        <f>VLOOKUP($H1095,master_table_sales_csv!$O$2:$P$3340,2,FALSE)</f>
        <v>Training Videos</v>
      </c>
      <c r="M1095" t="str">
        <f>VLOOKUP($I1095,master_table_sales_csv!$O$2:$P$3340,2,FALSE)</f>
        <v>Training Videos</v>
      </c>
    </row>
    <row r="1096" spans="1:13" x14ac:dyDescent="0.35">
      <c r="A1096" t="s">
        <v>8712</v>
      </c>
      <c r="B1096" t="s">
        <v>8751</v>
      </c>
      <c r="C1096">
        <v>1733</v>
      </c>
      <c r="D1096">
        <v>1030</v>
      </c>
      <c r="E1096">
        <v>16</v>
      </c>
      <c r="F1096">
        <v>16</v>
      </c>
      <c r="G1096">
        <v>1798</v>
      </c>
      <c r="H1096">
        <v>6</v>
      </c>
      <c r="I1096">
        <v>6</v>
      </c>
      <c r="J1096">
        <f>'Data Churn_prodcat'!E1096-'Data Churn_prodcat'!F1096</f>
        <v>0</v>
      </c>
      <c r="K1096" t="str">
        <f t="shared" si="17"/>
        <v>Churn</v>
      </c>
      <c r="L1096" t="str">
        <f>VLOOKUP($H1096,master_table_sales_csv!$O$2:$P$3340,2,FALSE)</f>
        <v>Robots</v>
      </c>
      <c r="M1096" t="str">
        <f>VLOOKUP($I1096,master_table_sales_csv!$O$2:$P$3340,2,FALSE)</f>
        <v>Robots</v>
      </c>
    </row>
    <row r="1097" spans="1:13" x14ac:dyDescent="0.35">
      <c r="A1097" t="s">
        <v>8712</v>
      </c>
      <c r="B1097" t="s">
        <v>8751</v>
      </c>
      <c r="C1097">
        <v>1746</v>
      </c>
      <c r="D1097">
        <v>1005</v>
      </c>
      <c r="E1097">
        <v>16</v>
      </c>
      <c r="F1097">
        <v>16</v>
      </c>
      <c r="G1097">
        <v>26.97</v>
      </c>
      <c r="H1097">
        <v>1</v>
      </c>
      <c r="I1097">
        <v>1</v>
      </c>
      <c r="J1097">
        <f>'Data Churn_prodcat'!E1097-'Data Churn_prodcat'!F1097</f>
        <v>0</v>
      </c>
      <c r="K1097" t="str">
        <f t="shared" si="17"/>
        <v>Churn</v>
      </c>
      <c r="L1097" t="str">
        <f>VLOOKUP($H1097,master_table_sales_csv!$O$2:$P$3340,2,FALSE)</f>
        <v>Blueprints</v>
      </c>
      <c r="M1097" t="str">
        <f>VLOOKUP($I1097,master_table_sales_csv!$O$2:$P$3340,2,FALSE)</f>
        <v>Blueprints</v>
      </c>
    </row>
    <row r="1098" spans="1:13" x14ac:dyDescent="0.35">
      <c r="A1098" t="s">
        <v>8712</v>
      </c>
      <c r="B1098" t="s">
        <v>8751</v>
      </c>
      <c r="C1098">
        <v>1756</v>
      </c>
      <c r="D1098">
        <v>921</v>
      </c>
      <c r="E1098">
        <v>17</v>
      </c>
      <c r="F1098">
        <v>17</v>
      </c>
      <c r="G1098">
        <v>5507.9400000000005</v>
      </c>
      <c r="H1098">
        <v>7</v>
      </c>
      <c r="I1098">
        <v>6</v>
      </c>
      <c r="J1098">
        <f>'Data Churn_prodcat'!E1098-'Data Churn_prodcat'!F1098</f>
        <v>0</v>
      </c>
      <c r="K1098" t="str">
        <f t="shared" si="17"/>
        <v>Churn</v>
      </c>
      <c r="L1098" t="str">
        <f>VLOOKUP($H1098,master_table_sales_csv!$O$2:$P$3340,2,FALSE)</f>
        <v>Training Videos</v>
      </c>
      <c r="M1098" t="str">
        <f>VLOOKUP($I1098,master_table_sales_csv!$O$2:$P$3340,2,FALSE)</f>
        <v>Robots</v>
      </c>
    </row>
    <row r="1099" spans="1:13" x14ac:dyDescent="0.35">
      <c r="A1099" t="s">
        <v>8712</v>
      </c>
      <c r="B1099" t="s">
        <v>8751</v>
      </c>
      <c r="C1099">
        <v>1761</v>
      </c>
      <c r="D1099">
        <v>862</v>
      </c>
      <c r="E1099">
        <v>17</v>
      </c>
      <c r="F1099">
        <v>17</v>
      </c>
      <c r="G1099">
        <v>74.849999999999994</v>
      </c>
      <c r="H1099">
        <v>4</v>
      </c>
      <c r="I1099">
        <v>4</v>
      </c>
      <c r="J1099">
        <f>'Data Churn_prodcat'!E1099-'Data Churn_prodcat'!F1099</f>
        <v>0</v>
      </c>
      <c r="K1099" t="str">
        <f t="shared" si="17"/>
        <v>Churn</v>
      </c>
      <c r="L1099" t="str">
        <f>VLOOKUP($H1099,master_table_sales_csv!$O$2:$P$3340,2,FALSE)</f>
        <v>eBooks</v>
      </c>
      <c r="M1099" t="str">
        <f>VLOOKUP($I1099,master_table_sales_csv!$O$2:$P$3340,2,FALSE)</f>
        <v>eBooks</v>
      </c>
    </row>
    <row r="1100" spans="1:13" x14ac:dyDescent="0.35">
      <c r="A1100" t="s">
        <v>8712</v>
      </c>
      <c r="B1100" t="s">
        <v>8751</v>
      </c>
      <c r="C1100">
        <v>1768</v>
      </c>
      <c r="D1100">
        <v>1142</v>
      </c>
      <c r="E1100">
        <v>15</v>
      </c>
      <c r="F1100">
        <v>15</v>
      </c>
      <c r="G1100">
        <v>59.98</v>
      </c>
      <c r="H1100">
        <v>7</v>
      </c>
      <c r="I1100">
        <v>7</v>
      </c>
      <c r="J1100">
        <f>'Data Churn_prodcat'!E1100-'Data Churn_prodcat'!F1100</f>
        <v>0</v>
      </c>
      <c r="K1100" t="str">
        <f t="shared" si="17"/>
        <v>Churn</v>
      </c>
      <c r="L1100" t="str">
        <f>VLOOKUP($H1100,master_table_sales_csv!$O$2:$P$3340,2,FALSE)</f>
        <v>Training Videos</v>
      </c>
      <c r="M1100" t="str">
        <f>VLOOKUP($I1100,master_table_sales_csv!$O$2:$P$3340,2,FALSE)</f>
        <v>Training Videos</v>
      </c>
    </row>
    <row r="1101" spans="1:13" x14ac:dyDescent="0.35">
      <c r="A1101" t="s">
        <v>8712</v>
      </c>
      <c r="B1101" t="s">
        <v>8751</v>
      </c>
      <c r="C1101">
        <v>1770</v>
      </c>
      <c r="D1101">
        <v>1025</v>
      </c>
      <c r="E1101">
        <v>16</v>
      </c>
      <c r="F1101">
        <v>16</v>
      </c>
      <c r="G1101">
        <v>89.94</v>
      </c>
      <c r="H1101">
        <v>4</v>
      </c>
      <c r="I1101">
        <v>4</v>
      </c>
      <c r="J1101">
        <f>'Data Churn_prodcat'!E1101-'Data Churn_prodcat'!F1101</f>
        <v>0</v>
      </c>
      <c r="K1101" t="str">
        <f t="shared" si="17"/>
        <v>Churn</v>
      </c>
      <c r="L1101" t="str">
        <f>VLOOKUP($H1101,master_table_sales_csv!$O$2:$P$3340,2,FALSE)</f>
        <v>eBooks</v>
      </c>
      <c r="M1101" t="str">
        <f>VLOOKUP($I1101,master_table_sales_csv!$O$2:$P$3340,2,FALSE)</f>
        <v>eBooks</v>
      </c>
    </row>
    <row r="1102" spans="1:13" x14ac:dyDescent="0.35">
      <c r="A1102" t="s">
        <v>8712</v>
      </c>
      <c r="B1102" t="s">
        <v>8751</v>
      </c>
      <c r="C1102">
        <v>1778</v>
      </c>
      <c r="D1102">
        <v>867</v>
      </c>
      <c r="E1102">
        <v>17</v>
      </c>
      <c r="F1102">
        <v>17</v>
      </c>
      <c r="G1102">
        <v>78</v>
      </c>
      <c r="H1102">
        <v>4</v>
      </c>
      <c r="I1102">
        <v>4</v>
      </c>
      <c r="J1102">
        <f>'Data Churn_prodcat'!E1102-'Data Churn_prodcat'!F1102</f>
        <v>0</v>
      </c>
      <c r="K1102" t="str">
        <f t="shared" si="17"/>
        <v>Churn</v>
      </c>
      <c r="L1102" t="str">
        <f>VLOOKUP($H1102,master_table_sales_csv!$O$2:$P$3340,2,FALSE)</f>
        <v>eBooks</v>
      </c>
      <c r="M1102" t="str">
        <f>VLOOKUP($I1102,master_table_sales_csv!$O$2:$P$3340,2,FALSE)</f>
        <v>eBooks</v>
      </c>
    </row>
    <row r="1103" spans="1:13" x14ac:dyDescent="0.35">
      <c r="A1103" t="s">
        <v>8712</v>
      </c>
      <c r="B1103" t="s">
        <v>8751</v>
      </c>
      <c r="C1103">
        <v>1780</v>
      </c>
      <c r="D1103">
        <v>1031</v>
      </c>
      <c r="E1103">
        <v>16</v>
      </c>
      <c r="F1103">
        <v>16</v>
      </c>
      <c r="G1103">
        <v>2649</v>
      </c>
      <c r="H1103">
        <v>6</v>
      </c>
      <c r="I1103">
        <v>6</v>
      </c>
      <c r="J1103">
        <f>'Data Churn_prodcat'!E1103-'Data Churn_prodcat'!F1103</f>
        <v>0</v>
      </c>
      <c r="K1103" t="str">
        <f t="shared" si="17"/>
        <v>Churn</v>
      </c>
      <c r="L1103" t="str">
        <f>VLOOKUP($H1103,master_table_sales_csv!$O$2:$P$3340,2,FALSE)</f>
        <v>Robots</v>
      </c>
      <c r="M1103" t="str">
        <f>VLOOKUP($I1103,master_table_sales_csv!$O$2:$P$3340,2,FALSE)</f>
        <v>Robots</v>
      </c>
    </row>
    <row r="1104" spans="1:13" x14ac:dyDescent="0.35">
      <c r="A1104" t="s">
        <v>8712</v>
      </c>
      <c r="B1104" t="s">
        <v>8751</v>
      </c>
      <c r="C1104">
        <v>1786</v>
      </c>
      <c r="D1104">
        <v>1017</v>
      </c>
      <c r="E1104">
        <v>16</v>
      </c>
      <c r="F1104">
        <v>16</v>
      </c>
      <c r="G1104">
        <v>599</v>
      </c>
      <c r="H1104">
        <v>6</v>
      </c>
      <c r="I1104">
        <v>6</v>
      </c>
      <c r="J1104">
        <f>'Data Churn_prodcat'!E1104-'Data Churn_prodcat'!F1104</f>
        <v>0</v>
      </c>
      <c r="K1104" t="str">
        <f t="shared" si="17"/>
        <v>Churn</v>
      </c>
      <c r="L1104" t="str">
        <f>VLOOKUP($H1104,master_table_sales_csv!$O$2:$P$3340,2,FALSE)</f>
        <v>Robots</v>
      </c>
      <c r="M1104" t="str">
        <f>VLOOKUP($I1104,master_table_sales_csv!$O$2:$P$3340,2,FALSE)</f>
        <v>Robots</v>
      </c>
    </row>
    <row r="1105" spans="1:13" x14ac:dyDescent="0.35">
      <c r="A1105" t="s">
        <v>8712</v>
      </c>
      <c r="B1105" t="s">
        <v>8751</v>
      </c>
      <c r="C1105">
        <v>1787</v>
      </c>
      <c r="D1105">
        <v>1133</v>
      </c>
      <c r="E1105">
        <v>15</v>
      </c>
      <c r="F1105">
        <v>15</v>
      </c>
      <c r="G1105">
        <v>1647</v>
      </c>
      <c r="H1105">
        <v>6</v>
      </c>
      <c r="I1105">
        <v>6</v>
      </c>
      <c r="J1105">
        <f>'Data Churn_prodcat'!E1105-'Data Churn_prodcat'!F1105</f>
        <v>0</v>
      </c>
      <c r="K1105" t="str">
        <f t="shared" si="17"/>
        <v>Churn</v>
      </c>
      <c r="L1105" t="str">
        <f>VLOOKUP($H1105,master_table_sales_csv!$O$2:$P$3340,2,FALSE)</f>
        <v>Robots</v>
      </c>
      <c r="M1105" t="str">
        <f>VLOOKUP($I1105,master_table_sales_csv!$O$2:$P$3340,2,FALSE)</f>
        <v>Robots</v>
      </c>
    </row>
    <row r="1106" spans="1:13" x14ac:dyDescent="0.35">
      <c r="A1106" t="s">
        <v>8712</v>
      </c>
      <c r="B1106" t="s">
        <v>8751</v>
      </c>
      <c r="C1106">
        <v>1794</v>
      </c>
      <c r="D1106">
        <v>934</v>
      </c>
      <c r="E1106">
        <v>17</v>
      </c>
      <c r="F1106">
        <v>17</v>
      </c>
      <c r="G1106">
        <v>58.5</v>
      </c>
      <c r="H1106">
        <v>4</v>
      </c>
      <c r="I1106">
        <v>4</v>
      </c>
      <c r="J1106">
        <f>'Data Churn_prodcat'!E1106-'Data Churn_prodcat'!F1106</f>
        <v>0</v>
      </c>
      <c r="K1106" t="str">
        <f t="shared" si="17"/>
        <v>Churn</v>
      </c>
      <c r="L1106" t="str">
        <f>VLOOKUP($H1106,master_table_sales_csv!$O$2:$P$3340,2,FALSE)</f>
        <v>eBooks</v>
      </c>
      <c r="M1106" t="str">
        <f>VLOOKUP($I1106,master_table_sales_csv!$O$2:$P$3340,2,FALSE)</f>
        <v>eBooks</v>
      </c>
    </row>
    <row r="1107" spans="1:13" x14ac:dyDescent="0.35">
      <c r="A1107" t="s">
        <v>8712</v>
      </c>
      <c r="B1107" t="s">
        <v>8751</v>
      </c>
      <c r="C1107">
        <v>1803</v>
      </c>
      <c r="D1107">
        <v>891</v>
      </c>
      <c r="E1107">
        <v>17</v>
      </c>
      <c r="F1107">
        <v>17</v>
      </c>
      <c r="G1107">
        <v>49.9</v>
      </c>
      <c r="H1107">
        <v>4</v>
      </c>
      <c r="I1107">
        <v>4</v>
      </c>
      <c r="J1107">
        <f>'Data Churn_prodcat'!E1107-'Data Churn_prodcat'!F1107</f>
        <v>0</v>
      </c>
      <c r="K1107" t="str">
        <f t="shared" si="17"/>
        <v>Churn</v>
      </c>
      <c r="L1107" t="str">
        <f>VLOOKUP($H1107,master_table_sales_csv!$O$2:$P$3340,2,FALSE)</f>
        <v>eBooks</v>
      </c>
      <c r="M1107" t="str">
        <f>VLOOKUP($I1107,master_table_sales_csv!$O$2:$P$3340,2,FALSE)</f>
        <v>eBooks</v>
      </c>
    </row>
    <row r="1108" spans="1:13" x14ac:dyDescent="0.35">
      <c r="A1108" t="s">
        <v>8712</v>
      </c>
      <c r="B1108" t="s">
        <v>8751</v>
      </c>
      <c r="C1108">
        <v>1806</v>
      </c>
      <c r="D1108">
        <v>954</v>
      </c>
      <c r="E1108">
        <v>17</v>
      </c>
      <c r="F1108">
        <v>17</v>
      </c>
      <c r="G1108">
        <v>1350</v>
      </c>
      <c r="H1108">
        <v>3</v>
      </c>
      <c r="I1108">
        <v>3</v>
      </c>
      <c r="J1108">
        <f>'Data Churn_prodcat'!E1108-'Data Churn_prodcat'!F1108</f>
        <v>0</v>
      </c>
      <c r="K1108" t="str">
        <f t="shared" si="17"/>
        <v>Churn</v>
      </c>
      <c r="L1108" t="str">
        <f>VLOOKUP($H1108,master_table_sales_csv!$O$2:$P$3340,2,FALSE)</f>
        <v>Drones</v>
      </c>
      <c r="M1108" t="str">
        <f>VLOOKUP($I1108,master_table_sales_csv!$O$2:$P$3340,2,FALSE)</f>
        <v>Drones</v>
      </c>
    </row>
    <row r="1109" spans="1:13" x14ac:dyDescent="0.35">
      <c r="A1109" t="s">
        <v>8712</v>
      </c>
      <c r="B1109" t="s">
        <v>8751</v>
      </c>
      <c r="C1109">
        <v>1809</v>
      </c>
      <c r="D1109">
        <v>938</v>
      </c>
      <c r="E1109">
        <v>17</v>
      </c>
      <c r="F1109">
        <v>17</v>
      </c>
      <c r="G1109">
        <v>2697</v>
      </c>
      <c r="H1109">
        <v>6</v>
      </c>
      <c r="I1109">
        <v>6</v>
      </c>
      <c r="J1109">
        <f>'Data Churn_prodcat'!E1109-'Data Churn_prodcat'!F1109</f>
        <v>0</v>
      </c>
      <c r="K1109" t="str">
        <f t="shared" si="17"/>
        <v>Churn</v>
      </c>
      <c r="L1109" t="str">
        <f>VLOOKUP($H1109,master_table_sales_csv!$O$2:$P$3340,2,FALSE)</f>
        <v>Robots</v>
      </c>
      <c r="M1109" t="str">
        <f>VLOOKUP($I1109,master_table_sales_csv!$O$2:$P$3340,2,FALSE)</f>
        <v>Robots</v>
      </c>
    </row>
    <row r="1110" spans="1:13" x14ac:dyDescent="0.35">
      <c r="A1110" t="s">
        <v>8712</v>
      </c>
      <c r="B1110" t="s">
        <v>8751</v>
      </c>
      <c r="C1110">
        <v>1813</v>
      </c>
      <c r="D1110">
        <v>850</v>
      </c>
      <c r="E1110">
        <v>17</v>
      </c>
      <c r="F1110">
        <v>17</v>
      </c>
      <c r="G1110">
        <v>44.95</v>
      </c>
      <c r="H1110">
        <v>1</v>
      </c>
      <c r="I1110">
        <v>1</v>
      </c>
      <c r="J1110">
        <f>'Data Churn_prodcat'!E1110-'Data Churn_prodcat'!F1110</f>
        <v>0</v>
      </c>
      <c r="K1110" t="str">
        <f t="shared" si="17"/>
        <v>Churn</v>
      </c>
      <c r="L1110" t="str">
        <f>VLOOKUP($H1110,master_table_sales_csv!$O$2:$P$3340,2,FALSE)</f>
        <v>Blueprints</v>
      </c>
      <c r="M1110" t="str">
        <f>VLOOKUP($I1110,master_table_sales_csv!$O$2:$P$3340,2,FALSE)</f>
        <v>Blueprints</v>
      </c>
    </row>
    <row r="1111" spans="1:13" x14ac:dyDescent="0.35">
      <c r="A1111" t="s">
        <v>8712</v>
      </c>
      <c r="B1111" t="s">
        <v>8751</v>
      </c>
      <c r="C1111">
        <v>1814</v>
      </c>
      <c r="D1111">
        <v>917</v>
      </c>
      <c r="E1111">
        <v>17</v>
      </c>
      <c r="F1111">
        <v>17</v>
      </c>
      <c r="G1111">
        <v>39.950000000000003</v>
      </c>
      <c r="H1111">
        <v>1</v>
      </c>
      <c r="I1111">
        <v>1</v>
      </c>
      <c r="J1111">
        <f>'Data Churn_prodcat'!E1111-'Data Churn_prodcat'!F1111</f>
        <v>0</v>
      </c>
      <c r="K1111" t="str">
        <f t="shared" si="17"/>
        <v>Churn</v>
      </c>
      <c r="L1111" t="str">
        <f>VLOOKUP($H1111,master_table_sales_csv!$O$2:$P$3340,2,FALSE)</f>
        <v>Blueprints</v>
      </c>
      <c r="M1111" t="str">
        <f>VLOOKUP($I1111,master_table_sales_csv!$O$2:$P$3340,2,FALSE)</f>
        <v>Blueprints</v>
      </c>
    </row>
    <row r="1112" spans="1:13" x14ac:dyDescent="0.35">
      <c r="A1112" t="s">
        <v>8712</v>
      </c>
      <c r="B1112" t="s">
        <v>8751</v>
      </c>
      <c r="C1112">
        <v>1834</v>
      </c>
      <c r="D1112">
        <v>985</v>
      </c>
      <c r="E1112">
        <v>17</v>
      </c>
      <c r="F1112">
        <v>17</v>
      </c>
      <c r="G1112">
        <v>735</v>
      </c>
      <c r="H1112">
        <v>5</v>
      </c>
      <c r="I1112">
        <v>5</v>
      </c>
      <c r="J1112">
        <f>'Data Churn_prodcat'!E1112-'Data Churn_prodcat'!F1112</f>
        <v>0</v>
      </c>
      <c r="K1112" t="str">
        <f t="shared" si="17"/>
        <v>Churn</v>
      </c>
      <c r="L1112" t="str">
        <f>VLOOKUP($H1112,master_table_sales_csv!$O$2:$P$3340,2,FALSE)</f>
        <v>Robot Kits</v>
      </c>
      <c r="M1112" t="str">
        <f>VLOOKUP($I1112,master_table_sales_csv!$O$2:$P$3340,2,FALSE)</f>
        <v>Robot Kits</v>
      </c>
    </row>
    <row r="1113" spans="1:13" x14ac:dyDescent="0.35">
      <c r="A1113" t="s">
        <v>8712</v>
      </c>
      <c r="B1113" t="s">
        <v>8751</v>
      </c>
      <c r="C1113">
        <v>1837</v>
      </c>
      <c r="D1113">
        <v>1085</v>
      </c>
      <c r="E1113">
        <v>16</v>
      </c>
      <c r="F1113">
        <v>16</v>
      </c>
      <c r="G1113">
        <v>29.98</v>
      </c>
      <c r="H1113">
        <v>4</v>
      </c>
      <c r="I1113">
        <v>4</v>
      </c>
      <c r="J1113">
        <f>'Data Churn_prodcat'!E1113-'Data Churn_prodcat'!F1113</f>
        <v>0</v>
      </c>
      <c r="K1113" t="str">
        <f t="shared" si="17"/>
        <v>Churn</v>
      </c>
      <c r="L1113" t="str">
        <f>VLOOKUP($H1113,master_table_sales_csv!$O$2:$P$3340,2,FALSE)</f>
        <v>eBooks</v>
      </c>
      <c r="M1113" t="str">
        <f>VLOOKUP($I1113,master_table_sales_csv!$O$2:$P$3340,2,FALSE)</f>
        <v>eBooks</v>
      </c>
    </row>
    <row r="1114" spans="1:13" x14ac:dyDescent="0.35">
      <c r="A1114" t="s">
        <v>8712</v>
      </c>
      <c r="B1114" t="s">
        <v>8751</v>
      </c>
      <c r="C1114">
        <v>1838</v>
      </c>
      <c r="D1114">
        <v>1029</v>
      </c>
      <c r="E1114">
        <v>16</v>
      </c>
      <c r="F1114">
        <v>16</v>
      </c>
      <c r="G1114">
        <v>33.5</v>
      </c>
      <c r="H1114">
        <v>4</v>
      </c>
      <c r="I1114">
        <v>4</v>
      </c>
      <c r="J1114">
        <f>'Data Churn_prodcat'!E1114-'Data Churn_prodcat'!F1114</f>
        <v>0</v>
      </c>
      <c r="K1114" t="str">
        <f t="shared" si="17"/>
        <v>Churn</v>
      </c>
      <c r="L1114" t="str">
        <f>VLOOKUP($H1114,master_table_sales_csv!$O$2:$P$3340,2,FALSE)</f>
        <v>eBooks</v>
      </c>
      <c r="M1114" t="str">
        <f>VLOOKUP($I1114,master_table_sales_csv!$O$2:$P$3340,2,FALSE)</f>
        <v>eBooks</v>
      </c>
    </row>
    <row r="1115" spans="1:13" x14ac:dyDescent="0.35">
      <c r="A1115" t="s">
        <v>8712</v>
      </c>
      <c r="B1115" t="s">
        <v>8751</v>
      </c>
      <c r="C1115">
        <v>1839</v>
      </c>
      <c r="D1115">
        <v>873</v>
      </c>
      <c r="E1115">
        <v>17</v>
      </c>
      <c r="F1115">
        <v>17</v>
      </c>
      <c r="G1115">
        <v>55.96</v>
      </c>
      <c r="H1115">
        <v>4</v>
      </c>
      <c r="I1115">
        <v>4</v>
      </c>
      <c r="J1115">
        <f>'Data Churn_prodcat'!E1115-'Data Churn_prodcat'!F1115</f>
        <v>0</v>
      </c>
      <c r="K1115" t="str">
        <f t="shared" si="17"/>
        <v>Churn</v>
      </c>
      <c r="L1115" t="str">
        <f>VLOOKUP($H1115,master_table_sales_csv!$O$2:$P$3340,2,FALSE)</f>
        <v>eBooks</v>
      </c>
      <c r="M1115" t="str">
        <f>VLOOKUP($I1115,master_table_sales_csv!$O$2:$P$3340,2,FALSE)</f>
        <v>eBooks</v>
      </c>
    </row>
    <row r="1116" spans="1:13" x14ac:dyDescent="0.35">
      <c r="A1116" t="s">
        <v>8712</v>
      </c>
      <c r="B1116" t="s">
        <v>8751</v>
      </c>
      <c r="C1116">
        <v>1840</v>
      </c>
      <c r="D1116">
        <v>955</v>
      </c>
      <c r="E1116">
        <v>17</v>
      </c>
      <c r="F1116">
        <v>17</v>
      </c>
      <c r="G1116">
        <v>1800</v>
      </c>
      <c r="H1116">
        <v>3</v>
      </c>
      <c r="I1116">
        <v>3</v>
      </c>
      <c r="J1116">
        <f>'Data Churn_prodcat'!E1116-'Data Churn_prodcat'!F1116</f>
        <v>0</v>
      </c>
      <c r="K1116" t="str">
        <f t="shared" si="17"/>
        <v>Churn</v>
      </c>
      <c r="L1116" t="str">
        <f>VLOOKUP($H1116,master_table_sales_csv!$O$2:$P$3340,2,FALSE)</f>
        <v>Drones</v>
      </c>
      <c r="M1116" t="str">
        <f>VLOOKUP($I1116,master_table_sales_csv!$O$2:$P$3340,2,FALSE)</f>
        <v>Drones</v>
      </c>
    </row>
    <row r="1117" spans="1:13" x14ac:dyDescent="0.35">
      <c r="A1117" t="s">
        <v>8712</v>
      </c>
      <c r="B1117" t="s">
        <v>8751</v>
      </c>
      <c r="C1117">
        <v>1843</v>
      </c>
      <c r="D1117">
        <v>1211</v>
      </c>
      <c r="E1117">
        <v>17</v>
      </c>
      <c r="F1117">
        <v>15</v>
      </c>
      <c r="G1117">
        <v>597.4</v>
      </c>
      <c r="H1117">
        <v>7</v>
      </c>
      <c r="I1117">
        <v>4</v>
      </c>
      <c r="J1117">
        <f>'Data Churn_prodcat'!E1117-'Data Churn_prodcat'!F1117</f>
        <v>2</v>
      </c>
      <c r="K1117" t="str">
        <f t="shared" si="17"/>
        <v>Churn</v>
      </c>
      <c r="L1117" t="str">
        <f>VLOOKUP($H1117,master_table_sales_csv!$O$2:$P$3340,2,FALSE)</f>
        <v>Training Videos</v>
      </c>
      <c r="M1117" t="str">
        <f>VLOOKUP($I1117,master_table_sales_csv!$O$2:$P$3340,2,FALSE)</f>
        <v>eBooks</v>
      </c>
    </row>
    <row r="1118" spans="1:13" x14ac:dyDescent="0.35">
      <c r="A1118" t="s">
        <v>8712</v>
      </c>
      <c r="B1118" t="s">
        <v>8751</v>
      </c>
      <c r="C1118">
        <v>1845</v>
      </c>
      <c r="D1118">
        <v>1260</v>
      </c>
      <c r="E1118">
        <v>15</v>
      </c>
      <c r="F1118">
        <v>15</v>
      </c>
      <c r="G1118">
        <v>5312.45</v>
      </c>
      <c r="H1118">
        <v>7</v>
      </c>
      <c r="I1118">
        <v>3</v>
      </c>
      <c r="J1118">
        <f>'Data Churn_prodcat'!E1118-'Data Churn_prodcat'!F1118</f>
        <v>0</v>
      </c>
      <c r="K1118" t="str">
        <f t="shared" si="17"/>
        <v>Churn</v>
      </c>
      <c r="L1118" t="str">
        <f>VLOOKUP($H1118,master_table_sales_csv!$O$2:$P$3340,2,FALSE)</f>
        <v>Training Videos</v>
      </c>
      <c r="M1118" t="str">
        <f>VLOOKUP($I1118,master_table_sales_csv!$O$2:$P$3340,2,FALSE)</f>
        <v>Drones</v>
      </c>
    </row>
    <row r="1119" spans="1:13" x14ac:dyDescent="0.35">
      <c r="A1119" t="s">
        <v>8712</v>
      </c>
      <c r="B1119" t="s">
        <v>8751</v>
      </c>
      <c r="C1119">
        <v>1851</v>
      </c>
      <c r="D1119">
        <v>1018</v>
      </c>
      <c r="E1119">
        <v>16</v>
      </c>
      <c r="F1119">
        <v>16</v>
      </c>
      <c r="G1119">
        <v>59.96</v>
      </c>
      <c r="H1119">
        <v>4</v>
      </c>
      <c r="I1119">
        <v>4</v>
      </c>
      <c r="J1119">
        <f>'Data Churn_prodcat'!E1119-'Data Churn_prodcat'!F1119</f>
        <v>0</v>
      </c>
      <c r="K1119" t="str">
        <f t="shared" si="17"/>
        <v>Churn</v>
      </c>
      <c r="L1119" t="str">
        <f>VLOOKUP($H1119,master_table_sales_csv!$O$2:$P$3340,2,FALSE)</f>
        <v>eBooks</v>
      </c>
      <c r="M1119" t="str">
        <f>VLOOKUP($I1119,master_table_sales_csv!$O$2:$P$3340,2,FALSE)</f>
        <v>eBooks</v>
      </c>
    </row>
    <row r="1120" spans="1:13" x14ac:dyDescent="0.35">
      <c r="A1120" t="s">
        <v>8712</v>
      </c>
      <c r="B1120" t="s">
        <v>8751</v>
      </c>
      <c r="C1120">
        <v>1856</v>
      </c>
      <c r="D1120">
        <v>1147</v>
      </c>
      <c r="E1120">
        <v>15</v>
      </c>
      <c r="F1120">
        <v>15</v>
      </c>
      <c r="G1120">
        <v>129.94999999999999</v>
      </c>
      <c r="H1120">
        <v>2</v>
      </c>
      <c r="I1120">
        <v>2</v>
      </c>
      <c r="J1120">
        <f>'Data Churn_prodcat'!E1120-'Data Churn_prodcat'!F1120</f>
        <v>0</v>
      </c>
      <c r="K1120" t="str">
        <f t="shared" si="17"/>
        <v>Churn</v>
      </c>
      <c r="L1120" t="str">
        <f>VLOOKUP($H1120,master_table_sales_csv!$O$2:$P$3340,2,FALSE)</f>
        <v>Drone Kits</v>
      </c>
      <c r="M1120" t="str">
        <f>VLOOKUP($I1120,master_table_sales_csv!$O$2:$P$3340,2,FALSE)</f>
        <v>Drone Kits</v>
      </c>
    </row>
    <row r="1121" spans="1:13" x14ac:dyDescent="0.35">
      <c r="A1121" t="s">
        <v>8712</v>
      </c>
      <c r="B1121" t="s">
        <v>8751</v>
      </c>
      <c r="C1121">
        <v>1859</v>
      </c>
      <c r="D1121">
        <v>1075</v>
      </c>
      <c r="E1121">
        <v>16</v>
      </c>
      <c r="F1121">
        <v>16</v>
      </c>
      <c r="G1121">
        <v>83.8</v>
      </c>
      <c r="H1121">
        <v>4</v>
      </c>
      <c r="I1121">
        <v>4</v>
      </c>
      <c r="J1121">
        <f>'Data Churn_prodcat'!E1121-'Data Churn_prodcat'!F1121</f>
        <v>0</v>
      </c>
      <c r="K1121" t="str">
        <f t="shared" si="17"/>
        <v>Churn</v>
      </c>
      <c r="L1121" t="str">
        <f>VLOOKUP($H1121,master_table_sales_csv!$O$2:$P$3340,2,FALSE)</f>
        <v>eBooks</v>
      </c>
      <c r="M1121" t="str">
        <f>VLOOKUP($I1121,master_table_sales_csv!$O$2:$P$3340,2,FALSE)</f>
        <v>eBooks</v>
      </c>
    </row>
    <row r="1122" spans="1:13" x14ac:dyDescent="0.35">
      <c r="A1122" t="s">
        <v>8712</v>
      </c>
      <c r="B1122" t="s">
        <v>8751</v>
      </c>
      <c r="C1122">
        <v>1862</v>
      </c>
      <c r="D1122">
        <v>1178</v>
      </c>
      <c r="E1122">
        <v>15</v>
      </c>
      <c r="F1122">
        <v>15</v>
      </c>
      <c r="G1122">
        <v>171.96</v>
      </c>
      <c r="H1122">
        <v>7</v>
      </c>
      <c r="I1122">
        <v>7</v>
      </c>
      <c r="J1122">
        <f>'Data Churn_prodcat'!E1122-'Data Churn_prodcat'!F1122</f>
        <v>0</v>
      </c>
      <c r="K1122" t="str">
        <f t="shared" si="17"/>
        <v>Churn</v>
      </c>
      <c r="L1122" t="str">
        <f>VLOOKUP($H1122,master_table_sales_csv!$O$2:$P$3340,2,FALSE)</f>
        <v>Training Videos</v>
      </c>
      <c r="M1122" t="str">
        <f>VLOOKUP($I1122,master_table_sales_csv!$O$2:$P$3340,2,FALSE)</f>
        <v>Training Videos</v>
      </c>
    </row>
    <row r="1123" spans="1:13" x14ac:dyDescent="0.35">
      <c r="A1123" t="s">
        <v>8712</v>
      </c>
      <c r="B1123" t="s">
        <v>8751</v>
      </c>
      <c r="C1123">
        <v>1867</v>
      </c>
      <c r="D1123">
        <v>859</v>
      </c>
      <c r="E1123">
        <v>17</v>
      </c>
      <c r="F1123">
        <v>17</v>
      </c>
      <c r="G1123">
        <v>1647</v>
      </c>
      <c r="H1123">
        <v>6</v>
      </c>
      <c r="I1123">
        <v>6</v>
      </c>
      <c r="J1123">
        <f>'Data Churn_prodcat'!E1123-'Data Churn_prodcat'!F1123</f>
        <v>0</v>
      </c>
      <c r="K1123" t="str">
        <f t="shared" si="17"/>
        <v>Churn</v>
      </c>
      <c r="L1123" t="str">
        <f>VLOOKUP($H1123,master_table_sales_csv!$O$2:$P$3340,2,FALSE)</f>
        <v>Robots</v>
      </c>
      <c r="M1123" t="str">
        <f>VLOOKUP($I1123,master_table_sales_csv!$O$2:$P$3340,2,FALSE)</f>
        <v>Robots</v>
      </c>
    </row>
    <row r="1124" spans="1:13" x14ac:dyDescent="0.35">
      <c r="A1124" t="s">
        <v>8712</v>
      </c>
      <c r="B1124" t="s">
        <v>8751</v>
      </c>
      <c r="C1124">
        <v>1872</v>
      </c>
      <c r="D1124">
        <v>931</v>
      </c>
      <c r="E1124">
        <v>17</v>
      </c>
      <c r="F1124">
        <v>17</v>
      </c>
      <c r="G1124">
        <v>214.95000000000002</v>
      </c>
      <c r="H1124">
        <v>7</v>
      </c>
      <c r="I1124">
        <v>7</v>
      </c>
      <c r="J1124">
        <f>'Data Churn_prodcat'!E1124-'Data Churn_prodcat'!F1124</f>
        <v>0</v>
      </c>
      <c r="K1124" t="str">
        <f t="shared" si="17"/>
        <v>Churn</v>
      </c>
      <c r="L1124" t="str">
        <f>VLOOKUP($H1124,master_table_sales_csv!$O$2:$P$3340,2,FALSE)</f>
        <v>Training Videos</v>
      </c>
      <c r="M1124" t="str">
        <f>VLOOKUP($I1124,master_table_sales_csv!$O$2:$P$3340,2,FALSE)</f>
        <v>Training Videos</v>
      </c>
    </row>
    <row r="1125" spans="1:13" x14ac:dyDescent="0.35">
      <c r="A1125" t="s">
        <v>8712</v>
      </c>
      <c r="B1125" t="s">
        <v>8751</v>
      </c>
      <c r="C1125">
        <v>1873</v>
      </c>
      <c r="D1125">
        <v>1183</v>
      </c>
      <c r="E1125">
        <v>15</v>
      </c>
      <c r="F1125">
        <v>15</v>
      </c>
      <c r="G1125">
        <v>25.98</v>
      </c>
      <c r="H1125">
        <v>4</v>
      </c>
      <c r="I1125">
        <v>4</v>
      </c>
      <c r="J1125">
        <f>'Data Churn_prodcat'!E1125-'Data Churn_prodcat'!F1125</f>
        <v>0</v>
      </c>
      <c r="K1125" t="str">
        <f t="shared" si="17"/>
        <v>Churn</v>
      </c>
      <c r="L1125" t="str">
        <f>VLOOKUP($H1125,master_table_sales_csv!$O$2:$P$3340,2,FALSE)</f>
        <v>eBooks</v>
      </c>
      <c r="M1125" t="str">
        <f>VLOOKUP($I1125,master_table_sales_csv!$O$2:$P$3340,2,FALSE)</f>
        <v>eBooks</v>
      </c>
    </row>
    <row r="1126" spans="1:13" x14ac:dyDescent="0.35">
      <c r="A1126" t="s">
        <v>8712</v>
      </c>
      <c r="B1126" t="s">
        <v>8751</v>
      </c>
      <c r="C1126">
        <v>1876</v>
      </c>
      <c r="D1126">
        <v>1089</v>
      </c>
      <c r="E1126">
        <v>16</v>
      </c>
      <c r="F1126">
        <v>16</v>
      </c>
      <c r="G1126">
        <v>35</v>
      </c>
      <c r="H1126">
        <v>4</v>
      </c>
      <c r="I1126">
        <v>4</v>
      </c>
      <c r="J1126">
        <f>'Data Churn_prodcat'!E1126-'Data Churn_prodcat'!F1126</f>
        <v>0</v>
      </c>
      <c r="K1126" t="str">
        <f t="shared" si="17"/>
        <v>Churn</v>
      </c>
      <c r="L1126" t="str">
        <f>VLOOKUP($H1126,master_table_sales_csv!$O$2:$P$3340,2,FALSE)</f>
        <v>eBooks</v>
      </c>
      <c r="M1126" t="str">
        <f>VLOOKUP($I1126,master_table_sales_csv!$O$2:$P$3340,2,FALSE)</f>
        <v>eBooks</v>
      </c>
    </row>
    <row r="1127" spans="1:13" x14ac:dyDescent="0.35">
      <c r="A1127" t="s">
        <v>8712</v>
      </c>
      <c r="B1127" t="s">
        <v>8751</v>
      </c>
      <c r="C1127">
        <v>1878</v>
      </c>
      <c r="D1127">
        <v>909</v>
      </c>
      <c r="E1127">
        <v>17</v>
      </c>
      <c r="F1127">
        <v>17</v>
      </c>
      <c r="G1127">
        <v>945</v>
      </c>
      <c r="H1127">
        <v>5</v>
      </c>
      <c r="I1127">
        <v>5</v>
      </c>
      <c r="J1127">
        <f>'Data Churn_prodcat'!E1127-'Data Churn_prodcat'!F1127</f>
        <v>0</v>
      </c>
      <c r="K1127" t="str">
        <f t="shared" si="17"/>
        <v>Churn</v>
      </c>
      <c r="L1127" t="str">
        <f>VLOOKUP($H1127,master_table_sales_csv!$O$2:$P$3340,2,FALSE)</f>
        <v>Robot Kits</v>
      </c>
      <c r="M1127" t="str">
        <f>VLOOKUP($I1127,master_table_sales_csv!$O$2:$P$3340,2,FALSE)</f>
        <v>Robot Kits</v>
      </c>
    </row>
    <row r="1128" spans="1:13" x14ac:dyDescent="0.35">
      <c r="A1128" t="s">
        <v>8712</v>
      </c>
      <c r="B1128" t="s">
        <v>8751</v>
      </c>
      <c r="C1128">
        <v>1883</v>
      </c>
      <c r="D1128">
        <v>1135</v>
      </c>
      <c r="E1128">
        <v>15</v>
      </c>
      <c r="F1128">
        <v>15</v>
      </c>
      <c r="G1128">
        <v>47.94</v>
      </c>
      <c r="H1128">
        <v>1</v>
      </c>
      <c r="I1128">
        <v>1</v>
      </c>
      <c r="J1128">
        <f>'Data Churn_prodcat'!E1128-'Data Churn_prodcat'!F1128</f>
        <v>0</v>
      </c>
      <c r="K1128" t="str">
        <f t="shared" si="17"/>
        <v>Churn</v>
      </c>
      <c r="L1128" t="str">
        <f>VLOOKUP($H1128,master_table_sales_csv!$O$2:$P$3340,2,FALSE)</f>
        <v>Blueprints</v>
      </c>
      <c r="M1128" t="str">
        <f>VLOOKUP($I1128,master_table_sales_csv!$O$2:$P$3340,2,FALSE)</f>
        <v>Blueprints</v>
      </c>
    </row>
    <row r="1129" spans="1:13" x14ac:dyDescent="0.35">
      <c r="A1129" t="s">
        <v>8712</v>
      </c>
      <c r="B1129" t="s">
        <v>8751</v>
      </c>
      <c r="C1129">
        <v>1884</v>
      </c>
      <c r="D1129">
        <v>1130</v>
      </c>
      <c r="E1129">
        <v>15</v>
      </c>
      <c r="F1129">
        <v>15</v>
      </c>
      <c r="G1129">
        <v>59.97</v>
      </c>
      <c r="H1129">
        <v>4</v>
      </c>
      <c r="I1129">
        <v>4</v>
      </c>
      <c r="J1129">
        <f>'Data Churn_prodcat'!E1129-'Data Churn_prodcat'!F1129</f>
        <v>0</v>
      </c>
      <c r="K1129" t="str">
        <f t="shared" si="17"/>
        <v>Churn</v>
      </c>
      <c r="L1129" t="str">
        <f>VLOOKUP($H1129,master_table_sales_csv!$O$2:$P$3340,2,FALSE)</f>
        <v>eBooks</v>
      </c>
      <c r="M1129" t="str">
        <f>VLOOKUP($I1129,master_table_sales_csv!$O$2:$P$3340,2,FALSE)</f>
        <v>eBooks</v>
      </c>
    </row>
    <row r="1130" spans="1:13" x14ac:dyDescent="0.35">
      <c r="A1130" t="s">
        <v>8712</v>
      </c>
      <c r="B1130" t="s">
        <v>8751</v>
      </c>
      <c r="C1130">
        <v>1886</v>
      </c>
      <c r="D1130">
        <v>1036</v>
      </c>
      <c r="E1130">
        <v>16</v>
      </c>
      <c r="F1130">
        <v>16</v>
      </c>
      <c r="G1130">
        <v>89.97</v>
      </c>
      <c r="H1130">
        <v>7</v>
      </c>
      <c r="I1130">
        <v>7</v>
      </c>
      <c r="J1130">
        <f>'Data Churn_prodcat'!E1130-'Data Churn_prodcat'!F1130</f>
        <v>0</v>
      </c>
      <c r="K1130" t="str">
        <f t="shared" si="17"/>
        <v>Churn</v>
      </c>
      <c r="L1130" t="str">
        <f>VLOOKUP($H1130,master_table_sales_csv!$O$2:$P$3340,2,FALSE)</f>
        <v>Training Videos</v>
      </c>
      <c r="M1130" t="str">
        <f>VLOOKUP($I1130,master_table_sales_csv!$O$2:$P$3340,2,FALSE)</f>
        <v>Training Videos</v>
      </c>
    </row>
    <row r="1131" spans="1:13" x14ac:dyDescent="0.35">
      <c r="A1131" t="s">
        <v>8712</v>
      </c>
      <c r="B1131" t="s">
        <v>8751</v>
      </c>
      <c r="C1131">
        <v>1898</v>
      </c>
      <c r="D1131">
        <v>1228</v>
      </c>
      <c r="E1131">
        <v>15</v>
      </c>
      <c r="F1131">
        <v>15</v>
      </c>
      <c r="G1131">
        <v>41.9</v>
      </c>
      <c r="H1131">
        <v>4</v>
      </c>
      <c r="I1131">
        <v>4</v>
      </c>
      <c r="J1131">
        <f>'Data Churn_prodcat'!E1131-'Data Churn_prodcat'!F1131</f>
        <v>0</v>
      </c>
      <c r="K1131" t="str">
        <f t="shared" si="17"/>
        <v>Churn</v>
      </c>
      <c r="L1131" t="str">
        <f>VLOOKUP($H1131,master_table_sales_csv!$O$2:$P$3340,2,FALSE)</f>
        <v>eBooks</v>
      </c>
      <c r="M1131" t="str">
        <f>VLOOKUP($I1131,master_table_sales_csv!$O$2:$P$3340,2,FALSE)</f>
        <v>eBooks</v>
      </c>
    </row>
    <row r="1132" spans="1:13" x14ac:dyDescent="0.35">
      <c r="A1132" t="s">
        <v>8712</v>
      </c>
      <c r="B1132" t="s">
        <v>8751</v>
      </c>
      <c r="C1132">
        <v>1900</v>
      </c>
      <c r="D1132">
        <v>1202</v>
      </c>
      <c r="E1132">
        <v>15</v>
      </c>
      <c r="F1132">
        <v>15</v>
      </c>
      <c r="G1132">
        <v>44.95</v>
      </c>
      <c r="H1132">
        <v>1</v>
      </c>
      <c r="I1132">
        <v>1</v>
      </c>
      <c r="J1132">
        <f>'Data Churn_prodcat'!E1132-'Data Churn_prodcat'!F1132</f>
        <v>0</v>
      </c>
      <c r="K1132" t="str">
        <f t="shared" si="17"/>
        <v>Churn</v>
      </c>
      <c r="L1132" t="str">
        <f>VLOOKUP($H1132,master_table_sales_csv!$O$2:$P$3340,2,FALSE)</f>
        <v>Blueprints</v>
      </c>
      <c r="M1132" t="str">
        <f>VLOOKUP($I1132,master_table_sales_csv!$O$2:$P$3340,2,FALSE)</f>
        <v>Blueprints</v>
      </c>
    </row>
    <row r="1133" spans="1:13" x14ac:dyDescent="0.35">
      <c r="A1133" t="s">
        <v>8712</v>
      </c>
      <c r="B1133" t="s">
        <v>8751</v>
      </c>
      <c r="C1133">
        <v>1908</v>
      </c>
      <c r="D1133">
        <v>1070</v>
      </c>
      <c r="E1133">
        <v>16</v>
      </c>
      <c r="F1133">
        <v>16</v>
      </c>
      <c r="G1133">
        <v>490</v>
      </c>
      <c r="H1133">
        <v>5</v>
      </c>
      <c r="I1133">
        <v>5</v>
      </c>
      <c r="J1133">
        <f>'Data Churn_prodcat'!E1133-'Data Churn_prodcat'!F1133</f>
        <v>0</v>
      </c>
      <c r="K1133" t="str">
        <f t="shared" si="17"/>
        <v>Churn</v>
      </c>
      <c r="L1133" t="str">
        <f>VLOOKUP($H1133,master_table_sales_csv!$O$2:$P$3340,2,FALSE)</f>
        <v>Robot Kits</v>
      </c>
      <c r="M1133" t="str">
        <f>VLOOKUP($I1133,master_table_sales_csv!$O$2:$P$3340,2,FALSE)</f>
        <v>Robot Kits</v>
      </c>
    </row>
    <row r="1134" spans="1:13" x14ac:dyDescent="0.35">
      <c r="A1134" t="s">
        <v>8712</v>
      </c>
      <c r="B1134" t="s">
        <v>8751</v>
      </c>
      <c r="C1134">
        <v>1909</v>
      </c>
      <c r="D1134">
        <v>899</v>
      </c>
      <c r="E1134">
        <v>17</v>
      </c>
      <c r="F1134">
        <v>17</v>
      </c>
      <c r="G1134">
        <v>750</v>
      </c>
      <c r="H1134">
        <v>3</v>
      </c>
      <c r="I1134">
        <v>3</v>
      </c>
      <c r="J1134">
        <f>'Data Churn_prodcat'!E1134-'Data Churn_prodcat'!F1134</f>
        <v>0</v>
      </c>
      <c r="K1134" t="str">
        <f t="shared" si="17"/>
        <v>Churn</v>
      </c>
      <c r="L1134" t="str">
        <f>VLOOKUP($H1134,master_table_sales_csv!$O$2:$P$3340,2,FALSE)</f>
        <v>Drones</v>
      </c>
      <c r="M1134" t="str">
        <f>VLOOKUP($I1134,master_table_sales_csv!$O$2:$P$3340,2,FALSE)</f>
        <v>Drones</v>
      </c>
    </row>
    <row r="1135" spans="1:13" x14ac:dyDescent="0.35">
      <c r="A1135" t="s">
        <v>8712</v>
      </c>
      <c r="B1135" t="s">
        <v>8751</v>
      </c>
      <c r="C1135">
        <v>1916</v>
      </c>
      <c r="D1135">
        <v>965</v>
      </c>
      <c r="E1135">
        <v>17</v>
      </c>
      <c r="F1135">
        <v>17</v>
      </c>
      <c r="G1135">
        <v>311.52</v>
      </c>
      <c r="H1135">
        <v>4</v>
      </c>
      <c r="I1135">
        <v>4</v>
      </c>
      <c r="J1135">
        <f>'Data Churn_prodcat'!E1135-'Data Churn_prodcat'!F1135</f>
        <v>0</v>
      </c>
      <c r="K1135" t="str">
        <f t="shared" si="17"/>
        <v>Churn</v>
      </c>
      <c r="L1135" t="str">
        <f>VLOOKUP($H1135,master_table_sales_csv!$O$2:$P$3340,2,FALSE)</f>
        <v>eBooks</v>
      </c>
      <c r="M1135" t="str">
        <f>VLOOKUP($I1135,master_table_sales_csv!$O$2:$P$3340,2,FALSE)</f>
        <v>eBooks</v>
      </c>
    </row>
    <row r="1136" spans="1:13" x14ac:dyDescent="0.35">
      <c r="A1136" t="s">
        <v>8712</v>
      </c>
      <c r="B1136" t="s">
        <v>8751</v>
      </c>
      <c r="C1136">
        <v>1923</v>
      </c>
      <c r="D1136">
        <v>1001</v>
      </c>
      <c r="E1136">
        <v>16</v>
      </c>
      <c r="F1136">
        <v>16</v>
      </c>
      <c r="G1136">
        <v>980</v>
      </c>
      <c r="H1136">
        <v>5</v>
      </c>
      <c r="I1136">
        <v>5</v>
      </c>
      <c r="J1136">
        <f>'Data Churn_prodcat'!E1136-'Data Churn_prodcat'!F1136</f>
        <v>0</v>
      </c>
      <c r="K1136" t="str">
        <f t="shared" si="17"/>
        <v>Churn</v>
      </c>
      <c r="L1136" t="str">
        <f>VLOOKUP($H1136,master_table_sales_csv!$O$2:$P$3340,2,FALSE)</f>
        <v>Robot Kits</v>
      </c>
      <c r="M1136" t="str">
        <f>VLOOKUP($I1136,master_table_sales_csv!$O$2:$P$3340,2,FALSE)</f>
        <v>Robot Kits</v>
      </c>
    </row>
    <row r="1137" spans="1:13" x14ac:dyDescent="0.35">
      <c r="A1137" t="s">
        <v>8712</v>
      </c>
      <c r="B1137" t="s">
        <v>8751</v>
      </c>
      <c r="C1137">
        <v>1933</v>
      </c>
      <c r="D1137">
        <v>1151</v>
      </c>
      <c r="E1137">
        <v>15</v>
      </c>
      <c r="F1137">
        <v>15</v>
      </c>
      <c r="G1137">
        <v>83.75</v>
      </c>
      <c r="H1137">
        <v>4</v>
      </c>
      <c r="I1137">
        <v>4</v>
      </c>
      <c r="J1137">
        <f>'Data Churn_prodcat'!E1137-'Data Churn_prodcat'!F1137</f>
        <v>0</v>
      </c>
      <c r="K1137" t="str">
        <f t="shared" si="17"/>
        <v>Churn</v>
      </c>
      <c r="L1137" t="str">
        <f>VLOOKUP($H1137,master_table_sales_csv!$O$2:$P$3340,2,FALSE)</f>
        <v>eBooks</v>
      </c>
      <c r="M1137" t="str">
        <f>VLOOKUP($I1137,master_table_sales_csv!$O$2:$P$3340,2,FALSE)</f>
        <v>eBooks</v>
      </c>
    </row>
    <row r="1138" spans="1:13" x14ac:dyDescent="0.35">
      <c r="A1138" t="s">
        <v>8712</v>
      </c>
      <c r="B1138" t="s">
        <v>8751</v>
      </c>
      <c r="C1138">
        <v>1941</v>
      </c>
      <c r="D1138">
        <v>1170</v>
      </c>
      <c r="E1138">
        <v>15</v>
      </c>
      <c r="F1138">
        <v>15</v>
      </c>
      <c r="G1138">
        <v>44.95</v>
      </c>
      <c r="H1138">
        <v>1</v>
      </c>
      <c r="I1138">
        <v>1</v>
      </c>
      <c r="J1138">
        <f>'Data Churn_prodcat'!E1138-'Data Churn_prodcat'!F1138</f>
        <v>0</v>
      </c>
      <c r="K1138" t="str">
        <f t="shared" si="17"/>
        <v>Churn</v>
      </c>
      <c r="L1138" t="str">
        <f>VLOOKUP($H1138,master_table_sales_csv!$O$2:$P$3340,2,FALSE)</f>
        <v>Blueprints</v>
      </c>
      <c r="M1138" t="str">
        <f>VLOOKUP($I1138,master_table_sales_csv!$O$2:$P$3340,2,FALSE)</f>
        <v>Blueprints</v>
      </c>
    </row>
    <row r="1139" spans="1:13" x14ac:dyDescent="0.35">
      <c r="A1139" t="s">
        <v>8712</v>
      </c>
      <c r="B1139" t="s">
        <v>8751</v>
      </c>
      <c r="C1139">
        <v>1943</v>
      </c>
      <c r="D1139">
        <v>996</v>
      </c>
      <c r="E1139">
        <v>16</v>
      </c>
      <c r="F1139">
        <v>16</v>
      </c>
      <c r="G1139">
        <v>1365</v>
      </c>
      <c r="H1139">
        <v>3</v>
      </c>
      <c r="I1139">
        <v>3</v>
      </c>
      <c r="J1139">
        <f>'Data Churn_prodcat'!E1139-'Data Churn_prodcat'!F1139</f>
        <v>0</v>
      </c>
      <c r="K1139" t="str">
        <f t="shared" si="17"/>
        <v>Churn</v>
      </c>
      <c r="L1139" t="str">
        <f>VLOOKUP($H1139,master_table_sales_csv!$O$2:$P$3340,2,FALSE)</f>
        <v>Drones</v>
      </c>
      <c r="M1139" t="str">
        <f>VLOOKUP($I1139,master_table_sales_csv!$O$2:$P$3340,2,FALSE)</f>
        <v>Drones</v>
      </c>
    </row>
    <row r="1140" spans="1:13" x14ac:dyDescent="0.35">
      <c r="A1140" t="s">
        <v>8712</v>
      </c>
      <c r="B1140" t="s">
        <v>8751</v>
      </c>
      <c r="C1140">
        <v>1951</v>
      </c>
      <c r="D1140">
        <v>1047</v>
      </c>
      <c r="E1140">
        <v>16</v>
      </c>
      <c r="F1140">
        <v>16</v>
      </c>
      <c r="G1140">
        <v>33.979999999999997</v>
      </c>
      <c r="H1140">
        <v>4</v>
      </c>
      <c r="I1140">
        <v>4</v>
      </c>
      <c r="J1140">
        <f>'Data Churn_prodcat'!E1140-'Data Churn_prodcat'!F1140</f>
        <v>0</v>
      </c>
      <c r="K1140" t="str">
        <f t="shared" si="17"/>
        <v>Churn</v>
      </c>
      <c r="L1140" t="str">
        <f>VLOOKUP($H1140,master_table_sales_csv!$O$2:$P$3340,2,FALSE)</f>
        <v>eBooks</v>
      </c>
      <c r="M1140" t="str">
        <f>VLOOKUP($I1140,master_table_sales_csv!$O$2:$P$3340,2,FALSE)</f>
        <v>eBooks</v>
      </c>
    </row>
    <row r="1141" spans="1:13" x14ac:dyDescent="0.35">
      <c r="A1141" t="s">
        <v>8712</v>
      </c>
      <c r="B1141" t="s">
        <v>8751</v>
      </c>
      <c r="C1141">
        <v>1963</v>
      </c>
      <c r="D1141">
        <v>878</v>
      </c>
      <c r="E1141">
        <v>17</v>
      </c>
      <c r="F1141">
        <v>17</v>
      </c>
      <c r="G1141">
        <v>945</v>
      </c>
      <c r="H1141">
        <v>5</v>
      </c>
      <c r="I1141">
        <v>5</v>
      </c>
      <c r="J1141">
        <f>'Data Churn_prodcat'!E1141-'Data Churn_prodcat'!F1141</f>
        <v>0</v>
      </c>
      <c r="K1141" t="str">
        <f t="shared" si="17"/>
        <v>Churn</v>
      </c>
      <c r="L1141" t="str">
        <f>VLOOKUP($H1141,master_table_sales_csv!$O$2:$P$3340,2,FALSE)</f>
        <v>Robot Kits</v>
      </c>
      <c r="M1141" t="str">
        <f>VLOOKUP($I1141,master_table_sales_csv!$O$2:$P$3340,2,FALSE)</f>
        <v>Robot Kits</v>
      </c>
    </row>
    <row r="1142" spans="1:13" x14ac:dyDescent="0.35">
      <c r="A1142" t="s">
        <v>8712</v>
      </c>
      <c r="B1142" t="s">
        <v>8751</v>
      </c>
      <c r="C1142">
        <v>1964</v>
      </c>
      <c r="D1142">
        <v>880</v>
      </c>
      <c r="E1142">
        <v>17</v>
      </c>
      <c r="F1142">
        <v>17</v>
      </c>
      <c r="G1142">
        <v>1250</v>
      </c>
      <c r="H1142">
        <v>3</v>
      </c>
      <c r="I1142">
        <v>3</v>
      </c>
      <c r="J1142">
        <f>'Data Churn_prodcat'!E1142-'Data Churn_prodcat'!F1142</f>
        <v>0</v>
      </c>
      <c r="K1142" t="str">
        <f t="shared" si="17"/>
        <v>Churn</v>
      </c>
      <c r="L1142" t="str">
        <f>VLOOKUP($H1142,master_table_sales_csv!$O$2:$P$3340,2,FALSE)</f>
        <v>Drones</v>
      </c>
      <c r="M1142" t="str">
        <f>VLOOKUP($I1142,master_table_sales_csv!$O$2:$P$3340,2,FALSE)</f>
        <v>Drones</v>
      </c>
    </row>
    <row r="1143" spans="1:13" x14ac:dyDescent="0.35">
      <c r="A1143" t="s">
        <v>8712</v>
      </c>
      <c r="B1143" t="s">
        <v>8751</v>
      </c>
      <c r="C1143">
        <v>1969</v>
      </c>
      <c r="D1143">
        <v>1189</v>
      </c>
      <c r="E1143">
        <v>15</v>
      </c>
      <c r="F1143">
        <v>15</v>
      </c>
      <c r="G1143">
        <v>334</v>
      </c>
      <c r="H1143">
        <v>2</v>
      </c>
      <c r="I1143">
        <v>2</v>
      </c>
      <c r="J1143">
        <f>'Data Churn_prodcat'!E1143-'Data Churn_prodcat'!F1143</f>
        <v>0</v>
      </c>
      <c r="K1143" t="str">
        <f t="shared" si="17"/>
        <v>Churn</v>
      </c>
      <c r="L1143" t="str">
        <f>VLOOKUP($H1143,master_table_sales_csv!$O$2:$P$3340,2,FALSE)</f>
        <v>Drone Kits</v>
      </c>
      <c r="M1143" t="str">
        <f>VLOOKUP($I1143,master_table_sales_csv!$O$2:$P$3340,2,FALSE)</f>
        <v>Drone Kits</v>
      </c>
    </row>
    <row r="1144" spans="1:13" x14ac:dyDescent="0.35">
      <c r="A1144" t="s">
        <v>8712</v>
      </c>
      <c r="B1144" t="s">
        <v>8751</v>
      </c>
      <c r="C1144">
        <v>1992</v>
      </c>
      <c r="D1144">
        <v>1055</v>
      </c>
      <c r="E1144">
        <v>16</v>
      </c>
      <c r="F1144">
        <v>16</v>
      </c>
      <c r="G1144">
        <v>642</v>
      </c>
      <c r="H1144">
        <v>5</v>
      </c>
      <c r="I1144">
        <v>5</v>
      </c>
      <c r="J1144">
        <f>'Data Churn_prodcat'!E1144-'Data Churn_prodcat'!F1144</f>
        <v>0</v>
      </c>
      <c r="K1144" t="str">
        <f t="shared" si="17"/>
        <v>Churn</v>
      </c>
      <c r="L1144" t="str">
        <f>VLOOKUP($H1144,master_table_sales_csv!$O$2:$P$3340,2,FALSE)</f>
        <v>Robot Kits</v>
      </c>
      <c r="M1144" t="str">
        <f>VLOOKUP($I1144,master_table_sales_csv!$O$2:$P$3340,2,FALSE)</f>
        <v>Robot Kits</v>
      </c>
    </row>
    <row r="1145" spans="1:13" x14ac:dyDescent="0.35">
      <c r="A1145" t="s">
        <v>8712</v>
      </c>
      <c r="B1145" t="s">
        <v>8751</v>
      </c>
      <c r="C1145">
        <v>2000</v>
      </c>
      <c r="D1145">
        <v>1212</v>
      </c>
      <c r="E1145">
        <v>17</v>
      </c>
      <c r="F1145">
        <v>15</v>
      </c>
      <c r="G1145">
        <v>2279.6999999999998</v>
      </c>
      <c r="H1145">
        <v>3</v>
      </c>
      <c r="I1145">
        <v>2</v>
      </c>
      <c r="J1145">
        <f>'Data Churn_prodcat'!E1145-'Data Churn_prodcat'!F1145</f>
        <v>2</v>
      </c>
      <c r="K1145" t="str">
        <f t="shared" si="17"/>
        <v>Churn</v>
      </c>
      <c r="L1145" t="str">
        <f>VLOOKUP($H1145,master_table_sales_csv!$O$2:$P$3340,2,FALSE)</f>
        <v>Drones</v>
      </c>
      <c r="M1145" t="str">
        <f>VLOOKUP($I1145,master_table_sales_csv!$O$2:$P$3340,2,FALSE)</f>
        <v>Drone Kits</v>
      </c>
    </row>
    <row r="1146" spans="1:13" x14ac:dyDescent="0.35">
      <c r="A1146" t="s">
        <v>8712</v>
      </c>
      <c r="B1146" t="s">
        <v>8751</v>
      </c>
      <c r="C1146">
        <v>2005</v>
      </c>
      <c r="D1146">
        <v>1108</v>
      </c>
      <c r="E1146">
        <v>16</v>
      </c>
      <c r="F1146">
        <v>16</v>
      </c>
      <c r="G1146">
        <v>798</v>
      </c>
      <c r="H1146">
        <v>3</v>
      </c>
      <c r="I1146">
        <v>3</v>
      </c>
      <c r="J1146">
        <f>'Data Churn_prodcat'!E1146-'Data Churn_prodcat'!F1146</f>
        <v>0</v>
      </c>
      <c r="K1146" t="str">
        <f t="shared" si="17"/>
        <v>Churn</v>
      </c>
      <c r="L1146" t="str">
        <f>VLOOKUP($H1146,master_table_sales_csv!$O$2:$P$3340,2,FALSE)</f>
        <v>Drones</v>
      </c>
      <c r="M1146" t="str">
        <f>VLOOKUP($I1146,master_table_sales_csv!$O$2:$P$3340,2,FALSE)</f>
        <v>Drones</v>
      </c>
    </row>
    <row r="1147" spans="1:13" x14ac:dyDescent="0.35">
      <c r="A1147" t="s">
        <v>8712</v>
      </c>
      <c r="B1147" t="s">
        <v>8751</v>
      </c>
      <c r="C1147">
        <v>2006</v>
      </c>
      <c r="D1147">
        <v>892</v>
      </c>
      <c r="E1147">
        <v>17</v>
      </c>
      <c r="F1147">
        <v>17</v>
      </c>
      <c r="G1147">
        <v>534</v>
      </c>
      <c r="H1147">
        <v>2</v>
      </c>
      <c r="I1147">
        <v>2</v>
      </c>
      <c r="J1147">
        <f>'Data Churn_prodcat'!E1147-'Data Churn_prodcat'!F1147</f>
        <v>0</v>
      </c>
      <c r="K1147" t="str">
        <f t="shared" si="17"/>
        <v>Churn</v>
      </c>
      <c r="L1147" t="str">
        <f>VLOOKUP($H1147,master_table_sales_csv!$O$2:$P$3340,2,FALSE)</f>
        <v>Drone Kits</v>
      </c>
      <c r="M1147" t="str">
        <f>VLOOKUP($I1147,master_table_sales_csv!$O$2:$P$3340,2,FALSE)</f>
        <v>Drone Kits</v>
      </c>
    </row>
    <row r="1148" spans="1:13" x14ac:dyDescent="0.35">
      <c r="A1148" t="s">
        <v>8712</v>
      </c>
      <c r="B1148" t="s">
        <v>8751</v>
      </c>
      <c r="C1148">
        <v>2025</v>
      </c>
      <c r="D1148">
        <v>1123</v>
      </c>
      <c r="E1148">
        <v>17</v>
      </c>
      <c r="F1148">
        <v>16</v>
      </c>
      <c r="G1148">
        <v>1939.96</v>
      </c>
      <c r="H1148">
        <v>7</v>
      </c>
      <c r="I1148">
        <v>3</v>
      </c>
      <c r="J1148">
        <f>'Data Churn_prodcat'!E1148-'Data Churn_prodcat'!F1148</f>
        <v>1</v>
      </c>
      <c r="K1148" t="str">
        <f t="shared" si="17"/>
        <v>Churn</v>
      </c>
      <c r="L1148" t="str">
        <f>VLOOKUP($H1148,master_table_sales_csv!$O$2:$P$3340,2,FALSE)</f>
        <v>Training Videos</v>
      </c>
      <c r="M1148" t="str">
        <f>VLOOKUP($I1148,master_table_sales_csv!$O$2:$P$3340,2,FALSE)</f>
        <v>Drones</v>
      </c>
    </row>
    <row r="1149" spans="1:13" x14ac:dyDescent="0.35">
      <c r="A1149" t="s">
        <v>8712</v>
      </c>
      <c r="B1149" t="s">
        <v>8751</v>
      </c>
      <c r="C1149">
        <v>2042</v>
      </c>
      <c r="D1149">
        <v>1204</v>
      </c>
      <c r="E1149">
        <v>15</v>
      </c>
      <c r="F1149">
        <v>15</v>
      </c>
      <c r="G1149">
        <v>89.9</v>
      </c>
      <c r="H1149">
        <v>7</v>
      </c>
      <c r="I1149">
        <v>7</v>
      </c>
      <c r="J1149">
        <f>'Data Churn_prodcat'!E1149-'Data Churn_prodcat'!F1149</f>
        <v>0</v>
      </c>
      <c r="K1149" t="str">
        <f t="shared" si="17"/>
        <v>Churn</v>
      </c>
      <c r="L1149" t="str">
        <f>VLOOKUP($H1149,master_table_sales_csv!$O$2:$P$3340,2,FALSE)</f>
        <v>Training Videos</v>
      </c>
      <c r="M1149" t="str">
        <f>VLOOKUP($I1149,master_table_sales_csv!$O$2:$P$3340,2,FALSE)</f>
        <v>Training Videos</v>
      </c>
    </row>
    <row r="1150" spans="1:13" x14ac:dyDescent="0.35">
      <c r="A1150" t="s">
        <v>8712</v>
      </c>
      <c r="B1150" t="s">
        <v>8751</v>
      </c>
      <c r="C1150">
        <v>2047</v>
      </c>
      <c r="D1150">
        <v>1091</v>
      </c>
      <c r="E1150">
        <v>16</v>
      </c>
      <c r="F1150">
        <v>16</v>
      </c>
      <c r="G1150">
        <v>23.98</v>
      </c>
      <c r="H1150">
        <v>1</v>
      </c>
      <c r="I1150">
        <v>1</v>
      </c>
      <c r="J1150">
        <f>'Data Churn_prodcat'!E1150-'Data Churn_prodcat'!F1150</f>
        <v>0</v>
      </c>
      <c r="K1150" t="str">
        <f t="shared" si="17"/>
        <v>Churn</v>
      </c>
      <c r="L1150" t="str">
        <f>VLOOKUP($H1150,master_table_sales_csv!$O$2:$P$3340,2,FALSE)</f>
        <v>Blueprints</v>
      </c>
      <c r="M1150" t="str">
        <f>VLOOKUP($I1150,master_table_sales_csv!$O$2:$P$3340,2,FALSE)</f>
        <v>Blueprints</v>
      </c>
    </row>
    <row r="1151" spans="1:13" x14ac:dyDescent="0.35">
      <c r="A1151" t="s">
        <v>8712</v>
      </c>
      <c r="B1151" t="s">
        <v>8751</v>
      </c>
      <c r="C1151">
        <v>2073</v>
      </c>
      <c r="D1151">
        <v>1022</v>
      </c>
      <c r="E1151">
        <v>17</v>
      </c>
      <c r="F1151">
        <v>16</v>
      </c>
      <c r="G1151">
        <v>3437.94</v>
      </c>
      <c r="H1151">
        <v>6</v>
      </c>
      <c r="I1151">
        <v>4</v>
      </c>
      <c r="J1151">
        <f>'Data Churn_prodcat'!E1151-'Data Churn_prodcat'!F1151</f>
        <v>1</v>
      </c>
      <c r="K1151" t="str">
        <f t="shared" si="17"/>
        <v>Churn</v>
      </c>
      <c r="L1151" t="str">
        <f>VLOOKUP($H1151,master_table_sales_csv!$O$2:$P$3340,2,FALSE)</f>
        <v>Robots</v>
      </c>
      <c r="M1151" t="str">
        <f>VLOOKUP($I1151,master_table_sales_csv!$O$2:$P$3340,2,FALSE)</f>
        <v>eBooks</v>
      </c>
    </row>
    <row r="1152" spans="1:13" x14ac:dyDescent="0.35">
      <c r="A1152" t="s">
        <v>8712</v>
      </c>
      <c r="B1152" t="s">
        <v>8751</v>
      </c>
      <c r="C1152">
        <v>2079</v>
      </c>
      <c r="D1152">
        <v>1056</v>
      </c>
      <c r="E1152">
        <v>16</v>
      </c>
      <c r="F1152">
        <v>16</v>
      </c>
      <c r="G1152">
        <v>23.97</v>
      </c>
      <c r="H1152">
        <v>1</v>
      </c>
      <c r="I1152">
        <v>1</v>
      </c>
      <c r="J1152">
        <f>'Data Churn_prodcat'!E1152-'Data Churn_prodcat'!F1152</f>
        <v>0</v>
      </c>
      <c r="K1152" t="str">
        <f t="shared" si="17"/>
        <v>Churn</v>
      </c>
      <c r="L1152" t="str">
        <f>VLOOKUP($H1152,master_table_sales_csv!$O$2:$P$3340,2,FALSE)</f>
        <v>Blueprints</v>
      </c>
      <c r="M1152" t="str">
        <f>VLOOKUP($I1152,master_table_sales_csv!$O$2:$P$3340,2,FALSE)</f>
        <v>Blueprints</v>
      </c>
    </row>
    <row r="1153" spans="1:13" x14ac:dyDescent="0.35">
      <c r="A1153" t="s">
        <v>8712</v>
      </c>
      <c r="B1153" t="s">
        <v>8751</v>
      </c>
      <c r="C1153">
        <v>2090</v>
      </c>
      <c r="D1153">
        <v>882</v>
      </c>
      <c r="E1153">
        <v>17</v>
      </c>
      <c r="F1153">
        <v>17</v>
      </c>
      <c r="G1153">
        <v>184.95000000000002</v>
      </c>
      <c r="H1153">
        <v>7</v>
      </c>
      <c r="I1153">
        <v>7</v>
      </c>
      <c r="J1153">
        <f>'Data Churn_prodcat'!E1153-'Data Churn_prodcat'!F1153</f>
        <v>0</v>
      </c>
      <c r="K1153" t="str">
        <f t="shared" si="17"/>
        <v>Churn</v>
      </c>
      <c r="L1153" t="str">
        <f>VLOOKUP($H1153,master_table_sales_csv!$O$2:$P$3340,2,FALSE)</f>
        <v>Training Videos</v>
      </c>
      <c r="M1153" t="str">
        <f>VLOOKUP($I1153,master_table_sales_csv!$O$2:$P$3340,2,FALSE)</f>
        <v>Training Videos</v>
      </c>
    </row>
    <row r="1154" spans="1:13" x14ac:dyDescent="0.35">
      <c r="A1154" t="s">
        <v>8712</v>
      </c>
      <c r="B1154" t="s">
        <v>8751</v>
      </c>
      <c r="C1154">
        <v>2094</v>
      </c>
      <c r="D1154">
        <v>1236</v>
      </c>
      <c r="E1154">
        <v>15</v>
      </c>
      <c r="F1154">
        <v>15</v>
      </c>
      <c r="G1154">
        <v>856</v>
      </c>
      <c r="H1154">
        <v>5</v>
      </c>
      <c r="I1154">
        <v>5</v>
      </c>
      <c r="J1154">
        <f>'Data Churn_prodcat'!E1154-'Data Churn_prodcat'!F1154</f>
        <v>0</v>
      </c>
      <c r="K1154" t="str">
        <f t="shared" si="17"/>
        <v>Churn</v>
      </c>
      <c r="L1154" t="str">
        <f>VLOOKUP($H1154,master_table_sales_csv!$O$2:$P$3340,2,FALSE)</f>
        <v>Robot Kits</v>
      </c>
      <c r="M1154" t="str">
        <f>VLOOKUP($I1154,master_table_sales_csv!$O$2:$P$3340,2,FALSE)</f>
        <v>Robot Kits</v>
      </c>
    </row>
    <row r="1155" spans="1:13" x14ac:dyDescent="0.35">
      <c r="A1155" t="s">
        <v>8712</v>
      </c>
      <c r="B1155" t="s">
        <v>8751</v>
      </c>
      <c r="C1155">
        <v>2102</v>
      </c>
      <c r="D1155">
        <v>925</v>
      </c>
      <c r="E1155">
        <v>17</v>
      </c>
      <c r="F1155">
        <v>17</v>
      </c>
      <c r="G1155">
        <v>179.9</v>
      </c>
      <c r="H1155">
        <v>2</v>
      </c>
      <c r="I1155">
        <v>2</v>
      </c>
      <c r="J1155">
        <f>'Data Churn_prodcat'!E1155-'Data Churn_prodcat'!F1155</f>
        <v>0</v>
      </c>
      <c r="K1155" t="str">
        <f t="shared" si="17"/>
        <v>Churn</v>
      </c>
      <c r="L1155" t="str">
        <f>VLOOKUP($H1155,master_table_sales_csv!$O$2:$P$3340,2,FALSE)</f>
        <v>Drone Kits</v>
      </c>
      <c r="M1155" t="str">
        <f>VLOOKUP($I1155,master_table_sales_csv!$O$2:$P$3340,2,FALSE)</f>
        <v>Drone Kits</v>
      </c>
    </row>
    <row r="1156" spans="1:13" x14ac:dyDescent="0.35">
      <c r="A1156" t="s">
        <v>8712</v>
      </c>
      <c r="B1156" t="s">
        <v>8751</v>
      </c>
      <c r="C1156">
        <v>2107</v>
      </c>
      <c r="D1156">
        <v>962</v>
      </c>
      <c r="E1156">
        <v>17</v>
      </c>
      <c r="F1156">
        <v>17</v>
      </c>
      <c r="G1156">
        <v>179.8</v>
      </c>
      <c r="H1156">
        <v>7</v>
      </c>
      <c r="I1156">
        <v>7</v>
      </c>
      <c r="J1156">
        <f>'Data Churn_prodcat'!E1156-'Data Churn_prodcat'!F1156</f>
        <v>0</v>
      </c>
      <c r="K1156" t="str">
        <f t="shared" si="17"/>
        <v>Churn</v>
      </c>
      <c r="L1156" t="str">
        <f>VLOOKUP($H1156,master_table_sales_csv!$O$2:$P$3340,2,FALSE)</f>
        <v>Training Videos</v>
      </c>
      <c r="M1156" t="str">
        <f>VLOOKUP($I1156,master_table_sales_csv!$O$2:$P$3340,2,FALSE)</f>
        <v>Training Videos</v>
      </c>
    </row>
    <row r="1157" spans="1:13" x14ac:dyDescent="0.35">
      <c r="A1157" t="s">
        <v>8712</v>
      </c>
      <c r="B1157" t="s">
        <v>8751</v>
      </c>
      <c r="C1157">
        <v>2110</v>
      </c>
      <c r="D1157">
        <v>990</v>
      </c>
      <c r="E1157">
        <v>17</v>
      </c>
      <c r="F1157">
        <v>17</v>
      </c>
      <c r="G1157">
        <v>216</v>
      </c>
      <c r="H1157">
        <v>2</v>
      </c>
      <c r="I1157">
        <v>2</v>
      </c>
      <c r="J1157">
        <f>'Data Churn_prodcat'!E1157-'Data Churn_prodcat'!F1157</f>
        <v>0</v>
      </c>
      <c r="K1157" t="str">
        <f t="shared" ref="K1157:K1220" si="18">IF(D1157&gt;7, "Churn", "No Churn")</f>
        <v>Churn</v>
      </c>
      <c r="L1157" t="str">
        <f>VLOOKUP($H1157,master_table_sales_csv!$O$2:$P$3340,2,FALSE)</f>
        <v>Drone Kits</v>
      </c>
      <c r="M1157" t="str">
        <f>VLOOKUP($I1157,master_table_sales_csv!$O$2:$P$3340,2,FALSE)</f>
        <v>Drone Kits</v>
      </c>
    </row>
    <row r="1158" spans="1:13" x14ac:dyDescent="0.35">
      <c r="A1158" t="s">
        <v>8712</v>
      </c>
      <c r="B1158" t="s">
        <v>8751</v>
      </c>
      <c r="C1158">
        <v>2114</v>
      </c>
      <c r="D1158">
        <v>1262</v>
      </c>
      <c r="E1158">
        <v>15</v>
      </c>
      <c r="F1158">
        <v>15</v>
      </c>
      <c r="G1158">
        <v>75.98</v>
      </c>
      <c r="H1158">
        <v>7</v>
      </c>
      <c r="I1158">
        <v>7</v>
      </c>
      <c r="J1158">
        <f>'Data Churn_prodcat'!E1158-'Data Churn_prodcat'!F1158</f>
        <v>0</v>
      </c>
      <c r="K1158" t="str">
        <f t="shared" si="18"/>
        <v>Churn</v>
      </c>
      <c r="L1158" t="str">
        <f>VLOOKUP($H1158,master_table_sales_csv!$O$2:$P$3340,2,FALSE)</f>
        <v>Training Videos</v>
      </c>
      <c r="M1158" t="str">
        <f>VLOOKUP($I1158,master_table_sales_csv!$O$2:$P$3340,2,FALSE)</f>
        <v>Training Videos</v>
      </c>
    </row>
    <row r="1159" spans="1:13" x14ac:dyDescent="0.35">
      <c r="A1159" t="s">
        <v>8712</v>
      </c>
      <c r="B1159" t="s">
        <v>8751</v>
      </c>
      <c r="C1159">
        <v>2115</v>
      </c>
      <c r="D1159">
        <v>889</v>
      </c>
      <c r="E1159">
        <v>17</v>
      </c>
      <c r="F1159">
        <v>17</v>
      </c>
      <c r="G1159">
        <v>53.94</v>
      </c>
      <c r="H1159">
        <v>1</v>
      </c>
      <c r="I1159">
        <v>1</v>
      </c>
      <c r="J1159">
        <f>'Data Churn_prodcat'!E1159-'Data Churn_prodcat'!F1159</f>
        <v>0</v>
      </c>
      <c r="K1159" t="str">
        <f t="shared" si="18"/>
        <v>Churn</v>
      </c>
      <c r="L1159" t="str">
        <f>VLOOKUP($H1159,master_table_sales_csv!$O$2:$P$3340,2,FALSE)</f>
        <v>Blueprints</v>
      </c>
      <c r="M1159" t="str">
        <f>VLOOKUP($I1159,master_table_sales_csv!$O$2:$P$3340,2,FALSE)</f>
        <v>Blueprints</v>
      </c>
    </row>
    <row r="1160" spans="1:13" x14ac:dyDescent="0.35">
      <c r="A1160" t="s">
        <v>8712</v>
      </c>
      <c r="B1160" t="s">
        <v>8751</v>
      </c>
      <c r="C1160">
        <v>2121</v>
      </c>
      <c r="D1160">
        <v>1203</v>
      </c>
      <c r="E1160">
        <v>15</v>
      </c>
      <c r="F1160">
        <v>15</v>
      </c>
      <c r="G1160">
        <v>476</v>
      </c>
      <c r="H1160">
        <v>2</v>
      </c>
      <c r="I1160">
        <v>2</v>
      </c>
      <c r="J1160">
        <f>'Data Churn_prodcat'!E1160-'Data Churn_prodcat'!F1160</f>
        <v>0</v>
      </c>
      <c r="K1160" t="str">
        <f t="shared" si="18"/>
        <v>Churn</v>
      </c>
      <c r="L1160" t="str">
        <f>VLOOKUP($H1160,master_table_sales_csv!$O$2:$P$3340,2,FALSE)</f>
        <v>Drone Kits</v>
      </c>
      <c r="M1160" t="str">
        <f>VLOOKUP($I1160,master_table_sales_csv!$O$2:$P$3340,2,FALSE)</f>
        <v>Drone Kits</v>
      </c>
    </row>
    <row r="1161" spans="1:13" x14ac:dyDescent="0.35">
      <c r="A1161" t="s">
        <v>8712</v>
      </c>
      <c r="B1161" t="s">
        <v>8752</v>
      </c>
      <c r="C1161">
        <v>3</v>
      </c>
      <c r="D1161">
        <v>1599</v>
      </c>
      <c r="E1161">
        <v>12</v>
      </c>
      <c r="F1161">
        <v>12</v>
      </c>
      <c r="G1161">
        <v>3420</v>
      </c>
      <c r="H1161">
        <v>6</v>
      </c>
      <c r="I1161">
        <v>6</v>
      </c>
      <c r="J1161">
        <f>'Data Churn_prodcat'!E1161-'Data Churn_prodcat'!F1161</f>
        <v>0</v>
      </c>
      <c r="K1161" t="str">
        <f t="shared" si="18"/>
        <v>Churn</v>
      </c>
      <c r="L1161" t="str">
        <f>VLOOKUP($H1161,master_table_sales_csv!$O$2:$P$3340,2,FALSE)</f>
        <v>Robots</v>
      </c>
      <c r="M1161" t="str">
        <f>VLOOKUP($I1161,master_table_sales_csv!$O$2:$P$3340,2,FALSE)</f>
        <v>Robots</v>
      </c>
    </row>
    <row r="1162" spans="1:13" x14ac:dyDescent="0.35">
      <c r="A1162" t="s">
        <v>8712</v>
      </c>
      <c r="B1162" t="s">
        <v>8752</v>
      </c>
      <c r="C1162">
        <v>9</v>
      </c>
      <c r="D1162">
        <v>1470</v>
      </c>
      <c r="E1162">
        <v>13</v>
      </c>
      <c r="F1162">
        <v>13</v>
      </c>
      <c r="G1162">
        <v>71.97</v>
      </c>
      <c r="H1162">
        <v>4</v>
      </c>
      <c r="I1162">
        <v>4</v>
      </c>
      <c r="J1162">
        <f>'Data Churn_prodcat'!E1162-'Data Churn_prodcat'!F1162</f>
        <v>0</v>
      </c>
      <c r="K1162" t="str">
        <f t="shared" si="18"/>
        <v>Churn</v>
      </c>
      <c r="L1162" t="str">
        <f>VLOOKUP($H1162,master_table_sales_csv!$O$2:$P$3340,2,FALSE)</f>
        <v>eBooks</v>
      </c>
      <c r="M1162" t="str">
        <f>VLOOKUP($I1162,master_table_sales_csv!$O$2:$P$3340,2,FALSE)</f>
        <v>eBooks</v>
      </c>
    </row>
    <row r="1163" spans="1:13" x14ac:dyDescent="0.35">
      <c r="A1163" t="s">
        <v>8712</v>
      </c>
      <c r="B1163" t="s">
        <v>8752</v>
      </c>
      <c r="C1163">
        <v>10</v>
      </c>
      <c r="D1163">
        <v>1439</v>
      </c>
      <c r="E1163">
        <v>13</v>
      </c>
      <c r="F1163">
        <v>13</v>
      </c>
      <c r="G1163">
        <v>2495</v>
      </c>
      <c r="H1163">
        <v>3</v>
      </c>
      <c r="I1163">
        <v>3</v>
      </c>
      <c r="J1163">
        <f>'Data Churn_prodcat'!E1163-'Data Churn_prodcat'!F1163</f>
        <v>0</v>
      </c>
      <c r="K1163" t="str">
        <f t="shared" si="18"/>
        <v>Churn</v>
      </c>
      <c r="L1163" t="str">
        <f>VLOOKUP($H1163,master_table_sales_csv!$O$2:$P$3340,2,FALSE)</f>
        <v>Drones</v>
      </c>
      <c r="M1163" t="str">
        <f>VLOOKUP($I1163,master_table_sales_csv!$O$2:$P$3340,2,FALSE)</f>
        <v>Drones</v>
      </c>
    </row>
    <row r="1164" spans="1:13" x14ac:dyDescent="0.35">
      <c r="A1164" t="s">
        <v>8712</v>
      </c>
      <c r="B1164" t="s">
        <v>8752</v>
      </c>
      <c r="C1164">
        <v>35</v>
      </c>
      <c r="D1164">
        <v>1447</v>
      </c>
      <c r="E1164">
        <v>13</v>
      </c>
      <c r="F1164">
        <v>13</v>
      </c>
      <c r="G1164">
        <v>162</v>
      </c>
      <c r="H1164">
        <v>2</v>
      </c>
      <c r="I1164">
        <v>2</v>
      </c>
      <c r="J1164">
        <f>'Data Churn_prodcat'!E1164-'Data Churn_prodcat'!F1164</f>
        <v>0</v>
      </c>
      <c r="K1164" t="str">
        <f t="shared" si="18"/>
        <v>Churn</v>
      </c>
      <c r="L1164" t="str">
        <f>VLOOKUP($H1164,master_table_sales_csv!$O$2:$P$3340,2,FALSE)</f>
        <v>Drone Kits</v>
      </c>
      <c r="M1164" t="str">
        <f>VLOOKUP($I1164,master_table_sales_csv!$O$2:$P$3340,2,FALSE)</f>
        <v>Drone Kits</v>
      </c>
    </row>
    <row r="1165" spans="1:13" x14ac:dyDescent="0.35">
      <c r="A1165" t="s">
        <v>8712</v>
      </c>
      <c r="B1165" t="s">
        <v>8752</v>
      </c>
      <c r="C1165">
        <v>40</v>
      </c>
      <c r="D1165">
        <v>1650</v>
      </c>
      <c r="E1165">
        <v>12</v>
      </c>
      <c r="F1165">
        <v>12</v>
      </c>
      <c r="G1165">
        <v>89.97</v>
      </c>
      <c r="H1165">
        <v>7</v>
      </c>
      <c r="I1165">
        <v>7</v>
      </c>
      <c r="J1165">
        <f>'Data Churn_prodcat'!E1165-'Data Churn_prodcat'!F1165</f>
        <v>0</v>
      </c>
      <c r="K1165" t="str">
        <f t="shared" si="18"/>
        <v>Churn</v>
      </c>
      <c r="L1165" t="str">
        <f>VLOOKUP($H1165,master_table_sales_csv!$O$2:$P$3340,2,FALSE)</f>
        <v>Training Videos</v>
      </c>
      <c r="M1165" t="str">
        <f>VLOOKUP($I1165,master_table_sales_csv!$O$2:$P$3340,2,FALSE)</f>
        <v>Training Videos</v>
      </c>
    </row>
    <row r="1166" spans="1:13" x14ac:dyDescent="0.35">
      <c r="A1166" t="s">
        <v>8712</v>
      </c>
      <c r="B1166" t="s">
        <v>8752</v>
      </c>
      <c r="C1166">
        <v>42</v>
      </c>
      <c r="D1166">
        <v>1606</v>
      </c>
      <c r="E1166">
        <v>12</v>
      </c>
      <c r="F1166">
        <v>12</v>
      </c>
      <c r="G1166">
        <v>1250</v>
      </c>
      <c r="H1166">
        <v>3</v>
      </c>
      <c r="I1166">
        <v>3</v>
      </c>
      <c r="J1166">
        <f>'Data Churn_prodcat'!E1166-'Data Churn_prodcat'!F1166</f>
        <v>0</v>
      </c>
      <c r="K1166" t="str">
        <f t="shared" si="18"/>
        <v>Churn</v>
      </c>
      <c r="L1166" t="str">
        <f>VLOOKUP($H1166,master_table_sales_csv!$O$2:$P$3340,2,FALSE)</f>
        <v>Drones</v>
      </c>
      <c r="M1166" t="str">
        <f>VLOOKUP($I1166,master_table_sales_csv!$O$2:$P$3340,2,FALSE)</f>
        <v>Drones</v>
      </c>
    </row>
    <row r="1167" spans="1:13" x14ac:dyDescent="0.35">
      <c r="A1167" t="s">
        <v>8712</v>
      </c>
      <c r="B1167" t="s">
        <v>8752</v>
      </c>
      <c r="C1167">
        <v>43</v>
      </c>
      <c r="D1167">
        <v>1415</v>
      </c>
      <c r="E1167">
        <v>14</v>
      </c>
      <c r="F1167">
        <v>14</v>
      </c>
      <c r="G1167">
        <v>1497</v>
      </c>
      <c r="H1167">
        <v>3</v>
      </c>
      <c r="I1167">
        <v>3</v>
      </c>
      <c r="J1167">
        <f>'Data Churn_prodcat'!E1167-'Data Churn_prodcat'!F1167</f>
        <v>0</v>
      </c>
      <c r="K1167" t="str">
        <f t="shared" si="18"/>
        <v>Churn</v>
      </c>
      <c r="L1167" t="str">
        <f>VLOOKUP($H1167,master_table_sales_csv!$O$2:$P$3340,2,FALSE)</f>
        <v>Drones</v>
      </c>
      <c r="M1167" t="str">
        <f>VLOOKUP($I1167,master_table_sales_csv!$O$2:$P$3340,2,FALSE)</f>
        <v>Drones</v>
      </c>
    </row>
    <row r="1168" spans="1:13" x14ac:dyDescent="0.35">
      <c r="A1168" t="s">
        <v>8712</v>
      </c>
      <c r="B1168" t="s">
        <v>8752</v>
      </c>
      <c r="C1168">
        <v>45</v>
      </c>
      <c r="D1168">
        <v>1375</v>
      </c>
      <c r="E1168">
        <v>14</v>
      </c>
      <c r="F1168">
        <v>14</v>
      </c>
      <c r="G1168">
        <v>567</v>
      </c>
      <c r="H1168">
        <v>5</v>
      </c>
      <c r="I1168">
        <v>5</v>
      </c>
      <c r="J1168">
        <f>'Data Churn_prodcat'!E1168-'Data Churn_prodcat'!F1168</f>
        <v>0</v>
      </c>
      <c r="K1168" t="str">
        <f t="shared" si="18"/>
        <v>Churn</v>
      </c>
      <c r="L1168" t="str">
        <f>VLOOKUP($H1168,master_table_sales_csv!$O$2:$P$3340,2,FALSE)</f>
        <v>Robot Kits</v>
      </c>
      <c r="M1168" t="str">
        <f>VLOOKUP($I1168,master_table_sales_csv!$O$2:$P$3340,2,FALSE)</f>
        <v>Robot Kits</v>
      </c>
    </row>
    <row r="1169" spans="1:13" x14ac:dyDescent="0.35">
      <c r="A1169" t="s">
        <v>8712</v>
      </c>
      <c r="B1169" t="s">
        <v>8752</v>
      </c>
      <c r="C1169">
        <v>46</v>
      </c>
      <c r="D1169">
        <v>1444</v>
      </c>
      <c r="E1169">
        <v>13</v>
      </c>
      <c r="F1169">
        <v>13</v>
      </c>
      <c r="G1169">
        <v>2052</v>
      </c>
      <c r="H1169">
        <v>6</v>
      </c>
      <c r="I1169">
        <v>6</v>
      </c>
      <c r="J1169">
        <f>'Data Churn_prodcat'!E1169-'Data Churn_prodcat'!F1169</f>
        <v>0</v>
      </c>
      <c r="K1169" t="str">
        <f t="shared" si="18"/>
        <v>Churn</v>
      </c>
      <c r="L1169" t="str">
        <f>VLOOKUP($H1169,master_table_sales_csv!$O$2:$P$3340,2,FALSE)</f>
        <v>Robots</v>
      </c>
      <c r="M1169" t="str">
        <f>VLOOKUP($I1169,master_table_sales_csv!$O$2:$P$3340,2,FALSE)</f>
        <v>Robots</v>
      </c>
    </row>
    <row r="1170" spans="1:13" x14ac:dyDescent="0.35">
      <c r="A1170" t="s">
        <v>8712</v>
      </c>
      <c r="B1170" t="s">
        <v>8752</v>
      </c>
      <c r="C1170">
        <v>47</v>
      </c>
      <c r="D1170">
        <v>1527</v>
      </c>
      <c r="E1170">
        <v>13</v>
      </c>
      <c r="F1170">
        <v>13</v>
      </c>
      <c r="G1170">
        <v>74.97</v>
      </c>
      <c r="H1170">
        <v>4</v>
      </c>
      <c r="I1170">
        <v>4</v>
      </c>
      <c r="J1170">
        <f>'Data Churn_prodcat'!E1170-'Data Churn_prodcat'!F1170</f>
        <v>0</v>
      </c>
      <c r="K1170" t="str">
        <f t="shared" si="18"/>
        <v>Churn</v>
      </c>
      <c r="L1170" t="str">
        <f>VLOOKUP($H1170,master_table_sales_csv!$O$2:$P$3340,2,FALSE)</f>
        <v>eBooks</v>
      </c>
      <c r="M1170" t="str">
        <f>VLOOKUP($I1170,master_table_sales_csv!$O$2:$P$3340,2,FALSE)</f>
        <v>eBooks</v>
      </c>
    </row>
    <row r="1171" spans="1:13" x14ac:dyDescent="0.35">
      <c r="A1171" t="s">
        <v>8712</v>
      </c>
      <c r="B1171" t="s">
        <v>8752</v>
      </c>
      <c r="C1171">
        <v>49</v>
      </c>
      <c r="D1171">
        <v>1653</v>
      </c>
      <c r="E1171">
        <v>14</v>
      </c>
      <c r="F1171">
        <v>12</v>
      </c>
      <c r="G1171">
        <v>159.84</v>
      </c>
      <c r="H1171">
        <v>1</v>
      </c>
      <c r="I1171">
        <v>1</v>
      </c>
      <c r="J1171">
        <f>'Data Churn_prodcat'!E1171-'Data Churn_prodcat'!F1171</f>
        <v>2</v>
      </c>
      <c r="K1171" t="str">
        <f t="shared" si="18"/>
        <v>Churn</v>
      </c>
      <c r="L1171" t="str">
        <f>VLOOKUP($H1171,master_table_sales_csv!$O$2:$P$3340,2,FALSE)</f>
        <v>Blueprints</v>
      </c>
      <c r="M1171" t="str">
        <f>VLOOKUP($I1171,master_table_sales_csv!$O$2:$P$3340,2,FALSE)</f>
        <v>Blueprints</v>
      </c>
    </row>
    <row r="1172" spans="1:13" x14ac:dyDescent="0.35">
      <c r="A1172" t="s">
        <v>8712</v>
      </c>
      <c r="B1172" t="s">
        <v>8752</v>
      </c>
      <c r="C1172">
        <v>60</v>
      </c>
      <c r="D1172">
        <v>1693</v>
      </c>
      <c r="E1172">
        <v>12</v>
      </c>
      <c r="F1172">
        <v>12</v>
      </c>
      <c r="G1172">
        <v>6377</v>
      </c>
      <c r="H1172">
        <v>6</v>
      </c>
      <c r="I1172">
        <v>1</v>
      </c>
      <c r="J1172">
        <f>'Data Churn_prodcat'!E1172-'Data Churn_prodcat'!F1172</f>
        <v>0</v>
      </c>
      <c r="K1172" t="str">
        <f t="shared" si="18"/>
        <v>Churn</v>
      </c>
      <c r="L1172" t="str">
        <f>VLOOKUP($H1172,master_table_sales_csv!$O$2:$P$3340,2,FALSE)</f>
        <v>Robots</v>
      </c>
      <c r="M1172" t="str">
        <f>VLOOKUP($I1172,master_table_sales_csv!$O$2:$P$3340,2,FALSE)</f>
        <v>Blueprints</v>
      </c>
    </row>
    <row r="1173" spans="1:13" x14ac:dyDescent="0.35">
      <c r="A1173" t="s">
        <v>8712</v>
      </c>
      <c r="B1173" t="s">
        <v>8752</v>
      </c>
      <c r="C1173">
        <v>72</v>
      </c>
      <c r="D1173">
        <v>1336</v>
      </c>
      <c r="E1173">
        <v>14</v>
      </c>
      <c r="F1173">
        <v>14</v>
      </c>
      <c r="G1173">
        <v>139.96</v>
      </c>
      <c r="H1173">
        <v>7</v>
      </c>
      <c r="I1173">
        <v>7</v>
      </c>
      <c r="J1173">
        <f>'Data Churn_prodcat'!E1173-'Data Churn_prodcat'!F1173</f>
        <v>0</v>
      </c>
      <c r="K1173" t="str">
        <f t="shared" si="18"/>
        <v>Churn</v>
      </c>
      <c r="L1173" t="str">
        <f>VLOOKUP($H1173,master_table_sales_csv!$O$2:$P$3340,2,FALSE)</f>
        <v>Training Videos</v>
      </c>
      <c r="M1173" t="str">
        <f>VLOOKUP($I1173,master_table_sales_csv!$O$2:$P$3340,2,FALSE)</f>
        <v>Training Videos</v>
      </c>
    </row>
    <row r="1174" spans="1:13" x14ac:dyDescent="0.35">
      <c r="A1174" t="s">
        <v>8712</v>
      </c>
      <c r="B1174" t="s">
        <v>8752</v>
      </c>
      <c r="C1174">
        <v>74</v>
      </c>
      <c r="D1174">
        <v>1477</v>
      </c>
      <c r="E1174">
        <v>13</v>
      </c>
      <c r="F1174">
        <v>13</v>
      </c>
      <c r="G1174">
        <v>945</v>
      </c>
      <c r="H1174">
        <v>5</v>
      </c>
      <c r="I1174">
        <v>5</v>
      </c>
      <c r="J1174">
        <f>'Data Churn_prodcat'!E1174-'Data Churn_prodcat'!F1174</f>
        <v>0</v>
      </c>
      <c r="K1174" t="str">
        <f t="shared" si="18"/>
        <v>Churn</v>
      </c>
      <c r="L1174" t="str">
        <f>VLOOKUP($H1174,master_table_sales_csv!$O$2:$P$3340,2,FALSE)</f>
        <v>Robot Kits</v>
      </c>
      <c r="M1174" t="str">
        <f>VLOOKUP($I1174,master_table_sales_csv!$O$2:$P$3340,2,FALSE)</f>
        <v>Robot Kits</v>
      </c>
    </row>
    <row r="1175" spans="1:13" x14ac:dyDescent="0.35">
      <c r="A1175" t="s">
        <v>8712</v>
      </c>
      <c r="B1175" t="s">
        <v>8752</v>
      </c>
      <c r="C1175">
        <v>80</v>
      </c>
      <c r="D1175">
        <v>1519</v>
      </c>
      <c r="E1175">
        <v>13</v>
      </c>
      <c r="F1175">
        <v>13</v>
      </c>
      <c r="G1175">
        <v>83.75</v>
      </c>
      <c r="H1175">
        <v>4</v>
      </c>
      <c r="I1175">
        <v>4</v>
      </c>
      <c r="J1175">
        <f>'Data Churn_prodcat'!E1175-'Data Churn_prodcat'!F1175</f>
        <v>0</v>
      </c>
      <c r="K1175" t="str">
        <f t="shared" si="18"/>
        <v>Churn</v>
      </c>
      <c r="L1175" t="str">
        <f>VLOOKUP($H1175,master_table_sales_csv!$O$2:$P$3340,2,FALSE)</f>
        <v>eBooks</v>
      </c>
      <c r="M1175" t="str">
        <f>VLOOKUP($I1175,master_table_sales_csv!$O$2:$P$3340,2,FALSE)</f>
        <v>eBooks</v>
      </c>
    </row>
    <row r="1176" spans="1:13" x14ac:dyDescent="0.35">
      <c r="A1176" t="s">
        <v>8712</v>
      </c>
      <c r="B1176" t="s">
        <v>8752</v>
      </c>
      <c r="C1176">
        <v>99</v>
      </c>
      <c r="D1176">
        <v>1335</v>
      </c>
      <c r="E1176">
        <v>14</v>
      </c>
      <c r="F1176">
        <v>14</v>
      </c>
      <c r="G1176">
        <v>1365</v>
      </c>
      <c r="H1176">
        <v>3</v>
      </c>
      <c r="I1176">
        <v>3</v>
      </c>
      <c r="J1176">
        <f>'Data Churn_prodcat'!E1176-'Data Churn_prodcat'!F1176</f>
        <v>0</v>
      </c>
      <c r="K1176" t="str">
        <f t="shared" si="18"/>
        <v>Churn</v>
      </c>
      <c r="L1176" t="str">
        <f>VLOOKUP($H1176,master_table_sales_csv!$O$2:$P$3340,2,FALSE)</f>
        <v>Drones</v>
      </c>
      <c r="M1176" t="str">
        <f>VLOOKUP($I1176,master_table_sales_csv!$O$2:$P$3340,2,FALSE)</f>
        <v>Drones</v>
      </c>
    </row>
    <row r="1177" spans="1:13" x14ac:dyDescent="0.35">
      <c r="A1177" t="s">
        <v>8712</v>
      </c>
      <c r="B1177" t="s">
        <v>8752</v>
      </c>
      <c r="C1177">
        <v>102</v>
      </c>
      <c r="D1177">
        <v>1504</v>
      </c>
      <c r="E1177">
        <v>13</v>
      </c>
      <c r="F1177">
        <v>13</v>
      </c>
      <c r="G1177">
        <v>89.97</v>
      </c>
      <c r="H1177">
        <v>7</v>
      </c>
      <c r="I1177">
        <v>7</v>
      </c>
      <c r="J1177">
        <f>'Data Churn_prodcat'!E1177-'Data Churn_prodcat'!F1177</f>
        <v>0</v>
      </c>
      <c r="K1177" t="str">
        <f t="shared" si="18"/>
        <v>Churn</v>
      </c>
      <c r="L1177" t="str">
        <f>VLOOKUP($H1177,master_table_sales_csv!$O$2:$P$3340,2,FALSE)</f>
        <v>Training Videos</v>
      </c>
      <c r="M1177" t="str">
        <f>VLOOKUP($I1177,master_table_sales_csv!$O$2:$P$3340,2,FALSE)</f>
        <v>Training Videos</v>
      </c>
    </row>
    <row r="1178" spans="1:13" x14ac:dyDescent="0.35">
      <c r="A1178" t="s">
        <v>8712</v>
      </c>
      <c r="B1178" t="s">
        <v>8752</v>
      </c>
      <c r="C1178">
        <v>113</v>
      </c>
      <c r="D1178">
        <v>1629</v>
      </c>
      <c r="E1178">
        <v>12</v>
      </c>
      <c r="F1178">
        <v>12</v>
      </c>
      <c r="G1178">
        <v>31.96</v>
      </c>
      <c r="H1178">
        <v>1</v>
      </c>
      <c r="I1178">
        <v>1</v>
      </c>
      <c r="J1178">
        <f>'Data Churn_prodcat'!E1178-'Data Churn_prodcat'!F1178</f>
        <v>0</v>
      </c>
      <c r="K1178" t="str">
        <f t="shared" si="18"/>
        <v>Churn</v>
      </c>
      <c r="L1178" t="str">
        <f>VLOOKUP($H1178,master_table_sales_csv!$O$2:$P$3340,2,FALSE)</f>
        <v>Blueprints</v>
      </c>
      <c r="M1178" t="str">
        <f>VLOOKUP($I1178,master_table_sales_csv!$O$2:$P$3340,2,FALSE)</f>
        <v>Blueprints</v>
      </c>
    </row>
    <row r="1179" spans="1:13" x14ac:dyDescent="0.35">
      <c r="A1179" t="s">
        <v>8712</v>
      </c>
      <c r="B1179" t="s">
        <v>8752</v>
      </c>
      <c r="C1179">
        <v>141</v>
      </c>
      <c r="D1179">
        <v>1329</v>
      </c>
      <c r="E1179">
        <v>14</v>
      </c>
      <c r="F1179">
        <v>14</v>
      </c>
      <c r="G1179">
        <v>1206</v>
      </c>
      <c r="H1179">
        <v>5</v>
      </c>
      <c r="I1179">
        <v>1</v>
      </c>
      <c r="J1179">
        <f>'Data Churn_prodcat'!E1179-'Data Churn_prodcat'!F1179</f>
        <v>0</v>
      </c>
      <c r="K1179" t="str">
        <f t="shared" si="18"/>
        <v>Churn</v>
      </c>
      <c r="L1179" t="str">
        <f>VLOOKUP($H1179,master_table_sales_csv!$O$2:$P$3340,2,FALSE)</f>
        <v>Robot Kits</v>
      </c>
      <c r="M1179" t="str">
        <f>VLOOKUP($I1179,master_table_sales_csv!$O$2:$P$3340,2,FALSE)</f>
        <v>Blueprints</v>
      </c>
    </row>
    <row r="1180" spans="1:13" x14ac:dyDescent="0.35">
      <c r="A1180" t="s">
        <v>8712</v>
      </c>
      <c r="B1180" t="s">
        <v>8752</v>
      </c>
      <c r="C1180">
        <v>153</v>
      </c>
      <c r="D1180">
        <v>1341</v>
      </c>
      <c r="E1180">
        <v>14</v>
      </c>
      <c r="F1180">
        <v>14</v>
      </c>
      <c r="G1180">
        <v>98</v>
      </c>
      <c r="H1180">
        <v>7</v>
      </c>
      <c r="I1180">
        <v>7</v>
      </c>
      <c r="J1180">
        <f>'Data Churn_prodcat'!E1180-'Data Churn_prodcat'!F1180</f>
        <v>0</v>
      </c>
      <c r="K1180" t="str">
        <f t="shared" si="18"/>
        <v>Churn</v>
      </c>
      <c r="L1180" t="str">
        <f>VLOOKUP($H1180,master_table_sales_csv!$O$2:$P$3340,2,FALSE)</f>
        <v>Training Videos</v>
      </c>
      <c r="M1180" t="str">
        <f>VLOOKUP($I1180,master_table_sales_csv!$O$2:$P$3340,2,FALSE)</f>
        <v>Training Videos</v>
      </c>
    </row>
    <row r="1181" spans="1:13" x14ac:dyDescent="0.35">
      <c r="A1181" t="s">
        <v>8712</v>
      </c>
      <c r="B1181" t="s">
        <v>8752</v>
      </c>
      <c r="C1181">
        <v>156</v>
      </c>
      <c r="D1181">
        <v>1513</v>
      </c>
      <c r="E1181">
        <v>13</v>
      </c>
      <c r="F1181">
        <v>13</v>
      </c>
      <c r="G1181">
        <v>67.959999999999994</v>
      </c>
      <c r="H1181">
        <v>4</v>
      </c>
      <c r="I1181">
        <v>4</v>
      </c>
      <c r="J1181">
        <f>'Data Churn_prodcat'!E1181-'Data Churn_prodcat'!F1181</f>
        <v>0</v>
      </c>
      <c r="K1181" t="str">
        <f t="shared" si="18"/>
        <v>Churn</v>
      </c>
      <c r="L1181" t="str">
        <f>VLOOKUP($H1181,master_table_sales_csv!$O$2:$P$3340,2,FALSE)</f>
        <v>eBooks</v>
      </c>
      <c r="M1181" t="str">
        <f>VLOOKUP($I1181,master_table_sales_csv!$O$2:$P$3340,2,FALSE)</f>
        <v>eBooks</v>
      </c>
    </row>
    <row r="1182" spans="1:13" x14ac:dyDescent="0.35">
      <c r="A1182" t="s">
        <v>8712</v>
      </c>
      <c r="B1182" t="s">
        <v>8752</v>
      </c>
      <c r="C1182">
        <v>165</v>
      </c>
      <c r="D1182">
        <v>1656</v>
      </c>
      <c r="E1182">
        <v>12</v>
      </c>
      <c r="F1182">
        <v>12</v>
      </c>
      <c r="G1182">
        <v>642</v>
      </c>
      <c r="H1182">
        <v>5</v>
      </c>
      <c r="I1182">
        <v>5</v>
      </c>
      <c r="J1182">
        <f>'Data Churn_prodcat'!E1182-'Data Churn_prodcat'!F1182</f>
        <v>0</v>
      </c>
      <c r="K1182" t="str">
        <f t="shared" si="18"/>
        <v>Churn</v>
      </c>
      <c r="L1182" t="str">
        <f>VLOOKUP($H1182,master_table_sales_csv!$O$2:$P$3340,2,FALSE)</f>
        <v>Robot Kits</v>
      </c>
      <c r="M1182" t="str">
        <f>VLOOKUP($I1182,master_table_sales_csv!$O$2:$P$3340,2,FALSE)</f>
        <v>Robot Kits</v>
      </c>
    </row>
    <row r="1183" spans="1:13" x14ac:dyDescent="0.35">
      <c r="A1183" t="s">
        <v>8712</v>
      </c>
      <c r="B1183" t="s">
        <v>8752</v>
      </c>
      <c r="C1183">
        <v>169</v>
      </c>
      <c r="D1183">
        <v>1284</v>
      </c>
      <c r="E1183">
        <v>14</v>
      </c>
      <c r="F1183">
        <v>14</v>
      </c>
      <c r="G1183">
        <v>980</v>
      </c>
      <c r="H1183">
        <v>5</v>
      </c>
      <c r="I1183">
        <v>5</v>
      </c>
      <c r="J1183">
        <f>'Data Churn_prodcat'!E1183-'Data Churn_prodcat'!F1183</f>
        <v>0</v>
      </c>
      <c r="K1183" t="str">
        <f t="shared" si="18"/>
        <v>Churn</v>
      </c>
      <c r="L1183" t="str">
        <f>VLOOKUP($H1183,master_table_sales_csv!$O$2:$P$3340,2,FALSE)</f>
        <v>Robot Kits</v>
      </c>
      <c r="M1183" t="str">
        <f>VLOOKUP($I1183,master_table_sales_csv!$O$2:$P$3340,2,FALSE)</f>
        <v>Robot Kits</v>
      </c>
    </row>
    <row r="1184" spans="1:13" x14ac:dyDescent="0.35">
      <c r="A1184" t="s">
        <v>8712</v>
      </c>
      <c r="B1184" t="s">
        <v>8752</v>
      </c>
      <c r="C1184">
        <v>179</v>
      </c>
      <c r="D1184">
        <v>1368</v>
      </c>
      <c r="E1184">
        <v>14</v>
      </c>
      <c r="F1184">
        <v>14</v>
      </c>
      <c r="G1184">
        <v>649.75</v>
      </c>
      <c r="H1184">
        <v>2</v>
      </c>
      <c r="I1184">
        <v>2</v>
      </c>
      <c r="J1184">
        <f>'Data Churn_prodcat'!E1184-'Data Churn_prodcat'!F1184</f>
        <v>0</v>
      </c>
      <c r="K1184" t="str">
        <f t="shared" si="18"/>
        <v>Churn</v>
      </c>
      <c r="L1184" t="str">
        <f>VLOOKUP($H1184,master_table_sales_csv!$O$2:$P$3340,2,FALSE)</f>
        <v>Drone Kits</v>
      </c>
      <c r="M1184" t="str">
        <f>VLOOKUP($I1184,master_table_sales_csv!$O$2:$P$3340,2,FALSE)</f>
        <v>Drone Kits</v>
      </c>
    </row>
    <row r="1185" spans="1:13" x14ac:dyDescent="0.35">
      <c r="A1185" t="s">
        <v>8712</v>
      </c>
      <c r="B1185" t="s">
        <v>8752</v>
      </c>
      <c r="C1185">
        <v>180</v>
      </c>
      <c r="D1185">
        <v>1615</v>
      </c>
      <c r="E1185">
        <v>12</v>
      </c>
      <c r="F1185">
        <v>12</v>
      </c>
      <c r="G1185">
        <v>59.96</v>
      </c>
      <c r="H1185">
        <v>4</v>
      </c>
      <c r="I1185">
        <v>4</v>
      </c>
      <c r="J1185">
        <f>'Data Churn_prodcat'!E1185-'Data Churn_prodcat'!F1185</f>
        <v>0</v>
      </c>
      <c r="K1185" t="str">
        <f t="shared" si="18"/>
        <v>Churn</v>
      </c>
      <c r="L1185" t="str">
        <f>VLOOKUP($H1185,master_table_sales_csv!$O$2:$P$3340,2,FALSE)</f>
        <v>eBooks</v>
      </c>
      <c r="M1185" t="str">
        <f>VLOOKUP($I1185,master_table_sales_csv!$O$2:$P$3340,2,FALSE)</f>
        <v>eBooks</v>
      </c>
    </row>
    <row r="1186" spans="1:13" x14ac:dyDescent="0.35">
      <c r="A1186" t="s">
        <v>8712</v>
      </c>
      <c r="B1186" t="s">
        <v>8752</v>
      </c>
      <c r="C1186">
        <v>184</v>
      </c>
      <c r="D1186">
        <v>1445</v>
      </c>
      <c r="E1186">
        <v>13</v>
      </c>
      <c r="F1186">
        <v>13</v>
      </c>
      <c r="G1186">
        <v>39.96</v>
      </c>
      <c r="H1186">
        <v>1</v>
      </c>
      <c r="I1186">
        <v>1</v>
      </c>
      <c r="J1186">
        <f>'Data Churn_prodcat'!E1186-'Data Churn_prodcat'!F1186</f>
        <v>0</v>
      </c>
      <c r="K1186" t="str">
        <f t="shared" si="18"/>
        <v>Churn</v>
      </c>
      <c r="L1186" t="str">
        <f>VLOOKUP($H1186,master_table_sales_csv!$O$2:$P$3340,2,FALSE)</f>
        <v>Blueprints</v>
      </c>
      <c r="M1186" t="str">
        <f>VLOOKUP($I1186,master_table_sales_csv!$O$2:$P$3340,2,FALSE)</f>
        <v>Blueprints</v>
      </c>
    </row>
    <row r="1187" spans="1:13" x14ac:dyDescent="0.35">
      <c r="A1187" t="s">
        <v>8712</v>
      </c>
      <c r="B1187" t="s">
        <v>8752</v>
      </c>
      <c r="C1187">
        <v>187</v>
      </c>
      <c r="D1187">
        <v>1583</v>
      </c>
      <c r="E1187">
        <v>12</v>
      </c>
      <c r="F1187">
        <v>12</v>
      </c>
      <c r="G1187">
        <v>50.97</v>
      </c>
      <c r="H1187">
        <v>4</v>
      </c>
      <c r="I1187">
        <v>4</v>
      </c>
      <c r="J1187">
        <f>'Data Churn_prodcat'!E1187-'Data Churn_prodcat'!F1187</f>
        <v>0</v>
      </c>
      <c r="K1187" t="str">
        <f t="shared" si="18"/>
        <v>Churn</v>
      </c>
      <c r="L1187" t="str">
        <f>VLOOKUP($H1187,master_table_sales_csv!$O$2:$P$3340,2,FALSE)</f>
        <v>eBooks</v>
      </c>
      <c r="M1187" t="str">
        <f>VLOOKUP($I1187,master_table_sales_csv!$O$2:$P$3340,2,FALSE)</f>
        <v>eBooks</v>
      </c>
    </row>
    <row r="1188" spans="1:13" x14ac:dyDescent="0.35">
      <c r="A1188" t="s">
        <v>8712</v>
      </c>
      <c r="B1188" t="s">
        <v>8752</v>
      </c>
      <c r="C1188">
        <v>188</v>
      </c>
      <c r="D1188">
        <v>1610</v>
      </c>
      <c r="E1188">
        <v>12</v>
      </c>
      <c r="F1188">
        <v>12</v>
      </c>
      <c r="G1188">
        <v>53.94</v>
      </c>
      <c r="H1188">
        <v>1</v>
      </c>
      <c r="I1188">
        <v>1</v>
      </c>
      <c r="J1188">
        <f>'Data Churn_prodcat'!E1188-'Data Churn_prodcat'!F1188</f>
        <v>0</v>
      </c>
      <c r="K1188" t="str">
        <f t="shared" si="18"/>
        <v>Churn</v>
      </c>
      <c r="L1188" t="str">
        <f>VLOOKUP($H1188,master_table_sales_csv!$O$2:$P$3340,2,FALSE)</f>
        <v>Blueprints</v>
      </c>
      <c r="M1188" t="str">
        <f>VLOOKUP($I1188,master_table_sales_csv!$O$2:$P$3340,2,FALSE)</f>
        <v>Blueprints</v>
      </c>
    </row>
    <row r="1189" spans="1:13" x14ac:dyDescent="0.35">
      <c r="A1189" t="s">
        <v>8712</v>
      </c>
      <c r="B1189" t="s">
        <v>8752</v>
      </c>
      <c r="C1189">
        <v>189</v>
      </c>
      <c r="D1189">
        <v>1437</v>
      </c>
      <c r="E1189">
        <v>13</v>
      </c>
      <c r="F1189">
        <v>13</v>
      </c>
      <c r="G1189">
        <v>47.94</v>
      </c>
      <c r="H1189">
        <v>1</v>
      </c>
      <c r="I1189">
        <v>1</v>
      </c>
      <c r="J1189">
        <f>'Data Churn_prodcat'!E1189-'Data Churn_prodcat'!F1189</f>
        <v>0</v>
      </c>
      <c r="K1189" t="str">
        <f t="shared" si="18"/>
        <v>Churn</v>
      </c>
      <c r="L1189" t="str">
        <f>VLOOKUP($H1189,master_table_sales_csv!$O$2:$P$3340,2,FALSE)</f>
        <v>Blueprints</v>
      </c>
      <c r="M1189" t="str">
        <f>VLOOKUP($I1189,master_table_sales_csv!$O$2:$P$3340,2,FALSE)</f>
        <v>Blueprints</v>
      </c>
    </row>
    <row r="1190" spans="1:13" x14ac:dyDescent="0.35">
      <c r="A1190" t="s">
        <v>8712</v>
      </c>
      <c r="B1190" t="s">
        <v>8752</v>
      </c>
      <c r="C1190">
        <v>196</v>
      </c>
      <c r="D1190">
        <v>1420</v>
      </c>
      <c r="E1190">
        <v>14</v>
      </c>
      <c r="F1190">
        <v>14</v>
      </c>
      <c r="G1190">
        <v>179</v>
      </c>
      <c r="H1190">
        <v>2</v>
      </c>
      <c r="I1190">
        <v>2</v>
      </c>
      <c r="J1190">
        <f>'Data Churn_prodcat'!E1190-'Data Churn_prodcat'!F1190</f>
        <v>0</v>
      </c>
      <c r="K1190" t="str">
        <f t="shared" si="18"/>
        <v>Churn</v>
      </c>
      <c r="L1190" t="str">
        <f>VLOOKUP($H1190,master_table_sales_csv!$O$2:$P$3340,2,FALSE)</f>
        <v>Drone Kits</v>
      </c>
      <c r="M1190" t="str">
        <f>VLOOKUP($I1190,master_table_sales_csv!$O$2:$P$3340,2,FALSE)</f>
        <v>Drone Kits</v>
      </c>
    </row>
    <row r="1191" spans="1:13" x14ac:dyDescent="0.35">
      <c r="A1191" t="s">
        <v>8712</v>
      </c>
      <c r="B1191" t="s">
        <v>8752</v>
      </c>
      <c r="C1191">
        <v>198</v>
      </c>
      <c r="D1191">
        <v>1627</v>
      </c>
      <c r="E1191">
        <v>13</v>
      </c>
      <c r="F1191">
        <v>12</v>
      </c>
      <c r="G1191">
        <v>4255.16</v>
      </c>
      <c r="H1191">
        <v>5</v>
      </c>
      <c r="I1191">
        <v>2</v>
      </c>
      <c r="J1191">
        <f>'Data Churn_prodcat'!E1191-'Data Churn_prodcat'!F1191</f>
        <v>1</v>
      </c>
      <c r="K1191" t="str">
        <f t="shared" si="18"/>
        <v>Churn</v>
      </c>
      <c r="L1191" t="str">
        <f>VLOOKUP($H1191,master_table_sales_csv!$O$2:$P$3340,2,FALSE)</f>
        <v>Robot Kits</v>
      </c>
      <c r="M1191" t="str">
        <f>VLOOKUP($I1191,master_table_sales_csv!$O$2:$P$3340,2,FALSE)</f>
        <v>Drone Kits</v>
      </c>
    </row>
    <row r="1192" spans="1:13" x14ac:dyDescent="0.35">
      <c r="A1192" t="s">
        <v>8712</v>
      </c>
      <c r="B1192" t="s">
        <v>8752</v>
      </c>
      <c r="C1192">
        <v>205</v>
      </c>
      <c r="D1192">
        <v>1605</v>
      </c>
      <c r="E1192">
        <v>12</v>
      </c>
      <c r="F1192">
        <v>12</v>
      </c>
      <c r="G1192">
        <v>33.979999999999997</v>
      </c>
      <c r="H1192">
        <v>4</v>
      </c>
      <c r="I1192">
        <v>4</v>
      </c>
      <c r="J1192">
        <f>'Data Churn_prodcat'!E1192-'Data Churn_prodcat'!F1192</f>
        <v>0</v>
      </c>
      <c r="K1192" t="str">
        <f t="shared" si="18"/>
        <v>Churn</v>
      </c>
      <c r="L1192" t="str">
        <f>VLOOKUP($H1192,master_table_sales_csv!$O$2:$P$3340,2,FALSE)</f>
        <v>eBooks</v>
      </c>
      <c r="M1192" t="str">
        <f>VLOOKUP($I1192,master_table_sales_csv!$O$2:$P$3340,2,FALSE)</f>
        <v>eBooks</v>
      </c>
    </row>
    <row r="1193" spans="1:13" x14ac:dyDescent="0.35">
      <c r="A1193" t="s">
        <v>8712</v>
      </c>
      <c r="B1193" t="s">
        <v>8752</v>
      </c>
      <c r="C1193">
        <v>212</v>
      </c>
      <c r="D1193">
        <v>1484</v>
      </c>
      <c r="E1193">
        <v>13</v>
      </c>
      <c r="F1193">
        <v>13</v>
      </c>
      <c r="G1193">
        <v>44.97</v>
      </c>
      <c r="H1193">
        <v>4</v>
      </c>
      <c r="I1193">
        <v>4</v>
      </c>
      <c r="J1193">
        <f>'Data Churn_prodcat'!E1193-'Data Churn_prodcat'!F1193</f>
        <v>0</v>
      </c>
      <c r="K1193" t="str">
        <f t="shared" si="18"/>
        <v>Churn</v>
      </c>
      <c r="L1193" t="str">
        <f>VLOOKUP($H1193,master_table_sales_csv!$O$2:$P$3340,2,FALSE)</f>
        <v>eBooks</v>
      </c>
      <c r="M1193" t="str">
        <f>VLOOKUP($I1193,master_table_sales_csv!$O$2:$P$3340,2,FALSE)</f>
        <v>eBooks</v>
      </c>
    </row>
    <row r="1194" spans="1:13" x14ac:dyDescent="0.35">
      <c r="A1194" t="s">
        <v>8712</v>
      </c>
      <c r="B1194" t="s">
        <v>8752</v>
      </c>
      <c r="C1194">
        <v>217</v>
      </c>
      <c r="D1194">
        <v>1669</v>
      </c>
      <c r="E1194">
        <v>13</v>
      </c>
      <c r="F1194">
        <v>12</v>
      </c>
      <c r="G1194">
        <v>1709.94</v>
      </c>
      <c r="H1194">
        <v>7</v>
      </c>
      <c r="I1194">
        <v>3</v>
      </c>
      <c r="J1194">
        <f>'Data Churn_prodcat'!E1194-'Data Churn_prodcat'!F1194</f>
        <v>1</v>
      </c>
      <c r="K1194" t="str">
        <f t="shared" si="18"/>
        <v>Churn</v>
      </c>
      <c r="L1194" t="str">
        <f>VLOOKUP($H1194,master_table_sales_csv!$O$2:$P$3340,2,FALSE)</f>
        <v>Training Videos</v>
      </c>
      <c r="M1194" t="str">
        <f>VLOOKUP($I1194,master_table_sales_csv!$O$2:$P$3340,2,FALSE)</f>
        <v>Drones</v>
      </c>
    </row>
    <row r="1195" spans="1:13" x14ac:dyDescent="0.35">
      <c r="A1195" t="s">
        <v>8712</v>
      </c>
      <c r="B1195" t="s">
        <v>8752</v>
      </c>
      <c r="C1195">
        <v>218</v>
      </c>
      <c r="D1195">
        <v>1302</v>
      </c>
      <c r="E1195">
        <v>14</v>
      </c>
      <c r="F1195">
        <v>14</v>
      </c>
      <c r="G1195">
        <v>74.95</v>
      </c>
      <c r="H1195">
        <v>4</v>
      </c>
      <c r="I1195">
        <v>4</v>
      </c>
      <c r="J1195">
        <f>'Data Churn_prodcat'!E1195-'Data Churn_prodcat'!F1195</f>
        <v>0</v>
      </c>
      <c r="K1195" t="str">
        <f t="shared" si="18"/>
        <v>Churn</v>
      </c>
      <c r="L1195" t="str">
        <f>VLOOKUP($H1195,master_table_sales_csv!$O$2:$P$3340,2,FALSE)</f>
        <v>eBooks</v>
      </c>
      <c r="M1195" t="str">
        <f>VLOOKUP($I1195,master_table_sales_csv!$O$2:$P$3340,2,FALSE)</f>
        <v>eBooks</v>
      </c>
    </row>
    <row r="1196" spans="1:13" x14ac:dyDescent="0.35">
      <c r="A1196" t="s">
        <v>8712</v>
      </c>
      <c r="B1196" t="s">
        <v>8752</v>
      </c>
      <c r="C1196">
        <v>219</v>
      </c>
      <c r="D1196">
        <v>1600</v>
      </c>
      <c r="E1196">
        <v>12</v>
      </c>
      <c r="F1196">
        <v>12</v>
      </c>
      <c r="G1196">
        <v>1225</v>
      </c>
      <c r="H1196">
        <v>5</v>
      </c>
      <c r="I1196">
        <v>5</v>
      </c>
      <c r="J1196">
        <f>'Data Churn_prodcat'!E1196-'Data Churn_prodcat'!F1196</f>
        <v>0</v>
      </c>
      <c r="K1196" t="str">
        <f t="shared" si="18"/>
        <v>Churn</v>
      </c>
      <c r="L1196" t="str">
        <f>VLOOKUP($H1196,master_table_sales_csv!$O$2:$P$3340,2,FALSE)</f>
        <v>Robot Kits</v>
      </c>
      <c r="M1196" t="str">
        <f>VLOOKUP($I1196,master_table_sales_csv!$O$2:$P$3340,2,FALSE)</f>
        <v>Robot Kits</v>
      </c>
    </row>
    <row r="1197" spans="1:13" x14ac:dyDescent="0.35">
      <c r="A1197" t="s">
        <v>8712</v>
      </c>
      <c r="B1197" t="s">
        <v>8752</v>
      </c>
      <c r="C1197">
        <v>223</v>
      </c>
      <c r="D1197">
        <v>1506</v>
      </c>
      <c r="E1197">
        <v>13</v>
      </c>
      <c r="F1197">
        <v>13</v>
      </c>
      <c r="G1197">
        <v>3420</v>
      </c>
      <c r="H1197">
        <v>6</v>
      </c>
      <c r="I1197">
        <v>6</v>
      </c>
      <c r="J1197">
        <f>'Data Churn_prodcat'!E1197-'Data Churn_prodcat'!F1197</f>
        <v>0</v>
      </c>
      <c r="K1197" t="str">
        <f t="shared" si="18"/>
        <v>Churn</v>
      </c>
      <c r="L1197" t="str">
        <f>VLOOKUP($H1197,master_table_sales_csv!$O$2:$P$3340,2,FALSE)</f>
        <v>Robots</v>
      </c>
      <c r="M1197" t="str">
        <f>VLOOKUP($I1197,master_table_sales_csv!$O$2:$P$3340,2,FALSE)</f>
        <v>Robots</v>
      </c>
    </row>
    <row r="1198" spans="1:13" x14ac:dyDescent="0.35">
      <c r="A1198" t="s">
        <v>8712</v>
      </c>
      <c r="B1198" t="s">
        <v>8752</v>
      </c>
      <c r="C1198">
        <v>225</v>
      </c>
      <c r="D1198">
        <v>1652</v>
      </c>
      <c r="E1198">
        <v>12</v>
      </c>
      <c r="F1198">
        <v>12</v>
      </c>
      <c r="G1198">
        <v>567</v>
      </c>
      <c r="H1198">
        <v>5</v>
      </c>
      <c r="I1198">
        <v>5</v>
      </c>
      <c r="J1198">
        <f>'Data Churn_prodcat'!E1198-'Data Churn_prodcat'!F1198</f>
        <v>0</v>
      </c>
      <c r="K1198" t="str">
        <f t="shared" si="18"/>
        <v>Churn</v>
      </c>
      <c r="L1198" t="str">
        <f>VLOOKUP($H1198,master_table_sales_csv!$O$2:$P$3340,2,FALSE)</f>
        <v>Robot Kits</v>
      </c>
      <c r="M1198" t="str">
        <f>VLOOKUP($I1198,master_table_sales_csv!$O$2:$P$3340,2,FALSE)</f>
        <v>Robot Kits</v>
      </c>
    </row>
    <row r="1199" spans="1:13" x14ac:dyDescent="0.35">
      <c r="A1199" t="s">
        <v>8712</v>
      </c>
      <c r="B1199" t="s">
        <v>8752</v>
      </c>
      <c r="C1199">
        <v>229</v>
      </c>
      <c r="D1199">
        <v>1516</v>
      </c>
      <c r="E1199">
        <v>14</v>
      </c>
      <c r="F1199">
        <v>13</v>
      </c>
      <c r="G1199">
        <v>464.7</v>
      </c>
      <c r="H1199">
        <v>7</v>
      </c>
      <c r="I1199">
        <v>7</v>
      </c>
      <c r="J1199">
        <f>'Data Churn_prodcat'!E1199-'Data Churn_prodcat'!F1199</f>
        <v>1</v>
      </c>
      <c r="K1199" t="str">
        <f t="shared" si="18"/>
        <v>Churn</v>
      </c>
      <c r="L1199" t="str">
        <f>VLOOKUP($H1199,master_table_sales_csv!$O$2:$P$3340,2,FALSE)</f>
        <v>Training Videos</v>
      </c>
      <c r="M1199" t="str">
        <f>VLOOKUP($I1199,master_table_sales_csv!$O$2:$P$3340,2,FALSE)</f>
        <v>Training Videos</v>
      </c>
    </row>
    <row r="1200" spans="1:13" x14ac:dyDescent="0.35">
      <c r="A1200" t="s">
        <v>8712</v>
      </c>
      <c r="B1200" t="s">
        <v>8752</v>
      </c>
      <c r="C1200">
        <v>244</v>
      </c>
      <c r="D1200">
        <v>1325</v>
      </c>
      <c r="E1200">
        <v>14</v>
      </c>
      <c r="F1200">
        <v>14</v>
      </c>
      <c r="G1200">
        <v>149.85000000000002</v>
      </c>
      <c r="H1200">
        <v>7</v>
      </c>
      <c r="I1200">
        <v>7</v>
      </c>
      <c r="J1200">
        <f>'Data Churn_prodcat'!E1200-'Data Churn_prodcat'!F1200</f>
        <v>0</v>
      </c>
      <c r="K1200" t="str">
        <f t="shared" si="18"/>
        <v>Churn</v>
      </c>
      <c r="L1200" t="str">
        <f>VLOOKUP($H1200,master_table_sales_csv!$O$2:$P$3340,2,FALSE)</f>
        <v>Training Videos</v>
      </c>
      <c r="M1200" t="str">
        <f>VLOOKUP($I1200,master_table_sales_csv!$O$2:$P$3340,2,FALSE)</f>
        <v>Training Videos</v>
      </c>
    </row>
    <row r="1201" spans="1:13" x14ac:dyDescent="0.35">
      <c r="A1201" t="s">
        <v>8712</v>
      </c>
      <c r="B1201" t="s">
        <v>8752</v>
      </c>
      <c r="C1201">
        <v>259</v>
      </c>
      <c r="D1201">
        <v>1613</v>
      </c>
      <c r="E1201">
        <v>13</v>
      </c>
      <c r="F1201">
        <v>12</v>
      </c>
      <c r="G1201">
        <v>151.91999999999999</v>
      </c>
      <c r="H1201">
        <v>7</v>
      </c>
      <c r="I1201">
        <v>1</v>
      </c>
      <c r="J1201">
        <f>'Data Churn_prodcat'!E1201-'Data Churn_prodcat'!F1201</f>
        <v>1</v>
      </c>
      <c r="K1201" t="str">
        <f t="shared" si="18"/>
        <v>Churn</v>
      </c>
      <c r="L1201" t="str">
        <f>VLOOKUP($H1201,master_table_sales_csv!$O$2:$P$3340,2,FALSE)</f>
        <v>Training Videos</v>
      </c>
      <c r="M1201" t="str">
        <f>VLOOKUP($I1201,master_table_sales_csv!$O$2:$P$3340,2,FALSE)</f>
        <v>Blueprints</v>
      </c>
    </row>
    <row r="1202" spans="1:13" x14ac:dyDescent="0.35">
      <c r="A1202" t="s">
        <v>8712</v>
      </c>
      <c r="B1202" t="s">
        <v>8752</v>
      </c>
      <c r="C1202">
        <v>265</v>
      </c>
      <c r="D1202">
        <v>1675</v>
      </c>
      <c r="E1202">
        <v>12</v>
      </c>
      <c r="F1202">
        <v>12</v>
      </c>
      <c r="G1202">
        <v>108</v>
      </c>
      <c r="H1202">
        <v>2</v>
      </c>
      <c r="I1202">
        <v>2</v>
      </c>
      <c r="J1202">
        <f>'Data Churn_prodcat'!E1202-'Data Churn_prodcat'!F1202</f>
        <v>0</v>
      </c>
      <c r="K1202" t="str">
        <f t="shared" si="18"/>
        <v>Churn</v>
      </c>
      <c r="L1202" t="str">
        <f>VLOOKUP($H1202,master_table_sales_csv!$O$2:$P$3340,2,FALSE)</f>
        <v>Drone Kits</v>
      </c>
      <c r="M1202" t="str">
        <f>VLOOKUP($I1202,master_table_sales_csv!$O$2:$P$3340,2,FALSE)</f>
        <v>Drone Kits</v>
      </c>
    </row>
    <row r="1203" spans="1:13" x14ac:dyDescent="0.35">
      <c r="A1203" t="s">
        <v>8712</v>
      </c>
      <c r="B1203" t="s">
        <v>8752</v>
      </c>
      <c r="C1203">
        <v>267</v>
      </c>
      <c r="D1203">
        <v>1570</v>
      </c>
      <c r="E1203">
        <v>12</v>
      </c>
      <c r="F1203">
        <v>12</v>
      </c>
      <c r="G1203">
        <v>1996</v>
      </c>
      <c r="H1203">
        <v>3</v>
      </c>
      <c r="I1203">
        <v>3</v>
      </c>
      <c r="J1203">
        <f>'Data Churn_prodcat'!E1203-'Data Churn_prodcat'!F1203</f>
        <v>0</v>
      </c>
      <c r="K1203" t="str">
        <f t="shared" si="18"/>
        <v>Churn</v>
      </c>
      <c r="L1203" t="str">
        <f>VLOOKUP($H1203,master_table_sales_csv!$O$2:$P$3340,2,FALSE)</f>
        <v>Drones</v>
      </c>
      <c r="M1203" t="str">
        <f>VLOOKUP($I1203,master_table_sales_csv!$O$2:$P$3340,2,FALSE)</f>
        <v>Drones</v>
      </c>
    </row>
    <row r="1204" spans="1:13" x14ac:dyDescent="0.35">
      <c r="A1204" t="s">
        <v>8712</v>
      </c>
      <c r="B1204" t="s">
        <v>8752</v>
      </c>
      <c r="C1204">
        <v>269</v>
      </c>
      <c r="D1204">
        <v>1690</v>
      </c>
      <c r="E1204">
        <v>12</v>
      </c>
      <c r="F1204">
        <v>12</v>
      </c>
      <c r="G1204">
        <v>67.959999999999994</v>
      </c>
      <c r="H1204">
        <v>4</v>
      </c>
      <c r="I1204">
        <v>4</v>
      </c>
      <c r="J1204">
        <f>'Data Churn_prodcat'!E1204-'Data Churn_prodcat'!F1204</f>
        <v>0</v>
      </c>
      <c r="K1204" t="str">
        <f t="shared" si="18"/>
        <v>Churn</v>
      </c>
      <c r="L1204" t="str">
        <f>VLOOKUP($H1204,master_table_sales_csv!$O$2:$P$3340,2,FALSE)</f>
        <v>eBooks</v>
      </c>
      <c r="M1204" t="str">
        <f>VLOOKUP($I1204,master_table_sales_csv!$O$2:$P$3340,2,FALSE)</f>
        <v>eBooks</v>
      </c>
    </row>
    <row r="1205" spans="1:13" x14ac:dyDescent="0.35">
      <c r="A1205" t="s">
        <v>8712</v>
      </c>
      <c r="B1205" t="s">
        <v>8752</v>
      </c>
      <c r="C1205">
        <v>285</v>
      </c>
      <c r="D1205">
        <v>1462</v>
      </c>
      <c r="E1205">
        <v>13</v>
      </c>
      <c r="F1205">
        <v>13</v>
      </c>
      <c r="G1205">
        <v>1125</v>
      </c>
      <c r="H1205">
        <v>5</v>
      </c>
      <c r="I1205">
        <v>5</v>
      </c>
      <c r="J1205">
        <f>'Data Churn_prodcat'!E1205-'Data Churn_prodcat'!F1205</f>
        <v>0</v>
      </c>
      <c r="K1205" t="str">
        <f t="shared" si="18"/>
        <v>Churn</v>
      </c>
      <c r="L1205" t="str">
        <f>VLOOKUP($H1205,master_table_sales_csv!$O$2:$P$3340,2,FALSE)</f>
        <v>Robot Kits</v>
      </c>
      <c r="M1205" t="str">
        <f>VLOOKUP($I1205,master_table_sales_csv!$O$2:$P$3340,2,FALSE)</f>
        <v>Robot Kits</v>
      </c>
    </row>
    <row r="1206" spans="1:13" x14ac:dyDescent="0.35">
      <c r="A1206" t="s">
        <v>8712</v>
      </c>
      <c r="B1206" t="s">
        <v>8752</v>
      </c>
      <c r="C1206">
        <v>287</v>
      </c>
      <c r="D1206">
        <v>1371</v>
      </c>
      <c r="E1206">
        <v>14</v>
      </c>
      <c r="F1206">
        <v>14</v>
      </c>
      <c r="G1206">
        <v>59.96</v>
      </c>
      <c r="H1206">
        <v>4</v>
      </c>
      <c r="I1206">
        <v>4</v>
      </c>
      <c r="J1206">
        <f>'Data Churn_prodcat'!E1206-'Data Churn_prodcat'!F1206</f>
        <v>0</v>
      </c>
      <c r="K1206" t="str">
        <f t="shared" si="18"/>
        <v>Churn</v>
      </c>
      <c r="L1206" t="str">
        <f>VLOOKUP($H1206,master_table_sales_csv!$O$2:$P$3340,2,FALSE)</f>
        <v>eBooks</v>
      </c>
      <c r="M1206" t="str">
        <f>VLOOKUP($I1206,master_table_sales_csv!$O$2:$P$3340,2,FALSE)</f>
        <v>eBooks</v>
      </c>
    </row>
    <row r="1207" spans="1:13" x14ac:dyDescent="0.35">
      <c r="A1207" t="s">
        <v>8712</v>
      </c>
      <c r="B1207" t="s">
        <v>8752</v>
      </c>
      <c r="C1207">
        <v>293</v>
      </c>
      <c r="D1207">
        <v>1459</v>
      </c>
      <c r="E1207">
        <v>13</v>
      </c>
      <c r="F1207">
        <v>13</v>
      </c>
      <c r="G1207">
        <v>37.99</v>
      </c>
      <c r="H1207">
        <v>7</v>
      </c>
      <c r="I1207">
        <v>7</v>
      </c>
      <c r="J1207">
        <f>'Data Churn_prodcat'!E1207-'Data Churn_prodcat'!F1207</f>
        <v>0</v>
      </c>
      <c r="K1207" t="str">
        <f t="shared" si="18"/>
        <v>Churn</v>
      </c>
      <c r="L1207" t="str">
        <f>VLOOKUP($H1207,master_table_sales_csv!$O$2:$P$3340,2,FALSE)</f>
        <v>Training Videos</v>
      </c>
      <c r="M1207" t="str">
        <f>VLOOKUP($I1207,master_table_sales_csv!$O$2:$P$3340,2,FALSE)</f>
        <v>Training Videos</v>
      </c>
    </row>
    <row r="1208" spans="1:13" x14ac:dyDescent="0.35">
      <c r="A1208" t="s">
        <v>8712</v>
      </c>
      <c r="B1208" t="s">
        <v>8752</v>
      </c>
      <c r="C1208">
        <v>300</v>
      </c>
      <c r="D1208">
        <v>1469</v>
      </c>
      <c r="E1208">
        <v>13</v>
      </c>
      <c r="F1208">
        <v>13</v>
      </c>
      <c r="G1208">
        <v>84.949999999999989</v>
      </c>
      <c r="H1208">
        <v>4</v>
      </c>
      <c r="I1208">
        <v>4</v>
      </c>
      <c r="J1208">
        <f>'Data Churn_prodcat'!E1208-'Data Churn_prodcat'!F1208</f>
        <v>0</v>
      </c>
      <c r="K1208" t="str">
        <f t="shared" si="18"/>
        <v>Churn</v>
      </c>
      <c r="L1208" t="str">
        <f>VLOOKUP($H1208,master_table_sales_csv!$O$2:$P$3340,2,FALSE)</f>
        <v>eBooks</v>
      </c>
      <c r="M1208" t="str">
        <f>VLOOKUP($I1208,master_table_sales_csv!$O$2:$P$3340,2,FALSE)</f>
        <v>eBooks</v>
      </c>
    </row>
    <row r="1209" spans="1:13" x14ac:dyDescent="0.35">
      <c r="A1209" t="s">
        <v>8712</v>
      </c>
      <c r="B1209" t="s">
        <v>8752</v>
      </c>
      <c r="C1209">
        <v>303</v>
      </c>
      <c r="D1209">
        <v>1435</v>
      </c>
      <c r="E1209">
        <v>13</v>
      </c>
      <c r="F1209">
        <v>13</v>
      </c>
      <c r="G1209">
        <v>147.96</v>
      </c>
      <c r="H1209">
        <v>7</v>
      </c>
      <c r="I1209">
        <v>7</v>
      </c>
      <c r="J1209">
        <f>'Data Churn_prodcat'!E1209-'Data Churn_prodcat'!F1209</f>
        <v>0</v>
      </c>
      <c r="K1209" t="str">
        <f t="shared" si="18"/>
        <v>Churn</v>
      </c>
      <c r="L1209" t="str">
        <f>VLOOKUP($H1209,master_table_sales_csv!$O$2:$P$3340,2,FALSE)</f>
        <v>Training Videos</v>
      </c>
      <c r="M1209" t="str">
        <f>VLOOKUP($I1209,master_table_sales_csv!$O$2:$P$3340,2,FALSE)</f>
        <v>Training Videos</v>
      </c>
    </row>
    <row r="1210" spans="1:13" x14ac:dyDescent="0.35">
      <c r="A1210" t="s">
        <v>8712</v>
      </c>
      <c r="B1210" t="s">
        <v>8752</v>
      </c>
      <c r="C1210">
        <v>304</v>
      </c>
      <c r="D1210">
        <v>1568</v>
      </c>
      <c r="E1210">
        <v>12</v>
      </c>
      <c r="F1210">
        <v>12</v>
      </c>
      <c r="G1210">
        <v>259.89999999999998</v>
      </c>
      <c r="H1210">
        <v>2</v>
      </c>
      <c r="I1210">
        <v>2</v>
      </c>
      <c r="J1210">
        <f>'Data Churn_prodcat'!E1210-'Data Churn_prodcat'!F1210</f>
        <v>0</v>
      </c>
      <c r="K1210" t="str">
        <f t="shared" si="18"/>
        <v>Churn</v>
      </c>
      <c r="L1210" t="str">
        <f>VLOOKUP($H1210,master_table_sales_csv!$O$2:$P$3340,2,FALSE)</f>
        <v>Drone Kits</v>
      </c>
      <c r="M1210" t="str">
        <f>VLOOKUP($I1210,master_table_sales_csv!$O$2:$P$3340,2,FALSE)</f>
        <v>Drone Kits</v>
      </c>
    </row>
    <row r="1211" spans="1:13" x14ac:dyDescent="0.35">
      <c r="A1211" t="s">
        <v>8712</v>
      </c>
      <c r="B1211" t="s">
        <v>8752</v>
      </c>
      <c r="C1211">
        <v>306</v>
      </c>
      <c r="D1211">
        <v>1386</v>
      </c>
      <c r="E1211">
        <v>14</v>
      </c>
      <c r="F1211">
        <v>14</v>
      </c>
      <c r="G1211">
        <v>52.5</v>
      </c>
      <c r="H1211">
        <v>4</v>
      </c>
      <c r="I1211">
        <v>4</v>
      </c>
      <c r="J1211">
        <f>'Data Churn_prodcat'!E1211-'Data Churn_prodcat'!F1211</f>
        <v>0</v>
      </c>
      <c r="K1211" t="str">
        <f t="shared" si="18"/>
        <v>Churn</v>
      </c>
      <c r="L1211" t="str">
        <f>VLOOKUP($H1211,master_table_sales_csv!$O$2:$P$3340,2,FALSE)</f>
        <v>eBooks</v>
      </c>
      <c r="M1211" t="str">
        <f>VLOOKUP($I1211,master_table_sales_csv!$O$2:$P$3340,2,FALSE)</f>
        <v>eBooks</v>
      </c>
    </row>
    <row r="1212" spans="1:13" x14ac:dyDescent="0.35">
      <c r="A1212" t="s">
        <v>8712</v>
      </c>
      <c r="B1212" t="s">
        <v>8752</v>
      </c>
      <c r="C1212">
        <v>308</v>
      </c>
      <c r="D1212">
        <v>1395</v>
      </c>
      <c r="E1212">
        <v>14</v>
      </c>
      <c r="F1212">
        <v>14</v>
      </c>
      <c r="G1212">
        <v>945</v>
      </c>
      <c r="H1212">
        <v>5</v>
      </c>
      <c r="I1212">
        <v>5</v>
      </c>
      <c r="J1212">
        <f>'Data Churn_prodcat'!E1212-'Data Churn_prodcat'!F1212</f>
        <v>0</v>
      </c>
      <c r="K1212" t="str">
        <f t="shared" si="18"/>
        <v>Churn</v>
      </c>
      <c r="L1212" t="str">
        <f>VLOOKUP($H1212,master_table_sales_csv!$O$2:$P$3340,2,FALSE)</f>
        <v>Robot Kits</v>
      </c>
      <c r="M1212" t="str">
        <f>VLOOKUP($I1212,master_table_sales_csv!$O$2:$P$3340,2,FALSE)</f>
        <v>Robot Kits</v>
      </c>
    </row>
    <row r="1213" spans="1:13" x14ac:dyDescent="0.35">
      <c r="A1213" t="s">
        <v>8712</v>
      </c>
      <c r="B1213" t="s">
        <v>8752</v>
      </c>
      <c r="C1213">
        <v>310</v>
      </c>
      <c r="D1213">
        <v>1414</v>
      </c>
      <c r="E1213">
        <v>14</v>
      </c>
      <c r="F1213">
        <v>14</v>
      </c>
      <c r="G1213">
        <v>89.94</v>
      </c>
      <c r="H1213">
        <v>4</v>
      </c>
      <c r="I1213">
        <v>4</v>
      </c>
      <c r="J1213">
        <f>'Data Churn_prodcat'!E1213-'Data Churn_prodcat'!F1213</f>
        <v>0</v>
      </c>
      <c r="K1213" t="str">
        <f t="shared" si="18"/>
        <v>Churn</v>
      </c>
      <c r="L1213" t="str">
        <f>VLOOKUP($H1213,master_table_sales_csv!$O$2:$P$3340,2,FALSE)</f>
        <v>eBooks</v>
      </c>
      <c r="M1213" t="str">
        <f>VLOOKUP($I1213,master_table_sales_csv!$O$2:$P$3340,2,FALSE)</f>
        <v>eBooks</v>
      </c>
    </row>
    <row r="1214" spans="1:13" x14ac:dyDescent="0.35">
      <c r="A1214" t="s">
        <v>8712</v>
      </c>
      <c r="B1214" t="s">
        <v>8752</v>
      </c>
      <c r="C1214">
        <v>324</v>
      </c>
      <c r="D1214">
        <v>1530</v>
      </c>
      <c r="E1214">
        <v>13</v>
      </c>
      <c r="F1214">
        <v>13</v>
      </c>
      <c r="G1214">
        <v>67.959999999999994</v>
      </c>
      <c r="H1214">
        <v>4</v>
      </c>
      <c r="I1214">
        <v>4</v>
      </c>
      <c r="J1214">
        <f>'Data Churn_prodcat'!E1214-'Data Churn_prodcat'!F1214</f>
        <v>0</v>
      </c>
      <c r="K1214" t="str">
        <f t="shared" si="18"/>
        <v>Churn</v>
      </c>
      <c r="L1214" t="str">
        <f>VLOOKUP($H1214,master_table_sales_csv!$O$2:$P$3340,2,FALSE)</f>
        <v>eBooks</v>
      </c>
      <c r="M1214" t="str">
        <f>VLOOKUP($I1214,master_table_sales_csv!$O$2:$P$3340,2,FALSE)</f>
        <v>eBooks</v>
      </c>
    </row>
    <row r="1215" spans="1:13" x14ac:dyDescent="0.35">
      <c r="A1215" t="s">
        <v>8712</v>
      </c>
      <c r="B1215" t="s">
        <v>8752</v>
      </c>
      <c r="C1215">
        <v>331</v>
      </c>
      <c r="D1215">
        <v>1674</v>
      </c>
      <c r="E1215">
        <v>12</v>
      </c>
      <c r="F1215">
        <v>12</v>
      </c>
      <c r="G1215">
        <v>1250</v>
      </c>
      <c r="H1215">
        <v>3</v>
      </c>
      <c r="I1215">
        <v>3</v>
      </c>
      <c r="J1215">
        <f>'Data Churn_prodcat'!E1215-'Data Churn_prodcat'!F1215</f>
        <v>0</v>
      </c>
      <c r="K1215" t="str">
        <f t="shared" si="18"/>
        <v>Churn</v>
      </c>
      <c r="L1215" t="str">
        <f>VLOOKUP($H1215,master_table_sales_csv!$O$2:$P$3340,2,FALSE)</f>
        <v>Drones</v>
      </c>
      <c r="M1215" t="str">
        <f>VLOOKUP($I1215,master_table_sales_csv!$O$2:$P$3340,2,FALSE)</f>
        <v>Drones</v>
      </c>
    </row>
    <row r="1216" spans="1:13" x14ac:dyDescent="0.35">
      <c r="A1216" t="s">
        <v>8712</v>
      </c>
      <c r="B1216" t="s">
        <v>8752</v>
      </c>
      <c r="C1216">
        <v>341</v>
      </c>
      <c r="D1216">
        <v>1313</v>
      </c>
      <c r="E1216">
        <v>14</v>
      </c>
      <c r="F1216">
        <v>14</v>
      </c>
      <c r="G1216">
        <v>25.98</v>
      </c>
      <c r="H1216">
        <v>4</v>
      </c>
      <c r="I1216">
        <v>4</v>
      </c>
      <c r="J1216">
        <f>'Data Churn_prodcat'!E1216-'Data Churn_prodcat'!F1216</f>
        <v>0</v>
      </c>
      <c r="K1216" t="str">
        <f t="shared" si="18"/>
        <v>Churn</v>
      </c>
      <c r="L1216" t="str">
        <f>VLOOKUP($H1216,master_table_sales_csv!$O$2:$P$3340,2,FALSE)</f>
        <v>eBooks</v>
      </c>
      <c r="M1216" t="str">
        <f>VLOOKUP($I1216,master_table_sales_csv!$O$2:$P$3340,2,FALSE)</f>
        <v>eBooks</v>
      </c>
    </row>
    <row r="1217" spans="1:13" x14ac:dyDescent="0.35">
      <c r="A1217" t="s">
        <v>8712</v>
      </c>
      <c r="B1217" t="s">
        <v>8752</v>
      </c>
      <c r="C1217">
        <v>356</v>
      </c>
      <c r="D1217">
        <v>1588</v>
      </c>
      <c r="E1217">
        <v>12</v>
      </c>
      <c r="F1217">
        <v>12</v>
      </c>
      <c r="G1217">
        <v>69</v>
      </c>
      <c r="H1217">
        <v>2</v>
      </c>
      <c r="I1217">
        <v>2</v>
      </c>
      <c r="J1217">
        <f>'Data Churn_prodcat'!E1217-'Data Churn_prodcat'!F1217</f>
        <v>0</v>
      </c>
      <c r="K1217" t="str">
        <f t="shared" si="18"/>
        <v>Churn</v>
      </c>
      <c r="L1217" t="str">
        <f>VLOOKUP($H1217,master_table_sales_csv!$O$2:$P$3340,2,FALSE)</f>
        <v>Drone Kits</v>
      </c>
      <c r="M1217" t="str">
        <f>VLOOKUP($I1217,master_table_sales_csv!$O$2:$P$3340,2,FALSE)</f>
        <v>Drone Kits</v>
      </c>
    </row>
    <row r="1218" spans="1:13" x14ac:dyDescent="0.35">
      <c r="A1218" t="s">
        <v>8712</v>
      </c>
      <c r="B1218" t="s">
        <v>8752</v>
      </c>
      <c r="C1218">
        <v>357</v>
      </c>
      <c r="D1218">
        <v>1334</v>
      </c>
      <c r="E1218">
        <v>14</v>
      </c>
      <c r="F1218">
        <v>14</v>
      </c>
      <c r="G1218">
        <v>1365</v>
      </c>
      <c r="H1218">
        <v>3</v>
      </c>
      <c r="I1218">
        <v>3</v>
      </c>
      <c r="J1218">
        <f>'Data Churn_prodcat'!E1218-'Data Churn_prodcat'!F1218</f>
        <v>0</v>
      </c>
      <c r="K1218" t="str">
        <f t="shared" si="18"/>
        <v>Churn</v>
      </c>
      <c r="L1218" t="str">
        <f>VLOOKUP($H1218,master_table_sales_csv!$O$2:$P$3340,2,FALSE)</f>
        <v>Drones</v>
      </c>
      <c r="M1218" t="str">
        <f>VLOOKUP($I1218,master_table_sales_csv!$O$2:$P$3340,2,FALSE)</f>
        <v>Drones</v>
      </c>
    </row>
    <row r="1219" spans="1:13" x14ac:dyDescent="0.35">
      <c r="A1219" t="s">
        <v>8712</v>
      </c>
      <c r="B1219" t="s">
        <v>8752</v>
      </c>
      <c r="C1219">
        <v>362</v>
      </c>
      <c r="D1219">
        <v>1299</v>
      </c>
      <c r="E1219">
        <v>14</v>
      </c>
      <c r="F1219">
        <v>14</v>
      </c>
      <c r="G1219">
        <v>1596</v>
      </c>
      <c r="H1219">
        <v>3</v>
      </c>
      <c r="I1219">
        <v>3</v>
      </c>
      <c r="J1219">
        <f>'Data Churn_prodcat'!E1219-'Data Churn_prodcat'!F1219</f>
        <v>0</v>
      </c>
      <c r="K1219" t="str">
        <f t="shared" si="18"/>
        <v>Churn</v>
      </c>
      <c r="L1219" t="str">
        <f>VLOOKUP($H1219,master_table_sales_csv!$O$2:$P$3340,2,FALSE)</f>
        <v>Drones</v>
      </c>
      <c r="M1219" t="str">
        <f>VLOOKUP($I1219,master_table_sales_csv!$O$2:$P$3340,2,FALSE)</f>
        <v>Drones</v>
      </c>
    </row>
    <row r="1220" spans="1:13" x14ac:dyDescent="0.35">
      <c r="A1220" t="s">
        <v>8712</v>
      </c>
      <c r="B1220" t="s">
        <v>8752</v>
      </c>
      <c r="C1220">
        <v>368</v>
      </c>
      <c r="D1220">
        <v>1563</v>
      </c>
      <c r="E1220">
        <v>13</v>
      </c>
      <c r="F1220">
        <v>12</v>
      </c>
      <c r="G1220">
        <v>3663.96</v>
      </c>
      <c r="H1220">
        <v>6</v>
      </c>
      <c r="I1220">
        <v>4</v>
      </c>
      <c r="J1220">
        <f>'Data Churn_prodcat'!E1220-'Data Churn_prodcat'!F1220</f>
        <v>1</v>
      </c>
      <c r="K1220" t="str">
        <f t="shared" si="18"/>
        <v>Churn</v>
      </c>
      <c r="L1220" t="str">
        <f>VLOOKUP($H1220,master_table_sales_csv!$O$2:$P$3340,2,FALSE)</f>
        <v>Robots</v>
      </c>
      <c r="M1220" t="str">
        <f>VLOOKUP($I1220,master_table_sales_csv!$O$2:$P$3340,2,FALSE)</f>
        <v>eBooks</v>
      </c>
    </row>
    <row r="1221" spans="1:13" x14ac:dyDescent="0.35">
      <c r="A1221" t="s">
        <v>8712</v>
      </c>
      <c r="B1221" t="s">
        <v>8752</v>
      </c>
      <c r="C1221">
        <v>373</v>
      </c>
      <c r="D1221">
        <v>1378</v>
      </c>
      <c r="E1221">
        <v>14</v>
      </c>
      <c r="F1221">
        <v>14</v>
      </c>
      <c r="G1221">
        <v>79.959999999999994</v>
      </c>
      <c r="H1221">
        <v>4</v>
      </c>
      <c r="I1221">
        <v>4</v>
      </c>
      <c r="J1221">
        <f>'Data Churn_prodcat'!E1221-'Data Churn_prodcat'!F1221</f>
        <v>0</v>
      </c>
      <c r="K1221" t="str">
        <f t="shared" ref="K1221:K1284" si="19">IF(D1221&gt;7, "Churn", "No Churn")</f>
        <v>Churn</v>
      </c>
      <c r="L1221" t="str">
        <f>VLOOKUP($H1221,master_table_sales_csv!$O$2:$P$3340,2,FALSE)</f>
        <v>eBooks</v>
      </c>
      <c r="M1221" t="str">
        <f>VLOOKUP($I1221,master_table_sales_csv!$O$2:$P$3340,2,FALSE)</f>
        <v>eBooks</v>
      </c>
    </row>
    <row r="1222" spans="1:13" x14ac:dyDescent="0.35">
      <c r="A1222" t="s">
        <v>8712</v>
      </c>
      <c r="B1222" t="s">
        <v>8752</v>
      </c>
      <c r="C1222">
        <v>375</v>
      </c>
      <c r="D1222">
        <v>1617</v>
      </c>
      <c r="E1222">
        <v>12</v>
      </c>
      <c r="F1222">
        <v>12</v>
      </c>
      <c r="G1222">
        <v>67</v>
      </c>
      <c r="H1222">
        <v>4</v>
      </c>
      <c r="I1222">
        <v>4</v>
      </c>
      <c r="J1222">
        <f>'Data Churn_prodcat'!E1222-'Data Churn_prodcat'!F1222</f>
        <v>0</v>
      </c>
      <c r="K1222" t="str">
        <f t="shared" si="19"/>
        <v>Churn</v>
      </c>
      <c r="L1222" t="str">
        <f>VLOOKUP($H1222,master_table_sales_csv!$O$2:$P$3340,2,FALSE)</f>
        <v>eBooks</v>
      </c>
      <c r="M1222" t="str">
        <f>VLOOKUP($I1222,master_table_sales_csv!$O$2:$P$3340,2,FALSE)</f>
        <v>eBooks</v>
      </c>
    </row>
    <row r="1223" spans="1:13" x14ac:dyDescent="0.35">
      <c r="A1223" t="s">
        <v>8712</v>
      </c>
      <c r="B1223" t="s">
        <v>8752</v>
      </c>
      <c r="C1223">
        <v>377</v>
      </c>
      <c r="D1223">
        <v>1692</v>
      </c>
      <c r="E1223">
        <v>12</v>
      </c>
      <c r="F1223">
        <v>12</v>
      </c>
      <c r="G1223">
        <v>79.959999999999994</v>
      </c>
      <c r="H1223">
        <v>4</v>
      </c>
      <c r="I1223">
        <v>4</v>
      </c>
      <c r="J1223">
        <f>'Data Churn_prodcat'!E1223-'Data Churn_prodcat'!F1223</f>
        <v>0</v>
      </c>
      <c r="K1223" t="str">
        <f t="shared" si="19"/>
        <v>Churn</v>
      </c>
      <c r="L1223" t="str">
        <f>VLOOKUP($H1223,master_table_sales_csv!$O$2:$P$3340,2,FALSE)</f>
        <v>eBooks</v>
      </c>
      <c r="M1223" t="str">
        <f>VLOOKUP($I1223,master_table_sales_csv!$O$2:$P$3340,2,FALSE)</f>
        <v>eBooks</v>
      </c>
    </row>
    <row r="1224" spans="1:13" x14ac:dyDescent="0.35">
      <c r="A1224" t="s">
        <v>8712</v>
      </c>
      <c r="B1224" t="s">
        <v>8752</v>
      </c>
      <c r="C1224">
        <v>387</v>
      </c>
      <c r="D1224">
        <v>1411</v>
      </c>
      <c r="E1224">
        <v>14</v>
      </c>
      <c r="F1224">
        <v>14</v>
      </c>
      <c r="G1224">
        <v>1647</v>
      </c>
      <c r="H1224">
        <v>6</v>
      </c>
      <c r="I1224">
        <v>6</v>
      </c>
      <c r="J1224">
        <f>'Data Churn_prodcat'!E1224-'Data Churn_prodcat'!F1224</f>
        <v>0</v>
      </c>
      <c r="K1224" t="str">
        <f t="shared" si="19"/>
        <v>Churn</v>
      </c>
      <c r="L1224" t="str">
        <f>VLOOKUP($H1224,master_table_sales_csv!$O$2:$P$3340,2,FALSE)</f>
        <v>Robots</v>
      </c>
      <c r="M1224" t="str">
        <f>VLOOKUP($I1224,master_table_sales_csv!$O$2:$P$3340,2,FALSE)</f>
        <v>Robots</v>
      </c>
    </row>
    <row r="1225" spans="1:13" x14ac:dyDescent="0.35">
      <c r="A1225" t="s">
        <v>8712</v>
      </c>
      <c r="B1225" t="s">
        <v>8752</v>
      </c>
      <c r="C1225">
        <v>406</v>
      </c>
      <c r="D1225">
        <v>1348</v>
      </c>
      <c r="E1225">
        <v>14</v>
      </c>
      <c r="F1225">
        <v>14</v>
      </c>
      <c r="G1225">
        <v>60</v>
      </c>
      <c r="H1225">
        <v>1</v>
      </c>
      <c r="I1225">
        <v>1</v>
      </c>
      <c r="J1225">
        <f>'Data Churn_prodcat'!E1225-'Data Churn_prodcat'!F1225</f>
        <v>0</v>
      </c>
      <c r="K1225" t="str">
        <f t="shared" si="19"/>
        <v>Churn</v>
      </c>
      <c r="L1225" t="str">
        <f>VLOOKUP($H1225,master_table_sales_csv!$O$2:$P$3340,2,FALSE)</f>
        <v>Blueprints</v>
      </c>
      <c r="M1225" t="str">
        <f>VLOOKUP($I1225,master_table_sales_csv!$O$2:$P$3340,2,FALSE)</f>
        <v>Blueprints</v>
      </c>
    </row>
    <row r="1226" spans="1:13" x14ac:dyDescent="0.35">
      <c r="A1226" t="s">
        <v>8712</v>
      </c>
      <c r="B1226" t="s">
        <v>8752</v>
      </c>
      <c r="C1226">
        <v>423</v>
      </c>
      <c r="D1226">
        <v>1658</v>
      </c>
      <c r="E1226">
        <v>12</v>
      </c>
      <c r="F1226">
        <v>12</v>
      </c>
      <c r="G1226">
        <v>119.94999999999999</v>
      </c>
      <c r="H1226">
        <v>4</v>
      </c>
      <c r="I1226">
        <v>4</v>
      </c>
      <c r="J1226">
        <f>'Data Churn_prodcat'!E1226-'Data Churn_prodcat'!F1226</f>
        <v>0</v>
      </c>
      <c r="K1226" t="str">
        <f t="shared" si="19"/>
        <v>Churn</v>
      </c>
      <c r="L1226" t="str">
        <f>VLOOKUP($H1226,master_table_sales_csv!$O$2:$P$3340,2,FALSE)</f>
        <v>eBooks</v>
      </c>
      <c r="M1226" t="str">
        <f>VLOOKUP($I1226,master_table_sales_csv!$O$2:$P$3340,2,FALSE)</f>
        <v>eBooks</v>
      </c>
    </row>
    <row r="1227" spans="1:13" x14ac:dyDescent="0.35">
      <c r="A1227" t="s">
        <v>8712</v>
      </c>
      <c r="B1227" t="s">
        <v>8752</v>
      </c>
      <c r="C1227">
        <v>426</v>
      </c>
      <c r="D1227">
        <v>1298</v>
      </c>
      <c r="E1227">
        <v>14</v>
      </c>
      <c r="F1227">
        <v>14</v>
      </c>
      <c r="G1227">
        <v>48</v>
      </c>
      <c r="H1227">
        <v>1</v>
      </c>
      <c r="I1227">
        <v>1</v>
      </c>
      <c r="J1227">
        <f>'Data Churn_prodcat'!E1227-'Data Churn_prodcat'!F1227</f>
        <v>0</v>
      </c>
      <c r="K1227" t="str">
        <f t="shared" si="19"/>
        <v>Churn</v>
      </c>
      <c r="L1227" t="str">
        <f>VLOOKUP($H1227,master_table_sales_csv!$O$2:$P$3340,2,FALSE)</f>
        <v>Blueprints</v>
      </c>
      <c r="M1227" t="str">
        <f>VLOOKUP($I1227,master_table_sales_csv!$O$2:$P$3340,2,FALSE)</f>
        <v>Blueprints</v>
      </c>
    </row>
    <row r="1228" spans="1:13" x14ac:dyDescent="0.35">
      <c r="A1228" t="s">
        <v>8712</v>
      </c>
      <c r="B1228" t="s">
        <v>8752</v>
      </c>
      <c r="C1228">
        <v>428</v>
      </c>
      <c r="D1228">
        <v>1448</v>
      </c>
      <c r="E1228">
        <v>14</v>
      </c>
      <c r="F1228">
        <v>13</v>
      </c>
      <c r="G1228">
        <v>363.91999999999996</v>
      </c>
      <c r="H1228">
        <v>7</v>
      </c>
      <c r="I1228">
        <v>4</v>
      </c>
      <c r="J1228">
        <f>'Data Churn_prodcat'!E1228-'Data Churn_prodcat'!F1228</f>
        <v>1</v>
      </c>
      <c r="K1228" t="str">
        <f t="shared" si="19"/>
        <v>Churn</v>
      </c>
      <c r="L1228" t="str">
        <f>VLOOKUP($H1228,master_table_sales_csv!$O$2:$P$3340,2,FALSE)</f>
        <v>Training Videos</v>
      </c>
      <c r="M1228" t="str">
        <f>VLOOKUP($I1228,master_table_sales_csv!$O$2:$P$3340,2,FALSE)</f>
        <v>eBooks</v>
      </c>
    </row>
    <row r="1229" spans="1:13" x14ac:dyDescent="0.35">
      <c r="A1229" t="s">
        <v>8712</v>
      </c>
      <c r="B1229" t="s">
        <v>8752</v>
      </c>
      <c r="C1229">
        <v>435</v>
      </c>
      <c r="D1229">
        <v>1343</v>
      </c>
      <c r="E1229">
        <v>14</v>
      </c>
      <c r="F1229">
        <v>14</v>
      </c>
      <c r="G1229">
        <v>35</v>
      </c>
      <c r="H1229">
        <v>4</v>
      </c>
      <c r="I1229">
        <v>4</v>
      </c>
      <c r="J1229">
        <f>'Data Churn_prodcat'!E1229-'Data Churn_prodcat'!F1229</f>
        <v>0</v>
      </c>
      <c r="K1229" t="str">
        <f t="shared" si="19"/>
        <v>Churn</v>
      </c>
      <c r="L1229" t="str">
        <f>VLOOKUP($H1229,master_table_sales_csv!$O$2:$P$3340,2,FALSE)</f>
        <v>eBooks</v>
      </c>
      <c r="M1229" t="str">
        <f>VLOOKUP($I1229,master_table_sales_csv!$O$2:$P$3340,2,FALSE)</f>
        <v>eBooks</v>
      </c>
    </row>
    <row r="1230" spans="1:13" x14ac:dyDescent="0.35">
      <c r="A1230" t="s">
        <v>8712</v>
      </c>
      <c r="B1230" t="s">
        <v>8752</v>
      </c>
      <c r="C1230">
        <v>438</v>
      </c>
      <c r="D1230">
        <v>1552</v>
      </c>
      <c r="E1230">
        <v>12</v>
      </c>
      <c r="F1230">
        <v>12</v>
      </c>
      <c r="G1230">
        <v>39</v>
      </c>
      <c r="H1230">
        <v>4</v>
      </c>
      <c r="I1230">
        <v>4</v>
      </c>
      <c r="J1230">
        <f>'Data Churn_prodcat'!E1230-'Data Churn_prodcat'!F1230</f>
        <v>0</v>
      </c>
      <c r="K1230" t="str">
        <f t="shared" si="19"/>
        <v>Churn</v>
      </c>
      <c r="L1230" t="str">
        <f>VLOOKUP($H1230,master_table_sales_csv!$O$2:$P$3340,2,FALSE)</f>
        <v>eBooks</v>
      </c>
      <c r="M1230" t="str">
        <f>VLOOKUP($I1230,master_table_sales_csv!$O$2:$P$3340,2,FALSE)</f>
        <v>eBooks</v>
      </c>
    </row>
    <row r="1231" spans="1:13" x14ac:dyDescent="0.35">
      <c r="A1231" t="s">
        <v>8712</v>
      </c>
      <c r="B1231" t="s">
        <v>8752</v>
      </c>
      <c r="C1231">
        <v>441</v>
      </c>
      <c r="D1231">
        <v>1646</v>
      </c>
      <c r="E1231">
        <v>12</v>
      </c>
      <c r="F1231">
        <v>12</v>
      </c>
      <c r="G1231">
        <v>134.85000000000002</v>
      </c>
      <c r="H1231">
        <v>7</v>
      </c>
      <c r="I1231">
        <v>7</v>
      </c>
      <c r="J1231">
        <f>'Data Churn_prodcat'!E1231-'Data Churn_prodcat'!F1231</f>
        <v>0</v>
      </c>
      <c r="K1231" t="str">
        <f t="shared" si="19"/>
        <v>Churn</v>
      </c>
      <c r="L1231" t="str">
        <f>VLOOKUP($H1231,master_table_sales_csv!$O$2:$P$3340,2,FALSE)</f>
        <v>Training Videos</v>
      </c>
      <c r="M1231" t="str">
        <f>VLOOKUP($I1231,master_table_sales_csv!$O$2:$P$3340,2,FALSE)</f>
        <v>Training Videos</v>
      </c>
    </row>
    <row r="1232" spans="1:13" x14ac:dyDescent="0.35">
      <c r="A1232" t="s">
        <v>8712</v>
      </c>
      <c r="B1232" t="s">
        <v>8752</v>
      </c>
      <c r="C1232">
        <v>454</v>
      </c>
      <c r="D1232">
        <v>1634</v>
      </c>
      <c r="E1232">
        <v>12</v>
      </c>
      <c r="F1232">
        <v>12</v>
      </c>
      <c r="G1232">
        <v>86.97</v>
      </c>
      <c r="H1232">
        <v>7</v>
      </c>
      <c r="I1232">
        <v>7</v>
      </c>
      <c r="J1232">
        <f>'Data Churn_prodcat'!E1232-'Data Churn_prodcat'!F1232</f>
        <v>0</v>
      </c>
      <c r="K1232" t="str">
        <f t="shared" si="19"/>
        <v>Churn</v>
      </c>
      <c r="L1232" t="str">
        <f>VLOOKUP($H1232,master_table_sales_csv!$O$2:$P$3340,2,FALSE)</f>
        <v>Training Videos</v>
      </c>
      <c r="M1232" t="str">
        <f>VLOOKUP($I1232,master_table_sales_csv!$O$2:$P$3340,2,FALSE)</f>
        <v>Training Videos</v>
      </c>
    </row>
    <row r="1233" spans="1:13" x14ac:dyDescent="0.35">
      <c r="A1233" t="s">
        <v>8712</v>
      </c>
      <c r="B1233" t="s">
        <v>8752</v>
      </c>
      <c r="C1233">
        <v>460</v>
      </c>
      <c r="D1233">
        <v>1625</v>
      </c>
      <c r="E1233">
        <v>12</v>
      </c>
      <c r="F1233">
        <v>12</v>
      </c>
      <c r="G1233">
        <v>14.97</v>
      </c>
      <c r="H1233">
        <v>1</v>
      </c>
      <c r="I1233">
        <v>1</v>
      </c>
      <c r="J1233">
        <f>'Data Churn_prodcat'!E1233-'Data Churn_prodcat'!F1233</f>
        <v>0</v>
      </c>
      <c r="K1233" t="str">
        <f t="shared" si="19"/>
        <v>Churn</v>
      </c>
      <c r="L1233" t="str">
        <f>VLOOKUP($H1233,master_table_sales_csv!$O$2:$P$3340,2,FALSE)</f>
        <v>Blueprints</v>
      </c>
      <c r="M1233" t="str">
        <f>VLOOKUP($I1233,master_table_sales_csv!$O$2:$P$3340,2,FALSE)</f>
        <v>Blueprints</v>
      </c>
    </row>
    <row r="1234" spans="1:13" x14ac:dyDescent="0.35">
      <c r="A1234" t="s">
        <v>8712</v>
      </c>
      <c r="B1234" t="s">
        <v>8752</v>
      </c>
      <c r="C1234">
        <v>470</v>
      </c>
      <c r="D1234">
        <v>1452</v>
      </c>
      <c r="E1234">
        <v>13</v>
      </c>
      <c r="F1234">
        <v>13</v>
      </c>
      <c r="G1234">
        <v>36</v>
      </c>
      <c r="H1234">
        <v>1</v>
      </c>
      <c r="I1234">
        <v>1</v>
      </c>
      <c r="J1234">
        <f>'Data Churn_prodcat'!E1234-'Data Churn_prodcat'!F1234</f>
        <v>0</v>
      </c>
      <c r="K1234" t="str">
        <f t="shared" si="19"/>
        <v>Churn</v>
      </c>
      <c r="L1234" t="str">
        <f>VLOOKUP($H1234,master_table_sales_csv!$O$2:$P$3340,2,FALSE)</f>
        <v>Blueprints</v>
      </c>
      <c r="M1234" t="str">
        <f>VLOOKUP($I1234,master_table_sales_csv!$O$2:$P$3340,2,FALSE)</f>
        <v>Blueprints</v>
      </c>
    </row>
    <row r="1235" spans="1:13" x14ac:dyDescent="0.35">
      <c r="A1235" t="s">
        <v>8712</v>
      </c>
      <c r="B1235" t="s">
        <v>8752</v>
      </c>
      <c r="C1235">
        <v>473</v>
      </c>
      <c r="D1235">
        <v>1685</v>
      </c>
      <c r="E1235">
        <v>14</v>
      </c>
      <c r="F1235">
        <v>12</v>
      </c>
      <c r="G1235">
        <v>2263.92</v>
      </c>
      <c r="H1235">
        <v>5</v>
      </c>
      <c r="I1235">
        <v>1</v>
      </c>
      <c r="J1235">
        <f>'Data Churn_prodcat'!E1235-'Data Churn_prodcat'!F1235</f>
        <v>2</v>
      </c>
      <c r="K1235" t="str">
        <f t="shared" si="19"/>
        <v>Churn</v>
      </c>
      <c r="L1235" t="str">
        <f>VLOOKUP($H1235,master_table_sales_csv!$O$2:$P$3340,2,FALSE)</f>
        <v>Robot Kits</v>
      </c>
      <c r="M1235" t="str">
        <f>VLOOKUP($I1235,master_table_sales_csv!$O$2:$P$3340,2,FALSE)</f>
        <v>Blueprints</v>
      </c>
    </row>
    <row r="1236" spans="1:13" x14ac:dyDescent="0.35">
      <c r="A1236" t="s">
        <v>8712</v>
      </c>
      <c r="B1236" t="s">
        <v>8752</v>
      </c>
      <c r="C1236">
        <v>475</v>
      </c>
      <c r="D1236">
        <v>1511</v>
      </c>
      <c r="E1236">
        <v>13</v>
      </c>
      <c r="F1236">
        <v>13</v>
      </c>
      <c r="G1236">
        <v>131.80000000000001</v>
      </c>
      <c r="H1236">
        <v>7</v>
      </c>
      <c r="I1236">
        <v>7</v>
      </c>
      <c r="J1236">
        <f>'Data Churn_prodcat'!E1236-'Data Churn_prodcat'!F1236</f>
        <v>0</v>
      </c>
      <c r="K1236" t="str">
        <f t="shared" si="19"/>
        <v>Churn</v>
      </c>
      <c r="L1236" t="str">
        <f>VLOOKUP($H1236,master_table_sales_csv!$O$2:$P$3340,2,FALSE)</f>
        <v>Training Videos</v>
      </c>
      <c r="M1236" t="str">
        <f>VLOOKUP($I1236,master_table_sales_csv!$O$2:$P$3340,2,FALSE)</f>
        <v>Training Videos</v>
      </c>
    </row>
    <row r="1237" spans="1:13" x14ac:dyDescent="0.35">
      <c r="A1237" t="s">
        <v>8712</v>
      </c>
      <c r="B1237" t="s">
        <v>8752</v>
      </c>
      <c r="C1237">
        <v>476</v>
      </c>
      <c r="D1237">
        <v>1291</v>
      </c>
      <c r="E1237">
        <v>14</v>
      </c>
      <c r="F1237">
        <v>14</v>
      </c>
      <c r="G1237">
        <v>178</v>
      </c>
      <c r="H1237">
        <v>2</v>
      </c>
      <c r="I1237">
        <v>2</v>
      </c>
      <c r="J1237">
        <f>'Data Churn_prodcat'!E1237-'Data Churn_prodcat'!F1237</f>
        <v>0</v>
      </c>
      <c r="K1237" t="str">
        <f t="shared" si="19"/>
        <v>Churn</v>
      </c>
      <c r="L1237" t="str">
        <f>VLOOKUP($H1237,master_table_sales_csv!$O$2:$P$3340,2,FALSE)</f>
        <v>Drone Kits</v>
      </c>
      <c r="M1237" t="str">
        <f>VLOOKUP($I1237,master_table_sales_csv!$O$2:$P$3340,2,FALSE)</f>
        <v>Drone Kits</v>
      </c>
    </row>
    <row r="1238" spans="1:13" x14ac:dyDescent="0.35">
      <c r="A1238" t="s">
        <v>8712</v>
      </c>
      <c r="B1238" t="s">
        <v>8752</v>
      </c>
      <c r="C1238">
        <v>486</v>
      </c>
      <c r="D1238">
        <v>1507</v>
      </c>
      <c r="E1238">
        <v>13</v>
      </c>
      <c r="F1238">
        <v>13</v>
      </c>
      <c r="G1238">
        <v>199.8</v>
      </c>
      <c r="H1238">
        <v>7</v>
      </c>
      <c r="I1238">
        <v>7</v>
      </c>
      <c r="J1238">
        <f>'Data Churn_prodcat'!E1238-'Data Churn_prodcat'!F1238</f>
        <v>0</v>
      </c>
      <c r="K1238" t="str">
        <f t="shared" si="19"/>
        <v>Churn</v>
      </c>
      <c r="L1238" t="str">
        <f>VLOOKUP($H1238,master_table_sales_csv!$O$2:$P$3340,2,FALSE)</f>
        <v>Training Videos</v>
      </c>
      <c r="M1238" t="str">
        <f>VLOOKUP($I1238,master_table_sales_csv!$O$2:$P$3340,2,FALSE)</f>
        <v>Training Videos</v>
      </c>
    </row>
    <row r="1239" spans="1:13" x14ac:dyDescent="0.35">
      <c r="A1239" t="s">
        <v>8712</v>
      </c>
      <c r="B1239" t="s">
        <v>8752</v>
      </c>
      <c r="C1239">
        <v>490</v>
      </c>
      <c r="D1239">
        <v>1578</v>
      </c>
      <c r="E1239">
        <v>12</v>
      </c>
      <c r="F1239">
        <v>12</v>
      </c>
      <c r="G1239">
        <v>110.97</v>
      </c>
      <c r="H1239">
        <v>7</v>
      </c>
      <c r="I1239">
        <v>7</v>
      </c>
      <c r="J1239">
        <f>'Data Churn_prodcat'!E1239-'Data Churn_prodcat'!F1239</f>
        <v>0</v>
      </c>
      <c r="K1239" t="str">
        <f t="shared" si="19"/>
        <v>Churn</v>
      </c>
      <c r="L1239" t="str">
        <f>VLOOKUP($H1239,master_table_sales_csv!$O$2:$P$3340,2,FALSE)</f>
        <v>Training Videos</v>
      </c>
      <c r="M1239" t="str">
        <f>VLOOKUP($I1239,master_table_sales_csv!$O$2:$P$3340,2,FALSE)</f>
        <v>Training Videos</v>
      </c>
    </row>
    <row r="1240" spans="1:13" x14ac:dyDescent="0.35">
      <c r="A1240" t="s">
        <v>8712</v>
      </c>
      <c r="B1240" t="s">
        <v>8752</v>
      </c>
      <c r="C1240">
        <v>495</v>
      </c>
      <c r="D1240">
        <v>1490</v>
      </c>
      <c r="E1240">
        <v>13</v>
      </c>
      <c r="F1240">
        <v>13</v>
      </c>
      <c r="G1240">
        <v>567</v>
      </c>
      <c r="H1240">
        <v>5</v>
      </c>
      <c r="I1240">
        <v>5</v>
      </c>
      <c r="J1240">
        <f>'Data Churn_prodcat'!E1240-'Data Churn_prodcat'!F1240</f>
        <v>0</v>
      </c>
      <c r="K1240" t="str">
        <f t="shared" si="19"/>
        <v>Churn</v>
      </c>
      <c r="L1240" t="str">
        <f>VLOOKUP($H1240,master_table_sales_csv!$O$2:$P$3340,2,FALSE)</f>
        <v>Robot Kits</v>
      </c>
      <c r="M1240" t="str">
        <f>VLOOKUP($I1240,master_table_sales_csv!$O$2:$P$3340,2,FALSE)</f>
        <v>Robot Kits</v>
      </c>
    </row>
    <row r="1241" spans="1:13" x14ac:dyDescent="0.35">
      <c r="A1241" t="s">
        <v>8712</v>
      </c>
      <c r="B1241" t="s">
        <v>8752</v>
      </c>
      <c r="C1241">
        <v>510</v>
      </c>
      <c r="D1241">
        <v>1456</v>
      </c>
      <c r="E1241">
        <v>13</v>
      </c>
      <c r="F1241">
        <v>13</v>
      </c>
      <c r="G1241">
        <v>539.70000000000005</v>
      </c>
      <c r="H1241">
        <v>2</v>
      </c>
      <c r="I1241">
        <v>2</v>
      </c>
      <c r="J1241">
        <f>'Data Churn_prodcat'!E1241-'Data Churn_prodcat'!F1241</f>
        <v>0</v>
      </c>
      <c r="K1241" t="str">
        <f t="shared" si="19"/>
        <v>Churn</v>
      </c>
      <c r="L1241" t="str">
        <f>VLOOKUP($H1241,master_table_sales_csv!$O$2:$P$3340,2,FALSE)</f>
        <v>Drone Kits</v>
      </c>
      <c r="M1241" t="str">
        <f>VLOOKUP($I1241,master_table_sales_csv!$O$2:$P$3340,2,FALSE)</f>
        <v>Drone Kits</v>
      </c>
    </row>
    <row r="1242" spans="1:13" x14ac:dyDescent="0.35">
      <c r="A1242" t="s">
        <v>8712</v>
      </c>
      <c r="B1242" t="s">
        <v>8752</v>
      </c>
      <c r="C1242">
        <v>520</v>
      </c>
      <c r="D1242">
        <v>1572</v>
      </c>
      <c r="E1242">
        <v>12</v>
      </c>
      <c r="F1242">
        <v>12</v>
      </c>
      <c r="G1242">
        <v>74.849999999999994</v>
      </c>
      <c r="H1242">
        <v>4</v>
      </c>
      <c r="I1242">
        <v>4</v>
      </c>
      <c r="J1242">
        <f>'Data Churn_prodcat'!E1242-'Data Churn_prodcat'!F1242</f>
        <v>0</v>
      </c>
      <c r="K1242" t="str">
        <f t="shared" si="19"/>
        <v>Churn</v>
      </c>
      <c r="L1242" t="str">
        <f>VLOOKUP($H1242,master_table_sales_csv!$O$2:$P$3340,2,FALSE)</f>
        <v>eBooks</v>
      </c>
      <c r="M1242" t="str">
        <f>VLOOKUP($I1242,master_table_sales_csv!$O$2:$P$3340,2,FALSE)</f>
        <v>eBooks</v>
      </c>
    </row>
    <row r="1243" spans="1:13" x14ac:dyDescent="0.35">
      <c r="A1243" t="s">
        <v>8712</v>
      </c>
      <c r="B1243" t="s">
        <v>8752</v>
      </c>
      <c r="C1243">
        <v>521</v>
      </c>
      <c r="D1243">
        <v>1544</v>
      </c>
      <c r="E1243">
        <v>13</v>
      </c>
      <c r="F1243">
        <v>13</v>
      </c>
      <c r="G1243">
        <v>184.95000000000002</v>
      </c>
      <c r="H1243">
        <v>7</v>
      </c>
      <c r="I1243">
        <v>7</v>
      </c>
      <c r="J1243">
        <f>'Data Churn_prodcat'!E1243-'Data Churn_prodcat'!F1243</f>
        <v>0</v>
      </c>
      <c r="K1243" t="str">
        <f t="shared" si="19"/>
        <v>Churn</v>
      </c>
      <c r="L1243" t="str">
        <f>VLOOKUP($H1243,master_table_sales_csv!$O$2:$P$3340,2,FALSE)</f>
        <v>Training Videos</v>
      </c>
      <c r="M1243" t="str">
        <f>VLOOKUP($I1243,master_table_sales_csv!$O$2:$P$3340,2,FALSE)</f>
        <v>Training Videos</v>
      </c>
    </row>
    <row r="1244" spans="1:13" x14ac:dyDescent="0.35">
      <c r="A1244" t="s">
        <v>8712</v>
      </c>
      <c r="B1244" t="s">
        <v>8752</v>
      </c>
      <c r="C1244">
        <v>534</v>
      </c>
      <c r="D1244">
        <v>1320</v>
      </c>
      <c r="E1244">
        <v>14</v>
      </c>
      <c r="F1244">
        <v>14</v>
      </c>
      <c r="G1244">
        <v>19.98</v>
      </c>
      <c r="H1244">
        <v>1</v>
      </c>
      <c r="I1244">
        <v>1</v>
      </c>
      <c r="J1244">
        <f>'Data Churn_prodcat'!E1244-'Data Churn_prodcat'!F1244</f>
        <v>0</v>
      </c>
      <c r="K1244" t="str">
        <f t="shared" si="19"/>
        <v>Churn</v>
      </c>
      <c r="L1244" t="str">
        <f>VLOOKUP($H1244,master_table_sales_csv!$O$2:$P$3340,2,FALSE)</f>
        <v>Blueprints</v>
      </c>
      <c r="M1244" t="str">
        <f>VLOOKUP($I1244,master_table_sales_csv!$O$2:$P$3340,2,FALSE)</f>
        <v>Blueprints</v>
      </c>
    </row>
    <row r="1245" spans="1:13" x14ac:dyDescent="0.35">
      <c r="A1245" t="s">
        <v>8712</v>
      </c>
      <c r="B1245" t="s">
        <v>8752</v>
      </c>
      <c r="C1245">
        <v>538</v>
      </c>
      <c r="D1245">
        <v>1367</v>
      </c>
      <c r="E1245">
        <v>14</v>
      </c>
      <c r="F1245">
        <v>14</v>
      </c>
      <c r="G1245">
        <v>980</v>
      </c>
      <c r="H1245">
        <v>5</v>
      </c>
      <c r="I1245">
        <v>5</v>
      </c>
      <c r="J1245">
        <f>'Data Churn_prodcat'!E1245-'Data Churn_prodcat'!F1245</f>
        <v>0</v>
      </c>
      <c r="K1245" t="str">
        <f t="shared" si="19"/>
        <v>Churn</v>
      </c>
      <c r="L1245" t="str">
        <f>VLOOKUP($H1245,master_table_sales_csv!$O$2:$P$3340,2,FALSE)</f>
        <v>Robot Kits</v>
      </c>
      <c r="M1245" t="str">
        <f>VLOOKUP($I1245,master_table_sales_csv!$O$2:$P$3340,2,FALSE)</f>
        <v>Robot Kits</v>
      </c>
    </row>
    <row r="1246" spans="1:13" x14ac:dyDescent="0.35">
      <c r="A1246" t="s">
        <v>8712</v>
      </c>
      <c r="B1246" t="s">
        <v>8752</v>
      </c>
      <c r="C1246">
        <v>548</v>
      </c>
      <c r="D1246">
        <v>1604</v>
      </c>
      <c r="E1246">
        <v>12</v>
      </c>
      <c r="F1246">
        <v>12</v>
      </c>
      <c r="G1246">
        <v>1098</v>
      </c>
      <c r="H1246">
        <v>6</v>
      </c>
      <c r="I1246">
        <v>6</v>
      </c>
      <c r="J1246">
        <f>'Data Churn_prodcat'!E1246-'Data Churn_prodcat'!F1246</f>
        <v>0</v>
      </c>
      <c r="K1246" t="str">
        <f t="shared" si="19"/>
        <v>Churn</v>
      </c>
      <c r="L1246" t="str">
        <f>VLOOKUP($H1246,master_table_sales_csv!$O$2:$P$3340,2,FALSE)</f>
        <v>Robots</v>
      </c>
      <c r="M1246" t="str">
        <f>VLOOKUP($I1246,master_table_sales_csv!$O$2:$P$3340,2,FALSE)</f>
        <v>Robots</v>
      </c>
    </row>
    <row r="1247" spans="1:13" x14ac:dyDescent="0.35">
      <c r="A1247" t="s">
        <v>8712</v>
      </c>
      <c r="B1247" t="s">
        <v>8752</v>
      </c>
      <c r="C1247">
        <v>549</v>
      </c>
      <c r="D1247">
        <v>1662</v>
      </c>
      <c r="E1247">
        <v>12</v>
      </c>
      <c r="F1247">
        <v>12</v>
      </c>
      <c r="G1247">
        <v>567</v>
      </c>
      <c r="H1247">
        <v>5</v>
      </c>
      <c r="I1247">
        <v>5</v>
      </c>
      <c r="J1247">
        <f>'Data Churn_prodcat'!E1247-'Data Churn_prodcat'!F1247</f>
        <v>0</v>
      </c>
      <c r="K1247" t="str">
        <f t="shared" si="19"/>
        <v>Churn</v>
      </c>
      <c r="L1247" t="str">
        <f>VLOOKUP($H1247,master_table_sales_csv!$O$2:$P$3340,2,FALSE)</f>
        <v>Robot Kits</v>
      </c>
      <c r="M1247" t="str">
        <f>VLOOKUP($I1247,master_table_sales_csv!$O$2:$P$3340,2,FALSE)</f>
        <v>Robot Kits</v>
      </c>
    </row>
    <row r="1248" spans="1:13" x14ac:dyDescent="0.35">
      <c r="A1248" t="s">
        <v>8712</v>
      </c>
      <c r="B1248" t="s">
        <v>8752</v>
      </c>
      <c r="C1248">
        <v>555</v>
      </c>
      <c r="D1248">
        <v>1330</v>
      </c>
      <c r="E1248">
        <v>14</v>
      </c>
      <c r="F1248">
        <v>14</v>
      </c>
      <c r="G1248">
        <v>445</v>
      </c>
      <c r="H1248">
        <v>2</v>
      </c>
      <c r="I1248">
        <v>2</v>
      </c>
      <c r="J1248">
        <f>'Data Churn_prodcat'!E1248-'Data Churn_prodcat'!F1248</f>
        <v>0</v>
      </c>
      <c r="K1248" t="str">
        <f t="shared" si="19"/>
        <v>Churn</v>
      </c>
      <c r="L1248" t="str">
        <f>VLOOKUP($H1248,master_table_sales_csv!$O$2:$P$3340,2,FALSE)</f>
        <v>Drone Kits</v>
      </c>
      <c r="M1248" t="str">
        <f>VLOOKUP($I1248,master_table_sales_csv!$O$2:$P$3340,2,FALSE)</f>
        <v>Drone Kits</v>
      </c>
    </row>
    <row r="1249" spans="1:13" x14ac:dyDescent="0.35">
      <c r="A1249" t="s">
        <v>8712</v>
      </c>
      <c r="B1249" t="s">
        <v>8752</v>
      </c>
      <c r="C1249">
        <v>558</v>
      </c>
      <c r="D1249">
        <v>1567</v>
      </c>
      <c r="E1249">
        <v>12</v>
      </c>
      <c r="F1249">
        <v>12</v>
      </c>
      <c r="G1249">
        <v>119.94999999999999</v>
      </c>
      <c r="H1249">
        <v>4</v>
      </c>
      <c r="I1249">
        <v>4</v>
      </c>
      <c r="J1249">
        <f>'Data Churn_prodcat'!E1249-'Data Churn_prodcat'!F1249</f>
        <v>0</v>
      </c>
      <c r="K1249" t="str">
        <f t="shared" si="19"/>
        <v>Churn</v>
      </c>
      <c r="L1249" t="str">
        <f>VLOOKUP($H1249,master_table_sales_csv!$O$2:$P$3340,2,FALSE)</f>
        <v>eBooks</v>
      </c>
      <c r="M1249" t="str">
        <f>VLOOKUP($I1249,master_table_sales_csv!$O$2:$P$3340,2,FALSE)</f>
        <v>eBooks</v>
      </c>
    </row>
    <row r="1250" spans="1:13" x14ac:dyDescent="0.35">
      <c r="A1250" t="s">
        <v>8712</v>
      </c>
      <c r="B1250" t="s">
        <v>8752</v>
      </c>
      <c r="C1250">
        <v>559</v>
      </c>
      <c r="D1250">
        <v>1565</v>
      </c>
      <c r="E1250">
        <v>14</v>
      </c>
      <c r="F1250">
        <v>12</v>
      </c>
      <c r="G1250">
        <v>2052</v>
      </c>
      <c r="H1250">
        <v>7</v>
      </c>
      <c r="I1250">
        <v>2</v>
      </c>
      <c r="J1250">
        <f>'Data Churn_prodcat'!E1250-'Data Churn_prodcat'!F1250</f>
        <v>2</v>
      </c>
      <c r="K1250" t="str">
        <f t="shared" si="19"/>
        <v>Churn</v>
      </c>
      <c r="L1250" t="str">
        <f>VLOOKUP($H1250,master_table_sales_csv!$O$2:$P$3340,2,FALSE)</f>
        <v>Training Videos</v>
      </c>
      <c r="M1250" t="str">
        <f>VLOOKUP($I1250,master_table_sales_csv!$O$2:$P$3340,2,FALSE)</f>
        <v>Drone Kits</v>
      </c>
    </row>
    <row r="1251" spans="1:13" x14ac:dyDescent="0.35">
      <c r="A1251" t="s">
        <v>8712</v>
      </c>
      <c r="B1251" t="s">
        <v>8752</v>
      </c>
      <c r="C1251">
        <v>566</v>
      </c>
      <c r="D1251">
        <v>1526</v>
      </c>
      <c r="E1251">
        <v>13</v>
      </c>
      <c r="F1251">
        <v>13</v>
      </c>
      <c r="G1251">
        <v>1070</v>
      </c>
      <c r="H1251">
        <v>5</v>
      </c>
      <c r="I1251">
        <v>5</v>
      </c>
      <c r="J1251">
        <f>'Data Churn_prodcat'!E1251-'Data Churn_prodcat'!F1251</f>
        <v>0</v>
      </c>
      <c r="K1251" t="str">
        <f t="shared" si="19"/>
        <v>Churn</v>
      </c>
      <c r="L1251" t="str">
        <f>VLOOKUP($H1251,master_table_sales_csv!$O$2:$P$3340,2,FALSE)</f>
        <v>Robot Kits</v>
      </c>
      <c r="M1251" t="str">
        <f>VLOOKUP($I1251,master_table_sales_csv!$O$2:$P$3340,2,FALSE)</f>
        <v>Robot Kits</v>
      </c>
    </row>
    <row r="1252" spans="1:13" x14ac:dyDescent="0.35">
      <c r="A1252" t="s">
        <v>8712</v>
      </c>
      <c r="B1252" t="s">
        <v>8752</v>
      </c>
      <c r="C1252">
        <v>579</v>
      </c>
      <c r="D1252">
        <v>1293</v>
      </c>
      <c r="E1252">
        <v>14</v>
      </c>
      <c r="F1252">
        <v>14</v>
      </c>
      <c r="G1252">
        <v>23.97</v>
      </c>
      <c r="H1252">
        <v>1</v>
      </c>
      <c r="I1252">
        <v>1</v>
      </c>
      <c r="J1252">
        <f>'Data Churn_prodcat'!E1252-'Data Churn_prodcat'!F1252</f>
        <v>0</v>
      </c>
      <c r="K1252" t="str">
        <f t="shared" si="19"/>
        <v>Churn</v>
      </c>
      <c r="L1252" t="str">
        <f>VLOOKUP($H1252,master_table_sales_csv!$O$2:$P$3340,2,FALSE)</f>
        <v>Blueprints</v>
      </c>
      <c r="M1252" t="str">
        <f>VLOOKUP($I1252,master_table_sales_csv!$O$2:$P$3340,2,FALSE)</f>
        <v>Blueprints</v>
      </c>
    </row>
    <row r="1253" spans="1:13" x14ac:dyDescent="0.35">
      <c r="A1253" t="s">
        <v>8712</v>
      </c>
      <c r="B1253" t="s">
        <v>8752</v>
      </c>
      <c r="C1253">
        <v>602</v>
      </c>
      <c r="D1253">
        <v>1306</v>
      </c>
      <c r="E1253">
        <v>14</v>
      </c>
      <c r="F1253">
        <v>14</v>
      </c>
      <c r="G1253">
        <v>3596</v>
      </c>
      <c r="H1253">
        <v>6</v>
      </c>
      <c r="I1253">
        <v>6</v>
      </c>
      <c r="J1253">
        <f>'Data Churn_prodcat'!E1253-'Data Churn_prodcat'!F1253</f>
        <v>0</v>
      </c>
      <c r="K1253" t="str">
        <f t="shared" si="19"/>
        <v>Churn</v>
      </c>
      <c r="L1253" t="str">
        <f>VLOOKUP($H1253,master_table_sales_csv!$O$2:$P$3340,2,FALSE)</f>
        <v>Robots</v>
      </c>
      <c r="M1253" t="str">
        <f>VLOOKUP($I1253,master_table_sales_csv!$O$2:$P$3340,2,FALSE)</f>
        <v>Robots</v>
      </c>
    </row>
    <row r="1254" spans="1:13" x14ac:dyDescent="0.35">
      <c r="A1254" t="s">
        <v>8712</v>
      </c>
      <c r="B1254" t="s">
        <v>8752</v>
      </c>
      <c r="C1254">
        <v>613</v>
      </c>
      <c r="D1254">
        <v>1377</v>
      </c>
      <c r="E1254">
        <v>14</v>
      </c>
      <c r="F1254">
        <v>14</v>
      </c>
      <c r="G1254">
        <v>134.85000000000002</v>
      </c>
      <c r="H1254">
        <v>7</v>
      </c>
      <c r="I1254">
        <v>7</v>
      </c>
      <c r="J1254">
        <f>'Data Churn_prodcat'!E1254-'Data Churn_prodcat'!F1254</f>
        <v>0</v>
      </c>
      <c r="K1254" t="str">
        <f t="shared" si="19"/>
        <v>Churn</v>
      </c>
      <c r="L1254" t="str">
        <f>VLOOKUP($H1254,master_table_sales_csv!$O$2:$P$3340,2,FALSE)</f>
        <v>Training Videos</v>
      </c>
      <c r="M1254" t="str">
        <f>VLOOKUP($I1254,master_table_sales_csv!$O$2:$P$3340,2,FALSE)</f>
        <v>Training Videos</v>
      </c>
    </row>
    <row r="1255" spans="1:13" x14ac:dyDescent="0.35">
      <c r="A1255" t="s">
        <v>8712</v>
      </c>
      <c r="B1255" t="s">
        <v>8752</v>
      </c>
      <c r="C1255">
        <v>614</v>
      </c>
      <c r="D1255">
        <v>1450</v>
      </c>
      <c r="E1255">
        <v>14</v>
      </c>
      <c r="F1255">
        <v>13</v>
      </c>
      <c r="G1255">
        <v>437.43</v>
      </c>
      <c r="H1255">
        <v>7</v>
      </c>
      <c r="I1255">
        <v>4</v>
      </c>
      <c r="J1255">
        <f>'Data Churn_prodcat'!E1255-'Data Churn_prodcat'!F1255</f>
        <v>1</v>
      </c>
      <c r="K1255" t="str">
        <f t="shared" si="19"/>
        <v>Churn</v>
      </c>
      <c r="L1255" t="str">
        <f>VLOOKUP($H1255,master_table_sales_csv!$O$2:$P$3340,2,FALSE)</f>
        <v>Training Videos</v>
      </c>
      <c r="M1255" t="str">
        <f>VLOOKUP($I1255,master_table_sales_csv!$O$2:$P$3340,2,FALSE)</f>
        <v>eBooks</v>
      </c>
    </row>
    <row r="1256" spans="1:13" x14ac:dyDescent="0.35">
      <c r="A1256" t="s">
        <v>8712</v>
      </c>
      <c r="B1256" t="s">
        <v>8752</v>
      </c>
      <c r="C1256">
        <v>618</v>
      </c>
      <c r="D1256">
        <v>1295</v>
      </c>
      <c r="E1256">
        <v>14</v>
      </c>
      <c r="F1256">
        <v>14</v>
      </c>
      <c r="G1256">
        <v>179.8</v>
      </c>
      <c r="H1256">
        <v>7</v>
      </c>
      <c r="I1256">
        <v>7</v>
      </c>
      <c r="J1256">
        <f>'Data Churn_prodcat'!E1256-'Data Churn_prodcat'!F1256</f>
        <v>0</v>
      </c>
      <c r="K1256" t="str">
        <f t="shared" si="19"/>
        <v>Churn</v>
      </c>
      <c r="L1256" t="str">
        <f>VLOOKUP($H1256,master_table_sales_csv!$O$2:$P$3340,2,FALSE)</f>
        <v>Training Videos</v>
      </c>
      <c r="M1256" t="str">
        <f>VLOOKUP($I1256,master_table_sales_csv!$O$2:$P$3340,2,FALSE)</f>
        <v>Training Videos</v>
      </c>
    </row>
    <row r="1257" spans="1:13" x14ac:dyDescent="0.35">
      <c r="A1257" t="s">
        <v>8712</v>
      </c>
      <c r="B1257" t="s">
        <v>8752</v>
      </c>
      <c r="C1257">
        <v>619</v>
      </c>
      <c r="D1257">
        <v>1581</v>
      </c>
      <c r="E1257">
        <v>12</v>
      </c>
      <c r="F1257">
        <v>12</v>
      </c>
      <c r="G1257">
        <v>39.96</v>
      </c>
      <c r="H1257">
        <v>1</v>
      </c>
      <c r="I1257">
        <v>1</v>
      </c>
      <c r="J1257">
        <f>'Data Churn_prodcat'!E1257-'Data Churn_prodcat'!F1257</f>
        <v>0</v>
      </c>
      <c r="K1257" t="str">
        <f t="shared" si="19"/>
        <v>Churn</v>
      </c>
      <c r="L1257" t="str">
        <f>VLOOKUP($H1257,master_table_sales_csv!$O$2:$P$3340,2,FALSE)</f>
        <v>Blueprints</v>
      </c>
      <c r="M1257" t="str">
        <f>VLOOKUP($I1257,master_table_sales_csv!$O$2:$P$3340,2,FALSE)</f>
        <v>Blueprints</v>
      </c>
    </row>
    <row r="1258" spans="1:13" x14ac:dyDescent="0.35">
      <c r="A1258" t="s">
        <v>8712</v>
      </c>
      <c r="B1258" t="s">
        <v>8752</v>
      </c>
      <c r="C1258">
        <v>624</v>
      </c>
      <c r="D1258">
        <v>1427</v>
      </c>
      <c r="E1258">
        <v>14</v>
      </c>
      <c r="F1258">
        <v>14</v>
      </c>
      <c r="G1258">
        <v>104.97</v>
      </c>
      <c r="H1258">
        <v>7</v>
      </c>
      <c r="I1258">
        <v>7</v>
      </c>
      <c r="J1258">
        <f>'Data Churn_prodcat'!E1258-'Data Churn_prodcat'!F1258</f>
        <v>0</v>
      </c>
      <c r="K1258" t="str">
        <f t="shared" si="19"/>
        <v>Churn</v>
      </c>
      <c r="L1258" t="str">
        <f>VLOOKUP($H1258,master_table_sales_csv!$O$2:$P$3340,2,FALSE)</f>
        <v>Training Videos</v>
      </c>
      <c r="M1258" t="str">
        <f>VLOOKUP($I1258,master_table_sales_csv!$O$2:$P$3340,2,FALSE)</f>
        <v>Training Videos</v>
      </c>
    </row>
    <row r="1259" spans="1:13" x14ac:dyDescent="0.35">
      <c r="A1259" t="s">
        <v>8712</v>
      </c>
      <c r="B1259" t="s">
        <v>8752</v>
      </c>
      <c r="C1259">
        <v>628</v>
      </c>
      <c r="D1259">
        <v>1686</v>
      </c>
      <c r="E1259">
        <v>12</v>
      </c>
      <c r="F1259">
        <v>12</v>
      </c>
      <c r="G1259">
        <v>58.5</v>
      </c>
      <c r="H1259">
        <v>4</v>
      </c>
      <c r="I1259">
        <v>4</v>
      </c>
      <c r="J1259">
        <f>'Data Churn_prodcat'!E1259-'Data Churn_prodcat'!F1259</f>
        <v>0</v>
      </c>
      <c r="K1259" t="str">
        <f t="shared" si="19"/>
        <v>Churn</v>
      </c>
      <c r="L1259" t="str">
        <f>VLOOKUP($H1259,master_table_sales_csv!$O$2:$P$3340,2,FALSE)</f>
        <v>eBooks</v>
      </c>
      <c r="M1259" t="str">
        <f>VLOOKUP($I1259,master_table_sales_csv!$O$2:$P$3340,2,FALSE)</f>
        <v>eBooks</v>
      </c>
    </row>
    <row r="1260" spans="1:13" x14ac:dyDescent="0.35">
      <c r="A1260" t="s">
        <v>8712</v>
      </c>
      <c r="B1260" t="s">
        <v>8752</v>
      </c>
      <c r="C1260">
        <v>631</v>
      </c>
      <c r="D1260">
        <v>1508</v>
      </c>
      <c r="E1260">
        <v>14</v>
      </c>
      <c r="F1260">
        <v>13</v>
      </c>
      <c r="G1260">
        <v>3952</v>
      </c>
      <c r="H1260">
        <v>6</v>
      </c>
      <c r="I1260">
        <v>2</v>
      </c>
      <c r="J1260">
        <f>'Data Churn_prodcat'!E1260-'Data Churn_prodcat'!F1260</f>
        <v>1</v>
      </c>
      <c r="K1260" t="str">
        <f t="shared" si="19"/>
        <v>Churn</v>
      </c>
      <c r="L1260" t="str">
        <f>VLOOKUP($H1260,master_table_sales_csv!$O$2:$P$3340,2,FALSE)</f>
        <v>Robots</v>
      </c>
      <c r="M1260" t="str">
        <f>VLOOKUP($I1260,master_table_sales_csv!$O$2:$P$3340,2,FALSE)</f>
        <v>Drone Kits</v>
      </c>
    </row>
    <row r="1261" spans="1:13" x14ac:dyDescent="0.35">
      <c r="A1261" t="s">
        <v>8712</v>
      </c>
      <c r="B1261" t="s">
        <v>8752</v>
      </c>
      <c r="C1261">
        <v>635</v>
      </c>
      <c r="D1261">
        <v>1499</v>
      </c>
      <c r="E1261">
        <v>13</v>
      </c>
      <c r="F1261">
        <v>13</v>
      </c>
      <c r="G1261">
        <v>1250</v>
      </c>
      <c r="H1261">
        <v>3</v>
      </c>
      <c r="I1261">
        <v>3</v>
      </c>
      <c r="J1261">
        <f>'Data Churn_prodcat'!E1261-'Data Churn_prodcat'!F1261</f>
        <v>0</v>
      </c>
      <c r="K1261" t="str">
        <f t="shared" si="19"/>
        <v>Churn</v>
      </c>
      <c r="L1261" t="str">
        <f>VLOOKUP($H1261,master_table_sales_csv!$O$2:$P$3340,2,FALSE)</f>
        <v>Drones</v>
      </c>
      <c r="M1261" t="str">
        <f>VLOOKUP($I1261,master_table_sales_csv!$O$2:$P$3340,2,FALSE)</f>
        <v>Drones</v>
      </c>
    </row>
    <row r="1262" spans="1:13" x14ac:dyDescent="0.35">
      <c r="A1262" t="s">
        <v>8712</v>
      </c>
      <c r="B1262" t="s">
        <v>8752</v>
      </c>
      <c r="C1262">
        <v>636</v>
      </c>
      <c r="D1262">
        <v>1346</v>
      </c>
      <c r="E1262">
        <v>14</v>
      </c>
      <c r="F1262">
        <v>14</v>
      </c>
      <c r="G1262">
        <v>173.94</v>
      </c>
      <c r="H1262">
        <v>7</v>
      </c>
      <c r="I1262">
        <v>7</v>
      </c>
      <c r="J1262">
        <f>'Data Churn_prodcat'!E1262-'Data Churn_prodcat'!F1262</f>
        <v>0</v>
      </c>
      <c r="K1262" t="str">
        <f t="shared" si="19"/>
        <v>Churn</v>
      </c>
      <c r="L1262" t="str">
        <f>VLOOKUP($H1262,master_table_sales_csv!$O$2:$P$3340,2,FALSE)</f>
        <v>Training Videos</v>
      </c>
      <c r="M1262" t="str">
        <f>VLOOKUP($I1262,master_table_sales_csv!$O$2:$P$3340,2,FALSE)</f>
        <v>Training Videos</v>
      </c>
    </row>
    <row r="1263" spans="1:13" x14ac:dyDescent="0.35">
      <c r="A1263" t="s">
        <v>8712</v>
      </c>
      <c r="B1263" t="s">
        <v>8752</v>
      </c>
      <c r="C1263">
        <v>637</v>
      </c>
      <c r="D1263">
        <v>1468</v>
      </c>
      <c r="E1263">
        <v>13</v>
      </c>
      <c r="F1263">
        <v>13</v>
      </c>
      <c r="G1263">
        <v>450</v>
      </c>
      <c r="H1263">
        <v>5</v>
      </c>
      <c r="I1263">
        <v>5</v>
      </c>
      <c r="J1263">
        <f>'Data Churn_prodcat'!E1263-'Data Churn_prodcat'!F1263</f>
        <v>0</v>
      </c>
      <c r="K1263" t="str">
        <f t="shared" si="19"/>
        <v>Churn</v>
      </c>
      <c r="L1263" t="str">
        <f>VLOOKUP($H1263,master_table_sales_csv!$O$2:$P$3340,2,FALSE)</f>
        <v>Robot Kits</v>
      </c>
      <c r="M1263" t="str">
        <f>VLOOKUP($I1263,master_table_sales_csv!$O$2:$P$3340,2,FALSE)</f>
        <v>Robot Kits</v>
      </c>
    </row>
    <row r="1264" spans="1:13" x14ac:dyDescent="0.35">
      <c r="A1264" t="s">
        <v>8712</v>
      </c>
      <c r="B1264" t="s">
        <v>8752</v>
      </c>
      <c r="C1264">
        <v>638</v>
      </c>
      <c r="D1264">
        <v>1680</v>
      </c>
      <c r="E1264">
        <v>12</v>
      </c>
      <c r="F1264">
        <v>12</v>
      </c>
      <c r="G1264">
        <v>353.70000000000005</v>
      </c>
      <c r="H1264">
        <v>2</v>
      </c>
      <c r="I1264">
        <v>2</v>
      </c>
      <c r="J1264">
        <f>'Data Churn_prodcat'!E1264-'Data Churn_prodcat'!F1264</f>
        <v>0</v>
      </c>
      <c r="K1264" t="str">
        <f t="shared" si="19"/>
        <v>Churn</v>
      </c>
      <c r="L1264" t="str">
        <f>VLOOKUP($H1264,master_table_sales_csv!$O$2:$P$3340,2,FALSE)</f>
        <v>Drone Kits</v>
      </c>
      <c r="M1264" t="str">
        <f>VLOOKUP($I1264,master_table_sales_csv!$O$2:$P$3340,2,FALSE)</f>
        <v>Drone Kits</v>
      </c>
    </row>
    <row r="1265" spans="1:13" x14ac:dyDescent="0.35">
      <c r="A1265" t="s">
        <v>8712</v>
      </c>
      <c r="B1265" t="s">
        <v>8752</v>
      </c>
      <c r="C1265">
        <v>643</v>
      </c>
      <c r="D1265">
        <v>1614</v>
      </c>
      <c r="E1265">
        <v>12</v>
      </c>
      <c r="F1265">
        <v>12</v>
      </c>
      <c r="G1265">
        <v>1497</v>
      </c>
      <c r="H1265">
        <v>3</v>
      </c>
      <c r="I1265">
        <v>3</v>
      </c>
      <c r="J1265">
        <f>'Data Churn_prodcat'!E1265-'Data Churn_prodcat'!F1265</f>
        <v>0</v>
      </c>
      <c r="K1265" t="str">
        <f t="shared" si="19"/>
        <v>Churn</v>
      </c>
      <c r="L1265" t="str">
        <f>VLOOKUP($H1265,master_table_sales_csv!$O$2:$P$3340,2,FALSE)</f>
        <v>Drones</v>
      </c>
      <c r="M1265" t="str">
        <f>VLOOKUP($I1265,master_table_sales_csv!$O$2:$P$3340,2,FALSE)</f>
        <v>Drones</v>
      </c>
    </row>
    <row r="1266" spans="1:13" x14ac:dyDescent="0.35">
      <c r="A1266" t="s">
        <v>8712</v>
      </c>
      <c r="B1266" t="s">
        <v>8752</v>
      </c>
      <c r="C1266">
        <v>648</v>
      </c>
      <c r="D1266">
        <v>1648</v>
      </c>
      <c r="E1266">
        <v>12</v>
      </c>
      <c r="F1266">
        <v>12</v>
      </c>
      <c r="G1266">
        <v>60</v>
      </c>
      <c r="H1266">
        <v>1</v>
      </c>
      <c r="I1266">
        <v>1</v>
      </c>
      <c r="J1266">
        <f>'Data Churn_prodcat'!E1266-'Data Churn_prodcat'!F1266</f>
        <v>0</v>
      </c>
      <c r="K1266" t="str">
        <f t="shared" si="19"/>
        <v>Churn</v>
      </c>
      <c r="L1266" t="str">
        <f>VLOOKUP($H1266,master_table_sales_csv!$O$2:$P$3340,2,FALSE)</f>
        <v>Blueprints</v>
      </c>
      <c r="M1266" t="str">
        <f>VLOOKUP($I1266,master_table_sales_csv!$O$2:$P$3340,2,FALSE)</f>
        <v>Blueprints</v>
      </c>
    </row>
    <row r="1267" spans="1:13" x14ac:dyDescent="0.35">
      <c r="A1267" t="s">
        <v>8712</v>
      </c>
      <c r="B1267" t="s">
        <v>8752</v>
      </c>
      <c r="C1267">
        <v>659</v>
      </c>
      <c r="D1267">
        <v>1566</v>
      </c>
      <c r="E1267">
        <v>12</v>
      </c>
      <c r="F1267">
        <v>12</v>
      </c>
      <c r="G1267">
        <v>174.95000000000002</v>
      </c>
      <c r="H1267">
        <v>7</v>
      </c>
      <c r="I1267">
        <v>7</v>
      </c>
      <c r="J1267">
        <f>'Data Churn_prodcat'!E1267-'Data Churn_prodcat'!F1267</f>
        <v>0</v>
      </c>
      <c r="K1267" t="str">
        <f t="shared" si="19"/>
        <v>Churn</v>
      </c>
      <c r="L1267" t="str">
        <f>VLOOKUP($H1267,master_table_sales_csv!$O$2:$P$3340,2,FALSE)</f>
        <v>Training Videos</v>
      </c>
      <c r="M1267" t="str">
        <f>VLOOKUP($I1267,master_table_sales_csv!$O$2:$P$3340,2,FALSE)</f>
        <v>Training Videos</v>
      </c>
    </row>
    <row r="1268" spans="1:13" x14ac:dyDescent="0.35">
      <c r="A1268" t="s">
        <v>8712</v>
      </c>
      <c r="B1268" t="s">
        <v>8752</v>
      </c>
      <c r="C1268">
        <v>667</v>
      </c>
      <c r="D1268">
        <v>1403</v>
      </c>
      <c r="E1268">
        <v>14</v>
      </c>
      <c r="F1268">
        <v>14</v>
      </c>
      <c r="G1268">
        <v>47.98</v>
      </c>
      <c r="H1268">
        <v>4</v>
      </c>
      <c r="I1268">
        <v>4</v>
      </c>
      <c r="J1268">
        <f>'Data Churn_prodcat'!E1268-'Data Churn_prodcat'!F1268</f>
        <v>0</v>
      </c>
      <c r="K1268" t="str">
        <f t="shared" si="19"/>
        <v>Churn</v>
      </c>
      <c r="L1268" t="str">
        <f>VLOOKUP($H1268,master_table_sales_csv!$O$2:$P$3340,2,FALSE)</f>
        <v>eBooks</v>
      </c>
      <c r="M1268" t="str">
        <f>VLOOKUP($I1268,master_table_sales_csv!$O$2:$P$3340,2,FALSE)</f>
        <v>eBooks</v>
      </c>
    </row>
    <row r="1269" spans="1:13" x14ac:dyDescent="0.35">
      <c r="A1269" t="s">
        <v>8712</v>
      </c>
      <c r="B1269" t="s">
        <v>8752</v>
      </c>
      <c r="C1269">
        <v>671</v>
      </c>
      <c r="D1269">
        <v>1324</v>
      </c>
      <c r="E1269">
        <v>14</v>
      </c>
      <c r="F1269">
        <v>14</v>
      </c>
      <c r="G1269">
        <v>35.96</v>
      </c>
      <c r="H1269">
        <v>1</v>
      </c>
      <c r="I1269">
        <v>1</v>
      </c>
      <c r="J1269">
        <f>'Data Churn_prodcat'!E1269-'Data Churn_prodcat'!F1269</f>
        <v>0</v>
      </c>
      <c r="K1269" t="str">
        <f t="shared" si="19"/>
        <v>Churn</v>
      </c>
      <c r="L1269" t="str">
        <f>VLOOKUP($H1269,master_table_sales_csv!$O$2:$P$3340,2,FALSE)</f>
        <v>Blueprints</v>
      </c>
      <c r="M1269" t="str">
        <f>VLOOKUP($I1269,master_table_sales_csv!$O$2:$P$3340,2,FALSE)</f>
        <v>Blueprints</v>
      </c>
    </row>
    <row r="1270" spans="1:13" x14ac:dyDescent="0.35">
      <c r="A1270" t="s">
        <v>8712</v>
      </c>
      <c r="B1270" t="s">
        <v>8752</v>
      </c>
      <c r="C1270">
        <v>677</v>
      </c>
      <c r="D1270">
        <v>1579</v>
      </c>
      <c r="E1270">
        <v>14</v>
      </c>
      <c r="F1270">
        <v>12</v>
      </c>
      <c r="G1270">
        <v>425.40000000000003</v>
      </c>
      <c r="H1270">
        <v>7</v>
      </c>
      <c r="I1270">
        <v>4</v>
      </c>
      <c r="J1270">
        <f>'Data Churn_prodcat'!E1270-'Data Churn_prodcat'!F1270</f>
        <v>2</v>
      </c>
      <c r="K1270" t="str">
        <f t="shared" si="19"/>
        <v>Churn</v>
      </c>
      <c r="L1270" t="str">
        <f>VLOOKUP($H1270,master_table_sales_csv!$O$2:$P$3340,2,FALSE)</f>
        <v>Training Videos</v>
      </c>
      <c r="M1270" t="str">
        <f>VLOOKUP($I1270,master_table_sales_csv!$O$2:$P$3340,2,FALSE)</f>
        <v>eBooks</v>
      </c>
    </row>
    <row r="1271" spans="1:13" x14ac:dyDescent="0.35">
      <c r="A1271" t="s">
        <v>8712</v>
      </c>
      <c r="B1271" t="s">
        <v>8752</v>
      </c>
      <c r="C1271">
        <v>696</v>
      </c>
      <c r="D1271">
        <v>1534</v>
      </c>
      <c r="E1271">
        <v>13</v>
      </c>
      <c r="F1271">
        <v>13</v>
      </c>
      <c r="G1271">
        <v>67</v>
      </c>
      <c r="H1271">
        <v>4</v>
      </c>
      <c r="I1271">
        <v>4</v>
      </c>
      <c r="J1271">
        <f>'Data Churn_prodcat'!E1271-'Data Churn_prodcat'!F1271</f>
        <v>0</v>
      </c>
      <c r="K1271" t="str">
        <f t="shared" si="19"/>
        <v>Churn</v>
      </c>
      <c r="L1271" t="str">
        <f>VLOOKUP($H1271,master_table_sales_csv!$O$2:$P$3340,2,FALSE)</f>
        <v>eBooks</v>
      </c>
      <c r="M1271" t="str">
        <f>VLOOKUP($I1271,master_table_sales_csv!$O$2:$P$3340,2,FALSE)</f>
        <v>eBooks</v>
      </c>
    </row>
    <row r="1272" spans="1:13" x14ac:dyDescent="0.35">
      <c r="A1272" t="s">
        <v>8712</v>
      </c>
      <c r="B1272" t="s">
        <v>8752</v>
      </c>
      <c r="C1272">
        <v>698</v>
      </c>
      <c r="D1272">
        <v>1546</v>
      </c>
      <c r="E1272">
        <v>13</v>
      </c>
      <c r="F1272">
        <v>13</v>
      </c>
      <c r="G1272">
        <v>2250</v>
      </c>
      <c r="H1272">
        <v>3</v>
      </c>
      <c r="I1272">
        <v>3</v>
      </c>
      <c r="J1272">
        <f>'Data Churn_prodcat'!E1272-'Data Churn_prodcat'!F1272</f>
        <v>0</v>
      </c>
      <c r="K1272" t="str">
        <f t="shared" si="19"/>
        <v>Churn</v>
      </c>
      <c r="L1272" t="str">
        <f>VLOOKUP($H1272,master_table_sales_csv!$O$2:$P$3340,2,FALSE)</f>
        <v>Drones</v>
      </c>
      <c r="M1272" t="str">
        <f>VLOOKUP($I1272,master_table_sales_csv!$O$2:$P$3340,2,FALSE)</f>
        <v>Drones</v>
      </c>
    </row>
    <row r="1273" spans="1:13" x14ac:dyDescent="0.35">
      <c r="A1273" t="s">
        <v>8712</v>
      </c>
      <c r="B1273" t="s">
        <v>8752</v>
      </c>
      <c r="C1273">
        <v>699</v>
      </c>
      <c r="D1273">
        <v>1481</v>
      </c>
      <c r="E1273">
        <v>13</v>
      </c>
      <c r="F1273">
        <v>13</v>
      </c>
      <c r="G1273">
        <v>945</v>
      </c>
      <c r="H1273">
        <v>5</v>
      </c>
      <c r="I1273">
        <v>5</v>
      </c>
      <c r="J1273">
        <f>'Data Churn_prodcat'!E1273-'Data Churn_prodcat'!F1273</f>
        <v>0</v>
      </c>
      <c r="K1273" t="str">
        <f t="shared" si="19"/>
        <v>Churn</v>
      </c>
      <c r="L1273" t="str">
        <f>VLOOKUP($H1273,master_table_sales_csv!$O$2:$P$3340,2,FALSE)</f>
        <v>Robot Kits</v>
      </c>
      <c r="M1273" t="str">
        <f>VLOOKUP($I1273,master_table_sales_csv!$O$2:$P$3340,2,FALSE)</f>
        <v>Robot Kits</v>
      </c>
    </row>
    <row r="1274" spans="1:13" x14ac:dyDescent="0.35">
      <c r="A1274" t="s">
        <v>8712</v>
      </c>
      <c r="B1274" t="s">
        <v>8752</v>
      </c>
      <c r="C1274">
        <v>703</v>
      </c>
      <c r="D1274">
        <v>1326</v>
      </c>
      <c r="E1274">
        <v>14</v>
      </c>
      <c r="F1274">
        <v>14</v>
      </c>
      <c r="G1274">
        <v>179.8</v>
      </c>
      <c r="H1274">
        <v>7</v>
      </c>
      <c r="I1274">
        <v>7</v>
      </c>
      <c r="J1274">
        <f>'Data Churn_prodcat'!E1274-'Data Churn_prodcat'!F1274</f>
        <v>0</v>
      </c>
      <c r="K1274" t="str">
        <f t="shared" si="19"/>
        <v>Churn</v>
      </c>
      <c r="L1274" t="str">
        <f>VLOOKUP($H1274,master_table_sales_csv!$O$2:$P$3340,2,FALSE)</f>
        <v>Training Videos</v>
      </c>
      <c r="M1274" t="str">
        <f>VLOOKUP($I1274,master_table_sales_csv!$O$2:$P$3340,2,FALSE)</f>
        <v>Training Videos</v>
      </c>
    </row>
    <row r="1275" spans="1:13" x14ac:dyDescent="0.35">
      <c r="A1275" t="s">
        <v>8712</v>
      </c>
      <c r="B1275" t="s">
        <v>8752</v>
      </c>
      <c r="C1275">
        <v>706</v>
      </c>
      <c r="D1275">
        <v>1485</v>
      </c>
      <c r="E1275">
        <v>13</v>
      </c>
      <c r="F1275">
        <v>13</v>
      </c>
      <c r="G1275">
        <v>86.97</v>
      </c>
      <c r="H1275">
        <v>7</v>
      </c>
      <c r="I1275">
        <v>7</v>
      </c>
      <c r="J1275">
        <f>'Data Churn_prodcat'!E1275-'Data Churn_prodcat'!F1275</f>
        <v>0</v>
      </c>
      <c r="K1275" t="str">
        <f t="shared" si="19"/>
        <v>Churn</v>
      </c>
      <c r="L1275" t="str">
        <f>VLOOKUP($H1275,master_table_sales_csv!$O$2:$P$3340,2,FALSE)</f>
        <v>Training Videos</v>
      </c>
      <c r="M1275" t="str">
        <f>VLOOKUP($I1275,master_table_sales_csv!$O$2:$P$3340,2,FALSE)</f>
        <v>Training Videos</v>
      </c>
    </row>
    <row r="1276" spans="1:13" x14ac:dyDescent="0.35">
      <c r="A1276" t="s">
        <v>8712</v>
      </c>
      <c r="B1276" t="s">
        <v>8752</v>
      </c>
      <c r="C1276">
        <v>711</v>
      </c>
      <c r="D1276">
        <v>1547</v>
      </c>
      <c r="E1276">
        <v>13</v>
      </c>
      <c r="F1276">
        <v>13</v>
      </c>
      <c r="G1276">
        <v>2994</v>
      </c>
      <c r="H1276">
        <v>3</v>
      </c>
      <c r="I1276">
        <v>3</v>
      </c>
      <c r="J1276">
        <f>'Data Churn_prodcat'!E1276-'Data Churn_prodcat'!F1276</f>
        <v>0</v>
      </c>
      <c r="K1276" t="str">
        <f t="shared" si="19"/>
        <v>Churn</v>
      </c>
      <c r="L1276" t="str">
        <f>VLOOKUP($H1276,master_table_sales_csv!$O$2:$P$3340,2,FALSE)</f>
        <v>Drones</v>
      </c>
      <c r="M1276" t="str">
        <f>VLOOKUP($I1276,master_table_sales_csv!$O$2:$P$3340,2,FALSE)</f>
        <v>Drones</v>
      </c>
    </row>
    <row r="1277" spans="1:13" x14ac:dyDescent="0.35">
      <c r="A1277" t="s">
        <v>8712</v>
      </c>
      <c r="B1277" t="s">
        <v>8752</v>
      </c>
      <c r="C1277">
        <v>723</v>
      </c>
      <c r="D1277">
        <v>1660</v>
      </c>
      <c r="E1277">
        <v>12</v>
      </c>
      <c r="F1277">
        <v>12</v>
      </c>
      <c r="G1277">
        <v>900</v>
      </c>
      <c r="H1277">
        <v>5</v>
      </c>
      <c r="I1277">
        <v>5</v>
      </c>
      <c r="J1277">
        <f>'Data Churn_prodcat'!E1277-'Data Churn_prodcat'!F1277</f>
        <v>0</v>
      </c>
      <c r="K1277" t="str">
        <f t="shared" si="19"/>
        <v>Churn</v>
      </c>
      <c r="L1277" t="str">
        <f>VLOOKUP($H1277,master_table_sales_csv!$O$2:$P$3340,2,FALSE)</f>
        <v>Robot Kits</v>
      </c>
      <c r="M1277" t="str">
        <f>VLOOKUP($I1277,master_table_sales_csv!$O$2:$P$3340,2,FALSE)</f>
        <v>Robot Kits</v>
      </c>
    </row>
    <row r="1278" spans="1:13" x14ac:dyDescent="0.35">
      <c r="A1278" t="s">
        <v>8712</v>
      </c>
      <c r="B1278" t="s">
        <v>8752</v>
      </c>
      <c r="C1278">
        <v>746</v>
      </c>
      <c r="D1278">
        <v>1682</v>
      </c>
      <c r="E1278">
        <v>12</v>
      </c>
      <c r="F1278">
        <v>12</v>
      </c>
      <c r="G1278">
        <v>149.94999999999999</v>
      </c>
      <c r="H1278">
        <v>7</v>
      </c>
      <c r="I1278">
        <v>7</v>
      </c>
      <c r="J1278">
        <f>'Data Churn_prodcat'!E1278-'Data Churn_prodcat'!F1278</f>
        <v>0</v>
      </c>
      <c r="K1278" t="str">
        <f t="shared" si="19"/>
        <v>Churn</v>
      </c>
      <c r="L1278" t="str">
        <f>VLOOKUP($H1278,master_table_sales_csv!$O$2:$P$3340,2,FALSE)</f>
        <v>Training Videos</v>
      </c>
      <c r="M1278" t="str">
        <f>VLOOKUP($I1278,master_table_sales_csv!$O$2:$P$3340,2,FALSE)</f>
        <v>Training Videos</v>
      </c>
    </row>
    <row r="1279" spans="1:13" x14ac:dyDescent="0.35">
      <c r="A1279" t="s">
        <v>8712</v>
      </c>
      <c r="B1279" t="s">
        <v>8752</v>
      </c>
      <c r="C1279">
        <v>755</v>
      </c>
      <c r="D1279">
        <v>1475</v>
      </c>
      <c r="E1279">
        <v>13</v>
      </c>
      <c r="F1279">
        <v>13</v>
      </c>
      <c r="G1279">
        <v>124.94999999999999</v>
      </c>
      <c r="H1279">
        <v>4</v>
      </c>
      <c r="I1279">
        <v>4</v>
      </c>
      <c r="J1279">
        <f>'Data Churn_prodcat'!E1279-'Data Churn_prodcat'!F1279</f>
        <v>0</v>
      </c>
      <c r="K1279" t="str">
        <f t="shared" si="19"/>
        <v>Churn</v>
      </c>
      <c r="L1279" t="str">
        <f>VLOOKUP($H1279,master_table_sales_csv!$O$2:$P$3340,2,FALSE)</f>
        <v>eBooks</v>
      </c>
      <c r="M1279" t="str">
        <f>VLOOKUP($I1279,master_table_sales_csv!$O$2:$P$3340,2,FALSE)</f>
        <v>eBooks</v>
      </c>
    </row>
    <row r="1280" spans="1:13" x14ac:dyDescent="0.35">
      <c r="A1280" t="s">
        <v>8712</v>
      </c>
      <c r="B1280" t="s">
        <v>8752</v>
      </c>
      <c r="C1280">
        <v>756</v>
      </c>
      <c r="D1280">
        <v>1352</v>
      </c>
      <c r="E1280">
        <v>14</v>
      </c>
      <c r="F1280">
        <v>14</v>
      </c>
      <c r="G1280">
        <v>980</v>
      </c>
      <c r="H1280">
        <v>5</v>
      </c>
      <c r="I1280">
        <v>5</v>
      </c>
      <c r="J1280">
        <f>'Data Churn_prodcat'!E1280-'Data Churn_prodcat'!F1280</f>
        <v>0</v>
      </c>
      <c r="K1280" t="str">
        <f t="shared" si="19"/>
        <v>Churn</v>
      </c>
      <c r="L1280" t="str">
        <f>VLOOKUP($H1280,master_table_sales_csv!$O$2:$P$3340,2,FALSE)</f>
        <v>Robot Kits</v>
      </c>
      <c r="M1280" t="str">
        <f>VLOOKUP($I1280,master_table_sales_csv!$O$2:$P$3340,2,FALSE)</f>
        <v>Robot Kits</v>
      </c>
    </row>
    <row r="1281" spans="1:13" x14ac:dyDescent="0.35">
      <c r="A1281" t="s">
        <v>8712</v>
      </c>
      <c r="B1281" t="s">
        <v>8752</v>
      </c>
      <c r="C1281">
        <v>757</v>
      </c>
      <c r="D1281">
        <v>1361</v>
      </c>
      <c r="E1281">
        <v>14</v>
      </c>
      <c r="F1281">
        <v>14</v>
      </c>
      <c r="G1281">
        <v>14.97</v>
      </c>
      <c r="H1281">
        <v>1</v>
      </c>
      <c r="I1281">
        <v>1</v>
      </c>
      <c r="J1281">
        <f>'Data Churn_prodcat'!E1281-'Data Churn_prodcat'!F1281</f>
        <v>0</v>
      </c>
      <c r="K1281" t="str">
        <f t="shared" si="19"/>
        <v>Churn</v>
      </c>
      <c r="L1281" t="str">
        <f>VLOOKUP($H1281,master_table_sales_csv!$O$2:$P$3340,2,FALSE)</f>
        <v>Blueprints</v>
      </c>
      <c r="M1281" t="str">
        <f>VLOOKUP($I1281,master_table_sales_csv!$O$2:$P$3340,2,FALSE)</f>
        <v>Blueprints</v>
      </c>
    </row>
    <row r="1282" spans="1:13" x14ac:dyDescent="0.35">
      <c r="A1282" t="s">
        <v>8712</v>
      </c>
      <c r="B1282" t="s">
        <v>8752</v>
      </c>
      <c r="C1282">
        <v>773</v>
      </c>
      <c r="D1282">
        <v>1297</v>
      </c>
      <c r="E1282">
        <v>14</v>
      </c>
      <c r="F1282">
        <v>14</v>
      </c>
      <c r="G1282">
        <v>78</v>
      </c>
      <c r="H1282">
        <v>4</v>
      </c>
      <c r="I1282">
        <v>4</v>
      </c>
      <c r="J1282">
        <f>'Data Churn_prodcat'!E1282-'Data Churn_prodcat'!F1282</f>
        <v>0</v>
      </c>
      <c r="K1282" t="str">
        <f t="shared" si="19"/>
        <v>Churn</v>
      </c>
      <c r="L1282" t="str">
        <f>VLOOKUP($H1282,master_table_sales_csv!$O$2:$P$3340,2,FALSE)</f>
        <v>eBooks</v>
      </c>
      <c r="M1282" t="str">
        <f>VLOOKUP($I1282,master_table_sales_csv!$O$2:$P$3340,2,FALSE)</f>
        <v>eBooks</v>
      </c>
    </row>
    <row r="1283" spans="1:13" x14ac:dyDescent="0.35">
      <c r="A1283" t="s">
        <v>8712</v>
      </c>
      <c r="B1283" t="s">
        <v>8752</v>
      </c>
      <c r="C1283">
        <v>776</v>
      </c>
      <c r="D1283">
        <v>1390</v>
      </c>
      <c r="E1283">
        <v>14</v>
      </c>
      <c r="F1283">
        <v>14</v>
      </c>
      <c r="G1283">
        <v>250</v>
      </c>
      <c r="H1283">
        <v>3</v>
      </c>
      <c r="I1283">
        <v>3</v>
      </c>
      <c r="J1283">
        <f>'Data Churn_prodcat'!E1283-'Data Churn_prodcat'!F1283</f>
        <v>0</v>
      </c>
      <c r="K1283" t="str">
        <f t="shared" si="19"/>
        <v>Churn</v>
      </c>
      <c r="L1283" t="str">
        <f>VLOOKUP($H1283,master_table_sales_csv!$O$2:$P$3340,2,FALSE)</f>
        <v>Drones</v>
      </c>
      <c r="M1283" t="str">
        <f>VLOOKUP($I1283,master_table_sales_csv!$O$2:$P$3340,2,FALSE)</f>
        <v>Drones</v>
      </c>
    </row>
    <row r="1284" spans="1:13" x14ac:dyDescent="0.35">
      <c r="A1284" t="s">
        <v>8712</v>
      </c>
      <c r="B1284" t="s">
        <v>8752</v>
      </c>
      <c r="C1284">
        <v>778</v>
      </c>
      <c r="D1284">
        <v>1467</v>
      </c>
      <c r="E1284">
        <v>13</v>
      </c>
      <c r="F1284">
        <v>13</v>
      </c>
      <c r="G1284">
        <v>57.98</v>
      </c>
      <c r="H1284">
        <v>7</v>
      </c>
      <c r="I1284">
        <v>7</v>
      </c>
      <c r="J1284">
        <f>'Data Churn_prodcat'!E1284-'Data Churn_prodcat'!F1284</f>
        <v>0</v>
      </c>
      <c r="K1284" t="str">
        <f t="shared" si="19"/>
        <v>Churn</v>
      </c>
      <c r="L1284" t="str">
        <f>VLOOKUP($H1284,master_table_sales_csv!$O$2:$P$3340,2,FALSE)</f>
        <v>Training Videos</v>
      </c>
      <c r="M1284" t="str">
        <f>VLOOKUP($I1284,master_table_sales_csv!$O$2:$P$3340,2,FALSE)</f>
        <v>Training Videos</v>
      </c>
    </row>
    <row r="1285" spans="1:13" x14ac:dyDescent="0.35">
      <c r="A1285" t="s">
        <v>8712</v>
      </c>
      <c r="B1285" t="s">
        <v>8752</v>
      </c>
      <c r="C1285">
        <v>787</v>
      </c>
      <c r="D1285">
        <v>1571</v>
      </c>
      <c r="E1285">
        <v>12</v>
      </c>
      <c r="F1285">
        <v>12</v>
      </c>
      <c r="G1285">
        <v>1541.94</v>
      </c>
      <c r="H1285">
        <v>5</v>
      </c>
      <c r="I1285">
        <v>1</v>
      </c>
      <c r="J1285">
        <f>'Data Churn_prodcat'!E1285-'Data Churn_prodcat'!F1285</f>
        <v>0</v>
      </c>
      <c r="K1285" t="str">
        <f t="shared" ref="K1285:K1348" si="20">IF(D1285&gt;7, "Churn", "No Churn")</f>
        <v>Churn</v>
      </c>
      <c r="L1285" t="str">
        <f>VLOOKUP($H1285,master_table_sales_csv!$O$2:$P$3340,2,FALSE)</f>
        <v>Robot Kits</v>
      </c>
      <c r="M1285" t="str">
        <f>VLOOKUP($I1285,master_table_sales_csv!$O$2:$P$3340,2,FALSE)</f>
        <v>Blueprints</v>
      </c>
    </row>
    <row r="1286" spans="1:13" x14ac:dyDescent="0.35">
      <c r="A1286" t="s">
        <v>8712</v>
      </c>
      <c r="B1286" t="s">
        <v>8752</v>
      </c>
      <c r="C1286">
        <v>793</v>
      </c>
      <c r="D1286">
        <v>1654</v>
      </c>
      <c r="E1286">
        <v>12</v>
      </c>
      <c r="F1286">
        <v>12</v>
      </c>
      <c r="G1286">
        <v>26.97</v>
      </c>
      <c r="H1286">
        <v>1</v>
      </c>
      <c r="I1286">
        <v>1</v>
      </c>
      <c r="J1286">
        <f>'Data Churn_prodcat'!E1286-'Data Churn_prodcat'!F1286</f>
        <v>0</v>
      </c>
      <c r="K1286" t="str">
        <f t="shared" si="20"/>
        <v>Churn</v>
      </c>
      <c r="L1286" t="str">
        <f>VLOOKUP($H1286,master_table_sales_csv!$O$2:$P$3340,2,FALSE)</f>
        <v>Blueprints</v>
      </c>
      <c r="M1286" t="str">
        <f>VLOOKUP($I1286,master_table_sales_csv!$O$2:$P$3340,2,FALSE)</f>
        <v>Blueprints</v>
      </c>
    </row>
    <row r="1287" spans="1:13" x14ac:dyDescent="0.35">
      <c r="A1287" t="s">
        <v>8712</v>
      </c>
      <c r="B1287" t="s">
        <v>8752</v>
      </c>
      <c r="C1287">
        <v>810</v>
      </c>
      <c r="D1287">
        <v>1618</v>
      </c>
      <c r="E1287">
        <v>12</v>
      </c>
      <c r="F1287">
        <v>12</v>
      </c>
      <c r="G1287">
        <v>39</v>
      </c>
      <c r="H1287">
        <v>4</v>
      </c>
      <c r="I1287">
        <v>4</v>
      </c>
      <c r="J1287">
        <f>'Data Churn_prodcat'!E1287-'Data Churn_prodcat'!F1287</f>
        <v>0</v>
      </c>
      <c r="K1287" t="str">
        <f t="shared" si="20"/>
        <v>Churn</v>
      </c>
      <c r="L1287" t="str">
        <f>VLOOKUP($H1287,master_table_sales_csv!$O$2:$P$3340,2,FALSE)</f>
        <v>eBooks</v>
      </c>
      <c r="M1287" t="str">
        <f>VLOOKUP($I1287,master_table_sales_csv!$O$2:$P$3340,2,FALSE)</f>
        <v>eBooks</v>
      </c>
    </row>
    <row r="1288" spans="1:13" x14ac:dyDescent="0.35">
      <c r="A1288" t="s">
        <v>8712</v>
      </c>
      <c r="B1288" t="s">
        <v>8752</v>
      </c>
      <c r="C1288">
        <v>812</v>
      </c>
      <c r="D1288">
        <v>1590</v>
      </c>
      <c r="E1288">
        <v>12</v>
      </c>
      <c r="F1288">
        <v>12</v>
      </c>
      <c r="G1288">
        <v>245</v>
      </c>
      <c r="H1288">
        <v>7</v>
      </c>
      <c r="I1288">
        <v>7</v>
      </c>
      <c r="J1288">
        <f>'Data Churn_prodcat'!E1288-'Data Churn_prodcat'!F1288</f>
        <v>0</v>
      </c>
      <c r="K1288" t="str">
        <f t="shared" si="20"/>
        <v>Churn</v>
      </c>
      <c r="L1288" t="str">
        <f>VLOOKUP($H1288,master_table_sales_csv!$O$2:$P$3340,2,FALSE)</f>
        <v>Training Videos</v>
      </c>
      <c r="M1288" t="str">
        <f>VLOOKUP($I1288,master_table_sales_csv!$O$2:$P$3340,2,FALSE)</f>
        <v>Training Videos</v>
      </c>
    </row>
    <row r="1289" spans="1:13" x14ac:dyDescent="0.35">
      <c r="A1289" t="s">
        <v>8712</v>
      </c>
      <c r="B1289" t="s">
        <v>8752</v>
      </c>
      <c r="C1289">
        <v>813</v>
      </c>
      <c r="D1289">
        <v>1381</v>
      </c>
      <c r="E1289">
        <v>14</v>
      </c>
      <c r="F1289">
        <v>14</v>
      </c>
      <c r="G1289">
        <v>98</v>
      </c>
      <c r="H1289">
        <v>7</v>
      </c>
      <c r="I1289">
        <v>7</v>
      </c>
      <c r="J1289">
        <f>'Data Churn_prodcat'!E1289-'Data Churn_prodcat'!F1289</f>
        <v>0</v>
      </c>
      <c r="K1289" t="str">
        <f t="shared" si="20"/>
        <v>Churn</v>
      </c>
      <c r="L1289" t="str">
        <f>VLOOKUP($H1289,master_table_sales_csv!$O$2:$P$3340,2,FALSE)</f>
        <v>Training Videos</v>
      </c>
      <c r="M1289" t="str">
        <f>VLOOKUP($I1289,master_table_sales_csv!$O$2:$P$3340,2,FALSE)</f>
        <v>Training Videos</v>
      </c>
    </row>
    <row r="1290" spans="1:13" x14ac:dyDescent="0.35">
      <c r="A1290" t="s">
        <v>8712</v>
      </c>
      <c r="B1290" t="s">
        <v>8752</v>
      </c>
      <c r="C1290">
        <v>818</v>
      </c>
      <c r="D1290">
        <v>1591</v>
      </c>
      <c r="E1290">
        <v>12</v>
      </c>
      <c r="F1290">
        <v>12</v>
      </c>
      <c r="G1290">
        <v>134.85000000000002</v>
      </c>
      <c r="H1290">
        <v>7</v>
      </c>
      <c r="I1290">
        <v>7</v>
      </c>
      <c r="J1290">
        <f>'Data Churn_prodcat'!E1290-'Data Churn_prodcat'!F1290</f>
        <v>0</v>
      </c>
      <c r="K1290" t="str">
        <f t="shared" si="20"/>
        <v>Churn</v>
      </c>
      <c r="L1290" t="str">
        <f>VLOOKUP($H1290,master_table_sales_csv!$O$2:$P$3340,2,FALSE)</f>
        <v>Training Videos</v>
      </c>
      <c r="M1290" t="str">
        <f>VLOOKUP($I1290,master_table_sales_csv!$O$2:$P$3340,2,FALSE)</f>
        <v>Training Videos</v>
      </c>
    </row>
    <row r="1291" spans="1:13" x14ac:dyDescent="0.35">
      <c r="A1291" t="s">
        <v>8712</v>
      </c>
      <c r="B1291" t="s">
        <v>8752</v>
      </c>
      <c r="C1291">
        <v>819</v>
      </c>
      <c r="D1291">
        <v>1463</v>
      </c>
      <c r="E1291">
        <v>13</v>
      </c>
      <c r="F1291">
        <v>13</v>
      </c>
      <c r="G1291">
        <v>82.5</v>
      </c>
      <c r="H1291">
        <v>7</v>
      </c>
      <c r="I1291">
        <v>7</v>
      </c>
      <c r="J1291">
        <f>'Data Churn_prodcat'!E1291-'Data Churn_prodcat'!F1291</f>
        <v>0</v>
      </c>
      <c r="K1291" t="str">
        <f t="shared" si="20"/>
        <v>Churn</v>
      </c>
      <c r="L1291" t="str">
        <f>VLOOKUP($H1291,master_table_sales_csv!$O$2:$P$3340,2,FALSE)</f>
        <v>Training Videos</v>
      </c>
      <c r="M1291" t="str">
        <f>VLOOKUP($I1291,master_table_sales_csv!$O$2:$P$3340,2,FALSE)</f>
        <v>Training Videos</v>
      </c>
    </row>
    <row r="1292" spans="1:13" x14ac:dyDescent="0.35">
      <c r="A1292" t="s">
        <v>8712</v>
      </c>
      <c r="B1292" t="s">
        <v>8752</v>
      </c>
      <c r="C1292">
        <v>820</v>
      </c>
      <c r="D1292">
        <v>1431</v>
      </c>
      <c r="E1292">
        <v>14</v>
      </c>
      <c r="F1292">
        <v>14</v>
      </c>
      <c r="G1292">
        <v>74.97</v>
      </c>
      <c r="H1292">
        <v>4</v>
      </c>
      <c r="I1292">
        <v>4</v>
      </c>
      <c r="J1292">
        <f>'Data Churn_prodcat'!E1292-'Data Churn_prodcat'!F1292</f>
        <v>0</v>
      </c>
      <c r="K1292" t="str">
        <f t="shared" si="20"/>
        <v>Churn</v>
      </c>
      <c r="L1292" t="str">
        <f>VLOOKUP($H1292,master_table_sales_csv!$O$2:$P$3340,2,FALSE)</f>
        <v>eBooks</v>
      </c>
      <c r="M1292" t="str">
        <f>VLOOKUP($I1292,master_table_sales_csv!$O$2:$P$3340,2,FALSE)</f>
        <v>eBooks</v>
      </c>
    </row>
    <row r="1293" spans="1:13" x14ac:dyDescent="0.35">
      <c r="A1293" t="s">
        <v>8712</v>
      </c>
      <c r="B1293" t="s">
        <v>8752</v>
      </c>
      <c r="C1293">
        <v>826</v>
      </c>
      <c r="D1293">
        <v>1455</v>
      </c>
      <c r="E1293">
        <v>13</v>
      </c>
      <c r="F1293">
        <v>13</v>
      </c>
      <c r="G1293">
        <v>2736</v>
      </c>
      <c r="H1293">
        <v>6</v>
      </c>
      <c r="I1293">
        <v>6</v>
      </c>
      <c r="J1293">
        <f>'Data Churn_prodcat'!E1293-'Data Churn_prodcat'!F1293</f>
        <v>0</v>
      </c>
      <c r="K1293" t="str">
        <f t="shared" si="20"/>
        <v>Churn</v>
      </c>
      <c r="L1293" t="str">
        <f>VLOOKUP($H1293,master_table_sales_csv!$O$2:$P$3340,2,FALSE)</f>
        <v>Robots</v>
      </c>
      <c r="M1293" t="str">
        <f>VLOOKUP($I1293,master_table_sales_csv!$O$2:$P$3340,2,FALSE)</f>
        <v>Robots</v>
      </c>
    </row>
    <row r="1294" spans="1:13" x14ac:dyDescent="0.35">
      <c r="A1294" t="s">
        <v>8712</v>
      </c>
      <c r="B1294" t="s">
        <v>8752</v>
      </c>
      <c r="C1294">
        <v>827</v>
      </c>
      <c r="D1294">
        <v>1486</v>
      </c>
      <c r="E1294">
        <v>13</v>
      </c>
      <c r="F1294">
        <v>13</v>
      </c>
      <c r="G1294">
        <v>945</v>
      </c>
      <c r="H1294">
        <v>5</v>
      </c>
      <c r="I1294">
        <v>5</v>
      </c>
      <c r="J1294">
        <f>'Data Churn_prodcat'!E1294-'Data Churn_prodcat'!F1294</f>
        <v>0</v>
      </c>
      <c r="K1294" t="str">
        <f t="shared" si="20"/>
        <v>Churn</v>
      </c>
      <c r="L1294" t="str">
        <f>VLOOKUP($H1294,master_table_sales_csv!$O$2:$P$3340,2,FALSE)</f>
        <v>Robot Kits</v>
      </c>
      <c r="M1294" t="str">
        <f>VLOOKUP($I1294,master_table_sales_csv!$O$2:$P$3340,2,FALSE)</f>
        <v>Robot Kits</v>
      </c>
    </row>
    <row r="1295" spans="1:13" x14ac:dyDescent="0.35">
      <c r="A1295" t="s">
        <v>8712</v>
      </c>
      <c r="B1295" t="s">
        <v>8752</v>
      </c>
      <c r="C1295">
        <v>835</v>
      </c>
      <c r="D1295">
        <v>1366</v>
      </c>
      <c r="E1295">
        <v>14</v>
      </c>
      <c r="F1295">
        <v>14</v>
      </c>
      <c r="G1295">
        <v>41.9</v>
      </c>
      <c r="H1295">
        <v>4</v>
      </c>
      <c r="I1295">
        <v>4</v>
      </c>
      <c r="J1295">
        <f>'Data Churn_prodcat'!E1295-'Data Churn_prodcat'!F1295</f>
        <v>0</v>
      </c>
      <c r="K1295" t="str">
        <f t="shared" si="20"/>
        <v>Churn</v>
      </c>
      <c r="L1295" t="str">
        <f>VLOOKUP($H1295,master_table_sales_csv!$O$2:$P$3340,2,FALSE)</f>
        <v>eBooks</v>
      </c>
      <c r="M1295" t="str">
        <f>VLOOKUP($I1295,master_table_sales_csv!$O$2:$P$3340,2,FALSE)</f>
        <v>eBooks</v>
      </c>
    </row>
    <row r="1296" spans="1:13" x14ac:dyDescent="0.35">
      <c r="A1296" t="s">
        <v>8712</v>
      </c>
      <c r="B1296" t="s">
        <v>8752</v>
      </c>
      <c r="C1296">
        <v>843</v>
      </c>
      <c r="D1296">
        <v>1338</v>
      </c>
      <c r="E1296">
        <v>14</v>
      </c>
      <c r="F1296">
        <v>14</v>
      </c>
      <c r="G1296">
        <v>46.5</v>
      </c>
      <c r="H1296">
        <v>4</v>
      </c>
      <c r="I1296">
        <v>4</v>
      </c>
      <c r="J1296">
        <f>'Data Churn_prodcat'!E1296-'Data Churn_prodcat'!F1296</f>
        <v>0</v>
      </c>
      <c r="K1296" t="str">
        <f t="shared" si="20"/>
        <v>Churn</v>
      </c>
      <c r="L1296" t="str">
        <f>VLOOKUP($H1296,master_table_sales_csv!$O$2:$P$3340,2,FALSE)</f>
        <v>eBooks</v>
      </c>
      <c r="M1296" t="str">
        <f>VLOOKUP($I1296,master_table_sales_csv!$O$2:$P$3340,2,FALSE)</f>
        <v>eBooks</v>
      </c>
    </row>
    <row r="1297" spans="1:13" x14ac:dyDescent="0.35">
      <c r="A1297" t="s">
        <v>8712</v>
      </c>
      <c r="B1297" t="s">
        <v>8752</v>
      </c>
      <c r="C1297">
        <v>844</v>
      </c>
      <c r="D1297">
        <v>1408</v>
      </c>
      <c r="E1297">
        <v>14</v>
      </c>
      <c r="F1297">
        <v>14</v>
      </c>
      <c r="G1297">
        <v>35.97</v>
      </c>
      <c r="H1297">
        <v>1</v>
      </c>
      <c r="I1297">
        <v>1</v>
      </c>
      <c r="J1297">
        <f>'Data Churn_prodcat'!E1297-'Data Churn_prodcat'!F1297</f>
        <v>0</v>
      </c>
      <c r="K1297" t="str">
        <f t="shared" si="20"/>
        <v>Churn</v>
      </c>
      <c r="L1297" t="str">
        <f>VLOOKUP($H1297,master_table_sales_csv!$O$2:$P$3340,2,FALSE)</f>
        <v>Blueprints</v>
      </c>
      <c r="M1297" t="str">
        <f>VLOOKUP($I1297,master_table_sales_csv!$O$2:$P$3340,2,FALSE)</f>
        <v>Blueprints</v>
      </c>
    </row>
    <row r="1298" spans="1:13" x14ac:dyDescent="0.35">
      <c r="A1298" t="s">
        <v>8712</v>
      </c>
      <c r="B1298" t="s">
        <v>8752</v>
      </c>
      <c r="C1298">
        <v>845</v>
      </c>
      <c r="D1298">
        <v>1592</v>
      </c>
      <c r="E1298">
        <v>14</v>
      </c>
      <c r="F1298">
        <v>12</v>
      </c>
      <c r="G1298">
        <v>1819.93</v>
      </c>
      <c r="H1298">
        <v>5</v>
      </c>
      <c r="I1298">
        <v>4</v>
      </c>
      <c r="J1298">
        <f>'Data Churn_prodcat'!E1298-'Data Churn_prodcat'!F1298</f>
        <v>2</v>
      </c>
      <c r="K1298" t="str">
        <f t="shared" si="20"/>
        <v>Churn</v>
      </c>
      <c r="L1298" t="str">
        <f>VLOOKUP($H1298,master_table_sales_csv!$O$2:$P$3340,2,FALSE)</f>
        <v>Robot Kits</v>
      </c>
      <c r="M1298" t="str">
        <f>VLOOKUP($I1298,master_table_sales_csv!$O$2:$P$3340,2,FALSE)</f>
        <v>eBooks</v>
      </c>
    </row>
    <row r="1299" spans="1:13" x14ac:dyDescent="0.35">
      <c r="A1299" t="s">
        <v>8712</v>
      </c>
      <c r="B1299" t="s">
        <v>8752</v>
      </c>
      <c r="C1299">
        <v>849</v>
      </c>
      <c r="D1299">
        <v>1603</v>
      </c>
      <c r="E1299">
        <v>12</v>
      </c>
      <c r="F1299">
        <v>12</v>
      </c>
      <c r="G1299">
        <v>73.98</v>
      </c>
      <c r="H1299">
        <v>7</v>
      </c>
      <c r="I1299">
        <v>7</v>
      </c>
      <c r="J1299">
        <f>'Data Churn_prodcat'!E1299-'Data Churn_prodcat'!F1299</f>
        <v>0</v>
      </c>
      <c r="K1299" t="str">
        <f t="shared" si="20"/>
        <v>Churn</v>
      </c>
      <c r="L1299" t="str">
        <f>VLOOKUP($H1299,master_table_sales_csv!$O$2:$P$3340,2,FALSE)</f>
        <v>Training Videos</v>
      </c>
      <c r="M1299" t="str">
        <f>VLOOKUP($I1299,master_table_sales_csv!$O$2:$P$3340,2,FALSE)</f>
        <v>Training Videos</v>
      </c>
    </row>
    <row r="1300" spans="1:13" x14ac:dyDescent="0.35">
      <c r="A1300" t="s">
        <v>8712</v>
      </c>
      <c r="B1300" t="s">
        <v>8752</v>
      </c>
      <c r="C1300">
        <v>862</v>
      </c>
      <c r="D1300">
        <v>1529</v>
      </c>
      <c r="E1300">
        <v>13</v>
      </c>
      <c r="F1300">
        <v>13</v>
      </c>
      <c r="G1300">
        <v>490</v>
      </c>
      <c r="H1300">
        <v>5</v>
      </c>
      <c r="I1300">
        <v>5</v>
      </c>
      <c r="J1300">
        <f>'Data Churn_prodcat'!E1300-'Data Churn_prodcat'!F1300</f>
        <v>0</v>
      </c>
      <c r="K1300" t="str">
        <f t="shared" si="20"/>
        <v>Churn</v>
      </c>
      <c r="L1300" t="str">
        <f>VLOOKUP($H1300,master_table_sales_csv!$O$2:$P$3340,2,FALSE)</f>
        <v>Robot Kits</v>
      </c>
      <c r="M1300" t="str">
        <f>VLOOKUP($I1300,master_table_sales_csv!$O$2:$P$3340,2,FALSE)</f>
        <v>Robot Kits</v>
      </c>
    </row>
    <row r="1301" spans="1:13" x14ac:dyDescent="0.35">
      <c r="A1301" t="s">
        <v>8712</v>
      </c>
      <c r="B1301" t="s">
        <v>8752</v>
      </c>
      <c r="C1301">
        <v>866</v>
      </c>
      <c r="D1301">
        <v>1602</v>
      </c>
      <c r="E1301">
        <v>14</v>
      </c>
      <c r="F1301">
        <v>12</v>
      </c>
      <c r="G1301">
        <v>5147.82</v>
      </c>
      <c r="H1301">
        <v>7</v>
      </c>
      <c r="I1301">
        <v>3</v>
      </c>
      <c r="J1301">
        <f>'Data Churn_prodcat'!E1301-'Data Churn_prodcat'!F1301</f>
        <v>2</v>
      </c>
      <c r="K1301" t="str">
        <f t="shared" si="20"/>
        <v>Churn</v>
      </c>
      <c r="L1301" t="str">
        <f>VLOOKUP($H1301,master_table_sales_csv!$O$2:$P$3340,2,FALSE)</f>
        <v>Training Videos</v>
      </c>
      <c r="M1301" t="str">
        <f>VLOOKUP($I1301,master_table_sales_csv!$O$2:$P$3340,2,FALSE)</f>
        <v>Drones</v>
      </c>
    </row>
    <row r="1302" spans="1:13" x14ac:dyDescent="0.35">
      <c r="A1302" t="s">
        <v>8712</v>
      </c>
      <c r="B1302" t="s">
        <v>8752</v>
      </c>
      <c r="C1302">
        <v>870</v>
      </c>
      <c r="D1302">
        <v>1543</v>
      </c>
      <c r="E1302">
        <v>13</v>
      </c>
      <c r="F1302">
        <v>13</v>
      </c>
      <c r="G1302">
        <v>2745</v>
      </c>
      <c r="H1302">
        <v>6</v>
      </c>
      <c r="I1302">
        <v>6</v>
      </c>
      <c r="J1302">
        <f>'Data Churn_prodcat'!E1302-'Data Churn_prodcat'!F1302</f>
        <v>0</v>
      </c>
      <c r="K1302" t="str">
        <f t="shared" si="20"/>
        <v>Churn</v>
      </c>
      <c r="L1302" t="str">
        <f>VLOOKUP($H1302,master_table_sales_csv!$O$2:$P$3340,2,FALSE)</f>
        <v>Robots</v>
      </c>
      <c r="M1302" t="str">
        <f>VLOOKUP($I1302,master_table_sales_csv!$O$2:$P$3340,2,FALSE)</f>
        <v>Robots</v>
      </c>
    </row>
    <row r="1303" spans="1:13" x14ac:dyDescent="0.35">
      <c r="A1303" t="s">
        <v>8712</v>
      </c>
      <c r="B1303" t="s">
        <v>8752</v>
      </c>
      <c r="C1303">
        <v>873</v>
      </c>
      <c r="D1303">
        <v>1663</v>
      </c>
      <c r="E1303">
        <v>12</v>
      </c>
      <c r="F1303">
        <v>12</v>
      </c>
      <c r="G1303">
        <v>74.95</v>
      </c>
      <c r="H1303">
        <v>4</v>
      </c>
      <c r="I1303">
        <v>4</v>
      </c>
      <c r="J1303">
        <f>'Data Churn_prodcat'!E1303-'Data Churn_prodcat'!F1303</f>
        <v>0</v>
      </c>
      <c r="K1303" t="str">
        <f t="shared" si="20"/>
        <v>Churn</v>
      </c>
      <c r="L1303" t="str">
        <f>VLOOKUP($H1303,master_table_sales_csv!$O$2:$P$3340,2,FALSE)</f>
        <v>eBooks</v>
      </c>
      <c r="M1303" t="str">
        <f>VLOOKUP($I1303,master_table_sales_csv!$O$2:$P$3340,2,FALSE)</f>
        <v>eBooks</v>
      </c>
    </row>
    <row r="1304" spans="1:13" x14ac:dyDescent="0.35">
      <c r="A1304" t="s">
        <v>8712</v>
      </c>
      <c r="B1304" t="s">
        <v>8752</v>
      </c>
      <c r="C1304">
        <v>885</v>
      </c>
      <c r="D1304">
        <v>1510</v>
      </c>
      <c r="E1304">
        <v>13</v>
      </c>
      <c r="F1304">
        <v>13</v>
      </c>
      <c r="G1304">
        <v>19.96</v>
      </c>
      <c r="H1304">
        <v>1</v>
      </c>
      <c r="I1304">
        <v>1</v>
      </c>
      <c r="J1304">
        <f>'Data Churn_prodcat'!E1304-'Data Churn_prodcat'!F1304</f>
        <v>0</v>
      </c>
      <c r="K1304" t="str">
        <f t="shared" si="20"/>
        <v>Churn</v>
      </c>
      <c r="L1304" t="str">
        <f>VLOOKUP($H1304,master_table_sales_csv!$O$2:$P$3340,2,FALSE)</f>
        <v>Blueprints</v>
      </c>
      <c r="M1304" t="str">
        <f>VLOOKUP($I1304,master_table_sales_csv!$O$2:$P$3340,2,FALSE)</f>
        <v>Blueprints</v>
      </c>
    </row>
    <row r="1305" spans="1:13" x14ac:dyDescent="0.35">
      <c r="A1305" t="s">
        <v>8712</v>
      </c>
      <c r="B1305" t="s">
        <v>8752</v>
      </c>
      <c r="C1305">
        <v>886</v>
      </c>
      <c r="D1305">
        <v>1349</v>
      </c>
      <c r="E1305">
        <v>14</v>
      </c>
      <c r="F1305">
        <v>14</v>
      </c>
      <c r="G1305">
        <v>47.98</v>
      </c>
      <c r="H1305">
        <v>4</v>
      </c>
      <c r="I1305">
        <v>4</v>
      </c>
      <c r="J1305">
        <f>'Data Churn_prodcat'!E1305-'Data Churn_prodcat'!F1305</f>
        <v>0</v>
      </c>
      <c r="K1305" t="str">
        <f t="shared" si="20"/>
        <v>Churn</v>
      </c>
      <c r="L1305" t="str">
        <f>VLOOKUP($H1305,master_table_sales_csv!$O$2:$P$3340,2,FALSE)</f>
        <v>eBooks</v>
      </c>
      <c r="M1305" t="str">
        <f>VLOOKUP($I1305,master_table_sales_csv!$O$2:$P$3340,2,FALSE)</f>
        <v>eBooks</v>
      </c>
    </row>
    <row r="1306" spans="1:13" x14ac:dyDescent="0.35">
      <c r="A1306" t="s">
        <v>8712</v>
      </c>
      <c r="B1306" t="s">
        <v>8752</v>
      </c>
      <c r="C1306">
        <v>901</v>
      </c>
      <c r="D1306">
        <v>1643</v>
      </c>
      <c r="E1306">
        <v>12</v>
      </c>
      <c r="F1306">
        <v>12</v>
      </c>
      <c r="G1306">
        <v>450</v>
      </c>
      <c r="H1306">
        <v>5</v>
      </c>
      <c r="I1306">
        <v>5</v>
      </c>
      <c r="J1306">
        <f>'Data Churn_prodcat'!E1306-'Data Churn_prodcat'!F1306</f>
        <v>0</v>
      </c>
      <c r="K1306" t="str">
        <f t="shared" si="20"/>
        <v>Churn</v>
      </c>
      <c r="L1306" t="str">
        <f>VLOOKUP($H1306,master_table_sales_csv!$O$2:$P$3340,2,FALSE)</f>
        <v>Robot Kits</v>
      </c>
      <c r="M1306" t="str">
        <f>VLOOKUP($I1306,master_table_sales_csv!$O$2:$P$3340,2,FALSE)</f>
        <v>Robot Kits</v>
      </c>
    </row>
    <row r="1307" spans="1:13" x14ac:dyDescent="0.35">
      <c r="A1307" t="s">
        <v>8712</v>
      </c>
      <c r="B1307" t="s">
        <v>8752</v>
      </c>
      <c r="C1307">
        <v>902</v>
      </c>
      <c r="D1307">
        <v>1404</v>
      </c>
      <c r="E1307">
        <v>14</v>
      </c>
      <c r="F1307">
        <v>14</v>
      </c>
      <c r="G1307">
        <v>2697</v>
      </c>
      <c r="H1307">
        <v>6</v>
      </c>
      <c r="I1307">
        <v>6</v>
      </c>
      <c r="J1307">
        <f>'Data Churn_prodcat'!E1307-'Data Churn_prodcat'!F1307</f>
        <v>0</v>
      </c>
      <c r="K1307" t="str">
        <f t="shared" si="20"/>
        <v>Churn</v>
      </c>
      <c r="L1307" t="str">
        <f>VLOOKUP($H1307,master_table_sales_csv!$O$2:$P$3340,2,FALSE)</f>
        <v>Robots</v>
      </c>
      <c r="M1307" t="str">
        <f>VLOOKUP($I1307,master_table_sales_csv!$O$2:$P$3340,2,FALSE)</f>
        <v>Robots</v>
      </c>
    </row>
    <row r="1308" spans="1:13" x14ac:dyDescent="0.35">
      <c r="A1308" t="s">
        <v>8712</v>
      </c>
      <c r="B1308" t="s">
        <v>8752</v>
      </c>
      <c r="C1308">
        <v>910</v>
      </c>
      <c r="D1308">
        <v>1655</v>
      </c>
      <c r="E1308">
        <v>12</v>
      </c>
      <c r="F1308">
        <v>12</v>
      </c>
      <c r="G1308">
        <v>55.96</v>
      </c>
      <c r="H1308">
        <v>4</v>
      </c>
      <c r="I1308">
        <v>4</v>
      </c>
      <c r="J1308">
        <f>'Data Churn_prodcat'!E1308-'Data Churn_prodcat'!F1308</f>
        <v>0</v>
      </c>
      <c r="K1308" t="str">
        <f t="shared" si="20"/>
        <v>Churn</v>
      </c>
      <c r="L1308" t="str">
        <f>VLOOKUP($H1308,master_table_sales_csv!$O$2:$P$3340,2,FALSE)</f>
        <v>eBooks</v>
      </c>
      <c r="M1308" t="str">
        <f>VLOOKUP($I1308,master_table_sales_csv!$O$2:$P$3340,2,FALSE)</f>
        <v>eBooks</v>
      </c>
    </row>
    <row r="1309" spans="1:13" x14ac:dyDescent="0.35">
      <c r="A1309" t="s">
        <v>8712</v>
      </c>
      <c r="B1309" t="s">
        <v>8752</v>
      </c>
      <c r="C1309">
        <v>918</v>
      </c>
      <c r="D1309">
        <v>1479</v>
      </c>
      <c r="E1309">
        <v>13</v>
      </c>
      <c r="F1309">
        <v>13</v>
      </c>
      <c r="G1309">
        <v>2275</v>
      </c>
      <c r="H1309">
        <v>3</v>
      </c>
      <c r="I1309">
        <v>3</v>
      </c>
      <c r="J1309">
        <f>'Data Churn_prodcat'!E1309-'Data Churn_prodcat'!F1309</f>
        <v>0</v>
      </c>
      <c r="K1309" t="str">
        <f t="shared" si="20"/>
        <v>Churn</v>
      </c>
      <c r="L1309" t="str">
        <f>VLOOKUP($H1309,master_table_sales_csv!$O$2:$P$3340,2,FALSE)</f>
        <v>Drones</v>
      </c>
      <c r="M1309" t="str">
        <f>VLOOKUP($I1309,master_table_sales_csv!$O$2:$P$3340,2,FALSE)</f>
        <v>Drones</v>
      </c>
    </row>
    <row r="1310" spans="1:13" x14ac:dyDescent="0.35">
      <c r="A1310" t="s">
        <v>8712</v>
      </c>
      <c r="B1310" t="s">
        <v>8752</v>
      </c>
      <c r="C1310">
        <v>924</v>
      </c>
      <c r="D1310">
        <v>1657</v>
      </c>
      <c r="E1310">
        <v>12</v>
      </c>
      <c r="F1310">
        <v>12</v>
      </c>
      <c r="G1310">
        <v>196</v>
      </c>
      <c r="H1310">
        <v>7</v>
      </c>
      <c r="I1310">
        <v>7</v>
      </c>
      <c r="J1310">
        <f>'Data Churn_prodcat'!E1310-'Data Churn_prodcat'!F1310</f>
        <v>0</v>
      </c>
      <c r="K1310" t="str">
        <f t="shared" si="20"/>
        <v>Churn</v>
      </c>
      <c r="L1310" t="str">
        <f>VLOOKUP($H1310,master_table_sales_csv!$O$2:$P$3340,2,FALSE)</f>
        <v>Training Videos</v>
      </c>
      <c r="M1310" t="str">
        <f>VLOOKUP($I1310,master_table_sales_csv!$O$2:$P$3340,2,FALSE)</f>
        <v>Training Videos</v>
      </c>
    </row>
    <row r="1311" spans="1:13" x14ac:dyDescent="0.35">
      <c r="A1311" t="s">
        <v>8712</v>
      </c>
      <c r="B1311" t="s">
        <v>8752</v>
      </c>
      <c r="C1311">
        <v>929</v>
      </c>
      <c r="D1311">
        <v>1596</v>
      </c>
      <c r="E1311">
        <v>12</v>
      </c>
      <c r="F1311">
        <v>12</v>
      </c>
      <c r="G1311">
        <v>1766</v>
      </c>
      <c r="H1311">
        <v>6</v>
      </c>
      <c r="I1311">
        <v>6</v>
      </c>
      <c r="J1311">
        <f>'Data Churn_prodcat'!E1311-'Data Churn_prodcat'!F1311</f>
        <v>0</v>
      </c>
      <c r="K1311" t="str">
        <f t="shared" si="20"/>
        <v>Churn</v>
      </c>
      <c r="L1311" t="str">
        <f>VLOOKUP($H1311,master_table_sales_csv!$O$2:$P$3340,2,FALSE)</f>
        <v>Robots</v>
      </c>
      <c r="M1311" t="str">
        <f>VLOOKUP($I1311,master_table_sales_csv!$O$2:$P$3340,2,FALSE)</f>
        <v>Robots</v>
      </c>
    </row>
    <row r="1312" spans="1:13" x14ac:dyDescent="0.35">
      <c r="A1312" t="s">
        <v>8712</v>
      </c>
      <c r="B1312" t="s">
        <v>8752</v>
      </c>
      <c r="C1312">
        <v>935</v>
      </c>
      <c r="D1312">
        <v>1641</v>
      </c>
      <c r="E1312">
        <v>12</v>
      </c>
      <c r="F1312">
        <v>12</v>
      </c>
      <c r="G1312">
        <v>501</v>
      </c>
      <c r="H1312">
        <v>2</v>
      </c>
      <c r="I1312">
        <v>2</v>
      </c>
      <c r="J1312">
        <f>'Data Churn_prodcat'!E1312-'Data Churn_prodcat'!F1312</f>
        <v>0</v>
      </c>
      <c r="K1312" t="str">
        <f t="shared" si="20"/>
        <v>Churn</v>
      </c>
      <c r="L1312" t="str">
        <f>VLOOKUP($H1312,master_table_sales_csv!$O$2:$P$3340,2,FALSE)</f>
        <v>Drone Kits</v>
      </c>
      <c r="M1312" t="str">
        <f>VLOOKUP($I1312,master_table_sales_csv!$O$2:$P$3340,2,FALSE)</f>
        <v>Drone Kits</v>
      </c>
    </row>
    <row r="1313" spans="1:13" x14ac:dyDescent="0.35">
      <c r="A1313" t="s">
        <v>8712</v>
      </c>
      <c r="B1313" t="s">
        <v>8752</v>
      </c>
      <c r="C1313">
        <v>940</v>
      </c>
      <c r="D1313">
        <v>1433</v>
      </c>
      <c r="E1313">
        <v>14</v>
      </c>
      <c r="F1313">
        <v>14</v>
      </c>
      <c r="G1313">
        <v>89.95</v>
      </c>
      <c r="H1313">
        <v>2</v>
      </c>
      <c r="I1313">
        <v>2</v>
      </c>
      <c r="J1313">
        <f>'Data Churn_prodcat'!E1313-'Data Churn_prodcat'!F1313</f>
        <v>0</v>
      </c>
      <c r="K1313" t="str">
        <f t="shared" si="20"/>
        <v>Churn</v>
      </c>
      <c r="L1313" t="str">
        <f>VLOOKUP($H1313,master_table_sales_csv!$O$2:$P$3340,2,FALSE)</f>
        <v>Drone Kits</v>
      </c>
      <c r="M1313" t="str">
        <f>VLOOKUP($I1313,master_table_sales_csv!$O$2:$P$3340,2,FALSE)</f>
        <v>Drone Kits</v>
      </c>
    </row>
    <row r="1314" spans="1:13" x14ac:dyDescent="0.35">
      <c r="A1314" t="s">
        <v>8712</v>
      </c>
      <c r="B1314" t="s">
        <v>8752</v>
      </c>
      <c r="C1314">
        <v>945</v>
      </c>
      <c r="D1314">
        <v>1483</v>
      </c>
      <c r="E1314">
        <v>13</v>
      </c>
      <c r="F1314">
        <v>13</v>
      </c>
      <c r="G1314">
        <v>12</v>
      </c>
      <c r="H1314">
        <v>1</v>
      </c>
      <c r="I1314">
        <v>1</v>
      </c>
      <c r="J1314">
        <f>'Data Churn_prodcat'!E1314-'Data Churn_prodcat'!F1314</f>
        <v>0</v>
      </c>
      <c r="K1314" t="str">
        <f t="shared" si="20"/>
        <v>Churn</v>
      </c>
      <c r="L1314" t="str">
        <f>VLOOKUP($H1314,master_table_sales_csv!$O$2:$P$3340,2,FALSE)</f>
        <v>Blueprints</v>
      </c>
      <c r="M1314" t="str">
        <f>VLOOKUP($I1314,master_table_sales_csv!$O$2:$P$3340,2,FALSE)</f>
        <v>Blueprints</v>
      </c>
    </row>
    <row r="1315" spans="1:13" x14ac:dyDescent="0.35">
      <c r="A1315" t="s">
        <v>8712</v>
      </c>
      <c r="B1315" t="s">
        <v>8752</v>
      </c>
      <c r="C1315">
        <v>946</v>
      </c>
      <c r="D1315">
        <v>1515</v>
      </c>
      <c r="E1315">
        <v>14</v>
      </c>
      <c r="F1315">
        <v>13</v>
      </c>
      <c r="G1315">
        <v>107.92</v>
      </c>
      <c r="H1315">
        <v>4</v>
      </c>
      <c r="I1315">
        <v>1</v>
      </c>
      <c r="J1315">
        <f>'Data Churn_prodcat'!E1315-'Data Churn_prodcat'!F1315</f>
        <v>1</v>
      </c>
      <c r="K1315" t="str">
        <f t="shared" si="20"/>
        <v>Churn</v>
      </c>
      <c r="L1315" t="str">
        <f>VLOOKUP($H1315,master_table_sales_csv!$O$2:$P$3340,2,FALSE)</f>
        <v>eBooks</v>
      </c>
      <c r="M1315" t="str">
        <f>VLOOKUP($I1315,master_table_sales_csv!$O$2:$P$3340,2,FALSE)</f>
        <v>Blueprints</v>
      </c>
    </row>
    <row r="1316" spans="1:13" x14ac:dyDescent="0.35">
      <c r="A1316" t="s">
        <v>8712</v>
      </c>
      <c r="B1316" t="s">
        <v>8752</v>
      </c>
      <c r="C1316">
        <v>949</v>
      </c>
      <c r="D1316">
        <v>1488</v>
      </c>
      <c r="E1316">
        <v>13</v>
      </c>
      <c r="F1316">
        <v>13</v>
      </c>
      <c r="G1316">
        <v>44.97</v>
      </c>
      <c r="H1316">
        <v>4</v>
      </c>
      <c r="I1316">
        <v>4</v>
      </c>
      <c r="J1316">
        <f>'Data Churn_prodcat'!E1316-'Data Churn_prodcat'!F1316</f>
        <v>0</v>
      </c>
      <c r="K1316" t="str">
        <f t="shared" si="20"/>
        <v>Churn</v>
      </c>
      <c r="L1316" t="str">
        <f>VLOOKUP($H1316,master_table_sales_csv!$O$2:$P$3340,2,FALSE)</f>
        <v>eBooks</v>
      </c>
      <c r="M1316" t="str">
        <f>VLOOKUP($I1316,master_table_sales_csv!$O$2:$P$3340,2,FALSE)</f>
        <v>eBooks</v>
      </c>
    </row>
    <row r="1317" spans="1:13" x14ac:dyDescent="0.35">
      <c r="A1317" t="s">
        <v>8712</v>
      </c>
      <c r="B1317" t="s">
        <v>8752</v>
      </c>
      <c r="C1317">
        <v>952</v>
      </c>
      <c r="D1317">
        <v>1449</v>
      </c>
      <c r="E1317">
        <v>13</v>
      </c>
      <c r="F1317">
        <v>13</v>
      </c>
      <c r="G1317">
        <v>900</v>
      </c>
      <c r="H1317">
        <v>5</v>
      </c>
      <c r="I1317">
        <v>5</v>
      </c>
      <c r="J1317">
        <f>'Data Churn_prodcat'!E1317-'Data Churn_prodcat'!F1317</f>
        <v>0</v>
      </c>
      <c r="K1317" t="str">
        <f t="shared" si="20"/>
        <v>Churn</v>
      </c>
      <c r="L1317" t="str">
        <f>VLOOKUP($H1317,master_table_sales_csv!$O$2:$P$3340,2,FALSE)</f>
        <v>Robot Kits</v>
      </c>
      <c r="M1317" t="str">
        <f>VLOOKUP($I1317,master_table_sales_csv!$O$2:$P$3340,2,FALSE)</f>
        <v>Robot Kits</v>
      </c>
    </row>
    <row r="1318" spans="1:13" x14ac:dyDescent="0.35">
      <c r="A1318" t="s">
        <v>8712</v>
      </c>
      <c r="B1318" t="s">
        <v>8752</v>
      </c>
      <c r="C1318">
        <v>954</v>
      </c>
      <c r="D1318">
        <v>1636</v>
      </c>
      <c r="E1318">
        <v>12</v>
      </c>
      <c r="F1318">
        <v>12</v>
      </c>
      <c r="G1318">
        <v>4415</v>
      </c>
      <c r="H1318">
        <v>6</v>
      </c>
      <c r="I1318">
        <v>6</v>
      </c>
      <c r="J1318">
        <f>'Data Churn_prodcat'!E1318-'Data Churn_prodcat'!F1318</f>
        <v>0</v>
      </c>
      <c r="K1318" t="str">
        <f t="shared" si="20"/>
        <v>Churn</v>
      </c>
      <c r="L1318" t="str">
        <f>VLOOKUP($H1318,master_table_sales_csv!$O$2:$P$3340,2,FALSE)</f>
        <v>Robots</v>
      </c>
      <c r="M1318" t="str">
        <f>VLOOKUP($I1318,master_table_sales_csv!$O$2:$P$3340,2,FALSE)</f>
        <v>Robots</v>
      </c>
    </row>
    <row r="1319" spans="1:13" x14ac:dyDescent="0.35">
      <c r="A1319" t="s">
        <v>8712</v>
      </c>
      <c r="B1319" t="s">
        <v>8752</v>
      </c>
      <c r="C1319">
        <v>959</v>
      </c>
      <c r="D1319">
        <v>1383</v>
      </c>
      <c r="E1319">
        <v>14</v>
      </c>
      <c r="F1319">
        <v>14</v>
      </c>
      <c r="G1319">
        <v>25.98</v>
      </c>
      <c r="H1319">
        <v>4</v>
      </c>
      <c r="I1319">
        <v>4</v>
      </c>
      <c r="J1319">
        <f>'Data Churn_prodcat'!E1319-'Data Churn_prodcat'!F1319</f>
        <v>0</v>
      </c>
      <c r="K1319" t="str">
        <f t="shared" si="20"/>
        <v>Churn</v>
      </c>
      <c r="L1319" t="str">
        <f>VLOOKUP($H1319,master_table_sales_csv!$O$2:$P$3340,2,FALSE)</f>
        <v>eBooks</v>
      </c>
      <c r="M1319" t="str">
        <f>VLOOKUP($I1319,master_table_sales_csv!$O$2:$P$3340,2,FALSE)</f>
        <v>eBooks</v>
      </c>
    </row>
    <row r="1320" spans="1:13" x14ac:dyDescent="0.35">
      <c r="A1320" t="s">
        <v>8712</v>
      </c>
      <c r="B1320" t="s">
        <v>8752</v>
      </c>
      <c r="C1320">
        <v>963</v>
      </c>
      <c r="D1320">
        <v>1365</v>
      </c>
      <c r="E1320">
        <v>14</v>
      </c>
      <c r="F1320">
        <v>14</v>
      </c>
      <c r="G1320">
        <v>124.75</v>
      </c>
      <c r="H1320">
        <v>4</v>
      </c>
      <c r="I1320">
        <v>4</v>
      </c>
      <c r="J1320">
        <f>'Data Churn_prodcat'!E1320-'Data Churn_prodcat'!F1320</f>
        <v>0</v>
      </c>
      <c r="K1320" t="str">
        <f t="shared" si="20"/>
        <v>Churn</v>
      </c>
      <c r="L1320" t="str">
        <f>VLOOKUP($H1320,master_table_sales_csv!$O$2:$P$3340,2,FALSE)</f>
        <v>eBooks</v>
      </c>
      <c r="M1320" t="str">
        <f>VLOOKUP($I1320,master_table_sales_csv!$O$2:$P$3340,2,FALSE)</f>
        <v>eBooks</v>
      </c>
    </row>
    <row r="1321" spans="1:13" x14ac:dyDescent="0.35">
      <c r="A1321" t="s">
        <v>8712</v>
      </c>
      <c r="B1321" t="s">
        <v>8752</v>
      </c>
      <c r="C1321">
        <v>967</v>
      </c>
      <c r="D1321">
        <v>1585</v>
      </c>
      <c r="E1321">
        <v>12</v>
      </c>
      <c r="F1321">
        <v>12</v>
      </c>
      <c r="G1321">
        <v>490</v>
      </c>
      <c r="H1321">
        <v>5</v>
      </c>
      <c r="I1321">
        <v>5</v>
      </c>
      <c r="J1321">
        <f>'Data Churn_prodcat'!E1321-'Data Churn_prodcat'!F1321</f>
        <v>0</v>
      </c>
      <c r="K1321" t="str">
        <f t="shared" si="20"/>
        <v>Churn</v>
      </c>
      <c r="L1321" t="str">
        <f>VLOOKUP($H1321,master_table_sales_csv!$O$2:$P$3340,2,FALSE)</f>
        <v>Robot Kits</v>
      </c>
      <c r="M1321" t="str">
        <f>VLOOKUP($I1321,master_table_sales_csv!$O$2:$P$3340,2,FALSE)</f>
        <v>Robot Kits</v>
      </c>
    </row>
    <row r="1322" spans="1:13" x14ac:dyDescent="0.35">
      <c r="A1322" t="s">
        <v>8712</v>
      </c>
      <c r="B1322" t="s">
        <v>8752</v>
      </c>
      <c r="C1322">
        <v>972</v>
      </c>
      <c r="D1322">
        <v>1584</v>
      </c>
      <c r="E1322">
        <v>12</v>
      </c>
      <c r="F1322">
        <v>12</v>
      </c>
      <c r="G1322">
        <v>38.97</v>
      </c>
      <c r="H1322">
        <v>4</v>
      </c>
      <c r="I1322">
        <v>4</v>
      </c>
      <c r="J1322">
        <f>'Data Churn_prodcat'!E1322-'Data Churn_prodcat'!F1322</f>
        <v>0</v>
      </c>
      <c r="K1322" t="str">
        <f t="shared" si="20"/>
        <v>Churn</v>
      </c>
      <c r="L1322" t="str">
        <f>VLOOKUP($H1322,master_table_sales_csv!$O$2:$P$3340,2,FALSE)</f>
        <v>eBooks</v>
      </c>
      <c r="M1322" t="str">
        <f>VLOOKUP($I1322,master_table_sales_csv!$O$2:$P$3340,2,FALSE)</f>
        <v>eBooks</v>
      </c>
    </row>
    <row r="1323" spans="1:13" x14ac:dyDescent="0.35">
      <c r="A1323" t="s">
        <v>8712</v>
      </c>
      <c r="B1323" t="s">
        <v>8752</v>
      </c>
      <c r="C1323">
        <v>982</v>
      </c>
      <c r="D1323">
        <v>1575</v>
      </c>
      <c r="E1323">
        <v>12</v>
      </c>
      <c r="F1323">
        <v>12</v>
      </c>
      <c r="G1323">
        <v>115.96</v>
      </c>
      <c r="H1323">
        <v>7</v>
      </c>
      <c r="I1323">
        <v>7</v>
      </c>
      <c r="J1323">
        <f>'Data Churn_prodcat'!E1323-'Data Churn_prodcat'!F1323</f>
        <v>0</v>
      </c>
      <c r="K1323" t="str">
        <f t="shared" si="20"/>
        <v>Churn</v>
      </c>
      <c r="L1323" t="str">
        <f>VLOOKUP($H1323,master_table_sales_csv!$O$2:$P$3340,2,FALSE)</f>
        <v>Training Videos</v>
      </c>
      <c r="M1323" t="str">
        <f>VLOOKUP($I1323,master_table_sales_csv!$O$2:$P$3340,2,FALSE)</f>
        <v>Training Videos</v>
      </c>
    </row>
    <row r="1324" spans="1:13" x14ac:dyDescent="0.35">
      <c r="A1324" t="s">
        <v>8712</v>
      </c>
      <c r="B1324" t="s">
        <v>8752</v>
      </c>
      <c r="C1324">
        <v>988</v>
      </c>
      <c r="D1324">
        <v>1441</v>
      </c>
      <c r="E1324">
        <v>13</v>
      </c>
      <c r="F1324">
        <v>13</v>
      </c>
      <c r="G1324">
        <v>910</v>
      </c>
      <c r="H1324">
        <v>3</v>
      </c>
      <c r="I1324">
        <v>3</v>
      </c>
      <c r="J1324">
        <f>'Data Churn_prodcat'!E1324-'Data Churn_prodcat'!F1324</f>
        <v>0</v>
      </c>
      <c r="K1324" t="str">
        <f t="shared" si="20"/>
        <v>Churn</v>
      </c>
      <c r="L1324" t="str">
        <f>VLOOKUP($H1324,master_table_sales_csv!$O$2:$P$3340,2,FALSE)</f>
        <v>Drones</v>
      </c>
      <c r="M1324" t="str">
        <f>VLOOKUP($I1324,master_table_sales_csv!$O$2:$P$3340,2,FALSE)</f>
        <v>Drones</v>
      </c>
    </row>
    <row r="1325" spans="1:13" x14ac:dyDescent="0.35">
      <c r="A1325" t="s">
        <v>8712</v>
      </c>
      <c r="B1325" t="s">
        <v>8752</v>
      </c>
      <c r="C1325">
        <v>998</v>
      </c>
      <c r="D1325">
        <v>1353</v>
      </c>
      <c r="E1325">
        <v>14</v>
      </c>
      <c r="F1325">
        <v>14</v>
      </c>
      <c r="G1325">
        <v>35.97</v>
      </c>
      <c r="H1325">
        <v>1</v>
      </c>
      <c r="I1325">
        <v>1</v>
      </c>
      <c r="J1325">
        <f>'Data Churn_prodcat'!E1325-'Data Churn_prodcat'!F1325</f>
        <v>0</v>
      </c>
      <c r="K1325" t="str">
        <f t="shared" si="20"/>
        <v>Churn</v>
      </c>
      <c r="L1325" t="str">
        <f>VLOOKUP($H1325,master_table_sales_csv!$O$2:$P$3340,2,FALSE)</f>
        <v>Blueprints</v>
      </c>
      <c r="M1325" t="str">
        <f>VLOOKUP($I1325,master_table_sales_csv!$O$2:$P$3340,2,FALSE)</f>
        <v>Blueprints</v>
      </c>
    </row>
    <row r="1326" spans="1:13" x14ac:dyDescent="0.35">
      <c r="A1326" t="s">
        <v>8712</v>
      </c>
      <c r="B1326" t="s">
        <v>8752</v>
      </c>
      <c r="C1326">
        <v>1000</v>
      </c>
      <c r="D1326">
        <v>1384</v>
      </c>
      <c r="E1326">
        <v>14</v>
      </c>
      <c r="F1326">
        <v>14</v>
      </c>
      <c r="G1326">
        <v>1797</v>
      </c>
      <c r="H1326">
        <v>6</v>
      </c>
      <c r="I1326">
        <v>6</v>
      </c>
      <c r="J1326">
        <f>'Data Churn_prodcat'!E1326-'Data Churn_prodcat'!F1326</f>
        <v>0</v>
      </c>
      <c r="K1326" t="str">
        <f t="shared" si="20"/>
        <v>Churn</v>
      </c>
      <c r="L1326" t="str">
        <f>VLOOKUP($H1326,master_table_sales_csv!$O$2:$P$3340,2,FALSE)</f>
        <v>Robots</v>
      </c>
      <c r="M1326" t="str">
        <f>VLOOKUP($I1326,master_table_sales_csv!$O$2:$P$3340,2,FALSE)</f>
        <v>Robots</v>
      </c>
    </row>
    <row r="1327" spans="1:13" x14ac:dyDescent="0.35">
      <c r="A1327" t="s">
        <v>8712</v>
      </c>
      <c r="B1327" t="s">
        <v>8752</v>
      </c>
      <c r="C1327">
        <v>1002</v>
      </c>
      <c r="D1327">
        <v>1393</v>
      </c>
      <c r="E1327">
        <v>14</v>
      </c>
      <c r="F1327">
        <v>14</v>
      </c>
      <c r="G1327">
        <v>23.97</v>
      </c>
      <c r="H1327">
        <v>1</v>
      </c>
      <c r="I1327">
        <v>1</v>
      </c>
      <c r="J1327">
        <f>'Data Churn_prodcat'!E1327-'Data Churn_prodcat'!F1327</f>
        <v>0</v>
      </c>
      <c r="K1327" t="str">
        <f t="shared" si="20"/>
        <v>Churn</v>
      </c>
      <c r="L1327" t="str">
        <f>VLOOKUP($H1327,master_table_sales_csv!$O$2:$P$3340,2,FALSE)</f>
        <v>Blueprints</v>
      </c>
      <c r="M1327" t="str">
        <f>VLOOKUP($I1327,master_table_sales_csv!$O$2:$P$3340,2,FALSE)</f>
        <v>Blueprints</v>
      </c>
    </row>
    <row r="1328" spans="1:13" x14ac:dyDescent="0.35">
      <c r="A1328" t="s">
        <v>8712</v>
      </c>
      <c r="B1328" t="s">
        <v>8752</v>
      </c>
      <c r="C1328">
        <v>1003</v>
      </c>
      <c r="D1328">
        <v>1495</v>
      </c>
      <c r="E1328">
        <v>13</v>
      </c>
      <c r="F1328">
        <v>13</v>
      </c>
      <c r="G1328">
        <v>756</v>
      </c>
      <c r="H1328">
        <v>5</v>
      </c>
      <c r="I1328">
        <v>5</v>
      </c>
      <c r="J1328">
        <f>'Data Churn_prodcat'!E1328-'Data Churn_prodcat'!F1328</f>
        <v>0</v>
      </c>
      <c r="K1328" t="str">
        <f t="shared" si="20"/>
        <v>Churn</v>
      </c>
      <c r="L1328" t="str">
        <f>VLOOKUP($H1328,master_table_sales_csv!$O$2:$P$3340,2,FALSE)</f>
        <v>Robot Kits</v>
      </c>
      <c r="M1328" t="str">
        <f>VLOOKUP($I1328,master_table_sales_csv!$O$2:$P$3340,2,FALSE)</f>
        <v>Robot Kits</v>
      </c>
    </row>
    <row r="1329" spans="1:13" x14ac:dyDescent="0.35">
      <c r="A1329" t="s">
        <v>8712</v>
      </c>
      <c r="B1329" t="s">
        <v>8752</v>
      </c>
      <c r="C1329">
        <v>1006</v>
      </c>
      <c r="D1329">
        <v>1597</v>
      </c>
      <c r="E1329">
        <v>12</v>
      </c>
      <c r="F1329">
        <v>12</v>
      </c>
      <c r="G1329">
        <v>69.95</v>
      </c>
      <c r="H1329">
        <v>4</v>
      </c>
      <c r="I1329">
        <v>4</v>
      </c>
      <c r="J1329">
        <f>'Data Churn_prodcat'!E1329-'Data Churn_prodcat'!F1329</f>
        <v>0</v>
      </c>
      <c r="K1329" t="str">
        <f t="shared" si="20"/>
        <v>Churn</v>
      </c>
      <c r="L1329" t="str">
        <f>VLOOKUP($H1329,master_table_sales_csv!$O$2:$P$3340,2,FALSE)</f>
        <v>eBooks</v>
      </c>
      <c r="M1329" t="str">
        <f>VLOOKUP($I1329,master_table_sales_csv!$O$2:$P$3340,2,FALSE)</f>
        <v>eBooks</v>
      </c>
    </row>
    <row r="1330" spans="1:13" x14ac:dyDescent="0.35">
      <c r="A1330" t="s">
        <v>8712</v>
      </c>
      <c r="B1330" t="s">
        <v>8752</v>
      </c>
      <c r="C1330">
        <v>1010</v>
      </c>
      <c r="D1330">
        <v>1398</v>
      </c>
      <c r="E1330">
        <v>14</v>
      </c>
      <c r="F1330">
        <v>14</v>
      </c>
      <c r="G1330">
        <v>12</v>
      </c>
      <c r="H1330">
        <v>1</v>
      </c>
      <c r="I1330">
        <v>1</v>
      </c>
      <c r="J1330">
        <f>'Data Churn_prodcat'!E1330-'Data Churn_prodcat'!F1330</f>
        <v>0</v>
      </c>
      <c r="K1330" t="str">
        <f t="shared" si="20"/>
        <v>Churn</v>
      </c>
      <c r="L1330" t="str">
        <f>VLOOKUP($H1330,master_table_sales_csv!$O$2:$P$3340,2,FALSE)</f>
        <v>Blueprints</v>
      </c>
      <c r="M1330" t="str">
        <f>VLOOKUP($I1330,master_table_sales_csv!$O$2:$P$3340,2,FALSE)</f>
        <v>Blueprints</v>
      </c>
    </row>
    <row r="1331" spans="1:13" x14ac:dyDescent="0.35">
      <c r="A1331" t="s">
        <v>8712</v>
      </c>
      <c r="B1331" t="s">
        <v>8752</v>
      </c>
      <c r="C1331">
        <v>1013</v>
      </c>
      <c r="D1331">
        <v>1374</v>
      </c>
      <c r="E1331">
        <v>14</v>
      </c>
      <c r="F1331">
        <v>14</v>
      </c>
      <c r="G1331">
        <v>176.85000000000002</v>
      </c>
      <c r="H1331">
        <v>2</v>
      </c>
      <c r="I1331">
        <v>2</v>
      </c>
      <c r="J1331">
        <f>'Data Churn_prodcat'!E1331-'Data Churn_prodcat'!F1331</f>
        <v>0</v>
      </c>
      <c r="K1331" t="str">
        <f t="shared" si="20"/>
        <v>Churn</v>
      </c>
      <c r="L1331" t="str">
        <f>VLOOKUP($H1331,master_table_sales_csv!$O$2:$P$3340,2,FALSE)</f>
        <v>Drone Kits</v>
      </c>
      <c r="M1331" t="str">
        <f>VLOOKUP($I1331,master_table_sales_csv!$O$2:$P$3340,2,FALSE)</f>
        <v>Drone Kits</v>
      </c>
    </row>
    <row r="1332" spans="1:13" x14ac:dyDescent="0.35">
      <c r="A1332" t="s">
        <v>8712</v>
      </c>
      <c r="B1332" t="s">
        <v>8752</v>
      </c>
      <c r="C1332">
        <v>1019</v>
      </c>
      <c r="D1332">
        <v>1638</v>
      </c>
      <c r="E1332">
        <v>12</v>
      </c>
      <c r="F1332">
        <v>12</v>
      </c>
      <c r="G1332">
        <v>35.97</v>
      </c>
      <c r="H1332">
        <v>1</v>
      </c>
      <c r="I1332">
        <v>1</v>
      </c>
      <c r="J1332">
        <f>'Data Churn_prodcat'!E1332-'Data Churn_prodcat'!F1332</f>
        <v>0</v>
      </c>
      <c r="K1332" t="str">
        <f t="shared" si="20"/>
        <v>Churn</v>
      </c>
      <c r="L1332" t="str">
        <f>VLOOKUP($H1332,master_table_sales_csv!$O$2:$P$3340,2,FALSE)</f>
        <v>Blueprints</v>
      </c>
      <c r="M1332" t="str">
        <f>VLOOKUP($I1332,master_table_sales_csv!$O$2:$P$3340,2,FALSE)</f>
        <v>Blueprints</v>
      </c>
    </row>
    <row r="1333" spans="1:13" x14ac:dyDescent="0.35">
      <c r="A1333" t="s">
        <v>8712</v>
      </c>
      <c r="B1333" t="s">
        <v>8752</v>
      </c>
      <c r="C1333">
        <v>1025</v>
      </c>
      <c r="D1333">
        <v>1562</v>
      </c>
      <c r="E1333">
        <v>12</v>
      </c>
      <c r="F1333">
        <v>12</v>
      </c>
      <c r="G1333">
        <v>595</v>
      </c>
      <c r="H1333">
        <v>2</v>
      </c>
      <c r="I1333">
        <v>2</v>
      </c>
      <c r="J1333">
        <f>'Data Churn_prodcat'!E1333-'Data Churn_prodcat'!F1333</f>
        <v>0</v>
      </c>
      <c r="K1333" t="str">
        <f t="shared" si="20"/>
        <v>Churn</v>
      </c>
      <c r="L1333" t="str">
        <f>VLOOKUP($H1333,master_table_sales_csv!$O$2:$P$3340,2,FALSE)</f>
        <v>Drone Kits</v>
      </c>
      <c r="M1333" t="str">
        <f>VLOOKUP($I1333,master_table_sales_csv!$O$2:$P$3340,2,FALSE)</f>
        <v>Drone Kits</v>
      </c>
    </row>
    <row r="1334" spans="1:13" x14ac:dyDescent="0.35">
      <c r="A1334" t="s">
        <v>8712</v>
      </c>
      <c r="B1334" t="s">
        <v>8752</v>
      </c>
      <c r="C1334">
        <v>1027</v>
      </c>
      <c r="D1334">
        <v>1345</v>
      </c>
      <c r="E1334">
        <v>14</v>
      </c>
      <c r="F1334">
        <v>14</v>
      </c>
      <c r="G1334">
        <v>78</v>
      </c>
      <c r="H1334">
        <v>4</v>
      </c>
      <c r="I1334">
        <v>4</v>
      </c>
      <c r="J1334">
        <f>'Data Churn_prodcat'!E1334-'Data Churn_prodcat'!F1334</f>
        <v>0</v>
      </c>
      <c r="K1334" t="str">
        <f t="shared" si="20"/>
        <v>Churn</v>
      </c>
      <c r="L1334" t="str">
        <f>VLOOKUP($H1334,master_table_sales_csv!$O$2:$P$3340,2,FALSE)</f>
        <v>eBooks</v>
      </c>
      <c r="M1334" t="str">
        <f>VLOOKUP($I1334,master_table_sales_csv!$O$2:$P$3340,2,FALSE)</f>
        <v>eBooks</v>
      </c>
    </row>
    <row r="1335" spans="1:13" x14ac:dyDescent="0.35">
      <c r="A1335" t="s">
        <v>8712</v>
      </c>
      <c r="B1335" t="s">
        <v>8752</v>
      </c>
      <c r="C1335">
        <v>1028</v>
      </c>
      <c r="D1335">
        <v>1294</v>
      </c>
      <c r="E1335">
        <v>14</v>
      </c>
      <c r="F1335">
        <v>14</v>
      </c>
      <c r="G1335">
        <v>67.959999999999994</v>
      </c>
      <c r="H1335">
        <v>4</v>
      </c>
      <c r="I1335">
        <v>4</v>
      </c>
      <c r="J1335">
        <f>'Data Churn_prodcat'!E1335-'Data Churn_prodcat'!F1335</f>
        <v>0</v>
      </c>
      <c r="K1335" t="str">
        <f t="shared" si="20"/>
        <v>Churn</v>
      </c>
      <c r="L1335" t="str">
        <f>VLOOKUP($H1335,master_table_sales_csv!$O$2:$P$3340,2,FALSE)</f>
        <v>eBooks</v>
      </c>
      <c r="M1335" t="str">
        <f>VLOOKUP($I1335,master_table_sales_csv!$O$2:$P$3340,2,FALSE)</f>
        <v>eBooks</v>
      </c>
    </row>
    <row r="1336" spans="1:13" x14ac:dyDescent="0.35">
      <c r="A1336" t="s">
        <v>8712</v>
      </c>
      <c r="B1336" t="s">
        <v>8752</v>
      </c>
      <c r="C1336">
        <v>1030</v>
      </c>
      <c r="D1336">
        <v>1608</v>
      </c>
      <c r="E1336">
        <v>12</v>
      </c>
      <c r="F1336">
        <v>12</v>
      </c>
      <c r="G1336">
        <v>4194</v>
      </c>
      <c r="H1336">
        <v>6</v>
      </c>
      <c r="I1336">
        <v>6</v>
      </c>
      <c r="J1336">
        <f>'Data Churn_prodcat'!E1336-'Data Churn_prodcat'!F1336</f>
        <v>0</v>
      </c>
      <c r="K1336" t="str">
        <f t="shared" si="20"/>
        <v>Churn</v>
      </c>
      <c r="L1336" t="str">
        <f>VLOOKUP($H1336,master_table_sales_csv!$O$2:$P$3340,2,FALSE)</f>
        <v>Robots</v>
      </c>
      <c r="M1336" t="str">
        <f>VLOOKUP($I1336,master_table_sales_csv!$O$2:$P$3340,2,FALSE)</f>
        <v>Robots</v>
      </c>
    </row>
    <row r="1337" spans="1:13" x14ac:dyDescent="0.35">
      <c r="A1337" t="s">
        <v>8712</v>
      </c>
      <c r="B1337" t="s">
        <v>8752</v>
      </c>
      <c r="C1337">
        <v>1031</v>
      </c>
      <c r="D1337">
        <v>1667</v>
      </c>
      <c r="E1337">
        <v>13</v>
      </c>
      <c r="F1337">
        <v>12</v>
      </c>
      <c r="G1337">
        <v>447.52</v>
      </c>
      <c r="H1337">
        <v>7</v>
      </c>
      <c r="I1337">
        <v>4</v>
      </c>
      <c r="J1337">
        <f>'Data Churn_prodcat'!E1337-'Data Churn_prodcat'!F1337</f>
        <v>1</v>
      </c>
      <c r="K1337" t="str">
        <f t="shared" si="20"/>
        <v>Churn</v>
      </c>
      <c r="L1337" t="str">
        <f>VLOOKUP($H1337,master_table_sales_csv!$O$2:$P$3340,2,FALSE)</f>
        <v>Training Videos</v>
      </c>
      <c r="M1337" t="str">
        <f>VLOOKUP($I1337,master_table_sales_csv!$O$2:$P$3340,2,FALSE)</f>
        <v>eBooks</v>
      </c>
    </row>
    <row r="1338" spans="1:13" x14ac:dyDescent="0.35">
      <c r="A1338" t="s">
        <v>8712</v>
      </c>
      <c r="B1338" t="s">
        <v>8752</v>
      </c>
      <c r="C1338">
        <v>1032</v>
      </c>
      <c r="D1338">
        <v>1301</v>
      </c>
      <c r="E1338">
        <v>14</v>
      </c>
      <c r="F1338">
        <v>14</v>
      </c>
      <c r="G1338">
        <v>105</v>
      </c>
      <c r="H1338">
        <v>4</v>
      </c>
      <c r="I1338">
        <v>4</v>
      </c>
      <c r="J1338">
        <f>'Data Churn_prodcat'!E1338-'Data Churn_prodcat'!F1338</f>
        <v>0</v>
      </c>
      <c r="K1338" t="str">
        <f t="shared" si="20"/>
        <v>Churn</v>
      </c>
      <c r="L1338" t="str">
        <f>VLOOKUP($H1338,master_table_sales_csv!$O$2:$P$3340,2,FALSE)</f>
        <v>eBooks</v>
      </c>
      <c r="M1338" t="str">
        <f>VLOOKUP($I1338,master_table_sales_csv!$O$2:$P$3340,2,FALSE)</f>
        <v>eBooks</v>
      </c>
    </row>
    <row r="1339" spans="1:13" x14ac:dyDescent="0.35">
      <c r="A1339" t="s">
        <v>8712</v>
      </c>
      <c r="B1339" t="s">
        <v>8752</v>
      </c>
      <c r="C1339">
        <v>1035</v>
      </c>
      <c r="D1339">
        <v>1322</v>
      </c>
      <c r="E1339">
        <v>14</v>
      </c>
      <c r="F1339">
        <v>14</v>
      </c>
      <c r="G1339">
        <v>649.75</v>
      </c>
      <c r="H1339">
        <v>2</v>
      </c>
      <c r="I1339">
        <v>2</v>
      </c>
      <c r="J1339">
        <f>'Data Churn_prodcat'!E1339-'Data Churn_prodcat'!F1339</f>
        <v>0</v>
      </c>
      <c r="K1339" t="str">
        <f t="shared" si="20"/>
        <v>Churn</v>
      </c>
      <c r="L1339" t="str">
        <f>VLOOKUP($H1339,master_table_sales_csv!$O$2:$P$3340,2,FALSE)</f>
        <v>Drone Kits</v>
      </c>
      <c r="M1339" t="str">
        <f>VLOOKUP($I1339,master_table_sales_csv!$O$2:$P$3340,2,FALSE)</f>
        <v>Drone Kits</v>
      </c>
    </row>
    <row r="1340" spans="1:13" x14ac:dyDescent="0.35">
      <c r="A1340" t="s">
        <v>8712</v>
      </c>
      <c r="B1340" t="s">
        <v>8752</v>
      </c>
      <c r="C1340">
        <v>1040</v>
      </c>
      <c r="D1340">
        <v>1421</v>
      </c>
      <c r="E1340">
        <v>14</v>
      </c>
      <c r="F1340">
        <v>14</v>
      </c>
      <c r="G1340">
        <v>2196</v>
      </c>
      <c r="H1340">
        <v>6</v>
      </c>
      <c r="I1340">
        <v>6</v>
      </c>
      <c r="J1340">
        <f>'Data Churn_prodcat'!E1340-'Data Churn_prodcat'!F1340</f>
        <v>0</v>
      </c>
      <c r="K1340" t="str">
        <f t="shared" si="20"/>
        <v>Churn</v>
      </c>
      <c r="L1340" t="str">
        <f>VLOOKUP($H1340,master_table_sales_csv!$O$2:$P$3340,2,FALSE)</f>
        <v>Robots</v>
      </c>
      <c r="M1340" t="str">
        <f>VLOOKUP($I1340,master_table_sales_csv!$O$2:$P$3340,2,FALSE)</f>
        <v>Robots</v>
      </c>
    </row>
    <row r="1341" spans="1:13" x14ac:dyDescent="0.35">
      <c r="A1341" t="s">
        <v>8712</v>
      </c>
      <c r="B1341" t="s">
        <v>8752</v>
      </c>
      <c r="C1341">
        <v>1042</v>
      </c>
      <c r="D1341">
        <v>1582</v>
      </c>
      <c r="E1341">
        <v>12</v>
      </c>
      <c r="F1341">
        <v>12</v>
      </c>
      <c r="G1341">
        <v>99.8</v>
      </c>
      <c r="H1341">
        <v>4</v>
      </c>
      <c r="I1341">
        <v>4</v>
      </c>
      <c r="J1341">
        <f>'Data Churn_prodcat'!E1341-'Data Churn_prodcat'!F1341</f>
        <v>0</v>
      </c>
      <c r="K1341" t="str">
        <f t="shared" si="20"/>
        <v>Churn</v>
      </c>
      <c r="L1341" t="str">
        <f>VLOOKUP($H1341,master_table_sales_csv!$O$2:$P$3340,2,FALSE)</f>
        <v>eBooks</v>
      </c>
      <c r="M1341" t="str">
        <f>VLOOKUP($I1341,master_table_sales_csv!$O$2:$P$3340,2,FALSE)</f>
        <v>eBooks</v>
      </c>
    </row>
    <row r="1342" spans="1:13" x14ac:dyDescent="0.35">
      <c r="A1342" t="s">
        <v>8712</v>
      </c>
      <c r="B1342" t="s">
        <v>8752</v>
      </c>
      <c r="C1342">
        <v>1043</v>
      </c>
      <c r="D1342">
        <v>1659</v>
      </c>
      <c r="E1342">
        <v>12</v>
      </c>
      <c r="F1342">
        <v>12</v>
      </c>
      <c r="G1342">
        <v>74.97</v>
      </c>
      <c r="H1342">
        <v>4</v>
      </c>
      <c r="I1342">
        <v>4</v>
      </c>
      <c r="J1342">
        <f>'Data Churn_prodcat'!E1342-'Data Churn_prodcat'!F1342</f>
        <v>0</v>
      </c>
      <c r="K1342" t="str">
        <f t="shared" si="20"/>
        <v>Churn</v>
      </c>
      <c r="L1342" t="str">
        <f>VLOOKUP($H1342,master_table_sales_csv!$O$2:$P$3340,2,FALSE)</f>
        <v>eBooks</v>
      </c>
      <c r="M1342" t="str">
        <f>VLOOKUP($I1342,master_table_sales_csv!$O$2:$P$3340,2,FALSE)</f>
        <v>eBooks</v>
      </c>
    </row>
    <row r="1343" spans="1:13" x14ac:dyDescent="0.35">
      <c r="A1343" t="s">
        <v>8712</v>
      </c>
      <c r="B1343" t="s">
        <v>8752</v>
      </c>
      <c r="C1343">
        <v>1044</v>
      </c>
      <c r="D1343">
        <v>1683</v>
      </c>
      <c r="E1343">
        <v>12</v>
      </c>
      <c r="F1343">
        <v>12</v>
      </c>
      <c r="G1343">
        <v>11.99</v>
      </c>
      <c r="H1343">
        <v>1</v>
      </c>
      <c r="I1343">
        <v>1</v>
      </c>
      <c r="J1343">
        <f>'Data Churn_prodcat'!E1343-'Data Churn_prodcat'!F1343</f>
        <v>0</v>
      </c>
      <c r="K1343" t="str">
        <f t="shared" si="20"/>
        <v>Churn</v>
      </c>
      <c r="L1343" t="str">
        <f>VLOOKUP($H1343,master_table_sales_csv!$O$2:$P$3340,2,FALSE)</f>
        <v>Blueprints</v>
      </c>
      <c r="M1343" t="str">
        <f>VLOOKUP($I1343,master_table_sales_csv!$O$2:$P$3340,2,FALSE)</f>
        <v>Blueprints</v>
      </c>
    </row>
    <row r="1344" spans="1:13" x14ac:dyDescent="0.35">
      <c r="A1344" t="s">
        <v>8712</v>
      </c>
      <c r="B1344" t="s">
        <v>8752</v>
      </c>
      <c r="C1344">
        <v>1047</v>
      </c>
      <c r="D1344">
        <v>1287</v>
      </c>
      <c r="E1344">
        <v>14</v>
      </c>
      <c r="F1344">
        <v>14</v>
      </c>
      <c r="G1344">
        <v>267</v>
      </c>
      <c r="H1344">
        <v>2</v>
      </c>
      <c r="I1344">
        <v>2</v>
      </c>
      <c r="J1344">
        <f>'Data Churn_prodcat'!E1344-'Data Churn_prodcat'!F1344</f>
        <v>0</v>
      </c>
      <c r="K1344" t="str">
        <f t="shared" si="20"/>
        <v>Churn</v>
      </c>
      <c r="L1344" t="str">
        <f>VLOOKUP($H1344,master_table_sales_csv!$O$2:$P$3340,2,FALSE)</f>
        <v>Drone Kits</v>
      </c>
      <c r="M1344" t="str">
        <f>VLOOKUP($I1344,master_table_sales_csv!$O$2:$P$3340,2,FALSE)</f>
        <v>Drone Kits</v>
      </c>
    </row>
    <row r="1345" spans="1:13" x14ac:dyDescent="0.35">
      <c r="A1345" t="s">
        <v>8712</v>
      </c>
      <c r="B1345" t="s">
        <v>8752</v>
      </c>
      <c r="C1345">
        <v>1049</v>
      </c>
      <c r="D1345">
        <v>1380</v>
      </c>
      <c r="E1345">
        <v>14</v>
      </c>
      <c r="F1345">
        <v>14</v>
      </c>
      <c r="G1345">
        <v>47.96</v>
      </c>
      <c r="H1345">
        <v>1</v>
      </c>
      <c r="I1345">
        <v>1</v>
      </c>
      <c r="J1345">
        <f>'Data Churn_prodcat'!E1345-'Data Churn_prodcat'!F1345</f>
        <v>0</v>
      </c>
      <c r="K1345" t="str">
        <f t="shared" si="20"/>
        <v>Churn</v>
      </c>
      <c r="L1345" t="str">
        <f>VLOOKUP($H1345,master_table_sales_csv!$O$2:$P$3340,2,FALSE)</f>
        <v>Blueprints</v>
      </c>
      <c r="M1345" t="str">
        <f>VLOOKUP($I1345,master_table_sales_csv!$O$2:$P$3340,2,FALSE)</f>
        <v>Blueprints</v>
      </c>
    </row>
    <row r="1346" spans="1:13" x14ac:dyDescent="0.35">
      <c r="A1346" t="s">
        <v>8712</v>
      </c>
      <c r="B1346" t="s">
        <v>8752</v>
      </c>
      <c r="C1346">
        <v>1053</v>
      </c>
      <c r="D1346">
        <v>1288</v>
      </c>
      <c r="E1346">
        <v>14</v>
      </c>
      <c r="F1346">
        <v>14</v>
      </c>
      <c r="G1346">
        <v>450</v>
      </c>
      <c r="H1346">
        <v>5</v>
      </c>
      <c r="I1346">
        <v>5</v>
      </c>
      <c r="J1346">
        <f>'Data Churn_prodcat'!E1346-'Data Churn_prodcat'!F1346</f>
        <v>0</v>
      </c>
      <c r="K1346" t="str">
        <f t="shared" si="20"/>
        <v>Churn</v>
      </c>
      <c r="L1346" t="str">
        <f>VLOOKUP($H1346,master_table_sales_csv!$O$2:$P$3340,2,FALSE)</f>
        <v>Robot Kits</v>
      </c>
      <c r="M1346" t="str">
        <f>VLOOKUP($I1346,master_table_sales_csv!$O$2:$P$3340,2,FALSE)</f>
        <v>Robot Kits</v>
      </c>
    </row>
    <row r="1347" spans="1:13" x14ac:dyDescent="0.35">
      <c r="A1347" t="s">
        <v>8712</v>
      </c>
      <c r="B1347" t="s">
        <v>8752</v>
      </c>
      <c r="C1347">
        <v>1056</v>
      </c>
      <c r="D1347">
        <v>1487</v>
      </c>
      <c r="E1347">
        <v>13</v>
      </c>
      <c r="F1347">
        <v>13</v>
      </c>
      <c r="G1347">
        <v>189</v>
      </c>
      <c r="H1347">
        <v>5</v>
      </c>
      <c r="I1347">
        <v>5</v>
      </c>
      <c r="J1347">
        <f>'Data Churn_prodcat'!E1347-'Data Churn_prodcat'!F1347</f>
        <v>0</v>
      </c>
      <c r="K1347" t="str">
        <f t="shared" si="20"/>
        <v>Churn</v>
      </c>
      <c r="L1347" t="str">
        <f>VLOOKUP($H1347,master_table_sales_csv!$O$2:$P$3340,2,FALSE)</f>
        <v>Robot Kits</v>
      </c>
      <c r="M1347" t="str">
        <f>VLOOKUP($I1347,master_table_sales_csv!$O$2:$P$3340,2,FALSE)</f>
        <v>Robot Kits</v>
      </c>
    </row>
    <row r="1348" spans="1:13" x14ac:dyDescent="0.35">
      <c r="A1348" t="s">
        <v>8712</v>
      </c>
      <c r="B1348" t="s">
        <v>8752</v>
      </c>
      <c r="C1348">
        <v>1059</v>
      </c>
      <c r="D1348">
        <v>1551</v>
      </c>
      <c r="E1348">
        <v>12</v>
      </c>
      <c r="F1348">
        <v>12</v>
      </c>
      <c r="G1348">
        <v>334</v>
      </c>
      <c r="H1348">
        <v>2</v>
      </c>
      <c r="I1348">
        <v>2</v>
      </c>
      <c r="J1348">
        <f>'Data Churn_prodcat'!E1348-'Data Churn_prodcat'!F1348</f>
        <v>0</v>
      </c>
      <c r="K1348" t="str">
        <f t="shared" si="20"/>
        <v>Churn</v>
      </c>
      <c r="L1348" t="str">
        <f>VLOOKUP($H1348,master_table_sales_csv!$O$2:$P$3340,2,FALSE)</f>
        <v>Drone Kits</v>
      </c>
      <c r="M1348" t="str">
        <f>VLOOKUP($I1348,master_table_sales_csv!$O$2:$P$3340,2,FALSE)</f>
        <v>Drone Kits</v>
      </c>
    </row>
    <row r="1349" spans="1:13" x14ac:dyDescent="0.35">
      <c r="A1349" t="s">
        <v>8712</v>
      </c>
      <c r="B1349" t="s">
        <v>8752</v>
      </c>
      <c r="C1349">
        <v>1064</v>
      </c>
      <c r="D1349">
        <v>1586</v>
      </c>
      <c r="E1349">
        <v>12</v>
      </c>
      <c r="F1349">
        <v>12</v>
      </c>
      <c r="G1349">
        <v>128.97</v>
      </c>
      <c r="H1349">
        <v>7</v>
      </c>
      <c r="I1349">
        <v>7</v>
      </c>
      <c r="J1349">
        <f>'Data Churn_prodcat'!E1349-'Data Churn_prodcat'!F1349</f>
        <v>0</v>
      </c>
      <c r="K1349" t="str">
        <f t="shared" ref="K1349:K1412" si="21">IF(D1349&gt;7, "Churn", "No Churn")</f>
        <v>Churn</v>
      </c>
      <c r="L1349" t="str">
        <f>VLOOKUP($H1349,master_table_sales_csv!$O$2:$P$3340,2,FALSE)</f>
        <v>Training Videos</v>
      </c>
      <c r="M1349" t="str">
        <f>VLOOKUP($I1349,master_table_sales_csv!$O$2:$P$3340,2,FALSE)</f>
        <v>Training Videos</v>
      </c>
    </row>
    <row r="1350" spans="1:13" x14ac:dyDescent="0.35">
      <c r="A1350" t="s">
        <v>8712</v>
      </c>
      <c r="B1350" t="s">
        <v>8752</v>
      </c>
      <c r="C1350">
        <v>1071</v>
      </c>
      <c r="D1350">
        <v>1425</v>
      </c>
      <c r="E1350">
        <v>14</v>
      </c>
      <c r="F1350">
        <v>14</v>
      </c>
      <c r="G1350">
        <v>224.75</v>
      </c>
      <c r="H1350">
        <v>7</v>
      </c>
      <c r="I1350">
        <v>7</v>
      </c>
      <c r="J1350">
        <f>'Data Churn_prodcat'!E1350-'Data Churn_prodcat'!F1350</f>
        <v>0</v>
      </c>
      <c r="K1350" t="str">
        <f t="shared" si="21"/>
        <v>Churn</v>
      </c>
      <c r="L1350" t="str">
        <f>VLOOKUP($H1350,master_table_sales_csv!$O$2:$P$3340,2,FALSE)</f>
        <v>Training Videos</v>
      </c>
      <c r="M1350" t="str">
        <f>VLOOKUP($I1350,master_table_sales_csv!$O$2:$P$3340,2,FALSE)</f>
        <v>Training Videos</v>
      </c>
    </row>
    <row r="1351" spans="1:13" x14ac:dyDescent="0.35">
      <c r="A1351" t="s">
        <v>8712</v>
      </c>
      <c r="B1351" t="s">
        <v>8752</v>
      </c>
      <c r="C1351">
        <v>1074</v>
      </c>
      <c r="D1351">
        <v>1428</v>
      </c>
      <c r="E1351">
        <v>14</v>
      </c>
      <c r="F1351">
        <v>14</v>
      </c>
      <c r="G1351">
        <v>99.8</v>
      </c>
      <c r="H1351">
        <v>4</v>
      </c>
      <c r="I1351">
        <v>4</v>
      </c>
      <c r="J1351">
        <f>'Data Churn_prodcat'!E1351-'Data Churn_prodcat'!F1351</f>
        <v>0</v>
      </c>
      <c r="K1351" t="str">
        <f t="shared" si="21"/>
        <v>Churn</v>
      </c>
      <c r="L1351" t="str">
        <f>VLOOKUP($H1351,master_table_sales_csv!$O$2:$P$3340,2,FALSE)</f>
        <v>eBooks</v>
      </c>
      <c r="M1351" t="str">
        <f>VLOOKUP($I1351,master_table_sales_csv!$O$2:$P$3340,2,FALSE)</f>
        <v>eBooks</v>
      </c>
    </row>
    <row r="1352" spans="1:13" x14ac:dyDescent="0.35">
      <c r="A1352" t="s">
        <v>8712</v>
      </c>
      <c r="B1352" t="s">
        <v>8752</v>
      </c>
      <c r="C1352">
        <v>1086</v>
      </c>
      <c r="D1352">
        <v>1406</v>
      </c>
      <c r="E1352">
        <v>14</v>
      </c>
      <c r="F1352">
        <v>14</v>
      </c>
      <c r="G1352">
        <v>144.94999999999999</v>
      </c>
      <c r="H1352">
        <v>7</v>
      </c>
      <c r="I1352">
        <v>7</v>
      </c>
      <c r="J1352">
        <f>'Data Churn_prodcat'!E1352-'Data Churn_prodcat'!F1352</f>
        <v>0</v>
      </c>
      <c r="K1352" t="str">
        <f t="shared" si="21"/>
        <v>Churn</v>
      </c>
      <c r="L1352" t="str">
        <f>VLOOKUP($H1352,master_table_sales_csv!$O$2:$P$3340,2,FALSE)</f>
        <v>Training Videos</v>
      </c>
      <c r="M1352" t="str">
        <f>VLOOKUP($I1352,master_table_sales_csv!$O$2:$P$3340,2,FALSE)</f>
        <v>Training Videos</v>
      </c>
    </row>
    <row r="1353" spans="1:13" x14ac:dyDescent="0.35">
      <c r="A1353" t="s">
        <v>8712</v>
      </c>
      <c r="B1353" t="s">
        <v>8752</v>
      </c>
      <c r="C1353">
        <v>1089</v>
      </c>
      <c r="D1353">
        <v>1576</v>
      </c>
      <c r="E1353">
        <v>12</v>
      </c>
      <c r="F1353">
        <v>12</v>
      </c>
      <c r="G1353">
        <v>998</v>
      </c>
      <c r="H1353">
        <v>3</v>
      </c>
      <c r="I1353">
        <v>3</v>
      </c>
      <c r="J1353">
        <f>'Data Churn_prodcat'!E1353-'Data Churn_prodcat'!F1353</f>
        <v>0</v>
      </c>
      <c r="K1353" t="str">
        <f t="shared" si="21"/>
        <v>Churn</v>
      </c>
      <c r="L1353" t="str">
        <f>VLOOKUP($H1353,master_table_sales_csv!$O$2:$P$3340,2,FALSE)</f>
        <v>Drones</v>
      </c>
      <c r="M1353" t="str">
        <f>VLOOKUP($I1353,master_table_sales_csv!$O$2:$P$3340,2,FALSE)</f>
        <v>Drones</v>
      </c>
    </row>
    <row r="1354" spans="1:13" x14ac:dyDescent="0.35">
      <c r="A1354" t="s">
        <v>8712</v>
      </c>
      <c r="B1354" t="s">
        <v>8752</v>
      </c>
      <c r="C1354">
        <v>1091</v>
      </c>
      <c r="D1354">
        <v>1542</v>
      </c>
      <c r="E1354">
        <v>13</v>
      </c>
      <c r="F1354">
        <v>13</v>
      </c>
      <c r="G1354">
        <v>1798</v>
      </c>
      <c r="H1354">
        <v>6</v>
      </c>
      <c r="I1354">
        <v>6</v>
      </c>
      <c r="J1354">
        <f>'Data Churn_prodcat'!E1354-'Data Churn_prodcat'!F1354</f>
        <v>0</v>
      </c>
      <c r="K1354" t="str">
        <f t="shared" si="21"/>
        <v>Churn</v>
      </c>
      <c r="L1354" t="str">
        <f>VLOOKUP($H1354,master_table_sales_csv!$O$2:$P$3340,2,FALSE)</f>
        <v>Robots</v>
      </c>
      <c r="M1354" t="str">
        <f>VLOOKUP($I1354,master_table_sales_csv!$O$2:$P$3340,2,FALSE)</f>
        <v>Robots</v>
      </c>
    </row>
    <row r="1355" spans="1:13" x14ac:dyDescent="0.35">
      <c r="A1355" t="s">
        <v>8712</v>
      </c>
      <c r="B1355" t="s">
        <v>8752</v>
      </c>
      <c r="C1355">
        <v>1093</v>
      </c>
      <c r="D1355">
        <v>1556</v>
      </c>
      <c r="E1355">
        <v>12</v>
      </c>
      <c r="F1355">
        <v>12</v>
      </c>
      <c r="G1355">
        <v>174.95000000000002</v>
      </c>
      <c r="H1355">
        <v>7</v>
      </c>
      <c r="I1355">
        <v>7</v>
      </c>
      <c r="J1355">
        <f>'Data Churn_prodcat'!E1355-'Data Churn_prodcat'!F1355</f>
        <v>0</v>
      </c>
      <c r="K1355" t="str">
        <f t="shared" si="21"/>
        <v>Churn</v>
      </c>
      <c r="L1355" t="str">
        <f>VLOOKUP($H1355,master_table_sales_csv!$O$2:$P$3340,2,FALSE)</f>
        <v>Training Videos</v>
      </c>
      <c r="M1355" t="str">
        <f>VLOOKUP($I1355,master_table_sales_csv!$O$2:$P$3340,2,FALSE)</f>
        <v>Training Videos</v>
      </c>
    </row>
    <row r="1356" spans="1:13" x14ac:dyDescent="0.35">
      <c r="A1356" t="s">
        <v>8712</v>
      </c>
      <c r="B1356" t="s">
        <v>8752</v>
      </c>
      <c r="C1356">
        <v>1094</v>
      </c>
      <c r="D1356">
        <v>1394</v>
      </c>
      <c r="E1356">
        <v>14</v>
      </c>
      <c r="F1356">
        <v>14</v>
      </c>
      <c r="G1356">
        <v>51.96</v>
      </c>
      <c r="H1356">
        <v>4</v>
      </c>
      <c r="I1356">
        <v>4</v>
      </c>
      <c r="J1356">
        <f>'Data Churn_prodcat'!E1356-'Data Churn_prodcat'!F1356</f>
        <v>0</v>
      </c>
      <c r="K1356" t="str">
        <f t="shared" si="21"/>
        <v>Churn</v>
      </c>
      <c r="L1356" t="str">
        <f>VLOOKUP($H1356,master_table_sales_csv!$O$2:$P$3340,2,FALSE)</f>
        <v>eBooks</v>
      </c>
      <c r="M1356" t="str">
        <f>VLOOKUP($I1356,master_table_sales_csv!$O$2:$P$3340,2,FALSE)</f>
        <v>eBooks</v>
      </c>
    </row>
    <row r="1357" spans="1:13" x14ac:dyDescent="0.35">
      <c r="A1357" t="s">
        <v>8712</v>
      </c>
      <c r="B1357" t="s">
        <v>8752</v>
      </c>
      <c r="C1357">
        <v>1095</v>
      </c>
      <c r="D1357">
        <v>1524</v>
      </c>
      <c r="E1357">
        <v>13</v>
      </c>
      <c r="F1357">
        <v>13</v>
      </c>
      <c r="G1357">
        <v>58.5</v>
      </c>
      <c r="H1357">
        <v>4</v>
      </c>
      <c r="I1357">
        <v>4</v>
      </c>
      <c r="J1357">
        <f>'Data Churn_prodcat'!E1357-'Data Churn_prodcat'!F1357</f>
        <v>0</v>
      </c>
      <c r="K1357" t="str">
        <f t="shared" si="21"/>
        <v>Churn</v>
      </c>
      <c r="L1357" t="str">
        <f>VLOOKUP($H1357,master_table_sales_csv!$O$2:$P$3340,2,FALSE)</f>
        <v>eBooks</v>
      </c>
      <c r="M1357" t="str">
        <f>VLOOKUP($I1357,master_table_sales_csv!$O$2:$P$3340,2,FALSE)</f>
        <v>eBooks</v>
      </c>
    </row>
    <row r="1358" spans="1:13" x14ac:dyDescent="0.35">
      <c r="A1358" t="s">
        <v>8712</v>
      </c>
      <c r="B1358" t="s">
        <v>8752</v>
      </c>
      <c r="C1358">
        <v>1096</v>
      </c>
      <c r="D1358">
        <v>1476</v>
      </c>
      <c r="E1358">
        <v>13</v>
      </c>
      <c r="F1358">
        <v>13</v>
      </c>
      <c r="G1358">
        <v>617.97</v>
      </c>
      <c r="H1358">
        <v>5</v>
      </c>
      <c r="I1358">
        <v>4</v>
      </c>
      <c r="J1358">
        <f>'Data Churn_prodcat'!E1358-'Data Churn_prodcat'!F1358</f>
        <v>0</v>
      </c>
      <c r="K1358" t="str">
        <f t="shared" si="21"/>
        <v>Churn</v>
      </c>
      <c r="L1358" t="str">
        <f>VLOOKUP($H1358,master_table_sales_csv!$O$2:$P$3340,2,FALSE)</f>
        <v>Robot Kits</v>
      </c>
      <c r="M1358" t="str">
        <f>VLOOKUP($I1358,master_table_sales_csv!$O$2:$P$3340,2,FALSE)</f>
        <v>eBooks</v>
      </c>
    </row>
    <row r="1359" spans="1:13" x14ac:dyDescent="0.35">
      <c r="A1359" t="s">
        <v>8712</v>
      </c>
      <c r="B1359" t="s">
        <v>8752</v>
      </c>
      <c r="C1359">
        <v>1099</v>
      </c>
      <c r="D1359">
        <v>1612</v>
      </c>
      <c r="E1359">
        <v>12</v>
      </c>
      <c r="F1359">
        <v>12</v>
      </c>
      <c r="G1359">
        <v>501</v>
      </c>
      <c r="H1359">
        <v>2</v>
      </c>
      <c r="I1359">
        <v>2</v>
      </c>
      <c r="J1359">
        <f>'Data Churn_prodcat'!E1359-'Data Churn_prodcat'!F1359</f>
        <v>0</v>
      </c>
      <c r="K1359" t="str">
        <f t="shared" si="21"/>
        <v>Churn</v>
      </c>
      <c r="L1359" t="str">
        <f>VLOOKUP($H1359,master_table_sales_csv!$O$2:$P$3340,2,FALSE)</f>
        <v>Drone Kits</v>
      </c>
      <c r="M1359" t="str">
        <f>VLOOKUP($I1359,master_table_sales_csv!$O$2:$P$3340,2,FALSE)</f>
        <v>Drone Kits</v>
      </c>
    </row>
    <row r="1360" spans="1:13" x14ac:dyDescent="0.35">
      <c r="A1360" t="s">
        <v>8712</v>
      </c>
      <c r="B1360" t="s">
        <v>8752</v>
      </c>
      <c r="C1360">
        <v>1101</v>
      </c>
      <c r="D1360">
        <v>1312</v>
      </c>
      <c r="E1360">
        <v>14</v>
      </c>
      <c r="F1360">
        <v>14</v>
      </c>
      <c r="G1360">
        <v>99.8</v>
      </c>
      <c r="H1360">
        <v>4</v>
      </c>
      <c r="I1360">
        <v>4</v>
      </c>
      <c r="J1360">
        <f>'Data Churn_prodcat'!E1360-'Data Churn_prodcat'!F1360</f>
        <v>0</v>
      </c>
      <c r="K1360" t="str">
        <f t="shared" si="21"/>
        <v>Churn</v>
      </c>
      <c r="L1360" t="str">
        <f>VLOOKUP($H1360,master_table_sales_csv!$O$2:$P$3340,2,FALSE)</f>
        <v>eBooks</v>
      </c>
      <c r="M1360" t="str">
        <f>VLOOKUP($I1360,master_table_sales_csv!$O$2:$P$3340,2,FALSE)</f>
        <v>eBooks</v>
      </c>
    </row>
    <row r="1361" spans="1:13" x14ac:dyDescent="0.35">
      <c r="A1361" t="s">
        <v>8712</v>
      </c>
      <c r="B1361" t="s">
        <v>8752</v>
      </c>
      <c r="C1361">
        <v>1103</v>
      </c>
      <c r="D1361">
        <v>1689</v>
      </c>
      <c r="E1361">
        <v>12</v>
      </c>
      <c r="F1361">
        <v>12</v>
      </c>
      <c r="G1361">
        <v>58.5</v>
      </c>
      <c r="H1361">
        <v>4</v>
      </c>
      <c r="I1361">
        <v>4</v>
      </c>
      <c r="J1361">
        <f>'Data Churn_prodcat'!E1361-'Data Churn_prodcat'!F1361</f>
        <v>0</v>
      </c>
      <c r="K1361" t="str">
        <f t="shared" si="21"/>
        <v>Churn</v>
      </c>
      <c r="L1361" t="str">
        <f>VLOOKUP($H1361,master_table_sales_csv!$O$2:$P$3340,2,FALSE)</f>
        <v>eBooks</v>
      </c>
      <c r="M1361" t="str">
        <f>VLOOKUP($I1361,master_table_sales_csv!$O$2:$P$3340,2,FALSE)</f>
        <v>eBooks</v>
      </c>
    </row>
    <row r="1362" spans="1:13" x14ac:dyDescent="0.35">
      <c r="A1362" t="s">
        <v>8712</v>
      </c>
      <c r="B1362" t="s">
        <v>8752</v>
      </c>
      <c r="C1362">
        <v>1113</v>
      </c>
      <c r="D1362">
        <v>1677</v>
      </c>
      <c r="E1362">
        <v>12</v>
      </c>
      <c r="F1362">
        <v>12</v>
      </c>
      <c r="G1362">
        <v>97.5</v>
      </c>
      <c r="H1362">
        <v>4</v>
      </c>
      <c r="I1362">
        <v>4</v>
      </c>
      <c r="J1362">
        <f>'Data Churn_prodcat'!E1362-'Data Churn_prodcat'!F1362</f>
        <v>0</v>
      </c>
      <c r="K1362" t="str">
        <f t="shared" si="21"/>
        <v>Churn</v>
      </c>
      <c r="L1362" t="str">
        <f>VLOOKUP($H1362,master_table_sales_csv!$O$2:$P$3340,2,FALSE)</f>
        <v>eBooks</v>
      </c>
      <c r="M1362" t="str">
        <f>VLOOKUP($I1362,master_table_sales_csv!$O$2:$P$3340,2,FALSE)</f>
        <v>eBooks</v>
      </c>
    </row>
    <row r="1363" spans="1:13" x14ac:dyDescent="0.35">
      <c r="A1363" t="s">
        <v>8712</v>
      </c>
      <c r="B1363" t="s">
        <v>8752</v>
      </c>
      <c r="C1363">
        <v>1133</v>
      </c>
      <c r="D1363">
        <v>1376</v>
      </c>
      <c r="E1363">
        <v>14</v>
      </c>
      <c r="F1363">
        <v>14</v>
      </c>
      <c r="G1363">
        <v>4194</v>
      </c>
      <c r="H1363">
        <v>6</v>
      </c>
      <c r="I1363">
        <v>6</v>
      </c>
      <c r="J1363">
        <f>'Data Churn_prodcat'!E1363-'Data Churn_prodcat'!F1363</f>
        <v>0</v>
      </c>
      <c r="K1363" t="str">
        <f t="shared" si="21"/>
        <v>Churn</v>
      </c>
      <c r="L1363" t="str">
        <f>VLOOKUP($H1363,master_table_sales_csv!$O$2:$P$3340,2,FALSE)</f>
        <v>Robots</v>
      </c>
      <c r="M1363" t="str">
        <f>VLOOKUP($I1363,master_table_sales_csv!$O$2:$P$3340,2,FALSE)</f>
        <v>Robots</v>
      </c>
    </row>
    <row r="1364" spans="1:13" x14ac:dyDescent="0.35">
      <c r="A1364" t="s">
        <v>8712</v>
      </c>
      <c r="B1364" t="s">
        <v>8752</v>
      </c>
      <c r="C1364">
        <v>1139</v>
      </c>
      <c r="D1364">
        <v>1633</v>
      </c>
      <c r="E1364">
        <v>12</v>
      </c>
      <c r="F1364">
        <v>12</v>
      </c>
      <c r="G1364">
        <v>945</v>
      </c>
      <c r="H1364">
        <v>5</v>
      </c>
      <c r="I1364">
        <v>5</v>
      </c>
      <c r="J1364">
        <f>'Data Churn_prodcat'!E1364-'Data Churn_prodcat'!F1364</f>
        <v>0</v>
      </c>
      <c r="K1364" t="str">
        <f t="shared" si="21"/>
        <v>Churn</v>
      </c>
      <c r="L1364" t="str">
        <f>VLOOKUP($H1364,master_table_sales_csv!$O$2:$P$3340,2,FALSE)</f>
        <v>Robot Kits</v>
      </c>
      <c r="M1364" t="str">
        <f>VLOOKUP($I1364,master_table_sales_csv!$O$2:$P$3340,2,FALSE)</f>
        <v>Robot Kits</v>
      </c>
    </row>
    <row r="1365" spans="1:13" x14ac:dyDescent="0.35">
      <c r="A1365" t="s">
        <v>8712</v>
      </c>
      <c r="B1365" t="s">
        <v>8752</v>
      </c>
      <c r="C1365">
        <v>1141</v>
      </c>
      <c r="D1365">
        <v>1503</v>
      </c>
      <c r="E1365">
        <v>13</v>
      </c>
      <c r="F1365">
        <v>13</v>
      </c>
      <c r="G1365">
        <v>5394</v>
      </c>
      <c r="H1365">
        <v>6</v>
      </c>
      <c r="I1365">
        <v>6</v>
      </c>
      <c r="J1365">
        <f>'Data Churn_prodcat'!E1365-'Data Churn_prodcat'!F1365</f>
        <v>0</v>
      </c>
      <c r="K1365" t="str">
        <f t="shared" si="21"/>
        <v>Churn</v>
      </c>
      <c r="L1365" t="str">
        <f>VLOOKUP($H1365,master_table_sales_csv!$O$2:$P$3340,2,FALSE)</f>
        <v>Robots</v>
      </c>
      <c r="M1365" t="str">
        <f>VLOOKUP($I1365,master_table_sales_csv!$O$2:$P$3340,2,FALSE)</f>
        <v>Robots</v>
      </c>
    </row>
    <row r="1366" spans="1:13" x14ac:dyDescent="0.35">
      <c r="A1366" t="s">
        <v>8712</v>
      </c>
      <c r="B1366" t="s">
        <v>8752</v>
      </c>
      <c r="C1366">
        <v>1142</v>
      </c>
      <c r="D1366">
        <v>1607</v>
      </c>
      <c r="E1366">
        <v>14</v>
      </c>
      <c r="F1366">
        <v>12</v>
      </c>
      <c r="G1366">
        <v>304.42999999999995</v>
      </c>
      <c r="H1366">
        <v>4</v>
      </c>
      <c r="I1366">
        <v>4</v>
      </c>
      <c r="J1366">
        <f>'Data Churn_prodcat'!E1366-'Data Churn_prodcat'!F1366</f>
        <v>2</v>
      </c>
      <c r="K1366" t="str">
        <f t="shared" si="21"/>
        <v>Churn</v>
      </c>
      <c r="L1366" t="str">
        <f>VLOOKUP($H1366,master_table_sales_csv!$O$2:$P$3340,2,FALSE)</f>
        <v>eBooks</v>
      </c>
      <c r="M1366" t="str">
        <f>VLOOKUP($I1366,master_table_sales_csv!$O$2:$P$3340,2,FALSE)</f>
        <v>eBooks</v>
      </c>
    </row>
    <row r="1367" spans="1:13" x14ac:dyDescent="0.35">
      <c r="A1367" t="s">
        <v>8712</v>
      </c>
      <c r="B1367" t="s">
        <v>8752</v>
      </c>
      <c r="C1367">
        <v>1144</v>
      </c>
      <c r="D1367">
        <v>1318</v>
      </c>
      <c r="E1367">
        <v>14</v>
      </c>
      <c r="F1367">
        <v>14</v>
      </c>
      <c r="G1367">
        <v>151.96</v>
      </c>
      <c r="H1367">
        <v>7</v>
      </c>
      <c r="I1367">
        <v>7</v>
      </c>
      <c r="J1367">
        <f>'Data Churn_prodcat'!E1367-'Data Churn_prodcat'!F1367</f>
        <v>0</v>
      </c>
      <c r="K1367" t="str">
        <f t="shared" si="21"/>
        <v>Churn</v>
      </c>
      <c r="L1367" t="str">
        <f>VLOOKUP($H1367,master_table_sales_csv!$O$2:$P$3340,2,FALSE)</f>
        <v>Training Videos</v>
      </c>
      <c r="M1367" t="str">
        <f>VLOOKUP($I1367,master_table_sales_csv!$O$2:$P$3340,2,FALSE)</f>
        <v>Training Videos</v>
      </c>
    </row>
    <row r="1368" spans="1:13" x14ac:dyDescent="0.35">
      <c r="A1368" t="s">
        <v>8712</v>
      </c>
      <c r="B1368" t="s">
        <v>8752</v>
      </c>
      <c r="C1368">
        <v>1146</v>
      </c>
      <c r="D1368">
        <v>1289</v>
      </c>
      <c r="E1368">
        <v>14</v>
      </c>
      <c r="F1368">
        <v>14</v>
      </c>
      <c r="G1368">
        <v>104.97</v>
      </c>
      <c r="H1368">
        <v>7</v>
      </c>
      <c r="I1368">
        <v>7</v>
      </c>
      <c r="J1368">
        <f>'Data Churn_prodcat'!E1368-'Data Churn_prodcat'!F1368</f>
        <v>0</v>
      </c>
      <c r="K1368" t="str">
        <f t="shared" si="21"/>
        <v>Churn</v>
      </c>
      <c r="L1368" t="str">
        <f>VLOOKUP($H1368,master_table_sales_csv!$O$2:$P$3340,2,FALSE)</f>
        <v>Training Videos</v>
      </c>
      <c r="M1368" t="str">
        <f>VLOOKUP($I1368,master_table_sales_csv!$O$2:$P$3340,2,FALSE)</f>
        <v>Training Videos</v>
      </c>
    </row>
    <row r="1369" spans="1:13" x14ac:dyDescent="0.35">
      <c r="A1369" t="s">
        <v>8712</v>
      </c>
      <c r="B1369" t="s">
        <v>8752</v>
      </c>
      <c r="C1369">
        <v>1155</v>
      </c>
      <c r="D1369">
        <v>1687</v>
      </c>
      <c r="E1369">
        <v>13</v>
      </c>
      <c r="F1369">
        <v>12</v>
      </c>
      <c r="G1369">
        <v>2192</v>
      </c>
      <c r="H1369">
        <v>7</v>
      </c>
      <c r="I1369">
        <v>5</v>
      </c>
      <c r="J1369">
        <f>'Data Churn_prodcat'!E1369-'Data Churn_prodcat'!F1369</f>
        <v>1</v>
      </c>
      <c r="K1369" t="str">
        <f t="shared" si="21"/>
        <v>Churn</v>
      </c>
      <c r="L1369" t="str">
        <f>VLOOKUP($H1369,master_table_sales_csv!$O$2:$P$3340,2,FALSE)</f>
        <v>Training Videos</v>
      </c>
      <c r="M1369" t="str">
        <f>VLOOKUP($I1369,master_table_sales_csv!$O$2:$P$3340,2,FALSE)</f>
        <v>Robot Kits</v>
      </c>
    </row>
    <row r="1370" spans="1:13" x14ac:dyDescent="0.35">
      <c r="A1370" t="s">
        <v>8712</v>
      </c>
      <c r="B1370" t="s">
        <v>8752</v>
      </c>
      <c r="C1370">
        <v>1160</v>
      </c>
      <c r="D1370">
        <v>1453</v>
      </c>
      <c r="E1370">
        <v>13</v>
      </c>
      <c r="F1370">
        <v>13</v>
      </c>
      <c r="G1370">
        <v>99.9</v>
      </c>
      <c r="H1370">
        <v>7</v>
      </c>
      <c r="I1370">
        <v>7</v>
      </c>
      <c r="J1370">
        <f>'Data Churn_prodcat'!E1370-'Data Churn_prodcat'!F1370</f>
        <v>0</v>
      </c>
      <c r="K1370" t="str">
        <f t="shared" si="21"/>
        <v>Churn</v>
      </c>
      <c r="L1370" t="str">
        <f>VLOOKUP($H1370,master_table_sales_csv!$O$2:$P$3340,2,FALSE)</f>
        <v>Training Videos</v>
      </c>
      <c r="M1370" t="str">
        <f>VLOOKUP($I1370,master_table_sales_csv!$O$2:$P$3340,2,FALSE)</f>
        <v>Training Videos</v>
      </c>
    </row>
    <row r="1371" spans="1:13" x14ac:dyDescent="0.35">
      <c r="A1371" t="s">
        <v>8712</v>
      </c>
      <c r="B1371" t="s">
        <v>8752</v>
      </c>
      <c r="C1371">
        <v>1167</v>
      </c>
      <c r="D1371">
        <v>1344</v>
      </c>
      <c r="E1371">
        <v>14</v>
      </c>
      <c r="F1371">
        <v>14</v>
      </c>
      <c r="G1371">
        <v>1350</v>
      </c>
      <c r="H1371">
        <v>3</v>
      </c>
      <c r="I1371">
        <v>3</v>
      </c>
      <c r="J1371">
        <f>'Data Churn_prodcat'!E1371-'Data Churn_prodcat'!F1371</f>
        <v>0</v>
      </c>
      <c r="K1371" t="str">
        <f t="shared" si="21"/>
        <v>Churn</v>
      </c>
      <c r="L1371" t="str">
        <f>VLOOKUP($H1371,master_table_sales_csv!$O$2:$P$3340,2,FALSE)</f>
        <v>Drones</v>
      </c>
      <c r="M1371" t="str">
        <f>VLOOKUP($I1371,master_table_sales_csv!$O$2:$P$3340,2,FALSE)</f>
        <v>Drones</v>
      </c>
    </row>
    <row r="1372" spans="1:13" x14ac:dyDescent="0.35">
      <c r="A1372" t="s">
        <v>8712</v>
      </c>
      <c r="B1372" t="s">
        <v>8752</v>
      </c>
      <c r="C1372">
        <v>1168</v>
      </c>
      <c r="D1372">
        <v>1559</v>
      </c>
      <c r="E1372">
        <v>12</v>
      </c>
      <c r="F1372">
        <v>12</v>
      </c>
      <c r="G1372">
        <v>67.959999999999994</v>
      </c>
      <c r="H1372">
        <v>4</v>
      </c>
      <c r="I1372">
        <v>4</v>
      </c>
      <c r="J1372">
        <f>'Data Churn_prodcat'!E1372-'Data Churn_prodcat'!F1372</f>
        <v>0</v>
      </c>
      <c r="K1372" t="str">
        <f t="shared" si="21"/>
        <v>Churn</v>
      </c>
      <c r="L1372" t="str">
        <f>VLOOKUP($H1372,master_table_sales_csv!$O$2:$P$3340,2,FALSE)</f>
        <v>eBooks</v>
      </c>
      <c r="M1372" t="str">
        <f>VLOOKUP($I1372,master_table_sales_csv!$O$2:$P$3340,2,FALSE)</f>
        <v>eBooks</v>
      </c>
    </row>
    <row r="1373" spans="1:13" x14ac:dyDescent="0.35">
      <c r="A1373" t="s">
        <v>8712</v>
      </c>
      <c r="B1373" t="s">
        <v>8752</v>
      </c>
      <c r="C1373">
        <v>1172</v>
      </c>
      <c r="D1373">
        <v>1502</v>
      </c>
      <c r="E1373">
        <v>13</v>
      </c>
      <c r="F1373">
        <v>13</v>
      </c>
      <c r="G1373">
        <v>345</v>
      </c>
      <c r="H1373">
        <v>2</v>
      </c>
      <c r="I1373">
        <v>2</v>
      </c>
      <c r="J1373">
        <f>'Data Churn_prodcat'!E1373-'Data Churn_prodcat'!F1373</f>
        <v>0</v>
      </c>
      <c r="K1373" t="str">
        <f t="shared" si="21"/>
        <v>Churn</v>
      </c>
      <c r="L1373" t="str">
        <f>VLOOKUP($H1373,master_table_sales_csv!$O$2:$P$3340,2,FALSE)</f>
        <v>Drone Kits</v>
      </c>
      <c r="M1373" t="str">
        <f>VLOOKUP($I1373,master_table_sales_csv!$O$2:$P$3340,2,FALSE)</f>
        <v>Drone Kits</v>
      </c>
    </row>
    <row r="1374" spans="1:13" x14ac:dyDescent="0.35">
      <c r="A1374" t="s">
        <v>8712</v>
      </c>
      <c r="B1374" t="s">
        <v>8752</v>
      </c>
      <c r="C1374">
        <v>1178</v>
      </c>
      <c r="D1374">
        <v>1478</v>
      </c>
      <c r="E1374">
        <v>13</v>
      </c>
      <c r="F1374">
        <v>13</v>
      </c>
      <c r="G1374">
        <v>24.950000000000003</v>
      </c>
      <c r="H1374">
        <v>1</v>
      </c>
      <c r="I1374">
        <v>1</v>
      </c>
      <c r="J1374">
        <f>'Data Churn_prodcat'!E1374-'Data Churn_prodcat'!F1374</f>
        <v>0</v>
      </c>
      <c r="K1374" t="str">
        <f t="shared" si="21"/>
        <v>Churn</v>
      </c>
      <c r="L1374" t="str">
        <f>VLOOKUP($H1374,master_table_sales_csv!$O$2:$P$3340,2,FALSE)</f>
        <v>Blueprints</v>
      </c>
      <c r="M1374" t="str">
        <f>VLOOKUP($I1374,master_table_sales_csv!$O$2:$P$3340,2,FALSE)</f>
        <v>Blueprints</v>
      </c>
    </row>
    <row r="1375" spans="1:13" x14ac:dyDescent="0.35">
      <c r="A1375" t="s">
        <v>8712</v>
      </c>
      <c r="B1375" t="s">
        <v>8752</v>
      </c>
      <c r="C1375">
        <v>1183</v>
      </c>
      <c r="D1375">
        <v>1460</v>
      </c>
      <c r="E1375">
        <v>13</v>
      </c>
      <c r="F1375">
        <v>13</v>
      </c>
      <c r="G1375">
        <v>756</v>
      </c>
      <c r="H1375">
        <v>5</v>
      </c>
      <c r="I1375">
        <v>5</v>
      </c>
      <c r="J1375">
        <f>'Data Churn_prodcat'!E1375-'Data Churn_prodcat'!F1375</f>
        <v>0</v>
      </c>
      <c r="K1375" t="str">
        <f t="shared" si="21"/>
        <v>Churn</v>
      </c>
      <c r="L1375" t="str">
        <f>VLOOKUP($H1375,master_table_sales_csv!$O$2:$P$3340,2,FALSE)</f>
        <v>Robot Kits</v>
      </c>
      <c r="M1375" t="str">
        <f>VLOOKUP($I1375,master_table_sales_csv!$O$2:$P$3340,2,FALSE)</f>
        <v>Robot Kits</v>
      </c>
    </row>
    <row r="1376" spans="1:13" x14ac:dyDescent="0.35">
      <c r="A1376" t="s">
        <v>8712</v>
      </c>
      <c r="B1376" t="s">
        <v>8752</v>
      </c>
      <c r="C1376">
        <v>1193</v>
      </c>
      <c r="D1376">
        <v>1337</v>
      </c>
      <c r="E1376">
        <v>14</v>
      </c>
      <c r="F1376">
        <v>14</v>
      </c>
      <c r="G1376">
        <v>3495</v>
      </c>
      <c r="H1376">
        <v>6</v>
      </c>
      <c r="I1376">
        <v>6</v>
      </c>
      <c r="J1376">
        <f>'Data Churn_prodcat'!E1376-'Data Churn_prodcat'!F1376</f>
        <v>0</v>
      </c>
      <c r="K1376" t="str">
        <f t="shared" si="21"/>
        <v>Churn</v>
      </c>
      <c r="L1376" t="str">
        <f>VLOOKUP($H1376,master_table_sales_csv!$O$2:$P$3340,2,FALSE)</f>
        <v>Robots</v>
      </c>
      <c r="M1376" t="str">
        <f>VLOOKUP($I1376,master_table_sales_csv!$O$2:$P$3340,2,FALSE)</f>
        <v>Robots</v>
      </c>
    </row>
    <row r="1377" spans="1:13" x14ac:dyDescent="0.35">
      <c r="A1377" t="s">
        <v>8712</v>
      </c>
      <c r="B1377" t="s">
        <v>8752</v>
      </c>
      <c r="C1377">
        <v>1196</v>
      </c>
      <c r="D1377">
        <v>1496</v>
      </c>
      <c r="E1377">
        <v>13</v>
      </c>
      <c r="F1377">
        <v>13</v>
      </c>
      <c r="G1377">
        <v>945</v>
      </c>
      <c r="H1377">
        <v>5</v>
      </c>
      <c r="I1377">
        <v>5</v>
      </c>
      <c r="J1377">
        <f>'Data Churn_prodcat'!E1377-'Data Churn_prodcat'!F1377</f>
        <v>0</v>
      </c>
      <c r="K1377" t="str">
        <f t="shared" si="21"/>
        <v>Churn</v>
      </c>
      <c r="L1377" t="str">
        <f>VLOOKUP($H1377,master_table_sales_csv!$O$2:$P$3340,2,FALSE)</f>
        <v>Robot Kits</v>
      </c>
      <c r="M1377" t="str">
        <f>VLOOKUP($I1377,master_table_sales_csv!$O$2:$P$3340,2,FALSE)</f>
        <v>Robot Kits</v>
      </c>
    </row>
    <row r="1378" spans="1:13" x14ac:dyDescent="0.35">
      <c r="A1378" t="s">
        <v>8712</v>
      </c>
      <c r="B1378" t="s">
        <v>8752</v>
      </c>
      <c r="C1378">
        <v>1202</v>
      </c>
      <c r="D1378">
        <v>1418</v>
      </c>
      <c r="E1378">
        <v>14</v>
      </c>
      <c r="F1378">
        <v>14</v>
      </c>
      <c r="G1378">
        <v>59.96</v>
      </c>
      <c r="H1378">
        <v>4</v>
      </c>
      <c r="I1378">
        <v>4</v>
      </c>
      <c r="J1378">
        <f>'Data Churn_prodcat'!E1378-'Data Churn_prodcat'!F1378</f>
        <v>0</v>
      </c>
      <c r="K1378" t="str">
        <f t="shared" si="21"/>
        <v>Churn</v>
      </c>
      <c r="L1378" t="str">
        <f>VLOOKUP($H1378,master_table_sales_csv!$O$2:$P$3340,2,FALSE)</f>
        <v>eBooks</v>
      </c>
      <c r="M1378" t="str">
        <f>VLOOKUP($I1378,master_table_sales_csv!$O$2:$P$3340,2,FALSE)</f>
        <v>eBooks</v>
      </c>
    </row>
    <row r="1379" spans="1:13" x14ac:dyDescent="0.35">
      <c r="A1379" t="s">
        <v>8712</v>
      </c>
      <c r="B1379" t="s">
        <v>8752</v>
      </c>
      <c r="C1379">
        <v>1205</v>
      </c>
      <c r="D1379">
        <v>1549</v>
      </c>
      <c r="E1379">
        <v>13</v>
      </c>
      <c r="F1379">
        <v>13</v>
      </c>
      <c r="G1379">
        <v>378</v>
      </c>
      <c r="H1379">
        <v>5</v>
      </c>
      <c r="I1379">
        <v>5</v>
      </c>
      <c r="J1379">
        <f>'Data Churn_prodcat'!E1379-'Data Churn_prodcat'!F1379</f>
        <v>0</v>
      </c>
      <c r="K1379" t="str">
        <f t="shared" si="21"/>
        <v>Churn</v>
      </c>
      <c r="L1379" t="str">
        <f>VLOOKUP($H1379,master_table_sales_csv!$O$2:$P$3340,2,FALSE)</f>
        <v>Robot Kits</v>
      </c>
      <c r="M1379" t="str">
        <f>VLOOKUP($I1379,master_table_sales_csv!$O$2:$P$3340,2,FALSE)</f>
        <v>Robot Kits</v>
      </c>
    </row>
    <row r="1380" spans="1:13" x14ac:dyDescent="0.35">
      <c r="A1380" t="s">
        <v>8712</v>
      </c>
      <c r="B1380" t="s">
        <v>8752</v>
      </c>
      <c r="C1380">
        <v>1228</v>
      </c>
      <c r="D1380">
        <v>1670</v>
      </c>
      <c r="E1380">
        <v>12</v>
      </c>
      <c r="F1380">
        <v>12</v>
      </c>
      <c r="G1380">
        <v>221.94</v>
      </c>
      <c r="H1380">
        <v>7</v>
      </c>
      <c r="I1380">
        <v>7</v>
      </c>
      <c r="J1380">
        <f>'Data Churn_prodcat'!E1380-'Data Churn_prodcat'!F1380</f>
        <v>0</v>
      </c>
      <c r="K1380" t="str">
        <f t="shared" si="21"/>
        <v>Churn</v>
      </c>
      <c r="L1380" t="str">
        <f>VLOOKUP($H1380,master_table_sales_csv!$O$2:$P$3340,2,FALSE)</f>
        <v>Training Videos</v>
      </c>
      <c r="M1380" t="str">
        <f>VLOOKUP($I1380,master_table_sales_csv!$O$2:$P$3340,2,FALSE)</f>
        <v>Training Videos</v>
      </c>
    </row>
    <row r="1381" spans="1:13" x14ac:dyDescent="0.35">
      <c r="A1381" t="s">
        <v>8712</v>
      </c>
      <c r="B1381" t="s">
        <v>8752</v>
      </c>
      <c r="C1381">
        <v>1233</v>
      </c>
      <c r="D1381">
        <v>1388</v>
      </c>
      <c r="E1381">
        <v>14</v>
      </c>
      <c r="F1381">
        <v>14</v>
      </c>
      <c r="G1381">
        <v>292.17999999999995</v>
      </c>
      <c r="H1381">
        <v>4</v>
      </c>
      <c r="I1381">
        <v>4</v>
      </c>
      <c r="J1381">
        <f>'Data Churn_prodcat'!E1381-'Data Churn_prodcat'!F1381</f>
        <v>0</v>
      </c>
      <c r="K1381" t="str">
        <f t="shared" si="21"/>
        <v>Churn</v>
      </c>
      <c r="L1381" t="str">
        <f>VLOOKUP($H1381,master_table_sales_csv!$O$2:$P$3340,2,FALSE)</f>
        <v>eBooks</v>
      </c>
      <c r="M1381" t="str">
        <f>VLOOKUP($I1381,master_table_sales_csv!$O$2:$P$3340,2,FALSE)</f>
        <v>eBooks</v>
      </c>
    </row>
    <row r="1382" spans="1:13" x14ac:dyDescent="0.35">
      <c r="A1382" t="s">
        <v>8712</v>
      </c>
      <c r="B1382" t="s">
        <v>8752</v>
      </c>
      <c r="C1382">
        <v>1235</v>
      </c>
      <c r="D1382">
        <v>1647</v>
      </c>
      <c r="E1382">
        <v>12</v>
      </c>
      <c r="F1382">
        <v>12</v>
      </c>
      <c r="G1382">
        <v>500</v>
      </c>
      <c r="H1382">
        <v>3</v>
      </c>
      <c r="I1382">
        <v>3</v>
      </c>
      <c r="J1382">
        <f>'Data Churn_prodcat'!E1382-'Data Churn_prodcat'!F1382</f>
        <v>0</v>
      </c>
      <c r="K1382" t="str">
        <f t="shared" si="21"/>
        <v>Churn</v>
      </c>
      <c r="L1382" t="str">
        <f>VLOOKUP($H1382,master_table_sales_csv!$O$2:$P$3340,2,FALSE)</f>
        <v>Drones</v>
      </c>
      <c r="M1382" t="str">
        <f>VLOOKUP($I1382,master_table_sales_csv!$O$2:$P$3340,2,FALSE)</f>
        <v>Drones</v>
      </c>
    </row>
    <row r="1383" spans="1:13" x14ac:dyDescent="0.35">
      <c r="A1383" t="s">
        <v>8712</v>
      </c>
      <c r="B1383" t="s">
        <v>8752</v>
      </c>
      <c r="C1383">
        <v>1239</v>
      </c>
      <c r="D1383">
        <v>1509</v>
      </c>
      <c r="E1383">
        <v>13</v>
      </c>
      <c r="F1383">
        <v>13</v>
      </c>
      <c r="G1383">
        <v>269.85000000000002</v>
      </c>
      <c r="H1383">
        <v>2</v>
      </c>
      <c r="I1383">
        <v>2</v>
      </c>
      <c r="J1383">
        <f>'Data Churn_prodcat'!E1383-'Data Churn_prodcat'!F1383</f>
        <v>0</v>
      </c>
      <c r="K1383" t="str">
        <f t="shared" si="21"/>
        <v>Churn</v>
      </c>
      <c r="L1383" t="str">
        <f>VLOOKUP($H1383,master_table_sales_csv!$O$2:$P$3340,2,FALSE)</f>
        <v>Drone Kits</v>
      </c>
      <c r="M1383" t="str">
        <f>VLOOKUP($I1383,master_table_sales_csv!$O$2:$P$3340,2,FALSE)</f>
        <v>Drone Kits</v>
      </c>
    </row>
    <row r="1384" spans="1:13" x14ac:dyDescent="0.35">
      <c r="A1384" t="s">
        <v>8712</v>
      </c>
      <c r="B1384" t="s">
        <v>8752</v>
      </c>
      <c r="C1384">
        <v>1241</v>
      </c>
      <c r="D1384">
        <v>1691</v>
      </c>
      <c r="E1384">
        <v>12</v>
      </c>
      <c r="F1384">
        <v>12</v>
      </c>
      <c r="G1384">
        <v>500</v>
      </c>
      <c r="H1384">
        <v>3</v>
      </c>
      <c r="I1384">
        <v>3</v>
      </c>
      <c r="J1384">
        <f>'Data Churn_prodcat'!E1384-'Data Churn_prodcat'!F1384</f>
        <v>0</v>
      </c>
      <c r="K1384" t="str">
        <f t="shared" si="21"/>
        <v>Churn</v>
      </c>
      <c r="L1384" t="str">
        <f>VLOOKUP($H1384,master_table_sales_csv!$O$2:$P$3340,2,FALSE)</f>
        <v>Drones</v>
      </c>
      <c r="M1384" t="str">
        <f>VLOOKUP($I1384,master_table_sales_csv!$O$2:$P$3340,2,FALSE)</f>
        <v>Drones</v>
      </c>
    </row>
    <row r="1385" spans="1:13" x14ac:dyDescent="0.35">
      <c r="A1385" t="s">
        <v>8712</v>
      </c>
      <c r="B1385" t="s">
        <v>8752</v>
      </c>
      <c r="C1385">
        <v>1242</v>
      </c>
      <c r="D1385">
        <v>1560</v>
      </c>
      <c r="E1385">
        <v>12</v>
      </c>
      <c r="F1385">
        <v>12</v>
      </c>
      <c r="G1385">
        <v>675</v>
      </c>
      <c r="H1385">
        <v>5</v>
      </c>
      <c r="I1385">
        <v>5</v>
      </c>
      <c r="J1385">
        <f>'Data Churn_prodcat'!E1385-'Data Churn_prodcat'!F1385</f>
        <v>0</v>
      </c>
      <c r="K1385" t="str">
        <f t="shared" si="21"/>
        <v>Churn</v>
      </c>
      <c r="L1385" t="str">
        <f>VLOOKUP($H1385,master_table_sales_csv!$O$2:$P$3340,2,FALSE)</f>
        <v>Robot Kits</v>
      </c>
      <c r="M1385" t="str">
        <f>VLOOKUP($I1385,master_table_sales_csv!$O$2:$P$3340,2,FALSE)</f>
        <v>Robot Kits</v>
      </c>
    </row>
    <row r="1386" spans="1:13" x14ac:dyDescent="0.35">
      <c r="A1386" t="s">
        <v>8712</v>
      </c>
      <c r="B1386" t="s">
        <v>8752</v>
      </c>
      <c r="C1386">
        <v>1253</v>
      </c>
      <c r="D1386">
        <v>1537</v>
      </c>
      <c r="E1386">
        <v>13</v>
      </c>
      <c r="F1386">
        <v>13</v>
      </c>
      <c r="G1386">
        <v>44.95</v>
      </c>
      <c r="H1386">
        <v>1</v>
      </c>
      <c r="I1386">
        <v>1</v>
      </c>
      <c r="J1386">
        <f>'Data Churn_prodcat'!E1386-'Data Churn_prodcat'!F1386</f>
        <v>0</v>
      </c>
      <c r="K1386" t="str">
        <f t="shared" si="21"/>
        <v>Churn</v>
      </c>
      <c r="L1386" t="str">
        <f>VLOOKUP($H1386,master_table_sales_csv!$O$2:$P$3340,2,FALSE)</f>
        <v>Blueprints</v>
      </c>
      <c r="M1386" t="str">
        <f>VLOOKUP($I1386,master_table_sales_csv!$O$2:$P$3340,2,FALSE)</f>
        <v>Blueprints</v>
      </c>
    </row>
    <row r="1387" spans="1:13" x14ac:dyDescent="0.35">
      <c r="A1387" t="s">
        <v>8712</v>
      </c>
      <c r="B1387" t="s">
        <v>8752</v>
      </c>
      <c r="C1387">
        <v>1256</v>
      </c>
      <c r="D1387">
        <v>1673</v>
      </c>
      <c r="E1387">
        <v>12</v>
      </c>
      <c r="F1387">
        <v>12</v>
      </c>
      <c r="G1387">
        <v>171.96</v>
      </c>
      <c r="H1387">
        <v>7</v>
      </c>
      <c r="I1387">
        <v>7</v>
      </c>
      <c r="J1387">
        <f>'Data Churn_prodcat'!E1387-'Data Churn_prodcat'!F1387</f>
        <v>0</v>
      </c>
      <c r="K1387" t="str">
        <f t="shared" si="21"/>
        <v>Churn</v>
      </c>
      <c r="L1387" t="str">
        <f>VLOOKUP($H1387,master_table_sales_csv!$O$2:$P$3340,2,FALSE)</f>
        <v>Training Videos</v>
      </c>
      <c r="M1387" t="str">
        <f>VLOOKUP($I1387,master_table_sales_csv!$O$2:$P$3340,2,FALSE)</f>
        <v>Training Videos</v>
      </c>
    </row>
    <row r="1388" spans="1:13" x14ac:dyDescent="0.35">
      <c r="A1388" t="s">
        <v>8712</v>
      </c>
      <c r="B1388" t="s">
        <v>8752</v>
      </c>
      <c r="C1388">
        <v>1263</v>
      </c>
      <c r="D1388">
        <v>1310</v>
      </c>
      <c r="E1388">
        <v>14</v>
      </c>
      <c r="F1388">
        <v>14</v>
      </c>
      <c r="G1388">
        <v>14.97</v>
      </c>
      <c r="H1388">
        <v>1</v>
      </c>
      <c r="I1388">
        <v>1</v>
      </c>
      <c r="J1388">
        <f>'Data Churn_prodcat'!E1388-'Data Churn_prodcat'!F1388</f>
        <v>0</v>
      </c>
      <c r="K1388" t="str">
        <f t="shared" si="21"/>
        <v>Churn</v>
      </c>
      <c r="L1388" t="str">
        <f>VLOOKUP($H1388,master_table_sales_csv!$O$2:$P$3340,2,FALSE)</f>
        <v>Blueprints</v>
      </c>
      <c r="M1388" t="str">
        <f>VLOOKUP($I1388,master_table_sales_csv!$O$2:$P$3340,2,FALSE)</f>
        <v>Blueprints</v>
      </c>
    </row>
    <row r="1389" spans="1:13" x14ac:dyDescent="0.35">
      <c r="A1389" t="s">
        <v>8712</v>
      </c>
      <c r="B1389" t="s">
        <v>8752</v>
      </c>
      <c r="C1389">
        <v>1265</v>
      </c>
      <c r="D1389">
        <v>1668</v>
      </c>
      <c r="E1389">
        <v>12</v>
      </c>
      <c r="F1389">
        <v>12</v>
      </c>
      <c r="G1389">
        <v>55</v>
      </c>
      <c r="H1389">
        <v>7</v>
      </c>
      <c r="I1389">
        <v>7</v>
      </c>
      <c r="J1389">
        <f>'Data Churn_prodcat'!E1389-'Data Churn_prodcat'!F1389</f>
        <v>0</v>
      </c>
      <c r="K1389" t="str">
        <f t="shared" si="21"/>
        <v>Churn</v>
      </c>
      <c r="L1389" t="str">
        <f>VLOOKUP($H1389,master_table_sales_csv!$O$2:$P$3340,2,FALSE)</f>
        <v>Training Videos</v>
      </c>
      <c r="M1389" t="str">
        <f>VLOOKUP($I1389,master_table_sales_csv!$O$2:$P$3340,2,FALSE)</f>
        <v>Training Videos</v>
      </c>
    </row>
    <row r="1390" spans="1:13" x14ac:dyDescent="0.35">
      <c r="A1390" t="s">
        <v>8712</v>
      </c>
      <c r="B1390" t="s">
        <v>8752</v>
      </c>
      <c r="C1390">
        <v>1273</v>
      </c>
      <c r="D1390">
        <v>1671</v>
      </c>
      <c r="E1390">
        <v>12</v>
      </c>
      <c r="F1390">
        <v>12</v>
      </c>
      <c r="G1390">
        <v>257.94</v>
      </c>
      <c r="H1390">
        <v>7</v>
      </c>
      <c r="I1390">
        <v>7</v>
      </c>
      <c r="J1390">
        <f>'Data Churn_prodcat'!E1390-'Data Churn_prodcat'!F1390</f>
        <v>0</v>
      </c>
      <c r="K1390" t="str">
        <f t="shared" si="21"/>
        <v>Churn</v>
      </c>
      <c r="L1390" t="str">
        <f>VLOOKUP($H1390,master_table_sales_csv!$O$2:$P$3340,2,FALSE)</f>
        <v>Training Videos</v>
      </c>
      <c r="M1390" t="str">
        <f>VLOOKUP($I1390,master_table_sales_csv!$O$2:$P$3340,2,FALSE)</f>
        <v>Training Videos</v>
      </c>
    </row>
    <row r="1391" spans="1:13" x14ac:dyDescent="0.35">
      <c r="A1391" t="s">
        <v>8712</v>
      </c>
      <c r="B1391" t="s">
        <v>8752</v>
      </c>
      <c r="C1391">
        <v>1284</v>
      </c>
      <c r="D1391">
        <v>1333</v>
      </c>
      <c r="E1391">
        <v>14</v>
      </c>
      <c r="F1391">
        <v>14</v>
      </c>
      <c r="G1391">
        <v>46.5</v>
      </c>
      <c r="H1391">
        <v>4</v>
      </c>
      <c r="I1391">
        <v>4</v>
      </c>
      <c r="J1391">
        <f>'Data Churn_prodcat'!E1391-'Data Churn_prodcat'!F1391</f>
        <v>0</v>
      </c>
      <c r="K1391" t="str">
        <f t="shared" si="21"/>
        <v>Churn</v>
      </c>
      <c r="L1391" t="str">
        <f>VLOOKUP($H1391,master_table_sales_csv!$O$2:$P$3340,2,FALSE)</f>
        <v>eBooks</v>
      </c>
      <c r="M1391" t="str">
        <f>VLOOKUP($I1391,master_table_sales_csv!$O$2:$P$3340,2,FALSE)</f>
        <v>eBooks</v>
      </c>
    </row>
    <row r="1392" spans="1:13" x14ac:dyDescent="0.35">
      <c r="A1392" t="s">
        <v>8712</v>
      </c>
      <c r="B1392" t="s">
        <v>8752</v>
      </c>
      <c r="C1392">
        <v>1295</v>
      </c>
      <c r="D1392">
        <v>1351</v>
      </c>
      <c r="E1392">
        <v>14</v>
      </c>
      <c r="F1392">
        <v>14</v>
      </c>
      <c r="G1392">
        <v>9.98</v>
      </c>
      <c r="H1392">
        <v>1</v>
      </c>
      <c r="I1392">
        <v>1</v>
      </c>
      <c r="J1392">
        <f>'Data Churn_prodcat'!E1392-'Data Churn_prodcat'!F1392</f>
        <v>0</v>
      </c>
      <c r="K1392" t="str">
        <f t="shared" si="21"/>
        <v>Churn</v>
      </c>
      <c r="L1392" t="str">
        <f>VLOOKUP($H1392,master_table_sales_csv!$O$2:$P$3340,2,FALSE)</f>
        <v>Blueprints</v>
      </c>
      <c r="M1392" t="str">
        <f>VLOOKUP($I1392,master_table_sales_csv!$O$2:$P$3340,2,FALSE)</f>
        <v>Blueprints</v>
      </c>
    </row>
    <row r="1393" spans="1:13" x14ac:dyDescent="0.35">
      <c r="A1393" t="s">
        <v>8712</v>
      </c>
      <c r="B1393" t="s">
        <v>8752</v>
      </c>
      <c r="C1393">
        <v>1306</v>
      </c>
      <c r="D1393">
        <v>1409</v>
      </c>
      <c r="E1393">
        <v>14</v>
      </c>
      <c r="F1393">
        <v>14</v>
      </c>
      <c r="G1393">
        <v>2097</v>
      </c>
      <c r="H1393">
        <v>6</v>
      </c>
      <c r="I1393">
        <v>6</v>
      </c>
      <c r="J1393">
        <f>'Data Churn_prodcat'!E1393-'Data Churn_prodcat'!F1393</f>
        <v>0</v>
      </c>
      <c r="K1393" t="str">
        <f t="shared" si="21"/>
        <v>Churn</v>
      </c>
      <c r="L1393" t="str">
        <f>VLOOKUP($H1393,master_table_sales_csv!$O$2:$P$3340,2,FALSE)</f>
        <v>Robots</v>
      </c>
      <c r="M1393" t="str">
        <f>VLOOKUP($I1393,master_table_sales_csv!$O$2:$P$3340,2,FALSE)</f>
        <v>Robots</v>
      </c>
    </row>
    <row r="1394" spans="1:13" x14ac:dyDescent="0.35">
      <c r="A1394" t="s">
        <v>8712</v>
      </c>
      <c r="B1394" t="s">
        <v>8752</v>
      </c>
      <c r="C1394">
        <v>1326</v>
      </c>
      <c r="D1394">
        <v>1505</v>
      </c>
      <c r="E1394">
        <v>13</v>
      </c>
      <c r="F1394">
        <v>13</v>
      </c>
      <c r="G1394">
        <v>684</v>
      </c>
      <c r="H1394">
        <v>6</v>
      </c>
      <c r="I1394">
        <v>6</v>
      </c>
      <c r="J1394">
        <f>'Data Churn_prodcat'!E1394-'Data Churn_prodcat'!F1394</f>
        <v>0</v>
      </c>
      <c r="K1394" t="str">
        <f t="shared" si="21"/>
        <v>Churn</v>
      </c>
      <c r="L1394" t="str">
        <f>VLOOKUP($H1394,master_table_sales_csv!$O$2:$P$3340,2,FALSE)</f>
        <v>Robots</v>
      </c>
      <c r="M1394" t="str">
        <f>VLOOKUP($I1394,master_table_sales_csv!$O$2:$P$3340,2,FALSE)</f>
        <v>Robots</v>
      </c>
    </row>
    <row r="1395" spans="1:13" x14ac:dyDescent="0.35">
      <c r="A1395" t="s">
        <v>8712</v>
      </c>
      <c r="B1395" t="s">
        <v>8752</v>
      </c>
      <c r="C1395">
        <v>1332</v>
      </c>
      <c r="D1395">
        <v>1557</v>
      </c>
      <c r="E1395">
        <v>12</v>
      </c>
      <c r="F1395">
        <v>12</v>
      </c>
      <c r="G1395">
        <v>60</v>
      </c>
      <c r="H1395">
        <v>1</v>
      </c>
      <c r="I1395">
        <v>1</v>
      </c>
      <c r="J1395">
        <f>'Data Churn_prodcat'!E1395-'Data Churn_prodcat'!F1395</f>
        <v>0</v>
      </c>
      <c r="K1395" t="str">
        <f t="shared" si="21"/>
        <v>Churn</v>
      </c>
      <c r="L1395" t="str">
        <f>VLOOKUP($H1395,master_table_sales_csv!$O$2:$P$3340,2,FALSE)</f>
        <v>Blueprints</v>
      </c>
      <c r="M1395" t="str">
        <f>VLOOKUP($I1395,master_table_sales_csv!$O$2:$P$3340,2,FALSE)</f>
        <v>Blueprints</v>
      </c>
    </row>
    <row r="1396" spans="1:13" x14ac:dyDescent="0.35">
      <c r="A1396" t="s">
        <v>8712</v>
      </c>
      <c r="B1396" t="s">
        <v>8752</v>
      </c>
      <c r="C1396">
        <v>1333</v>
      </c>
      <c r="D1396">
        <v>1466</v>
      </c>
      <c r="E1396">
        <v>13</v>
      </c>
      <c r="F1396">
        <v>13</v>
      </c>
      <c r="G1396">
        <v>537</v>
      </c>
      <c r="H1396">
        <v>2</v>
      </c>
      <c r="I1396">
        <v>2</v>
      </c>
      <c r="J1396">
        <f>'Data Churn_prodcat'!E1396-'Data Churn_prodcat'!F1396</f>
        <v>0</v>
      </c>
      <c r="K1396" t="str">
        <f t="shared" si="21"/>
        <v>Churn</v>
      </c>
      <c r="L1396" t="str">
        <f>VLOOKUP($H1396,master_table_sales_csv!$O$2:$P$3340,2,FALSE)</f>
        <v>Drone Kits</v>
      </c>
      <c r="M1396" t="str">
        <f>VLOOKUP($I1396,master_table_sales_csv!$O$2:$P$3340,2,FALSE)</f>
        <v>Drone Kits</v>
      </c>
    </row>
    <row r="1397" spans="1:13" x14ac:dyDescent="0.35">
      <c r="A1397" t="s">
        <v>8712</v>
      </c>
      <c r="B1397" t="s">
        <v>8752</v>
      </c>
      <c r="C1397">
        <v>1334</v>
      </c>
      <c r="D1397">
        <v>1369</v>
      </c>
      <c r="E1397">
        <v>14</v>
      </c>
      <c r="F1397">
        <v>14</v>
      </c>
      <c r="G1397">
        <v>1497</v>
      </c>
      <c r="H1397">
        <v>3</v>
      </c>
      <c r="I1397">
        <v>3</v>
      </c>
      <c r="J1397">
        <f>'Data Churn_prodcat'!E1397-'Data Churn_prodcat'!F1397</f>
        <v>0</v>
      </c>
      <c r="K1397" t="str">
        <f t="shared" si="21"/>
        <v>Churn</v>
      </c>
      <c r="L1397" t="str">
        <f>VLOOKUP($H1397,master_table_sales_csv!$O$2:$P$3340,2,FALSE)</f>
        <v>Drones</v>
      </c>
      <c r="M1397" t="str">
        <f>VLOOKUP($I1397,master_table_sales_csv!$O$2:$P$3340,2,FALSE)</f>
        <v>Drones</v>
      </c>
    </row>
    <row r="1398" spans="1:13" x14ac:dyDescent="0.35">
      <c r="A1398" t="s">
        <v>8712</v>
      </c>
      <c r="B1398" t="s">
        <v>8752</v>
      </c>
      <c r="C1398">
        <v>1349</v>
      </c>
      <c r="D1398">
        <v>1642</v>
      </c>
      <c r="E1398">
        <v>12</v>
      </c>
      <c r="F1398">
        <v>12</v>
      </c>
      <c r="G1398">
        <v>910</v>
      </c>
      <c r="H1398">
        <v>3</v>
      </c>
      <c r="I1398">
        <v>3</v>
      </c>
      <c r="J1398">
        <f>'Data Churn_prodcat'!E1398-'Data Churn_prodcat'!F1398</f>
        <v>0</v>
      </c>
      <c r="K1398" t="str">
        <f t="shared" si="21"/>
        <v>Churn</v>
      </c>
      <c r="L1398" t="str">
        <f>VLOOKUP($H1398,master_table_sales_csv!$O$2:$P$3340,2,FALSE)</f>
        <v>Drones</v>
      </c>
      <c r="M1398" t="str">
        <f>VLOOKUP($I1398,master_table_sales_csv!$O$2:$P$3340,2,FALSE)</f>
        <v>Drones</v>
      </c>
    </row>
    <row r="1399" spans="1:13" x14ac:dyDescent="0.35">
      <c r="A1399" t="s">
        <v>8712</v>
      </c>
      <c r="B1399" t="s">
        <v>8752</v>
      </c>
      <c r="C1399">
        <v>1357</v>
      </c>
      <c r="D1399">
        <v>1661</v>
      </c>
      <c r="E1399">
        <v>12</v>
      </c>
      <c r="F1399">
        <v>12</v>
      </c>
      <c r="G1399">
        <v>110.97</v>
      </c>
      <c r="H1399">
        <v>7</v>
      </c>
      <c r="I1399">
        <v>7</v>
      </c>
      <c r="J1399">
        <f>'Data Churn_prodcat'!E1399-'Data Churn_prodcat'!F1399</f>
        <v>0</v>
      </c>
      <c r="K1399" t="str">
        <f t="shared" si="21"/>
        <v>Churn</v>
      </c>
      <c r="L1399" t="str">
        <f>VLOOKUP($H1399,master_table_sales_csv!$O$2:$P$3340,2,FALSE)</f>
        <v>Training Videos</v>
      </c>
      <c r="M1399" t="str">
        <f>VLOOKUP($I1399,master_table_sales_csv!$O$2:$P$3340,2,FALSE)</f>
        <v>Training Videos</v>
      </c>
    </row>
    <row r="1400" spans="1:13" x14ac:dyDescent="0.35">
      <c r="A1400" t="s">
        <v>8712</v>
      </c>
      <c r="B1400" t="s">
        <v>8752</v>
      </c>
      <c r="C1400">
        <v>1360</v>
      </c>
      <c r="D1400">
        <v>1417</v>
      </c>
      <c r="E1400">
        <v>14</v>
      </c>
      <c r="F1400">
        <v>14</v>
      </c>
      <c r="G1400">
        <v>59.95</v>
      </c>
      <c r="H1400">
        <v>1</v>
      </c>
      <c r="I1400">
        <v>1</v>
      </c>
      <c r="J1400">
        <f>'Data Churn_prodcat'!E1400-'Data Churn_prodcat'!F1400</f>
        <v>0</v>
      </c>
      <c r="K1400" t="str">
        <f t="shared" si="21"/>
        <v>Churn</v>
      </c>
      <c r="L1400" t="str">
        <f>VLOOKUP($H1400,master_table_sales_csv!$O$2:$P$3340,2,FALSE)</f>
        <v>Blueprints</v>
      </c>
      <c r="M1400" t="str">
        <f>VLOOKUP($I1400,master_table_sales_csv!$O$2:$P$3340,2,FALSE)</f>
        <v>Blueprints</v>
      </c>
    </row>
    <row r="1401" spans="1:13" x14ac:dyDescent="0.35">
      <c r="A1401" t="s">
        <v>8712</v>
      </c>
      <c r="B1401" t="s">
        <v>8752</v>
      </c>
      <c r="C1401">
        <v>1366</v>
      </c>
      <c r="D1401">
        <v>1491</v>
      </c>
      <c r="E1401">
        <v>14</v>
      </c>
      <c r="F1401">
        <v>13</v>
      </c>
      <c r="G1401">
        <v>937.93000000000006</v>
      </c>
      <c r="H1401">
        <v>4</v>
      </c>
      <c r="I1401">
        <v>2</v>
      </c>
      <c r="J1401">
        <f>'Data Churn_prodcat'!E1401-'Data Churn_prodcat'!F1401</f>
        <v>1</v>
      </c>
      <c r="K1401" t="str">
        <f t="shared" si="21"/>
        <v>Churn</v>
      </c>
      <c r="L1401" t="str">
        <f>VLOOKUP($H1401,master_table_sales_csv!$O$2:$P$3340,2,FALSE)</f>
        <v>eBooks</v>
      </c>
      <c r="M1401" t="str">
        <f>VLOOKUP($I1401,master_table_sales_csv!$O$2:$P$3340,2,FALSE)</f>
        <v>Drone Kits</v>
      </c>
    </row>
    <row r="1402" spans="1:13" x14ac:dyDescent="0.35">
      <c r="A1402" t="s">
        <v>8712</v>
      </c>
      <c r="B1402" t="s">
        <v>8752</v>
      </c>
      <c r="C1402">
        <v>1371</v>
      </c>
      <c r="D1402">
        <v>1285</v>
      </c>
      <c r="E1402">
        <v>14</v>
      </c>
      <c r="F1402">
        <v>14</v>
      </c>
      <c r="G1402">
        <v>357</v>
      </c>
      <c r="H1402">
        <v>2</v>
      </c>
      <c r="I1402">
        <v>2</v>
      </c>
      <c r="J1402">
        <f>'Data Churn_prodcat'!E1402-'Data Churn_prodcat'!F1402</f>
        <v>0</v>
      </c>
      <c r="K1402" t="str">
        <f t="shared" si="21"/>
        <v>Churn</v>
      </c>
      <c r="L1402" t="str">
        <f>VLOOKUP($H1402,master_table_sales_csv!$O$2:$P$3340,2,FALSE)</f>
        <v>Drone Kits</v>
      </c>
      <c r="M1402" t="str">
        <f>VLOOKUP($I1402,master_table_sales_csv!$O$2:$P$3340,2,FALSE)</f>
        <v>Drone Kits</v>
      </c>
    </row>
    <row r="1403" spans="1:13" x14ac:dyDescent="0.35">
      <c r="A1403" t="s">
        <v>8712</v>
      </c>
      <c r="B1403" t="s">
        <v>8752</v>
      </c>
      <c r="C1403">
        <v>1373</v>
      </c>
      <c r="D1403">
        <v>1382</v>
      </c>
      <c r="E1403">
        <v>14</v>
      </c>
      <c r="F1403">
        <v>14</v>
      </c>
      <c r="G1403">
        <v>856</v>
      </c>
      <c r="H1403">
        <v>5</v>
      </c>
      <c r="I1403">
        <v>5</v>
      </c>
      <c r="J1403">
        <f>'Data Churn_prodcat'!E1403-'Data Churn_prodcat'!F1403</f>
        <v>0</v>
      </c>
      <c r="K1403" t="str">
        <f t="shared" si="21"/>
        <v>Churn</v>
      </c>
      <c r="L1403" t="str">
        <f>VLOOKUP($H1403,master_table_sales_csv!$O$2:$P$3340,2,FALSE)</f>
        <v>Robot Kits</v>
      </c>
      <c r="M1403" t="str">
        <f>VLOOKUP($I1403,master_table_sales_csv!$O$2:$P$3340,2,FALSE)</f>
        <v>Robot Kits</v>
      </c>
    </row>
    <row r="1404" spans="1:13" x14ac:dyDescent="0.35">
      <c r="A1404" t="s">
        <v>8712</v>
      </c>
      <c r="B1404" t="s">
        <v>8752</v>
      </c>
      <c r="C1404">
        <v>1374</v>
      </c>
      <c r="D1404">
        <v>1621</v>
      </c>
      <c r="E1404">
        <v>12</v>
      </c>
      <c r="F1404">
        <v>12</v>
      </c>
      <c r="G1404">
        <v>269.70000000000005</v>
      </c>
      <c r="H1404">
        <v>7</v>
      </c>
      <c r="I1404">
        <v>7</v>
      </c>
      <c r="J1404">
        <f>'Data Churn_prodcat'!E1404-'Data Churn_prodcat'!F1404</f>
        <v>0</v>
      </c>
      <c r="K1404" t="str">
        <f t="shared" si="21"/>
        <v>Churn</v>
      </c>
      <c r="L1404" t="str">
        <f>VLOOKUP($H1404,master_table_sales_csv!$O$2:$P$3340,2,FALSE)</f>
        <v>Training Videos</v>
      </c>
      <c r="M1404" t="str">
        <f>VLOOKUP($I1404,master_table_sales_csv!$O$2:$P$3340,2,FALSE)</f>
        <v>Training Videos</v>
      </c>
    </row>
    <row r="1405" spans="1:13" x14ac:dyDescent="0.35">
      <c r="A1405" t="s">
        <v>8712</v>
      </c>
      <c r="B1405" t="s">
        <v>8752</v>
      </c>
      <c r="C1405">
        <v>1390</v>
      </c>
      <c r="D1405">
        <v>1517</v>
      </c>
      <c r="E1405">
        <v>13</v>
      </c>
      <c r="F1405">
        <v>13</v>
      </c>
      <c r="G1405">
        <v>95.96</v>
      </c>
      <c r="H1405">
        <v>4</v>
      </c>
      <c r="I1405">
        <v>4</v>
      </c>
      <c r="J1405">
        <f>'Data Churn_prodcat'!E1405-'Data Churn_prodcat'!F1405</f>
        <v>0</v>
      </c>
      <c r="K1405" t="str">
        <f t="shared" si="21"/>
        <v>Churn</v>
      </c>
      <c r="L1405" t="str">
        <f>VLOOKUP($H1405,master_table_sales_csv!$O$2:$P$3340,2,FALSE)</f>
        <v>eBooks</v>
      </c>
      <c r="M1405" t="str">
        <f>VLOOKUP($I1405,master_table_sales_csv!$O$2:$P$3340,2,FALSE)</f>
        <v>eBooks</v>
      </c>
    </row>
    <row r="1406" spans="1:13" x14ac:dyDescent="0.35">
      <c r="A1406" t="s">
        <v>8712</v>
      </c>
      <c r="B1406" t="s">
        <v>8752</v>
      </c>
      <c r="C1406">
        <v>1397</v>
      </c>
      <c r="D1406">
        <v>1356</v>
      </c>
      <c r="E1406">
        <v>14</v>
      </c>
      <c r="F1406">
        <v>14</v>
      </c>
      <c r="G1406">
        <v>119.96</v>
      </c>
      <c r="H1406">
        <v>7</v>
      </c>
      <c r="I1406">
        <v>7</v>
      </c>
      <c r="J1406">
        <f>'Data Churn_prodcat'!E1406-'Data Churn_prodcat'!F1406</f>
        <v>0</v>
      </c>
      <c r="K1406" t="str">
        <f t="shared" si="21"/>
        <v>Churn</v>
      </c>
      <c r="L1406" t="str">
        <f>VLOOKUP($H1406,master_table_sales_csv!$O$2:$P$3340,2,FALSE)</f>
        <v>Training Videos</v>
      </c>
      <c r="M1406" t="str">
        <f>VLOOKUP($I1406,master_table_sales_csv!$O$2:$P$3340,2,FALSE)</f>
        <v>Training Videos</v>
      </c>
    </row>
    <row r="1407" spans="1:13" x14ac:dyDescent="0.35">
      <c r="A1407" t="s">
        <v>8712</v>
      </c>
      <c r="B1407" t="s">
        <v>8752</v>
      </c>
      <c r="C1407">
        <v>1399</v>
      </c>
      <c r="D1407">
        <v>1676</v>
      </c>
      <c r="E1407">
        <v>12</v>
      </c>
      <c r="F1407">
        <v>12</v>
      </c>
      <c r="G1407">
        <v>245</v>
      </c>
      <c r="H1407">
        <v>7</v>
      </c>
      <c r="I1407">
        <v>7</v>
      </c>
      <c r="J1407">
        <f>'Data Churn_prodcat'!E1407-'Data Churn_prodcat'!F1407</f>
        <v>0</v>
      </c>
      <c r="K1407" t="str">
        <f t="shared" si="21"/>
        <v>Churn</v>
      </c>
      <c r="L1407" t="str">
        <f>VLOOKUP($H1407,master_table_sales_csv!$O$2:$P$3340,2,FALSE)</f>
        <v>Training Videos</v>
      </c>
      <c r="M1407" t="str">
        <f>VLOOKUP($I1407,master_table_sales_csv!$O$2:$P$3340,2,FALSE)</f>
        <v>Training Videos</v>
      </c>
    </row>
    <row r="1408" spans="1:13" x14ac:dyDescent="0.35">
      <c r="A1408" t="s">
        <v>8712</v>
      </c>
      <c r="B1408" t="s">
        <v>8752</v>
      </c>
      <c r="C1408">
        <v>1400</v>
      </c>
      <c r="D1408">
        <v>1548</v>
      </c>
      <c r="E1408">
        <v>13</v>
      </c>
      <c r="F1408">
        <v>13</v>
      </c>
      <c r="G1408">
        <v>98</v>
      </c>
      <c r="H1408">
        <v>7</v>
      </c>
      <c r="I1408">
        <v>7</v>
      </c>
      <c r="J1408">
        <f>'Data Churn_prodcat'!E1408-'Data Churn_prodcat'!F1408</f>
        <v>0</v>
      </c>
      <c r="K1408" t="str">
        <f t="shared" si="21"/>
        <v>Churn</v>
      </c>
      <c r="L1408" t="str">
        <f>VLOOKUP($H1408,master_table_sales_csv!$O$2:$P$3340,2,FALSE)</f>
        <v>Training Videos</v>
      </c>
      <c r="M1408" t="str">
        <f>VLOOKUP($I1408,master_table_sales_csv!$O$2:$P$3340,2,FALSE)</f>
        <v>Training Videos</v>
      </c>
    </row>
    <row r="1409" spans="1:13" x14ac:dyDescent="0.35">
      <c r="A1409" t="s">
        <v>8712</v>
      </c>
      <c r="B1409" t="s">
        <v>8752</v>
      </c>
      <c r="C1409">
        <v>1401</v>
      </c>
      <c r="D1409">
        <v>1423</v>
      </c>
      <c r="E1409">
        <v>14</v>
      </c>
      <c r="F1409">
        <v>14</v>
      </c>
      <c r="G1409">
        <v>207</v>
      </c>
      <c r="H1409">
        <v>2</v>
      </c>
      <c r="I1409">
        <v>2</v>
      </c>
      <c r="J1409">
        <f>'Data Churn_prodcat'!E1409-'Data Churn_prodcat'!F1409</f>
        <v>0</v>
      </c>
      <c r="K1409" t="str">
        <f t="shared" si="21"/>
        <v>Churn</v>
      </c>
      <c r="L1409" t="str">
        <f>VLOOKUP($H1409,master_table_sales_csv!$O$2:$P$3340,2,FALSE)</f>
        <v>Drone Kits</v>
      </c>
      <c r="M1409" t="str">
        <f>VLOOKUP($I1409,master_table_sales_csv!$O$2:$P$3340,2,FALSE)</f>
        <v>Drone Kits</v>
      </c>
    </row>
    <row r="1410" spans="1:13" x14ac:dyDescent="0.35">
      <c r="A1410" t="s">
        <v>8712</v>
      </c>
      <c r="B1410" t="s">
        <v>8752</v>
      </c>
      <c r="C1410">
        <v>1407</v>
      </c>
      <c r="D1410">
        <v>1619</v>
      </c>
      <c r="E1410">
        <v>12</v>
      </c>
      <c r="F1410">
        <v>12</v>
      </c>
      <c r="G1410">
        <v>78</v>
      </c>
      <c r="H1410">
        <v>4</v>
      </c>
      <c r="I1410">
        <v>4</v>
      </c>
      <c r="J1410">
        <f>'Data Churn_prodcat'!E1410-'Data Churn_prodcat'!F1410</f>
        <v>0</v>
      </c>
      <c r="K1410" t="str">
        <f t="shared" si="21"/>
        <v>Churn</v>
      </c>
      <c r="L1410" t="str">
        <f>VLOOKUP($H1410,master_table_sales_csv!$O$2:$P$3340,2,FALSE)</f>
        <v>eBooks</v>
      </c>
      <c r="M1410" t="str">
        <f>VLOOKUP($I1410,master_table_sales_csv!$O$2:$P$3340,2,FALSE)</f>
        <v>eBooks</v>
      </c>
    </row>
    <row r="1411" spans="1:13" x14ac:dyDescent="0.35">
      <c r="A1411" t="s">
        <v>8712</v>
      </c>
      <c r="B1411" t="s">
        <v>8752</v>
      </c>
      <c r="C1411">
        <v>1410</v>
      </c>
      <c r="D1411">
        <v>1286</v>
      </c>
      <c r="E1411">
        <v>14</v>
      </c>
      <c r="F1411">
        <v>14</v>
      </c>
      <c r="G1411">
        <v>33.5</v>
      </c>
      <c r="H1411">
        <v>4</v>
      </c>
      <c r="I1411">
        <v>4</v>
      </c>
      <c r="J1411">
        <f>'Data Churn_prodcat'!E1411-'Data Churn_prodcat'!F1411</f>
        <v>0</v>
      </c>
      <c r="K1411" t="str">
        <f t="shared" si="21"/>
        <v>Churn</v>
      </c>
      <c r="L1411" t="str">
        <f>VLOOKUP($H1411,master_table_sales_csv!$O$2:$P$3340,2,FALSE)</f>
        <v>eBooks</v>
      </c>
      <c r="M1411" t="str">
        <f>VLOOKUP($I1411,master_table_sales_csv!$O$2:$P$3340,2,FALSE)</f>
        <v>eBooks</v>
      </c>
    </row>
    <row r="1412" spans="1:13" x14ac:dyDescent="0.35">
      <c r="A1412" t="s">
        <v>8712</v>
      </c>
      <c r="B1412" t="s">
        <v>8752</v>
      </c>
      <c r="C1412">
        <v>1426</v>
      </c>
      <c r="D1412">
        <v>1635</v>
      </c>
      <c r="E1412">
        <v>12</v>
      </c>
      <c r="F1412">
        <v>12</v>
      </c>
      <c r="G1412">
        <v>74.95</v>
      </c>
      <c r="H1412">
        <v>4</v>
      </c>
      <c r="I1412">
        <v>4</v>
      </c>
      <c r="J1412">
        <f>'Data Churn_prodcat'!E1412-'Data Churn_prodcat'!F1412</f>
        <v>0</v>
      </c>
      <c r="K1412" t="str">
        <f t="shared" si="21"/>
        <v>Churn</v>
      </c>
      <c r="L1412" t="str">
        <f>VLOOKUP($H1412,master_table_sales_csv!$O$2:$P$3340,2,FALSE)</f>
        <v>eBooks</v>
      </c>
      <c r="M1412" t="str">
        <f>VLOOKUP($I1412,master_table_sales_csv!$O$2:$P$3340,2,FALSE)</f>
        <v>eBooks</v>
      </c>
    </row>
    <row r="1413" spans="1:13" x14ac:dyDescent="0.35">
      <c r="A1413" t="s">
        <v>8712</v>
      </c>
      <c r="B1413" t="s">
        <v>8752</v>
      </c>
      <c r="C1413">
        <v>1428</v>
      </c>
      <c r="D1413">
        <v>1631</v>
      </c>
      <c r="E1413">
        <v>12</v>
      </c>
      <c r="F1413">
        <v>12</v>
      </c>
      <c r="G1413">
        <v>58.5</v>
      </c>
      <c r="H1413">
        <v>4</v>
      </c>
      <c r="I1413">
        <v>4</v>
      </c>
      <c r="J1413">
        <f>'Data Churn_prodcat'!E1413-'Data Churn_prodcat'!F1413</f>
        <v>0</v>
      </c>
      <c r="K1413" t="str">
        <f t="shared" ref="K1413:K1476" si="22">IF(D1413&gt;7, "Churn", "No Churn")</f>
        <v>Churn</v>
      </c>
      <c r="L1413" t="str">
        <f>VLOOKUP($H1413,master_table_sales_csv!$O$2:$P$3340,2,FALSE)</f>
        <v>eBooks</v>
      </c>
      <c r="M1413" t="str">
        <f>VLOOKUP($I1413,master_table_sales_csv!$O$2:$P$3340,2,FALSE)</f>
        <v>eBooks</v>
      </c>
    </row>
    <row r="1414" spans="1:13" x14ac:dyDescent="0.35">
      <c r="A1414" t="s">
        <v>8712</v>
      </c>
      <c r="B1414" t="s">
        <v>8752</v>
      </c>
      <c r="C1414">
        <v>1432</v>
      </c>
      <c r="D1414">
        <v>1438</v>
      </c>
      <c r="E1414">
        <v>13</v>
      </c>
      <c r="F1414">
        <v>13</v>
      </c>
      <c r="G1414">
        <v>756</v>
      </c>
      <c r="H1414">
        <v>5</v>
      </c>
      <c r="I1414">
        <v>5</v>
      </c>
      <c r="J1414">
        <f>'Data Churn_prodcat'!E1414-'Data Churn_prodcat'!F1414</f>
        <v>0</v>
      </c>
      <c r="K1414" t="str">
        <f t="shared" si="22"/>
        <v>Churn</v>
      </c>
      <c r="L1414" t="str">
        <f>VLOOKUP($H1414,master_table_sales_csv!$O$2:$P$3340,2,FALSE)</f>
        <v>Robot Kits</v>
      </c>
      <c r="M1414" t="str">
        <f>VLOOKUP($I1414,master_table_sales_csv!$O$2:$P$3340,2,FALSE)</f>
        <v>Robot Kits</v>
      </c>
    </row>
    <row r="1415" spans="1:13" x14ac:dyDescent="0.35">
      <c r="A1415" t="s">
        <v>8712</v>
      </c>
      <c r="B1415" t="s">
        <v>8752</v>
      </c>
      <c r="C1415">
        <v>1433</v>
      </c>
      <c r="D1415">
        <v>1688</v>
      </c>
      <c r="E1415">
        <v>12</v>
      </c>
      <c r="F1415">
        <v>12</v>
      </c>
      <c r="G1415">
        <v>1497</v>
      </c>
      <c r="H1415">
        <v>3</v>
      </c>
      <c r="I1415">
        <v>3</v>
      </c>
      <c r="J1415">
        <f>'Data Churn_prodcat'!E1415-'Data Churn_prodcat'!F1415</f>
        <v>0</v>
      </c>
      <c r="K1415" t="str">
        <f t="shared" si="22"/>
        <v>Churn</v>
      </c>
      <c r="L1415" t="str">
        <f>VLOOKUP($H1415,master_table_sales_csv!$O$2:$P$3340,2,FALSE)</f>
        <v>Drones</v>
      </c>
      <c r="M1415" t="str">
        <f>VLOOKUP($I1415,master_table_sales_csv!$O$2:$P$3340,2,FALSE)</f>
        <v>Drones</v>
      </c>
    </row>
    <row r="1416" spans="1:13" x14ac:dyDescent="0.35">
      <c r="A1416" t="s">
        <v>8712</v>
      </c>
      <c r="B1416" t="s">
        <v>8752</v>
      </c>
      <c r="C1416">
        <v>1436</v>
      </c>
      <c r="D1416">
        <v>1432</v>
      </c>
      <c r="E1416">
        <v>14</v>
      </c>
      <c r="F1416">
        <v>14</v>
      </c>
      <c r="G1416">
        <v>67.959999999999994</v>
      </c>
      <c r="H1416">
        <v>4</v>
      </c>
      <c r="I1416">
        <v>4</v>
      </c>
      <c r="J1416">
        <f>'Data Churn_prodcat'!E1416-'Data Churn_prodcat'!F1416</f>
        <v>0</v>
      </c>
      <c r="K1416" t="str">
        <f t="shared" si="22"/>
        <v>Churn</v>
      </c>
      <c r="L1416" t="str">
        <f>VLOOKUP($H1416,master_table_sales_csv!$O$2:$P$3340,2,FALSE)</f>
        <v>eBooks</v>
      </c>
      <c r="M1416" t="str">
        <f>VLOOKUP($I1416,master_table_sales_csv!$O$2:$P$3340,2,FALSE)</f>
        <v>eBooks</v>
      </c>
    </row>
    <row r="1417" spans="1:13" x14ac:dyDescent="0.35">
      <c r="A1417" t="s">
        <v>8712</v>
      </c>
      <c r="B1417" t="s">
        <v>8752</v>
      </c>
      <c r="C1417">
        <v>1437</v>
      </c>
      <c r="D1417">
        <v>1623</v>
      </c>
      <c r="E1417">
        <v>14</v>
      </c>
      <c r="F1417">
        <v>12</v>
      </c>
      <c r="G1417">
        <v>3500</v>
      </c>
      <c r="H1417">
        <v>3</v>
      </c>
      <c r="I1417">
        <v>3</v>
      </c>
      <c r="J1417">
        <f>'Data Churn_prodcat'!E1417-'Data Churn_prodcat'!F1417</f>
        <v>2</v>
      </c>
      <c r="K1417" t="str">
        <f t="shared" si="22"/>
        <v>Churn</v>
      </c>
      <c r="L1417" t="str">
        <f>VLOOKUP($H1417,master_table_sales_csv!$O$2:$P$3340,2,FALSE)</f>
        <v>Drones</v>
      </c>
      <c r="M1417" t="str">
        <f>VLOOKUP($I1417,master_table_sales_csv!$O$2:$P$3340,2,FALSE)</f>
        <v>Drones</v>
      </c>
    </row>
    <row r="1418" spans="1:13" x14ac:dyDescent="0.35">
      <c r="A1418" t="s">
        <v>8712</v>
      </c>
      <c r="B1418" t="s">
        <v>8752</v>
      </c>
      <c r="C1418">
        <v>1438</v>
      </c>
      <c r="D1418">
        <v>1446</v>
      </c>
      <c r="E1418">
        <v>13</v>
      </c>
      <c r="F1418">
        <v>13</v>
      </c>
      <c r="G1418">
        <v>58.95</v>
      </c>
      <c r="H1418">
        <v>2</v>
      </c>
      <c r="I1418">
        <v>2</v>
      </c>
      <c r="J1418">
        <f>'Data Churn_prodcat'!E1418-'Data Churn_prodcat'!F1418</f>
        <v>0</v>
      </c>
      <c r="K1418" t="str">
        <f t="shared" si="22"/>
        <v>Churn</v>
      </c>
      <c r="L1418" t="str">
        <f>VLOOKUP($H1418,master_table_sales_csv!$O$2:$P$3340,2,FALSE)</f>
        <v>Drone Kits</v>
      </c>
      <c r="M1418" t="str">
        <f>VLOOKUP($I1418,master_table_sales_csv!$O$2:$P$3340,2,FALSE)</f>
        <v>Drone Kits</v>
      </c>
    </row>
    <row r="1419" spans="1:13" x14ac:dyDescent="0.35">
      <c r="A1419" t="s">
        <v>8712</v>
      </c>
      <c r="B1419" t="s">
        <v>8752</v>
      </c>
      <c r="C1419">
        <v>1446</v>
      </c>
      <c r="D1419">
        <v>1500</v>
      </c>
      <c r="E1419">
        <v>13</v>
      </c>
      <c r="F1419">
        <v>13</v>
      </c>
      <c r="G1419">
        <v>32.97</v>
      </c>
      <c r="H1419">
        <v>1</v>
      </c>
      <c r="I1419">
        <v>1</v>
      </c>
      <c r="J1419">
        <f>'Data Churn_prodcat'!E1419-'Data Churn_prodcat'!F1419</f>
        <v>0</v>
      </c>
      <c r="K1419" t="str">
        <f t="shared" si="22"/>
        <v>Churn</v>
      </c>
      <c r="L1419" t="str">
        <f>VLOOKUP($H1419,master_table_sales_csv!$O$2:$P$3340,2,FALSE)</f>
        <v>Blueprints</v>
      </c>
      <c r="M1419" t="str">
        <f>VLOOKUP($I1419,master_table_sales_csv!$O$2:$P$3340,2,FALSE)</f>
        <v>Blueprints</v>
      </c>
    </row>
    <row r="1420" spans="1:13" x14ac:dyDescent="0.35">
      <c r="A1420" t="s">
        <v>8712</v>
      </c>
      <c r="B1420" t="s">
        <v>8752</v>
      </c>
      <c r="C1420">
        <v>1450</v>
      </c>
      <c r="D1420">
        <v>1292</v>
      </c>
      <c r="E1420">
        <v>14</v>
      </c>
      <c r="F1420">
        <v>14</v>
      </c>
      <c r="G1420">
        <v>99.9</v>
      </c>
      <c r="H1420">
        <v>7</v>
      </c>
      <c r="I1420">
        <v>7</v>
      </c>
      <c r="J1420">
        <f>'Data Churn_prodcat'!E1420-'Data Churn_prodcat'!F1420</f>
        <v>0</v>
      </c>
      <c r="K1420" t="str">
        <f t="shared" si="22"/>
        <v>Churn</v>
      </c>
      <c r="L1420" t="str">
        <f>VLOOKUP($H1420,master_table_sales_csv!$O$2:$P$3340,2,FALSE)</f>
        <v>Training Videos</v>
      </c>
      <c r="M1420" t="str">
        <f>VLOOKUP($I1420,master_table_sales_csv!$O$2:$P$3340,2,FALSE)</f>
        <v>Training Videos</v>
      </c>
    </row>
    <row r="1421" spans="1:13" x14ac:dyDescent="0.35">
      <c r="A1421" t="s">
        <v>8712</v>
      </c>
      <c r="B1421" t="s">
        <v>8752</v>
      </c>
      <c r="C1421">
        <v>1451</v>
      </c>
      <c r="D1421">
        <v>1561</v>
      </c>
      <c r="E1421">
        <v>12</v>
      </c>
      <c r="F1421">
        <v>12</v>
      </c>
      <c r="G1421">
        <v>162</v>
      </c>
      <c r="H1421">
        <v>2</v>
      </c>
      <c r="I1421">
        <v>2</v>
      </c>
      <c r="J1421">
        <f>'Data Churn_prodcat'!E1421-'Data Churn_prodcat'!F1421</f>
        <v>0</v>
      </c>
      <c r="K1421" t="str">
        <f t="shared" si="22"/>
        <v>Churn</v>
      </c>
      <c r="L1421" t="str">
        <f>VLOOKUP($H1421,master_table_sales_csv!$O$2:$P$3340,2,FALSE)</f>
        <v>Drone Kits</v>
      </c>
      <c r="M1421" t="str">
        <f>VLOOKUP($I1421,master_table_sales_csv!$O$2:$P$3340,2,FALSE)</f>
        <v>Drone Kits</v>
      </c>
    </row>
    <row r="1422" spans="1:13" x14ac:dyDescent="0.35">
      <c r="A1422" t="s">
        <v>8712</v>
      </c>
      <c r="B1422" t="s">
        <v>8752</v>
      </c>
      <c r="C1422">
        <v>1453</v>
      </c>
      <c r="D1422">
        <v>1304</v>
      </c>
      <c r="E1422">
        <v>14</v>
      </c>
      <c r="F1422">
        <v>14</v>
      </c>
      <c r="G1422">
        <v>124.75</v>
      </c>
      <c r="H1422">
        <v>4</v>
      </c>
      <c r="I1422">
        <v>4</v>
      </c>
      <c r="J1422">
        <f>'Data Churn_prodcat'!E1422-'Data Churn_prodcat'!F1422</f>
        <v>0</v>
      </c>
      <c r="K1422" t="str">
        <f t="shared" si="22"/>
        <v>Churn</v>
      </c>
      <c r="L1422" t="str">
        <f>VLOOKUP($H1422,master_table_sales_csv!$O$2:$P$3340,2,FALSE)</f>
        <v>eBooks</v>
      </c>
      <c r="M1422" t="str">
        <f>VLOOKUP($I1422,master_table_sales_csv!$O$2:$P$3340,2,FALSE)</f>
        <v>eBooks</v>
      </c>
    </row>
    <row r="1423" spans="1:13" x14ac:dyDescent="0.35">
      <c r="A1423" t="s">
        <v>8712</v>
      </c>
      <c r="B1423" t="s">
        <v>8752</v>
      </c>
      <c r="C1423">
        <v>1457</v>
      </c>
      <c r="D1423">
        <v>1665</v>
      </c>
      <c r="E1423">
        <v>12</v>
      </c>
      <c r="F1423">
        <v>12</v>
      </c>
      <c r="G1423">
        <v>119.94</v>
      </c>
      <c r="H1423">
        <v>4</v>
      </c>
      <c r="I1423">
        <v>4</v>
      </c>
      <c r="J1423">
        <f>'Data Churn_prodcat'!E1423-'Data Churn_prodcat'!F1423</f>
        <v>0</v>
      </c>
      <c r="K1423" t="str">
        <f t="shared" si="22"/>
        <v>Churn</v>
      </c>
      <c r="L1423" t="str">
        <f>VLOOKUP($H1423,master_table_sales_csv!$O$2:$P$3340,2,FALSE)</f>
        <v>eBooks</v>
      </c>
      <c r="M1423" t="str">
        <f>VLOOKUP($I1423,master_table_sales_csv!$O$2:$P$3340,2,FALSE)</f>
        <v>eBooks</v>
      </c>
    </row>
    <row r="1424" spans="1:13" x14ac:dyDescent="0.35">
      <c r="A1424" t="s">
        <v>8712</v>
      </c>
      <c r="B1424" t="s">
        <v>8752</v>
      </c>
      <c r="C1424">
        <v>1459</v>
      </c>
      <c r="D1424">
        <v>1624</v>
      </c>
      <c r="E1424">
        <v>12</v>
      </c>
      <c r="F1424">
        <v>12</v>
      </c>
      <c r="G1424">
        <v>24.99</v>
      </c>
      <c r="H1424">
        <v>4</v>
      </c>
      <c r="I1424">
        <v>4</v>
      </c>
      <c r="J1424">
        <f>'Data Churn_prodcat'!E1424-'Data Churn_prodcat'!F1424</f>
        <v>0</v>
      </c>
      <c r="K1424" t="str">
        <f t="shared" si="22"/>
        <v>Churn</v>
      </c>
      <c r="L1424" t="str">
        <f>VLOOKUP($H1424,master_table_sales_csv!$O$2:$P$3340,2,FALSE)</f>
        <v>eBooks</v>
      </c>
      <c r="M1424" t="str">
        <f>VLOOKUP($I1424,master_table_sales_csv!$O$2:$P$3340,2,FALSE)</f>
        <v>eBooks</v>
      </c>
    </row>
    <row r="1425" spans="1:13" x14ac:dyDescent="0.35">
      <c r="A1425" t="s">
        <v>8712</v>
      </c>
      <c r="B1425" t="s">
        <v>8752</v>
      </c>
      <c r="C1425">
        <v>1460</v>
      </c>
      <c r="D1425">
        <v>1321</v>
      </c>
      <c r="E1425">
        <v>14</v>
      </c>
      <c r="F1425">
        <v>14</v>
      </c>
      <c r="G1425">
        <v>44.95</v>
      </c>
      <c r="H1425">
        <v>1</v>
      </c>
      <c r="I1425">
        <v>1</v>
      </c>
      <c r="J1425">
        <f>'Data Churn_prodcat'!E1425-'Data Churn_prodcat'!F1425</f>
        <v>0</v>
      </c>
      <c r="K1425" t="str">
        <f t="shared" si="22"/>
        <v>Churn</v>
      </c>
      <c r="L1425" t="str">
        <f>VLOOKUP($H1425,master_table_sales_csv!$O$2:$P$3340,2,FALSE)</f>
        <v>Blueprints</v>
      </c>
      <c r="M1425" t="str">
        <f>VLOOKUP($I1425,master_table_sales_csv!$O$2:$P$3340,2,FALSE)</f>
        <v>Blueprints</v>
      </c>
    </row>
    <row r="1426" spans="1:13" x14ac:dyDescent="0.35">
      <c r="A1426" t="s">
        <v>8712</v>
      </c>
      <c r="B1426" t="s">
        <v>8752</v>
      </c>
      <c r="C1426">
        <v>1468</v>
      </c>
      <c r="D1426">
        <v>1497</v>
      </c>
      <c r="E1426">
        <v>13</v>
      </c>
      <c r="F1426">
        <v>13</v>
      </c>
      <c r="G1426">
        <v>29.98</v>
      </c>
      <c r="H1426">
        <v>4</v>
      </c>
      <c r="I1426">
        <v>4</v>
      </c>
      <c r="J1426">
        <f>'Data Churn_prodcat'!E1426-'Data Churn_prodcat'!F1426</f>
        <v>0</v>
      </c>
      <c r="K1426" t="str">
        <f t="shared" si="22"/>
        <v>Churn</v>
      </c>
      <c r="L1426" t="str">
        <f>VLOOKUP($H1426,master_table_sales_csv!$O$2:$P$3340,2,FALSE)</f>
        <v>eBooks</v>
      </c>
      <c r="M1426" t="str">
        <f>VLOOKUP($I1426,master_table_sales_csv!$O$2:$P$3340,2,FALSE)</f>
        <v>eBooks</v>
      </c>
    </row>
    <row r="1427" spans="1:13" x14ac:dyDescent="0.35">
      <c r="A1427" t="s">
        <v>8712</v>
      </c>
      <c r="B1427" t="s">
        <v>8752</v>
      </c>
      <c r="C1427">
        <v>1478</v>
      </c>
      <c r="D1427">
        <v>1317</v>
      </c>
      <c r="E1427">
        <v>14</v>
      </c>
      <c r="F1427">
        <v>14</v>
      </c>
      <c r="G1427">
        <v>199.8</v>
      </c>
      <c r="H1427">
        <v>7</v>
      </c>
      <c r="I1427">
        <v>7</v>
      </c>
      <c r="J1427">
        <f>'Data Churn_prodcat'!E1427-'Data Churn_prodcat'!F1427</f>
        <v>0</v>
      </c>
      <c r="K1427" t="str">
        <f t="shared" si="22"/>
        <v>Churn</v>
      </c>
      <c r="L1427" t="str">
        <f>VLOOKUP($H1427,master_table_sales_csv!$O$2:$P$3340,2,FALSE)</f>
        <v>Training Videos</v>
      </c>
      <c r="M1427" t="str">
        <f>VLOOKUP($I1427,master_table_sales_csv!$O$2:$P$3340,2,FALSE)</f>
        <v>Training Videos</v>
      </c>
    </row>
    <row r="1428" spans="1:13" x14ac:dyDescent="0.35">
      <c r="A1428" t="s">
        <v>8712</v>
      </c>
      <c r="B1428" t="s">
        <v>8752</v>
      </c>
      <c r="C1428">
        <v>1490</v>
      </c>
      <c r="D1428">
        <v>1587</v>
      </c>
      <c r="E1428">
        <v>12</v>
      </c>
      <c r="F1428">
        <v>12</v>
      </c>
      <c r="G1428">
        <v>157.5</v>
      </c>
      <c r="H1428">
        <v>4</v>
      </c>
      <c r="I1428">
        <v>1</v>
      </c>
      <c r="J1428">
        <f>'Data Churn_prodcat'!E1428-'Data Churn_prodcat'!F1428</f>
        <v>0</v>
      </c>
      <c r="K1428" t="str">
        <f t="shared" si="22"/>
        <v>Churn</v>
      </c>
      <c r="L1428" t="str">
        <f>VLOOKUP($H1428,master_table_sales_csv!$O$2:$P$3340,2,FALSE)</f>
        <v>eBooks</v>
      </c>
      <c r="M1428" t="str">
        <f>VLOOKUP($I1428,master_table_sales_csv!$O$2:$P$3340,2,FALSE)</f>
        <v>Blueprints</v>
      </c>
    </row>
    <row r="1429" spans="1:13" x14ac:dyDescent="0.35">
      <c r="A1429" t="s">
        <v>8712</v>
      </c>
      <c r="B1429" t="s">
        <v>8752</v>
      </c>
      <c r="C1429">
        <v>1516</v>
      </c>
      <c r="D1429">
        <v>1424</v>
      </c>
      <c r="E1429">
        <v>14</v>
      </c>
      <c r="F1429">
        <v>14</v>
      </c>
      <c r="G1429">
        <v>98.850000000000009</v>
      </c>
      <c r="H1429">
        <v>7</v>
      </c>
      <c r="I1429">
        <v>7</v>
      </c>
      <c r="J1429">
        <f>'Data Churn_prodcat'!E1429-'Data Churn_prodcat'!F1429</f>
        <v>0</v>
      </c>
      <c r="K1429" t="str">
        <f t="shared" si="22"/>
        <v>Churn</v>
      </c>
      <c r="L1429" t="str">
        <f>VLOOKUP($H1429,master_table_sales_csv!$O$2:$P$3340,2,FALSE)</f>
        <v>Training Videos</v>
      </c>
      <c r="M1429" t="str">
        <f>VLOOKUP($I1429,master_table_sales_csv!$O$2:$P$3340,2,FALSE)</f>
        <v>Training Videos</v>
      </c>
    </row>
    <row r="1430" spans="1:13" x14ac:dyDescent="0.35">
      <c r="A1430" t="s">
        <v>8712</v>
      </c>
      <c r="B1430" t="s">
        <v>8752</v>
      </c>
      <c r="C1430">
        <v>1520</v>
      </c>
      <c r="D1430">
        <v>1573</v>
      </c>
      <c r="E1430">
        <v>12</v>
      </c>
      <c r="F1430">
        <v>12</v>
      </c>
      <c r="G1430">
        <v>189.95000000000002</v>
      </c>
      <c r="H1430">
        <v>7</v>
      </c>
      <c r="I1430">
        <v>7</v>
      </c>
      <c r="J1430">
        <f>'Data Churn_prodcat'!E1430-'Data Churn_prodcat'!F1430</f>
        <v>0</v>
      </c>
      <c r="K1430" t="str">
        <f t="shared" si="22"/>
        <v>Churn</v>
      </c>
      <c r="L1430" t="str">
        <f>VLOOKUP($H1430,master_table_sales_csv!$O$2:$P$3340,2,FALSE)</f>
        <v>Training Videos</v>
      </c>
      <c r="M1430" t="str">
        <f>VLOOKUP($I1430,master_table_sales_csv!$O$2:$P$3340,2,FALSE)</f>
        <v>Training Videos</v>
      </c>
    </row>
    <row r="1431" spans="1:13" x14ac:dyDescent="0.35">
      <c r="A1431" t="s">
        <v>8712</v>
      </c>
      <c r="B1431" t="s">
        <v>8752</v>
      </c>
      <c r="C1431">
        <v>1521</v>
      </c>
      <c r="D1431">
        <v>1360</v>
      </c>
      <c r="E1431">
        <v>14</v>
      </c>
      <c r="F1431">
        <v>14</v>
      </c>
      <c r="G1431">
        <v>39.950000000000003</v>
      </c>
      <c r="H1431">
        <v>1</v>
      </c>
      <c r="I1431">
        <v>1</v>
      </c>
      <c r="J1431">
        <f>'Data Churn_prodcat'!E1431-'Data Churn_prodcat'!F1431</f>
        <v>0</v>
      </c>
      <c r="K1431" t="str">
        <f t="shared" si="22"/>
        <v>Churn</v>
      </c>
      <c r="L1431" t="str">
        <f>VLOOKUP($H1431,master_table_sales_csv!$O$2:$P$3340,2,FALSE)</f>
        <v>Blueprints</v>
      </c>
      <c r="M1431" t="str">
        <f>VLOOKUP($I1431,master_table_sales_csv!$O$2:$P$3340,2,FALSE)</f>
        <v>Blueprints</v>
      </c>
    </row>
    <row r="1432" spans="1:13" x14ac:dyDescent="0.35">
      <c r="A1432" t="s">
        <v>8712</v>
      </c>
      <c r="B1432" t="s">
        <v>8752</v>
      </c>
      <c r="C1432">
        <v>1525</v>
      </c>
      <c r="D1432">
        <v>1430</v>
      </c>
      <c r="E1432">
        <v>14</v>
      </c>
      <c r="F1432">
        <v>14</v>
      </c>
      <c r="G1432">
        <v>35.96</v>
      </c>
      <c r="H1432">
        <v>1</v>
      </c>
      <c r="I1432">
        <v>1</v>
      </c>
      <c r="J1432">
        <f>'Data Churn_prodcat'!E1432-'Data Churn_prodcat'!F1432</f>
        <v>0</v>
      </c>
      <c r="K1432" t="str">
        <f t="shared" si="22"/>
        <v>Churn</v>
      </c>
      <c r="L1432" t="str">
        <f>VLOOKUP($H1432,master_table_sales_csv!$O$2:$P$3340,2,FALSE)</f>
        <v>Blueprints</v>
      </c>
      <c r="M1432" t="str">
        <f>VLOOKUP($I1432,master_table_sales_csv!$O$2:$P$3340,2,FALSE)</f>
        <v>Blueprints</v>
      </c>
    </row>
    <row r="1433" spans="1:13" x14ac:dyDescent="0.35">
      <c r="A1433" t="s">
        <v>8712</v>
      </c>
      <c r="B1433" t="s">
        <v>8752</v>
      </c>
      <c r="C1433">
        <v>1528</v>
      </c>
      <c r="D1433">
        <v>1464</v>
      </c>
      <c r="E1433">
        <v>13</v>
      </c>
      <c r="F1433">
        <v>13</v>
      </c>
      <c r="G1433">
        <v>1647</v>
      </c>
      <c r="H1433">
        <v>6</v>
      </c>
      <c r="I1433">
        <v>6</v>
      </c>
      <c r="J1433">
        <f>'Data Churn_prodcat'!E1433-'Data Churn_prodcat'!F1433</f>
        <v>0</v>
      </c>
      <c r="K1433" t="str">
        <f t="shared" si="22"/>
        <v>Churn</v>
      </c>
      <c r="L1433" t="str">
        <f>VLOOKUP($H1433,master_table_sales_csv!$O$2:$P$3340,2,FALSE)</f>
        <v>Robots</v>
      </c>
      <c r="M1433" t="str">
        <f>VLOOKUP($I1433,master_table_sales_csv!$O$2:$P$3340,2,FALSE)</f>
        <v>Robots</v>
      </c>
    </row>
    <row r="1434" spans="1:13" x14ac:dyDescent="0.35">
      <c r="A1434" t="s">
        <v>8712</v>
      </c>
      <c r="B1434" t="s">
        <v>8752</v>
      </c>
      <c r="C1434">
        <v>1536</v>
      </c>
      <c r="D1434">
        <v>1465</v>
      </c>
      <c r="E1434">
        <v>13</v>
      </c>
      <c r="F1434">
        <v>13</v>
      </c>
      <c r="G1434">
        <v>42.99</v>
      </c>
      <c r="H1434">
        <v>7</v>
      </c>
      <c r="I1434">
        <v>7</v>
      </c>
      <c r="J1434">
        <f>'Data Churn_prodcat'!E1434-'Data Churn_prodcat'!F1434</f>
        <v>0</v>
      </c>
      <c r="K1434" t="str">
        <f t="shared" si="22"/>
        <v>Churn</v>
      </c>
      <c r="L1434" t="str">
        <f>VLOOKUP($H1434,master_table_sales_csv!$O$2:$P$3340,2,FALSE)</f>
        <v>Training Videos</v>
      </c>
      <c r="M1434" t="str">
        <f>VLOOKUP($I1434,master_table_sales_csv!$O$2:$P$3340,2,FALSE)</f>
        <v>Training Videos</v>
      </c>
    </row>
    <row r="1435" spans="1:13" x14ac:dyDescent="0.35">
      <c r="A1435" t="s">
        <v>8712</v>
      </c>
      <c r="B1435" t="s">
        <v>8752</v>
      </c>
      <c r="C1435">
        <v>1538</v>
      </c>
      <c r="D1435">
        <v>1372</v>
      </c>
      <c r="E1435">
        <v>14</v>
      </c>
      <c r="F1435">
        <v>14</v>
      </c>
      <c r="G1435">
        <v>1365</v>
      </c>
      <c r="H1435">
        <v>3</v>
      </c>
      <c r="I1435">
        <v>3</v>
      </c>
      <c r="J1435">
        <f>'Data Churn_prodcat'!E1435-'Data Churn_prodcat'!F1435</f>
        <v>0</v>
      </c>
      <c r="K1435" t="str">
        <f t="shared" si="22"/>
        <v>Churn</v>
      </c>
      <c r="L1435" t="str">
        <f>VLOOKUP($H1435,master_table_sales_csv!$O$2:$P$3340,2,FALSE)</f>
        <v>Drones</v>
      </c>
      <c r="M1435" t="str">
        <f>VLOOKUP($I1435,master_table_sales_csv!$O$2:$P$3340,2,FALSE)</f>
        <v>Drones</v>
      </c>
    </row>
    <row r="1436" spans="1:13" x14ac:dyDescent="0.35">
      <c r="A1436" t="s">
        <v>8712</v>
      </c>
      <c r="B1436" t="s">
        <v>8752</v>
      </c>
      <c r="C1436">
        <v>1544</v>
      </c>
      <c r="D1436">
        <v>1315</v>
      </c>
      <c r="E1436">
        <v>14</v>
      </c>
      <c r="F1436">
        <v>14</v>
      </c>
      <c r="G1436">
        <v>119.96</v>
      </c>
      <c r="H1436">
        <v>7</v>
      </c>
      <c r="I1436">
        <v>7</v>
      </c>
      <c r="J1436">
        <f>'Data Churn_prodcat'!E1436-'Data Churn_prodcat'!F1436</f>
        <v>0</v>
      </c>
      <c r="K1436" t="str">
        <f t="shared" si="22"/>
        <v>Churn</v>
      </c>
      <c r="L1436" t="str">
        <f>VLOOKUP($H1436,master_table_sales_csv!$O$2:$P$3340,2,FALSE)</f>
        <v>Training Videos</v>
      </c>
      <c r="M1436" t="str">
        <f>VLOOKUP($I1436,master_table_sales_csv!$O$2:$P$3340,2,FALSE)</f>
        <v>Training Videos</v>
      </c>
    </row>
    <row r="1437" spans="1:13" x14ac:dyDescent="0.35">
      <c r="A1437" t="s">
        <v>8712</v>
      </c>
      <c r="B1437" t="s">
        <v>8752</v>
      </c>
      <c r="C1437">
        <v>1549</v>
      </c>
      <c r="D1437">
        <v>1454</v>
      </c>
      <c r="E1437">
        <v>13</v>
      </c>
      <c r="F1437">
        <v>13</v>
      </c>
      <c r="G1437">
        <v>147</v>
      </c>
      <c r="H1437">
        <v>7</v>
      </c>
      <c r="I1437">
        <v>7</v>
      </c>
      <c r="J1437">
        <f>'Data Churn_prodcat'!E1437-'Data Churn_prodcat'!F1437</f>
        <v>0</v>
      </c>
      <c r="K1437" t="str">
        <f t="shared" si="22"/>
        <v>Churn</v>
      </c>
      <c r="L1437" t="str">
        <f>VLOOKUP($H1437,master_table_sales_csv!$O$2:$P$3340,2,FALSE)</f>
        <v>Training Videos</v>
      </c>
      <c r="M1437" t="str">
        <f>VLOOKUP($I1437,master_table_sales_csv!$O$2:$P$3340,2,FALSE)</f>
        <v>Training Videos</v>
      </c>
    </row>
    <row r="1438" spans="1:13" x14ac:dyDescent="0.35">
      <c r="A1438" t="s">
        <v>8712</v>
      </c>
      <c r="B1438" t="s">
        <v>8752</v>
      </c>
      <c r="C1438">
        <v>1552</v>
      </c>
      <c r="D1438">
        <v>1305</v>
      </c>
      <c r="E1438">
        <v>14</v>
      </c>
      <c r="F1438">
        <v>14</v>
      </c>
      <c r="G1438">
        <v>1350</v>
      </c>
      <c r="H1438">
        <v>5</v>
      </c>
      <c r="I1438">
        <v>5</v>
      </c>
      <c r="J1438">
        <f>'Data Churn_prodcat'!E1438-'Data Churn_prodcat'!F1438</f>
        <v>0</v>
      </c>
      <c r="K1438" t="str">
        <f t="shared" si="22"/>
        <v>Churn</v>
      </c>
      <c r="L1438" t="str">
        <f>VLOOKUP($H1438,master_table_sales_csv!$O$2:$P$3340,2,FALSE)</f>
        <v>Robot Kits</v>
      </c>
      <c r="M1438" t="str">
        <f>VLOOKUP($I1438,master_table_sales_csv!$O$2:$P$3340,2,FALSE)</f>
        <v>Robot Kits</v>
      </c>
    </row>
    <row r="1439" spans="1:13" x14ac:dyDescent="0.35">
      <c r="A1439" t="s">
        <v>8712</v>
      </c>
      <c r="B1439" t="s">
        <v>8752</v>
      </c>
      <c r="C1439">
        <v>1554</v>
      </c>
      <c r="D1439">
        <v>1387</v>
      </c>
      <c r="E1439">
        <v>14</v>
      </c>
      <c r="F1439">
        <v>14</v>
      </c>
      <c r="G1439">
        <v>83.94</v>
      </c>
      <c r="H1439">
        <v>4</v>
      </c>
      <c r="I1439">
        <v>4</v>
      </c>
      <c r="J1439">
        <f>'Data Churn_prodcat'!E1439-'Data Churn_prodcat'!F1439</f>
        <v>0</v>
      </c>
      <c r="K1439" t="str">
        <f t="shared" si="22"/>
        <v>Churn</v>
      </c>
      <c r="L1439" t="str">
        <f>VLOOKUP($H1439,master_table_sales_csv!$O$2:$P$3340,2,FALSE)</f>
        <v>eBooks</v>
      </c>
      <c r="M1439" t="str">
        <f>VLOOKUP($I1439,master_table_sales_csv!$O$2:$P$3340,2,FALSE)</f>
        <v>eBooks</v>
      </c>
    </row>
    <row r="1440" spans="1:13" x14ac:dyDescent="0.35">
      <c r="A1440" t="s">
        <v>8712</v>
      </c>
      <c r="B1440" t="s">
        <v>8752</v>
      </c>
      <c r="C1440">
        <v>1570</v>
      </c>
      <c r="D1440">
        <v>1416</v>
      </c>
      <c r="E1440">
        <v>14</v>
      </c>
      <c r="F1440">
        <v>14</v>
      </c>
      <c r="G1440">
        <v>315</v>
      </c>
      <c r="H1440">
        <v>7</v>
      </c>
      <c r="I1440">
        <v>4</v>
      </c>
      <c r="J1440">
        <f>'Data Churn_prodcat'!E1440-'Data Churn_prodcat'!F1440</f>
        <v>0</v>
      </c>
      <c r="K1440" t="str">
        <f t="shared" si="22"/>
        <v>Churn</v>
      </c>
      <c r="L1440" t="str">
        <f>VLOOKUP($H1440,master_table_sales_csv!$O$2:$P$3340,2,FALSE)</f>
        <v>Training Videos</v>
      </c>
      <c r="M1440" t="str">
        <f>VLOOKUP($I1440,master_table_sales_csv!$O$2:$P$3340,2,FALSE)</f>
        <v>eBooks</v>
      </c>
    </row>
    <row r="1441" spans="1:13" x14ac:dyDescent="0.35">
      <c r="A1441" t="s">
        <v>8712</v>
      </c>
      <c r="B1441" t="s">
        <v>8752</v>
      </c>
      <c r="C1441">
        <v>1572</v>
      </c>
      <c r="D1441">
        <v>1440</v>
      </c>
      <c r="E1441">
        <v>13</v>
      </c>
      <c r="F1441">
        <v>13</v>
      </c>
      <c r="G1441">
        <v>1000</v>
      </c>
      <c r="H1441">
        <v>3</v>
      </c>
      <c r="I1441">
        <v>3</v>
      </c>
      <c r="J1441">
        <f>'Data Churn_prodcat'!E1441-'Data Churn_prodcat'!F1441</f>
        <v>0</v>
      </c>
      <c r="K1441" t="str">
        <f t="shared" si="22"/>
        <v>Churn</v>
      </c>
      <c r="L1441" t="str">
        <f>VLOOKUP($H1441,master_table_sales_csv!$O$2:$P$3340,2,FALSE)</f>
        <v>Drones</v>
      </c>
      <c r="M1441" t="str">
        <f>VLOOKUP($I1441,master_table_sales_csv!$O$2:$P$3340,2,FALSE)</f>
        <v>Drones</v>
      </c>
    </row>
    <row r="1442" spans="1:13" x14ac:dyDescent="0.35">
      <c r="A1442" t="s">
        <v>8712</v>
      </c>
      <c r="B1442" t="s">
        <v>8752</v>
      </c>
      <c r="C1442">
        <v>1573</v>
      </c>
      <c r="D1442">
        <v>1342</v>
      </c>
      <c r="E1442">
        <v>14</v>
      </c>
      <c r="F1442">
        <v>14</v>
      </c>
      <c r="G1442">
        <v>179.8</v>
      </c>
      <c r="H1442">
        <v>7</v>
      </c>
      <c r="I1442">
        <v>7</v>
      </c>
      <c r="J1442">
        <f>'Data Churn_prodcat'!E1442-'Data Churn_prodcat'!F1442</f>
        <v>0</v>
      </c>
      <c r="K1442" t="str">
        <f t="shared" si="22"/>
        <v>Churn</v>
      </c>
      <c r="L1442" t="str">
        <f>VLOOKUP($H1442,master_table_sales_csv!$O$2:$P$3340,2,FALSE)</f>
        <v>Training Videos</v>
      </c>
      <c r="M1442" t="str">
        <f>VLOOKUP($I1442,master_table_sales_csv!$O$2:$P$3340,2,FALSE)</f>
        <v>Training Videos</v>
      </c>
    </row>
    <row r="1443" spans="1:13" x14ac:dyDescent="0.35">
      <c r="A1443" t="s">
        <v>8712</v>
      </c>
      <c r="B1443" t="s">
        <v>8752</v>
      </c>
      <c r="C1443">
        <v>1575</v>
      </c>
      <c r="D1443">
        <v>1678</v>
      </c>
      <c r="E1443">
        <v>12</v>
      </c>
      <c r="F1443">
        <v>12</v>
      </c>
      <c r="G1443">
        <v>750</v>
      </c>
      <c r="H1443">
        <v>3</v>
      </c>
      <c r="I1443">
        <v>3</v>
      </c>
      <c r="J1443">
        <f>'Data Churn_prodcat'!E1443-'Data Churn_prodcat'!F1443</f>
        <v>0</v>
      </c>
      <c r="K1443" t="str">
        <f t="shared" si="22"/>
        <v>Churn</v>
      </c>
      <c r="L1443" t="str">
        <f>VLOOKUP($H1443,master_table_sales_csv!$O$2:$P$3340,2,FALSE)</f>
        <v>Drones</v>
      </c>
      <c r="M1443" t="str">
        <f>VLOOKUP($I1443,master_table_sales_csv!$O$2:$P$3340,2,FALSE)</f>
        <v>Drones</v>
      </c>
    </row>
    <row r="1444" spans="1:13" x14ac:dyDescent="0.35">
      <c r="A1444" t="s">
        <v>8712</v>
      </c>
      <c r="B1444" t="s">
        <v>8752</v>
      </c>
      <c r="C1444">
        <v>1576</v>
      </c>
      <c r="D1444">
        <v>1362</v>
      </c>
      <c r="E1444">
        <v>14</v>
      </c>
      <c r="F1444">
        <v>14</v>
      </c>
      <c r="G1444">
        <v>500</v>
      </c>
      <c r="H1444">
        <v>3</v>
      </c>
      <c r="I1444">
        <v>3</v>
      </c>
      <c r="J1444">
        <f>'Data Churn_prodcat'!E1444-'Data Churn_prodcat'!F1444</f>
        <v>0</v>
      </c>
      <c r="K1444" t="str">
        <f t="shared" si="22"/>
        <v>Churn</v>
      </c>
      <c r="L1444" t="str">
        <f>VLOOKUP($H1444,master_table_sales_csv!$O$2:$P$3340,2,FALSE)</f>
        <v>Drones</v>
      </c>
      <c r="M1444" t="str">
        <f>VLOOKUP($I1444,master_table_sales_csv!$O$2:$P$3340,2,FALSE)</f>
        <v>Drones</v>
      </c>
    </row>
    <row r="1445" spans="1:13" x14ac:dyDescent="0.35">
      <c r="A1445" t="s">
        <v>8712</v>
      </c>
      <c r="B1445" t="s">
        <v>8752</v>
      </c>
      <c r="C1445">
        <v>1598</v>
      </c>
      <c r="D1445">
        <v>1611</v>
      </c>
      <c r="E1445">
        <v>12</v>
      </c>
      <c r="F1445">
        <v>12</v>
      </c>
      <c r="G1445">
        <v>2396</v>
      </c>
      <c r="H1445">
        <v>6</v>
      </c>
      <c r="I1445">
        <v>6</v>
      </c>
      <c r="J1445">
        <f>'Data Churn_prodcat'!E1445-'Data Churn_prodcat'!F1445</f>
        <v>0</v>
      </c>
      <c r="K1445" t="str">
        <f t="shared" si="22"/>
        <v>Churn</v>
      </c>
      <c r="L1445" t="str">
        <f>VLOOKUP($H1445,master_table_sales_csv!$O$2:$P$3340,2,FALSE)</f>
        <v>Robots</v>
      </c>
      <c r="M1445" t="str">
        <f>VLOOKUP($I1445,master_table_sales_csv!$O$2:$P$3340,2,FALSE)</f>
        <v>Robots</v>
      </c>
    </row>
    <row r="1446" spans="1:13" x14ac:dyDescent="0.35">
      <c r="A1446" t="s">
        <v>8712</v>
      </c>
      <c r="B1446" t="s">
        <v>8752</v>
      </c>
      <c r="C1446">
        <v>1601</v>
      </c>
      <c r="D1446">
        <v>1461</v>
      </c>
      <c r="E1446">
        <v>13</v>
      </c>
      <c r="F1446">
        <v>13</v>
      </c>
      <c r="G1446">
        <v>67.959999999999994</v>
      </c>
      <c r="H1446">
        <v>4</v>
      </c>
      <c r="I1446">
        <v>4</v>
      </c>
      <c r="J1446">
        <f>'Data Churn_prodcat'!E1446-'Data Churn_prodcat'!F1446</f>
        <v>0</v>
      </c>
      <c r="K1446" t="str">
        <f t="shared" si="22"/>
        <v>Churn</v>
      </c>
      <c r="L1446" t="str">
        <f>VLOOKUP($H1446,master_table_sales_csv!$O$2:$P$3340,2,FALSE)</f>
        <v>eBooks</v>
      </c>
      <c r="M1446" t="str">
        <f>VLOOKUP($I1446,master_table_sales_csv!$O$2:$P$3340,2,FALSE)</f>
        <v>eBooks</v>
      </c>
    </row>
    <row r="1447" spans="1:13" x14ac:dyDescent="0.35">
      <c r="A1447" t="s">
        <v>8712</v>
      </c>
      <c r="B1447" t="s">
        <v>8752</v>
      </c>
      <c r="C1447">
        <v>1608</v>
      </c>
      <c r="D1447">
        <v>1539</v>
      </c>
      <c r="E1447">
        <v>13</v>
      </c>
      <c r="F1447">
        <v>13</v>
      </c>
      <c r="G1447">
        <v>299.70000000000005</v>
      </c>
      <c r="H1447">
        <v>7</v>
      </c>
      <c r="I1447">
        <v>7</v>
      </c>
      <c r="J1447">
        <f>'Data Churn_prodcat'!E1447-'Data Churn_prodcat'!F1447</f>
        <v>0</v>
      </c>
      <c r="K1447" t="str">
        <f t="shared" si="22"/>
        <v>Churn</v>
      </c>
      <c r="L1447" t="str">
        <f>VLOOKUP($H1447,master_table_sales_csv!$O$2:$P$3340,2,FALSE)</f>
        <v>Training Videos</v>
      </c>
      <c r="M1447" t="str">
        <f>VLOOKUP($I1447,master_table_sales_csv!$O$2:$P$3340,2,FALSE)</f>
        <v>Training Videos</v>
      </c>
    </row>
    <row r="1448" spans="1:13" x14ac:dyDescent="0.35">
      <c r="A1448" t="s">
        <v>8712</v>
      </c>
      <c r="B1448" t="s">
        <v>8752</v>
      </c>
      <c r="C1448">
        <v>1613</v>
      </c>
      <c r="D1448">
        <v>1616</v>
      </c>
      <c r="E1448">
        <v>12</v>
      </c>
      <c r="F1448">
        <v>12</v>
      </c>
      <c r="G1448">
        <v>59.98</v>
      </c>
      <c r="H1448">
        <v>7</v>
      </c>
      <c r="I1448">
        <v>7</v>
      </c>
      <c r="J1448">
        <f>'Data Churn_prodcat'!E1448-'Data Churn_prodcat'!F1448</f>
        <v>0</v>
      </c>
      <c r="K1448" t="str">
        <f t="shared" si="22"/>
        <v>Churn</v>
      </c>
      <c r="L1448" t="str">
        <f>VLOOKUP($H1448,master_table_sales_csv!$O$2:$P$3340,2,FALSE)</f>
        <v>Training Videos</v>
      </c>
      <c r="M1448" t="str">
        <f>VLOOKUP($I1448,master_table_sales_csv!$O$2:$P$3340,2,FALSE)</f>
        <v>Training Videos</v>
      </c>
    </row>
    <row r="1449" spans="1:13" x14ac:dyDescent="0.35">
      <c r="A1449" t="s">
        <v>8712</v>
      </c>
      <c r="B1449" t="s">
        <v>8752</v>
      </c>
      <c r="C1449">
        <v>1614</v>
      </c>
      <c r="D1449">
        <v>1545</v>
      </c>
      <c r="E1449">
        <v>13</v>
      </c>
      <c r="F1449">
        <v>13</v>
      </c>
      <c r="G1449">
        <v>716</v>
      </c>
      <c r="H1449">
        <v>2</v>
      </c>
      <c r="I1449">
        <v>2</v>
      </c>
      <c r="J1449">
        <f>'Data Churn_prodcat'!E1449-'Data Churn_prodcat'!F1449</f>
        <v>0</v>
      </c>
      <c r="K1449" t="str">
        <f t="shared" si="22"/>
        <v>Churn</v>
      </c>
      <c r="L1449" t="str">
        <f>VLOOKUP($H1449,master_table_sales_csv!$O$2:$P$3340,2,FALSE)</f>
        <v>Drone Kits</v>
      </c>
      <c r="M1449" t="str">
        <f>VLOOKUP($I1449,master_table_sales_csv!$O$2:$P$3340,2,FALSE)</f>
        <v>Drone Kits</v>
      </c>
    </row>
    <row r="1450" spans="1:13" x14ac:dyDescent="0.35">
      <c r="A1450" t="s">
        <v>8712</v>
      </c>
      <c r="B1450" t="s">
        <v>8752</v>
      </c>
      <c r="C1450">
        <v>1620</v>
      </c>
      <c r="D1450">
        <v>1426</v>
      </c>
      <c r="E1450">
        <v>14</v>
      </c>
      <c r="F1450">
        <v>14</v>
      </c>
      <c r="G1450">
        <v>19.5</v>
      </c>
      <c r="H1450">
        <v>4</v>
      </c>
      <c r="I1450">
        <v>4</v>
      </c>
      <c r="J1450">
        <f>'Data Churn_prodcat'!E1450-'Data Churn_prodcat'!F1450</f>
        <v>0</v>
      </c>
      <c r="K1450" t="str">
        <f t="shared" si="22"/>
        <v>Churn</v>
      </c>
      <c r="L1450" t="str">
        <f>VLOOKUP($H1450,master_table_sales_csv!$O$2:$P$3340,2,FALSE)</f>
        <v>eBooks</v>
      </c>
      <c r="M1450" t="str">
        <f>VLOOKUP($I1450,master_table_sales_csv!$O$2:$P$3340,2,FALSE)</f>
        <v>eBooks</v>
      </c>
    </row>
    <row r="1451" spans="1:13" x14ac:dyDescent="0.35">
      <c r="A1451" t="s">
        <v>8712</v>
      </c>
      <c r="B1451" t="s">
        <v>8752</v>
      </c>
      <c r="C1451">
        <v>1630</v>
      </c>
      <c r="D1451">
        <v>1474</v>
      </c>
      <c r="E1451">
        <v>14</v>
      </c>
      <c r="F1451">
        <v>13</v>
      </c>
      <c r="G1451">
        <v>1129.75</v>
      </c>
      <c r="H1451">
        <v>2</v>
      </c>
      <c r="I1451">
        <v>2</v>
      </c>
      <c r="J1451">
        <f>'Data Churn_prodcat'!E1451-'Data Churn_prodcat'!F1451</f>
        <v>1</v>
      </c>
      <c r="K1451" t="str">
        <f t="shared" si="22"/>
        <v>Churn</v>
      </c>
      <c r="L1451" t="str">
        <f>VLOOKUP($H1451,master_table_sales_csv!$O$2:$P$3340,2,FALSE)</f>
        <v>Drone Kits</v>
      </c>
      <c r="M1451" t="str">
        <f>VLOOKUP($I1451,master_table_sales_csv!$O$2:$P$3340,2,FALSE)</f>
        <v>Drone Kits</v>
      </c>
    </row>
    <row r="1452" spans="1:13" x14ac:dyDescent="0.35">
      <c r="A1452" t="s">
        <v>8712</v>
      </c>
      <c r="B1452" t="s">
        <v>8752</v>
      </c>
      <c r="C1452">
        <v>1636</v>
      </c>
      <c r="D1452">
        <v>1309</v>
      </c>
      <c r="E1452">
        <v>14</v>
      </c>
      <c r="F1452">
        <v>14</v>
      </c>
      <c r="G1452">
        <v>357</v>
      </c>
      <c r="H1452">
        <v>2</v>
      </c>
      <c r="I1452">
        <v>2</v>
      </c>
      <c r="J1452">
        <f>'Data Churn_prodcat'!E1452-'Data Churn_prodcat'!F1452</f>
        <v>0</v>
      </c>
      <c r="K1452" t="str">
        <f t="shared" si="22"/>
        <v>Churn</v>
      </c>
      <c r="L1452" t="str">
        <f>VLOOKUP($H1452,master_table_sales_csv!$O$2:$P$3340,2,FALSE)</f>
        <v>Drone Kits</v>
      </c>
      <c r="M1452" t="str">
        <f>VLOOKUP($I1452,master_table_sales_csv!$O$2:$P$3340,2,FALSE)</f>
        <v>Drone Kits</v>
      </c>
    </row>
    <row r="1453" spans="1:13" x14ac:dyDescent="0.35">
      <c r="A1453" t="s">
        <v>8712</v>
      </c>
      <c r="B1453" t="s">
        <v>8752</v>
      </c>
      <c r="C1453">
        <v>1638</v>
      </c>
      <c r="D1453">
        <v>1316</v>
      </c>
      <c r="E1453">
        <v>14</v>
      </c>
      <c r="F1453">
        <v>14</v>
      </c>
      <c r="G1453">
        <v>276</v>
      </c>
      <c r="H1453">
        <v>2</v>
      </c>
      <c r="I1453">
        <v>2</v>
      </c>
      <c r="J1453">
        <f>'Data Churn_prodcat'!E1453-'Data Churn_prodcat'!F1453</f>
        <v>0</v>
      </c>
      <c r="K1453" t="str">
        <f t="shared" si="22"/>
        <v>Churn</v>
      </c>
      <c r="L1453" t="str">
        <f>VLOOKUP($H1453,master_table_sales_csv!$O$2:$P$3340,2,FALSE)</f>
        <v>Drone Kits</v>
      </c>
      <c r="M1453" t="str">
        <f>VLOOKUP($I1453,master_table_sales_csv!$O$2:$P$3340,2,FALSE)</f>
        <v>Drone Kits</v>
      </c>
    </row>
    <row r="1454" spans="1:13" x14ac:dyDescent="0.35">
      <c r="A1454" t="s">
        <v>8712</v>
      </c>
      <c r="B1454" t="s">
        <v>8752</v>
      </c>
      <c r="C1454">
        <v>1654</v>
      </c>
      <c r="D1454">
        <v>1492</v>
      </c>
      <c r="E1454">
        <v>13</v>
      </c>
      <c r="F1454">
        <v>13</v>
      </c>
      <c r="G1454">
        <v>35</v>
      </c>
      <c r="H1454">
        <v>4</v>
      </c>
      <c r="I1454">
        <v>4</v>
      </c>
      <c r="J1454">
        <f>'Data Churn_prodcat'!E1454-'Data Churn_prodcat'!F1454</f>
        <v>0</v>
      </c>
      <c r="K1454" t="str">
        <f t="shared" si="22"/>
        <v>Churn</v>
      </c>
      <c r="L1454" t="str">
        <f>VLOOKUP($H1454,master_table_sales_csv!$O$2:$P$3340,2,FALSE)</f>
        <v>eBooks</v>
      </c>
      <c r="M1454" t="str">
        <f>VLOOKUP($I1454,master_table_sales_csv!$O$2:$P$3340,2,FALSE)</f>
        <v>eBooks</v>
      </c>
    </row>
    <row r="1455" spans="1:13" x14ac:dyDescent="0.35">
      <c r="A1455" t="s">
        <v>8712</v>
      </c>
      <c r="B1455" t="s">
        <v>8752</v>
      </c>
      <c r="C1455">
        <v>1669</v>
      </c>
      <c r="D1455">
        <v>1407</v>
      </c>
      <c r="E1455">
        <v>14</v>
      </c>
      <c r="F1455">
        <v>14</v>
      </c>
      <c r="G1455">
        <v>104.75</v>
      </c>
      <c r="H1455">
        <v>4</v>
      </c>
      <c r="I1455">
        <v>4</v>
      </c>
      <c r="J1455">
        <f>'Data Churn_prodcat'!E1455-'Data Churn_prodcat'!F1455</f>
        <v>0</v>
      </c>
      <c r="K1455" t="str">
        <f t="shared" si="22"/>
        <v>Churn</v>
      </c>
      <c r="L1455" t="str">
        <f>VLOOKUP($H1455,master_table_sales_csv!$O$2:$P$3340,2,FALSE)</f>
        <v>eBooks</v>
      </c>
      <c r="M1455" t="str">
        <f>VLOOKUP($I1455,master_table_sales_csv!$O$2:$P$3340,2,FALSE)</f>
        <v>eBooks</v>
      </c>
    </row>
    <row r="1456" spans="1:13" x14ac:dyDescent="0.35">
      <c r="A1456" t="s">
        <v>8712</v>
      </c>
      <c r="B1456" t="s">
        <v>8752</v>
      </c>
      <c r="C1456">
        <v>1677</v>
      </c>
      <c r="D1456">
        <v>1672</v>
      </c>
      <c r="E1456">
        <v>12</v>
      </c>
      <c r="F1456">
        <v>12</v>
      </c>
      <c r="G1456">
        <v>1365</v>
      </c>
      <c r="H1456">
        <v>3</v>
      </c>
      <c r="I1456">
        <v>3</v>
      </c>
      <c r="J1456">
        <f>'Data Churn_prodcat'!E1456-'Data Churn_prodcat'!F1456</f>
        <v>0</v>
      </c>
      <c r="K1456" t="str">
        <f t="shared" si="22"/>
        <v>Churn</v>
      </c>
      <c r="L1456" t="str">
        <f>VLOOKUP($H1456,master_table_sales_csv!$O$2:$P$3340,2,FALSE)</f>
        <v>Drones</v>
      </c>
      <c r="M1456" t="str">
        <f>VLOOKUP($I1456,master_table_sales_csv!$O$2:$P$3340,2,FALSE)</f>
        <v>Drones</v>
      </c>
    </row>
    <row r="1457" spans="1:13" x14ac:dyDescent="0.35">
      <c r="A1457" t="s">
        <v>8712</v>
      </c>
      <c r="B1457" t="s">
        <v>8752</v>
      </c>
      <c r="C1457">
        <v>1682</v>
      </c>
      <c r="D1457">
        <v>1601</v>
      </c>
      <c r="E1457">
        <v>12</v>
      </c>
      <c r="F1457">
        <v>12</v>
      </c>
      <c r="G1457">
        <v>500</v>
      </c>
      <c r="H1457">
        <v>3</v>
      </c>
      <c r="I1457">
        <v>3</v>
      </c>
      <c r="J1457">
        <f>'Data Churn_prodcat'!E1457-'Data Churn_prodcat'!F1457</f>
        <v>0</v>
      </c>
      <c r="K1457" t="str">
        <f t="shared" si="22"/>
        <v>Churn</v>
      </c>
      <c r="L1457" t="str">
        <f>VLOOKUP($H1457,master_table_sales_csv!$O$2:$P$3340,2,FALSE)</f>
        <v>Drones</v>
      </c>
      <c r="M1457" t="str">
        <f>VLOOKUP($I1457,master_table_sales_csv!$O$2:$P$3340,2,FALSE)</f>
        <v>Drones</v>
      </c>
    </row>
    <row r="1458" spans="1:13" x14ac:dyDescent="0.35">
      <c r="A1458" t="s">
        <v>8712</v>
      </c>
      <c r="B1458" t="s">
        <v>8752</v>
      </c>
      <c r="C1458">
        <v>1692</v>
      </c>
      <c r="D1458">
        <v>1637</v>
      </c>
      <c r="E1458">
        <v>12</v>
      </c>
      <c r="F1458">
        <v>12</v>
      </c>
      <c r="G1458">
        <v>2736</v>
      </c>
      <c r="H1458">
        <v>6</v>
      </c>
      <c r="I1458">
        <v>6</v>
      </c>
      <c r="J1458">
        <f>'Data Churn_prodcat'!E1458-'Data Churn_prodcat'!F1458</f>
        <v>0</v>
      </c>
      <c r="K1458" t="str">
        <f t="shared" si="22"/>
        <v>Churn</v>
      </c>
      <c r="L1458" t="str">
        <f>VLOOKUP($H1458,master_table_sales_csv!$O$2:$P$3340,2,FALSE)</f>
        <v>Robots</v>
      </c>
      <c r="M1458" t="str">
        <f>VLOOKUP($I1458,master_table_sales_csv!$O$2:$P$3340,2,FALSE)</f>
        <v>Robots</v>
      </c>
    </row>
    <row r="1459" spans="1:13" x14ac:dyDescent="0.35">
      <c r="A1459" t="s">
        <v>8712</v>
      </c>
      <c r="B1459" t="s">
        <v>8752</v>
      </c>
      <c r="C1459">
        <v>1695</v>
      </c>
      <c r="D1459">
        <v>1323</v>
      </c>
      <c r="E1459">
        <v>14</v>
      </c>
      <c r="F1459">
        <v>14</v>
      </c>
      <c r="G1459">
        <v>1284</v>
      </c>
      <c r="H1459">
        <v>5</v>
      </c>
      <c r="I1459">
        <v>5</v>
      </c>
      <c r="J1459">
        <f>'Data Churn_prodcat'!E1459-'Data Churn_prodcat'!F1459</f>
        <v>0</v>
      </c>
      <c r="K1459" t="str">
        <f t="shared" si="22"/>
        <v>Churn</v>
      </c>
      <c r="L1459" t="str">
        <f>VLOOKUP($H1459,master_table_sales_csv!$O$2:$P$3340,2,FALSE)</f>
        <v>Robot Kits</v>
      </c>
      <c r="M1459" t="str">
        <f>VLOOKUP($I1459,master_table_sales_csv!$O$2:$P$3340,2,FALSE)</f>
        <v>Robot Kits</v>
      </c>
    </row>
    <row r="1460" spans="1:13" x14ac:dyDescent="0.35">
      <c r="A1460" t="s">
        <v>8712</v>
      </c>
      <c r="B1460" t="s">
        <v>8752</v>
      </c>
      <c r="C1460">
        <v>1697</v>
      </c>
      <c r="D1460">
        <v>1451</v>
      </c>
      <c r="E1460">
        <v>13</v>
      </c>
      <c r="F1460">
        <v>13</v>
      </c>
      <c r="G1460">
        <v>84.949999999999989</v>
      </c>
      <c r="H1460">
        <v>4</v>
      </c>
      <c r="I1460">
        <v>4</v>
      </c>
      <c r="J1460">
        <f>'Data Churn_prodcat'!E1460-'Data Churn_prodcat'!F1460</f>
        <v>0</v>
      </c>
      <c r="K1460" t="str">
        <f t="shared" si="22"/>
        <v>Churn</v>
      </c>
      <c r="L1460" t="str">
        <f>VLOOKUP($H1460,master_table_sales_csv!$O$2:$P$3340,2,FALSE)</f>
        <v>eBooks</v>
      </c>
      <c r="M1460" t="str">
        <f>VLOOKUP($I1460,master_table_sales_csv!$O$2:$P$3340,2,FALSE)</f>
        <v>eBooks</v>
      </c>
    </row>
    <row r="1461" spans="1:13" x14ac:dyDescent="0.35">
      <c r="A1461" t="s">
        <v>8712</v>
      </c>
      <c r="B1461" t="s">
        <v>8752</v>
      </c>
      <c r="C1461">
        <v>1704</v>
      </c>
      <c r="D1461">
        <v>1296</v>
      </c>
      <c r="E1461">
        <v>14</v>
      </c>
      <c r="F1461">
        <v>14</v>
      </c>
      <c r="G1461">
        <v>3495</v>
      </c>
      <c r="H1461">
        <v>6</v>
      </c>
      <c r="I1461">
        <v>6</v>
      </c>
      <c r="J1461">
        <f>'Data Churn_prodcat'!E1461-'Data Churn_prodcat'!F1461</f>
        <v>0</v>
      </c>
      <c r="K1461" t="str">
        <f t="shared" si="22"/>
        <v>Churn</v>
      </c>
      <c r="L1461" t="str">
        <f>VLOOKUP($H1461,master_table_sales_csv!$O$2:$P$3340,2,FALSE)</f>
        <v>Robots</v>
      </c>
      <c r="M1461" t="str">
        <f>VLOOKUP($I1461,master_table_sales_csv!$O$2:$P$3340,2,FALSE)</f>
        <v>Robots</v>
      </c>
    </row>
    <row r="1462" spans="1:13" x14ac:dyDescent="0.35">
      <c r="A1462" t="s">
        <v>8712</v>
      </c>
      <c r="B1462" t="s">
        <v>8752</v>
      </c>
      <c r="C1462">
        <v>1714</v>
      </c>
      <c r="D1462">
        <v>1482</v>
      </c>
      <c r="E1462">
        <v>13</v>
      </c>
      <c r="F1462">
        <v>13</v>
      </c>
      <c r="G1462">
        <v>750</v>
      </c>
      <c r="H1462">
        <v>3</v>
      </c>
      <c r="I1462">
        <v>3</v>
      </c>
      <c r="J1462">
        <f>'Data Churn_prodcat'!E1462-'Data Churn_prodcat'!F1462</f>
        <v>0</v>
      </c>
      <c r="K1462" t="str">
        <f t="shared" si="22"/>
        <v>Churn</v>
      </c>
      <c r="L1462" t="str">
        <f>VLOOKUP($H1462,master_table_sales_csv!$O$2:$P$3340,2,FALSE)</f>
        <v>Drones</v>
      </c>
      <c r="M1462" t="str">
        <f>VLOOKUP($I1462,master_table_sales_csv!$O$2:$P$3340,2,FALSE)</f>
        <v>Drones</v>
      </c>
    </row>
    <row r="1463" spans="1:13" x14ac:dyDescent="0.35">
      <c r="A1463" t="s">
        <v>8712</v>
      </c>
      <c r="B1463" t="s">
        <v>8752</v>
      </c>
      <c r="C1463">
        <v>1717</v>
      </c>
      <c r="D1463">
        <v>1640</v>
      </c>
      <c r="E1463">
        <v>12</v>
      </c>
      <c r="F1463">
        <v>12</v>
      </c>
      <c r="G1463">
        <v>1198</v>
      </c>
      <c r="H1463">
        <v>6</v>
      </c>
      <c r="I1463">
        <v>6</v>
      </c>
      <c r="J1463">
        <f>'Data Churn_prodcat'!E1463-'Data Churn_prodcat'!F1463</f>
        <v>0</v>
      </c>
      <c r="K1463" t="str">
        <f t="shared" si="22"/>
        <v>Churn</v>
      </c>
      <c r="L1463" t="str">
        <f>VLOOKUP($H1463,master_table_sales_csv!$O$2:$P$3340,2,FALSE)</f>
        <v>Robots</v>
      </c>
      <c r="M1463" t="str">
        <f>VLOOKUP($I1463,master_table_sales_csv!$O$2:$P$3340,2,FALSE)</f>
        <v>Robots</v>
      </c>
    </row>
    <row r="1464" spans="1:13" x14ac:dyDescent="0.35">
      <c r="A1464" t="s">
        <v>8712</v>
      </c>
      <c r="B1464" t="s">
        <v>8752</v>
      </c>
      <c r="C1464">
        <v>1719</v>
      </c>
      <c r="D1464">
        <v>1684</v>
      </c>
      <c r="E1464">
        <v>12</v>
      </c>
      <c r="F1464">
        <v>12</v>
      </c>
      <c r="G1464">
        <v>29.99</v>
      </c>
      <c r="H1464">
        <v>7</v>
      </c>
      <c r="I1464">
        <v>7</v>
      </c>
      <c r="J1464">
        <f>'Data Churn_prodcat'!E1464-'Data Churn_prodcat'!F1464</f>
        <v>0</v>
      </c>
      <c r="K1464" t="str">
        <f t="shared" si="22"/>
        <v>Churn</v>
      </c>
      <c r="L1464" t="str">
        <f>VLOOKUP($H1464,master_table_sales_csv!$O$2:$P$3340,2,FALSE)</f>
        <v>Training Videos</v>
      </c>
      <c r="M1464" t="str">
        <f>VLOOKUP($I1464,master_table_sales_csv!$O$2:$P$3340,2,FALSE)</f>
        <v>Training Videos</v>
      </c>
    </row>
    <row r="1465" spans="1:13" x14ac:dyDescent="0.35">
      <c r="A1465" t="s">
        <v>8712</v>
      </c>
      <c r="B1465" t="s">
        <v>8752</v>
      </c>
      <c r="C1465">
        <v>1726</v>
      </c>
      <c r="D1465">
        <v>1357</v>
      </c>
      <c r="E1465">
        <v>14</v>
      </c>
      <c r="F1465">
        <v>14</v>
      </c>
      <c r="G1465">
        <v>2250</v>
      </c>
      <c r="H1465">
        <v>3</v>
      </c>
      <c r="I1465">
        <v>3</v>
      </c>
      <c r="J1465">
        <f>'Data Churn_prodcat'!E1465-'Data Churn_prodcat'!F1465</f>
        <v>0</v>
      </c>
      <c r="K1465" t="str">
        <f t="shared" si="22"/>
        <v>Churn</v>
      </c>
      <c r="L1465" t="str">
        <f>VLOOKUP($H1465,master_table_sales_csv!$O$2:$P$3340,2,FALSE)</f>
        <v>Drones</v>
      </c>
      <c r="M1465" t="str">
        <f>VLOOKUP($I1465,master_table_sales_csv!$O$2:$P$3340,2,FALSE)</f>
        <v>Drones</v>
      </c>
    </row>
    <row r="1466" spans="1:13" x14ac:dyDescent="0.35">
      <c r="A1466" t="s">
        <v>8712</v>
      </c>
      <c r="B1466" t="s">
        <v>8752</v>
      </c>
      <c r="C1466">
        <v>1734</v>
      </c>
      <c r="D1466">
        <v>1493</v>
      </c>
      <c r="E1466">
        <v>13</v>
      </c>
      <c r="F1466">
        <v>13</v>
      </c>
      <c r="G1466">
        <v>1198</v>
      </c>
      <c r="H1466">
        <v>6</v>
      </c>
      <c r="I1466">
        <v>6</v>
      </c>
      <c r="J1466">
        <f>'Data Churn_prodcat'!E1466-'Data Churn_prodcat'!F1466</f>
        <v>0</v>
      </c>
      <c r="K1466" t="str">
        <f t="shared" si="22"/>
        <v>Churn</v>
      </c>
      <c r="L1466" t="str">
        <f>VLOOKUP($H1466,master_table_sales_csv!$O$2:$P$3340,2,FALSE)</f>
        <v>Robots</v>
      </c>
      <c r="M1466" t="str">
        <f>VLOOKUP($I1466,master_table_sales_csv!$O$2:$P$3340,2,FALSE)</f>
        <v>Robots</v>
      </c>
    </row>
    <row r="1467" spans="1:13" x14ac:dyDescent="0.35">
      <c r="A1467" t="s">
        <v>8712</v>
      </c>
      <c r="B1467" t="s">
        <v>8752</v>
      </c>
      <c r="C1467">
        <v>1747</v>
      </c>
      <c r="D1467">
        <v>1651</v>
      </c>
      <c r="E1467">
        <v>12</v>
      </c>
      <c r="F1467">
        <v>12</v>
      </c>
      <c r="G1467">
        <v>1655.52</v>
      </c>
      <c r="H1467">
        <v>7</v>
      </c>
      <c r="I1467">
        <v>2</v>
      </c>
      <c r="J1467">
        <f>'Data Churn_prodcat'!E1467-'Data Churn_prodcat'!F1467</f>
        <v>0</v>
      </c>
      <c r="K1467" t="str">
        <f t="shared" si="22"/>
        <v>Churn</v>
      </c>
      <c r="L1467" t="str">
        <f>VLOOKUP($H1467,master_table_sales_csv!$O$2:$P$3340,2,FALSE)</f>
        <v>Training Videos</v>
      </c>
      <c r="M1467" t="str">
        <f>VLOOKUP($I1467,master_table_sales_csv!$O$2:$P$3340,2,FALSE)</f>
        <v>Drone Kits</v>
      </c>
    </row>
    <row r="1468" spans="1:13" x14ac:dyDescent="0.35">
      <c r="A1468" t="s">
        <v>8712</v>
      </c>
      <c r="B1468" t="s">
        <v>8752</v>
      </c>
      <c r="C1468">
        <v>1752</v>
      </c>
      <c r="D1468">
        <v>1457</v>
      </c>
      <c r="E1468">
        <v>13</v>
      </c>
      <c r="F1468">
        <v>13</v>
      </c>
      <c r="G1468">
        <v>567</v>
      </c>
      <c r="H1468">
        <v>5</v>
      </c>
      <c r="I1468">
        <v>5</v>
      </c>
      <c r="J1468">
        <f>'Data Churn_prodcat'!E1468-'Data Churn_prodcat'!F1468</f>
        <v>0</v>
      </c>
      <c r="K1468" t="str">
        <f t="shared" si="22"/>
        <v>Churn</v>
      </c>
      <c r="L1468" t="str">
        <f>VLOOKUP($H1468,master_table_sales_csv!$O$2:$P$3340,2,FALSE)</f>
        <v>Robot Kits</v>
      </c>
      <c r="M1468" t="str">
        <f>VLOOKUP($I1468,master_table_sales_csv!$O$2:$P$3340,2,FALSE)</f>
        <v>Robot Kits</v>
      </c>
    </row>
    <row r="1469" spans="1:13" x14ac:dyDescent="0.35">
      <c r="A1469" t="s">
        <v>8712</v>
      </c>
      <c r="B1469" t="s">
        <v>8752</v>
      </c>
      <c r="C1469">
        <v>1754</v>
      </c>
      <c r="D1469">
        <v>1494</v>
      </c>
      <c r="E1469">
        <v>13</v>
      </c>
      <c r="F1469">
        <v>13</v>
      </c>
      <c r="G1469">
        <v>139.96</v>
      </c>
      <c r="H1469">
        <v>7</v>
      </c>
      <c r="I1469">
        <v>7</v>
      </c>
      <c r="J1469">
        <f>'Data Churn_prodcat'!E1469-'Data Churn_prodcat'!F1469</f>
        <v>0</v>
      </c>
      <c r="K1469" t="str">
        <f t="shared" si="22"/>
        <v>Churn</v>
      </c>
      <c r="L1469" t="str">
        <f>VLOOKUP($H1469,master_table_sales_csv!$O$2:$P$3340,2,FALSE)</f>
        <v>Training Videos</v>
      </c>
      <c r="M1469" t="str">
        <f>VLOOKUP($I1469,master_table_sales_csv!$O$2:$P$3340,2,FALSE)</f>
        <v>Training Videos</v>
      </c>
    </row>
    <row r="1470" spans="1:13" x14ac:dyDescent="0.35">
      <c r="A1470" t="s">
        <v>8712</v>
      </c>
      <c r="B1470" t="s">
        <v>8752</v>
      </c>
      <c r="C1470">
        <v>1758</v>
      </c>
      <c r="D1470">
        <v>1472</v>
      </c>
      <c r="E1470">
        <v>14</v>
      </c>
      <c r="F1470">
        <v>13</v>
      </c>
      <c r="G1470">
        <v>835.96</v>
      </c>
      <c r="H1470">
        <v>7</v>
      </c>
      <c r="I1470">
        <v>2</v>
      </c>
      <c r="J1470">
        <f>'Data Churn_prodcat'!E1470-'Data Churn_prodcat'!F1470</f>
        <v>1</v>
      </c>
      <c r="K1470" t="str">
        <f t="shared" si="22"/>
        <v>Churn</v>
      </c>
      <c r="L1470" t="str">
        <f>VLOOKUP($H1470,master_table_sales_csv!$O$2:$P$3340,2,FALSE)</f>
        <v>Training Videos</v>
      </c>
      <c r="M1470" t="str">
        <f>VLOOKUP($I1470,master_table_sales_csv!$O$2:$P$3340,2,FALSE)</f>
        <v>Drone Kits</v>
      </c>
    </row>
    <row r="1471" spans="1:13" x14ac:dyDescent="0.35">
      <c r="A1471" t="s">
        <v>8712</v>
      </c>
      <c r="B1471" t="s">
        <v>8752</v>
      </c>
      <c r="C1471">
        <v>1762</v>
      </c>
      <c r="D1471">
        <v>1412</v>
      </c>
      <c r="E1471">
        <v>14</v>
      </c>
      <c r="F1471">
        <v>14</v>
      </c>
      <c r="G1471">
        <v>162</v>
      </c>
      <c r="H1471">
        <v>2</v>
      </c>
      <c r="I1471">
        <v>2</v>
      </c>
      <c r="J1471">
        <f>'Data Churn_prodcat'!E1471-'Data Churn_prodcat'!F1471</f>
        <v>0</v>
      </c>
      <c r="K1471" t="str">
        <f t="shared" si="22"/>
        <v>Churn</v>
      </c>
      <c r="L1471" t="str">
        <f>VLOOKUP($H1471,master_table_sales_csv!$O$2:$P$3340,2,FALSE)</f>
        <v>Drone Kits</v>
      </c>
      <c r="M1471" t="str">
        <f>VLOOKUP($I1471,master_table_sales_csv!$O$2:$P$3340,2,FALSE)</f>
        <v>Drone Kits</v>
      </c>
    </row>
    <row r="1472" spans="1:13" x14ac:dyDescent="0.35">
      <c r="A1472" t="s">
        <v>8712</v>
      </c>
      <c r="B1472" t="s">
        <v>8752</v>
      </c>
      <c r="C1472">
        <v>1765</v>
      </c>
      <c r="D1472">
        <v>1535</v>
      </c>
      <c r="E1472">
        <v>13</v>
      </c>
      <c r="F1472">
        <v>13</v>
      </c>
      <c r="G1472">
        <v>74.849999999999994</v>
      </c>
      <c r="H1472">
        <v>4</v>
      </c>
      <c r="I1472">
        <v>4</v>
      </c>
      <c r="J1472">
        <f>'Data Churn_prodcat'!E1472-'Data Churn_prodcat'!F1472</f>
        <v>0</v>
      </c>
      <c r="K1472" t="str">
        <f t="shared" si="22"/>
        <v>Churn</v>
      </c>
      <c r="L1472" t="str">
        <f>VLOOKUP($H1472,master_table_sales_csv!$O$2:$P$3340,2,FALSE)</f>
        <v>eBooks</v>
      </c>
      <c r="M1472" t="str">
        <f>VLOOKUP($I1472,master_table_sales_csv!$O$2:$P$3340,2,FALSE)</f>
        <v>eBooks</v>
      </c>
    </row>
    <row r="1473" spans="1:13" x14ac:dyDescent="0.35">
      <c r="A1473" t="s">
        <v>8712</v>
      </c>
      <c r="B1473" t="s">
        <v>8752</v>
      </c>
      <c r="C1473">
        <v>1766</v>
      </c>
      <c r="D1473">
        <v>1340</v>
      </c>
      <c r="E1473">
        <v>14</v>
      </c>
      <c r="F1473">
        <v>14</v>
      </c>
      <c r="G1473">
        <v>2736</v>
      </c>
      <c r="H1473">
        <v>6</v>
      </c>
      <c r="I1473">
        <v>6</v>
      </c>
      <c r="J1473">
        <f>'Data Churn_prodcat'!E1473-'Data Churn_prodcat'!F1473</f>
        <v>0</v>
      </c>
      <c r="K1473" t="str">
        <f t="shared" si="22"/>
        <v>Churn</v>
      </c>
      <c r="L1473" t="str">
        <f>VLOOKUP($H1473,master_table_sales_csv!$O$2:$P$3340,2,FALSE)</f>
        <v>Robots</v>
      </c>
      <c r="M1473" t="str">
        <f>VLOOKUP($I1473,master_table_sales_csv!$O$2:$P$3340,2,FALSE)</f>
        <v>Robots</v>
      </c>
    </row>
    <row r="1474" spans="1:13" x14ac:dyDescent="0.35">
      <c r="A1474" t="s">
        <v>8712</v>
      </c>
      <c r="B1474" t="s">
        <v>8752</v>
      </c>
      <c r="C1474">
        <v>1769</v>
      </c>
      <c r="D1474">
        <v>1520</v>
      </c>
      <c r="E1474">
        <v>13</v>
      </c>
      <c r="F1474">
        <v>13</v>
      </c>
      <c r="G1474">
        <v>174.95000000000002</v>
      </c>
      <c r="H1474">
        <v>7</v>
      </c>
      <c r="I1474">
        <v>7</v>
      </c>
      <c r="J1474">
        <f>'Data Churn_prodcat'!E1474-'Data Churn_prodcat'!F1474</f>
        <v>0</v>
      </c>
      <c r="K1474" t="str">
        <f t="shared" si="22"/>
        <v>Churn</v>
      </c>
      <c r="L1474" t="str">
        <f>VLOOKUP($H1474,master_table_sales_csv!$O$2:$P$3340,2,FALSE)</f>
        <v>Training Videos</v>
      </c>
      <c r="M1474" t="str">
        <f>VLOOKUP($I1474,master_table_sales_csv!$O$2:$P$3340,2,FALSE)</f>
        <v>Training Videos</v>
      </c>
    </row>
    <row r="1475" spans="1:13" x14ac:dyDescent="0.35">
      <c r="A1475" t="s">
        <v>8712</v>
      </c>
      <c r="B1475" t="s">
        <v>8752</v>
      </c>
      <c r="C1475">
        <v>1794</v>
      </c>
      <c r="D1475">
        <v>1512</v>
      </c>
      <c r="E1475">
        <v>13</v>
      </c>
      <c r="F1475">
        <v>13</v>
      </c>
      <c r="G1475">
        <v>71.97</v>
      </c>
      <c r="H1475">
        <v>4</v>
      </c>
      <c r="I1475">
        <v>4</v>
      </c>
      <c r="J1475">
        <f>'Data Churn_prodcat'!E1475-'Data Churn_prodcat'!F1475</f>
        <v>0</v>
      </c>
      <c r="K1475" t="str">
        <f t="shared" si="22"/>
        <v>Churn</v>
      </c>
      <c r="L1475" t="str">
        <f>VLOOKUP($H1475,master_table_sales_csv!$O$2:$P$3340,2,FALSE)</f>
        <v>eBooks</v>
      </c>
      <c r="M1475" t="str">
        <f>VLOOKUP($I1475,master_table_sales_csv!$O$2:$P$3340,2,FALSE)</f>
        <v>eBooks</v>
      </c>
    </row>
    <row r="1476" spans="1:13" x14ac:dyDescent="0.35">
      <c r="A1476" t="s">
        <v>8712</v>
      </c>
      <c r="B1476" t="s">
        <v>8752</v>
      </c>
      <c r="C1476">
        <v>1797</v>
      </c>
      <c r="D1476">
        <v>1498</v>
      </c>
      <c r="E1476">
        <v>13</v>
      </c>
      <c r="F1476">
        <v>13</v>
      </c>
      <c r="G1476">
        <v>1134</v>
      </c>
      <c r="H1476">
        <v>5</v>
      </c>
      <c r="I1476">
        <v>5</v>
      </c>
      <c r="J1476">
        <f>'Data Churn_prodcat'!E1476-'Data Churn_prodcat'!F1476</f>
        <v>0</v>
      </c>
      <c r="K1476" t="str">
        <f t="shared" si="22"/>
        <v>Churn</v>
      </c>
      <c r="L1476" t="str">
        <f>VLOOKUP($H1476,master_table_sales_csv!$O$2:$P$3340,2,FALSE)</f>
        <v>Robot Kits</v>
      </c>
      <c r="M1476" t="str">
        <f>VLOOKUP($I1476,master_table_sales_csv!$O$2:$P$3340,2,FALSE)</f>
        <v>Robot Kits</v>
      </c>
    </row>
    <row r="1477" spans="1:13" x14ac:dyDescent="0.35">
      <c r="A1477" t="s">
        <v>8712</v>
      </c>
      <c r="B1477" t="s">
        <v>8752</v>
      </c>
      <c r="C1477">
        <v>1799</v>
      </c>
      <c r="D1477">
        <v>1536</v>
      </c>
      <c r="E1477">
        <v>13</v>
      </c>
      <c r="F1477">
        <v>13</v>
      </c>
      <c r="G1477">
        <v>23.98</v>
      </c>
      <c r="H1477">
        <v>1</v>
      </c>
      <c r="I1477">
        <v>1</v>
      </c>
      <c r="J1477">
        <f>'Data Churn_prodcat'!E1477-'Data Churn_prodcat'!F1477</f>
        <v>0</v>
      </c>
      <c r="K1477" t="str">
        <f t="shared" ref="K1477:K1540" si="23">IF(D1477&gt;7, "Churn", "No Churn")</f>
        <v>Churn</v>
      </c>
      <c r="L1477" t="str">
        <f>VLOOKUP($H1477,master_table_sales_csv!$O$2:$P$3340,2,FALSE)</f>
        <v>Blueprints</v>
      </c>
      <c r="M1477" t="str">
        <f>VLOOKUP($I1477,master_table_sales_csv!$O$2:$P$3340,2,FALSE)</f>
        <v>Blueprints</v>
      </c>
    </row>
    <row r="1478" spans="1:13" x14ac:dyDescent="0.35">
      <c r="A1478" t="s">
        <v>8712</v>
      </c>
      <c r="B1478" t="s">
        <v>8752</v>
      </c>
      <c r="C1478">
        <v>1803</v>
      </c>
      <c r="D1478">
        <v>1533</v>
      </c>
      <c r="E1478">
        <v>13</v>
      </c>
      <c r="F1478">
        <v>13</v>
      </c>
      <c r="G1478">
        <v>44.97</v>
      </c>
      <c r="H1478">
        <v>4</v>
      </c>
      <c r="I1478">
        <v>4</v>
      </c>
      <c r="J1478">
        <f>'Data Churn_prodcat'!E1478-'Data Churn_prodcat'!F1478</f>
        <v>0</v>
      </c>
      <c r="K1478" t="str">
        <f t="shared" si="23"/>
        <v>Churn</v>
      </c>
      <c r="L1478" t="str">
        <f>VLOOKUP($H1478,master_table_sales_csv!$O$2:$P$3340,2,FALSE)</f>
        <v>eBooks</v>
      </c>
      <c r="M1478" t="str">
        <f>VLOOKUP($I1478,master_table_sales_csv!$O$2:$P$3340,2,FALSE)</f>
        <v>eBooks</v>
      </c>
    </row>
    <row r="1479" spans="1:13" x14ac:dyDescent="0.35">
      <c r="A1479" t="s">
        <v>8712</v>
      </c>
      <c r="B1479" t="s">
        <v>8752</v>
      </c>
      <c r="C1479">
        <v>1812</v>
      </c>
      <c r="D1479">
        <v>1645</v>
      </c>
      <c r="E1479">
        <v>12</v>
      </c>
      <c r="F1479">
        <v>12</v>
      </c>
      <c r="G1479">
        <v>78</v>
      </c>
      <c r="H1479">
        <v>4</v>
      </c>
      <c r="I1479">
        <v>4</v>
      </c>
      <c r="J1479">
        <f>'Data Churn_prodcat'!E1479-'Data Churn_prodcat'!F1479</f>
        <v>0</v>
      </c>
      <c r="K1479" t="str">
        <f t="shared" si="23"/>
        <v>Churn</v>
      </c>
      <c r="L1479" t="str">
        <f>VLOOKUP($H1479,master_table_sales_csv!$O$2:$P$3340,2,FALSE)</f>
        <v>eBooks</v>
      </c>
      <c r="M1479" t="str">
        <f>VLOOKUP($I1479,master_table_sales_csv!$O$2:$P$3340,2,FALSE)</f>
        <v>eBooks</v>
      </c>
    </row>
    <row r="1480" spans="1:13" x14ac:dyDescent="0.35">
      <c r="A1480" t="s">
        <v>8712</v>
      </c>
      <c r="B1480" t="s">
        <v>8752</v>
      </c>
      <c r="C1480">
        <v>1832</v>
      </c>
      <c r="D1480">
        <v>1379</v>
      </c>
      <c r="E1480">
        <v>14</v>
      </c>
      <c r="F1480">
        <v>14</v>
      </c>
      <c r="G1480">
        <v>221.94</v>
      </c>
      <c r="H1480">
        <v>7</v>
      </c>
      <c r="I1480">
        <v>7</v>
      </c>
      <c r="J1480">
        <f>'Data Churn_prodcat'!E1480-'Data Churn_prodcat'!F1480</f>
        <v>0</v>
      </c>
      <c r="K1480" t="str">
        <f t="shared" si="23"/>
        <v>Churn</v>
      </c>
      <c r="L1480" t="str">
        <f>VLOOKUP($H1480,master_table_sales_csv!$O$2:$P$3340,2,FALSE)</f>
        <v>Training Videos</v>
      </c>
      <c r="M1480" t="str">
        <f>VLOOKUP($I1480,master_table_sales_csv!$O$2:$P$3340,2,FALSE)</f>
        <v>Training Videos</v>
      </c>
    </row>
    <row r="1481" spans="1:13" x14ac:dyDescent="0.35">
      <c r="A1481" t="s">
        <v>8712</v>
      </c>
      <c r="B1481" t="s">
        <v>8752</v>
      </c>
      <c r="C1481">
        <v>1834</v>
      </c>
      <c r="D1481">
        <v>1355</v>
      </c>
      <c r="E1481">
        <v>14</v>
      </c>
      <c r="F1481">
        <v>14</v>
      </c>
      <c r="G1481">
        <v>1365</v>
      </c>
      <c r="H1481">
        <v>3</v>
      </c>
      <c r="I1481">
        <v>3</v>
      </c>
      <c r="J1481">
        <f>'Data Churn_prodcat'!E1481-'Data Churn_prodcat'!F1481</f>
        <v>0</v>
      </c>
      <c r="K1481" t="str">
        <f t="shared" si="23"/>
        <v>Churn</v>
      </c>
      <c r="L1481" t="str">
        <f>VLOOKUP($H1481,master_table_sales_csv!$O$2:$P$3340,2,FALSE)</f>
        <v>Drones</v>
      </c>
      <c r="M1481" t="str">
        <f>VLOOKUP($I1481,master_table_sales_csv!$O$2:$P$3340,2,FALSE)</f>
        <v>Drones</v>
      </c>
    </row>
    <row r="1482" spans="1:13" x14ac:dyDescent="0.35">
      <c r="A1482" t="s">
        <v>8712</v>
      </c>
      <c r="B1482" t="s">
        <v>8752</v>
      </c>
      <c r="C1482">
        <v>1837</v>
      </c>
      <c r="D1482">
        <v>1532</v>
      </c>
      <c r="E1482">
        <v>13</v>
      </c>
      <c r="F1482">
        <v>13</v>
      </c>
      <c r="G1482">
        <v>189.95000000000002</v>
      </c>
      <c r="H1482">
        <v>7</v>
      </c>
      <c r="I1482">
        <v>7</v>
      </c>
      <c r="J1482">
        <f>'Data Churn_prodcat'!E1482-'Data Churn_prodcat'!F1482</f>
        <v>0</v>
      </c>
      <c r="K1482" t="str">
        <f t="shared" si="23"/>
        <v>Churn</v>
      </c>
      <c r="L1482" t="str">
        <f>VLOOKUP($H1482,master_table_sales_csv!$O$2:$P$3340,2,FALSE)</f>
        <v>Training Videos</v>
      </c>
      <c r="M1482" t="str">
        <f>VLOOKUP($I1482,master_table_sales_csv!$O$2:$P$3340,2,FALSE)</f>
        <v>Training Videos</v>
      </c>
    </row>
    <row r="1483" spans="1:13" x14ac:dyDescent="0.35">
      <c r="A1483" t="s">
        <v>8712</v>
      </c>
      <c r="B1483" t="s">
        <v>8752</v>
      </c>
      <c r="C1483">
        <v>1840</v>
      </c>
      <c r="D1483">
        <v>1594</v>
      </c>
      <c r="E1483">
        <v>12</v>
      </c>
      <c r="F1483">
        <v>12</v>
      </c>
      <c r="G1483">
        <v>31</v>
      </c>
      <c r="H1483">
        <v>4</v>
      </c>
      <c r="I1483">
        <v>4</v>
      </c>
      <c r="J1483">
        <f>'Data Churn_prodcat'!E1483-'Data Churn_prodcat'!F1483</f>
        <v>0</v>
      </c>
      <c r="K1483" t="str">
        <f t="shared" si="23"/>
        <v>Churn</v>
      </c>
      <c r="L1483" t="str">
        <f>VLOOKUP($H1483,master_table_sales_csv!$O$2:$P$3340,2,FALSE)</f>
        <v>eBooks</v>
      </c>
      <c r="M1483" t="str">
        <f>VLOOKUP($I1483,master_table_sales_csv!$O$2:$P$3340,2,FALSE)</f>
        <v>eBooks</v>
      </c>
    </row>
    <row r="1484" spans="1:13" x14ac:dyDescent="0.35">
      <c r="A1484" t="s">
        <v>8712</v>
      </c>
      <c r="B1484" t="s">
        <v>8752</v>
      </c>
      <c r="C1484">
        <v>1850</v>
      </c>
      <c r="D1484">
        <v>1328</v>
      </c>
      <c r="E1484">
        <v>14</v>
      </c>
      <c r="F1484">
        <v>14</v>
      </c>
      <c r="G1484">
        <v>72</v>
      </c>
      <c r="H1484">
        <v>1</v>
      </c>
      <c r="I1484">
        <v>1</v>
      </c>
      <c r="J1484">
        <f>'Data Churn_prodcat'!E1484-'Data Churn_prodcat'!F1484</f>
        <v>0</v>
      </c>
      <c r="K1484" t="str">
        <f t="shared" si="23"/>
        <v>Churn</v>
      </c>
      <c r="L1484" t="str">
        <f>VLOOKUP($H1484,master_table_sales_csv!$O$2:$P$3340,2,FALSE)</f>
        <v>Blueprints</v>
      </c>
      <c r="M1484" t="str">
        <f>VLOOKUP($I1484,master_table_sales_csv!$O$2:$P$3340,2,FALSE)</f>
        <v>Blueprints</v>
      </c>
    </row>
    <row r="1485" spans="1:13" x14ac:dyDescent="0.35">
      <c r="A1485" t="s">
        <v>8712</v>
      </c>
      <c r="B1485" t="s">
        <v>8752</v>
      </c>
      <c r="C1485">
        <v>1851</v>
      </c>
      <c r="D1485">
        <v>1501</v>
      </c>
      <c r="E1485">
        <v>13</v>
      </c>
      <c r="F1485">
        <v>13</v>
      </c>
      <c r="G1485">
        <v>115.96</v>
      </c>
      <c r="H1485">
        <v>7</v>
      </c>
      <c r="I1485">
        <v>7</v>
      </c>
      <c r="J1485">
        <f>'Data Churn_prodcat'!E1485-'Data Churn_prodcat'!F1485</f>
        <v>0</v>
      </c>
      <c r="K1485" t="str">
        <f t="shared" si="23"/>
        <v>Churn</v>
      </c>
      <c r="L1485" t="str">
        <f>VLOOKUP($H1485,master_table_sales_csv!$O$2:$P$3340,2,FALSE)</f>
        <v>Training Videos</v>
      </c>
      <c r="M1485" t="str">
        <f>VLOOKUP($I1485,master_table_sales_csv!$O$2:$P$3340,2,FALSE)</f>
        <v>Training Videos</v>
      </c>
    </row>
    <row r="1486" spans="1:13" x14ac:dyDescent="0.35">
      <c r="A1486" t="s">
        <v>8712</v>
      </c>
      <c r="B1486" t="s">
        <v>8752</v>
      </c>
      <c r="C1486">
        <v>1854</v>
      </c>
      <c r="D1486">
        <v>1580</v>
      </c>
      <c r="E1486">
        <v>12</v>
      </c>
      <c r="F1486">
        <v>12</v>
      </c>
      <c r="G1486">
        <v>113.97</v>
      </c>
      <c r="H1486">
        <v>7</v>
      </c>
      <c r="I1486">
        <v>7</v>
      </c>
      <c r="J1486">
        <f>'Data Churn_prodcat'!E1486-'Data Churn_prodcat'!F1486</f>
        <v>0</v>
      </c>
      <c r="K1486" t="str">
        <f t="shared" si="23"/>
        <v>Churn</v>
      </c>
      <c r="L1486" t="str">
        <f>VLOOKUP($H1486,master_table_sales_csv!$O$2:$P$3340,2,FALSE)</f>
        <v>Training Videos</v>
      </c>
      <c r="M1486" t="str">
        <f>VLOOKUP($I1486,master_table_sales_csv!$O$2:$P$3340,2,FALSE)</f>
        <v>Training Videos</v>
      </c>
    </row>
    <row r="1487" spans="1:13" x14ac:dyDescent="0.35">
      <c r="A1487" t="s">
        <v>8712</v>
      </c>
      <c r="B1487" t="s">
        <v>8752</v>
      </c>
      <c r="C1487">
        <v>1857</v>
      </c>
      <c r="D1487">
        <v>1630</v>
      </c>
      <c r="E1487">
        <v>12</v>
      </c>
      <c r="F1487">
        <v>12</v>
      </c>
      <c r="G1487">
        <v>1497</v>
      </c>
      <c r="H1487">
        <v>3</v>
      </c>
      <c r="I1487">
        <v>3</v>
      </c>
      <c r="J1487">
        <f>'Data Churn_prodcat'!E1487-'Data Churn_prodcat'!F1487</f>
        <v>0</v>
      </c>
      <c r="K1487" t="str">
        <f t="shared" si="23"/>
        <v>Churn</v>
      </c>
      <c r="L1487" t="str">
        <f>VLOOKUP($H1487,master_table_sales_csv!$O$2:$P$3340,2,FALSE)</f>
        <v>Drones</v>
      </c>
      <c r="M1487" t="str">
        <f>VLOOKUP($I1487,master_table_sales_csv!$O$2:$P$3340,2,FALSE)</f>
        <v>Drones</v>
      </c>
    </row>
    <row r="1488" spans="1:13" x14ac:dyDescent="0.35">
      <c r="A1488" t="s">
        <v>8712</v>
      </c>
      <c r="B1488" t="s">
        <v>8752</v>
      </c>
      <c r="C1488">
        <v>1864</v>
      </c>
      <c r="D1488">
        <v>1331</v>
      </c>
      <c r="E1488">
        <v>14</v>
      </c>
      <c r="F1488">
        <v>14</v>
      </c>
      <c r="G1488">
        <v>97.5</v>
      </c>
      <c r="H1488">
        <v>4</v>
      </c>
      <c r="I1488">
        <v>4</v>
      </c>
      <c r="J1488">
        <f>'Data Churn_prodcat'!E1488-'Data Churn_prodcat'!F1488</f>
        <v>0</v>
      </c>
      <c r="K1488" t="str">
        <f t="shared" si="23"/>
        <v>Churn</v>
      </c>
      <c r="L1488" t="str">
        <f>VLOOKUP($H1488,master_table_sales_csv!$O$2:$P$3340,2,FALSE)</f>
        <v>eBooks</v>
      </c>
      <c r="M1488" t="str">
        <f>VLOOKUP($I1488,master_table_sales_csv!$O$2:$P$3340,2,FALSE)</f>
        <v>eBooks</v>
      </c>
    </row>
    <row r="1489" spans="1:13" x14ac:dyDescent="0.35">
      <c r="A1489" t="s">
        <v>8712</v>
      </c>
      <c r="B1489" t="s">
        <v>8752</v>
      </c>
      <c r="C1489">
        <v>1865</v>
      </c>
      <c r="D1489">
        <v>1564</v>
      </c>
      <c r="E1489">
        <v>12</v>
      </c>
      <c r="F1489">
        <v>12</v>
      </c>
      <c r="G1489">
        <v>79.959999999999994</v>
      </c>
      <c r="H1489">
        <v>4</v>
      </c>
      <c r="I1489">
        <v>4</v>
      </c>
      <c r="J1489">
        <f>'Data Churn_prodcat'!E1489-'Data Churn_prodcat'!F1489</f>
        <v>0</v>
      </c>
      <c r="K1489" t="str">
        <f t="shared" si="23"/>
        <v>Churn</v>
      </c>
      <c r="L1489" t="str">
        <f>VLOOKUP($H1489,master_table_sales_csv!$O$2:$P$3340,2,FALSE)</f>
        <v>eBooks</v>
      </c>
      <c r="M1489" t="str">
        <f>VLOOKUP($I1489,master_table_sales_csv!$O$2:$P$3340,2,FALSE)</f>
        <v>eBooks</v>
      </c>
    </row>
    <row r="1490" spans="1:13" x14ac:dyDescent="0.35">
      <c r="A1490" t="s">
        <v>8712</v>
      </c>
      <c r="B1490" t="s">
        <v>8752</v>
      </c>
      <c r="C1490">
        <v>1879</v>
      </c>
      <c r="D1490">
        <v>1391</v>
      </c>
      <c r="E1490">
        <v>14</v>
      </c>
      <c r="F1490">
        <v>14</v>
      </c>
      <c r="G1490">
        <v>149.94999999999999</v>
      </c>
      <c r="H1490">
        <v>7</v>
      </c>
      <c r="I1490">
        <v>7</v>
      </c>
      <c r="J1490">
        <f>'Data Churn_prodcat'!E1490-'Data Churn_prodcat'!F1490</f>
        <v>0</v>
      </c>
      <c r="K1490" t="str">
        <f t="shared" si="23"/>
        <v>Churn</v>
      </c>
      <c r="L1490" t="str">
        <f>VLOOKUP($H1490,master_table_sales_csv!$O$2:$P$3340,2,FALSE)</f>
        <v>Training Videos</v>
      </c>
      <c r="M1490" t="str">
        <f>VLOOKUP($I1490,master_table_sales_csv!$O$2:$P$3340,2,FALSE)</f>
        <v>Training Videos</v>
      </c>
    </row>
    <row r="1491" spans="1:13" x14ac:dyDescent="0.35">
      <c r="A1491" t="s">
        <v>8712</v>
      </c>
      <c r="B1491" t="s">
        <v>8752</v>
      </c>
      <c r="C1491">
        <v>1883</v>
      </c>
      <c r="D1491">
        <v>1666</v>
      </c>
      <c r="E1491">
        <v>12</v>
      </c>
      <c r="F1491">
        <v>12</v>
      </c>
      <c r="G1491">
        <v>189.95000000000002</v>
      </c>
      <c r="H1491">
        <v>7</v>
      </c>
      <c r="I1491">
        <v>7</v>
      </c>
      <c r="J1491">
        <f>'Data Churn_prodcat'!E1491-'Data Churn_prodcat'!F1491</f>
        <v>0</v>
      </c>
      <c r="K1491" t="str">
        <f t="shared" si="23"/>
        <v>Churn</v>
      </c>
      <c r="L1491" t="str">
        <f>VLOOKUP($H1491,master_table_sales_csv!$O$2:$P$3340,2,FALSE)</f>
        <v>Training Videos</v>
      </c>
      <c r="M1491" t="str">
        <f>VLOOKUP($I1491,master_table_sales_csv!$O$2:$P$3340,2,FALSE)</f>
        <v>Training Videos</v>
      </c>
    </row>
    <row r="1492" spans="1:13" x14ac:dyDescent="0.35">
      <c r="A1492" t="s">
        <v>8712</v>
      </c>
      <c r="B1492" t="s">
        <v>8752</v>
      </c>
      <c r="C1492">
        <v>1893</v>
      </c>
      <c r="D1492">
        <v>1528</v>
      </c>
      <c r="E1492">
        <v>13</v>
      </c>
      <c r="F1492">
        <v>13</v>
      </c>
      <c r="G1492">
        <v>9.98</v>
      </c>
      <c r="H1492">
        <v>1</v>
      </c>
      <c r="I1492">
        <v>1</v>
      </c>
      <c r="J1492">
        <f>'Data Churn_prodcat'!E1492-'Data Churn_prodcat'!F1492</f>
        <v>0</v>
      </c>
      <c r="K1492" t="str">
        <f t="shared" si="23"/>
        <v>Churn</v>
      </c>
      <c r="L1492" t="str">
        <f>VLOOKUP($H1492,master_table_sales_csv!$O$2:$P$3340,2,FALSE)</f>
        <v>Blueprints</v>
      </c>
      <c r="M1492" t="str">
        <f>VLOOKUP($I1492,master_table_sales_csv!$O$2:$P$3340,2,FALSE)</f>
        <v>Blueprints</v>
      </c>
    </row>
    <row r="1493" spans="1:13" x14ac:dyDescent="0.35">
      <c r="A1493" t="s">
        <v>8712</v>
      </c>
      <c r="B1493" t="s">
        <v>8752</v>
      </c>
      <c r="C1493">
        <v>1894</v>
      </c>
      <c r="D1493">
        <v>1473</v>
      </c>
      <c r="E1493">
        <v>13</v>
      </c>
      <c r="F1493">
        <v>13</v>
      </c>
      <c r="G1493">
        <v>97.5</v>
      </c>
      <c r="H1493">
        <v>4</v>
      </c>
      <c r="I1493">
        <v>4</v>
      </c>
      <c r="J1493">
        <f>'Data Churn_prodcat'!E1493-'Data Churn_prodcat'!F1493</f>
        <v>0</v>
      </c>
      <c r="K1493" t="str">
        <f t="shared" si="23"/>
        <v>Churn</v>
      </c>
      <c r="L1493" t="str">
        <f>VLOOKUP($H1493,master_table_sales_csv!$O$2:$P$3340,2,FALSE)</f>
        <v>eBooks</v>
      </c>
      <c r="M1493" t="str">
        <f>VLOOKUP($I1493,master_table_sales_csv!$O$2:$P$3340,2,FALSE)</f>
        <v>eBooks</v>
      </c>
    </row>
    <row r="1494" spans="1:13" x14ac:dyDescent="0.35">
      <c r="A1494" t="s">
        <v>8712</v>
      </c>
      <c r="B1494" t="s">
        <v>8752</v>
      </c>
      <c r="C1494">
        <v>1903</v>
      </c>
      <c r="D1494">
        <v>1639</v>
      </c>
      <c r="E1494">
        <v>12</v>
      </c>
      <c r="F1494">
        <v>12</v>
      </c>
      <c r="G1494">
        <v>3420</v>
      </c>
      <c r="H1494">
        <v>6</v>
      </c>
      <c r="I1494">
        <v>6</v>
      </c>
      <c r="J1494">
        <f>'Data Churn_prodcat'!E1494-'Data Churn_prodcat'!F1494</f>
        <v>0</v>
      </c>
      <c r="K1494" t="str">
        <f t="shared" si="23"/>
        <v>Churn</v>
      </c>
      <c r="L1494" t="str">
        <f>VLOOKUP($H1494,master_table_sales_csv!$O$2:$P$3340,2,FALSE)</f>
        <v>Robots</v>
      </c>
      <c r="M1494" t="str">
        <f>VLOOKUP($I1494,master_table_sales_csv!$O$2:$P$3340,2,FALSE)</f>
        <v>Robots</v>
      </c>
    </row>
    <row r="1495" spans="1:13" x14ac:dyDescent="0.35">
      <c r="A1495" t="s">
        <v>8712</v>
      </c>
      <c r="B1495" t="s">
        <v>8752</v>
      </c>
      <c r="C1495">
        <v>1918</v>
      </c>
      <c r="D1495">
        <v>1664</v>
      </c>
      <c r="E1495">
        <v>13</v>
      </c>
      <c r="F1495">
        <v>12</v>
      </c>
      <c r="G1495">
        <v>1615.25</v>
      </c>
      <c r="H1495">
        <v>5</v>
      </c>
      <c r="I1495">
        <v>4</v>
      </c>
      <c r="J1495">
        <f>'Data Churn_prodcat'!E1495-'Data Churn_prodcat'!F1495</f>
        <v>1</v>
      </c>
      <c r="K1495" t="str">
        <f t="shared" si="23"/>
        <v>Churn</v>
      </c>
      <c r="L1495" t="str">
        <f>VLOOKUP($H1495,master_table_sales_csv!$O$2:$P$3340,2,FALSE)</f>
        <v>Robot Kits</v>
      </c>
      <c r="M1495" t="str">
        <f>VLOOKUP($I1495,master_table_sales_csv!$O$2:$P$3340,2,FALSE)</f>
        <v>eBooks</v>
      </c>
    </row>
    <row r="1496" spans="1:13" x14ac:dyDescent="0.35">
      <c r="A1496" t="s">
        <v>8712</v>
      </c>
      <c r="B1496" t="s">
        <v>8752</v>
      </c>
      <c r="C1496">
        <v>1920</v>
      </c>
      <c r="D1496">
        <v>1339</v>
      </c>
      <c r="E1496">
        <v>14</v>
      </c>
      <c r="F1496">
        <v>14</v>
      </c>
      <c r="G1496">
        <v>44.97</v>
      </c>
      <c r="H1496">
        <v>4</v>
      </c>
      <c r="I1496">
        <v>4</v>
      </c>
      <c r="J1496">
        <f>'Data Churn_prodcat'!E1496-'Data Churn_prodcat'!F1496</f>
        <v>0</v>
      </c>
      <c r="K1496" t="str">
        <f t="shared" si="23"/>
        <v>Churn</v>
      </c>
      <c r="L1496" t="str">
        <f>VLOOKUP($H1496,master_table_sales_csv!$O$2:$P$3340,2,FALSE)</f>
        <v>eBooks</v>
      </c>
      <c r="M1496" t="str">
        <f>VLOOKUP($I1496,master_table_sales_csv!$O$2:$P$3340,2,FALSE)</f>
        <v>eBooks</v>
      </c>
    </row>
    <row r="1497" spans="1:13" x14ac:dyDescent="0.35">
      <c r="A1497" t="s">
        <v>8712</v>
      </c>
      <c r="B1497" t="s">
        <v>8752</v>
      </c>
      <c r="C1497">
        <v>1924</v>
      </c>
      <c r="D1497">
        <v>1622</v>
      </c>
      <c r="E1497">
        <v>12</v>
      </c>
      <c r="F1497">
        <v>12</v>
      </c>
      <c r="G1497">
        <v>67.959999999999994</v>
      </c>
      <c r="H1497">
        <v>4</v>
      </c>
      <c r="I1497">
        <v>4</v>
      </c>
      <c r="J1497">
        <f>'Data Churn_prodcat'!E1497-'Data Churn_prodcat'!F1497</f>
        <v>0</v>
      </c>
      <c r="K1497" t="str">
        <f t="shared" si="23"/>
        <v>Churn</v>
      </c>
      <c r="L1497" t="str">
        <f>VLOOKUP($H1497,master_table_sales_csv!$O$2:$P$3340,2,FALSE)</f>
        <v>eBooks</v>
      </c>
      <c r="M1497" t="str">
        <f>VLOOKUP($I1497,master_table_sales_csv!$O$2:$P$3340,2,FALSE)</f>
        <v>eBooks</v>
      </c>
    </row>
    <row r="1498" spans="1:13" x14ac:dyDescent="0.35">
      <c r="A1498" t="s">
        <v>8712</v>
      </c>
      <c r="B1498" t="s">
        <v>8752</v>
      </c>
      <c r="C1498">
        <v>1935</v>
      </c>
      <c r="D1498">
        <v>1589</v>
      </c>
      <c r="E1498">
        <v>12</v>
      </c>
      <c r="F1498">
        <v>12</v>
      </c>
      <c r="G1498">
        <v>1820</v>
      </c>
      <c r="H1498">
        <v>3</v>
      </c>
      <c r="I1498">
        <v>3</v>
      </c>
      <c r="J1498">
        <f>'Data Churn_prodcat'!E1498-'Data Churn_prodcat'!F1498</f>
        <v>0</v>
      </c>
      <c r="K1498" t="str">
        <f t="shared" si="23"/>
        <v>Churn</v>
      </c>
      <c r="L1498" t="str">
        <f>VLOOKUP($H1498,master_table_sales_csv!$O$2:$P$3340,2,FALSE)</f>
        <v>Drones</v>
      </c>
      <c r="M1498" t="str">
        <f>VLOOKUP($I1498,master_table_sales_csv!$O$2:$P$3340,2,FALSE)</f>
        <v>Drones</v>
      </c>
    </row>
    <row r="1499" spans="1:13" x14ac:dyDescent="0.35">
      <c r="A1499" t="s">
        <v>8712</v>
      </c>
      <c r="B1499" t="s">
        <v>8752</v>
      </c>
      <c r="C1499">
        <v>1943</v>
      </c>
      <c r="D1499">
        <v>1489</v>
      </c>
      <c r="E1499">
        <v>13</v>
      </c>
      <c r="F1499">
        <v>13</v>
      </c>
      <c r="G1499">
        <v>149.85000000000002</v>
      </c>
      <c r="H1499">
        <v>7</v>
      </c>
      <c r="I1499">
        <v>7</v>
      </c>
      <c r="J1499">
        <f>'Data Churn_prodcat'!E1499-'Data Churn_prodcat'!F1499</f>
        <v>0</v>
      </c>
      <c r="K1499" t="str">
        <f t="shared" si="23"/>
        <v>Churn</v>
      </c>
      <c r="L1499" t="str">
        <f>VLOOKUP($H1499,master_table_sales_csv!$O$2:$P$3340,2,FALSE)</f>
        <v>Training Videos</v>
      </c>
      <c r="M1499" t="str">
        <f>VLOOKUP($I1499,master_table_sales_csv!$O$2:$P$3340,2,FALSE)</f>
        <v>Training Videos</v>
      </c>
    </row>
    <row r="1500" spans="1:13" x14ac:dyDescent="0.35">
      <c r="A1500" t="s">
        <v>8712</v>
      </c>
      <c r="B1500" t="s">
        <v>8752</v>
      </c>
      <c r="C1500">
        <v>1944</v>
      </c>
      <c r="D1500">
        <v>1593</v>
      </c>
      <c r="E1500">
        <v>12</v>
      </c>
      <c r="F1500">
        <v>12</v>
      </c>
      <c r="G1500">
        <v>113.97</v>
      </c>
      <c r="H1500">
        <v>7</v>
      </c>
      <c r="I1500">
        <v>7</v>
      </c>
      <c r="J1500">
        <f>'Data Churn_prodcat'!E1500-'Data Churn_prodcat'!F1500</f>
        <v>0</v>
      </c>
      <c r="K1500" t="str">
        <f t="shared" si="23"/>
        <v>Churn</v>
      </c>
      <c r="L1500" t="str">
        <f>VLOOKUP($H1500,master_table_sales_csv!$O$2:$P$3340,2,FALSE)</f>
        <v>Training Videos</v>
      </c>
      <c r="M1500" t="str">
        <f>VLOOKUP($I1500,master_table_sales_csv!$O$2:$P$3340,2,FALSE)</f>
        <v>Training Videos</v>
      </c>
    </row>
    <row r="1501" spans="1:13" x14ac:dyDescent="0.35">
      <c r="A1501" t="s">
        <v>8712</v>
      </c>
      <c r="B1501" t="s">
        <v>8752</v>
      </c>
      <c r="C1501">
        <v>1946</v>
      </c>
      <c r="D1501">
        <v>1471</v>
      </c>
      <c r="E1501">
        <v>13</v>
      </c>
      <c r="F1501">
        <v>13</v>
      </c>
      <c r="G1501">
        <v>58.95</v>
      </c>
      <c r="H1501">
        <v>2</v>
      </c>
      <c r="I1501">
        <v>2</v>
      </c>
      <c r="J1501">
        <f>'Data Churn_prodcat'!E1501-'Data Churn_prodcat'!F1501</f>
        <v>0</v>
      </c>
      <c r="K1501" t="str">
        <f t="shared" si="23"/>
        <v>Churn</v>
      </c>
      <c r="L1501" t="str">
        <f>VLOOKUP($H1501,master_table_sales_csv!$O$2:$P$3340,2,FALSE)</f>
        <v>Drone Kits</v>
      </c>
      <c r="M1501" t="str">
        <f>VLOOKUP($I1501,master_table_sales_csv!$O$2:$P$3340,2,FALSE)</f>
        <v>Drone Kits</v>
      </c>
    </row>
    <row r="1502" spans="1:13" x14ac:dyDescent="0.35">
      <c r="A1502" t="s">
        <v>8712</v>
      </c>
      <c r="B1502" t="s">
        <v>8752</v>
      </c>
      <c r="C1502">
        <v>1948</v>
      </c>
      <c r="D1502">
        <v>1649</v>
      </c>
      <c r="E1502">
        <v>12</v>
      </c>
      <c r="F1502">
        <v>12</v>
      </c>
      <c r="G1502">
        <v>5394</v>
      </c>
      <c r="H1502">
        <v>6</v>
      </c>
      <c r="I1502">
        <v>6</v>
      </c>
      <c r="J1502">
        <f>'Data Churn_prodcat'!E1502-'Data Churn_prodcat'!F1502</f>
        <v>0</v>
      </c>
      <c r="K1502" t="str">
        <f t="shared" si="23"/>
        <v>Churn</v>
      </c>
      <c r="L1502" t="str">
        <f>VLOOKUP($H1502,master_table_sales_csv!$O$2:$P$3340,2,FALSE)</f>
        <v>Robots</v>
      </c>
      <c r="M1502" t="str">
        <f>VLOOKUP($I1502,master_table_sales_csv!$O$2:$P$3340,2,FALSE)</f>
        <v>Robots</v>
      </c>
    </row>
    <row r="1503" spans="1:13" x14ac:dyDescent="0.35">
      <c r="A1503" t="s">
        <v>8712</v>
      </c>
      <c r="B1503" t="s">
        <v>8752</v>
      </c>
      <c r="C1503">
        <v>1957</v>
      </c>
      <c r="D1503">
        <v>1540</v>
      </c>
      <c r="E1503">
        <v>13</v>
      </c>
      <c r="F1503">
        <v>13</v>
      </c>
      <c r="G1503">
        <v>856</v>
      </c>
      <c r="H1503">
        <v>5</v>
      </c>
      <c r="I1503">
        <v>5</v>
      </c>
      <c r="J1503">
        <f>'Data Churn_prodcat'!E1503-'Data Churn_prodcat'!F1503</f>
        <v>0</v>
      </c>
      <c r="K1503" t="str">
        <f t="shared" si="23"/>
        <v>Churn</v>
      </c>
      <c r="L1503" t="str">
        <f>VLOOKUP($H1503,master_table_sales_csv!$O$2:$P$3340,2,FALSE)</f>
        <v>Robot Kits</v>
      </c>
      <c r="M1503" t="str">
        <f>VLOOKUP($I1503,master_table_sales_csv!$O$2:$P$3340,2,FALSE)</f>
        <v>Robot Kits</v>
      </c>
    </row>
    <row r="1504" spans="1:13" x14ac:dyDescent="0.35">
      <c r="A1504" t="s">
        <v>8712</v>
      </c>
      <c r="B1504" t="s">
        <v>8752</v>
      </c>
      <c r="C1504">
        <v>1961</v>
      </c>
      <c r="D1504">
        <v>1290</v>
      </c>
      <c r="E1504">
        <v>14</v>
      </c>
      <c r="F1504">
        <v>14</v>
      </c>
      <c r="G1504">
        <v>267</v>
      </c>
      <c r="H1504">
        <v>2</v>
      </c>
      <c r="I1504">
        <v>2</v>
      </c>
      <c r="J1504">
        <f>'Data Churn_prodcat'!E1504-'Data Churn_prodcat'!F1504</f>
        <v>0</v>
      </c>
      <c r="K1504" t="str">
        <f t="shared" si="23"/>
        <v>Churn</v>
      </c>
      <c r="L1504" t="str">
        <f>VLOOKUP($H1504,master_table_sales_csv!$O$2:$P$3340,2,FALSE)</f>
        <v>Drone Kits</v>
      </c>
      <c r="M1504" t="str">
        <f>VLOOKUP($I1504,master_table_sales_csv!$O$2:$P$3340,2,FALSE)</f>
        <v>Drone Kits</v>
      </c>
    </row>
    <row r="1505" spans="1:13" x14ac:dyDescent="0.35">
      <c r="A1505" t="s">
        <v>8712</v>
      </c>
      <c r="B1505" t="s">
        <v>8752</v>
      </c>
      <c r="C1505">
        <v>1963</v>
      </c>
      <c r="D1505">
        <v>1480</v>
      </c>
      <c r="E1505">
        <v>13</v>
      </c>
      <c r="F1505">
        <v>13</v>
      </c>
      <c r="G1505">
        <v>449.75</v>
      </c>
      <c r="H1505">
        <v>2</v>
      </c>
      <c r="I1505">
        <v>2</v>
      </c>
      <c r="J1505">
        <f>'Data Churn_prodcat'!E1505-'Data Churn_prodcat'!F1505</f>
        <v>0</v>
      </c>
      <c r="K1505" t="str">
        <f t="shared" si="23"/>
        <v>Churn</v>
      </c>
      <c r="L1505" t="str">
        <f>VLOOKUP($H1505,master_table_sales_csv!$O$2:$P$3340,2,FALSE)</f>
        <v>Drone Kits</v>
      </c>
      <c r="M1505" t="str">
        <f>VLOOKUP($I1505,master_table_sales_csv!$O$2:$P$3340,2,FALSE)</f>
        <v>Drone Kits</v>
      </c>
    </row>
    <row r="1506" spans="1:13" x14ac:dyDescent="0.35">
      <c r="A1506" t="s">
        <v>8712</v>
      </c>
      <c r="B1506" t="s">
        <v>8752</v>
      </c>
      <c r="C1506">
        <v>1969</v>
      </c>
      <c r="D1506">
        <v>1609</v>
      </c>
      <c r="E1506">
        <v>12</v>
      </c>
      <c r="F1506">
        <v>12</v>
      </c>
      <c r="G1506">
        <v>78</v>
      </c>
      <c r="H1506">
        <v>4</v>
      </c>
      <c r="I1506">
        <v>4</v>
      </c>
      <c r="J1506">
        <f>'Data Churn_prodcat'!E1506-'Data Churn_prodcat'!F1506</f>
        <v>0</v>
      </c>
      <c r="K1506" t="str">
        <f t="shared" si="23"/>
        <v>Churn</v>
      </c>
      <c r="L1506" t="str">
        <f>VLOOKUP($H1506,master_table_sales_csv!$O$2:$P$3340,2,FALSE)</f>
        <v>eBooks</v>
      </c>
      <c r="M1506" t="str">
        <f>VLOOKUP($I1506,master_table_sales_csv!$O$2:$P$3340,2,FALSE)</f>
        <v>eBooks</v>
      </c>
    </row>
    <row r="1507" spans="1:13" x14ac:dyDescent="0.35">
      <c r="A1507" t="s">
        <v>8712</v>
      </c>
      <c r="B1507" t="s">
        <v>8752</v>
      </c>
      <c r="C1507">
        <v>1974</v>
      </c>
      <c r="D1507">
        <v>1458</v>
      </c>
      <c r="E1507">
        <v>13</v>
      </c>
      <c r="F1507">
        <v>13</v>
      </c>
      <c r="G1507">
        <v>735</v>
      </c>
      <c r="H1507">
        <v>5</v>
      </c>
      <c r="I1507">
        <v>5</v>
      </c>
      <c r="J1507">
        <f>'Data Churn_prodcat'!E1507-'Data Churn_prodcat'!F1507</f>
        <v>0</v>
      </c>
      <c r="K1507" t="str">
        <f t="shared" si="23"/>
        <v>Churn</v>
      </c>
      <c r="L1507" t="str">
        <f>VLOOKUP($H1507,master_table_sales_csv!$O$2:$P$3340,2,FALSE)</f>
        <v>Robot Kits</v>
      </c>
      <c r="M1507" t="str">
        <f>VLOOKUP($I1507,master_table_sales_csv!$O$2:$P$3340,2,FALSE)</f>
        <v>Robot Kits</v>
      </c>
    </row>
    <row r="1508" spans="1:13" x14ac:dyDescent="0.35">
      <c r="A1508" t="s">
        <v>8712</v>
      </c>
      <c r="B1508" t="s">
        <v>8752</v>
      </c>
      <c r="C1508">
        <v>1975</v>
      </c>
      <c r="D1508">
        <v>1628</v>
      </c>
      <c r="E1508">
        <v>12</v>
      </c>
      <c r="F1508">
        <v>12</v>
      </c>
      <c r="G1508">
        <v>74.95</v>
      </c>
      <c r="H1508">
        <v>4</v>
      </c>
      <c r="I1508">
        <v>4</v>
      </c>
      <c r="J1508">
        <f>'Data Churn_prodcat'!E1508-'Data Churn_prodcat'!F1508</f>
        <v>0</v>
      </c>
      <c r="K1508" t="str">
        <f t="shared" si="23"/>
        <v>Churn</v>
      </c>
      <c r="L1508" t="str">
        <f>VLOOKUP($H1508,master_table_sales_csv!$O$2:$P$3340,2,FALSE)</f>
        <v>eBooks</v>
      </c>
      <c r="M1508" t="str">
        <f>VLOOKUP($I1508,master_table_sales_csv!$O$2:$P$3340,2,FALSE)</f>
        <v>eBooks</v>
      </c>
    </row>
    <row r="1509" spans="1:13" x14ac:dyDescent="0.35">
      <c r="A1509" t="s">
        <v>8712</v>
      </c>
      <c r="B1509" t="s">
        <v>8752</v>
      </c>
      <c r="C1509">
        <v>1978</v>
      </c>
      <c r="D1509">
        <v>1626</v>
      </c>
      <c r="E1509">
        <v>12</v>
      </c>
      <c r="F1509">
        <v>12</v>
      </c>
      <c r="G1509">
        <v>537</v>
      </c>
      <c r="H1509">
        <v>2</v>
      </c>
      <c r="I1509">
        <v>2</v>
      </c>
      <c r="J1509">
        <f>'Data Churn_prodcat'!E1509-'Data Churn_prodcat'!F1509</f>
        <v>0</v>
      </c>
      <c r="K1509" t="str">
        <f t="shared" si="23"/>
        <v>Churn</v>
      </c>
      <c r="L1509" t="str">
        <f>VLOOKUP($H1509,master_table_sales_csv!$O$2:$P$3340,2,FALSE)</f>
        <v>Drone Kits</v>
      </c>
      <c r="M1509" t="str">
        <f>VLOOKUP($I1509,master_table_sales_csv!$O$2:$P$3340,2,FALSE)</f>
        <v>Drone Kits</v>
      </c>
    </row>
    <row r="1510" spans="1:13" x14ac:dyDescent="0.35">
      <c r="A1510" t="s">
        <v>8712</v>
      </c>
      <c r="B1510" t="s">
        <v>8752</v>
      </c>
      <c r="C1510">
        <v>1986</v>
      </c>
      <c r="D1510">
        <v>1397</v>
      </c>
      <c r="E1510">
        <v>14</v>
      </c>
      <c r="F1510">
        <v>14</v>
      </c>
      <c r="G1510">
        <v>221.94</v>
      </c>
      <c r="H1510">
        <v>7</v>
      </c>
      <c r="I1510">
        <v>7</v>
      </c>
      <c r="J1510">
        <f>'Data Churn_prodcat'!E1510-'Data Churn_prodcat'!F1510</f>
        <v>0</v>
      </c>
      <c r="K1510" t="str">
        <f t="shared" si="23"/>
        <v>Churn</v>
      </c>
      <c r="L1510" t="str">
        <f>VLOOKUP($H1510,master_table_sales_csv!$O$2:$P$3340,2,FALSE)</f>
        <v>Training Videos</v>
      </c>
      <c r="M1510" t="str">
        <f>VLOOKUP($I1510,master_table_sales_csv!$O$2:$P$3340,2,FALSE)</f>
        <v>Training Videos</v>
      </c>
    </row>
    <row r="1511" spans="1:13" x14ac:dyDescent="0.35">
      <c r="A1511" t="s">
        <v>8712</v>
      </c>
      <c r="B1511" t="s">
        <v>8752</v>
      </c>
      <c r="C1511">
        <v>1989</v>
      </c>
      <c r="D1511">
        <v>1402</v>
      </c>
      <c r="E1511">
        <v>14</v>
      </c>
      <c r="F1511">
        <v>14</v>
      </c>
      <c r="G1511">
        <v>1197</v>
      </c>
      <c r="H1511">
        <v>3</v>
      </c>
      <c r="I1511">
        <v>3</v>
      </c>
      <c r="J1511">
        <f>'Data Churn_prodcat'!E1511-'Data Churn_prodcat'!F1511</f>
        <v>0</v>
      </c>
      <c r="K1511" t="str">
        <f t="shared" si="23"/>
        <v>Churn</v>
      </c>
      <c r="L1511" t="str">
        <f>VLOOKUP($H1511,master_table_sales_csv!$O$2:$P$3340,2,FALSE)</f>
        <v>Drones</v>
      </c>
      <c r="M1511" t="str">
        <f>VLOOKUP($I1511,master_table_sales_csv!$O$2:$P$3340,2,FALSE)</f>
        <v>Drones</v>
      </c>
    </row>
    <row r="1512" spans="1:13" x14ac:dyDescent="0.35">
      <c r="A1512" t="s">
        <v>8712</v>
      </c>
      <c r="B1512" t="s">
        <v>8752</v>
      </c>
      <c r="C1512">
        <v>2001</v>
      </c>
      <c r="D1512">
        <v>1574</v>
      </c>
      <c r="E1512">
        <v>12</v>
      </c>
      <c r="F1512">
        <v>12</v>
      </c>
      <c r="G1512">
        <v>207</v>
      </c>
      <c r="H1512">
        <v>2</v>
      </c>
      <c r="I1512">
        <v>2</v>
      </c>
      <c r="J1512">
        <f>'Data Churn_prodcat'!E1512-'Data Churn_prodcat'!F1512</f>
        <v>0</v>
      </c>
      <c r="K1512" t="str">
        <f t="shared" si="23"/>
        <v>Churn</v>
      </c>
      <c r="L1512" t="str">
        <f>VLOOKUP($H1512,master_table_sales_csv!$O$2:$P$3340,2,FALSE)</f>
        <v>Drone Kits</v>
      </c>
      <c r="M1512" t="str">
        <f>VLOOKUP($I1512,master_table_sales_csv!$O$2:$P$3340,2,FALSE)</f>
        <v>Drone Kits</v>
      </c>
    </row>
    <row r="1513" spans="1:13" x14ac:dyDescent="0.35">
      <c r="A1513" t="s">
        <v>8712</v>
      </c>
      <c r="B1513" t="s">
        <v>8752</v>
      </c>
      <c r="C1513">
        <v>2004</v>
      </c>
      <c r="D1513">
        <v>1392</v>
      </c>
      <c r="E1513">
        <v>14</v>
      </c>
      <c r="F1513">
        <v>14</v>
      </c>
      <c r="G1513">
        <v>98.850000000000009</v>
      </c>
      <c r="H1513">
        <v>7</v>
      </c>
      <c r="I1513">
        <v>7</v>
      </c>
      <c r="J1513">
        <f>'Data Churn_prodcat'!E1513-'Data Churn_prodcat'!F1513</f>
        <v>0</v>
      </c>
      <c r="K1513" t="str">
        <f t="shared" si="23"/>
        <v>Churn</v>
      </c>
      <c r="L1513" t="str">
        <f>VLOOKUP($H1513,master_table_sales_csv!$O$2:$P$3340,2,FALSE)</f>
        <v>Training Videos</v>
      </c>
      <c r="M1513" t="str">
        <f>VLOOKUP($I1513,master_table_sales_csv!$O$2:$P$3340,2,FALSE)</f>
        <v>Training Videos</v>
      </c>
    </row>
    <row r="1514" spans="1:13" x14ac:dyDescent="0.35">
      <c r="A1514" t="s">
        <v>8712</v>
      </c>
      <c r="B1514" t="s">
        <v>8752</v>
      </c>
      <c r="C1514">
        <v>2008</v>
      </c>
      <c r="D1514">
        <v>1525</v>
      </c>
      <c r="E1514">
        <v>13</v>
      </c>
      <c r="F1514">
        <v>13</v>
      </c>
      <c r="G1514">
        <v>119.96</v>
      </c>
      <c r="H1514">
        <v>7</v>
      </c>
      <c r="I1514">
        <v>7</v>
      </c>
      <c r="J1514">
        <f>'Data Churn_prodcat'!E1514-'Data Churn_prodcat'!F1514</f>
        <v>0</v>
      </c>
      <c r="K1514" t="str">
        <f t="shared" si="23"/>
        <v>Churn</v>
      </c>
      <c r="L1514" t="str">
        <f>VLOOKUP($H1514,master_table_sales_csv!$O$2:$P$3340,2,FALSE)</f>
        <v>Training Videos</v>
      </c>
      <c r="M1514" t="str">
        <f>VLOOKUP($I1514,master_table_sales_csv!$O$2:$P$3340,2,FALSE)</f>
        <v>Training Videos</v>
      </c>
    </row>
    <row r="1515" spans="1:13" x14ac:dyDescent="0.35">
      <c r="A1515" t="s">
        <v>8712</v>
      </c>
      <c r="B1515" t="s">
        <v>8752</v>
      </c>
      <c r="C1515">
        <v>2009</v>
      </c>
      <c r="D1515">
        <v>1385</v>
      </c>
      <c r="E1515">
        <v>14</v>
      </c>
      <c r="F1515">
        <v>14</v>
      </c>
      <c r="G1515">
        <v>2995</v>
      </c>
      <c r="H1515">
        <v>6</v>
      </c>
      <c r="I1515">
        <v>6</v>
      </c>
      <c r="J1515">
        <f>'Data Churn_prodcat'!E1515-'Data Churn_prodcat'!F1515</f>
        <v>0</v>
      </c>
      <c r="K1515" t="str">
        <f t="shared" si="23"/>
        <v>Churn</v>
      </c>
      <c r="L1515" t="str">
        <f>VLOOKUP($H1515,master_table_sales_csv!$O$2:$P$3340,2,FALSE)</f>
        <v>Robots</v>
      </c>
      <c r="M1515" t="str">
        <f>VLOOKUP($I1515,master_table_sales_csv!$O$2:$P$3340,2,FALSE)</f>
        <v>Robots</v>
      </c>
    </row>
    <row r="1516" spans="1:13" x14ac:dyDescent="0.35">
      <c r="A1516" t="s">
        <v>8712</v>
      </c>
      <c r="B1516" t="s">
        <v>8752</v>
      </c>
      <c r="C1516">
        <v>2011</v>
      </c>
      <c r="D1516">
        <v>1370</v>
      </c>
      <c r="E1516">
        <v>14</v>
      </c>
      <c r="F1516">
        <v>14</v>
      </c>
      <c r="G1516">
        <v>74.849999999999994</v>
      </c>
      <c r="H1516">
        <v>4</v>
      </c>
      <c r="I1516">
        <v>4</v>
      </c>
      <c r="J1516">
        <f>'Data Churn_prodcat'!E1516-'Data Churn_prodcat'!F1516</f>
        <v>0</v>
      </c>
      <c r="K1516" t="str">
        <f t="shared" si="23"/>
        <v>Churn</v>
      </c>
      <c r="L1516" t="str">
        <f>VLOOKUP($H1516,master_table_sales_csv!$O$2:$P$3340,2,FALSE)</f>
        <v>eBooks</v>
      </c>
      <c r="M1516" t="str">
        <f>VLOOKUP($I1516,master_table_sales_csv!$O$2:$P$3340,2,FALSE)</f>
        <v>eBooks</v>
      </c>
    </row>
    <row r="1517" spans="1:13" x14ac:dyDescent="0.35">
      <c r="A1517" t="s">
        <v>8712</v>
      </c>
      <c r="B1517" t="s">
        <v>8752</v>
      </c>
      <c r="C1517">
        <v>2026</v>
      </c>
      <c r="D1517">
        <v>1598</v>
      </c>
      <c r="E1517">
        <v>12</v>
      </c>
      <c r="F1517">
        <v>12</v>
      </c>
      <c r="G1517">
        <v>50.25</v>
      </c>
      <c r="H1517">
        <v>4</v>
      </c>
      <c r="I1517">
        <v>4</v>
      </c>
      <c r="J1517">
        <f>'Data Churn_prodcat'!E1517-'Data Churn_prodcat'!F1517</f>
        <v>0</v>
      </c>
      <c r="K1517" t="str">
        <f t="shared" si="23"/>
        <v>Churn</v>
      </c>
      <c r="L1517" t="str">
        <f>VLOOKUP($H1517,master_table_sales_csv!$O$2:$P$3340,2,FALSE)</f>
        <v>eBooks</v>
      </c>
      <c r="M1517" t="str">
        <f>VLOOKUP($I1517,master_table_sales_csv!$O$2:$P$3340,2,FALSE)</f>
        <v>eBooks</v>
      </c>
    </row>
    <row r="1518" spans="1:13" x14ac:dyDescent="0.35">
      <c r="A1518" t="s">
        <v>8712</v>
      </c>
      <c r="B1518" t="s">
        <v>8752</v>
      </c>
      <c r="C1518">
        <v>2036</v>
      </c>
      <c r="D1518">
        <v>1541</v>
      </c>
      <c r="E1518">
        <v>13</v>
      </c>
      <c r="F1518">
        <v>13</v>
      </c>
      <c r="G1518">
        <v>798</v>
      </c>
      <c r="H1518">
        <v>3</v>
      </c>
      <c r="I1518">
        <v>3</v>
      </c>
      <c r="J1518">
        <f>'Data Churn_prodcat'!E1518-'Data Churn_prodcat'!F1518</f>
        <v>0</v>
      </c>
      <c r="K1518" t="str">
        <f t="shared" si="23"/>
        <v>Churn</v>
      </c>
      <c r="L1518" t="str">
        <f>VLOOKUP($H1518,master_table_sales_csv!$O$2:$P$3340,2,FALSE)</f>
        <v>Drones</v>
      </c>
      <c r="M1518" t="str">
        <f>VLOOKUP($I1518,master_table_sales_csv!$O$2:$P$3340,2,FALSE)</f>
        <v>Drones</v>
      </c>
    </row>
    <row r="1519" spans="1:13" x14ac:dyDescent="0.35">
      <c r="A1519" t="s">
        <v>8712</v>
      </c>
      <c r="B1519" t="s">
        <v>8752</v>
      </c>
      <c r="C1519">
        <v>2043</v>
      </c>
      <c r="D1519">
        <v>1419</v>
      </c>
      <c r="E1519">
        <v>14</v>
      </c>
      <c r="F1519">
        <v>14</v>
      </c>
      <c r="G1519">
        <v>49.98</v>
      </c>
      <c r="H1519">
        <v>4</v>
      </c>
      <c r="I1519">
        <v>4</v>
      </c>
      <c r="J1519">
        <f>'Data Churn_prodcat'!E1519-'Data Churn_prodcat'!F1519</f>
        <v>0</v>
      </c>
      <c r="K1519" t="str">
        <f t="shared" si="23"/>
        <v>Churn</v>
      </c>
      <c r="L1519" t="str">
        <f>VLOOKUP($H1519,master_table_sales_csv!$O$2:$P$3340,2,FALSE)</f>
        <v>eBooks</v>
      </c>
      <c r="M1519" t="str">
        <f>VLOOKUP($I1519,master_table_sales_csv!$O$2:$P$3340,2,FALSE)</f>
        <v>eBooks</v>
      </c>
    </row>
    <row r="1520" spans="1:13" x14ac:dyDescent="0.35">
      <c r="A1520" t="s">
        <v>8712</v>
      </c>
      <c r="B1520" t="s">
        <v>8752</v>
      </c>
      <c r="C1520">
        <v>2050</v>
      </c>
      <c r="D1520">
        <v>1554</v>
      </c>
      <c r="E1520">
        <v>12</v>
      </c>
      <c r="F1520">
        <v>12</v>
      </c>
      <c r="G1520">
        <v>779.69999999999993</v>
      </c>
      <c r="H1520">
        <v>2</v>
      </c>
      <c r="I1520">
        <v>2</v>
      </c>
      <c r="J1520">
        <f>'Data Churn_prodcat'!E1520-'Data Churn_prodcat'!F1520</f>
        <v>0</v>
      </c>
      <c r="K1520" t="str">
        <f t="shared" si="23"/>
        <v>Churn</v>
      </c>
      <c r="L1520" t="str">
        <f>VLOOKUP($H1520,master_table_sales_csv!$O$2:$P$3340,2,FALSE)</f>
        <v>Drone Kits</v>
      </c>
      <c r="M1520" t="str">
        <f>VLOOKUP($I1520,master_table_sales_csv!$O$2:$P$3340,2,FALSE)</f>
        <v>Drone Kits</v>
      </c>
    </row>
    <row r="1521" spans="1:13" x14ac:dyDescent="0.35">
      <c r="A1521" t="s">
        <v>8712</v>
      </c>
      <c r="B1521" t="s">
        <v>8752</v>
      </c>
      <c r="C1521">
        <v>2051</v>
      </c>
      <c r="D1521">
        <v>1632</v>
      </c>
      <c r="E1521">
        <v>12</v>
      </c>
      <c r="F1521">
        <v>12</v>
      </c>
      <c r="G1521">
        <v>1250</v>
      </c>
      <c r="H1521">
        <v>3</v>
      </c>
      <c r="I1521">
        <v>3</v>
      </c>
      <c r="J1521">
        <f>'Data Churn_prodcat'!E1521-'Data Churn_prodcat'!F1521</f>
        <v>0</v>
      </c>
      <c r="K1521" t="str">
        <f t="shared" si="23"/>
        <v>Churn</v>
      </c>
      <c r="L1521" t="str">
        <f>VLOOKUP($H1521,master_table_sales_csv!$O$2:$P$3340,2,FALSE)</f>
        <v>Drones</v>
      </c>
      <c r="M1521" t="str">
        <f>VLOOKUP($I1521,master_table_sales_csv!$O$2:$P$3340,2,FALSE)</f>
        <v>Drones</v>
      </c>
    </row>
    <row r="1522" spans="1:13" x14ac:dyDescent="0.35">
      <c r="A1522" t="s">
        <v>8712</v>
      </c>
      <c r="B1522" t="s">
        <v>8752</v>
      </c>
      <c r="C1522">
        <v>2052</v>
      </c>
      <c r="D1522">
        <v>1396</v>
      </c>
      <c r="E1522">
        <v>14</v>
      </c>
      <c r="F1522">
        <v>14</v>
      </c>
      <c r="G1522">
        <v>104.97</v>
      </c>
      <c r="H1522">
        <v>7</v>
      </c>
      <c r="I1522">
        <v>7</v>
      </c>
      <c r="J1522">
        <f>'Data Churn_prodcat'!E1522-'Data Churn_prodcat'!F1522</f>
        <v>0</v>
      </c>
      <c r="K1522" t="str">
        <f t="shared" si="23"/>
        <v>Churn</v>
      </c>
      <c r="L1522" t="str">
        <f>VLOOKUP($H1522,master_table_sales_csv!$O$2:$P$3340,2,FALSE)</f>
        <v>Training Videos</v>
      </c>
      <c r="M1522" t="str">
        <f>VLOOKUP($I1522,master_table_sales_csv!$O$2:$P$3340,2,FALSE)</f>
        <v>Training Videos</v>
      </c>
    </row>
    <row r="1523" spans="1:13" x14ac:dyDescent="0.35">
      <c r="A1523" t="s">
        <v>8712</v>
      </c>
      <c r="B1523" t="s">
        <v>8752</v>
      </c>
      <c r="C1523">
        <v>2055</v>
      </c>
      <c r="D1523">
        <v>1308</v>
      </c>
      <c r="E1523">
        <v>14</v>
      </c>
      <c r="F1523">
        <v>14</v>
      </c>
      <c r="G1523">
        <v>83.75</v>
      </c>
      <c r="H1523">
        <v>4</v>
      </c>
      <c r="I1523">
        <v>4</v>
      </c>
      <c r="J1523">
        <f>'Data Churn_prodcat'!E1523-'Data Churn_prodcat'!F1523</f>
        <v>0</v>
      </c>
      <c r="K1523" t="str">
        <f t="shared" si="23"/>
        <v>Churn</v>
      </c>
      <c r="L1523" t="str">
        <f>VLOOKUP($H1523,master_table_sales_csv!$O$2:$P$3340,2,FALSE)</f>
        <v>eBooks</v>
      </c>
      <c r="M1523" t="str">
        <f>VLOOKUP($I1523,master_table_sales_csv!$O$2:$P$3340,2,FALSE)</f>
        <v>eBooks</v>
      </c>
    </row>
    <row r="1524" spans="1:13" x14ac:dyDescent="0.35">
      <c r="A1524" t="s">
        <v>8712</v>
      </c>
      <c r="B1524" t="s">
        <v>8752</v>
      </c>
      <c r="C1524">
        <v>2056</v>
      </c>
      <c r="D1524">
        <v>1300</v>
      </c>
      <c r="E1524">
        <v>14</v>
      </c>
      <c r="F1524">
        <v>14</v>
      </c>
      <c r="G1524">
        <v>60</v>
      </c>
      <c r="H1524">
        <v>1</v>
      </c>
      <c r="I1524">
        <v>1</v>
      </c>
      <c r="J1524">
        <f>'Data Churn_prodcat'!E1524-'Data Churn_prodcat'!F1524</f>
        <v>0</v>
      </c>
      <c r="K1524" t="str">
        <f t="shared" si="23"/>
        <v>Churn</v>
      </c>
      <c r="L1524" t="str">
        <f>VLOOKUP($H1524,master_table_sales_csv!$O$2:$P$3340,2,FALSE)</f>
        <v>Blueprints</v>
      </c>
      <c r="M1524" t="str">
        <f>VLOOKUP($I1524,master_table_sales_csv!$O$2:$P$3340,2,FALSE)</f>
        <v>Blueprints</v>
      </c>
    </row>
    <row r="1525" spans="1:13" x14ac:dyDescent="0.35">
      <c r="A1525" t="s">
        <v>8712</v>
      </c>
      <c r="B1525" t="s">
        <v>8752</v>
      </c>
      <c r="C1525">
        <v>2057</v>
      </c>
      <c r="D1525">
        <v>1553</v>
      </c>
      <c r="E1525">
        <v>13</v>
      </c>
      <c r="F1525">
        <v>12</v>
      </c>
      <c r="G1525">
        <v>5147.8900000000003</v>
      </c>
      <c r="H1525">
        <v>4</v>
      </c>
      <c r="I1525">
        <v>3</v>
      </c>
      <c r="J1525">
        <f>'Data Churn_prodcat'!E1525-'Data Churn_prodcat'!F1525</f>
        <v>1</v>
      </c>
      <c r="K1525" t="str">
        <f t="shared" si="23"/>
        <v>Churn</v>
      </c>
      <c r="L1525" t="str">
        <f>VLOOKUP($H1525,master_table_sales_csv!$O$2:$P$3340,2,FALSE)</f>
        <v>eBooks</v>
      </c>
      <c r="M1525" t="str">
        <f>VLOOKUP($I1525,master_table_sales_csv!$O$2:$P$3340,2,FALSE)</f>
        <v>Drones</v>
      </c>
    </row>
    <row r="1526" spans="1:13" x14ac:dyDescent="0.35">
      <c r="A1526" t="s">
        <v>8712</v>
      </c>
      <c r="B1526" t="s">
        <v>8752</v>
      </c>
      <c r="C1526">
        <v>2058</v>
      </c>
      <c r="D1526">
        <v>1422</v>
      </c>
      <c r="E1526">
        <v>14</v>
      </c>
      <c r="F1526">
        <v>14</v>
      </c>
      <c r="G1526">
        <v>649.75</v>
      </c>
      <c r="H1526">
        <v>2</v>
      </c>
      <c r="I1526">
        <v>2</v>
      </c>
      <c r="J1526">
        <f>'Data Churn_prodcat'!E1526-'Data Churn_prodcat'!F1526</f>
        <v>0</v>
      </c>
      <c r="K1526" t="str">
        <f t="shared" si="23"/>
        <v>Churn</v>
      </c>
      <c r="L1526" t="str">
        <f>VLOOKUP($H1526,master_table_sales_csv!$O$2:$P$3340,2,FALSE)</f>
        <v>Drone Kits</v>
      </c>
      <c r="M1526" t="str">
        <f>VLOOKUP($I1526,master_table_sales_csv!$O$2:$P$3340,2,FALSE)</f>
        <v>Drone Kits</v>
      </c>
    </row>
    <row r="1527" spans="1:13" x14ac:dyDescent="0.35">
      <c r="A1527" t="s">
        <v>8712</v>
      </c>
      <c r="B1527" t="s">
        <v>8752</v>
      </c>
      <c r="C1527">
        <v>2071</v>
      </c>
      <c r="D1527">
        <v>1518</v>
      </c>
      <c r="E1527">
        <v>13</v>
      </c>
      <c r="F1527">
        <v>13</v>
      </c>
      <c r="G1527">
        <v>83.8</v>
      </c>
      <c r="H1527">
        <v>4</v>
      </c>
      <c r="I1527">
        <v>4</v>
      </c>
      <c r="J1527">
        <f>'Data Churn_prodcat'!E1527-'Data Churn_prodcat'!F1527</f>
        <v>0</v>
      </c>
      <c r="K1527" t="str">
        <f t="shared" si="23"/>
        <v>Churn</v>
      </c>
      <c r="L1527" t="str">
        <f>VLOOKUP($H1527,master_table_sales_csv!$O$2:$P$3340,2,FALSE)</f>
        <v>eBooks</v>
      </c>
      <c r="M1527" t="str">
        <f>VLOOKUP($I1527,master_table_sales_csv!$O$2:$P$3340,2,FALSE)</f>
        <v>eBooks</v>
      </c>
    </row>
    <row r="1528" spans="1:13" x14ac:dyDescent="0.35">
      <c r="A1528" t="s">
        <v>8712</v>
      </c>
      <c r="B1528" t="s">
        <v>8752</v>
      </c>
      <c r="C1528">
        <v>2074</v>
      </c>
      <c r="D1528">
        <v>1389</v>
      </c>
      <c r="E1528">
        <v>14</v>
      </c>
      <c r="F1528">
        <v>14</v>
      </c>
      <c r="G1528">
        <v>110</v>
      </c>
      <c r="H1528">
        <v>7</v>
      </c>
      <c r="I1528">
        <v>7</v>
      </c>
      <c r="J1528">
        <f>'Data Churn_prodcat'!E1528-'Data Churn_prodcat'!F1528</f>
        <v>0</v>
      </c>
      <c r="K1528" t="str">
        <f t="shared" si="23"/>
        <v>Churn</v>
      </c>
      <c r="L1528" t="str">
        <f>VLOOKUP($H1528,master_table_sales_csv!$O$2:$P$3340,2,FALSE)</f>
        <v>Training Videos</v>
      </c>
      <c r="M1528" t="str">
        <f>VLOOKUP($I1528,master_table_sales_csv!$O$2:$P$3340,2,FALSE)</f>
        <v>Training Videos</v>
      </c>
    </row>
    <row r="1529" spans="1:13" x14ac:dyDescent="0.35">
      <c r="A1529" t="s">
        <v>8712</v>
      </c>
      <c r="B1529" t="s">
        <v>8752</v>
      </c>
      <c r="C1529">
        <v>2078</v>
      </c>
      <c r="D1529">
        <v>1311</v>
      </c>
      <c r="E1529">
        <v>14</v>
      </c>
      <c r="F1529">
        <v>14</v>
      </c>
      <c r="G1529">
        <v>189</v>
      </c>
      <c r="H1529">
        <v>5</v>
      </c>
      <c r="I1529">
        <v>5</v>
      </c>
      <c r="J1529">
        <f>'Data Churn_prodcat'!E1529-'Data Churn_prodcat'!F1529</f>
        <v>0</v>
      </c>
      <c r="K1529" t="str">
        <f t="shared" si="23"/>
        <v>Churn</v>
      </c>
      <c r="L1529" t="str">
        <f>VLOOKUP($H1529,master_table_sales_csv!$O$2:$P$3340,2,FALSE)</f>
        <v>Robot Kits</v>
      </c>
      <c r="M1529" t="str">
        <f>VLOOKUP($I1529,master_table_sales_csv!$O$2:$P$3340,2,FALSE)</f>
        <v>Robot Kits</v>
      </c>
    </row>
    <row r="1530" spans="1:13" x14ac:dyDescent="0.35">
      <c r="A1530" t="s">
        <v>8712</v>
      </c>
      <c r="B1530" t="s">
        <v>8752</v>
      </c>
      <c r="C1530">
        <v>2086</v>
      </c>
      <c r="D1530">
        <v>1679</v>
      </c>
      <c r="E1530">
        <v>12</v>
      </c>
      <c r="F1530">
        <v>12</v>
      </c>
      <c r="G1530">
        <v>53.94</v>
      </c>
      <c r="H1530">
        <v>1</v>
      </c>
      <c r="I1530">
        <v>1</v>
      </c>
      <c r="J1530">
        <f>'Data Churn_prodcat'!E1530-'Data Churn_prodcat'!F1530</f>
        <v>0</v>
      </c>
      <c r="K1530" t="str">
        <f t="shared" si="23"/>
        <v>Churn</v>
      </c>
      <c r="L1530" t="str">
        <f>VLOOKUP($H1530,master_table_sales_csv!$O$2:$P$3340,2,FALSE)</f>
        <v>Blueprints</v>
      </c>
      <c r="M1530" t="str">
        <f>VLOOKUP($I1530,master_table_sales_csv!$O$2:$P$3340,2,FALSE)</f>
        <v>Blueprints</v>
      </c>
    </row>
    <row r="1531" spans="1:13" x14ac:dyDescent="0.35">
      <c r="A1531" t="s">
        <v>8712</v>
      </c>
      <c r="B1531" t="s">
        <v>8752</v>
      </c>
      <c r="C1531">
        <v>2101</v>
      </c>
      <c r="D1531">
        <v>1359</v>
      </c>
      <c r="E1531">
        <v>14</v>
      </c>
      <c r="F1531">
        <v>14</v>
      </c>
      <c r="G1531">
        <v>60</v>
      </c>
      <c r="H1531">
        <v>1</v>
      </c>
      <c r="I1531">
        <v>1</v>
      </c>
      <c r="J1531">
        <f>'Data Churn_prodcat'!E1531-'Data Churn_prodcat'!F1531</f>
        <v>0</v>
      </c>
      <c r="K1531" t="str">
        <f t="shared" si="23"/>
        <v>Churn</v>
      </c>
      <c r="L1531" t="str">
        <f>VLOOKUP($H1531,master_table_sales_csv!$O$2:$P$3340,2,FALSE)</f>
        <v>Blueprints</v>
      </c>
      <c r="M1531" t="str">
        <f>VLOOKUP($I1531,master_table_sales_csv!$O$2:$P$3340,2,FALSE)</f>
        <v>Blueprints</v>
      </c>
    </row>
    <row r="1532" spans="1:13" x14ac:dyDescent="0.35">
      <c r="A1532" t="s">
        <v>8712</v>
      </c>
      <c r="B1532" t="s">
        <v>8752</v>
      </c>
      <c r="C1532">
        <v>2109</v>
      </c>
      <c r="D1532">
        <v>1521</v>
      </c>
      <c r="E1532">
        <v>13</v>
      </c>
      <c r="F1532">
        <v>13</v>
      </c>
      <c r="G1532">
        <v>2995</v>
      </c>
      <c r="H1532">
        <v>6</v>
      </c>
      <c r="I1532">
        <v>6</v>
      </c>
      <c r="J1532">
        <f>'Data Churn_prodcat'!E1532-'Data Churn_prodcat'!F1532</f>
        <v>0</v>
      </c>
      <c r="K1532" t="str">
        <f t="shared" si="23"/>
        <v>Churn</v>
      </c>
      <c r="L1532" t="str">
        <f>VLOOKUP($H1532,master_table_sales_csv!$O$2:$P$3340,2,FALSE)</f>
        <v>Robots</v>
      </c>
      <c r="M1532" t="str">
        <f>VLOOKUP($I1532,master_table_sales_csv!$O$2:$P$3340,2,FALSE)</f>
        <v>Robots</v>
      </c>
    </row>
    <row r="1533" spans="1:13" x14ac:dyDescent="0.35">
      <c r="A1533" t="s">
        <v>8712</v>
      </c>
      <c r="B1533" t="s">
        <v>8752</v>
      </c>
      <c r="C1533">
        <v>2119</v>
      </c>
      <c r="D1533">
        <v>1558</v>
      </c>
      <c r="E1533">
        <v>12</v>
      </c>
      <c r="F1533">
        <v>12</v>
      </c>
      <c r="G1533">
        <v>50.97</v>
      </c>
      <c r="H1533">
        <v>4</v>
      </c>
      <c r="I1533">
        <v>4</v>
      </c>
      <c r="J1533">
        <f>'Data Churn_prodcat'!E1533-'Data Churn_prodcat'!F1533</f>
        <v>0</v>
      </c>
      <c r="K1533" t="str">
        <f t="shared" si="23"/>
        <v>Churn</v>
      </c>
      <c r="L1533" t="str">
        <f>VLOOKUP($H1533,master_table_sales_csv!$O$2:$P$3340,2,FALSE)</f>
        <v>eBooks</v>
      </c>
      <c r="M1533" t="str">
        <f>VLOOKUP($I1533,master_table_sales_csv!$O$2:$P$3340,2,FALSE)</f>
        <v>eBooks</v>
      </c>
    </row>
    <row r="1534" spans="1:13" x14ac:dyDescent="0.35">
      <c r="A1534" t="s">
        <v>8712</v>
      </c>
      <c r="B1534" t="s">
        <v>8752</v>
      </c>
      <c r="C1534">
        <v>2120</v>
      </c>
      <c r="D1534">
        <v>1681</v>
      </c>
      <c r="E1534">
        <v>12</v>
      </c>
      <c r="F1534">
        <v>12</v>
      </c>
      <c r="G1534">
        <v>39</v>
      </c>
      <c r="H1534">
        <v>4</v>
      </c>
      <c r="I1534">
        <v>4</v>
      </c>
      <c r="J1534">
        <f>'Data Churn_prodcat'!E1534-'Data Churn_prodcat'!F1534</f>
        <v>0</v>
      </c>
      <c r="K1534" t="str">
        <f t="shared" si="23"/>
        <v>Churn</v>
      </c>
      <c r="L1534" t="str">
        <f>VLOOKUP($H1534,master_table_sales_csv!$O$2:$P$3340,2,FALSE)</f>
        <v>eBooks</v>
      </c>
      <c r="M1534" t="str">
        <f>VLOOKUP($I1534,master_table_sales_csv!$O$2:$P$3340,2,FALSE)</f>
        <v>eBooks</v>
      </c>
    </row>
    <row r="1535" spans="1:13" x14ac:dyDescent="0.35">
      <c r="A1535" t="s">
        <v>8725</v>
      </c>
      <c r="B1535" t="s">
        <v>8749</v>
      </c>
      <c r="C1535">
        <v>7</v>
      </c>
      <c r="D1535">
        <v>2003</v>
      </c>
      <c r="E1535">
        <v>9</v>
      </c>
      <c r="F1535">
        <v>9</v>
      </c>
      <c r="G1535">
        <v>71.97</v>
      </c>
      <c r="H1535">
        <v>4</v>
      </c>
      <c r="I1535">
        <v>4</v>
      </c>
      <c r="J1535">
        <f>'Data Churn_prodcat'!E1535-'Data Churn_prodcat'!F1535</f>
        <v>0</v>
      </c>
      <c r="K1535" t="str">
        <f t="shared" si="23"/>
        <v>Churn</v>
      </c>
      <c r="L1535" t="str">
        <f>VLOOKUP($H1535,master_table_sales_csv!$O$2:$P$3340,2,FALSE)</f>
        <v>eBooks</v>
      </c>
      <c r="M1535" t="str">
        <f>VLOOKUP($I1535,master_table_sales_csv!$O$2:$P$3340,2,FALSE)</f>
        <v>eBooks</v>
      </c>
    </row>
    <row r="1536" spans="1:13" x14ac:dyDescent="0.35">
      <c r="A1536" t="s">
        <v>8725</v>
      </c>
      <c r="B1536" t="s">
        <v>8749</v>
      </c>
      <c r="C1536">
        <v>10</v>
      </c>
      <c r="D1536">
        <v>1886</v>
      </c>
      <c r="E1536">
        <v>10</v>
      </c>
      <c r="F1536">
        <v>10</v>
      </c>
      <c r="G1536">
        <v>537</v>
      </c>
      <c r="H1536">
        <v>2</v>
      </c>
      <c r="I1536">
        <v>2</v>
      </c>
      <c r="J1536">
        <f>'Data Churn_prodcat'!E1536-'Data Churn_prodcat'!F1536</f>
        <v>0</v>
      </c>
      <c r="K1536" t="str">
        <f t="shared" si="23"/>
        <v>Churn</v>
      </c>
      <c r="L1536" t="str">
        <f>VLOOKUP($H1536,master_table_sales_csv!$O$2:$P$3340,2,FALSE)</f>
        <v>Drone Kits</v>
      </c>
      <c r="M1536" t="str">
        <f>VLOOKUP($I1536,master_table_sales_csv!$O$2:$P$3340,2,FALSE)</f>
        <v>Drone Kits</v>
      </c>
    </row>
    <row r="1537" spans="1:13" x14ac:dyDescent="0.35">
      <c r="A1537" t="s">
        <v>8725</v>
      </c>
      <c r="B1537" t="s">
        <v>8749</v>
      </c>
      <c r="C1537">
        <v>16</v>
      </c>
      <c r="D1537">
        <v>1777</v>
      </c>
      <c r="E1537">
        <v>11</v>
      </c>
      <c r="F1537">
        <v>11</v>
      </c>
      <c r="G1537">
        <v>798</v>
      </c>
      <c r="H1537">
        <v>3</v>
      </c>
      <c r="I1537">
        <v>3</v>
      </c>
      <c r="J1537">
        <f>'Data Churn_prodcat'!E1537-'Data Churn_prodcat'!F1537</f>
        <v>0</v>
      </c>
      <c r="K1537" t="str">
        <f t="shared" si="23"/>
        <v>Churn</v>
      </c>
      <c r="L1537" t="str">
        <f>VLOOKUP($H1537,master_table_sales_csv!$O$2:$P$3340,2,FALSE)</f>
        <v>Drones</v>
      </c>
      <c r="M1537" t="str">
        <f>VLOOKUP($I1537,master_table_sales_csv!$O$2:$P$3340,2,FALSE)</f>
        <v>Drones</v>
      </c>
    </row>
    <row r="1538" spans="1:13" x14ac:dyDescent="0.35">
      <c r="A1538" t="s">
        <v>8725</v>
      </c>
      <c r="B1538" t="s">
        <v>8749</v>
      </c>
      <c r="C1538">
        <v>20</v>
      </c>
      <c r="D1538">
        <v>2072</v>
      </c>
      <c r="E1538">
        <v>9</v>
      </c>
      <c r="F1538">
        <v>9</v>
      </c>
      <c r="G1538">
        <v>59.95</v>
      </c>
      <c r="H1538">
        <v>1</v>
      </c>
      <c r="I1538">
        <v>1</v>
      </c>
      <c r="J1538">
        <f>'Data Churn_prodcat'!E1538-'Data Churn_prodcat'!F1538</f>
        <v>0</v>
      </c>
      <c r="K1538" t="str">
        <f t="shared" si="23"/>
        <v>Churn</v>
      </c>
      <c r="L1538" t="str">
        <f>VLOOKUP($H1538,master_table_sales_csv!$O$2:$P$3340,2,FALSE)</f>
        <v>Blueprints</v>
      </c>
      <c r="M1538" t="str">
        <f>VLOOKUP($I1538,master_table_sales_csv!$O$2:$P$3340,2,FALSE)</f>
        <v>Blueprints</v>
      </c>
    </row>
    <row r="1539" spans="1:13" x14ac:dyDescent="0.35">
      <c r="A1539" t="s">
        <v>8725</v>
      </c>
      <c r="B1539" t="s">
        <v>8749</v>
      </c>
      <c r="C1539">
        <v>24</v>
      </c>
      <c r="D1539">
        <v>1721</v>
      </c>
      <c r="E1539">
        <v>11</v>
      </c>
      <c r="F1539">
        <v>11</v>
      </c>
      <c r="G1539">
        <v>62</v>
      </c>
      <c r="H1539">
        <v>4</v>
      </c>
      <c r="I1539">
        <v>4</v>
      </c>
      <c r="J1539">
        <f>'Data Churn_prodcat'!E1539-'Data Churn_prodcat'!F1539</f>
        <v>0</v>
      </c>
      <c r="K1539" t="str">
        <f t="shared" si="23"/>
        <v>Churn</v>
      </c>
      <c r="L1539" t="str">
        <f>VLOOKUP($H1539,master_table_sales_csv!$O$2:$P$3340,2,FALSE)</f>
        <v>eBooks</v>
      </c>
      <c r="M1539" t="str">
        <f>VLOOKUP($I1539,master_table_sales_csv!$O$2:$P$3340,2,FALSE)</f>
        <v>eBooks</v>
      </c>
    </row>
    <row r="1540" spans="1:13" x14ac:dyDescent="0.35">
      <c r="A1540" t="s">
        <v>8725</v>
      </c>
      <c r="B1540" t="s">
        <v>8749</v>
      </c>
      <c r="C1540">
        <v>35</v>
      </c>
      <c r="D1540">
        <v>1907</v>
      </c>
      <c r="E1540">
        <v>11</v>
      </c>
      <c r="F1540">
        <v>10</v>
      </c>
      <c r="G1540">
        <v>584.46</v>
      </c>
      <c r="H1540">
        <v>7</v>
      </c>
      <c r="I1540">
        <v>4</v>
      </c>
      <c r="J1540">
        <f>'Data Churn_prodcat'!E1540-'Data Churn_prodcat'!F1540</f>
        <v>1</v>
      </c>
      <c r="K1540" t="str">
        <f t="shared" si="23"/>
        <v>Churn</v>
      </c>
      <c r="L1540" t="str">
        <f>VLOOKUP($H1540,master_table_sales_csv!$O$2:$P$3340,2,FALSE)</f>
        <v>Training Videos</v>
      </c>
      <c r="M1540" t="str">
        <f>VLOOKUP($I1540,master_table_sales_csv!$O$2:$P$3340,2,FALSE)</f>
        <v>eBooks</v>
      </c>
    </row>
    <row r="1541" spans="1:13" x14ac:dyDescent="0.35">
      <c r="A1541" t="s">
        <v>8725</v>
      </c>
      <c r="B1541" t="s">
        <v>8749</v>
      </c>
      <c r="C1541">
        <v>42</v>
      </c>
      <c r="D1541">
        <v>1801</v>
      </c>
      <c r="E1541">
        <v>11</v>
      </c>
      <c r="F1541">
        <v>11</v>
      </c>
      <c r="G1541">
        <v>99.96</v>
      </c>
      <c r="H1541">
        <v>4</v>
      </c>
      <c r="I1541">
        <v>4</v>
      </c>
      <c r="J1541">
        <f>'Data Churn_prodcat'!E1541-'Data Churn_prodcat'!F1541</f>
        <v>0</v>
      </c>
      <c r="K1541" t="str">
        <f t="shared" ref="K1541:K1604" si="24">IF(D1541&gt;7, "Churn", "No Churn")</f>
        <v>Churn</v>
      </c>
      <c r="L1541" t="str">
        <f>VLOOKUP($H1541,master_table_sales_csv!$O$2:$P$3340,2,FALSE)</f>
        <v>eBooks</v>
      </c>
      <c r="M1541" t="str">
        <f>VLOOKUP($I1541,master_table_sales_csv!$O$2:$P$3340,2,FALSE)</f>
        <v>eBooks</v>
      </c>
    </row>
    <row r="1542" spans="1:13" x14ac:dyDescent="0.35">
      <c r="A1542" t="s">
        <v>8725</v>
      </c>
      <c r="B1542" t="s">
        <v>8749</v>
      </c>
      <c r="C1542">
        <v>45</v>
      </c>
      <c r="D1542">
        <v>1922</v>
      </c>
      <c r="E1542">
        <v>10</v>
      </c>
      <c r="F1542">
        <v>10</v>
      </c>
      <c r="G1542">
        <v>899</v>
      </c>
      <c r="H1542">
        <v>6</v>
      </c>
      <c r="I1542">
        <v>6</v>
      </c>
      <c r="J1542">
        <f>'Data Churn_prodcat'!E1542-'Data Churn_prodcat'!F1542</f>
        <v>0</v>
      </c>
      <c r="K1542" t="str">
        <f t="shared" si="24"/>
        <v>Churn</v>
      </c>
      <c r="L1542" t="str">
        <f>VLOOKUP($H1542,master_table_sales_csv!$O$2:$P$3340,2,FALSE)</f>
        <v>Robots</v>
      </c>
      <c r="M1542" t="str">
        <f>VLOOKUP($I1542,master_table_sales_csv!$O$2:$P$3340,2,FALSE)</f>
        <v>Robots</v>
      </c>
    </row>
    <row r="1543" spans="1:13" x14ac:dyDescent="0.35">
      <c r="A1543" t="s">
        <v>8725</v>
      </c>
      <c r="B1543" t="s">
        <v>8749</v>
      </c>
      <c r="C1543">
        <v>60</v>
      </c>
      <c r="D1543">
        <v>1823</v>
      </c>
      <c r="E1543">
        <v>11</v>
      </c>
      <c r="F1543">
        <v>11</v>
      </c>
      <c r="G1543">
        <v>567</v>
      </c>
      <c r="H1543">
        <v>5</v>
      </c>
      <c r="I1543">
        <v>5</v>
      </c>
      <c r="J1543">
        <f>'Data Churn_prodcat'!E1543-'Data Churn_prodcat'!F1543</f>
        <v>0</v>
      </c>
      <c r="K1543" t="str">
        <f t="shared" si="24"/>
        <v>Churn</v>
      </c>
      <c r="L1543" t="str">
        <f>VLOOKUP($H1543,master_table_sales_csv!$O$2:$P$3340,2,FALSE)</f>
        <v>Robot Kits</v>
      </c>
      <c r="M1543" t="str">
        <f>VLOOKUP($I1543,master_table_sales_csv!$O$2:$P$3340,2,FALSE)</f>
        <v>Robot Kits</v>
      </c>
    </row>
    <row r="1544" spans="1:13" x14ac:dyDescent="0.35">
      <c r="A1544" t="s">
        <v>8725</v>
      </c>
      <c r="B1544" t="s">
        <v>8749</v>
      </c>
      <c r="C1544">
        <v>64</v>
      </c>
      <c r="D1544">
        <v>2106</v>
      </c>
      <c r="E1544">
        <v>9</v>
      </c>
      <c r="F1544">
        <v>9</v>
      </c>
      <c r="G1544">
        <v>28.99</v>
      </c>
      <c r="H1544">
        <v>7</v>
      </c>
      <c r="I1544">
        <v>7</v>
      </c>
      <c r="J1544">
        <f>'Data Churn_prodcat'!E1544-'Data Churn_prodcat'!F1544</f>
        <v>0</v>
      </c>
      <c r="K1544" t="str">
        <f t="shared" si="24"/>
        <v>Churn</v>
      </c>
      <c r="L1544" t="str">
        <f>VLOOKUP($H1544,master_table_sales_csv!$O$2:$P$3340,2,FALSE)</f>
        <v>Training Videos</v>
      </c>
      <c r="M1544" t="str">
        <f>VLOOKUP($I1544,master_table_sales_csv!$O$2:$P$3340,2,FALSE)</f>
        <v>Training Videos</v>
      </c>
    </row>
    <row r="1545" spans="1:13" x14ac:dyDescent="0.35">
      <c r="A1545" t="s">
        <v>8725</v>
      </c>
      <c r="B1545" t="s">
        <v>8749</v>
      </c>
      <c r="C1545">
        <v>66</v>
      </c>
      <c r="D1545">
        <v>1877</v>
      </c>
      <c r="E1545">
        <v>10</v>
      </c>
      <c r="F1545">
        <v>10</v>
      </c>
      <c r="G1545">
        <v>39</v>
      </c>
      <c r="H1545">
        <v>4</v>
      </c>
      <c r="I1545">
        <v>4</v>
      </c>
      <c r="J1545">
        <f>'Data Churn_prodcat'!E1545-'Data Churn_prodcat'!F1545</f>
        <v>0</v>
      </c>
      <c r="K1545" t="str">
        <f t="shared" si="24"/>
        <v>Churn</v>
      </c>
      <c r="L1545" t="str">
        <f>VLOOKUP($H1545,master_table_sales_csv!$O$2:$P$3340,2,FALSE)</f>
        <v>eBooks</v>
      </c>
      <c r="M1545" t="str">
        <f>VLOOKUP($I1545,master_table_sales_csv!$O$2:$P$3340,2,FALSE)</f>
        <v>eBooks</v>
      </c>
    </row>
    <row r="1546" spans="1:13" x14ac:dyDescent="0.35">
      <c r="A1546" t="s">
        <v>8725</v>
      </c>
      <c r="B1546" t="s">
        <v>8749</v>
      </c>
      <c r="C1546">
        <v>67</v>
      </c>
      <c r="D1546">
        <v>2016</v>
      </c>
      <c r="E1546">
        <v>10</v>
      </c>
      <c r="F1546">
        <v>9</v>
      </c>
      <c r="G1546">
        <v>135.92000000000002</v>
      </c>
      <c r="H1546">
        <v>1</v>
      </c>
      <c r="I1546">
        <v>1</v>
      </c>
      <c r="J1546">
        <f>'Data Churn_prodcat'!E1546-'Data Churn_prodcat'!F1546</f>
        <v>1</v>
      </c>
      <c r="K1546" t="str">
        <f t="shared" si="24"/>
        <v>Churn</v>
      </c>
      <c r="L1546" t="str">
        <f>VLOOKUP($H1546,master_table_sales_csv!$O$2:$P$3340,2,FALSE)</f>
        <v>Blueprints</v>
      </c>
      <c r="M1546" t="str">
        <f>VLOOKUP($I1546,master_table_sales_csv!$O$2:$P$3340,2,FALSE)</f>
        <v>Blueprints</v>
      </c>
    </row>
    <row r="1547" spans="1:13" x14ac:dyDescent="0.35">
      <c r="A1547" t="s">
        <v>8725</v>
      </c>
      <c r="B1547" t="s">
        <v>8749</v>
      </c>
      <c r="C1547">
        <v>70</v>
      </c>
      <c r="D1547">
        <v>2094</v>
      </c>
      <c r="E1547">
        <v>9</v>
      </c>
      <c r="F1547">
        <v>9</v>
      </c>
      <c r="G1547">
        <v>595</v>
      </c>
      <c r="H1547">
        <v>2</v>
      </c>
      <c r="I1547">
        <v>2</v>
      </c>
      <c r="J1547">
        <f>'Data Churn_prodcat'!E1547-'Data Churn_prodcat'!F1547</f>
        <v>0</v>
      </c>
      <c r="K1547" t="str">
        <f t="shared" si="24"/>
        <v>Churn</v>
      </c>
      <c r="L1547" t="str">
        <f>VLOOKUP($H1547,master_table_sales_csv!$O$2:$P$3340,2,FALSE)</f>
        <v>Drone Kits</v>
      </c>
      <c r="M1547" t="str">
        <f>VLOOKUP($I1547,master_table_sales_csv!$O$2:$P$3340,2,FALSE)</f>
        <v>Drone Kits</v>
      </c>
    </row>
    <row r="1548" spans="1:13" x14ac:dyDescent="0.35">
      <c r="A1548" t="s">
        <v>8725</v>
      </c>
      <c r="B1548" t="s">
        <v>8749</v>
      </c>
      <c r="C1548">
        <v>71</v>
      </c>
      <c r="D1548">
        <v>2027</v>
      </c>
      <c r="E1548">
        <v>9</v>
      </c>
      <c r="F1548">
        <v>9</v>
      </c>
      <c r="G1548">
        <v>378</v>
      </c>
      <c r="H1548">
        <v>5</v>
      </c>
      <c r="I1548">
        <v>5</v>
      </c>
      <c r="J1548">
        <f>'Data Churn_prodcat'!E1548-'Data Churn_prodcat'!F1548</f>
        <v>0</v>
      </c>
      <c r="K1548" t="str">
        <f t="shared" si="24"/>
        <v>Churn</v>
      </c>
      <c r="L1548" t="str">
        <f>VLOOKUP($H1548,master_table_sales_csv!$O$2:$P$3340,2,FALSE)</f>
        <v>Robot Kits</v>
      </c>
      <c r="M1548" t="str">
        <f>VLOOKUP($I1548,master_table_sales_csv!$O$2:$P$3340,2,FALSE)</f>
        <v>Robot Kits</v>
      </c>
    </row>
    <row r="1549" spans="1:13" x14ac:dyDescent="0.35">
      <c r="A1549" t="s">
        <v>8725</v>
      </c>
      <c r="B1549" t="s">
        <v>8749</v>
      </c>
      <c r="C1549">
        <v>81</v>
      </c>
      <c r="D1549">
        <v>1890</v>
      </c>
      <c r="E1549">
        <v>10</v>
      </c>
      <c r="F1549">
        <v>10</v>
      </c>
      <c r="G1549">
        <v>62.849999999999994</v>
      </c>
      <c r="H1549">
        <v>4</v>
      </c>
      <c r="I1549">
        <v>4</v>
      </c>
      <c r="J1549">
        <f>'Data Churn_prodcat'!E1549-'Data Churn_prodcat'!F1549</f>
        <v>0</v>
      </c>
      <c r="K1549" t="str">
        <f t="shared" si="24"/>
        <v>Churn</v>
      </c>
      <c r="L1549" t="str">
        <f>VLOOKUP($H1549,master_table_sales_csv!$O$2:$P$3340,2,FALSE)</f>
        <v>eBooks</v>
      </c>
      <c r="M1549" t="str">
        <f>VLOOKUP($I1549,master_table_sales_csv!$O$2:$P$3340,2,FALSE)</f>
        <v>eBooks</v>
      </c>
    </row>
    <row r="1550" spans="1:13" x14ac:dyDescent="0.35">
      <c r="A1550" t="s">
        <v>8725</v>
      </c>
      <c r="B1550" t="s">
        <v>8749</v>
      </c>
      <c r="C1550">
        <v>86</v>
      </c>
      <c r="D1550">
        <v>1854</v>
      </c>
      <c r="E1550">
        <v>10</v>
      </c>
      <c r="F1550">
        <v>10</v>
      </c>
      <c r="G1550">
        <v>35.96</v>
      </c>
      <c r="H1550">
        <v>1</v>
      </c>
      <c r="I1550">
        <v>1</v>
      </c>
      <c r="J1550">
        <f>'Data Churn_prodcat'!E1550-'Data Churn_prodcat'!F1550</f>
        <v>0</v>
      </c>
      <c r="K1550" t="str">
        <f t="shared" si="24"/>
        <v>Churn</v>
      </c>
      <c r="L1550" t="str">
        <f>VLOOKUP($H1550,master_table_sales_csv!$O$2:$P$3340,2,FALSE)</f>
        <v>Blueprints</v>
      </c>
      <c r="M1550" t="str">
        <f>VLOOKUP($I1550,master_table_sales_csv!$O$2:$P$3340,2,FALSE)</f>
        <v>Blueprints</v>
      </c>
    </row>
    <row r="1551" spans="1:13" x14ac:dyDescent="0.35">
      <c r="A1551" t="s">
        <v>8725</v>
      </c>
      <c r="B1551" t="s">
        <v>8749</v>
      </c>
      <c r="C1551">
        <v>98</v>
      </c>
      <c r="D1551">
        <v>1789</v>
      </c>
      <c r="E1551">
        <v>11</v>
      </c>
      <c r="F1551">
        <v>11</v>
      </c>
      <c r="G1551">
        <v>44.97</v>
      </c>
      <c r="H1551">
        <v>4</v>
      </c>
      <c r="I1551">
        <v>4</v>
      </c>
      <c r="J1551">
        <f>'Data Churn_prodcat'!E1551-'Data Churn_prodcat'!F1551</f>
        <v>0</v>
      </c>
      <c r="K1551" t="str">
        <f t="shared" si="24"/>
        <v>Churn</v>
      </c>
      <c r="L1551" t="str">
        <f>VLOOKUP($H1551,master_table_sales_csv!$O$2:$P$3340,2,FALSE)</f>
        <v>eBooks</v>
      </c>
      <c r="M1551" t="str">
        <f>VLOOKUP($I1551,master_table_sales_csv!$O$2:$P$3340,2,FALSE)</f>
        <v>eBooks</v>
      </c>
    </row>
    <row r="1552" spans="1:13" x14ac:dyDescent="0.35">
      <c r="A1552" t="s">
        <v>8725</v>
      </c>
      <c r="B1552" t="s">
        <v>8749</v>
      </c>
      <c r="C1552">
        <v>113</v>
      </c>
      <c r="D1552">
        <v>1704</v>
      </c>
      <c r="E1552">
        <v>11</v>
      </c>
      <c r="F1552">
        <v>11</v>
      </c>
      <c r="G1552">
        <v>2649</v>
      </c>
      <c r="H1552">
        <v>6</v>
      </c>
      <c r="I1552">
        <v>6</v>
      </c>
      <c r="J1552">
        <f>'Data Churn_prodcat'!E1552-'Data Churn_prodcat'!F1552</f>
        <v>0</v>
      </c>
      <c r="K1552" t="str">
        <f t="shared" si="24"/>
        <v>Churn</v>
      </c>
      <c r="L1552" t="str">
        <f>VLOOKUP($H1552,master_table_sales_csv!$O$2:$P$3340,2,FALSE)</f>
        <v>Robots</v>
      </c>
      <c r="M1552" t="str">
        <f>VLOOKUP($I1552,master_table_sales_csv!$O$2:$P$3340,2,FALSE)</f>
        <v>Robots</v>
      </c>
    </row>
    <row r="1553" spans="1:13" x14ac:dyDescent="0.35">
      <c r="A1553" t="s">
        <v>8725</v>
      </c>
      <c r="B1553" t="s">
        <v>8749</v>
      </c>
      <c r="C1553">
        <v>120</v>
      </c>
      <c r="D1553">
        <v>2041</v>
      </c>
      <c r="E1553">
        <v>9</v>
      </c>
      <c r="F1553">
        <v>9</v>
      </c>
      <c r="G1553">
        <v>1098</v>
      </c>
      <c r="H1553">
        <v>6</v>
      </c>
      <c r="I1553">
        <v>6</v>
      </c>
      <c r="J1553">
        <f>'Data Churn_prodcat'!E1553-'Data Churn_prodcat'!F1553</f>
        <v>0</v>
      </c>
      <c r="K1553" t="str">
        <f t="shared" si="24"/>
        <v>Churn</v>
      </c>
      <c r="L1553" t="str">
        <f>VLOOKUP($H1553,master_table_sales_csv!$O$2:$P$3340,2,FALSE)</f>
        <v>Robots</v>
      </c>
      <c r="M1553" t="str">
        <f>VLOOKUP($I1553,master_table_sales_csv!$O$2:$P$3340,2,FALSE)</f>
        <v>Robots</v>
      </c>
    </row>
    <row r="1554" spans="1:13" x14ac:dyDescent="0.35">
      <c r="A1554" t="s">
        <v>8725</v>
      </c>
      <c r="B1554" t="s">
        <v>8749</v>
      </c>
      <c r="C1554">
        <v>127</v>
      </c>
      <c r="D1554">
        <v>1870</v>
      </c>
      <c r="E1554">
        <v>10</v>
      </c>
      <c r="F1554">
        <v>10</v>
      </c>
      <c r="G1554">
        <v>74.849999999999994</v>
      </c>
      <c r="H1554">
        <v>4</v>
      </c>
      <c r="I1554">
        <v>4</v>
      </c>
      <c r="J1554">
        <f>'Data Churn_prodcat'!E1554-'Data Churn_prodcat'!F1554</f>
        <v>0</v>
      </c>
      <c r="K1554" t="str">
        <f t="shared" si="24"/>
        <v>Churn</v>
      </c>
      <c r="L1554" t="str">
        <f>VLOOKUP($H1554,master_table_sales_csv!$O$2:$P$3340,2,FALSE)</f>
        <v>eBooks</v>
      </c>
      <c r="M1554" t="str">
        <f>VLOOKUP($I1554,master_table_sales_csv!$O$2:$P$3340,2,FALSE)</f>
        <v>eBooks</v>
      </c>
    </row>
    <row r="1555" spans="1:13" x14ac:dyDescent="0.35">
      <c r="A1555" t="s">
        <v>8725</v>
      </c>
      <c r="B1555" t="s">
        <v>8749</v>
      </c>
      <c r="C1555">
        <v>134</v>
      </c>
      <c r="D1555">
        <v>1942</v>
      </c>
      <c r="E1555">
        <v>10</v>
      </c>
      <c r="F1555">
        <v>10</v>
      </c>
      <c r="G1555">
        <v>184.95000000000002</v>
      </c>
      <c r="H1555">
        <v>7</v>
      </c>
      <c r="I1555">
        <v>7</v>
      </c>
      <c r="J1555">
        <f>'Data Churn_prodcat'!E1555-'Data Churn_prodcat'!F1555</f>
        <v>0</v>
      </c>
      <c r="K1555" t="str">
        <f t="shared" si="24"/>
        <v>Churn</v>
      </c>
      <c r="L1555" t="str">
        <f>VLOOKUP($H1555,master_table_sales_csv!$O$2:$P$3340,2,FALSE)</f>
        <v>Training Videos</v>
      </c>
      <c r="M1555" t="str">
        <f>VLOOKUP($I1555,master_table_sales_csv!$O$2:$P$3340,2,FALSE)</f>
        <v>Training Videos</v>
      </c>
    </row>
    <row r="1556" spans="1:13" x14ac:dyDescent="0.35">
      <c r="A1556" t="s">
        <v>8725</v>
      </c>
      <c r="B1556" t="s">
        <v>8749</v>
      </c>
      <c r="C1556">
        <v>139</v>
      </c>
      <c r="D1556">
        <v>1765</v>
      </c>
      <c r="E1556">
        <v>11</v>
      </c>
      <c r="F1556">
        <v>11</v>
      </c>
      <c r="G1556">
        <v>37.99</v>
      </c>
      <c r="H1556">
        <v>7</v>
      </c>
      <c r="I1556">
        <v>7</v>
      </c>
      <c r="J1556">
        <f>'Data Churn_prodcat'!E1556-'Data Churn_prodcat'!F1556</f>
        <v>0</v>
      </c>
      <c r="K1556" t="str">
        <f t="shared" si="24"/>
        <v>Churn</v>
      </c>
      <c r="L1556" t="str">
        <f>VLOOKUP($H1556,master_table_sales_csv!$O$2:$P$3340,2,FALSE)</f>
        <v>Training Videos</v>
      </c>
      <c r="M1556" t="str">
        <f>VLOOKUP($I1556,master_table_sales_csv!$O$2:$P$3340,2,FALSE)</f>
        <v>Training Videos</v>
      </c>
    </row>
    <row r="1557" spans="1:13" x14ac:dyDescent="0.35">
      <c r="A1557" t="s">
        <v>8725</v>
      </c>
      <c r="B1557" t="s">
        <v>8749</v>
      </c>
      <c r="C1557">
        <v>141</v>
      </c>
      <c r="D1557">
        <v>1703</v>
      </c>
      <c r="E1557">
        <v>11</v>
      </c>
      <c r="F1557">
        <v>11</v>
      </c>
      <c r="G1557">
        <v>149.85000000000002</v>
      </c>
      <c r="H1557">
        <v>7</v>
      </c>
      <c r="I1557">
        <v>7</v>
      </c>
      <c r="J1557">
        <f>'Data Churn_prodcat'!E1557-'Data Churn_prodcat'!F1557</f>
        <v>0</v>
      </c>
      <c r="K1557" t="str">
        <f t="shared" si="24"/>
        <v>Churn</v>
      </c>
      <c r="L1557" t="str">
        <f>VLOOKUP($H1557,master_table_sales_csv!$O$2:$P$3340,2,FALSE)</f>
        <v>Training Videos</v>
      </c>
      <c r="M1557" t="str">
        <f>VLOOKUP($I1557,master_table_sales_csv!$O$2:$P$3340,2,FALSE)</f>
        <v>Training Videos</v>
      </c>
    </row>
    <row r="1558" spans="1:13" x14ac:dyDescent="0.35">
      <c r="A1558" t="s">
        <v>8725</v>
      </c>
      <c r="B1558" t="s">
        <v>8749</v>
      </c>
      <c r="C1558">
        <v>152</v>
      </c>
      <c r="D1558">
        <v>1980</v>
      </c>
      <c r="E1558">
        <v>10</v>
      </c>
      <c r="F1558">
        <v>10</v>
      </c>
      <c r="G1558">
        <v>756</v>
      </c>
      <c r="H1558">
        <v>5</v>
      </c>
      <c r="I1558">
        <v>5</v>
      </c>
      <c r="J1558">
        <f>'Data Churn_prodcat'!E1558-'Data Churn_prodcat'!F1558</f>
        <v>0</v>
      </c>
      <c r="K1558" t="str">
        <f t="shared" si="24"/>
        <v>Churn</v>
      </c>
      <c r="L1558" t="str">
        <f>VLOOKUP($H1558,master_table_sales_csv!$O$2:$P$3340,2,FALSE)</f>
        <v>Robot Kits</v>
      </c>
      <c r="M1558" t="str">
        <f>VLOOKUP($I1558,master_table_sales_csv!$O$2:$P$3340,2,FALSE)</f>
        <v>Robot Kits</v>
      </c>
    </row>
    <row r="1559" spans="1:13" x14ac:dyDescent="0.35">
      <c r="A1559" t="s">
        <v>8725</v>
      </c>
      <c r="B1559" t="s">
        <v>8749</v>
      </c>
      <c r="C1559">
        <v>154</v>
      </c>
      <c r="D1559">
        <v>1792</v>
      </c>
      <c r="E1559">
        <v>11</v>
      </c>
      <c r="F1559">
        <v>11</v>
      </c>
      <c r="G1559">
        <v>476</v>
      </c>
      <c r="H1559">
        <v>2</v>
      </c>
      <c r="I1559">
        <v>2</v>
      </c>
      <c r="J1559">
        <f>'Data Churn_prodcat'!E1559-'Data Churn_prodcat'!F1559</f>
        <v>0</v>
      </c>
      <c r="K1559" t="str">
        <f t="shared" si="24"/>
        <v>Churn</v>
      </c>
      <c r="L1559" t="str">
        <f>VLOOKUP($H1559,master_table_sales_csv!$O$2:$P$3340,2,FALSE)</f>
        <v>Drone Kits</v>
      </c>
      <c r="M1559" t="str">
        <f>VLOOKUP($I1559,master_table_sales_csv!$O$2:$P$3340,2,FALSE)</f>
        <v>Drone Kits</v>
      </c>
    </row>
    <row r="1560" spans="1:13" x14ac:dyDescent="0.35">
      <c r="A1560" t="s">
        <v>8725</v>
      </c>
      <c r="B1560" t="s">
        <v>8749</v>
      </c>
      <c r="C1560">
        <v>160</v>
      </c>
      <c r="D1560">
        <v>1782</v>
      </c>
      <c r="E1560">
        <v>11</v>
      </c>
      <c r="F1560">
        <v>11</v>
      </c>
      <c r="G1560">
        <v>1250</v>
      </c>
      <c r="H1560">
        <v>3</v>
      </c>
      <c r="I1560">
        <v>3</v>
      </c>
      <c r="J1560">
        <f>'Data Churn_prodcat'!E1560-'Data Churn_prodcat'!F1560</f>
        <v>0</v>
      </c>
      <c r="K1560" t="str">
        <f t="shared" si="24"/>
        <v>Churn</v>
      </c>
      <c r="L1560" t="str">
        <f>VLOOKUP($H1560,master_table_sales_csv!$O$2:$P$3340,2,FALSE)</f>
        <v>Drones</v>
      </c>
      <c r="M1560" t="str">
        <f>VLOOKUP($I1560,master_table_sales_csv!$O$2:$P$3340,2,FALSE)</f>
        <v>Drones</v>
      </c>
    </row>
    <row r="1561" spans="1:13" x14ac:dyDescent="0.35">
      <c r="A1561" t="s">
        <v>8725</v>
      </c>
      <c r="B1561" t="s">
        <v>8749</v>
      </c>
      <c r="C1561">
        <v>170</v>
      </c>
      <c r="D1561">
        <v>1871</v>
      </c>
      <c r="E1561">
        <v>10</v>
      </c>
      <c r="F1561">
        <v>10</v>
      </c>
      <c r="G1561">
        <v>47.98</v>
      </c>
      <c r="H1561">
        <v>4</v>
      </c>
      <c r="I1561">
        <v>4</v>
      </c>
      <c r="J1561">
        <f>'Data Churn_prodcat'!E1561-'Data Churn_prodcat'!F1561</f>
        <v>0</v>
      </c>
      <c r="K1561" t="str">
        <f t="shared" si="24"/>
        <v>Churn</v>
      </c>
      <c r="L1561" t="str">
        <f>VLOOKUP($H1561,master_table_sales_csv!$O$2:$P$3340,2,FALSE)</f>
        <v>eBooks</v>
      </c>
      <c r="M1561" t="str">
        <f>VLOOKUP($I1561,master_table_sales_csv!$O$2:$P$3340,2,FALSE)</f>
        <v>eBooks</v>
      </c>
    </row>
    <row r="1562" spans="1:13" x14ac:dyDescent="0.35">
      <c r="A1562" t="s">
        <v>8725</v>
      </c>
      <c r="B1562" t="s">
        <v>8749</v>
      </c>
      <c r="C1562">
        <v>174</v>
      </c>
      <c r="D1562">
        <v>2001</v>
      </c>
      <c r="E1562">
        <v>9</v>
      </c>
      <c r="F1562">
        <v>9</v>
      </c>
      <c r="G1562">
        <v>59.96</v>
      </c>
      <c r="H1562">
        <v>4</v>
      </c>
      <c r="I1562">
        <v>4</v>
      </c>
      <c r="J1562">
        <f>'Data Churn_prodcat'!E1562-'Data Churn_prodcat'!F1562</f>
        <v>0</v>
      </c>
      <c r="K1562" t="str">
        <f t="shared" si="24"/>
        <v>Churn</v>
      </c>
      <c r="L1562" t="str">
        <f>VLOOKUP($H1562,master_table_sales_csv!$O$2:$P$3340,2,FALSE)</f>
        <v>eBooks</v>
      </c>
      <c r="M1562" t="str">
        <f>VLOOKUP($I1562,master_table_sales_csv!$O$2:$P$3340,2,FALSE)</f>
        <v>eBooks</v>
      </c>
    </row>
    <row r="1563" spans="1:13" x14ac:dyDescent="0.35">
      <c r="A1563" t="s">
        <v>8725</v>
      </c>
      <c r="B1563" t="s">
        <v>8749</v>
      </c>
      <c r="C1563">
        <v>179</v>
      </c>
      <c r="D1563">
        <v>1949</v>
      </c>
      <c r="E1563">
        <v>10</v>
      </c>
      <c r="F1563">
        <v>10</v>
      </c>
      <c r="G1563">
        <v>44.97</v>
      </c>
      <c r="H1563">
        <v>4</v>
      </c>
      <c r="I1563">
        <v>4</v>
      </c>
      <c r="J1563">
        <f>'Data Churn_prodcat'!E1563-'Data Churn_prodcat'!F1563</f>
        <v>0</v>
      </c>
      <c r="K1563" t="str">
        <f t="shared" si="24"/>
        <v>Churn</v>
      </c>
      <c r="L1563" t="str">
        <f>VLOOKUP($H1563,master_table_sales_csv!$O$2:$P$3340,2,FALSE)</f>
        <v>eBooks</v>
      </c>
      <c r="M1563" t="str">
        <f>VLOOKUP($I1563,master_table_sales_csv!$O$2:$P$3340,2,FALSE)</f>
        <v>eBooks</v>
      </c>
    </row>
    <row r="1564" spans="1:13" x14ac:dyDescent="0.35">
      <c r="A1564" t="s">
        <v>8725</v>
      </c>
      <c r="B1564" t="s">
        <v>8749</v>
      </c>
      <c r="C1564">
        <v>180</v>
      </c>
      <c r="D1564">
        <v>1934</v>
      </c>
      <c r="E1564">
        <v>10</v>
      </c>
      <c r="F1564">
        <v>10</v>
      </c>
      <c r="G1564">
        <v>2736</v>
      </c>
      <c r="H1564">
        <v>6</v>
      </c>
      <c r="I1564">
        <v>6</v>
      </c>
      <c r="J1564">
        <f>'Data Churn_prodcat'!E1564-'Data Churn_prodcat'!F1564</f>
        <v>0</v>
      </c>
      <c r="K1564" t="str">
        <f t="shared" si="24"/>
        <v>Churn</v>
      </c>
      <c r="L1564" t="str">
        <f>VLOOKUP($H1564,master_table_sales_csv!$O$2:$P$3340,2,FALSE)</f>
        <v>Robots</v>
      </c>
      <c r="M1564" t="str">
        <f>VLOOKUP($I1564,master_table_sales_csv!$O$2:$P$3340,2,FALSE)</f>
        <v>Robots</v>
      </c>
    </row>
    <row r="1565" spans="1:13" x14ac:dyDescent="0.35">
      <c r="A1565" t="s">
        <v>8725</v>
      </c>
      <c r="B1565" t="s">
        <v>8749</v>
      </c>
      <c r="C1565">
        <v>184</v>
      </c>
      <c r="D1565">
        <v>1981</v>
      </c>
      <c r="E1565">
        <v>10</v>
      </c>
      <c r="F1565">
        <v>10</v>
      </c>
      <c r="G1565">
        <v>359.8</v>
      </c>
      <c r="H1565">
        <v>2</v>
      </c>
      <c r="I1565">
        <v>2</v>
      </c>
      <c r="J1565">
        <f>'Data Churn_prodcat'!E1565-'Data Churn_prodcat'!F1565</f>
        <v>0</v>
      </c>
      <c r="K1565" t="str">
        <f t="shared" si="24"/>
        <v>Churn</v>
      </c>
      <c r="L1565" t="str">
        <f>VLOOKUP($H1565,master_table_sales_csv!$O$2:$P$3340,2,FALSE)</f>
        <v>Drone Kits</v>
      </c>
      <c r="M1565" t="str">
        <f>VLOOKUP($I1565,master_table_sales_csv!$O$2:$P$3340,2,FALSE)</f>
        <v>Drone Kits</v>
      </c>
    </row>
    <row r="1566" spans="1:13" x14ac:dyDescent="0.35">
      <c r="A1566" t="s">
        <v>8725</v>
      </c>
      <c r="B1566" t="s">
        <v>8749</v>
      </c>
      <c r="C1566">
        <v>185</v>
      </c>
      <c r="D1566">
        <v>2053</v>
      </c>
      <c r="E1566">
        <v>10</v>
      </c>
      <c r="F1566">
        <v>9</v>
      </c>
      <c r="G1566">
        <v>4313.9400000000005</v>
      </c>
      <c r="H1566">
        <v>6</v>
      </c>
      <c r="I1566">
        <v>4</v>
      </c>
      <c r="J1566">
        <f>'Data Churn_prodcat'!E1566-'Data Churn_prodcat'!F1566</f>
        <v>1</v>
      </c>
      <c r="K1566" t="str">
        <f t="shared" si="24"/>
        <v>Churn</v>
      </c>
      <c r="L1566" t="str">
        <f>VLOOKUP($H1566,master_table_sales_csv!$O$2:$P$3340,2,FALSE)</f>
        <v>Robots</v>
      </c>
      <c r="M1566" t="str">
        <f>VLOOKUP($I1566,master_table_sales_csv!$O$2:$P$3340,2,FALSE)</f>
        <v>eBooks</v>
      </c>
    </row>
    <row r="1567" spans="1:13" x14ac:dyDescent="0.35">
      <c r="A1567" t="s">
        <v>8725</v>
      </c>
      <c r="B1567" t="s">
        <v>8749</v>
      </c>
      <c r="C1567">
        <v>191</v>
      </c>
      <c r="D1567">
        <v>2049</v>
      </c>
      <c r="E1567">
        <v>9</v>
      </c>
      <c r="F1567">
        <v>9</v>
      </c>
      <c r="G1567">
        <v>1000</v>
      </c>
      <c r="H1567">
        <v>3</v>
      </c>
      <c r="I1567">
        <v>3</v>
      </c>
      <c r="J1567">
        <f>'Data Churn_prodcat'!E1567-'Data Churn_prodcat'!F1567</f>
        <v>0</v>
      </c>
      <c r="K1567" t="str">
        <f t="shared" si="24"/>
        <v>Churn</v>
      </c>
      <c r="L1567" t="str">
        <f>VLOOKUP($H1567,master_table_sales_csv!$O$2:$P$3340,2,FALSE)</f>
        <v>Drones</v>
      </c>
      <c r="M1567" t="str">
        <f>VLOOKUP($I1567,master_table_sales_csv!$O$2:$P$3340,2,FALSE)</f>
        <v>Drones</v>
      </c>
    </row>
    <row r="1568" spans="1:13" x14ac:dyDescent="0.35">
      <c r="A1568" t="s">
        <v>8725</v>
      </c>
      <c r="B1568" t="s">
        <v>8749</v>
      </c>
      <c r="C1568">
        <v>200</v>
      </c>
      <c r="D1568">
        <v>1957</v>
      </c>
      <c r="E1568">
        <v>10</v>
      </c>
      <c r="F1568">
        <v>10</v>
      </c>
      <c r="G1568">
        <v>245</v>
      </c>
      <c r="H1568">
        <v>7</v>
      </c>
      <c r="I1568">
        <v>7</v>
      </c>
      <c r="J1568">
        <f>'Data Churn_prodcat'!E1568-'Data Churn_prodcat'!F1568</f>
        <v>0</v>
      </c>
      <c r="K1568" t="str">
        <f t="shared" si="24"/>
        <v>Churn</v>
      </c>
      <c r="L1568" t="str">
        <f>VLOOKUP($H1568,master_table_sales_csv!$O$2:$P$3340,2,FALSE)</f>
        <v>Training Videos</v>
      </c>
      <c r="M1568" t="str">
        <f>VLOOKUP($I1568,master_table_sales_csv!$O$2:$P$3340,2,FALSE)</f>
        <v>Training Videos</v>
      </c>
    </row>
    <row r="1569" spans="1:13" x14ac:dyDescent="0.35">
      <c r="A1569" t="s">
        <v>8725</v>
      </c>
      <c r="B1569" t="s">
        <v>8749</v>
      </c>
      <c r="C1569">
        <v>211</v>
      </c>
      <c r="D1569">
        <v>1932</v>
      </c>
      <c r="E1569">
        <v>10</v>
      </c>
      <c r="F1569">
        <v>10</v>
      </c>
      <c r="G1569">
        <v>55.96</v>
      </c>
      <c r="H1569">
        <v>4</v>
      </c>
      <c r="I1569">
        <v>4</v>
      </c>
      <c r="J1569">
        <f>'Data Churn_prodcat'!E1569-'Data Churn_prodcat'!F1569</f>
        <v>0</v>
      </c>
      <c r="K1569" t="str">
        <f t="shared" si="24"/>
        <v>Churn</v>
      </c>
      <c r="L1569" t="str">
        <f>VLOOKUP($H1569,master_table_sales_csv!$O$2:$P$3340,2,FALSE)</f>
        <v>eBooks</v>
      </c>
      <c r="M1569" t="str">
        <f>VLOOKUP($I1569,master_table_sales_csv!$O$2:$P$3340,2,FALSE)</f>
        <v>eBooks</v>
      </c>
    </row>
    <row r="1570" spans="1:13" x14ac:dyDescent="0.35">
      <c r="A1570" t="s">
        <v>8725</v>
      </c>
      <c r="B1570" t="s">
        <v>8749</v>
      </c>
      <c r="C1570">
        <v>213</v>
      </c>
      <c r="D1570">
        <v>2082</v>
      </c>
      <c r="E1570">
        <v>11</v>
      </c>
      <c r="F1570">
        <v>9</v>
      </c>
      <c r="G1570">
        <v>1665</v>
      </c>
      <c r="H1570">
        <v>5</v>
      </c>
      <c r="I1570">
        <v>2</v>
      </c>
      <c r="J1570">
        <f>'Data Churn_prodcat'!E1570-'Data Churn_prodcat'!F1570</f>
        <v>2</v>
      </c>
      <c r="K1570" t="str">
        <f t="shared" si="24"/>
        <v>Churn</v>
      </c>
      <c r="L1570" t="str">
        <f>VLOOKUP($H1570,master_table_sales_csv!$O$2:$P$3340,2,FALSE)</f>
        <v>Robot Kits</v>
      </c>
      <c r="M1570" t="str">
        <f>VLOOKUP($I1570,master_table_sales_csv!$O$2:$P$3340,2,FALSE)</f>
        <v>Drone Kits</v>
      </c>
    </row>
    <row r="1571" spans="1:13" x14ac:dyDescent="0.35">
      <c r="A1571" t="s">
        <v>8725</v>
      </c>
      <c r="B1571" t="s">
        <v>8749</v>
      </c>
      <c r="C1571">
        <v>221</v>
      </c>
      <c r="D1571">
        <v>1953</v>
      </c>
      <c r="E1571">
        <v>10</v>
      </c>
      <c r="F1571">
        <v>10</v>
      </c>
      <c r="G1571">
        <v>2697</v>
      </c>
      <c r="H1571">
        <v>6</v>
      </c>
      <c r="I1571">
        <v>6</v>
      </c>
      <c r="J1571">
        <f>'Data Churn_prodcat'!E1571-'Data Churn_prodcat'!F1571</f>
        <v>0</v>
      </c>
      <c r="K1571" t="str">
        <f t="shared" si="24"/>
        <v>Churn</v>
      </c>
      <c r="L1571" t="str">
        <f>VLOOKUP($H1571,master_table_sales_csv!$O$2:$P$3340,2,FALSE)</f>
        <v>Robots</v>
      </c>
      <c r="M1571" t="str">
        <f>VLOOKUP($I1571,master_table_sales_csv!$O$2:$P$3340,2,FALSE)</f>
        <v>Robots</v>
      </c>
    </row>
    <row r="1572" spans="1:13" x14ac:dyDescent="0.35">
      <c r="A1572" t="s">
        <v>8725</v>
      </c>
      <c r="B1572" t="s">
        <v>8749</v>
      </c>
      <c r="C1572">
        <v>230</v>
      </c>
      <c r="D1572">
        <v>1698</v>
      </c>
      <c r="E1572">
        <v>11</v>
      </c>
      <c r="F1572">
        <v>11</v>
      </c>
      <c r="G1572">
        <v>1000</v>
      </c>
      <c r="H1572">
        <v>3</v>
      </c>
      <c r="I1572">
        <v>3</v>
      </c>
      <c r="J1572">
        <f>'Data Churn_prodcat'!E1572-'Data Churn_prodcat'!F1572</f>
        <v>0</v>
      </c>
      <c r="K1572" t="str">
        <f t="shared" si="24"/>
        <v>Churn</v>
      </c>
      <c r="L1572" t="str">
        <f>VLOOKUP($H1572,master_table_sales_csv!$O$2:$P$3340,2,FALSE)</f>
        <v>Drones</v>
      </c>
      <c r="M1572" t="str">
        <f>VLOOKUP($I1572,master_table_sales_csv!$O$2:$P$3340,2,FALSE)</f>
        <v>Drones</v>
      </c>
    </row>
    <row r="1573" spans="1:13" x14ac:dyDescent="0.35">
      <c r="A1573" t="s">
        <v>8725</v>
      </c>
      <c r="B1573" t="s">
        <v>8749</v>
      </c>
      <c r="C1573">
        <v>232</v>
      </c>
      <c r="D1573">
        <v>1730</v>
      </c>
      <c r="E1573">
        <v>11</v>
      </c>
      <c r="F1573">
        <v>11</v>
      </c>
      <c r="G1573">
        <v>124.75</v>
      </c>
      <c r="H1573">
        <v>4</v>
      </c>
      <c r="I1573">
        <v>4</v>
      </c>
      <c r="J1573">
        <f>'Data Churn_prodcat'!E1573-'Data Churn_prodcat'!F1573</f>
        <v>0</v>
      </c>
      <c r="K1573" t="str">
        <f t="shared" si="24"/>
        <v>Churn</v>
      </c>
      <c r="L1573" t="str">
        <f>VLOOKUP($H1573,master_table_sales_csv!$O$2:$P$3340,2,FALSE)</f>
        <v>eBooks</v>
      </c>
      <c r="M1573" t="str">
        <f>VLOOKUP($I1573,master_table_sales_csv!$O$2:$P$3340,2,FALSE)</f>
        <v>eBooks</v>
      </c>
    </row>
    <row r="1574" spans="1:13" x14ac:dyDescent="0.35">
      <c r="A1574" t="s">
        <v>8725</v>
      </c>
      <c r="B1574" t="s">
        <v>8749</v>
      </c>
      <c r="C1574">
        <v>234</v>
      </c>
      <c r="D1574">
        <v>2037</v>
      </c>
      <c r="E1574">
        <v>11</v>
      </c>
      <c r="F1574">
        <v>9</v>
      </c>
      <c r="G1574">
        <v>3177.65</v>
      </c>
      <c r="H1574">
        <v>3</v>
      </c>
      <c r="I1574">
        <v>2</v>
      </c>
      <c r="J1574">
        <f>'Data Churn_prodcat'!E1574-'Data Churn_prodcat'!F1574</f>
        <v>2</v>
      </c>
      <c r="K1574" t="str">
        <f t="shared" si="24"/>
        <v>Churn</v>
      </c>
      <c r="L1574" t="str">
        <f>VLOOKUP($H1574,master_table_sales_csv!$O$2:$P$3340,2,FALSE)</f>
        <v>Drones</v>
      </c>
      <c r="M1574" t="str">
        <f>VLOOKUP($I1574,master_table_sales_csv!$O$2:$P$3340,2,FALSE)</f>
        <v>Drone Kits</v>
      </c>
    </row>
    <row r="1575" spans="1:13" x14ac:dyDescent="0.35">
      <c r="A1575" t="s">
        <v>8725</v>
      </c>
      <c r="B1575" t="s">
        <v>8749</v>
      </c>
      <c r="C1575">
        <v>243</v>
      </c>
      <c r="D1575">
        <v>1998</v>
      </c>
      <c r="E1575">
        <v>9</v>
      </c>
      <c r="F1575">
        <v>9</v>
      </c>
      <c r="G1575">
        <v>179.9</v>
      </c>
      <c r="H1575">
        <v>2</v>
      </c>
      <c r="I1575">
        <v>2</v>
      </c>
      <c r="J1575">
        <f>'Data Churn_prodcat'!E1575-'Data Churn_prodcat'!F1575</f>
        <v>0</v>
      </c>
      <c r="K1575" t="str">
        <f t="shared" si="24"/>
        <v>Churn</v>
      </c>
      <c r="L1575" t="str">
        <f>VLOOKUP($H1575,master_table_sales_csv!$O$2:$P$3340,2,FALSE)</f>
        <v>Drone Kits</v>
      </c>
      <c r="M1575" t="str">
        <f>VLOOKUP($I1575,master_table_sales_csv!$O$2:$P$3340,2,FALSE)</f>
        <v>Drone Kits</v>
      </c>
    </row>
    <row r="1576" spans="1:13" x14ac:dyDescent="0.35">
      <c r="A1576" t="s">
        <v>8725</v>
      </c>
      <c r="B1576" t="s">
        <v>8749</v>
      </c>
      <c r="C1576">
        <v>244</v>
      </c>
      <c r="D1576">
        <v>2033</v>
      </c>
      <c r="E1576">
        <v>9</v>
      </c>
      <c r="F1576">
        <v>9</v>
      </c>
      <c r="G1576">
        <v>149.94</v>
      </c>
      <c r="H1576">
        <v>4</v>
      </c>
      <c r="I1576">
        <v>4</v>
      </c>
      <c r="J1576">
        <f>'Data Churn_prodcat'!E1576-'Data Churn_prodcat'!F1576</f>
        <v>0</v>
      </c>
      <c r="K1576" t="str">
        <f t="shared" si="24"/>
        <v>Churn</v>
      </c>
      <c r="L1576" t="str">
        <f>VLOOKUP($H1576,master_table_sales_csv!$O$2:$P$3340,2,FALSE)</f>
        <v>eBooks</v>
      </c>
      <c r="M1576" t="str">
        <f>VLOOKUP($I1576,master_table_sales_csv!$O$2:$P$3340,2,FALSE)</f>
        <v>eBooks</v>
      </c>
    </row>
    <row r="1577" spans="1:13" x14ac:dyDescent="0.35">
      <c r="A1577" t="s">
        <v>8725</v>
      </c>
      <c r="B1577" t="s">
        <v>8749</v>
      </c>
      <c r="C1577">
        <v>252</v>
      </c>
      <c r="D1577">
        <v>1716</v>
      </c>
      <c r="E1577">
        <v>11</v>
      </c>
      <c r="F1577">
        <v>11</v>
      </c>
      <c r="G1577">
        <v>46.5</v>
      </c>
      <c r="H1577">
        <v>4</v>
      </c>
      <c r="I1577">
        <v>4</v>
      </c>
      <c r="J1577">
        <f>'Data Churn_prodcat'!E1577-'Data Churn_prodcat'!F1577</f>
        <v>0</v>
      </c>
      <c r="K1577" t="str">
        <f t="shared" si="24"/>
        <v>Churn</v>
      </c>
      <c r="L1577" t="str">
        <f>VLOOKUP($H1577,master_table_sales_csv!$O$2:$P$3340,2,FALSE)</f>
        <v>eBooks</v>
      </c>
      <c r="M1577" t="str">
        <f>VLOOKUP($I1577,master_table_sales_csv!$O$2:$P$3340,2,FALSE)</f>
        <v>eBooks</v>
      </c>
    </row>
    <row r="1578" spans="1:13" x14ac:dyDescent="0.35">
      <c r="A1578" t="s">
        <v>8725</v>
      </c>
      <c r="B1578" t="s">
        <v>8749</v>
      </c>
      <c r="C1578">
        <v>262</v>
      </c>
      <c r="D1578">
        <v>1940</v>
      </c>
      <c r="E1578">
        <v>10</v>
      </c>
      <c r="F1578">
        <v>10</v>
      </c>
      <c r="G1578">
        <v>2052</v>
      </c>
      <c r="H1578">
        <v>6</v>
      </c>
      <c r="I1578">
        <v>6</v>
      </c>
      <c r="J1578">
        <f>'Data Churn_prodcat'!E1578-'Data Churn_prodcat'!F1578</f>
        <v>0</v>
      </c>
      <c r="K1578" t="str">
        <f t="shared" si="24"/>
        <v>Churn</v>
      </c>
      <c r="L1578" t="str">
        <f>VLOOKUP($H1578,master_table_sales_csv!$O$2:$P$3340,2,FALSE)</f>
        <v>Robots</v>
      </c>
      <c r="M1578" t="str">
        <f>VLOOKUP($I1578,master_table_sales_csv!$O$2:$P$3340,2,FALSE)</f>
        <v>Robots</v>
      </c>
    </row>
    <row r="1579" spans="1:13" x14ac:dyDescent="0.35">
      <c r="A1579" t="s">
        <v>8725</v>
      </c>
      <c r="B1579" t="s">
        <v>8749</v>
      </c>
      <c r="C1579">
        <v>263</v>
      </c>
      <c r="D1579">
        <v>1928</v>
      </c>
      <c r="E1579">
        <v>11</v>
      </c>
      <c r="F1579">
        <v>10</v>
      </c>
      <c r="G1579">
        <v>4032</v>
      </c>
      <c r="H1579">
        <v>7</v>
      </c>
      <c r="I1579">
        <v>3</v>
      </c>
      <c r="J1579">
        <f>'Data Churn_prodcat'!E1579-'Data Churn_prodcat'!F1579</f>
        <v>1</v>
      </c>
      <c r="K1579" t="str">
        <f t="shared" si="24"/>
        <v>Churn</v>
      </c>
      <c r="L1579" t="str">
        <f>VLOOKUP($H1579,master_table_sales_csv!$O$2:$P$3340,2,FALSE)</f>
        <v>Training Videos</v>
      </c>
      <c r="M1579" t="str">
        <f>VLOOKUP($I1579,master_table_sales_csv!$O$2:$P$3340,2,FALSE)</f>
        <v>Drones</v>
      </c>
    </row>
    <row r="1580" spans="1:13" x14ac:dyDescent="0.35">
      <c r="A1580" t="s">
        <v>8725</v>
      </c>
      <c r="B1580" t="s">
        <v>8749</v>
      </c>
      <c r="C1580">
        <v>265</v>
      </c>
      <c r="D1580">
        <v>1863</v>
      </c>
      <c r="E1580">
        <v>10</v>
      </c>
      <c r="F1580">
        <v>10</v>
      </c>
      <c r="G1580">
        <v>2745</v>
      </c>
      <c r="H1580">
        <v>6</v>
      </c>
      <c r="I1580">
        <v>6</v>
      </c>
      <c r="J1580">
        <f>'Data Churn_prodcat'!E1580-'Data Churn_prodcat'!F1580</f>
        <v>0</v>
      </c>
      <c r="K1580" t="str">
        <f t="shared" si="24"/>
        <v>Churn</v>
      </c>
      <c r="L1580" t="str">
        <f>VLOOKUP($H1580,master_table_sales_csv!$O$2:$P$3340,2,FALSE)</f>
        <v>Robots</v>
      </c>
      <c r="M1580" t="str">
        <f>VLOOKUP($I1580,master_table_sales_csv!$O$2:$P$3340,2,FALSE)</f>
        <v>Robots</v>
      </c>
    </row>
    <row r="1581" spans="1:13" x14ac:dyDescent="0.35">
      <c r="A1581" t="s">
        <v>8725</v>
      </c>
      <c r="B1581" t="s">
        <v>8749</v>
      </c>
      <c r="C1581">
        <v>269</v>
      </c>
      <c r="D1581">
        <v>2052</v>
      </c>
      <c r="E1581">
        <v>9</v>
      </c>
      <c r="F1581">
        <v>9</v>
      </c>
      <c r="G1581">
        <v>500</v>
      </c>
      <c r="H1581">
        <v>3</v>
      </c>
      <c r="I1581">
        <v>3</v>
      </c>
      <c r="J1581">
        <f>'Data Churn_prodcat'!E1581-'Data Churn_prodcat'!F1581</f>
        <v>0</v>
      </c>
      <c r="K1581" t="str">
        <f t="shared" si="24"/>
        <v>Churn</v>
      </c>
      <c r="L1581" t="str">
        <f>VLOOKUP($H1581,master_table_sales_csv!$O$2:$P$3340,2,FALSE)</f>
        <v>Drones</v>
      </c>
      <c r="M1581" t="str">
        <f>VLOOKUP($I1581,master_table_sales_csv!$O$2:$P$3340,2,FALSE)</f>
        <v>Drones</v>
      </c>
    </row>
    <row r="1582" spans="1:13" x14ac:dyDescent="0.35">
      <c r="A1582" t="s">
        <v>8725</v>
      </c>
      <c r="B1582" t="s">
        <v>8749</v>
      </c>
      <c r="C1582">
        <v>271</v>
      </c>
      <c r="D1582">
        <v>2084</v>
      </c>
      <c r="E1582">
        <v>9</v>
      </c>
      <c r="F1582">
        <v>9</v>
      </c>
      <c r="G1582">
        <v>2396</v>
      </c>
      <c r="H1582">
        <v>6</v>
      </c>
      <c r="I1582">
        <v>6</v>
      </c>
      <c r="J1582">
        <f>'Data Churn_prodcat'!E1582-'Data Churn_prodcat'!F1582</f>
        <v>0</v>
      </c>
      <c r="K1582" t="str">
        <f t="shared" si="24"/>
        <v>Churn</v>
      </c>
      <c r="L1582" t="str">
        <f>VLOOKUP($H1582,master_table_sales_csv!$O$2:$P$3340,2,FALSE)</f>
        <v>Robots</v>
      </c>
      <c r="M1582" t="str">
        <f>VLOOKUP($I1582,master_table_sales_csv!$O$2:$P$3340,2,FALSE)</f>
        <v>Robots</v>
      </c>
    </row>
    <row r="1583" spans="1:13" x14ac:dyDescent="0.35">
      <c r="A1583" t="s">
        <v>8725</v>
      </c>
      <c r="B1583" t="s">
        <v>8749</v>
      </c>
      <c r="C1583">
        <v>273</v>
      </c>
      <c r="D1583">
        <v>1994</v>
      </c>
      <c r="E1583">
        <v>9</v>
      </c>
      <c r="F1583">
        <v>9</v>
      </c>
      <c r="G1583">
        <v>675</v>
      </c>
      <c r="H1583">
        <v>5</v>
      </c>
      <c r="I1583">
        <v>5</v>
      </c>
      <c r="J1583">
        <f>'Data Churn_prodcat'!E1583-'Data Churn_prodcat'!F1583</f>
        <v>0</v>
      </c>
      <c r="K1583" t="str">
        <f t="shared" si="24"/>
        <v>Churn</v>
      </c>
      <c r="L1583" t="str">
        <f>VLOOKUP($H1583,master_table_sales_csv!$O$2:$P$3340,2,FALSE)</f>
        <v>Robot Kits</v>
      </c>
      <c r="M1583" t="str">
        <f>VLOOKUP($I1583,master_table_sales_csv!$O$2:$P$3340,2,FALSE)</f>
        <v>Robot Kits</v>
      </c>
    </row>
    <row r="1584" spans="1:13" x14ac:dyDescent="0.35">
      <c r="A1584" t="s">
        <v>8725</v>
      </c>
      <c r="B1584" t="s">
        <v>8749</v>
      </c>
      <c r="C1584">
        <v>284</v>
      </c>
      <c r="D1584">
        <v>1844</v>
      </c>
      <c r="E1584">
        <v>11</v>
      </c>
      <c r="F1584">
        <v>11</v>
      </c>
      <c r="G1584">
        <v>209.94</v>
      </c>
      <c r="H1584">
        <v>7</v>
      </c>
      <c r="I1584">
        <v>7</v>
      </c>
      <c r="J1584">
        <f>'Data Churn_prodcat'!E1584-'Data Churn_prodcat'!F1584</f>
        <v>0</v>
      </c>
      <c r="K1584" t="str">
        <f t="shared" si="24"/>
        <v>Churn</v>
      </c>
      <c r="L1584" t="str">
        <f>VLOOKUP($H1584,master_table_sales_csv!$O$2:$P$3340,2,FALSE)</f>
        <v>Training Videos</v>
      </c>
      <c r="M1584" t="str">
        <f>VLOOKUP($I1584,master_table_sales_csv!$O$2:$P$3340,2,FALSE)</f>
        <v>Training Videos</v>
      </c>
    </row>
    <row r="1585" spans="1:13" x14ac:dyDescent="0.35">
      <c r="A1585" t="s">
        <v>8725</v>
      </c>
      <c r="B1585" t="s">
        <v>8749</v>
      </c>
      <c r="C1585">
        <v>291</v>
      </c>
      <c r="D1585">
        <v>2019</v>
      </c>
      <c r="E1585">
        <v>11</v>
      </c>
      <c r="F1585">
        <v>9</v>
      </c>
      <c r="G1585">
        <v>1979.7599999999998</v>
      </c>
      <c r="H1585">
        <v>7</v>
      </c>
      <c r="I1585">
        <v>2</v>
      </c>
      <c r="J1585">
        <f>'Data Churn_prodcat'!E1585-'Data Churn_prodcat'!F1585</f>
        <v>2</v>
      </c>
      <c r="K1585" t="str">
        <f t="shared" si="24"/>
        <v>Churn</v>
      </c>
      <c r="L1585" t="str">
        <f>VLOOKUP($H1585,master_table_sales_csv!$O$2:$P$3340,2,FALSE)</f>
        <v>Training Videos</v>
      </c>
      <c r="M1585" t="str">
        <f>VLOOKUP($I1585,master_table_sales_csv!$O$2:$P$3340,2,FALSE)</f>
        <v>Drone Kits</v>
      </c>
    </row>
    <row r="1586" spans="1:13" x14ac:dyDescent="0.35">
      <c r="A1586" t="s">
        <v>8725</v>
      </c>
      <c r="B1586" t="s">
        <v>8749</v>
      </c>
      <c r="C1586">
        <v>293</v>
      </c>
      <c r="D1586">
        <v>1975</v>
      </c>
      <c r="E1586">
        <v>10</v>
      </c>
      <c r="F1586">
        <v>10</v>
      </c>
      <c r="G1586">
        <v>119.94999999999999</v>
      </c>
      <c r="H1586">
        <v>4</v>
      </c>
      <c r="I1586">
        <v>4</v>
      </c>
      <c r="J1586">
        <f>'Data Churn_prodcat'!E1586-'Data Churn_prodcat'!F1586</f>
        <v>0</v>
      </c>
      <c r="K1586" t="str">
        <f t="shared" si="24"/>
        <v>Churn</v>
      </c>
      <c r="L1586" t="str">
        <f>VLOOKUP($H1586,master_table_sales_csv!$O$2:$P$3340,2,FALSE)</f>
        <v>eBooks</v>
      </c>
      <c r="M1586" t="str">
        <f>VLOOKUP($I1586,master_table_sales_csv!$O$2:$P$3340,2,FALSE)</f>
        <v>eBooks</v>
      </c>
    </row>
    <row r="1587" spans="1:13" x14ac:dyDescent="0.35">
      <c r="A1587" t="s">
        <v>8725</v>
      </c>
      <c r="B1587" t="s">
        <v>8749</v>
      </c>
      <c r="C1587">
        <v>297</v>
      </c>
      <c r="D1587">
        <v>1982</v>
      </c>
      <c r="E1587">
        <v>10</v>
      </c>
      <c r="F1587">
        <v>10</v>
      </c>
      <c r="G1587">
        <v>2730</v>
      </c>
      <c r="H1587">
        <v>3</v>
      </c>
      <c r="I1587">
        <v>3</v>
      </c>
      <c r="J1587">
        <f>'Data Churn_prodcat'!E1587-'Data Churn_prodcat'!F1587</f>
        <v>0</v>
      </c>
      <c r="K1587" t="str">
        <f t="shared" si="24"/>
        <v>Churn</v>
      </c>
      <c r="L1587" t="str">
        <f>VLOOKUP($H1587,master_table_sales_csv!$O$2:$P$3340,2,FALSE)</f>
        <v>Drones</v>
      </c>
      <c r="M1587" t="str">
        <f>VLOOKUP($I1587,master_table_sales_csv!$O$2:$P$3340,2,FALSE)</f>
        <v>Drones</v>
      </c>
    </row>
    <row r="1588" spans="1:13" x14ac:dyDescent="0.35">
      <c r="A1588" t="s">
        <v>8725</v>
      </c>
      <c r="B1588" t="s">
        <v>8749</v>
      </c>
      <c r="C1588">
        <v>300</v>
      </c>
      <c r="D1588">
        <v>1802</v>
      </c>
      <c r="E1588">
        <v>11</v>
      </c>
      <c r="F1588">
        <v>11</v>
      </c>
      <c r="G1588">
        <v>89.9</v>
      </c>
      <c r="H1588">
        <v>7</v>
      </c>
      <c r="I1588">
        <v>7</v>
      </c>
      <c r="J1588">
        <f>'Data Churn_prodcat'!E1588-'Data Churn_prodcat'!F1588</f>
        <v>0</v>
      </c>
      <c r="K1588" t="str">
        <f t="shared" si="24"/>
        <v>Churn</v>
      </c>
      <c r="L1588" t="str">
        <f>VLOOKUP($H1588,master_table_sales_csv!$O$2:$P$3340,2,FALSE)</f>
        <v>Training Videos</v>
      </c>
      <c r="M1588" t="str">
        <f>VLOOKUP($I1588,master_table_sales_csv!$O$2:$P$3340,2,FALSE)</f>
        <v>Training Videos</v>
      </c>
    </row>
    <row r="1589" spans="1:13" x14ac:dyDescent="0.35">
      <c r="A1589" t="s">
        <v>8725</v>
      </c>
      <c r="B1589" t="s">
        <v>8749</v>
      </c>
      <c r="C1589">
        <v>307</v>
      </c>
      <c r="D1589">
        <v>1984</v>
      </c>
      <c r="E1589">
        <v>9</v>
      </c>
      <c r="F1589">
        <v>9</v>
      </c>
      <c r="G1589">
        <v>113.97</v>
      </c>
      <c r="H1589">
        <v>7</v>
      </c>
      <c r="I1589">
        <v>7</v>
      </c>
      <c r="J1589">
        <f>'Data Churn_prodcat'!E1589-'Data Churn_prodcat'!F1589</f>
        <v>0</v>
      </c>
      <c r="K1589" t="str">
        <f t="shared" si="24"/>
        <v>Churn</v>
      </c>
      <c r="L1589" t="str">
        <f>VLOOKUP($H1589,master_table_sales_csv!$O$2:$P$3340,2,FALSE)</f>
        <v>Training Videos</v>
      </c>
      <c r="M1589" t="str">
        <f>VLOOKUP($I1589,master_table_sales_csv!$O$2:$P$3340,2,FALSE)</f>
        <v>Training Videos</v>
      </c>
    </row>
    <row r="1590" spans="1:13" x14ac:dyDescent="0.35">
      <c r="A1590" t="s">
        <v>8725</v>
      </c>
      <c r="B1590" t="s">
        <v>8749</v>
      </c>
      <c r="C1590">
        <v>309</v>
      </c>
      <c r="D1590">
        <v>2030</v>
      </c>
      <c r="E1590">
        <v>9</v>
      </c>
      <c r="F1590">
        <v>9</v>
      </c>
      <c r="G1590">
        <v>44.97</v>
      </c>
      <c r="H1590">
        <v>4</v>
      </c>
      <c r="I1590">
        <v>4</v>
      </c>
      <c r="J1590">
        <f>'Data Churn_prodcat'!E1590-'Data Churn_prodcat'!F1590</f>
        <v>0</v>
      </c>
      <c r="K1590" t="str">
        <f t="shared" si="24"/>
        <v>Churn</v>
      </c>
      <c r="L1590" t="str">
        <f>VLOOKUP($H1590,master_table_sales_csv!$O$2:$P$3340,2,FALSE)</f>
        <v>eBooks</v>
      </c>
      <c r="M1590" t="str">
        <f>VLOOKUP($I1590,master_table_sales_csv!$O$2:$P$3340,2,FALSE)</f>
        <v>eBooks</v>
      </c>
    </row>
    <row r="1591" spans="1:13" x14ac:dyDescent="0.35">
      <c r="A1591" t="s">
        <v>8725</v>
      </c>
      <c r="B1591" t="s">
        <v>8749</v>
      </c>
      <c r="C1591">
        <v>312</v>
      </c>
      <c r="D1591">
        <v>1804</v>
      </c>
      <c r="E1591">
        <v>11</v>
      </c>
      <c r="F1591">
        <v>11</v>
      </c>
      <c r="G1591">
        <v>1820</v>
      </c>
      <c r="H1591">
        <v>3</v>
      </c>
      <c r="I1591">
        <v>3</v>
      </c>
      <c r="J1591">
        <f>'Data Churn_prodcat'!E1591-'Data Churn_prodcat'!F1591</f>
        <v>0</v>
      </c>
      <c r="K1591" t="str">
        <f t="shared" si="24"/>
        <v>Churn</v>
      </c>
      <c r="L1591" t="str">
        <f>VLOOKUP($H1591,master_table_sales_csv!$O$2:$P$3340,2,FALSE)</f>
        <v>Drones</v>
      </c>
      <c r="M1591" t="str">
        <f>VLOOKUP($I1591,master_table_sales_csv!$O$2:$P$3340,2,FALSE)</f>
        <v>Drones</v>
      </c>
    </row>
    <row r="1592" spans="1:13" x14ac:dyDescent="0.35">
      <c r="A1592" t="s">
        <v>8725</v>
      </c>
      <c r="B1592" t="s">
        <v>8749</v>
      </c>
      <c r="C1592">
        <v>320</v>
      </c>
      <c r="D1592">
        <v>1794</v>
      </c>
      <c r="E1592">
        <v>11</v>
      </c>
      <c r="F1592">
        <v>11</v>
      </c>
      <c r="G1592">
        <v>74.849999999999994</v>
      </c>
      <c r="H1592">
        <v>4</v>
      </c>
      <c r="I1592">
        <v>4</v>
      </c>
      <c r="J1592">
        <f>'Data Churn_prodcat'!E1592-'Data Churn_prodcat'!F1592</f>
        <v>0</v>
      </c>
      <c r="K1592" t="str">
        <f t="shared" si="24"/>
        <v>Churn</v>
      </c>
      <c r="L1592" t="str">
        <f>VLOOKUP($H1592,master_table_sales_csv!$O$2:$P$3340,2,FALSE)</f>
        <v>eBooks</v>
      </c>
      <c r="M1592" t="str">
        <f>VLOOKUP($I1592,master_table_sales_csv!$O$2:$P$3340,2,FALSE)</f>
        <v>eBooks</v>
      </c>
    </row>
    <row r="1593" spans="1:13" x14ac:dyDescent="0.35">
      <c r="A1593" t="s">
        <v>8725</v>
      </c>
      <c r="B1593" t="s">
        <v>8749</v>
      </c>
      <c r="C1593">
        <v>322</v>
      </c>
      <c r="D1593">
        <v>1749</v>
      </c>
      <c r="E1593">
        <v>11</v>
      </c>
      <c r="F1593">
        <v>11</v>
      </c>
      <c r="G1593">
        <v>1225</v>
      </c>
      <c r="H1593">
        <v>5</v>
      </c>
      <c r="I1593">
        <v>5</v>
      </c>
      <c r="J1593">
        <f>'Data Churn_prodcat'!E1593-'Data Churn_prodcat'!F1593</f>
        <v>0</v>
      </c>
      <c r="K1593" t="str">
        <f t="shared" si="24"/>
        <v>Churn</v>
      </c>
      <c r="L1593" t="str">
        <f>VLOOKUP($H1593,master_table_sales_csv!$O$2:$P$3340,2,FALSE)</f>
        <v>Robot Kits</v>
      </c>
      <c r="M1593" t="str">
        <f>VLOOKUP($I1593,master_table_sales_csv!$O$2:$P$3340,2,FALSE)</f>
        <v>Robot Kits</v>
      </c>
    </row>
    <row r="1594" spans="1:13" x14ac:dyDescent="0.35">
      <c r="A1594" t="s">
        <v>8725</v>
      </c>
      <c r="B1594" t="s">
        <v>8749</v>
      </c>
      <c r="C1594">
        <v>328</v>
      </c>
      <c r="D1594">
        <v>2065</v>
      </c>
      <c r="E1594">
        <v>9</v>
      </c>
      <c r="F1594">
        <v>9</v>
      </c>
      <c r="G1594">
        <v>57.98</v>
      </c>
      <c r="H1594">
        <v>7</v>
      </c>
      <c r="I1594">
        <v>7</v>
      </c>
      <c r="J1594">
        <f>'Data Churn_prodcat'!E1594-'Data Churn_prodcat'!F1594</f>
        <v>0</v>
      </c>
      <c r="K1594" t="str">
        <f t="shared" si="24"/>
        <v>Churn</v>
      </c>
      <c r="L1594" t="str">
        <f>VLOOKUP($H1594,master_table_sales_csv!$O$2:$P$3340,2,FALSE)</f>
        <v>Training Videos</v>
      </c>
      <c r="M1594" t="str">
        <f>VLOOKUP($I1594,master_table_sales_csv!$O$2:$P$3340,2,FALSE)</f>
        <v>Training Videos</v>
      </c>
    </row>
    <row r="1595" spans="1:13" x14ac:dyDescent="0.35">
      <c r="A1595" t="s">
        <v>8725</v>
      </c>
      <c r="B1595" t="s">
        <v>8749</v>
      </c>
      <c r="C1595">
        <v>344</v>
      </c>
      <c r="D1595">
        <v>2115</v>
      </c>
      <c r="E1595">
        <v>11</v>
      </c>
      <c r="F1595">
        <v>9</v>
      </c>
      <c r="G1595">
        <v>293.88</v>
      </c>
      <c r="H1595">
        <v>4</v>
      </c>
      <c r="I1595">
        <v>4</v>
      </c>
      <c r="J1595">
        <f>'Data Churn_prodcat'!E1595-'Data Churn_prodcat'!F1595</f>
        <v>2</v>
      </c>
      <c r="K1595" t="str">
        <f t="shared" si="24"/>
        <v>Churn</v>
      </c>
      <c r="L1595" t="str">
        <f>VLOOKUP($H1595,master_table_sales_csv!$O$2:$P$3340,2,FALSE)</f>
        <v>eBooks</v>
      </c>
      <c r="M1595" t="str">
        <f>VLOOKUP($I1595,master_table_sales_csv!$O$2:$P$3340,2,FALSE)</f>
        <v>eBooks</v>
      </c>
    </row>
    <row r="1596" spans="1:13" x14ac:dyDescent="0.35">
      <c r="A1596" t="s">
        <v>8725</v>
      </c>
      <c r="B1596" t="s">
        <v>8749</v>
      </c>
      <c r="C1596">
        <v>346</v>
      </c>
      <c r="D1596">
        <v>1808</v>
      </c>
      <c r="E1596">
        <v>11</v>
      </c>
      <c r="F1596">
        <v>11</v>
      </c>
      <c r="G1596">
        <v>856</v>
      </c>
      <c r="H1596">
        <v>5</v>
      </c>
      <c r="I1596">
        <v>5</v>
      </c>
      <c r="J1596">
        <f>'Data Churn_prodcat'!E1596-'Data Churn_prodcat'!F1596</f>
        <v>0</v>
      </c>
      <c r="K1596" t="str">
        <f t="shared" si="24"/>
        <v>Churn</v>
      </c>
      <c r="L1596" t="str">
        <f>VLOOKUP($H1596,master_table_sales_csv!$O$2:$P$3340,2,FALSE)</f>
        <v>Robot Kits</v>
      </c>
      <c r="M1596" t="str">
        <f>VLOOKUP($I1596,master_table_sales_csv!$O$2:$P$3340,2,FALSE)</f>
        <v>Robot Kits</v>
      </c>
    </row>
    <row r="1597" spans="1:13" x14ac:dyDescent="0.35">
      <c r="A1597" t="s">
        <v>8725</v>
      </c>
      <c r="B1597" t="s">
        <v>8749</v>
      </c>
      <c r="C1597">
        <v>347</v>
      </c>
      <c r="D1597">
        <v>1842</v>
      </c>
      <c r="E1597">
        <v>11</v>
      </c>
      <c r="F1597">
        <v>11</v>
      </c>
      <c r="G1597">
        <v>55.96</v>
      </c>
      <c r="H1597">
        <v>4</v>
      </c>
      <c r="I1597">
        <v>4</v>
      </c>
      <c r="J1597">
        <f>'Data Churn_prodcat'!E1597-'Data Churn_prodcat'!F1597</f>
        <v>0</v>
      </c>
      <c r="K1597" t="str">
        <f t="shared" si="24"/>
        <v>Churn</v>
      </c>
      <c r="L1597" t="str">
        <f>VLOOKUP($H1597,master_table_sales_csv!$O$2:$P$3340,2,FALSE)</f>
        <v>eBooks</v>
      </c>
      <c r="M1597" t="str">
        <f>VLOOKUP($I1597,master_table_sales_csv!$O$2:$P$3340,2,FALSE)</f>
        <v>eBooks</v>
      </c>
    </row>
    <row r="1598" spans="1:13" x14ac:dyDescent="0.35">
      <c r="A1598" t="s">
        <v>8725</v>
      </c>
      <c r="B1598" t="s">
        <v>8749</v>
      </c>
      <c r="C1598">
        <v>351</v>
      </c>
      <c r="D1598">
        <v>1705</v>
      </c>
      <c r="E1598">
        <v>11</v>
      </c>
      <c r="F1598">
        <v>11</v>
      </c>
      <c r="G1598">
        <v>128.97</v>
      </c>
      <c r="H1598">
        <v>7</v>
      </c>
      <c r="I1598">
        <v>7</v>
      </c>
      <c r="J1598">
        <f>'Data Churn_prodcat'!E1598-'Data Churn_prodcat'!F1598</f>
        <v>0</v>
      </c>
      <c r="K1598" t="str">
        <f t="shared" si="24"/>
        <v>Churn</v>
      </c>
      <c r="L1598" t="str">
        <f>VLOOKUP($H1598,master_table_sales_csv!$O$2:$P$3340,2,FALSE)</f>
        <v>Training Videos</v>
      </c>
      <c r="M1598" t="str">
        <f>VLOOKUP($I1598,master_table_sales_csv!$O$2:$P$3340,2,FALSE)</f>
        <v>Training Videos</v>
      </c>
    </row>
    <row r="1599" spans="1:13" x14ac:dyDescent="0.35">
      <c r="A1599" t="s">
        <v>8725</v>
      </c>
      <c r="B1599" t="s">
        <v>8749</v>
      </c>
      <c r="C1599">
        <v>358</v>
      </c>
      <c r="D1599">
        <v>1853</v>
      </c>
      <c r="E1599">
        <v>10</v>
      </c>
      <c r="F1599">
        <v>10</v>
      </c>
      <c r="G1599">
        <v>267</v>
      </c>
      <c r="H1599">
        <v>2</v>
      </c>
      <c r="I1599">
        <v>2</v>
      </c>
      <c r="J1599">
        <f>'Data Churn_prodcat'!E1599-'Data Churn_prodcat'!F1599</f>
        <v>0</v>
      </c>
      <c r="K1599" t="str">
        <f t="shared" si="24"/>
        <v>Churn</v>
      </c>
      <c r="L1599" t="str">
        <f>VLOOKUP($H1599,master_table_sales_csv!$O$2:$P$3340,2,FALSE)</f>
        <v>Drone Kits</v>
      </c>
      <c r="M1599" t="str">
        <f>VLOOKUP($I1599,master_table_sales_csv!$O$2:$P$3340,2,FALSE)</f>
        <v>Drone Kits</v>
      </c>
    </row>
    <row r="1600" spans="1:13" x14ac:dyDescent="0.35">
      <c r="A1600" t="s">
        <v>8725</v>
      </c>
      <c r="B1600" t="s">
        <v>8749</v>
      </c>
      <c r="C1600">
        <v>361</v>
      </c>
      <c r="D1600">
        <v>1872</v>
      </c>
      <c r="E1600">
        <v>10</v>
      </c>
      <c r="F1600">
        <v>10</v>
      </c>
      <c r="G1600">
        <v>59.98</v>
      </c>
      <c r="H1600">
        <v>7</v>
      </c>
      <c r="I1600">
        <v>7</v>
      </c>
      <c r="J1600">
        <f>'Data Churn_prodcat'!E1600-'Data Churn_prodcat'!F1600</f>
        <v>0</v>
      </c>
      <c r="K1600" t="str">
        <f t="shared" si="24"/>
        <v>Churn</v>
      </c>
      <c r="L1600" t="str">
        <f>VLOOKUP($H1600,master_table_sales_csv!$O$2:$P$3340,2,FALSE)</f>
        <v>Training Videos</v>
      </c>
      <c r="M1600" t="str">
        <f>VLOOKUP($I1600,master_table_sales_csv!$O$2:$P$3340,2,FALSE)</f>
        <v>Training Videos</v>
      </c>
    </row>
    <row r="1601" spans="1:13" x14ac:dyDescent="0.35">
      <c r="A1601" t="s">
        <v>8725</v>
      </c>
      <c r="B1601" t="s">
        <v>8749</v>
      </c>
      <c r="C1601">
        <v>367</v>
      </c>
      <c r="D1601">
        <v>1973</v>
      </c>
      <c r="E1601">
        <v>10</v>
      </c>
      <c r="F1601">
        <v>10</v>
      </c>
      <c r="G1601">
        <v>1500</v>
      </c>
      <c r="H1601">
        <v>3</v>
      </c>
      <c r="I1601">
        <v>3</v>
      </c>
      <c r="J1601">
        <f>'Data Churn_prodcat'!E1601-'Data Churn_prodcat'!F1601</f>
        <v>0</v>
      </c>
      <c r="K1601" t="str">
        <f t="shared" si="24"/>
        <v>Churn</v>
      </c>
      <c r="L1601" t="str">
        <f>VLOOKUP($H1601,master_table_sales_csv!$O$2:$P$3340,2,FALSE)</f>
        <v>Drones</v>
      </c>
      <c r="M1601" t="str">
        <f>VLOOKUP($I1601,master_table_sales_csv!$O$2:$P$3340,2,FALSE)</f>
        <v>Drones</v>
      </c>
    </row>
    <row r="1602" spans="1:13" x14ac:dyDescent="0.35">
      <c r="A1602" t="s">
        <v>8725</v>
      </c>
      <c r="B1602" t="s">
        <v>8749</v>
      </c>
      <c r="C1602">
        <v>368</v>
      </c>
      <c r="D1602">
        <v>2099</v>
      </c>
      <c r="E1602">
        <v>9</v>
      </c>
      <c r="F1602">
        <v>9</v>
      </c>
      <c r="G1602">
        <v>74.849999999999994</v>
      </c>
      <c r="H1602">
        <v>4</v>
      </c>
      <c r="I1602">
        <v>4</v>
      </c>
      <c r="J1602">
        <f>'Data Churn_prodcat'!E1602-'Data Churn_prodcat'!F1602</f>
        <v>0</v>
      </c>
      <c r="K1602" t="str">
        <f t="shared" si="24"/>
        <v>Churn</v>
      </c>
      <c r="L1602" t="str">
        <f>VLOOKUP($H1602,master_table_sales_csv!$O$2:$P$3340,2,FALSE)</f>
        <v>eBooks</v>
      </c>
      <c r="M1602" t="str">
        <f>VLOOKUP($I1602,master_table_sales_csv!$O$2:$P$3340,2,FALSE)</f>
        <v>eBooks</v>
      </c>
    </row>
    <row r="1603" spans="1:13" x14ac:dyDescent="0.35">
      <c r="A1603" t="s">
        <v>8725</v>
      </c>
      <c r="B1603" t="s">
        <v>8749</v>
      </c>
      <c r="C1603">
        <v>379</v>
      </c>
      <c r="D1603">
        <v>1919</v>
      </c>
      <c r="E1603">
        <v>10</v>
      </c>
      <c r="F1603">
        <v>10</v>
      </c>
      <c r="G1603">
        <v>139.96</v>
      </c>
      <c r="H1603">
        <v>7</v>
      </c>
      <c r="I1603">
        <v>7</v>
      </c>
      <c r="J1603">
        <f>'Data Churn_prodcat'!E1603-'Data Churn_prodcat'!F1603</f>
        <v>0</v>
      </c>
      <c r="K1603" t="str">
        <f t="shared" si="24"/>
        <v>Churn</v>
      </c>
      <c r="L1603" t="str">
        <f>VLOOKUP($H1603,master_table_sales_csv!$O$2:$P$3340,2,FALSE)</f>
        <v>Training Videos</v>
      </c>
      <c r="M1603" t="str">
        <f>VLOOKUP($I1603,master_table_sales_csv!$O$2:$P$3340,2,FALSE)</f>
        <v>Training Videos</v>
      </c>
    </row>
    <row r="1604" spans="1:13" x14ac:dyDescent="0.35">
      <c r="A1604" t="s">
        <v>8725</v>
      </c>
      <c r="B1604" t="s">
        <v>8749</v>
      </c>
      <c r="C1604">
        <v>385</v>
      </c>
      <c r="D1604">
        <v>1839</v>
      </c>
      <c r="E1604">
        <v>11</v>
      </c>
      <c r="F1604">
        <v>11</v>
      </c>
      <c r="G1604">
        <v>358</v>
      </c>
      <c r="H1604">
        <v>2</v>
      </c>
      <c r="I1604">
        <v>2</v>
      </c>
      <c r="J1604">
        <f>'Data Churn_prodcat'!E1604-'Data Churn_prodcat'!F1604</f>
        <v>0</v>
      </c>
      <c r="K1604" t="str">
        <f t="shared" si="24"/>
        <v>Churn</v>
      </c>
      <c r="L1604" t="str">
        <f>VLOOKUP($H1604,master_table_sales_csv!$O$2:$P$3340,2,FALSE)</f>
        <v>Drone Kits</v>
      </c>
      <c r="M1604" t="str">
        <f>VLOOKUP($I1604,master_table_sales_csv!$O$2:$P$3340,2,FALSE)</f>
        <v>Drone Kits</v>
      </c>
    </row>
    <row r="1605" spans="1:13" x14ac:dyDescent="0.35">
      <c r="A1605" t="s">
        <v>8725</v>
      </c>
      <c r="B1605" t="s">
        <v>8749</v>
      </c>
      <c r="C1605">
        <v>387</v>
      </c>
      <c r="D1605">
        <v>1866</v>
      </c>
      <c r="E1605">
        <v>10</v>
      </c>
      <c r="F1605">
        <v>10</v>
      </c>
      <c r="G1605">
        <v>835</v>
      </c>
      <c r="H1605">
        <v>2</v>
      </c>
      <c r="I1605">
        <v>2</v>
      </c>
      <c r="J1605">
        <f>'Data Churn_prodcat'!E1605-'Data Churn_prodcat'!F1605</f>
        <v>0</v>
      </c>
      <c r="K1605" t="str">
        <f t="shared" ref="K1605:K1668" si="25">IF(D1605&gt;7, "Churn", "No Churn")</f>
        <v>Churn</v>
      </c>
      <c r="L1605" t="str">
        <f>VLOOKUP($H1605,master_table_sales_csv!$O$2:$P$3340,2,FALSE)</f>
        <v>Drone Kits</v>
      </c>
      <c r="M1605" t="str">
        <f>VLOOKUP($I1605,master_table_sales_csv!$O$2:$P$3340,2,FALSE)</f>
        <v>Drone Kits</v>
      </c>
    </row>
    <row r="1606" spans="1:13" x14ac:dyDescent="0.35">
      <c r="A1606" t="s">
        <v>8725</v>
      </c>
      <c r="B1606" t="s">
        <v>8749</v>
      </c>
      <c r="C1606">
        <v>389</v>
      </c>
      <c r="D1606">
        <v>1956</v>
      </c>
      <c r="E1606">
        <v>10</v>
      </c>
      <c r="F1606">
        <v>10</v>
      </c>
      <c r="G1606">
        <v>95.96</v>
      </c>
      <c r="H1606">
        <v>4</v>
      </c>
      <c r="I1606">
        <v>4</v>
      </c>
      <c r="J1606">
        <f>'Data Churn_prodcat'!E1606-'Data Churn_prodcat'!F1606</f>
        <v>0</v>
      </c>
      <c r="K1606" t="str">
        <f t="shared" si="25"/>
        <v>Churn</v>
      </c>
      <c r="L1606" t="str">
        <f>VLOOKUP($H1606,master_table_sales_csv!$O$2:$P$3340,2,FALSE)</f>
        <v>eBooks</v>
      </c>
      <c r="M1606" t="str">
        <f>VLOOKUP($I1606,master_table_sales_csv!$O$2:$P$3340,2,FALSE)</f>
        <v>eBooks</v>
      </c>
    </row>
    <row r="1607" spans="1:13" x14ac:dyDescent="0.35">
      <c r="A1607" t="s">
        <v>8725</v>
      </c>
      <c r="B1607" t="s">
        <v>8749</v>
      </c>
      <c r="C1607">
        <v>394</v>
      </c>
      <c r="D1607">
        <v>2006</v>
      </c>
      <c r="E1607">
        <v>9</v>
      </c>
      <c r="F1607">
        <v>9</v>
      </c>
      <c r="G1607">
        <v>98.850000000000009</v>
      </c>
      <c r="H1607">
        <v>7</v>
      </c>
      <c r="I1607">
        <v>7</v>
      </c>
      <c r="J1607">
        <f>'Data Churn_prodcat'!E1607-'Data Churn_prodcat'!F1607</f>
        <v>0</v>
      </c>
      <c r="K1607" t="str">
        <f t="shared" si="25"/>
        <v>Churn</v>
      </c>
      <c r="L1607" t="str">
        <f>VLOOKUP($H1607,master_table_sales_csv!$O$2:$P$3340,2,FALSE)</f>
        <v>Training Videos</v>
      </c>
      <c r="M1607" t="str">
        <f>VLOOKUP($I1607,master_table_sales_csv!$O$2:$P$3340,2,FALSE)</f>
        <v>Training Videos</v>
      </c>
    </row>
    <row r="1608" spans="1:13" x14ac:dyDescent="0.35">
      <c r="A1608" t="s">
        <v>8725</v>
      </c>
      <c r="B1608" t="s">
        <v>8749</v>
      </c>
      <c r="C1608">
        <v>398</v>
      </c>
      <c r="D1608">
        <v>1867</v>
      </c>
      <c r="E1608">
        <v>11</v>
      </c>
      <c r="F1608">
        <v>10</v>
      </c>
      <c r="G1608">
        <v>3779.5499999999997</v>
      </c>
      <c r="H1608">
        <v>4</v>
      </c>
      <c r="I1608">
        <v>3</v>
      </c>
      <c r="J1608">
        <f>'Data Churn_prodcat'!E1608-'Data Churn_prodcat'!F1608</f>
        <v>1</v>
      </c>
      <c r="K1608" t="str">
        <f t="shared" si="25"/>
        <v>Churn</v>
      </c>
      <c r="L1608" t="str">
        <f>VLOOKUP($H1608,master_table_sales_csv!$O$2:$P$3340,2,FALSE)</f>
        <v>eBooks</v>
      </c>
      <c r="M1608" t="str">
        <f>VLOOKUP($I1608,master_table_sales_csv!$O$2:$P$3340,2,FALSE)</f>
        <v>Drones</v>
      </c>
    </row>
    <row r="1609" spans="1:13" x14ac:dyDescent="0.35">
      <c r="A1609" t="s">
        <v>8725</v>
      </c>
      <c r="B1609" t="s">
        <v>8749</v>
      </c>
      <c r="C1609">
        <v>399</v>
      </c>
      <c r="D1609">
        <v>1915</v>
      </c>
      <c r="E1609">
        <v>10</v>
      </c>
      <c r="F1609">
        <v>10</v>
      </c>
      <c r="G1609">
        <v>1225</v>
      </c>
      <c r="H1609">
        <v>5</v>
      </c>
      <c r="I1609">
        <v>5</v>
      </c>
      <c r="J1609">
        <f>'Data Churn_prodcat'!E1609-'Data Churn_prodcat'!F1609</f>
        <v>0</v>
      </c>
      <c r="K1609" t="str">
        <f t="shared" si="25"/>
        <v>Churn</v>
      </c>
      <c r="L1609" t="str">
        <f>VLOOKUP($H1609,master_table_sales_csv!$O$2:$P$3340,2,FALSE)</f>
        <v>Robot Kits</v>
      </c>
      <c r="M1609" t="str">
        <f>VLOOKUP($I1609,master_table_sales_csv!$O$2:$P$3340,2,FALSE)</f>
        <v>Robot Kits</v>
      </c>
    </row>
    <row r="1610" spans="1:13" x14ac:dyDescent="0.35">
      <c r="A1610" t="s">
        <v>8725</v>
      </c>
      <c r="B1610" t="s">
        <v>8749</v>
      </c>
      <c r="C1610">
        <v>401</v>
      </c>
      <c r="D1610">
        <v>1791</v>
      </c>
      <c r="E1610">
        <v>11</v>
      </c>
      <c r="F1610">
        <v>11</v>
      </c>
      <c r="G1610">
        <v>147</v>
      </c>
      <c r="H1610">
        <v>7</v>
      </c>
      <c r="I1610">
        <v>7</v>
      </c>
      <c r="J1610">
        <f>'Data Churn_prodcat'!E1610-'Data Churn_prodcat'!F1610</f>
        <v>0</v>
      </c>
      <c r="K1610" t="str">
        <f t="shared" si="25"/>
        <v>Churn</v>
      </c>
      <c r="L1610" t="str">
        <f>VLOOKUP($H1610,master_table_sales_csv!$O$2:$P$3340,2,FALSE)</f>
        <v>Training Videos</v>
      </c>
      <c r="M1610" t="str">
        <f>VLOOKUP($I1610,master_table_sales_csv!$O$2:$P$3340,2,FALSE)</f>
        <v>Training Videos</v>
      </c>
    </row>
    <row r="1611" spans="1:13" x14ac:dyDescent="0.35">
      <c r="A1611" t="s">
        <v>8725</v>
      </c>
      <c r="B1611" t="s">
        <v>8749</v>
      </c>
      <c r="C1611">
        <v>402</v>
      </c>
      <c r="D1611">
        <v>1779</v>
      </c>
      <c r="E1611">
        <v>11</v>
      </c>
      <c r="F1611">
        <v>11</v>
      </c>
      <c r="G1611">
        <v>490</v>
      </c>
      <c r="H1611">
        <v>5</v>
      </c>
      <c r="I1611">
        <v>5</v>
      </c>
      <c r="J1611">
        <f>'Data Churn_prodcat'!E1611-'Data Churn_prodcat'!F1611</f>
        <v>0</v>
      </c>
      <c r="K1611" t="str">
        <f t="shared" si="25"/>
        <v>Churn</v>
      </c>
      <c r="L1611" t="str">
        <f>VLOOKUP($H1611,master_table_sales_csv!$O$2:$P$3340,2,FALSE)</f>
        <v>Robot Kits</v>
      </c>
      <c r="M1611" t="str">
        <f>VLOOKUP($I1611,master_table_sales_csv!$O$2:$P$3340,2,FALSE)</f>
        <v>Robot Kits</v>
      </c>
    </row>
    <row r="1612" spans="1:13" x14ac:dyDescent="0.35">
      <c r="A1612" t="s">
        <v>8725</v>
      </c>
      <c r="B1612" t="s">
        <v>8749</v>
      </c>
      <c r="C1612">
        <v>404</v>
      </c>
      <c r="D1612">
        <v>1962</v>
      </c>
      <c r="E1612">
        <v>10</v>
      </c>
      <c r="F1612">
        <v>10</v>
      </c>
      <c r="G1612">
        <v>1995</v>
      </c>
      <c r="H1612">
        <v>3</v>
      </c>
      <c r="I1612">
        <v>3</v>
      </c>
      <c r="J1612">
        <f>'Data Churn_prodcat'!E1612-'Data Churn_prodcat'!F1612</f>
        <v>0</v>
      </c>
      <c r="K1612" t="str">
        <f t="shared" si="25"/>
        <v>Churn</v>
      </c>
      <c r="L1612" t="str">
        <f>VLOOKUP($H1612,master_table_sales_csv!$O$2:$P$3340,2,FALSE)</f>
        <v>Drones</v>
      </c>
      <c r="M1612" t="str">
        <f>VLOOKUP($I1612,master_table_sales_csv!$O$2:$P$3340,2,FALSE)</f>
        <v>Drones</v>
      </c>
    </row>
    <row r="1613" spans="1:13" x14ac:dyDescent="0.35">
      <c r="A1613" t="s">
        <v>8725</v>
      </c>
      <c r="B1613" t="s">
        <v>8749</v>
      </c>
      <c r="C1613">
        <v>411</v>
      </c>
      <c r="D1613">
        <v>1787</v>
      </c>
      <c r="E1613">
        <v>11</v>
      </c>
      <c r="F1613">
        <v>11</v>
      </c>
      <c r="G1613">
        <v>102.96000000000001</v>
      </c>
      <c r="H1613">
        <v>4</v>
      </c>
      <c r="I1613">
        <v>1</v>
      </c>
      <c r="J1613">
        <f>'Data Churn_prodcat'!E1613-'Data Churn_prodcat'!F1613</f>
        <v>0</v>
      </c>
      <c r="K1613" t="str">
        <f t="shared" si="25"/>
        <v>Churn</v>
      </c>
      <c r="L1613" t="str">
        <f>VLOOKUP($H1613,master_table_sales_csv!$O$2:$P$3340,2,FALSE)</f>
        <v>eBooks</v>
      </c>
      <c r="M1613" t="str">
        <f>VLOOKUP($I1613,master_table_sales_csv!$O$2:$P$3340,2,FALSE)</f>
        <v>Blueprints</v>
      </c>
    </row>
    <row r="1614" spans="1:13" x14ac:dyDescent="0.35">
      <c r="A1614" t="s">
        <v>8725</v>
      </c>
      <c r="B1614" t="s">
        <v>8749</v>
      </c>
      <c r="C1614">
        <v>421</v>
      </c>
      <c r="D1614">
        <v>2042</v>
      </c>
      <c r="E1614">
        <v>9</v>
      </c>
      <c r="F1614">
        <v>9</v>
      </c>
      <c r="G1614">
        <v>134.85000000000002</v>
      </c>
      <c r="H1614">
        <v>7</v>
      </c>
      <c r="I1614">
        <v>7</v>
      </c>
      <c r="J1614">
        <f>'Data Churn_prodcat'!E1614-'Data Churn_prodcat'!F1614</f>
        <v>0</v>
      </c>
      <c r="K1614" t="str">
        <f t="shared" si="25"/>
        <v>Churn</v>
      </c>
      <c r="L1614" t="str">
        <f>VLOOKUP($H1614,master_table_sales_csv!$O$2:$P$3340,2,FALSE)</f>
        <v>Training Videos</v>
      </c>
      <c r="M1614" t="str">
        <f>VLOOKUP($I1614,master_table_sales_csv!$O$2:$P$3340,2,FALSE)</f>
        <v>Training Videos</v>
      </c>
    </row>
    <row r="1615" spans="1:13" x14ac:dyDescent="0.35">
      <c r="A1615" t="s">
        <v>8725</v>
      </c>
      <c r="B1615" t="s">
        <v>8749</v>
      </c>
      <c r="C1615">
        <v>426</v>
      </c>
      <c r="D1615">
        <v>1816</v>
      </c>
      <c r="E1615">
        <v>11</v>
      </c>
      <c r="F1615">
        <v>11</v>
      </c>
      <c r="G1615">
        <v>93</v>
      </c>
      <c r="H1615">
        <v>4</v>
      </c>
      <c r="I1615">
        <v>4</v>
      </c>
      <c r="J1615">
        <f>'Data Churn_prodcat'!E1615-'Data Churn_prodcat'!F1615</f>
        <v>0</v>
      </c>
      <c r="K1615" t="str">
        <f t="shared" si="25"/>
        <v>Churn</v>
      </c>
      <c r="L1615" t="str">
        <f>VLOOKUP($H1615,master_table_sales_csv!$O$2:$P$3340,2,FALSE)</f>
        <v>eBooks</v>
      </c>
      <c r="M1615" t="str">
        <f>VLOOKUP($I1615,master_table_sales_csv!$O$2:$P$3340,2,FALSE)</f>
        <v>eBooks</v>
      </c>
    </row>
    <row r="1616" spans="1:13" x14ac:dyDescent="0.35">
      <c r="A1616" t="s">
        <v>8725</v>
      </c>
      <c r="B1616" t="s">
        <v>8749</v>
      </c>
      <c r="C1616">
        <v>440</v>
      </c>
      <c r="D1616">
        <v>2112</v>
      </c>
      <c r="E1616">
        <v>9</v>
      </c>
      <c r="F1616">
        <v>9</v>
      </c>
      <c r="G1616">
        <v>15.98</v>
      </c>
      <c r="H1616">
        <v>1</v>
      </c>
      <c r="I1616">
        <v>1</v>
      </c>
      <c r="J1616">
        <f>'Data Churn_prodcat'!E1616-'Data Churn_prodcat'!F1616</f>
        <v>0</v>
      </c>
      <c r="K1616" t="str">
        <f t="shared" si="25"/>
        <v>Churn</v>
      </c>
      <c r="L1616" t="str">
        <f>VLOOKUP($H1616,master_table_sales_csv!$O$2:$P$3340,2,FALSE)</f>
        <v>Blueprints</v>
      </c>
      <c r="M1616" t="str">
        <f>VLOOKUP($I1616,master_table_sales_csv!$O$2:$P$3340,2,FALSE)</f>
        <v>Blueprints</v>
      </c>
    </row>
    <row r="1617" spans="1:13" x14ac:dyDescent="0.35">
      <c r="A1617" t="s">
        <v>8725</v>
      </c>
      <c r="B1617" t="s">
        <v>8749</v>
      </c>
      <c r="C1617">
        <v>446</v>
      </c>
      <c r="D1617">
        <v>1837</v>
      </c>
      <c r="E1617">
        <v>11</v>
      </c>
      <c r="F1617">
        <v>11</v>
      </c>
      <c r="G1617">
        <v>49.95</v>
      </c>
      <c r="H1617">
        <v>1</v>
      </c>
      <c r="I1617">
        <v>1</v>
      </c>
      <c r="J1617">
        <f>'Data Churn_prodcat'!E1617-'Data Churn_prodcat'!F1617</f>
        <v>0</v>
      </c>
      <c r="K1617" t="str">
        <f t="shared" si="25"/>
        <v>Churn</v>
      </c>
      <c r="L1617" t="str">
        <f>VLOOKUP($H1617,master_table_sales_csv!$O$2:$P$3340,2,FALSE)</f>
        <v>Blueprints</v>
      </c>
      <c r="M1617" t="str">
        <f>VLOOKUP($I1617,master_table_sales_csv!$O$2:$P$3340,2,FALSE)</f>
        <v>Blueprints</v>
      </c>
    </row>
    <row r="1618" spans="1:13" x14ac:dyDescent="0.35">
      <c r="A1618" t="s">
        <v>8725</v>
      </c>
      <c r="B1618" t="s">
        <v>8749</v>
      </c>
      <c r="C1618">
        <v>463</v>
      </c>
      <c r="D1618">
        <v>1766</v>
      </c>
      <c r="E1618">
        <v>11</v>
      </c>
      <c r="F1618">
        <v>11</v>
      </c>
      <c r="G1618">
        <v>35.96</v>
      </c>
      <c r="H1618">
        <v>1</v>
      </c>
      <c r="I1618">
        <v>1</v>
      </c>
      <c r="J1618">
        <f>'Data Churn_prodcat'!E1618-'Data Churn_prodcat'!F1618</f>
        <v>0</v>
      </c>
      <c r="K1618" t="str">
        <f t="shared" si="25"/>
        <v>Churn</v>
      </c>
      <c r="L1618" t="str">
        <f>VLOOKUP($H1618,master_table_sales_csv!$O$2:$P$3340,2,FALSE)</f>
        <v>Blueprints</v>
      </c>
      <c r="M1618" t="str">
        <f>VLOOKUP($I1618,master_table_sales_csv!$O$2:$P$3340,2,FALSE)</f>
        <v>Blueprints</v>
      </c>
    </row>
    <row r="1619" spans="1:13" x14ac:dyDescent="0.35">
      <c r="A1619" t="s">
        <v>8725</v>
      </c>
      <c r="B1619" t="s">
        <v>8749</v>
      </c>
      <c r="C1619">
        <v>488</v>
      </c>
      <c r="D1619">
        <v>2114</v>
      </c>
      <c r="E1619">
        <v>9</v>
      </c>
      <c r="F1619">
        <v>9</v>
      </c>
      <c r="G1619">
        <v>176.85000000000002</v>
      </c>
      <c r="H1619">
        <v>2</v>
      </c>
      <c r="I1619">
        <v>2</v>
      </c>
      <c r="J1619">
        <f>'Data Churn_prodcat'!E1619-'Data Churn_prodcat'!F1619</f>
        <v>0</v>
      </c>
      <c r="K1619" t="str">
        <f t="shared" si="25"/>
        <v>Churn</v>
      </c>
      <c r="L1619" t="str">
        <f>VLOOKUP($H1619,master_table_sales_csv!$O$2:$P$3340,2,FALSE)</f>
        <v>Drone Kits</v>
      </c>
      <c r="M1619" t="str">
        <f>VLOOKUP($I1619,master_table_sales_csv!$O$2:$P$3340,2,FALSE)</f>
        <v>Drone Kits</v>
      </c>
    </row>
    <row r="1620" spans="1:13" x14ac:dyDescent="0.35">
      <c r="A1620" t="s">
        <v>8725</v>
      </c>
      <c r="B1620" t="s">
        <v>8749</v>
      </c>
      <c r="C1620">
        <v>496</v>
      </c>
      <c r="D1620">
        <v>1952</v>
      </c>
      <c r="E1620">
        <v>10</v>
      </c>
      <c r="F1620">
        <v>10</v>
      </c>
      <c r="G1620">
        <v>31</v>
      </c>
      <c r="H1620">
        <v>4</v>
      </c>
      <c r="I1620">
        <v>4</v>
      </c>
      <c r="J1620">
        <f>'Data Churn_prodcat'!E1620-'Data Churn_prodcat'!F1620</f>
        <v>0</v>
      </c>
      <c r="K1620" t="str">
        <f t="shared" si="25"/>
        <v>Churn</v>
      </c>
      <c r="L1620" t="str">
        <f>VLOOKUP($H1620,master_table_sales_csv!$O$2:$P$3340,2,FALSE)</f>
        <v>eBooks</v>
      </c>
      <c r="M1620" t="str">
        <f>VLOOKUP($I1620,master_table_sales_csv!$O$2:$P$3340,2,FALSE)</f>
        <v>eBooks</v>
      </c>
    </row>
    <row r="1621" spans="1:13" x14ac:dyDescent="0.35">
      <c r="A1621" t="s">
        <v>8725</v>
      </c>
      <c r="B1621" t="s">
        <v>8749</v>
      </c>
      <c r="C1621">
        <v>499</v>
      </c>
      <c r="D1621">
        <v>1807</v>
      </c>
      <c r="E1621">
        <v>11</v>
      </c>
      <c r="F1621">
        <v>11</v>
      </c>
      <c r="G1621">
        <v>1975</v>
      </c>
      <c r="H1621">
        <v>3</v>
      </c>
      <c r="I1621">
        <v>3</v>
      </c>
      <c r="J1621">
        <f>'Data Churn_prodcat'!E1621-'Data Churn_prodcat'!F1621</f>
        <v>0</v>
      </c>
      <c r="K1621" t="str">
        <f t="shared" si="25"/>
        <v>Churn</v>
      </c>
      <c r="L1621" t="str">
        <f>VLOOKUP($H1621,master_table_sales_csv!$O$2:$P$3340,2,FALSE)</f>
        <v>Drones</v>
      </c>
      <c r="M1621" t="str">
        <f>VLOOKUP($I1621,master_table_sales_csv!$O$2:$P$3340,2,FALSE)</f>
        <v>Drones</v>
      </c>
    </row>
    <row r="1622" spans="1:13" x14ac:dyDescent="0.35">
      <c r="A1622" t="s">
        <v>8725</v>
      </c>
      <c r="B1622" t="s">
        <v>8749</v>
      </c>
      <c r="C1622">
        <v>502</v>
      </c>
      <c r="D1622">
        <v>1806</v>
      </c>
      <c r="E1622">
        <v>11</v>
      </c>
      <c r="F1622">
        <v>11</v>
      </c>
      <c r="G1622">
        <v>798</v>
      </c>
      <c r="H1622">
        <v>3</v>
      </c>
      <c r="I1622">
        <v>3</v>
      </c>
      <c r="J1622">
        <f>'Data Churn_prodcat'!E1622-'Data Churn_prodcat'!F1622</f>
        <v>0</v>
      </c>
      <c r="K1622" t="str">
        <f t="shared" si="25"/>
        <v>Churn</v>
      </c>
      <c r="L1622" t="str">
        <f>VLOOKUP($H1622,master_table_sales_csv!$O$2:$P$3340,2,FALSE)</f>
        <v>Drones</v>
      </c>
      <c r="M1622" t="str">
        <f>VLOOKUP($I1622,master_table_sales_csv!$O$2:$P$3340,2,FALSE)</f>
        <v>Drones</v>
      </c>
    </row>
    <row r="1623" spans="1:13" x14ac:dyDescent="0.35">
      <c r="A1623" t="s">
        <v>8725</v>
      </c>
      <c r="B1623" t="s">
        <v>8749</v>
      </c>
      <c r="C1623">
        <v>504</v>
      </c>
      <c r="D1623">
        <v>1841</v>
      </c>
      <c r="E1623">
        <v>11</v>
      </c>
      <c r="F1623">
        <v>11</v>
      </c>
      <c r="G1623">
        <v>2183.6</v>
      </c>
      <c r="H1623">
        <v>5</v>
      </c>
      <c r="I1623">
        <v>2</v>
      </c>
      <c r="J1623">
        <f>'Data Churn_prodcat'!E1623-'Data Churn_prodcat'!F1623</f>
        <v>0</v>
      </c>
      <c r="K1623" t="str">
        <f t="shared" si="25"/>
        <v>Churn</v>
      </c>
      <c r="L1623" t="str">
        <f>VLOOKUP($H1623,master_table_sales_csv!$O$2:$P$3340,2,FALSE)</f>
        <v>Robot Kits</v>
      </c>
      <c r="M1623" t="str">
        <f>VLOOKUP($I1623,master_table_sales_csv!$O$2:$P$3340,2,FALSE)</f>
        <v>Drone Kits</v>
      </c>
    </row>
    <row r="1624" spans="1:13" x14ac:dyDescent="0.35">
      <c r="A1624" t="s">
        <v>8725</v>
      </c>
      <c r="B1624" t="s">
        <v>8749</v>
      </c>
      <c r="C1624">
        <v>505</v>
      </c>
      <c r="D1624">
        <v>2036</v>
      </c>
      <c r="E1624">
        <v>9</v>
      </c>
      <c r="F1624">
        <v>9</v>
      </c>
      <c r="G1624">
        <v>26.97</v>
      </c>
      <c r="H1624">
        <v>1</v>
      </c>
      <c r="I1624">
        <v>1</v>
      </c>
      <c r="J1624">
        <f>'Data Churn_prodcat'!E1624-'Data Churn_prodcat'!F1624</f>
        <v>0</v>
      </c>
      <c r="K1624" t="str">
        <f t="shared" si="25"/>
        <v>Churn</v>
      </c>
      <c r="L1624" t="str">
        <f>VLOOKUP($H1624,master_table_sales_csv!$O$2:$P$3340,2,FALSE)</f>
        <v>Blueprints</v>
      </c>
      <c r="M1624" t="str">
        <f>VLOOKUP($I1624,master_table_sales_csv!$O$2:$P$3340,2,FALSE)</f>
        <v>Blueprints</v>
      </c>
    </row>
    <row r="1625" spans="1:13" x14ac:dyDescent="0.35">
      <c r="A1625" t="s">
        <v>8725</v>
      </c>
      <c r="B1625" t="s">
        <v>8749</v>
      </c>
      <c r="C1625">
        <v>520</v>
      </c>
      <c r="D1625">
        <v>2018</v>
      </c>
      <c r="E1625">
        <v>9</v>
      </c>
      <c r="F1625">
        <v>9</v>
      </c>
      <c r="G1625">
        <v>1365</v>
      </c>
      <c r="H1625">
        <v>3</v>
      </c>
      <c r="I1625">
        <v>3</v>
      </c>
      <c r="J1625">
        <f>'Data Churn_prodcat'!E1625-'Data Churn_prodcat'!F1625</f>
        <v>0</v>
      </c>
      <c r="K1625" t="str">
        <f t="shared" si="25"/>
        <v>Churn</v>
      </c>
      <c r="L1625" t="str">
        <f>VLOOKUP($H1625,master_table_sales_csv!$O$2:$P$3340,2,FALSE)</f>
        <v>Drones</v>
      </c>
      <c r="M1625" t="str">
        <f>VLOOKUP($I1625,master_table_sales_csv!$O$2:$P$3340,2,FALSE)</f>
        <v>Drones</v>
      </c>
    </row>
    <row r="1626" spans="1:13" x14ac:dyDescent="0.35">
      <c r="A1626" t="s">
        <v>8725</v>
      </c>
      <c r="B1626" t="s">
        <v>8749</v>
      </c>
      <c r="C1626">
        <v>521</v>
      </c>
      <c r="D1626">
        <v>1768</v>
      </c>
      <c r="E1626">
        <v>11</v>
      </c>
      <c r="F1626">
        <v>11</v>
      </c>
      <c r="G1626">
        <v>599</v>
      </c>
      <c r="H1626">
        <v>6</v>
      </c>
      <c r="I1626">
        <v>6</v>
      </c>
      <c r="J1626">
        <f>'Data Churn_prodcat'!E1626-'Data Churn_prodcat'!F1626</f>
        <v>0</v>
      </c>
      <c r="K1626" t="str">
        <f t="shared" si="25"/>
        <v>Churn</v>
      </c>
      <c r="L1626" t="str">
        <f>VLOOKUP($H1626,master_table_sales_csv!$O$2:$P$3340,2,FALSE)</f>
        <v>Robots</v>
      </c>
      <c r="M1626" t="str">
        <f>VLOOKUP($I1626,master_table_sales_csv!$O$2:$P$3340,2,FALSE)</f>
        <v>Robots</v>
      </c>
    </row>
    <row r="1627" spans="1:13" x14ac:dyDescent="0.35">
      <c r="A1627" t="s">
        <v>8725</v>
      </c>
      <c r="B1627" t="s">
        <v>8749</v>
      </c>
      <c r="C1627">
        <v>523</v>
      </c>
      <c r="D1627">
        <v>1759</v>
      </c>
      <c r="E1627">
        <v>11</v>
      </c>
      <c r="F1627">
        <v>11</v>
      </c>
      <c r="G1627">
        <v>199.8</v>
      </c>
      <c r="H1627">
        <v>7</v>
      </c>
      <c r="I1627">
        <v>7</v>
      </c>
      <c r="J1627">
        <f>'Data Churn_prodcat'!E1627-'Data Churn_prodcat'!F1627</f>
        <v>0</v>
      </c>
      <c r="K1627" t="str">
        <f t="shared" si="25"/>
        <v>Churn</v>
      </c>
      <c r="L1627" t="str">
        <f>VLOOKUP($H1627,master_table_sales_csv!$O$2:$P$3340,2,FALSE)</f>
        <v>Training Videos</v>
      </c>
      <c r="M1627" t="str">
        <f>VLOOKUP($I1627,master_table_sales_csv!$O$2:$P$3340,2,FALSE)</f>
        <v>Training Videos</v>
      </c>
    </row>
    <row r="1628" spans="1:13" x14ac:dyDescent="0.35">
      <c r="A1628" t="s">
        <v>8725</v>
      </c>
      <c r="B1628" t="s">
        <v>8749</v>
      </c>
      <c r="C1628">
        <v>535</v>
      </c>
      <c r="D1628">
        <v>1809</v>
      </c>
      <c r="E1628">
        <v>11</v>
      </c>
      <c r="F1628">
        <v>11</v>
      </c>
      <c r="G1628">
        <v>294.75</v>
      </c>
      <c r="H1628">
        <v>2</v>
      </c>
      <c r="I1628">
        <v>2</v>
      </c>
      <c r="J1628">
        <f>'Data Churn_prodcat'!E1628-'Data Churn_prodcat'!F1628</f>
        <v>0</v>
      </c>
      <c r="K1628" t="str">
        <f t="shared" si="25"/>
        <v>Churn</v>
      </c>
      <c r="L1628" t="str">
        <f>VLOOKUP($H1628,master_table_sales_csv!$O$2:$P$3340,2,FALSE)</f>
        <v>Drone Kits</v>
      </c>
      <c r="M1628" t="str">
        <f>VLOOKUP($I1628,master_table_sales_csv!$O$2:$P$3340,2,FALSE)</f>
        <v>Drone Kits</v>
      </c>
    </row>
    <row r="1629" spans="1:13" x14ac:dyDescent="0.35">
      <c r="A1629" t="s">
        <v>8725</v>
      </c>
      <c r="B1629" t="s">
        <v>8749</v>
      </c>
      <c r="C1629">
        <v>537</v>
      </c>
      <c r="D1629">
        <v>1811</v>
      </c>
      <c r="E1629">
        <v>11</v>
      </c>
      <c r="F1629">
        <v>11</v>
      </c>
      <c r="G1629">
        <v>178</v>
      </c>
      <c r="H1629">
        <v>2</v>
      </c>
      <c r="I1629">
        <v>2</v>
      </c>
      <c r="J1629">
        <f>'Data Churn_prodcat'!E1629-'Data Churn_prodcat'!F1629</f>
        <v>0</v>
      </c>
      <c r="K1629" t="str">
        <f t="shared" si="25"/>
        <v>Churn</v>
      </c>
      <c r="L1629" t="str">
        <f>VLOOKUP($H1629,master_table_sales_csv!$O$2:$P$3340,2,FALSE)</f>
        <v>Drone Kits</v>
      </c>
      <c r="M1629" t="str">
        <f>VLOOKUP($I1629,master_table_sales_csv!$O$2:$P$3340,2,FALSE)</f>
        <v>Drone Kits</v>
      </c>
    </row>
    <row r="1630" spans="1:13" x14ac:dyDescent="0.35">
      <c r="A1630" t="s">
        <v>8725</v>
      </c>
      <c r="B1630" t="s">
        <v>8749</v>
      </c>
      <c r="C1630">
        <v>556</v>
      </c>
      <c r="D1630">
        <v>1883</v>
      </c>
      <c r="E1630">
        <v>10</v>
      </c>
      <c r="F1630">
        <v>10</v>
      </c>
      <c r="G1630">
        <v>357</v>
      </c>
      <c r="H1630">
        <v>2</v>
      </c>
      <c r="I1630">
        <v>2</v>
      </c>
      <c r="J1630">
        <f>'Data Churn_prodcat'!E1630-'Data Churn_prodcat'!F1630</f>
        <v>0</v>
      </c>
      <c r="K1630" t="str">
        <f t="shared" si="25"/>
        <v>Churn</v>
      </c>
      <c r="L1630" t="str">
        <f>VLOOKUP($H1630,master_table_sales_csv!$O$2:$P$3340,2,FALSE)</f>
        <v>Drone Kits</v>
      </c>
      <c r="M1630" t="str">
        <f>VLOOKUP($I1630,master_table_sales_csv!$O$2:$P$3340,2,FALSE)</f>
        <v>Drone Kits</v>
      </c>
    </row>
    <row r="1631" spans="1:13" x14ac:dyDescent="0.35">
      <c r="A1631" t="s">
        <v>8725</v>
      </c>
      <c r="B1631" t="s">
        <v>8749</v>
      </c>
      <c r="C1631">
        <v>567</v>
      </c>
      <c r="D1631">
        <v>1972</v>
      </c>
      <c r="E1631">
        <v>10</v>
      </c>
      <c r="F1631">
        <v>10</v>
      </c>
      <c r="G1631">
        <v>44.97</v>
      </c>
      <c r="H1631">
        <v>4</v>
      </c>
      <c r="I1631">
        <v>4</v>
      </c>
      <c r="J1631">
        <f>'Data Churn_prodcat'!E1631-'Data Churn_prodcat'!F1631</f>
        <v>0</v>
      </c>
      <c r="K1631" t="str">
        <f t="shared" si="25"/>
        <v>Churn</v>
      </c>
      <c r="L1631" t="str">
        <f>VLOOKUP($H1631,master_table_sales_csv!$O$2:$P$3340,2,FALSE)</f>
        <v>eBooks</v>
      </c>
      <c r="M1631" t="str">
        <f>VLOOKUP($I1631,master_table_sales_csv!$O$2:$P$3340,2,FALSE)</f>
        <v>eBooks</v>
      </c>
    </row>
    <row r="1632" spans="1:13" x14ac:dyDescent="0.35">
      <c r="A1632" t="s">
        <v>8725</v>
      </c>
      <c r="B1632" t="s">
        <v>8749</v>
      </c>
      <c r="C1632">
        <v>571</v>
      </c>
      <c r="D1632">
        <v>1927</v>
      </c>
      <c r="E1632">
        <v>10</v>
      </c>
      <c r="F1632">
        <v>10</v>
      </c>
      <c r="G1632">
        <v>55</v>
      </c>
      <c r="H1632">
        <v>7</v>
      </c>
      <c r="I1632">
        <v>7</v>
      </c>
      <c r="J1632">
        <f>'Data Churn_prodcat'!E1632-'Data Churn_prodcat'!F1632</f>
        <v>0</v>
      </c>
      <c r="K1632" t="str">
        <f t="shared" si="25"/>
        <v>Churn</v>
      </c>
      <c r="L1632" t="str">
        <f>VLOOKUP($H1632,master_table_sales_csv!$O$2:$P$3340,2,FALSE)</f>
        <v>Training Videos</v>
      </c>
      <c r="M1632" t="str">
        <f>VLOOKUP($I1632,master_table_sales_csv!$O$2:$P$3340,2,FALSE)</f>
        <v>Training Videos</v>
      </c>
    </row>
    <row r="1633" spans="1:13" x14ac:dyDescent="0.35">
      <c r="A1633" t="s">
        <v>8725</v>
      </c>
      <c r="B1633" t="s">
        <v>8749</v>
      </c>
      <c r="C1633">
        <v>576</v>
      </c>
      <c r="D1633">
        <v>1838</v>
      </c>
      <c r="E1633">
        <v>11</v>
      </c>
      <c r="F1633">
        <v>11</v>
      </c>
      <c r="G1633">
        <v>143.94</v>
      </c>
      <c r="H1633">
        <v>4</v>
      </c>
      <c r="I1633">
        <v>4</v>
      </c>
      <c r="J1633">
        <f>'Data Churn_prodcat'!E1633-'Data Churn_prodcat'!F1633</f>
        <v>0</v>
      </c>
      <c r="K1633" t="str">
        <f t="shared" si="25"/>
        <v>Churn</v>
      </c>
      <c r="L1633" t="str">
        <f>VLOOKUP($H1633,master_table_sales_csv!$O$2:$P$3340,2,FALSE)</f>
        <v>eBooks</v>
      </c>
      <c r="M1633" t="str">
        <f>VLOOKUP($I1633,master_table_sales_csv!$O$2:$P$3340,2,FALSE)</f>
        <v>eBooks</v>
      </c>
    </row>
    <row r="1634" spans="1:13" x14ac:dyDescent="0.35">
      <c r="A1634" t="s">
        <v>8725</v>
      </c>
      <c r="B1634" t="s">
        <v>8749</v>
      </c>
      <c r="C1634">
        <v>579</v>
      </c>
      <c r="D1634">
        <v>1847</v>
      </c>
      <c r="E1634">
        <v>11</v>
      </c>
      <c r="F1634">
        <v>11</v>
      </c>
      <c r="G1634">
        <v>51.96</v>
      </c>
      <c r="H1634">
        <v>4</v>
      </c>
      <c r="I1634">
        <v>4</v>
      </c>
      <c r="J1634">
        <f>'Data Churn_prodcat'!E1634-'Data Churn_prodcat'!F1634</f>
        <v>0</v>
      </c>
      <c r="K1634" t="str">
        <f t="shared" si="25"/>
        <v>Churn</v>
      </c>
      <c r="L1634" t="str">
        <f>VLOOKUP($H1634,master_table_sales_csv!$O$2:$P$3340,2,FALSE)</f>
        <v>eBooks</v>
      </c>
      <c r="M1634" t="str">
        <f>VLOOKUP($I1634,master_table_sales_csv!$O$2:$P$3340,2,FALSE)</f>
        <v>eBooks</v>
      </c>
    </row>
    <row r="1635" spans="1:13" x14ac:dyDescent="0.35">
      <c r="A1635" t="s">
        <v>8725</v>
      </c>
      <c r="B1635" t="s">
        <v>8749</v>
      </c>
      <c r="C1635">
        <v>588</v>
      </c>
      <c r="D1635">
        <v>1951</v>
      </c>
      <c r="E1635">
        <v>10</v>
      </c>
      <c r="F1635">
        <v>10</v>
      </c>
      <c r="G1635">
        <v>78</v>
      </c>
      <c r="H1635">
        <v>4</v>
      </c>
      <c r="I1635">
        <v>4</v>
      </c>
      <c r="J1635">
        <f>'Data Churn_prodcat'!E1635-'Data Churn_prodcat'!F1635</f>
        <v>0</v>
      </c>
      <c r="K1635" t="str">
        <f t="shared" si="25"/>
        <v>Churn</v>
      </c>
      <c r="L1635" t="str">
        <f>VLOOKUP($H1635,master_table_sales_csv!$O$2:$P$3340,2,FALSE)</f>
        <v>eBooks</v>
      </c>
      <c r="M1635" t="str">
        <f>VLOOKUP($I1635,master_table_sales_csv!$O$2:$P$3340,2,FALSE)</f>
        <v>eBooks</v>
      </c>
    </row>
    <row r="1636" spans="1:13" x14ac:dyDescent="0.35">
      <c r="A1636" t="s">
        <v>8725</v>
      </c>
      <c r="B1636" t="s">
        <v>8749</v>
      </c>
      <c r="C1636">
        <v>593</v>
      </c>
      <c r="D1636">
        <v>2011</v>
      </c>
      <c r="E1636">
        <v>9</v>
      </c>
      <c r="F1636">
        <v>9</v>
      </c>
      <c r="G1636">
        <v>48</v>
      </c>
      <c r="H1636">
        <v>1</v>
      </c>
      <c r="I1636">
        <v>1</v>
      </c>
      <c r="J1636">
        <f>'Data Churn_prodcat'!E1636-'Data Churn_prodcat'!F1636</f>
        <v>0</v>
      </c>
      <c r="K1636" t="str">
        <f t="shared" si="25"/>
        <v>Churn</v>
      </c>
      <c r="L1636" t="str">
        <f>VLOOKUP($H1636,master_table_sales_csv!$O$2:$P$3340,2,FALSE)</f>
        <v>Blueprints</v>
      </c>
      <c r="M1636" t="str">
        <f>VLOOKUP($I1636,master_table_sales_csv!$O$2:$P$3340,2,FALSE)</f>
        <v>Blueprints</v>
      </c>
    </row>
    <row r="1637" spans="1:13" x14ac:dyDescent="0.35">
      <c r="A1637" t="s">
        <v>8725</v>
      </c>
      <c r="B1637" t="s">
        <v>8749</v>
      </c>
      <c r="C1637">
        <v>594</v>
      </c>
      <c r="D1637">
        <v>1745</v>
      </c>
      <c r="E1637">
        <v>11</v>
      </c>
      <c r="F1637">
        <v>11</v>
      </c>
      <c r="G1637">
        <v>60</v>
      </c>
      <c r="H1637">
        <v>1</v>
      </c>
      <c r="I1637">
        <v>1</v>
      </c>
      <c r="J1637">
        <f>'Data Churn_prodcat'!E1637-'Data Churn_prodcat'!F1637</f>
        <v>0</v>
      </c>
      <c r="K1637" t="str">
        <f t="shared" si="25"/>
        <v>Churn</v>
      </c>
      <c r="L1637" t="str">
        <f>VLOOKUP($H1637,master_table_sales_csv!$O$2:$P$3340,2,FALSE)</f>
        <v>Blueprints</v>
      </c>
      <c r="M1637" t="str">
        <f>VLOOKUP($I1637,master_table_sales_csv!$O$2:$P$3340,2,FALSE)</f>
        <v>Blueprints</v>
      </c>
    </row>
    <row r="1638" spans="1:13" x14ac:dyDescent="0.35">
      <c r="A1638" t="s">
        <v>8725</v>
      </c>
      <c r="B1638" t="s">
        <v>8749</v>
      </c>
      <c r="C1638">
        <v>601</v>
      </c>
      <c r="D1638">
        <v>1868</v>
      </c>
      <c r="E1638">
        <v>10</v>
      </c>
      <c r="F1638">
        <v>10</v>
      </c>
      <c r="G1638">
        <v>33.979999999999997</v>
      </c>
      <c r="H1638">
        <v>4</v>
      </c>
      <c r="I1638">
        <v>4</v>
      </c>
      <c r="J1638">
        <f>'Data Churn_prodcat'!E1638-'Data Churn_prodcat'!F1638</f>
        <v>0</v>
      </c>
      <c r="K1638" t="str">
        <f t="shared" si="25"/>
        <v>Churn</v>
      </c>
      <c r="L1638" t="str">
        <f>VLOOKUP($H1638,master_table_sales_csv!$O$2:$P$3340,2,FALSE)</f>
        <v>eBooks</v>
      </c>
      <c r="M1638" t="str">
        <f>VLOOKUP($I1638,master_table_sales_csv!$O$2:$P$3340,2,FALSE)</f>
        <v>eBooks</v>
      </c>
    </row>
    <row r="1639" spans="1:13" x14ac:dyDescent="0.35">
      <c r="A1639" t="s">
        <v>8725</v>
      </c>
      <c r="B1639" t="s">
        <v>8749</v>
      </c>
      <c r="C1639">
        <v>603</v>
      </c>
      <c r="D1639">
        <v>1926</v>
      </c>
      <c r="E1639">
        <v>10</v>
      </c>
      <c r="F1639">
        <v>10</v>
      </c>
      <c r="G1639">
        <v>36</v>
      </c>
      <c r="H1639">
        <v>1</v>
      </c>
      <c r="I1639">
        <v>1</v>
      </c>
      <c r="J1639">
        <f>'Data Churn_prodcat'!E1639-'Data Churn_prodcat'!F1639</f>
        <v>0</v>
      </c>
      <c r="K1639" t="str">
        <f t="shared" si="25"/>
        <v>Churn</v>
      </c>
      <c r="L1639" t="str">
        <f>VLOOKUP($H1639,master_table_sales_csv!$O$2:$P$3340,2,FALSE)</f>
        <v>Blueprints</v>
      </c>
      <c r="M1639" t="str">
        <f>VLOOKUP($I1639,master_table_sales_csv!$O$2:$P$3340,2,FALSE)</f>
        <v>Blueprints</v>
      </c>
    </row>
    <row r="1640" spans="1:13" x14ac:dyDescent="0.35">
      <c r="A1640" t="s">
        <v>8725</v>
      </c>
      <c r="B1640" t="s">
        <v>8749</v>
      </c>
      <c r="C1640">
        <v>607</v>
      </c>
      <c r="D1640">
        <v>1810</v>
      </c>
      <c r="E1640">
        <v>11</v>
      </c>
      <c r="F1640">
        <v>11</v>
      </c>
      <c r="G1640">
        <v>59.96</v>
      </c>
      <c r="H1640">
        <v>4</v>
      </c>
      <c r="I1640">
        <v>4</v>
      </c>
      <c r="J1640">
        <f>'Data Churn_prodcat'!E1640-'Data Churn_prodcat'!F1640</f>
        <v>0</v>
      </c>
      <c r="K1640" t="str">
        <f t="shared" si="25"/>
        <v>Churn</v>
      </c>
      <c r="L1640" t="str">
        <f>VLOOKUP($H1640,master_table_sales_csv!$O$2:$P$3340,2,FALSE)</f>
        <v>eBooks</v>
      </c>
      <c r="M1640" t="str">
        <f>VLOOKUP($I1640,master_table_sales_csv!$O$2:$P$3340,2,FALSE)</f>
        <v>eBooks</v>
      </c>
    </row>
    <row r="1641" spans="1:13" x14ac:dyDescent="0.35">
      <c r="A1641" t="s">
        <v>8725</v>
      </c>
      <c r="B1641" t="s">
        <v>8749</v>
      </c>
      <c r="C1641">
        <v>613</v>
      </c>
      <c r="D1641">
        <v>1860</v>
      </c>
      <c r="E1641">
        <v>10</v>
      </c>
      <c r="F1641">
        <v>10</v>
      </c>
      <c r="G1641">
        <v>99.96</v>
      </c>
      <c r="H1641">
        <v>4</v>
      </c>
      <c r="I1641">
        <v>4</v>
      </c>
      <c r="J1641">
        <f>'Data Churn_prodcat'!E1641-'Data Churn_prodcat'!F1641</f>
        <v>0</v>
      </c>
      <c r="K1641" t="str">
        <f t="shared" si="25"/>
        <v>Churn</v>
      </c>
      <c r="L1641" t="str">
        <f>VLOOKUP($H1641,master_table_sales_csv!$O$2:$P$3340,2,FALSE)</f>
        <v>eBooks</v>
      </c>
      <c r="M1641" t="str">
        <f>VLOOKUP($I1641,master_table_sales_csv!$O$2:$P$3340,2,FALSE)</f>
        <v>eBooks</v>
      </c>
    </row>
    <row r="1642" spans="1:13" x14ac:dyDescent="0.35">
      <c r="A1642" t="s">
        <v>8725</v>
      </c>
      <c r="B1642" t="s">
        <v>8749</v>
      </c>
      <c r="C1642">
        <v>615</v>
      </c>
      <c r="D1642">
        <v>2000</v>
      </c>
      <c r="E1642">
        <v>9</v>
      </c>
      <c r="F1642">
        <v>9</v>
      </c>
      <c r="G1642">
        <v>67.959999999999994</v>
      </c>
      <c r="H1642">
        <v>4</v>
      </c>
      <c r="I1642">
        <v>4</v>
      </c>
      <c r="J1642">
        <f>'Data Churn_prodcat'!E1642-'Data Churn_prodcat'!F1642</f>
        <v>0</v>
      </c>
      <c r="K1642" t="str">
        <f t="shared" si="25"/>
        <v>Churn</v>
      </c>
      <c r="L1642" t="str">
        <f>VLOOKUP($H1642,master_table_sales_csv!$O$2:$P$3340,2,FALSE)</f>
        <v>eBooks</v>
      </c>
      <c r="M1642" t="str">
        <f>VLOOKUP($I1642,master_table_sales_csv!$O$2:$P$3340,2,FALSE)</f>
        <v>eBooks</v>
      </c>
    </row>
    <row r="1643" spans="1:13" x14ac:dyDescent="0.35">
      <c r="A1643" t="s">
        <v>8725</v>
      </c>
      <c r="B1643" t="s">
        <v>8749</v>
      </c>
      <c r="C1643">
        <v>617</v>
      </c>
      <c r="D1643">
        <v>1846</v>
      </c>
      <c r="E1643">
        <v>11</v>
      </c>
      <c r="F1643">
        <v>11</v>
      </c>
      <c r="G1643">
        <v>44.97</v>
      </c>
      <c r="H1643">
        <v>4</v>
      </c>
      <c r="I1643">
        <v>4</v>
      </c>
      <c r="J1643">
        <f>'Data Churn_prodcat'!E1643-'Data Churn_prodcat'!F1643</f>
        <v>0</v>
      </c>
      <c r="K1643" t="str">
        <f t="shared" si="25"/>
        <v>Churn</v>
      </c>
      <c r="L1643" t="str">
        <f>VLOOKUP($H1643,master_table_sales_csv!$O$2:$P$3340,2,FALSE)</f>
        <v>eBooks</v>
      </c>
      <c r="M1643" t="str">
        <f>VLOOKUP($I1643,master_table_sales_csv!$O$2:$P$3340,2,FALSE)</f>
        <v>eBooks</v>
      </c>
    </row>
    <row r="1644" spans="1:13" x14ac:dyDescent="0.35">
      <c r="A1644" t="s">
        <v>8725</v>
      </c>
      <c r="B1644" t="s">
        <v>8749</v>
      </c>
      <c r="C1644">
        <v>619</v>
      </c>
      <c r="D1644">
        <v>2050</v>
      </c>
      <c r="E1644">
        <v>11</v>
      </c>
      <c r="F1644">
        <v>9</v>
      </c>
      <c r="G1644">
        <v>224.90000000000003</v>
      </c>
      <c r="H1644">
        <v>7</v>
      </c>
      <c r="I1644">
        <v>1</v>
      </c>
      <c r="J1644">
        <f>'Data Churn_prodcat'!E1644-'Data Churn_prodcat'!F1644</f>
        <v>2</v>
      </c>
      <c r="K1644" t="str">
        <f t="shared" si="25"/>
        <v>Churn</v>
      </c>
      <c r="L1644" t="str">
        <f>VLOOKUP($H1644,master_table_sales_csv!$O$2:$P$3340,2,FALSE)</f>
        <v>Training Videos</v>
      </c>
      <c r="M1644" t="str">
        <f>VLOOKUP($I1644,master_table_sales_csv!$O$2:$P$3340,2,FALSE)</f>
        <v>Blueprints</v>
      </c>
    </row>
    <row r="1645" spans="1:13" x14ac:dyDescent="0.35">
      <c r="A1645" t="s">
        <v>8725</v>
      </c>
      <c r="B1645" t="s">
        <v>8749</v>
      </c>
      <c r="C1645">
        <v>620</v>
      </c>
      <c r="D1645">
        <v>1897</v>
      </c>
      <c r="E1645">
        <v>10</v>
      </c>
      <c r="F1645">
        <v>10</v>
      </c>
      <c r="G1645">
        <v>41.9</v>
      </c>
      <c r="H1645">
        <v>4</v>
      </c>
      <c r="I1645">
        <v>4</v>
      </c>
      <c r="J1645">
        <f>'Data Churn_prodcat'!E1645-'Data Churn_prodcat'!F1645</f>
        <v>0</v>
      </c>
      <c r="K1645" t="str">
        <f t="shared" si="25"/>
        <v>Churn</v>
      </c>
      <c r="L1645" t="str">
        <f>VLOOKUP($H1645,master_table_sales_csv!$O$2:$P$3340,2,FALSE)</f>
        <v>eBooks</v>
      </c>
      <c r="M1645" t="str">
        <f>VLOOKUP($I1645,master_table_sales_csv!$O$2:$P$3340,2,FALSE)</f>
        <v>eBooks</v>
      </c>
    </row>
    <row r="1646" spans="1:13" x14ac:dyDescent="0.35">
      <c r="A1646" t="s">
        <v>8725</v>
      </c>
      <c r="B1646" t="s">
        <v>8749</v>
      </c>
      <c r="C1646">
        <v>628</v>
      </c>
      <c r="D1646">
        <v>1936</v>
      </c>
      <c r="E1646">
        <v>10</v>
      </c>
      <c r="F1646">
        <v>10</v>
      </c>
      <c r="G1646">
        <v>2116</v>
      </c>
      <c r="H1646">
        <v>5</v>
      </c>
      <c r="I1646">
        <v>4</v>
      </c>
      <c r="J1646">
        <f>'Data Churn_prodcat'!E1646-'Data Churn_prodcat'!F1646</f>
        <v>0</v>
      </c>
      <c r="K1646" t="str">
        <f t="shared" si="25"/>
        <v>Churn</v>
      </c>
      <c r="L1646" t="str">
        <f>VLOOKUP($H1646,master_table_sales_csv!$O$2:$P$3340,2,FALSE)</f>
        <v>Robot Kits</v>
      </c>
      <c r="M1646" t="str">
        <f>VLOOKUP($I1646,master_table_sales_csv!$O$2:$P$3340,2,FALSE)</f>
        <v>eBooks</v>
      </c>
    </row>
    <row r="1647" spans="1:13" x14ac:dyDescent="0.35">
      <c r="A1647" t="s">
        <v>8725</v>
      </c>
      <c r="B1647" t="s">
        <v>8749</v>
      </c>
      <c r="C1647">
        <v>635</v>
      </c>
      <c r="D1647">
        <v>2062</v>
      </c>
      <c r="E1647">
        <v>9</v>
      </c>
      <c r="F1647">
        <v>9</v>
      </c>
      <c r="G1647">
        <v>500</v>
      </c>
      <c r="H1647">
        <v>3</v>
      </c>
      <c r="I1647">
        <v>3</v>
      </c>
      <c r="J1647">
        <f>'Data Churn_prodcat'!E1647-'Data Churn_prodcat'!F1647</f>
        <v>0</v>
      </c>
      <c r="K1647" t="str">
        <f t="shared" si="25"/>
        <v>Churn</v>
      </c>
      <c r="L1647" t="str">
        <f>VLOOKUP($H1647,master_table_sales_csv!$O$2:$P$3340,2,FALSE)</f>
        <v>Drones</v>
      </c>
      <c r="M1647" t="str">
        <f>VLOOKUP($I1647,master_table_sales_csv!$O$2:$P$3340,2,FALSE)</f>
        <v>Drones</v>
      </c>
    </row>
    <row r="1648" spans="1:13" x14ac:dyDescent="0.35">
      <c r="A1648" t="s">
        <v>8725</v>
      </c>
      <c r="B1648" t="s">
        <v>8749</v>
      </c>
      <c r="C1648">
        <v>643</v>
      </c>
      <c r="D1648">
        <v>2035</v>
      </c>
      <c r="E1648">
        <v>9</v>
      </c>
      <c r="F1648">
        <v>9</v>
      </c>
      <c r="G1648">
        <v>41.97</v>
      </c>
      <c r="H1648">
        <v>4</v>
      </c>
      <c r="I1648">
        <v>4</v>
      </c>
      <c r="J1648">
        <f>'Data Churn_prodcat'!E1648-'Data Churn_prodcat'!F1648</f>
        <v>0</v>
      </c>
      <c r="K1648" t="str">
        <f t="shared" si="25"/>
        <v>Churn</v>
      </c>
      <c r="L1648" t="str">
        <f>VLOOKUP($H1648,master_table_sales_csv!$O$2:$P$3340,2,FALSE)</f>
        <v>eBooks</v>
      </c>
      <c r="M1648" t="str">
        <f>VLOOKUP($I1648,master_table_sales_csv!$O$2:$P$3340,2,FALSE)</f>
        <v>eBooks</v>
      </c>
    </row>
    <row r="1649" spans="1:13" x14ac:dyDescent="0.35">
      <c r="A1649" t="s">
        <v>8725</v>
      </c>
      <c r="B1649" t="s">
        <v>8749</v>
      </c>
      <c r="C1649">
        <v>656</v>
      </c>
      <c r="D1649">
        <v>1812</v>
      </c>
      <c r="E1649">
        <v>11</v>
      </c>
      <c r="F1649">
        <v>11</v>
      </c>
      <c r="G1649">
        <v>119.94999999999999</v>
      </c>
      <c r="H1649">
        <v>4</v>
      </c>
      <c r="I1649">
        <v>4</v>
      </c>
      <c r="J1649">
        <f>'Data Churn_prodcat'!E1649-'Data Churn_prodcat'!F1649</f>
        <v>0</v>
      </c>
      <c r="K1649" t="str">
        <f t="shared" si="25"/>
        <v>Churn</v>
      </c>
      <c r="L1649" t="str">
        <f>VLOOKUP($H1649,master_table_sales_csv!$O$2:$P$3340,2,FALSE)</f>
        <v>eBooks</v>
      </c>
      <c r="M1649" t="str">
        <f>VLOOKUP($I1649,master_table_sales_csv!$O$2:$P$3340,2,FALSE)</f>
        <v>eBooks</v>
      </c>
    </row>
    <row r="1650" spans="1:13" x14ac:dyDescent="0.35">
      <c r="A1650" t="s">
        <v>8725</v>
      </c>
      <c r="B1650" t="s">
        <v>8749</v>
      </c>
      <c r="C1650">
        <v>683</v>
      </c>
      <c r="D1650">
        <v>1862</v>
      </c>
      <c r="E1650">
        <v>10</v>
      </c>
      <c r="F1650">
        <v>10</v>
      </c>
      <c r="G1650">
        <v>2736</v>
      </c>
      <c r="H1650">
        <v>6</v>
      </c>
      <c r="I1650">
        <v>6</v>
      </c>
      <c r="J1650">
        <f>'Data Churn_prodcat'!E1650-'Data Churn_prodcat'!F1650</f>
        <v>0</v>
      </c>
      <c r="K1650" t="str">
        <f t="shared" si="25"/>
        <v>Churn</v>
      </c>
      <c r="L1650" t="str">
        <f>VLOOKUP($H1650,master_table_sales_csv!$O$2:$P$3340,2,FALSE)</f>
        <v>Robots</v>
      </c>
      <c r="M1650" t="str">
        <f>VLOOKUP($I1650,master_table_sales_csv!$O$2:$P$3340,2,FALSE)</f>
        <v>Robots</v>
      </c>
    </row>
    <row r="1651" spans="1:13" x14ac:dyDescent="0.35">
      <c r="A1651" t="s">
        <v>8725</v>
      </c>
      <c r="B1651" t="s">
        <v>8749</v>
      </c>
      <c r="C1651">
        <v>688</v>
      </c>
      <c r="D1651">
        <v>1971</v>
      </c>
      <c r="E1651">
        <v>10</v>
      </c>
      <c r="F1651">
        <v>10</v>
      </c>
      <c r="G1651">
        <v>1623.92</v>
      </c>
      <c r="H1651">
        <v>5</v>
      </c>
      <c r="I1651">
        <v>4</v>
      </c>
      <c r="J1651">
        <f>'Data Churn_prodcat'!E1651-'Data Churn_prodcat'!F1651</f>
        <v>0</v>
      </c>
      <c r="K1651" t="str">
        <f t="shared" si="25"/>
        <v>Churn</v>
      </c>
      <c r="L1651" t="str">
        <f>VLOOKUP($H1651,master_table_sales_csv!$O$2:$P$3340,2,FALSE)</f>
        <v>Robot Kits</v>
      </c>
      <c r="M1651" t="str">
        <f>VLOOKUP($I1651,master_table_sales_csv!$O$2:$P$3340,2,FALSE)</f>
        <v>eBooks</v>
      </c>
    </row>
    <row r="1652" spans="1:13" x14ac:dyDescent="0.35">
      <c r="A1652" t="s">
        <v>8725</v>
      </c>
      <c r="B1652" t="s">
        <v>8749</v>
      </c>
      <c r="C1652">
        <v>700</v>
      </c>
      <c r="D1652">
        <v>1744</v>
      </c>
      <c r="E1652">
        <v>11</v>
      </c>
      <c r="F1652">
        <v>11</v>
      </c>
      <c r="G1652">
        <v>1125</v>
      </c>
      <c r="H1652">
        <v>5</v>
      </c>
      <c r="I1652">
        <v>5</v>
      </c>
      <c r="J1652">
        <f>'Data Churn_prodcat'!E1652-'Data Churn_prodcat'!F1652</f>
        <v>0</v>
      </c>
      <c r="K1652" t="str">
        <f t="shared" si="25"/>
        <v>Churn</v>
      </c>
      <c r="L1652" t="str">
        <f>VLOOKUP($H1652,master_table_sales_csv!$O$2:$P$3340,2,FALSE)</f>
        <v>Robot Kits</v>
      </c>
      <c r="M1652" t="str">
        <f>VLOOKUP($I1652,master_table_sales_csv!$O$2:$P$3340,2,FALSE)</f>
        <v>Robot Kits</v>
      </c>
    </row>
    <row r="1653" spans="1:13" x14ac:dyDescent="0.35">
      <c r="A1653" t="s">
        <v>8725</v>
      </c>
      <c r="B1653" t="s">
        <v>8749</v>
      </c>
      <c r="C1653">
        <v>705</v>
      </c>
      <c r="D1653">
        <v>2111</v>
      </c>
      <c r="E1653">
        <v>9</v>
      </c>
      <c r="F1653">
        <v>9</v>
      </c>
      <c r="G1653">
        <v>238</v>
      </c>
      <c r="H1653">
        <v>2</v>
      </c>
      <c r="I1653">
        <v>2</v>
      </c>
      <c r="J1653">
        <f>'Data Churn_prodcat'!E1653-'Data Churn_prodcat'!F1653</f>
        <v>0</v>
      </c>
      <c r="K1653" t="str">
        <f t="shared" si="25"/>
        <v>Churn</v>
      </c>
      <c r="L1653" t="str">
        <f>VLOOKUP($H1653,master_table_sales_csv!$O$2:$P$3340,2,FALSE)</f>
        <v>Drone Kits</v>
      </c>
      <c r="M1653" t="str">
        <f>VLOOKUP($I1653,master_table_sales_csv!$O$2:$P$3340,2,FALSE)</f>
        <v>Drone Kits</v>
      </c>
    </row>
    <row r="1654" spans="1:13" x14ac:dyDescent="0.35">
      <c r="A1654" t="s">
        <v>8725</v>
      </c>
      <c r="B1654" t="s">
        <v>8749</v>
      </c>
      <c r="C1654">
        <v>706</v>
      </c>
      <c r="D1654">
        <v>1885</v>
      </c>
      <c r="E1654">
        <v>10</v>
      </c>
      <c r="F1654">
        <v>10</v>
      </c>
      <c r="G1654">
        <v>62.849999999999994</v>
      </c>
      <c r="H1654">
        <v>4</v>
      </c>
      <c r="I1654">
        <v>4</v>
      </c>
      <c r="J1654">
        <f>'Data Churn_prodcat'!E1654-'Data Churn_prodcat'!F1654</f>
        <v>0</v>
      </c>
      <c r="K1654" t="str">
        <f t="shared" si="25"/>
        <v>Churn</v>
      </c>
      <c r="L1654" t="str">
        <f>VLOOKUP($H1654,master_table_sales_csv!$O$2:$P$3340,2,FALSE)</f>
        <v>eBooks</v>
      </c>
      <c r="M1654" t="str">
        <f>VLOOKUP($I1654,master_table_sales_csv!$O$2:$P$3340,2,FALSE)</f>
        <v>eBooks</v>
      </c>
    </row>
    <row r="1655" spans="1:13" x14ac:dyDescent="0.35">
      <c r="A1655" t="s">
        <v>8725</v>
      </c>
      <c r="B1655" t="s">
        <v>8749</v>
      </c>
      <c r="C1655">
        <v>708</v>
      </c>
      <c r="D1655">
        <v>1786</v>
      </c>
      <c r="E1655">
        <v>11</v>
      </c>
      <c r="F1655">
        <v>11</v>
      </c>
      <c r="G1655">
        <v>32.950000000000003</v>
      </c>
      <c r="H1655">
        <v>7</v>
      </c>
      <c r="I1655">
        <v>7</v>
      </c>
      <c r="J1655">
        <f>'Data Churn_prodcat'!E1655-'Data Churn_prodcat'!F1655</f>
        <v>0</v>
      </c>
      <c r="K1655" t="str">
        <f t="shared" si="25"/>
        <v>Churn</v>
      </c>
      <c r="L1655" t="str">
        <f>VLOOKUP($H1655,master_table_sales_csv!$O$2:$P$3340,2,FALSE)</f>
        <v>Training Videos</v>
      </c>
      <c r="M1655" t="str">
        <f>VLOOKUP($I1655,master_table_sales_csv!$O$2:$P$3340,2,FALSE)</f>
        <v>Training Videos</v>
      </c>
    </row>
    <row r="1656" spans="1:13" x14ac:dyDescent="0.35">
      <c r="A1656" t="s">
        <v>8725</v>
      </c>
      <c r="B1656" t="s">
        <v>8749</v>
      </c>
      <c r="C1656">
        <v>710</v>
      </c>
      <c r="D1656">
        <v>1893</v>
      </c>
      <c r="E1656">
        <v>10</v>
      </c>
      <c r="F1656">
        <v>10</v>
      </c>
      <c r="G1656">
        <v>1198</v>
      </c>
      <c r="H1656">
        <v>6</v>
      </c>
      <c r="I1656">
        <v>6</v>
      </c>
      <c r="J1656">
        <f>'Data Churn_prodcat'!E1656-'Data Churn_prodcat'!F1656</f>
        <v>0</v>
      </c>
      <c r="K1656" t="str">
        <f t="shared" si="25"/>
        <v>Churn</v>
      </c>
      <c r="L1656" t="str">
        <f>VLOOKUP($H1656,master_table_sales_csv!$O$2:$P$3340,2,FALSE)</f>
        <v>Robots</v>
      </c>
      <c r="M1656" t="str">
        <f>VLOOKUP($I1656,master_table_sales_csv!$O$2:$P$3340,2,FALSE)</f>
        <v>Robots</v>
      </c>
    </row>
    <row r="1657" spans="1:13" x14ac:dyDescent="0.35">
      <c r="A1657" t="s">
        <v>8725</v>
      </c>
      <c r="B1657" t="s">
        <v>8749</v>
      </c>
      <c r="C1657">
        <v>711</v>
      </c>
      <c r="D1657">
        <v>2057</v>
      </c>
      <c r="E1657">
        <v>9</v>
      </c>
      <c r="F1657">
        <v>9</v>
      </c>
      <c r="G1657">
        <v>267</v>
      </c>
      <c r="H1657">
        <v>2</v>
      </c>
      <c r="I1657">
        <v>2</v>
      </c>
      <c r="J1657">
        <f>'Data Churn_prodcat'!E1657-'Data Churn_prodcat'!F1657</f>
        <v>0</v>
      </c>
      <c r="K1657" t="str">
        <f t="shared" si="25"/>
        <v>Churn</v>
      </c>
      <c r="L1657" t="str">
        <f>VLOOKUP($H1657,master_table_sales_csv!$O$2:$P$3340,2,FALSE)</f>
        <v>Drone Kits</v>
      </c>
      <c r="M1657" t="str">
        <f>VLOOKUP($I1657,master_table_sales_csv!$O$2:$P$3340,2,FALSE)</f>
        <v>Drone Kits</v>
      </c>
    </row>
    <row r="1658" spans="1:13" x14ac:dyDescent="0.35">
      <c r="A1658" t="s">
        <v>8725</v>
      </c>
      <c r="B1658" t="s">
        <v>8749</v>
      </c>
      <c r="C1658">
        <v>719</v>
      </c>
      <c r="D1658">
        <v>1726</v>
      </c>
      <c r="E1658">
        <v>11</v>
      </c>
      <c r="F1658">
        <v>11</v>
      </c>
      <c r="G1658">
        <v>1365</v>
      </c>
      <c r="H1658">
        <v>3</v>
      </c>
      <c r="I1658">
        <v>3</v>
      </c>
      <c r="J1658">
        <f>'Data Churn_prodcat'!E1658-'Data Churn_prodcat'!F1658</f>
        <v>0</v>
      </c>
      <c r="K1658" t="str">
        <f t="shared" si="25"/>
        <v>Churn</v>
      </c>
      <c r="L1658" t="str">
        <f>VLOOKUP($H1658,master_table_sales_csv!$O$2:$P$3340,2,FALSE)</f>
        <v>Drones</v>
      </c>
      <c r="M1658" t="str">
        <f>VLOOKUP($I1658,master_table_sales_csv!$O$2:$P$3340,2,FALSE)</f>
        <v>Drones</v>
      </c>
    </row>
    <row r="1659" spans="1:13" x14ac:dyDescent="0.35">
      <c r="A1659" t="s">
        <v>8725</v>
      </c>
      <c r="B1659" t="s">
        <v>8749</v>
      </c>
      <c r="C1659">
        <v>724</v>
      </c>
      <c r="D1659">
        <v>1882</v>
      </c>
      <c r="E1659">
        <v>10</v>
      </c>
      <c r="F1659">
        <v>10</v>
      </c>
      <c r="G1659">
        <v>24.950000000000003</v>
      </c>
      <c r="H1659">
        <v>1</v>
      </c>
      <c r="I1659">
        <v>1</v>
      </c>
      <c r="J1659">
        <f>'Data Churn_prodcat'!E1659-'Data Churn_prodcat'!F1659</f>
        <v>0</v>
      </c>
      <c r="K1659" t="str">
        <f t="shared" si="25"/>
        <v>Churn</v>
      </c>
      <c r="L1659" t="str">
        <f>VLOOKUP($H1659,master_table_sales_csv!$O$2:$P$3340,2,FALSE)</f>
        <v>Blueprints</v>
      </c>
      <c r="M1659" t="str">
        <f>VLOOKUP($I1659,master_table_sales_csv!$O$2:$P$3340,2,FALSE)</f>
        <v>Blueprints</v>
      </c>
    </row>
    <row r="1660" spans="1:13" x14ac:dyDescent="0.35">
      <c r="A1660" t="s">
        <v>8725</v>
      </c>
      <c r="B1660" t="s">
        <v>8749</v>
      </c>
      <c r="C1660">
        <v>737</v>
      </c>
      <c r="D1660">
        <v>1911</v>
      </c>
      <c r="E1660">
        <v>10</v>
      </c>
      <c r="F1660">
        <v>10</v>
      </c>
      <c r="G1660">
        <v>44.95</v>
      </c>
      <c r="H1660">
        <v>1</v>
      </c>
      <c r="I1660">
        <v>1</v>
      </c>
      <c r="J1660">
        <f>'Data Churn_prodcat'!E1660-'Data Churn_prodcat'!F1660</f>
        <v>0</v>
      </c>
      <c r="K1660" t="str">
        <f t="shared" si="25"/>
        <v>Churn</v>
      </c>
      <c r="L1660" t="str">
        <f>VLOOKUP($H1660,master_table_sales_csv!$O$2:$P$3340,2,FALSE)</f>
        <v>Blueprints</v>
      </c>
      <c r="M1660" t="str">
        <f>VLOOKUP($I1660,master_table_sales_csv!$O$2:$P$3340,2,FALSE)</f>
        <v>Blueprints</v>
      </c>
    </row>
    <row r="1661" spans="1:13" x14ac:dyDescent="0.35">
      <c r="A1661" t="s">
        <v>8725</v>
      </c>
      <c r="B1661" t="s">
        <v>8749</v>
      </c>
      <c r="C1661">
        <v>752</v>
      </c>
      <c r="D1661">
        <v>1918</v>
      </c>
      <c r="E1661">
        <v>10</v>
      </c>
      <c r="F1661">
        <v>10</v>
      </c>
      <c r="G1661">
        <v>270</v>
      </c>
      <c r="H1661">
        <v>2</v>
      </c>
      <c r="I1661">
        <v>2</v>
      </c>
      <c r="J1661">
        <f>'Data Churn_prodcat'!E1661-'Data Churn_prodcat'!F1661</f>
        <v>0</v>
      </c>
      <c r="K1661" t="str">
        <f t="shared" si="25"/>
        <v>Churn</v>
      </c>
      <c r="L1661" t="str">
        <f>VLOOKUP($H1661,master_table_sales_csv!$O$2:$P$3340,2,FALSE)</f>
        <v>Drone Kits</v>
      </c>
      <c r="M1661" t="str">
        <f>VLOOKUP($I1661,master_table_sales_csv!$O$2:$P$3340,2,FALSE)</f>
        <v>Drone Kits</v>
      </c>
    </row>
    <row r="1662" spans="1:13" x14ac:dyDescent="0.35">
      <c r="A1662" t="s">
        <v>8725</v>
      </c>
      <c r="B1662" t="s">
        <v>8749</v>
      </c>
      <c r="C1662">
        <v>758</v>
      </c>
      <c r="D1662">
        <v>1769</v>
      </c>
      <c r="E1662">
        <v>11</v>
      </c>
      <c r="F1662">
        <v>11</v>
      </c>
      <c r="G1662">
        <v>534</v>
      </c>
      <c r="H1662">
        <v>2</v>
      </c>
      <c r="I1662">
        <v>2</v>
      </c>
      <c r="J1662">
        <f>'Data Churn_prodcat'!E1662-'Data Churn_prodcat'!F1662</f>
        <v>0</v>
      </c>
      <c r="K1662" t="str">
        <f t="shared" si="25"/>
        <v>Churn</v>
      </c>
      <c r="L1662" t="str">
        <f>VLOOKUP($H1662,master_table_sales_csv!$O$2:$P$3340,2,FALSE)</f>
        <v>Drone Kits</v>
      </c>
      <c r="M1662" t="str">
        <f>VLOOKUP($I1662,master_table_sales_csv!$O$2:$P$3340,2,FALSE)</f>
        <v>Drone Kits</v>
      </c>
    </row>
    <row r="1663" spans="1:13" x14ac:dyDescent="0.35">
      <c r="A1663" t="s">
        <v>8725</v>
      </c>
      <c r="B1663" t="s">
        <v>8749</v>
      </c>
      <c r="C1663">
        <v>762</v>
      </c>
      <c r="D1663">
        <v>1738</v>
      </c>
      <c r="E1663">
        <v>11</v>
      </c>
      <c r="F1663">
        <v>11</v>
      </c>
      <c r="G1663">
        <v>89.97</v>
      </c>
      <c r="H1663">
        <v>7</v>
      </c>
      <c r="I1663">
        <v>7</v>
      </c>
      <c r="J1663">
        <f>'Data Churn_prodcat'!E1663-'Data Churn_prodcat'!F1663</f>
        <v>0</v>
      </c>
      <c r="K1663" t="str">
        <f t="shared" si="25"/>
        <v>Churn</v>
      </c>
      <c r="L1663" t="str">
        <f>VLOOKUP($H1663,master_table_sales_csv!$O$2:$P$3340,2,FALSE)</f>
        <v>Training Videos</v>
      </c>
      <c r="M1663" t="str">
        <f>VLOOKUP($I1663,master_table_sales_csv!$O$2:$P$3340,2,FALSE)</f>
        <v>Training Videos</v>
      </c>
    </row>
    <row r="1664" spans="1:13" x14ac:dyDescent="0.35">
      <c r="A1664" t="s">
        <v>8725</v>
      </c>
      <c r="B1664" t="s">
        <v>8749</v>
      </c>
      <c r="C1664">
        <v>763</v>
      </c>
      <c r="D1664">
        <v>2060</v>
      </c>
      <c r="E1664">
        <v>9</v>
      </c>
      <c r="F1664">
        <v>9</v>
      </c>
      <c r="G1664">
        <v>28.99</v>
      </c>
      <c r="H1664">
        <v>7</v>
      </c>
      <c r="I1664">
        <v>7</v>
      </c>
      <c r="J1664">
        <f>'Data Churn_prodcat'!E1664-'Data Churn_prodcat'!F1664</f>
        <v>0</v>
      </c>
      <c r="K1664" t="str">
        <f t="shared" si="25"/>
        <v>Churn</v>
      </c>
      <c r="L1664" t="str">
        <f>VLOOKUP($H1664,master_table_sales_csv!$O$2:$P$3340,2,FALSE)</f>
        <v>Training Videos</v>
      </c>
      <c r="M1664" t="str">
        <f>VLOOKUP($I1664,master_table_sales_csv!$O$2:$P$3340,2,FALSE)</f>
        <v>Training Videos</v>
      </c>
    </row>
    <row r="1665" spans="1:13" x14ac:dyDescent="0.35">
      <c r="A1665" t="s">
        <v>8725</v>
      </c>
      <c r="B1665" t="s">
        <v>8749</v>
      </c>
      <c r="C1665">
        <v>766</v>
      </c>
      <c r="D1665">
        <v>1805</v>
      </c>
      <c r="E1665">
        <v>11</v>
      </c>
      <c r="F1665">
        <v>11</v>
      </c>
      <c r="G1665">
        <v>115.96</v>
      </c>
      <c r="H1665">
        <v>7</v>
      </c>
      <c r="I1665">
        <v>7</v>
      </c>
      <c r="J1665">
        <f>'Data Churn_prodcat'!E1665-'Data Churn_prodcat'!F1665</f>
        <v>0</v>
      </c>
      <c r="K1665" t="str">
        <f t="shared" si="25"/>
        <v>Churn</v>
      </c>
      <c r="L1665" t="str">
        <f>VLOOKUP($H1665,master_table_sales_csv!$O$2:$P$3340,2,FALSE)</f>
        <v>Training Videos</v>
      </c>
      <c r="M1665" t="str">
        <f>VLOOKUP($I1665,master_table_sales_csv!$O$2:$P$3340,2,FALSE)</f>
        <v>Training Videos</v>
      </c>
    </row>
    <row r="1666" spans="1:13" x14ac:dyDescent="0.35">
      <c r="A1666" t="s">
        <v>8725</v>
      </c>
      <c r="B1666" t="s">
        <v>8749</v>
      </c>
      <c r="C1666">
        <v>767</v>
      </c>
      <c r="D1666">
        <v>1856</v>
      </c>
      <c r="E1666">
        <v>10</v>
      </c>
      <c r="F1666">
        <v>10</v>
      </c>
      <c r="G1666">
        <v>9.98</v>
      </c>
      <c r="H1666">
        <v>1</v>
      </c>
      <c r="I1666">
        <v>1</v>
      </c>
      <c r="J1666">
        <f>'Data Churn_prodcat'!E1666-'Data Churn_prodcat'!F1666</f>
        <v>0</v>
      </c>
      <c r="K1666" t="str">
        <f t="shared" si="25"/>
        <v>Churn</v>
      </c>
      <c r="L1666" t="str">
        <f>VLOOKUP($H1666,master_table_sales_csv!$O$2:$P$3340,2,FALSE)</f>
        <v>Blueprints</v>
      </c>
      <c r="M1666" t="str">
        <f>VLOOKUP($I1666,master_table_sales_csv!$O$2:$P$3340,2,FALSE)</f>
        <v>Blueprints</v>
      </c>
    </row>
    <row r="1667" spans="1:13" x14ac:dyDescent="0.35">
      <c r="A1667" t="s">
        <v>8725</v>
      </c>
      <c r="B1667" t="s">
        <v>8749</v>
      </c>
      <c r="C1667">
        <v>782</v>
      </c>
      <c r="D1667">
        <v>1875</v>
      </c>
      <c r="E1667">
        <v>10</v>
      </c>
      <c r="F1667">
        <v>10</v>
      </c>
      <c r="G1667">
        <v>58.5</v>
      </c>
      <c r="H1667">
        <v>4</v>
      </c>
      <c r="I1667">
        <v>4</v>
      </c>
      <c r="J1667">
        <f>'Data Churn_prodcat'!E1667-'Data Churn_prodcat'!F1667</f>
        <v>0</v>
      </c>
      <c r="K1667" t="str">
        <f t="shared" si="25"/>
        <v>Churn</v>
      </c>
      <c r="L1667" t="str">
        <f>VLOOKUP($H1667,master_table_sales_csv!$O$2:$P$3340,2,FALSE)</f>
        <v>eBooks</v>
      </c>
      <c r="M1667" t="str">
        <f>VLOOKUP($I1667,master_table_sales_csv!$O$2:$P$3340,2,FALSE)</f>
        <v>eBooks</v>
      </c>
    </row>
    <row r="1668" spans="1:13" x14ac:dyDescent="0.35">
      <c r="A1668" t="s">
        <v>8725</v>
      </c>
      <c r="B1668" t="s">
        <v>8749</v>
      </c>
      <c r="C1668">
        <v>795</v>
      </c>
      <c r="D1668">
        <v>2113</v>
      </c>
      <c r="E1668">
        <v>9</v>
      </c>
      <c r="F1668">
        <v>9</v>
      </c>
      <c r="G1668">
        <v>1365</v>
      </c>
      <c r="H1668">
        <v>3</v>
      </c>
      <c r="I1668">
        <v>3</v>
      </c>
      <c r="J1668">
        <f>'Data Churn_prodcat'!E1668-'Data Churn_prodcat'!F1668</f>
        <v>0</v>
      </c>
      <c r="K1668" t="str">
        <f t="shared" si="25"/>
        <v>Churn</v>
      </c>
      <c r="L1668" t="str">
        <f>VLOOKUP($H1668,master_table_sales_csv!$O$2:$P$3340,2,FALSE)</f>
        <v>Drones</v>
      </c>
      <c r="M1668" t="str">
        <f>VLOOKUP($I1668,master_table_sales_csv!$O$2:$P$3340,2,FALSE)</f>
        <v>Drones</v>
      </c>
    </row>
    <row r="1669" spans="1:13" x14ac:dyDescent="0.35">
      <c r="A1669" t="s">
        <v>8725</v>
      </c>
      <c r="B1669" t="s">
        <v>8749</v>
      </c>
      <c r="C1669">
        <v>797</v>
      </c>
      <c r="D1669">
        <v>2004</v>
      </c>
      <c r="E1669">
        <v>9</v>
      </c>
      <c r="F1669">
        <v>9</v>
      </c>
      <c r="G1669">
        <v>276</v>
      </c>
      <c r="H1669">
        <v>2</v>
      </c>
      <c r="I1669">
        <v>2</v>
      </c>
      <c r="J1669">
        <f>'Data Churn_prodcat'!E1669-'Data Churn_prodcat'!F1669</f>
        <v>0</v>
      </c>
      <c r="K1669" t="str">
        <f t="shared" ref="K1669:K1732" si="26">IF(D1669&gt;7, "Churn", "No Churn")</f>
        <v>Churn</v>
      </c>
      <c r="L1669" t="str">
        <f>VLOOKUP($H1669,master_table_sales_csv!$O$2:$P$3340,2,FALSE)</f>
        <v>Drone Kits</v>
      </c>
      <c r="M1669" t="str">
        <f>VLOOKUP($I1669,master_table_sales_csv!$O$2:$P$3340,2,FALSE)</f>
        <v>Drone Kits</v>
      </c>
    </row>
    <row r="1670" spans="1:13" x14ac:dyDescent="0.35">
      <c r="A1670" t="s">
        <v>8725</v>
      </c>
      <c r="B1670" t="s">
        <v>8749</v>
      </c>
      <c r="C1670">
        <v>813</v>
      </c>
      <c r="D1670">
        <v>2079</v>
      </c>
      <c r="E1670">
        <v>9</v>
      </c>
      <c r="F1670">
        <v>9</v>
      </c>
      <c r="G1670">
        <v>1996</v>
      </c>
      <c r="H1670">
        <v>3</v>
      </c>
      <c r="I1670">
        <v>3</v>
      </c>
      <c r="J1670">
        <f>'Data Churn_prodcat'!E1670-'Data Churn_prodcat'!F1670</f>
        <v>0</v>
      </c>
      <c r="K1670" t="str">
        <f t="shared" si="26"/>
        <v>Churn</v>
      </c>
      <c r="L1670" t="str">
        <f>VLOOKUP($H1670,master_table_sales_csv!$O$2:$P$3340,2,FALSE)</f>
        <v>Drones</v>
      </c>
      <c r="M1670" t="str">
        <f>VLOOKUP($I1670,master_table_sales_csv!$O$2:$P$3340,2,FALSE)</f>
        <v>Drones</v>
      </c>
    </row>
    <row r="1671" spans="1:13" x14ac:dyDescent="0.35">
      <c r="A1671" t="s">
        <v>8725</v>
      </c>
      <c r="B1671" t="s">
        <v>8749</v>
      </c>
      <c r="C1671">
        <v>818</v>
      </c>
      <c r="D1671">
        <v>1908</v>
      </c>
      <c r="E1671">
        <v>11</v>
      </c>
      <c r="F1671">
        <v>10</v>
      </c>
      <c r="G1671">
        <v>2260</v>
      </c>
      <c r="H1671">
        <v>5</v>
      </c>
      <c r="I1671">
        <v>1</v>
      </c>
      <c r="J1671">
        <f>'Data Churn_prodcat'!E1671-'Data Churn_prodcat'!F1671</f>
        <v>1</v>
      </c>
      <c r="K1671" t="str">
        <f t="shared" si="26"/>
        <v>Churn</v>
      </c>
      <c r="L1671" t="str">
        <f>VLOOKUP($H1671,master_table_sales_csv!$O$2:$P$3340,2,FALSE)</f>
        <v>Robot Kits</v>
      </c>
      <c r="M1671" t="str">
        <f>VLOOKUP($I1671,master_table_sales_csv!$O$2:$P$3340,2,FALSE)</f>
        <v>Blueprints</v>
      </c>
    </row>
    <row r="1672" spans="1:13" x14ac:dyDescent="0.35">
      <c r="A1672" t="s">
        <v>8725</v>
      </c>
      <c r="B1672" t="s">
        <v>8749</v>
      </c>
      <c r="C1672">
        <v>820</v>
      </c>
      <c r="D1672">
        <v>1734</v>
      </c>
      <c r="E1672">
        <v>11</v>
      </c>
      <c r="F1672">
        <v>11</v>
      </c>
      <c r="G1672">
        <v>79.959999999999994</v>
      </c>
      <c r="H1672">
        <v>4</v>
      </c>
      <c r="I1672">
        <v>4</v>
      </c>
      <c r="J1672">
        <f>'Data Churn_prodcat'!E1672-'Data Churn_prodcat'!F1672</f>
        <v>0</v>
      </c>
      <c r="K1672" t="str">
        <f t="shared" si="26"/>
        <v>Churn</v>
      </c>
      <c r="L1672" t="str">
        <f>VLOOKUP($H1672,master_table_sales_csv!$O$2:$P$3340,2,FALSE)</f>
        <v>eBooks</v>
      </c>
      <c r="M1672" t="str">
        <f>VLOOKUP($I1672,master_table_sales_csv!$O$2:$P$3340,2,FALSE)</f>
        <v>eBooks</v>
      </c>
    </row>
    <row r="1673" spans="1:13" x14ac:dyDescent="0.35">
      <c r="A1673" t="s">
        <v>8725</v>
      </c>
      <c r="B1673" t="s">
        <v>8749</v>
      </c>
      <c r="C1673">
        <v>827</v>
      </c>
      <c r="D1673">
        <v>2029</v>
      </c>
      <c r="E1673">
        <v>11</v>
      </c>
      <c r="F1673">
        <v>9</v>
      </c>
      <c r="G1673">
        <v>83.92</v>
      </c>
      <c r="H1673">
        <v>1</v>
      </c>
      <c r="I1673">
        <v>1</v>
      </c>
      <c r="J1673">
        <f>'Data Churn_prodcat'!E1673-'Data Churn_prodcat'!F1673</f>
        <v>2</v>
      </c>
      <c r="K1673" t="str">
        <f t="shared" si="26"/>
        <v>Churn</v>
      </c>
      <c r="L1673" t="str">
        <f>VLOOKUP($H1673,master_table_sales_csv!$O$2:$P$3340,2,FALSE)</f>
        <v>Blueprints</v>
      </c>
      <c r="M1673" t="str">
        <f>VLOOKUP($I1673,master_table_sales_csv!$O$2:$P$3340,2,FALSE)</f>
        <v>Blueprints</v>
      </c>
    </row>
    <row r="1674" spans="1:13" x14ac:dyDescent="0.35">
      <c r="A1674" t="s">
        <v>8725</v>
      </c>
      <c r="B1674" t="s">
        <v>8749</v>
      </c>
      <c r="C1674">
        <v>831</v>
      </c>
      <c r="D1674">
        <v>1746</v>
      </c>
      <c r="E1674">
        <v>11</v>
      </c>
      <c r="F1674">
        <v>11</v>
      </c>
      <c r="G1674">
        <v>174.95000000000002</v>
      </c>
      <c r="H1674">
        <v>7</v>
      </c>
      <c r="I1674">
        <v>7</v>
      </c>
      <c r="J1674">
        <f>'Data Churn_prodcat'!E1674-'Data Churn_prodcat'!F1674</f>
        <v>0</v>
      </c>
      <c r="K1674" t="str">
        <f t="shared" si="26"/>
        <v>Churn</v>
      </c>
      <c r="L1674" t="str">
        <f>VLOOKUP($H1674,master_table_sales_csv!$O$2:$P$3340,2,FALSE)</f>
        <v>Training Videos</v>
      </c>
      <c r="M1674" t="str">
        <f>VLOOKUP($I1674,master_table_sales_csv!$O$2:$P$3340,2,FALSE)</f>
        <v>Training Videos</v>
      </c>
    </row>
    <row r="1675" spans="1:13" x14ac:dyDescent="0.35">
      <c r="A1675" t="s">
        <v>8725</v>
      </c>
      <c r="B1675" t="s">
        <v>8749</v>
      </c>
      <c r="C1675">
        <v>832</v>
      </c>
      <c r="D1675">
        <v>2101</v>
      </c>
      <c r="E1675">
        <v>9</v>
      </c>
      <c r="F1675">
        <v>9</v>
      </c>
      <c r="G1675">
        <v>835</v>
      </c>
      <c r="H1675">
        <v>2</v>
      </c>
      <c r="I1675">
        <v>2</v>
      </c>
      <c r="J1675">
        <f>'Data Churn_prodcat'!E1675-'Data Churn_prodcat'!F1675</f>
        <v>0</v>
      </c>
      <c r="K1675" t="str">
        <f t="shared" si="26"/>
        <v>Churn</v>
      </c>
      <c r="L1675" t="str">
        <f>VLOOKUP($H1675,master_table_sales_csv!$O$2:$P$3340,2,FALSE)</f>
        <v>Drone Kits</v>
      </c>
      <c r="M1675" t="str">
        <f>VLOOKUP($I1675,master_table_sales_csv!$O$2:$P$3340,2,FALSE)</f>
        <v>Drone Kits</v>
      </c>
    </row>
    <row r="1676" spans="1:13" x14ac:dyDescent="0.35">
      <c r="A1676" t="s">
        <v>8725</v>
      </c>
      <c r="B1676" t="s">
        <v>8749</v>
      </c>
      <c r="C1676">
        <v>836</v>
      </c>
      <c r="D1676">
        <v>2088</v>
      </c>
      <c r="E1676">
        <v>9</v>
      </c>
      <c r="F1676">
        <v>9</v>
      </c>
      <c r="G1676">
        <v>50.97</v>
      </c>
      <c r="H1676">
        <v>4</v>
      </c>
      <c r="I1676">
        <v>4</v>
      </c>
      <c r="J1676">
        <f>'Data Churn_prodcat'!E1676-'Data Churn_prodcat'!F1676</f>
        <v>0</v>
      </c>
      <c r="K1676" t="str">
        <f t="shared" si="26"/>
        <v>Churn</v>
      </c>
      <c r="L1676" t="str">
        <f>VLOOKUP($H1676,master_table_sales_csv!$O$2:$P$3340,2,FALSE)</f>
        <v>eBooks</v>
      </c>
      <c r="M1676" t="str">
        <f>VLOOKUP($I1676,master_table_sales_csv!$O$2:$P$3340,2,FALSE)</f>
        <v>eBooks</v>
      </c>
    </row>
    <row r="1677" spans="1:13" x14ac:dyDescent="0.35">
      <c r="A1677" t="s">
        <v>8725</v>
      </c>
      <c r="B1677" t="s">
        <v>8749</v>
      </c>
      <c r="C1677">
        <v>844</v>
      </c>
      <c r="D1677">
        <v>2068</v>
      </c>
      <c r="E1677">
        <v>9</v>
      </c>
      <c r="F1677">
        <v>9</v>
      </c>
      <c r="G1677">
        <v>1497</v>
      </c>
      <c r="H1677">
        <v>3</v>
      </c>
      <c r="I1677">
        <v>3</v>
      </c>
      <c r="J1677">
        <f>'Data Churn_prodcat'!E1677-'Data Churn_prodcat'!F1677</f>
        <v>0</v>
      </c>
      <c r="K1677" t="str">
        <f t="shared" si="26"/>
        <v>Churn</v>
      </c>
      <c r="L1677" t="str">
        <f>VLOOKUP($H1677,master_table_sales_csv!$O$2:$P$3340,2,FALSE)</f>
        <v>Drones</v>
      </c>
      <c r="M1677" t="str">
        <f>VLOOKUP($I1677,master_table_sales_csv!$O$2:$P$3340,2,FALSE)</f>
        <v>Drones</v>
      </c>
    </row>
    <row r="1678" spans="1:13" x14ac:dyDescent="0.35">
      <c r="A1678" t="s">
        <v>8725</v>
      </c>
      <c r="B1678" t="s">
        <v>8749</v>
      </c>
      <c r="C1678">
        <v>852</v>
      </c>
      <c r="D1678">
        <v>1906</v>
      </c>
      <c r="E1678">
        <v>10</v>
      </c>
      <c r="F1678">
        <v>10</v>
      </c>
      <c r="G1678">
        <v>74.849999999999994</v>
      </c>
      <c r="H1678">
        <v>4</v>
      </c>
      <c r="I1678">
        <v>4</v>
      </c>
      <c r="J1678">
        <f>'Data Churn_prodcat'!E1678-'Data Churn_prodcat'!F1678</f>
        <v>0</v>
      </c>
      <c r="K1678" t="str">
        <f t="shared" si="26"/>
        <v>Churn</v>
      </c>
      <c r="L1678" t="str">
        <f>VLOOKUP($H1678,master_table_sales_csv!$O$2:$P$3340,2,FALSE)</f>
        <v>eBooks</v>
      </c>
      <c r="M1678" t="str">
        <f>VLOOKUP($I1678,master_table_sales_csv!$O$2:$P$3340,2,FALSE)</f>
        <v>eBooks</v>
      </c>
    </row>
    <row r="1679" spans="1:13" x14ac:dyDescent="0.35">
      <c r="A1679" t="s">
        <v>8725</v>
      </c>
      <c r="B1679" t="s">
        <v>8749</v>
      </c>
      <c r="C1679">
        <v>854</v>
      </c>
      <c r="D1679">
        <v>1820</v>
      </c>
      <c r="E1679">
        <v>11</v>
      </c>
      <c r="F1679">
        <v>11</v>
      </c>
      <c r="G1679">
        <v>27.98</v>
      </c>
      <c r="H1679">
        <v>4</v>
      </c>
      <c r="I1679">
        <v>4</v>
      </c>
      <c r="J1679">
        <f>'Data Churn_prodcat'!E1679-'Data Churn_prodcat'!F1679</f>
        <v>0</v>
      </c>
      <c r="K1679" t="str">
        <f t="shared" si="26"/>
        <v>Churn</v>
      </c>
      <c r="L1679" t="str">
        <f>VLOOKUP($H1679,master_table_sales_csv!$O$2:$P$3340,2,FALSE)</f>
        <v>eBooks</v>
      </c>
      <c r="M1679" t="str">
        <f>VLOOKUP($I1679,master_table_sales_csv!$O$2:$P$3340,2,FALSE)</f>
        <v>eBooks</v>
      </c>
    </row>
    <row r="1680" spans="1:13" x14ac:dyDescent="0.35">
      <c r="A1680" t="s">
        <v>8725</v>
      </c>
      <c r="B1680" t="s">
        <v>8749</v>
      </c>
      <c r="C1680">
        <v>857</v>
      </c>
      <c r="D1680">
        <v>2085</v>
      </c>
      <c r="E1680">
        <v>9</v>
      </c>
      <c r="F1680">
        <v>9</v>
      </c>
      <c r="G1680">
        <v>131.80000000000001</v>
      </c>
      <c r="H1680">
        <v>7</v>
      </c>
      <c r="I1680">
        <v>7</v>
      </c>
      <c r="J1680">
        <f>'Data Churn_prodcat'!E1680-'Data Churn_prodcat'!F1680</f>
        <v>0</v>
      </c>
      <c r="K1680" t="str">
        <f t="shared" si="26"/>
        <v>Churn</v>
      </c>
      <c r="L1680" t="str">
        <f>VLOOKUP($H1680,master_table_sales_csv!$O$2:$P$3340,2,FALSE)</f>
        <v>Training Videos</v>
      </c>
      <c r="M1680" t="str">
        <f>VLOOKUP($I1680,master_table_sales_csv!$O$2:$P$3340,2,FALSE)</f>
        <v>Training Videos</v>
      </c>
    </row>
    <row r="1681" spans="1:13" x14ac:dyDescent="0.35">
      <c r="A1681" t="s">
        <v>8725</v>
      </c>
      <c r="B1681" t="s">
        <v>8749</v>
      </c>
      <c r="C1681">
        <v>864</v>
      </c>
      <c r="D1681">
        <v>1991</v>
      </c>
      <c r="E1681">
        <v>9</v>
      </c>
      <c r="F1681">
        <v>9</v>
      </c>
      <c r="G1681">
        <v>1820</v>
      </c>
      <c r="H1681">
        <v>3</v>
      </c>
      <c r="I1681">
        <v>3</v>
      </c>
      <c r="J1681">
        <f>'Data Churn_prodcat'!E1681-'Data Churn_prodcat'!F1681</f>
        <v>0</v>
      </c>
      <c r="K1681" t="str">
        <f t="shared" si="26"/>
        <v>Churn</v>
      </c>
      <c r="L1681" t="str">
        <f>VLOOKUP($H1681,master_table_sales_csv!$O$2:$P$3340,2,FALSE)</f>
        <v>Drones</v>
      </c>
      <c r="M1681" t="str">
        <f>VLOOKUP($I1681,master_table_sales_csv!$O$2:$P$3340,2,FALSE)</f>
        <v>Drones</v>
      </c>
    </row>
    <row r="1682" spans="1:13" x14ac:dyDescent="0.35">
      <c r="A1682" t="s">
        <v>8725</v>
      </c>
      <c r="B1682" t="s">
        <v>8749</v>
      </c>
      <c r="C1682">
        <v>865</v>
      </c>
      <c r="D1682">
        <v>1771</v>
      </c>
      <c r="E1682">
        <v>11</v>
      </c>
      <c r="F1682">
        <v>11</v>
      </c>
      <c r="G1682">
        <v>184.95000000000002</v>
      </c>
      <c r="H1682">
        <v>7</v>
      </c>
      <c r="I1682">
        <v>7</v>
      </c>
      <c r="J1682">
        <f>'Data Churn_prodcat'!E1682-'Data Churn_prodcat'!F1682</f>
        <v>0</v>
      </c>
      <c r="K1682" t="str">
        <f t="shared" si="26"/>
        <v>Churn</v>
      </c>
      <c r="L1682" t="str">
        <f>VLOOKUP($H1682,master_table_sales_csv!$O$2:$P$3340,2,FALSE)</f>
        <v>Training Videos</v>
      </c>
      <c r="M1682" t="str">
        <f>VLOOKUP($I1682,master_table_sales_csv!$O$2:$P$3340,2,FALSE)</f>
        <v>Training Videos</v>
      </c>
    </row>
    <row r="1683" spans="1:13" x14ac:dyDescent="0.35">
      <c r="A1683" t="s">
        <v>8725</v>
      </c>
      <c r="B1683" t="s">
        <v>8749</v>
      </c>
      <c r="C1683">
        <v>866</v>
      </c>
      <c r="D1683">
        <v>1946</v>
      </c>
      <c r="E1683">
        <v>10</v>
      </c>
      <c r="F1683">
        <v>10</v>
      </c>
      <c r="G1683">
        <v>119.94999999999999</v>
      </c>
      <c r="H1683">
        <v>4</v>
      </c>
      <c r="I1683">
        <v>4</v>
      </c>
      <c r="J1683">
        <f>'Data Churn_prodcat'!E1683-'Data Churn_prodcat'!F1683</f>
        <v>0</v>
      </c>
      <c r="K1683" t="str">
        <f t="shared" si="26"/>
        <v>Churn</v>
      </c>
      <c r="L1683" t="str">
        <f>VLOOKUP($H1683,master_table_sales_csv!$O$2:$P$3340,2,FALSE)</f>
        <v>eBooks</v>
      </c>
      <c r="M1683" t="str">
        <f>VLOOKUP($I1683,master_table_sales_csv!$O$2:$P$3340,2,FALSE)</f>
        <v>eBooks</v>
      </c>
    </row>
    <row r="1684" spans="1:13" x14ac:dyDescent="0.35">
      <c r="A1684" t="s">
        <v>8725</v>
      </c>
      <c r="B1684" t="s">
        <v>8749</v>
      </c>
      <c r="C1684">
        <v>892</v>
      </c>
      <c r="D1684">
        <v>1916</v>
      </c>
      <c r="E1684">
        <v>11</v>
      </c>
      <c r="F1684">
        <v>10</v>
      </c>
      <c r="G1684">
        <v>1369.95</v>
      </c>
      <c r="H1684">
        <v>4</v>
      </c>
      <c r="I1684">
        <v>3</v>
      </c>
      <c r="J1684">
        <f>'Data Churn_prodcat'!E1684-'Data Churn_prodcat'!F1684</f>
        <v>1</v>
      </c>
      <c r="K1684" t="str">
        <f t="shared" si="26"/>
        <v>Churn</v>
      </c>
      <c r="L1684" t="str">
        <f>VLOOKUP($H1684,master_table_sales_csv!$O$2:$P$3340,2,FALSE)</f>
        <v>eBooks</v>
      </c>
      <c r="M1684" t="str">
        <f>VLOOKUP($I1684,master_table_sales_csv!$O$2:$P$3340,2,FALSE)</f>
        <v>Drones</v>
      </c>
    </row>
    <row r="1685" spans="1:13" x14ac:dyDescent="0.35">
      <c r="A1685" t="s">
        <v>8725</v>
      </c>
      <c r="B1685" t="s">
        <v>8749</v>
      </c>
      <c r="C1685">
        <v>908</v>
      </c>
      <c r="D1685">
        <v>1887</v>
      </c>
      <c r="E1685">
        <v>10</v>
      </c>
      <c r="F1685">
        <v>10</v>
      </c>
      <c r="G1685">
        <v>138</v>
      </c>
      <c r="H1685">
        <v>2</v>
      </c>
      <c r="I1685">
        <v>2</v>
      </c>
      <c r="J1685">
        <f>'Data Churn_prodcat'!E1685-'Data Churn_prodcat'!F1685</f>
        <v>0</v>
      </c>
      <c r="K1685" t="str">
        <f t="shared" si="26"/>
        <v>Churn</v>
      </c>
      <c r="L1685" t="str">
        <f>VLOOKUP($H1685,master_table_sales_csv!$O$2:$P$3340,2,FALSE)</f>
        <v>Drone Kits</v>
      </c>
      <c r="M1685" t="str">
        <f>VLOOKUP($I1685,master_table_sales_csv!$O$2:$P$3340,2,FALSE)</f>
        <v>Drone Kits</v>
      </c>
    </row>
    <row r="1686" spans="1:13" x14ac:dyDescent="0.35">
      <c r="A1686" t="s">
        <v>8725</v>
      </c>
      <c r="B1686" t="s">
        <v>8749</v>
      </c>
      <c r="C1686">
        <v>923</v>
      </c>
      <c r="D1686">
        <v>1758</v>
      </c>
      <c r="E1686">
        <v>11</v>
      </c>
      <c r="F1686">
        <v>11</v>
      </c>
      <c r="G1686">
        <v>9.99</v>
      </c>
      <c r="H1686">
        <v>1</v>
      </c>
      <c r="I1686">
        <v>1</v>
      </c>
      <c r="J1686">
        <f>'Data Churn_prodcat'!E1686-'Data Churn_prodcat'!F1686</f>
        <v>0</v>
      </c>
      <c r="K1686" t="str">
        <f t="shared" si="26"/>
        <v>Churn</v>
      </c>
      <c r="L1686" t="str">
        <f>VLOOKUP($H1686,master_table_sales_csv!$O$2:$P$3340,2,FALSE)</f>
        <v>Blueprints</v>
      </c>
      <c r="M1686" t="str">
        <f>VLOOKUP($I1686,master_table_sales_csv!$O$2:$P$3340,2,FALSE)</f>
        <v>Blueprints</v>
      </c>
    </row>
    <row r="1687" spans="1:13" x14ac:dyDescent="0.35">
      <c r="A1687" t="s">
        <v>8725</v>
      </c>
      <c r="B1687" t="s">
        <v>8749</v>
      </c>
      <c r="C1687">
        <v>935</v>
      </c>
      <c r="D1687">
        <v>1966</v>
      </c>
      <c r="E1687">
        <v>10</v>
      </c>
      <c r="F1687">
        <v>10</v>
      </c>
      <c r="G1687">
        <v>31.96</v>
      </c>
      <c r="H1687">
        <v>1</v>
      </c>
      <c r="I1687">
        <v>1</v>
      </c>
      <c r="J1687">
        <f>'Data Churn_prodcat'!E1687-'Data Churn_prodcat'!F1687</f>
        <v>0</v>
      </c>
      <c r="K1687" t="str">
        <f t="shared" si="26"/>
        <v>Churn</v>
      </c>
      <c r="L1687" t="str">
        <f>VLOOKUP($H1687,master_table_sales_csv!$O$2:$P$3340,2,FALSE)</f>
        <v>Blueprints</v>
      </c>
      <c r="M1687" t="str">
        <f>VLOOKUP($I1687,master_table_sales_csv!$O$2:$P$3340,2,FALSE)</f>
        <v>Blueprints</v>
      </c>
    </row>
    <row r="1688" spans="1:13" x14ac:dyDescent="0.35">
      <c r="A1688" t="s">
        <v>8725</v>
      </c>
      <c r="B1688" t="s">
        <v>8749</v>
      </c>
      <c r="C1688">
        <v>936</v>
      </c>
      <c r="D1688">
        <v>1945</v>
      </c>
      <c r="E1688">
        <v>10</v>
      </c>
      <c r="F1688">
        <v>10</v>
      </c>
      <c r="G1688">
        <v>57.98</v>
      </c>
      <c r="H1688">
        <v>7</v>
      </c>
      <c r="I1688">
        <v>7</v>
      </c>
      <c r="J1688">
        <f>'Data Churn_prodcat'!E1688-'Data Churn_prodcat'!F1688</f>
        <v>0</v>
      </c>
      <c r="K1688" t="str">
        <f t="shared" si="26"/>
        <v>Churn</v>
      </c>
      <c r="L1688" t="str">
        <f>VLOOKUP($H1688,master_table_sales_csv!$O$2:$P$3340,2,FALSE)</f>
        <v>Training Videos</v>
      </c>
      <c r="M1688" t="str">
        <f>VLOOKUP($I1688,master_table_sales_csv!$O$2:$P$3340,2,FALSE)</f>
        <v>Training Videos</v>
      </c>
    </row>
    <row r="1689" spans="1:13" x14ac:dyDescent="0.35">
      <c r="A1689" t="s">
        <v>8725</v>
      </c>
      <c r="B1689" t="s">
        <v>8749</v>
      </c>
      <c r="C1689">
        <v>938</v>
      </c>
      <c r="D1689">
        <v>1968</v>
      </c>
      <c r="E1689">
        <v>10</v>
      </c>
      <c r="F1689">
        <v>10</v>
      </c>
      <c r="G1689">
        <v>75.98</v>
      </c>
      <c r="H1689">
        <v>7</v>
      </c>
      <c r="I1689">
        <v>7</v>
      </c>
      <c r="J1689">
        <f>'Data Churn_prodcat'!E1689-'Data Churn_prodcat'!F1689</f>
        <v>0</v>
      </c>
      <c r="K1689" t="str">
        <f t="shared" si="26"/>
        <v>Churn</v>
      </c>
      <c r="L1689" t="str">
        <f>VLOOKUP($H1689,master_table_sales_csv!$O$2:$P$3340,2,FALSE)</f>
        <v>Training Videos</v>
      </c>
      <c r="M1689" t="str">
        <f>VLOOKUP($I1689,master_table_sales_csv!$O$2:$P$3340,2,FALSE)</f>
        <v>Training Videos</v>
      </c>
    </row>
    <row r="1690" spans="1:13" x14ac:dyDescent="0.35">
      <c r="A1690" t="s">
        <v>8725</v>
      </c>
      <c r="B1690" t="s">
        <v>8749</v>
      </c>
      <c r="C1690">
        <v>940</v>
      </c>
      <c r="D1690">
        <v>2021</v>
      </c>
      <c r="E1690">
        <v>9</v>
      </c>
      <c r="F1690">
        <v>9</v>
      </c>
      <c r="G1690">
        <v>85.98</v>
      </c>
      <c r="H1690">
        <v>7</v>
      </c>
      <c r="I1690">
        <v>7</v>
      </c>
      <c r="J1690">
        <f>'Data Churn_prodcat'!E1690-'Data Churn_prodcat'!F1690</f>
        <v>0</v>
      </c>
      <c r="K1690" t="str">
        <f t="shared" si="26"/>
        <v>Churn</v>
      </c>
      <c r="L1690" t="str">
        <f>VLOOKUP($H1690,master_table_sales_csv!$O$2:$P$3340,2,FALSE)</f>
        <v>Training Videos</v>
      </c>
      <c r="M1690" t="str">
        <f>VLOOKUP($I1690,master_table_sales_csv!$O$2:$P$3340,2,FALSE)</f>
        <v>Training Videos</v>
      </c>
    </row>
    <row r="1691" spans="1:13" x14ac:dyDescent="0.35">
      <c r="A1691" t="s">
        <v>8725</v>
      </c>
      <c r="B1691" t="s">
        <v>8749</v>
      </c>
      <c r="C1691">
        <v>946</v>
      </c>
      <c r="D1691">
        <v>2118</v>
      </c>
      <c r="E1691">
        <v>9</v>
      </c>
      <c r="F1691">
        <v>9</v>
      </c>
      <c r="G1691">
        <v>74.95</v>
      </c>
      <c r="H1691">
        <v>4</v>
      </c>
      <c r="I1691">
        <v>4</v>
      </c>
      <c r="J1691">
        <f>'Data Churn_prodcat'!E1691-'Data Churn_prodcat'!F1691</f>
        <v>0</v>
      </c>
      <c r="K1691" t="str">
        <f t="shared" si="26"/>
        <v>Churn</v>
      </c>
      <c r="L1691" t="str">
        <f>VLOOKUP($H1691,master_table_sales_csv!$O$2:$P$3340,2,FALSE)</f>
        <v>eBooks</v>
      </c>
      <c r="M1691" t="str">
        <f>VLOOKUP($I1691,master_table_sales_csv!$O$2:$P$3340,2,FALSE)</f>
        <v>eBooks</v>
      </c>
    </row>
    <row r="1692" spans="1:13" x14ac:dyDescent="0.35">
      <c r="A1692" t="s">
        <v>8725</v>
      </c>
      <c r="B1692" t="s">
        <v>8749</v>
      </c>
      <c r="C1692">
        <v>949</v>
      </c>
      <c r="D1692">
        <v>2034</v>
      </c>
      <c r="E1692">
        <v>9</v>
      </c>
      <c r="F1692">
        <v>9</v>
      </c>
      <c r="G1692">
        <v>46.5</v>
      </c>
      <c r="H1692">
        <v>4</v>
      </c>
      <c r="I1692">
        <v>4</v>
      </c>
      <c r="J1692">
        <f>'Data Churn_prodcat'!E1692-'Data Churn_prodcat'!F1692</f>
        <v>0</v>
      </c>
      <c r="K1692" t="str">
        <f t="shared" si="26"/>
        <v>Churn</v>
      </c>
      <c r="L1692" t="str">
        <f>VLOOKUP($H1692,master_table_sales_csv!$O$2:$P$3340,2,FALSE)</f>
        <v>eBooks</v>
      </c>
      <c r="M1692" t="str">
        <f>VLOOKUP($I1692,master_table_sales_csv!$O$2:$P$3340,2,FALSE)</f>
        <v>eBooks</v>
      </c>
    </row>
    <row r="1693" spans="1:13" x14ac:dyDescent="0.35">
      <c r="A1693" t="s">
        <v>8725</v>
      </c>
      <c r="B1693" t="s">
        <v>8749</v>
      </c>
      <c r="C1693">
        <v>950</v>
      </c>
      <c r="D1693">
        <v>1817</v>
      </c>
      <c r="E1693">
        <v>11</v>
      </c>
      <c r="F1693">
        <v>11</v>
      </c>
      <c r="G1693">
        <v>334</v>
      </c>
      <c r="H1693">
        <v>2</v>
      </c>
      <c r="I1693">
        <v>2</v>
      </c>
      <c r="J1693">
        <f>'Data Churn_prodcat'!E1693-'Data Churn_prodcat'!F1693</f>
        <v>0</v>
      </c>
      <c r="K1693" t="str">
        <f t="shared" si="26"/>
        <v>Churn</v>
      </c>
      <c r="L1693" t="str">
        <f>VLOOKUP($H1693,master_table_sales_csv!$O$2:$P$3340,2,FALSE)</f>
        <v>Drone Kits</v>
      </c>
      <c r="M1693" t="str">
        <f>VLOOKUP($I1693,master_table_sales_csv!$O$2:$P$3340,2,FALSE)</f>
        <v>Drone Kits</v>
      </c>
    </row>
    <row r="1694" spans="1:13" x14ac:dyDescent="0.35">
      <c r="A1694" t="s">
        <v>8725</v>
      </c>
      <c r="B1694" t="s">
        <v>8749</v>
      </c>
      <c r="C1694">
        <v>955</v>
      </c>
      <c r="D1694">
        <v>2100</v>
      </c>
      <c r="E1694">
        <v>10</v>
      </c>
      <c r="F1694">
        <v>9</v>
      </c>
      <c r="G1694">
        <v>543.52</v>
      </c>
      <c r="H1694">
        <v>7</v>
      </c>
      <c r="I1694">
        <v>4</v>
      </c>
      <c r="J1694">
        <f>'Data Churn_prodcat'!E1694-'Data Churn_prodcat'!F1694</f>
        <v>1</v>
      </c>
      <c r="K1694" t="str">
        <f t="shared" si="26"/>
        <v>Churn</v>
      </c>
      <c r="L1694" t="str">
        <f>VLOOKUP($H1694,master_table_sales_csv!$O$2:$P$3340,2,FALSE)</f>
        <v>Training Videos</v>
      </c>
      <c r="M1694" t="str">
        <f>VLOOKUP($I1694,master_table_sales_csv!$O$2:$P$3340,2,FALSE)</f>
        <v>eBooks</v>
      </c>
    </row>
    <row r="1695" spans="1:13" x14ac:dyDescent="0.35">
      <c r="A1695" t="s">
        <v>8725</v>
      </c>
      <c r="B1695" t="s">
        <v>8749</v>
      </c>
      <c r="C1695">
        <v>964</v>
      </c>
      <c r="D1695">
        <v>1967</v>
      </c>
      <c r="E1695">
        <v>10</v>
      </c>
      <c r="F1695">
        <v>10</v>
      </c>
      <c r="G1695">
        <v>500</v>
      </c>
      <c r="H1695">
        <v>3</v>
      </c>
      <c r="I1695">
        <v>3</v>
      </c>
      <c r="J1695">
        <f>'Data Churn_prodcat'!E1695-'Data Churn_prodcat'!F1695</f>
        <v>0</v>
      </c>
      <c r="K1695" t="str">
        <f t="shared" si="26"/>
        <v>Churn</v>
      </c>
      <c r="L1695" t="str">
        <f>VLOOKUP($H1695,master_table_sales_csv!$O$2:$P$3340,2,FALSE)</f>
        <v>Drones</v>
      </c>
      <c r="M1695" t="str">
        <f>VLOOKUP($I1695,master_table_sales_csv!$O$2:$P$3340,2,FALSE)</f>
        <v>Drones</v>
      </c>
    </row>
    <row r="1696" spans="1:13" x14ac:dyDescent="0.35">
      <c r="A1696" t="s">
        <v>8725</v>
      </c>
      <c r="B1696" t="s">
        <v>8749</v>
      </c>
      <c r="C1696">
        <v>967</v>
      </c>
      <c r="D1696">
        <v>1861</v>
      </c>
      <c r="E1696">
        <v>10</v>
      </c>
      <c r="F1696">
        <v>10</v>
      </c>
      <c r="G1696">
        <v>735</v>
      </c>
      <c r="H1696">
        <v>5</v>
      </c>
      <c r="I1696">
        <v>5</v>
      </c>
      <c r="J1696">
        <f>'Data Churn_prodcat'!E1696-'Data Churn_prodcat'!F1696</f>
        <v>0</v>
      </c>
      <c r="K1696" t="str">
        <f t="shared" si="26"/>
        <v>Churn</v>
      </c>
      <c r="L1696" t="str">
        <f>VLOOKUP($H1696,master_table_sales_csv!$O$2:$P$3340,2,FALSE)</f>
        <v>Robot Kits</v>
      </c>
      <c r="M1696" t="str">
        <f>VLOOKUP($I1696,master_table_sales_csv!$O$2:$P$3340,2,FALSE)</f>
        <v>Robot Kits</v>
      </c>
    </row>
    <row r="1697" spans="1:13" x14ac:dyDescent="0.35">
      <c r="A1697" t="s">
        <v>8725</v>
      </c>
      <c r="B1697" t="s">
        <v>8749</v>
      </c>
      <c r="C1697">
        <v>971</v>
      </c>
      <c r="D1697">
        <v>1925</v>
      </c>
      <c r="E1697">
        <v>10</v>
      </c>
      <c r="F1697">
        <v>10</v>
      </c>
      <c r="G1697">
        <v>356</v>
      </c>
      <c r="H1697">
        <v>2</v>
      </c>
      <c r="I1697">
        <v>2</v>
      </c>
      <c r="J1697">
        <f>'Data Churn_prodcat'!E1697-'Data Churn_prodcat'!F1697</f>
        <v>0</v>
      </c>
      <c r="K1697" t="str">
        <f t="shared" si="26"/>
        <v>Churn</v>
      </c>
      <c r="L1697" t="str">
        <f>VLOOKUP($H1697,master_table_sales_csv!$O$2:$P$3340,2,FALSE)</f>
        <v>Drone Kits</v>
      </c>
      <c r="M1697" t="str">
        <f>VLOOKUP($I1697,master_table_sales_csv!$O$2:$P$3340,2,FALSE)</f>
        <v>Drone Kits</v>
      </c>
    </row>
    <row r="1698" spans="1:13" x14ac:dyDescent="0.35">
      <c r="A1698" t="s">
        <v>8725</v>
      </c>
      <c r="B1698" t="s">
        <v>8749</v>
      </c>
      <c r="C1698">
        <v>978</v>
      </c>
      <c r="D1698">
        <v>1947</v>
      </c>
      <c r="E1698">
        <v>10</v>
      </c>
      <c r="F1698">
        <v>10</v>
      </c>
      <c r="G1698">
        <v>149.85000000000002</v>
      </c>
      <c r="H1698">
        <v>7</v>
      </c>
      <c r="I1698">
        <v>7</v>
      </c>
      <c r="J1698">
        <f>'Data Churn_prodcat'!E1698-'Data Churn_prodcat'!F1698</f>
        <v>0</v>
      </c>
      <c r="K1698" t="str">
        <f t="shared" si="26"/>
        <v>Churn</v>
      </c>
      <c r="L1698" t="str">
        <f>VLOOKUP($H1698,master_table_sales_csv!$O$2:$P$3340,2,FALSE)</f>
        <v>Training Videos</v>
      </c>
      <c r="M1698" t="str">
        <f>VLOOKUP($I1698,master_table_sales_csv!$O$2:$P$3340,2,FALSE)</f>
        <v>Training Videos</v>
      </c>
    </row>
    <row r="1699" spans="1:13" x14ac:dyDescent="0.35">
      <c r="A1699" t="s">
        <v>8725</v>
      </c>
      <c r="B1699" t="s">
        <v>8749</v>
      </c>
      <c r="C1699">
        <v>987</v>
      </c>
      <c r="D1699">
        <v>1876</v>
      </c>
      <c r="E1699">
        <v>10</v>
      </c>
      <c r="F1699">
        <v>10</v>
      </c>
      <c r="G1699">
        <v>567</v>
      </c>
      <c r="H1699">
        <v>5</v>
      </c>
      <c r="I1699">
        <v>5</v>
      </c>
      <c r="J1699">
        <f>'Data Churn_prodcat'!E1699-'Data Churn_prodcat'!F1699</f>
        <v>0</v>
      </c>
      <c r="K1699" t="str">
        <f t="shared" si="26"/>
        <v>Churn</v>
      </c>
      <c r="L1699" t="str">
        <f>VLOOKUP($H1699,master_table_sales_csv!$O$2:$P$3340,2,FALSE)</f>
        <v>Robot Kits</v>
      </c>
      <c r="M1699" t="str">
        <f>VLOOKUP($I1699,master_table_sales_csv!$O$2:$P$3340,2,FALSE)</f>
        <v>Robot Kits</v>
      </c>
    </row>
    <row r="1700" spans="1:13" x14ac:dyDescent="0.35">
      <c r="A1700" t="s">
        <v>8725</v>
      </c>
      <c r="B1700" t="s">
        <v>8749</v>
      </c>
      <c r="C1700">
        <v>988</v>
      </c>
      <c r="D1700">
        <v>2059</v>
      </c>
      <c r="E1700">
        <v>9</v>
      </c>
      <c r="F1700">
        <v>9</v>
      </c>
      <c r="G1700">
        <v>74.849999999999994</v>
      </c>
      <c r="H1700">
        <v>4</v>
      </c>
      <c r="I1700">
        <v>4</v>
      </c>
      <c r="J1700">
        <f>'Data Churn_prodcat'!E1700-'Data Churn_prodcat'!F1700</f>
        <v>0</v>
      </c>
      <c r="K1700" t="str">
        <f t="shared" si="26"/>
        <v>Churn</v>
      </c>
      <c r="L1700" t="str">
        <f>VLOOKUP($H1700,master_table_sales_csv!$O$2:$P$3340,2,FALSE)</f>
        <v>eBooks</v>
      </c>
      <c r="M1700" t="str">
        <f>VLOOKUP($I1700,master_table_sales_csv!$O$2:$P$3340,2,FALSE)</f>
        <v>eBooks</v>
      </c>
    </row>
    <row r="1701" spans="1:13" x14ac:dyDescent="0.35">
      <c r="A1701" t="s">
        <v>8725</v>
      </c>
      <c r="B1701" t="s">
        <v>8749</v>
      </c>
      <c r="C1701">
        <v>991</v>
      </c>
      <c r="D1701">
        <v>2046</v>
      </c>
      <c r="E1701">
        <v>9</v>
      </c>
      <c r="F1701">
        <v>9</v>
      </c>
      <c r="G1701">
        <v>33.979999999999997</v>
      </c>
      <c r="H1701">
        <v>4</v>
      </c>
      <c r="I1701">
        <v>4</v>
      </c>
      <c r="J1701">
        <f>'Data Churn_prodcat'!E1701-'Data Churn_prodcat'!F1701</f>
        <v>0</v>
      </c>
      <c r="K1701" t="str">
        <f t="shared" si="26"/>
        <v>Churn</v>
      </c>
      <c r="L1701" t="str">
        <f>VLOOKUP($H1701,master_table_sales_csv!$O$2:$P$3340,2,FALSE)</f>
        <v>eBooks</v>
      </c>
      <c r="M1701" t="str">
        <f>VLOOKUP($I1701,master_table_sales_csv!$O$2:$P$3340,2,FALSE)</f>
        <v>eBooks</v>
      </c>
    </row>
    <row r="1702" spans="1:13" x14ac:dyDescent="0.35">
      <c r="A1702" t="s">
        <v>8725</v>
      </c>
      <c r="B1702" t="s">
        <v>8749</v>
      </c>
      <c r="C1702">
        <v>998</v>
      </c>
      <c r="D1702">
        <v>2039</v>
      </c>
      <c r="E1702">
        <v>9</v>
      </c>
      <c r="F1702">
        <v>9</v>
      </c>
      <c r="G1702">
        <v>149.85000000000002</v>
      </c>
      <c r="H1702">
        <v>7</v>
      </c>
      <c r="I1702">
        <v>7</v>
      </c>
      <c r="J1702">
        <f>'Data Churn_prodcat'!E1702-'Data Churn_prodcat'!F1702</f>
        <v>0</v>
      </c>
      <c r="K1702" t="str">
        <f t="shared" si="26"/>
        <v>Churn</v>
      </c>
      <c r="L1702" t="str">
        <f>VLOOKUP($H1702,master_table_sales_csv!$O$2:$P$3340,2,FALSE)</f>
        <v>Training Videos</v>
      </c>
      <c r="M1702" t="str">
        <f>VLOOKUP($I1702,master_table_sales_csv!$O$2:$P$3340,2,FALSE)</f>
        <v>Training Videos</v>
      </c>
    </row>
    <row r="1703" spans="1:13" x14ac:dyDescent="0.35">
      <c r="A1703" t="s">
        <v>8725</v>
      </c>
      <c r="B1703" t="s">
        <v>8749</v>
      </c>
      <c r="C1703">
        <v>999</v>
      </c>
      <c r="D1703">
        <v>2071</v>
      </c>
      <c r="E1703">
        <v>9</v>
      </c>
      <c r="F1703">
        <v>9</v>
      </c>
      <c r="G1703">
        <v>83.8</v>
      </c>
      <c r="H1703">
        <v>4</v>
      </c>
      <c r="I1703">
        <v>4</v>
      </c>
      <c r="J1703">
        <f>'Data Churn_prodcat'!E1703-'Data Churn_prodcat'!F1703</f>
        <v>0</v>
      </c>
      <c r="K1703" t="str">
        <f t="shared" si="26"/>
        <v>Churn</v>
      </c>
      <c r="L1703" t="str">
        <f>VLOOKUP($H1703,master_table_sales_csv!$O$2:$P$3340,2,FALSE)</f>
        <v>eBooks</v>
      </c>
      <c r="M1703" t="str">
        <f>VLOOKUP($I1703,master_table_sales_csv!$O$2:$P$3340,2,FALSE)</f>
        <v>eBooks</v>
      </c>
    </row>
    <row r="1704" spans="1:13" x14ac:dyDescent="0.35">
      <c r="A1704" t="s">
        <v>8725</v>
      </c>
      <c r="B1704" t="s">
        <v>8749</v>
      </c>
      <c r="C1704">
        <v>1001</v>
      </c>
      <c r="D1704">
        <v>2022</v>
      </c>
      <c r="E1704">
        <v>9</v>
      </c>
      <c r="F1704">
        <v>9</v>
      </c>
      <c r="G1704">
        <v>798</v>
      </c>
      <c r="H1704">
        <v>3</v>
      </c>
      <c r="I1704">
        <v>3</v>
      </c>
      <c r="J1704">
        <f>'Data Churn_prodcat'!E1704-'Data Churn_prodcat'!F1704</f>
        <v>0</v>
      </c>
      <c r="K1704" t="str">
        <f t="shared" si="26"/>
        <v>Churn</v>
      </c>
      <c r="L1704" t="str">
        <f>VLOOKUP($H1704,master_table_sales_csv!$O$2:$P$3340,2,FALSE)</f>
        <v>Drones</v>
      </c>
      <c r="M1704" t="str">
        <f>VLOOKUP($I1704,master_table_sales_csv!$O$2:$P$3340,2,FALSE)</f>
        <v>Drones</v>
      </c>
    </row>
    <row r="1705" spans="1:13" x14ac:dyDescent="0.35">
      <c r="A1705" t="s">
        <v>8725</v>
      </c>
      <c r="B1705" t="s">
        <v>8749</v>
      </c>
      <c r="C1705">
        <v>1004</v>
      </c>
      <c r="D1705">
        <v>2074</v>
      </c>
      <c r="E1705">
        <v>9</v>
      </c>
      <c r="F1705">
        <v>9</v>
      </c>
      <c r="G1705">
        <v>476</v>
      </c>
      <c r="H1705">
        <v>2</v>
      </c>
      <c r="I1705">
        <v>2</v>
      </c>
      <c r="J1705">
        <f>'Data Churn_prodcat'!E1705-'Data Churn_prodcat'!F1705</f>
        <v>0</v>
      </c>
      <c r="K1705" t="str">
        <f t="shared" si="26"/>
        <v>Churn</v>
      </c>
      <c r="L1705" t="str">
        <f>VLOOKUP($H1705,master_table_sales_csv!$O$2:$P$3340,2,FALSE)</f>
        <v>Drone Kits</v>
      </c>
      <c r="M1705" t="str">
        <f>VLOOKUP($I1705,master_table_sales_csv!$O$2:$P$3340,2,FALSE)</f>
        <v>Drone Kits</v>
      </c>
    </row>
    <row r="1706" spans="1:13" x14ac:dyDescent="0.35">
      <c r="A1706" t="s">
        <v>8725</v>
      </c>
      <c r="B1706" t="s">
        <v>8749</v>
      </c>
      <c r="C1706">
        <v>1005</v>
      </c>
      <c r="D1706">
        <v>1750</v>
      </c>
      <c r="E1706">
        <v>11</v>
      </c>
      <c r="F1706">
        <v>11</v>
      </c>
      <c r="G1706">
        <v>62</v>
      </c>
      <c r="H1706">
        <v>4</v>
      </c>
      <c r="I1706">
        <v>4</v>
      </c>
      <c r="J1706">
        <f>'Data Churn_prodcat'!E1706-'Data Churn_prodcat'!F1706</f>
        <v>0</v>
      </c>
      <c r="K1706" t="str">
        <f t="shared" si="26"/>
        <v>Churn</v>
      </c>
      <c r="L1706" t="str">
        <f>VLOOKUP($H1706,master_table_sales_csv!$O$2:$P$3340,2,FALSE)</f>
        <v>eBooks</v>
      </c>
      <c r="M1706" t="str">
        <f>VLOOKUP($I1706,master_table_sales_csv!$O$2:$P$3340,2,FALSE)</f>
        <v>eBooks</v>
      </c>
    </row>
    <row r="1707" spans="1:13" x14ac:dyDescent="0.35">
      <c r="A1707" t="s">
        <v>8725</v>
      </c>
      <c r="B1707" t="s">
        <v>8749</v>
      </c>
      <c r="C1707">
        <v>1006</v>
      </c>
      <c r="D1707">
        <v>2102</v>
      </c>
      <c r="E1707">
        <v>9</v>
      </c>
      <c r="F1707">
        <v>9</v>
      </c>
      <c r="G1707">
        <v>276</v>
      </c>
      <c r="H1707">
        <v>2</v>
      </c>
      <c r="I1707">
        <v>2</v>
      </c>
      <c r="J1707">
        <f>'Data Churn_prodcat'!E1707-'Data Churn_prodcat'!F1707</f>
        <v>0</v>
      </c>
      <c r="K1707" t="str">
        <f t="shared" si="26"/>
        <v>Churn</v>
      </c>
      <c r="L1707" t="str">
        <f>VLOOKUP($H1707,master_table_sales_csv!$O$2:$P$3340,2,FALSE)</f>
        <v>Drone Kits</v>
      </c>
      <c r="M1707" t="str">
        <f>VLOOKUP($I1707,master_table_sales_csv!$O$2:$P$3340,2,FALSE)</f>
        <v>Drone Kits</v>
      </c>
    </row>
    <row r="1708" spans="1:13" x14ac:dyDescent="0.35">
      <c r="A1708" t="s">
        <v>8725</v>
      </c>
      <c r="B1708" t="s">
        <v>8749</v>
      </c>
      <c r="C1708">
        <v>1010</v>
      </c>
      <c r="D1708">
        <v>2107</v>
      </c>
      <c r="E1708">
        <v>9</v>
      </c>
      <c r="F1708">
        <v>9</v>
      </c>
      <c r="G1708">
        <v>52.5</v>
      </c>
      <c r="H1708">
        <v>4</v>
      </c>
      <c r="I1708">
        <v>4</v>
      </c>
      <c r="J1708">
        <f>'Data Churn_prodcat'!E1708-'Data Churn_prodcat'!F1708</f>
        <v>0</v>
      </c>
      <c r="K1708" t="str">
        <f t="shared" si="26"/>
        <v>Churn</v>
      </c>
      <c r="L1708" t="str">
        <f>VLOOKUP($H1708,master_table_sales_csv!$O$2:$P$3340,2,FALSE)</f>
        <v>eBooks</v>
      </c>
      <c r="M1708" t="str">
        <f>VLOOKUP($I1708,master_table_sales_csv!$O$2:$P$3340,2,FALSE)</f>
        <v>eBooks</v>
      </c>
    </row>
    <row r="1709" spans="1:13" x14ac:dyDescent="0.35">
      <c r="A1709" t="s">
        <v>8725</v>
      </c>
      <c r="B1709" t="s">
        <v>8749</v>
      </c>
      <c r="C1709">
        <v>1022</v>
      </c>
      <c r="D1709">
        <v>2090</v>
      </c>
      <c r="E1709">
        <v>9</v>
      </c>
      <c r="F1709">
        <v>9</v>
      </c>
      <c r="G1709">
        <v>32.97</v>
      </c>
      <c r="H1709">
        <v>1</v>
      </c>
      <c r="I1709">
        <v>1</v>
      </c>
      <c r="J1709">
        <f>'Data Churn_prodcat'!E1709-'Data Churn_prodcat'!F1709</f>
        <v>0</v>
      </c>
      <c r="K1709" t="str">
        <f t="shared" si="26"/>
        <v>Churn</v>
      </c>
      <c r="L1709" t="str">
        <f>VLOOKUP($H1709,master_table_sales_csv!$O$2:$P$3340,2,FALSE)</f>
        <v>Blueprints</v>
      </c>
      <c r="M1709" t="str">
        <f>VLOOKUP($I1709,master_table_sales_csv!$O$2:$P$3340,2,FALSE)</f>
        <v>Blueprints</v>
      </c>
    </row>
    <row r="1710" spans="1:13" x14ac:dyDescent="0.35">
      <c r="A1710" t="s">
        <v>8725</v>
      </c>
      <c r="B1710" t="s">
        <v>8749</v>
      </c>
      <c r="C1710">
        <v>1034</v>
      </c>
      <c r="D1710">
        <v>1969</v>
      </c>
      <c r="E1710">
        <v>10</v>
      </c>
      <c r="F1710">
        <v>10</v>
      </c>
      <c r="G1710">
        <v>60</v>
      </c>
      <c r="H1710">
        <v>1</v>
      </c>
      <c r="I1710">
        <v>1</v>
      </c>
      <c r="J1710">
        <f>'Data Churn_prodcat'!E1710-'Data Churn_prodcat'!F1710</f>
        <v>0</v>
      </c>
      <c r="K1710" t="str">
        <f t="shared" si="26"/>
        <v>Churn</v>
      </c>
      <c r="L1710" t="str">
        <f>VLOOKUP($H1710,master_table_sales_csv!$O$2:$P$3340,2,FALSE)</f>
        <v>Blueprints</v>
      </c>
      <c r="M1710" t="str">
        <f>VLOOKUP($I1710,master_table_sales_csv!$O$2:$P$3340,2,FALSE)</f>
        <v>Blueprints</v>
      </c>
    </row>
    <row r="1711" spans="1:13" x14ac:dyDescent="0.35">
      <c r="A1711" t="s">
        <v>8725</v>
      </c>
      <c r="B1711" t="s">
        <v>8749</v>
      </c>
      <c r="C1711">
        <v>1037</v>
      </c>
      <c r="D1711">
        <v>1740</v>
      </c>
      <c r="E1711">
        <v>11</v>
      </c>
      <c r="F1711">
        <v>11</v>
      </c>
      <c r="G1711">
        <v>171.96</v>
      </c>
      <c r="H1711">
        <v>7</v>
      </c>
      <c r="I1711">
        <v>7</v>
      </c>
      <c r="J1711">
        <f>'Data Churn_prodcat'!E1711-'Data Churn_prodcat'!F1711</f>
        <v>0</v>
      </c>
      <c r="K1711" t="str">
        <f t="shared" si="26"/>
        <v>Churn</v>
      </c>
      <c r="L1711" t="str">
        <f>VLOOKUP($H1711,master_table_sales_csv!$O$2:$P$3340,2,FALSE)</f>
        <v>Training Videos</v>
      </c>
      <c r="M1711" t="str">
        <f>VLOOKUP($I1711,master_table_sales_csv!$O$2:$P$3340,2,FALSE)</f>
        <v>Training Videos</v>
      </c>
    </row>
    <row r="1712" spans="1:13" x14ac:dyDescent="0.35">
      <c r="A1712" t="s">
        <v>8725</v>
      </c>
      <c r="B1712" t="s">
        <v>8749</v>
      </c>
      <c r="C1712">
        <v>1040</v>
      </c>
      <c r="D1712">
        <v>2081</v>
      </c>
      <c r="E1712">
        <v>9</v>
      </c>
      <c r="F1712">
        <v>9</v>
      </c>
      <c r="G1712">
        <v>110.97</v>
      </c>
      <c r="H1712">
        <v>7</v>
      </c>
      <c r="I1712">
        <v>7</v>
      </c>
      <c r="J1712">
        <f>'Data Churn_prodcat'!E1712-'Data Churn_prodcat'!F1712</f>
        <v>0</v>
      </c>
      <c r="K1712" t="str">
        <f t="shared" si="26"/>
        <v>Churn</v>
      </c>
      <c r="L1712" t="str">
        <f>VLOOKUP($H1712,master_table_sales_csv!$O$2:$P$3340,2,FALSE)</f>
        <v>Training Videos</v>
      </c>
      <c r="M1712" t="str">
        <f>VLOOKUP($I1712,master_table_sales_csv!$O$2:$P$3340,2,FALSE)</f>
        <v>Training Videos</v>
      </c>
    </row>
    <row r="1713" spans="1:13" x14ac:dyDescent="0.35">
      <c r="A1713" t="s">
        <v>8725</v>
      </c>
      <c r="B1713" t="s">
        <v>8749</v>
      </c>
      <c r="C1713">
        <v>1042</v>
      </c>
      <c r="D1713">
        <v>2038</v>
      </c>
      <c r="E1713">
        <v>9</v>
      </c>
      <c r="F1713">
        <v>9</v>
      </c>
      <c r="G1713">
        <v>57.98</v>
      </c>
      <c r="H1713">
        <v>7</v>
      </c>
      <c r="I1713">
        <v>7</v>
      </c>
      <c r="J1713">
        <f>'Data Churn_prodcat'!E1713-'Data Churn_prodcat'!F1713</f>
        <v>0</v>
      </c>
      <c r="K1713" t="str">
        <f t="shared" si="26"/>
        <v>Churn</v>
      </c>
      <c r="L1713" t="str">
        <f>VLOOKUP($H1713,master_table_sales_csv!$O$2:$P$3340,2,FALSE)</f>
        <v>Training Videos</v>
      </c>
      <c r="M1713" t="str">
        <f>VLOOKUP($I1713,master_table_sales_csv!$O$2:$P$3340,2,FALSE)</f>
        <v>Training Videos</v>
      </c>
    </row>
    <row r="1714" spans="1:13" x14ac:dyDescent="0.35">
      <c r="A1714" t="s">
        <v>8725</v>
      </c>
      <c r="B1714" t="s">
        <v>8749</v>
      </c>
      <c r="C1714">
        <v>1043</v>
      </c>
      <c r="D1714">
        <v>1938</v>
      </c>
      <c r="E1714">
        <v>10</v>
      </c>
      <c r="F1714">
        <v>10</v>
      </c>
      <c r="G1714">
        <v>900</v>
      </c>
      <c r="H1714">
        <v>3</v>
      </c>
      <c r="I1714">
        <v>3</v>
      </c>
      <c r="J1714">
        <f>'Data Churn_prodcat'!E1714-'Data Churn_prodcat'!F1714</f>
        <v>0</v>
      </c>
      <c r="K1714" t="str">
        <f t="shared" si="26"/>
        <v>Churn</v>
      </c>
      <c r="L1714" t="str">
        <f>VLOOKUP($H1714,master_table_sales_csv!$O$2:$P$3340,2,FALSE)</f>
        <v>Drones</v>
      </c>
      <c r="M1714" t="str">
        <f>VLOOKUP($I1714,master_table_sales_csv!$O$2:$P$3340,2,FALSE)</f>
        <v>Drones</v>
      </c>
    </row>
    <row r="1715" spans="1:13" x14ac:dyDescent="0.35">
      <c r="A1715" t="s">
        <v>8725</v>
      </c>
      <c r="B1715" t="s">
        <v>8749</v>
      </c>
      <c r="C1715">
        <v>1052</v>
      </c>
      <c r="D1715">
        <v>1764</v>
      </c>
      <c r="E1715">
        <v>11</v>
      </c>
      <c r="F1715">
        <v>11</v>
      </c>
      <c r="G1715">
        <v>47.98</v>
      </c>
      <c r="H1715">
        <v>4</v>
      </c>
      <c r="I1715">
        <v>4</v>
      </c>
      <c r="J1715">
        <f>'Data Churn_prodcat'!E1715-'Data Churn_prodcat'!F1715</f>
        <v>0</v>
      </c>
      <c r="K1715" t="str">
        <f t="shared" si="26"/>
        <v>Churn</v>
      </c>
      <c r="L1715" t="str">
        <f>VLOOKUP($H1715,master_table_sales_csv!$O$2:$P$3340,2,FALSE)</f>
        <v>eBooks</v>
      </c>
      <c r="M1715" t="str">
        <f>VLOOKUP($I1715,master_table_sales_csv!$O$2:$P$3340,2,FALSE)</f>
        <v>eBooks</v>
      </c>
    </row>
    <row r="1716" spans="1:13" x14ac:dyDescent="0.35">
      <c r="A1716" t="s">
        <v>8725</v>
      </c>
      <c r="B1716" t="s">
        <v>8749</v>
      </c>
      <c r="C1716">
        <v>1054</v>
      </c>
      <c r="D1716">
        <v>1814</v>
      </c>
      <c r="E1716">
        <v>11</v>
      </c>
      <c r="F1716">
        <v>11</v>
      </c>
      <c r="G1716">
        <v>59.98</v>
      </c>
      <c r="H1716">
        <v>7</v>
      </c>
      <c r="I1716">
        <v>7</v>
      </c>
      <c r="J1716">
        <f>'Data Churn_prodcat'!E1716-'Data Churn_prodcat'!F1716</f>
        <v>0</v>
      </c>
      <c r="K1716" t="str">
        <f t="shared" si="26"/>
        <v>Churn</v>
      </c>
      <c r="L1716" t="str">
        <f>VLOOKUP($H1716,master_table_sales_csv!$O$2:$P$3340,2,FALSE)</f>
        <v>Training Videos</v>
      </c>
      <c r="M1716" t="str">
        <f>VLOOKUP($I1716,master_table_sales_csv!$O$2:$P$3340,2,FALSE)</f>
        <v>Training Videos</v>
      </c>
    </row>
    <row r="1717" spans="1:13" x14ac:dyDescent="0.35">
      <c r="A1717" t="s">
        <v>8725</v>
      </c>
      <c r="B1717" t="s">
        <v>8749</v>
      </c>
      <c r="C1717">
        <v>1064</v>
      </c>
      <c r="D1717">
        <v>1732</v>
      </c>
      <c r="E1717">
        <v>11</v>
      </c>
      <c r="F1717">
        <v>11</v>
      </c>
      <c r="G1717">
        <v>500</v>
      </c>
      <c r="H1717">
        <v>3</v>
      </c>
      <c r="I1717">
        <v>3</v>
      </c>
      <c r="J1717">
        <f>'Data Churn_prodcat'!E1717-'Data Churn_prodcat'!F1717</f>
        <v>0</v>
      </c>
      <c r="K1717" t="str">
        <f t="shared" si="26"/>
        <v>Churn</v>
      </c>
      <c r="L1717" t="str">
        <f>VLOOKUP($H1717,master_table_sales_csv!$O$2:$P$3340,2,FALSE)</f>
        <v>Drones</v>
      </c>
      <c r="M1717" t="str">
        <f>VLOOKUP($I1717,master_table_sales_csv!$O$2:$P$3340,2,FALSE)</f>
        <v>Drones</v>
      </c>
    </row>
    <row r="1718" spans="1:13" x14ac:dyDescent="0.35">
      <c r="A1718" t="s">
        <v>8725</v>
      </c>
      <c r="B1718" t="s">
        <v>8749</v>
      </c>
      <c r="C1718">
        <v>1103</v>
      </c>
      <c r="D1718">
        <v>1963</v>
      </c>
      <c r="E1718">
        <v>10</v>
      </c>
      <c r="F1718">
        <v>10</v>
      </c>
      <c r="G1718">
        <v>4.99</v>
      </c>
      <c r="H1718">
        <v>1</v>
      </c>
      <c r="I1718">
        <v>1</v>
      </c>
      <c r="J1718">
        <f>'Data Churn_prodcat'!E1718-'Data Churn_prodcat'!F1718</f>
        <v>0</v>
      </c>
      <c r="K1718" t="str">
        <f t="shared" si="26"/>
        <v>Churn</v>
      </c>
      <c r="L1718" t="str">
        <f>VLOOKUP($H1718,master_table_sales_csv!$O$2:$P$3340,2,FALSE)</f>
        <v>Blueprints</v>
      </c>
      <c r="M1718" t="str">
        <f>VLOOKUP($I1718,master_table_sales_csv!$O$2:$P$3340,2,FALSE)</f>
        <v>Blueprints</v>
      </c>
    </row>
    <row r="1719" spans="1:13" x14ac:dyDescent="0.35">
      <c r="A1719" t="s">
        <v>8725</v>
      </c>
      <c r="B1719" t="s">
        <v>8749</v>
      </c>
      <c r="C1719">
        <v>1116</v>
      </c>
      <c r="D1719">
        <v>2056</v>
      </c>
      <c r="E1719">
        <v>9</v>
      </c>
      <c r="F1719">
        <v>9</v>
      </c>
      <c r="G1719">
        <v>108</v>
      </c>
      <c r="H1719">
        <v>2</v>
      </c>
      <c r="I1719">
        <v>2</v>
      </c>
      <c r="J1719">
        <f>'Data Churn_prodcat'!E1719-'Data Churn_prodcat'!F1719</f>
        <v>0</v>
      </c>
      <c r="K1719" t="str">
        <f t="shared" si="26"/>
        <v>Churn</v>
      </c>
      <c r="L1719" t="str">
        <f>VLOOKUP($H1719,master_table_sales_csv!$O$2:$P$3340,2,FALSE)</f>
        <v>Drone Kits</v>
      </c>
      <c r="M1719" t="str">
        <f>VLOOKUP($I1719,master_table_sales_csv!$O$2:$P$3340,2,FALSE)</f>
        <v>Drone Kits</v>
      </c>
    </row>
    <row r="1720" spans="1:13" x14ac:dyDescent="0.35">
      <c r="A1720" t="s">
        <v>8725</v>
      </c>
      <c r="B1720" t="s">
        <v>8749</v>
      </c>
      <c r="C1720">
        <v>1118</v>
      </c>
      <c r="D1720">
        <v>2032</v>
      </c>
      <c r="E1720">
        <v>9</v>
      </c>
      <c r="F1720">
        <v>9</v>
      </c>
      <c r="G1720">
        <v>65.900000000000006</v>
      </c>
      <c r="H1720">
        <v>7</v>
      </c>
      <c r="I1720">
        <v>7</v>
      </c>
      <c r="J1720">
        <f>'Data Churn_prodcat'!E1720-'Data Churn_prodcat'!F1720</f>
        <v>0</v>
      </c>
      <c r="K1720" t="str">
        <f t="shared" si="26"/>
        <v>Churn</v>
      </c>
      <c r="L1720" t="str">
        <f>VLOOKUP($H1720,master_table_sales_csv!$O$2:$P$3340,2,FALSE)</f>
        <v>Training Videos</v>
      </c>
      <c r="M1720" t="str">
        <f>VLOOKUP($I1720,master_table_sales_csv!$O$2:$P$3340,2,FALSE)</f>
        <v>Training Videos</v>
      </c>
    </row>
    <row r="1721" spans="1:13" x14ac:dyDescent="0.35">
      <c r="A1721" t="s">
        <v>8725</v>
      </c>
      <c r="B1721" t="s">
        <v>8749</v>
      </c>
      <c r="C1721">
        <v>1128</v>
      </c>
      <c r="D1721">
        <v>2089</v>
      </c>
      <c r="E1721">
        <v>9</v>
      </c>
      <c r="F1721">
        <v>9</v>
      </c>
      <c r="G1721">
        <v>2250</v>
      </c>
      <c r="H1721">
        <v>3</v>
      </c>
      <c r="I1721">
        <v>3</v>
      </c>
      <c r="J1721">
        <f>'Data Churn_prodcat'!E1721-'Data Churn_prodcat'!F1721</f>
        <v>0</v>
      </c>
      <c r="K1721" t="str">
        <f t="shared" si="26"/>
        <v>Churn</v>
      </c>
      <c r="L1721" t="str">
        <f>VLOOKUP($H1721,master_table_sales_csv!$O$2:$P$3340,2,FALSE)</f>
        <v>Drones</v>
      </c>
      <c r="M1721" t="str">
        <f>VLOOKUP($I1721,master_table_sales_csv!$O$2:$P$3340,2,FALSE)</f>
        <v>Drones</v>
      </c>
    </row>
    <row r="1722" spans="1:13" x14ac:dyDescent="0.35">
      <c r="A1722" t="s">
        <v>8725</v>
      </c>
      <c r="B1722" t="s">
        <v>8749</v>
      </c>
      <c r="C1722">
        <v>1130</v>
      </c>
      <c r="D1722">
        <v>2013</v>
      </c>
      <c r="E1722">
        <v>9</v>
      </c>
      <c r="F1722">
        <v>9</v>
      </c>
      <c r="G1722">
        <v>59.96</v>
      </c>
      <c r="H1722">
        <v>4</v>
      </c>
      <c r="I1722">
        <v>4</v>
      </c>
      <c r="J1722">
        <f>'Data Churn_prodcat'!E1722-'Data Churn_prodcat'!F1722</f>
        <v>0</v>
      </c>
      <c r="K1722" t="str">
        <f t="shared" si="26"/>
        <v>Churn</v>
      </c>
      <c r="L1722" t="str">
        <f>VLOOKUP($H1722,master_table_sales_csv!$O$2:$P$3340,2,FALSE)</f>
        <v>eBooks</v>
      </c>
      <c r="M1722" t="str">
        <f>VLOOKUP($I1722,master_table_sales_csv!$O$2:$P$3340,2,FALSE)</f>
        <v>eBooks</v>
      </c>
    </row>
    <row r="1723" spans="1:13" x14ac:dyDescent="0.35">
      <c r="A1723" t="s">
        <v>8725</v>
      </c>
      <c r="B1723" t="s">
        <v>8749</v>
      </c>
      <c r="C1723">
        <v>1131</v>
      </c>
      <c r="D1723">
        <v>2015</v>
      </c>
      <c r="E1723">
        <v>9</v>
      </c>
      <c r="F1723">
        <v>9</v>
      </c>
      <c r="G1723">
        <v>47.96</v>
      </c>
      <c r="H1723">
        <v>1</v>
      </c>
      <c r="I1723">
        <v>1</v>
      </c>
      <c r="J1723">
        <f>'Data Churn_prodcat'!E1723-'Data Churn_prodcat'!F1723</f>
        <v>0</v>
      </c>
      <c r="K1723" t="str">
        <f t="shared" si="26"/>
        <v>Churn</v>
      </c>
      <c r="L1723" t="str">
        <f>VLOOKUP($H1723,master_table_sales_csv!$O$2:$P$3340,2,FALSE)</f>
        <v>Blueprints</v>
      </c>
      <c r="M1723" t="str">
        <f>VLOOKUP($I1723,master_table_sales_csv!$O$2:$P$3340,2,FALSE)</f>
        <v>Blueprints</v>
      </c>
    </row>
    <row r="1724" spans="1:13" x14ac:dyDescent="0.35">
      <c r="A1724" t="s">
        <v>8725</v>
      </c>
      <c r="B1724" t="s">
        <v>8749</v>
      </c>
      <c r="C1724">
        <v>1135</v>
      </c>
      <c r="D1724">
        <v>1836</v>
      </c>
      <c r="E1724">
        <v>11</v>
      </c>
      <c r="F1724">
        <v>11</v>
      </c>
      <c r="G1724">
        <v>47.98</v>
      </c>
      <c r="H1724">
        <v>4</v>
      </c>
      <c r="I1724">
        <v>4</v>
      </c>
      <c r="J1724">
        <f>'Data Churn_prodcat'!E1724-'Data Churn_prodcat'!F1724</f>
        <v>0</v>
      </c>
      <c r="K1724" t="str">
        <f t="shared" si="26"/>
        <v>Churn</v>
      </c>
      <c r="L1724" t="str">
        <f>VLOOKUP($H1724,master_table_sales_csv!$O$2:$P$3340,2,FALSE)</f>
        <v>eBooks</v>
      </c>
      <c r="M1724" t="str">
        <f>VLOOKUP($I1724,master_table_sales_csv!$O$2:$P$3340,2,FALSE)</f>
        <v>eBooks</v>
      </c>
    </row>
    <row r="1725" spans="1:13" x14ac:dyDescent="0.35">
      <c r="A1725" t="s">
        <v>8725</v>
      </c>
      <c r="B1725" t="s">
        <v>8749</v>
      </c>
      <c r="C1725">
        <v>1161</v>
      </c>
      <c r="D1725">
        <v>1896</v>
      </c>
      <c r="E1725">
        <v>10</v>
      </c>
      <c r="F1725">
        <v>10</v>
      </c>
      <c r="G1725">
        <v>162</v>
      </c>
      <c r="H1725">
        <v>2</v>
      </c>
      <c r="I1725">
        <v>2</v>
      </c>
      <c r="J1725">
        <f>'Data Churn_prodcat'!E1725-'Data Churn_prodcat'!F1725</f>
        <v>0</v>
      </c>
      <c r="K1725" t="str">
        <f t="shared" si="26"/>
        <v>Churn</v>
      </c>
      <c r="L1725" t="str">
        <f>VLOOKUP($H1725,master_table_sales_csv!$O$2:$P$3340,2,FALSE)</f>
        <v>Drone Kits</v>
      </c>
      <c r="M1725" t="str">
        <f>VLOOKUP($I1725,master_table_sales_csv!$O$2:$P$3340,2,FALSE)</f>
        <v>Drone Kits</v>
      </c>
    </row>
    <row r="1726" spans="1:13" x14ac:dyDescent="0.35">
      <c r="A1726" t="s">
        <v>8725</v>
      </c>
      <c r="B1726" t="s">
        <v>8749</v>
      </c>
      <c r="C1726">
        <v>1163</v>
      </c>
      <c r="D1726">
        <v>2010</v>
      </c>
      <c r="E1726">
        <v>9</v>
      </c>
      <c r="F1726">
        <v>9</v>
      </c>
      <c r="G1726">
        <v>50.97</v>
      </c>
      <c r="H1726">
        <v>4</v>
      </c>
      <c r="I1726">
        <v>4</v>
      </c>
      <c r="J1726">
        <f>'Data Churn_prodcat'!E1726-'Data Churn_prodcat'!F1726</f>
        <v>0</v>
      </c>
      <c r="K1726" t="str">
        <f t="shared" si="26"/>
        <v>Churn</v>
      </c>
      <c r="L1726" t="str">
        <f>VLOOKUP($H1726,master_table_sales_csv!$O$2:$P$3340,2,FALSE)</f>
        <v>eBooks</v>
      </c>
      <c r="M1726" t="str">
        <f>VLOOKUP($I1726,master_table_sales_csv!$O$2:$P$3340,2,FALSE)</f>
        <v>eBooks</v>
      </c>
    </row>
    <row r="1727" spans="1:13" x14ac:dyDescent="0.35">
      <c r="A1727" t="s">
        <v>8725</v>
      </c>
      <c r="B1727" t="s">
        <v>8749</v>
      </c>
      <c r="C1727">
        <v>1164</v>
      </c>
      <c r="D1727">
        <v>2119</v>
      </c>
      <c r="E1727">
        <v>9</v>
      </c>
      <c r="F1727">
        <v>9</v>
      </c>
      <c r="G1727">
        <v>95.96</v>
      </c>
      <c r="H1727">
        <v>4</v>
      </c>
      <c r="I1727">
        <v>4</v>
      </c>
      <c r="J1727">
        <f>'Data Churn_prodcat'!E1727-'Data Churn_prodcat'!F1727</f>
        <v>0</v>
      </c>
      <c r="K1727" t="str">
        <f t="shared" si="26"/>
        <v>Churn</v>
      </c>
      <c r="L1727" t="str">
        <f>VLOOKUP($H1727,master_table_sales_csv!$O$2:$P$3340,2,FALSE)</f>
        <v>eBooks</v>
      </c>
      <c r="M1727" t="str">
        <f>VLOOKUP($I1727,master_table_sales_csv!$O$2:$P$3340,2,FALSE)</f>
        <v>eBooks</v>
      </c>
    </row>
    <row r="1728" spans="1:13" x14ac:dyDescent="0.35">
      <c r="A1728" t="s">
        <v>8725</v>
      </c>
      <c r="B1728" t="s">
        <v>8749</v>
      </c>
      <c r="C1728">
        <v>1168</v>
      </c>
      <c r="D1728">
        <v>2087</v>
      </c>
      <c r="E1728">
        <v>9</v>
      </c>
      <c r="F1728">
        <v>9</v>
      </c>
      <c r="G1728">
        <v>21.98</v>
      </c>
      <c r="H1728">
        <v>1</v>
      </c>
      <c r="I1728">
        <v>1</v>
      </c>
      <c r="J1728">
        <f>'Data Churn_prodcat'!E1728-'Data Churn_prodcat'!F1728</f>
        <v>0</v>
      </c>
      <c r="K1728" t="str">
        <f t="shared" si="26"/>
        <v>Churn</v>
      </c>
      <c r="L1728" t="str">
        <f>VLOOKUP($H1728,master_table_sales_csv!$O$2:$P$3340,2,FALSE)</f>
        <v>Blueprints</v>
      </c>
      <c r="M1728" t="str">
        <f>VLOOKUP($I1728,master_table_sales_csv!$O$2:$P$3340,2,FALSE)</f>
        <v>Blueprints</v>
      </c>
    </row>
    <row r="1729" spans="1:13" x14ac:dyDescent="0.35">
      <c r="A1729" t="s">
        <v>8725</v>
      </c>
      <c r="B1729" t="s">
        <v>8749</v>
      </c>
      <c r="C1729">
        <v>1172</v>
      </c>
      <c r="D1729">
        <v>2093</v>
      </c>
      <c r="E1729">
        <v>9</v>
      </c>
      <c r="F1729">
        <v>9</v>
      </c>
      <c r="G1729">
        <v>58.5</v>
      </c>
      <c r="H1729">
        <v>4</v>
      </c>
      <c r="I1729">
        <v>4</v>
      </c>
      <c r="J1729">
        <f>'Data Churn_prodcat'!E1729-'Data Churn_prodcat'!F1729</f>
        <v>0</v>
      </c>
      <c r="K1729" t="str">
        <f t="shared" si="26"/>
        <v>Churn</v>
      </c>
      <c r="L1729" t="str">
        <f>VLOOKUP($H1729,master_table_sales_csv!$O$2:$P$3340,2,FALSE)</f>
        <v>eBooks</v>
      </c>
      <c r="M1729" t="str">
        <f>VLOOKUP($I1729,master_table_sales_csv!$O$2:$P$3340,2,FALSE)</f>
        <v>eBooks</v>
      </c>
    </row>
    <row r="1730" spans="1:13" x14ac:dyDescent="0.35">
      <c r="A1730" t="s">
        <v>8725</v>
      </c>
      <c r="B1730" t="s">
        <v>8749</v>
      </c>
      <c r="C1730">
        <v>1175</v>
      </c>
      <c r="D1730">
        <v>1723</v>
      </c>
      <c r="E1730">
        <v>11</v>
      </c>
      <c r="F1730">
        <v>11</v>
      </c>
      <c r="G1730">
        <v>75.98</v>
      </c>
      <c r="H1730">
        <v>7</v>
      </c>
      <c r="I1730">
        <v>7</v>
      </c>
      <c r="J1730">
        <f>'Data Churn_prodcat'!E1730-'Data Churn_prodcat'!F1730</f>
        <v>0</v>
      </c>
      <c r="K1730" t="str">
        <f t="shared" si="26"/>
        <v>Churn</v>
      </c>
      <c r="L1730" t="str">
        <f>VLOOKUP($H1730,master_table_sales_csv!$O$2:$P$3340,2,FALSE)</f>
        <v>Training Videos</v>
      </c>
      <c r="M1730" t="str">
        <f>VLOOKUP($I1730,master_table_sales_csv!$O$2:$P$3340,2,FALSE)</f>
        <v>Training Videos</v>
      </c>
    </row>
    <row r="1731" spans="1:13" x14ac:dyDescent="0.35">
      <c r="A1731" t="s">
        <v>8725</v>
      </c>
      <c r="B1731" t="s">
        <v>8749</v>
      </c>
      <c r="C1731">
        <v>1180</v>
      </c>
      <c r="D1731">
        <v>1879</v>
      </c>
      <c r="E1731">
        <v>10</v>
      </c>
      <c r="F1731">
        <v>10</v>
      </c>
      <c r="G1731">
        <v>124.75</v>
      </c>
      <c r="H1731">
        <v>4</v>
      </c>
      <c r="I1731">
        <v>4</v>
      </c>
      <c r="J1731">
        <f>'Data Churn_prodcat'!E1731-'Data Churn_prodcat'!F1731</f>
        <v>0</v>
      </c>
      <c r="K1731" t="str">
        <f t="shared" si="26"/>
        <v>Churn</v>
      </c>
      <c r="L1731" t="str">
        <f>VLOOKUP($H1731,master_table_sales_csv!$O$2:$P$3340,2,FALSE)</f>
        <v>eBooks</v>
      </c>
      <c r="M1731" t="str">
        <f>VLOOKUP($I1731,master_table_sales_csv!$O$2:$P$3340,2,FALSE)</f>
        <v>eBooks</v>
      </c>
    </row>
    <row r="1732" spans="1:13" x14ac:dyDescent="0.35">
      <c r="A1732" t="s">
        <v>8725</v>
      </c>
      <c r="B1732" t="s">
        <v>8749</v>
      </c>
      <c r="C1732">
        <v>1181</v>
      </c>
      <c r="D1732">
        <v>1978</v>
      </c>
      <c r="E1732">
        <v>10</v>
      </c>
      <c r="F1732">
        <v>10</v>
      </c>
      <c r="G1732">
        <v>490</v>
      </c>
      <c r="H1732">
        <v>5</v>
      </c>
      <c r="I1732">
        <v>5</v>
      </c>
      <c r="J1732">
        <f>'Data Churn_prodcat'!E1732-'Data Churn_prodcat'!F1732</f>
        <v>0</v>
      </c>
      <c r="K1732" t="str">
        <f t="shared" si="26"/>
        <v>Churn</v>
      </c>
      <c r="L1732" t="str">
        <f>VLOOKUP($H1732,master_table_sales_csv!$O$2:$P$3340,2,FALSE)</f>
        <v>Robot Kits</v>
      </c>
      <c r="M1732" t="str">
        <f>VLOOKUP($I1732,master_table_sales_csv!$O$2:$P$3340,2,FALSE)</f>
        <v>Robot Kits</v>
      </c>
    </row>
    <row r="1733" spans="1:13" x14ac:dyDescent="0.35">
      <c r="A1733" t="s">
        <v>8725</v>
      </c>
      <c r="B1733" t="s">
        <v>8749</v>
      </c>
      <c r="C1733">
        <v>1188</v>
      </c>
      <c r="D1733">
        <v>1958</v>
      </c>
      <c r="E1733">
        <v>10</v>
      </c>
      <c r="F1733">
        <v>10</v>
      </c>
      <c r="G1733">
        <v>395</v>
      </c>
      <c r="H1733">
        <v>3</v>
      </c>
      <c r="I1733">
        <v>3</v>
      </c>
      <c r="J1733">
        <f>'Data Churn_prodcat'!E1733-'Data Churn_prodcat'!F1733</f>
        <v>0</v>
      </c>
      <c r="K1733" t="str">
        <f t="shared" ref="K1733:K1796" si="27">IF(D1733&gt;7, "Churn", "No Churn")</f>
        <v>Churn</v>
      </c>
      <c r="L1733" t="str">
        <f>VLOOKUP($H1733,master_table_sales_csv!$O$2:$P$3340,2,FALSE)</f>
        <v>Drones</v>
      </c>
      <c r="M1733" t="str">
        <f>VLOOKUP($I1733,master_table_sales_csv!$O$2:$P$3340,2,FALSE)</f>
        <v>Drones</v>
      </c>
    </row>
    <row r="1734" spans="1:13" x14ac:dyDescent="0.35">
      <c r="A1734" t="s">
        <v>8725</v>
      </c>
      <c r="B1734" t="s">
        <v>8749</v>
      </c>
      <c r="C1734">
        <v>1190</v>
      </c>
      <c r="D1734">
        <v>2080</v>
      </c>
      <c r="E1734">
        <v>10</v>
      </c>
      <c r="F1734">
        <v>9</v>
      </c>
      <c r="G1734">
        <v>5106</v>
      </c>
      <c r="H1734">
        <v>6</v>
      </c>
      <c r="I1734">
        <v>2</v>
      </c>
      <c r="J1734">
        <f>'Data Churn_prodcat'!E1734-'Data Churn_prodcat'!F1734</f>
        <v>1</v>
      </c>
      <c r="K1734" t="str">
        <f t="shared" si="27"/>
        <v>Churn</v>
      </c>
      <c r="L1734" t="str">
        <f>VLOOKUP($H1734,master_table_sales_csv!$O$2:$P$3340,2,FALSE)</f>
        <v>Robots</v>
      </c>
      <c r="M1734" t="str">
        <f>VLOOKUP($I1734,master_table_sales_csv!$O$2:$P$3340,2,FALSE)</f>
        <v>Drone Kits</v>
      </c>
    </row>
    <row r="1735" spans="1:13" x14ac:dyDescent="0.35">
      <c r="A1735" t="s">
        <v>8725</v>
      </c>
      <c r="B1735" t="s">
        <v>8749</v>
      </c>
      <c r="C1735">
        <v>1194</v>
      </c>
      <c r="D1735">
        <v>1905</v>
      </c>
      <c r="E1735">
        <v>10</v>
      </c>
      <c r="F1735">
        <v>10</v>
      </c>
      <c r="G1735">
        <v>95.96</v>
      </c>
      <c r="H1735">
        <v>4</v>
      </c>
      <c r="I1735">
        <v>4</v>
      </c>
      <c r="J1735">
        <f>'Data Churn_prodcat'!E1735-'Data Churn_prodcat'!F1735</f>
        <v>0</v>
      </c>
      <c r="K1735" t="str">
        <f t="shared" si="27"/>
        <v>Churn</v>
      </c>
      <c r="L1735" t="str">
        <f>VLOOKUP($H1735,master_table_sales_csv!$O$2:$P$3340,2,FALSE)</f>
        <v>eBooks</v>
      </c>
      <c r="M1735" t="str">
        <f>VLOOKUP($I1735,master_table_sales_csv!$O$2:$P$3340,2,FALSE)</f>
        <v>eBooks</v>
      </c>
    </row>
    <row r="1736" spans="1:13" x14ac:dyDescent="0.35">
      <c r="A1736" t="s">
        <v>8725</v>
      </c>
      <c r="B1736" t="s">
        <v>8749</v>
      </c>
      <c r="C1736">
        <v>1195</v>
      </c>
      <c r="D1736">
        <v>2109</v>
      </c>
      <c r="E1736">
        <v>9</v>
      </c>
      <c r="F1736">
        <v>9</v>
      </c>
      <c r="G1736">
        <v>36.99</v>
      </c>
      <c r="H1736">
        <v>7</v>
      </c>
      <c r="I1736">
        <v>7</v>
      </c>
      <c r="J1736">
        <f>'Data Churn_prodcat'!E1736-'Data Churn_prodcat'!F1736</f>
        <v>0</v>
      </c>
      <c r="K1736" t="str">
        <f t="shared" si="27"/>
        <v>Churn</v>
      </c>
      <c r="L1736" t="str">
        <f>VLOOKUP($H1736,master_table_sales_csv!$O$2:$P$3340,2,FALSE)</f>
        <v>Training Videos</v>
      </c>
      <c r="M1736" t="str">
        <f>VLOOKUP($I1736,master_table_sales_csv!$O$2:$P$3340,2,FALSE)</f>
        <v>Training Videos</v>
      </c>
    </row>
    <row r="1737" spans="1:13" x14ac:dyDescent="0.35">
      <c r="A1737" t="s">
        <v>8725</v>
      </c>
      <c r="B1737" t="s">
        <v>8749</v>
      </c>
      <c r="C1737">
        <v>1198</v>
      </c>
      <c r="D1737">
        <v>2075</v>
      </c>
      <c r="E1737">
        <v>9</v>
      </c>
      <c r="F1737">
        <v>9</v>
      </c>
      <c r="G1737">
        <v>1365</v>
      </c>
      <c r="H1737">
        <v>3</v>
      </c>
      <c r="I1737">
        <v>3</v>
      </c>
      <c r="J1737">
        <f>'Data Churn_prodcat'!E1737-'Data Churn_prodcat'!F1737</f>
        <v>0</v>
      </c>
      <c r="K1737" t="str">
        <f t="shared" si="27"/>
        <v>Churn</v>
      </c>
      <c r="L1737" t="str">
        <f>VLOOKUP($H1737,master_table_sales_csv!$O$2:$P$3340,2,FALSE)</f>
        <v>Drones</v>
      </c>
      <c r="M1737" t="str">
        <f>VLOOKUP($I1737,master_table_sales_csv!$O$2:$P$3340,2,FALSE)</f>
        <v>Drones</v>
      </c>
    </row>
    <row r="1738" spans="1:13" x14ac:dyDescent="0.35">
      <c r="A1738" t="s">
        <v>8725</v>
      </c>
      <c r="B1738" t="s">
        <v>8749</v>
      </c>
      <c r="C1738">
        <v>1201</v>
      </c>
      <c r="D1738">
        <v>1943</v>
      </c>
      <c r="E1738">
        <v>10</v>
      </c>
      <c r="F1738">
        <v>10</v>
      </c>
      <c r="G1738">
        <v>179.9</v>
      </c>
      <c r="H1738">
        <v>2</v>
      </c>
      <c r="I1738">
        <v>2</v>
      </c>
      <c r="J1738">
        <f>'Data Churn_prodcat'!E1738-'Data Churn_prodcat'!F1738</f>
        <v>0</v>
      </c>
      <c r="K1738" t="str">
        <f t="shared" si="27"/>
        <v>Churn</v>
      </c>
      <c r="L1738" t="str">
        <f>VLOOKUP($H1738,master_table_sales_csv!$O$2:$P$3340,2,FALSE)</f>
        <v>Drone Kits</v>
      </c>
      <c r="M1738" t="str">
        <f>VLOOKUP($I1738,master_table_sales_csv!$O$2:$P$3340,2,FALSE)</f>
        <v>Drone Kits</v>
      </c>
    </row>
    <row r="1739" spans="1:13" x14ac:dyDescent="0.35">
      <c r="A1739" t="s">
        <v>8725</v>
      </c>
      <c r="B1739" t="s">
        <v>8749</v>
      </c>
      <c r="C1739">
        <v>1202</v>
      </c>
      <c r="D1739">
        <v>2054</v>
      </c>
      <c r="E1739">
        <v>9</v>
      </c>
      <c r="F1739">
        <v>9</v>
      </c>
      <c r="G1739">
        <v>733.5</v>
      </c>
      <c r="H1739">
        <v>7</v>
      </c>
      <c r="I1739">
        <v>2</v>
      </c>
      <c r="J1739">
        <f>'Data Churn_prodcat'!E1739-'Data Churn_prodcat'!F1739</f>
        <v>0</v>
      </c>
      <c r="K1739" t="str">
        <f t="shared" si="27"/>
        <v>Churn</v>
      </c>
      <c r="L1739" t="str">
        <f>VLOOKUP($H1739,master_table_sales_csv!$O$2:$P$3340,2,FALSE)</f>
        <v>Training Videos</v>
      </c>
      <c r="M1739" t="str">
        <f>VLOOKUP($I1739,master_table_sales_csv!$O$2:$P$3340,2,FALSE)</f>
        <v>Drone Kits</v>
      </c>
    </row>
    <row r="1740" spans="1:13" x14ac:dyDescent="0.35">
      <c r="A1740" t="s">
        <v>8725</v>
      </c>
      <c r="B1740" t="s">
        <v>8749</v>
      </c>
      <c r="C1740">
        <v>1208</v>
      </c>
      <c r="D1740">
        <v>1733</v>
      </c>
      <c r="E1740">
        <v>11</v>
      </c>
      <c r="F1740">
        <v>11</v>
      </c>
      <c r="G1740">
        <v>5394</v>
      </c>
      <c r="H1740">
        <v>6</v>
      </c>
      <c r="I1740">
        <v>6</v>
      </c>
      <c r="J1740">
        <f>'Data Churn_prodcat'!E1740-'Data Churn_prodcat'!F1740</f>
        <v>0</v>
      </c>
      <c r="K1740" t="str">
        <f t="shared" si="27"/>
        <v>Churn</v>
      </c>
      <c r="L1740" t="str">
        <f>VLOOKUP($H1740,master_table_sales_csv!$O$2:$P$3340,2,FALSE)</f>
        <v>Robots</v>
      </c>
      <c r="M1740" t="str">
        <f>VLOOKUP($I1740,master_table_sales_csv!$O$2:$P$3340,2,FALSE)</f>
        <v>Robots</v>
      </c>
    </row>
    <row r="1741" spans="1:13" x14ac:dyDescent="0.35">
      <c r="A1741" t="s">
        <v>8725</v>
      </c>
      <c r="B1741" t="s">
        <v>8749</v>
      </c>
      <c r="C1741">
        <v>1210</v>
      </c>
      <c r="D1741">
        <v>2048</v>
      </c>
      <c r="E1741">
        <v>11</v>
      </c>
      <c r="F1741">
        <v>9</v>
      </c>
      <c r="G1741">
        <v>188.86</v>
      </c>
      <c r="H1741">
        <v>4</v>
      </c>
      <c r="I1741">
        <v>4</v>
      </c>
      <c r="J1741">
        <f>'Data Churn_prodcat'!E1741-'Data Churn_prodcat'!F1741</f>
        <v>2</v>
      </c>
      <c r="K1741" t="str">
        <f t="shared" si="27"/>
        <v>Churn</v>
      </c>
      <c r="L1741" t="str">
        <f>VLOOKUP($H1741,master_table_sales_csv!$O$2:$P$3340,2,FALSE)</f>
        <v>eBooks</v>
      </c>
      <c r="M1741" t="str">
        <f>VLOOKUP($I1741,master_table_sales_csv!$O$2:$P$3340,2,FALSE)</f>
        <v>eBooks</v>
      </c>
    </row>
    <row r="1742" spans="1:13" x14ac:dyDescent="0.35">
      <c r="A1742" t="s">
        <v>8725</v>
      </c>
      <c r="B1742" t="s">
        <v>8749</v>
      </c>
      <c r="C1742">
        <v>1215</v>
      </c>
      <c r="D1742">
        <v>1850</v>
      </c>
      <c r="E1742">
        <v>11</v>
      </c>
      <c r="F1742">
        <v>11</v>
      </c>
      <c r="G1742">
        <v>12.99</v>
      </c>
      <c r="H1742">
        <v>4</v>
      </c>
      <c r="I1742">
        <v>4</v>
      </c>
      <c r="J1742">
        <f>'Data Churn_prodcat'!E1742-'Data Churn_prodcat'!F1742</f>
        <v>0</v>
      </c>
      <c r="K1742" t="str">
        <f t="shared" si="27"/>
        <v>Churn</v>
      </c>
      <c r="L1742" t="str">
        <f>VLOOKUP($H1742,master_table_sales_csv!$O$2:$P$3340,2,FALSE)</f>
        <v>eBooks</v>
      </c>
      <c r="M1742" t="str">
        <f>VLOOKUP($I1742,master_table_sales_csv!$O$2:$P$3340,2,FALSE)</f>
        <v>eBooks</v>
      </c>
    </row>
    <row r="1743" spans="1:13" x14ac:dyDescent="0.35">
      <c r="A1743" t="s">
        <v>8725</v>
      </c>
      <c r="B1743" t="s">
        <v>8749</v>
      </c>
      <c r="C1743">
        <v>1219</v>
      </c>
      <c r="D1743">
        <v>1728</v>
      </c>
      <c r="E1743">
        <v>11</v>
      </c>
      <c r="F1743">
        <v>11</v>
      </c>
      <c r="G1743">
        <v>1000</v>
      </c>
      <c r="H1743">
        <v>3</v>
      </c>
      <c r="I1743">
        <v>3</v>
      </c>
      <c r="J1743">
        <f>'Data Churn_prodcat'!E1743-'Data Churn_prodcat'!F1743</f>
        <v>0</v>
      </c>
      <c r="K1743" t="str">
        <f t="shared" si="27"/>
        <v>Churn</v>
      </c>
      <c r="L1743" t="str">
        <f>VLOOKUP($H1743,master_table_sales_csv!$O$2:$P$3340,2,FALSE)</f>
        <v>Drones</v>
      </c>
      <c r="M1743" t="str">
        <f>VLOOKUP($I1743,master_table_sales_csv!$O$2:$P$3340,2,FALSE)</f>
        <v>Drones</v>
      </c>
    </row>
    <row r="1744" spans="1:13" x14ac:dyDescent="0.35">
      <c r="A1744" t="s">
        <v>8725</v>
      </c>
      <c r="B1744" t="s">
        <v>8749</v>
      </c>
      <c r="C1744">
        <v>1241</v>
      </c>
      <c r="D1744">
        <v>1828</v>
      </c>
      <c r="E1744">
        <v>11</v>
      </c>
      <c r="F1744">
        <v>11</v>
      </c>
      <c r="G1744">
        <v>2995</v>
      </c>
      <c r="H1744">
        <v>6</v>
      </c>
      <c r="I1744">
        <v>6</v>
      </c>
      <c r="J1744">
        <f>'Data Churn_prodcat'!E1744-'Data Churn_prodcat'!F1744</f>
        <v>0</v>
      </c>
      <c r="K1744" t="str">
        <f t="shared" si="27"/>
        <v>Churn</v>
      </c>
      <c r="L1744" t="str">
        <f>VLOOKUP($H1744,master_table_sales_csv!$O$2:$P$3340,2,FALSE)</f>
        <v>Robots</v>
      </c>
      <c r="M1744" t="str">
        <f>VLOOKUP($I1744,master_table_sales_csv!$O$2:$P$3340,2,FALSE)</f>
        <v>Robots</v>
      </c>
    </row>
    <row r="1745" spans="1:13" x14ac:dyDescent="0.35">
      <c r="A1745" t="s">
        <v>8725</v>
      </c>
      <c r="B1745" t="s">
        <v>8749</v>
      </c>
      <c r="C1745">
        <v>1242</v>
      </c>
      <c r="D1745">
        <v>2108</v>
      </c>
      <c r="E1745">
        <v>9</v>
      </c>
      <c r="F1745">
        <v>9</v>
      </c>
      <c r="G1745">
        <v>2394</v>
      </c>
      <c r="H1745">
        <v>3</v>
      </c>
      <c r="I1745">
        <v>3</v>
      </c>
      <c r="J1745">
        <f>'Data Churn_prodcat'!E1745-'Data Churn_prodcat'!F1745</f>
        <v>0</v>
      </c>
      <c r="K1745" t="str">
        <f t="shared" si="27"/>
        <v>Churn</v>
      </c>
      <c r="L1745" t="str">
        <f>VLOOKUP($H1745,master_table_sales_csv!$O$2:$P$3340,2,FALSE)</f>
        <v>Drones</v>
      </c>
      <c r="M1745" t="str">
        <f>VLOOKUP($I1745,master_table_sales_csv!$O$2:$P$3340,2,FALSE)</f>
        <v>Drones</v>
      </c>
    </row>
    <row r="1746" spans="1:13" x14ac:dyDescent="0.35">
      <c r="A1746" t="s">
        <v>8725</v>
      </c>
      <c r="B1746" t="s">
        <v>8749</v>
      </c>
      <c r="C1746">
        <v>1243</v>
      </c>
      <c r="D1746">
        <v>2024</v>
      </c>
      <c r="E1746">
        <v>10</v>
      </c>
      <c r="F1746">
        <v>9</v>
      </c>
      <c r="G1746">
        <v>1039</v>
      </c>
      <c r="H1746">
        <v>7</v>
      </c>
      <c r="I1746">
        <v>2</v>
      </c>
      <c r="J1746">
        <f>'Data Churn_prodcat'!E1746-'Data Churn_prodcat'!F1746</f>
        <v>1</v>
      </c>
      <c r="K1746" t="str">
        <f t="shared" si="27"/>
        <v>Churn</v>
      </c>
      <c r="L1746" t="str">
        <f>VLOOKUP($H1746,master_table_sales_csv!$O$2:$P$3340,2,FALSE)</f>
        <v>Training Videos</v>
      </c>
      <c r="M1746" t="str">
        <f>VLOOKUP($I1746,master_table_sales_csv!$O$2:$P$3340,2,FALSE)</f>
        <v>Drone Kits</v>
      </c>
    </row>
    <row r="1747" spans="1:13" x14ac:dyDescent="0.35">
      <c r="A1747" t="s">
        <v>8725</v>
      </c>
      <c r="B1747" t="s">
        <v>8749</v>
      </c>
      <c r="C1747">
        <v>1246</v>
      </c>
      <c r="D1747">
        <v>1713</v>
      </c>
      <c r="E1747">
        <v>11</v>
      </c>
      <c r="F1747">
        <v>11</v>
      </c>
      <c r="G1747">
        <v>359.8</v>
      </c>
      <c r="H1747">
        <v>2</v>
      </c>
      <c r="I1747">
        <v>2</v>
      </c>
      <c r="J1747">
        <f>'Data Churn_prodcat'!E1747-'Data Churn_prodcat'!F1747</f>
        <v>0</v>
      </c>
      <c r="K1747" t="str">
        <f t="shared" si="27"/>
        <v>Churn</v>
      </c>
      <c r="L1747" t="str">
        <f>VLOOKUP($H1747,master_table_sales_csv!$O$2:$P$3340,2,FALSE)</f>
        <v>Drone Kits</v>
      </c>
      <c r="M1747" t="str">
        <f>VLOOKUP($I1747,master_table_sales_csv!$O$2:$P$3340,2,FALSE)</f>
        <v>Drone Kits</v>
      </c>
    </row>
    <row r="1748" spans="1:13" x14ac:dyDescent="0.35">
      <c r="A1748" t="s">
        <v>8725</v>
      </c>
      <c r="B1748" t="s">
        <v>8749</v>
      </c>
      <c r="C1748">
        <v>1247</v>
      </c>
      <c r="D1748">
        <v>1912</v>
      </c>
      <c r="E1748">
        <v>10</v>
      </c>
      <c r="F1748">
        <v>10</v>
      </c>
      <c r="G1748">
        <v>207</v>
      </c>
      <c r="H1748">
        <v>2</v>
      </c>
      <c r="I1748">
        <v>2</v>
      </c>
      <c r="J1748">
        <f>'Data Churn_prodcat'!E1748-'Data Churn_prodcat'!F1748</f>
        <v>0</v>
      </c>
      <c r="K1748" t="str">
        <f t="shared" si="27"/>
        <v>Churn</v>
      </c>
      <c r="L1748" t="str">
        <f>VLOOKUP($H1748,master_table_sales_csv!$O$2:$P$3340,2,FALSE)</f>
        <v>Drone Kits</v>
      </c>
      <c r="M1748" t="str">
        <f>VLOOKUP($I1748,master_table_sales_csv!$O$2:$P$3340,2,FALSE)</f>
        <v>Drone Kits</v>
      </c>
    </row>
    <row r="1749" spans="1:13" x14ac:dyDescent="0.35">
      <c r="A1749" t="s">
        <v>8725</v>
      </c>
      <c r="B1749" t="s">
        <v>8749</v>
      </c>
      <c r="C1749">
        <v>1258</v>
      </c>
      <c r="D1749">
        <v>1929</v>
      </c>
      <c r="E1749">
        <v>11</v>
      </c>
      <c r="F1749">
        <v>10</v>
      </c>
      <c r="G1749">
        <v>511.76</v>
      </c>
      <c r="H1749">
        <v>7</v>
      </c>
      <c r="I1749">
        <v>2</v>
      </c>
      <c r="J1749">
        <f>'Data Churn_prodcat'!E1749-'Data Churn_prodcat'!F1749</f>
        <v>1</v>
      </c>
      <c r="K1749" t="str">
        <f t="shared" si="27"/>
        <v>Churn</v>
      </c>
      <c r="L1749" t="str">
        <f>VLOOKUP($H1749,master_table_sales_csv!$O$2:$P$3340,2,FALSE)</f>
        <v>Training Videos</v>
      </c>
      <c r="M1749" t="str">
        <f>VLOOKUP($I1749,master_table_sales_csv!$O$2:$P$3340,2,FALSE)</f>
        <v>Drone Kits</v>
      </c>
    </row>
    <row r="1750" spans="1:13" x14ac:dyDescent="0.35">
      <c r="A1750" t="s">
        <v>8725</v>
      </c>
      <c r="B1750" t="s">
        <v>8749</v>
      </c>
      <c r="C1750">
        <v>1269</v>
      </c>
      <c r="D1750">
        <v>1960</v>
      </c>
      <c r="E1750">
        <v>10</v>
      </c>
      <c r="F1750">
        <v>10</v>
      </c>
      <c r="G1750">
        <v>2097</v>
      </c>
      <c r="H1750">
        <v>6</v>
      </c>
      <c r="I1750">
        <v>6</v>
      </c>
      <c r="J1750">
        <f>'Data Churn_prodcat'!E1750-'Data Churn_prodcat'!F1750</f>
        <v>0</v>
      </c>
      <c r="K1750" t="str">
        <f t="shared" si="27"/>
        <v>Churn</v>
      </c>
      <c r="L1750" t="str">
        <f>VLOOKUP($H1750,master_table_sales_csv!$O$2:$P$3340,2,FALSE)</f>
        <v>Robots</v>
      </c>
      <c r="M1750" t="str">
        <f>VLOOKUP($I1750,master_table_sales_csv!$O$2:$P$3340,2,FALSE)</f>
        <v>Robots</v>
      </c>
    </row>
    <row r="1751" spans="1:13" x14ac:dyDescent="0.35">
      <c r="A1751" t="s">
        <v>8725</v>
      </c>
      <c r="B1751" t="s">
        <v>8749</v>
      </c>
      <c r="C1751">
        <v>1277</v>
      </c>
      <c r="D1751">
        <v>1920</v>
      </c>
      <c r="E1751">
        <v>10</v>
      </c>
      <c r="F1751">
        <v>10</v>
      </c>
      <c r="G1751">
        <v>38.97</v>
      </c>
      <c r="H1751">
        <v>4</v>
      </c>
      <c r="I1751">
        <v>4</v>
      </c>
      <c r="J1751">
        <f>'Data Churn_prodcat'!E1751-'Data Churn_prodcat'!F1751</f>
        <v>0</v>
      </c>
      <c r="K1751" t="str">
        <f t="shared" si="27"/>
        <v>Churn</v>
      </c>
      <c r="L1751" t="str">
        <f>VLOOKUP($H1751,master_table_sales_csv!$O$2:$P$3340,2,FALSE)</f>
        <v>eBooks</v>
      </c>
      <c r="M1751" t="str">
        <f>VLOOKUP($I1751,master_table_sales_csv!$O$2:$P$3340,2,FALSE)</f>
        <v>eBooks</v>
      </c>
    </row>
    <row r="1752" spans="1:13" x14ac:dyDescent="0.35">
      <c r="A1752" t="s">
        <v>8725</v>
      </c>
      <c r="B1752" t="s">
        <v>8749</v>
      </c>
      <c r="C1752">
        <v>1297</v>
      </c>
      <c r="D1752">
        <v>2116</v>
      </c>
      <c r="E1752">
        <v>9</v>
      </c>
      <c r="F1752">
        <v>9</v>
      </c>
      <c r="G1752">
        <v>2736</v>
      </c>
      <c r="H1752">
        <v>6</v>
      </c>
      <c r="I1752">
        <v>6</v>
      </c>
      <c r="J1752">
        <f>'Data Churn_prodcat'!E1752-'Data Churn_prodcat'!F1752</f>
        <v>0</v>
      </c>
      <c r="K1752" t="str">
        <f t="shared" si="27"/>
        <v>Churn</v>
      </c>
      <c r="L1752" t="str">
        <f>VLOOKUP($H1752,master_table_sales_csv!$O$2:$P$3340,2,FALSE)</f>
        <v>Robots</v>
      </c>
      <c r="M1752" t="str">
        <f>VLOOKUP($I1752,master_table_sales_csv!$O$2:$P$3340,2,FALSE)</f>
        <v>Robots</v>
      </c>
    </row>
    <row r="1753" spans="1:13" x14ac:dyDescent="0.35">
      <c r="A1753" t="s">
        <v>8725</v>
      </c>
      <c r="B1753" t="s">
        <v>8749</v>
      </c>
      <c r="C1753">
        <v>1300</v>
      </c>
      <c r="D1753">
        <v>2045</v>
      </c>
      <c r="E1753">
        <v>9</v>
      </c>
      <c r="F1753">
        <v>9</v>
      </c>
      <c r="G1753">
        <v>67</v>
      </c>
      <c r="H1753">
        <v>4</v>
      </c>
      <c r="I1753">
        <v>4</v>
      </c>
      <c r="J1753">
        <f>'Data Churn_prodcat'!E1753-'Data Churn_prodcat'!F1753</f>
        <v>0</v>
      </c>
      <c r="K1753" t="str">
        <f t="shared" si="27"/>
        <v>Churn</v>
      </c>
      <c r="L1753" t="str">
        <f>VLOOKUP($H1753,master_table_sales_csv!$O$2:$P$3340,2,FALSE)</f>
        <v>eBooks</v>
      </c>
      <c r="M1753" t="str">
        <f>VLOOKUP($I1753,master_table_sales_csv!$O$2:$P$3340,2,FALSE)</f>
        <v>eBooks</v>
      </c>
    </row>
    <row r="1754" spans="1:13" x14ac:dyDescent="0.35">
      <c r="A1754" t="s">
        <v>8725</v>
      </c>
      <c r="B1754" t="s">
        <v>8749</v>
      </c>
      <c r="C1754">
        <v>1303</v>
      </c>
      <c r="D1754">
        <v>1917</v>
      </c>
      <c r="E1754">
        <v>10</v>
      </c>
      <c r="F1754">
        <v>10</v>
      </c>
      <c r="G1754">
        <v>790</v>
      </c>
      <c r="H1754">
        <v>3</v>
      </c>
      <c r="I1754">
        <v>3</v>
      </c>
      <c r="J1754">
        <f>'Data Churn_prodcat'!E1754-'Data Churn_prodcat'!F1754</f>
        <v>0</v>
      </c>
      <c r="K1754" t="str">
        <f t="shared" si="27"/>
        <v>Churn</v>
      </c>
      <c r="L1754" t="str">
        <f>VLOOKUP($H1754,master_table_sales_csv!$O$2:$P$3340,2,FALSE)</f>
        <v>Drones</v>
      </c>
      <c r="M1754" t="str">
        <f>VLOOKUP($I1754,master_table_sales_csv!$O$2:$P$3340,2,FALSE)</f>
        <v>Drones</v>
      </c>
    </row>
    <row r="1755" spans="1:13" x14ac:dyDescent="0.35">
      <c r="A1755" t="s">
        <v>8725</v>
      </c>
      <c r="B1755" t="s">
        <v>8749</v>
      </c>
      <c r="C1755">
        <v>1304</v>
      </c>
      <c r="D1755">
        <v>2078</v>
      </c>
      <c r="E1755">
        <v>9</v>
      </c>
      <c r="F1755">
        <v>9</v>
      </c>
      <c r="G1755">
        <v>1000</v>
      </c>
      <c r="H1755">
        <v>3</v>
      </c>
      <c r="I1755">
        <v>3</v>
      </c>
      <c r="J1755">
        <f>'Data Churn_prodcat'!E1755-'Data Churn_prodcat'!F1755</f>
        <v>0</v>
      </c>
      <c r="K1755" t="str">
        <f t="shared" si="27"/>
        <v>Churn</v>
      </c>
      <c r="L1755" t="str">
        <f>VLOOKUP($H1755,master_table_sales_csv!$O$2:$P$3340,2,FALSE)</f>
        <v>Drones</v>
      </c>
      <c r="M1755" t="str">
        <f>VLOOKUP($I1755,master_table_sales_csv!$O$2:$P$3340,2,FALSE)</f>
        <v>Drones</v>
      </c>
    </row>
    <row r="1756" spans="1:13" x14ac:dyDescent="0.35">
      <c r="A1756" t="s">
        <v>8725</v>
      </c>
      <c r="B1756" t="s">
        <v>8749</v>
      </c>
      <c r="C1756">
        <v>1307</v>
      </c>
      <c r="D1756">
        <v>1910</v>
      </c>
      <c r="E1756">
        <v>10</v>
      </c>
      <c r="F1756">
        <v>10</v>
      </c>
      <c r="G1756">
        <v>945</v>
      </c>
      <c r="H1756">
        <v>5</v>
      </c>
      <c r="I1756">
        <v>5</v>
      </c>
      <c r="J1756">
        <f>'Data Churn_prodcat'!E1756-'Data Churn_prodcat'!F1756</f>
        <v>0</v>
      </c>
      <c r="K1756" t="str">
        <f t="shared" si="27"/>
        <v>Churn</v>
      </c>
      <c r="L1756" t="str">
        <f>VLOOKUP($H1756,master_table_sales_csv!$O$2:$P$3340,2,FALSE)</f>
        <v>Robot Kits</v>
      </c>
      <c r="M1756" t="str">
        <f>VLOOKUP($I1756,master_table_sales_csv!$O$2:$P$3340,2,FALSE)</f>
        <v>Robot Kits</v>
      </c>
    </row>
    <row r="1757" spans="1:13" x14ac:dyDescent="0.35">
      <c r="A1757" t="s">
        <v>8725</v>
      </c>
      <c r="B1757" t="s">
        <v>8749</v>
      </c>
      <c r="C1757">
        <v>1314</v>
      </c>
      <c r="D1757">
        <v>2009</v>
      </c>
      <c r="E1757">
        <v>9</v>
      </c>
      <c r="F1757">
        <v>9</v>
      </c>
      <c r="G1757">
        <v>59.98</v>
      </c>
      <c r="H1757">
        <v>7</v>
      </c>
      <c r="I1757">
        <v>7</v>
      </c>
      <c r="J1757">
        <f>'Data Churn_prodcat'!E1757-'Data Churn_prodcat'!F1757</f>
        <v>0</v>
      </c>
      <c r="K1757" t="str">
        <f t="shared" si="27"/>
        <v>Churn</v>
      </c>
      <c r="L1757" t="str">
        <f>VLOOKUP($H1757,master_table_sales_csv!$O$2:$P$3340,2,FALSE)</f>
        <v>Training Videos</v>
      </c>
      <c r="M1757" t="str">
        <f>VLOOKUP($I1757,master_table_sales_csv!$O$2:$P$3340,2,FALSE)</f>
        <v>Training Videos</v>
      </c>
    </row>
    <row r="1758" spans="1:13" x14ac:dyDescent="0.35">
      <c r="A1758" t="s">
        <v>8725</v>
      </c>
      <c r="B1758" t="s">
        <v>8749</v>
      </c>
      <c r="C1758">
        <v>1315</v>
      </c>
      <c r="D1758">
        <v>1923</v>
      </c>
      <c r="E1758">
        <v>11</v>
      </c>
      <c r="F1758">
        <v>10</v>
      </c>
      <c r="G1758">
        <v>272.93999999999994</v>
      </c>
      <c r="H1758">
        <v>7</v>
      </c>
      <c r="I1758">
        <v>4</v>
      </c>
      <c r="J1758">
        <f>'Data Churn_prodcat'!E1758-'Data Churn_prodcat'!F1758</f>
        <v>1</v>
      </c>
      <c r="K1758" t="str">
        <f t="shared" si="27"/>
        <v>Churn</v>
      </c>
      <c r="L1758" t="str">
        <f>VLOOKUP($H1758,master_table_sales_csv!$O$2:$P$3340,2,FALSE)</f>
        <v>Training Videos</v>
      </c>
      <c r="M1758" t="str">
        <f>VLOOKUP($I1758,master_table_sales_csv!$O$2:$P$3340,2,FALSE)</f>
        <v>eBooks</v>
      </c>
    </row>
    <row r="1759" spans="1:13" x14ac:dyDescent="0.35">
      <c r="A1759" t="s">
        <v>8725</v>
      </c>
      <c r="B1759" t="s">
        <v>8749</v>
      </c>
      <c r="C1759">
        <v>1317</v>
      </c>
      <c r="D1759">
        <v>1873</v>
      </c>
      <c r="E1759">
        <v>10</v>
      </c>
      <c r="F1759">
        <v>10</v>
      </c>
      <c r="G1759">
        <v>3596</v>
      </c>
      <c r="H1759">
        <v>6</v>
      </c>
      <c r="I1759">
        <v>6</v>
      </c>
      <c r="J1759">
        <f>'Data Churn_prodcat'!E1759-'Data Churn_prodcat'!F1759</f>
        <v>0</v>
      </c>
      <c r="K1759" t="str">
        <f t="shared" si="27"/>
        <v>Churn</v>
      </c>
      <c r="L1759" t="str">
        <f>VLOOKUP($H1759,master_table_sales_csv!$O$2:$P$3340,2,FALSE)</f>
        <v>Robots</v>
      </c>
      <c r="M1759" t="str">
        <f>VLOOKUP($I1759,master_table_sales_csv!$O$2:$P$3340,2,FALSE)</f>
        <v>Robots</v>
      </c>
    </row>
    <row r="1760" spans="1:13" x14ac:dyDescent="0.35">
      <c r="A1760" t="s">
        <v>8725</v>
      </c>
      <c r="B1760" t="s">
        <v>8749</v>
      </c>
      <c r="C1760">
        <v>1321</v>
      </c>
      <c r="D1760">
        <v>1830</v>
      </c>
      <c r="E1760">
        <v>11</v>
      </c>
      <c r="F1760">
        <v>11</v>
      </c>
      <c r="G1760">
        <v>151.96</v>
      </c>
      <c r="H1760">
        <v>7</v>
      </c>
      <c r="I1760">
        <v>7</v>
      </c>
      <c r="J1760">
        <f>'Data Churn_prodcat'!E1760-'Data Churn_prodcat'!F1760</f>
        <v>0</v>
      </c>
      <c r="K1760" t="str">
        <f t="shared" si="27"/>
        <v>Churn</v>
      </c>
      <c r="L1760" t="str">
        <f>VLOOKUP($H1760,master_table_sales_csv!$O$2:$P$3340,2,FALSE)</f>
        <v>Training Videos</v>
      </c>
      <c r="M1760" t="str">
        <f>VLOOKUP($I1760,master_table_sales_csv!$O$2:$P$3340,2,FALSE)</f>
        <v>Training Videos</v>
      </c>
    </row>
    <row r="1761" spans="1:13" x14ac:dyDescent="0.35">
      <c r="A1761" t="s">
        <v>8725</v>
      </c>
      <c r="B1761" t="s">
        <v>8749</v>
      </c>
      <c r="C1761">
        <v>1324</v>
      </c>
      <c r="D1761">
        <v>1976</v>
      </c>
      <c r="E1761">
        <v>10</v>
      </c>
      <c r="F1761">
        <v>10</v>
      </c>
      <c r="G1761">
        <v>32.950000000000003</v>
      </c>
      <c r="H1761">
        <v>7</v>
      </c>
      <c r="I1761">
        <v>7</v>
      </c>
      <c r="J1761">
        <f>'Data Churn_prodcat'!E1761-'Data Churn_prodcat'!F1761</f>
        <v>0</v>
      </c>
      <c r="K1761" t="str">
        <f t="shared" si="27"/>
        <v>Churn</v>
      </c>
      <c r="L1761" t="str">
        <f>VLOOKUP($H1761,master_table_sales_csv!$O$2:$P$3340,2,FALSE)</f>
        <v>Training Videos</v>
      </c>
      <c r="M1761" t="str">
        <f>VLOOKUP($I1761,master_table_sales_csv!$O$2:$P$3340,2,FALSE)</f>
        <v>Training Videos</v>
      </c>
    </row>
    <row r="1762" spans="1:13" x14ac:dyDescent="0.35">
      <c r="A1762" t="s">
        <v>8725</v>
      </c>
      <c r="B1762" t="s">
        <v>8749</v>
      </c>
      <c r="C1762">
        <v>1333</v>
      </c>
      <c r="D1762">
        <v>2104</v>
      </c>
      <c r="E1762">
        <v>9</v>
      </c>
      <c r="F1762">
        <v>9</v>
      </c>
      <c r="G1762">
        <v>900</v>
      </c>
      <c r="H1762">
        <v>3</v>
      </c>
      <c r="I1762">
        <v>3</v>
      </c>
      <c r="J1762">
        <f>'Data Churn_prodcat'!E1762-'Data Churn_prodcat'!F1762</f>
        <v>0</v>
      </c>
      <c r="K1762" t="str">
        <f t="shared" si="27"/>
        <v>Churn</v>
      </c>
      <c r="L1762" t="str">
        <f>VLOOKUP($H1762,master_table_sales_csv!$O$2:$P$3340,2,FALSE)</f>
        <v>Drones</v>
      </c>
      <c r="M1762" t="str">
        <f>VLOOKUP($I1762,master_table_sales_csv!$O$2:$P$3340,2,FALSE)</f>
        <v>Drones</v>
      </c>
    </row>
    <row r="1763" spans="1:13" x14ac:dyDescent="0.35">
      <c r="A1763" t="s">
        <v>8725</v>
      </c>
      <c r="B1763" t="s">
        <v>8749</v>
      </c>
      <c r="C1763">
        <v>1339</v>
      </c>
      <c r="D1763">
        <v>1798</v>
      </c>
      <c r="E1763">
        <v>11</v>
      </c>
      <c r="F1763">
        <v>11</v>
      </c>
      <c r="G1763">
        <v>756</v>
      </c>
      <c r="H1763">
        <v>5</v>
      </c>
      <c r="I1763">
        <v>5</v>
      </c>
      <c r="J1763">
        <f>'Data Churn_prodcat'!E1763-'Data Churn_prodcat'!F1763</f>
        <v>0</v>
      </c>
      <c r="K1763" t="str">
        <f t="shared" si="27"/>
        <v>Churn</v>
      </c>
      <c r="L1763" t="str">
        <f>VLOOKUP($H1763,master_table_sales_csv!$O$2:$P$3340,2,FALSE)</f>
        <v>Robot Kits</v>
      </c>
      <c r="M1763" t="str">
        <f>VLOOKUP($I1763,master_table_sales_csv!$O$2:$P$3340,2,FALSE)</f>
        <v>Robot Kits</v>
      </c>
    </row>
    <row r="1764" spans="1:13" x14ac:dyDescent="0.35">
      <c r="A1764" t="s">
        <v>8725</v>
      </c>
      <c r="B1764" t="s">
        <v>8749</v>
      </c>
      <c r="C1764">
        <v>1342</v>
      </c>
      <c r="D1764">
        <v>1762</v>
      </c>
      <c r="E1764">
        <v>11</v>
      </c>
      <c r="F1764">
        <v>11</v>
      </c>
      <c r="G1764">
        <v>24.950000000000003</v>
      </c>
      <c r="H1764">
        <v>1</v>
      </c>
      <c r="I1764">
        <v>1</v>
      </c>
      <c r="J1764">
        <f>'Data Churn_prodcat'!E1764-'Data Churn_prodcat'!F1764</f>
        <v>0</v>
      </c>
      <c r="K1764" t="str">
        <f t="shared" si="27"/>
        <v>Churn</v>
      </c>
      <c r="L1764" t="str">
        <f>VLOOKUP($H1764,master_table_sales_csv!$O$2:$P$3340,2,FALSE)</f>
        <v>Blueprints</v>
      </c>
      <c r="M1764" t="str">
        <f>VLOOKUP($I1764,master_table_sales_csv!$O$2:$P$3340,2,FALSE)</f>
        <v>Blueprints</v>
      </c>
    </row>
    <row r="1765" spans="1:13" x14ac:dyDescent="0.35">
      <c r="A1765" t="s">
        <v>8725</v>
      </c>
      <c r="B1765" t="s">
        <v>8749</v>
      </c>
      <c r="C1765">
        <v>1349</v>
      </c>
      <c r="D1765">
        <v>1851</v>
      </c>
      <c r="E1765">
        <v>11</v>
      </c>
      <c r="F1765">
        <v>10</v>
      </c>
      <c r="G1765">
        <v>1343.94</v>
      </c>
      <c r="H1765">
        <v>7</v>
      </c>
      <c r="I1765">
        <v>5</v>
      </c>
      <c r="J1765">
        <f>'Data Churn_prodcat'!E1765-'Data Churn_prodcat'!F1765</f>
        <v>1</v>
      </c>
      <c r="K1765" t="str">
        <f t="shared" si="27"/>
        <v>Churn</v>
      </c>
      <c r="L1765" t="str">
        <f>VLOOKUP($H1765,master_table_sales_csv!$O$2:$P$3340,2,FALSE)</f>
        <v>Training Videos</v>
      </c>
      <c r="M1765" t="str">
        <f>VLOOKUP($I1765,master_table_sales_csv!$O$2:$P$3340,2,FALSE)</f>
        <v>Robot Kits</v>
      </c>
    </row>
    <row r="1766" spans="1:13" x14ac:dyDescent="0.35">
      <c r="A1766" t="s">
        <v>8725</v>
      </c>
      <c r="B1766" t="s">
        <v>8749</v>
      </c>
      <c r="C1766">
        <v>1360</v>
      </c>
      <c r="D1766">
        <v>1840</v>
      </c>
      <c r="E1766">
        <v>11</v>
      </c>
      <c r="F1766">
        <v>11</v>
      </c>
      <c r="G1766">
        <v>241.43</v>
      </c>
      <c r="H1766">
        <v>4</v>
      </c>
      <c r="I1766">
        <v>4</v>
      </c>
      <c r="J1766">
        <f>'Data Churn_prodcat'!E1766-'Data Churn_prodcat'!F1766</f>
        <v>0</v>
      </c>
      <c r="K1766" t="str">
        <f t="shared" si="27"/>
        <v>Churn</v>
      </c>
      <c r="L1766" t="str">
        <f>VLOOKUP($H1766,master_table_sales_csv!$O$2:$P$3340,2,FALSE)</f>
        <v>eBooks</v>
      </c>
      <c r="M1766" t="str">
        <f>VLOOKUP($I1766,master_table_sales_csv!$O$2:$P$3340,2,FALSE)</f>
        <v>eBooks</v>
      </c>
    </row>
    <row r="1767" spans="1:13" x14ac:dyDescent="0.35">
      <c r="A1767" t="s">
        <v>8725</v>
      </c>
      <c r="B1767" t="s">
        <v>8749</v>
      </c>
      <c r="C1767">
        <v>1375</v>
      </c>
      <c r="D1767">
        <v>2055</v>
      </c>
      <c r="E1767">
        <v>9</v>
      </c>
      <c r="F1767">
        <v>9</v>
      </c>
      <c r="G1767">
        <v>29.97</v>
      </c>
      <c r="H1767">
        <v>1</v>
      </c>
      <c r="I1767">
        <v>1</v>
      </c>
      <c r="J1767">
        <f>'Data Churn_prodcat'!E1767-'Data Churn_prodcat'!F1767</f>
        <v>0</v>
      </c>
      <c r="K1767" t="str">
        <f t="shared" si="27"/>
        <v>Churn</v>
      </c>
      <c r="L1767" t="str">
        <f>VLOOKUP($H1767,master_table_sales_csv!$O$2:$P$3340,2,FALSE)</f>
        <v>Blueprints</v>
      </c>
      <c r="M1767" t="str">
        <f>VLOOKUP($I1767,master_table_sales_csv!$O$2:$P$3340,2,FALSE)</f>
        <v>Blueprints</v>
      </c>
    </row>
    <row r="1768" spans="1:13" x14ac:dyDescent="0.35">
      <c r="A1768" t="s">
        <v>8725</v>
      </c>
      <c r="B1768" t="s">
        <v>8749</v>
      </c>
      <c r="C1768">
        <v>1376</v>
      </c>
      <c r="D1768">
        <v>1888</v>
      </c>
      <c r="E1768">
        <v>10</v>
      </c>
      <c r="F1768">
        <v>10</v>
      </c>
      <c r="G1768">
        <v>64.95</v>
      </c>
      <c r="H1768">
        <v>4</v>
      </c>
      <c r="I1768">
        <v>4</v>
      </c>
      <c r="J1768">
        <f>'Data Churn_prodcat'!E1768-'Data Churn_prodcat'!F1768</f>
        <v>0</v>
      </c>
      <c r="K1768" t="str">
        <f t="shared" si="27"/>
        <v>Churn</v>
      </c>
      <c r="L1768" t="str">
        <f>VLOOKUP($H1768,master_table_sales_csv!$O$2:$P$3340,2,FALSE)</f>
        <v>eBooks</v>
      </c>
      <c r="M1768" t="str">
        <f>VLOOKUP($I1768,master_table_sales_csv!$O$2:$P$3340,2,FALSE)</f>
        <v>eBooks</v>
      </c>
    </row>
    <row r="1769" spans="1:13" x14ac:dyDescent="0.35">
      <c r="A1769" t="s">
        <v>8725</v>
      </c>
      <c r="B1769" t="s">
        <v>8749</v>
      </c>
      <c r="C1769">
        <v>1378</v>
      </c>
      <c r="D1769">
        <v>1997</v>
      </c>
      <c r="E1769">
        <v>9</v>
      </c>
      <c r="F1769">
        <v>9</v>
      </c>
      <c r="G1769">
        <v>450</v>
      </c>
      <c r="H1769">
        <v>5</v>
      </c>
      <c r="I1769">
        <v>5</v>
      </c>
      <c r="J1769">
        <f>'Data Churn_prodcat'!E1769-'Data Churn_prodcat'!F1769</f>
        <v>0</v>
      </c>
      <c r="K1769" t="str">
        <f t="shared" si="27"/>
        <v>Churn</v>
      </c>
      <c r="L1769" t="str">
        <f>VLOOKUP($H1769,master_table_sales_csv!$O$2:$P$3340,2,FALSE)</f>
        <v>Robot Kits</v>
      </c>
      <c r="M1769" t="str">
        <f>VLOOKUP($I1769,master_table_sales_csv!$O$2:$P$3340,2,FALSE)</f>
        <v>Robot Kits</v>
      </c>
    </row>
    <row r="1770" spans="1:13" x14ac:dyDescent="0.35">
      <c r="A1770" t="s">
        <v>8725</v>
      </c>
      <c r="B1770" t="s">
        <v>8749</v>
      </c>
      <c r="C1770">
        <v>1379</v>
      </c>
      <c r="D1770">
        <v>1941</v>
      </c>
      <c r="E1770">
        <v>10</v>
      </c>
      <c r="F1770">
        <v>10</v>
      </c>
      <c r="G1770">
        <v>2736</v>
      </c>
      <c r="H1770">
        <v>6</v>
      </c>
      <c r="I1770">
        <v>6</v>
      </c>
      <c r="J1770">
        <f>'Data Churn_prodcat'!E1770-'Data Churn_prodcat'!F1770</f>
        <v>0</v>
      </c>
      <c r="K1770" t="str">
        <f t="shared" si="27"/>
        <v>Churn</v>
      </c>
      <c r="L1770" t="str">
        <f>VLOOKUP($H1770,master_table_sales_csv!$O$2:$P$3340,2,FALSE)</f>
        <v>Robots</v>
      </c>
      <c r="M1770" t="str">
        <f>VLOOKUP($I1770,master_table_sales_csv!$O$2:$P$3340,2,FALSE)</f>
        <v>Robots</v>
      </c>
    </row>
    <row r="1771" spans="1:13" x14ac:dyDescent="0.35">
      <c r="A1771" t="s">
        <v>8725</v>
      </c>
      <c r="B1771" t="s">
        <v>8749</v>
      </c>
      <c r="C1771">
        <v>1386</v>
      </c>
      <c r="D1771">
        <v>1986</v>
      </c>
      <c r="E1771">
        <v>9</v>
      </c>
      <c r="F1771">
        <v>9</v>
      </c>
      <c r="G1771">
        <v>649.75</v>
      </c>
      <c r="H1771">
        <v>2</v>
      </c>
      <c r="I1771">
        <v>2</v>
      </c>
      <c r="J1771">
        <f>'Data Churn_prodcat'!E1771-'Data Churn_prodcat'!F1771</f>
        <v>0</v>
      </c>
      <c r="K1771" t="str">
        <f t="shared" si="27"/>
        <v>Churn</v>
      </c>
      <c r="L1771" t="str">
        <f>VLOOKUP($H1771,master_table_sales_csv!$O$2:$P$3340,2,FALSE)</f>
        <v>Drone Kits</v>
      </c>
      <c r="M1771" t="str">
        <f>VLOOKUP($I1771,master_table_sales_csv!$O$2:$P$3340,2,FALSE)</f>
        <v>Drone Kits</v>
      </c>
    </row>
    <row r="1772" spans="1:13" x14ac:dyDescent="0.35">
      <c r="A1772" t="s">
        <v>8725</v>
      </c>
      <c r="B1772" t="s">
        <v>8749</v>
      </c>
      <c r="C1772">
        <v>1387</v>
      </c>
      <c r="D1772">
        <v>1711</v>
      </c>
      <c r="E1772">
        <v>11</v>
      </c>
      <c r="F1772">
        <v>11</v>
      </c>
      <c r="G1772">
        <v>334</v>
      </c>
      <c r="H1772">
        <v>2</v>
      </c>
      <c r="I1772">
        <v>2</v>
      </c>
      <c r="J1772">
        <f>'Data Churn_prodcat'!E1772-'Data Churn_prodcat'!F1772</f>
        <v>0</v>
      </c>
      <c r="K1772" t="str">
        <f t="shared" si="27"/>
        <v>Churn</v>
      </c>
      <c r="L1772" t="str">
        <f>VLOOKUP($H1772,master_table_sales_csv!$O$2:$P$3340,2,FALSE)</f>
        <v>Drone Kits</v>
      </c>
      <c r="M1772" t="str">
        <f>VLOOKUP($I1772,master_table_sales_csv!$O$2:$P$3340,2,FALSE)</f>
        <v>Drone Kits</v>
      </c>
    </row>
    <row r="1773" spans="1:13" x14ac:dyDescent="0.35">
      <c r="A1773" t="s">
        <v>8725</v>
      </c>
      <c r="B1773" t="s">
        <v>8749</v>
      </c>
      <c r="C1773">
        <v>1395</v>
      </c>
      <c r="D1773">
        <v>1696</v>
      </c>
      <c r="E1773">
        <v>11</v>
      </c>
      <c r="F1773">
        <v>11</v>
      </c>
      <c r="G1773">
        <v>790</v>
      </c>
      <c r="H1773">
        <v>3</v>
      </c>
      <c r="I1773">
        <v>3</v>
      </c>
      <c r="J1773">
        <f>'Data Churn_prodcat'!E1773-'Data Churn_prodcat'!F1773</f>
        <v>0</v>
      </c>
      <c r="K1773" t="str">
        <f t="shared" si="27"/>
        <v>Churn</v>
      </c>
      <c r="L1773" t="str">
        <f>VLOOKUP($H1773,master_table_sales_csv!$O$2:$P$3340,2,FALSE)</f>
        <v>Drones</v>
      </c>
      <c r="M1773" t="str">
        <f>VLOOKUP($I1773,master_table_sales_csv!$O$2:$P$3340,2,FALSE)</f>
        <v>Drones</v>
      </c>
    </row>
    <row r="1774" spans="1:13" x14ac:dyDescent="0.35">
      <c r="A1774" t="s">
        <v>8725</v>
      </c>
      <c r="B1774" t="s">
        <v>8749</v>
      </c>
      <c r="C1774">
        <v>1397</v>
      </c>
      <c r="D1774">
        <v>2066</v>
      </c>
      <c r="E1774">
        <v>9</v>
      </c>
      <c r="F1774">
        <v>9</v>
      </c>
      <c r="G1774">
        <v>38.97</v>
      </c>
      <c r="H1774">
        <v>4</v>
      </c>
      <c r="I1774">
        <v>4</v>
      </c>
      <c r="J1774">
        <f>'Data Churn_prodcat'!E1774-'Data Churn_prodcat'!F1774</f>
        <v>0</v>
      </c>
      <c r="K1774" t="str">
        <f t="shared" si="27"/>
        <v>Churn</v>
      </c>
      <c r="L1774" t="str">
        <f>VLOOKUP($H1774,master_table_sales_csv!$O$2:$P$3340,2,FALSE)</f>
        <v>eBooks</v>
      </c>
      <c r="M1774" t="str">
        <f>VLOOKUP($I1774,master_table_sales_csv!$O$2:$P$3340,2,FALSE)</f>
        <v>eBooks</v>
      </c>
    </row>
    <row r="1775" spans="1:13" x14ac:dyDescent="0.35">
      <c r="A1775" t="s">
        <v>8725</v>
      </c>
      <c r="B1775" t="s">
        <v>8749</v>
      </c>
      <c r="C1775">
        <v>1406</v>
      </c>
      <c r="D1775">
        <v>1895</v>
      </c>
      <c r="E1775">
        <v>10</v>
      </c>
      <c r="F1775">
        <v>10</v>
      </c>
      <c r="G1775">
        <v>29.97</v>
      </c>
      <c r="H1775">
        <v>1</v>
      </c>
      <c r="I1775">
        <v>1</v>
      </c>
      <c r="J1775">
        <f>'Data Churn_prodcat'!E1775-'Data Churn_prodcat'!F1775</f>
        <v>0</v>
      </c>
      <c r="K1775" t="str">
        <f t="shared" si="27"/>
        <v>Churn</v>
      </c>
      <c r="L1775" t="str">
        <f>VLOOKUP($H1775,master_table_sales_csv!$O$2:$P$3340,2,FALSE)</f>
        <v>Blueprints</v>
      </c>
      <c r="M1775" t="str">
        <f>VLOOKUP($I1775,master_table_sales_csv!$O$2:$P$3340,2,FALSE)</f>
        <v>Blueprints</v>
      </c>
    </row>
    <row r="1776" spans="1:13" x14ac:dyDescent="0.35">
      <c r="A1776" t="s">
        <v>8725</v>
      </c>
      <c r="B1776" t="s">
        <v>8749</v>
      </c>
      <c r="C1776">
        <v>1407</v>
      </c>
      <c r="D1776">
        <v>1778</v>
      </c>
      <c r="E1776">
        <v>11</v>
      </c>
      <c r="F1776">
        <v>11</v>
      </c>
      <c r="G1776">
        <v>59.98</v>
      </c>
      <c r="H1776">
        <v>7</v>
      </c>
      <c r="I1776">
        <v>7</v>
      </c>
      <c r="J1776">
        <f>'Data Churn_prodcat'!E1776-'Data Churn_prodcat'!F1776</f>
        <v>0</v>
      </c>
      <c r="K1776" t="str">
        <f t="shared" si="27"/>
        <v>Churn</v>
      </c>
      <c r="L1776" t="str">
        <f>VLOOKUP($H1776,master_table_sales_csv!$O$2:$P$3340,2,FALSE)</f>
        <v>Training Videos</v>
      </c>
      <c r="M1776" t="str">
        <f>VLOOKUP($I1776,master_table_sales_csv!$O$2:$P$3340,2,FALSE)</f>
        <v>Training Videos</v>
      </c>
    </row>
    <row r="1777" spans="1:13" x14ac:dyDescent="0.35">
      <c r="A1777" t="s">
        <v>8725</v>
      </c>
      <c r="B1777" t="s">
        <v>8749</v>
      </c>
      <c r="C1777">
        <v>1411</v>
      </c>
      <c r="D1777">
        <v>2077</v>
      </c>
      <c r="E1777">
        <v>9</v>
      </c>
      <c r="F1777">
        <v>9</v>
      </c>
      <c r="G1777">
        <v>378</v>
      </c>
      <c r="H1777">
        <v>5</v>
      </c>
      <c r="I1777">
        <v>5</v>
      </c>
      <c r="J1777">
        <f>'Data Churn_prodcat'!E1777-'Data Churn_prodcat'!F1777</f>
        <v>0</v>
      </c>
      <c r="K1777" t="str">
        <f t="shared" si="27"/>
        <v>Churn</v>
      </c>
      <c r="L1777" t="str">
        <f>VLOOKUP($H1777,master_table_sales_csv!$O$2:$P$3340,2,FALSE)</f>
        <v>Robot Kits</v>
      </c>
      <c r="M1777" t="str">
        <f>VLOOKUP($I1777,master_table_sales_csv!$O$2:$P$3340,2,FALSE)</f>
        <v>Robot Kits</v>
      </c>
    </row>
    <row r="1778" spans="1:13" x14ac:dyDescent="0.35">
      <c r="A1778" t="s">
        <v>8725</v>
      </c>
      <c r="B1778" t="s">
        <v>8749</v>
      </c>
      <c r="C1778">
        <v>1418</v>
      </c>
      <c r="D1778">
        <v>1706</v>
      </c>
      <c r="E1778">
        <v>11</v>
      </c>
      <c r="F1778">
        <v>11</v>
      </c>
      <c r="G1778">
        <v>476</v>
      </c>
      <c r="H1778">
        <v>2</v>
      </c>
      <c r="I1778">
        <v>2</v>
      </c>
      <c r="J1778">
        <f>'Data Churn_prodcat'!E1778-'Data Churn_prodcat'!F1778</f>
        <v>0</v>
      </c>
      <c r="K1778" t="str">
        <f t="shared" si="27"/>
        <v>Churn</v>
      </c>
      <c r="L1778" t="str">
        <f>VLOOKUP($H1778,master_table_sales_csv!$O$2:$P$3340,2,FALSE)</f>
        <v>Drone Kits</v>
      </c>
      <c r="M1778" t="str">
        <f>VLOOKUP($I1778,master_table_sales_csv!$O$2:$P$3340,2,FALSE)</f>
        <v>Drone Kits</v>
      </c>
    </row>
    <row r="1779" spans="1:13" x14ac:dyDescent="0.35">
      <c r="A1779" t="s">
        <v>8725</v>
      </c>
      <c r="B1779" t="s">
        <v>8749</v>
      </c>
      <c r="C1779">
        <v>1420</v>
      </c>
      <c r="D1779">
        <v>1701</v>
      </c>
      <c r="E1779">
        <v>11</v>
      </c>
      <c r="F1779">
        <v>11</v>
      </c>
      <c r="G1779">
        <v>41.97</v>
      </c>
      <c r="H1779">
        <v>4</v>
      </c>
      <c r="I1779">
        <v>4</v>
      </c>
      <c r="J1779">
        <f>'Data Churn_prodcat'!E1779-'Data Churn_prodcat'!F1779</f>
        <v>0</v>
      </c>
      <c r="K1779" t="str">
        <f t="shared" si="27"/>
        <v>Churn</v>
      </c>
      <c r="L1779" t="str">
        <f>VLOOKUP($H1779,master_table_sales_csv!$O$2:$P$3340,2,FALSE)</f>
        <v>eBooks</v>
      </c>
      <c r="M1779" t="str">
        <f>VLOOKUP($I1779,master_table_sales_csv!$O$2:$P$3340,2,FALSE)</f>
        <v>eBooks</v>
      </c>
    </row>
    <row r="1780" spans="1:13" x14ac:dyDescent="0.35">
      <c r="A1780" t="s">
        <v>8725</v>
      </c>
      <c r="B1780" t="s">
        <v>8749</v>
      </c>
      <c r="C1780">
        <v>1421</v>
      </c>
      <c r="D1780">
        <v>2005</v>
      </c>
      <c r="E1780">
        <v>9</v>
      </c>
      <c r="F1780">
        <v>9</v>
      </c>
      <c r="G1780">
        <v>899</v>
      </c>
      <c r="H1780">
        <v>6</v>
      </c>
      <c r="I1780">
        <v>6</v>
      </c>
      <c r="J1780">
        <f>'Data Churn_prodcat'!E1780-'Data Churn_prodcat'!F1780</f>
        <v>0</v>
      </c>
      <c r="K1780" t="str">
        <f t="shared" si="27"/>
        <v>Churn</v>
      </c>
      <c r="L1780" t="str">
        <f>VLOOKUP($H1780,master_table_sales_csv!$O$2:$P$3340,2,FALSE)</f>
        <v>Robots</v>
      </c>
      <c r="M1780" t="str">
        <f>VLOOKUP($I1780,master_table_sales_csv!$O$2:$P$3340,2,FALSE)</f>
        <v>Robots</v>
      </c>
    </row>
    <row r="1781" spans="1:13" x14ac:dyDescent="0.35">
      <c r="A1781" t="s">
        <v>8725</v>
      </c>
      <c r="B1781" t="s">
        <v>8749</v>
      </c>
      <c r="C1781">
        <v>1425</v>
      </c>
      <c r="D1781">
        <v>1783</v>
      </c>
      <c r="E1781">
        <v>11</v>
      </c>
      <c r="F1781">
        <v>11</v>
      </c>
      <c r="G1781">
        <v>65.900000000000006</v>
      </c>
      <c r="H1781">
        <v>7</v>
      </c>
      <c r="I1781">
        <v>7</v>
      </c>
      <c r="J1781">
        <f>'Data Churn_prodcat'!E1781-'Data Churn_prodcat'!F1781</f>
        <v>0</v>
      </c>
      <c r="K1781" t="str">
        <f t="shared" si="27"/>
        <v>Churn</v>
      </c>
      <c r="L1781" t="str">
        <f>VLOOKUP($H1781,master_table_sales_csv!$O$2:$P$3340,2,FALSE)</f>
        <v>Training Videos</v>
      </c>
      <c r="M1781" t="str">
        <f>VLOOKUP($I1781,master_table_sales_csv!$O$2:$P$3340,2,FALSE)</f>
        <v>Training Videos</v>
      </c>
    </row>
    <row r="1782" spans="1:13" x14ac:dyDescent="0.35">
      <c r="A1782" t="s">
        <v>8725</v>
      </c>
      <c r="B1782" t="s">
        <v>8749</v>
      </c>
      <c r="C1782">
        <v>1426</v>
      </c>
      <c r="D1782">
        <v>1824</v>
      </c>
      <c r="E1782">
        <v>11</v>
      </c>
      <c r="F1782">
        <v>11</v>
      </c>
      <c r="G1782">
        <v>259.89999999999998</v>
      </c>
      <c r="H1782">
        <v>2</v>
      </c>
      <c r="I1782">
        <v>2</v>
      </c>
      <c r="J1782">
        <f>'Data Churn_prodcat'!E1782-'Data Churn_prodcat'!F1782</f>
        <v>0</v>
      </c>
      <c r="K1782" t="str">
        <f t="shared" si="27"/>
        <v>Churn</v>
      </c>
      <c r="L1782" t="str">
        <f>VLOOKUP($H1782,master_table_sales_csv!$O$2:$P$3340,2,FALSE)</f>
        <v>Drone Kits</v>
      </c>
      <c r="M1782" t="str">
        <f>VLOOKUP($I1782,master_table_sales_csv!$O$2:$P$3340,2,FALSE)</f>
        <v>Drone Kits</v>
      </c>
    </row>
    <row r="1783" spans="1:13" x14ac:dyDescent="0.35">
      <c r="A1783" t="s">
        <v>8725</v>
      </c>
      <c r="B1783" t="s">
        <v>8749</v>
      </c>
      <c r="C1783">
        <v>1462</v>
      </c>
      <c r="D1783">
        <v>1825</v>
      </c>
      <c r="E1783">
        <v>11</v>
      </c>
      <c r="F1783">
        <v>11</v>
      </c>
      <c r="G1783">
        <v>389.84999999999997</v>
      </c>
      <c r="H1783">
        <v>2</v>
      </c>
      <c r="I1783">
        <v>2</v>
      </c>
      <c r="J1783">
        <f>'Data Churn_prodcat'!E1783-'Data Churn_prodcat'!F1783</f>
        <v>0</v>
      </c>
      <c r="K1783" t="str">
        <f t="shared" si="27"/>
        <v>Churn</v>
      </c>
      <c r="L1783" t="str">
        <f>VLOOKUP($H1783,master_table_sales_csv!$O$2:$P$3340,2,FALSE)</f>
        <v>Drone Kits</v>
      </c>
      <c r="M1783" t="str">
        <f>VLOOKUP($I1783,master_table_sales_csv!$O$2:$P$3340,2,FALSE)</f>
        <v>Drone Kits</v>
      </c>
    </row>
    <row r="1784" spans="1:13" x14ac:dyDescent="0.35">
      <c r="A1784" t="s">
        <v>8725</v>
      </c>
      <c r="B1784" t="s">
        <v>8749</v>
      </c>
      <c r="C1784">
        <v>1472</v>
      </c>
      <c r="D1784">
        <v>1931</v>
      </c>
      <c r="E1784">
        <v>10</v>
      </c>
      <c r="F1784">
        <v>10</v>
      </c>
      <c r="G1784">
        <v>39.96</v>
      </c>
      <c r="H1784">
        <v>1</v>
      </c>
      <c r="I1784">
        <v>1</v>
      </c>
      <c r="J1784">
        <f>'Data Churn_prodcat'!E1784-'Data Churn_prodcat'!F1784</f>
        <v>0</v>
      </c>
      <c r="K1784" t="str">
        <f t="shared" si="27"/>
        <v>Churn</v>
      </c>
      <c r="L1784" t="str">
        <f>VLOOKUP($H1784,master_table_sales_csv!$O$2:$P$3340,2,FALSE)</f>
        <v>Blueprints</v>
      </c>
      <c r="M1784" t="str">
        <f>VLOOKUP($I1784,master_table_sales_csv!$O$2:$P$3340,2,FALSE)</f>
        <v>Blueprints</v>
      </c>
    </row>
    <row r="1785" spans="1:13" x14ac:dyDescent="0.35">
      <c r="A1785" t="s">
        <v>8725</v>
      </c>
      <c r="B1785" t="s">
        <v>8749</v>
      </c>
      <c r="C1785">
        <v>1483</v>
      </c>
      <c r="D1785">
        <v>1826</v>
      </c>
      <c r="E1785">
        <v>11</v>
      </c>
      <c r="F1785">
        <v>11</v>
      </c>
      <c r="G1785">
        <v>178</v>
      </c>
      <c r="H1785">
        <v>2</v>
      </c>
      <c r="I1785">
        <v>2</v>
      </c>
      <c r="J1785">
        <f>'Data Churn_prodcat'!E1785-'Data Churn_prodcat'!F1785</f>
        <v>0</v>
      </c>
      <c r="K1785" t="str">
        <f t="shared" si="27"/>
        <v>Churn</v>
      </c>
      <c r="L1785" t="str">
        <f>VLOOKUP($H1785,master_table_sales_csv!$O$2:$P$3340,2,FALSE)</f>
        <v>Drone Kits</v>
      </c>
      <c r="M1785" t="str">
        <f>VLOOKUP($I1785,master_table_sales_csv!$O$2:$P$3340,2,FALSE)</f>
        <v>Drone Kits</v>
      </c>
    </row>
    <row r="1786" spans="1:13" x14ac:dyDescent="0.35">
      <c r="A1786" t="s">
        <v>8725</v>
      </c>
      <c r="B1786" t="s">
        <v>8749</v>
      </c>
      <c r="C1786">
        <v>1489</v>
      </c>
      <c r="D1786">
        <v>1914</v>
      </c>
      <c r="E1786">
        <v>11</v>
      </c>
      <c r="F1786">
        <v>10</v>
      </c>
      <c r="G1786">
        <v>2519.6999999999998</v>
      </c>
      <c r="H1786">
        <v>4</v>
      </c>
      <c r="I1786">
        <v>3</v>
      </c>
      <c r="J1786">
        <f>'Data Churn_prodcat'!E1786-'Data Churn_prodcat'!F1786</f>
        <v>1</v>
      </c>
      <c r="K1786" t="str">
        <f t="shared" si="27"/>
        <v>Churn</v>
      </c>
      <c r="L1786" t="str">
        <f>VLOOKUP($H1786,master_table_sales_csv!$O$2:$P$3340,2,FALSE)</f>
        <v>eBooks</v>
      </c>
      <c r="M1786" t="str">
        <f>VLOOKUP($I1786,master_table_sales_csv!$O$2:$P$3340,2,FALSE)</f>
        <v>Drones</v>
      </c>
    </row>
    <row r="1787" spans="1:13" x14ac:dyDescent="0.35">
      <c r="A1787" t="s">
        <v>8725</v>
      </c>
      <c r="B1787" t="s">
        <v>8749</v>
      </c>
      <c r="C1787">
        <v>1496</v>
      </c>
      <c r="D1787">
        <v>1996</v>
      </c>
      <c r="E1787">
        <v>10</v>
      </c>
      <c r="F1787">
        <v>9</v>
      </c>
      <c r="G1787">
        <v>3092.5</v>
      </c>
      <c r="H1787">
        <v>6</v>
      </c>
      <c r="I1787">
        <v>4</v>
      </c>
      <c r="J1787">
        <f>'Data Churn_prodcat'!E1787-'Data Churn_prodcat'!F1787</f>
        <v>1</v>
      </c>
      <c r="K1787" t="str">
        <f t="shared" si="27"/>
        <v>Churn</v>
      </c>
      <c r="L1787" t="str">
        <f>VLOOKUP($H1787,master_table_sales_csv!$O$2:$P$3340,2,FALSE)</f>
        <v>Robots</v>
      </c>
      <c r="M1787" t="str">
        <f>VLOOKUP($I1787,master_table_sales_csv!$O$2:$P$3340,2,FALSE)</f>
        <v>eBooks</v>
      </c>
    </row>
    <row r="1788" spans="1:13" x14ac:dyDescent="0.35">
      <c r="A1788" t="s">
        <v>8725</v>
      </c>
      <c r="B1788" t="s">
        <v>8749</v>
      </c>
      <c r="C1788">
        <v>1498</v>
      </c>
      <c r="D1788">
        <v>2098</v>
      </c>
      <c r="E1788">
        <v>9</v>
      </c>
      <c r="F1788">
        <v>9</v>
      </c>
      <c r="G1788">
        <v>108</v>
      </c>
      <c r="H1788">
        <v>2</v>
      </c>
      <c r="I1788">
        <v>2</v>
      </c>
      <c r="J1788">
        <f>'Data Churn_prodcat'!E1788-'Data Churn_prodcat'!F1788</f>
        <v>0</v>
      </c>
      <c r="K1788" t="str">
        <f t="shared" si="27"/>
        <v>Churn</v>
      </c>
      <c r="L1788" t="str">
        <f>VLOOKUP($H1788,master_table_sales_csv!$O$2:$P$3340,2,FALSE)</f>
        <v>Drone Kits</v>
      </c>
      <c r="M1788" t="str">
        <f>VLOOKUP($I1788,master_table_sales_csv!$O$2:$P$3340,2,FALSE)</f>
        <v>Drone Kits</v>
      </c>
    </row>
    <row r="1789" spans="1:13" x14ac:dyDescent="0.35">
      <c r="A1789" t="s">
        <v>8725</v>
      </c>
      <c r="B1789" t="s">
        <v>8749</v>
      </c>
      <c r="C1789">
        <v>1509</v>
      </c>
      <c r="D1789">
        <v>1715</v>
      </c>
      <c r="E1789">
        <v>11</v>
      </c>
      <c r="F1789">
        <v>11</v>
      </c>
      <c r="G1789">
        <v>104.75</v>
      </c>
      <c r="H1789">
        <v>4</v>
      </c>
      <c r="I1789">
        <v>4</v>
      </c>
      <c r="J1789">
        <f>'Data Churn_prodcat'!E1789-'Data Churn_prodcat'!F1789</f>
        <v>0</v>
      </c>
      <c r="K1789" t="str">
        <f t="shared" si="27"/>
        <v>Churn</v>
      </c>
      <c r="L1789" t="str">
        <f>VLOOKUP($H1789,master_table_sales_csv!$O$2:$P$3340,2,FALSE)</f>
        <v>eBooks</v>
      </c>
      <c r="M1789" t="str">
        <f>VLOOKUP($I1789,master_table_sales_csv!$O$2:$P$3340,2,FALSE)</f>
        <v>eBooks</v>
      </c>
    </row>
    <row r="1790" spans="1:13" x14ac:dyDescent="0.35">
      <c r="A1790" t="s">
        <v>8725</v>
      </c>
      <c r="B1790" t="s">
        <v>8749</v>
      </c>
      <c r="C1790">
        <v>1512</v>
      </c>
      <c r="D1790">
        <v>1799</v>
      </c>
      <c r="E1790">
        <v>11</v>
      </c>
      <c r="F1790">
        <v>11</v>
      </c>
      <c r="G1790">
        <v>2396</v>
      </c>
      <c r="H1790">
        <v>6</v>
      </c>
      <c r="I1790">
        <v>6</v>
      </c>
      <c r="J1790">
        <f>'Data Churn_prodcat'!E1790-'Data Churn_prodcat'!F1790</f>
        <v>0</v>
      </c>
      <c r="K1790" t="str">
        <f t="shared" si="27"/>
        <v>Churn</v>
      </c>
      <c r="L1790" t="str">
        <f>VLOOKUP($H1790,master_table_sales_csv!$O$2:$P$3340,2,FALSE)</f>
        <v>Robots</v>
      </c>
      <c r="M1790" t="str">
        <f>VLOOKUP($I1790,master_table_sales_csv!$O$2:$P$3340,2,FALSE)</f>
        <v>Robots</v>
      </c>
    </row>
    <row r="1791" spans="1:13" x14ac:dyDescent="0.35">
      <c r="A1791" t="s">
        <v>8725</v>
      </c>
      <c r="B1791" t="s">
        <v>8749</v>
      </c>
      <c r="C1791">
        <v>1515</v>
      </c>
      <c r="D1791">
        <v>1731</v>
      </c>
      <c r="E1791">
        <v>11</v>
      </c>
      <c r="F1791">
        <v>11</v>
      </c>
      <c r="G1791">
        <v>1820</v>
      </c>
      <c r="H1791">
        <v>3</v>
      </c>
      <c r="I1791">
        <v>3</v>
      </c>
      <c r="J1791">
        <f>'Data Churn_prodcat'!E1791-'Data Churn_prodcat'!F1791</f>
        <v>0</v>
      </c>
      <c r="K1791" t="str">
        <f t="shared" si="27"/>
        <v>Churn</v>
      </c>
      <c r="L1791" t="str">
        <f>VLOOKUP($H1791,master_table_sales_csv!$O$2:$P$3340,2,FALSE)</f>
        <v>Drones</v>
      </c>
      <c r="M1791" t="str">
        <f>VLOOKUP($I1791,master_table_sales_csv!$O$2:$P$3340,2,FALSE)</f>
        <v>Drones</v>
      </c>
    </row>
    <row r="1792" spans="1:13" x14ac:dyDescent="0.35">
      <c r="A1792" t="s">
        <v>8725</v>
      </c>
      <c r="B1792" t="s">
        <v>8749</v>
      </c>
      <c r="C1792">
        <v>1518</v>
      </c>
      <c r="D1792">
        <v>1736</v>
      </c>
      <c r="E1792">
        <v>11</v>
      </c>
      <c r="F1792">
        <v>11</v>
      </c>
      <c r="G1792">
        <v>59.96</v>
      </c>
      <c r="H1792">
        <v>4</v>
      </c>
      <c r="I1792">
        <v>4</v>
      </c>
      <c r="J1792">
        <f>'Data Churn_prodcat'!E1792-'Data Churn_prodcat'!F1792</f>
        <v>0</v>
      </c>
      <c r="K1792" t="str">
        <f t="shared" si="27"/>
        <v>Churn</v>
      </c>
      <c r="L1792" t="str">
        <f>VLOOKUP($H1792,master_table_sales_csv!$O$2:$P$3340,2,FALSE)</f>
        <v>eBooks</v>
      </c>
      <c r="M1792" t="str">
        <f>VLOOKUP($I1792,master_table_sales_csv!$O$2:$P$3340,2,FALSE)</f>
        <v>eBooks</v>
      </c>
    </row>
    <row r="1793" spans="1:13" x14ac:dyDescent="0.35">
      <c r="A1793" t="s">
        <v>8725</v>
      </c>
      <c r="B1793" t="s">
        <v>8749</v>
      </c>
      <c r="C1793">
        <v>1525</v>
      </c>
      <c r="D1793">
        <v>1832</v>
      </c>
      <c r="E1793">
        <v>11</v>
      </c>
      <c r="F1793">
        <v>11</v>
      </c>
      <c r="G1793">
        <v>735</v>
      </c>
      <c r="H1793">
        <v>5</v>
      </c>
      <c r="I1793">
        <v>5</v>
      </c>
      <c r="J1793">
        <f>'Data Churn_prodcat'!E1793-'Data Churn_prodcat'!F1793</f>
        <v>0</v>
      </c>
      <c r="K1793" t="str">
        <f t="shared" si="27"/>
        <v>Churn</v>
      </c>
      <c r="L1793" t="str">
        <f>VLOOKUP($H1793,master_table_sales_csv!$O$2:$P$3340,2,FALSE)</f>
        <v>Robot Kits</v>
      </c>
      <c r="M1793" t="str">
        <f>VLOOKUP($I1793,master_table_sales_csv!$O$2:$P$3340,2,FALSE)</f>
        <v>Robot Kits</v>
      </c>
    </row>
    <row r="1794" spans="1:13" x14ac:dyDescent="0.35">
      <c r="A1794" t="s">
        <v>8725</v>
      </c>
      <c r="B1794" t="s">
        <v>8749</v>
      </c>
      <c r="C1794">
        <v>1534</v>
      </c>
      <c r="D1794">
        <v>1748</v>
      </c>
      <c r="E1794">
        <v>11</v>
      </c>
      <c r="F1794">
        <v>11</v>
      </c>
      <c r="G1794">
        <v>26.97</v>
      </c>
      <c r="H1794">
        <v>1</v>
      </c>
      <c r="I1794">
        <v>1</v>
      </c>
      <c r="J1794">
        <f>'Data Churn_prodcat'!E1794-'Data Churn_prodcat'!F1794</f>
        <v>0</v>
      </c>
      <c r="K1794" t="str">
        <f t="shared" si="27"/>
        <v>Churn</v>
      </c>
      <c r="L1794" t="str">
        <f>VLOOKUP($H1794,master_table_sales_csv!$O$2:$P$3340,2,FALSE)</f>
        <v>Blueprints</v>
      </c>
      <c r="M1794" t="str">
        <f>VLOOKUP($I1794,master_table_sales_csv!$O$2:$P$3340,2,FALSE)</f>
        <v>Blueprints</v>
      </c>
    </row>
    <row r="1795" spans="1:13" x14ac:dyDescent="0.35">
      <c r="A1795" t="s">
        <v>8725</v>
      </c>
      <c r="B1795" t="s">
        <v>8749</v>
      </c>
      <c r="C1795">
        <v>1537</v>
      </c>
      <c r="D1795">
        <v>1827</v>
      </c>
      <c r="E1795">
        <v>11</v>
      </c>
      <c r="F1795">
        <v>11</v>
      </c>
      <c r="G1795">
        <v>2796</v>
      </c>
      <c r="H1795">
        <v>6</v>
      </c>
      <c r="I1795">
        <v>6</v>
      </c>
      <c r="J1795">
        <f>'Data Churn_prodcat'!E1795-'Data Churn_prodcat'!F1795</f>
        <v>0</v>
      </c>
      <c r="K1795" t="str">
        <f t="shared" si="27"/>
        <v>Churn</v>
      </c>
      <c r="L1795" t="str">
        <f>VLOOKUP($H1795,master_table_sales_csv!$O$2:$P$3340,2,FALSE)</f>
        <v>Robots</v>
      </c>
      <c r="M1795" t="str">
        <f>VLOOKUP($I1795,master_table_sales_csv!$O$2:$P$3340,2,FALSE)</f>
        <v>Robots</v>
      </c>
    </row>
    <row r="1796" spans="1:13" x14ac:dyDescent="0.35">
      <c r="A1796" t="s">
        <v>8725</v>
      </c>
      <c r="B1796" t="s">
        <v>8749</v>
      </c>
      <c r="C1796">
        <v>1543</v>
      </c>
      <c r="D1796">
        <v>1858</v>
      </c>
      <c r="E1796">
        <v>10</v>
      </c>
      <c r="F1796">
        <v>10</v>
      </c>
      <c r="G1796">
        <v>345</v>
      </c>
      <c r="H1796">
        <v>2</v>
      </c>
      <c r="I1796">
        <v>2</v>
      </c>
      <c r="J1796">
        <f>'Data Churn_prodcat'!E1796-'Data Churn_prodcat'!F1796</f>
        <v>0</v>
      </c>
      <c r="K1796" t="str">
        <f t="shared" si="27"/>
        <v>Churn</v>
      </c>
      <c r="L1796" t="str">
        <f>VLOOKUP($H1796,master_table_sales_csv!$O$2:$P$3340,2,FALSE)</f>
        <v>Drone Kits</v>
      </c>
      <c r="M1796" t="str">
        <f>VLOOKUP($I1796,master_table_sales_csv!$O$2:$P$3340,2,FALSE)</f>
        <v>Drone Kits</v>
      </c>
    </row>
    <row r="1797" spans="1:13" x14ac:dyDescent="0.35">
      <c r="A1797" t="s">
        <v>8725</v>
      </c>
      <c r="B1797" t="s">
        <v>8749</v>
      </c>
      <c r="C1797">
        <v>1548</v>
      </c>
      <c r="D1797">
        <v>1760</v>
      </c>
      <c r="E1797">
        <v>11</v>
      </c>
      <c r="F1797">
        <v>11</v>
      </c>
      <c r="G1797">
        <v>945</v>
      </c>
      <c r="H1797">
        <v>5</v>
      </c>
      <c r="I1797">
        <v>5</v>
      </c>
      <c r="J1797">
        <f>'Data Churn_prodcat'!E1797-'Data Churn_prodcat'!F1797</f>
        <v>0</v>
      </c>
      <c r="K1797" t="str">
        <f t="shared" ref="K1797:K1860" si="28">IF(D1797&gt;7, "Churn", "No Churn")</f>
        <v>Churn</v>
      </c>
      <c r="L1797" t="str">
        <f>VLOOKUP($H1797,master_table_sales_csv!$O$2:$P$3340,2,FALSE)</f>
        <v>Robot Kits</v>
      </c>
      <c r="M1797" t="str">
        <f>VLOOKUP($I1797,master_table_sales_csv!$O$2:$P$3340,2,FALSE)</f>
        <v>Robot Kits</v>
      </c>
    </row>
    <row r="1798" spans="1:13" x14ac:dyDescent="0.35">
      <c r="A1798" t="s">
        <v>8725</v>
      </c>
      <c r="B1798" t="s">
        <v>8749</v>
      </c>
      <c r="C1798">
        <v>1549</v>
      </c>
      <c r="D1798">
        <v>1924</v>
      </c>
      <c r="E1798">
        <v>10</v>
      </c>
      <c r="F1798">
        <v>10</v>
      </c>
      <c r="G1798">
        <v>58.5</v>
      </c>
      <c r="H1798">
        <v>4</v>
      </c>
      <c r="I1798">
        <v>4</v>
      </c>
      <c r="J1798">
        <f>'Data Churn_prodcat'!E1798-'Data Churn_prodcat'!F1798</f>
        <v>0</v>
      </c>
      <c r="K1798" t="str">
        <f t="shared" si="28"/>
        <v>Churn</v>
      </c>
      <c r="L1798" t="str">
        <f>VLOOKUP($H1798,master_table_sales_csv!$O$2:$P$3340,2,FALSE)</f>
        <v>eBooks</v>
      </c>
      <c r="M1798" t="str">
        <f>VLOOKUP($I1798,master_table_sales_csv!$O$2:$P$3340,2,FALSE)</f>
        <v>eBooks</v>
      </c>
    </row>
    <row r="1799" spans="1:13" x14ac:dyDescent="0.35">
      <c r="A1799" t="s">
        <v>8725</v>
      </c>
      <c r="B1799" t="s">
        <v>8749</v>
      </c>
      <c r="C1799">
        <v>1551</v>
      </c>
      <c r="D1799">
        <v>1859</v>
      </c>
      <c r="E1799">
        <v>10</v>
      </c>
      <c r="F1799">
        <v>10</v>
      </c>
      <c r="G1799">
        <v>35</v>
      </c>
      <c r="H1799">
        <v>4</v>
      </c>
      <c r="I1799">
        <v>4</v>
      </c>
      <c r="J1799">
        <f>'Data Churn_prodcat'!E1799-'Data Churn_prodcat'!F1799</f>
        <v>0</v>
      </c>
      <c r="K1799" t="str">
        <f t="shared" si="28"/>
        <v>Churn</v>
      </c>
      <c r="L1799" t="str">
        <f>VLOOKUP($H1799,master_table_sales_csv!$O$2:$P$3340,2,FALSE)</f>
        <v>eBooks</v>
      </c>
      <c r="M1799" t="str">
        <f>VLOOKUP($I1799,master_table_sales_csv!$O$2:$P$3340,2,FALSE)</f>
        <v>eBooks</v>
      </c>
    </row>
    <row r="1800" spans="1:13" x14ac:dyDescent="0.35">
      <c r="A1800" t="s">
        <v>8725</v>
      </c>
      <c r="B1800" t="s">
        <v>8749</v>
      </c>
      <c r="C1800">
        <v>1552</v>
      </c>
      <c r="D1800">
        <v>1948</v>
      </c>
      <c r="E1800">
        <v>10</v>
      </c>
      <c r="F1800">
        <v>10</v>
      </c>
      <c r="G1800">
        <v>74.97</v>
      </c>
      <c r="H1800">
        <v>4</v>
      </c>
      <c r="I1800">
        <v>4</v>
      </c>
      <c r="J1800">
        <f>'Data Churn_prodcat'!E1800-'Data Churn_prodcat'!F1800</f>
        <v>0</v>
      </c>
      <c r="K1800" t="str">
        <f t="shared" si="28"/>
        <v>Churn</v>
      </c>
      <c r="L1800" t="str">
        <f>VLOOKUP($H1800,master_table_sales_csv!$O$2:$P$3340,2,FALSE)</f>
        <v>eBooks</v>
      </c>
      <c r="M1800" t="str">
        <f>VLOOKUP($I1800,master_table_sales_csv!$O$2:$P$3340,2,FALSE)</f>
        <v>eBooks</v>
      </c>
    </row>
    <row r="1801" spans="1:13" x14ac:dyDescent="0.35">
      <c r="A1801" t="s">
        <v>8725</v>
      </c>
      <c r="B1801" t="s">
        <v>8749</v>
      </c>
      <c r="C1801">
        <v>1559</v>
      </c>
      <c r="D1801">
        <v>1727</v>
      </c>
      <c r="E1801">
        <v>11</v>
      </c>
      <c r="F1801">
        <v>11</v>
      </c>
      <c r="G1801">
        <v>1250</v>
      </c>
      <c r="H1801">
        <v>3</v>
      </c>
      <c r="I1801">
        <v>3</v>
      </c>
      <c r="J1801">
        <f>'Data Churn_prodcat'!E1801-'Data Churn_prodcat'!F1801</f>
        <v>0</v>
      </c>
      <c r="K1801" t="str">
        <f t="shared" si="28"/>
        <v>Churn</v>
      </c>
      <c r="L1801" t="str">
        <f>VLOOKUP($H1801,master_table_sales_csv!$O$2:$P$3340,2,FALSE)</f>
        <v>Drones</v>
      </c>
      <c r="M1801" t="str">
        <f>VLOOKUP($I1801,master_table_sales_csv!$O$2:$P$3340,2,FALSE)</f>
        <v>Drones</v>
      </c>
    </row>
    <row r="1802" spans="1:13" x14ac:dyDescent="0.35">
      <c r="A1802" t="s">
        <v>8725</v>
      </c>
      <c r="B1802" t="s">
        <v>8749</v>
      </c>
      <c r="C1802">
        <v>1564</v>
      </c>
      <c r="D1802">
        <v>1755</v>
      </c>
      <c r="E1802">
        <v>11</v>
      </c>
      <c r="F1802">
        <v>11</v>
      </c>
      <c r="G1802">
        <v>19.98</v>
      </c>
      <c r="H1802">
        <v>1</v>
      </c>
      <c r="I1802">
        <v>1</v>
      </c>
      <c r="J1802">
        <f>'Data Churn_prodcat'!E1802-'Data Churn_prodcat'!F1802</f>
        <v>0</v>
      </c>
      <c r="K1802" t="str">
        <f t="shared" si="28"/>
        <v>Churn</v>
      </c>
      <c r="L1802" t="str">
        <f>VLOOKUP($H1802,master_table_sales_csv!$O$2:$P$3340,2,FALSE)</f>
        <v>Blueprints</v>
      </c>
      <c r="M1802" t="str">
        <f>VLOOKUP($I1802,master_table_sales_csv!$O$2:$P$3340,2,FALSE)</f>
        <v>Blueprints</v>
      </c>
    </row>
    <row r="1803" spans="1:13" x14ac:dyDescent="0.35">
      <c r="A1803" t="s">
        <v>8725</v>
      </c>
      <c r="B1803" t="s">
        <v>8749</v>
      </c>
      <c r="C1803">
        <v>1566</v>
      </c>
      <c r="D1803">
        <v>1999</v>
      </c>
      <c r="E1803">
        <v>11</v>
      </c>
      <c r="F1803">
        <v>9</v>
      </c>
      <c r="G1803">
        <v>479.5</v>
      </c>
      <c r="H1803">
        <v>7</v>
      </c>
      <c r="I1803">
        <v>4</v>
      </c>
      <c r="J1803">
        <f>'Data Churn_prodcat'!E1803-'Data Churn_prodcat'!F1803</f>
        <v>2</v>
      </c>
      <c r="K1803" t="str">
        <f t="shared" si="28"/>
        <v>Churn</v>
      </c>
      <c r="L1803" t="str">
        <f>VLOOKUP($H1803,master_table_sales_csv!$O$2:$P$3340,2,FALSE)</f>
        <v>Training Videos</v>
      </c>
      <c r="M1803" t="str">
        <f>VLOOKUP($I1803,master_table_sales_csv!$O$2:$P$3340,2,FALSE)</f>
        <v>eBooks</v>
      </c>
    </row>
    <row r="1804" spans="1:13" x14ac:dyDescent="0.35">
      <c r="A1804" t="s">
        <v>8725</v>
      </c>
      <c r="B1804" t="s">
        <v>8749</v>
      </c>
      <c r="C1804">
        <v>1578</v>
      </c>
      <c r="D1804">
        <v>1831</v>
      </c>
      <c r="E1804">
        <v>11</v>
      </c>
      <c r="F1804">
        <v>11</v>
      </c>
      <c r="G1804">
        <v>1365</v>
      </c>
      <c r="H1804">
        <v>3</v>
      </c>
      <c r="I1804">
        <v>3</v>
      </c>
      <c r="J1804">
        <f>'Data Churn_prodcat'!E1804-'Data Churn_prodcat'!F1804</f>
        <v>0</v>
      </c>
      <c r="K1804" t="str">
        <f t="shared" si="28"/>
        <v>Churn</v>
      </c>
      <c r="L1804" t="str">
        <f>VLOOKUP($H1804,master_table_sales_csv!$O$2:$P$3340,2,FALSE)</f>
        <v>Drones</v>
      </c>
      <c r="M1804" t="str">
        <f>VLOOKUP($I1804,master_table_sales_csv!$O$2:$P$3340,2,FALSE)</f>
        <v>Drones</v>
      </c>
    </row>
    <row r="1805" spans="1:13" x14ac:dyDescent="0.35">
      <c r="A1805" t="s">
        <v>8725</v>
      </c>
      <c r="B1805" t="s">
        <v>8749</v>
      </c>
      <c r="C1805">
        <v>1585</v>
      </c>
      <c r="D1805">
        <v>1845</v>
      </c>
      <c r="E1805">
        <v>11</v>
      </c>
      <c r="F1805">
        <v>11</v>
      </c>
      <c r="G1805">
        <v>99.96</v>
      </c>
      <c r="H1805">
        <v>4</v>
      </c>
      <c r="I1805">
        <v>4</v>
      </c>
      <c r="J1805">
        <f>'Data Churn_prodcat'!E1805-'Data Churn_prodcat'!F1805</f>
        <v>0</v>
      </c>
      <c r="K1805" t="str">
        <f t="shared" si="28"/>
        <v>Churn</v>
      </c>
      <c r="L1805" t="str">
        <f>VLOOKUP($H1805,master_table_sales_csv!$O$2:$P$3340,2,FALSE)</f>
        <v>eBooks</v>
      </c>
      <c r="M1805" t="str">
        <f>VLOOKUP($I1805,master_table_sales_csv!$O$2:$P$3340,2,FALSE)</f>
        <v>eBooks</v>
      </c>
    </row>
    <row r="1806" spans="1:13" x14ac:dyDescent="0.35">
      <c r="A1806" t="s">
        <v>8725</v>
      </c>
      <c r="B1806" t="s">
        <v>8749</v>
      </c>
      <c r="C1806">
        <v>1589</v>
      </c>
      <c r="D1806">
        <v>2103</v>
      </c>
      <c r="E1806">
        <v>9</v>
      </c>
      <c r="F1806">
        <v>9</v>
      </c>
      <c r="G1806">
        <v>626.66999999999996</v>
      </c>
      <c r="H1806">
        <v>7</v>
      </c>
      <c r="I1806">
        <v>1</v>
      </c>
      <c r="J1806">
        <f>'Data Churn_prodcat'!E1806-'Data Churn_prodcat'!F1806</f>
        <v>0</v>
      </c>
      <c r="K1806" t="str">
        <f t="shared" si="28"/>
        <v>Churn</v>
      </c>
      <c r="L1806" t="str">
        <f>VLOOKUP($H1806,master_table_sales_csv!$O$2:$P$3340,2,FALSE)</f>
        <v>Training Videos</v>
      </c>
      <c r="M1806" t="str">
        <f>VLOOKUP($I1806,master_table_sales_csv!$O$2:$P$3340,2,FALSE)</f>
        <v>Blueprints</v>
      </c>
    </row>
    <row r="1807" spans="1:13" x14ac:dyDescent="0.35">
      <c r="A1807" t="s">
        <v>8725</v>
      </c>
      <c r="B1807" t="s">
        <v>8749</v>
      </c>
      <c r="C1807">
        <v>1590</v>
      </c>
      <c r="D1807">
        <v>1855</v>
      </c>
      <c r="E1807">
        <v>10</v>
      </c>
      <c r="F1807">
        <v>10</v>
      </c>
      <c r="G1807">
        <v>50.97</v>
      </c>
      <c r="H1807">
        <v>4</v>
      </c>
      <c r="I1807">
        <v>4</v>
      </c>
      <c r="J1807">
        <f>'Data Churn_prodcat'!E1807-'Data Churn_prodcat'!F1807</f>
        <v>0</v>
      </c>
      <c r="K1807" t="str">
        <f t="shared" si="28"/>
        <v>Churn</v>
      </c>
      <c r="L1807" t="str">
        <f>VLOOKUP($H1807,master_table_sales_csv!$O$2:$P$3340,2,FALSE)</f>
        <v>eBooks</v>
      </c>
      <c r="M1807" t="str">
        <f>VLOOKUP($I1807,master_table_sales_csv!$O$2:$P$3340,2,FALSE)</f>
        <v>eBooks</v>
      </c>
    </row>
    <row r="1808" spans="1:13" x14ac:dyDescent="0.35">
      <c r="A1808" t="s">
        <v>8725</v>
      </c>
      <c r="B1808" t="s">
        <v>8749</v>
      </c>
      <c r="C1808">
        <v>1591</v>
      </c>
      <c r="D1808">
        <v>2058</v>
      </c>
      <c r="E1808">
        <v>9</v>
      </c>
      <c r="F1808">
        <v>9</v>
      </c>
      <c r="G1808">
        <v>900</v>
      </c>
      <c r="H1808">
        <v>5</v>
      </c>
      <c r="I1808">
        <v>5</v>
      </c>
      <c r="J1808">
        <f>'Data Churn_prodcat'!E1808-'Data Churn_prodcat'!F1808</f>
        <v>0</v>
      </c>
      <c r="K1808" t="str">
        <f t="shared" si="28"/>
        <v>Churn</v>
      </c>
      <c r="L1808" t="str">
        <f>VLOOKUP($H1808,master_table_sales_csv!$O$2:$P$3340,2,FALSE)</f>
        <v>Robot Kits</v>
      </c>
      <c r="M1808" t="str">
        <f>VLOOKUP($I1808,master_table_sales_csv!$O$2:$P$3340,2,FALSE)</f>
        <v>Robot Kits</v>
      </c>
    </row>
    <row r="1809" spans="1:13" x14ac:dyDescent="0.35">
      <c r="A1809" t="s">
        <v>8725</v>
      </c>
      <c r="B1809" t="s">
        <v>8749</v>
      </c>
      <c r="C1809">
        <v>1596</v>
      </c>
      <c r="D1809">
        <v>1933</v>
      </c>
      <c r="E1809">
        <v>10</v>
      </c>
      <c r="F1809">
        <v>10</v>
      </c>
      <c r="G1809">
        <v>2097</v>
      </c>
      <c r="H1809">
        <v>6</v>
      </c>
      <c r="I1809">
        <v>6</v>
      </c>
      <c r="J1809">
        <f>'Data Churn_prodcat'!E1809-'Data Churn_prodcat'!F1809</f>
        <v>0</v>
      </c>
      <c r="K1809" t="str">
        <f t="shared" si="28"/>
        <v>Churn</v>
      </c>
      <c r="L1809" t="str">
        <f>VLOOKUP($H1809,master_table_sales_csv!$O$2:$P$3340,2,FALSE)</f>
        <v>Robots</v>
      </c>
      <c r="M1809" t="str">
        <f>VLOOKUP($I1809,master_table_sales_csv!$O$2:$P$3340,2,FALSE)</f>
        <v>Robots</v>
      </c>
    </row>
    <row r="1810" spans="1:13" x14ac:dyDescent="0.35">
      <c r="A1810" t="s">
        <v>8725</v>
      </c>
      <c r="B1810" t="s">
        <v>8749</v>
      </c>
      <c r="C1810">
        <v>1599</v>
      </c>
      <c r="D1810">
        <v>1965</v>
      </c>
      <c r="E1810">
        <v>10</v>
      </c>
      <c r="F1810">
        <v>10</v>
      </c>
      <c r="G1810">
        <v>128.97</v>
      </c>
      <c r="H1810">
        <v>7</v>
      </c>
      <c r="I1810">
        <v>7</v>
      </c>
      <c r="J1810">
        <f>'Data Churn_prodcat'!E1810-'Data Churn_prodcat'!F1810</f>
        <v>0</v>
      </c>
      <c r="K1810" t="str">
        <f t="shared" si="28"/>
        <v>Churn</v>
      </c>
      <c r="L1810" t="str">
        <f>VLOOKUP($H1810,master_table_sales_csv!$O$2:$P$3340,2,FALSE)</f>
        <v>Training Videos</v>
      </c>
      <c r="M1810" t="str">
        <f>VLOOKUP($I1810,master_table_sales_csv!$O$2:$P$3340,2,FALSE)</f>
        <v>Training Videos</v>
      </c>
    </row>
    <row r="1811" spans="1:13" x14ac:dyDescent="0.35">
      <c r="A1811" t="s">
        <v>8725</v>
      </c>
      <c r="B1811" t="s">
        <v>8749</v>
      </c>
      <c r="C1811">
        <v>1601</v>
      </c>
      <c r="D1811">
        <v>1719</v>
      </c>
      <c r="E1811">
        <v>11</v>
      </c>
      <c r="F1811">
        <v>11</v>
      </c>
      <c r="G1811">
        <v>50.25</v>
      </c>
      <c r="H1811">
        <v>4</v>
      </c>
      <c r="I1811">
        <v>4</v>
      </c>
      <c r="J1811">
        <f>'Data Churn_prodcat'!E1811-'Data Churn_prodcat'!F1811</f>
        <v>0</v>
      </c>
      <c r="K1811" t="str">
        <f t="shared" si="28"/>
        <v>Churn</v>
      </c>
      <c r="L1811" t="str">
        <f>VLOOKUP($H1811,master_table_sales_csv!$O$2:$P$3340,2,FALSE)</f>
        <v>eBooks</v>
      </c>
      <c r="M1811" t="str">
        <f>VLOOKUP($I1811,master_table_sales_csv!$O$2:$P$3340,2,FALSE)</f>
        <v>eBooks</v>
      </c>
    </row>
    <row r="1812" spans="1:13" x14ac:dyDescent="0.35">
      <c r="A1812" t="s">
        <v>8725</v>
      </c>
      <c r="B1812" t="s">
        <v>8749</v>
      </c>
      <c r="C1812">
        <v>1604</v>
      </c>
      <c r="D1812">
        <v>1770</v>
      </c>
      <c r="E1812">
        <v>11</v>
      </c>
      <c r="F1812">
        <v>11</v>
      </c>
      <c r="G1812">
        <v>11.99</v>
      </c>
      <c r="H1812">
        <v>1</v>
      </c>
      <c r="I1812">
        <v>1</v>
      </c>
      <c r="J1812">
        <f>'Data Churn_prodcat'!E1812-'Data Churn_prodcat'!F1812</f>
        <v>0</v>
      </c>
      <c r="K1812" t="str">
        <f t="shared" si="28"/>
        <v>Churn</v>
      </c>
      <c r="L1812" t="str">
        <f>VLOOKUP($H1812,master_table_sales_csv!$O$2:$P$3340,2,FALSE)</f>
        <v>Blueprints</v>
      </c>
      <c r="M1812" t="str">
        <f>VLOOKUP($I1812,master_table_sales_csv!$O$2:$P$3340,2,FALSE)</f>
        <v>Blueprints</v>
      </c>
    </row>
    <row r="1813" spans="1:13" x14ac:dyDescent="0.35">
      <c r="A1813" t="s">
        <v>8725</v>
      </c>
      <c r="B1813" t="s">
        <v>8749</v>
      </c>
      <c r="C1813">
        <v>1606</v>
      </c>
      <c r="D1813">
        <v>1754</v>
      </c>
      <c r="E1813">
        <v>11</v>
      </c>
      <c r="F1813">
        <v>11</v>
      </c>
      <c r="G1813">
        <v>95.96</v>
      </c>
      <c r="H1813">
        <v>4</v>
      </c>
      <c r="I1813">
        <v>4</v>
      </c>
      <c r="J1813">
        <f>'Data Churn_prodcat'!E1813-'Data Churn_prodcat'!F1813</f>
        <v>0</v>
      </c>
      <c r="K1813" t="str">
        <f t="shared" si="28"/>
        <v>Churn</v>
      </c>
      <c r="L1813" t="str">
        <f>VLOOKUP($H1813,master_table_sales_csv!$O$2:$P$3340,2,FALSE)</f>
        <v>eBooks</v>
      </c>
      <c r="M1813" t="str">
        <f>VLOOKUP($I1813,master_table_sales_csv!$O$2:$P$3340,2,FALSE)</f>
        <v>eBooks</v>
      </c>
    </row>
    <row r="1814" spans="1:13" x14ac:dyDescent="0.35">
      <c r="A1814" t="s">
        <v>8725</v>
      </c>
      <c r="B1814" t="s">
        <v>8749</v>
      </c>
      <c r="C1814">
        <v>1607</v>
      </c>
      <c r="D1814">
        <v>2023</v>
      </c>
      <c r="E1814">
        <v>9</v>
      </c>
      <c r="F1814">
        <v>9</v>
      </c>
      <c r="G1814">
        <v>38.97</v>
      </c>
      <c r="H1814">
        <v>4</v>
      </c>
      <c r="I1814">
        <v>4</v>
      </c>
      <c r="J1814">
        <f>'Data Churn_prodcat'!E1814-'Data Churn_prodcat'!F1814</f>
        <v>0</v>
      </c>
      <c r="K1814" t="str">
        <f t="shared" si="28"/>
        <v>Churn</v>
      </c>
      <c r="L1814" t="str">
        <f>VLOOKUP($H1814,master_table_sales_csv!$O$2:$P$3340,2,FALSE)</f>
        <v>eBooks</v>
      </c>
      <c r="M1814" t="str">
        <f>VLOOKUP($I1814,master_table_sales_csv!$O$2:$P$3340,2,FALSE)</f>
        <v>eBooks</v>
      </c>
    </row>
    <row r="1815" spans="1:13" x14ac:dyDescent="0.35">
      <c r="A1815" t="s">
        <v>8725</v>
      </c>
      <c r="B1815" t="s">
        <v>8749</v>
      </c>
      <c r="C1815">
        <v>1614</v>
      </c>
      <c r="D1815">
        <v>2063</v>
      </c>
      <c r="E1815">
        <v>9</v>
      </c>
      <c r="F1815">
        <v>9</v>
      </c>
      <c r="G1815">
        <v>55</v>
      </c>
      <c r="H1815">
        <v>7</v>
      </c>
      <c r="I1815">
        <v>7</v>
      </c>
      <c r="J1815">
        <f>'Data Churn_prodcat'!E1815-'Data Churn_prodcat'!F1815</f>
        <v>0</v>
      </c>
      <c r="K1815" t="str">
        <f t="shared" si="28"/>
        <v>Churn</v>
      </c>
      <c r="L1815" t="str">
        <f>VLOOKUP($H1815,master_table_sales_csv!$O$2:$P$3340,2,FALSE)</f>
        <v>Training Videos</v>
      </c>
      <c r="M1815" t="str">
        <f>VLOOKUP($I1815,master_table_sales_csv!$O$2:$P$3340,2,FALSE)</f>
        <v>Training Videos</v>
      </c>
    </row>
    <row r="1816" spans="1:13" x14ac:dyDescent="0.35">
      <c r="A1816" t="s">
        <v>8725</v>
      </c>
      <c r="B1816" t="s">
        <v>8749</v>
      </c>
      <c r="C1816">
        <v>1616</v>
      </c>
      <c r="D1816">
        <v>1900</v>
      </c>
      <c r="E1816">
        <v>10</v>
      </c>
      <c r="F1816">
        <v>10</v>
      </c>
      <c r="G1816">
        <v>39.979999999999997</v>
      </c>
      <c r="H1816">
        <v>4</v>
      </c>
      <c r="I1816">
        <v>4</v>
      </c>
      <c r="J1816">
        <f>'Data Churn_prodcat'!E1816-'Data Churn_prodcat'!F1816</f>
        <v>0</v>
      </c>
      <c r="K1816" t="str">
        <f t="shared" si="28"/>
        <v>Churn</v>
      </c>
      <c r="L1816" t="str">
        <f>VLOOKUP($H1816,master_table_sales_csv!$O$2:$P$3340,2,FALSE)</f>
        <v>eBooks</v>
      </c>
      <c r="M1816" t="str">
        <f>VLOOKUP($I1816,master_table_sales_csv!$O$2:$P$3340,2,FALSE)</f>
        <v>eBooks</v>
      </c>
    </row>
    <row r="1817" spans="1:13" x14ac:dyDescent="0.35">
      <c r="A1817" t="s">
        <v>8725</v>
      </c>
      <c r="B1817" t="s">
        <v>8749</v>
      </c>
      <c r="C1817">
        <v>1617</v>
      </c>
      <c r="D1817">
        <v>1864</v>
      </c>
      <c r="E1817">
        <v>10</v>
      </c>
      <c r="F1817">
        <v>10</v>
      </c>
      <c r="G1817">
        <v>26.97</v>
      </c>
      <c r="H1817">
        <v>1</v>
      </c>
      <c r="I1817">
        <v>1</v>
      </c>
      <c r="J1817">
        <f>'Data Churn_prodcat'!E1817-'Data Churn_prodcat'!F1817</f>
        <v>0</v>
      </c>
      <c r="K1817" t="str">
        <f t="shared" si="28"/>
        <v>Churn</v>
      </c>
      <c r="L1817" t="str">
        <f>VLOOKUP($H1817,master_table_sales_csv!$O$2:$P$3340,2,FALSE)</f>
        <v>Blueprints</v>
      </c>
      <c r="M1817" t="str">
        <f>VLOOKUP($I1817,master_table_sales_csv!$O$2:$P$3340,2,FALSE)</f>
        <v>Blueprints</v>
      </c>
    </row>
    <row r="1818" spans="1:13" x14ac:dyDescent="0.35">
      <c r="A1818" t="s">
        <v>8725</v>
      </c>
      <c r="B1818" t="s">
        <v>8749</v>
      </c>
      <c r="C1818">
        <v>1625</v>
      </c>
      <c r="D1818">
        <v>1712</v>
      </c>
      <c r="E1818">
        <v>11</v>
      </c>
      <c r="F1818">
        <v>11</v>
      </c>
      <c r="G1818">
        <v>998</v>
      </c>
      <c r="H1818">
        <v>3</v>
      </c>
      <c r="I1818">
        <v>3</v>
      </c>
      <c r="J1818">
        <f>'Data Churn_prodcat'!E1818-'Data Churn_prodcat'!F1818</f>
        <v>0</v>
      </c>
      <c r="K1818" t="str">
        <f t="shared" si="28"/>
        <v>Churn</v>
      </c>
      <c r="L1818" t="str">
        <f>VLOOKUP($H1818,master_table_sales_csv!$O$2:$P$3340,2,FALSE)</f>
        <v>Drones</v>
      </c>
      <c r="M1818" t="str">
        <f>VLOOKUP($I1818,master_table_sales_csv!$O$2:$P$3340,2,FALSE)</f>
        <v>Drones</v>
      </c>
    </row>
    <row r="1819" spans="1:13" x14ac:dyDescent="0.35">
      <c r="A1819" t="s">
        <v>8725</v>
      </c>
      <c r="B1819" t="s">
        <v>8749</v>
      </c>
      <c r="C1819">
        <v>1627</v>
      </c>
      <c r="D1819">
        <v>1977</v>
      </c>
      <c r="E1819">
        <v>10</v>
      </c>
      <c r="F1819">
        <v>10</v>
      </c>
      <c r="G1819">
        <v>1398</v>
      </c>
      <c r="H1819">
        <v>6</v>
      </c>
      <c r="I1819">
        <v>6</v>
      </c>
      <c r="J1819">
        <f>'Data Churn_prodcat'!E1819-'Data Churn_prodcat'!F1819</f>
        <v>0</v>
      </c>
      <c r="K1819" t="str">
        <f t="shared" si="28"/>
        <v>Churn</v>
      </c>
      <c r="L1819" t="str">
        <f>VLOOKUP($H1819,master_table_sales_csv!$O$2:$P$3340,2,FALSE)</f>
        <v>Robots</v>
      </c>
      <c r="M1819" t="str">
        <f>VLOOKUP($I1819,master_table_sales_csv!$O$2:$P$3340,2,FALSE)</f>
        <v>Robots</v>
      </c>
    </row>
    <row r="1820" spans="1:13" x14ac:dyDescent="0.35">
      <c r="A1820" t="s">
        <v>8725</v>
      </c>
      <c r="B1820" t="s">
        <v>8749</v>
      </c>
      <c r="C1820">
        <v>1630</v>
      </c>
      <c r="D1820">
        <v>1955</v>
      </c>
      <c r="E1820">
        <v>10</v>
      </c>
      <c r="F1820">
        <v>10</v>
      </c>
      <c r="G1820">
        <v>756</v>
      </c>
      <c r="H1820">
        <v>5</v>
      </c>
      <c r="I1820">
        <v>5</v>
      </c>
      <c r="J1820">
        <f>'Data Churn_prodcat'!E1820-'Data Churn_prodcat'!F1820</f>
        <v>0</v>
      </c>
      <c r="K1820" t="str">
        <f t="shared" si="28"/>
        <v>Churn</v>
      </c>
      <c r="L1820" t="str">
        <f>VLOOKUP($H1820,master_table_sales_csv!$O$2:$P$3340,2,FALSE)</f>
        <v>Robot Kits</v>
      </c>
      <c r="M1820" t="str">
        <f>VLOOKUP($I1820,master_table_sales_csv!$O$2:$P$3340,2,FALSE)</f>
        <v>Robot Kits</v>
      </c>
    </row>
    <row r="1821" spans="1:13" x14ac:dyDescent="0.35">
      <c r="A1821" t="s">
        <v>8725</v>
      </c>
      <c r="B1821" t="s">
        <v>8749</v>
      </c>
      <c r="C1821">
        <v>1638</v>
      </c>
      <c r="D1821">
        <v>1724</v>
      </c>
      <c r="E1821">
        <v>11</v>
      </c>
      <c r="F1821">
        <v>11</v>
      </c>
      <c r="G1821">
        <v>46.5</v>
      </c>
      <c r="H1821">
        <v>4</v>
      </c>
      <c r="I1821">
        <v>4</v>
      </c>
      <c r="J1821">
        <f>'Data Churn_prodcat'!E1821-'Data Churn_prodcat'!F1821</f>
        <v>0</v>
      </c>
      <c r="K1821" t="str">
        <f t="shared" si="28"/>
        <v>Churn</v>
      </c>
      <c r="L1821" t="str">
        <f>VLOOKUP($H1821,master_table_sales_csv!$O$2:$P$3340,2,FALSE)</f>
        <v>eBooks</v>
      </c>
      <c r="M1821" t="str">
        <f>VLOOKUP($I1821,master_table_sales_csv!$O$2:$P$3340,2,FALSE)</f>
        <v>eBooks</v>
      </c>
    </row>
    <row r="1822" spans="1:13" x14ac:dyDescent="0.35">
      <c r="A1822" t="s">
        <v>8725</v>
      </c>
      <c r="B1822" t="s">
        <v>8749</v>
      </c>
      <c r="C1822">
        <v>1648</v>
      </c>
      <c r="D1822">
        <v>2043</v>
      </c>
      <c r="E1822">
        <v>9</v>
      </c>
      <c r="F1822">
        <v>9</v>
      </c>
      <c r="G1822">
        <v>199.8</v>
      </c>
      <c r="H1822">
        <v>7</v>
      </c>
      <c r="I1822">
        <v>7</v>
      </c>
      <c r="J1822">
        <f>'Data Churn_prodcat'!E1822-'Data Churn_prodcat'!F1822</f>
        <v>0</v>
      </c>
      <c r="K1822" t="str">
        <f t="shared" si="28"/>
        <v>Churn</v>
      </c>
      <c r="L1822" t="str">
        <f>VLOOKUP($H1822,master_table_sales_csv!$O$2:$P$3340,2,FALSE)</f>
        <v>Training Videos</v>
      </c>
      <c r="M1822" t="str">
        <f>VLOOKUP($I1822,master_table_sales_csv!$O$2:$P$3340,2,FALSE)</f>
        <v>Training Videos</v>
      </c>
    </row>
    <row r="1823" spans="1:13" x14ac:dyDescent="0.35">
      <c r="A1823" t="s">
        <v>8725</v>
      </c>
      <c r="B1823" t="s">
        <v>8749</v>
      </c>
      <c r="C1823">
        <v>1653</v>
      </c>
      <c r="D1823">
        <v>2105</v>
      </c>
      <c r="E1823">
        <v>9</v>
      </c>
      <c r="F1823">
        <v>9</v>
      </c>
      <c r="G1823">
        <v>998</v>
      </c>
      <c r="H1823">
        <v>3</v>
      </c>
      <c r="I1823">
        <v>3</v>
      </c>
      <c r="J1823">
        <f>'Data Churn_prodcat'!E1823-'Data Churn_prodcat'!F1823</f>
        <v>0</v>
      </c>
      <c r="K1823" t="str">
        <f t="shared" si="28"/>
        <v>Churn</v>
      </c>
      <c r="L1823" t="str">
        <f>VLOOKUP($H1823,master_table_sales_csv!$O$2:$P$3340,2,FALSE)</f>
        <v>Drones</v>
      </c>
      <c r="M1823" t="str">
        <f>VLOOKUP($I1823,master_table_sales_csv!$O$2:$P$3340,2,FALSE)</f>
        <v>Drones</v>
      </c>
    </row>
    <row r="1824" spans="1:13" x14ac:dyDescent="0.35">
      <c r="A1824" t="s">
        <v>8725</v>
      </c>
      <c r="B1824" t="s">
        <v>8749</v>
      </c>
      <c r="C1824">
        <v>1657</v>
      </c>
      <c r="D1824">
        <v>2083</v>
      </c>
      <c r="E1824">
        <v>9</v>
      </c>
      <c r="F1824">
        <v>9</v>
      </c>
      <c r="G1824">
        <v>519.79999999999995</v>
      </c>
      <c r="H1824">
        <v>2</v>
      </c>
      <c r="I1824">
        <v>2</v>
      </c>
      <c r="J1824">
        <f>'Data Churn_prodcat'!E1824-'Data Churn_prodcat'!F1824</f>
        <v>0</v>
      </c>
      <c r="K1824" t="str">
        <f t="shared" si="28"/>
        <v>Churn</v>
      </c>
      <c r="L1824" t="str">
        <f>VLOOKUP($H1824,master_table_sales_csv!$O$2:$P$3340,2,FALSE)</f>
        <v>Drone Kits</v>
      </c>
      <c r="M1824" t="str">
        <f>VLOOKUP($I1824,master_table_sales_csv!$O$2:$P$3340,2,FALSE)</f>
        <v>Drone Kits</v>
      </c>
    </row>
    <row r="1825" spans="1:13" x14ac:dyDescent="0.35">
      <c r="A1825" t="s">
        <v>8725</v>
      </c>
      <c r="B1825" t="s">
        <v>8749</v>
      </c>
      <c r="C1825">
        <v>1661</v>
      </c>
      <c r="D1825">
        <v>2014</v>
      </c>
      <c r="E1825">
        <v>9</v>
      </c>
      <c r="F1825">
        <v>9</v>
      </c>
      <c r="G1825">
        <v>50.97</v>
      </c>
      <c r="H1825">
        <v>4</v>
      </c>
      <c r="I1825">
        <v>4</v>
      </c>
      <c r="J1825">
        <f>'Data Churn_prodcat'!E1825-'Data Churn_prodcat'!F1825</f>
        <v>0</v>
      </c>
      <c r="K1825" t="str">
        <f t="shared" si="28"/>
        <v>Churn</v>
      </c>
      <c r="L1825" t="str">
        <f>VLOOKUP($H1825,master_table_sales_csv!$O$2:$P$3340,2,FALSE)</f>
        <v>eBooks</v>
      </c>
      <c r="M1825" t="str">
        <f>VLOOKUP($I1825,master_table_sales_csv!$O$2:$P$3340,2,FALSE)</f>
        <v>eBooks</v>
      </c>
    </row>
    <row r="1826" spans="1:13" x14ac:dyDescent="0.35">
      <c r="A1826" t="s">
        <v>8725</v>
      </c>
      <c r="B1826" t="s">
        <v>8749</v>
      </c>
      <c r="C1826">
        <v>1663</v>
      </c>
      <c r="D1826">
        <v>1865</v>
      </c>
      <c r="E1826">
        <v>10</v>
      </c>
      <c r="F1826">
        <v>10</v>
      </c>
      <c r="G1826">
        <v>2370</v>
      </c>
      <c r="H1826">
        <v>3</v>
      </c>
      <c r="I1826">
        <v>3</v>
      </c>
      <c r="J1826">
        <f>'Data Churn_prodcat'!E1826-'Data Churn_prodcat'!F1826</f>
        <v>0</v>
      </c>
      <c r="K1826" t="str">
        <f t="shared" si="28"/>
        <v>Churn</v>
      </c>
      <c r="L1826" t="str">
        <f>VLOOKUP($H1826,master_table_sales_csv!$O$2:$P$3340,2,FALSE)</f>
        <v>Drones</v>
      </c>
      <c r="M1826" t="str">
        <f>VLOOKUP($I1826,master_table_sales_csv!$O$2:$P$3340,2,FALSE)</f>
        <v>Drones</v>
      </c>
    </row>
    <row r="1827" spans="1:13" x14ac:dyDescent="0.35">
      <c r="A1827" t="s">
        <v>8725</v>
      </c>
      <c r="B1827" t="s">
        <v>8749</v>
      </c>
      <c r="C1827">
        <v>1671</v>
      </c>
      <c r="D1827">
        <v>1857</v>
      </c>
      <c r="E1827">
        <v>10</v>
      </c>
      <c r="F1827">
        <v>10</v>
      </c>
      <c r="G1827">
        <v>99.949999999999989</v>
      </c>
      <c r="H1827">
        <v>4</v>
      </c>
      <c r="I1827">
        <v>4</v>
      </c>
      <c r="J1827">
        <f>'Data Churn_prodcat'!E1827-'Data Churn_prodcat'!F1827</f>
        <v>0</v>
      </c>
      <c r="K1827" t="str">
        <f t="shared" si="28"/>
        <v>Churn</v>
      </c>
      <c r="L1827" t="str">
        <f>VLOOKUP($H1827,master_table_sales_csv!$O$2:$P$3340,2,FALSE)</f>
        <v>eBooks</v>
      </c>
      <c r="M1827" t="str">
        <f>VLOOKUP($I1827,master_table_sales_csv!$O$2:$P$3340,2,FALSE)</f>
        <v>eBooks</v>
      </c>
    </row>
    <row r="1828" spans="1:13" x14ac:dyDescent="0.35">
      <c r="A1828" t="s">
        <v>8725</v>
      </c>
      <c r="B1828" t="s">
        <v>8749</v>
      </c>
      <c r="C1828">
        <v>1672</v>
      </c>
      <c r="D1828">
        <v>1795</v>
      </c>
      <c r="E1828">
        <v>11</v>
      </c>
      <c r="F1828">
        <v>11</v>
      </c>
      <c r="G1828">
        <v>119.94999999999999</v>
      </c>
      <c r="H1828">
        <v>4</v>
      </c>
      <c r="I1828">
        <v>4</v>
      </c>
      <c r="J1828">
        <f>'Data Churn_prodcat'!E1828-'Data Churn_prodcat'!F1828</f>
        <v>0</v>
      </c>
      <c r="K1828" t="str">
        <f t="shared" si="28"/>
        <v>Churn</v>
      </c>
      <c r="L1828" t="str">
        <f>VLOOKUP($H1828,master_table_sales_csv!$O$2:$P$3340,2,FALSE)</f>
        <v>eBooks</v>
      </c>
      <c r="M1828" t="str">
        <f>VLOOKUP($I1828,master_table_sales_csv!$O$2:$P$3340,2,FALSE)</f>
        <v>eBooks</v>
      </c>
    </row>
    <row r="1829" spans="1:13" x14ac:dyDescent="0.35">
      <c r="A1829" t="s">
        <v>8725</v>
      </c>
      <c r="B1829" t="s">
        <v>8749</v>
      </c>
      <c r="C1829">
        <v>1674</v>
      </c>
      <c r="D1829">
        <v>1944</v>
      </c>
      <c r="E1829">
        <v>10</v>
      </c>
      <c r="F1829">
        <v>10</v>
      </c>
      <c r="G1829">
        <v>176.85000000000002</v>
      </c>
      <c r="H1829">
        <v>2</v>
      </c>
      <c r="I1829">
        <v>2</v>
      </c>
      <c r="J1829">
        <f>'Data Churn_prodcat'!E1829-'Data Churn_prodcat'!F1829</f>
        <v>0</v>
      </c>
      <c r="K1829" t="str">
        <f t="shared" si="28"/>
        <v>Churn</v>
      </c>
      <c r="L1829" t="str">
        <f>VLOOKUP($H1829,master_table_sales_csv!$O$2:$P$3340,2,FALSE)</f>
        <v>Drone Kits</v>
      </c>
      <c r="M1829" t="str">
        <f>VLOOKUP($I1829,master_table_sales_csv!$O$2:$P$3340,2,FALSE)</f>
        <v>Drone Kits</v>
      </c>
    </row>
    <row r="1830" spans="1:13" x14ac:dyDescent="0.35">
      <c r="A1830" t="s">
        <v>8725</v>
      </c>
      <c r="B1830" t="s">
        <v>8749</v>
      </c>
      <c r="C1830">
        <v>1676</v>
      </c>
      <c r="D1830">
        <v>1729</v>
      </c>
      <c r="E1830">
        <v>11</v>
      </c>
      <c r="F1830">
        <v>11</v>
      </c>
      <c r="G1830">
        <v>14.99</v>
      </c>
      <c r="H1830">
        <v>4</v>
      </c>
      <c r="I1830">
        <v>4</v>
      </c>
      <c r="J1830">
        <f>'Data Churn_prodcat'!E1830-'Data Churn_prodcat'!F1830</f>
        <v>0</v>
      </c>
      <c r="K1830" t="str">
        <f t="shared" si="28"/>
        <v>Churn</v>
      </c>
      <c r="L1830" t="str">
        <f>VLOOKUP($H1830,master_table_sales_csv!$O$2:$P$3340,2,FALSE)</f>
        <v>eBooks</v>
      </c>
      <c r="M1830" t="str">
        <f>VLOOKUP($I1830,master_table_sales_csv!$O$2:$P$3340,2,FALSE)</f>
        <v>eBooks</v>
      </c>
    </row>
    <row r="1831" spans="1:13" x14ac:dyDescent="0.35">
      <c r="A1831" t="s">
        <v>8725</v>
      </c>
      <c r="B1831" t="s">
        <v>8749</v>
      </c>
      <c r="C1831">
        <v>1682</v>
      </c>
      <c r="D1831">
        <v>1985</v>
      </c>
      <c r="E1831">
        <v>9</v>
      </c>
      <c r="F1831">
        <v>9</v>
      </c>
      <c r="G1831">
        <v>501</v>
      </c>
      <c r="H1831">
        <v>2</v>
      </c>
      <c r="I1831">
        <v>2</v>
      </c>
      <c r="J1831">
        <f>'Data Churn_prodcat'!E1831-'Data Churn_prodcat'!F1831</f>
        <v>0</v>
      </c>
      <c r="K1831" t="str">
        <f t="shared" si="28"/>
        <v>Churn</v>
      </c>
      <c r="L1831" t="str">
        <f>VLOOKUP($H1831,master_table_sales_csv!$O$2:$P$3340,2,FALSE)</f>
        <v>Drone Kits</v>
      </c>
      <c r="M1831" t="str">
        <f>VLOOKUP($I1831,master_table_sales_csv!$O$2:$P$3340,2,FALSE)</f>
        <v>Drone Kits</v>
      </c>
    </row>
    <row r="1832" spans="1:13" x14ac:dyDescent="0.35">
      <c r="A1832" t="s">
        <v>8725</v>
      </c>
      <c r="B1832" t="s">
        <v>8749</v>
      </c>
      <c r="C1832">
        <v>1696</v>
      </c>
      <c r="D1832">
        <v>1710</v>
      </c>
      <c r="E1832">
        <v>11</v>
      </c>
      <c r="F1832">
        <v>11</v>
      </c>
      <c r="G1832">
        <v>124.75</v>
      </c>
      <c r="H1832">
        <v>4</v>
      </c>
      <c r="I1832">
        <v>4</v>
      </c>
      <c r="J1832">
        <f>'Data Churn_prodcat'!E1832-'Data Churn_prodcat'!F1832</f>
        <v>0</v>
      </c>
      <c r="K1832" t="str">
        <f t="shared" si="28"/>
        <v>Churn</v>
      </c>
      <c r="L1832" t="str">
        <f>VLOOKUP($H1832,master_table_sales_csv!$O$2:$P$3340,2,FALSE)</f>
        <v>eBooks</v>
      </c>
      <c r="M1832" t="str">
        <f>VLOOKUP($I1832,master_table_sales_csv!$O$2:$P$3340,2,FALSE)</f>
        <v>eBooks</v>
      </c>
    </row>
    <row r="1833" spans="1:13" x14ac:dyDescent="0.35">
      <c r="A1833" t="s">
        <v>8725</v>
      </c>
      <c r="B1833" t="s">
        <v>8749</v>
      </c>
      <c r="C1833">
        <v>1697</v>
      </c>
      <c r="D1833">
        <v>1834</v>
      </c>
      <c r="E1833">
        <v>11</v>
      </c>
      <c r="F1833">
        <v>11</v>
      </c>
      <c r="G1833">
        <v>1074</v>
      </c>
      <c r="H1833">
        <v>2</v>
      </c>
      <c r="I1833">
        <v>2</v>
      </c>
      <c r="J1833">
        <f>'Data Churn_prodcat'!E1833-'Data Churn_prodcat'!F1833</f>
        <v>0</v>
      </c>
      <c r="K1833" t="str">
        <f t="shared" si="28"/>
        <v>Churn</v>
      </c>
      <c r="L1833" t="str">
        <f>VLOOKUP($H1833,master_table_sales_csv!$O$2:$P$3340,2,FALSE)</f>
        <v>Drone Kits</v>
      </c>
      <c r="M1833" t="str">
        <f>VLOOKUP($I1833,master_table_sales_csv!$O$2:$P$3340,2,FALSE)</f>
        <v>Drone Kits</v>
      </c>
    </row>
    <row r="1834" spans="1:13" x14ac:dyDescent="0.35">
      <c r="A1834" t="s">
        <v>8725</v>
      </c>
      <c r="B1834" t="s">
        <v>8749</v>
      </c>
      <c r="C1834">
        <v>1698</v>
      </c>
      <c r="D1834">
        <v>1881</v>
      </c>
      <c r="E1834">
        <v>10</v>
      </c>
      <c r="F1834">
        <v>10</v>
      </c>
      <c r="G1834">
        <v>69</v>
      </c>
      <c r="H1834">
        <v>2</v>
      </c>
      <c r="I1834">
        <v>2</v>
      </c>
      <c r="J1834">
        <f>'Data Churn_prodcat'!E1834-'Data Churn_prodcat'!F1834</f>
        <v>0</v>
      </c>
      <c r="K1834" t="str">
        <f t="shared" si="28"/>
        <v>Churn</v>
      </c>
      <c r="L1834" t="str">
        <f>VLOOKUP($H1834,master_table_sales_csv!$O$2:$P$3340,2,FALSE)</f>
        <v>Drone Kits</v>
      </c>
      <c r="M1834" t="str">
        <f>VLOOKUP($I1834,master_table_sales_csv!$O$2:$P$3340,2,FALSE)</f>
        <v>Drone Kits</v>
      </c>
    </row>
    <row r="1835" spans="1:13" x14ac:dyDescent="0.35">
      <c r="A1835" t="s">
        <v>8725</v>
      </c>
      <c r="B1835" t="s">
        <v>8749</v>
      </c>
      <c r="C1835">
        <v>1699</v>
      </c>
      <c r="D1835">
        <v>1987</v>
      </c>
      <c r="E1835">
        <v>9</v>
      </c>
      <c r="F1835">
        <v>9</v>
      </c>
      <c r="G1835">
        <v>900</v>
      </c>
      <c r="H1835">
        <v>3</v>
      </c>
      <c r="I1835">
        <v>3</v>
      </c>
      <c r="J1835">
        <f>'Data Churn_prodcat'!E1835-'Data Churn_prodcat'!F1835</f>
        <v>0</v>
      </c>
      <c r="K1835" t="str">
        <f t="shared" si="28"/>
        <v>Churn</v>
      </c>
      <c r="L1835" t="str">
        <f>VLOOKUP($H1835,master_table_sales_csv!$O$2:$P$3340,2,FALSE)</f>
        <v>Drones</v>
      </c>
      <c r="M1835" t="str">
        <f>VLOOKUP($I1835,master_table_sales_csv!$O$2:$P$3340,2,FALSE)</f>
        <v>Drones</v>
      </c>
    </row>
    <row r="1836" spans="1:13" x14ac:dyDescent="0.35">
      <c r="A1836" t="s">
        <v>8725</v>
      </c>
      <c r="B1836" t="s">
        <v>8749</v>
      </c>
      <c r="C1836">
        <v>1715</v>
      </c>
      <c r="D1836">
        <v>1697</v>
      </c>
      <c r="E1836">
        <v>11</v>
      </c>
      <c r="F1836">
        <v>11</v>
      </c>
      <c r="G1836">
        <v>39.979999999999997</v>
      </c>
      <c r="H1836">
        <v>4</v>
      </c>
      <c r="I1836">
        <v>4</v>
      </c>
      <c r="J1836">
        <f>'Data Churn_prodcat'!E1836-'Data Churn_prodcat'!F1836</f>
        <v>0</v>
      </c>
      <c r="K1836" t="str">
        <f t="shared" si="28"/>
        <v>Churn</v>
      </c>
      <c r="L1836" t="str">
        <f>VLOOKUP($H1836,master_table_sales_csv!$O$2:$P$3340,2,FALSE)</f>
        <v>eBooks</v>
      </c>
      <c r="M1836" t="str">
        <f>VLOOKUP($I1836,master_table_sales_csv!$O$2:$P$3340,2,FALSE)</f>
        <v>eBooks</v>
      </c>
    </row>
    <row r="1837" spans="1:13" x14ac:dyDescent="0.35">
      <c r="A1837" t="s">
        <v>8725</v>
      </c>
      <c r="B1837" t="s">
        <v>8749</v>
      </c>
      <c r="C1837">
        <v>1716</v>
      </c>
      <c r="D1837">
        <v>1784</v>
      </c>
      <c r="E1837">
        <v>11</v>
      </c>
      <c r="F1837">
        <v>11</v>
      </c>
      <c r="G1837">
        <v>539.70000000000005</v>
      </c>
      <c r="H1837">
        <v>2</v>
      </c>
      <c r="I1837">
        <v>2</v>
      </c>
      <c r="J1837">
        <f>'Data Churn_prodcat'!E1837-'Data Churn_prodcat'!F1837</f>
        <v>0</v>
      </c>
      <c r="K1837" t="str">
        <f t="shared" si="28"/>
        <v>Churn</v>
      </c>
      <c r="L1837" t="str">
        <f>VLOOKUP($H1837,master_table_sales_csv!$O$2:$P$3340,2,FALSE)</f>
        <v>Drone Kits</v>
      </c>
      <c r="M1837" t="str">
        <f>VLOOKUP($I1837,master_table_sales_csv!$O$2:$P$3340,2,FALSE)</f>
        <v>Drone Kits</v>
      </c>
    </row>
    <row r="1838" spans="1:13" x14ac:dyDescent="0.35">
      <c r="A1838" t="s">
        <v>8725</v>
      </c>
      <c r="B1838" t="s">
        <v>8749</v>
      </c>
      <c r="C1838">
        <v>1720</v>
      </c>
      <c r="D1838">
        <v>2051</v>
      </c>
      <c r="E1838">
        <v>9</v>
      </c>
      <c r="F1838">
        <v>9</v>
      </c>
      <c r="G1838">
        <v>60</v>
      </c>
      <c r="H1838">
        <v>1</v>
      </c>
      <c r="I1838">
        <v>1</v>
      </c>
      <c r="J1838">
        <f>'Data Churn_prodcat'!E1838-'Data Churn_prodcat'!F1838</f>
        <v>0</v>
      </c>
      <c r="K1838" t="str">
        <f t="shared" si="28"/>
        <v>Churn</v>
      </c>
      <c r="L1838" t="str">
        <f>VLOOKUP($H1838,master_table_sales_csv!$O$2:$P$3340,2,FALSE)</f>
        <v>Blueprints</v>
      </c>
      <c r="M1838" t="str">
        <f>VLOOKUP($I1838,master_table_sales_csv!$O$2:$P$3340,2,FALSE)</f>
        <v>Blueprints</v>
      </c>
    </row>
    <row r="1839" spans="1:13" x14ac:dyDescent="0.35">
      <c r="A1839" t="s">
        <v>8725</v>
      </c>
      <c r="B1839" t="s">
        <v>8749</v>
      </c>
      <c r="C1839">
        <v>1724</v>
      </c>
      <c r="D1839">
        <v>2028</v>
      </c>
      <c r="E1839">
        <v>9</v>
      </c>
      <c r="F1839">
        <v>9</v>
      </c>
      <c r="G1839">
        <v>245</v>
      </c>
      <c r="H1839">
        <v>7</v>
      </c>
      <c r="I1839">
        <v>7</v>
      </c>
      <c r="J1839">
        <f>'Data Churn_prodcat'!E1839-'Data Churn_prodcat'!F1839</f>
        <v>0</v>
      </c>
      <c r="K1839" t="str">
        <f t="shared" si="28"/>
        <v>Churn</v>
      </c>
      <c r="L1839" t="str">
        <f>VLOOKUP($H1839,master_table_sales_csv!$O$2:$P$3340,2,FALSE)</f>
        <v>Training Videos</v>
      </c>
      <c r="M1839" t="str">
        <f>VLOOKUP($I1839,master_table_sales_csv!$O$2:$P$3340,2,FALSE)</f>
        <v>Training Videos</v>
      </c>
    </row>
    <row r="1840" spans="1:13" x14ac:dyDescent="0.35">
      <c r="A1840" t="s">
        <v>8725</v>
      </c>
      <c r="B1840" t="s">
        <v>8749</v>
      </c>
      <c r="C1840">
        <v>1728</v>
      </c>
      <c r="D1840">
        <v>1843</v>
      </c>
      <c r="E1840">
        <v>11</v>
      </c>
      <c r="F1840">
        <v>11</v>
      </c>
      <c r="G1840">
        <v>378</v>
      </c>
      <c r="H1840">
        <v>5</v>
      </c>
      <c r="I1840">
        <v>5</v>
      </c>
      <c r="J1840">
        <f>'Data Churn_prodcat'!E1840-'Data Churn_prodcat'!F1840</f>
        <v>0</v>
      </c>
      <c r="K1840" t="str">
        <f t="shared" si="28"/>
        <v>Churn</v>
      </c>
      <c r="L1840" t="str">
        <f>VLOOKUP($H1840,master_table_sales_csv!$O$2:$P$3340,2,FALSE)</f>
        <v>Robot Kits</v>
      </c>
      <c r="M1840" t="str">
        <f>VLOOKUP($I1840,master_table_sales_csv!$O$2:$P$3340,2,FALSE)</f>
        <v>Robot Kits</v>
      </c>
    </row>
    <row r="1841" spans="1:13" x14ac:dyDescent="0.35">
      <c r="A1841" t="s">
        <v>8725</v>
      </c>
      <c r="B1841" t="s">
        <v>8749</v>
      </c>
      <c r="C1841">
        <v>1732</v>
      </c>
      <c r="D1841">
        <v>1964</v>
      </c>
      <c r="E1841">
        <v>10</v>
      </c>
      <c r="F1841">
        <v>10</v>
      </c>
      <c r="G1841">
        <v>50.25</v>
      </c>
      <c r="H1841">
        <v>4</v>
      </c>
      <c r="I1841">
        <v>4</v>
      </c>
      <c r="J1841">
        <f>'Data Churn_prodcat'!E1841-'Data Churn_prodcat'!F1841</f>
        <v>0</v>
      </c>
      <c r="K1841" t="str">
        <f t="shared" si="28"/>
        <v>Churn</v>
      </c>
      <c r="L1841" t="str">
        <f>VLOOKUP($H1841,master_table_sales_csv!$O$2:$P$3340,2,FALSE)</f>
        <v>eBooks</v>
      </c>
      <c r="M1841" t="str">
        <f>VLOOKUP($I1841,master_table_sales_csv!$O$2:$P$3340,2,FALSE)</f>
        <v>eBooks</v>
      </c>
    </row>
    <row r="1842" spans="1:13" x14ac:dyDescent="0.35">
      <c r="A1842" t="s">
        <v>8725</v>
      </c>
      <c r="B1842" t="s">
        <v>8749</v>
      </c>
      <c r="C1842">
        <v>1735</v>
      </c>
      <c r="D1842">
        <v>1913</v>
      </c>
      <c r="E1842">
        <v>10</v>
      </c>
      <c r="F1842">
        <v>10</v>
      </c>
      <c r="G1842">
        <v>35.97</v>
      </c>
      <c r="H1842">
        <v>1</v>
      </c>
      <c r="I1842">
        <v>1</v>
      </c>
      <c r="J1842">
        <f>'Data Churn_prodcat'!E1842-'Data Churn_prodcat'!F1842</f>
        <v>0</v>
      </c>
      <c r="K1842" t="str">
        <f t="shared" si="28"/>
        <v>Churn</v>
      </c>
      <c r="L1842" t="str">
        <f>VLOOKUP($H1842,master_table_sales_csv!$O$2:$P$3340,2,FALSE)</f>
        <v>Blueprints</v>
      </c>
      <c r="M1842" t="str">
        <f>VLOOKUP($I1842,master_table_sales_csv!$O$2:$P$3340,2,FALSE)</f>
        <v>Blueprints</v>
      </c>
    </row>
    <row r="1843" spans="1:13" x14ac:dyDescent="0.35">
      <c r="A1843" t="s">
        <v>8725</v>
      </c>
      <c r="B1843" t="s">
        <v>8749</v>
      </c>
      <c r="C1843">
        <v>1740</v>
      </c>
      <c r="D1843">
        <v>1878</v>
      </c>
      <c r="E1843">
        <v>10</v>
      </c>
      <c r="F1843">
        <v>10</v>
      </c>
      <c r="G1843">
        <v>2995</v>
      </c>
      <c r="H1843">
        <v>6</v>
      </c>
      <c r="I1843">
        <v>6</v>
      </c>
      <c r="J1843">
        <f>'Data Churn_prodcat'!E1843-'Data Churn_prodcat'!F1843</f>
        <v>0</v>
      </c>
      <c r="K1843" t="str">
        <f t="shared" si="28"/>
        <v>Churn</v>
      </c>
      <c r="L1843" t="str">
        <f>VLOOKUP($H1843,master_table_sales_csv!$O$2:$P$3340,2,FALSE)</f>
        <v>Robots</v>
      </c>
      <c r="M1843" t="str">
        <f>VLOOKUP($I1843,master_table_sales_csv!$O$2:$P$3340,2,FALSE)</f>
        <v>Robots</v>
      </c>
    </row>
    <row r="1844" spans="1:13" x14ac:dyDescent="0.35">
      <c r="A1844" t="s">
        <v>8725</v>
      </c>
      <c r="B1844" t="s">
        <v>8749</v>
      </c>
      <c r="C1844">
        <v>1747</v>
      </c>
      <c r="D1844">
        <v>1852</v>
      </c>
      <c r="E1844">
        <v>10</v>
      </c>
      <c r="F1844">
        <v>10</v>
      </c>
      <c r="G1844">
        <v>176.85000000000002</v>
      </c>
      <c r="H1844">
        <v>2</v>
      </c>
      <c r="I1844">
        <v>2</v>
      </c>
      <c r="J1844">
        <f>'Data Churn_prodcat'!E1844-'Data Churn_prodcat'!F1844</f>
        <v>0</v>
      </c>
      <c r="K1844" t="str">
        <f t="shared" si="28"/>
        <v>Churn</v>
      </c>
      <c r="L1844" t="str">
        <f>VLOOKUP($H1844,master_table_sales_csv!$O$2:$P$3340,2,FALSE)</f>
        <v>Drone Kits</v>
      </c>
      <c r="M1844" t="str">
        <f>VLOOKUP($I1844,master_table_sales_csv!$O$2:$P$3340,2,FALSE)</f>
        <v>Drone Kits</v>
      </c>
    </row>
    <row r="1845" spans="1:13" x14ac:dyDescent="0.35">
      <c r="A1845" t="s">
        <v>8725</v>
      </c>
      <c r="B1845" t="s">
        <v>8749</v>
      </c>
      <c r="C1845">
        <v>1749</v>
      </c>
      <c r="D1845">
        <v>2025</v>
      </c>
      <c r="E1845">
        <v>9</v>
      </c>
      <c r="F1845">
        <v>9</v>
      </c>
      <c r="G1845">
        <v>59.96</v>
      </c>
      <c r="H1845">
        <v>4</v>
      </c>
      <c r="I1845">
        <v>4</v>
      </c>
      <c r="J1845">
        <f>'Data Churn_prodcat'!E1845-'Data Churn_prodcat'!F1845</f>
        <v>0</v>
      </c>
      <c r="K1845" t="str">
        <f t="shared" si="28"/>
        <v>Churn</v>
      </c>
      <c r="L1845" t="str">
        <f>VLOOKUP($H1845,master_table_sales_csv!$O$2:$P$3340,2,FALSE)</f>
        <v>eBooks</v>
      </c>
      <c r="M1845" t="str">
        <f>VLOOKUP($I1845,master_table_sales_csv!$O$2:$P$3340,2,FALSE)</f>
        <v>eBooks</v>
      </c>
    </row>
    <row r="1846" spans="1:13" x14ac:dyDescent="0.35">
      <c r="A1846" t="s">
        <v>8725</v>
      </c>
      <c r="B1846" t="s">
        <v>8749</v>
      </c>
      <c r="C1846">
        <v>1751</v>
      </c>
      <c r="D1846">
        <v>2067</v>
      </c>
      <c r="E1846">
        <v>9</v>
      </c>
      <c r="F1846">
        <v>9</v>
      </c>
      <c r="G1846">
        <v>95.96</v>
      </c>
      <c r="H1846">
        <v>4</v>
      </c>
      <c r="I1846">
        <v>4</v>
      </c>
      <c r="J1846">
        <f>'Data Churn_prodcat'!E1846-'Data Churn_prodcat'!F1846</f>
        <v>0</v>
      </c>
      <c r="K1846" t="str">
        <f t="shared" si="28"/>
        <v>Churn</v>
      </c>
      <c r="L1846" t="str">
        <f>VLOOKUP($H1846,master_table_sales_csv!$O$2:$P$3340,2,FALSE)</f>
        <v>eBooks</v>
      </c>
      <c r="M1846" t="str">
        <f>VLOOKUP($I1846,master_table_sales_csv!$O$2:$P$3340,2,FALSE)</f>
        <v>eBooks</v>
      </c>
    </row>
    <row r="1847" spans="1:13" x14ac:dyDescent="0.35">
      <c r="A1847" t="s">
        <v>8725</v>
      </c>
      <c r="B1847" t="s">
        <v>8749</v>
      </c>
      <c r="C1847">
        <v>1752</v>
      </c>
      <c r="D1847">
        <v>1718</v>
      </c>
      <c r="E1847">
        <v>11</v>
      </c>
      <c r="F1847">
        <v>11</v>
      </c>
      <c r="G1847">
        <v>73.98</v>
      </c>
      <c r="H1847">
        <v>7</v>
      </c>
      <c r="I1847">
        <v>7</v>
      </c>
      <c r="J1847">
        <f>'Data Churn_prodcat'!E1847-'Data Churn_prodcat'!F1847</f>
        <v>0</v>
      </c>
      <c r="K1847" t="str">
        <f t="shared" si="28"/>
        <v>Churn</v>
      </c>
      <c r="L1847" t="str">
        <f>VLOOKUP($H1847,master_table_sales_csv!$O$2:$P$3340,2,FALSE)</f>
        <v>Training Videos</v>
      </c>
      <c r="M1847" t="str">
        <f>VLOOKUP($I1847,master_table_sales_csv!$O$2:$P$3340,2,FALSE)</f>
        <v>Training Videos</v>
      </c>
    </row>
    <row r="1848" spans="1:13" x14ac:dyDescent="0.35">
      <c r="A1848" t="s">
        <v>8725</v>
      </c>
      <c r="B1848" t="s">
        <v>8749</v>
      </c>
      <c r="C1848">
        <v>1759</v>
      </c>
      <c r="D1848">
        <v>2086</v>
      </c>
      <c r="E1848">
        <v>9</v>
      </c>
      <c r="F1848">
        <v>9</v>
      </c>
      <c r="G1848">
        <v>832.65</v>
      </c>
      <c r="H1848">
        <v>7</v>
      </c>
      <c r="I1848">
        <v>2</v>
      </c>
      <c r="J1848">
        <f>'Data Churn_prodcat'!E1848-'Data Churn_prodcat'!F1848</f>
        <v>0</v>
      </c>
      <c r="K1848" t="str">
        <f t="shared" si="28"/>
        <v>Churn</v>
      </c>
      <c r="L1848" t="str">
        <f>VLOOKUP($H1848,master_table_sales_csv!$O$2:$P$3340,2,FALSE)</f>
        <v>Training Videos</v>
      </c>
      <c r="M1848" t="str">
        <f>VLOOKUP($I1848,master_table_sales_csv!$O$2:$P$3340,2,FALSE)</f>
        <v>Drone Kits</v>
      </c>
    </row>
    <row r="1849" spans="1:13" x14ac:dyDescent="0.35">
      <c r="A1849" t="s">
        <v>8725</v>
      </c>
      <c r="B1849" t="s">
        <v>8749</v>
      </c>
      <c r="C1849">
        <v>1760</v>
      </c>
      <c r="D1849">
        <v>1813</v>
      </c>
      <c r="E1849">
        <v>11</v>
      </c>
      <c r="F1849">
        <v>11</v>
      </c>
      <c r="G1849">
        <v>15.98</v>
      </c>
      <c r="H1849">
        <v>1</v>
      </c>
      <c r="I1849">
        <v>1</v>
      </c>
      <c r="J1849">
        <f>'Data Churn_prodcat'!E1849-'Data Churn_prodcat'!F1849</f>
        <v>0</v>
      </c>
      <c r="K1849" t="str">
        <f t="shared" si="28"/>
        <v>Churn</v>
      </c>
      <c r="L1849" t="str">
        <f>VLOOKUP($H1849,master_table_sales_csv!$O$2:$P$3340,2,FALSE)</f>
        <v>Blueprints</v>
      </c>
      <c r="M1849" t="str">
        <f>VLOOKUP($I1849,master_table_sales_csv!$O$2:$P$3340,2,FALSE)</f>
        <v>Blueprints</v>
      </c>
    </row>
    <row r="1850" spans="1:13" x14ac:dyDescent="0.35">
      <c r="A1850" t="s">
        <v>8725</v>
      </c>
      <c r="B1850" t="s">
        <v>8749</v>
      </c>
      <c r="C1850">
        <v>1761</v>
      </c>
      <c r="D1850">
        <v>2017</v>
      </c>
      <c r="E1850">
        <v>9</v>
      </c>
      <c r="F1850">
        <v>9</v>
      </c>
      <c r="G1850">
        <v>798</v>
      </c>
      <c r="H1850">
        <v>3</v>
      </c>
      <c r="I1850">
        <v>3</v>
      </c>
      <c r="J1850">
        <f>'Data Churn_prodcat'!E1850-'Data Churn_prodcat'!F1850</f>
        <v>0</v>
      </c>
      <c r="K1850" t="str">
        <f t="shared" si="28"/>
        <v>Churn</v>
      </c>
      <c r="L1850" t="str">
        <f>VLOOKUP($H1850,master_table_sales_csv!$O$2:$P$3340,2,FALSE)</f>
        <v>Drones</v>
      </c>
      <c r="M1850" t="str">
        <f>VLOOKUP($I1850,master_table_sales_csv!$O$2:$P$3340,2,FALSE)</f>
        <v>Drones</v>
      </c>
    </row>
    <row r="1851" spans="1:13" x14ac:dyDescent="0.35">
      <c r="A1851" t="s">
        <v>8725</v>
      </c>
      <c r="B1851" t="s">
        <v>8749</v>
      </c>
      <c r="C1851">
        <v>1763</v>
      </c>
      <c r="D1851">
        <v>1699</v>
      </c>
      <c r="E1851">
        <v>11</v>
      </c>
      <c r="F1851">
        <v>11</v>
      </c>
      <c r="G1851">
        <v>189</v>
      </c>
      <c r="H1851">
        <v>5</v>
      </c>
      <c r="I1851">
        <v>5</v>
      </c>
      <c r="J1851">
        <f>'Data Churn_prodcat'!E1851-'Data Churn_prodcat'!F1851</f>
        <v>0</v>
      </c>
      <c r="K1851" t="str">
        <f t="shared" si="28"/>
        <v>Churn</v>
      </c>
      <c r="L1851" t="str">
        <f>VLOOKUP($H1851,master_table_sales_csv!$O$2:$P$3340,2,FALSE)</f>
        <v>Robot Kits</v>
      </c>
      <c r="M1851" t="str">
        <f>VLOOKUP($I1851,master_table_sales_csv!$O$2:$P$3340,2,FALSE)</f>
        <v>Robot Kits</v>
      </c>
    </row>
    <row r="1852" spans="1:13" x14ac:dyDescent="0.35">
      <c r="A1852" t="s">
        <v>8725</v>
      </c>
      <c r="B1852" t="s">
        <v>8749</v>
      </c>
      <c r="C1852">
        <v>1767</v>
      </c>
      <c r="D1852">
        <v>1793</v>
      </c>
      <c r="E1852">
        <v>11</v>
      </c>
      <c r="F1852">
        <v>11</v>
      </c>
      <c r="G1852">
        <v>117</v>
      </c>
      <c r="H1852">
        <v>4</v>
      </c>
      <c r="I1852">
        <v>4</v>
      </c>
      <c r="J1852">
        <f>'Data Churn_prodcat'!E1852-'Data Churn_prodcat'!F1852</f>
        <v>0</v>
      </c>
      <c r="K1852" t="str">
        <f t="shared" si="28"/>
        <v>Churn</v>
      </c>
      <c r="L1852" t="str">
        <f>VLOOKUP($H1852,master_table_sales_csv!$O$2:$P$3340,2,FALSE)</f>
        <v>eBooks</v>
      </c>
      <c r="M1852" t="str">
        <f>VLOOKUP($I1852,master_table_sales_csv!$O$2:$P$3340,2,FALSE)</f>
        <v>eBooks</v>
      </c>
    </row>
    <row r="1853" spans="1:13" x14ac:dyDescent="0.35">
      <c r="A1853" t="s">
        <v>8725</v>
      </c>
      <c r="B1853" t="s">
        <v>8749</v>
      </c>
      <c r="C1853">
        <v>1777</v>
      </c>
      <c r="D1853">
        <v>1959</v>
      </c>
      <c r="E1853">
        <v>10</v>
      </c>
      <c r="F1853">
        <v>10</v>
      </c>
      <c r="G1853">
        <v>323.90999999999997</v>
      </c>
      <c r="H1853">
        <v>4</v>
      </c>
      <c r="I1853">
        <v>1</v>
      </c>
      <c r="J1853">
        <f>'Data Churn_prodcat'!E1853-'Data Churn_prodcat'!F1853</f>
        <v>0</v>
      </c>
      <c r="K1853" t="str">
        <f t="shared" si="28"/>
        <v>Churn</v>
      </c>
      <c r="L1853" t="str">
        <f>VLOOKUP($H1853,master_table_sales_csv!$O$2:$P$3340,2,FALSE)</f>
        <v>eBooks</v>
      </c>
      <c r="M1853" t="str">
        <f>VLOOKUP($I1853,master_table_sales_csv!$O$2:$P$3340,2,FALSE)</f>
        <v>Blueprints</v>
      </c>
    </row>
    <row r="1854" spans="1:13" x14ac:dyDescent="0.35">
      <c r="A1854" t="s">
        <v>8725</v>
      </c>
      <c r="B1854" t="s">
        <v>8749</v>
      </c>
      <c r="C1854">
        <v>1791</v>
      </c>
      <c r="D1854">
        <v>1849</v>
      </c>
      <c r="E1854">
        <v>11</v>
      </c>
      <c r="F1854">
        <v>11</v>
      </c>
      <c r="G1854">
        <v>3996</v>
      </c>
      <c r="H1854">
        <v>7</v>
      </c>
      <c r="I1854">
        <v>3</v>
      </c>
      <c r="J1854">
        <f>'Data Churn_prodcat'!E1854-'Data Churn_prodcat'!F1854</f>
        <v>0</v>
      </c>
      <c r="K1854" t="str">
        <f t="shared" si="28"/>
        <v>Churn</v>
      </c>
      <c r="L1854" t="str">
        <f>VLOOKUP($H1854,master_table_sales_csv!$O$2:$P$3340,2,FALSE)</f>
        <v>Training Videos</v>
      </c>
      <c r="M1854" t="str">
        <f>VLOOKUP($I1854,master_table_sales_csv!$O$2:$P$3340,2,FALSE)</f>
        <v>Drones</v>
      </c>
    </row>
    <row r="1855" spans="1:13" x14ac:dyDescent="0.35">
      <c r="A1855" t="s">
        <v>8725</v>
      </c>
      <c r="B1855" t="s">
        <v>8749</v>
      </c>
      <c r="C1855">
        <v>1796</v>
      </c>
      <c r="D1855">
        <v>1743</v>
      </c>
      <c r="E1855">
        <v>11</v>
      </c>
      <c r="F1855">
        <v>11</v>
      </c>
      <c r="G1855">
        <v>1797</v>
      </c>
      <c r="H1855">
        <v>6</v>
      </c>
      <c r="I1855">
        <v>6</v>
      </c>
      <c r="J1855">
        <f>'Data Churn_prodcat'!E1855-'Data Churn_prodcat'!F1855</f>
        <v>0</v>
      </c>
      <c r="K1855" t="str">
        <f t="shared" si="28"/>
        <v>Churn</v>
      </c>
      <c r="L1855" t="str">
        <f>VLOOKUP($H1855,master_table_sales_csv!$O$2:$P$3340,2,FALSE)</f>
        <v>Robots</v>
      </c>
      <c r="M1855" t="str">
        <f>VLOOKUP($I1855,master_table_sales_csv!$O$2:$P$3340,2,FALSE)</f>
        <v>Robots</v>
      </c>
    </row>
    <row r="1856" spans="1:13" x14ac:dyDescent="0.35">
      <c r="A1856" t="s">
        <v>8725</v>
      </c>
      <c r="B1856" t="s">
        <v>8749</v>
      </c>
      <c r="C1856">
        <v>1800</v>
      </c>
      <c r="D1856">
        <v>1970</v>
      </c>
      <c r="E1856">
        <v>10</v>
      </c>
      <c r="F1856">
        <v>10</v>
      </c>
      <c r="G1856">
        <v>39.950000000000003</v>
      </c>
      <c r="H1856">
        <v>1</v>
      </c>
      <c r="I1856">
        <v>1</v>
      </c>
      <c r="J1856">
        <f>'Data Churn_prodcat'!E1856-'Data Churn_prodcat'!F1856</f>
        <v>0</v>
      </c>
      <c r="K1856" t="str">
        <f t="shared" si="28"/>
        <v>Churn</v>
      </c>
      <c r="L1856" t="str">
        <f>VLOOKUP($H1856,master_table_sales_csv!$O$2:$P$3340,2,FALSE)</f>
        <v>Blueprints</v>
      </c>
      <c r="M1856" t="str">
        <f>VLOOKUP($I1856,master_table_sales_csv!$O$2:$P$3340,2,FALSE)</f>
        <v>Blueprints</v>
      </c>
    </row>
    <row r="1857" spans="1:13" x14ac:dyDescent="0.35">
      <c r="A1857" t="s">
        <v>8725</v>
      </c>
      <c r="B1857" t="s">
        <v>8749</v>
      </c>
      <c r="C1857">
        <v>1806</v>
      </c>
      <c r="D1857">
        <v>1950</v>
      </c>
      <c r="E1857">
        <v>10</v>
      </c>
      <c r="F1857">
        <v>10</v>
      </c>
      <c r="G1857">
        <v>16.75</v>
      </c>
      <c r="H1857">
        <v>4</v>
      </c>
      <c r="I1857">
        <v>4</v>
      </c>
      <c r="J1857">
        <f>'Data Churn_prodcat'!E1857-'Data Churn_prodcat'!F1857</f>
        <v>0</v>
      </c>
      <c r="K1857" t="str">
        <f t="shared" si="28"/>
        <v>Churn</v>
      </c>
      <c r="L1857" t="str">
        <f>VLOOKUP($H1857,master_table_sales_csv!$O$2:$P$3340,2,FALSE)</f>
        <v>eBooks</v>
      </c>
      <c r="M1857" t="str">
        <f>VLOOKUP($I1857,master_table_sales_csv!$O$2:$P$3340,2,FALSE)</f>
        <v>eBooks</v>
      </c>
    </row>
    <row r="1858" spans="1:13" x14ac:dyDescent="0.35">
      <c r="A1858" t="s">
        <v>8725</v>
      </c>
      <c r="B1858" t="s">
        <v>8749</v>
      </c>
      <c r="C1858">
        <v>1808</v>
      </c>
      <c r="D1858">
        <v>1709</v>
      </c>
      <c r="E1858">
        <v>11</v>
      </c>
      <c r="F1858">
        <v>11</v>
      </c>
      <c r="G1858">
        <v>500</v>
      </c>
      <c r="H1858">
        <v>3</v>
      </c>
      <c r="I1858">
        <v>3</v>
      </c>
      <c r="J1858">
        <f>'Data Churn_prodcat'!E1858-'Data Churn_prodcat'!F1858</f>
        <v>0</v>
      </c>
      <c r="K1858" t="str">
        <f t="shared" si="28"/>
        <v>Churn</v>
      </c>
      <c r="L1858" t="str">
        <f>VLOOKUP($H1858,master_table_sales_csv!$O$2:$P$3340,2,FALSE)</f>
        <v>Drones</v>
      </c>
      <c r="M1858" t="str">
        <f>VLOOKUP($I1858,master_table_sales_csv!$O$2:$P$3340,2,FALSE)</f>
        <v>Drones</v>
      </c>
    </row>
    <row r="1859" spans="1:13" x14ac:dyDescent="0.35">
      <c r="A1859" t="s">
        <v>8725</v>
      </c>
      <c r="B1859" t="s">
        <v>8749</v>
      </c>
      <c r="C1859">
        <v>1809</v>
      </c>
      <c r="D1859">
        <v>1796</v>
      </c>
      <c r="E1859">
        <v>11</v>
      </c>
      <c r="F1859">
        <v>11</v>
      </c>
      <c r="G1859">
        <v>1368</v>
      </c>
      <c r="H1859">
        <v>6</v>
      </c>
      <c r="I1859">
        <v>6</v>
      </c>
      <c r="J1859">
        <f>'Data Churn_prodcat'!E1859-'Data Churn_prodcat'!F1859</f>
        <v>0</v>
      </c>
      <c r="K1859" t="str">
        <f t="shared" si="28"/>
        <v>Churn</v>
      </c>
      <c r="L1859" t="str">
        <f>VLOOKUP($H1859,master_table_sales_csv!$O$2:$P$3340,2,FALSE)</f>
        <v>Robots</v>
      </c>
      <c r="M1859" t="str">
        <f>VLOOKUP($I1859,master_table_sales_csv!$O$2:$P$3340,2,FALSE)</f>
        <v>Robots</v>
      </c>
    </row>
    <row r="1860" spans="1:13" x14ac:dyDescent="0.35">
      <c r="A1860" t="s">
        <v>8725</v>
      </c>
      <c r="B1860" t="s">
        <v>8749</v>
      </c>
      <c r="C1860">
        <v>1821</v>
      </c>
      <c r="D1860">
        <v>1790</v>
      </c>
      <c r="E1860">
        <v>11</v>
      </c>
      <c r="F1860">
        <v>11</v>
      </c>
      <c r="G1860">
        <v>55.96</v>
      </c>
      <c r="H1860">
        <v>4</v>
      </c>
      <c r="I1860">
        <v>4</v>
      </c>
      <c r="J1860">
        <f>'Data Churn_prodcat'!E1860-'Data Churn_prodcat'!F1860</f>
        <v>0</v>
      </c>
      <c r="K1860" t="str">
        <f t="shared" si="28"/>
        <v>Churn</v>
      </c>
      <c r="L1860" t="str">
        <f>VLOOKUP($H1860,master_table_sales_csv!$O$2:$P$3340,2,FALSE)</f>
        <v>eBooks</v>
      </c>
      <c r="M1860" t="str">
        <f>VLOOKUP($I1860,master_table_sales_csv!$O$2:$P$3340,2,FALSE)</f>
        <v>eBooks</v>
      </c>
    </row>
    <row r="1861" spans="1:13" x14ac:dyDescent="0.35">
      <c r="A1861" t="s">
        <v>8725</v>
      </c>
      <c r="B1861" t="s">
        <v>8749</v>
      </c>
      <c r="C1861">
        <v>1830</v>
      </c>
      <c r="D1861">
        <v>1904</v>
      </c>
      <c r="E1861">
        <v>10</v>
      </c>
      <c r="F1861">
        <v>10</v>
      </c>
      <c r="G1861">
        <v>78</v>
      </c>
      <c r="H1861">
        <v>4</v>
      </c>
      <c r="I1861">
        <v>4</v>
      </c>
      <c r="J1861">
        <f>'Data Churn_prodcat'!E1861-'Data Churn_prodcat'!F1861</f>
        <v>0</v>
      </c>
      <c r="K1861" t="str">
        <f t="shared" ref="K1861:K1924" si="29">IF(D1861&gt;7, "Churn", "No Churn")</f>
        <v>Churn</v>
      </c>
      <c r="L1861" t="str">
        <f>VLOOKUP($H1861,master_table_sales_csv!$O$2:$P$3340,2,FALSE)</f>
        <v>eBooks</v>
      </c>
      <c r="M1861" t="str">
        <f>VLOOKUP($I1861,master_table_sales_csv!$O$2:$P$3340,2,FALSE)</f>
        <v>eBooks</v>
      </c>
    </row>
    <row r="1862" spans="1:13" x14ac:dyDescent="0.35">
      <c r="A1862" t="s">
        <v>8725</v>
      </c>
      <c r="B1862" t="s">
        <v>8749</v>
      </c>
      <c r="C1862">
        <v>1856</v>
      </c>
      <c r="D1862">
        <v>2076</v>
      </c>
      <c r="E1862">
        <v>9</v>
      </c>
      <c r="F1862">
        <v>9</v>
      </c>
      <c r="G1862">
        <v>39.96</v>
      </c>
      <c r="H1862">
        <v>1</v>
      </c>
      <c r="I1862">
        <v>1</v>
      </c>
      <c r="J1862">
        <f>'Data Churn_prodcat'!E1862-'Data Churn_prodcat'!F1862</f>
        <v>0</v>
      </c>
      <c r="K1862" t="str">
        <f t="shared" si="29"/>
        <v>Churn</v>
      </c>
      <c r="L1862" t="str">
        <f>VLOOKUP($H1862,master_table_sales_csv!$O$2:$P$3340,2,FALSE)</f>
        <v>Blueprints</v>
      </c>
      <c r="M1862" t="str">
        <f>VLOOKUP($I1862,master_table_sales_csv!$O$2:$P$3340,2,FALSE)</f>
        <v>Blueprints</v>
      </c>
    </row>
    <row r="1863" spans="1:13" x14ac:dyDescent="0.35">
      <c r="A1863" t="s">
        <v>8725</v>
      </c>
      <c r="B1863" t="s">
        <v>8749</v>
      </c>
      <c r="C1863">
        <v>1859</v>
      </c>
      <c r="D1863">
        <v>1785</v>
      </c>
      <c r="E1863">
        <v>11</v>
      </c>
      <c r="F1863">
        <v>11</v>
      </c>
      <c r="G1863">
        <v>82.5</v>
      </c>
      <c r="H1863">
        <v>7</v>
      </c>
      <c r="I1863">
        <v>7</v>
      </c>
      <c r="J1863">
        <f>'Data Churn_prodcat'!E1863-'Data Churn_prodcat'!F1863</f>
        <v>0</v>
      </c>
      <c r="K1863" t="str">
        <f t="shared" si="29"/>
        <v>Churn</v>
      </c>
      <c r="L1863" t="str">
        <f>VLOOKUP($H1863,master_table_sales_csv!$O$2:$P$3340,2,FALSE)</f>
        <v>Training Videos</v>
      </c>
      <c r="M1863" t="str">
        <f>VLOOKUP($I1863,master_table_sales_csv!$O$2:$P$3340,2,FALSE)</f>
        <v>Training Videos</v>
      </c>
    </row>
    <row r="1864" spans="1:13" x14ac:dyDescent="0.35">
      <c r="A1864" t="s">
        <v>8725</v>
      </c>
      <c r="B1864" t="s">
        <v>8749</v>
      </c>
      <c r="C1864">
        <v>1860</v>
      </c>
      <c r="D1864">
        <v>1774</v>
      </c>
      <c r="E1864">
        <v>11</v>
      </c>
      <c r="F1864">
        <v>11</v>
      </c>
      <c r="G1864">
        <v>89.97</v>
      </c>
      <c r="H1864">
        <v>7</v>
      </c>
      <c r="I1864">
        <v>7</v>
      </c>
      <c r="J1864">
        <f>'Data Churn_prodcat'!E1864-'Data Churn_prodcat'!F1864</f>
        <v>0</v>
      </c>
      <c r="K1864" t="str">
        <f t="shared" si="29"/>
        <v>Churn</v>
      </c>
      <c r="L1864" t="str">
        <f>VLOOKUP($H1864,master_table_sales_csv!$O$2:$P$3340,2,FALSE)</f>
        <v>Training Videos</v>
      </c>
      <c r="M1864" t="str">
        <f>VLOOKUP($I1864,master_table_sales_csv!$O$2:$P$3340,2,FALSE)</f>
        <v>Training Videos</v>
      </c>
    </row>
    <row r="1865" spans="1:13" x14ac:dyDescent="0.35">
      <c r="A1865" t="s">
        <v>8725</v>
      </c>
      <c r="B1865" t="s">
        <v>8749</v>
      </c>
      <c r="C1865">
        <v>1873</v>
      </c>
      <c r="D1865">
        <v>2064</v>
      </c>
      <c r="E1865">
        <v>11</v>
      </c>
      <c r="F1865">
        <v>9</v>
      </c>
      <c r="G1865">
        <v>557.82000000000005</v>
      </c>
      <c r="H1865">
        <v>7</v>
      </c>
      <c r="I1865">
        <v>4</v>
      </c>
      <c r="J1865">
        <f>'Data Churn_prodcat'!E1865-'Data Churn_prodcat'!F1865</f>
        <v>2</v>
      </c>
      <c r="K1865" t="str">
        <f t="shared" si="29"/>
        <v>Churn</v>
      </c>
      <c r="L1865" t="str">
        <f>VLOOKUP($H1865,master_table_sales_csv!$O$2:$P$3340,2,FALSE)</f>
        <v>Training Videos</v>
      </c>
      <c r="M1865" t="str">
        <f>VLOOKUP($I1865,master_table_sales_csv!$O$2:$P$3340,2,FALSE)</f>
        <v>eBooks</v>
      </c>
    </row>
    <row r="1866" spans="1:13" x14ac:dyDescent="0.35">
      <c r="A1866" t="s">
        <v>8725</v>
      </c>
      <c r="B1866" t="s">
        <v>8749</v>
      </c>
      <c r="C1866">
        <v>1884</v>
      </c>
      <c r="D1866">
        <v>1775</v>
      </c>
      <c r="E1866">
        <v>11</v>
      </c>
      <c r="F1866">
        <v>11</v>
      </c>
      <c r="G1866">
        <v>2052</v>
      </c>
      <c r="H1866">
        <v>6</v>
      </c>
      <c r="I1866">
        <v>6</v>
      </c>
      <c r="J1866">
        <f>'Data Churn_prodcat'!E1866-'Data Churn_prodcat'!F1866</f>
        <v>0</v>
      </c>
      <c r="K1866" t="str">
        <f t="shared" si="29"/>
        <v>Churn</v>
      </c>
      <c r="L1866" t="str">
        <f>VLOOKUP($H1866,master_table_sales_csv!$O$2:$P$3340,2,FALSE)</f>
        <v>Robots</v>
      </c>
      <c r="M1866" t="str">
        <f>VLOOKUP($I1866,master_table_sales_csv!$O$2:$P$3340,2,FALSE)</f>
        <v>Robots</v>
      </c>
    </row>
    <row r="1867" spans="1:13" x14ac:dyDescent="0.35">
      <c r="A1867" t="s">
        <v>8725</v>
      </c>
      <c r="B1867" t="s">
        <v>8749</v>
      </c>
      <c r="C1867">
        <v>1885</v>
      </c>
      <c r="D1867">
        <v>1829</v>
      </c>
      <c r="E1867">
        <v>11</v>
      </c>
      <c r="F1867">
        <v>11</v>
      </c>
      <c r="G1867">
        <v>179.8</v>
      </c>
      <c r="H1867">
        <v>7</v>
      </c>
      <c r="I1867">
        <v>7</v>
      </c>
      <c r="J1867">
        <f>'Data Churn_prodcat'!E1867-'Data Churn_prodcat'!F1867</f>
        <v>0</v>
      </c>
      <c r="K1867" t="str">
        <f t="shared" si="29"/>
        <v>Churn</v>
      </c>
      <c r="L1867" t="str">
        <f>VLOOKUP($H1867,master_table_sales_csv!$O$2:$P$3340,2,FALSE)</f>
        <v>Training Videos</v>
      </c>
      <c r="M1867" t="str">
        <f>VLOOKUP($I1867,master_table_sales_csv!$O$2:$P$3340,2,FALSE)</f>
        <v>Training Videos</v>
      </c>
    </row>
    <row r="1868" spans="1:13" x14ac:dyDescent="0.35">
      <c r="A1868" t="s">
        <v>8725</v>
      </c>
      <c r="B1868" t="s">
        <v>8749</v>
      </c>
      <c r="C1868">
        <v>1886</v>
      </c>
      <c r="D1868">
        <v>1995</v>
      </c>
      <c r="E1868">
        <v>9</v>
      </c>
      <c r="F1868">
        <v>9</v>
      </c>
      <c r="G1868">
        <v>98</v>
      </c>
      <c r="H1868">
        <v>7</v>
      </c>
      <c r="I1868">
        <v>7</v>
      </c>
      <c r="J1868">
        <f>'Data Churn_prodcat'!E1868-'Data Churn_prodcat'!F1868</f>
        <v>0</v>
      </c>
      <c r="K1868" t="str">
        <f t="shared" si="29"/>
        <v>Churn</v>
      </c>
      <c r="L1868" t="str">
        <f>VLOOKUP($H1868,master_table_sales_csv!$O$2:$P$3340,2,FALSE)</f>
        <v>Training Videos</v>
      </c>
      <c r="M1868" t="str">
        <f>VLOOKUP($I1868,master_table_sales_csv!$O$2:$P$3340,2,FALSE)</f>
        <v>Training Videos</v>
      </c>
    </row>
    <row r="1869" spans="1:13" x14ac:dyDescent="0.35">
      <c r="A1869" t="s">
        <v>8725</v>
      </c>
      <c r="B1869" t="s">
        <v>8749</v>
      </c>
      <c r="C1869">
        <v>1887</v>
      </c>
      <c r="D1869">
        <v>1694</v>
      </c>
      <c r="E1869">
        <v>11</v>
      </c>
      <c r="F1869">
        <v>11</v>
      </c>
      <c r="G1869">
        <v>59.96</v>
      </c>
      <c r="H1869">
        <v>4</v>
      </c>
      <c r="I1869">
        <v>4</v>
      </c>
      <c r="J1869">
        <f>'Data Churn_prodcat'!E1869-'Data Churn_prodcat'!F1869</f>
        <v>0</v>
      </c>
      <c r="K1869" t="str">
        <f t="shared" si="29"/>
        <v>Churn</v>
      </c>
      <c r="L1869" t="str">
        <f>VLOOKUP($H1869,master_table_sales_csv!$O$2:$P$3340,2,FALSE)</f>
        <v>eBooks</v>
      </c>
      <c r="M1869" t="str">
        <f>VLOOKUP($I1869,master_table_sales_csv!$O$2:$P$3340,2,FALSE)</f>
        <v>eBooks</v>
      </c>
    </row>
    <row r="1870" spans="1:13" x14ac:dyDescent="0.35">
      <c r="A1870" t="s">
        <v>8725</v>
      </c>
      <c r="B1870" t="s">
        <v>8749</v>
      </c>
      <c r="C1870">
        <v>1894</v>
      </c>
      <c r="D1870">
        <v>1889</v>
      </c>
      <c r="E1870">
        <v>10</v>
      </c>
      <c r="F1870">
        <v>10</v>
      </c>
      <c r="G1870">
        <v>89.97</v>
      </c>
      <c r="H1870">
        <v>7</v>
      </c>
      <c r="I1870">
        <v>7</v>
      </c>
      <c r="J1870">
        <f>'Data Churn_prodcat'!E1870-'Data Churn_prodcat'!F1870</f>
        <v>0</v>
      </c>
      <c r="K1870" t="str">
        <f t="shared" si="29"/>
        <v>Churn</v>
      </c>
      <c r="L1870" t="str">
        <f>VLOOKUP($H1870,master_table_sales_csv!$O$2:$P$3340,2,FALSE)</f>
        <v>Training Videos</v>
      </c>
      <c r="M1870" t="str">
        <f>VLOOKUP($I1870,master_table_sales_csv!$O$2:$P$3340,2,FALSE)</f>
        <v>Training Videos</v>
      </c>
    </row>
    <row r="1871" spans="1:13" x14ac:dyDescent="0.35">
      <c r="A1871" t="s">
        <v>8725</v>
      </c>
      <c r="B1871" t="s">
        <v>8749</v>
      </c>
      <c r="C1871">
        <v>1902</v>
      </c>
      <c r="D1871">
        <v>1763</v>
      </c>
      <c r="E1871">
        <v>11</v>
      </c>
      <c r="F1871">
        <v>11</v>
      </c>
      <c r="G1871">
        <v>377.58</v>
      </c>
      <c r="H1871">
        <v>7</v>
      </c>
      <c r="I1871">
        <v>4</v>
      </c>
      <c r="J1871">
        <f>'Data Churn_prodcat'!E1871-'Data Churn_prodcat'!F1871</f>
        <v>0</v>
      </c>
      <c r="K1871" t="str">
        <f t="shared" si="29"/>
        <v>Churn</v>
      </c>
      <c r="L1871" t="str">
        <f>VLOOKUP($H1871,master_table_sales_csv!$O$2:$P$3340,2,FALSE)</f>
        <v>Training Videos</v>
      </c>
      <c r="M1871" t="str">
        <f>VLOOKUP($I1871,master_table_sales_csv!$O$2:$P$3340,2,FALSE)</f>
        <v>eBooks</v>
      </c>
    </row>
    <row r="1872" spans="1:13" x14ac:dyDescent="0.35">
      <c r="A1872" t="s">
        <v>8725</v>
      </c>
      <c r="B1872" t="s">
        <v>8749</v>
      </c>
      <c r="C1872">
        <v>1904</v>
      </c>
      <c r="D1872">
        <v>2092</v>
      </c>
      <c r="E1872">
        <v>9</v>
      </c>
      <c r="F1872">
        <v>9</v>
      </c>
      <c r="G1872">
        <v>207</v>
      </c>
      <c r="H1872">
        <v>2</v>
      </c>
      <c r="I1872">
        <v>2</v>
      </c>
      <c r="J1872">
        <f>'Data Churn_prodcat'!E1872-'Data Churn_prodcat'!F1872</f>
        <v>0</v>
      </c>
      <c r="K1872" t="str">
        <f t="shared" si="29"/>
        <v>Churn</v>
      </c>
      <c r="L1872" t="str">
        <f>VLOOKUP($H1872,master_table_sales_csv!$O$2:$P$3340,2,FALSE)</f>
        <v>Drone Kits</v>
      </c>
      <c r="M1872" t="str">
        <f>VLOOKUP($I1872,master_table_sales_csv!$O$2:$P$3340,2,FALSE)</f>
        <v>Drone Kits</v>
      </c>
    </row>
    <row r="1873" spans="1:13" x14ac:dyDescent="0.35">
      <c r="A1873" t="s">
        <v>8725</v>
      </c>
      <c r="B1873" t="s">
        <v>8749</v>
      </c>
      <c r="C1873">
        <v>1906</v>
      </c>
      <c r="D1873">
        <v>1979</v>
      </c>
      <c r="E1873">
        <v>10</v>
      </c>
      <c r="F1873">
        <v>10</v>
      </c>
      <c r="G1873">
        <v>128.97</v>
      </c>
      <c r="H1873">
        <v>7</v>
      </c>
      <c r="I1873">
        <v>7</v>
      </c>
      <c r="J1873">
        <f>'Data Churn_prodcat'!E1873-'Data Churn_prodcat'!F1873</f>
        <v>0</v>
      </c>
      <c r="K1873" t="str">
        <f t="shared" si="29"/>
        <v>Churn</v>
      </c>
      <c r="L1873" t="str">
        <f>VLOOKUP($H1873,master_table_sales_csv!$O$2:$P$3340,2,FALSE)</f>
        <v>Training Videos</v>
      </c>
      <c r="M1873" t="str">
        <f>VLOOKUP($I1873,master_table_sales_csv!$O$2:$P$3340,2,FALSE)</f>
        <v>Training Videos</v>
      </c>
    </row>
    <row r="1874" spans="1:13" x14ac:dyDescent="0.35">
      <c r="A1874" t="s">
        <v>8725</v>
      </c>
      <c r="B1874" t="s">
        <v>8749</v>
      </c>
      <c r="C1874">
        <v>1907</v>
      </c>
      <c r="D1874">
        <v>2031</v>
      </c>
      <c r="E1874">
        <v>10</v>
      </c>
      <c r="F1874">
        <v>9</v>
      </c>
      <c r="G1874">
        <v>3599</v>
      </c>
      <c r="H1874">
        <v>6</v>
      </c>
      <c r="I1874">
        <v>4</v>
      </c>
      <c r="J1874">
        <f>'Data Churn_prodcat'!E1874-'Data Churn_prodcat'!F1874</f>
        <v>1</v>
      </c>
      <c r="K1874" t="str">
        <f t="shared" si="29"/>
        <v>Churn</v>
      </c>
      <c r="L1874" t="str">
        <f>VLOOKUP($H1874,master_table_sales_csv!$O$2:$P$3340,2,FALSE)</f>
        <v>Robots</v>
      </c>
      <c r="M1874" t="str">
        <f>VLOOKUP($I1874,master_table_sales_csv!$O$2:$P$3340,2,FALSE)</f>
        <v>eBooks</v>
      </c>
    </row>
    <row r="1875" spans="1:13" x14ac:dyDescent="0.35">
      <c r="A1875" t="s">
        <v>8725</v>
      </c>
      <c r="B1875" t="s">
        <v>8749</v>
      </c>
      <c r="C1875">
        <v>1910</v>
      </c>
      <c r="D1875">
        <v>1722</v>
      </c>
      <c r="E1875">
        <v>11</v>
      </c>
      <c r="F1875">
        <v>11</v>
      </c>
      <c r="G1875">
        <v>238</v>
      </c>
      <c r="H1875">
        <v>2</v>
      </c>
      <c r="I1875">
        <v>2</v>
      </c>
      <c r="J1875">
        <f>'Data Churn_prodcat'!E1875-'Data Churn_prodcat'!F1875</f>
        <v>0</v>
      </c>
      <c r="K1875" t="str">
        <f t="shared" si="29"/>
        <v>Churn</v>
      </c>
      <c r="L1875" t="str">
        <f>VLOOKUP($H1875,master_table_sales_csv!$O$2:$P$3340,2,FALSE)</f>
        <v>Drone Kits</v>
      </c>
      <c r="M1875" t="str">
        <f>VLOOKUP($I1875,master_table_sales_csv!$O$2:$P$3340,2,FALSE)</f>
        <v>Drone Kits</v>
      </c>
    </row>
    <row r="1876" spans="1:13" x14ac:dyDescent="0.35">
      <c r="A1876" t="s">
        <v>8725</v>
      </c>
      <c r="B1876" t="s">
        <v>8749</v>
      </c>
      <c r="C1876">
        <v>1917</v>
      </c>
      <c r="D1876">
        <v>1780</v>
      </c>
      <c r="E1876">
        <v>11</v>
      </c>
      <c r="F1876">
        <v>11</v>
      </c>
      <c r="G1876">
        <v>998</v>
      </c>
      <c r="H1876">
        <v>3</v>
      </c>
      <c r="I1876">
        <v>3</v>
      </c>
      <c r="J1876">
        <f>'Data Churn_prodcat'!E1876-'Data Churn_prodcat'!F1876</f>
        <v>0</v>
      </c>
      <c r="K1876" t="str">
        <f t="shared" si="29"/>
        <v>Churn</v>
      </c>
      <c r="L1876" t="str">
        <f>VLOOKUP($H1876,master_table_sales_csv!$O$2:$P$3340,2,FALSE)</f>
        <v>Drones</v>
      </c>
      <c r="M1876" t="str">
        <f>VLOOKUP($I1876,master_table_sales_csv!$O$2:$P$3340,2,FALSE)</f>
        <v>Drones</v>
      </c>
    </row>
    <row r="1877" spans="1:13" x14ac:dyDescent="0.35">
      <c r="A1877" t="s">
        <v>8725</v>
      </c>
      <c r="B1877" t="s">
        <v>8749</v>
      </c>
      <c r="C1877">
        <v>1923</v>
      </c>
      <c r="D1877">
        <v>2117</v>
      </c>
      <c r="E1877">
        <v>9</v>
      </c>
      <c r="F1877">
        <v>9</v>
      </c>
      <c r="G1877">
        <v>41.97</v>
      </c>
      <c r="H1877">
        <v>4</v>
      </c>
      <c r="I1877">
        <v>4</v>
      </c>
      <c r="J1877">
        <f>'Data Churn_prodcat'!E1877-'Data Churn_prodcat'!F1877</f>
        <v>0</v>
      </c>
      <c r="K1877" t="str">
        <f t="shared" si="29"/>
        <v>Churn</v>
      </c>
      <c r="L1877" t="str">
        <f>VLOOKUP($H1877,master_table_sales_csv!$O$2:$P$3340,2,FALSE)</f>
        <v>eBooks</v>
      </c>
      <c r="M1877" t="str">
        <f>VLOOKUP($I1877,master_table_sales_csv!$O$2:$P$3340,2,FALSE)</f>
        <v>eBooks</v>
      </c>
    </row>
    <row r="1878" spans="1:13" x14ac:dyDescent="0.35">
      <c r="A1878" t="s">
        <v>8725</v>
      </c>
      <c r="B1878" t="s">
        <v>8749</v>
      </c>
      <c r="C1878">
        <v>1928</v>
      </c>
      <c r="D1878">
        <v>2026</v>
      </c>
      <c r="E1878">
        <v>10</v>
      </c>
      <c r="F1878">
        <v>9</v>
      </c>
      <c r="G1878">
        <v>131.88</v>
      </c>
      <c r="H1878">
        <v>4</v>
      </c>
      <c r="I1878">
        <v>1</v>
      </c>
      <c r="J1878">
        <f>'Data Churn_prodcat'!E1878-'Data Churn_prodcat'!F1878</f>
        <v>1</v>
      </c>
      <c r="K1878" t="str">
        <f t="shared" si="29"/>
        <v>Churn</v>
      </c>
      <c r="L1878" t="str">
        <f>VLOOKUP($H1878,master_table_sales_csv!$O$2:$P$3340,2,FALSE)</f>
        <v>eBooks</v>
      </c>
      <c r="M1878" t="str">
        <f>VLOOKUP($I1878,master_table_sales_csv!$O$2:$P$3340,2,FALSE)</f>
        <v>Blueprints</v>
      </c>
    </row>
    <row r="1879" spans="1:13" x14ac:dyDescent="0.35">
      <c r="A1879" t="s">
        <v>8725</v>
      </c>
      <c r="B1879" t="s">
        <v>8749</v>
      </c>
      <c r="C1879">
        <v>1939</v>
      </c>
      <c r="D1879">
        <v>1741</v>
      </c>
      <c r="E1879">
        <v>11</v>
      </c>
      <c r="F1879">
        <v>11</v>
      </c>
      <c r="G1879">
        <v>4495</v>
      </c>
      <c r="H1879">
        <v>6</v>
      </c>
      <c r="I1879">
        <v>6</v>
      </c>
      <c r="J1879">
        <f>'Data Churn_prodcat'!E1879-'Data Churn_prodcat'!F1879</f>
        <v>0</v>
      </c>
      <c r="K1879" t="str">
        <f t="shared" si="29"/>
        <v>Churn</v>
      </c>
      <c r="L1879" t="str">
        <f>VLOOKUP($H1879,master_table_sales_csv!$O$2:$P$3340,2,FALSE)</f>
        <v>Robots</v>
      </c>
      <c r="M1879" t="str">
        <f>VLOOKUP($I1879,master_table_sales_csv!$O$2:$P$3340,2,FALSE)</f>
        <v>Robots</v>
      </c>
    </row>
    <row r="1880" spans="1:13" x14ac:dyDescent="0.35">
      <c r="A1880" t="s">
        <v>8725</v>
      </c>
      <c r="B1880" t="s">
        <v>8749</v>
      </c>
      <c r="C1880">
        <v>1952</v>
      </c>
      <c r="D1880">
        <v>1988</v>
      </c>
      <c r="E1880">
        <v>9</v>
      </c>
      <c r="F1880">
        <v>9</v>
      </c>
      <c r="G1880">
        <v>790</v>
      </c>
      <c r="H1880">
        <v>3</v>
      </c>
      <c r="I1880">
        <v>3</v>
      </c>
      <c r="J1880">
        <f>'Data Churn_prodcat'!E1880-'Data Churn_prodcat'!F1880</f>
        <v>0</v>
      </c>
      <c r="K1880" t="str">
        <f t="shared" si="29"/>
        <v>Churn</v>
      </c>
      <c r="L1880" t="str">
        <f>VLOOKUP($H1880,master_table_sales_csv!$O$2:$P$3340,2,FALSE)</f>
        <v>Drones</v>
      </c>
      <c r="M1880" t="str">
        <f>VLOOKUP($I1880,master_table_sales_csv!$O$2:$P$3340,2,FALSE)</f>
        <v>Drones</v>
      </c>
    </row>
    <row r="1881" spans="1:13" x14ac:dyDescent="0.35">
      <c r="A1881" t="s">
        <v>8725</v>
      </c>
      <c r="B1881" t="s">
        <v>8749</v>
      </c>
      <c r="C1881">
        <v>1955</v>
      </c>
      <c r="D1881">
        <v>1803</v>
      </c>
      <c r="E1881">
        <v>11</v>
      </c>
      <c r="F1881">
        <v>11</v>
      </c>
      <c r="G1881">
        <v>178</v>
      </c>
      <c r="H1881">
        <v>2</v>
      </c>
      <c r="I1881">
        <v>2</v>
      </c>
      <c r="J1881">
        <f>'Data Churn_prodcat'!E1881-'Data Churn_prodcat'!F1881</f>
        <v>0</v>
      </c>
      <c r="K1881" t="str">
        <f t="shared" si="29"/>
        <v>Churn</v>
      </c>
      <c r="L1881" t="str">
        <f>VLOOKUP($H1881,master_table_sales_csv!$O$2:$P$3340,2,FALSE)</f>
        <v>Drone Kits</v>
      </c>
      <c r="M1881" t="str">
        <f>VLOOKUP($I1881,master_table_sales_csv!$O$2:$P$3340,2,FALSE)</f>
        <v>Drone Kits</v>
      </c>
    </row>
    <row r="1882" spans="1:13" x14ac:dyDescent="0.35">
      <c r="A1882" t="s">
        <v>8725</v>
      </c>
      <c r="B1882" t="s">
        <v>8749</v>
      </c>
      <c r="C1882">
        <v>1956</v>
      </c>
      <c r="D1882">
        <v>1939</v>
      </c>
      <c r="E1882">
        <v>10</v>
      </c>
      <c r="F1882">
        <v>10</v>
      </c>
      <c r="G1882">
        <v>1800</v>
      </c>
      <c r="H1882">
        <v>3</v>
      </c>
      <c r="I1882">
        <v>3</v>
      </c>
      <c r="J1882">
        <f>'Data Churn_prodcat'!E1882-'Data Churn_prodcat'!F1882</f>
        <v>0</v>
      </c>
      <c r="K1882" t="str">
        <f t="shared" si="29"/>
        <v>Churn</v>
      </c>
      <c r="L1882" t="str">
        <f>VLOOKUP($H1882,master_table_sales_csv!$O$2:$P$3340,2,FALSE)</f>
        <v>Drones</v>
      </c>
      <c r="M1882" t="str">
        <f>VLOOKUP($I1882,master_table_sales_csv!$O$2:$P$3340,2,FALSE)</f>
        <v>Drones</v>
      </c>
    </row>
    <row r="1883" spans="1:13" x14ac:dyDescent="0.35">
      <c r="A1883" t="s">
        <v>8725</v>
      </c>
      <c r="B1883" t="s">
        <v>8749</v>
      </c>
      <c r="C1883">
        <v>1960</v>
      </c>
      <c r="D1883">
        <v>2073</v>
      </c>
      <c r="E1883">
        <v>9</v>
      </c>
      <c r="F1883">
        <v>9</v>
      </c>
      <c r="G1883">
        <v>276</v>
      </c>
      <c r="H1883">
        <v>2</v>
      </c>
      <c r="I1883">
        <v>2</v>
      </c>
      <c r="J1883">
        <f>'Data Churn_prodcat'!E1883-'Data Churn_prodcat'!F1883</f>
        <v>0</v>
      </c>
      <c r="K1883" t="str">
        <f t="shared" si="29"/>
        <v>Churn</v>
      </c>
      <c r="L1883" t="str">
        <f>VLOOKUP($H1883,master_table_sales_csv!$O$2:$P$3340,2,FALSE)</f>
        <v>Drone Kits</v>
      </c>
      <c r="M1883" t="str">
        <f>VLOOKUP($I1883,master_table_sales_csv!$O$2:$P$3340,2,FALSE)</f>
        <v>Drone Kits</v>
      </c>
    </row>
    <row r="1884" spans="1:13" x14ac:dyDescent="0.35">
      <c r="A1884" t="s">
        <v>8725</v>
      </c>
      <c r="B1884" t="s">
        <v>8749</v>
      </c>
      <c r="C1884">
        <v>1966</v>
      </c>
      <c r="D1884">
        <v>1990</v>
      </c>
      <c r="E1884">
        <v>9</v>
      </c>
      <c r="F1884">
        <v>9</v>
      </c>
      <c r="G1884">
        <v>356</v>
      </c>
      <c r="H1884">
        <v>2</v>
      </c>
      <c r="I1884">
        <v>2</v>
      </c>
      <c r="J1884">
        <f>'Data Churn_prodcat'!E1884-'Data Churn_prodcat'!F1884</f>
        <v>0</v>
      </c>
      <c r="K1884" t="str">
        <f t="shared" si="29"/>
        <v>Churn</v>
      </c>
      <c r="L1884" t="str">
        <f>VLOOKUP($H1884,master_table_sales_csv!$O$2:$P$3340,2,FALSE)</f>
        <v>Drone Kits</v>
      </c>
      <c r="M1884" t="str">
        <f>VLOOKUP($I1884,master_table_sales_csv!$O$2:$P$3340,2,FALSE)</f>
        <v>Drone Kits</v>
      </c>
    </row>
    <row r="1885" spans="1:13" x14ac:dyDescent="0.35">
      <c r="A1885" t="s">
        <v>8725</v>
      </c>
      <c r="B1885" t="s">
        <v>8749</v>
      </c>
      <c r="C1885">
        <v>1975</v>
      </c>
      <c r="D1885">
        <v>2096</v>
      </c>
      <c r="E1885">
        <v>9</v>
      </c>
      <c r="F1885">
        <v>9</v>
      </c>
      <c r="G1885">
        <v>24.95</v>
      </c>
      <c r="H1885">
        <v>4</v>
      </c>
      <c r="I1885">
        <v>4</v>
      </c>
      <c r="J1885">
        <f>'Data Churn_prodcat'!E1885-'Data Churn_prodcat'!F1885</f>
        <v>0</v>
      </c>
      <c r="K1885" t="str">
        <f t="shared" si="29"/>
        <v>Churn</v>
      </c>
      <c r="L1885" t="str">
        <f>VLOOKUP($H1885,master_table_sales_csv!$O$2:$P$3340,2,FALSE)</f>
        <v>eBooks</v>
      </c>
      <c r="M1885" t="str">
        <f>VLOOKUP($I1885,master_table_sales_csv!$O$2:$P$3340,2,FALSE)</f>
        <v>eBooks</v>
      </c>
    </row>
    <row r="1886" spans="1:13" x14ac:dyDescent="0.35">
      <c r="A1886" t="s">
        <v>8725</v>
      </c>
      <c r="B1886" t="s">
        <v>8749</v>
      </c>
      <c r="C1886">
        <v>1976</v>
      </c>
      <c r="D1886">
        <v>2070</v>
      </c>
      <c r="E1886">
        <v>9</v>
      </c>
      <c r="F1886">
        <v>9</v>
      </c>
      <c r="G1886">
        <v>31.96</v>
      </c>
      <c r="H1886">
        <v>1</v>
      </c>
      <c r="I1886">
        <v>1</v>
      </c>
      <c r="J1886">
        <f>'Data Churn_prodcat'!E1886-'Data Churn_prodcat'!F1886</f>
        <v>0</v>
      </c>
      <c r="K1886" t="str">
        <f t="shared" si="29"/>
        <v>Churn</v>
      </c>
      <c r="L1886" t="str">
        <f>VLOOKUP($H1886,master_table_sales_csv!$O$2:$P$3340,2,FALSE)</f>
        <v>Blueprints</v>
      </c>
      <c r="M1886" t="str">
        <f>VLOOKUP($I1886,master_table_sales_csv!$O$2:$P$3340,2,FALSE)</f>
        <v>Blueprints</v>
      </c>
    </row>
    <row r="1887" spans="1:13" x14ac:dyDescent="0.35">
      <c r="A1887" t="s">
        <v>8725</v>
      </c>
      <c r="B1887" t="s">
        <v>8749</v>
      </c>
      <c r="C1887">
        <v>1981</v>
      </c>
      <c r="D1887">
        <v>1902</v>
      </c>
      <c r="E1887">
        <v>10</v>
      </c>
      <c r="F1887">
        <v>10</v>
      </c>
      <c r="G1887">
        <v>3594</v>
      </c>
      <c r="H1887">
        <v>6</v>
      </c>
      <c r="I1887">
        <v>6</v>
      </c>
      <c r="J1887">
        <f>'Data Churn_prodcat'!E1887-'Data Churn_prodcat'!F1887</f>
        <v>0</v>
      </c>
      <c r="K1887" t="str">
        <f t="shared" si="29"/>
        <v>Churn</v>
      </c>
      <c r="L1887" t="str">
        <f>VLOOKUP($H1887,master_table_sales_csv!$O$2:$P$3340,2,FALSE)</f>
        <v>Robots</v>
      </c>
      <c r="M1887" t="str">
        <f>VLOOKUP($I1887,master_table_sales_csv!$O$2:$P$3340,2,FALSE)</f>
        <v>Robots</v>
      </c>
    </row>
    <row r="1888" spans="1:13" x14ac:dyDescent="0.35">
      <c r="A1888" t="s">
        <v>8725</v>
      </c>
      <c r="B1888" t="s">
        <v>8749</v>
      </c>
      <c r="C1888">
        <v>1987</v>
      </c>
      <c r="D1888">
        <v>1921</v>
      </c>
      <c r="E1888">
        <v>10</v>
      </c>
      <c r="F1888">
        <v>10</v>
      </c>
      <c r="G1888">
        <v>501</v>
      </c>
      <c r="H1888">
        <v>2</v>
      </c>
      <c r="I1888">
        <v>2</v>
      </c>
      <c r="J1888">
        <f>'Data Churn_prodcat'!E1888-'Data Churn_prodcat'!F1888</f>
        <v>0</v>
      </c>
      <c r="K1888" t="str">
        <f t="shared" si="29"/>
        <v>Churn</v>
      </c>
      <c r="L1888" t="str">
        <f>VLOOKUP($H1888,master_table_sales_csv!$O$2:$P$3340,2,FALSE)</f>
        <v>Drone Kits</v>
      </c>
      <c r="M1888" t="str">
        <f>VLOOKUP($I1888,master_table_sales_csv!$O$2:$P$3340,2,FALSE)</f>
        <v>Drone Kits</v>
      </c>
    </row>
    <row r="1889" spans="1:13" x14ac:dyDescent="0.35">
      <c r="A1889" t="s">
        <v>8725</v>
      </c>
      <c r="B1889" t="s">
        <v>8749</v>
      </c>
      <c r="C1889">
        <v>1993</v>
      </c>
      <c r="D1889">
        <v>1874</v>
      </c>
      <c r="E1889">
        <v>10</v>
      </c>
      <c r="F1889">
        <v>10</v>
      </c>
      <c r="G1889">
        <v>519.79999999999995</v>
      </c>
      <c r="H1889">
        <v>2</v>
      </c>
      <c r="I1889">
        <v>2</v>
      </c>
      <c r="J1889">
        <f>'Data Churn_prodcat'!E1889-'Data Churn_prodcat'!F1889</f>
        <v>0</v>
      </c>
      <c r="K1889" t="str">
        <f t="shared" si="29"/>
        <v>Churn</v>
      </c>
      <c r="L1889" t="str">
        <f>VLOOKUP($H1889,master_table_sales_csv!$O$2:$P$3340,2,FALSE)</f>
        <v>Drone Kits</v>
      </c>
      <c r="M1889" t="str">
        <f>VLOOKUP($I1889,master_table_sales_csv!$O$2:$P$3340,2,FALSE)</f>
        <v>Drone Kits</v>
      </c>
    </row>
    <row r="1890" spans="1:13" x14ac:dyDescent="0.35">
      <c r="A1890" t="s">
        <v>8725</v>
      </c>
      <c r="B1890" t="s">
        <v>8749</v>
      </c>
      <c r="C1890">
        <v>1998</v>
      </c>
      <c r="D1890">
        <v>2002</v>
      </c>
      <c r="E1890">
        <v>9</v>
      </c>
      <c r="F1890">
        <v>9</v>
      </c>
      <c r="G1890">
        <v>269.70000000000005</v>
      </c>
      <c r="H1890">
        <v>7</v>
      </c>
      <c r="I1890">
        <v>7</v>
      </c>
      <c r="J1890">
        <f>'Data Churn_prodcat'!E1890-'Data Churn_prodcat'!F1890</f>
        <v>0</v>
      </c>
      <c r="K1890" t="str">
        <f t="shared" si="29"/>
        <v>Churn</v>
      </c>
      <c r="L1890" t="str">
        <f>VLOOKUP($H1890,master_table_sales_csv!$O$2:$P$3340,2,FALSE)</f>
        <v>Training Videos</v>
      </c>
      <c r="M1890" t="str">
        <f>VLOOKUP($I1890,master_table_sales_csv!$O$2:$P$3340,2,FALSE)</f>
        <v>Training Videos</v>
      </c>
    </row>
    <row r="1891" spans="1:13" x14ac:dyDescent="0.35">
      <c r="A1891" t="s">
        <v>8725</v>
      </c>
      <c r="B1891" t="s">
        <v>8749</v>
      </c>
      <c r="C1891">
        <v>2002</v>
      </c>
      <c r="D1891">
        <v>2012</v>
      </c>
      <c r="E1891">
        <v>9</v>
      </c>
      <c r="F1891">
        <v>9</v>
      </c>
      <c r="G1891">
        <v>835</v>
      </c>
      <c r="H1891">
        <v>2</v>
      </c>
      <c r="I1891">
        <v>2</v>
      </c>
      <c r="J1891">
        <f>'Data Churn_prodcat'!E1891-'Data Churn_prodcat'!F1891</f>
        <v>0</v>
      </c>
      <c r="K1891" t="str">
        <f t="shared" si="29"/>
        <v>Churn</v>
      </c>
      <c r="L1891" t="str">
        <f>VLOOKUP($H1891,master_table_sales_csv!$O$2:$P$3340,2,FALSE)</f>
        <v>Drone Kits</v>
      </c>
      <c r="M1891" t="str">
        <f>VLOOKUP($I1891,master_table_sales_csv!$O$2:$P$3340,2,FALSE)</f>
        <v>Drone Kits</v>
      </c>
    </row>
    <row r="1892" spans="1:13" x14ac:dyDescent="0.35">
      <c r="A1892" t="s">
        <v>8725</v>
      </c>
      <c r="B1892" t="s">
        <v>8749</v>
      </c>
      <c r="C1892">
        <v>2012</v>
      </c>
      <c r="D1892">
        <v>1937</v>
      </c>
      <c r="E1892">
        <v>10</v>
      </c>
      <c r="F1892">
        <v>10</v>
      </c>
      <c r="G1892">
        <v>199.8</v>
      </c>
      <c r="H1892">
        <v>7</v>
      </c>
      <c r="I1892">
        <v>7</v>
      </c>
      <c r="J1892">
        <f>'Data Churn_prodcat'!E1892-'Data Churn_prodcat'!F1892</f>
        <v>0</v>
      </c>
      <c r="K1892" t="str">
        <f t="shared" si="29"/>
        <v>Churn</v>
      </c>
      <c r="L1892" t="str">
        <f>VLOOKUP($H1892,master_table_sales_csv!$O$2:$P$3340,2,FALSE)</f>
        <v>Training Videos</v>
      </c>
      <c r="M1892" t="str">
        <f>VLOOKUP($I1892,master_table_sales_csv!$O$2:$P$3340,2,FALSE)</f>
        <v>Training Videos</v>
      </c>
    </row>
    <row r="1893" spans="1:13" x14ac:dyDescent="0.35">
      <c r="A1893" t="s">
        <v>8725</v>
      </c>
      <c r="B1893" t="s">
        <v>8749</v>
      </c>
      <c r="C1893">
        <v>2021</v>
      </c>
      <c r="D1893">
        <v>1735</v>
      </c>
      <c r="E1893">
        <v>11</v>
      </c>
      <c r="F1893">
        <v>11</v>
      </c>
      <c r="G1893">
        <v>567</v>
      </c>
      <c r="H1893">
        <v>5</v>
      </c>
      <c r="I1893">
        <v>5</v>
      </c>
      <c r="J1893">
        <f>'Data Churn_prodcat'!E1893-'Data Churn_prodcat'!F1893</f>
        <v>0</v>
      </c>
      <c r="K1893" t="str">
        <f t="shared" si="29"/>
        <v>Churn</v>
      </c>
      <c r="L1893" t="str">
        <f>VLOOKUP($H1893,master_table_sales_csv!$O$2:$P$3340,2,FALSE)</f>
        <v>Robot Kits</v>
      </c>
      <c r="M1893" t="str">
        <f>VLOOKUP($I1893,master_table_sales_csv!$O$2:$P$3340,2,FALSE)</f>
        <v>Robot Kits</v>
      </c>
    </row>
    <row r="1894" spans="1:13" x14ac:dyDescent="0.35">
      <c r="A1894" t="s">
        <v>8725</v>
      </c>
      <c r="B1894" t="s">
        <v>8749</v>
      </c>
      <c r="C1894">
        <v>2024</v>
      </c>
      <c r="D1894">
        <v>1974</v>
      </c>
      <c r="E1894">
        <v>10</v>
      </c>
      <c r="F1894">
        <v>10</v>
      </c>
      <c r="G1894">
        <v>4528</v>
      </c>
      <c r="H1894">
        <v>3</v>
      </c>
      <c r="I1894">
        <v>2</v>
      </c>
      <c r="J1894">
        <f>'Data Churn_prodcat'!E1894-'Data Churn_prodcat'!F1894</f>
        <v>0</v>
      </c>
      <c r="K1894" t="str">
        <f t="shared" si="29"/>
        <v>Churn</v>
      </c>
      <c r="L1894" t="str">
        <f>VLOOKUP($H1894,master_table_sales_csv!$O$2:$P$3340,2,FALSE)</f>
        <v>Drones</v>
      </c>
      <c r="M1894" t="str">
        <f>VLOOKUP($I1894,master_table_sales_csv!$O$2:$P$3340,2,FALSE)</f>
        <v>Drone Kits</v>
      </c>
    </row>
    <row r="1895" spans="1:13" x14ac:dyDescent="0.35">
      <c r="A1895" t="s">
        <v>8725</v>
      </c>
      <c r="B1895" t="s">
        <v>8749</v>
      </c>
      <c r="C1895">
        <v>2028</v>
      </c>
      <c r="D1895">
        <v>1761</v>
      </c>
      <c r="E1895">
        <v>11</v>
      </c>
      <c r="F1895">
        <v>11</v>
      </c>
      <c r="G1895">
        <v>270</v>
      </c>
      <c r="H1895">
        <v>2</v>
      </c>
      <c r="I1895">
        <v>2</v>
      </c>
      <c r="J1895">
        <f>'Data Churn_prodcat'!E1895-'Data Churn_prodcat'!F1895</f>
        <v>0</v>
      </c>
      <c r="K1895" t="str">
        <f t="shared" si="29"/>
        <v>Churn</v>
      </c>
      <c r="L1895" t="str">
        <f>VLOOKUP($H1895,master_table_sales_csv!$O$2:$P$3340,2,FALSE)</f>
        <v>Drone Kits</v>
      </c>
      <c r="M1895" t="str">
        <f>VLOOKUP($I1895,master_table_sales_csv!$O$2:$P$3340,2,FALSE)</f>
        <v>Drone Kits</v>
      </c>
    </row>
    <row r="1896" spans="1:13" x14ac:dyDescent="0.35">
      <c r="A1896" t="s">
        <v>8725</v>
      </c>
      <c r="B1896" t="s">
        <v>8749</v>
      </c>
      <c r="C1896">
        <v>2029</v>
      </c>
      <c r="D1896">
        <v>1819</v>
      </c>
      <c r="E1896">
        <v>11</v>
      </c>
      <c r="F1896">
        <v>11</v>
      </c>
      <c r="G1896">
        <v>32.97</v>
      </c>
      <c r="H1896">
        <v>1</v>
      </c>
      <c r="I1896">
        <v>1</v>
      </c>
      <c r="J1896">
        <f>'Data Churn_prodcat'!E1896-'Data Churn_prodcat'!F1896</f>
        <v>0</v>
      </c>
      <c r="K1896" t="str">
        <f t="shared" si="29"/>
        <v>Churn</v>
      </c>
      <c r="L1896" t="str">
        <f>VLOOKUP($H1896,master_table_sales_csv!$O$2:$P$3340,2,FALSE)</f>
        <v>Blueprints</v>
      </c>
      <c r="M1896" t="str">
        <f>VLOOKUP($I1896,master_table_sales_csv!$O$2:$P$3340,2,FALSE)</f>
        <v>Blueprints</v>
      </c>
    </row>
    <row r="1897" spans="1:13" x14ac:dyDescent="0.35">
      <c r="A1897" t="s">
        <v>8725</v>
      </c>
      <c r="B1897" t="s">
        <v>8749</v>
      </c>
      <c r="C1897">
        <v>2033</v>
      </c>
      <c r="D1897">
        <v>2007</v>
      </c>
      <c r="E1897">
        <v>10</v>
      </c>
      <c r="F1897">
        <v>9</v>
      </c>
      <c r="G1897">
        <v>1745.91</v>
      </c>
      <c r="H1897">
        <v>5</v>
      </c>
      <c r="I1897">
        <v>1</v>
      </c>
      <c r="J1897">
        <f>'Data Churn_prodcat'!E1897-'Data Churn_prodcat'!F1897</f>
        <v>1</v>
      </c>
      <c r="K1897" t="str">
        <f t="shared" si="29"/>
        <v>Churn</v>
      </c>
      <c r="L1897" t="str">
        <f>VLOOKUP($H1897,master_table_sales_csv!$O$2:$P$3340,2,FALSE)</f>
        <v>Robot Kits</v>
      </c>
      <c r="M1897" t="str">
        <f>VLOOKUP($I1897,master_table_sales_csv!$O$2:$P$3340,2,FALSE)</f>
        <v>Blueprints</v>
      </c>
    </row>
    <row r="1898" spans="1:13" x14ac:dyDescent="0.35">
      <c r="A1898" t="s">
        <v>8725</v>
      </c>
      <c r="B1898" t="s">
        <v>8749</v>
      </c>
      <c r="C1898">
        <v>2038</v>
      </c>
      <c r="D1898">
        <v>2061</v>
      </c>
      <c r="E1898">
        <v>9</v>
      </c>
      <c r="F1898">
        <v>9</v>
      </c>
      <c r="G1898">
        <v>9.98</v>
      </c>
      <c r="H1898">
        <v>1</v>
      </c>
      <c r="I1898">
        <v>1</v>
      </c>
      <c r="J1898">
        <f>'Data Churn_prodcat'!E1898-'Data Churn_prodcat'!F1898</f>
        <v>0</v>
      </c>
      <c r="K1898" t="str">
        <f t="shared" si="29"/>
        <v>Churn</v>
      </c>
      <c r="L1898" t="str">
        <f>VLOOKUP($H1898,master_table_sales_csv!$O$2:$P$3340,2,FALSE)</f>
        <v>Blueprints</v>
      </c>
      <c r="M1898" t="str">
        <f>VLOOKUP($I1898,master_table_sales_csv!$O$2:$P$3340,2,FALSE)</f>
        <v>Blueprints</v>
      </c>
    </row>
    <row r="1899" spans="1:13" x14ac:dyDescent="0.35">
      <c r="A1899" t="s">
        <v>8725</v>
      </c>
      <c r="B1899" t="s">
        <v>8749</v>
      </c>
      <c r="C1899">
        <v>2041</v>
      </c>
      <c r="D1899">
        <v>1989</v>
      </c>
      <c r="E1899">
        <v>9</v>
      </c>
      <c r="F1899">
        <v>9</v>
      </c>
      <c r="G1899">
        <v>2196</v>
      </c>
      <c r="H1899">
        <v>6</v>
      </c>
      <c r="I1899">
        <v>6</v>
      </c>
      <c r="J1899">
        <f>'Data Churn_prodcat'!E1899-'Data Churn_prodcat'!F1899</f>
        <v>0</v>
      </c>
      <c r="K1899" t="str">
        <f t="shared" si="29"/>
        <v>Churn</v>
      </c>
      <c r="L1899" t="str">
        <f>VLOOKUP($H1899,master_table_sales_csv!$O$2:$P$3340,2,FALSE)</f>
        <v>Robots</v>
      </c>
      <c r="M1899" t="str">
        <f>VLOOKUP($I1899,master_table_sales_csv!$O$2:$P$3340,2,FALSE)</f>
        <v>Robots</v>
      </c>
    </row>
    <row r="1900" spans="1:13" x14ac:dyDescent="0.35">
      <c r="A1900" t="s">
        <v>8725</v>
      </c>
      <c r="B1900" t="s">
        <v>8749</v>
      </c>
      <c r="C1900">
        <v>2045</v>
      </c>
      <c r="D1900">
        <v>1767</v>
      </c>
      <c r="E1900">
        <v>11</v>
      </c>
      <c r="F1900">
        <v>11</v>
      </c>
      <c r="G1900">
        <v>69</v>
      </c>
      <c r="H1900">
        <v>2</v>
      </c>
      <c r="I1900">
        <v>2</v>
      </c>
      <c r="J1900">
        <f>'Data Churn_prodcat'!E1900-'Data Churn_prodcat'!F1900</f>
        <v>0</v>
      </c>
      <c r="K1900" t="str">
        <f t="shared" si="29"/>
        <v>Churn</v>
      </c>
      <c r="L1900" t="str">
        <f>VLOOKUP($H1900,master_table_sales_csv!$O$2:$P$3340,2,FALSE)</f>
        <v>Drone Kits</v>
      </c>
      <c r="M1900" t="str">
        <f>VLOOKUP($I1900,master_table_sales_csv!$O$2:$P$3340,2,FALSE)</f>
        <v>Drone Kits</v>
      </c>
    </row>
    <row r="1901" spans="1:13" x14ac:dyDescent="0.35">
      <c r="A1901" t="s">
        <v>8725</v>
      </c>
      <c r="B1901" t="s">
        <v>8749</v>
      </c>
      <c r="C1901">
        <v>2047</v>
      </c>
      <c r="D1901">
        <v>1776</v>
      </c>
      <c r="E1901">
        <v>11</v>
      </c>
      <c r="F1901">
        <v>11</v>
      </c>
      <c r="G1901">
        <v>2097</v>
      </c>
      <c r="H1901">
        <v>6</v>
      </c>
      <c r="I1901">
        <v>6</v>
      </c>
      <c r="J1901">
        <f>'Data Churn_prodcat'!E1901-'Data Churn_prodcat'!F1901</f>
        <v>0</v>
      </c>
      <c r="K1901" t="str">
        <f t="shared" si="29"/>
        <v>Churn</v>
      </c>
      <c r="L1901" t="str">
        <f>VLOOKUP($H1901,master_table_sales_csv!$O$2:$P$3340,2,FALSE)</f>
        <v>Robots</v>
      </c>
      <c r="M1901" t="str">
        <f>VLOOKUP($I1901,master_table_sales_csv!$O$2:$P$3340,2,FALSE)</f>
        <v>Robots</v>
      </c>
    </row>
    <row r="1902" spans="1:13" x14ac:dyDescent="0.35">
      <c r="A1902" t="s">
        <v>8725</v>
      </c>
      <c r="B1902" t="s">
        <v>8749</v>
      </c>
      <c r="C1902">
        <v>2058</v>
      </c>
      <c r="D1902">
        <v>1993</v>
      </c>
      <c r="E1902">
        <v>11</v>
      </c>
      <c r="F1902">
        <v>9</v>
      </c>
      <c r="G1902">
        <v>2591.94</v>
      </c>
      <c r="H1902">
        <v>7</v>
      </c>
      <c r="I1902">
        <v>3</v>
      </c>
      <c r="J1902">
        <f>'Data Churn_prodcat'!E1902-'Data Churn_prodcat'!F1902</f>
        <v>2</v>
      </c>
      <c r="K1902" t="str">
        <f t="shared" si="29"/>
        <v>Churn</v>
      </c>
      <c r="L1902" t="str">
        <f>VLOOKUP($H1902,master_table_sales_csv!$O$2:$P$3340,2,FALSE)</f>
        <v>Training Videos</v>
      </c>
      <c r="M1902" t="str">
        <f>VLOOKUP($I1902,master_table_sales_csv!$O$2:$P$3340,2,FALSE)</f>
        <v>Drones</v>
      </c>
    </row>
    <row r="1903" spans="1:13" x14ac:dyDescent="0.35">
      <c r="A1903" t="s">
        <v>8725</v>
      </c>
      <c r="B1903" t="s">
        <v>8749</v>
      </c>
      <c r="C1903">
        <v>2061</v>
      </c>
      <c r="D1903">
        <v>1720</v>
      </c>
      <c r="E1903">
        <v>11</v>
      </c>
      <c r="F1903">
        <v>11</v>
      </c>
      <c r="G1903">
        <v>17.98</v>
      </c>
      <c r="H1903">
        <v>1</v>
      </c>
      <c r="I1903">
        <v>1</v>
      </c>
      <c r="J1903">
        <f>'Data Churn_prodcat'!E1903-'Data Churn_prodcat'!F1903</f>
        <v>0</v>
      </c>
      <c r="K1903" t="str">
        <f t="shared" si="29"/>
        <v>Churn</v>
      </c>
      <c r="L1903" t="str">
        <f>VLOOKUP($H1903,master_table_sales_csv!$O$2:$P$3340,2,FALSE)</f>
        <v>Blueprints</v>
      </c>
      <c r="M1903" t="str">
        <f>VLOOKUP($I1903,master_table_sales_csv!$O$2:$P$3340,2,FALSE)</f>
        <v>Blueprints</v>
      </c>
    </row>
    <row r="1904" spans="1:13" x14ac:dyDescent="0.35">
      <c r="A1904" t="s">
        <v>8725</v>
      </c>
      <c r="B1904" t="s">
        <v>8749</v>
      </c>
      <c r="C1904">
        <v>2062</v>
      </c>
      <c r="D1904">
        <v>1954</v>
      </c>
      <c r="E1904">
        <v>10</v>
      </c>
      <c r="F1904">
        <v>10</v>
      </c>
      <c r="G1904">
        <v>138</v>
      </c>
      <c r="H1904">
        <v>2</v>
      </c>
      <c r="I1904">
        <v>2</v>
      </c>
      <c r="J1904">
        <f>'Data Churn_prodcat'!E1904-'Data Churn_prodcat'!F1904</f>
        <v>0</v>
      </c>
      <c r="K1904" t="str">
        <f t="shared" si="29"/>
        <v>Churn</v>
      </c>
      <c r="L1904" t="str">
        <f>VLOOKUP($H1904,master_table_sales_csv!$O$2:$P$3340,2,FALSE)</f>
        <v>Drone Kits</v>
      </c>
      <c r="M1904" t="str">
        <f>VLOOKUP($I1904,master_table_sales_csv!$O$2:$P$3340,2,FALSE)</f>
        <v>Drone Kits</v>
      </c>
    </row>
    <row r="1905" spans="1:13" x14ac:dyDescent="0.35">
      <c r="A1905" t="s">
        <v>8725</v>
      </c>
      <c r="B1905" t="s">
        <v>8749</v>
      </c>
      <c r="C1905">
        <v>2076</v>
      </c>
      <c r="D1905">
        <v>1983</v>
      </c>
      <c r="E1905">
        <v>9</v>
      </c>
      <c r="F1905">
        <v>9</v>
      </c>
      <c r="G1905">
        <v>334</v>
      </c>
      <c r="H1905">
        <v>2</v>
      </c>
      <c r="I1905">
        <v>2</v>
      </c>
      <c r="J1905">
        <f>'Data Churn_prodcat'!E1905-'Data Churn_prodcat'!F1905</f>
        <v>0</v>
      </c>
      <c r="K1905" t="str">
        <f t="shared" si="29"/>
        <v>Churn</v>
      </c>
      <c r="L1905" t="str">
        <f>VLOOKUP($H1905,master_table_sales_csv!$O$2:$P$3340,2,FALSE)</f>
        <v>Drone Kits</v>
      </c>
      <c r="M1905" t="str">
        <f>VLOOKUP($I1905,master_table_sales_csv!$O$2:$P$3340,2,FALSE)</f>
        <v>Drone Kits</v>
      </c>
    </row>
    <row r="1906" spans="1:13" x14ac:dyDescent="0.35">
      <c r="A1906" t="s">
        <v>8725</v>
      </c>
      <c r="B1906" t="s">
        <v>8749</v>
      </c>
      <c r="C1906">
        <v>2079</v>
      </c>
      <c r="D1906">
        <v>2091</v>
      </c>
      <c r="E1906">
        <v>10</v>
      </c>
      <c r="F1906">
        <v>9</v>
      </c>
      <c r="G1906">
        <v>329.4</v>
      </c>
      <c r="H1906">
        <v>4</v>
      </c>
      <c r="I1906">
        <v>1</v>
      </c>
      <c r="J1906">
        <f>'Data Churn_prodcat'!E1906-'Data Churn_prodcat'!F1906</f>
        <v>1</v>
      </c>
      <c r="K1906" t="str">
        <f t="shared" si="29"/>
        <v>Churn</v>
      </c>
      <c r="L1906" t="str">
        <f>VLOOKUP($H1906,master_table_sales_csv!$O$2:$P$3340,2,FALSE)</f>
        <v>eBooks</v>
      </c>
      <c r="M1906" t="str">
        <f>VLOOKUP($I1906,master_table_sales_csv!$O$2:$P$3340,2,FALSE)</f>
        <v>Blueprints</v>
      </c>
    </row>
    <row r="1907" spans="1:13" x14ac:dyDescent="0.35">
      <c r="A1907" t="s">
        <v>8725</v>
      </c>
      <c r="B1907" t="s">
        <v>8749</v>
      </c>
      <c r="C1907">
        <v>2081</v>
      </c>
      <c r="D1907">
        <v>2069</v>
      </c>
      <c r="E1907">
        <v>11</v>
      </c>
      <c r="F1907">
        <v>9</v>
      </c>
      <c r="G1907">
        <v>192.43</v>
      </c>
      <c r="H1907">
        <v>4</v>
      </c>
      <c r="I1907">
        <v>1</v>
      </c>
      <c r="J1907">
        <f>'Data Churn_prodcat'!E1907-'Data Churn_prodcat'!F1907</f>
        <v>2</v>
      </c>
      <c r="K1907" t="str">
        <f t="shared" si="29"/>
        <v>Churn</v>
      </c>
      <c r="L1907" t="str">
        <f>VLOOKUP($H1907,master_table_sales_csv!$O$2:$P$3340,2,FALSE)</f>
        <v>eBooks</v>
      </c>
      <c r="M1907" t="str">
        <f>VLOOKUP($I1907,master_table_sales_csv!$O$2:$P$3340,2,FALSE)</f>
        <v>Blueprints</v>
      </c>
    </row>
    <row r="1908" spans="1:13" x14ac:dyDescent="0.35">
      <c r="A1908" t="s">
        <v>8725</v>
      </c>
      <c r="B1908" t="s">
        <v>8749</v>
      </c>
      <c r="C1908">
        <v>2083</v>
      </c>
      <c r="D1908">
        <v>2020</v>
      </c>
      <c r="E1908">
        <v>9</v>
      </c>
      <c r="F1908">
        <v>9</v>
      </c>
      <c r="G1908">
        <v>26.97</v>
      </c>
      <c r="H1908">
        <v>1</v>
      </c>
      <c r="I1908">
        <v>1</v>
      </c>
      <c r="J1908">
        <f>'Data Churn_prodcat'!E1908-'Data Churn_prodcat'!F1908</f>
        <v>0</v>
      </c>
      <c r="K1908" t="str">
        <f t="shared" si="29"/>
        <v>Churn</v>
      </c>
      <c r="L1908" t="str">
        <f>VLOOKUP($H1908,master_table_sales_csv!$O$2:$P$3340,2,FALSE)</f>
        <v>Blueprints</v>
      </c>
      <c r="M1908" t="str">
        <f>VLOOKUP($I1908,master_table_sales_csv!$O$2:$P$3340,2,FALSE)</f>
        <v>Blueprints</v>
      </c>
    </row>
    <row r="1909" spans="1:13" x14ac:dyDescent="0.35">
      <c r="A1909" t="s">
        <v>8725</v>
      </c>
      <c r="B1909" t="s">
        <v>8749</v>
      </c>
      <c r="C1909">
        <v>2094</v>
      </c>
      <c r="D1909">
        <v>1739</v>
      </c>
      <c r="E1909">
        <v>11</v>
      </c>
      <c r="F1909">
        <v>11</v>
      </c>
      <c r="G1909">
        <v>2700</v>
      </c>
      <c r="H1909">
        <v>3</v>
      </c>
      <c r="I1909">
        <v>3</v>
      </c>
      <c r="J1909">
        <f>'Data Churn_prodcat'!E1909-'Data Churn_prodcat'!F1909</f>
        <v>0</v>
      </c>
      <c r="K1909" t="str">
        <f t="shared" si="29"/>
        <v>Churn</v>
      </c>
      <c r="L1909" t="str">
        <f>VLOOKUP($H1909,master_table_sales_csv!$O$2:$P$3340,2,FALSE)</f>
        <v>Drones</v>
      </c>
      <c r="M1909" t="str">
        <f>VLOOKUP($I1909,master_table_sales_csv!$O$2:$P$3340,2,FALSE)</f>
        <v>Drones</v>
      </c>
    </row>
    <row r="1910" spans="1:13" x14ac:dyDescent="0.35">
      <c r="A1910" t="s">
        <v>8725</v>
      </c>
      <c r="B1910" t="s">
        <v>8749</v>
      </c>
      <c r="C1910">
        <v>2096</v>
      </c>
      <c r="D1910">
        <v>2097</v>
      </c>
      <c r="E1910">
        <v>9</v>
      </c>
      <c r="F1910">
        <v>9</v>
      </c>
      <c r="G1910">
        <v>51.96</v>
      </c>
      <c r="H1910">
        <v>4</v>
      </c>
      <c r="I1910">
        <v>4</v>
      </c>
      <c r="J1910">
        <f>'Data Churn_prodcat'!E1910-'Data Churn_prodcat'!F1910</f>
        <v>0</v>
      </c>
      <c r="K1910" t="str">
        <f t="shared" si="29"/>
        <v>Churn</v>
      </c>
      <c r="L1910" t="str">
        <f>VLOOKUP($H1910,master_table_sales_csv!$O$2:$P$3340,2,FALSE)</f>
        <v>eBooks</v>
      </c>
      <c r="M1910" t="str">
        <f>VLOOKUP($I1910,master_table_sales_csv!$O$2:$P$3340,2,FALSE)</f>
        <v>eBooks</v>
      </c>
    </row>
    <row r="1911" spans="1:13" x14ac:dyDescent="0.35">
      <c r="A1911" t="s">
        <v>8725</v>
      </c>
      <c r="B1911" t="s">
        <v>8749</v>
      </c>
      <c r="C1911">
        <v>2097</v>
      </c>
      <c r="D1911">
        <v>1700</v>
      </c>
      <c r="E1911">
        <v>11</v>
      </c>
      <c r="F1911">
        <v>11</v>
      </c>
      <c r="G1911">
        <v>26.97</v>
      </c>
      <c r="H1911">
        <v>1</v>
      </c>
      <c r="I1911">
        <v>1</v>
      </c>
      <c r="J1911">
        <f>'Data Churn_prodcat'!E1911-'Data Churn_prodcat'!F1911</f>
        <v>0</v>
      </c>
      <c r="K1911" t="str">
        <f t="shared" si="29"/>
        <v>Churn</v>
      </c>
      <c r="L1911" t="str">
        <f>VLOOKUP($H1911,master_table_sales_csv!$O$2:$P$3340,2,FALSE)</f>
        <v>Blueprints</v>
      </c>
      <c r="M1911" t="str">
        <f>VLOOKUP($I1911,master_table_sales_csv!$O$2:$P$3340,2,FALSE)</f>
        <v>Blueprints</v>
      </c>
    </row>
    <row r="1912" spans="1:13" x14ac:dyDescent="0.35">
      <c r="A1912" t="s">
        <v>8725</v>
      </c>
      <c r="B1912" t="s">
        <v>8749</v>
      </c>
      <c r="C1912">
        <v>2098</v>
      </c>
      <c r="D1912">
        <v>2110</v>
      </c>
      <c r="E1912">
        <v>9</v>
      </c>
      <c r="F1912">
        <v>9</v>
      </c>
      <c r="G1912">
        <v>428</v>
      </c>
      <c r="H1912">
        <v>5</v>
      </c>
      <c r="I1912">
        <v>5</v>
      </c>
      <c r="J1912">
        <f>'Data Churn_prodcat'!E1912-'Data Churn_prodcat'!F1912</f>
        <v>0</v>
      </c>
      <c r="K1912" t="str">
        <f t="shared" si="29"/>
        <v>Churn</v>
      </c>
      <c r="L1912" t="str">
        <f>VLOOKUP($H1912,master_table_sales_csv!$O$2:$P$3340,2,FALSE)</f>
        <v>Robot Kits</v>
      </c>
      <c r="M1912" t="str">
        <f>VLOOKUP($I1912,master_table_sales_csv!$O$2:$P$3340,2,FALSE)</f>
        <v>Robot Kits</v>
      </c>
    </row>
    <row r="1913" spans="1:13" x14ac:dyDescent="0.35">
      <c r="A1913" t="s">
        <v>8725</v>
      </c>
      <c r="B1913" t="s">
        <v>8749</v>
      </c>
      <c r="C1913">
        <v>2103</v>
      </c>
      <c r="D1913">
        <v>2040</v>
      </c>
      <c r="E1913">
        <v>9</v>
      </c>
      <c r="F1913">
        <v>9</v>
      </c>
      <c r="G1913">
        <v>52.5</v>
      </c>
      <c r="H1913">
        <v>4</v>
      </c>
      <c r="I1913">
        <v>4</v>
      </c>
      <c r="J1913">
        <f>'Data Churn_prodcat'!E1913-'Data Churn_prodcat'!F1913</f>
        <v>0</v>
      </c>
      <c r="K1913" t="str">
        <f t="shared" si="29"/>
        <v>Churn</v>
      </c>
      <c r="L1913" t="str">
        <f>VLOOKUP($H1913,master_table_sales_csv!$O$2:$P$3340,2,FALSE)</f>
        <v>eBooks</v>
      </c>
      <c r="M1913" t="str">
        <f>VLOOKUP($I1913,master_table_sales_csv!$O$2:$P$3340,2,FALSE)</f>
        <v>eBooks</v>
      </c>
    </row>
    <row r="1914" spans="1:13" x14ac:dyDescent="0.35">
      <c r="A1914" t="s">
        <v>8725</v>
      </c>
      <c r="B1914" t="s">
        <v>8749</v>
      </c>
      <c r="C1914">
        <v>2104</v>
      </c>
      <c r="D1914">
        <v>1772</v>
      </c>
      <c r="E1914">
        <v>11</v>
      </c>
      <c r="F1914">
        <v>11</v>
      </c>
      <c r="G1914">
        <v>101.94</v>
      </c>
      <c r="H1914">
        <v>4</v>
      </c>
      <c r="I1914">
        <v>4</v>
      </c>
      <c r="J1914">
        <f>'Data Churn_prodcat'!E1914-'Data Churn_prodcat'!F1914</f>
        <v>0</v>
      </c>
      <c r="K1914" t="str">
        <f t="shared" si="29"/>
        <v>Churn</v>
      </c>
      <c r="L1914" t="str">
        <f>VLOOKUP($H1914,master_table_sales_csv!$O$2:$P$3340,2,FALSE)</f>
        <v>eBooks</v>
      </c>
      <c r="M1914" t="str">
        <f>VLOOKUP($I1914,master_table_sales_csv!$O$2:$P$3340,2,FALSE)</f>
        <v>eBooks</v>
      </c>
    </row>
    <row r="1915" spans="1:13" x14ac:dyDescent="0.35">
      <c r="A1915" t="s">
        <v>8725</v>
      </c>
      <c r="B1915" t="s">
        <v>8749</v>
      </c>
      <c r="C1915">
        <v>2108</v>
      </c>
      <c r="D1915">
        <v>1753</v>
      </c>
      <c r="E1915">
        <v>11</v>
      </c>
      <c r="F1915">
        <v>11</v>
      </c>
      <c r="G1915">
        <v>89.94</v>
      </c>
      <c r="H1915">
        <v>4</v>
      </c>
      <c r="I1915">
        <v>4</v>
      </c>
      <c r="J1915">
        <f>'Data Churn_prodcat'!E1915-'Data Churn_prodcat'!F1915</f>
        <v>0</v>
      </c>
      <c r="K1915" t="str">
        <f t="shared" si="29"/>
        <v>Churn</v>
      </c>
      <c r="L1915" t="str">
        <f>VLOOKUP($H1915,master_table_sales_csv!$O$2:$P$3340,2,FALSE)</f>
        <v>eBooks</v>
      </c>
      <c r="M1915" t="str">
        <f>VLOOKUP($I1915,master_table_sales_csv!$O$2:$P$3340,2,FALSE)</f>
        <v>eBooks</v>
      </c>
    </row>
    <row r="1916" spans="1:13" x14ac:dyDescent="0.35">
      <c r="A1916" t="s">
        <v>8725</v>
      </c>
      <c r="B1916" t="s">
        <v>8749</v>
      </c>
      <c r="C1916">
        <v>2116</v>
      </c>
      <c r="D1916">
        <v>2095</v>
      </c>
      <c r="E1916">
        <v>9</v>
      </c>
      <c r="F1916">
        <v>9</v>
      </c>
      <c r="G1916">
        <v>71.97</v>
      </c>
      <c r="H1916">
        <v>4</v>
      </c>
      <c r="I1916">
        <v>4</v>
      </c>
      <c r="J1916">
        <f>'Data Churn_prodcat'!E1916-'Data Churn_prodcat'!F1916</f>
        <v>0</v>
      </c>
      <c r="K1916" t="str">
        <f t="shared" si="29"/>
        <v>Churn</v>
      </c>
      <c r="L1916" t="str">
        <f>VLOOKUP($H1916,master_table_sales_csv!$O$2:$P$3340,2,FALSE)</f>
        <v>eBooks</v>
      </c>
      <c r="M1916" t="str">
        <f>VLOOKUP($I1916,master_table_sales_csv!$O$2:$P$3340,2,FALSE)</f>
        <v>eBooks</v>
      </c>
    </row>
    <row r="1917" spans="1:13" x14ac:dyDescent="0.35">
      <c r="A1917" t="s">
        <v>8725</v>
      </c>
      <c r="B1917" t="s">
        <v>8750</v>
      </c>
      <c r="C1917">
        <v>2</v>
      </c>
      <c r="D1917">
        <v>2343</v>
      </c>
      <c r="E1917">
        <v>7</v>
      </c>
      <c r="F1917">
        <v>7</v>
      </c>
      <c r="G1917">
        <v>137.5</v>
      </c>
      <c r="H1917">
        <v>7</v>
      </c>
      <c r="I1917">
        <v>7</v>
      </c>
      <c r="J1917">
        <f>'Data Churn_prodcat'!E1917-'Data Churn_prodcat'!F1917</f>
        <v>0</v>
      </c>
      <c r="K1917" t="str">
        <f t="shared" si="29"/>
        <v>Churn</v>
      </c>
      <c r="L1917" t="str">
        <f>VLOOKUP($H1917,master_table_sales_csv!$O$2:$P$3340,2,FALSE)</f>
        <v>Training Videos</v>
      </c>
      <c r="M1917" t="str">
        <f>VLOOKUP($I1917,master_table_sales_csv!$O$2:$P$3340,2,FALSE)</f>
        <v>Training Videos</v>
      </c>
    </row>
    <row r="1918" spans="1:13" x14ac:dyDescent="0.35">
      <c r="A1918" t="s">
        <v>8725</v>
      </c>
      <c r="B1918" t="s">
        <v>8750</v>
      </c>
      <c r="C1918">
        <v>13</v>
      </c>
      <c r="D1918">
        <v>2186</v>
      </c>
      <c r="E1918">
        <v>8</v>
      </c>
      <c r="F1918">
        <v>8</v>
      </c>
      <c r="G1918">
        <v>143.94</v>
      </c>
      <c r="H1918">
        <v>4</v>
      </c>
      <c r="I1918">
        <v>4</v>
      </c>
      <c r="J1918">
        <f>'Data Churn_prodcat'!E1918-'Data Churn_prodcat'!F1918</f>
        <v>0</v>
      </c>
      <c r="K1918" t="str">
        <f t="shared" si="29"/>
        <v>Churn</v>
      </c>
      <c r="L1918" t="str">
        <f>VLOOKUP($H1918,master_table_sales_csv!$O$2:$P$3340,2,FALSE)</f>
        <v>eBooks</v>
      </c>
      <c r="M1918" t="str">
        <f>VLOOKUP($I1918,master_table_sales_csv!$O$2:$P$3340,2,FALSE)</f>
        <v>eBooks</v>
      </c>
    </row>
    <row r="1919" spans="1:13" x14ac:dyDescent="0.35">
      <c r="A1919" t="s">
        <v>8725</v>
      </c>
      <c r="B1919" t="s">
        <v>8750</v>
      </c>
      <c r="C1919">
        <v>14</v>
      </c>
      <c r="D1919">
        <v>2344</v>
      </c>
      <c r="E1919">
        <v>7</v>
      </c>
      <c r="F1919">
        <v>7</v>
      </c>
      <c r="G1919">
        <v>750</v>
      </c>
      <c r="H1919">
        <v>3</v>
      </c>
      <c r="I1919">
        <v>3</v>
      </c>
      <c r="J1919">
        <f>'Data Churn_prodcat'!E1919-'Data Churn_prodcat'!F1919</f>
        <v>0</v>
      </c>
      <c r="K1919" t="str">
        <f t="shared" si="29"/>
        <v>Churn</v>
      </c>
      <c r="L1919" t="str">
        <f>VLOOKUP($H1919,master_table_sales_csv!$O$2:$P$3340,2,FALSE)</f>
        <v>Drones</v>
      </c>
      <c r="M1919" t="str">
        <f>VLOOKUP($I1919,master_table_sales_csv!$O$2:$P$3340,2,FALSE)</f>
        <v>Drones</v>
      </c>
    </row>
    <row r="1920" spans="1:13" x14ac:dyDescent="0.35">
      <c r="A1920" t="s">
        <v>8725</v>
      </c>
      <c r="B1920" t="s">
        <v>8750</v>
      </c>
      <c r="C1920">
        <v>16</v>
      </c>
      <c r="D1920">
        <v>2450</v>
      </c>
      <c r="E1920">
        <v>6</v>
      </c>
      <c r="F1920">
        <v>6</v>
      </c>
      <c r="G1920">
        <v>1797</v>
      </c>
      <c r="H1920">
        <v>6</v>
      </c>
      <c r="I1920">
        <v>6</v>
      </c>
      <c r="J1920">
        <f>'Data Churn_prodcat'!E1920-'Data Churn_prodcat'!F1920</f>
        <v>0</v>
      </c>
      <c r="K1920" t="str">
        <f t="shared" si="29"/>
        <v>Churn</v>
      </c>
      <c r="L1920" t="str">
        <f>VLOOKUP($H1920,master_table_sales_csv!$O$2:$P$3340,2,FALSE)</f>
        <v>Robots</v>
      </c>
      <c r="M1920" t="str">
        <f>VLOOKUP($I1920,master_table_sales_csv!$O$2:$P$3340,2,FALSE)</f>
        <v>Robots</v>
      </c>
    </row>
    <row r="1921" spans="1:13" x14ac:dyDescent="0.35">
      <c r="A1921" t="s">
        <v>8725</v>
      </c>
      <c r="B1921" t="s">
        <v>8750</v>
      </c>
      <c r="C1921">
        <v>22</v>
      </c>
      <c r="D1921">
        <v>2524</v>
      </c>
      <c r="E1921">
        <v>6</v>
      </c>
      <c r="F1921">
        <v>6</v>
      </c>
      <c r="G1921">
        <v>14.97</v>
      </c>
      <c r="H1921">
        <v>1</v>
      </c>
      <c r="I1921">
        <v>1</v>
      </c>
      <c r="J1921">
        <f>'Data Churn_prodcat'!E1921-'Data Churn_prodcat'!F1921</f>
        <v>0</v>
      </c>
      <c r="K1921" t="str">
        <f t="shared" si="29"/>
        <v>Churn</v>
      </c>
      <c r="L1921" t="str">
        <f>VLOOKUP($H1921,master_table_sales_csv!$O$2:$P$3340,2,FALSE)</f>
        <v>Blueprints</v>
      </c>
      <c r="M1921" t="str">
        <f>VLOOKUP($I1921,master_table_sales_csv!$O$2:$P$3340,2,FALSE)</f>
        <v>Blueprints</v>
      </c>
    </row>
    <row r="1922" spans="1:13" x14ac:dyDescent="0.35">
      <c r="A1922" t="s">
        <v>8725</v>
      </c>
      <c r="B1922" t="s">
        <v>8750</v>
      </c>
      <c r="C1922">
        <v>28</v>
      </c>
      <c r="D1922">
        <v>2532</v>
      </c>
      <c r="E1922">
        <v>8</v>
      </c>
      <c r="F1922">
        <v>6</v>
      </c>
      <c r="G1922">
        <v>3525</v>
      </c>
      <c r="H1922">
        <v>3</v>
      </c>
      <c r="I1922">
        <v>3</v>
      </c>
      <c r="J1922">
        <f>'Data Churn_prodcat'!E1922-'Data Churn_prodcat'!F1922</f>
        <v>2</v>
      </c>
      <c r="K1922" t="str">
        <f t="shared" si="29"/>
        <v>Churn</v>
      </c>
      <c r="L1922" t="str">
        <f>VLOOKUP($H1922,master_table_sales_csv!$O$2:$P$3340,2,FALSE)</f>
        <v>Drones</v>
      </c>
      <c r="M1922" t="str">
        <f>VLOOKUP($I1922,master_table_sales_csv!$O$2:$P$3340,2,FALSE)</f>
        <v>Drones</v>
      </c>
    </row>
    <row r="1923" spans="1:13" x14ac:dyDescent="0.35">
      <c r="A1923" t="s">
        <v>8725</v>
      </c>
      <c r="B1923" t="s">
        <v>8750</v>
      </c>
      <c r="C1923">
        <v>32</v>
      </c>
      <c r="D1923">
        <v>2235</v>
      </c>
      <c r="E1923">
        <v>8</v>
      </c>
      <c r="F1923">
        <v>8</v>
      </c>
      <c r="G1923">
        <v>131.80000000000001</v>
      </c>
      <c r="H1923">
        <v>7</v>
      </c>
      <c r="I1923">
        <v>7</v>
      </c>
      <c r="J1923">
        <f>'Data Churn_prodcat'!E1923-'Data Churn_prodcat'!F1923</f>
        <v>0</v>
      </c>
      <c r="K1923" t="str">
        <f t="shared" si="29"/>
        <v>Churn</v>
      </c>
      <c r="L1923" t="str">
        <f>VLOOKUP($H1923,master_table_sales_csv!$O$2:$P$3340,2,FALSE)</f>
        <v>Training Videos</v>
      </c>
      <c r="M1923" t="str">
        <f>VLOOKUP($I1923,master_table_sales_csv!$O$2:$P$3340,2,FALSE)</f>
        <v>Training Videos</v>
      </c>
    </row>
    <row r="1924" spans="1:13" x14ac:dyDescent="0.35">
      <c r="A1924" t="s">
        <v>8725</v>
      </c>
      <c r="B1924" t="s">
        <v>8750</v>
      </c>
      <c r="C1924">
        <v>33</v>
      </c>
      <c r="D1924">
        <v>2551</v>
      </c>
      <c r="E1924">
        <v>6</v>
      </c>
      <c r="F1924">
        <v>6</v>
      </c>
      <c r="G1924">
        <v>48</v>
      </c>
      <c r="H1924">
        <v>1</v>
      </c>
      <c r="I1924">
        <v>1</v>
      </c>
      <c r="J1924">
        <f>'Data Churn_prodcat'!E1924-'Data Churn_prodcat'!F1924</f>
        <v>0</v>
      </c>
      <c r="K1924" t="str">
        <f t="shared" si="29"/>
        <v>Churn</v>
      </c>
      <c r="L1924" t="str">
        <f>VLOOKUP($H1924,master_table_sales_csv!$O$2:$P$3340,2,FALSE)</f>
        <v>Blueprints</v>
      </c>
      <c r="M1924" t="str">
        <f>VLOOKUP($I1924,master_table_sales_csv!$O$2:$P$3340,2,FALSE)</f>
        <v>Blueprints</v>
      </c>
    </row>
    <row r="1925" spans="1:13" x14ac:dyDescent="0.35">
      <c r="A1925" t="s">
        <v>8725</v>
      </c>
      <c r="B1925" t="s">
        <v>8750</v>
      </c>
      <c r="C1925">
        <v>46</v>
      </c>
      <c r="D1925">
        <v>2276</v>
      </c>
      <c r="E1925">
        <v>7</v>
      </c>
      <c r="F1925">
        <v>7</v>
      </c>
      <c r="G1925">
        <v>1070</v>
      </c>
      <c r="H1925">
        <v>5</v>
      </c>
      <c r="I1925">
        <v>5</v>
      </c>
      <c r="J1925">
        <f>'Data Churn_prodcat'!E1925-'Data Churn_prodcat'!F1925</f>
        <v>0</v>
      </c>
      <c r="K1925" t="str">
        <f t="shared" ref="K1925:K1988" si="30">IF(D1925&gt;7, "Churn", "No Churn")</f>
        <v>Churn</v>
      </c>
      <c r="L1925" t="str">
        <f>VLOOKUP($H1925,master_table_sales_csv!$O$2:$P$3340,2,FALSE)</f>
        <v>Robot Kits</v>
      </c>
      <c r="M1925" t="str">
        <f>VLOOKUP($I1925,master_table_sales_csv!$O$2:$P$3340,2,FALSE)</f>
        <v>Robot Kits</v>
      </c>
    </row>
    <row r="1926" spans="1:13" x14ac:dyDescent="0.35">
      <c r="A1926" t="s">
        <v>8725</v>
      </c>
      <c r="B1926" t="s">
        <v>8750</v>
      </c>
      <c r="C1926">
        <v>48</v>
      </c>
      <c r="D1926">
        <v>2455</v>
      </c>
      <c r="E1926">
        <v>6</v>
      </c>
      <c r="F1926">
        <v>6</v>
      </c>
      <c r="G1926">
        <v>113.97</v>
      </c>
      <c r="H1926">
        <v>7</v>
      </c>
      <c r="I1926">
        <v>7</v>
      </c>
      <c r="J1926">
        <f>'Data Churn_prodcat'!E1926-'Data Churn_prodcat'!F1926</f>
        <v>0</v>
      </c>
      <c r="K1926" t="str">
        <f t="shared" si="30"/>
        <v>Churn</v>
      </c>
      <c r="L1926" t="str">
        <f>VLOOKUP($H1926,master_table_sales_csv!$O$2:$P$3340,2,FALSE)</f>
        <v>Training Videos</v>
      </c>
      <c r="M1926" t="str">
        <f>VLOOKUP($I1926,master_table_sales_csv!$O$2:$P$3340,2,FALSE)</f>
        <v>Training Videos</v>
      </c>
    </row>
    <row r="1927" spans="1:13" x14ac:dyDescent="0.35">
      <c r="A1927" t="s">
        <v>8725</v>
      </c>
      <c r="B1927" t="s">
        <v>8750</v>
      </c>
      <c r="C1927">
        <v>49</v>
      </c>
      <c r="D1927">
        <v>2302</v>
      </c>
      <c r="E1927">
        <v>7</v>
      </c>
      <c r="F1927">
        <v>7</v>
      </c>
      <c r="G1927">
        <v>259.89999999999998</v>
      </c>
      <c r="H1927">
        <v>2</v>
      </c>
      <c r="I1927">
        <v>2</v>
      </c>
      <c r="J1927">
        <f>'Data Churn_prodcat'!E1927-'Data Churn_prodcat'!F1927</f>
        <v>0</v>
      </c>
      <c r="K1927" t="str">
        <f t="shared" si="30"/>
        <v>Churn</v>
      </c>
      <c r="L1927" t="str">
        <f>VLOOKUP($H1927,master_table_sales_csv!$O$2:$P$3340,2,FALSE)</f>
        <v>Drone Kits</v>
      </c>
      <c r="M1927" t="str">
        <f>VLOOKUP($I1927,master_table_sales_csv!$O$2:$P$3340,2,FALSE)</f>
        <v>Drone Kits</v>
      </c>
    </row>
    <row r="1928" spans="1:13" x14ac:dyDescent="0.35">
      <c r="A1928" t="s">
        <v>8725</v>
      </c>
      <c r="B1928" t="s">
        <v>8750</v>
      </c>
      <c r="C1928">
        <v>55</v>
      </c>
      <c r="D1928">
        <v>2352</v>
      </c>
      <c r="E1928">
        <v>7</v>
      </c>
      <c r="F1928">
        <v>7</v>
      </c>
      <c r="G1928">
        <v>62.849999999999994</v>
      </c>
      <c r="H1928">
        <v>4</v>
      </c>
      <c r="I1928">
        <v>4</v>
      </c>
      <c r="J1928">
        <f>'Data Churn_prodcat'!E1928-'Data Churn_prodcat'!F1928</f>
        <v>0</v>
      </c>
      <c r="K1928" t="str">
        <f t="shared" si="30"/>
        <v>Churn</v>
      </c>
      <c r="L1928" t="str">
        <f>VLOOKUP($H1928,master_table_sales_csv!$O$2:$P$3340,2,FALSE)</f>
        <v>eBooks</v>
      </c>
      <c r="M1928" t="str">
        <f>VLOOKUP($I1928,master_table_sales_csv!$O$2:$P$3340,2,FALSE)</f>
        <v>eBooks</v>
      </c>
    </row>
    <row r="1929" spans="1:13" x14ac:dyDescent="0.35">
      <c r="A1929" t="s">
        <v>8725</v>
      </c>
      <c r="B1929" t="s">
        <v>8750</v>
      </c>
      <c r="C1929">
        <v>69</v>
      </c>
      <c r="D1929">
        <v>2419</v>
      </c>
      <c r="E1929">
        <v>6</v>
      </c>
      <c r="F1929">
        <v>6</v>
      </c>
      <c r="G1929">
        <v>74.849999999999994</v>
      </c>
      <c r="H1929">
        <v>4</v>
      </c>
      <c r="I1929">
        <v>4</v>
      </c>
      <c r="J1929">
        <f>'Data Churn_prodcat'!E1929-'Data Churn_prodcat'!F1929</f>
        <v>0</v>
      </c>
      <c r="K1929" t="str">
        <f t="shared" si="30"/>
        <v>Churn</v>
      </c>
      <c r="L1929" t="str">
        <f>VLOOKUP($H1929,master_table_sales_csv!$O$2:$P$3340,2,FALSE)</f>
        <v>eBooks</v>
      </c>
      <c r="M1929" t="str">
        <f>VLOOKUP($I1929,master_table_sales_csv!$O$2:$P$3340,2,FALSE)</f>
        <v>eBooks</v>
      </c>
    </row>
    <row r="1930" spans="1:13" x14ac:dyDescent="0.35">
      <c r="A1930" t="s">
        <v>8725</v>
      </c>
      <c r="B1930" t="s">
        <v>8750</v>
      </c>
      <c r="C1930">
        <v>72</v>
      </c>
      <c r="D1930">
        <v>2266</v>
      </c>
      <c r="E1930">
        <v>7</v>
      </c>
      <c r="F1930">
        <v>7</v>
      </c>
      <c r="G1930">
        <v>57.98</v>
      </c>
      <c r="H1930">
        <v>7</v>
      </c>
      <c r="I1930">
        <v>7</v>
      </c>
      <c r="J1930">
        <f>'Data Churn_prodcat'!E1930-'Data Churn_prodcat'!F1930</f>
        <v>0</v>
      </c>
      <c r="K1930" t="str">
        <f t="shared" si="30"/>
        <v>Churn</v>
      </c>
      <c r="L1930" t="str">
        <f>VLOOKUP($H1930,master_table_sales_csv!$O$2:$P$3340,2,FALSE)</f>
        <v>Training Videos</v>
      </c>
      <c r="M1930" t="str">
        <f>VLOOKUP($I1930,master_table_sales_csv!$O$2:$P$3340,2,FALSE)</f>
        <v>Training Videos</v>
      </c>
    </row>
    <row r="1931" spans="1:13" x14ac:dyDescent="0.35">
      <c r="A1931" t="s">
        <v>8725</v>
      </c>
      <c r="B1931" t="s">
        <v>8750</v>
      </c>
      <c r="C1931">
        <v>74</v>
      </c>
      <c r="D1931">
        <v>2328</v>
      </c>
      <c r="E1931">
        <v>7</v>
      </c>
      <c r="F1931">
        <v>7</v>
      </c>
      <c r="G1931">
        <v>59.94</v>
      </c>
      <c r="H1931">
        <v>1</v>
      </c>
      <c r="I1931">
        <v>1</v>
      </c>
      <c r="J1931">
        <f>'Data Churn_prodcat'!E1931-'Data Churn_prodcat'!F1931</f>
        <v>0</v>
      </c>
      <c r="K1931" t="str">
        <f t="shared" si="30"/>
        <v>Churn</v>
      </c>
      <c r="L1931" t="str">
        <f>VLOOKUP($H1931,master_table_sales_csv!$O$2:$P$3340,2,FALSE)</f>
        <v>Blueprints</v>
      </c>
      <c r="M1931" t="str">
        <f>VLOOKUP($I1931,master_table_sales_csv!$O$2:$P$3340,2,FALSE)</f>
        <v>Blueprints</v>
      </c>
    </row>
    <row r="1932" spans="1:13" x14ac:dyDescent="0.35">
      <c r="A1932" t="s">
        <v>8725</v>
      </c>
      <c r="B1932" t="s">
        <v>8750</v>
      </c>
      <c r="C1932">
        <v>76</v>
      </c>
      <c r="D1932">
        <v>2183</v>
      </c>
      <c r="E1932">
        <v>8</v>
      </c>
      <c r="F1932">
        <v>8</v>
      </c>
      <c r="G1932">
        <v>357</v>
      </c>
      <c r="H1932">
        <v>2</v>
      </c>
      <c r="I1932">
        <v>2</v>
      </c>
      <c r="J1932">
        <f>'Data Churn_prodcat'!E1932-'Data Churn_prodcat'!F1932</f>
        <v>0</v>
      </c>
      <c r="K1932" t="str">
        <f t="shared" si="30"/>
        <v>Churn</v>
      </c>
      <c r="L1932" t="str">
        <f>VLOOKUP($H1932,master_table_sales_csv!$O$2:$P$3340,2,FALSE)</f>
        <v>Drone Kits</v>
      </c>
      <c r="M1932" t="str">
        <f>VLOOKUP($I1932,master_table_sales_csv!$O$2:$P$3340,2,FALSE)</f>
        <v>Drone Kits</v>
      </c>
    </row>
    <row r="1933" spans="1:13" x14ac:dyDescent="0.35">
      <c r="A1933" t="s">
        <v>8725</v>
      </c>
      <c r="B1933" t="s">
        <v>8750</v>
      </c>
      <c r="C1933">
        <v>79</v>
      </c>
      <c r="D1933">
        <v>2211</v>
      </c>
      <c r="E1933">
        <v>8</v>
      </c>
      <c r="F1933">
        <v>8</v>
      </c>
      <c r="G1933">
        <v>2196</v>
      </c>
      <c r="H1933">
        <v>6</v>
      </c>
      <c r="I1933">
        <v>6</v>
      </c>
      <c r="J1933">
        <f>'Data Churn_prodcat'!E1933-'Data Churn_prodcat'!F1933</f>
        <v>0</v>
      </c>
      <c r="K1933" t="str">
        <f t="shared" si="30"/>
        <v>Churn</v>
      </c>
      <c r="L1933" t="str">
        <f>VLOOKUP($H1933,master_table_sales_csv!$O$2:$P$3340,2,FALSE)</f>
        <v>Robots</v>
      </c>
      <c r="M1933" t="str">
        <f>VLOOKUP($I1933,master_table_sales_csv!$O$2:$P$3340,2,FALSE)</f>
        <v>Robots</v>
      </c>
    </row>
    <row r="1934" spans="1:13" x14ac:dyDescent="0.35">
      <c r="A1934" t="s">
        <v>8725</v>
      </c>
      <c r="B1934" t="s">
        <v>8750</v>
      </c>
      <c r="C1934">
        <v>87</v>
      </c>
      <c r="D1934">
        <v>2400</v>
      </c>
      <c r="E1934">
        <v>8</v>
      </c>
      <c r="F1934">
        <v>6</v>
      </c>
      <c r="G1934">
        <v>530.91</v>
      </c>
      <c r="H1934">
        <v>7</v>
      </c>
      <c r="I1934">
        <v>1</v>
      </c>
      <c r="J1934">
        <f>'Data Churn_prodcat'!E1934-'Data Churn_prodcat'!F1934</f>
        <v>2</v>
      </c>
      <c r="K1934" t="str">
        <f t="shared" si="30"/>
        <v>Churn</v>
      </c>
      <c r="L1934" t="str">
        <f>VLOOKUP($H1934,master_table_sales_csv!$O$2:$P$3340,2,FALSE)</f>
        <v>Training Videos</v>
      </c>
      <c r="M1934" t="str">
        <f>VLOOKUP($I1934,master_table_sales_csv!$O$2:$P$3340,2,FALSE)</f>
        <v>Blueprints</v>
      </c>
    </row>
    <row r="1935" spans="1:13" x14ac:dyDescent="0.35">
      <c r="A1935" t="s">
        <v>8725</v>
      </c>
      <c r="B1935" t="s">
        <v>8750</v>
      </c>
      <c r="C1935">
        <v>88</v>
      </c>
      <c r="D1935">
        <v>2549</v>
      </c>
      <c r="E1935">
        <v>6</v>
      </c>
      <c r="F1935">
        <v>6</v>
      </c>
      <c r="G1935">
        <v>8.99</v>
      </c>
      <c r="H1935">
        <v>1</v>
      </c>
      <c r="I1935">
        <v>1</v>
      </c>
      <c r="J1935">
        <f>'Data Churn_prodcat'!E1935-'Data Churn_prodcat'!F1935</f>
        <v>0</v>
      </c>
      <c r="K1935" t="str">
        <f t="shared" si="30"/>
        <v>Churn</v>
      </c>
      <c r="L1935" t="str">
        <f>VLOOKUP($H1935,master_table_sales_csv!$O$2:$P$3340,2,FALSE)</f>
        <v>Blueprints</v>
      </c>
      <c r="M1935" t="str">
        <f>VLOOKUP($I1935,master_table_sales_csv!$O$2:$P$3340,2,FALSE)</f>
        <v>Blueprints</v>
      </c>
    </row>
    <row r="1936" spans="1:13" x14ac:dyDescent="0.35">
      <c r="A1936" t="s">
        <v>8725</v>
      </c>
      <c r="B1936" t="s">
        <v>8750</v>
      </c>
      <c r="C1936">
        <v>90</v>
      </c>
      <c r="D1936">
        <v>2367</v>
      </c>
      <c r="E1936">
        <v>7</v>
      </c>
      <c r="F1936">
        <v>7</v>
      </c>
      <c r="G1936">
        <v>900</v>
      </c>
      <c r="H1936">
        <v>3</v>
      </c>
      <c r="I1936">
        <v>3</v>
      </c>
      <c r="J1936">
        <f>'Data Churn_prodcat'!E1936-'Data Churn_prodcat'!F1936</f>
        <v>0</v>
      </c>
      <c r="K1936" t="str">
        <f t="shared" si="30"/>
        <v>Churn</v>
      </c>
      <c r="L1936" t="str">
        <f>VLOOKUP($H1936,master_table_sales_csv!$O$2:$P$3340,2,FALSE)</f>
        <v>Drones</v>
      </c>
      <c r="M1936" t="str">
        <f>VLOOKUP($I1936,master_table_sales_csv!$O$2:$P$3340,2,FALSE)</f>
        <v>Drones</v>
      </c>
    </row>
    <row r="1937" spans="1:13" x14ac:dyDescent="0.35">
      <c r="A1937" t="s">
        <v>8725</v>
      </c>
      <c r="B1937" t="s">
        <v>8750</v>
      </c>
      <c r="C1937">
        <v>98</v>
      </c>
      <c r="D1937">
        <v>2177</v>
      </c>
      <c r="E1937">
        <v>8</v>
      </c>
      <c r="F1937">
        <v>8</v>
      </c>
      <c r="G1937">
        <v>26.97</v>
      </c>
      <c r="H1937">
        <v>1</v>
      </c>
      <c r="I1937">
        <v>1</v>
      </c>
      <c r="J1937">
        <f>'Data Churn_prodcat'!E1937-'Data Churn_prodcat'!F1937</f>
        <v>0</v>
      </c>
      <c r="K1937" t="str">
        <f t="shared" si="30"/>
        <v>Churn</v>
      </c>
      <c r="L1937" t="str">
        <f>VLOOKUP($H1937,master_table_sales_csv!$O$2:$P$3340,2,FALSE)</f>
        <v>Blueprints</v>
      </c>
      <c r="M1937" t="str">
        <f>VLOOKUP($I1937,master_table_sales_csv!$O$2:$P$3340,2,FALSE)</f>
        <v>Blueprints</v>
      </c>
    </row>
    <row r="1938" spans="1:13" x14ac:dyDescent="0.35">
      <c r="A1938" t="s">
        <v>8725</v>
      </c>
      <c r="B1938" t="s">
        <v>8750</v>
      </c>
      <c r="C1938">
        <v>101</v>
      </c>
      <c r="D1938">
        <v>2384</v>
      </c>
      <c r="E1938">
        <v>7</v>
      </c>
      <c r="F1938">
        <v>7</v>
      </c>
      <c r="G1938">
        <v>115.96</v>
      </c>
      <c r="H1938">
        <v>7</v>
      </c>
      <c r="I1938">
        <v>7</v>
      </c>
      <c r="J1938">
        <f>'Data Churn_prodcat'!E1938-'Data Churn_prodcat'!F1938</f>
        <v>0</v>
      </c>
      <c r="K1938" t="str">
        <f t="shared" si="30"/>
        <v>Churn</v>
      </c>
      <c r="L1938" t="str">
        <f>VLOOKUP($H1938,master_table_sales_csv!$O$2:$P$3340,2,FALSE)</f>
        <v>Training Videos</v>
      </c>
      <c r="M1938" t="str">
        <f>VLOOKUP($I1938,master_table_sales_csv!$O$2:$P$3340,2,FALSE)</f>
        <v>Training Videos</v>
      </c>
    </row>
    <row r="1939" spans="1:13" x14ac:dyDescent="0.35">
      <c r="A1939" t="s">
        <v>8725</v>
      </c>
      <c r="B1939" t="s">
        <v>8750</v>
      </c>
      <c r="C1939">
        <v>109</v>
      </c>
      <c r="D1939">
        <v>2279</v>
      </c>
      <c r="E1939">
        <v>7</v>
      </c>
      <c r="F1939">
        <v>7</v>
      </c>
      <c r="G1939">
        <v>1820</v>
      </c>
      <c r="H1939">
        <v>3</v>
      </c>
      <c r="I1939">
        <v>3</v>
      </c>
      <c r="J1939">
        <f>'Data Churn_prodcat'!E1939-'Data Churn_prodcat'!F1939</f>
        <v>0</v>
      </c>
      <c r="K1939" t="str">
        <f t="shared" si="30"/>
        <v>Churn</v>
      </c>
      <c r="L1939" t="str">
        <f>VLOOKUP($H1939,master_table_sales_csv!$O$2:$P$3340,2,FALSE)</f>
        <v>Drones</v>
      </c>
      <c r="M1939" t="str">
        <f>VLOOKUP($I1939,master_table_sales_csv!$O$2:$P$3340,2,FALSE)</f>
        <v>Drones</v>
      </c>
    </row>
    <row r="1940" spans="1:13" x14ac:dyDescent="0.35">
      <c r="A1940" t="s">
        <v>8725</v>
      </c>
      <c r="B1940" t="s">
        <v>8750</v>
      </c>
      <c r="C1940">
        <v>112</v>
      </c>
      <c r="D1940">
        <v>2407</v>
      </c>
      <c r="E1940">
        <v>6</v>
      </c>
      <c r="F1940">
        <v>6</v>
      </c>
      <c r="G1940">
        <v>34.99</v>
      </c>
      <c r="H1940">
        <v>7</v>
      </c>
      <c r="I1940">
        <v>7</v>
      </c>
      <c r="J1940">
        <f>'Data Churn_prodcat'!E1940-'Data Churn_prodcat'!F1940</f>
        <v>0</v>
      </c>
      <c r="K1940" t="str">
        <f t="shared" si="30"/>
        <v>Churn</v>
      </c>
      <c r="L1940" t="str">
        <f>VLOOKUP($H1940,master_table_sales_csv!$O$2:$P$3340,2,FALSE)</f>
        <v>Training Videos</v>
      </c>
      <c r="M1940" t="str">
        <f>VLOOKUP($I1940,master_table_sales_csv!$O$2:$P$3340,2,FALSE)</f>
        <v>Training Videos</v>
      </c>
    </row>
    <row r="1941" spans="1:13" x14ac:dyDescent="0.35">
      <c r="A1941" t="s">
        <v>8725</v>
      </c>
      <c r="B1941" t="s">
        <v>8750</v>
      </c>
      <c r="C1941">
        <v>119</v>
      </c>
      <c r="D1941">
        <v>2274</v>
      </c>
      <c r="E1941">
        <v>7</v>
      </c>
      <c r="F1941">
        <v>7</v>
      </c>
      <c r="G1941">
        <v>3532</v>
      </c>
      <c r="H1941">
        <v>6</v>
      </c>
      <c r="I1941">
        <v>6</v>
      </c>
      <c r="J1941">
        <f>'Data Churn_prodcat'!E1941-'Data Churn_prodcat'!F1941</f>
        <v>0</v>
      </c>
      <c r="K1941" t="str">
        <f t="shared" si="30"/>
        <v>Churn</v>
      </c>
      <c r="L1941" t="str">
        <f>VLOOKUP($H1941,master_table_sales_csv!$O$2:$P$3340,2,FALSE)</f>
        <v>Robots</v>
      </c>
      <c r="M1941" t="str">
        <f>VLOOKUP($I1941,master_table_sales_csv!$O$2:$P$3340,2,FALSE)</f>
        <v>Robots</v>
      </c>
    </row>
    <row r="1942" spans="1:13" x14ac:dyDescent="0.35">
      <c r="A1942" t="s">
        <v>8725</v>
      </c>
      <c r="B1942" t="s">
        <v>8750</v>
      </c>
      <c r="C1942">
        <v>125</v>
      </c>
      <c r="D1942">
        <v>2522</v>
      </c>
      <c r="E1942">
        <v>6</v>
      </c>
      <c r="F1942">
        <v>6</v>
      </c>
      <c r="G1942">
        <v>189</v>
      </c>
      <c r="H1942">
        <v>5</v>
      </c>
      <c r="I1942">
        <v>5</v>
      </c>
      <c r="J1942">
        <f>'Data Churn_prodcat'!E1942-'Data Churn_prodcat'!F1942</f>
        <v>0</v>
      </c>
      <c r="K1942" t="str">
        <f t="shared" si="30"/>
        <v>Churn</v>
      </c>
      <c r="L1942" t="str">
        <f>VLOOKUP($H1942,master_table_sales_csv!$O$2:$P$3340,2,FALSE)</f>
        <v>Robot Kits</v>
      </c>
      <c r="M1942" t="str">
        <f>VLOOKUP($I1942,master_table_sales_csv!$O$2:$P$3340,2,FALSE)</f>
        <v>Robot Kits</v>
      </c>
    </row>
    <row r="1943" spans="1:13" x14ac:dyDescent="0.35">
      <c r="A1943" t="s">
        <v>8725</v>
      </c>
      <c r="B1943" t="s">
        <v>8750</v>
      </c>
      <c r="C1943">
        <v>126</v>
      </c>
      <c r="D1943">
        <v>2129</v>
      </c>
      <c r="E1943">
        <v>8</v>
      </c>
      <c r="F1943">
        <v>8</v>
      </c>
      <c r="G1943">
        <v>124.75</v>
      </c>
      <c r="H1943">
        <v>4</v>
      </c>
      <c r="I1943">
        <v>4</v>
      </c>
      <c r="J1943">
        <f>'Data Churn_prodcat'!E1943-'Data Churn_prodcat'!F1943</f>
        <v>0</v>
      </c>
      <c r="K1943" t="str">
        <f t="shared" si="30"/>
        <v>Churn</v>
      </c>
      <c r="L1943" t="str">
        <f>VLOOKUP($H1943,master_table_sales_csv!$O$2:$P$3340,2,FALSE)</f>
        <v>eBooks</v>
      </c>
      <c r="M1943" t="str">
        <f>VLOOKUP($I1943,master_table_sales_csv!$O$2:$P$3340,2,FALSE)</f>
        <v>eBooks</v>
      </c>
    </row>
    <row r="1944" spans="1:13" x14ac:dyDescent="0.35">
      <c r="A1944" t="s">
        <v>8725</v>
      </c>
      <c r="B1944" t="s">
        <v>8750</v>
      </c>
      <c r="C1944">
        <v>127</v>
      </c>
      <c r="D1944">
        <v>2435</v>
      </c>
      <c r="E1944">
        <v>6</v>
      </c>
      <c r="F1944">
        <v>6</v>
      </c>
      <c r="G1944">
        <v>47.96</v>
      </c>
      <c r="H1944">
        <v>1</v>
      </c>
      <c r="I1944">
        <v>1</v>
      </c>
      <c r="J1944">
        <f>'Data Churn_prodcat'!E1944-'Data Churn_prodcat'!F1944</f>
        <v>0</v>
      </c>
      <c r="K1944" t="str">
        <f t="shared" si="30"/>
        <v>Churn</v>
      </c>
      <c r="L1944" t="str">
        <f>VLOOKUP($H1944,master_table_sales_csv!$O$2:$P$3340,2,FALSE)</f>
        <v>Blueprints</v>
      </c>
      <c r="M1944" t="str">
        <f>VLOOKUP($I1944,master_table_sales_csv!$O$2:$P$3340,2,FALSE)</f>
        <v>Blueprints</v>
      </c>
    </row>
    <row r="1945" spans="1:13" x14ac:dyDescent="0.35">
      <c r="A1945" t="s">
        <v>8725</v>
      </c>
      <c r="B1945" t="s">
        <v>8750</v>
      </c>
      <c r="C1945">
        <v>136</v>
      </c>
      <c r="D1945">
        <v>2264</v>
      </c>
      <c r="E1945">
        <v>7</v>
      </c>
      <c r="F1945">
        <v>7</v>
      </c>
      <c r="G1945">
        <v>97.5</v>
      </c>
      <c r="H1945">
        <v>4</v>
      </c>
      <c r="I1945">
        <v>4</v>
      </c>
      <c r="J1945">
        <f>'Data Churn_prodcat'!E1945-'Data Churn_prodcat'!F1945</f>
        <v>0</v>
      </c>
      <c r="K1945" t="str">
        <f t="shared" si="30"/>
        <v>Churn</v>
      </c>
      <c r="L1945" t="str">
        <f>VLOOKUP($H1945,master_table_sales_csv!$O$2:$P$3340,2,FALSE)</f>
        <v>eBooks</v>
      </c>
      <c r="M1945" t="str">
        <f>VLOOKUP($I1945,master_table_sales_csv!$O$2:$P$3340,2,FALSE)</f>
        <v>eBooks</v>
      </c>
    </row>
    <row r="1946" spans="1:13" x14ac:dyDescent="0.35">
      <c r="A1946" t="s">
        <v>8725</v>
      </c>
      <c r="B1946" t="s">
        <v>8750</v>
      </c>
      <c r="C1946">
        <v>138</v>
      </c>
      <c r="D1946">
        <v>2309</v>
      </c>
      <c r="E1946">
        <v>7</v>
      </c>
      <c r="F1946">
        <v>7</v>
      </c>
      <c r="G1946">
        <v>50.25</v>
      </c>
      <c r="H1946">
        <v>4</v>
      </c>
      <c r="I1946">
        <v>4</v>
      </c>
      <c r="J1946">
        <f>'Data Churn_prodcat'!E1946-'Data Churn_prodcat'!F1946</f>
        <v>0</v>
      </c>
      <c r="K1946" t="str">
        <f t="shared" si="30"/>
        <v>Churn</v>
      </c>
      <c r="L1946" t="str">
        <f>VLOOKUP($H1946,master_table_sales_csv!$O$2:$P$3340,2,FALSE)</f>
        <v>eBooks</v>
      </c>
      <c r="M1946" t="str">
        <f>VLOOKUP($I1946,master_table_sales_csv!$O$2:$P$3340,2,FALSE)</f>
        <v>eBooks</v>
      </c>
    </row>
    <row r="1947" spans="1:13" x14ac:dyDescent="0.35">
      <c r="A1947" t="s">
        <v>8725</v>
      </c>
      <c r="B1947" t="s">
        <v>8750</v>
      </c>
      <c r="C1947">
        <v>145</v>
      </c>
      <c r="D1947">
        <v>2417</v>
      </c>
      <c r="E1947">
        <v>6</v>
      </c>
      <c r="F1947">
        <v>6</v>
      </c>
      <c r="G1947">
        <v>15.5</v>
      </c>
      <c r="H1947">
        <v>4</v>
      </c>
      <c r="I1947">
        <v>4</v>
      </c>
      <c r="J1947">
        <f>'Data Churn_prodcat'!E1947-'Data Churn_prodcat'!F1947</f>
        <v>0</v>
      </c>
      <c r="K1947" t="str">
        <f t="shared" si="30"/>
        <v>Churn</v>
      </c>
      <c r="L1947" t="str">
        <f>VLOOKUP($H1947,master_table_sales_csv!$O$2:$P$3340,2,FALSE)</f>
        <v>eBooks</v>
      </c>
      <c r="M1947" t="str">
        <f>VLOOKUP($I1947,master_table_sales_csv!$O$2:$P$3340,2,FALSE)</f>
        <v>eBooks</v>
      </c>
    </row>
    <row r="1948" spans="1:13" x14ac:dyDescent="0.35">
      <c r="A1948" t="s">
        <v>8725</v>
      </c>
      <c r="B1948" t="s">
        <v>8750</v>
      </c>
      <c r="C1948">
        <v>152</v>
      </c>
      <c r="D1948">
        <v>2525</v>
      </c>
      <c r="E1948">
        <v>6</v>
      </c>
      <c r="F1948">
        <v>6</v>
      </c>
      <c r="G1948">
        <v>124.94999999999999</v>
      </c>
      <c r="H1948">
        <v>4</v>
      </c>
      <c r="I1948">
        <v>4</v>
      </c>
      <c r="J1948">
        <f>'Data Churn_prodcat'!E1948-'Data Churn_prodcat'!F1948</f>
        <v>0</v>
      </c>
      <c r="K1948" t="str">
        <f t="shared" si="30"/>
        <v>Churn</v>
      </c>
      <c r="L1948" t="str">
        <f>VLOOKUP($H1948,master_table_sales_csv!$O$2:$P$3340,2,FALSE)</f>
        <v>eBooks</v>
      </c>
      <c r="M1948" t="str">
        <f>VLOOKUP($I1948,master_table_sales_csv!$O$2:$P$3340,2,FALSE)</f>
        <v>eBooks</v>
      </c>
    </row>
    <row r="1949" spans="1:13" x14ac:dyDescent="0.35">
      <c r="A1949" t="s">
        <v>8725</v>
      </c>
      <c r="B1949" t="s">
        <v>8750</v>
      </c>
      <c r="C1949">
        <v>155</v>
      </c>
      <c r="D1949">
        <v>2441</v>
      </c>
      <c r="E1949">
        <v>6</v>
      </c>
      <c r="F1949">
        <v>6</v>
      </c>
      <c r="G1949">
        <v>98</v>
      </c>
      <c r="H1949">
        <v>7</v>
      </c>
      <c r="I1949">
        <v>7</v>
      </c>
      <c r="J1949">
        <f>'Data Churn_prodcat'!E1949-'Data Churn_prodcat'!F1949</f>
        <v>0</v>
      </c>
      <c r="K1949" t="str">
        <f t="shared" si="30"/>
        <v>Churn</v>
      </c>
      <c r="L1949" t="str">
        <f>VLOOKUP($H1949,master_table_sales_csv!$O$2:$P$3340,2,FALSE)</f>
        <v>Training Videos</v>
      </c>
      <c r="M1949" t="str">
        <f>VLOOKUP($I1949,master_table_sales_csv!$O$2:$P$3340,2,FALSE)</f>
        <v>Training Videos</v>
      </c>
    </row>
    <row r="1950" spans="1:13" x14ac:dyDescent="0.35">
      <c r="A1950" t="s">
        <v>8725</v>
      </c>
      <c r="B1950" t="s">
        <v>8750</v>
      </c>
      <c r="C1950">
        <v>172</v>
      </c>
      <c r="D1950">
        <v>2151</v>
      </c>
      <c r="E1950">
        <v>8</v>
      </c>
      <c r="F1950">
        <v>8</v>
      </c>
      <c r="G1950">
        <v>267</v>
      </c>
      <c r="H1950">
        <v>2</v>
      </c>
      <c r="I1950">
        <v>2</v>
      </c>
      <c r="J1950">
        <f>'Data Churn_prodcat'!E1950-'Data Churn_prodcat'!F1950</f>
        <v>0</v>
      </c>
      <c r="K1950" t="str">
        <f t="shared" si="30"/>
        <v>Churn</v>
      </c>
      <c r="L1950" t="str">
        <f>VLOOKUP($H1950,master_table_sales_csv!$O$2:$P$3340,2,FALSE)</f>
        <v>Drone Kits</v>
      </c>
      <c r="M1950" t="str">
        <f>VLOOKUP($I1950,master_table_sales_csv!$O$2:$P$3340,2,FALSE)</f>
        <v>Drone Kits</v>
      </c>
    </row>
    <row r="1951" spans="1:13" x14ac:dyDescent="0.35">
      <c r="A1951" t="s">
        <v>8725</v>
      </c>
      <c r="B1951" t="s">
        <v>8750</v>
      </c>
      <c r="C1951">
        <v>198</v>
      </c>
      <c r="D1951">
        <v>2496</v>
      </c>
      <c r="E1951">
        <v>8</v>
      </c>
      <c r="F1951">
        <v>6</v>
      </c>
      <c r="G1951">
        <v>349.85999999999996</v>
      </c>
      <c r="H1951">
        <v>4</v>
      </c>
      <c r="I1951">
        <v>4</v>
      </c>
      <c r="J1951">
        <f>'Data Churn_prodcat'!E1951-'Data Churn_prodcat'!F1951</f>
        <v>2</v>
      </c>
      <c r="K1951" t="str">
        <f t="shared" si="30"/>
        <v>Churn</v>
      </c>
      <c r="L1951" t="str">
        <f>VLOOKUP($H1951,master_table_sales_csv!$O$2:$P$3340,2,FALSE)</f>
        <v>eBooks</v>
      </c>
      <c r="M1951" t="str">
        <f>VLOOKUP($I1951,master_table_sales_csv!$O$2:$P$3340,2,FALSE)</f>
        <v>eBooks</v>
      </c>
    </row>
    <row r="1952" spans="1:13" x14ac:dyDescent="0.35">
      <c r="A1952" t="s">
        <v>8725</v>
      </c>
      <c r="B1952" t="s">
        <v>8750</v>
      </c>
      <c r="C1952">
        <v>202</v>
      </c>
      <c r="D1952">
        <v>2449</v>
      </c>
      <c r="E1952">
        <v>6</v>
      </c>
      <c r="F1952">
        <v>6</v>
      </c>
      <c r="G1952">
        <v>7592</v>
      </c>
      <c r="H1952">
        <v>6</v>
      </c>
      <c r="I1952">
        <v>3</v>
      </c>
      <c r="J1952">
        <f>'Data Churn_prodcat'!E1952-'Data Churn_prodcat'!F1952</f>
        <v>0</v>
      </c>
      <c r="K1952" t="str">
        <f t="shared" si="30"/>
        <v>Churn</v>
      </c>
      <c r="L1952" t="str">
        <f>VLOOKUP($H1952,master_table_sales_csv!$O$2:$P$3340,2,FALSE)</f>
        <v>Robots</v>
      </c>
      <c r="M1952" t="str">
        <f>VLOOKUP($I1952,master_table_sales_csv!$O$2:$P$3340,2,FALSE)</f>
        <v>Drones</v>
      </c>
    </row>
    <row r="1953" spans="1:13" x14ac:dyDescent="0.35">
      <c r="A1953" t="s">
        <v>8725</v>
      </c>
      <c r="B1953" t="s">
        <v>8750</v>
      </c>
      <c r="C1953">
        <v>206</v>
      </c>
      <c r="D1953">
        <v>2232</v>
      </c>
      <c r="E1953">
        <v>8</v>
      </c>
      <c r="F1953">
        <v>8</v>
      </c>
      <c r="G1953">
        <v>184.95000000000002</v>
      </c>
      <c r="H1953">
        <v>7</v>
      </c>
      <c r="I1953">
        <v>7</v>
      </c>
      <c r="J1953">
        <f>'Data Churn_prodcat'!E1953-'Data Churn_prodcat'!F1953</f>
        <v>0</v>
      </c>
      <c r="K1953" t="str">
        <f t="shared" si="30"/>
        <v>Churn</v>
      </c>
      <c r="L1953" t="str">
        <f>VLOOKUP($H1953,master_table_sales_csv!$O$2:$P$3340,2,FALSE)</f>
        <v>Training Videos</v>
      </c>
      <c r="M1953" t="str">
        <f>VLOOKUP($I1953,master_table_sales_csv!$O$2:$P$3340,2,FALSE)</f>
        <v>Training Videos</v>
      </c>
    </row>
    <row r="1954" spans="1:13" x14ac:dyDescent="0.35">
      <c r="A1954" t="s">
        <v>8725</v>
      </c>
      <c r="B1954" t="s">
        <v>8750</v>
      </c>
      <c r="C1954">
        <v>221</v>
      </c>
      <c r="D1954">
        <v>2336</v>
      </c>
      <c r="E1954">
        <v>7</v>
      </c>
      <c r="F1954">
        <v>7</v>
      </c>
      <c r="G1954">
        <v>945</v>
      </c>
      <c r="H1954">
        <v>5</v>
      </c>
      <c r="I1954">
        <v>5</v>
      </c>
      <c r="J1954">
        <f>'Data Churn_prodcat'!E1954-'Data Churn_prodcat'!F1954</f>
        <v>0</v>
      </c>
      <c r="K1954" t="str">
        <f t="shared" si="30"/>
        <v>Churn</v>
      </c>
      <c r="L1954" t="str">
        <f>VLOOKUP($H1954,master_table_sales_csv!$O$2:$P$3340,2,FALSE)</f>
        <v>Robot Kits</v>
      </c>
      <c r="M1954" t="str">
        <f>VLOOKUP($I1954,master_table_sales_csv!$O$2:$P$3340,2,FALSE)</f>
        <v>Robot Kits</v>
      </c>
    </row>
    <row r="1955" spans="1:13" x14ac:dyDescent="0.35">
      <c r="A1955" t="s">
        <v>8725</v>
      </c>
      <c r="B1955" t="s">
        <v>8750</v>
      </c>
      <c r="C1955">
        <v>228</v>
      </c>
      <c r="D1955">
        <v>2535</v>
      </c>
      <c r="E1955">
        <v>6</v>
      </c>
      <c r="F1955">
        <v>6</v>
      </c>
      <c r="G1955">
        <v>1766</v>
      </c>
      <c r="H1955">
        <v>6</v>
      </c>
      <c r="I1955">
        <v>6</v>
      </c>
      <c r="J1955">
        <f>'Data Churn_prodcat'!E1955-'Data Churn_prodcat'!F1955</f>
        <v>0</v>
      </c>
      <c r="K1955" t="str">
        <f t="shared" si="30"/>
        <v>Churn</v>
      </c>
      <c r="L1955" t="str">
        <f>VLOOKUP($H1955,master_table_sales_csv!$O$2:$P$3340,2,FALSE)</f>
        <v>Robots</v>
      </c>
      <c r="M1955" t="str">
        <f>VLOOKUP($I1955,master_table_sales_csv!$O$2:$P$3340,2,FALSE)</f>
        <v>Robots</v>
      </c>
    </row>
    <row r="1956" spans="1:13" x14ac:dyDescent="0.35">
      <c r="A1956" t="s">
        <v>8725</v>
      </c>
      <c r="B1956" t="s">
        <v>8750</v>
      </c>
      <c r="C1956">
        <v>256</v>
      </c>
      <c r="D1956">
        <v>2422</v>
      </c>
      <c r="E1956">
        <v>6</v>
      </c>
      <c r="F1956">
        <v>6</v>
      </c>
      <c r="G1956">
        <v>179.8</v>
      </c>
      <c r="H1956">
        <v>7</v>
      </c>
      <c r="I1956">
        <v>7</v>
      </c>
      <c r="J1956">
        <f>'Data Churn_prodcat'!E1956-'Data Churn_prodcat'!F1956</f>
        <v>0</v>
      </c>
      <c r="K1956" t="str">
        <f t="shared" si="30"/>
        <v>Churn</v>
      </c>
      <c r="L1956" t="str">
        <f>VLOOKUP($H1956,master_table_sales_csv!$O$2:$P$3340,2,FALSE)</f>
        <v>Training Videos</v>
      </c>
      <c r="M1956" t="str">
        <f>VLOOKUP($I1956,master_table_sales_csv!$O$2:$P$3340,2,FALSE)</f>
        <v>Training Videos</v>
      </c>
    </row>
    <row r="1957" spans="1:13" x14ac:dyDescent="0.35">
      <c r="A1957" t="s">
        <v>8725</v>
      </c>
      <c r="B1957" t="s">
        <v>8750</v>
      </c>
      <c r="C1957">
        <v>259</v>
      </c>
      <c r="D1957">
        <v>2204</v>
      </c>
      <c r="E1957">
        <v>8</v>
      </c>
      <c r="F1957">
        <v>8</v>
      </c>
      <c r="G1957">
        <v>1800</v>
      </c>
      <c r="H1957">
        <v>3</v>
      </c>
      <c r="I1957">
        <v>3</v>
      </c>
      <c r="J1957">
        <f>'Data Churn_prodcat'!E1957-'Data Churn_prodcat'!F1957</f>
        <v>0</v>
      </c>
      <c r="K1957" t="str">
        <f t="shared" si="30"/>
        <v>Churn</v>
      </c>
      <c r="L1957" t="str">
        <f>VLOOKUP($H1957,master_table_sales_csv!$O$2:$P$3340,2,FALSE)</f>
        <v>Drones</v>
      </c>
      <c r="M1957" t="str">
        <f>VLOOKUP($I1957,master_table_sales_csv!$O$2:$P$3340,2,FALSE)</f>
        <v>Drones</v>
      </c>
    </row>
    <row r="1958" spans="1:13" x14ac:dyDescent="0.35">
      <c r="A1958" t="s">
        <v>8725</v>
      </c>
      <c r="B1958" t="s">
        <v>8750</v>
      </c>
      <c r="C1958">
        <v>261</v>
      </c>
      <c r="D1958">
        <v>2554</v>
      </c>
      <c r="E1958">
        <v>6</v>
      </c>
      <c r="F1958">
        <v>6</v>
      </c>
      <c r="G1958">
        <v>24</v>
      </c>
      <c r="H1958">
        <v>1</v>
      </c>
      <c r="I1958">
        <v>1</v>
      </c>
      <c r="J1958">
        <f>'Data Churn_prodcat'!E1958-'Data Churn_prodcat'!F1958</f>
        <v>0</v>
      </c>
      <c r="K1958" t="str">
        <f t="shared" si="30"/>
        <v>Churn</v>
      </c>
      <c r="L1958" t="str">
        <f>VLOOKUP($H1958,master_table_sales_csv!$O$2:$P$3340,2,FALSE)</f>
        <v>Blueprints</v>
      </c>
      <c r="M1958" t="str">
        <f>VLOOKUP($I1958,master_table_sales_csv!$O$2:$P$3340,2,FALSE)</f>
        <v>Blueprints</v>
      </c>
    </row>
    <row r="1959" spans="1:13" x14ac:dyDescent="0.35">
      <c r="A1959" t="s">
        <v>8725</v>
      </c>
      <c r="B1959" t="s">
        <v>8750</v>
      </c>
      <c r="C1959">
        <v>267</v>
      </c>
      <c r="D1959">
        <v>2411</v>
      </c>
      <c r="E1959">
        <v>6</v>
      </c>
      <c r="F1959">
        <v>6</v>
      </c>
      <c r="G1959">
        <v>113.97</v>
      </c>
      <c r="H1959">
        <v>7</v>
      </c>
      <c r="I1959">
        <v>7</v>
      </c>
      <c r="J1959">
        <f>'Data Churn_prodcat'!E1959-'Data Churn_prodcat'!F1959</f>
        <v>0</v>
      </c>
      <c r="K1959" t="str">
        <f t="shared" si="30"/>
        <v>Churn</v>
      </c>
      <c r="L1959" t="str">
        <f>VLOOKUP($H1959,master_table_sales_csv!$O$2:$P$3340,2,FALSE)</f>
        <v>Training Videos</v>
      </c>
      <c r="M1959" t="str">
        <f>VLOOKUP($I1959,master_table_sales_csv!$O$2:$P$3340,2,FALSE)</f>
        <v>Training Videos</v>
      </c>
    </row>
    <row r="1960" spans="1:13" x14ac:dyDescent="0.35">
      <c r="A1960" t="s">
        <v>8725</v>
      </c>
      <c r="B1960" t="s">
        <v>8750</v>
      </c>
      <c r="C1960">
        <v>273</v>
      </c>
      <c r="D1960">
        <v>2305</v>
      </c>
      <c r="E1960">
        <v>7</v>
      </c>
      <c r="F1960">
        <v>7</v>
      </c>
      <c r="G1960">
        <v>15.5</v>
      </c>
      <c r="H1960">
        <v>4</v>
      </c>
      <c r="I1960">
        <v>4</v>
      </c>
      <c r="J1960">
        <f>'Data Churn_prodcat'!E1960-'Data Churn_prodcat'!F1960</f>
        <v>0</v>
      </c>
      <c r="K1960" t="str">
        <f t="shared" si="30"/>
        <v>Churn</v>
      </c>
      <c r="L1960" t="str">
        <f>VLOOKUP($H1960,master_table_sales_csv!$O$2:$P$3340,2,FALSE)</f>
        <v>eBooks</v>
      </c>
      <c r="M1960" t="str">
        <f>VLOOKUP($I1960,master_table_sales_csv!$O$2:$P$3340,2,FALSE)</f>
        <v>eBooks</v>
      </c>
    </row>
    <row r="1961" spans="1:13" x14ac:dyDescent="0.35">
      <c r="A1961" t="s">
        <v>8725</v>
      </c>
      <c r="B1961" t="s">
        <v>8750</v>
      </c>
      <c r="C1961">
        <v>274</v>
      </c>
      <c r="D1961">
        <v>2415</v>
      </c>
      <c r="E1961">
        <v>6</v>
      </c>
      <c r="F1961">
        <v>6</v>
      </c>
      <c r="G1961">
        <v>134.85000000000002</v>
      </c>
      <c r="H1961">
        <v>7</v>
      </c>
      <c r="I1961">
        <v>7</v>
      </c>
      <c r="J1961">
        <f>'Data Churn_prodcat'!E1961-'Data Churn_prodcat'!F1961</f>
        <v>0</v>
      </c>
      <c r="K1961" t="str">
        <f t="shared" si="30"/>
        <v>Churn</v>
      </c>
      <c r="L1961" t="str">
        <f>VLOOKUP($H1961,master_table_sales_csv!$O$2:$P$3340,2,FALSE)</f>
        <v>Training Videos</v>
      </c>
      <c r="M1961" t="str">
        <f>VLOOKUP($I1961,master_table_sales_csv!$O$2:$P$3340,2,FALSE)</f>
        <v>Training Videos</v>
      </c>
    </row>
    <row r="1962" spans="1:13" x14ac:dyDescent="0.35">
      <c r="A1962" t="s">
        <v>8725</v>
      </c>
      <c r="B1962" t="s">
        <v>8750</v>
      </c>
      <c r="C1962">
        <v>277</v>
      </c>
      <c r="D1962">
        <v>2544</v>
      </c>
      <c r="E1962">
        <v>7</v>
      </c>
      <c r="F1962">
        <v>6</v>
      </c>
      <c r="G1962">
        <v>1735.6499999999999</v>
      </c>
      <c r="H1962">
        <v>5</v>
      </c>
      <c r="I1962">
        <v>2</v>
      </c>
      <c r="J1962">
        <f>'Data Churn_prodcat'!E1962-'Data Churn_prodcat'!F1962</f>
        <v>1</v>
      </c>
      <c r="K1962" t="str">
        <f t="shared" si="30"/>
        <v>Churn</v>
      </c>
      <c r="L1962" t="str">
        <f>VLOOKUP($H1962,master_table_sales_csv!$O$2:$P$3340,2,FALSE)</f>
        <v>Robot Kits</v>
      </c>
      <c r="M1962" t="str">
        <f>VLOOKUP($I1962,master_table_sales_csv!$O$2:$P$3340,2,FALSE)</f>
        <v>Drone Kits</v>
      </c>
    </row>
    <row r="1963" spans="1:13" x14ac:dyDescent="0.35">
      <c r="A1963" t="s">
        <v>8725</v>
      </c>
      <c r="B1963" t="s">
        <v>8750</v>
      </c>
      <c r="C1963">
        <v>292</v>
      </c>
      <c r="D1963">
        <v>2126</v>
      </c>
      <c r="E1963">
        <v>8</v>
      </c>
      <c r="F1963">
        <v>8</v>
      </c>
      <c r="G1963">
        <v>1250</v>
      </c>
      <c r="H1963">
        <v>3</v>
      </c>
      <c r="I1963">
        <v>3</v>
      </c>
      <c r="J1963">
        <f>'Data Churn_prodcat'!E1963-'Data Churn_prodcat'!F1963</f>
        <v>0</v>
      </c>
      <c r="K1963" t="str">
        <f t="shared" si="30"/>
        <v>Churn</v>
      </c>
      <c r="L1963" t="str">
        <f>VLOOKUP($H1963,master_table_sales_csv!$O$2:$P$3340,2,FALSE)</f>
        <v>Drones</v>
      </c>
      <c r="M1963" t="str">
        <f>VLOOKUP($I1963,master_table_sales_csv!$O$2:$P$3340,2,FALSE)</f>
        <v>Drones</v>
      </c>
    </row>
    <row r="1964" spans="1:13" x14ac:dyDescent="0.35">
      <c r="A1964" t="s">
        <v>8725</v>
      </c>
      <c r="B1964" t="s">
        <v>8750</v>
      </c>
      <c r="C1964">
        <v>296</v>
      </c>
      <c r="D1964">
        <v>2144</v>
      </c>
      <c r="E1964">
        <v>8</v>
      </c>
      <c r="F1964">
        <v>8</v>
      </c>
      <c r="G1964">
        <v>134.85000000000002</v>
      </c>
      <c r="H1964">
        <v>7</v>
      </c>
      <c r="I1964">
        <v>7</v>
      </c>
      <c r="J1964">
        <f>'Data Churn_prodcat'!E1964-'Data Churn_prodcat'!F1964</f>
        <v>0</v>
      </c>
      <c r="K1964" t="str">
        <f t="shared" si="30"/>
        <v>Churn</v>
      </c>
      <c r="L1964" t="str">
        <f>VLOOKUP($H1964,master_table_sales_csv!$O$2:$P$3340,2,FALSE)</f>
        <v>Training Videos</v>
      </c>
      <c r="M1964" t="str">
        <f>VLOOKUP($I1964,master_table_sales_csv!$O$2:$P$3340,2,FALSE)</f>
        <v>Training Videos</v>
      </c>
    </row>
    <row r="1965" spans="1:13" x14ac:dyDescent="0.35">
      <c r="A1965" t="s">
        <v>8725</v>
      </c>
      <c r="B1965" t="s">
        <v>8750</v>
      </c>
      <c r="C1965">
        <v>297</v>
      </c>
      <c r="D1965">
        <v>2227</v>
      </c>
      <c r="E1965">
        <v>8</v>
      </c>
      <c r="F1965">
        <v>8</v>
      </c>
      <c r="G1965">
        <v>59.95</v>
      </c>
      <c r="H1965">
        <v>1</v>
      </c>
      <c r="I1965">
        <v>1</v>
      </c>
      <c r="J1965">
        <f>'Data Churn_prodcat'!E1965-'Data Churn_prodcat'!F1965</f>
        <v>0</v>
      </c>
      <c r="K1965" t="str">
        <f t="shared" si="30"/>
        <v>Churn</v>
      </c>
      <c r="L1965" t="str">
        <f>VLOOKUP($H1965,master_table_sales_csv!$O$2:$P$3340,2,FALSE)</f>
        <v>Blueprints</v>
      </c>
      <c r="M1965" t="str">
        <f>VLOOKUP($I1965,master_table_sales_csv!$O$2:$P$3340,2,FALSE)</f>
        <v>Blueprints</v>
      </c>
    </row>
    <row r="1966" spans="1:13" x14ac:dyDescent="0.35">
      <c r="A1966" t="s">
        <v>8725</v>
      </c>
      <c r="B1966" t="s">
        <v>8750</v>
      </c>
      <c r="C1966">
        <v>309</v>
      </c>
      <c r="D1966">
        <v>2513</v>
      </c>
      <c r="E1966">
        <v>6</v>
      </c>
      <c r="F1966">
        <v>6</v>
      </c>
      <c r="G1966">
        <v>1398</v>
      </c>
      <c r="H1966">
        <v>6</v>
      </c>
      <c r="I1966">
        <v>6</v>
      </c>
      <c r="J1966">
        <f>'Data Churn_prodcat'!E1966-'Data Churn_prodcat'!F1966</f>
        <v>0</v>
      </c>
      <c r="K1966" t="str">
        <f t="shared" si="30"/>
        <v>Churn</v>
      </c>
      <c r="L1966" t="str">
        <f>VLOOKUP($H1966,master_table_sales_csv!$O$2:$P$3340,2,FALSE)</f>
        <v>Robots</v>
      </c>
      <c r="M1966" t="str">
        <f>VLOOKUP($I1966,master_table_sales_csv!$O$2:$P$3340,2,FALSE)</f>
        <v>Robots</v>
      </c>
    </row>
    <row r="1967" spans="1:13" x14ac:dyDescent="0.35">
      <c r="A1967" t="s">
        <v>8725</v>
      </c>
      <c r="B1967" t="s">
        <v>8750</v>
      </c>
      <c r="C1967">
        <v>319</v>
      </c>
      <c r="D1967">
        <v>2131</v>
      </c>
      <c r="E1967">
        <v>8</v>
      </c>
      <c r="F1967">
        <v>8</v>
      </c>
      <c r="G1967">
        <v>60</v>
      </c>
      <c r="H1967">
        <v>1</v>
      </c>
      <c r="I1967">
        <v>1</v>
      </c>
      <c r="J1967">
        <f>'Data Churn_prodcat'!E1967-'Data Churn_prodcat'!F1967</f>
        <v>0</v>
      </c>
      <c r="K1967" t="str">
        <f t="shared" si="30"/>
        <v>Churn</v>
      </c>
      <c r="L1967" t="str">
        <f>VLOOKUP($H1967,master_table_sales_csv!$O$2:$P$3340,2,FALSE)</f>
        <v>Blueprints</v>
      </c>
      <c r="M1967" t="str">
        <f>VLOOKUP($I1967,master_table_sales_csv!$O$2:$P$3340,2,FALSE)</f>
        <v>Blueprints</v>
      </c>
    </row>
    <row r="1968" spans="1:13" x14ac:dyDescent="0.35">
      <c r="A1968" t="s">
        <v>8725</v>
      </c>
      <c r="B1968" t="s">
        <v>8750</v>
      </c>
      <c r="C1968">
        <v>329</v>
      </c>
      <c r="D1968">
        <v>2238</v>
      </c>
      <c r="E1968">
        <v>8</v>
      </c>
      <c r="F1968">
        <v>8</v>
      </c>
      <c r="G1968">
        <v>36</v>
      </c>
      <c r="H1968">
        <v>1</v>
      </c>
      <c r="I1968">
        <v>1</v>
      </c>
      <c r="J1968">
        <f>'Data Churn_prodcat'!E1968-'Data Churn_prodcat'!F1968</f>
        <v>0</v>
      </c>
      <c r="K1968" t="str">
        <f t="shared" si="30"/>
        <v>Churn</v>
      </c>
      <c r="L1968" t="str">
        <f>VLOOKUP($H1968,master_table_sales_csv!$O$2:$P$3340,2,FALSE)</f>
        <v>Blueprints</v>
      </c>
      <c r="M1968" t="str">
        <f>VLOOKUP($I1968,master_table_sales_csv!$O$2:$P$3340,2,FALSE)</f>
        <v>Blueprints</v>
      </c>
    </row>
    <row r="1969" spans="1:13" x14ac:dyDescent="0.35">
      <c r="A1969" t="s">
        <v>8725</v>
      </c>
      <c r="B1969" t="s">
        <v>8750</v>
      </c>
      <c r="C1969">
        <v>334</v>
      </c>
      <c r="D1969">
        <v>2267</v>
      </c>
      <c r="E1969">
        <v>7</v>
      </c>
      <c r="F1969">
        <v>7</v>
      </c>
      <c r="G1969">
        <v>1070</v>
      </c>
      <c r="H1969">
        <v>5</v>
      </c>
      <c r="I1969">
        <v>5</v>
      </c>
      <c r="J1969">
        <f>'Data Churn_prodcat'!E1969-'Data Churn_prodcat'!F1969</f>
        <v>0</v>
      </c>
      <c r="K1969" t="str">
        <f t="shared" si="30"/>
        <v>Churn</v>
      </c>
      <c r="L1969" t="str">
        <f>VLOOKUP($H1969,master_table_sales_csv!$O$2:$P$3340,2,FALSE)</f>
        <v>Robot Kits</v>
      </c>
      <c r="M1969" t="str">
        <f>VLOOKUP($I1969,master_table_sales_csv!$O$2:$P$3340,2,FALSE)</f>
        <v>Robot Kits</v>
      </c>
    </row>
    <row r="1970" spans="1:13" x14ac:dyDescent="0.35">
      <c r="A1970" t="s">
        <v>8725</v>
      </c>
      <c r="B1970" t="s">
        <v>8750</v>
      </c>
      <c r="C1970">
        <v>336</v>
      </c>
      <c r="D1970">
        <v>2185</v>
      </c>
      <c r="E1970">
        <v>8</v>
      </c>
      <c r="F1970">
        <v>8</v>
      </c>
      <c r="G1970">
        <v>668</v>
      </c>
      <c r="H1970">
        <v>2</v>
      </c>
      <c r="I1970">
        <v>2</v>
      </c>
      <c r="J1970">
        <f>'Data Churn_prodcat'!E1970-'Data Churn_prodcat'!F1970</f>
        <v>0</v>
      </c>
      <c r="K1970" t="str">
        <f t="shared" si="30"/>
        <v>Churn</v>
      </c>
      <c r="L1970" t="str">
        <f>VLOOKUP($H1970,master_table_sales_csv!$O$2:$P$3340,2,FALSE)</f>
        <v>Drone Kits</v>
      </c>
      <c r="M1970" t="str">
        <f>VLOOKUP($I1970,master_table_sales_csv!$O$2:$P$3340,2,FALSE)</f>
        <v>Drone Kits</v>
      </c>
    </row>
    <row r="1971" spans="1:13" x14ac:dyDescent="0.35">
      <c r="A1971" t="s">
        <v>8725</v>
      </c>
      <c r="B1971" t="s">
        <v>8750</v>
      </c>
      <c r="C1971">
        <v>338</v>
      </c>
      <c r="D1971">
        <v>2446</v>
      </c>
      <c r="E1971">
        <v>6</v>
      </c>
      <c r="F1971">
        <v>6</v>
      </c>
      <c r="G1971">
        <v>162.45000000000002</v>
      </c>
      <c r="H1971">
        <v>4</v>
      </c>
      <c r="I1971">
        <v>4</v>
      </c>
      <c r="J1971">
        <f>'Data Churn_prodcat'!E1971-'Data Churn_prodcat'!F1971</f>
        <v>0</v>
      </c>
      <c r="K1971" t="str">
        <f t="shared" si="30"/>
        <v>Churn</v>
      </c>
      <c r="L1971" t="str">
        <f>VLOOKUP($H1971,master_table_sales_csv!$O$2:$P$3340,2,FALSE)</f>
        <v>eBooks</v>
      </c>
      <c r="M1971" t="str">
        <f>VLOOKUP($I1971,master_table_sales_csv!$O$2:$P$3340,2,FALSE)</f>
        <v>eBooks</v>
      </c>
    </row>
    <row r="1972" spans="1:13" x14ac:dyDescent="0.35">
      <c r="A1972" t="s">
        <v>8725</v>
      </c>
      <c r="B1972" t="s">
        <v>8750</v>
      </c>
      <c r="C1972">
        <v>339</v>
      </c>
      <c r="D1972">
        <v>2278</v>
      </c>
      <c r="E1972">
        <v>7</v>
      </c>
      <c r="F1972">
        <v>7</v>
      </c>
      <c r="G1972">
        <v>357</v>
      </c>
      <c r="H1972">
        <v>2</v>
      </c>
      <c r="I1972">
        <v>2</v>
      </c>
      <c r="J1972">
        <f>'Data Churn_prodcat'!E1972-'Data Churn_prodcat'!F1972</f>
        <v>0</v>
      </c>
      <c r="K1972" t="str">
        <f t="shared" si="30"/>
        <v>Churn</v>
      </c>
      <c r="L1972" t="str">
        <f>VLOOKUP($H1972,master_table_sales_csv!$O$2:$P$3340,2,FALSE)</f>
        <v>Drone Kits</v>
      </c>
      <c r="M1972" t="str">
        <f>VLOOKUP($I1972,master_table_sales_csv!$O$2:$P$3340,2,FALSE)</f>
        <v>Drone Kits</v>
      </c>
    </row>
    <row r="1973" spans="1:13" x14ac:dyDescent="0.35">
      <c r="A1973" t="s">
        <v>8725</v>
      </c>
      <c r="B1973" t="s">
        <v>8750</v>
      </c>
      <c r="C1973">
        <v>341</v>
      </c>
      <c r="D1973">
        <v>2553</v>
      </c>
      <c r="E1973">
        <v>6</v>
      </c>
      <c r="F1973">
        <v>6</v>
      </c>
      <c r="G1973">
        <v>124.75</v>
      </c>
      <c r="H1973">
        <v>4</v>
      </c>
      <c r="I1973">
        <v>4</v>
      </c>
      <c r="J1973">
        <f>'Data Churn_prodcat'!E1973-'Data Churn_prodcat'!F1973</f>
        <v>0</v>
      </c>
      <c r="K1973" t="str">
        <f t="shared" si="30"/>
        <v>Churn</v>
      </c>
      <c r="L1973" t="str">
        <f>VLOOKUP($H1973,master_table_sales_csv!$O$2:$P$3340,2,FALSE)</f>
        <v>eBooks</v>
      </c>
      <c r="M1973" t="str">
        <f>VLOOKUP($I1973,master_table_sales_csv!$O$2:$P$3340,2,FALSE)</f>
        <v>eBooks</v>
      </c>
    </row>
    <row r="1974" spans="1:13" x14ac:dyDescent="0.35">
      <c r="A1974" t="s">
        <v>8725</v>
      </c>
      <c r="B1974" t="s">
        <v>8750</v>
      </c>
      <c r="C1974">
        <v>344</v>
      </c>
      <c r="D1974">
        <v>2297</v>
      </c>
      <c r="E1974">
        <v>7</v>
      </c>
      <c r="F1974">
        <v>7</v>
      </c>
      <c r="G1974">
        <v>189.95000000000002</v>
      </c>
      <c r="H1974">
        <v>7</v>
      </c>
      <c r="I1974">
        <v>7</v>
      </c>
      <c r="J1974">
        <f>'Data Churn_prodcat'!E1974-'Data Churn_prodcat'!F1974</f>
        <v>0</v>
      </c>
      <c r="K1974" t="str">
        <f t="shared" si="30"/>
        <v>Churn</v>
      </c>
      <c r="L1974" t="str">
        <f>VLOOKUP($H1974,master_table_sales_csv!$O$2:$P$3340,2,FALSE)</f>
        <v>Training Videos</v>
      </c>
      <c r="M1974" t="str">
        <f>VLOOKUP($I1974,master_table_sales_csv!$O$2:$P$3340,2,FALSE)</f>
        <v>Training Videos</v>
      </c>
    </row>
    <row r="1975" spans="1:13" x14ac:dyDescent="0.35">
      <c r="A1975" t="s">
        <v>8725</v>
      </c>
      <c r="B1975" t="s">
        <v>8750</v>
      </c>
      <c r="C1975">
        <v>348</v>
      </c>
      <c r="D1975">
        <v>2360</v>
      </c>
      <c r="E1975">
        <v>7</v>
      </c>
      <c r="F1975">
        <v>7</v>
      </c>
      <c r="G1975">
        <v>756</v>
      </c>
      <c r="H1975">
        <v>5</v>
      </c>
      <c r="I1975">
        <v>5</v>
      </c>
      <c r="J1975">
        <f>'Data Churn_prodcat'!E1975-'Data Churn_prodcat'!F1975</f>
        <v>0</v>
      </c>
      <c r="K1975" t="str">
        <f t="shared" si="30"/>
        <v>Churn</v>
      </c>
      <c r="L1975" t="str">
        <f>VLOOKUP($H1975,master_table_sales_csv!$O$2:$P$3340,2,FALSE)</f>
        <v>Robot Kits</v>
      </c>
      <c r="M1975" t="str">
        <f>VLOOKUP($I1975,master_table_sales_csv!$O$2:$P$3340,2,FALSE)</f>
        <v>Robot Kits</v>
      </c>
    </row>
    <row r="1976" spans="1:13" x14ac:dyDescent="0.35">
      <c r="A1976" t="s">
        <v>8725</v>
      </c>
      <c r="B1976" t="s">
        <v>8750</v>
      </c>
      <c r="C1976">
        <v>349</v>
      </c>
      <c r="D1976">
        <v>2359</v>
      </c>
      <c r="E1976">
        <v>7</v>
      </c>
      <c r="F1976">
        <v>7</v>
      </c>
      <c r="G1976">
        <v>35.97</v>
      </c>
      <c r="H1976">
        <v>1</v>
      </c>
      <c r="I1976">
        <v>1</v>
      </c>
      <c r="J1976">
        <f>'Data Churn_prodcat'!E1976-'Data Churn_prodcat'!F1976</f>
        <v>0</v>
      </c>
      <c r="K1976" t="str">
        <f t="shared" si="30"/>
        <v>Churn</v>
      </c>
      <c r="L1976" t="str">
        <f>VLOOKUP($H1976,master_table_sales_csv!$O$2:$P$3340,2,FALSE)</f>
        <v>Blueprints</v>
      </c>
      <c r="M1976" t="str">
        <f>VLOOKUP($I1976,master_table_sales_csv!$O$2:$P$3340,2,FALSE)</f>
        <v>Blueprints</v>
      </c>
    </row>
    <row r="1977" spans="1:13" x14ac:dyDescent="0.35">
      <c r="A1977" t="s">
        <v>8725</v>
      </c>
      <c r="B1977" t="s">
        <v>8750</v>
      </c>
      <c r="C1977">
        <v>356</v>
      </c>
      <c r="D1977">
        <v>2409</v>
      </c>
      <c r="E1977">
        <v>6</v>
      </c>
      <c r="F1977">
        <v>6</v>
      </c>
      <c r="G1977">
        <v>59.95</v>
      </c>
      <c r="H1977">
        <v>1</v>
      </c>
      <c r="I1977">
        <v>1</v>
      </c>
      <c r="J1977">
        <f>'Data Churn_prodcat'!E1977-'Data Churn_prodcat'!F1977</f>
        <v>0</v>
      </c>
      <c r="K1977" t="str">
        <f t="shared" si="30"/>
        <v>Churn</v>
      </c>
      <c r="L1977" t="str">
        <f>VLOOKUP($H1977,master_table_sales_csv!$O$2:$P$3340,2,FALSE)</f>
        <v>Blueprints</v>
      </c>
      <c r="M1977" t="str">
        <f>VLOOKUP($I1977,master_table_sales_csv!$O$2:$P$3340,2,FALSE)</f>
        <v>Blueprints</v>
      </c>
    </row>
    <row r="1978" spans="1:13" x14ac:dyDescent="0.35">
      <c r="A1978" t="s">
        <v>8725</v>
      </c>
      <c r="B1978" t="s">
        <v>8750</v>
      </c>
      <c r="C1978">
        <v>360</v>
      </c>
      <c r="D1978">
        <v>2198</v>
      </c>
      <c r="E1978">
        <v>8</v>
      </c>
      <c r="F1978">
        <v>8</v>
      </c>
      <c r="G1978">
        <v>119.94999999999999</v>
      </c>
      <c r="H1978">
        <v>4</v>
      </c>
      <c r="I1978">
        <v>4</v>
      </c>
      <c r="J1978">
        <f>'Data Churn_prodcat'!E1978-'Data Churn_prodcat'!F1978</f>
        <v>0</v>
      </c>
      <c r="K1978" t="str">
        <f t="shared" si="30"/>
        <v>Churn</v>
      </c>
      <c r="L1978" t="str">
        <f>VLOOKUP($H1978,master_table_sales_csv!$O$2:$P$3340,2,FALSE)</f>
        <v>eBooks</v>
      </c>
      <c r="M1978" t="str">
        <f>VLOOKUP($I1978,master_table_sales_csv!$O$2:$P$3340,2,FALSE)</f>
        <v>eBooks</v>
      </c>
    </row>
    <row r="1979" spans="1:13" x14ac:dyDescent="0.35">
      <c r="A1979" t="s">
        <v>8725</v>
      </c>
      <c r="B1979" t="s">
        <v>8750</v>
      </c>
      <c r="C1979">
        <v>370</v>
      </c>
      <c r="D1979">
        <v>2476</v>
      </c>
      <c r="E1979">
        <v>6</v>
      </c>
      <c r="F1979">
        <v>6</v>
      </c>
      <c r="G1979">
        <v>1365</v>
      </c>
      <c r="H1979">
        <v>3</v>
      </c>
      <c r="I1979">
        <v>3</v>
      </c>
      <c r="J1979">
        <f>'Data Churn_prodcat'!E1979-'Data Churn_prodcat'!F1979</f>
        <v>0</v>
      </c>
      <c r="K1979" t="str">
        <f t="shared" si="30"/>
        <v>Churn</v>
      </c>
      <c r="L1979" t="str">
        <f>VLOOKUP($H1979,master_table_sales_csv!$O$2:$P$3340,2,FALSE)</f>
        <v>Drones</v>
      </c>
      <c r="M1979" t="str">
        <f>VLOOKUP($I1979,master_table_sales_csv!$O$2:$P$3340,2,FALSE)</f>
        <v>Drones</v>
      </c>
    </row>
    <row r="1980" spans="1:13" x14ac:dyDescent="0.35">
      <c r="A1980" t="s">
        <v>8725</v>
      </c>
      <c r="B1980" t="s">
        <v>8750</v>
      </c>
      <c r="C1980">
        <v>382</v>
      </c>
      <c r="D1980">
        <v>2330</v>
      </c>
      <c r="E1980">
        <v>7</v>
      </c>
      <c r="F1980">
        <v>7</v>
      </c>
      <c r="G1980">
        <v>48</v>
      </c>
      <c r="H1980">
        <v>1</v>
      </c>
      <c r="I1980">
        <v>1</v>
      </c>
      <c r="J1980">
        <f>'Data Churn_prodcat'!E1980-'Data Churn_prodcat'!F1980</f>
        <v>0</v>
      </c>
      <c r="K1980" t="str">
        <f t="shared" si="30"/>
        <v>Churn</v>
      </c>
      <c r="L1980" t="str">
        <f>VLOOKUP($H1980,master_table_sales_csv!$O$2:$P$3340,2,FALSE)</f>
        <v>Blueprints</v>
      </c>
      <c r="M1980" t="str">
        <f>VLOOKUP($I1980,master_table_sales_csv!$O$2:$P$3340,2,FALSE)</f>
        <v>Blueprints</v>
      </c>
    </row>
    <row r="1981" spans="1:13" x14ac:dyDescent="0.35">
      <c r="A1981" t="s">
        <v>8725</v>
      </c>
      <c r="B1981" t="s">
        <v>8750</v>
      </c>
      <c r="C1981">
        <v>390</v>
      </c>
      <c r="D1981">
        <v>2405</v>
      </c>
      <c r="E1981">
        <v>6</v>
      </c>
      <c r="F1981">
        <v>6</v>
      </c>
      <c r="G1981">
        <v>59.97</v>
      </c>
      <c r="H1981">
        <v>4</v>
      </c>
      <c r="I1981">
        <v>4</v>
      </c>
      <c r="J1981">
        <f>'Data Churn_prodcat'!E1981-'Data Churn_prodcat'!F1981</f>
        <v>0</v>
      </c>
      <c r="K1981" t="str">
        <f t="shared" si="30"/>
        <v>Churn</v>
      </c>
      <c r="L1981" t="str">
        <f>VLOOKUP($H1981,master_table_sales_csv!$O$2:$P$3340,2,FALSE)</f>
        <v>eBooks</v>
      </c>
      <c r="M1981" t="str">
        <f>VLOOKUP($I1981,master_table_sales_csv!$O$2:$P$3340,2,FALSE)</f>
        <v>eBooks</v>
      </c>
    </row>
    <row r="1982" spans="1:13" x14ac:dyDescent="0.35">
      <c r="A1982" t="s">
        <v>8725</v>
      </c>
      <c r="B1982" t="s">
        <v>8750</v>
      </c>
      <c r="C1982">
        <v>392</v>
      </c>
      <c r="D1982">
        <v>2382</v>
      </c>
      <c r="E1982">
        <v>7</v>
      </c>
      <c r="F1982">
        <v>7</v>
      </c>
      <c r="G1982">
        <v>716</v>
      </c>
      <c r="H1982">
        <v>2</v>
      </c>
      <c r="I1982">
        <v>2</v>
      </c>
      <c r="J1982">
        <f>'Data Churn_prodcat'!E1982-'Data Churn_prodcat'!F1982</f>
        <v>0</v>
      </c>
      <c r="K1982" t="str">
        <f t="shared" si="30"/>
        <v>Churn</v>
      </c>
      <c r="L1982" t="str">
        <f>VLOOKUP($H1982,master_table_sales_csv!$O$2:$P$3340,2,FALSE)</f>
        <v>Drone Kits</v>
      </c>
      <c r="M1982" t="str">
        <f>VLOOKUP($I1982,master_table_sales_csv!$O$2:$P$3340,2,FALSE)</f>
        <v>Drone Kits</v>
      </c>
    </row>
    <row r="1983" spans="1:13" x14ac:dyDescent="0.35">
      <c r="A1983" t="s">
        <v>8725</v>
      </c>
      <c r="B1983" t="s">
        <v>8750</v>
      </c>
      <c r="C1983">
        <v>398</v>
      </c>
      <c r="D1983">
        <v>2480</v>
      </c>
      <c r="E1983">
        <v>6</v>
      </c>
      <c r="F1983">
        <v>6</v>
      </c>
      <c r="G1983">
        <v>3294</v>
      </c>
      <c r="H1983">
        <v>6</v>
      </c>
      <c r="I1983">
        <v>6</v>
      </c>
      <c r="J1983">
        <f>'Data Churn_prodcat'!E1983-'Data Churn_prodcat'!F1983</f>
        <v>0</v>
      </c>
      <c r="K1983" t="str">
        <f t="shared" si="30"/>
        <v>Churn</v>
      </c>
      <c r="L1983" t="str">
        <f>VLOOKUP($H1983,master_table_sales_csv!$O$2:$P$3340,2,FALSE)</f>
        <v>Robots</v>
      </c>
      <c r="M1983" t="str">
        <f>VLOOKUP($I1983,master_table_sales_csv!$O$2:$P$3340,2,FALSE)</f>
        <v>Robots</v>
      </c>
    </row>
    <row r="1984" spans="1:13" x14ac:dyDescent="0.35">
      <c r="A1984" t="s">
        <v>8725</v>
      </c>
      <c r="B1984" t="s">
        <v>8750</v>
      </c>
      <c r="C1984">
        <v>399</v>
      </c>
      <c r="D1984">
        <v>2304</v>
      </c>
      <c r="E1984">
        <v>7</v>
      </c>
      <c r="F1984">
        <v>7</v>
      </c>
      <c r="G1984">
        <v>357</v>
      </c>
      <c r="H1984">
        <v>2</v>
      </c>
      <c r="I1984">
        <v>2</v>
      </c>
      <c r="J1984">
        <f>'Data Churn_prodcat'!E1984-'Data Churn_prodcat'!F1984</f>
        <v>0</v>
      </c>
      <c r="K1984" t="str">
        <f t="shared" si="30"/>
        <v>Churn</v>
      </c>
      <c r="L1984" t="str">
        <f>VLOOKUP($H1984,master_table_sales_csv!$O$2:$P$3340,2,FALSE)</f>
        <v>Drone Kits</v>
      </c>
      <c r="M1984" t="str">
        <f>VLOOKUP($I1984,master_table_sales_csv!$O$2:$P$3340,2,FALSE)</f>
        <v>Drone Kits</v>
      </c>
    </row>
    <row r="1985" spans="1:13" x14ac:dyDescent="0.35">
      <c r="A1985" t="s">
        <v>8725</v>
      </c>
      <c r="B1985" t="s">
        <v>8750</v>
      </c>
      <c r="C1985">
        <v>405</v>
      </c>
      <c r="D1985">
        <v>2162</v>
      </c>
      <c r="E1985">
        <v>8</v>
      </c>
      <c r="F1985">
        <v>8</v>
      </c>
      <c r="G1985">
        <v>59.95</v>
      </c>
      <c r="H1985">
        <v>1</v>
      </c>
      <c r="I1985">
        <v>1</v>
      </c>
      <c r="J1985">
        <f>'Data Churn_prodcat'!E1985-'Data Churn_prodcat'!F1985</f>
        <v>0</v>
      </c>
      <c r="K1985" t="str">
        <f t="shared" si="30"/>
        <v>Churn</v>
      </c>
      <c r="L1985" t="str">
        <f>VLOOKUP($H1985,master_table_sales_csv!$O$2:$P$3340,2,FALSE)</f>
        <v>Blueprints</v>
      </c>
      <c r="M1985" t="str">
        <f>VLOOKUP($I1985,master_table_sales_csv!$O$2:$P$3340,2,FALSE)</f>
        <v>Blueprints</v>
      </c>
    </row>
    <row r="1986" spans="1:13" x14ac:dyDescent="0.35">
      <c r="A1986" t="s">
        <v>8725</v>
      </c>
      <c r="B1986" t="s">
        <v>8750</v>
      </c>
      <c r="C1986">
        <v>412</v>
      </c>
      <c r="D1986">
        <v>2226</v>
      </c>
      <c r="E1986">
        <v>8</v>
      </c>
      <c r="F1986">
        <v>8</v>
      </c>
      <c r="G1986">
        <v>476</v>
      </c>
      <c r="H1986">
        <v>2</v>
      </c>
      <c r="I1986">
        <v>2</v>
      </c>
      <c r="J1986">
        <f>'Data Churn_prodcat'!E1986-'Data Churn_prodcat'!F1986</f>
        <v>0</v>
      </c>
      <c r="K1986" t="str">
        <f t="shared" si="30"/>
        <v>Churn</v>
      </c>
      <c r="L1986" t="str">
        <f>VLOOKUP($H1986,master_table_sales_csv!$O$2:$P$3340,2,FALSE)</f>
        <v>Drone Kits</v>
      </c>
      <c r="M1986" t="str">
        <f>VLOOKUP($I1986,master_table_sales_csv!$O$2:$P$3340,2,FALSE)</f>
        <v>Drone Kits</v>
      </c>
    </row>
    <row r="1987" spans="1:13" x14ac:dyDescent="0.35">
      <c r="A1987" t="s">
        <v>8725</v>
      </c>
      <c r="B1987" t="s">
        <v>8750</v>
      </c>
      <c r="C1987">
        <v>420</v>
      </c>
      <c r="D1987">
        <v>2325</v>
      </c>
      <c r="E1987">
        <v>7</v>
      </c>
      <c r="F1987">
        <v>7</v>
      </c>
      <c r="G1987">
        <v>73.98</v>
      </c>
      <c r="H1987">
        <v>7</v>
      </c>
      <c r="I1987">
        <v>7</v>
      </c>
      <c r="J1987">
        <f>'Data Churn_prodcat'!E1987-'Data Churn_prodcat'!F1987</f>
        <v>0</v>
      </c>
      <c r="K1987" t="str">
        <f t="shared" si="30"/>
        <v>Churn</v>
      </c>
      <c r="L1987" t="str">
        <f>VLOOKUP($H1987,master_table_sales_csv!$O$2:$P$3340,2,FALSE)</f>
        <v>Training Videos</v>
      </c>
      <c r="M1987" t="str">
        <f>VLOOKUP($I1987,master_table_sales_csv!$O$2:$P$3340,2,FALSE)</f>
        <v>Training Videos</v>
      </c>
    </row>
    <row r="1988" spans="1:13" x14ac:dyDescent="0.35">
      <c r="A1988" t="s">
        <v>8725</v>
      </c>
      <c r="B1988" t="s">
        <v>8750</v>
      </c>
      <c r="C1988">
        <v>424</v>
      </c>
      <c r="D1988">
        <v>2147</v>
      </c>
      <c r="E1988">
        <v>8</v>
      </c>
      <c r="F1988">
        <v>8</v>
      </c>
      <c r="G1988">
        <v>216</v>
      </c>
      <c r="H1988">
        <v>2</v>
      </c>
      <c r="I1988">
        <v>2</v>
      </c>
      <c r="J1988">
        <f>'Data Churn_prodcat'!E1988-'Data Churn_prodcat'!F1988</f>
        <v>0</v>
      </c>
      <c r="K1988" t="str">
        <f t="shared" si="30"/>
        <v>Churn</v>
      </c>
      <c r="L1988" t="str">
        <f>VLOOKUP($H1988,master_table_sales_csv!$O$2:$P$3340,2,FALSE)</f>
        <v>Drone Kits</v>
      </c>
      <c r="M1988" t="str">
        <f>VLOOKUP($I1988,master_table_sales_csv!$O$2:$P$3340,2,FALSE)</f>
        <v>Drone Kits</v>
      </c>
    </row>
    <row r="1989" spans="1:13" x14ac:dyDescent="0.35">
      <c r="A1989" t="s">
        <v>8725</v>
      </c>
      <c r="B1989" t="s">
        <v>8750</v>
      </c>
      <c r="C1989">
        <v>430</v>
      </c>
      <c r="D1989">
        <v>2376</v>
      </c>
      <c r="E1989">
        <v>7</v>
      </c>
      <c r="F1989">
        <v>7</v>
      </c>
      <c r="G1989">
        <v>207</v>
      </c>
      <c r="H1989">
        <v>2</v>
      </c>
      <c r="I1989">
        <v>2</v>
      </c>
      <c r="J1989">
        <f>'Data Churn_prodcat'!E1989-'Data Churn_prodcat'!F1989</f>
        <v>0</v>
      </c>
      <c r="K1989" t="str">
        <f t="shared" ref="K1989:K2052" si="31">IF(D1989&gt;7, "Churn", "No Churn")</f>
        <v>Churn</v>
      </c>
      <c r="L1989" t="str">
        <f>VLOOKUP($H1989,master_table_sales_csv!$O$2:$P$3340,2,FALSE)</f>
        <v>Drone Kits</v>
      </c>
      <c r="M1989" t="str">
        <f>VLOOKUP($I1989,master_table_sales_csv!$O$2:$P$3340,2,FALSE)</f>
        <v>Drone Kits</v>
      </c>
    </row>
    <row r="1990" spans="1:13" x14ac:dyDescent="0.35">
      <c r="A1990" t="s">
        <v>8725</v>
      </c>
      <c r="B1990" t="s">
        <v>8750</v>
      </c>
      <c r="C1990">
        <v>432</v>
      </c>
      <c r="D1990">
        <v>2465</v>
      </c>
      <c r="E1990">
        <v>6</v>
      </c>
      <c r="F1990">
        <v>6</v>
      </c>
      <c r="G1990">
        <v>25.98</v>
      </c>
      <c r="H1990">
        <v>4</v>
      </c>
      <c r="I1990">
        <v>4</v>
      </c>
      <c r="J1990">
        <f>'Data Churn_prodcat'!E1990-'Data Churn_prodcat'!F1990</f>
        <v>0</v>
      </c>
      <c r="K1990" t="str">
        <f t="shared" si="31"/>
        <v>Churn</v>
      </c>
      <c r="L1990" t="str">
        <f>VLOOKUP($H1990,master_table_sales_csv!$O$2:$P$3340,2,FALSE)</f>
        <v>eBooks</v>
      </c>
      <c r="M1990" t="str">
        <f>VLOOKUP($I1990,master_table_sales_csv!$O$2:$P$3340,2,FALSE)</f>
        <v>eBooks</v>
      </c>
    </row>
    <row r="1991" spans="1:13" x14ac:dyDescent="0.35">
      <c r="A1991" t="s">
        <v>8725</v>
      </c>
      <c r="B1991" t="s">
        <v>8750</v>
      </c>
      <c r="C1991">
        <v>445</v>
      </c>
      <c r="D1991">
        <v>2370</v>
      </c>
      <c r="E1991">
        <v>7</v>
      </c>
      <c r="F1991">
        <v>7</v>
      </c>
      <c r="G1991">
        <v>428</v>
      </c>
      <c r="H1991">
        <v>5</v>
      </c>
      <c r="I1991">
        <v>5</v>
      </c>
      <c r="J1991">
        <f>'Data Churn_prodcat'!E1991-'Data Churn_prodcat'!F1991</f>
        <v>0</v>
      </c>
      <c r="K1991" t="str">
        <f t="shared" si="31"/>
        <v>Churn</v>
      </c>
      <c r="L1991" t="str">
        <f>VLOOKUP($H1991,master_table_sales_csv!$O$2:$P$3340,2,FALSE)</f>
        <v>Robot Kits</v>
      </c>
      <c r="M1991" t="str">
        <f>VLOOKUP($I1991,master_table_sales_csv!$O$2:$P$3340,2,FALSE)</f>
        <v>Robot Kits</v>
      </c>
    </row>
    <row r="1992" spans="1:13" x14ac:dyDescent="0.35">
      <c r="A1992" t="s">
        <v>8725</v>
      </c>
      <c r="B1992" t="s">
        <v>8750</v>
      </c>
      <c r="C1992">
        <v>449</v>
      </c>
      <c r="D1992">
        <v>2548</v>
      </c>
      <c r="E1992">
        <v>7</v>
      </c>
      <c r="F1992">
        <v>6</v>
      </c>
      <c r="G1992">
        <v>468.86</v>
      </c>
      <c r="H1992">
        <v>7</v>
      </c>
      <c r="I1992">
        <v>7</v>
      </c>
      <c r="J1992">
        <f>'Data Churn_prodcat'!E1992-'Data Churn_prodcat'!F1992</f>
        <v>1</v>
      </c>
      <c r="K1992" t="str">
        <f t="shared" si="31"/>
        <v>Churn</v>
      </c>
      <c r="L1992" t="str">
        <f>VLOOKUP($H1992,master_table_sales_csv!$O$2:$P$3340,2,FALSE)</f>
        <v>Training Videos</v>
      </c>
      <c r="M1992" t="str">
        <f>VLOOKUP($I1992,master_table_sales_csv!$O$2:$P$3340,2,FALSE)</f>
        <v>Training Videos</v>
      </c>
    </row>
    <row r="1993" spans="1:13" x14ac:dyDescent="0.35">
      <c r="A1993" t="s">
        <v>8725</v>
      </c>
      <c r="B1993" t="s">
        <v>8750</v>
      </c>
      <c r="C1993">
        <v>451</v>
      </c>
      <c r="D1993">
        <v>2250</v>
      </c>
      <c r="E1993">
        <v>8</v>
      </c>
      <c r="F1993">
        <v>8</v>
      </c>
      <c r="G1993">
        <v>2396</v>
      </c>
      <c r="H1993">
        <v>6</v>
      </c>
      <c r="I1993">
        <v>6</v>
      </c>
      <c r="J1993">
        <f>'Data Churn_prodcat'!E1993-'Data Churn_prodcat'!F1993</f>
        <v>0</v>
      </c>
      <c r="K1993" t="str">
        <f t="shared" si="31"/>
        <v>Churn</v>
      </c>
      <c r="L1993" t="str">
        <f>VLOOKUP($H1993,master_table_sales_csv!$O$2:$P$3340,2,FALSE)</f>
        <v>Robots</v>
      </c>
      <c r="M1993" t="str">
        <f>VLOOKUP($I1993,master_table_sales_csv!$O$2:$P$3340,2,FALSE)</f>
        <v>Robots</v>
      </c>
    </row>
    <row r="1994" spans="1:13" x14ac:dyDescent="0.35">
      <c r="A1994" t="s">
        <v>8725</v>
      </c>
      <c r="B1994" t="s">
        <v>8750</v>
      </c>
      <c r="C1994">
        <v>452</v>
      </c>
      <c r="D1994">
        <v>2206</v>
      </c>
      <c r="E1994">
        <v>8</v>
      </c>
      <c r="F1994">
        <v>8</v>
      </c>
      <c r="G1994">
        <v>39</v>
      </c>
      <c r="H1994">
        <v>4</v>
      </c>
      <c r="I1994">
        <v>4</v>
      </c>
      <c r="J1994">
        <f>'Data Churn_prodcat'!E1994-'Data Churn_prodcat'!F1994</f>
        <v>0</v>
      </c>
      <c r="K1994" t="str">
        <f t="shared" si="31"/>
        <v>Churn</v>
      </c>
      <c r="L1994" t="str">
        <f>VLOOKUP($H1994,master_table_sales_csv!$O$2:$P$3340,2,FALSE)</f>
        <v>eBooks</v>
      </c>
      <c r="M1994" t="str">
        <f>VLOOKUP($I1994,master_table_sales_csv!$O$2:$P$3340,2,FALSE)</f>
        <v>eBooks</v>
      </c>
    </row>
    <row r="1995" spans="1:13" x14ac:dyDescent="0.35">
      <c r="A1995" t="s">
        <v>8725</v>
      </c>
      <c r="B1995" t="s">
        <v>8750</v>
      </c>
      <c r="C1995">
        <v>461</v>
      </c>
      <c r="D1995">
        <v>2317</v>
      </c>
      <c r="E1995">
        <v>7</v>
      </c>
      <c r="F1995">
        <v>7</v>
      </c>
      <c r="G1995">
        <v>35.96</v>
      </c>
      <c r="H1995">
        <v>1</v>
      </c>
      <c r="I1995">
        <v>1</v>
      </c>
      <c r="J1995">
        <f>'Data Churn_prodcat'!E1995-'Data Churn_prodcat'!F1995</f>
        <v>0</v>
      </c>
      <c r="K1995" t="str">
        <f t="shared" si="31"/>
        <v>Churn</v>
      </c>
      <c r="L1995" t="str">
        <f>VLOOKUP($H1995,master_table_sales_csv!$O$2:$P$3340,2,FALSE)</f>
        <v>Blueprints</v>
      </c>
      <c r="M1995" t="str">
        <f>VLOOKUP($I1995,master_table_sales_csv!$O$2:$P$3340,2,FALSE)</f>
        <v>Blueprints</v>
      </c>
    </row>
    <row r="1996" spans="1:13" x14ac:dyDescent="0.35">
      <c r="A1996" t="s">
        <v>8725</v>
      </c>
      <c r="B1996" t="s">
        <v>8750</v>
      </c>
      <c r="C1996">
        <v>465</v>
      </c>
      <c r="D1996">
        <v>2190</v>
      </c>
      <c r="E1996">
        <v>8</v>
      </c>
      <c r="F1996">
        <v>8</v>
      </c>
      <c r="G1996">
        <v>144.94999999999999</v>
      </c>
      <c r="H1996">
        <v>7</v>
      </c>
      <c r="I1996">
        <v>7</v>
      </c>
      <c r="J1996">
        <f>'Data Churn_prodcat'!E1996-'Data Churn_prodcat'!F1996</f>
        <v>0</v>
      </c>
      <c r="K1996" t="str">
        <f t="shared" si="31"/>
        <v>Churn</v>
      </c>
      <c r="L1996" t="str">
        <f>VLOOKUP($H1996,master_table_sales_csv!$O$2:$P$3340,2,FALSE)</f>
        <v>Training Videos</v>
      </c>
      <c r="M1996" t="str">
        <f>VLOOKUP($I1996,master_table_sales_csv!$O$2:$P$3340,2,FALSE)</f>
        <v>Training Videos</v>
      </c>
    </row>
    <row r="1997" spans="1:13" x14ac:dyDescent="0.35">
      <c r="A1997" t="s">
        <v>8725</v>
      </c>
      <c r="B1997" t="s">
        <v>8750</v>
      </c>
      <c r="C1997">
        <v>466</v>
      </c>
      <c r="D1997">
        <v>2526</v>
      </c>
      <c r="E1997">
        <v>6</v>
      </c>
      <c r="F1997">
        <v>6</v>
      </c>
      <c r="G1997">
        <v>501</v>
      </c>
      <c r="H1997">
        <v>2</v>
      </c>
      <c r="I1997">
        <v>2</v>
      </c>
      <c r="J1997">
        <f>'Data Churn_prodcat'!E1997-'Data Churn_prodcat'!F1997</f>
        <v>0</v>
      </c>
      <c r="K1997" t="str">
        <f t="shared" si="31"/>
        <v>Churn</v>
      </c>
      <c r="L1997" t="str">
        <f>VLOOKUP($H1997,master_table_sales_csv!$O$2:$P$3340,2,FALSE)</f>
        <v>Drone Kits</v>
      </c>
      <c r="M1997" t="str">
        <f>VLOOKUP($I1997,master_table_sales_csv!$O$2:$P$3340,2,FALSE)</f>
        <v>Drone Kits</v>
      </c>
    </row>
    <row r="1998" spans="1:13" x14ac:dyDescent="0.35">
      <c r="A1998" t="s">
        <v>8725</v>
      </c>
      <c r="B1998" t="s">
        <v>8750</v>
      </c>
      <c r="C1998">
        <v>469</v>
      </c>
      <c r="D1998">
        <v>2430</v>
      </c>
      <c r="E1998">
        <v>6</v>
      </c>
      <c r="F1998">
        <v>6</v>
      </c>
      <c r="G1998">
        <v>3596</v>
      </c>
      <c r="H1998">
        <v>6</v>
      </c>
      <c r="I1998">
        <v>6</v>
      </c>
      <c r="J1998">
        <f>'Data Churn_prodcat'!E1998-'Data Churn_prodcat'!F1998</f>
        <v>0</v>
      </c>
      <c r="K1998" t="str">
        <f t="shared" si="31"/>
        <v>Churn</v>
      </c>
      <c r="L1998" t="str">
        <f>VLOOKUP($H1998,master_table_sales_csv!$O$2:$P$3340,2,FALSE)</f>
        <v>Robots</v>
      </c>
      <c r="M1998" t="str">
        <f>VLOOKUP($I1998,master_table_sales_csv!$O$2:$P$3340,2,FALSE)</f>
        <v>Robots</v>
      </c>
    </row>
    <row r="1999" spans="1:13" x14ac:dyDescent="0.35">
      <c r="A1999" t="s">
        <v>8725</v>
      </c>
      <c r="B1999" t="s">
        <v>8750</v>
      </c>
      <c r="C1999">
        <v>471</v>
      </c>
      <c r="D1999">
        <v>2207</v>
      </c>
      <c r="E1999">
        <v>8</v>
      </c>
      <c r="F1999">
        <v>8</v>
      </c>
      <c r="G1999">
        <v>164.75</v>
      </c>
      <c r="H1999">
        <v>7</v>
      </c>
      <c r="I1999">
        <v>7</v>
      </c>
      <c r="J1999">
        <f>'Data Churn_prodcat'!E1999-'Data Churn_prodcat'!F1999</f>
        <v>0</v>
      </c>
      <c r="K1999" t="str">
        <f t="shared" si="31"/>
        <v>Churn</v>
      </c>
      <c r="L1999" t="str">
        <f>VLOOKUP($H1999,master_table_sales_csv!$O$2:$P$3340,2,FALSE)</f>
        <v>Training Videos</v>
      </c>
      <c r="M1999" t="str">
        <f>VLOOKUP($I1999,master_table_sales_csv!$O$2:$P$3340,2,FALSE)</f>
        <v>Training Videos</v>
      </c>
    </row>
    <row r="2000" spans="1:13" x14ac:dyDescent="0.35">
      <c r="A2000" t="s">
        <v>8725</v>
      </c>
      <c r="B2000" t="s">
        <v>8750</v>
      </c>
      <c r="C2000">
        <v>474</v>
      </c>
      <c r="D2000">
        <v>2509</v>
      </c>
      <c r="E2000">
        <v>6</v>
      </c>
      <c r="F2000">
        <v>6</v>
      </c>
      <c r="G2000">
        <v>3420</v>
      </c>
      <c r="H2000">
        <v>6</v>
      </c>
      <c r="I2000">
        <v>6</v>
      </c>
      <c r="J2000">
        <f>'Data Churn_prodcat'!E2000-'Data Churn_prodcat'!F2000</f>
        <v>0</v>
      </c>
      <c r="K2000" t="str">
        <f t="shared" si="31"/>
        <v>Churn</v>
      </c>
      <c r="L2000" t="str">
        <f>VLOOKUP($H2000,master_table_sales_csv!$O$2:$P$3340,2,FALSE)</f>
        <v>Robots</v>
      </c>
      <c r="M2000" t="str">
        <f>VLOOKUP($I2000,master_table_sales_csv!$O$2:$P$3340,2,FALSE)</f>
        <v>Robots</v>
      </c>
    </row>
    <row r="2001" spans="1:13" x14ac:dyDescent="0.35">
      <c r="A2001" t="s">
        <v>8725</v>
      </c>
      <c r="B2001" t="s">
        <v>8750</v>
      </c>
      <c r="C2001">
        <v>481</v>
      </c>
      <c r="D2001">
        <v>2188</v>
      </c>
      <c r="E2001">
        <v>8</v>
      </c>
      <c r="F2001">
        <v>8</v>
      </c>
      <c r="G2001">
        <v>11.99</v>
      </c>
      <c r="H2001">
        <v>1</v>
      </c>
      <c r="I2001">
        <v>1</v>
      </c>
      <c r="J2001">
        <f>'Data Churn_prodcat'!E2001-'Data Churn_prodcat'!F2001</f>
        <v>0</v>
      </c>
      <c r="K2001" t="str">
        <f t="shared" si="31"/>
        <v>Churn</v>
      </c>
      <c r="L2001" t="str">
        <f>VLOOKUP($H2001,master_table_sales_csv!$O$2:$P$3340,2,FALSE)</f>
        <v>Blueprints</v>
      </c>
      <c r="M2001" t="str">
        <f>VLOOKUP($I2001,master_table_sales_csv!$O$2:$P$3340,2,FALSE)</f>
        <v>Blueprints</v>
      </c>
    </row>
    <row r="2002" spans="1:13" x14ac:dyDescent="0.35">
      <c r="A2002" t="s">
        <v>8725</v>
      </c>
      <c r="B2002" t="s">
        <v>8750</v>
      </c>
      <c r="C2002">
        <v>486</v>
      </c>
      <c r="D2002">
        <v>2175</v>
      </c>
      <c r="E2002">
        <v>8</v>
      </c>
      <c r="F2002">
        <v>8</v>
      </c>
      <c r="G2002">
        <v>1185</v>
      </c>
      <c r="H2002">
        <v>3</v>
      </c>
      <c r="I2002">
        <v>3</v>
      </c>
      <c r="J2002">
        <f>'Data Churn_prodcat'!E2002-'Data Churn_prodcat'!F2002</f>
        <v>0</v>
      </c>
      <c r="K2002" t="str">
        <f t="shared" si="31"/>
        <v>Churn</v>
      </c>
      <c r="L2002" t="str">
        <f>VLOOKUP($H2002,master_table_sales_csv!$O$2:$P$3340,2,FALSE)</f>
        <v>Drones</v>
      </c>
      <c r="M2002" t="str">
        <f>VLOOKUP($I2002,master_table_sales_csv!$O$2:$P$3340,2,FALSE)</f>
        <v>Drones</v>
      </c>
    </row>
    <row r="2003" spans="1:13" x14ac:dyDescent="0.35">
      <c r="A2003" t="s">
        <v>8725</v>
      </c>
      <c r="B2003" t="s">
        <v>8750</v>
      </c>
      <c r="C2003">
        <v>497</v>
      </c>
      <c r="D2003">
        <v>2347</v>
      </c>
      <c r="E2003">
        <v>7</v>
      </c>
      <c r="F2003">
        <v>7</v>
      </c>
      <c r="G2003">
        <v>97.5</v>
      </c>
      <c r="H2003">
        <v>4</v>
      </c>
      <c r="I2003">
        <v>4</v>
      </c>
      <c r="J2003">
        <f>'Data Churn_prodcat'!E2003-'Data Churn_prodcat'!F2003</f>
        <v>0</v>
      </c>
      <c r="K2003" t="str">
        <f t="shared" si="31"/>
        <v>Churn</v>
      </c>
      <c r="L2003" t="str">
        <f>VLOOKUP($H2003,master_table_sales_csv!$O$2:$P$3340,2,FALSE)</f>
        <v>eBooks</v>
      </c>
      <c r="M2003" t="str">
        <f>VLOOKUP($I2003,master_table_sales_csv!$O$2:$P$3340,2,FALSE)</f>
        <v>eBooks</v>
      </c>
    </row>
    <row r="2004" spans="1:13" x14ac:dyDescent="0.35">
      <c r="A2004" t="s">
        <v>8725</v>
      </c>
      <c r="B2004" t="s">
        <v>8750</v>
      </c>
      <c r="C2004">
        <v>501</v>
      </c>
      <c r="D2004">
        <v>2466</v>
      </c>
      <c r="E2004">
        <v>6</v>
      </c>
      <c r="F2004">
        <v>6</v>
      </c>
      <c r="G2004">
        <v>99.8</v>
      </c>
      <c r="H2004">
        <v>4</v>
      </c>
      <c r="I2004">
        <v>4</v>
      </c>
      <c r="J2004">
        <f>'Data Churn_prodcat'!E2004-'Data Churn_prodcat'!F2004</f>
        <v>0</v>
      </c>
      <c r="K2004" t="str">
        <f t="shared" si="31"/>
        <v>Churn</v>
      </c>
      <c r="L2004" t="str">
        <f>VLOOKUP($H2004,master_table_sales_csv!$O$2:$P$3340,2,FALSE)</f>
        <v>eBooks</v>
      </c>
      <c r="M2004" t="str">
        <f>VLOOKUP($I2004,master_table_sales_csv!$O$2:$P$3340,2,FALSE)</f>
        <v>eBooks</v>
      </c>
    </row>
    <row r="2005" spans="1:13" x14ac:dyDescent="0.35">
      <c r="A2005" t="s">
        <v>8725</v>
      </c>
      <c r="B2005" t="s">
        <v>8750</v>
      </c>
      <c r="C2005">
        <v>509</v>
      </c>
      <c r="D2005">
        <v>2161</v>
      </c>
      <c r="E2005">
        <v>8</v>
      </c>
      <c r="F2005">
        <v>8</v>
      </c>
      <c r="G2005">
        <v>179.8</v>
      </c>
      <c r="H2005">
        <v>7</v>
      </c>
      <c r="I2005">
        <v>7</v>
      </c>
      <c r="J2005">
        <f>'Data Churn_prodcat'!E2005-'Data Churn_prodcat'!F2005</f>
        <v>0</v>
      </c>
      <c r="K2005" t="str">
        <f t="shared" si="31"/>
        <v>Churn</v>
      </c>
      <c r="L2005" t="str">
        <f>VLOOKUP($H2005,master_table_sales_csv!$O$2:$P$3340,2,FALSE)</f>
        <v>Training Videos</v>
      </c>
      <c r="M2005" t="str">
        <f>VLOOKUP($I2005,master_table_sales_csv!$O$2:$P$3340,2,FALSE)</f>
        <v>Training Videos</v>
      </c>
    </row>
    <row r="2006" spans="1:13" x14ac:dyDescent="0.35">
      <c r="A2006" t="s">
        <v>8725</v>
      </c>
      <c r="B2006" t="s">
        <v>8750</v>
      </c>
      <c r="C2006">
        <v>511</v>
      </c>
      <c r="D2006">
        <v>2222</v>
      </c>
      <c r="E2006">
        <v>8</v>
      </c>
      <c r="F2006">
        <v>8</v>
      </c>
      <c r="G2006">
        <v>24</v>
      </c>
      <c r="H2006">
        <v>1</v>
      </c>
      <c r="I2006">
        <v>1</v>
      </c>
      <c r="J2006">
        <f>'Data Churn_prodcat'!E2006-'Data Churn_prodcat'!F2006</f>
        <v>0</v>
      </c>
      <c r="K2006" t="str">
        <f t="shared" si="31"/>
        <v>Churn</v>
      </c>
      <c r="L2006" t="str">
        <f>VLOOKUP($H2006,master_table_sales_csv!$O$2:$P$3340,2,FALSE)</f>
        <v>Blueprints</v>
      </c>
      <c r="M2006" t="str">
        <f>VLOOKUP($I2006,master_table_sales_csv!$O$2:$P$3340,2,FALSE)</f>
        <v>Blueprints</v>
      </c>
    </row>
    <row r="2007" spans="1:13" x14ac:dyDescent="0.35">
      <c r="A2007" t="s">
        <v>8725</v>
      </c>
      <c r="B2007" t="s">
        <v>8750</v>
      </c>
      <c r="C2007">
        <v>522</v>
      </c>
      <c r="D2007">
        <v>2517</v>
      </c>
      <c r="E2007">
        <v>6</v>
      </c>
      <c r="F2007">
        <v>6</v>
      </c>
      <c r="G2007">
        <v>2995</v>
      </c>
      <c r="H2007">
        <v>6</v>
      </c>
      <c r="I2007">
        <v>6</v>
      </c>
      <c r="J2007">
        <f>'Data Churn_prodcat'!E2007-'Data Churn_prodcat'!F2007</f>
        <v>0</v>
      </c>
      <c r="K2007" t="str">
        <f t="shared" si="31"/>
        <v>Churn</v>
      </c>
      <c r="L2007" t="str">
        <f>VLOOKUP($H2007,master_table_sales_csv!$O$2:$P$3340,2,FALSE)</f>
        <v>Robots</v>
      </c>
      <c r="M2007" t="str">
        <f>VLOOKUP($I2007,master_table_sales_csv!$O$2:$P$3340,2,FALSE)</f>
        <v>Robots</v>
      </c>
    </row>
    <row r="2008" spans="1:13" x14ac:dyDescent="0.35">
      <c r="A2008" t="s">
        <v>8725</v>
      </c>
      <c r="B2008" t="s">
        <v>8750</v>
      </c>
      <c r="C2008">
        <v>524</v>
      </c>
      <c r="D2008">
        <v>2361</v>
      </c>
      <c r="E2008">
        <v>7</v>
      </c>
      <c r="F2008">
        <v>7</v>
      </c>
      <c r="G2008">
        <v>15.98</v>
      </c>
      <c r="H2008">
        <v>1</v>
      </c>
      <c r="I2008">
        <v>1</v>
      </c>
      <c r="J2008">
        <f>'Data Churn_prodcat'!E2008-'Data Churn_prodcat'!F2008</f>
        <v>0</v>
      </c>
      <c r="K2008" t="str">
        <f t="shared" si="31"/>
        <v>Churn</v>
      </c>
      <c r="L2008" t="str">
        <f>VLOOKUP($H2008,master_table_sales_csv!$O$2:$P$3340,2,FALSE)</f>
        <v>Blueprints</v>
      </c>
      <c r="M2008" t="str">
        <f>VLOOKUP($I2008,master_table_sales_csv!$O$2:$P$3340,2,FALSE)</f>
        <v>Blueprints</v>
      </c>
    </row>
    <row r="2009" spans="1:13" x14ac:dyDescent="0.35">
      <c r="A2009" t="s">
        <v>8725</v>
      </c>
      <c r="B2009" t="s">
        <v>8750</v>
      </c>
      <c r="C2009">
        <v>534</v>
      </c>
      <c r="D2009">
        <v>2453</v>
      </c>
      <c r="E2009">
        <v>6</v>
      </c>
      <c r="F2009">
        <v>6</v>
      </c>
      <c r="G2009">
        <v>54.95</v>
      </c>
      <c r="H2009">
        <v>1</v>
      </c>
      <c r="I2009">
        <v>1</v>
      </c>
      <c r="J2009">
        <f>'Data Churn_prodcat'!E2009-'Data Churn_prodcat'!F2009</f>
        <v>0</v>
      </c>
      <c r="K2009" t="str">
        <f t="shared" si="31"/>
        <v>Churn</v>
      </c>
      <c r="L2009" t="str">
        <f>VLOOKUP($H2009,master_table_sales_csv!$O$2:$P$3340,2,FALSE)</f>
        <v>Blueprints</v>
      </c>
      <c r="M2009" t="str">
        <f>VLOOKUP($I2009,master_table_sales_csv!$O$2:$P$3340,2,FALSE)</f>
        <v>Blueprints</v>
      </c>
    </row>
    <row r="2010" spans="1:13" x14ac:dyDescent="0.35">
      <c r="A2010" t="s">
        <v>8725</v>
      </c>
      <c r="B2010" t="s">
        <v>8750</v>
      </c>
      <c r="C2010">
        <v>545</v>
      </c>
      <c r="D2010">
        <v>2283</v>
      </c>
      <c r="E2010">
        <v>7</v>
      </c>
      <c r="F2010">
        <v>7</v>
      </c>
      <c r="G2010">
        <v>110.97</v>
      </c>
      <c r="H2010">
        <v>7</v>
      </c>
      <c r="I2010">
        <v>7</v>
      </c>
      <c r="J2010">
        <f>'Data Churn_prodcat'!E2010-'Data Churn_prodcat'!F2010</f>
        <v>0</v>
      </c>
      <c r="K2010" t="str">
        <f t="shared" si="31"/>
        <v>Churn</v>
      </c>
      <c r="L2010" t="str">
        <f>VLOOKUP($H2010,master_table_sales_csv!$O$2:$P$3340,2,FALSE)</f>
        <v>Training Videos</v>
      </c>
      <c r="M2010" t="str">
        <f>VLOOKUP($I2010,master_table_sales_csv!$O$2:$P$3340,2,FALSE)</f>
        <v>Training Videos</v>
      </c>
    </row>
    <row r="2011" spans="1:13" x14ac:dyDescent="0.35">
      <c r="A2011" t="s">
        <v>8725</v>
      </c>
      <c r="B2011" t="s">
        <v>8750</v>
      </c>
      <c r="C2011">
        <v>549</v>
      </c>
      <c r="D2011">
        <v>2254</v>
      </c>
      <c r="E2011">
        <v>8</v>
      </c>
      <c r="F2011">
        <v>8</v>
      </c>
      <c r="G2011">
        <v>178</v>
      </c>
      <c r="H2011">
        <v>2</v>
      </c>
      <c r="I2011">
        <v>2</v>
      </c>
      <c r="J2011">
        <f>'Data Churn_prodcat'!E2011-'Data Churn_prodcat'!F2011</f>
        <v>0</v>
      </c>
      <c r="K2011" t="str">
        <f t="shared" si="31"/>
        <v>Churn</v>
      </c>
      <c r="L2011" t="str">
        <f>VLOOKUP($H2011,master_table_sales_csv!$O$2:$P$3340,2,FALSE)</f>
        <v>Drone Kits</v>
      </c>
      <c r="M2011" t="str">
        <f>VLOOKUP($I2011,master_table_sales_csv!$O$2:$P$3340,2,FALSE)</f>
        <v>Drone Kits</v>
      </c>
    </row>
    <row r="2012" spans="1:13" x14ac:dyDescent="0.35">
      <c r="A2012" t="s">
        <v>8725</v>
      </c>
      <c r="B2012" t="s">
        <v>8750</v>
      </c>
      <c r="C2012">
        <v>561</v>
      </c>
      <c r="D2012">
        <v>2159</v>
      </c>
      <c r="E2012">
        <v>8</v>
      </c>
      <c r="F2012">
        <v>8</v>
      </c>
      <c r="G2012">
        <v>171.96</v>
      </c>
      <c r="H2012">
        <v>7</v>
      </c>
      <c r="I2012">
        <v>7</v>
      </c>
      <c r="J2012">
        <f>'Data Churn_prodcat'!E2012-'Data Churn_prodcat'!F2012</f>
        <v>0</v>
      </c>
      <c r="K2012" t="str">
        <f t="shared" si="31"/>
        <v>Churn</v>
      </c>
      <c r="L2012" t="str">
        <f>VLOOKUP($H2012,master_table_sales_csv!$O$2:$P$3340,2,FALSE)</f>
        <v>Training Videos</v>
      </c>
      <c r="M2012" t="str">
        <f>VLOOKUP($I2012,master_table_sales_csv!$O$2:$P$3340,2,FALSE)</f>
        <v>Training Videos</v>
      </c>
    </row>
    <row r="2013" spans="1:13" x14ac:dyDescent="0.35">
      <c r="A2013" t="s">
        <v>8725</v>
      </c>
      <c r="B2013" t="s">
        <v>8750</v>
      </c>
      <c r="C2013">
        <v>567</v>
      </c>
      <c r="D2013">
        <v>2421</v>
      </c>
      <c r="E2013">
        <v>6</v>
      </c>
      <c r="F2013">
        <v>6</v>
      </c>
      <c r="G2013">
        <v>1070</v>
      </c>
      <c r="H2013">
        <v>5</v>
      </c>
      <c r="I2013">
        <v>5</v>
      </c>
      <c r="J2013">
        <f>'Data Churn_prodcat'!E2013-'Data Churn_prodcat'!F2013</f>
        <v>0</v>
      </c>
      <c r="K2013" t="str">
        <f t="shared" si="31"/>
        <v>Churn</v>
      </c>
      <c r="L2013" t="str">
        <f>VLOOKUP($H2013,master_table_sales_csv!$O$2:$P$3340,2,FALSE)</f>
        <v>Robot Kits</v>
      </c>
      <c r="M2013" t="str">
        <f>VLOOKUP($I2013,master_table_sales_csv!$O$2:$P$3340,2,FALSE)</f>
        <v>Robot Kits</v>
      </c>
    </row>
    <row r="2014" spans="1:13" x14ac:dyDescent="0.35">
      <c r="A2014" t="s">
        <v>8725</v>
      </c>
      <c r="B2014" t="s">
        <v>8750</v>
      </c>
      <c r="C2014">
        <v>571</v>
      </c>
      <c r="D2014">
        <v>2323</v>
      </c>
      <c r="E2014">
        <v>7</v>
      </c>
      <c r="F2014">
        <v>7</v>
      </c>
      <c r="G2014">
        <v>16.989999999999998</v>
      </c>
      <c r="H2014">
        <v>4</v>
      </c>
      <c r="I2014">
        <v>4</v>
      </c>
      <c r="J2014">
        <f>'Data Churn_prodcat'!E2014-'Data Churn_prodcat'!F2014</f>
        <v>0</v>
      </c>
      <c r="K2014" t="str">
        <f t="shared" si="31"/>
        <v>Churn</v>
      </c>
      <c r="L2014" t="str">
        <f>VLOOKUP($H2014,master_table_sales_csv!$O$2:$P$3340,2,FALSE)</f>
        <v>eBooks</v>
      </c>
      <c r="M2014" t="str">
        <f>VLOOKUP($I2014,master_table_sales_csv!$O$2:$P$3340,2,FALSE)</f>
        <v>eBooks</v>
      </c>
    </row>
    <row r="2015" spans="1:13" x14ac:dyDescent="0.35">
      <c r="A2015" t="s">
        <v>8725</v>
      </c>
      <c r="B2015" t="s">
        <v>8750</v>
      </c>
      <c r="C2015">
        <v>575</v>
      </c>
      <c r="D2015">
        <v>2464</v>
      </c>
      <c r="E2015">
        <v>6</v>
      </c>
      <c r="F2015">
        <v>6</v>
      </c>
      <c r="G2015">
        <v>1125</v>
      </c>
      <c r="H2015">
        <v>5</v>
      </c>
      <c r="I2015">
        <v>5</v>
      </c>
      <c r="J2015">
        <f>'Data Churn_prodcat'!E2015-'Data Churn_prodcat'!F2015</f>
        <v>0</v>
      </c>
      <c r="K2015" t="str">
        <f t="shared" si="31"/>
        <v>Churn</v>
      </c>
      <c r="L2015" t="str">
        <f>VLOOKUP($H2015,master_table_sales_csv!$O$2:$P$3340,2,FALSE)</f>
        <v>Robot Kits</v>
      </c>
      <c r="M2015" t="str">
        <f>VLOOKUP($I2015,master_table_sales_csv!$O$2:$P$3340,2,FALSE)</f>
        <v>Robot Kits</v>
      </c>
    </row>
    <row r="2016" spans="1:13" x14ac:dyDescent="0.35">
      <c r="A2016" t="s">
        <v>8725</v>
      </c>
      <c r="B2016" t="s">
        <v>8750</v>
      </c>
      <c r="C2016">
        <v>579</v>
      </c>
      <c r="D2016">
        <v>2127</v>
      </c>
      <c r="E2016">
        <v>8</v>
      </c>
      <c r="F2016">
        <v>8</v>
      </c>
      <c r="G2016">
        <v>2275</v>
      </c>
      <c r="H2016">
        <v>3</v>
      </c>
      <c r="I2016">
        <v>3</v>
      </c>
      <c r="J2016">
        <f>'Data Churn_prodcat'!E2016-'Data Churn_prodcat'!F2016</f>
        <v>0</v>
      </c>
      <c r="K2016" t="str">
        <f t="shared" si="31"/>
        <v>Churn</v>
      </c>
      <c r="L2016" t="str">
        <f>VLOOKUP($H2016,master_table_sales_csv!$O$2:$P$3340,2,FALSE)</f>
        <v>Drones</v>
      </c>
      <c r="M2016" t="str">
        <f>VLOOKUP($I2016,master_table_sales_csv!$O$2:$P$3340,2,FALSE)</f>
        <v>Drones</v>
      </c>
    </row>
    <row r="2017" spans="1:13" x14ac:dyDescent="0.35">
      <c r="A2017" t="s">
        <v>8725</v>
      </c>
      <c r="B2017" t="s">
        <v>8750</v>
      </c>
      <c r="C2017">
        <v>583</v>
      </c>
      <c r="D2017">
        <v>2463</v>
      </c>
      <c r="E2017">
        <v>6</v>
      </c>
      <c r="F2017">
        <v>6</v>
      </c>
      <c r="G2017">
        <v>196</v>
      </c>
      <c r="H2017">
        <v>7</v>
      </c>
      <c r="I2017">
        <v>7</v>
      </c>
      <c r="J2017">
        <f>'Data Churn_prodcat'!E2017-'Data Churn_prodcat'!F2017</f>
        <v>0</v>
      </c>
      <c r="K2017" t="str">
        <f t="shared" si="31"/>
        <v>Churn</v>
      </c>
      <c r="L2017" t="str">
        <f>VLOOKUP($H2017,master_table_sales_csv!$O$2:$P$3340,2,FALSE)</f>
        <v>Training Videos</v>
      </c>
      <c r="M2017" t="str">
        <f>VLOOKUP($I2017,master_table_sales_csv!$O$2:$P$3340,2,FALSE)</f>
        <v>Training Videos</v>
      </c>
    </row>
    <row r="2018" spans="1:13" x14ac:dyDescent="0.35">
      <c r="A2018" t="s">
        <v>8725</v>
      </c>
      <c r="B2018" t="s">
        <v>8750</v>
      </c>
      <c r="C2018">
        <v>591</v>
      </c>
      <c r="D2018">
        <v>2247</v>
      </c>
      <c r="E2018">
        <v>8</v>
      </c>
      <c r="F2018">
        <v>8</v>
      </c>
      <c r="G2018">
        <v>579.76</v>
      </c>
      <c r="H2018">
        <v>4</v>
      </c>
      <c r="I2018">
        <v>2</v>
      </c>
      <c r="J2018">
        <f>'Data Churn_prodcat'!E2018-'Data Churn_prodcat'!F2018</f>
        <v>0</v>
      </c>
      <c r="K2018" t="str">
        <f t="shared" si="31"/>
        <v>Churn</v>
      </c>
      <c r="L2018" t="str">
        <f>VLOOKUP($H2018,master_table_sales_csv!$O$2:$P$3340,2,FALSE)</f>
        <v>eBooks</v>
      </c>
      <c r="M2018" t="str">
        <f>VLOOKUP($I2018,master_table_sales_csv!$O$2:$P$3340,2,FALSE)</f>
        <v>Drone Kits</v>
      </c>
    </row>
    <row r="2019" spans="1:13" x14ac:dyDescent="0.35">
      <c r="A2019" t="s">
        <v>8725</v>
      </c>
      <c r="B2019" t="s">
        <v>8750</v>
      </c>
      <c r="C2019">
        <v>599</v>
      </c>
      <c r="D2019">
        <v>2519</v>
      </c>
      <c r="E2019">
        <v>6</v>
      </c>
      <c r="F2019">
        <v>6</v>
      </c>
      <c r="G2019">
        <v>59.96</v>
      </c>
      <c r="H2019">
        <v>4</v>
      </c>
      <c r="I2019">
        <v>4</v>
      </c>
      <c r="J2019">
        <f>'Data Churn_prodcat'!E2019-'Data Churn_prodcat'!F2019</f>
        <v>0</v>
      </c>
      <c r="K2019" t="str">
        <f t="shared" si="31"/>
        <v>Churn</v>
      </c>
      <c r="L2019" t="str">
        <f>VLOOKUP($H2019,master_table_sales_csv!$O$2:$P$3340,2,FALSE)</f>
        <v>eBooks</v>
      </c>
      <c r="M2019" t="str">
        <f>VLOOKUP($I2019,master_table_sales_csv!$O$2:$P$3340,2,FALSE)</f>
        <v>eBooks</v>
      </c>
    </row>
    <row r="2020" spans="1:13" x14ac:dyDescent="0.35">
      <c r="A2020" t="s">
        <v>8725</v>
      </c>
      <c r="B2020" t="s">
        <v>8750</v>
      </c>
      <c r="C2020">
        <v>606</v>
      </c>
      <c r="D2020">
        <v>2174</v>
      </c>
      <c r="E2020">
        <v>8</v>
      </c>
      <c r="F2020">
        <v>8</v>
      </c>
      <c r="G2020">
        <v>89.94</v>
      </c>
      <c r="H2020">
        <v>4</v>
      </c>
      <c r="I2020">
        <v>4</v>
      </c>
      <c r="J2020">
        <f>'Data Churn_prodcat'!E2020-'Data Churn_prodcat'!F2020</f>
        <v>0</v>
      </c>
      <c r="K2020" t="str">
        <f t="shared" si="31"/>
        <v>Churn</v>
      </c>
      <c r="L2020" t="str">
        <f>VLOOKUP($H2020,master_table_sales_csv!$O$2:$P$3340,2,FALSE)</f>
        <v>eBooks</v>
      </c>
      <c r="M2020" t="str">
        <f>VLOOKUP($I2020,master_table_sales_csv!$O$2:$P$3340,2,FALSE)</f>
        <v>eBooks</v>
      </c>
    </row>
    <row r="2021" spans="1:13" x14ac:dyDescent="0.35">
      <c r="A2021" t="s">
        <v>8725</v>
      </c>
      <c r="B2021" t="s">
        <v>8750</v>
      </c>
      <c r="C2021">
        <v>608</v>
      </c>
      <c r="D2021">
        <v>2374</v>
      </c>
      <c r="E2021">
        <v>7</v>
      </c>
      <c r="F2021">
        <v>7</v>
      </c>
      <c r="G2021">
        <v>97.5</v>
      </c>
      <c r="H2021">
        <v>4</v>
      </c>
      <c r="I2021">
        <v>4</v>
      </c>
      <c r="J2021">
        <f>'Data Churn_prodcat'!E2021-'Data Churn_prodcat'!F2021</f>
        <v>0</v>
      </c>
      <c r="K2021" t="str">
        <f t="shared" si="31"/>
        <v>Churn</v>
      </c>
      <c r="L2021" t="str">
        <f>VLOOKUP($H2021,master_table_sales_csv!$O$2:$P$3340,2,FALSE)</f>
        <v>eBooks</v>
      </c>
      <c r="M2021" t="str">
        <f>VLOOKUP($I2021,master_table_sales_csv!$O$2:$P$3340,2,FALSE)</f>
        <v>eBooks</v>
      </c>
    </row>
    <row r="2022" spans="1:13" x14ac:dyDescent="0.35">
      <c r="A2022" t="s">
        <v>8725</v>
      </c>
      <c r="B2022" t="s">
        <v>8750</v>
      </c>
      <c r="C2022">
        <v>610</v>
      </c>
      <c r="D2022">
        <v>2212</v>
      </c>
      <c r="E2022">
        <v>8</v>
      </c>
      <c r="F2022">
        <v>8</v>
      </c>
      <c r="G2022">
        <v>519.79999999999995</v>
      </c>
      <c r="H2022">
        <v>2</v>
      </c>
      <c r="I2022">
        <v>2</v>
      </c>
      <c r="J2022">
        <f>'Data Churn_prodcat'!E2022-'Data Churn_prodcat'!F2022</f>
        <v>0</v>
      </c>
      <c r="K2022" t="str">
        <f t="shared" si="31"/>
        <v>Churn</v>
      </c>
      <c r="L2022" t="str">
        <f>VLOOKUP($H2022,master_table_sales_csv!$O$2:$P$3340,2,FALSE)</f>
        <v>Drone Kits</v>
      </c>
      <c r="M2022" t="str">
        <f>VLOOKUP($I2022,master_table_sales_csv!$O$2:$P$3340,2,FALSE)</f>
        <v>Drone Kits</v>
      </c>
    </row>
    <row r="2023" spans="1:13" x14ac:dyDescent="0.35">
      <c r="A2023" t="s">
        <v>8725</v>
      </c>
      <c r="B2023" t="s">
        <v>8750</v>
      </c>
      <c r="C2023">
        <v>611</v>
      </c>
      <c r="D2023">
        <v>2497</v>
      </c>
      <c r="E2023">
        <v>7</v>
      </c>
      <c r="F2023">
        <v>6</v>
      </c>
      <c r="G2023">
        <v>831.52</v>
      </c>
      <c r="H2023">
        <v>4</v>
      </c>
      <c r="I2023">
        <v>2</v>
      </c>
      <c r="J2023">
        <f>'Data Churn_prodcat'!E2023-'Data Churn_prodcat'!F2023</f>
        <v>1</v>
      </c>
      <c r="K2023" t="str">
        <f t="shared" si="31"/>
        <v>Churn</v>
      </c>
      <c r="L2023" t="str">
        <f>VLOOKUP($H2023,master_table_sales_csv!$O$2:$P$3340,2,FALSE)</f>
        <v>eBooks</v>
      </c>
      <c r="M2023" t="str">
        <f>VLOOKUP($I2023,master_table_sales_csv!$O$2:$P$3340,2,FALSE)</f>
        <v>Drone Kits</v>
      </c>
    </row>
    <row r="2024" spans="1:13" x14ac:dyDescent="0.35">
      <c r="A2024" t="s">
        <v>8725</v>
      </c>
      <c r="B2024" t="s">
        <v>8750</v>
      </c>
      <c r="C2024">
        <v>614</v>
      </c>
      <c r="D2024">
        <v>2547</v>
      </c>
      <c r="E2024">
        <v>6</v>
      </c>
      <c r="F2024">
        <v>6</v>
      </c>
      <c r="G2024">
        <v>1176</v>
      </c>
      <c r="H2024">
        <v>7</v>
      </c>
      <c r="I2024">
        <v>2</v>
      </c>
      <c r="J2024">
        <f>'Data Churn_prodcat'!E2024-'Data Churn_prodcat'!F2024</f>
        <v>0</v>
      </c>
      <c r="K2024" t="str">
        <f t="shared" si="31"/>
        <v>Churn</v>
      </c>
      <c r="L2024" t="str">
        <f>VLOOKUP($H2024,master_table_sales_csv!$O$2:$P$3340,2,FALSE)</f>
        <v>Training Videos</v>
      </c>
      <c r="M2024" t="str">
        <f>VLOOKUP($I2024,master_table_sales_csv!$O$2:$P$3340,2,FALSE)</f>
        <v>Drone Kits</v>
      </c>
    </row>
    <row r="2025" spans="1:13" x14ac:dyDescent="0.35">
      <c r="A2025" t="s">
        <v>8725</v>
      </c>
      <c r="B2025" t="s">
        <v>8750</v>
      </c>
      <c r="C2025">
        <v>624</v>
      </c>
      <c r="D2025">
        <v>2130</v>
      </c>
      <c r="E2025">
        <v>8</v>
      </c>
      <c r="F2025">
        <v>8</v>
      </c>
      <c r="G2025">
        <v>99.96</v>
      </c>
      <c r="H2025">
        <v>4</v>
      </c>
      <c r="I2025">
        <v>4</v>
      </c>
      <c r="J2025">
        <f>'Data Churn_prodcat'!E2025-'Data Churn_prodcat'!F2025</f>
        <v>0</v>
      </c>
      <c r="K2025" t="str">
        <f t="shared" si="31"/>
        <v>Churn</v>
      </c>
      <c r="L2025" t="str">
        <f>VLOOKUP($H2025,master_table_sales_csv!$O$2:$P$3340,2,FALSE)</f>
        <v>eBooks</v>
      </c>
      <c r="M2025" t="str">
        <f>VLOOKUP($I2025,master_table_sales_csv!$O$2:$P$3340,2,FALSE)</f>
        <v>eBooks</v>
      </c>
    </row>
    <row r="2026" spans="1:13" x14ac:dyDescent="0.35">
      <c r="A2026" t="s">
        <v>8725</v>
      </c>
      <c r="B2026" t="s">
        <v>8750</v>
      </c>
      <c r="C2026">
        <v>625</v>
      </c>
      <c r="D2026">
        <v>2545</v>
      </c>
      <c r="E2026">
        <v>6</v>
      </c>
      <c r="F2026">
        <v>6</v>
      </c>
      <c r="G2026">
        <v>2250</v>
      </c>
      <c r="H2026">
        <v>3</v>
      </c>
      <c r="I2026">
        <v>3</v>
      </c>
      <c r="J2026">
        <f>'Data Churn_prodcat'!E2026-'Data Churn_prodcat'!F2026</f>
        <v>0</v>
      </c>
      <c r="K2026" t="str">
        <f t="shared" si="31"/>
        <v>Churn</v>
      </c>
      <c r="L2026" t="str">
        <f>VLOOKUP($H2026,master_table_sales_csv!$O$2:$P$3340,2,FALSE)</f>
        <v>Drones</v>
      </c>
      <c r="M2026" t="str">
        <f>VLOOKUP($I2026,master_table_sales_csv!$O$2:$P$3340,2,FALSE)</f>
        <v>Drones</v>
      </c>
    </row>
    <row r="2027" spans="1:13" x14ac:dyDescent="0.35">
      <c r="A2027" t="s">
        <v>8725</v>
      </c>
      <c r="B2027" t="s">
        <v>8750</v>
      </c>
      <c r="C2027">
        <v>626</v>
      </c>
      <c r="D2027">
        <v>2448</v>
      </c>
      <c r="E2027">
        <v>6</v>
      </c>
      <c r="F2027">
        <v>6</v>
      </c>
      <c r="G2027">
        <v>537</v>
      </c>
      <c r="H2027">
        <v>2</v>
      </c>
      <c r="I2027">
        <v>2</v>
      </c>
      <c r="J2027">
        <f>'Data Churn_prodcat'!E2027-'Data Churn_prodcat'!F2027</f>
        <v>0</v>
      </c>
      <c r="K2027" t="str">
        <f t="shared" si="31"/>
        <v>Churn</v>
      </c>
      <c r="L2027" t="str">
        <f>VLOOKUP($H2027,master_table_sales_csv!$O$2:$P$3340,2,FALSE)</f>
        <v>Drone Kits</v>
      </c>
      <c r="M2027" t="str">
        <f>VLOOKUP($I2027,master_table_sales_csv!$O$2:$P$3340,2,FALSE)</f>
        <v>Drone Kits</v>
      </c>
    </row>
    <row r="2028" spans="1:13" x14ac:dyDescent="0.35">
      <c r="A2028" t="s">
        <v>8725</v>
      </c>
      <c r="B2028" t="s">
        <v>8750</v>
      </c>
      <c r="C2028">
        <v>634</v>
      </c>
      <c r="D2028">
        <v>2320</v>
      </c>
      <c r="E2028">
        <v>7</v>
      </c>
      <c r="F2028">
        <v>7</v>
      </c>
      <c r="G2028">
        <v>138</v>
      </c>
      <c r="H2028">
        <v>2</v>
      </c>
      <c r="I2028">
        <v>2</v>
      </c>
      <c r="J2028">
        <f>'Data Churn_prodcat'!E2028-'Data Churn_prodcat'!F2028</f>
        <v>0</v>
      </c>
      <c r="K2028" t="str">
        <f t="shared" si="31"/>
        <v>Churn</v>
      </c>
      <c r="L2028" t="str">
        <f>VLOOKUP($H2028,master_table_sales_csv!$O$2:$P$3340,2,FALSE)</f>
        <v>Drone Kits</v>
      </c>
      <c r="M2028" t="str">
        <f>VLOOKUP($I2028,master_table_sales_csv!$O$2:$P$3340,2,FALSE)</f>
        <v>Drone Kits</v>
      </c>
    </row>
    <row r="2029" spans="1:13" x14ac:dyDescent="0.35">
      <c r="A2029" t="s">
        <v>8725</v>
      </c>
      <c r="B2029" t="s">
        <v>8750</v>
      </c>
      <c r="C2029">
        <v>641</v>
      </c>
      <c r="D2029">
        <v>2392</v>
      </c>
      <c r="E2029">
        <v>7</v>
      </c>
      <c r="F2029">
        <v>7</v>
      </c>
      <c r="G2029">
        <v>59.96</v>
      </c>
      <c r="H2029">
        <v>4</v>
      </c>
      <c r="I2029">
        <v>4</v>
      </c>
      <c r="J2029">
        <f>'Data Churn_prodcat'!E2029-'Data Churn_prodcat'!F2029</f>
        <v>0</v>
      </c>
      <c r="K2029" t="str">
        <f t="shared" si="31"/>
        <v>Churn</v>
      </c>
      <c r="L2029" t="str">
        <f>VLOOKUP($H2029,master_table_sales_csv!$O$2:$P$3340,2,FALSE)</f>
        <v>eBooks</v>
      </c>
      <c r="M2029" t="str">
        <f>VLOOKUP($I2029,master_table_sales_csv!$O$2:$P$3340,2,FALSE)</f>
        <v>eBooks</v>
      </c>
    </row>
    <row r="2030" spans="1:13" x14ac:dyDescent="0.35">
      <c r="A2030" t="s">
        <v>8725</v>
      </c>
      <c r="B2030" t="s">
        <v>8750</v>
      </c>
      <c r="C2030">
        <v>643</v>
      </c>
      <c r="D2030">
        <v>2125</v>
      </c>
      <c r="E2030">
        <v>8</v>
      </c>
      <c r="F2030">
        <v>8</v>
      </c>
      <c r="G2030">
        <v>1070</v>
      </c>
      <c r="H2030">
        <v>5</v>
      </c>
      <c r="I2030">
        <v>5</v>
      </c>
      <c r="J2030">
        <f>'Data Churn_prodcat'!E2030-'Data Churn_prodcat'!F2030</f>
        <v>0</v>
      </c>
      <c r="K2030" t="str">
        <f t="shared" si="31"/>
        <v>Churn</v>
      </c>
      <c r="L2030" t="str">
        <f>VLOOKUP($H2030,master_table_sales_csv!$O$2:$P$3340,2,FALSE)</f>
        <v>Robot Kits</v>
      </c>
      <c r="M2030" t="str">
        <f>VLOOKUP($I2030,master_table_sales_csv!$O$2:$P$3340,2,FALSE)</f>
        <v>Robot Kits</v>
      </c>
    </row>
    <row r="2031" spans="1:13" x14ac:dyDescent="0.35">
      <c r="A2031" t="s">
        <v>8725</v>
      </c>
      <c r="B2031" t="s">
        <v>8750</v>
      </c>
      <c r="C2031">
        <v>645</v>
      </c>
      <c r="D2031">
        <v>2452</v>
      </c>
      <c r="E2031">
        <v>6</v>
      </c>
      <c r="F2031">
        <v>6</v>
      </c>
      <c r="G2031">
        <v>2250</v>
      </c>
      <c r="H2031">
        <v>3</v>
      </c>
      <c r="I2031">
        <v>3</v>
      </c>
      <c r="J2031">
        <f>'Data Churn_prodcat'!E2031-'Data Churn_prodcat'!F2031</f>
        <v>0</v>
      </c>
      <c r="K2031" t="str">
        <f t="shared" si="31"/>
        <v>Churn</v>
      </c>
      <c r="L2031" t="str">
        <f>VLOOKUP($H2031,master_table_sales_csv!$O$2:$P$3340,2,FALSE)</f>
        <v>Drones</v>
      </c>
      <c r="M2031" t="str">
        <f>VLOOKUP($I2031,master_table_sales_csv!$O$2:$P$3340,2,FALSE)</f>
        <v>Drones</v>
      </c>
    </row>
    <row r="2032" spans="1:13" x14ac:dyDescent="0.35">
      <c r="A2032" t="s">
        <v>8725</v>
      </c>
      <c r="B2032" t="s">
        <v>8750</v>
      </c>
      <c r="C2032">
        <v>646</v>
      </c>
      <c r="D2032">
        <v>2399</v>
      </c>
      <c r="E2032">
        <v>6</v>
      </c>
      <c r="F2032">
        <v>6</v>
      </c>
      <c r="G2032">
        <v>14.97</v>
      </c>
      <c r="H2032">
        <v>1</v>
      </c>
      <c r="I2032">
        <v>1</v>
      </c>
      <c r="J2032">
        <f>'Data Churn_prodcat'!E2032-'Data Churn_prodcat'!F2032</f>
        <v>0</v>
      </c>
      <c r="K2032" t="str">
        <f t="shared" si="31"/>
        <v>Churn</v>
      </c>
      <c r="L2032" t="str">
        <f>VLOOKUP($H2032,master_table_sales_csv!$O$2:$P$3340,2,FALSE)</f>
        <v>Blueprints</v>
      </c>
      <c r="M2032" t="str">
        <f>VLOOKUP($I2032,master_table_sales_csv!$O$2:$P$3340,2,FALSE)</f>
        <v>Blueprints</v>
      </c>
    </row>
    <row r="2033" spans="1:13" x14ac:dyDescent="0.35">
      <c r="A2033" t="s">
        <v>8725</v>
      </c>
      <c r="B2033" t="s">
        <v>8750</v>
      </c>
      <c r="C2033">
        <v>654</v>
      </c>
      <c r="D2033">
        <v>2543</v>
      </c>
      <c r="E2033">
        <v>6</v>
      </c>
      <c r="F2033">
        <v>6</v>
      </c>
      <c r="G2033">
        <v>58.5</v>
      </c>
      <c r="H2033">
        <v>4</v>
      </c>
      <c r="I2033">
        <v>4</v>
      </c>
      <c r="J2033">
        <f>'Data Churn_prodcat'!E2033-'Data Churn_prodcat'!F2033</f>
        <v>0</v>
      </c>
      <c r="K2033" t="str">
        <f t="shared" si="31"/>
        <v>Churn</v>
      </c>
      <c r="L2033" t="str">
        <f>VLOOKUP($H2033,master_table_sales_csv!$O$2:$P$3340,2,FALSE)</f>
        <v>eBooks</v>
      </c>
      <c r="M2033" t="str">
        <f>VLOOKUP($I2033,master_table_sales_csv!$O$2:$P$3340,2,FALSE)</f>
        <v>eBooks</v>
      </c>
    </row>
    <row r="2034" spans="1:13" x14ac:dyDescent="0.35">
      <c r="A2034" t="s">
        <v>8725</v>
      </c>
      <c r="B2034" t="s">
        <v>8750</v>
      </c>
      <c r="C2034">
        <v>661</v>
      </c>
      <c r="D2034">
        <v>2460</v>
      </c>
      <c r="E2034">
        <v>6</v>
      </c>
      <c r="F2034">
        <v>6</v>
      </c>
      <c r="G2034">
        <v>3420</v>
      </c>
      <c r="H2034">
        <v>6</v>
      </c>
      <c r="I2034">
        <v>6</v>
      </c>
      <c r="J2034">
        <f>'Data Churn_prodcat'!E2034-'Data Churn_prodcat'!F2034</f>
        <v>0</v>
      </c>
      <c r="K2034" t="str">
        <f t="shared" si="31"/>
        <v>Churn</v>
      </c>
      <c r="L2034" t="str">
        <f>VLOOKUP($H2034,master_table_sales_csv!$O$2:$P$3340,2,FALSE)</f>
        <v>Robots</v>
      </c>
      <c r="M2034" t="str">
        <f>VLOOKUP($I2034,master_table_sales_csv!$O$2:$P$3340,2,FALSE)</f>
        <v>Robots</v>
      </c>
    </row>
    <row r="2035" spans="1:13" x14ac:dyDescent="0.35">
      <c r="A2035" t="s">
        <v>8725</v>
      </c>
      <c r="B2035" t="s">
        <v>8750</v>
      </c>
      <c r="C2035">
        <v>668</v>
      </c>
      <c r="D2035">
        <v>2263</v>
      </c>
      <c r="E2035">
        <v>7</v>
      </c>
      <c r="F2035">
        <v>7</v>
      </c>
      <c r="G2035">
        <v>62</v>
      </c>
      <c r="H2035">
        <v>4</v>
      </c>
      <c r="I2035">
        <v>4</v>
      </c>
      <c r="J2035">
        <f>'Data Churn_prodcat'!E2035-'Data Churn_prodcat'!F2035</f>
        <v>0</v>
      </c>
      <c r="K2035" t="str">
        <f t="shared" si="31"/>
        <v>Churn</v>
      </c>
      <c r="L2035" t="str">
        <f>VLOOKUP($H2035,master_table_sales_csv!$O$2:$P$3340,2,FALSE)</f>
        <v>eBooks</v>
      </c>
      <c r="M2035" t="str">
        <f>VLOOKUP($I2035,master_table_sales_csv!$O$2:$P$3340,2,FALSE)</f>
        <v>eBooks</v>
      </c>
    </row>
    <row r="2036" spans="1:13" x14ac:dyDescent="0.35">
      <c r="A2036" t="s">
        <v>8725</v>
      </c>
      <c r="B2036" t="s">
        <v>8750</v>
      </c>
      <c r="C2036">
        <v>669</v>
      </c>
      <c r="D2036">
        <v>2483</v>
      </c>
      <c r="E2036">
        <v>6</v>
      </c>
      <c r="F2036">
        <v>6</v>
      </c>
      <c r="G2036">
        <v>71.97</v>
      </c>
      <c r="H2036">
        <v>4</v>
      </c>
      <c r="I2036">
        <v>4</v>
      </c>
      <c r="J2036">
        <f>'Data Churn_prodcat'!E2036-'Data Churn_prodcat'!F2036</f>
        <v>0</v>
      </c>
      <c r="K2036" t="str">
        <f t="shared" si="31"/>
        <v>Churn</v>
      </c>
      <c r="L2036" t="str">
        <f>VLOOKUP($H2036,master_table_sales_csv!$O$2:$P$3340,2,FALSE)</f>
        <v>eBooks</v>
      </c>
      <c r="M2036" t="str">
        <f>VLOOKUP($I2036,master_table_sales_csv!$O$2:$P$3340,2,FALSE)</f>
        <v>eBooks</v>
      </c>
    </row>
    <row r="2037" spans="1:13" x14ac:dyDescent="0.35">
      <c r="A2037" t="s">
        <v>8725</v>
      </c>
      <c r="B2037" t="s">
        <v>8750</v>
      </c>
      <c r="C2037">
        <v>677</v>
      </c>
      <c r="D2037">
        <v>2431</v>
      </c>
      <c r="E2037">
        <v>6</v>
      </c>
      <c r="F2037">
        <v>6</v>
      </c>
      <c r="G2037">
        <v>17.98</v>
      </c>
      <c r="H2037">
        <v>1</v>
      </c>
      <c r="I2037">
        <v>1</v>
      </c>
      <c r="J2037">
        <f>'Data Churn_prodcat'!E2037-'Data Churn_prodcat'!F2037</f>
        <v>0</v>
      </c>
      <c r="K2037" t="str">
        <f t="shared" si="31"/>
        <v>Churn</v>
      </c>
      <c r="L2037" t="str">
        <f>VLOOKUP($H2037,master_table_sales_csv!$O$2:$P$3340,2,FALSE)</f>
        <v>Blueprints</v>
      </c>
      <c r="M2037" t="str">
        <f>VLOOKUP($I2037,master_table_sales_csv!$O$2:$P$3340,2,FALSE)</f>
        <v>Blueprints</v>
      </c>
    </row>
    <row r="2038" spans="1:13" x14ac:dyDescent="0.35">
      <c r="A2038" t="s">
        <v>8725</v>
      </c>
      <c r="B2038" t="s">
        <v>8750</v>
      </c>
      <c r="C2038">
        <v>679</v>
      </c>
      <c r="D2038">
        <v>2219</v>
      </c>
      <c r="E2038">
        <v>8</v>
      </c>
      <c r="F2038">
        <v>8</v>
      </c>
      <c r="G2038">
        <v>1580</v>
      </c>
      <c r="H2038">
        <v>3</v>
      </c>
      <c r="I2038">
        <v>3</v>
      </c>
      <c r="J2038">
        <f>'Data Churn_prodcat'!E2038-'Data Churn_prodcat'!F2038</f>
        <v>0</v>
      </c>
      <c r="K2038" t="str">
        <f t="shared" si="31"/>
        <v>Churn</v>
      </c>
      <c r="L2038" t="str">
        <f>VLOOKUP($H2038,master_table_sales_csv!$O$2:$P$3340,2,FALSE)</f>
        <v>Drones</v>
      </c>
      <c r="M2038" t="str">
        <f>VLOOKUP($I2038,master_table_sales_csv!$O$2:$P$3340,2,FALSE)</f>
        <v>Drones</v>
      </c>
    </row>
    <row r="2039" spans="1:13" x14ac:dyDescent="0.35">
      <c r="A2039" t="s">
        <v>8725</v>
      </c>
      <c r="B2039" t="s">
        <v>8750</v>
      </c>
      <c r="C2039">
        <v>681</v>
      </c>
      <c r="D2039">
        <v>2158</v>
      </c>
      <c r="E2039">
        <v>8</v>
      </c>
      <c r="F2039">
        <v>8</v>
      </c>
      <c r="G2039">
        <v>756</v>
      </c>
      <c r="H2039">
        <v>5</v>
      </c>
      <c r="I2039">
        <v>5</v>
      </c>
      <c r="J2039">
        <f>'Data Churn_prodcat'!E2039-'Data Churn_prodcat'!F2039</f>
        <v>0</v>
      </c>
      <c r="K2039" t="str">
        <f t="shared" si="31"/>
        <v>Churn</v>
      </c>
      <c r="L2039" t="str">
        <f>VLOOKUP($H2039,master_table_sales_csv!$O$2:$P$3340,2,FALSE)</f>
        <v>Robot Kits</v>
      </c>
      <c r="M2039" t="str">
        <f>VLOOKUP($I2039,master_table_sales_csv!$O$2:$P$3340,2,FALSE)</f>
        <v>Robot Kits</v>
      </c>
    </row>
    <row r="2040" spans="1:13" x14ac:dyDescent="0.35">
      <c r="A2040" t="s">
        <v>8725</v>
      </c>
      <c r="B2040" t="s">
        <v>8750</v>
      </c>
      <c r="C2040">
        <v>683</v>
      </c>
      <c r="D2040">
        <v>2195</v>
      </c>
      <c r="E2040">
        <v>8</v>
      </c>
      <c r="F2040">
        <v>8</v>
      </c>
      <c r="G2040">
        <v>501</v>
      </c>
      <c r="H2040">
        <v>2</v>
      </c>
      <c r="I2040">
        <v>2</v>
      </c>
      <c r="J2040">
        <f>'Data Churn_prodcat'!E2040-'Data Churn_prodcat'!F2040</f>
        <v>0</v>
      </c>
      <c r="K2040" t="str">
        <f t="shared" si="31"/>
        <v>Churn</v>
      </c>
      <c r="L2040" t="str">
        <f>VLOOKUP($H2040,master_table_sales_csv!$O$2:$P$3340,2,FALSE)</f>
        <v>Drone Kits</v>
      </c>
      <c r="M2040" t="str">
        <f>VLOOKUP($I2040,master_table_sales_csv!$O$2:$P$3340,2,FALSE)</f>
        <v>Drone Kits</v>
      </c>
    </row>
    <row r="2041" spans="1:13" x14ac:dyDescent="0.35">
      <c r="A2041" t="s">
        <v>8725</v>
      </c>
      <c r="B2041" t="s">
        <v>8750</v>
      </c>
      <c r="C2041">
        <v>685</v>
      </c>
      <c r="D2041">
        <v>2494</v>
      </c>
      <c r="E2041">
        <v>6</v>
      </c>
      <c r="F2041">
        <v>6</v>
      </c>
      <c r="G2041">
        <v>1798</v>
      </c>
      <c r="H2041">
        <v>6</v>
      </c>
      <c r="I2041">
        <v>6</v>
      </c>
      <c r="J2041">
        <f>'Data Churn_prodcat'!E2041-'Data Churn_prodcat'!F2041</f>
        <v>0</v>
      </c>
      <c r="K2041" t="str">
        <f t="shared" si="31"/>
        <v>Churn</v>
      </c>
      <c r="L2041" t="str">
        <f>VLOOKUP($H2041,master_table_sales_csv!$O$2:$P$3340,2,FALSE)</f>
        <v>Robots</v>
      </c>
      <c r="M2041" t="str">
        <f>VLOOKUP($I2041,master_table_sales_csv!$O$2:$P$3340,2,FALSE)</f>
        <v>Robots</v>
      </c>
    </row>
    <row r="2042" spans="1:13" x14ac:dyDescent="0.35">
      <c r="A2042" t="s">
        <v>8725</v>
      </c>
      <c r="B2042" t="s">
        <v>8750</v>
      </c>
      <c r="C2042">
        <v>688</v>
      </c>
      <c r="D2042">
        <v>2349</v>
      </c>
      <c r="E2042">
        <v>7</v>
      </c>
      <c r="F2042">
        <v>7</v>
      </c>
      <c r="G2042">
        <v>178</v>
      </c>
      <c r="H2042">
        <v>2</v>
      </c>
      <c r="I2042">
        <v>2</v>
      </c>
      <c r="J2042">
        <f>'Data Churn_prodcat'!E2042-'Data Churn_prodcat'!F2042</f>
        <v>0</v>
      </c>
      <c r="K2042" t="str">
        <f t="shared" si="31"/>
        <v>Churn</v>
      </c>
      <c r="L2042" t="str">
        <f>VLOOKUP($H2042,master_table_sales_csv!$O$2:$P$3340,2,FALSE)</f>
        <v>Drone Kits</v>
      </c>
      <c r="M2042" t="str">
        <f>VLOOKUP($I2042,master_table_sales_csv!$O$2:$P$3340,2,FALSE)</f>
        <v>Drone Kits</v>
      </c>
    </row>
    <row r="2043" spans="1:13" x14ac:dyDescent="0.35">
      <c r="A2043" t="s">
        <v>8725</v>
      </c>
      <c r="B2043" t="s">
        <v>8750</v>
      </c>
      <c r="C2043">
        <v>691</v>
      </c>
      <c r="D2043">
        <v>2236</v>
      </c>
      <c r="E2043">
        <v>8</v>
      </c>
      <c r="F2043">
        <v>8</v>
      </c>
      <c r="G2043">
        <v>49.9</v>
      </c>
      <c r="H2043">
        <v>4</v>
      </c>
      <c r="I2043">
        <v>4</v>
      </c>
      <c r="J2043">
        <f>'Data Churn_prodcat'!E2043-'Data Churn_prodcat'!F2043</f>
        <v>0</v>
      </c>
      <c r="K2043" t="str">
        <f t="shared" si="31"/>
        <v>Churn</v>
      </c>
      <c r="L2043" t="str">
        <f>VLOOKUP($H2043,master_table_sales_csv!$O$2:$P$3340,2,FALSE)</f>
        <v>eBooks</v>
      </c>
      <c r="M2043" t="str">
        <f>VLOOKUP($I2043,master_table_sales_csv!$O$2:$P$3340,2,FALSE)</f>
        <v>eBooks</v>
      </c>
    </row>
    <row r="2044" spans="1:13" x14ac:dyDescent="0.35">
      <c r="A2044" t="s">
        <v>8725</v>
      </c>
      <c r="B2044" t="s">
        <v>8750</v>
      </c>
      <c r="C2044">
        <v>698</v>
      </c>
      <c r="D2044">
        <v>2120</v>
      </c>
      <c r="E2044">
        <v>8</v>
      </c>
      <c r="F2044">
        <v>8</v>
      </c>
      <c r="G2044">
        <v>59.95</v>
      </c>
      <c r="H2044">
        <v>1</v>
      </c>
      <c r="I2044">
        <v>1</v>
      </c>
      <c r="J2044">
        <f>'Data Churn_prodcat'!E2044-'Data Churn_prodcat'!F2044</f>
        <v>0</v>
      </c>
      <c r="K2044" t="str">
        <f t="shared" si="31"/>
        <v>Churn</v>
      </c>
      <c r="L2044" t="str">
        <f>VLOOKUP($H2044,master_table_sales_csv!$O$2:$P$3340,2,FALSE)</f>
        <v>Blueprints</v>
      </c>
      <c r="M2044" t="str">
        <f>VLOOKUP($I2044,master_table_sales_csv!$O$2:$P$3340,2,FALSE)</f>
        <v>Blueprints</v>
      </c>
    </row>
    <row r="2045" spans="1:13" x14ac:dyDescent="0.35">
      <c r="A2045" t="s">
        <v>8725</v>
      </c>
      <c r="B2045" t="s">
        <v>8750</v>
      </c>
      <c r="C2045">
        <v>717</v>
      </c>
      <c r="D2045">
        <v>2479</v>
      </c>
      <c r="E2045">
        <v>6</v>
      </c>
      <c r="F2045">
        <v>6</v>
      </c>
      <c r="G2045">
        <v>1250</v>
      </c>
      <c r="H2045">
        <v>3</v>
      </c>
      <c r="I2045">
        <v>3</v>
      </c>
      <c r="J2045">
        <f>'Data Churn_prodcat'!E2045-'Data Churn_prodcat'!F2045</f>
        <v>0</v>
      </c>
      <c r="K2045" t="str">
        <f t="shared" si="31"/>
        <v>Churn</v>
      </c>
      <c r="L2045" t="str">
        <f>VLOOKUP($H2045,master_table_sales_csv!$O$2:$P$3340,2,FALSE)</f>
        <v>Drones</v>
      </c>
      <c r="M2045" t="str">
        <f>VLOOKUP($I2045,master_table_sales_csv!$O$2:$P$3340,2,FALSE)</f>
        <v>Drones</v>
      </c>
    </row>
    <row r="2046" spans="1:13" x14ac:dyDescent="0.35">
      <c r="A2046" t="s">
        <v>8725</v>
      </c>
      <c r="B2046" t="s">
        <v>8750</v>
      </c>
      <c r="C2046">
        <v>720</v>
      </c>
      <c r="D2046">
        <v>2428</v>
      </c>
      <c r="E2046">
        <v>6</v>
      </c>
      <c r="F2046">
        <v>6</v>
      </c>
      <c r="G2046">
        <v>23.99</v>
      </c>
      <c r="H2046">
        <v>4</v>
      </c>
      <c r="I2046">
        <v>4</v>
      </c>
      <c r="J2046">
        <f>'Data Churn_prodcat'!E2046-'Data Churn_prodcat'!F2046</f>
        <v>0</v>
      </c>
      <c r="K2046" t="str">
        <f t="shared" si="31"/>
        <v>Churn</v>
      </c>
      <c r="L2046" t="str">
        <f>VLOOKUP($H2046,master_table_sales_csv!$O$2:$P$3340,2,FALSE)</f>
        <v>eBooks</v>
      </c>
      <c r="M2046" t="str">
        <f>VLOOKUP($I2046,master_table_sales_csv!$O$2:$P$3340,2,FALSE)</f>
        <v>eBooks</v>
      </c>
    </row>
    <row r="2047" spans="1:13" x14ac:dyDescent="0.35">
      <c r="A2047" t="s">
        <v>8725</v>
      </c>
      <c r="B2047" t="s">
        <v>8750</v>
      </c>
      <c r="C2047">
        <v>722</v>
      </c>
      <c r="D2047">
        <v>2353</v>
      </c>
      <c r="E2047">
        <v>7</v>
      </c>
      <c r="F2047">
        <v>7</v>
      </c>
      <c r="G2047">
        <v>74.97</v>
      </c>
      <c r="H2047">
        <v>4</v>
      </c>
      <c r="I2047">
        <v>4</v>
      </c>
      <c r="J2047">
        <f>'Data Churn_prodcat'!E2047-'Data Churn_prodcat'!F2047</f>
        <v>0</v>
      </c>
      <c r="K2047" t="str">
        <f t="shared" si="31"/>
        <v>Churn</v>
      </c>
      <c r="L2047" t="str">
        <f>VLOOKUP($H2047,master_table_sales_csv!$O$2:$P$3340,2,FALSE)</f>
        <v>eBooks</v>
      </c>
      <c r="M2047" t="str">
        <f>VLOOKUP($I2047,master_table_sales_csv!$O$2:$P$3340,2,FALSE)</f>
        <v>eBooks</v>
      </c>
    </row>
    <row r="2048" spans="1:13" x14ac:dyDescent="0.35">
      <c r="A2048" t="s">
        <v>8725</v>
      </c>
      <c r="B2048" t="s">
        <v>8750</v>
      </c>
      <c r="C2048">
        <v>729</v>
      </c>
      <c r="D2048">
        <v>2401</v>
      </c>
      <c r="E2048">
        <v>6</v>
      </c>
      <c r="F2048">
        <v>6</v>
      </c>
      <c r="G2048">
        <v>2697</v>
      </c>
      <c r="H2048">
        <v>6</v>
      </c>
      <c r="I2048">
        <v>6</v>
      </c>
      <c r="J2048">
        <f>'Data Churn_prodcat'!E2048-'Data Churn_prodcat'!F2048</f>
        <v>0</v>
      </c>
      <c r="K2048" t="str">
        <f t="shared" si="31"/>
        <v>Churn</v>
      </c>
      <c r="L2048" t="str">
        <f>VLOOKUP($H2048,master_table_sales_csv!$O$2:$P$3340,2,FALSE)</f>
        <v>Robots</v>
      </c>
      <c r="M2048" t="str">
        <f>VLOOKUP($I2048,master_table_sales_csv!$O$2:$P$3340,2,FALSE)</f>
        <v>Robots</v>
      </c>
    </row>
    <row r="2049" spans="1:13" x14ac:dyDescent="0.35">
      <c r="A2049" t="s">
        <v>8725</v>
      </c>
      <c r="B2049" t="s">
        <v>8750</v>
      </c>
      <c r="C2049">
        <v>731</v>
      </c>
      <c r="D2049">
        <v>2342</v>
      </c>
      <c r="E2049">
        <v>8</v>
      </c>
      <c r="F2049">
        <v>7</v>
      </c>
      <c r="G2049">
        <v>149.88</v>
      </c>
      <c r="H2049">
        <v>4</v>
      </c>
      <c r="I2049">
        <v>1</v>
      </c>
      <c r="J2049">
        <f>'Data Churn_prodcat'!E2049-'Data Churn_prodcat'!F2049</f>
        <v>1</v>
      </c>
      <c r="K2049" t="str">
        <f t="shared" si="31"/>
        <v>Churn</v>
      </c>
      <c r="L2049" t="str">
        <f>VLOOKUP($H2049,master_table_sales_csv!$O$2:$P$3340,2,FALSE)</f>
        <v>eBooks</v>
      </c>
      <c r="M2049" t="str">
        <f>VLOOKUP($I2049,master_table_sales_csv!$O$2:$P$3340,2,FALSE)</f>
        <v>Blueprints</v>
      </c>
    </row>
    <row r="2050" spans="1:13" x14ac:dyDescent="0.35">
      <c r="A2050" t="s">
        <v>8725</v>
      </c>
      <c r="B2050" t="s">
        <v>8750</v>
      </c>
      <c r="C2050">
        <v>740</v>
      </c>
      <c r="D2050">
        <v>2557</v>
      </c>
      <c r="E2050">
        <v>6</v>
      </c>
      <c r="F2050">
        <v>6</v>
      </c>
      <c r="G2050">
        <v>358</v>
      </c>
      <c r="H2050">
        <v>2</v>
      </c>
      <c r="I2050">
        <v>2</v>
      </c>
      <c r="J2050">
        <f>'Data Churn_prodcat'!E2050-'Data Churn_prodcat'!F2050</f>
        <v>0</v>
      </c>
      <c r="K2050" t="str">
        <f t="shared" si="31"/>
        <v>Churn</v>
      </c>
      <c r="L2050" t="str">
        <f>VLOOKUP($H2050,master_table_sales_csv!$O$2:$P$3340,2,FALSE)</f>
        <v>Drone Kits</v>
      </c>
      <c r="M2050" t="str">
        <f>VLOOKUP($I2050,master_table_sales_csv!$O$2:$P$3340,2,FALSE)</f>
        <v>Drone Kits</v>
      </c>
    </row>
    <row r="2051" spans="1:13" x14ac:dyDescent="0.35">
      <c r="A2051" t="s">
        <v>8725</v>
      </c>
      <c r="B2051" t="s">
        <v>8750</v>
      </c>
      <c r="C2051">
        <v>747</v>
      </c>
      <c r="D2051">
        <v>2316</v>
      </c>
      <c r="E2051">
        <v>7</v>
      </c>
      <c r="F2051">
        <v>7</v>
      </c>
      <c r="G2051">
        <v>445</v>
      </c>
      <c r="H2051">
        <v>2</v>
      </c>
      <c r="I2051">
        <v>2</v>
      </c>
      <c r="J2051">
        <f>'Data Churn_prodcat'!E2051-'Data Churn_prodcat'!F2051</f>
        <v>0</v>
      </c>
      <c r="K2051" t="str">
        <f t="shared" si="31"/>
        <v>Churn</v>
      </c>
      <c r="L2051" t="str">
        <f>VLOOKUP($H2051,master_table_sales_csv!$O$2:$P$3340,2,FALSE)</f>
        <v>Drone Kits</v>
      </c>
      <c r="M2051" t="str">
        <f>VLOOKUP($I2051,master_table_sales_csv!$O$2:$P$3340,2,FALSE)</f>
        <v>Drone Kits</v>
      </c>
    </row>
    <row r="2052" spans="1:13" x14ac:dyDescent="0.35">
      <c r="A2052" t="s">
        <v>8725</v>
      </c>
      <c r="B2052" t="s">
        <v>8750</v>
      </c>
      <c r="C2052">
        <v>754</v>
      </c>
      <c r="D2052">
        <v>2176</v>
      </c>
      <c r="E2052">
        <v>8</v>
      </c>
      <c r="F2052">
        <v>8</v>
      </c>
      <c r="G2052">
        <v>835</v>
      </c>
      <c r="H2052">
        <v>2</v>
      </c>
      <c r="I2052">
        <v>2</v>
      </c>
      <c r="J2052">
        <f>'Data Churn_prodcat'!E2052-'Data Churn_prodcat'!F2052</f>
        <v>0</v>
      </c>
      <c r="K2052" t="str">
        <f t="shared" si="31"/>
        <v>Churn</v>
      </c>
      <c r="L2052" t="str">
        <f>VLOOKUP($H2052,master_table_sales_csv!$O$2:$P$3340,2,FALSE)</f>
        <v>Drone Kits</v>
      </c>
      <c r="M2052" t="str">
        <f>VLOOKUP($I2052,master_table_sales_csv!$O$2:$P$3340,2,FALSE)</f>
        <v>Drone Kits</v>
      </c>
    </row>
    <row r="2053" spans="1:13" x14ac:dyDescent="0.35">
      <c r="A2053" t="s">
        <v>8725</v>
      </c>
      <c r="B2053" t="s">
        <v>8750</v>
      </c>
      <c r="C2053">
        <v>759</v>
      </c>
      <c r="D2053">
        <v>2380</v>
      </c>
      <c r="E2053">
        <v>7</v>
      </c>
      <c r="F2053">
        <v>7</v>
      </c>
      <c r="G2053">
        <v>35.97</v>
      </c>
      <c r="H2053">
        <v>1</v>
      </c>
      <c r="I2053">
        <v>1</v>
      </c>
      <c r="J2053">
        <f>'Data Churn_prodcat'!E2053-'Data Churn_prodcat'!F2053</f>
        <v>0</v>
      </c>
      <c r="K2053" t="str">
        <f t="shared" ref="K2053:K2116" si="32">IF(D2053&gt;7, "Churn", "No Churn")</f>
        <v>Churn</v>
      </c>
      <c r="L2053" t="str">
        <f>VLOOKUP($H2053,master_table_sales_csv!$O$2:$P$3340,2,FALSE)</f>
        <v>Blueprints</v>
      </c>
      <c r="M2053" t="str">
        <f>VLOOKUP($I2053,master_table_sales_csv!$O$2:$P$3340,2,FALSE)</f>
        <v>Blueprints</v>
      </c>
    </row>
    <row r="2054" spans="1:13" x14ac:dyDescent="0.35">
      <c r="A2054" t="s">
        <v>8725</v>
      </c>
      <c r="B2054" t="s">
        <v>8750</v>
      </c>
      <c r="C2054">
        <v>764</v>
      </c>
      <c r="D2054">
        <v>2269</v>
      </c>
      <c r="E2054">
        <v>7</v>
      </c>
      <c r="F2054">
        <v>7</v>
      </c>
      <c r="G2054">
        <v>95.96</v>
      </c>
      <c r="H2054">
        <v>4</v>
      </c>
      <c r="I2054">
        <v>4</v>
      </c>
      <c r="J2054">
        <f>'Data Churn_prodcat'!E2054-'Data Churn_prodcat'!F2054</f>
        <v>0</v>
      </c>
      <c r="K2054" t="str">
        <f t="shared" si="32"/>
        <v>Churn</v>
      </c>
      <c r="L2054" t="str">
        <f>VLOOKUP($H2054,master_table_sales_csv!$O$2:$P$3340,2,FALSE)</f>
        <v>eBooks</v>
      </c>
      <c r="M2054" t="str">
        <f>VLOOKUP($I2054,master_table_sales_csv!$O$2:$P$3340,2,FALSE)</f>
        <v>eBooks</v>
      </c>
    </row>
    <row r="2055" spans="1:13" x14ac:dyDescent="0.35">
      <c r="A2055" t="s">
        <v>8725</v>
      </c>
      <c r="B2055" t="s">
        <v>8750</v>
      </c>
      <c r="C2055">
        <v>766</v>
      </c>
      <c r="D2055">
        <v>2486</v>
      </c>
      <c r="E2055">
        <v>6</v>
      </c>
      <c r="F2055">
        <v>6</v>
      </c>
      <c r="G2055">
        <v>77.5</v>
      </c>
      <c r="H2055">
        <v>4</v>
      </c>
      <c r="I2055">
        <v>4</v>
      </c>
      <c r="J2055">
        <f>'Data Churn_prodcat'!E2055-'Data Churn_prodcat'!F2055</f>
        <v>0</v>
      </c>
      <c r="K2055" t="str">
        <f t="shared" si="32"/>
        <v>Churn</v>
      </c>
      <c r="L2055" t="str">
        <f>VLOOKUP($H2055,master_table_sales_csv!$O$2:$P$3340,2,FALSE)</f>
        <v>eBooks</v>
      </c>
      <c r="M2055" t="str">
        <f>VLOOKUP($I2055,master_table_sales_csv!$O$2:$P$3340,2,FALSE)</f>
        <v>eBooks</v>
      </c>
    </row>
    <row r="2056" spans="1:13" x14ac:dyDescent="0.35">
      <c r="A2056" t="s">
        <v>8725</v>
      </c>
      <c r="B2056" t="s">
        <v>8750</v>
      </c>
      <c r="C2056">
        <v>770</v>
      </c>
      <c r="D2056">
        <v>2398</v>
      </c>
      <c r="E2056">
        <v>6</v>
      </c>
      <c r="F2056">
        <v>6</v>
      </c>
      <c r="G2056">
        <v>17.5</v>
      </c>
      <c r="H2056">
        <v>4</v>
      </c>
      <c r="I2056">
        <v>4</v>
      </c>
      <c r="J2056">
        <f>'Data Churn_prodcat'!E2056-'Data Churn_prodcat'!F2056</f>
        <v>0</v>
      </c>
      <c r="K2056" t="str">
        <f t="shared" si="32"/>
        <v>Churn</v>
      </c>
      <c r="L2056" t="str">
        <f>VLOOKUP($H2056,master_table_sales_csv!$O$2:$P$3340,2,FALSE)</f>
        <v>eBooks</v>
      </c>
      <c r="M2056" t="str">
        <f>VLOOKUP($I2056,master_table_sales_csv!$O$2:$P$3340,2,FALSE)</f>
        <v>eBooks</v>
      </c>
    </row>
    <row r="2057" spans="1:13" x14ac:dyDescent="0.35">
      <c r="A2057" t="s">
        <v>8725</v>
      </c>
      <c r="B2057" t="s">
        <v>8750</v>
      </c>
      <c r="C2057">
        <v>772</v>
      </c>
      <c r="D2057">
        <v>2546</v>
      </c>
      <c r="E2057">
        <v>6</v>
      </c>
      <c r="F2057">
        <v>6</v>
      </c>
      <c r="G2057">
        <v>99.8</v>
      </c>
      <c r="H2057">
        <v>4</v>
      </c>
      <c r="I2057">
        <v>4</v>
      </c>
      <c r="J2057">
        <f>'Data Churn_prodcat'!E2057-'Data Churn_prodcat'!F2057</f>
        <v>0</v>
      </c>
      <c r="K2057" t="str">
        <f t="shared" si="32"/>
        <v>Churn</v>
      </c>
      <c r="L2057" t="str">
        <f>VLOOKUP($H2057,master_table_sales_csv!$O$2:$P$3340,2,FALSE)</f>
        <v>eBooks</v>
      </c>
      <c r="M2057" t="str">
        <f>VLOOKUP($I2057,master_table_sales_csv!$O$2:$P$3340,2,FALSE)</f>
        <v>eBooks</v>
      </c>
    </row>
    <row r="2058" spans="1:13" x14ac:dyDescent="0.35">
      <c r="A2058" t="s">
        <v>8725</v>
      </c>
      <c r="B2058" t="s">
        <v>8750</v>
      </c>
      <c r="C2058">
        <v>782</v>
      </c>
      <c r="D2058">
        <v>2410</v>
      </c>
      <c r="E2058">
        <v>6</v>
      </c>
      <c r="F2058">
        <v>6</v>
      </c>
      <c r="G2058">
        <v>62.849999999999994</v>
      </c>
      <c r="H2058">
        <v>4</v>
      </c>
      <c r="I2058">
        <v>4</v>
      </c>
      <c r="J2058">
        <f>'Data Churn_prodcat'!E2058-'Data Churn_prodcat'!F2058</f>
        <v>0</v>
      </c>
      <c r="K2058" t="str">
        <f t="shared" si="32"/>
        <v>Churn</v>
      </c>
      <c r="L2058" t="str">
        <f>VLOOKUP($H2058,master_table_sales_csv!$O$2:$P$3340,2,FALSE)</f>
        <v>eBooks</v>
      </c>
      <c r="M2058" t="str">
        <f>VLOOKUP($I2058,master_table_sales_csv!$O$2:$P$3340,2,FALSE)</f>
        <v>eBooks</v>
      </c>
    </row>
    <row r="2059" spans="1:13" x14ac:dyDescent="0.35">
      <c r="A2059" t="s">
        <v>8725</v>
      </c>
      <c r="B2059" t="s">
        <v>8750</v>
      </c>
      <c r="C2059">
        <v>783</v>
      </c>
      <c r="D2059">
        <v>2527</v>
      </c>
      <c r="E2059">
        <v>6</v>
      </c>
      <c r="F2059">
        <v>6</v>
      </c>
      <c r="G2059">
        <v>1002</v>
      </c>
      <c r="H2059">
        <v>2</v>
      </c>
      <c r="I2059">
        <v>2</v>
      </c>
      <c r="J2059">
        <f>'Data Churn_prodcat'!E2059-'Data Churn_prodcat'!F2059</f>
        <v>0</v>
      </c>
      <c r="K2059" t="str">
        <f t="shared" si="32"/>
        <v>Churn</v>
      </c>
      <c r="L2059" t="str">
        <f>VLOOKUP($H2059,master_table_sales_csv!$O$2:$P$3340,2,FALSE)</f>
        <v>Drone Kits</v>
      </c>
      <c r="M2059" t="str">
        <f>VLOOKUP($I2059,master_table_sales_csv!$O$2:$P$3340,2,FALSE)</f>
        <v>Drone Kits</v>
      </c>
    </row>
    <row r="2060" spans="1:13" x14ac:dyDescent="0.35">
      <c r="A2060" t="s">
        <v>8725</v>
      </c>
      <c r="B2060" t="s">
        <v>8750</v>
      </c>
      <c r="C2060">
        <v>785</v>
      </c>
      <c r="D2060">
        <v>2372</v>
      </c>
      <c r="E2060">
        <v>7</v>
      </c>
      <c r="F2060">
        <v>7</v>
      </c>
      <c r="G2060">
        <v>567</v>
      </c>
      <c r="H2060">
        <v>5</v>
      </c>
      <c r="I2060">
        <v>5</v>
      </c>
      <c r="J2060">
        <f>'Data Churn_prodcat'!E2060-'Data Churn_prodcat'!F2060</f>
        <v>0</v>
      </c>
      <c r="K2060" t="str">
        <f t="shared" si="32"/>
        <v>Churn</v>
      </c>
      <c r="L2060" t="str">
        <f>VLOOKUP($H2060,master_table_sales_csv!$O$2:$P$3340,2,FALSE)</f>
        <v>Robot Kits</v>
      </c>
      <c r="M2060" t="str">
        <f>VLOOKUP($I2060,master_table_sales_csv!$O$2:$P$3340,2,FALSE)</f>
        <v>Robot Kits</v>
      </c>
    </row>
    <row r="2061" spans="1:13" x14ac:dyDescent="0.35">
      <c r="A2061" t="s">
        <v>8725</v>
      </c>
      <c r="B2061" t="s">
        <v>8750</v>
      </c>
      <c r="C2061">
        <v>793</v>
      </c>
      <c r="D2061">
        <v>2520</v>
      </c>
      <c r="E2061">
        <v>6</v>
      </c>
      <c r="F2061">
        <v>6</v>
      </c>
      <c r="G2061">
        <v>138</v>
      </c>
      <c r="H2061">
        <v>2</v>
      </c>
      <c r="I2061">
        <v>2</v>
      </c>
      <c r="J2061">
        <f>'Data Churn_prodcat'!E2061-'Data Churn_prodcat'!F2061</f>
        <v>0</v>
      </c>
      <c r="K2061" t="str">
        <f t="shared" si="32"/>
        <v>Churn</v>
      </c>
      <c r="L2061" t="str">
        <f>VLOOKUP($H2061,master_table_sales_csv!$O$2:$P$3340,2,FALSE)</f>
        <v>Drone Kits</v>
      </c>
      <c r="M2061" t="str">
        <f>VLOOKUP($I2061,master_table_sales_csv!$O$2:$P$3340,2,FALSE)</f>
        <v>Drone Kits</v>
      </c>
    </row>
    <row r="2062" spans="1:13" x14ac:dyDescent="0.35">
      <c r="A2062" t="s">
        <v>8725</v>
      </c>
      <c r="B2062" t="s">
        <v>8750</v>
      </c>
      <c r="C2062">
        <v>794</v>
      </c>
      <c r="D2062">
        <v>2371</v>
      </c>
      <c r="E2062">
        <v>7</v>
      </c>
      <c r="F2062">
        <v>7</v>
      </c>
      <c r="G2062">
        <v>895</v>
      </c>
      <c r="H2062">
        <v>2</v>
      </c>
      <c r="I2062">
        <v>2</v>
      </c>
      <c r="J2062">
        <f>'Data Churn_prodcat'!E2062-'Data Churn_prodcat'!F2062</f>
        <v>0</v>
      </c>
      <c r="K2062" t="str">
        <f t="shared" si="32"/>
        <v>Churn</v>
      </c>
      <c r="L2062" t="str">
        <f>VLOOKUP($H2062,master_table_sales_csv!$O$2:$P$3340,2,FALSE)</f>
        <v>Drone Kits</v>
      </c>
      <c r="M2062" t="str">
        <f>VLOOKUP($I2062,master_table_sales_csv!$O$2:$P$3340,2,FALSE)</f>
        <v>Drone Kits</v>
      </c>
    </row>
    <row r="2063" spans="1:13" x14ac:dyDescent="0.35">
      <c r="A2063" t="s">
        <v>8725</v>
      </c>
      <c r="B2063" t="s">
        <v>8750</v>
      </c>
      <c r="C2063">
        <v>807</v>
      </c>
      <c r="D2063">
        <v>2472</v>
      </c>
      <c r="E2063">
        <v>6</v>
      </c>
      <c r="F2063">
        <v>6</v>
      </c>
      <c r="G2063">
        <v>797.93</v>
      </c>
      <c r="H2063">
        <v>4</v>
      </c>
      <c r="I2063">
        <v>2</v>
      </c>
      <c r="J2063">
        <f>'Data Churn_prodcat'!E2063-'Data Churn_prodcat'!F2063</f>
        <v>0</v>
      </c>
      <c r="K2063" t="str">
        <f t="shared" si="32"/>
        <v>Churn</v>
      </c>
      <c r="L2063" t="str">
        <f>VLOOKUP($H2063,master_table_sales_csv!$O$2:$P$3340,2,FALSE)</f>
        <v>eBooks</v>
      </c>
      <c r="M2063" t="str">
        <f>VLOOKUP($I2063,master_table_sales_csv!$O$2:$P$3340,2,FALSE)</f>
        <v>Drone Kits</v>
      </c>
    </row>
    <row r="2064" spans="1:13" x14ac:dyDescent="0.35">
      <c r="A2064" t="s">
        <v>8725</v>
      </c>
      <c r="B2064" t="s">
        <v>8750</v>
      </c>
      <c r="C2064">
        <v>809</v>
      </c>
      <c r="D2064">
        <v>2348</v>
      </c>
      <c r="E2064">
        <v>7</v>
      </c>
      <c r="F2064">
        <v>7</v>
      </c>
      <c r="G2064">
        <v>79.959999999999994</v>
      </c>
      <c r="H2064">
        <v>4</v>
      </c>
      <c r="I2064">
        <v>4</v>
      </c>
      <c r="J2064">
        <f>'Data Churn_prodcat'!E2064-'Data Churn_prodcat'!F2064</f>
        <v>0</v>
      </c>
      <c r="K2064" t="str">
        <f t="shared" si="32"/>
        <v>Churn</v>
      </c>
      <c r="L2064" t="str">
        <f>VLOOKUP($H2064,master_table_sales_csv!$O$2:$P$3340,2,FALSE)</f>
        <v>eBooks</v>
      </c>
      <c r="M2064" t="str">
        <f>VLOOKUP($I2064,master_table_sales_csv!$O$2:$P$3340,2,FALSE)</f>
        <v>eBooks</v>
      </c>
    </row>
    <row r="2065" spans="1:13" x14ac:dyDescent="0.35">
      <c r="A2065" t="s">
        <v>8725</v>
      </c>
      <c r="B2065" t="s">
        <v>8750</v>
      </c>
      <c r="C2065">
        <v>819</v>
      </c>
      <c r="D2065">
        <v>2393</v>
      </c>
      <c r="E2065">
        <v>7</v>
      </c>
      <c r="F2065">
        <v>7</v>
      </c>
      <c r="G2065">
        <v>423.84000000000003</v>
      </c>
      <c r="H2065">
        <v>7</v>
      </c>
      <c r="I2065">
        <v>1</v>
      </c>
      <c r="J2065">
        <f>'Data Churn_prodcat'!E2065-'Data Churn_prodcat'!F2065</f>
        <v>0</v>
      </c>
      <c r="K2065" t="str">
        <f t="shared" si="32"/>
        <v>Churn</v>
      </c>
      <c r="L2065" t="str">
        <f>VLOOKUP($H2065,master_table_sales_csv!$O$2:$P$3340,2,FALSE)</f>
        <v>Training Videos</v>
      </c>
      <c r="M2065" t="str">
        <f>VLOOKUP($I2065,master_table_sales_csv!$O$2:$P$3340,2,FALSE)</f>
        <v>Blueprints</v>
      </c>
    </row>
    <row r="2066" spans="1:13" x14ac:dyDescent="0.35">
      <c r="A2066" t="s">
        <v>8725</v>
      </c>
      <c r="B2066" t="s">
        <v>8750</v>
      </c>
      <c r="C2066">
        <v>820</v>
      </c>
      <c r="D2066">
        <v>2473</v>
      </c>
      <c r="E2066">
        <v>6</v>
      </c>
      <c r="F2066">
        <v>6</v>
      </c>
      <c r="G2066">
        <v>59.98</v>
      </c>
      <c r="H2066">
        <v>7</v>
      </c>
      <c r="I2066">
        <v>7</v>
      </c>
      <c r="J2066">
        <f>'Data Churn_prodcat'!E2066-'Data Churn_prodcat'!F2066</f>
        <v>0</v>
      </c>
      <c r="K2066" t="str">
        <f t="shared" si="32"/>
        <v>Churn</v>
      </c>
      <c r="L2066" t="str">
        <f>VLOOKUP($H2066,master_table_sales_csv!$O$2:$P$3340,2,FALSE)</f>
        <v>Training Videos</v>
      </c>
      <c r="M2066" t="str">
        <f>VLOOKUP($I2066,master_table_sales_csv!$O$2:$P$3340,2,FALSE)</f>
        <v>Training Videos</v>
      </c>
    </row>
    <row r="2067" spans="1:13" x14ac:dyDescent="0.35">
      <c r="A2067" t="s">
        <v>8725</v>
      </c>
      <c r="B2067" t="s">
        <v>8750</v>
      </c>
      <c r="C2067">
        <v>825</v>
      </c>
      <c r="D2067">
        <v>2253</v>
      </c>
      <c r="E2067">
        <v>8</v>
      </c>
      <c r="F2067">
        <v>8</v>
      </c>
      <c r="G2067">
        <v>44.97</v>
      </c>
      <c r="H2067">
        <v>4</v>
      </c>
      <c r="I2067">
        <v>4</v>
      </c>
      <c r="J2067">
        <f>'Data Churn_prodcat'!E2067-'Data Churn_prodcat'!F2067</f>
        <v>0</v>
      </c>
      <c r="K2067" t="str">
        <f t="shared" si="32"/>
        <v>Churn</v>
      </c>
      <c r="L2067" t="str">
        <f>VLOOKUP($H2067,master_table_sales_csv!$O$2:$P$3340,2,FALSE)</f>
        <v>eBooks</v>
      </c>
      <c r="M2067" t="str">
        <f>VLOOKUP($I2067,master_table_sales_csv!$O$2:$P$3340,2,FALSE)</f>
        <v>eBooks</v>
      </c>
    </row>
    <row r="2068" spans="1:13" x14ac:dyDescent="0.35">
      <c r="A2068" t="s">
        <v>8725</v>
      </c>
      <c r="B2068" t="s">
        <v>8750</v>
      </c>
      <c r="C2068">
        <v>829</v>
      </c>
      <c r="D2068">
        <v>2321</v>
      </c>
      <c r="E2068">
        <v>7</v>
      </c>
      <c r="F2068">
        <v>7</v>
      </c>
      <c r="G2068">
        <v>52.5</v>
      </c>
      <c r="H2068">
        <v>4</v>
      </c>
      <c r="I2068">
        <v>4</v>
      </c>
      <c r="J2068">
        <f>'Data Churn_prodcat'!E2068-'Data Churn_prodcat'!F2068</f>
        <v>0</v>
      </c>
      <c r="K2068" t="str">
        <f t="shared" si="32"/>
        <v>Churn</v>
      </c>
      <c r="L2068" t="str">
        <f>VLOOKUP($H2068,master_table_sales_csv!$O$2:$P$3340,2,FALSE)</f>
        <v>eBooks</v>
      </c>
      <c r="M2068" t="str">
        <f>VLOOKUP($I2068,master_table_sales_csv!$O$2:$P$3340,2,FALSE)</f>
        <v>eBooks</v>
      </c>
    </row>
    <row r="2069" spans="1:13" x14ac:dyDescent="0.35">
      <c r="A2069" t="s">
        <v>8725</v>
      </c>
      <c r="B2069" t="s">
        <v>8750</v>
      </c>
      <c r="C2069">
        <v>832</v>
      </c>
      <c r="D2069">
        <v>2286</v>
      </c>
      <c r="E2069">
        <v>7</v>
      </c>
      <c r="F2069">
        <v>7</v>
      </c>
      <c r="G2069">
        <v>84.949999999999989</v>
      </c>
      <c r="H2069">
        <v>4</v>
      </c>
      <c r="I2069">
        <v>4</v>
      </c>
      <c r="J2069">
        <f>'Data Churn_prodcat'!E2069-'Data Churn_prodcat'!F2069</f>
        <v>0</v>
      </c>
      <c r="K2069" t="str">
        <f t="shared" si="32"/>
        <v>Churn</v>
      </c>
      <c r="L2069" t="str">
        <f>VLOOKUP($H2069,master_table_sales_csv!$O$2:$P$3340,2,FALSE)</f>
        <v>eBooks</v>
      </c>
      <c r="M2069" t="str">
        <f>VLOOKUP($I2069,master_table_sales_csv!$O$2:$P$3340,2,FALSE)</f>
        <v>eBooks</v>
      </c>
    </row>
    <row r="2070" spans="1:13" x14ac:dyDescent="0.35">
      <c r="A2070" t="s">
        <v>8725</v>
      </c>
      <c r="B2070" t="s">
        <v>8750</v>
      </c>
      <c r="C2070">
        <v>837</v>
      </c>
      <c r="D2070">
        <v>2284</v>
      </c>
      <c r="E2070">
        <v>7</v>
      </c>
      <c r="F2070">
        <v>7</v>
      </c>
      <c r="G2070">
        <v>378</v>
      </c>
      <c r="H2070">
        <v>5</v>
      </c>
      <c r="I2070">
        <v>5</v>
      </c>
      <c r="J2070">
        <f>'Data Churn_prodcat'!E2070-'Data Churn_prodcat'!F2070</f>
        <v>0</v>
      </c>
      <c r="K2070" t="str">
        <f t="shared" si="32"/>
        <v>Churn</v>
      </c>
      <c r="L2070" t="str">
        <f>VLOOKUP($H2070,master_table_sales_csv!$O$2:$P$3340,2,FALSE)</f>
        <v>Robot Kits</v>
      </c>
      <c r="M2070" t="str">
        <f>VLOOKUP($I2070,master_table_sales_csv!$O$2:$P$3340,2,FALSE)</f>
        <v>Robot Kits</v>
      </c>
    </row>
    <row r="2071" spans="1:13" x14ac:dyDescent="0.35">
      <c r="A2071" t="s">
        <v>8725</v>
      </c>
      <c r="B2071" t="s">
        <v>8750</v>
      </c>
      <c r="C2071">
        <v>842</v>
      </c>
      <c r="D2071">
        <v>2173</v>
      </c>
      <c r="E2071">
        <v>8</v>
      </c>
      <c r="F2071">
        <v>8</v>
      </c>
      <c r="G2071">
        <v>15.98</v>
      </c>
      <c r="H2071">
        <v>1</v>
      </c>
      <c r="I2071">
        <v>1</v>
      </c>
      <c r="J2071">
        <f>'Data Churn_prodcat'!E2071-'Data Churn_prodcat'!F2071</f>
        <v>0</v>
      </c>
      <c r="K2071" t="str">
        <f t="shared" si="32"/>
        <v>Churn</v>
      </c>
      <c r="L2071" t="str">
        <f>VLOOKUP($H2071,master_table_sales_csv!$O$2:$P$3340,2,FALSE)</f>
        <v>Blueprints</v>
      </c>
      <c r="M2071" t="str">
        <f>VLOOKUP($I2071,master_table_sales_csv!$O$2:$P$3340,2,FALSE)</f>
        <v>Blueprints</v>
      </c>
    </row>
    <row r="2072" spans="1:13" x14ac:dyDescent="0.35">
      <c r="A2072" t="s">
        <v>8725</v>
      </c>
      <c r="B2072" t="s">
        <v>8750</v>
      </c>
      <c r="C2072">
        <v>846</v>
      </c>
      <c r="D2072">
        <v>2379</v>
      </c>
      <c r="E2072">
        <v>7</v>
      </c>
      <c r="F2072">
        <v>7</v>
      </c>
      <c r="G2072">
        <v>39.96</v>
      </c>
      <c r="H2072">
        <v>1</v>
      </c>
      <c r="I2072">
        <v>1</v>
      </c>
      <c r="J2072">
        <f>'Data Churn_prodcat'!E2072-'Data Churn_prodcat'!F2072</f>
        <v>0</v>
      </c>
      <c r="K2072" t="str">
        <f t="shared" si="32"/>
        <v>Churn</v>
      </c>
      <c r="L2072" t="str">
        <f>VLOOKUP($H2072,master_table_sales_csv!$O$2:$P$3340,2,FALSE)</f>
        <v>Blueprints</v>
      </c>
      <c r="M2072" t="str">
        <f>VLOOKUP($I2072,master_table_sales_csv!$O$2:$P$3340,2,FALSE)</f>
        <v>Blueprints</v>
      </c>
    </row>
    <row r="2073" spans="1:13" x14ac:dyDescent="0.35">
      <c r="A2073" t="s">
        <v>8725</v>
      </c>
      <c r="B2073" t="s">
        <v>8750</v>
      </c>
      <c r="C2073">
        <v>848</v>
      </c>
      <c r="D2073">
        <v>2277</v>
      </c>
      <c r="E2073">
        <v>7</v>
      </c>
      <c r="F2073">
        <v>7</v>
      </c>
      <c r="G2073">
        <v>119.96</v>
      </c>
      <c r="H2073">
        <v>7</v>
      </c>
      <c r="I2073">
        <v>7</v>
      </c>
      <c r="J2073">
        <f>'Data Churn_prodcat'!E2073-'Data Churn_prodcat'!F2073</f>
        <v>0</v>
      </c>
      <c r="K2073" t="str">
        <f t="shared" si="32"/>
        <v>Churn</v>
      </c>
      <c r="L2073" t="str">
        <f>VLOOKUP($H2073,master_table_sales_csv!$O$2:$P$3340,2,FALSE)</f>
        <v>Training Videos</v>
      </c>
      <c r="M2073" t="str">
        <f>VLOOKUP($I2073,master_table_sales_csv!$O$2:$P$3340,2,FALSE)</f>
        <v>Training Videos</v>
      </c>
    </row>
    <row r="2074" spans="1:13" x14ac:dyDescent="0.35">
      <c r="A2074" t="s">
        <v>8725</v>
      </c>
      <c r="B2074" t="s">
        <v>8750</v>
      </c>
      <c r="C2074">
        <v>849</v>
      </c>
      <c r="D2074">
        <v>2560</v>
      </c>
      <c r="E2074">
        <v>6</v>
      </c>
      <c r="F2074">
        <v>6</v>
      </c>
      <c r="G2074">
        <v>1766</v>
      </c>
      <c r="H2074">
        <v>6</v>
      </c>
      <c r="I2074">
        <v>6</v>
      </c>
      <c r="J2074">
        <f>'Data Churn_prodcat'!E2074-'Data Churn_prodcat'!F2074</f>
        <v>0</v>
      </c>
      <c r="K2074" t="str">
        <f t="shared" si="32"/>
        <v>Churn</v>
      </c>
      <c r="L2074" t="str">
        <f>VLOOKUP($H2074,master_table_sales_csv!$O$2:$P$3340,2,FALSE)</f>
        <v>Robots</v>
      </c>
      <c r="M2074" t="str">
        <f>VLOOKUP($I2074,master_table_sales_csv!$O$2:$P$3340,2,FALSE)</f>
        <v>Robots</v>
      </c>
    </row>
    <row r="2075" spans="1:13" x14ac:dyDescent="0.35">
      <c r="A2075" t="s">
        <v>8725</v>
      </c>
      <c r="B2075" t="s">
        <v>8750</v>
      </c>
      <c r="C2075">
        <v>853</v>
      </c>
      <c r="D2075">
        <v>2241</v>
      </c>
      <c r="E2075">
        <v>8</v>
      </c>
      <c r="F2075">
        <v>8</v>
      </c>
      <c r="G2075">
        <v>16.989999999999998</v>
      </c>
      <c r="H2075">
        <v>4</v>
      </c>
      <c r="I2075">
        <v>4</v>
      </c>
      <c r="J2075">
        <f>'Data Churn_prodcat'!E2075-'Data Churn_prodcat'!F2075</f>
        <v>0</v>
      </c>
      <c r="K2075" t="str">
        <f t="shared" si="32"/>
        <v>Churn</v>
      </c>
      <c r="L2075" t="str">
        <f>VLOOKUP($H2075,master_table_sales_csv!$O$2:$P$3340,2,FALSE)</f>
        <v>eBooks</v>
      </c>
      <c r="M2075" t="str">
        <f>VLOOKUP($I2075,master_table_sales_csv!$O$2:$P$3340,2,FALSE)</f>
        <v>eBooks</v>
      </c>
    </row>
    <row r="2076" spans="1:13" x14ac:dyDescent="0.35">
      <c r="A2076" t="s">
        <v>8725</v>
      </c>
      <c r="B2076" t="s">
        <v>8750</v>
      </c>
      <c r="C2076">
        <v>859</v>
      </c>
      <c r="D2076">
        <v>2540</v>
      </c>
      <c r="E2076">
        <v>8</v>
      </c>
      <c r="F2076">
        <v>6</v>
      </c>
      <c r="G2076">
        <v>4192</v>
      </c>
      <c r="H2076">
        <v>3</v>
      </c>
      <c r="I2076">
        <v>2</v>
      </c>
      <c r="J2076">
        <f>'Data Churn_prodcat'!E2076-'Data Churn_prodcat'!F2076</f>
        <v>2</v>
      </c>
      <c r="K2076" t="str">
        <f t="shared" si="32"/>
        <v>Churn</v>
      </c>
      <c r="L2076" t="str">
        <f>VLOOKUP($H2076,master_table_sales_csv!$O$2:$P$3340,2,FALSE)</f>
        <v>Drones</v>
      </c>
      <c r="M2076" t="str">
        <f>VLOOKUP($I2076,master_table_sales_csv!$O$2:$P$3340,2,FALSE)</f>
        <v>Drone Kits</v>
      </c>
    </row>
    <row r="2077" spans="1:13" x14ac:dyDescent="0.35">
      <c r="A2077" t="s">
        <v>8725</v>
      </c>
      <c r="B2077" t="s">
        <v>8750</v>
      </c>
      <c r="C2077">
        <v>866</v>
      </c>
      <c r="D2077">
        <v>2221</v>
      </c>
      <c r="E2077">
        <v>8</v>
      </c>
      <c r="F2077">
        <v>8</v>
      </c>
      <c r="G2077">
        <v>89.97</v>
      </c>
      <c r="H2077">
        <v>7</v>
      </c>
      <c r="I2077">
        <v>7</v>
      </c>
      <c r="J2077">
        <f>'Data Churn_prodcat'!E2077-'Data Churn_prodcat'!F2077</f>
        <v>0</v>
      </c>
      <c r="K2077" t="str">
        <f t="shared" si="32"/>
        <v>Churn</v>
      </c>
      <c r="L2077" t="str">
        <f>VLOOKUP($H2077,master_table_sales_csv!$O$2:$P$3340,2,FALSE)</f>
        <v>Training Videos</v>
      </c>
      <c r="M2077" t="str">
        <f>VLOOKUP($I2077,master_table_sales_csv!$O$2:$P$3340,2,FALSE)</f>
        <v>Training Videos</v>
      </c>
    </row>
    <row r="2078" spans="1:13" x14ac:dyDescent="0.35">
      <c r="A2078" t="s">
        <v>8725</v>
      </c>
      <c r="B2078" t="s">
        <v>8750</v>
      </c>
      <c r="C2078">
        <v>867</v>
      </c>
      <c r="D2078">
        <v>2531</v>
      </c>
      <c r="E2078">
        <v>6</v>
      </c>
      <c r="F2078">
        <v>6</v>
      </c>
      <c r="G2078">
        <v>24</v>
      </c>
      <c r="H2078">
        <v>1</v>
      </c>
      <c r="I2078">
        <v>1</v>
      </c>
      <c r="J2078">
        <f>'Data Churn_prodcat'!E2078-'Data Churn_prodcat'!F2078</f>
        <v>0</v>
      </c>
      <c r="K2078" t="str">
        <f t="shared" si="32"/>
        <v>Churn</v>
      </c>
      <c r="L2078" t="str">
        <f>VLOOKUP($H2078,master_table_sales_csv!$O$2:$P$3340,2,FALSE)</f>
        <v>Blueprints</v>
      </c>
      <c r="M2078" t="str">
        <f>VLOOKUP($I2078,master_table_sales_csv!$O$2:$P$3340,2,FALSE)</f>
        <v>Blueprints</v>
      </c>
    </row>
    <row r="2079" spans="1:13" x14ac:dyDescent="0.35">
      <c r="A2079" t="s">
        <v>8725</v>
      </c>
      <c r="B2079" t="s">
        <v>8750</v>
      </c>
      <c r="C2079">
        <v>871</v>
      </c>
      <c r="D2079">
        <v>2231</v>
      </c>
      <c r="E2079">
        <v>8</v>
      </c>
      <c r="F2079">
        <v>8</v>
      </c>
      <c r="G2079">
        <v>1995</v>
      </c>
      <c r="H2079">
        <v>3</v>
      </c>
      <c r="I2079">
        <v>3</v>
      </c>
      <c r="J2079">
        <f>'Data Churn_prodcat'!E2079-'Data Churn_prodcat'!F2079</f>
        <v>0</v>
      </c>
      <c r="K2079" t="str">
        <f t="shared" si="32"/>
        <v>Churn</v>
      </c>
      <c r="L2079" t="str">
        <f>VLOOKUP($H2079,master_table_sales_csv!$O$2:$P$3340,2,FALSE)</f>
        <v>Drones</v>
      </c>
      <c r="M2079" t="str">
        <f>VLOOKUP($I2079,master_table_sales_csv!$O$2:$P$3340,2,FALSE)</f>
        <v>Drones</v>
      </c>
    </row>
    <row r="2080" spans="1:13" x14ac:dyDescent="0.35">
      <c r="A2080" t="s">
        <v>8725</v>
      </c>
      <c r="B2080" t="s">
        <v>8750</v>
      </c>
      <c r="C2080">
        <v>875</v>
      </c>
      <c r="D2080">
        <v>2293</v>
      </c>
      <c r="E2080">
        <v>7</v>
      </c>
      <c r="F2080">
        <v>7</v>
      </c>
      <c r="G2080">
        <v>16.989999999999998</v>
      </c>
      <c r="H2080">
        <v>4</v>
      </c>
      <c r="I2080">
        <v>4</v>
      </c>
      <c r="J2080">
        <f>'Data Churn_prodcat'!E2080-'Data Churn_prodcat'!F2080</f>
        <v>0</v>
      </c>
      <c r="K2080" t="str">
        <f t="shared" si="32"/>
        <v>Churn</v>
      </c>
      <c r="L2080" t="str">
        <f>VLOOKUP($H2080,master_table_sales_csv!$O$2:$P$3340,2,FALSE)</f>
        <v>eBooks</v>
      </c>
      <c r="M2080" t="str">
        <f>VLOOKUP($I2080,master_table_sales_csv!$O$2:$P$3340,2,FALSE)</f>
        <v>eBooks</v>
      </c>
    </row>
    <row r="2081" spans="1:13" x14ac:dyDescent="0.35">
      <c r="A2081" t="s">
        <v>8725</v>
      </c>
      <c r="B2081" t="s">
        <v>8750</v>
      </c>
      <c r="C2081">
        <v>882</v>
      </c>
      <c r="D2081">
        <v>2260</v>
      </c>
      <c r="E2081">
        <v>8</v>
      </c>
      <c r="F2081">
        <v>7</v>
      </c>
      <c r="G2081">
        <v>318.89</v>
      </c>
      <c r="H2081">
        <v>4</v>
      </c>
      <c r="I2081">
        <v>1</v>
      </c>
      <c r="J2081">
        <f>'Data Churn_prodcat'!E2081-'Data Churn_prodcat'!F2081</f>
        <v>1</v>
      </c>
      <c r="K2081" t="str">
        <f t="shared" si="32"/>
        <v>Churn</v>
      </c>
      <c r="L2081" t="str">
        <f>VLOOKUP($H2081,master_table_sales_csv!$O$2:$P$3340,2,FALSE)</f>
        <v>eBooks</v>
      </c>
      <c r="M2081" t="str">
        <f>VLOOKUP($I2081,master_table_sales_csv!$O$2:$P$3340,2,FALSE)</f>
        <v>Blueprints</v>
      </c>
    </row>
    <row r="2082" spans="1:13" x14ac:dyDescent="0.35">
      <c r="A2082" t="s">
        <v>8725</v>
      </c>
      <c r="B2082" t="s">
        <v>8750</v>
      </c>
      <c r="C2082">
        <v>883</v>
      </c>
      <c r="D2082">
        <v>2218</v>
      </c>
      <c r="E2082">
        <v>8</v>
      </c>
      <c r="F2082">
        <v>8</v>
      </c>
      <c r="G2082">
        <v>15.98</v>
      </c>
      <c r="H2082">
        <v>1</v>
      </c>
      <c r="I2082">
        <v>1</v>
      </c>
      <c r="J2082">
        <f>'Data Churn_prodcat'!E2082-'Data Churn_prodcat'!F2082</f>
        <v>0</v>
      </c>
      <c r="K2082" t="str">
        <f t="shared" si="32"/>
        <v>Churn</v>
      </c>
      <c r="L2082" t="str">
        <f>VLOOKUP($H2082,master_table_sales_csv!$O$2:$P$3340,2,FALSE)</f>
        <v>Blueprints</v>
      </c>
      <c r="M2082" t="str">
        <f>VLOOKUP($I2082,master_table_sales_csv!$O$2:$P$3340,2,FALSE)</f>
        <v>Blueprints</v>
      </c>
    </row>
    <row r="2083" spans="1:13" x14ac:dyDescent="0.35">
      <c r="A2083" t="s">
        <v>8725</v>
      </c>
      <c r="B2083" t="s">
        <v>8750</v>
      </c>
      <c r="C2083">
        <v>887</v>
      </c>
      <c r="D2083">
        <v>2556</v>
      </c>
      <c r="E2083">
        <v>6</v>
      </c>
      <c r="F2083">
        <v>6</v>
      </c>
      <c r="G2083">
        <v>67.959999999999994</v>
      </c>
      <c r="H2083">
        <v>4</v>
      </c>
      <c r="I2083">
        <v>4</v>
      </c>
      <c r="J2083">
        <f>'Data Churn_prodcat'!E2083-'Data Churn_prodcat'!F2083</f>
        <v>0</v>
      </c>
      <c r="K2083" t="str">
        <f t="shared" si="32"/>
        <v>Churn</v>
      </c>
      <c r="L2083" t="str">
        <f>VLOOKUP($H2083,master_table_sales_csv!$O$2:$P$3340,2,FALSE)</f>
        <v>eBooks</v>
      </c>
      <c r="M2083" t="str">
        <f>VLOOKUP($I2083,master_table_sales_csv!$O$2:$P$3340,2,FALSE)</f>
        <v>eBooks</v>
      </c>
    </row>
    <row r="2084" spans="1:13" x14ac:dyDescent="0.35">
      <c r="A2084" t="s">
        <v>8725</v>
      </c>
      <c r="B2084" t="s">
        <v>8750</v>
      </c>
      <c r="C2084">
        <v>892</v>
      </c>
      <c r="D2084">
        <v>2191</v>
      </c>
      <c r="E2084">
        <v>8</v>
      </c>
      <c r="F2084">
        <v>8</v>
      </c>
      <c r="G2084">
        <v>2736</v>
      </c>
      <c r="H2084">
        <v>6</v>
      </c>
      <c r="I2084">
        <v>6</v>
      </c>
      <c r="J2084">
        <f>'Data Churn_prodcat'!E2084-'Data Churn_prodcat'!F2084</f>
        <v>0</v>
      </c>
      <c r="K2084" t="str">
        <f t="shared" si="32"/>
        <v>Churn</v>
      </c>
      <c r="L2084" t="str">
        <f>VLOOKUP($H2084,master_table_sales_csv!$O$2:$P$3340,2,FALSE)</f>
        <v>Robots</v>
      </c>
      <c r="M2084" t="str">
        <f>VLOOKUP($I2084,master_table_sales_csv!$O$2:$P$3340,2,FALSE)</f>
        <v>Robots</v>
      </c>
    </row>
    <row r="2085" spans="1:13" x14ac:dyDescent="0.35">
      <c r="A2085" t="s">
        <v>8725</v>
      </c>
      <c r="B2085" t="s">
        <v>8750</v>
      </c>
      <c r="C2085">
        <v>904</v>
      </c>
      <c r="D2085">
        <v>2521</v>
      </c>
      <c r="E2085">
        <v>6</v>
      </c>
      <c r="F2085">
        <v>6</v>
      </c>
      <c r="G2085">
        <v>919.52</v>
      </c>
      <c r="H2085">
        <v>4</v>
      </c>
      <c r="I2085">
        <v>2</v>
      </c>
      <c r="J2085">
        <f>'Data Churn_prodcat'!E2085-'Data Churn_prodcat'!F2085</f>
        <v>0</v>
      </c>
      <c r="K2085" t="str">
        <f t="shared" si="32"/>
        <v>Churn</v>
      </c>
      <c r="L2085" t="str">
        <f>VLOOKUP($H2085,master_table_sales_csv!$O$2:$P$3340,2,FALSE)</f>
        <v>eBooks</v>
      </c>
      <c r="M2085" t="str">
        <f>VLOOKUP($I2085,master_table_sales_csv!$O$2:$P$3340,2,FALSE)</f>
        <v>Drone Kits</v>
      </c>
    </row>
    <row r="2086" spans="1:13" x14ac:dyDescent="0.35">
      <c r="A2086" t="s">
        <v>8725</v>
      </c>
      <c r="B2086" t="s">
        <v>8750</v>
      </c>
      <c r="C2086">
        <v>907</v>
      </c>
      <c r="D2086">
        <v>2447</v>
      </c>
      <c r="E2086">
        <v>6</v>
      </c>
      <c r="F2086">
        <v>6</v>
      </c>
      <c r="G2086">
        <v>1250</v>
      </c>
      <c r="H2086">
        <v>3</v>
      </c>
      <c r="I2086">
        <v>3</v>
      </c>
      <c r="J2086">
        <f>'Data Churn_prodcat'!E2086-'Data Churn_prodcat'!F2086</f>
        <v>0</v>
      </c>
      <c r="K2086" t="str">
        <f t="shared" si="32"/>
        <v>Churn</v>
      </c>
      <c r="L2086" t="str">
        <f>VLOOKUP($H2086,master_table_sales_csv!$O$2:$P$3340,2,FALSE)</f>
        <v>Drones</v>
      </c>
      <c r="M2086" t="str">
        <f>VLOOKUP($I2086,master_table_sales_csv!$O$2:$P$3340,2,FALSE)</f>
        <v>Drones</v>
      </c>
    </row>
    <row r="2087" spans="1:13" x14ac:dyDescent="0.35">
      <c r="A2087" t="s">
        <v>8725</v>
      </c>
      <c r="B2087" t="s">
        <v>8750</v>
      </c>
      <c r="C2087">
        <v>909</v>
      </c>
      <c r="D2087">
        <v>2508</v>
      </c>
      <c r="E2087">
        <v>6</v>
      </c>
      <c r="F2087">
        <v>6</v>
      </c>
      <c r="G2087">
        <v>251.85999999999999</v>
      </c>
      <c r="H2087">
        <v>4</v>
      </c>
      <c r="I2087">
        <v>1</v>
      </c>
      <c r="J2087">
        <f>'Data Churn_prodcat'!E2087-'Data Churn_prodcat'!F2087</f>
        <v>0</v>
      </c>
      <c r="K2087" t="str">
        <f t="shared" si="32"/>
        <v>Churn</v>
      </c>
      <c r="L2087" t="str">
        <f>VLOOKUP($H2087,master_table_sales_csv!$O$2:$P$3340,2,FALSE)</f>
        <v>eBooks</v>
      </c>
      <c r="M2087" t="str">
        <f>VLOOKUP($I2087,master_table_sales_csv!$O$2:$P$3340,2,FALSE)</f>
        <v>Blueprints</v>
      </c>
    </row>
    <row r="2088" spans="1:13" x14ac:dyDescent="0.35">
      <c r="A2088" t="s">
        <v>8725</v>
      </c>
      <c r="B2088" t="s">
        <v>8750</v>
      </c>
      <c r="C2088">
        <v>910</v>
      </c>
      <c r="D2088">
        <v>2314</v>
      </c>
      <c r="E2088">
        <v>7</v>
      </c>
      <c r="F2088">
        <v>7</v>
      </c>
      <c r="G2088">
        <v>149.94</v>
      </c>
      <c r="H2088">
        <v>4</v>
      </c>
      <c r="I2088">
        <v>4</v>
      </c>
      <c r="J2088">
        <f>'Data Churn_prodcat'!E2088-'Data Churn_prodcat'!F2088</f>
        <v>0</v>
      </c>
      <c r="K2088" t="str">
        <f t="shared" si="32"/>
        <v>Churn</v>
      </c>
      <c r="L2088" t="str">
        <f>VLOOKUP($H2088,master_table_sales_csv!$O$2:$P$3340,2,FALSE)</f>
        <v>eBooks</v>
      </c>
      <c r="M2088" t="str">
        <f>VLOOKUP($I2088,master_table_sales_csv!$O$2:$P$3340,2,FALSE)</f>
        <v>eBooks</v>
      </c>
    </row>
    <row r="2089" spans="1:13" x14ac:dyDescent="0.35">
      <c r="A2089" t="s">
        <v>8725</v>
      </c>
      <c r="B2089" t="s">
        <v>8750</v>
      </c>
      <c r="C2089">
        <v>914</v>
      </c>
      <c r="D2089">
        <v>2493</v>
      </c>
      <c r="E2089">
        <v>6</v>
      </c>
      <c r="F2089">
        <v>6</v>
      </c>
      <c r="G2089">
        <v>4104</v>
      </c>
      <c r="H2089">
        <v>6</v>
      </c>
      <c r="I2089">
        <v>6</v>
      </c>
      <c r="J2089">
        <f>'Data Churn_prodcat'!E2089-'Data Churn_prodcat'!F2089</f>
        <v>0</v>
      </c>
      <c r="K2089" t="str">
        <f t="shared" si="32"/>
        <v>Churn</v>
      </c>
      <c r="L2089" t="str">
        <f>VLOOKUP($H2089,master_table_sales_csv!$O$2:$P$3340,2,FALSE)</f>
        <v>Robots</v>
      </c>
      <c r="M2089" t="str">
        <f>VLOOKUP($I2089,master_table_sales_csv!$O$2:$P$3340,2,FALSE)</f>
        <v>Robots</v>
      </c>
    </row>
    <row r="2090" spans="1:13" x14ac:dyDescent="0.35">
      <c r="A2090" t="s">
        <v>8725</v>
      </c>
      <c r="B2090" t="s">
        <v>8750</v>
      </c>
      <c r="C2090">
        <v>928</v>
      </c>
      <c r="D2090">
        <v>2152</v>
      </c>
      <c r="E2090">
        <v>8</v>
      </c>
      <c r="F2090">
        <v>8</v>
      </c>
      <c r="G2090">
        <v>147</v>
      </c>
      <c r="H2090">
        <v>7</v>
      </c>
      <c r="I2090">
        <v>7</v>
      </c>
      <c r="J2090">
        <f>'Data Churn_prodcat'!E2090-'Data Churn_prodcat'!F2090</f>
        <v>0</v>
      </c>
      <c r="K2090" t="str">
        <f t="shared" si="32"/>
        <v>Churn</v>
      </c>
      <c r="L2090" t="str">
        <f>VLOOKUP($H2090,master_table_sales_csv!$O$2:$P$3340,2,FALSE)</f>
        <v>Training Videos</v>
      </c>
      <c r="M2090" t="str">
        <f>VLOOKUP($I2090,master_table_sales_csv!$O$2:$P$3340,2,FALSE)</f>
        <v>Training Videos</v>
      </c>
    </row>
    <row r="2091" spans="1:13" x14ac:dyDescent="0.35">
      <c r="A2091" t="s">
        <v>8725</v>
      </c>
      <c r="B2091" t="s">
        <v>8750</v>
      </c>
      <c r="C2091">
        <v>931</v>
      </c>
      <c r="D2091">
        <v>2539</v>
      </c>
      <c r="E2091">
        <v>7</v>
      </c>
      <c r="F2091">
        <v>6</v>
      </c>
      <c r="G2091">
        <v>443.64</v>
      </c>
      <c r="H2091">
        <v>4</v>
      </c>
      <c r="I2091">
        <v>2</v>
      </c>
      <c r="J2091">
        <f>'Data Churn_prodcat'!E2091-'Data Churn_prodcat'!F2091</f>
        <v>1</v>
      </c>
      <c r="K2091" t="str">
        <f t="shared" si="32"/>
        <v>Churn</v>
      </c>
      <c r="L2091" t="str">
        <f>VLOOKUP($H2091,master_table_sales_csv!$O$2:$P$3340,2,FALSE)</f>
        <v>eBooks</v>
      </c>
      <c r="M2091" t="str">
        <f>VLOOKUP($I2091,master_table_sales_csv!$O$2:$P$3340,2,FALSE)</f>
        <v>Drone Kits</v>
      </c>
    </row>
    <row r="2092" spans="1:13" x14ac:dyDescent="0.35">
      <c r="A2092" t="s">
        <v>8725</v>
      </c>
      <c r="B2092" t="s">
        <v>8750</v>
      </c>
      <c r="C2092">
        <v>938</v>
      </c>
      <c r="D2092">
        <v>2256</v>
      </c>
      <c r="E2092">
        <v>8</v>
      </c>
      <c r="F2092">
        <v>8</v>
      </c>
      <c r="G2092">
        <v>798</v>
      </c>
      <c r="H2092">
        <v>3</v>
      </c>
      <c r="I2092">
        <v>3</v>
      </c>
      <c r="J2092">
        <f>'Data Churn_prodcat'!E2092-'Data Churn_prodcat'!F2092</f>
        <v>0</v>
      </c>
      <c r="K2092" t="str">
        <f t="shared" si="32"/>
        <v>Churn</v>
      </c>
      <c r="L2092" t="str">
        <f>VLOOKUP($H2092,master_table_sales_csv!$O$2:$P$3340,2,FALSE)</f>
        <v>Drones</v>
      </c>
      <c r="M2092" t="str">
        <f>VLOOKUP($I2092,master_table_sales_csv!$O$2:$P$3340,2,FALSE)</f>
        <v>Drones</v>
      </c>
    </row>
    <row r="2093" spans="1:13" x14ac:dyDescent="0.35">
      <c r="A2093" t="s">
        <v>8725</v>
      </c>
      <c r="B2093" t="s">
        <v>8750</v>
      </c>
      <c r="C2093">
        <v>940</v>
      </c>
      <c r="D2093">
        <v>2181</v>
      </c>
      <c r="E2093">
        <v>8</v>
      </c>
      <c r="F2093">
        <v>8</v>
      </c>
      <c r="G2093">
        <v>47.98</v>
      </c>
      <c r="H2093">
        <v>4</v>
      </c>
      <c r="I2093">
        <v>4</v>
      </c>
      <c r="J2093">
        <f>'Data Churn_prodcat'!E2093-'Data Churn_prodcat'!F2093</f>
        <v>0</v>
      </c>
      <c r="K2093" t="str">
        <f t="shared" si="32"/>
        <v>Churn</v>
      </c>
      <c r="L2093" t="str">
        <f>VLOOKUP($H2093,master_table_sales_csv!$O$2:$P$3340,2,FALSE)</f>
        <v>eBooks</v>
      </c>
      <c r="M2093" t="str">
        <f>VLOOKUP($I2093,master_table_sales_csv!$O$2:$P$3340,2,FALSE)</f>
        <v>eBooks</v>
      </c>
    </row>
    <row r="2094" spans="1:13" x14ac:dyDescent="0.35">
      <c r="A2094" t="s">
        <v>8725</v>
      </c>
      <c r="B2094" t="s">
        <v>8750</v>
      </c>
      <c r="C2094">
        <v>941</v>
      </c>
      <c r="D2094">
        <v>2318</v>
      </c>
      <c r="E2094">
        <v>7</v>
      </c>
      <c r="F2094">
        <v>7</v>
      </c>
      <c r="G2094">
        <v>269.70000000000005</v>
      </c>
      <c r="H2094">
        <v>7</v>
      </c>
      <c r="I2094">
        <v>7</v>
      </c>
      <c r="J2094">
        <f>'Data Churn_prodcat'!E2094-'Data Churn_prodcat'!F2094</f>
        <v>0</v>
      </c>
      <c r="K2094" t="str">
        <f t="shared" si="32"/>
        <v>Churn</v>
      </c>
      <c r="L2094" t="str">
        <f>VLOOKUP($H2094,master_table_sales_csv!$O$2:$P$3340,2,FALSE)</f>
        <v>Training Videos</v>
      </c>
      <c r="M2094" t="str">
        <f>VLOOKUP($I2094,master_table_sales_csv!$O$2:$P$3340,2,FALSE)</f>
        <v>Training Videos</v>
      </c>
    </row>
    <row r="2095" spans="1:13" x14ac:dyDescent="0.35">
      <c r="A2095" t="s">
        <v>8725</v>
      </c>
      <c r="B2095" t="s">
        <v>8750</v>
      </c>
      <c r="C2095">
        <v>956</v>
      </c>
      <c r="D2095">
        <v>2357</v>
      </c>
      <c r="E2095">
        <v>8</v>
      </c>
      <c r="F2095">
        <v>7</v>
      </c>
      <c r="G2095">
        <v>7343.92</v>
      </c>
      <c r="H2095">
        <v>7</v>
      </c>
      <c r="I2095">
        <v>6</v>
      </c>
      <c r="J2095">
        <f>'Data Churn_prodcat'!E2095-'Data Churn_prodcat'!F2095</f>
        <v>1</v>
      </c>
      <c r="K2095" t="str">
        <f t="shared" si="32"/>
        <v>Churn</v>
      </c>
      <c r="L2095" t="str">
        <f>VLOOKUP($H2095,master_table_sales_csv!$O$2:$P$3340,2,FALSE)</f>
        <v>Training Videos</v>
      </c>
      <c r="M2095" t="str">
        <f>VLOOKUP($I2095,master_table_sales_csv!$O$2:$P$3340,2,FALSE)</f>
        <v>Robots</v>
      </c>
    </row>
    <row r="2096" spans="1:13" x14ac:dyDescent="0.35">
      <c r="A2096" t="s">
        <v>8725</v>
      </c>
      <c r="B2096" t="s">
        <v>8750</v>
      </c>
      <c r="C2096">
        <v>959</v>
      </c>
      <c r="D2096">
        <v>2434</v>
      </c>
      <c r="E2096">
        <v>6</v>
      </c>
      <c r="F2096">
        <v>6</v>
      </c>
      <c r="G2096">
        <v>74.97</v>
      </c>
      <c r="H2096">
        <v>4</v>
      </c>
      <c r="I2096">
        <v>4</v>
      </c>
      <c r="J2096">
        <f>'Data Churn_prodcat'!E2096-'Data Churn_prodcat'!F2096</f>
        <v>0</v>
      </c>
      <c r="K2096" t="str">
        <f t="shared" si="32"/>
        <v>Churn</v>
      </c>
      <c r="L2096" t="str">
        <f>VLOOKUP($H2096,master_table_sales_csv!$O$2:$P$3340,2,FALSE)</f>
        <v>eBooks</v>
      </c>
      <c r="M2096" t="str">
        <f>VLOOKUP($I2096,master_table_sales_csv!$O$2:$P$3340,2,FALSE)</f>
        <v>eBooks</v>
      </c>
    </row>
    <row r="2097" spans="1:13" x14ac:dyDescent="0.35">
      <c r="A2097" t="s">
        <v>8725</v>
      </c>
      <c r="B2097" t="s">
        <v>8750</v>
      </c>
      <c r="C2097">
        <v>961</v>
      </c>
      <c r="D2097">
        <v>2375</v>
      </c>
      <c r="E2097">
        <v>7</v>
      </c>
      <c r="F2097">
        <v>7</v>
      </c>
      <c r="G2097">
        <v>162</v>
      </c>
      <c r="H2097">
        <v>2</v>
      </c>
      <c r="I2097">
        <v>2</v>
      </c>
      <c r="J2097">
        <f>'Data Churn_prodcat'!E2097-'Data Churn_prodcat'!F2097</f>
        <v>0</v>
      </c>
      <c r="K2097" t="str">
        <f t="shared" si="32"/>
        <v>Churn</v>
      </c>
      <c r="L2097" t="str">
        <f>VLOOKUP($H2097,master_table_sales_csv!$O$2:$P$3340,2,FALSE)</f>
        <v>Drone Kits</v>
      </c>
      <c r="M2097" t="str">
        <f>VLOOKUP($I2097,master_table_sales_csv!$O$2:$P$3340,2,FALSE)</f>
        <v>Drone Kits</v>
      </c>
    </row>
    <row r="2098" spans="1:13" x14ac:dyDescent="0.35">
      <c r="A2098" t="s">
        <v>8725</v>
      </c>
      <c r="B2098" t="s">
        <v>8750</v>
      </c>
      <c r="C2098">
        <v>963</v>
      </c>
      <c r="D2098">
        <v>2166</v>
      </c>
      <c r="E2098">
        <v>8</v>
      </c>
      <c r="F2098">
        <v>8</v>
      </c>
      <c r="G2098">
        <v>539.70000000000005</v>
      </c>
      <c r="H2098">
        <v>2</v>
      </c>
      <c r="I2098">
        <v>2</v>
      </c>
      <c r="J2098">
        <f>'Data Churn_prodcat'!E2098-'Data Churn_prodcat'!F2098</f>
        <v>0</v>
      </c>
      <c r="K2098" t="str">
        <f t="shared" si="32"/>
        <v>Churn</v>
      </c>
      <c r="L2098" t="str">
        <f>VLOOKUP($H2098,master_table_sales_csv!$O$2:$P$3340,2,FALSE)</f>
        <v>Drone Kits</v>
      </c>
      <c r="M2098" t="str">
        <f>VLOOKUP($I2098,master_table_sales_csv!$O$2:$P$3340,2,FALSE)</f>
        <v>Drone Kits</v>
      </c>
    </row>
    <row r="2099" spans="1:13" x14ac:dyDescent="0.35">
      <c r="A2099" t="s">
        <v>8725</v>
      </c>
      <c r="B2099" t="s">
        <v>8750</v>
      </c>
      <c r="C2099">
        <v>973</v>
      </c>
      <c r="D2099">
        <v>2518</v>
      </c>
      <c r="E2099">
        <v>6</v>
      </c>
      <c r="F2099">
        <v>6</v>
      </c>
      <c r="G2099">
        <v>8.99</v>
      </c>
      <c r="H2099">
        <v>1</v>
      </c>
      <c r="I2099">
        <v>1</v>
      </c>
      <c r="J2099">
        <f>'Data Churn_prodcat'!E2099-'Data Churn_prodcat'!F2099</f>
        <v>0</v>
      </c>
      <c r="K2099" t="str">
        <f t="shared" si="32"/>
        <v>Churn</v>
      </c>
      <c r="L2099" t="str">
        <f>VLOOKUP($H2099,master_table_sales_csv!$O$2:$P$3340,2,FALSE)</f>
        <v>Blueprints</v>
      </c>
      <c r="M2099" t="str">
        <f>VLOOKUP($I2099,master_table_sales_csv!$O$2:$P$3340,2,FALSE)</f>
        <v>Blueprints</v>
      </c>
    </row>
    <row r="2100" spans="1:13" x14ac:dyDescent="0.35">
      <c r="A2100" t="s">
        <v>8725</v>
      </c>
      <c r="B2100" t="s">
        <v>8750</v>
      </c>
      <c r="C2100">
        <v>974</v>
      </c>
      <c r="D2100">
        <v>2214</v>
      </c>
      <c r="E2100">
        <v>8</v>
      </c>
      <c r="F2100">
        <v>8</v>
      </c>
      <c r="G2100">
        <v>54.95</v>
      </c>
      <c r="H2100">
        <v>1</v>
      </c>
      <c r="I2100">
        <v>1</v>
      </c>
      <c r="J2100">
        <f>'Data Churn_prodcat'!E2100-'Data Churn_prodcat'!F2100</f>
        <v>0</v>
      </c>
      <c r="K2100" t="str">
        <f t="shared" si="32"/>
        <v>Churn</v>
      </c>
      <c r="L2100" t="str">
        <f>VLOOKUP($H2100,master_table_sales_csv!$O$2:$P$3340,2,FALSE)</f>
        <v>Blueprints</v>
      </c>
      <c r="M2100" t="str">
        <f>VLOOKUP($I2100,master_table_sales_csv!$O$2:$P$3340,2,FALSE)</f>
        <v>Blueprints</v>
      </c>
    </row>
    <row r="2101" spans="1:13" x14ac:dyDescent="0.35">
      <c r="A2101" t="s">
        <v>8725</v>
      </c>
      <c r="B2101" t="s">
        <v>8750</v>
      </c>
      <c r="C2101">
        <v>977</v>
      </c>
      <c r="D2101">
        <v>2481</v>
      </c>
      <c r="E2101">
        <v>6</v>
      </c>
      <c r="F2101">
        <v>6</v>
      </c>
      <c r="G2101">
        <v>55.96</v>
      </c>
      <c r="H2101">
        <v>4</v>
      </c>
      <c r="I2101">
        <v>4</v>
      </c>
      <c r="J2101">
        <f>'Data Churn_prodcat'!E2101-'Data Churn_prodcat'!F2101</f>
        <v>0</v>
      </c>
      <c r="K2101" t="str">
        <f t="shared" si="32"/>
        <v>Churn</v>
      </c>
      <c r="L2101" t="str">
        <f>VLOOKUP($H2101,master_table_sales_csv!$O$2:$P$3340,2,FALSE)</f>
        <v>eBooks</v>
      </c>
      <c r="M2101" t="str">
        <f>VLOOKUP($I2101,master_table_sales_csv!$O$2:$P$3340,2,FALSE)</f>
        <v>eBooks</v>
      </c>
    </row>
    <row r="2102" spans="1:13" x14ac:dyDescent="0.35">
      <c r="A2102" t="s">
        <v>8725</v>
      </c>
      <c r="B2102" t="s">
        <v>8750</v>
      </c>
      <c r="C2102">
        <v>980</v>
      </c>
      <c r="D2102">
        <v>2122</v>
      </c>
      <c r="E2102">
        <v>8</v>
      </c>
      <c r="F2102">
        <v>8</v>
      </c>
      <c r="G2102">
        <v>29.99</v>
      </c>
      <c r="H2102">
        <v>7</v>
      </c>
      <c r="I2102">
        <v>7</v>
      </c>
      <c r="J2102">
        <f>'Data Churn_prodcat'!E2102-'Data Churn_prodcat'!F2102</f>
        <v>0</v>
      </c>
      <c r="K2102" t="str">
        <f t="shared" si="32"/>
        <v>Churn</v>
      </c>
      <c r="L2102" t="str">
        <f>VLOOKUP($H2102,master_table_sales_csv!$O$2:$P$3340,2,FALSE)</f>
        <v>Training Videos</v>
      </c>
      <c r="M2102" t="str">
        <f>VLOOKUP($I2102,master_table_sales_csv!$O$2:$P$3340,2,FALSE)</f>
        <v>Training Videos</v>
      </c>
    </row>
    <row r="2103" spans="1:13" x14ac:dyDescent="0.35">
      <c r="A2103" t="s">
        <v>8725</v>
      </c>
      <c r="B2103" t="s">
        <v>8750</v>
      </c>
      <c r="C2103">
        <v>985</v>
      </c>
      <c r="D2103">
        <v>2533</v>
      </c>
      <c r="E2103">
        <v>6</v>
      </c>
      <c r="F2103">
        <v>6</v>
      </c>
      <c r="G2103">
        <v>899</v>
      </c>
      <c r="H2103">
        <v>6</v>
      </c>
      <c r="I2103">
        <v>6</v>
      </c>
      <c r="J2103">
        <f>'Data Churn_prodcat'!E2103-'Data Churn_prodcat'!F2103</f>
        <v>0</v>
      </c>
      <c r="K2103" t="str">
        <f t="shared" si="32"/>
        <v>Churn</v>
      </c>
      <c r="L2103" t="str">
        <f>VLOOKUP($H2103,master_table_sales_csv!$O$2:$P$3340,2,FALSE)</f>
        <v>Robots</v>
      </c>
      <c r="M2103" t="str">
        <f>VLOOKUP($I2103,master_table_sales_csv!$O$2:$P$3340,2,FALSE)</f>
        <v>Robots</v>
      </c>
    </row>
    <row r="2104" spans="1:13" x14ac:dyDescent="0.35">
      <c r="A2104" t="s">
        <v>8725</v>
      </c>
      <c r="B2104" t="s">
        <v>8750</v>
      </c>
      <c r="C2104">
        <v>990</v>
      </c>
      <c r="D2104">
        <v>2210</v>
      </c>
      <c r="E2104">
        <v>8</v>
      </c>
      <c r="F2104">
        <v>8</v>
      </c>
      <c r="G2104">
        <v>89.97</v>
      </c>
      <c r="H2104">
        <v>7</v>
      </c>
      <c r="I2104">
        <v>7</v>
      </c>
      <c r="J2104">
        <f>'Data Churn_prodcat'!E2104-'Data Churn_prodcat'!F2104</f>
        <v>0</v>
      </c>
      <c r="K2104" t="str">
        <f t="shared" si="32"/>
        <v>Churn</v>
      </c>
      <c r="L2104" t="str">
        <f>VLOOKUP($H2104,master_table_sales_csv!$O$2:$P$3340,2,FALSE)</f>
        <v>Training Videos</v>
      </c>
      <c r="M2104" t="str">
        <f>VLOOKUP($I2104,master_table_sales_csv!$O$2:$P$3340,2,FALSE)</f>
        <v>Training Videos</v>
      </c>
    </row>
    <row r="2105" spans="1:13" x14ac:dyDescent="0.35">
      <c r="A2105" t="s">
        <v>8725</v>
      </c>
      <c r="B2105" t="s">
        <v>8750</v>
      </c>
      <c r="C2105">
        <v>993</v>
      </c>
      <c r="D2105">
        <v>2290</v>
      </c>
      <c r="E2105">
        <v>8</v>
      </c>
      <c r="F2105">
        <v>7</v>
      </c>
      <c r="G2105">
        <v>1167.5</v>
      </c>
      <c r="H2105">
        <v>5</v>
      </c>
      <c r="I2105">
        <v>4</v>
      </c>
      <c r="J2105">
        <f>'Data Churn_prodcat'!E2105-'Data Churn_prodcat'!F2105</f>
        <v>1</v>
      </c>
      <c r="K2105" t="str">
        <f t="shared" si="32"/>
        <v>Churn</v>
      </c>
      <c r="L2105" t="str">
        <f>VLOOKUP($H2105,master_table_sales_csv!$O$2:$P$3340,2,FALSE)</f>
        <v>Robot Kits</v>
      </c>
      <c r="M2105" t="str">
        <f>VLOOKUP($I2105,master_table_sales_csv!$O$2:$P$3340,2,FALSE)</f>
        <v>eBooks</v>
      </c>
    </row>
    <row r="2106" spans="1:13" x14ac:dyDescent="0.35">
      <c r="A2106" t="s">
        <v>8725</v>
      </c>
      <c r="B2106" t="s">
        <v>8750</v>
      </c>
      <c r="C2106">
        <v>1010</v>
      </c>
      <c r="D2106">
        <v>2482</v>
      </c>
      <c r="E2106">
        <v>6</v>
      </c>
      <c r="F2106">
        <v>6</v>
      </c>
      <c r="G2106">
        <v>36</v>
      </c>
      <c r="H2106">
        <v>1</v>
      </c>
      <c r="I2106">
        <v>1</v>
      </c>
      <c r="J2106">
        <f>'Data Churn_prodcat'!E2106-'Data Churn_prodcat'!F2106</f>
        <v>0</v>
      </c>
      <c r="K2106" t="str">
        <f t="shared" si="32"/>
        <v>Churn</v>
      </c>
      <c r="L2106" t="str">
        <f>VLOOKUP($H2106,master_table_sales_csv!$O$2:$P$3340,2,FALSE)</f>
        <v>Blueprints</v>
      </c>
      <c r="M2106" t="str">
        <f>VLOOKUP($I2106,master_table_sales_csv!$O$2:$P$3340,2,FALSE)</f>
        <v>Blueprints</v>
      </c>
    </row>
    <row r="2107" spans="1:13" x14ac:dyDescent="0.35">
      <c r="A2107" t="s">
        <v>8725</v>
      </c>
      <c r="B2107" t="s">
        <v>8750</v>
      </c>
      <c r="C2107">
        <v>1011</v>
      </c>
      <c r="D2107">
        <v>2259</v>
      </c>
      <c r="E2107">
        <v>7</v>
      </c>
      <c r="F2107">
        <v>7</v>
      </c>
      <c r="G2107">
        <v>17.5</v>
      </c>
      <c r="H2107">
        <v>4</v>
      </c>
      <c r="I2107">
        <v>4</v>
      </c>
      <c r="J2107">
        <f>'Data Churn_prodcat'!E2107-'Data Churn_prodcat'!F2107</f>
        <v>0</v>
      </c>
      <c r="K2107" t="str">
        <f t="shared" si="32"/>
        <v>Churn</v>
      </c>
      <c r="L2107" t="str">
        <f>VLOOKUP($H2107,master_table_sales_csv!$O$2:$P$3340,2,FALSE)</f>
        <v>eBooks</v>
      </c>
      <c r="M2107" t="str">
        <f>VLOOKUP($I2107,master_table_sales_csv!$O$2:$P$3340,2,FALSE)</f>
        <v>eBooks</v>
      </c>
    </row>
    <row r="2108" spans="1:13" x14ac:dyDescent="0.35">
      <c r="A2108" t="s">
        <v>8725</v>
      </c>
      <c r="B2108" t="s">
        <v>8750</v>
      </c>
      <c r="C2108">
        <v>1012</v>
      </c>
      <c r="D2108">
        <v>2444</v>
      </c>
      <c r="E2108">
        <v>6</v>
      </c>
      <c r="F2108">
        <v>6</v>
      </c>
      <c r="G2108">
        <v>4415</v>
      </c>
      <c r="H2108">
        <v>6</v>
      </c>
      <c r="I2108">
        <v>6</v>
      </c>
      <c r="J2108">
        <f>'Data Churn_prodcat'!E2108-'Data Churn_prodcat'!F2108</f>
        <v>0</v>
      </c>
      <c r="K2108" t="str">
        <f t="shared" si="32"/>
        <v>Churn</v>
      </c>
      <c r="L2108" t="str">
        <f>VLOOKUP($H2108,master_table_sales_csv!$O$2:$P$3340,2,FALSE)</f>
        <v>Robots</v>
      </c>
      <c r="M2108" t="str">
        <f>VLOOKUP($I2108,master_table_sales_csv!$O$2:$P$3340,2,FALSE)</f>
        <v>Robots</v>
      </c>
    </row>
    <row r="2109" spans="1:13" x14ac:dyDescent="0.35">
      <c r="A2109" t="s">
        <v>8725</v>
      </c>
      <c r="B2109" t="s">
        <v>8750</v>
      </c>
      <c r="C2109">
        <v>1013</v>
      </c>
      <c r="D2109">
        <v>2501</v>
      </c>
      <c r="E2109">
        <v>6</v>
      </c>
      <c r="F2109">
        <v>6</v>
      </c>
      <c r="G2109">
        <v>117.9</v>
      </c>
      <c r="H2109">
        <v>2</v>
      </c>
      <c r="I2109">
        <v>2</v>
      </c>
      <c r="J2109">
        <f>'Data Churn_prodcat'!E2109-'Data Churn_prodcat'!F2109</f>
        <v>0</v>
      </c>
      <c r="K2109" t="str">
        <f t="shared" si="32"/>
        <v>Churn</v>
      </c>
      <c r="L2109" t="str">
        <f>VLOOKUP($H2109,master_table_sales_csv!$O$2:$P$3340,2,FALSE)</f>
        <v>Drone Kits</v>
      </c>
      <c r="M2109" t="str">
        <f>VLOOKUP($I2109,master_table_sales_csv!$O$2:$P$3340,2,FALSE)</f>
        <v>Drone Kits</v>
      </c>
    </row>
    <row r="2110" spans="1:13" x14ac:dyDescent="0.35">
      <c r="A2110" t="s">
        <v>8725</v>
      </c>
      <c r="B2110" t="s">
        <v>8750</v>
      </c>
      <c r="C2110">
        <v>1016</v>
      </c>
      <c r="D2110">
        <v>2255</v>
      </c>
      <c r="E2110">
        <v>8</v>
      </c>
      <c r="F2110">
        <v>8</v>
      </c>
      <c r="G2110">
        <v>2510.91</v>
      </c>
      <c r="H2110">
        <v>4</v>
      </c>
      <c r="I2110">
        <v>1</v>
      </c>
      <c r="J2110">
        <f>'Data Churn_prodcat'!E2110-'Data Churn_prodcat'!F2110</f>
        <v>0</v>
      </c>
      <c r="K2110" t="str">
        <f t="shared" si="32"/>
        <v>Churn</v>
      </c>
      <c r="L2110" t="str">
        <f>VLOOKUP($H2110,master_table_sales_csv!$O$2:$P$3340,2,FALSE)</f>
        <v>eBooks</v>
      </c>
      <c r="M2110" t="str">
        <f>VLOOKUP($I2110,master_table_sales_csv!$O$2:$P$3340,2,FALSE)</f>
        <v>Blueprints</v>
      </c>
    </row>
    <row r="2111" spans="1:13" x14ac:dyDescent="0.35">
      <c r="A2111" t="s">
        <v>8725</v>
      </c>
      <c r="B2111" t="s">
        <v>8750</v>
      </c>
      <c r="C2111">
        <v>1023</v>
      </c>
      <c r="D2111">
        <v>2285</v>
      </c>
      <c r="E2111">
        <v>7</v>
      </c>
      <c r="F2111">
        <v>7</v>
      </c>
      <c r="G2111">
        <v>144.94999999999999</v>
      </c>
      <c r="H2111">
        <v>7</v>
      </c>
      <c r="I2111">
        <v>7</v>
      </c>
      <c r="J2111">
        <f>'Data Churn_prodcat'!E2111-'Data Churn_prodcat'!F2111</f>
        <v>0</v>
      </c>
      <c r="K2111" t="str">
        <f t="shared" si="32"/>
        <v>Churn</v>
      </c>
      <c r="L2111" t="str">
        <f>VLOOKUP($H2111,master_table_sales_csv!$O$2:$P$3340,2,FALSE)</f>
        <v>Training Videos</v>
      </c>
      <c r="M2111" t="str">
        <f>VLOOKUP($I2111,master_table_sales_csv!$O$2:$P$3340,2,FALSE)</f>
        <v>Training Videos</v>
      </c>
    </row>
    <row r="2112" spans="1:13" x14ac:dyDescent="0.35">
      <c r="A2112" t="s">
        <v>8725</v>
      </c>
      <c r="B2112" t="s">
        <v>8750</v>
      </c>
      <c r="C2112">
        <v>1032</v>
      </c>
      <c r="D2112">
        <v>2474</v>
      </c>
      <c r="E2112">
        <v>7</v>
      </c>
      <c r="F2112">
        <v>6</v>
      </c>
      <c r="G2112">
        <v>152.45000000000002</v>
      </c>
      <c r="H2112">
        <v>4</v>
      </c>
      <c r="I2112">
        <v>1</v>
      </c>
      <c r="J2112">
        <f>'Data Churn_prodcat'!E2112-'Data Churn_prodcat'!F2112</f>
        <v>1</v>
      </c>
      <c r="K2112" t="str">
        <f t="shared" si="32"/>
        <v>Churn</v>
      </c>
      <c r="L2112" t="str">
        <f>VLOOKUP($H2112,master_table_sales_csv!$O$2:$P$3340,2,FALSE)</f>
        <v>eBooks</v>
      </c>
      <c r="M2112" t="str">
        <f>VLOOKUP($I2112,master_table_sales_csv!$O$2:$P$3340,2,FALSE)</f>
        <v>Blueprints</v>
      </c>
    </row>
    <row r="2113" spans="1:13" x14ac:dyDescent="0.35">
      <c r="A2113" t="s">
        <v>8725</v>
      </c>
      <c r="B2113" t="s">
        <v>8750</v>
      </c>
      <c r="C2113">
        <v>1039</v>
      </c>
      <c r="D2113">
        <v>2140</v>
      </c>
      <c r="E2113">
        <v>8</v>
      </c>
      <c r="F2113">
        <v>8</v>
      </c>
      <c r="G2113">
        <v>49.9</v>
      </c>
      <c r="H2113">
        <v>4</v>
      </c>
      <c r="I2113">
        <v>4</v>
      </c>
      <c r="J2113">
        <f>'Data Churn_prodcat'!E2113-'Data Churn_prodcat'!F2113</f>
        <v>0</v>
      </c>
      <c r="K2113" t="str">
        <f t="shared" si="32"/>
        <v>Churn</v>
      </c>
      <c r="L2113" t="str">
        <f>VLOOKUP($H2113,master_table_sales_csv!$O$2:$P$3340,2,FALSE)</f>
        <v>eBooks</v>
      </c>
      <c r="M2113" t="str">
        <f>VLOOKUP($I2113,master_table_sales_csv!$O$2:$P$3340,2,FALSE)</f>
        <v>eBooks</v>
      </c>
    </row>
    <row r="2114" spans="1:13" x14ac:dyDescent="0.35">
      <c r="A2114" t="s">
        <v>8725</v>
      </c>
      <c r="B2114" t="s">
        <v>8750</v>
      </c>
      <c r="C2114">
        <v>1040</v>
      </c>
      <c r="D2114">
        <v>2157</v>
      </c>
      <c r="E2114">
        <v>8</v>
      </c>
      <c r="F2114">
        <v>8</v>
      </c>
      <c r="G2114">
        <v>41.97</v>
      </c>
      <c r="H2114">
        <v>4</v>
      </c>
      <c r="I2114">
        <v>4</v>
      </c>
      <c r="J2114">
        <f>'Data Churn_prodcat'!E2114-'Data Churn_prodcat'!F2114</f>
        <v>0</v>
      </c>
      <c r="K2114" t="str">
        <f t="shared" si="32"/>
        <v>Churn</v>
      </c>
      <c r="L2114" t="str">
        <f>VLOOKUP($H2114,master_table_sales_csv!$O$2:$P$3340,2,FALSE)</f>
        <v>eBooks</v>
      </c>
      <c r="M2114" t="str">
        <f>VLOOKUP($I2114,master_table_sales_csv!$O$2:$P$3340,2,FALSE)</f>
        <v>eBooks</v>
      </c>
    </row>
    <row r="2115" spans="1:13" x14ac:dyDescent="0.35">
      <c r="A2115" t="s">
        <v>8725</v>
      </c>
      <c r="B2115" t="s">
        <v>8750</v>
      </c>
      <c r="C2115">
        <v>1042</v>
      </c>
      <c r="D2115">
        <v>2504</v>
      </c>
      <c r="E2115">
        <v>6</v>
      </c>
      <c r="F2115">
        <v>6</v>
      </c>
      <c r="G2115">
        <v>128.97</v>
      </c>
      <c r="H2115">
        <v>7</v>
      </c>
      <c r="I2115">
        <v>7</v>
      </c>
      <c r="J2115">
        <f>'Data Churn_prodcat'!E2115-'Data Churn_prodcat'!F2115</f>
        <v>0</v>
      </c>
      <c r="K2115" t="str">
        <f t="shared" si="32"/>
        <v>Churn</v>
      </c>
      <c r="L2115" t="str">
        <f>VLOOKUP($H2115,master_table_sales_csv!$O$2:$P$3340,2,FALSE)</f>
        <v>Training Videos</v>
      </c>
      <c r="M2115" t="str">
        <f>VLOOKUP($I2115,master_table_sales_csv!$O$2:$P$3340,2,FALSE)</f>
        <v>Training Videos</v>
      </c>
    </row>
    <row r="2116" spans="1:13" x14ac:dyDescent="0.35">
      <c r="A2116" t="s">
        <v>8725</v>
      </c>
      <c r="B2116" t="s">
        <v>8750</v>
      </c>
      <c r="C2116">
        <v>1043</v>
      </c>
      <c r="D2116">
        <v>2385</v>
      </c>
      <c r="E2116">
        <v>7</v>
      </c>
      <c r="F2116">
        <v>7</v>
      </c>
      <c r="G2116">
        <v>276</v>
      </c>
      <c r="H2116">
        <v>2</v>
      </c>
      <c r="I2116">
        <v>2</v>
      </c>
      <c r="J2116">
        <f>'Data Churn_prodcat'!E2116-'Data Churn_prodcat'!F2116</f>
        <v>0</v>
      </c>
      <c r="K2116" t="str">
        <f t="shared" si="32"/>
        <v>Churn</v>
      </c>
      <c r="L2116" t="str">
        <f>VLOOKUP($H2116,master_table_sales_csv!$O$2:$P$3340,2,FALSE)</f>
        <v>Drone Kits</v>
      </c>
      <c r="M2116" t="str">
        <f>VLOOKUP($I2116,master_table_sales_csv!$O$2:$P$3340,2,FALSE)</f>
        <v>Drone Kits</v>
      </c>
    </row>
    <row r="2117" spans="1:13" x14ac:dyDescent="0.35">
      <c r="A2117" t="s">
        <v>8725</v>
      </c>
      <c r="B2117" t="s">
        <v>8750</v>
      </c>
      <c r="C2117">
        <v>1044</v>
      </c>
      <c r="D2117">
        <v>2340</v>
      </c>
      <c r="E2117">
        <v>7</v>
      </c>
      <c r="F2117">
        <v>7</v>
      </c>
      <c r="G2117">
        <v>249.75</v>
      </c>
      <c r="H2117">
        <v>7</v>
      </c>
      <c r="I2117">
        <v>7</v>
      </c>
      <c r="J2117">
        <f>'Data Churn_prodcat'!E2117-'Data Churn_prodcat'!F2117</f>
        <v>0</v>
      </c>
      <c r="K2117" t="str">
        <f t="shared" ref="K2117:K2180" si="33">IF(D2117&gt;7, "Churn", "No Churn")</f>
        <v>Churn</v>
      </c>
      <c r="L2117" t="str">
        <f>VLOOKUP($H2117,master_table_sales_csv!$O$2:$P$3340,2,FALSE)</f>
        <v>Training Videos</v>
      </c>
      <c r="M2117" t="str">
        <f>VLOOKUP($I2117,master_table_sales_csv!$O$2:$P$3340,2,FALSE)</f>
        <v>Training Videos</v>
      </c>
    </row>
    <row r="2118" spans="1:13" x14ac:dyDescent="0.35">
      <c r="A2118" t="s">
        <v>8725</v>
      </c>
      <c r="B2118" t="s">
        <v>8750</v>
      </c>
      <c r="C2118">
        <v>1045</v>
      </c>
      <c r="D2118">
        <v>2280</v>
      </c>
      <c r="E2118">
        <v>7</v>
      </c>
      <c r="F2118">
        <v>7</v>
      </c>
      <c r="G2118">
        <v>14.97</v>
      </c>
      <c r="H2118">
        <v>1</v>
      </c>
      <c r="I2118">
        <v>1</v>
      </c>
      <c r="J2118">
        <f>'Data Churn_prodcat'!E2118-'Data Churn_prodcat'!F2118</f>
        <v>0</v>
      </c>
      <c r="K2118" t="str">
        <f t="shared" si="33"/>
        <v>Churn</v>
      </c>
      <c r="L2118" t="str">
        <f>VLOOKUP($H2118,master_table_sales_csv!$O$2:$P$3340,2,FALSE)</f>
        <v>Blueprints</v>
      </c>
      <c r="M2118" t="str">
        <f>VLOOKUP($I2118,master_table_sales_csv!$O$2:$P$3340,2,FALSE)</f>
        <v>Blueprints</v>
      </c>
    </row>
    <row r="2119" spans="1:13" x14ac:dyDescent="0.35">
      <c r="A2119" t="s">
        <v>8725</v>
      </c>
      <c r="B2119" t="s">
        <v>8750</v>
      </c>
      <c r="C2119">
        <v>1046</v>
      </c>
      <c r="D2119">
        <v>2396</v>
      </c>
      <c r="E2119">
        <v>8</v>
      </c>
      <c r="F2119">
        <v>6</v>
      </c>
      <c r="G2119">
        <v>239.8</v>
      </c>
      <c r="H2119">
        <v>1</v>
      </c>
      <c r="I2119">
        <v>1</v>
      </c>
      <c r="J2119">
        <f>'Data Churn_prodcat'!E2119-'Data Churn_prodcat'!F2119</f>
        <v>2</v>
      </c>
      <c r="K2119" t="str">
        <f t="shared" si="33"/>
        <v>Churn</v>
      </c>
      <c r="L2119" t="str">
        <f>VLOOKUP($H2119,master_table_sales_csv!$O$2:$P$3340,2,FALSE)</f>
        <v>Blueprints</v>
      </c>
      <c r="M2119" t="str">
        <f>VLOOKUP($I2119,master_table_sales_csv!$O$2:$P$3340,2,FALSE)</f>
        <v>Blueprints</v>
      </c>
    </row>
    <row r="2120" spans="1:13" x14ac:dyDescent="0.35">
      <c r="A2120" t="s">
        <v>8725</v>
      </c>
      <c r="B2120" t="s">
        <v>8750</v>
      </c>
      <c r="C2120">
        <v>1050</v>
      </c>
      <c r="D2120">
        <v>2534</v>
      </c>
      <c r="E2120">
        <v>6</v>
      </c>
      <c r="F2120">
        <v>6</v>
      </c>
      <c r="G2120">
        <v>74.95</v>
      </c>
      <c r="H2120">
        <v>4</v>
      </c>
      <c r="I2120">
        <v>4</v>
      </c>
      <c r="J2120">
        <f>'Data Churn_prodcat'!E2120-'Data Churn_prodcat'!F2120</f>
        <v>0</v>
      </c>
      <c r="K2120" t="str">
        <f t="shared" si="33"/>
        <v>Churn</v>
      </c>
      <c r="L2120" t="str">
        <f>VLOOKUP($H2120,master_table_sales_csv!$O$2:$P$3340,2,FALSE)</f>
        <v>eBooks</v>
      </c>
      <c r="M2120" t="str">
        <f>VLOOKUP($I2120,master_table_sales_csv!$O$2:$P$3340,2,FALSE)</f>
        <v>eBooks</v>
      </c>
    </row>
    <row r="2121" spans="1:13" x14ac:dyDescent="0.35">
      <c r="A2121" t="s">
        <v>8725</v>
      </c>
      <c r="B2121" t="s">
        <v>8750</v>
      </c>
      <c r="C2121">
        <v>1054</v>
      </c>
      <c r="D2121">
        <v>2294</v>
      </c>
      <c r="E2121">
        <v>7</v>
      </c>
      <c r="F2121">
        <v>7</v>
      </c>
      <c r="G2121">
        <v>29.97</v>
      </c>
      <c r="H2121">
        <v>1</v>
      </c>
      <c r="I2121">
        <v>1</v>
      </c>
      <c r="J2121">
        <f>'Data Churn_prodcat'!E2121-'Data Churn_prodcat'!F2121</f>
        <v>0</v>
      </c>
      <c r="K2121" t="str">
        <f t="shared" si="33"/>
        <v>Churn</v>
      </c>
      <c r="L2121" t="str">
        <f>VLOOKUP($H2121,master_table_sales_csv!$O$2:$P$3340,2,FALSE)</f>
        <v>Blueprints</v>
      </c>
      <c r="M2121" t="str">
        <f>VLOOKUP($I2121,master_table_sales_csv!$O$2:$P$3340,2,FALSE)</f>
        <v>Blueprints</v>
      </c>
    </row>
    <row r="2122" spans="1:13" x14ac:dyDescent="0.35">
      <c r="A2122" t="s">
        <v>8725</v>
      </c>
      <c r="B2122" t="s">
        <v>8750</v>
      </c>
      <c r="C2122">
        <v>1057</v>
      </c>
      <c r="D2122">
        <v>2228</v>
      </c>
      <c r="E2122">
        <v>8</v>
      </c>
      <c r="F2122">
        <v>8</v>
      </c>
      <c r="G2122">
        <v>74.849999999999994</v>
      </c>
      <c r="H2122">
        <v>4</v>
      </c>
      <c r="I2122">
        <v>4</v>
      </c>
      <c r="J2122">
        <f>'Data Churn_prodcat'!E2122-'Data Churn_prodcat'!F2122</f>
        <v>0</v>
      </c>
      <c r="K2122" t="str">
        <f t="shared" si="33"/>
        <v>Churn</v>
      </c>
      <c r="L2122" t="str">
        <f>VLOOKUP($H2122,master_table_sales_csv!$O$2:$P$3340,2,FALSE)</f>
        <v>eBooks</v>
      </c>
      <c r="M2122" t="str">
        <f>VLOOKUP($I2122,master_table_sales_csv!$O$2:$P$3340,2,FALSE)</f>
        <v>eBooks</v>
      </c>
    </row>
    <row r="2123" spans="1:13" x14ac:dyDescent="0.35">
      <c r="A2123" t="s">
        <v>8725</v>
      </c>
      <c r="B2123" t="s">
        <v>8750</v>
      </c>
      <c r="C2123">
        <v>1059</v>
      </c>
      <c r="D2123">
        <v>2346</v>
      </c>
      <c r="E2123">
        <v>8</v>
      </c>
      <c r="F2123">
        <v>7</v>
      </c>
      <c r="G2123">
        <v>2995.8</v>
      </c>
      <c r="H2123">
        <v>7</v>
      </c>
      <c r="I2123">
        <v>6</v>
      </c>
      <c r="J2123">
        <f>'Data Churn_prodcat'!E2123-'Data Churn_prodcat'!F2123</f>
        <v>1</v>
      </c>
      <c r="K2123" t="str">
        <f t="shared" si="33"/>
        <v>Churn</v>
      </c>
      <c r="L2123" t="str">
        <f>VLOOKUP($H2123,master_table_sales_csv!$O$2:$P$3340,2,FALSE)</f>
        <v>Training Videos</v>
      </c>
      <c r="M2123" t="str">
        <f>VLOOKUP($I2123,master_table_sales_csv!$O$2:$P$3340,2,FALSE)</f>
        <v>Robots</v>
      </c>
    </row>
    <row r="2124" spans="1:13" x14ac:dyDescent="0.35">
      <c r="A2124" t="s">
        <v>8725</v>
      </c>
      <c r="B2124" t="s">
        <v>8750</v>
      </c>
      <c r="C2124">
        <v>1061</v>
      </c>
      <c r="D2124">
        <v>2298</v>
      </c>
      <c r="E2124">
        <v>7</v>
      </c>
      <c r="F2124">
        <v>7</v>
      </c>
      <c r="G2124">
        <v>64.95</v>
      </c>
      <c r="H2124">
        <v>4</v>
      </c>
      <c r="I2124">
        <v>4</v>
      </c>
      <c r="J2124">
        <f>'Data Churn_prodcat'!E2124-'Data Churn_prodcat'!F2124</f>
        <v>0</v>
      </c>
      <c r="K2124" t="str">
        <f t="shared" si="33"/>
        <v>Churn</v>
      </c>
      <c r="L2124" t="str">
        <f>VLOOKUP($H2124,master_table_sales_csv!$O$2:$P$3340,2,FALSE)</f>
        <v>eBooks</v>
      </c>
      <c r="M2124" t="str">
        <f>VLOOKUP($I2124,master_table_sales_csv!$O$2:$P$3340,2,FALSE)</f>
        <v>eBooks</v>
      </c>
    </row>
    <row r="2125" spans="1:13" x14ac:dyDescent="0.35">
      <c r="A2125" t="s">
        <v>8725</v>
      </c>
      <c r="B2125" t="s">
        <v>8750</v>
      </c>
      <c r="C2125">
        <v>1062</v>
      </c>
      <c r="D2125">
        <v>2364</v>
      </c>
      <c r="E2125">
        <v>7</v>
      </c>
      <c r="F2125">
        <v>7</v>
      </c>
      <c r="G2125">
        <v>124.94999999999999</v>
      </c>
      <c r="H2125">
        <v>4</v>
      </c>
      <c r="I2125">
        <v>4</v>
      </c>
      <c r="J2125">
        <f>'Data Churn_prodcat'!E2125-'Data Churn_prodcat'!F2125</f>
        <v>0</v>
      </c>
      <c r="K2125" t="str">
        <f t="shared" si="33"/>
        <v>Churn</v>
      </c>
      <c r="L2125" t="str">
        <f>VLOOKUP($H2125,master_table_sales_csv!$O$2:$P$3340,2,FALSE)</f>
        <v>eBooks</v>
      </c>
      <c r="M2125" t="str">
        <f>VLOOKUP($I2125,master_table_sales_csv!$O$2:$P$3340,2,FALSE)</f>
        <v>eBooks</v>
      </c>
    </row>
    <row r="2126" spans="1:13" x14ac:dyDescent="0.35">
      <c r="A2126" t="s">
        <v>8725</v>
      </c>
      <c r="B2126" t="s">
        <v>8750</v>
      </c>
      <c r="C2126">
        <v>1063</v>
      </c>
      <c r="D2126">
        <v>2335</v>
      </c>
      <c r="E2126">
        <v>7</v>
      </c>
      <c r="F2126">
        <v>7</v>
      </c>
      <c r="G2126">
        <v>14.99</v>
      </c>
      <c r="H2126">
        <v>4</v>
      </c>
      <c r="I2126">
        <v>4</v>
      </c>
      <c r="J2126">
        <f>'Data Churn_prodcat'!E2126-'Data Churn_prodcat'!F2126</f>
        <v>0</v>
      </c>
      <c r="K2126" t="str">
        <f t="shared" si="33"/>
        <v>Churn</v>
      </c>
      <c r="L2126" t="str">
        <f>VLOOKUP($H2126,master_table_sales_csv!$O$2:$P$3340,2,FALSE)</f>
        <v>eBooks</v>
      </c>
      <c r="M2126" t="str">
        <f>VLOOKUP($I2126,master_table_sales_csv!$O$2:$P$3340,2,FALSE)</f>
        <v>eBooks</v>
      </c>
    </row>
    <row r="2127" spans="1:13" x14ac:dyDescent="0.35">
      <c r="A2127" t="s">
        <v>8725</v>
      </c>
      <c r="B2127" t="s">
        <v>8750</v>
      </c>
      <c r="C2127">
        <v>1066</v>
      </c>
      <c r="D2127">
        <v>2312</v>
      </c>
      <c r="E2127">
        <v>7</v>
      </c>
      <c r="F2127">
        <v>7</v>
      </c>
      <c r="G2127">
        <v>196</v>
      </c>
      <c r="H2127">
        <v>7</v>
      </c>
      <c r="I2127">
        <v>7</v>
      </c>
      <c r="J2127">
        <f>'Data Churn_prodcat'!E2127-'Data Churn_prodcat'!F2127</f>
        <v>0</v>
      </c>
      <c r="K2127" t="str">
        <f t="shared" si="33"/>
        <v>Churn</v>
      </c>
      <c r="L2127" t="str">
        <f>VLOOKUP($H2127,master_table_sales_csv!$O$2:$P$3340,2,FALSE)</f>
        <v>Training Videos</v>
      </c>
      <c r="M2127" t="str">
        <f>VLOOKUP($I2127,master_table_sales_csv!$O$2:$P$3340,2,FALSE)</f>
        <v>Training Videos</v>
      </c>
    </row>
    <row r="2128" spans="1:13" x14ac:dyDescent="0.35">
      <c r="A2128" t="s">
        <v>8725</v>
      </c>
      <c r="B2128" t="s">
        <v>8750</v>
      </c>
      <c r="C2128">
        <v>1085</v>
      </c>
      <c r="D2128">
        <v>2121</v>
      </c>
      <c r="E2128">
        <v>8</v>
      </c>
      <c r="F2128">
        <v>8</v>
      </c>
      <c r="G2128">
        <v>534</v>
      </c>
      <c r="H2128">
        <v>2</v>
      </c>
      <c r="I2128">
        <v>2</v>
      </c>
      <c r="J2128">
        <f>'Data Churn_prodcat'!E2128-'Data Churn_prodcat'!F2128</f>
        <v>0</v>
      </c>
      <c r="K2128" t="str">
        <f t="shared" si="33"/>
        <v>Churn</v>
      </c>
      <c r="L2128" t="str">
        <f>VLOOKUP($H2128,master_table_sales_csv!$O$2:$P$3340,2,FALSE)</f>
        <v>Drone Kits</v>
      </c>
      <c r="M2128" t="str">
        <f>VLOOKUP($I2128,master_table_sales_csv!$O$2:$P$3340,2,FALSE)</f>
        <v>Drone Kits</v>
      </c>
    </row>
    <row r="2129" spans="1:13" x14ac:dyDescent="0.35">
      <c r="A2129" t="s">
        <v>8725</v>
      </c>
      <c r="B2129" t="s">
        <v>8750</v>
      </c>
      <c r="C2129">
        <v>1087</v>
      </c>
      <c r="D2129">
        <v>2333</v>
      </c>
      <c r="E2129">
        <v>7</v>
      </c>
      <c r="F2129">
        <v>7</v>
      </c>
      <c r="G2129">
        <v>2052</v>
      </c>
      <c r="H2129">
        <v>6</v>
      </c>
      <c r="I2129">
        <v>6</v>
      </c>
      <c r="J2129">
        <f>'Data Churn_prodcat'!E2129-'Data Churn_prodcat'!F2129</f>
        <v>0</v>
      </c>
      <c r="K2129" t="str">
        <f t="shared" si="33"/>
        <v>Churn</v>
      </c>
      <c r="L2129" t="str">
        <f>VLOOKUP($H2129,master_table_sales_csv!$O$2:$P$3340,2,FALSE)</f>
        <v>Robots</v>
      </c>
      <c r="M2129" t="str">
        <f>VLOOKUP($I2129,master_table_sales_csv!$O$2:$P$3340,2,FALSE)</f>
        <v>Robots</v>
      </c>
    </row>
    <row r="2130" spans="1:13" x14ac:dyDescent="0.35">
      <c r="A2130" t="s">
        <v>8725</v>
      </c>
      <c r="B2130" t="s">
        <v>8750</v>
      </c>
      <c r="C2130">
        <v>1092</v>
      </c>
      <c r="D2130">
        <v>2510</v>
      </c>
      <c r="E2130">
        <v>6</v>
      </c>
      <c r="F2130">
        <v>6</v>
      </c>
      <c r="G2130">
        <v>595</v>
      </c>
      <c r="H2130">
        <v>2</v>
      </c>
      <c r="I2130">
        <v>2</v>
      </c>
      <c r="J2130">
        <f>'Data Churn_prodcat'!E2130-'Data Churn_prodcat'!F2130</f>
        <v>0</v>
      </c>
      <c r="K2130" t="str">
        <f t="shared" si="33"/>
        <v>Churn</v>
      </c>
      <c r="L2130" t="str">
        <f>VLOOKUP($H2130,master_table_sales_csv!$O$2:$P$3340,2,FALSE)</f>
        <v>Drone Kits</v>
      </c>
      <c r="M2130" t="str">
        <f>VLOOKUP($I2130,master_table_sales_csv!$O$2:$P$3340,2,FALSE)</f>
        <v>Drone Kits</v>
      </c>
    </row>
    <row r="2131" spans="1:13" x14ac:dyDescent="0.35">
      <c r="A2131" t="s">
        <v>8725</v>
      </c>
      <c r="B2131" t="s">
        <v>8750</v>
      </c>
      <c r="C2131">
        <v>1098</v>
      </c>
      <c r="D2131">
        <v>2197</v>
      </c>
      <c r="E2131">
        <v>8</v>
      </c>
      <c r="F2131">
        <v>8</v>
      </c>
      <c r="G2131">
        <v>86.97</v>
      </c>
      <c r="H2131">
        <v>7</v>
      </c>
      <c r="I2131">
        <v>7</v>
      </c>
      <c r="J2131">
        <f>'Data Churn_prodcat'!E2131-'Data Churn_prodcat'!F2131</f>
        <v>0</v>
      </c>
      <c r="K2131" t="str">
        <f t="shared" si="33"/>
        <v>Churn</v>
      </c>
      <c r="L2131" t="str">
        <f>VLOOKUP($H2131,master_table_sales_csv!$O$2:$P$3340,2,FALSE)</f>
        <v>Training Videos</v>
      </c>
      <c r="M2131" t="str">
        <f>VLOOKUP($I2131,master_table_sales_csv!$O$2:$P$3340,2,FALSE)</f>
        <v>Training Videos</v>
      </c>
    </row>
    <row r="2132" spans="1:13" x14ac:dyDescent="0.35">
      <c r="A2132" t="s">
        <v>8725</v>
      </c>
      <c r="B2132" t="s">
        <v>8750</v>
      </c>
      <c r="C2132">
        <v>1101</v>
      </c>
      <c r="D2132">
        <v>2537</v>
      </c>
      <c r="E2132">
        <v>6</v>
      </c>
      <c r="F2132">
        <v>6</v>
      </c>
      <c r="G2132">
        <v>2936.8900000000003</v>
      </c>
      <c r="H2132">
        <v>4</v>
      </c>
      <c r="I2132">
        <v>3</v>
      </c>
      <c r="J2132">
        <f>'Data Churn_prodcat'!E2132-'Data Churn_prodcat'!F2132</f>
        <v>0</v>
      </c>
      <c r="K2132" t="str">
        <f t="shared" si="33"/>
        <v>Churn</v>
      </c>
      <c r="L2132" t="str">
        <f>VLOOKUP($H2132,master_table_sales_csv!$O$2:$P$3340,2,FALSE)</f>
        <v>eBooks</v>
      </c>
      <c r="M2132" t="str">
        <f>VLOOKUP($I2132,master_table_sales_csv!$O$2:$P$3340,2,FALSE)</f>
        <v>Drones</v>
      </c>
    </row>
    <row r="2133" spans="1:13" x14ac:dyDescent="0.35">
      <c r="A2133" t="s">
        <v>8725</v>
      </c>
      <c r="B2133" t="s">
        <v>8750</v>
      </c>
      <c r="C2133">
        <v>1103</v>
      </c>
      <c r="D2133">
        <v>2436</v>
      </c>
      <c r="E2133">
        <v>6</v>
      </c>
      <c r="F2133">
        <v>6</v>
      </c>
      <c r="G2133">
        <v>567</v>
      </c>
      <c r="H2133">
        <v>5</v>
      </c>
      <c r="I2133">
        <v>5</v>
      </c>
      <c r="J2133">
        <f>'Data Churn_prodcat'!E2133-'Data Churn_prodcat'!F2133</f>
        <v>0</v>
      </c>
      <c r="K2133" t="str">
        <f t="shared" si="33"/>
        <v>Churn</v>
      </c>
      <c r="L2133" t="str">
        <f>VLOOKUP($H2133,master_table_sales_csv!$O$2:$P$3340,2,FALSE)</f>
        <v>Robot Kits</v>
      </c>
      <c r="M2133" t="str">
        <f>VLOOKUP($I2133,master_table_sales_csv!$O$2:$P$3340,2,FALSE)</f>
        <v>Robot Kits</v>
      </c>
    </row>
    <row r="2134" spans="1:13" x14ac:dyDescent="0.35">
      <c r="A2134" t="s">
        <v>8725</v>
      </c>
      <c r="B2134" t="s">
        <v>8750</v>
      </c>
      <c r="C2134">
        <v>1107</v>
      </c>
      <c r="D2134">
        <v>2350</v>
      </c>
      <c r="E2134">
        <v>7</v>
      </c>
      <c r="F2134">
        <v>7</v>
      </c>
      <c r="G2134">
        <v>178</v>
      </c>
      <c r="H2134">
        <v>2</v>
      </c>
      <c r="I2134">
        <v>2</v>
      </c>
      <c r="J2134">
        <f>'Data Churn_prodcat'!E2134-'Data Churn_prodcat'!F2134</f>
        <v>0</v>
      </c>
      <c r="K2134" t="str">
        <f t="shared" si="33"/>
        <v>Churn</v>
      </c>
      <c r="L2134" t="str">
        <f>VLOOKUP($H2134,master_table_sales_csv!$O$2:$P$3340,2,FALSE)</f>
        <v>Drone Kits</v>
      </c>
      <c r="M2134" t="str">
        <f>VLOOKUP($I2134,master_table_sales_csv!$O$2:$P$3340,2,FALSE)</f>
        <v>Drone Kits</v>
      </c>
    </row>
    <row r="2135" spans="1:13" x14ac:dyDescent="0.35">
      <c r="A2135" t="s">
        <v>8725</v>
      </c>
      <c r="B2135" t="s">
        <v>8750</v>
      </c>
      <c r="C2135">
        <v>1109</v>
      </c>
      <c r="D2135">
        <v>2515</v>
      </c>
      <c r="E2135">
        <v>6</v>
      </c>
      <c r="F2135">
        <v>6</v>
      </c>
      <c r="G2135">
        <v>75.98</v>
      </c>
      <c r="H2135">
        <v>7</v>
      </c>
      <c r="I2135">
        <v>7</v>
      </c>
      <c r="J2135">
        <f>'Data Churn_prodcat'!E2135-'Data Churn_prodcat'!F2135</f>
        <v>0</v>
      </c>
      <c r="K2135" t="str">
        <f t="shared" si="33"/>
        <v>Churn</v>
      </c>
      <c r="L2135" t="str">
        <f>VLOOKUP($H2135,master_table_sales_csv!$O$2:$P$3340,2,FALSE)</f>
        <v>Training Videos</v>
      </c>
      <c r="M2135" t="str">
        <f>VLOOKUP($I2135,master_table_sales_csv!$O$2:$P$3340,2,FALSE)</f>
        <v>Training Videos</v>
      </c>
    </row>
    <row r="2136" spans="1:13" x14ac:dyDescent="0.35">
      <c r="A2136" t="s">
        <v>8725</v>
      </c>
      <c r="B2136" t="s">
        <v>8750</v>
      </c>
      <c r="C2136">
        <v>1111</v>
      </c>
      <c r="D2136">
        <v>2454</v>
      </c>
      <c r="E2136">
        <v>6</v>
      </c>
      <c r="F2136">
        <v>6</v>
      </c>
      <c r="G2136">
        <v>59.96</v>
      </c>
      <c r="H2136">
        <v>4</v>
      </c>
      <c r="I2136">
        <v>4</v>
      </c>
      <c r="J2136">
        <f>'Data Churn_prodcat'!E2136-'Data Churn_prodcat'!F2136</f>
        <v>0</v>
      </c>
      <c r="K2136" t="str">
        <f t="shared" si="33"/>
        <v>Churn</v>
      </c>
      <c r="L2136" t="str">
        <f>VLOOKUP($H2136,master_table_sales_csv!$O$2:$P$3340,2,FALSE)</f>
        <v>eBooks</v>
      </c>
      <c r="M2136" t="str">
        <f>VLOOKUP($I2136,master_table_sales_csv!$O$2:$P$3340,2,FALSE)</f>
        <v>eBooks</v>
      </c>
    </row>
    <row r="2137" spans="1:13" x14ac:dyDescent="0.35">
      <c r="A2137" t="s">
        <v>8725</v>
      </c>
      <c r="B2137" t="s">
        <v>8750</v>
      </c>
      <c r="C2137">
        <v>1113</v>
      </c>
      <c r="D2137">
        <v>2387</v>
      </c>
      <c r="E2137">
        <v>7</v>
      </c>
      <c r="F2137">
        <v>7</v>
      </c>
      <c r="G2137">
        <v>490</v>
      </c>
      <c r="H2137">
        <v>5</v>
      </c>
      <c r="I2137">
        <v>5</v>
      </c>
      <c r="J2137">
        <f>'Data Churn_prodcat'!E2137-'Data Churn_prodcat'!F2137</f>
        <v>0</v>
      </c>
      <c r="K2137" t="str">
        <f t="shared" si="33"/>
        <v>Churn</v>
      </c>
      <c r="L2137" t="str">
        <f>VLOOKUP($H2137,master_table_sales_csv!$O$2:$P$3340,2,FALSE)</f>
        <v>Robot Kits</v>
      </c>
      <c r="M2137" t="str">
        <f>VLOOKUP($I2137,master_table_sales_csv!$O$2:$P$3340,2,FALSE)</f>
        <v>Robot Kits</v>
      </c>
    </row>
    <row r="2138" spans="1:13" x14ac:dyDescent="0.35">
      <c r="A2138" t="s">
        <v>8725</v>
      </c>
      <c r="B2138" t="s">
        <v>8750</v>
      </c>
      <c r="C2138">
        <v>1117</v>
      </c>
      <c r="D2138">
        <v>2487</v>
      </c>
      <c r="E2138">
        <v>6</v>
      </c>
      <c r="F2138">
        <v>6</v>
      </c>
      <c r="G2138">
        <v>139.96</v>
      </c>
      <c r="H2138">
        <v>7</v>
      </c>
      <c r="I2138">
        <v>7</v>
      </c>
      <c r="J2138">
        <f>'Data Churn_prodcat'!E2138-'Data Churn_prodcat'!F2138</f>
        <v>0</v>
      </c>
      <c r="K2138" t="str">
        <f t="shared" si="33"/>
        <v>Churn</v>
      </c>
      <c r="L2138" t="str">
        <f>VLOOKUP($H2138,master_table_sales_csv!$O$2:$P$3340,2,FALSE)</f>
        <v>Training Videos</v>
      </c>
      <c r="M2138" t="str">
        <f>VLOOKUP($I2138,master_table_sales_csv!$O$2:$P$3340,2,FALSE)</f>
        <v>Training Videos</v>
      </c>
    </row>
    <row r="2139" spans="1:13" x14ac:dyDescent="0.35">
      <c r="A2139" t="s">
        <v>8725</v>
      </c>
      <c r="B2139" t="s">
        <v>8750</v>
      </c>
      <c r="C2139">
        <v>1119</v>
      </c>
      <c r="D2139">
        <v>2416</v>
      </c>
      <c r="E2139">
        <v>6</v>
      </c>
      <c r="F2139">
        <v>6</v>
      </c>
      <c r="G2139">
        <v>1250</v>
      </c>
      <c r="H2139">
        <v>3</v>
      </c>
      <c r="I2139">
        <v>3</v>
      </c>
      <c r="J2139">
        <f>'Data Churn_prodcat'!E2139-'Data Churn_prodcat'!F2139</f>
        <v>0</v>
      </c>
      <c r="K2139" t="str">
        <f t="shared" si="33"/>
        <v>Churn</v>
      </c>
      <c r="L2139" t="str">
        <f>VLOOKUP($H2139,master_table_sales_csv!$O$2:$P$3340,2,FALSE)</f>
        <v>Drones</v>
      </c>
      <c r="M2139" t="str">
        <f>VLOOKUP($I2139,master_table_sales_csv!$O$2:$P$3340,2,FALSE)</f>
        <v>Drones</v>
      </c>
    </row>
    <row r="2140" spans="1:13" x14ac:dyDescent="0.35">
      <c r="A2140" t="s">
        <v>8725</v>
      </c>
      <c r="B2140" t="s">
        <v>8750</v>
      </c>
      <c r="C2140">
        <v>1124</v>
      </c>
      <c r="D2140">
        <v>2275</v>
      </c>
      <c r="E2140">
        <v>7</v>
      </c>
      <c r="F2140">
        <v>7</v>
      </c>
      <c r="G2140">
        <v>71.97</v>
      </c>
      <c r="H2140">
        <v>4</v>
      </c>
      <c r="I2140">
        <v>4</v>
      </c>
      <c r="J2140">
        <f>'Data Churn_prodcat'!E2140-'Data Churn_prodcat'!F2140</f>
        <v>0</v>
      </c>
      <c r="K2140" t="str">
        <f t="shared" si="33"/>
        <v>Churn</v>
      </c>
      <c r="L2140" t="str">
        <f>VLOOKUP($H2140,master_table_sales_csv!$O$2:$P$3340,2,FALSE)</f>
        <v>eBooks</v>
      </c>
      <c r="M2140" t="str">
        <f>VLOOKUP($I2140,master_table_sales_csv!$O$2:$P$3340,2,FALSE)</f>
        <v>eBooks</v>
      </c>
    </row>
    <row r="2141" spans="1:13" x14ac:dyDescent="0.35">
      <c r="A2141" t="s">
        <v>8725</v>
      </c>
      <c r="B2141" t="s">
        <v>8750</v>
      </c>
      <c r="C2141">
        <v>1131</v>
      </c>
      <c r="D2141">
        <v>2498</v>
      </c>
      <c r="E2141">
        <v>6</v>
      </c>
      <c r="F2141">
        <v>6</v>
      </c>
      <c r="G2141">
        <v>9.98</v>
      </c>
      <c r="H2141">
        <v>1</v>
      </c>
      <c r="I2141">
        <v>1</v>
      </c>
      <c r="J2141">
        <f>'Data Churn_prodcat'!E2141-'Data Churn_prodcat'!F2141</f>
        <v>0</v>
      </c>
      <c r="K2141" t="str">
        <f t="shared" si="33"/>
        <v>Churn</v>
      </c>
      <c r="L2141" t="str">
        <f>VLOOKUP($H2141,master_table_sales_csv!$O$2:$P$3340,2,FALSE)</f>
        <v>Blueprints</v>
      </c>
      <c r="M2141" t="str">
        <f>VLOOKUP($I2141,master_table_sales_csv!$O$2:$P$3340,2,FALSE)</f>
        <v>Blueprints</v>
      </c>
    </row>
    <row r="2142" spans="1:13" x14ac:dyDescent="0.35">
      <c r="A2142" t="s">
        <v>8725</v>
      </c>
      <c r="B2142" t="s">
        <v>8750</v>
      </c>
      <c r="C2142">
        <v>1138</v>
      </c>
      <c r="D2142">
        <v>2505</v>
      </c>
      <c r="E2142">
        <v>6</v>
      </c>
      <c r="F2142">
        <v>6</v>
      </c>
      <c r="G2142">
        <v>59.95</v>
      </c>
      <c r="H2142">
        <v>1</v>
      </c>
      <c r="I2142">
        <v>1</v>
      </c>
      <c r="J2142">
        <f>'Data Churn_prodcat'!E2142-'Data Churn_prodcat'!F2142</f>
        <v>0</v>
      </c>
      <c r="K2142" t="str">
        <f t="shared" si="33"/>
        <v>Churn</v>
      </c>
      <c r="L2142" t="str">
        <f>VLOOKUP($H2142,master_table_sales_csv!$O$2:$P$3340,2,FALSE)</f>
        <v>Blueprints</v>
      </c>
      <c r="M2142" t="str">
        <f>VLOOKUP($I2142,master_table_sales_csv!$O$2:$P$3340,2,FALSE)</f>
        <v>Blueprints</v>
      </c>
    </row>
    <row r="2143" spans="1:13" x14ac:dyDescent="0.35">
      <c r="A2143" t="s">
        <v>8725</v>
      </c>
      <c r="B2143" t="s">
        <v>8750</v>
      </c>
      <c r="C2143">
        <v>1141</v>
      </c>
      <c r="D2143">
        <v>2315</v>
      </c>
      <c r="E2143">
        <v>7</v>
      </c>
      <c r="F2143">
        <v>7</v>
      </c>
      <c r="G2143">
        <v>980</v>
      </c>
      <c r="H2143">
        <v>5</v>
      </c>
      <c r="I2143">
        <v>5</v>
      </c>
      <c r="J2143">
        <f>'Data Churn_prodcat'!E2143-'Data Churn_prodcat'!F2143</f>
        <v>0</v>
      </c>
      <c r="K2143" t="str">
        <f t="shared" si="33"/>
        <v>Churn</v>
      </c>
      <c r="L2143" t="str">
        <f>VLOOKUP($H2143,master_table_sales_csv!$O$2:$P$3340,2,FALSE)</f>
        <v>Robot Kits</v>
      </c>
      <c r="M2143" t="str">
        <f>VLOOKUP($I2143,master_table_sales_csv!$O$2:$P$3340,2,FALSE)</f>
        <v>Robot Kits</v>
      </c>
    </row>
    <row r="2144" spans="1:13" x14ac:dyDescent="0.35">
      <c r="A2144" t="s">
        <v>8725</v>
      </c>
      <c r="B2144" t="s">
        <v>8750</v>
      </c>
      <c r="C2144">
        <v>1142</v>
      </c>
      <c r="D2144">
        <v>2139</v>
      </c>
      <c r="E2144">
        <v>8</v>
      </c>
      <c r="F2144">
        <v>8</v>
      </c>
      <c r="G2144">
        <v>110</v>
      </c>
      <c r="H2144">
        <v>7</v>
      </c>
      <c r="I2144">
        <v>7</v>
      </c>
      <c r="J2144">
        <f>'Data Churn_prodcat'!E2144-'Data Churn_prodcat'!F2144</f>
        <v>0</v>
      </c>
      <c r="K2144" t="str">
        <f t="shared" si="33"/>
        <v>Churn</v>
      </c>
      <c r="L2144" t="str">
        <f>VLOOKUP($H2144,master_table_sales_csv!$O$2:$P$3340,2,FALSE)</f>
        <v>Training Videos</v>
      </c>
      <c r="M2144" t="str">
        <f>VLOOKUP($I2144,master_table_sales_csv!$O$2:$P$3340,2,FALSE)</f>
        <v>Training Videos</v>
      </c>
    </row>
    <row r="2145" spans="1:13" x14ac:dyDescent="0.35">
      <c r="A2145" t="s">
        <v>8725</v>
      </c>
      <c r="B2145" t="s">
        <v>8750</v>
      </c>
      <c r="C2145">
        <v>1162</v>
      </c>
      <c r="D2145">
        <v>2160</v>
      </c>
      <c r="E2145">
        <v>8</v>
      </c>
      <c r="F2145">
        <v>8</v>
      </c>
      <c r="G2145">
        <v>74.95</v>
      </c>
      <c r="H2145">
        <v>4</v>
      </c>
      <c r="I2145">
        <v>4</v>
      </c>
      <c r="J2145">
        <f>'Data Churn_prodcat'!E2145-'Data Churn_prodcat'!F2145</f>
        <v>0</v>
      </c>
      <c r="K2145" t="str">
        <f t="shared" si="33"/>
        <v>Churn</v>
      </c>
      <c r="L2145" t="str">
        <f>VLOOKUP($H2145,master_table_sales_csv!$O$2:$P$3340,2,FALSE)</f>
        <v>eBooks</v>
      </c>
      <c r="M2145" t="str">
        <f>VLOOKUP($I2145,master_table_sales_csv!$O$2:$P$3340,2,FALSE)</f>
        <v>eBooks</v>
      </c>
    </row>
    <row r="2146" spans="1:13" x14ac:dyDescent="0.35">
      <c r="A2146" t="s">
        <v>8725</v>
      </c>
      <c r="B2146" t="s">
        <v>8750</v>
      </c>
      <c r="C2146">
        <v>1171</v>
      </c>
      <c r="D2146">
        <v>2205</v>
      </c>
      <c r="E2146">
        <v>8</v>
      </c>
      <c r="F2146">
        <v>8</v>
      </c>
      <c r="G2146">
        <v>119.96</v>
      </c>
      <c r="H2146">
        <v>7</v>
      </c>
      <c r="I2146">
        <v>7</v>
      </c>
      <c r="J2146">
        <f>'Data Churn_prodcat'!E2146-'Data Churn_prodcat'!F2146</f>
        <v>0</v>
      </c>
      <c r="K2146" t="str">
        <f t="shared" si="33"/>
        <v>Churn</v>
      </c>
      <c r="L2146" t="str">
        <f>VLOOKUP($H2146,master_table_sales_csv!$O$2:$P$3340,2,FALSE)</f>
        <v>Training Videos</v>
      </c>
      <c r="M2146" t="str">
        <f>VLOOKUP($I2146,master_table_sales_csv!$O$2:$P$3340,2,FALSE)</f>
        <v>Training Videos</v>
      </c>
    </row>
    <row r="2147" spans="1:13" x14ac:dyDescent="0.35">
      <c r="A2147" t="s">
        <v>8725</v>
      </c>
      <c r="B2147" t="s">
        <v>8750</v>
      </c>
      <c r="C2147">
        <v>1177</v>
      </c>
      <c r="D2147">
        <v>2536</v>
      </c>
      <c r="E2147">
        <v>6</v>
      </c>
      <c r="F2147">
        <v>6</v>
      </c>
      <c r="G2147">
        <v>149.94</v>
      </c>
      <c r="H2147">
        <v>4</v>
      </c>
      <c r="I2147">
        <v>4</v>
      </c>
      <c r="J2147">
        <f>'Data Churn_prodcat'!E2147-'Data Churn_prodcat'!F2147</f>
        <v>0</v>
      </c>
      <c r="K2147" t="str">
        <f t="shared" si="33"/>
        <v>Churn</v>
      </c>
      <c r="L2147" t="str">
        <f>VLOOKUP($H2147,master_table_sales_csv!$O$2:$P$3340,2,FALSE)</f>
        <v>eBooks</v>
      </c>
      <c r="M2147" t="str">
        <f>VLOOKUP($I2147,master_table_sales_csv!$O$2:$P$3340,2,FALSE)</f>
        <v>eBooks</v>
      </c>
    </row>
    <row r="2148" spans="1:13" x14ac:dyDescent="0.35">
      <c r="A2148" t="s">
        <v>8725</v>
      </c>
      <c r="B2148" t="s">
        <v>8750</v>
      </c>
      <c r="C2148">
        <v>1188</v>
      </c>
      <c r="D2148">
        <v>2243</v>
      </c>
      <c r="E2148">
        <v>8</v>
      </c>
      <c r="F2148">
        <v>8</v>
      </c>
      <c r="G2148">
        <v>900</v>
      </c>
      <c r="H2148">
        <v>5</v>
      </c>
      <c r="I2148">
        <v>5</v>
      </c>
      <c r="J2148">
        <f>'Data Churn_prodcat'!E2148-'Data Churn_prodcat'!F2148</f>
        <v>0</v>
      </c>
      <c r="K2148" t="str">
        <f t="shared" si="33"/>
        <v>Churn</v>
      </c>
      <c r="L2148" t="str">
        <f>VLOOKUP($H2148,master_table_sales_csv!$O$2:$P$3340,2,FALSE)</f>
        <v>Robot Kits</v>
      </c>
      <c r="M2148" t="str">
        <f>VLOOKUP($I2148,master_table_sales_csv!$O$2:$P$3340,2,FALSE)</f>
        <v>Robot Kits</v>
      </c>
    </row>
    <row r="2149" spans="1:13" x14ac:dyDescent="0.35">
      <c r="A2149" t="s">
        <v>8725</v>
      </c>
      <c r="B2149" t="s">
        <v>8750</v>
      </c>
      <c r="C2149">
        <v>1190</v>
      </c>
      <c r="D2149">
        <v>2154</v>
      </c>
      <c r="E2149">
        <v>8</v>
      </c>
      <c r="F2149">
        <v>8</v>
      </c>
      <c r="G2149">
        <v>378</v>
      </c>
      <c r="H2149">
        <v>5</v>
      </c>
      <c r="I2149">
        <v>5</v>
      </c>
      <c r="J2149">
        <f>'Data Churn_prodcat'!E2149-'Data Churn_prodcat'!F2149</f>
        <v>0</v>
      </c>
      <c r="K2149" t="str">
        <f t="shared" si="33"/>
        <v>Churn</v>
      </c>
      <c r="L2149" t="str">
        <f>VLOOKUP($H2149,master_table_sales_csv!$O$2:$P$3340,2,FALSE)</f>
        <v>Robot Kits</v>
      </c>
      <c r="M2149" t="str">
        <f>VLOOKUP($I2149,master_table_sales_csv!$O$2:$P$3340,2,FALSE)</f>
        <v>Robot Kits</v>
      </c>
    </row>
    <row r="2150" spans="1:13" x14ac:dyDescent="0.35">
      <c r="A2150" t="s">
        <v>8725</v>
      </c>
      <c r="B2150" t="s">
        <v>8750</v>
      </c>
      <c r="C2150">
        <v>1191</v>
      </c>
      <c r="D2150">
        <v>2237</v>
      </c>
      <c r="E2150">
        <v>8</v>
      </c>
      <c r="F2150">
        <v>8</v>
      </c>
      <c r="G2150">
        <v>48</v>
      </c>
      <c r="H2150">
        <v>1</v>
      </c>
      <c r="I2150">
        <v>1</v>
      </c>
      <c r="J2150">
        <f>'Data Churn_prodcat'!E2150-'Data Churn_prodcat'!F2150</f>
        <v>0</v>
      </c>
      <c r="K2150" t="str">
        <f t="shared" si="33"/>
        <v>Churn</v>
      </c>
      <c r="L2150" t="str">
        <f>VLOOKUP($H2150,master_table_sales_csv!$O$2:$P$3340,2,FALSE)</f>
        <v>Blueprints</v>
      </c>
      <c r="M2150" t="str">
        <f>VLOOKUP($I2150,master_table_sales_csv!$O$2:$P$3340,2,FALSE)</f>
        <v>Blueprints</v>
      </c>
    </row>
    <row r="2151" spans="1:13" x14ac:dyDescent="0.35">
      <c r="A2151" t="s">
        <v>8725</v>
      </c>
      <c r="B2151" t="s">
        <v>8750</v>
      </c>
      <c r="C2151">
        <v>1197</v>
      </c>
      <c r="D2151">
        <v>2523</v>
      </c>
      <c r="E2151">
        <v>6</v>
      </c>
      <c r="F2151">
        <v>6</v>
      </c>
      <c r="G2151">
        <v>59.96</v>
      </c>
      <c r="H2151">
        <v>4</v>
      </c>
      <c r="I2151">
        <v>4</v>
      </c>
      <c r="J2151">
        <f>'Data Churn_prodcat'!E2151-'Data Churn_prodcat'!F2151</f>
        <v>0</v>
      </c>
      <c r="K2151" t="str">
        <f t="shared" si="33"/>
        <v>Churn</v>
      </c>
      <c r="L2151" t="str">
        <f>VLOOKUP($H2151,master_table_sales_csv!$O$2:$P$3340,2,FALSE)</f>
        <v>eBooks</v>
      </c>
      <c r="M2151" t="str">
        <f>VLOOKUP($I2151,master_table_sales_csv!$O$2:$P$3340,2,FALSE)</f>
        <v>eBooks</v>
      </c>
    </row>
    <row r="2152" spans="1:13" x14ac:dyDescent="0.35">
      <c r="A2152" t="s">
        <v>8725</v>
      </c>
      <c r="B2152" t="s">
        <v>8750</v>
      </c>
      <c r="C2152">
        <v>1200</v>
      </c>
      <c r="D2152">
        <v>2252</v>
      </c>
      <c r="E2152">
        <v>8</v>
      </c>
      <c r="F2152">
        <v>8</v>
      </c>
      <c r="G2152">
        <v>29.98</v>
      </c>
      <c r="H2152">
        <v>4</v>
      </c>
      <c r="I2152">
        <v>4</v>
      </c>
      <c r="J2152">
        <f>'Data Churn_prodcat'!E2152-'Data Churn_prodcat'!F2152</f>
        <v>0</v>
      </c>
      <c r="K2152" t="str">
        <f t="shared" si="33"/>
        <v>Churn</v>
      </c>
      <c r="L2152" t="str">
        <f>VLOOKUP($H2152,master_table_sales_csv!$O$2:$P$3340,2,FALSE)</f>
        <v>eBooks</v>
      </c>
      <c r="M2152" t="str">
        <f>VLOOKUP($I2152,master_table_sales_csv!$O$2:$P$3340,2,FALSE)</f>
        <v>eBooks</v>
      </c>
    </row>
    <row r="2153" spans="1:13" x14ac:dyDescent="0.35">
      <c r="A2153" t="s">
        <v>8725</v>
      </c>
      <c r="B2153" t="s">
        <v>8750</v>
      </c>
      <c r="C2153">
        <v>1201</v>
      </c>
      <c r="D2153">
        <v>2489</v>
      </c>
      <c r="E2153">
        <v>6</v>
      </c>
      <c r="F2153">
        <v>6</v>
      </c>
      <c r="G2153">
        <v>756</v>
      </c>
      <c r="H2153">
        <v>5</v>
      </c>
      <c r="I2153">
        <v>5</v>
      </c>
      <c r="J2153">
        <f>'Data Churn_prodcat'!E2153-'Data Churn_prodcat'!F2153</f>
        <v>0</v>
      </c>
      <c r="K2153" t="str">
        <f t="shared" si="33"/>
        <v>Churn</v>
      </c>
      <c r="L2153" t="str">
        <f>VLOOKUP($H2153,master_table_sales_csv!$O$2:$P$3340,2,FALSE)</f>
        <v>Robot Kits</v>
      </c>
      <c r="M2153" t="str">
        <f>VLOOKUP($I2153,master_table_sales_csv!$O$2:$P$3340,2,FALSE)</f>
        <v>Robot Kits</v>
      </c>
    </row>
    <row r="2154" spans="1:13" x14ac:dyDescent="0.35">
      <c r="A2154" t="s">
        <v>8725</v>
      </c>
      <c r="B2154" t="s">
        <v>8750</v>
      </c>
      <c r="C2154">
        <v>1207</v>
      </c>
      <c r="D2154">
        <v>2383</v>
      </c>
      <c r="E2154">
        <v>7</v>
      </c>
      <c r="F2154">
        <v>7</v>
      </c>
      <c r="G2154">
        <v>44.97</v>
      </c>
      <c r="H2154">
        <v>4</v>
      </c>
      <c r="I2154">
        <v>4</v>
      </c>
      <c r="J2154">
        <f>'Data Churn_prodcat'!E2154-'Data Churn_prodcat'!F2154</f>
        <v>0</v>
      </c>
      <c r="K2154" t="str">
        <f t="shared" si="33"/>
        <v>Churn</v>
      </c>
      <c r="L2154" t="str">
        <f>VLOOKUP($H2154,master_table_sales_csv!$O$2:$P$3340,2,FALSE)</f>
        <v>eBooks</v>
      </c>
      <c r="M2154" t="str">
        <f>VLOOKUP($I2154,master_table_sales_csv!$O$2:$P$3340,2,FALSE)</f>
        <v>eBooks</v>
      </c>
    </row>
    <row r="2155" spans="1:13" x14ac:dyDescent="0.35">
      <c r="A2155" t="s">
        <v>8725</v>
      </c>
      <c r="B2155" t="s">
        <v>8750</v>
      </c>
      <c r="C2155">
        <v>1220</v>
      </c>
      <c r="D2155">
        <v>2179</v>
      </c>
      <c r="E2155">
        <v>8</v>
      </c>
      <c r="F2155">
        <v>8</v>
      </c>
      <c r="G2155">
        <v>1250</v>
      </c>
      <c r="H2155">
        <v>3</v>
      </c>
      <c r="I2155">
        <v>3</v>
      </c>
      <c r="J2155">
        <f>'Data Churn_prodcat'!E2155-'Data Churn_prodcat'!F2155</f>
        <v>0</v>
      </c>
      <c r="K2155" t="str">
        <f t="shared" si="33"/>
        <v>Churn</v>
      </c>
      <c r="L2155" t="str">
        <f>VLOOKUP($H2155,master_table_sales_csv!$O$2:$P$3340,2,FALSE)</f>
        <v>Drones</v>
      </c>
      <c r="M2155" t="str">
        <f>VLOOKUP($I2155,master_table_sales_csv!$O$2:$P$3340,2,FALSE)</f>
        <v>Drones</v>
      </c>
    </row>
    <row r="2156" spans="1:13" x14ac:dyDescent="0.35">
      <c r="A2156" t="s">
        <v>8725</v>
      </c>
      <c r="B2156" t="s">
        <v>8750</v>
      </c>
      <c r="C2156">
        <v>1225</v>
      </c>
      <c r="D2156">
        <v>2355</v>
      </c>
      <c r="E2156">
        <v>7</v>
      </c>
      <c r="F2156">
        <v>7</v>
      </c>
      <c r="G2156">
        <v>44.97</v>
      </c>
      <c r="H2156">
        <v>4</v>
      </c>
      <c r="I2156">
        <v>4</v>
      </c>
      <c r="J2156">
        <f>'Data Churn_prodcat'!E2156-'Data Churn_prodcat'!F2156</f>
        <v>0</v>
      </c>
      <c r="K2156" t="str">
        <f t="shared" si="33"/>
        <v>Churn</v>
      </c>
      <c r="L2156" t="str">
        <f>VLOOKUP($H2156,master_table_sales_csv!$O$2:$P$3340,2,FALSE)</f>
        <v>eBooks</v>
      </c>
      <c r="M2156" t="str">
        <f>VLOOKUP($I2156,master_table_sales_csv!$O$2:$P$3340,2,FALSE)</f>
        <v>eBooks</v>
      </c>
    </row>
    <row r="2157" spans="1:13" x14ac:dyDescent="0.35">
      <c r="A2157" t="s">
        <v>8725</v>
      </c>
      <c r="B2157" t="s">
        <v>8750</v>
      </c>
      <c r="C2157">
        <v>1226</v>
      </c>
      <c r="D2157">
        <v>2239</v>
      </c>
      <c r="E2157">
        <v>8</v>
      </c>
      <c r="F2157">
        <v>8</v>
      </c>
      <c r="G2157">
        <v>1294.75</v>
      </c>
      <c r="H2157">
        <v>7</v>
      </c>
      <c r="I2157">
        <v>5</v>
      </c>
      <c r="J2157">
        <f>'Data Churn_prodcat'!E2157-'Data Churn_prodcat'!F2157</f>
        <v>0</v>
      </c>
      <c r="K2157" t="str">
        <f t="shared" si="33"/>
        <v>Churn</v>
      </c>
      <c r="L2157" t="str">
        <f>VLOOKUP($H2157,master_table_sales_csv!$O$2:$P$3340,2,FALSE)</f>
        <v>Training Videos</v>
      </c>
      <c r="M2157" t="str">
        <f>VLOOKUP($I2157,master_table_sales_csv!$O$2:$P$3340,2,FALSE)</f>
        <v>Robot Kits</v>
      </c>
    </row>
    <row r="2158" spans="1:13" x14ac:dyDescent="0.35">
      <c r="A2158" t="s">
        <v>8725</v>
      </c>
      <c r="B2158" t="s">
        <v>8750</v>
      </c>
      <c r="C2158">
        <v>1227</v>
      </c>
      <c r="D2158">
        <v>2438</v>
      </c>
      <c r="E2158">
        <v>6</v>
      </c>
      <c r="F2158">
        <v>6</v>
      </c>
      <c r="G2158">
        <v>67</v>
      </c>
      <c r="H2158">
        <v>4</v>
      </c>
      <c r="I2158">
        <v>4</v>
      </c>
      <c r="J2158">
        <f>'Data Churn_prodcat'!E2158-'Data Churn_prodcat'!F2158</f>
        <v>0</v>
      </c>
      <c r="K2158" t="str">
        <f t="shared" si="33"/>
        <v>Churn</v>
      </c>
      <c r="L2158" t="str">
        <f>VLOOKUP($H2158,master_table_sales_csv!$O$2:$P$3340,2,FALSE)</f>
        <v>eBooks</v>
      </c>
      <c r="M2158" t="str">
        <f>VLOOKUP($I2158,master_table_sales_csv!$O$2:$P$3340,2,FALSE)</f>
        <v>eBooks</v>
      </c>
    </row>
    <row r="2159" spans="1:13" x14ac:dyDescent="0.35">
      <c r="A2159" t="s">
        <v>8725</v>
      </c>
      <c r="B2159" t="s">
        <v>8750</v>
      </c>
      <c r="C2159">
        <v>1233</v>
      </c>
      <c r="D2159">
        <v>2189</v>
      </c>
      <c r="E2159">
        <v>8</v>
      </c>
      <c r="F2159">
        <v>8</v>
      </c>
      <c r="G2159">
        <v>39.950000000000003</v>
      </c>
      <c r="H2159">
        <v>1</v>
      </c>
      <c r="I2159">
        <v>1</v>
      </c>
      <c r="J2159">
        <f>'Data Churn_prodcat'!E2159-'Data Churn_prodcat'!F2159</f>
        <v>0</v>
      </c>
      <c r="K2159" t="str">
        <f t="shared" si="33"/>
        <v>Churn</v>
      </c>
      <c r="L2159" t="str">
        <f>VLOOKUP($H2159,master_table_sales_csv!$O$2:$P$3340,2,FALSE)</f>
        <v>Blueprints</v>
      </c>
      <c r="M2159" t="str">
        <f>VLOOKUP($I2159,master_table_sales_csv!$O$2:$P$3340,2,FALSE)</f>
        <v>Blueprints</v>
      </c>
    </row>
    <row r="2160" spans="1:13" x14ac:dyDescent="0.35">
      <c r="A2160" t="s">
        <v>8725</v>
      </c>
      <c r="B2160" t="s">
        <v>8750</v>
      </c>
      <c r="C2160">
        <v>1239</v>
      </c>
      <c r="D2160">
        <v>2338</v>
      </c>
      <c r="E2160">
        <v>7</v>
      </c>
      <c r="F2160">
        <v>7</v>
      </c>
      <c r="G2160">
        <v>1798</v>
      </c>
      <c r="H2160">
        <v>6</v>
      </c>
      <c r="I2160">
        <v>6</v>
      </c>
      <c r="J2160">
        <f>'Data Churn_prodcat'!E2160-'Data Churn_prodcat'!F2160</f>
        <v>0</v>
      </c>
      <c r="K2160" t="str">
        <f t="shared" si="33"/>
        <v>Churn</v>
      </c>
      <c r="L2160" t="str">
        <f>VLOOKUP($H2160,master_table_sales_csv!$O$2:$P$3340,2,FALSE)</f>
        <v>Robots</v>
      </c>
      <c r="M2160" t="str">
        <f>VLOOKUP($I2160,master_table_sales_csv!$O$2:$P$3340,2,FALSE)</f>
        <v>Robots</v>
      </c>
    </row>
    <row r="2161" spans="1:13" x14ac:dyDescent="0.35">
      <c r="A2161" t="s">
        <v>8725</v>
      </c>
      <c r="B2161" t="s">
        <v>8750</v>
      </c>
      <c r="C2161">
        <v>1242</v>
      </c>
      <c r="D2161">
        <v>2389</v>
      </c>
      <c r="E2161">
        <v>7</v>
      </c>
      <c r="F2161">
        <v>7</v>
      </c>
      <c r="G2161">
        <v>324</v>
      </c>
      <c r="H2161">
        <v>2</v>
      </c>
      <c r="I2161">
        <v>2</v>
      </c>
      <c r="J2161">
        <f>'Data Churn_prodcat'!E2161-'Data Churn_prodcat'!F2161</f>
        <v>0</v>
      </c>
      <c r="K2161" t="str">
        <f t="shared" si="33"/>
        <v>Churn</v>
      </c>
      <c r="L2161" t="str">
        <f>VLOOKUP($H2161,master_table_sales_csv!$O$2:$P$3340,2,FALSE)</f>
        <v>Drone Kits</v>
      </c>
      <c r="M2161" t="str">
        <f>VLOOKUP($I2161,master_table_sales_csv!$O$2:$P$3340,2,FALSE)</f>
        <v>Drone Kits</v>
      </c>
    </row>
    <row r="2162" spans="1:13" x14ac:dyDescent="0.35">
      <c r="A2162" t="s">
        <v>8725</v>
      </c>
      <c r="B2162" t="s">
        <v>8750</v>
      </c>
      <c r="C2162">
        <v>1243</v>
      </c>
      <c r="D2162">
        <v>2196</v>
      </c>
      <c r="E2162">
        <v>8</v>
      </c>
      <c r="F2162">
        <v>8</v>
      </c>
      <c r="G2162">
        <v>1000</v>
      </c>
      <c r="H2162">
        <v>3</v>
      </c>
      <c r="I2162">
        <v>3</v>
      </c>
      <c r="J2162">
        <f>'Data Churn_prodcat'!E2162-'Data Churn_prodcat'!F2162</f>
        <v>0</v>
      </c>
      <c r="K2162" t="str">
        <f t="shared" si="33"/>
        <v>Churn</v>
      </c>
      <c r="L2162" t="str">
        <f>VLOOKUP($H2162,master_table_sales_csv!$O$2:$P$3340,2,FALSE)</f>
        <v>Drones</v>
      </c>
      <c r="M2162" t="str">
        <f>VLOOKUP($I2162,master_table_sales_csv!$O$2:$P$3340,2,FALSE)</f>
        <v>Drones</v>
      </c>
    </row>
    <row r="2163" spans="1:13" x14ac:dyDescent="0.35">
      <c r="A2163" t="s">
        <v>8725</v>
      </c>
      <c r="B2163" t="s">
        <v>8750</v>
      </c>
      <c r="C2163">
        <v>1244</v>
      </c>
      <c r="D2163">
        <v>2562</v>
      </c>
      <c r="E2163">
        <v>6</v>
      </c>
      <c r="F2163">
        <v>6</v>
      </c>
      <c r="G2163">
        <v>2700</v>
      </c>
      <c r="H2163">
        <v>3</v>
      </c>
      <c r="I2163">
        <v>3</v>
      </c>
      <c r="J2163">
        <f>'Data Churn_prodcat'!E2163-'Data Churn_prodcat'!F2163</f>
        <v>0</v>
      </c>
      <c r="K2163" t="str">
        <f t="shared" si="33"/>
        <v>Churn</v>
      </c>
      <c r="L2163" t="str">
        <f>VLOOKUP($H2163,master_table_sales_csv!$O$2:$P$3340,2,FALSE)</f>
        <v>Drones</v>
      </c>
      <c r="M2163" t="str">
        <f>VLOOKUP($I2163,master_table_sales_csv!$O$2:$P$3340,2,FALSE)</f>
        <v>Drones</v>
      </c>
    </row>
    <row r="2164" spans="1:13" x14ac:dyDescent="0.35">
      <c r="A2164" t="s">
        <v>8725</v>
      </c>
      <c r="B2164" t="s">
        <v>8750</v>
      </c>
      <c r="C2164">
        <v>1249</v>
      </c>
      <c r="D2164">
        <v>2456</v>
      </c>
      <c r="E2164">
        <v>6</v>
      </c>
      <c r="F2164">
        <v>6</v>
      </c>
      <c r="G2164">
        <v>41.97</v>
      </c>
      <c r="H2164">
        <v>4</v>
      </c>
      <c r="I2164">
        <v>4</v>
      </c>
      <c r="J2164">
        <f>'Data Churn_prodcat'!E2164-'Data Churn_prodcat'!F2164</f>
        <v>0</v>
      </c>
      <c r="K2164" t="str">
        <f t="shared" si="33"/>
        <v>Churn</v>
      </c>
      <c r="L2164" t="str">
        <f>VLOOKUP($H2164,master_table_sales_csv!$O$2:$P$3340,2,FALSE)</f>
        <v>eBooks</v>
      </c>
      <c r="M2164" t="str">
        <f>VLOOKUP($I2164,master_table_sales_csv!$O$2:$P$3340,2,FALSE)</f>
        <v>eBooks</v>
      </c>
    </row>
    <row r="2165" spans="1:13" x14ac:dyDescent="0.35">
      <c r="A2165" t="s">
        <v>8725</v>
      </c>
      <c r="B2165" t="s">
        <v>8750</v>
      </c>
      <c r="C2165">
        <v>1258</v>
      </c>
      <c r="D2165">
        <v>2208</v>
      </c>
      <c r="E2165">
        <v>8</v>
      </c>
      <c r="F2165">
        <v>8</v>
      </c>
      <c r="G2165">
        <v>29.97</v>
      </c>
      <c r="H2165">
        <v>1</v>
      </c>
      <c r="I2165">
        <v>1</v>
      </c>
      <c r="J2165">
        <f>'Data Churn_prodcat'!E2165-'Data Churn_prodcat'!F2165</f>
        <v>0</v>
      </c>
      <c r="K2165" t="str">
        <f t="shared" si="33"/>
        <v>Churn</v>
      </c>
      <c r="L2165" t="str">
        <f>VLOOKUP($H2165,master_table_sales_csv!$O$2:$P$3340,2,FALSE)</f>
        <v>Blueprints</v>
      </c>
      <c r="M2165" t="str">
        <f>VLOOKUP($I2165,master_table_sales_csv!$O$2:$P$3340,2,FALSE)</f>
        <v>Blueprints</v>
      </c>
    </row>
    <row r="2166" spans="1:13" x14ac:dyDescent="0.35">
      <c r="A2166" t="s">
        <v>8725</v>
      </c>
      <c r="B2166" t="s">
        <v>8750</v>
      </c>
      <c r="C2166">
        <v>1259</v>
      </c>
      <c r="D2166">
        <v>2132</v>
      </c>
      <c r="E2166">
        <v>8</v>
      </c>
      <c r="F2166">
        <v>8</v>
      </c>
      <c r="G2166">
        <v>3495</v>
      </c>
      <c r="H2166">
        <v>6</v>
      </c>
      <c r="I2166">
        <v>6</v>
      </c>
      <c r="J2166">
        <f>'Data Churn_prodcat'!E2166-'Data Churn_prodcat'!F2166</f>
        <v>0</v>
      </c>
      <c r="K2166" t="str">
        <f t="shared" si="33"/>
        <v>Churn</v>
      </c>
      <c r="L2166" t="str">
        <f>VLOOKUP($H2166,master_table_sales_csv!$O$2:$P$3340,2,FALSE)</f>
        <v>Robots</v>
      </c>
      <c r="M2166" t="str">
        <f>VLOOKUP($I2166,master_table_sales_csv!$O$2:$P$3340,2,FALSE)</f>
        <v>Robots</v>
      </c>
    </row>
    <row r="2167" spans="1:13" x14ac:dyDescent="0.35">
      <c r="A2167" t="s">
        <v>8725</v>
      </c>
      <c r="B2167" t="s">
        <v>8750</v>
      </c>
      <c r="C2167">
        <v>1262</v>
      </c>
      <c r="D2167">
        <v>2341</v>
      </c>
      <c r="E2167">
        <v>7</v>
      </c>
      <c r="F2167">
        <v>7</v>
      </c>
      <c r="G2167">
        <v>294</v>
      </c>
      <c r="H2167">
        <v>7</v>
      </c>
      <c r="I2167">
        <v>7</v>
      </c>
      <c r="J2167">
        <f>'Data Churn_prodcat'!E2167-'Data Churn_prodcat'!F2167</f>
        <v>0</v>
      </c>
      <c r="K2167" t="str">
        <f t="shared" si="33"/>
        <v>Churn</v>
      </c>
      <c r="L2167" t="str">
        <f>VLOOKUP($H2167,master_table_sales_csv!$O$2:$P$3340,2,FALSE)</f>
        <v>Training Videos</v>
      </c>
      <c r="M2167" t="str">
        <f>VLOOKUP($I2167,master_table_sales_csv!$O$2:$P$3340,2,FALSE)</f>
        <v>Training Videos</v>
      </c>
    </row>
    <row r="2168" spans="1:13" x14ac:dyDescent="0.35">
      <c r="A2168" t="s">
        <v>8725</v>
      </c>
      <c r="B2168" t="s">
        <v>8750</v>
      </c>
      <c r="C2168">
        <v>1270</v>
      </c>
      <c r="D2168">
        <v>2403</v>
      </c>
      <c r="E2168">
        <v>6</v>
      </c>
      <c r="F2168">
        <v>6</v>
      </c>
      <c r="G2168">
        <v>29.98</v>
      </c>
      <c r="H2168">
        <v>4</v>
      </c>
      <c r="I2168">
        <v>4</v>
      </c>
      <c r="J2168">
        <f>'Data Churn_prodcat'!E2168-'Data Churn_prodcat'!F2168</f>
        <v>0</v>
      </c>
      <c r="K2168" t="str">
        <f t="shared" si="33"/>
        <v>Churn</v>
      </c>
      <c r="L2168" t="str">
        <f>VLOOKUP($H2168,master_table_sales_csv!$O$2:$P$3340,2,FALSE)</f>
        <v>eBooks</v>
      </c>
      <c r="M2168" t="str">
        <f>VLOOKUP($I2168,master_table_sales_csv!$O$2:$P$3340,2,FALSE)</f>
        <v>eBooks</v>
      </c>
    </row>
    <row r="2169" spans="1:13" x14ac:dyDescent="0.35">
      <c r="A2169" t="s">
        <v>8725</v>
      </c>
      <c r="B2169" t="s">
        <v>8750</v>
      </c>
      <c r="C2169">
        <v>1275</v>
      </c>
      <c r="D2169">
        <v>2299</v>
      </c>
      <c r="E2169">
        <v>7</v>
      </c>
      <c r="F2169">
        <v>7</v>
      </c>
      <c r="G2169">
        <v>14.97</v>
      </c>
      <c r="H2169">
        <v>1</v>
      </c>
      <c r="I2169">
        <v>1</v>
      </c>
      <c r="J2169">
        <f>'Data Churn_prodcat'!E2169-'Data Churn_prodcat'!F2169</f>
        <v>0</v>
      </c>
      <c r="K2169" t="str">
        <f t="shared" si="33"/>
        <v>Churn</v>
      </c>
      <c r="L2169" t="str">
        <f>VLOOKUP($H2169,master_table_sales_csv!$O$2:$P$3340,2,FALSE)</f>
        <v>Blueprints</v>
      </c>
      <c r="M2169" t="str">
        <f>VLOOKUP($I2169,master_table_sales_csv!$O$2:$P$3340,2,FALSE)</f>
        <v>Blueprints</v>
      </c>
    </row>
    <row r="2170" spans="1:13" x14ac:dyDescent="0.35">
      <c r="A2170" t="s">
        <v>8725</v>
      </c>
      <c r="B2170" t="s">
        <v>8750</v>
      </c>
      <c r="C2170">
        <v>1304</v>
      </c>
      <c r="D2170">
        <v>2327</v>
      </c>
      <c r="E2170">
        <v>7</v>
      </c>
      <c r="F2170">
        <v>7</v>
      </c>
      <c r="G2170">
        <v>1995</v>
      </c>
      <c r="H2170">
        <v>3</v>
      </c>
      <c r="I2170">
        <v>3</v>
      </c>
      <c r="J2170">
        <f>'Data Churn_prodcat'!E2170-'Data Churn_prodcat'!F2170</f>
        <v>0</v>
      </c>
      <c r="K2170" t="str">
        <f t="shared" si="33"/>
        <v>Churn</v>
      </c>
      <c r="L2170" t="str">
        <f>VLOOKUP($H2170,master_table_sales_csv!$O$2:$P$3340,2,FALSE)</f>
        <v>Drones</v>
      </c>
      <c r="M2170" t="str">
        <f>VLOOKUP($I2170,master_table_sales_csv!$O$2:$P$3340,2,FALSE)</f>
        <v>Drones</v>
      </c>
    </row>
    <row r="2171" spans="1:13" x14ac:dyDescent="0.35">
      <c r="A2171" t="s">
        <v>8725</v>
      </c>
      <c r="B2171" t="s">
        <v>8750</v>
      </c>
      <c r="C2171">
        <v>1306</v>
      </c>
      <c r="D2171">
        <v>2319</v>
      </c>
      <c r="E2171">
        <v>7</v>
      </c>
      <c r="F2171">
        <v>7</v>
      </c>
      <c r="G2171">
        <v>1185</v>
      </c>
      <c r="H2171">
        <v>3</v>
      </c>
      <c r="I2171">
        <v>3</v>
      </c>
      <c r="J2171">
        <f>'Data Churn_prodcat'!E2171-'Data Churn_prodcat'!F2171</f>
        <v>0</v>
      </c>
      <c r="K2171" t="str">
        <f t="shared" si="33"/>
        <v>Churn</v>
      </c>
      <c r="L2171" t="str">
        <f>VLOOKUP($H2171,master_table_sales_csv!$O$2:$P$3340,2,FALSE)</f>
        <v>Drones</v>
      </c>
      <c r="M2171" t="str">
        <f>VLOOKUP($I2171,master_table_sales_csv!$O$2:$P$3340,2,FALSE)</f>
        <v>Drones</v>
      </c>
    </row>
    <row r="2172" spans="1:13" x14ac:dyDescent="0.35">
      <c r="A2172" t="s">
        <v>8725</v>
      </c>
      <c r="B2172" t="s">
        <v>8750</v>
      </c>
      <c r="C2172">
        <v>1310</v>
      </c>
      <c r="D2172">
        <v>2530</v>
      </c>
      <c r="E2172">
        <v>6</v>
      </c>
      <c r="F2172">
        <v>6</v>
      </c>
      <c r="G2172">
        <v>128.97</v>
      </c>
      <c r="H2172">
        <v>7</v>
      </c>
      <c r="I2172">
        <v>7</v>
      </c>
      <c r="J2172">
        <f>'Data Churn_prodcat'!E2172-'Data Churn_prodcat'!F2172</f>
        <v>0</v>
      </c>
      <c r="K2172" t="str">
        <f t="shared" si="33"/>
        <v>Churn</v>
      </c>
      <c r="L2172" t="str">
        <f>VLOOKUP($H2172,master_table_sales_csv!$O$2:$P$3340,2,FALSE)</f>
        <v>Training Videos</v>
      </c>
      <c r="M2172" t="str">
        <f>VLOOKUP($I2172,master_table_sales_csv!$O$2:$P$3340,2,FALSE)</f>
        <v>Training Videos</v>
      </c>
    </row>
    <row r="2173" spans="1:13" x14ac:dyDescent="0.35">
      <c r="A2173" t="s">
        <v>8725</v>
      </c>
      <c r="B2173" t="s">
        <v>8750</v>
      </c>
      <c r="C2173">
        <v>1315</v>
      </c>
      <c r="D2173">
        <v>2296</v>
      </c>
      <c r="E2173">
        <v>7</v>
      </c>
      <c r="F2173">
        <v>7</v>
      </c>
      <c r="G2173">
        <v>189</v>
      </c>
      <c r="H2173">
        <v>5</v>
      </c>
      <c r="I2173">
        <v>5</v>
      </c>
      <c r="J2173">
        <f>'Data Churn_prodcat'!E2173-'Data Churn_prodcat'!F2173</f>
        <v>0</v>
      </c>
      <c r="K2173" t="str">
        <f t="shared" si="33"/>
        <v>Churn</v>
      </c>
      <c r="L2173" t="str">
        <f>VLOOKUP($H2173,master_table_sales_csv!$O$2:$P$3340,2,FALSE)</f>
        <v>Robot Kits</v>
      </c>
      <c r="M2173" t="str">
        <f>VLOOKUP($I2173,master_table_sales_csv!$O$2:$P$3340,2,FALSE)</f>
        <v>Robot Kits</v>
      </c>
    </row>
    <row r="2174" spans="1:13" x14ac:dyDescent="0.35">
      <c r="A2174" t="s">
        <v>8725</v>
      </c>
      <c r="B2174" t="s">
        <v>8750</v>
      </c>
      <c r="C2174">
        <v>1319</v>
      </c>
      <c r="D2174">
        <v>2469</v>
      </c>
      <c r="E2174">
        <v>6</v>
      </c>
      <c r="F2174">
        <v>6</v>
      </c>
      <c r="G2174">
        <v>58.5</v>
      </c>
      <c r="H2174">
        <v>4</v>
      </c>
      <c r="I2174">
        <v>4</v>
      </c>
      <c r="J2174">
        <f>'Data Churn_prodcat'!E2174-'Data Churn_prodcat'!F2174</f>
        <v>0</v>
      </c>
      <c r="K2174" t="str">
        <f t="shared" si="33"/>
        <v>Churn</v>
      </c>
      <c r="L2174" t="str">
        <f>VLOOKUP($H2174,master_table_sales_csv!$O$2:$P$3340,2,FALSE)</f>
        <v>eBooks</v>
      </c>
      <c r="M2174" t="str">
        <f>VLOOKUP($I2174,master_table_sales_csv!$O$2:$P$3340,2,FALSE)</f>
        <v>eBooks</v>
      </c>
    </row>
    <row r="2175" spans="1:13" x14ac:dyDescent="0.35">
      <c r="A2175" t="s">
        <v>8725</v>
      </c>
      <c r="B2175" t="s">
        <v>8750</v>
      </c>
      <c r="C2175">
        <v>1324</v>
      </c>
      <c r="D2175">
        <v>2495</v>
      </c>
      <c r="E2175">
        <v>6</v>
      </c>
      <c r="F2175">
        <v>6</v>
      </c>
      <c r="G2175">
        <v>13.99</v>
      </c>
      <c r="H2175">
        <v>4</v>
      </c>
      <c r="I2175">
        <v>4</v>
      </c>
      <c r="J2175">
        <f>'Data Churn_prodcat'!E2175-'Data Churn_prodcat'!F2175</f>
        <v>0</v>
      </c>
      <c r="K2175" t="str">
        <f t="shared" si="33"/>
        <v>Churn</v>
      </c>
      <c r="L2175" t="str">
        <f>VLOOKUP($H2175,master_table_sales_csv!$O$2:$P$3340,2,FALSE)</f>
        <v>eBooks</v>
      </c>
      <c r="M2175" t="str">
        <f>VLOOKUP($I2175,master_table_sales_csv!$O$2:$P$3340,2,FALSE)</f>
        <v>eBooks</v>
      </c>
    </row>
    <row r="2176" spans="1:13" x14ac:dyDescent="0.35">
      <c r="A2176" t="s">
        <v>8725</v>
      </c>
      <c r="B2176" t="s">
        <v>8750</v>
      </c>
      <c r="C2176">
        <v>1328</v>
      </c>
      <c r="D2176">
        <v>2229</v>
      </c>
      <c r="E2176">
        <v>8</v>
      </c>
      <c r="F2176">
        <v>8</v>
      </c>
      <c r="G2176">
        <v>99.8</v>
      </c>
      <c r="H2176">
        <v>4</v>
      </c>
      <c r="I2176">
        <v>4</v>
      </c>
      <c r="J2176">
        <f>'Data Churn_prodcat'!E2176-'Data Churn_prodcat'!F2176</f>
        <v>0</v>
      </c>
      <c r="K2176" t="str">
        <f t="shared" si="33"/>
        <v>Churn</v>
      </c>
      <c r="L2176" t="str">
        <f>VLOOKUP($H2176,master_table_sales_csv!$O$2:$P$3340,2,FALSE)</f>
        <v>eBooks</v>
      </c>
      <c r="M2176" t="str">
        <f>VLOOKUP($I2176,master_table_sales_csv!$O$2:$P$3340,2,FALSE)</f>
        <v>eBooks</v>
      </c>
    </row>
    <row r="2177" spans="1:13" x14ac:dyDescent="0.35">
      <c r="A2177" t="s">
        <v>8725</v>
      </c>
      <c r="B2177" t="s">
        <v>8750</v>
      </c>
      <c r="C2177">
        <v>1337</v>
      </c>
      <c r="D2177">
        <v>2511</v>
      </c>
      <c r="E2177">
        <v>6</v>
      </c>
      <c r="F2177">
        <v>6</v>
      </c>
      <c r="G2177">
        <v>32.97</v>
      </c>
      <c r="H2177">
        <v>1</v>
      </c>
      <c r="I2177">
        <v>1</v>
      </c>
      <c r="J2177">
        <f>'Data Churn_prodcat'!E2177-'Data Churn_prodcat'!F2177</f>
        <v>0</v>
      </c>
      <c r="K2177" t="str">
        <f t="shared" si="33"/>
        <v>Churn</v>
      </c>
      <c r="L2177" t="str">
        <f>VLOOKUP($H2177,master_table_sales_csv!$O$2:$P$3340,2,FALSE)</f>
        <v>Blueprints</v>
      </c>
      <c r="M2177" t="str">
        <f>VLOOKUP($I2177,master_table_sales_csv!$O$2:$P$3340,2,FALSE)</f>
        <v>Blueprints</v>
      </c>
    </row>
    <row r="2178" spans="1:13" x14ac:dyDescent="0.35">
      <c r="A2178" t="s">
        <v>8725</v>
      </c>
      <c r="B2178" t="s">
        <v>8750</v>
      </c>
      <c r="C2178">
        <v>1349</v>
      </c>
      <c r="D2178">
        <v>2471</v>
      </c>
      <c r="E2178">
        <v>6</v>
      </c>
      <c r="F2178">
        <v>6</v>
      </c>
      <c r="G2178">
        <v>74.849999999999994</v>
      </c>
      <c r="H2178">
        <v>4</v>
      </c>
      <c r="I2178">
        <v>4</v>
      </c>
      <c r="J2178">
        <f>'Data Churn_prodcat'!E2178-'Data Churn_prodcat'!F2178</f>
        <v>0</v>
      </c>
      <c r="K2178" t="str">
        <f t="shared" si="33"/>
        <v>Churn</v>
      </c>
      <c r="L2178" t="str">
        <f>VLOOKUP($H2178,master_table_sales_csv!$O$2:$P$3340,2,FALSE)</f>
        <v>eBooks</v>
      </c>
      <c r="M2178" t="str">
        <f>VLOOKUP($I2178,master_table_sales_csv!$O$2:$P$3340,2,FALSE)</f>
        <v>eBooks</v>
      </c>
    </row>
    <row r="2179" spans="1:13" x14ac:dyDescent="0.35">
      <c r="A2179" t="s">
        <v>8725</v>
      </c>
      <c r="B2179" t="s">
        <v>8750</v>
      </c>
      <c r="C2179">
        <v>1351</v>
      </c>
      <c r="D2179">
        <v>2542</v>
      </c>
      <c r="E2179">
        <v>6</v>
      </c>
      <c r="F2179">
        <v>6</v>
      </c>
      <c r="G2179">
        <v>395</v>
      </c>
      <c r="H2179">
        <v>3</v>
      </c>
      <c r="I2179">
        <v>3</v>
      </c>
      <c r="J2179">
        <f>'Data Churn_prodcat'!E2179-'Data Churn_prodcat'!F2179</f>
        <v>0</v>
      </c>
      <c r="K2179" t="str">
        <f t="shared" si="33"/>
        <v>Churn</v>
      </c>
      <c r="L2179" t="str">
        <f>VLOOKUP($H2179,master_table_sales_csv!$O$2:$P$3340,2,FALSE)</f>
        <v>Drones</v>
      </c>
      <c r="M2179" t="str">
        <f>VLOOKUP($I2179,master_table_sales_csv!$O$2:$P$3340,2,FALSE)</f>
        <v>Drones</v>
      </c>
    </row>
    <row r="2180" spans="1:13" x14ac:dyDescent="0.35">
      <c r="A2180" t="s">
        <v>8725</v>
      </c>
      <c r="B2180" t="s">
        <v>8750</v>
      </c>
      <c r="C2180">
        <v>1357</v>
      </c>
      <c r="D2180">
        <v>2313</v>
      </c>
      <c r="E2180">
        <v>7</v>
      </c>
      <c r="F2180">
        <v>7</v>
      </c>
      <c r="G2180">
        <v>756</v>
      </c>
      <c r="H2180">
        <v>5</v>
      </c>
      <c r="I2180">
        <v>5</v>
      </c>
      <c r="J2180">
        <f>'Data Churn_prodcat'!E2180-'Data Churn_prodcat'!F2180</f>
        <v>0</v>
      </c>
      <c r="K2180" t="str">
        <f t="shared" si="33"/>
        <v>Churn</v>
      </c>
      <c r="L2180" t="str">
        <f>VLOOKUP($H2180,master_table_sales_csv!$O$2:$P$3340,2,FALSE)</f>
        <v>Robot Kits</v>
      </c>
      <c r="M2180" t="str">
        <f>VLOOKUP($I2180,master_table_sales_csv!$O$2:$P$3340,2,FALSE)</f>
        <v>Robot Kits</v>
      </c>
    </row>
    <row r="2181" spans="1:13" x14ac:dyDescent="0.35">
      <c r="A2181" t="s">
        <v>8725</v>
      </c>
      <c r="B2181" t="s">
        <v>8750</v>
      </c>
      <c r="C2181">
        <v>1363</v>
      </c>
      <c r="D2181">
        <v>2337</v>
      </c>
      <c r="E2181">
        <v>7</v>
      </c>
      <c r="F2181">
        <v>7</v>
      </c>
      <c r="G2181">
        <v>51.96</v>
      </c>
      <c r="H2181">
        <v>4</v>
      </c>
      <c r="I2181">
        <v>4</v>
      </c>
      <c r="J2181">
        <f>'Data Churn_prodcat'!E2181-'Data Churn_prodcat'!F2181</f>
        <v>0</v>
      </c>
      <c r="K2181" t="str">
        <f t="shared" ref="K2181:K2244" si="34">IF(D2181&gt;7, "Churn", "No Churn")</f>
        <v>Churn</v>
      </c>
      <c r="L2181" t="str">
        <f>VLOOKUP($H2181,master_table_sales_csv!$O$2:$P$3340,2,FALSE)</f>
        <v>eBooks</v>
      </c>
      <c r="M2181" t="str">
        <f>VLOOKUP($I2181,master_table_sales_csv!$O$2:$P$3340,2,FALSE)</f>
        <v>eBooks</v>
      </c>
    </row>
    <row r="2182" spans="1:13" x14ac:dyDescent="0.35">
      <c r="A2182" t="s">
        <v>8725</v>
      </c>
      <c r="B2182" t="s">
        <v>8750</v>
      </c>
      <c r="C2182">
        <v>1378</v>
      </c>
      <c r="D2182">
        <v>2142</v>
      </c>
      <c r="E2182">
        <v>8</v>
      </c>
      <c r="F2182">
        <v>8</v>
      </c>
      <c r="G2182">
        <v>27.98</v>
      </c>
      <c r="H2182">
        <v>4</v>
      </c>
      <c r="I2182">
        <v>4</v>
      </c>
      <c r="J2182">
        <f>'Data Churn_prodcat'!E2182-'Data Churn_prodcat'!F2182</f>
        <v>0</v>
      </c>
      <c r="K2182" t="str">
        <f t="shared" si="34"/>
        <v>Churn</v>
      </c>
      <c r="L2182" t="str">
        <f>VLOOKUP($H2182,master_table_sales_csv!$O$2:$P$3340,2,FALSE)</f>
        <v>eBooks</v>
      </c>
      <c r="M2182" t="str">
        <f>VLOOKUP($I2182,master_table_sales_csv!$O$2:$P$3340,2,FALSE)</f>
        <v>eBooks</v>
      </c>
    </row>
    <row r="2183" spans="1:13" x14ac:dyDescent="0.35">
      <c r="A2183" t="s">
        <v>8725</v>
      </c>
      <c r="B2183" t="s">
        <v>8750</v>
      </c>
      <c r="C2183">
        <v>1382</v>
      </c>
      <c r="D2183">
        <v>2502</v>
      </c>
      <c r="E2183">
        <v>6</v>
      </c>
      <c r="F2183">
        <v>6</v>
      </c>
      <c r="G2183">
        <v>196</v>
      </c>
      <c r="H2183">
        <v>7</v>
      </c>
      <c r="I2183">
        <v>7</v>
      </c>
      <c r="J2183">
        <f>'Data Churn_prodcat'!E2183-'Data Churn_prodcat'!F2183</f>
        <v>0</v>
      </c>
      <c r="K2183" t="str">
        <f t="shared" si="34"/>
        <v>Churn</v>
      </c>
      <c r="L2183" t="str">
        <f>VLOOKUP($H2183,master_table_sales_csv!$O$2:$P$3340,2,FALSE)</f>
        <v>Training Videos</v>
      </c>
      <c r="M2183" t="str">
        <f>VLOOKUP($I2183,master_table_sales_csv!$O$2:$P$3340,2,FALSE)</f>
        <v>Training Videos</v>
      </c>
    </row>
    <row r="2184" spans="1:13" x14ac:dyDescent="0.35">
      <c r="A2184" t="s">
        <v>8725</v>
      </c>
      <c r="B2184" t="s">
        <v>8750</v>
      </c>
      <c r="C2184">
        <v>1383</v>
      </c>
      <c r="D2184">
        <v>2187</v>
      </c>
      <c r="E2184">
        <v>8</v>
      </c>
      <c r="F2184">
        <v>8</v>
      </c>
      <c r="G2184">
        <v>1197</v>
      </c>
      <c r="H2184">
        <v>3</v>
      </c>
      <c r="I2184">
        <v>3</v>
      </c>
      <c r="J2184">
        <f>'Data Churn_prodcat'!E2184-'Data Churn_prodcat'!F2184</f>
        <v>0</v>
      </c>
      <c r="K2184" t="str">
        <f t="shared" si="34"/>
        <v>Churn</v>
      </c>
      <c r="L2184" t="str">
        <f>VLOOKUP($H2184,master_table_sales_csv!$O$2:$P$3340,2,FALSE)</f>
        <v>Drones</v>
      </c>
      <c r="M2184" t="str">
        <f>VLOOKUP($I2184,master_table_sales_csv!$O$2:$P$3340,2,FALSE)</f>
        <v>Drones</v>
      </c>
    </row>
    <row r="2185" spans="1:13" x14ac:dyDescent="0.35">
      <c r="A2185" t="s">
        <v>8725</v>
      </c>
      <c r="B2185" t="s">
        <v>8750</v>
      </c>
      <c r="C2185">
        <v>1389</v>
      </c>
      <c r="D2185">
        <v>2301</v>
      </c>
      <c r="E2185">
        <v>7</v>
      </c>
      <c r="F2185">
        <v>7</v>
      </c>
      <c r="G2185">
        <v>99.8</v>
      </c>
      <c r="H2185">
        <v>4</v>
      </c>
      <c r="I2185">
        <v>4</v>
      </c>
      <c r="J2185">
        <f>'Data Churn_prodcat'!E2185-'Data Churn_prodcat'!F2185</f>
        <v>0</v>
      </c>
      <c r="K2185" t="str">
        <f t="shared" si="34"/>
        <v>Churn</v>
      </c>
      <c r="L2185" t="str">
        <f>VLOOKUP($H2185,master_table_sales_csv!$O$2:$P$3340,2,FALSE)</f>
        <v>eBooks</v>
      </c>
      <c r="M2185" t="str">
        <f>VLOOKUP($I2185,master_table_sales_csv!$O$2:$P$3340,2,FALSE)</f>
        <v>eBooks</v>
      </c>
    </row>
    <row r="2186" spans="1:13" x14ac:dyDescent="0.35">
      <c r="A2186" t="s">
        <v>8725</v>
      </c>
      <c r="B2186" t="s">
        <v>8750</v>
      </c>
      <c r="C2186">
        <v>1392</v>
      </c>
      <c r="D2186">
        <v>2203</v>
      </c>
      <c r="E2186">
        <v>8</v>
      </c>
      <c r="F2186">
        <v>8</v>
      </c>
      <c r="G2186">
        <v>501</v>
      </c>
      <c r="H2186">
        <v>2</v>
      </c>
      <c r="I2186">
        <v>2</v>
      </c>
      <c r="J2186">
        <f>'Data Churn_prodcat'!E2186-'Data Churn_prodcat'!F2186</f>
        <v>0</v>
      </c>
      <c r="K2186" t="str">
        <f t="shared" si="34"/>
        <v>Churn</v>
      </c>
      <c r="L2186" t="str">
        <f>VLOOKUP($H2186,master_table_sales_csv!$O$2:$P$3340,2,FALSE)</f>
        <v>Drone Kits</v>
      </c>
      <c r="M2186" t="str">
        <f>VLOOKUP($I2186,master_table_sales_csv!$O$2:$P$3340,2,FALSE)</f>
        <v>Drone Kits</v>
      </c>
    </row>
    <row r="2187" spans="1:13" x14ac:dyDescent="0.35">
      <c r="A2187" t="s">
        <v>8725</v>
      </c>
      <c r="B2187" t="s">
        <v>8750</v>
      </c>
      <c r="C2187">
        <v>1414</v>
      </c>
      <c r="D2187">
        <v>2124</v>
      </c>
      <c r="E2187">
        <v>8</v>
      </c>
      <c r="F2187">
        <v>8</v>
      </c>
      <c r="G2187">
        <v>207</v>
      </c>
      <c r="H2187">
        <v>2</v>
      </c>
      <c r="I2187">
        <v>2</v>
      </c>
      <c r="J2187">
        <f>'Data Churn_prodcat'!E2187-'Data Churn_prodcat'!F2187</f>
        <v>0</v>
      </c>
      <c r="K2187" t="str">
        <f t="shared" si="34"/>
        <v>Churn</v>
      </c>
      <c r="L2187" t="str">
        <f>VLOOKUP($H2187,master_table_sales_csv!$O$2:$P$3340,2,FALSE)</f>
        <v>Drone Kits</v>
      </c>
      <c r="M2187" t="str">
        <f>VLOOKUP($I2187,master_table_sales_csv!$O$2:$P$3340,2,FALSE)</f>
        <v>Drone Kits</v>
      </c>
    </row>
    <row r="2188" spans="1:13" x14ac:dyDescent="0.35">
      <c r="A2188" t="s">
        <v>8725</v>
      </c>
      <c r="B2188" t="s">
        <v>8750</v>
      </c>
      <c r="C2188">
        <v>1417</v>
      </c>
      <c r="D2188">
        <v>2273</v>
      </c>
      <c r="E2188">
        <v>7</v>
      </c>
      <c r="F2188">
        <v>7</v>
      </c>
      <c r="G2188">
        <v>3596</v>
      </c>
      <c r="H2188">
        <v>6</v>
      </c>
      <c r="I2188">
        <v>6</v>
      </c>
      <c r="J2188">
        <f>'Data Churn_prodcat'!E2188-'Data Churn_prodcat'!F2188</f>
        <v>0</v>
      </c>
      <c r="K2188" t="str">
        <f t="shared" si="34"/>
        <v>Churn</v>
      </c>
      <c r="L2188" t="str">
        <f>VLOOKUP($H2188,master_table_sales_csv!$O$2:$P$3340,2,FALSE)</f>
        <v>Robots</v>
      </c>
      <c r="M2188" t="str">
        <f>VLOOKUP($I2188,master_table_sales_csv!$O$2:$P$3340,2,FALSE)</f>
        <v>Robots</v>
      </c>
    </row>
    <row r="2189" spans="1:13" x14ac:dyDescent="0.35">
      <c r="A2189" t="s">
        <v>8725</v>
      </c>
      <c r="B2189" t="s">
        <v>8750</v>
      </c>
      <c r="C2189">
        <v>1430</v>
      </c>
      <c r="D2189">
        <v>2488</v>
      </c>
      <c r="E2189">
        <v>8</v>
      </c>
      <c r="F2189">
        <v>6</v>
      </c>
      <c r="G2189">
        <v>1127.94</v>
      </c>
      <c r="H2189">
        <v>2</v>
      </c>
      <c r="I2189">
        <v>1</v>
      </c>
      <c r="J2189">
        <f>'Data Churn_prodcat'!E2189-'Data Churn_prodcat'!F2189</f>
        <v>2</v>
      </c>
      <c r="K2189" t="str">
        <f t="shared" si="34"/>
        <v>Churn</v>
      </c>
      <c r="L2189" t="str">
        <f>VLOOKUP($H2189,master_table_sales_csv!$O$2:$P$3340,2,FALSE)</f>
        <v>Drone Kits</v>
      </c>
      <c r="M2189" t="str">
        <f>VLOOKUP($I2189,master_table_sales_csv!$O$2:$P$3340,2,FALSE)</f>
        <v>Blueprints</v>
      </c>
    </row>
    <row r="2190" spans="1:13" x14ac:dyDescent="0.35">
      <c r="A2190" t="s">
        <v>8725</v>
      </c>
      <c r="B2190" t="s">
        <v>8750</v>
      </c>
      <c r="C2190">
        <v>1432</v>
      </c>
      <c r="D2190">
        <v>2484</v>
      </c>
      <c r="E2190">
        <v>6</v>
      </c>
      <c r="F2190">
        <v>6</v>
      </c>
      <c r="G2190">
        <v>147</v>
      </c>
      <c r="H2190">
        <v>7</v>
      </c>
      <c r="I2190">
        <v>7</v>
      </c>
      <c r="J2190">
        <f>'Data Churn_prodcat'!E2190-'Data Churn_prodcat'!F2190</f>
        <v>0</v>
      </c>
      <c r="K2190" t="str">
        <f t="shared" si="34"/>
        <v>Churn</v>
      </c>
      <c r="L2190" t="str">
        <f>VLOOKUP($H2190,master_table_sales_csv!$O$2:$P$3340,2,FALSE)</f>
        <v>Training Videos</v>
      </c>
      <c r="M2190" t="str">
        <f>VLOOKUP($I2190,master_table_sales_csv!$O$2:$P$3340,2,FALSE)</f>
        <v>Training Videos</v>
      </c>
    </row>
    <row r="2191" spans="1:13" x14ac:dyDescent="0.35">
      <c r="A2191" t="s">
        <v>8725</v>
      </c>
      <c r="B2191" t="s">
        <v>8750</v>
      </c>
      <c r="C2191">
        <v>1441</v>
      </c>
      <c r="D2191">
        <v>2202</v>
      </c>
      <c r="E2191">
        <v>8</v>
      </c>
      <c r="F2191">
        <v>8</v>
      </c>
      <c r="G2191">
        <v>79.92</v>
      </c>
      <c r="H2191">
        <v>1</v>
      </c>
      <c r="I2191">
        <v>1</v>
      </c>
      <c r="J2191">
        <f>'Data Churn_prodcat'!E2191-'Data Churn_prodcat'!F2191</f>
        <v>0</v>
      </c>
      <c r="K2191" t="str">
        <f t="shared" si="34"/>
        <v>Churn</v>
      </c>
      <c r="L2191" t="str">
        <f>VLOOKUP($H2191,master_table_sales_csv!$O$2:$P$3340,2,FALSE)</f>
        <v>Blueprints</v>
      </c>
      <c r="M2191" t="str">
        <f>VLOOKUP($I2191,master_table_sales_csv!$O$2:$P$3340,2,FALSE)</f>
        <v>Blueprints</v>
      </c>
    </row>
    <row r="2192" spans="1:13" x14ac:dyDescent="0.35">
      <c r="A2192" t="s">
        <v>8725</v>
      </c>
      <c r="B2192" t="s">
        <v>8750</v>
      </c>
      <c r="C2192">
        <v>1444</v>
      </c>
      <c r="D2192">
        <v>2156</v>
      </c>
      <c r="E2192">
        <v>8</v>
      </c>
      <c r="F2192">
        <v>8</v>
      </c>
      <c r="G2192">
        <v>27.98</v>
      </c>
      <c r="H2192">
        <v>4</v>
      </c>
      <c r="I2192">
        <v>4</v>
      </c>
      <c r="J2192">
        <f>'Data Churn_prodcat'!E2192-'Data Churn_prodcat'!F2192</f>
        <v>0</v>
      </c>
      <c r="K2192" t="str">
        <f t="shared" si="34"/>
        <v>Churn</v>
      </c>
      <c r="L2192" t="str">
        <f>VLOOKUP($H2192,master_table_sales_csv!$O$2:$P$3340,2,FALSE)</f>
        <v>eBooks</v>
      </c>
      <c r="M2192" t="str">
        <f>VLOOKUP($I2192,master_table_sales_csv!$O$2:$P$3340,2,FALSE)</f>
        <v>eBooks</v>
      </c>
    </row>
    <row r="2193" spans="1:13" x14ac:dyDescent="0.35">
      <c r="A2193" t="s">
        <v>8725</v>
      </c>
      <c r="B2193" t="s">
        <v>8750</v>
      </c>
      <c r="C2193">
        <v>1445</v>
      </c>
      <c r="D2193">
        <v>2426</v>
      </c>
      <c r="E2193">
        <v>6</v>
      </c>
      <c r="F2193">
        <v>6</v>
      </c>
      <c r="G2193">
        <v>414</v>
      </c>
      <c r="H2193">
        <v>2</v>
      </c>
      <c r="I2193">
        <v>2</v>
      </c>
      <c r="J2193">
        <f>'Data Churn_prodcat'!E2193-'Data Churn_prodcat'!F2193</f>
        <v>0</v>
      </c>
      <c r="K2193" t="str">
        <f t="shared" si="34"/>
        <v>Churn</v>
      </c>
      <c r="L2193" t="str">
        <f>VLOOKUP($H2193,master_table_sales_csv!$O$2:$P$3340,2,FALSE)</f>
        <v>Drone Kits</v>
      </c>
      <c r="M2193" t="str">
        <f>VLOOKUP($I2193,master_table_sales_csv!$O$2:$P$3340,2,FALSE)</f>
        <v>Drone Kits</v>
      </c>
    </row>
    <row r="2194" spans="1:13" x14ac:dyDescent="0.35">
      <c r="A2194" t="s">
        <v>8725</v>
      </c>
      <c r="B2194" t="s">
        <v>8750</v>
      </c>
      <c r="C2194">
        <v>1462</v>
      </c>
      <c r="D2194">
        <v>2440</v>
      </c>
      <c r="E2194">
        <v>6</v>
      </c>
      <c r="F2194">
        <v>6</v>
      </c>
      <c r="G2194">
        <v>1784.93</v>
      </c>
      <c r="H2194">
        <v>7</v>
      </c>
      <c r="I2194">
        <v>5</v>
      </c>
      <c r="J2194">
        <f>'Data Churn_prodcat'!E2194-'Data Churn_prodcat'!F2194</f>
        <v>0</v>
      </c>
      <c r="K2194" t="str">
        <f t="shared" si="34"/>
        <v>Churn</v>
      </c>
      <c r="L2194" t="str">
        <f>VLOOKUP($H2194,master_table_sales_csv!$O$2:$P$3340,2,FALSE)</f>
        <v>Training Videos</v>
      </c>
      <c r="M2194" t="str">
        <f>VLOOKUP($I2194,master_table_sales_csv!$O$2:$P$3340,2,FALSE)</f>
        <v>Robot Kits</v>
      </c>
    </row>
    <row r="2195" spans="1:13" x14ac:dyDescent="0.35">
      <c r="A2195" t="s">
        <v>8725</v>
      </c>
      <c r="B2195" t="s">
        <v>8750</v>
      </c>
      <c r="C2195">
        <v>1471</v>
      </c>
      <c r="D2195">
        <v>2270</v>
      </c>
      <c r="E2195">
        <v>7</v>
      </c>
      <c r="F2195">
        <v>7</v>
      </c>
      <c r="G2195">
        <v>2097</v>
      </c>
      <c r="H2195">
        <v>6</v>
      </c>
      <c r="I2195">
        <v>6</v>
      </c>
      <c r="J2195">
        <f>'Data Churn_prodcat'!E2195-'Data Churn_prodcat'!F2195</f>
        <v>0</v>
      </c>
      <c r="K2195" t="str">
        <f t="shared" si="34"/>
        <v>Churn</v>
      </c>
      <c r="L2195" t="str">
        <f>VLOOKUP($H2195,master_table_sales_csv!$O$2:$P$3340,2,FALSE)</f>
        <v>Robots</v>
      </c>
      <c r="M2195" t="str">
        <f>VLOOKUP($I2195,master_table_sales_csv!$O$2:$P$3340,2,FALSE)</f>
        <v>Robots</v>
      </c>
    </row>
    <row r="2196" spans="1:13" x14ac:dyDescent="0.35">
      <c r="A2196" t="s">
        <v>8725</v>
      </c>
      <c r="B2196" t="s">
        <v>8750</v>
      </c>
      <c r="C2196">
        <v>1472</v>
      </c>
      <c r="D2196">
        <v>2332</v>
      </c>
      <c r="E2196">
        <v>7</v>
      </c>
      <c r="F2196">
        <v>7</v>
      </c>
      <c r="G2196">
        <v>110</v>
      </c>
      <c r="H2196">
        <v>7</v>
      </c>
      <c r="I2196">
        <v>7</v>
      </c>
      <c r="J2196">
        <f>'Data Churn_prodcat'!E2196-'Data Churn_prodcat'!F2196</f>
        <v>0</v>
      </c>
      <c r="K2196" t="str">
        <f t="shared" si="34"/>
        <v>Churn</v>
      </c>
      <c r="L2196" t="str">
        <f>VLOOKUP($H2196,master_table_sales_csv!$O$2:$P$3340,2,FALSE)</f>
        <v>Training Videos</v>
      </c>
      <c r="M2196" t="str">
        <f>VLOOKUP($I2196,master_table_sales_csv!$O$2:$P$3340,2,FALSE)</f>
        <v>Training Videos</v>
      </c>
    </row>
    <row r="2197" spans="1:13" x14ac:dyDescent="0.35">
      <c r="A2197" t="s">
        <v>8725</v>
      </c>
      <c r="B2197" t="s">
        <v>8750</v>
      </c>
      <c r="C2197">
        <v>1479</v>
      </c>
      <c r="D2197">
        <v>2288</v>
      </c>
      <c r="E2197">
        <v>7</v>
      </c>
      <c r="F2197">
        <v>7</v>
      </c>
      <c r="G2197">
        <v>895</v>
      </c>
      <c r="H2197">
        <v>2</v>
      </c>
      <c r="I2197">
        <v>2</v>
      </c>
      <c r="J2197">
        <f>'Data Churn_prodcat'!E2197-'Data Churn_prodcat'!F2197</f>
        <v>0</v>
      </c>
      <c r="K2197" t="str">
        <f t="shared" si="34"/>
        <v>Churn</v>
      </c>
      <c r="L2197" t="str">
        <f>VLOOKUP($H2197,master_table_sales_csv!$O$2:$P$3340,2,FALSE)</f>
        <v>Drone Kits</v>
      </c>
      <c r="M2197" t="str">
        <f>VLOOKUP($I2197,master_table_sales_csv!$O$2:$P$3340,2,FALSE)</f>
        <v>Drone Kits</v>
      </c>
    </row>
    <row r="2198" spans="1:13" x14ac:dyDescent="0.35">
      <c r="A2198" t="s">
        <v>8725</v>
      </c>
      <c r="B2198" t="s">
        <v>8750</v>
      </c>
      <c r="C2198">
        <v>1481</v>
      </c>
      <c r="D2198">
        <v>2500</v>
      </c>
      <c r="E2198">
        <v>6</v>
      </c>
      <c r="F2198">
        <v>6</v>
      </c>
      <c r="G2198">
        <v>945</v>
      </c>
      <c r="H2198">
        <v>5</v>
      </c>
      <c r="I2198">
        <v>5</v>
      </c>
      <c r="J2198">
        <f>'Data Churn_prodcat'!E2198-'Data Churn_prodcat'!F2198</f>
        <v>0</v>
      </c>
      <c r="K2198" t="str">
        <f t="shared" si="34"/>
        <v>Churn</v>
      </c>
      <c r="L2198" t="str">
        <f>VLOOKUP($H2198,master_table_sales_csv!$O$2:$P$3340,2,FALSE)</f>
        <v>Robot Kits</v>
      </c>
      <c r="M2198" t="str">
        <f>VLOOKUP($I2198,master_table_sales_csv!$O$2:$P$3340,2,FALSE)</f>
        <v>Robot Kits</v>
      </c>
    </row>
    <row r="2199" spans="1:13" x14ac:dyDescent="0.35">
      <c r="A2199" t="s">
        <v>8725</v>
      </c>
      <c r="B2199" t="s">
        <v>8750</v>
      </c>
      <c r="C2199">
        <v>1484</v>
      </c>
      <c r="D2199">
        <v>2506</v>
      </c>
      <c r="E2199">
        <v>6</v>
      </c>
      <c r="F2199">
        <v>6</v>
      </c>
      <c r="G2199">
        <v>199.8</v>
      </c>
      <c r="H2199">
        <v>7</v>
      </c>
      <c r="I2199">
        <v>7</v>
      </c>
      <c r="J2199">
        <f>'Data Churn_prodcat'!E2199-'Data Churn_prodcat'!F2199</f>
        <v>0</v>
      </c>
      <c r="K2199" t="str">
        <f t="shared" si="34"/>
        <v>Churn</v>
      </c>
      <c r="L2199" t="str">
        <f>VLOOKUP($H2199,master_table_sales_csv!$O$2:$P$3340,2,FALSE)</f>
        <v>Training Videos</v>
      </c>
      <c r="M2199" t="str">
        <f>VLOOKUP($I2199,master_table_sales_csv!$O$2:$P$3340,2,FALSE)</f>
        <v>Training Videos</v>
      </c>
    </row>
    <row r="2200" spans="1:13" x14ac:dyDescent="0.35">
      <c r="A2200" t="s">
        <v>8725</v>
      </c>
      <c r="B2200" t="s">
        <v>8750</v>
      </c>
      <c r="C2200">
        <v>1485</v>
      </c>
      <c r="D2200">
        <v>2244</v>
      </c>
      <c r="E2200">
        <v>8</v>
      </c>
      <c r="F2200">
        <v>8</v>
      </c>
      <c r="G2200">
        <v>33.979999999999997</v>
      </c>
      <c r="H2200">
        <v>4</v>
      </c>
      <c r="I2200">
        <v>4</v>
      </c>
      <c r="J2200">
        <f>'Data Churn_prodcat'!E2200-'Data Churn_prodcat'!F2200</f>
        <v>0</v>
      </c>
      <c r="K2200" t="str">
        <f t="shared" si="34"/>
        <v>Churn</v>
      </c>
      <c r="L2200" t="str">
        <f>VLOOKUP($H2200,master_table_sales_csv!$O$2:$P$3340,2,FALSE)</f>
        <v>eBooks</v>
      </c>
      <c r="M2200" t="str">
        <f>VLOOKUP($I2200,master_table_sales_csv!$O$2:$P$3340,2,FALSE)</f>
        <v>eBooks</v>
      </c>
    </row>
    <row r="2201" spans="1:13" x14ac:dyDescent="0.35">
      <c r="A2201" t="s">
        <v>8725</v>
      </c>
      <c r="B2201" t="s">
        <v>8750</v>
      </c>
      <c r="C2201">
        <v>1494</v>
      </c>
      <c r="D2201">
        <v>2538</v>
      </c>
      <c r="E2201">
        <v>6</v>
      </c>
      <c r="F2201">
        <v>6</v>
      </c>
      <c r="G2201">
        <v>490</v>
      </c>
      <c r="H2201">
        <v>5</v>
      </c>
      <c r="I2201">
        <v>5</v>
      </c>
      <c r="J2201">
        <f>'Data Churn_prodcat'!E2201-'Data Churn_prodcat'!F2201</f>
        <v>0</v>
      </c>
      <c r="K2201" t="str">
        <f t="shared" si="34"/>
        <v>Churn</v>
      </c>
      <c r="L2201" t="str">
        <f>VLOOKUP($H2201,master_table_sales_csv!$O$2:$P$3340,2,FALSE)</f>
        <v>Robot Kits</v>
      </c>
      <c r="M2201" t="str">
        <f>VLOOKUP($I2201,master_table_sales_csv!$O$2:$P$3340,2,FALSE)</f>
        <v>Robot Kits</v>
      </c>
    </row>
    <row r="2202" spans="1:13" x14ac:dyDescent="0.35">
      <c r="A2202" t="s">
        <v>8725</v>
      </c>
      <c r="B2202" t="s">
        <v>8750</v>
      </c>
      <c r="C2202">
        <v>1500</v>
      </c>
      <c r="D2202">
        <v>2550</v>
      </c>
      <c r="E2202">
        <v>8</v>
      </c>
      <c r="F2202">
        <v>6</v>
      </c>
      <c r="G2202">
        <v>6642</v>
      </c>
      <c r="H2202">
        <v>6</v>
      </c>
      <c r="I2202">
        <v>2</v>
      </c>
      <c r="J2202">
        <f>'Data Churn_prodcat'!E2202-'Data Churn_prodcat'!F2202</f>
        <v>2</v>
      </c>
      <c r="K2202" t="str">
        <f t="shared" si="34"/>
        <v>Churn</v>
      </c>
      <c r="L2202" t="str">
        <f>VLOOKUP($H2202,master_table_sales_csv!$O$2:$P$3340,2,FALSE)</f>
        <v>Robots</v>
      </c>
      <c r="M2202" t="str">
        <f>VLOOKUP($I2202,master_table_sales_csv!$O$2:$P$3340,2,FALSE)</f>
        <v>Drone Kits</v>
      </c>
    </row>
    <row r="2203" spans="1:13" x14ac:dyDescent="0.35">
      <c r="A2203" t="s">
        <v>8725</v>
      </c>
      <c r="B2203" t="s">
        <v>8750</v>
      </c>
      <c r="C2203">
        <v>1501</v>
      </c>
      <c r="D2203">
        <v>2322</v>
      </c>
      <c r="E2203">
        <v>7</v>
      </c>
      <c r="F2203">
        <v>7</v>
      </c>
      <c r="G2203">
        <v>95.96</v>
      </c>
      <c r="H2203">
        <v>4</v>
      </c>
      <c r="I2203">
        <v>4</v>
      </c>
      <c r="J2203">
        <f>'Data Churn_prodcat'!E2203-'Data Churn_prodcat'!F2203</f>
        <v>0</v>
      </c>
      <c r="K2203" t="str">
        <f t="shared" si="34"/>
        <v>Churn</v>
      </c>
      <c r="L2203" t="str">
        <f>VLOOKUP($H2203,master_table_sales_csv!$O$2:$P$3340,2,FALSE)</f>
        <v>eBooks</v>
      </c>
      <c r="M2203" t="str">
        <f>VLOOKUP($I2203,master_table_sales_csv!$O$2:$P$3340,2,FALSE)</f>
        <v>eBooks</v>
      </c>
    </row>
    <row r="2204" spans="1:13" x14ac:dyDescent="0.35">
      <c r="A2204" t="s">
        <v>8725</v>
      </c>
      <c r="B2204" t="s">
        <v>8750</v>
      </c>
      <c r="C2204">
        <v>1508</v>
      </c>
      <c r="D2204">
        <v>2128</v>
      </c>
      <c r="E2204">
        <v>8</v>
      </c>
      <c r="F2204">
        <v>8</v>
      </c>
      <c r="G2204">
        <v>99.9</v>
      </c>
      <c r="H2204">
        <v>7</v>
      </c>
      <c r="I2204">
        <v>7</v>
      </c>
      <c r="J2204">
        <f>'Data Churn_prodcat'!E2204-'Data Churn_prodcat'!F2204</f>
        <v>0</v>
      </c>
      <c r="K2204" t="str">
        <f t="shared" si="34"/>
        <v>Churn</v>
      </c>
      <c r="L2204" t="str">
        <f>VLOOKUP($H2204,master_table_sales_csv!$O$2:$P$3340,2,FALSE)</f>
        <v>Training Videos</v>
      </c>
      <c r="M2204" t="str">
        <f>VLOOKUP($I2204,master_table_sales_csv!$O$2:$P$3340,2,FALSE)</f>
        <v>Training Videos</v>
      </c>
    </row>
    <row r="2205" spans="1:13" x14ac:dyDescent="0.35">
      <c r="A2205" t="s">
        <v>8725</v>
      </c>
      <c r="B2205" t="s">
        <v>8750</v>
      </c>
      <c r="C2205">
        <v>1515</v>
      </c>
      <c r="D2205">
        <v>2377</v>
      </c>
      <c r="E2205">
        <v>7</v>
      </c>
      <c r="F2205">
        <v>7</v>
      </c>
      <c r="G2205">
        <v>3602</v>
      </c>
      <c r="H2205">
        <v>6</v>
      </c>
      <c r="I2205">
        <v>4</v>
      </c>
      <c r="J2205">
        <f>'Data Churn_prodcat'!E2205-'Data Churn_prodcat'!F2205</f>
        <v>0</v>
      </c>
      <c r="K2205" t="str">
        <f t="shared" si="34"/>
        <v>Churn</v>
      </c>
      <c r="L2205" t="str">
        <f>VLOOKUP($H2205,master_table_sales_csv!$O$2:$P$3340,2,FALSE)</f>
        <v>Robots</v>
      </c>
      <c r="M2205" t="str">
        <f>VLOOKUP($I2205,master_table_sales_csv!$O$2:$P$3340,2,FALSE)</f>
        <v>eBooks</v>
      </c>
    </row>
    <row r="2206" spans="1:13" x14ac:dyDescent="0.35">
      <c r="A2206" t="s">
        <v>8725</v>
      </c>
      <c r="B2206" t="s">
        <v>8750</v>
      </c>
      <c r="C2206">
        <v>1524</v>
      </c>
      <c r="D2206">
        <v>2462</v>
      </c>
      <c r="E2206">
        <v>6</v>
      </c>
      <c r="F2206">
        <v>6</v>
      </c>
      <c r="G2206">
        <v>2745</v>
      </c>
      <c r="H2206">
        <v>6</v>
      </c>
      <c r="I2206">
        <v>6</v>
      </c>
      <c r="J2206">
        <f>'Data Churn_prodcat'!E2206-'Data Churn_prodcat'!F2206</f>
        <v>0</v>
      </c>
      <c r="K2206" t="str">
        <f t="shared" si="34"/>
        <v>Churn</v>
      </c>
      <c r="L2206" t="str">
        <f>VLOOKUP($H2206,master_table_sales_csv!$O$2:$P$3340,2,FALSE)</f>
        <v>Robots</v>
      </c>
      <c r="M2206" t="str">
        <f>VLOOKUP($I2206,master_table_sales_csv!$O$2:$P$3340,2,FALSE)</f>
        <v>Robots</v>
      </c>
    </row>
    <row r="2207" spans="1:13" x14ac:dyDescent="0.35">
      <c r="A2207" t="s">
        <v>8725</v>
      </c>
      <c r="B2207" t="s">
        <v>8750</v>
      </c>
      <c r="C2207">
        <v>1532</v>
      </c>
      <c r="D2207">
        <v>2180</v>
      </c>
      <c r="E2207">
        <v>8</v>
      </c>
      <c r="F2207">
        <v>8</v>
      </c>
      <c r="G2207">
        <v>74.95</v>
      </c>
      <c r="H2207">
        <v>4</v>
      </c>
      <c r="I2207">
        <v>4</v>
      </c>
      <c r="J2207">
        <f>'Data Churn_prodcat'!E2207-'Data Churn_prodcat'!F2207</f>
        <v>0</v>
      </c>
      <c r="K2207" t="str">
        <f t="shared" si="34"/>
        <v>Churn</v>
      </c>
      <c r="L2207" t="str">
        <f>VLOOKUP($H2207,master_table_sales_csv!$O$2:$P$3340,2,FALSE)</f>
        <v>eBooks</v>
      </c>
      <c r="M2207" t="str">
        <f>VLOOKUP($I2207,master_table_sales_csv!$O$2:$P$3340,2,FALSE)</f>
        <v>eBooks</v>
      </c>
    </row>
    <row r="2208" spans="1:13" x14ac:dyDescent="0.35">
      <c r="A2208" t="s">
        <v>8725</v>
      </c>
      <c r="B2208" t="s">
        <v>8750</v>
      </c>
      <c r="C2208">
        <v>1533</v>
      </c>
      <c r="D2208">
        <v>2225</v>
      </c>
      <c r="E2208">
        <v>8</v>
      </c>
      <c r="F2208">
        <v>8</v>
      </c>
      <c r="G2208">
        <v>74.97</v>
      </c>
      <c r="H2208">
        <v>4</v>
      </c>
      <c r="I2208">
        <v>4</v>
      </c>
      <c r="J2208">
        <f>'Data Churn_prodcat'!E2208-'Data Churn_prodcat'!F2208</f>
        <v>0</v>
      </c>
      <c r="K2208" t="str">
        <f t="shared" si="34"/>
        <v>Churn</v>
      </c>
      <c r="L2208" t="str">
        <f>VLOOKUP($H2208,master_table_sales_csv!$O$2:$P$3340,2,FALSE)</f>
        <v>eBooks</v>
      </c>
      <c r="M2208" t="str">
        <f>VLOOKUP($I2208,master_table_sales_csv!$O$2:$P$3340,2,FALSE)</f>
        <v>eBooks</v>
      </c>
    </row>
    <row r="2209" spans="1:13" x14ac:dyDescent="0.35">
      <c r="A2209" t="s">
        <v>8725</v>
      </c>
      <c r="B2209" t="s">
        <v>8750</v>
      </c>
      <c r="C2209">
        <v>1536</v>
      </c>
      <c r="D2209">
        <v>2262</v>
      </c>
      <c r="E2209">
        <v>7</v>
      </c>
      <c r="F2209">
        <v>7</v>
      </c>
      <c r="G2209">
        <v>39.950000000000003</v>
      </c>
      <c r="H2209">
        <v>1</v>
      </c>
      <c r="I2209">
        <v>1</v>
      </c>
      <c r="J2209">
        <f>'Data Churn_prodcat'!E2209-'Data Churn_prodcat'!F2209</f>
        <v>0</v>
      </c>
      <c r="K2209" t="str">
        <f t="shared" si="34"/>
        <v>Churn</v>
      </c>
      <c r="L2209" t="str">
        <f>VLOOKUP($H2209,master_table_sales_csv!$O$2:$P$3340,2,FALSE)</f>
        <v>Blueprints</v>
      </c>
      <c r="M2209" t="str">
        <f>VLOOKUP($I2209,master_table_sales_csv!$O$2:$P$3340,2,FALSE)</f>
        <v>Blueprints</v>
      </c>
    </row>
    <row r="2210" spans="1:13" x14ac:dyDescent="0.35">
      <c r="A2210" t="s">
        <v>8725</v>
      </c>
      <c r="B2210" t="s">
        <v>8750</v>
      </c>
      <c r="C2210">
        <v>1541</v>
      </c>
      <c r="D2210">
        <v>2499</v>
      </c>
      <c r="E2210">
        <v>6</v>
      </c>
      <c r="F2210">
        <v>6</v>
      </c>
      <c r="G2210">
        <v>179.94</v>
      </c>
      <c r="H2210">
        <v>7</v>
      </c>
      <c r="I2210">
        <v>7</v>
      </c>
      <c r="J2210">
        <f>'Data Churn_prodcat'!E2210-'Data Churn_prodcat'!F2210</f>
        <v>0</v>
      </c>
      <c r="K2210" t="str">
        <f t="shared" si="34"/>
        <v>Churn</v>
      </c>
      <c r="L2210" t="str">
        <f>VLOOKUP($H2210,master_table_sales_csv!$O$2:$P$3340,2,FALSE)</f>
        <v>Training Videos</v>
      </c>
      <c r="M2210" t="str">
        <f>VLOOKUP($I2210,master_table_sales_csv!$O$2:$P$3340,2,FALSE)</f>
        <v>Training Videos</v>
      </c>
    </row>
    <row r="2211" spans="1:13" x14ac:dyDescent="0.35">
      <c r="A2211" t="s">
        <v>8725</v>
      </c>
      <c r="B2211" t="s">
        <v>8750</v>
      </c>
      <c r="C2211">
        <v>1547</v>
      </c>
      <c r="D2211">
        <v>2512</v>
      </c>
      <c r="E2211">
        <v>6</v>
      </c>
      <c r="F2211">
        <v>6</v>
      </c>
      <c r="G2211">
        <v>945</v>
      </c>
      <c r="H2211">
        <v>5</v>
      </c>
      <c r="I2211">
        <v>5</v>
      </c>
      <c r="J2211">
        <f>'Data Churn_prodcat'!E2211-'Data Churn_prodcat'!F2211</f>
        <v>0</v>
      </c>
      <c r="K2211" t="str">
        <f t="shared" si="34"/>
        <v>Churn</v>
      </c>
      <c r="L2211" t="str">
        <f>VLOOKUP($H2211,master_table_sales_csv!$O$2:$P$3340,2,FALSE)</f>
        <v>Robot Kits</v>
      </c>
      <c r="M2211" t="str">
        <f>VLOOKUP($I2211,master_table_sales_csv!$O$2:$P$3340,2,FALSE)</f>
        <v>Robot Kits</v>
      </c>
    </row>
    <row r="2212" spans="1:13" x14ac:dyDescent="0.35">
      <c r="A2212" t="s">
        <v>8725</v>
      </c>
      <c r="B2212" t="s">
        <v>8750</v>
      </c>
      <c r="C2212">
        <v>1550</v>
      </c>
      <c r="D2212">
        <v>2216</v>
      </c>
      <c r="E2212">
        <v>8</v>
      </c>
      <c r="F2212">
        <v>8</v>
      </c>
      <c r="G2212">
        <v>1225</v>
      </c>
      <c r="H2212">
        <v>5</v>
      </c>
      <c r="I2212">
        <v>5</v>
      </c>
      <c r="J2212">
        <f>'Data Churn_prodcat'!E2212-'Data Churn_prodcat'!F2212</f>
        <v>0</v>
      </c>
      <c r="K2212" t="str">
        <f t="shared" si="34"/>
        <v>Churn</v>
      </c>
      <c r="L2212" t="str">
        <f>VLOOKUP($H2212,master_table_sales_csv!$O$2:$P$3340,2,FALSE)</f>
        <v>Robot Kits</v>
      </c>
      <c r="M2212" t="str">
        <f>VLOOKUP($I2212,master_table_sales_csv!$O$2:$P$3340,2,FALSE)</f>
        <v>Robot Kits</v>
      </c>
    </row>
    <row r="2213" spans="1:13" x14ac:dyDescent="0.35">
      <c r="A2213" t="s">
        <v>8725</v>
      </c>
      <c r="B2213" t="s">
        <v>8750</v>
      </c>
      <c r="C2213">
        <v>1552</v>
      </c>
      <c r="D2213">
        <v>2514</v>
      </c>
      <c r="E2213">
        <v>6</v>
      </c>
      <c r="F2213">
        <v>6</v>
      </c>
      <c r="G2213">
        <v>2730</v>
      </c>
      <c r="H2213">
        <v>3</v>
      </c>
      <c r="I2213">
        <v>3</v>
      </c>
      <c r="J2213">
        <f>'Data Churn_prodcat'!E2213-'Data Churn_prodcat'!F2213</f>
        <v>0</v>
      </c>
      <c r="K2213" t="str">
        <f t="shared" si="34"/>
        <v>Churn</v>
      </c>
      <c r="L2213" t="str">
        <f>VLOOKUP($H2213,master_table_sales_csv!$O$2:$P$3340,2,FALSE)</f>
        <v>Drones</v>
      </c>
      <c r="M2213" t="str">
        <f>VLOOKUP($I2213,master_table_sales_csv!$O$2:$P$3340,2,FALSE)</f>
        <v>Drones</v>
      </c>
    </row>
    <row r="2214" spans="1:13" x14ac:dyDescent="0.35">
      <c r="A2214" t="s">
        <v>8725</v>
      </c>
      <c r="B2214" t="s">
        <v>8750</v>
      </c>
      <c r="C2214">
        <v>1554</v>
      </c>
      <c r="D2214">
        <v>2529</v>
      </c>
      <c r="E2214">
        <v>6</v>
      </c>
      <c r="F2214">
        <v>6</v>
      </c>
      <c r="G2214">
        <v>74.849999999999994</v>
      </c>
      <c r="H2214">
        <v>4</v>
      </c>
      <c r="I2214">
        <v>4</v>
      </c>
      <c r="J2214">
        <f>'Data Churn_prodcat'!E2214-'Data Churn_prodcat'!F2214</f>
        <v>0</v>
      </c>
      <c r="K2214" t="str">
        <f t="shared" si="34"/>
        <v>Churn</v>
      </c>
      <c r="L2214" t="str">
        <f>VLOOKUP($H2214,master_table_sales_csv!$O$2:$P$3340,2,FALSE)</f>
        <v>eBooks</v>
      </c>
      <c r="M2214" t="str">
        <f>VLOOKUP($I2214,master_table_sales_csv!$O$2:$P$3340,2,FALSE)</f>
        <v>eBooks</v>
      </c>
    </row>
    <row r="2215" spans="1:13" x14ac:dyDescent="0.35">
      <c r="A2215" t="s">
        <v>8725</v>
      </c>
      <c r="B2215" t="s">
        <v>8750</v>
      </c>
      <c r="C2215">
        <v>1565</v>
      </c>
      <c r="D2215">
        <v>2412</v>
      </c>
      <c r="E2215">
        <v>7</v>
      </c>
      <c r="F2215">
        <v>6</v>
      </c>
      <c r="G2215">
        <v>3023.9300000000003</v>
      </c>
      <c r="H2215">
        <v>7</v>
      </c>
      <c r="I2215">
        <v>3</v>
      </c>
      <c r="J2215">
        <f>'Data Churn_prodcat'!E2215-'Data Churn_prodcat'!F2215</f>
        <v>1</v>
      </c>
      <c r="K2215" t="str">
        <f t="shared" si="34"/>
        <v>Churn</v>
      </c>
      <c r="L2215" t="str">
        <f>VLOOKUP($H2215,master_table_sales_csv!$O$2:$P$3340,2,FALSE)</f>
        <v>Training Videos</v>
      </c>
      <c r="M2215" t="str">
        <f>VLOOKUP($I2215,master_table_sales_csv!$O$2:$P$3340,2,FALSE)</f>
        <v>Drones</v>
      </c>
    </row>
    <row r="2216" spans="1:13" x14ac:dyDescent="0.35">
      <c r="A2216" t="s">
        <v>8725</v>
      </c>
      <c r="B2216" t="s">
        <v>8750</v>
      </c>
      <c r="C2216">
        <v>1568</v>
      </c>
      <c r="D2216">
        <v>2201</v>
      </c>
      <c r="E2216">
        <v>8</v>
      </c>
      <c r="F2216">
        <v>8</v>
      </c>
      <c r="G2216">
        <v>84.949999999999989</v>
      </c>
      <c r="H2216">
        <v>4</v>
      </c>
      <c r="I2216">
        <v>4</v>
      </c>
      <c r="J2216">
        <f>'Data Churn_prodcat'!E2216-'Data Churn_prodcat'!F2216</f>
        <v>0</v>
      </c>
      <c r="K2216" t="str">
        <f t="shared" si="34"/>
        <v>Churn</v>
      </c>
      <c r="L2216" t="str">
        <f>VLOOKUP($H2216,master_table_sales_csv!$O$2:$P$3340,2,FALSE)</f>
        <v>eBooks</v>
      </c>
      <c r="M2216" t="str">
        <f>VLOOKUP($I2216,master_table_sales_csv!$O$2:$P$3340,2,FALSE)</f>
        <v>eBooks</v>
      </c>
    </row>
    <row r="2217" spans="1:13" x14ac:dyDescent="0.35">
      <c r="A2217" t="s">
        <v>8725</v>
      </c>
      <c r="B2217" t="s">
        <v>8750</v>
      </c>
      <c r="C2217">
        <v>1571</v>
      </c>
      <c r="D2217">
        <v>2251</v>
      </c>
      <c r="E2217">
        <v>8</v>
      </c>
      <c r="F2217">
        <v>8</v>
      </c>
      <c r="G2217">
        <v>1647</v>
      </c>
      <c r="H2217">
        <v>6</v>
      </c>
      <c r="I2217">
        <v>6</v>
      </c>
      <c r="J2217">
        <f>'Data Churn_prodcat'!E2217-'Data Churn_prodcat'!F2217</f>
        <v>0</v>
      </c>
      <c r="K2217" t="str">
        <f t="shared" si="34"/>
        <v>Churn</v>
      </c>
      <c r="L2217" t="str">
        <f>VLOOKUP($H2217,master_table_sales_csv!$O$2:$P$3340,2,FALSE)</f>
        <v>Robots</v>
      </c>
      <c r="M2217" t="str">
        <f>VLOOKUP($I2217,master_table_sales_csv!$O$2:$P$3340,2,FALSE)</f>
        <v>Robots</v>
      </c>
    </row>
    <row r="2218" spans="1:13" x14ac:dyDescent="0.35">
      <c r="A2218" t="s">
        <v>8725</v>
      </c>
      <c r="B2218" t="s">
        <v>8750</v>
      </c>
      <c r="C2218">
        <v>1572</v>
      </c>
      <c r="D2218">
        <v>2414</v>
      </c>
      <c r="E2218">
        <v>6</v>
      </c>
      <c r="F2218">
        <v>6</v>
      </c>
      <c r="G2218">
        <v>67.959999999999994</v>
      </c>
      <c r="H2218">
        <v>4</v>
      </c>
      <c r="I2218">
        <v>4</v>
      </c>
      <c r="J2218">
        <f>'Data Churn_prodcat'!E2218-'Data Churn_prodcat'!F2218</f>
        <v>0</v>
      </c>
      <c r="K2218" t="str">
        <f t="shared" si="34"/>
        <v>Churn</v>
      </c>
      <c r="L2218" t="str">
        <f>VLOOKUP($H2218,master_table_sales_csv!$O$2:$P$3340,2,FALSE)</f>
        <v>eBooks</v>
      </c>
      <c r="M2218" t="str">
        <f>VLOOKUP($I2218,master_table_sales_csv!$O$2:$P$3340,2,FALSE)</f>
        <v>eBooks</v>
      </c>
    </row>
    <row r="2219" spans="1:13" x14ac:dyDescent="0.35">
      <c r="A2219" t="s">
        <v>8725</v>
      </c>
      <c r="B2219" t="s">
        <v>8750</v>
      </c>
      <c r="C2219">
        <v>1573</v>
      </c>
      <c r="D2219">
        <v>2230</v>
      </c>
      <c r="E2219">
        <v>8</v>
      </c>
      <c r="F2219">
        <v>8</v>
      </c>
      <c r="G2219">
        <v>171.96</v>
      </c>
      <c r="H2219">
        <v>7</v>
      </c>
      <c r="I2219">
        <v>7</v>
      </c>
      <c r="J2219">
        <f>'Data Churn_prodcat'!E2219-'Data Churn_prodcat'!F2219</f>
        <v>0</v>
      </c>
      <c r="K2219" t="str">
        <f t="shared" si="34"/>
        <v>Churn</v>
      </c>
      <c r="L2219" t="str">
        <f>VLOOKUP($H2219,master_table_sales_csv!$O$2:$P$3340,2,FALSE)</f>
        <v>Training Videos</v>
      </c>
      <c r="M2219" t="str">
        <f>VLOOKUP($I2219,master_table_sales_csv!$O$2:$P$3340,2,FALSE)</f>
        <v>Training Videos</v>
      </c>
    </row>
    <row r="2220" spans="1:13" x14ac:dyDescent="0.35">
      <c r="A2220" t="s">
        <v>8725</v>
      </c>
      <c r="B2220" t="s">
        <v>8750</v>
      </c>
      <c r="C2220">
        <v>1577</v>
      </c>
      <c r="D2220">
        <v>2199</v>
      </c>
      <c r="E2220">
        <v>8</v>
      </c>
      <c r="F2220">
        <v>8</v>
      </c>
      <c r="G2220">
        <v>1820</v>
      </c>
      <c r="H2220">
        <v>3</v>
      </c>
      <c r="I2220">
        <v>3</v>
      </c>
      <c r="J2220">
        <f>'Data Churn_prodcat'!E2220-'Data Churn_prodcat'!F2220</f>
        <v>0</v>
      </c>
      <c r="K2220" t="str">
        <f t="shared" si="34"/>
        <v>Churn</v>
      </c>
      <c r="L2220" t="str">
        <f>VLOOKUP($H2220,master_table_sales_csv!$O$2:$P$3340,2,FALSE)</f>
        <v>Drones</v>
      </c>
      <c r="M2220" t="str">
        <f>VLOOKUP($I2220,master_table_sales_csv!$O$2:$P$3340,2,FALSE)</f>
        <v>Drones</v>
      </c>
    </row>
    <row r="2221" spans="1:13" x14ac:dyDescent="0.35">
      <c r="A2221" t="s">
        <v>8725</v>
      </c>
      <c r="B2221" t="s">
        <v>8750</v>
      </c>
      <c r="C2221">
        <v>1578</v>
      </c>
      <c r="D2221">
        <v>2223</v>
      </c>
      <c r="E2221">
        <v>8</v>
      </c>
      <c r="F2221">
        <v>8</v>
      </c>
      <c r="G2221">
        <v>167</v>
      </c>
      <c r="H2221">
        <v>2</v>
      </c>
      <c r="I2221">
        <v>2</v>
      </c>
      <c r="J2221">
        <f>'Data Churn_prodcat'!E2221-'Data Churn_prodcat'!F2221</f>
        <v>0</v>
      </c>
      <c r="K2221" t="str">
        <f t="shared" si="34"/>
        <v>Churn</v>
      </c>
      <c r="L2221" t="str">
        <f>VLOOKUP($H2221,master_table_sales_csv!$O$2:$P$3340,2,FALSE)</f>
        <v>Drone Kits</v>
      </c>
      <c r="M2221" t="str">
        <f>VLOOKUP($I2221,master_table_sales_csv!$O$2:$P$3340,2,FALSE)</f>
        <v>Drone Kits</v>
      </c>
    </row>
    <row r="2222" spans="1:13" x14ac:dyDescent="0.35">
      <c r="A2222" t="s">
        <v>8725</v>
      </c>
      <c r="B2222" t="s">
        <v>8750</v>
      </c>
      <c r="C2222">
        <v>1587</v>
      </c>
      <c r="D2222">
        <v>2292</v>
      </c>
      <c r="E2222">
        <v>8</v>
      </c>
      <c r="F2222">
        <v>7</v>
      </c>
      <c r="G2222">
        <v>13454.74</v>
      </c>
      <c r="H2222">
        <v>6</v>
      </c>
      <c r="I2222">
        <v>3</v>
      </c>
      <c r="J2222">
        <f>'Data Churn_prodcat'!E2222-'Data Churn_prodcat'!F2222</f>
        <v>1</v>
      </c>
      <c r="K2222" t="str">
        <f t="shared" si="34"/>
        <v>Churn</v>
      </c>
      <c r="L2222" t="str">
        <f>VLOOKUP($H2222,master_table_sales_csv!$O$2:$P$3340,2,FALSE)</f>
        <v>Robots</v>
      </c>
      <c r="M2222" t="str">
        <f>VLOOKUP($I2222,master_table_sales_csv!$O$2:$P$3340,2,FALSE)</f>
        <v>Drones</v>
      </c>
    </row>
    <row r="2223" spans="1:13" x14ac:dyDescent="0.35">
      <c r="A2223" t="s">
        <v>8725</v>
      </c>
      <c r="B2223" t="s">
        <v>8750</v>
      </c>
      <c r="C2223">
        <v>1588</v>
      </c>
      <c r="D2223">
        <v>2402</v>
      </c>
      <c r="E2223">
        <v>6</v>
      </c>
      <c r="F2223">
        <v>6</v>
      </c>
      <c r="G2223">
        <v>455</v>
      </c>
      <c r="H2223">
        <v>3</v>
      </c>
      <c r="I2223">
        <v>3</v>
      </c>
      <c r="J2223">
        <f>'Data Churn_prodcat'!E2223-'Data Churn_prodcat'!F2223</f>
        <v>0</v>
      </c>
      <c r="K2223" t="str">
        <f t="shared" si="34"/>
        <v>Churn</v>
      </c>
      <c r="L2223" t="str">
        <f>VLOOKUP($H2223,master_table_sales_csv!$O$2:$P$3340,2,FALSE)</f>
        <v>Drones</v>
      </c>
      <c r="M2223" t="str">
        <f>VLOOKUP($I2223,master_table_sales_csv!$O$2:$P$3340,2,FALSE)</f>
        <v>Drones</v>
      </c>
    </row>
    <row r="2224" spans="1:13" x14ac:dyDescent="0.35">
      <c r="A2224" t="s">
        <v>8725</v>
      </c>
      <c r="B2224" t="s">
        <v>8750</v>
      </c>
      <c r="C2224">
        <v>1610</v>
      </c>
      <c r="D2224">
        <v>2433</v>
      </c>
      <c r="E2224">
        <v>6</v>
      </c>
      <c r="F2224">
        <v>6</v>
      </c>
      <c r="G2224">
        <v>93</v>
      </c>
      <c r="H2224">
        <v>4</v>
      </c>
      <c r="I2224">
        <v>4</v>
      </c>
      <c r="J2224">
        <f>'Data Churn_prodcat'!E2224-'Data Churn_prodcat'!F2224</f>
        <v>0</v>
      </c>
      <c r="K2224" t="str">
        <f t="shared" si="34"/>
        <v>Churn</v>
      </c>
      <c r="L2224" t="str">
        <f>VLOOKUP($H2224,master_table_sales_csv!$O$2:$P$3340,2,FALSE)</f>
        <v>eBooks</v>
      </c>
      <c r="M2224" t="str">
        <f>VLOOKUP($I2224,master_table_sales_csv!$O$2:$P$3340,2,FALSE)</f>
        <v>eBooks</v>
      </c>
    </row>
    <row r="2225" spans="1:13" x14ac:dyDescent="0.35">
      <c r="A2225" t="s">
        <v>8725</v>
      </c>
      <c r="B2225" t="s">
        <v>8750</v>
      </c>
      <c r="C2225">
        <v>1620</v>
      </c>
      <c r="D2225">
        <v>2172</v>
      </c>
      <c r="E2225">
        <v>8</v>
      </c>
      <c r="F2225">
        <v>8</v>
      </c>
      <c r="G2225">
        <v>149.85000000000002</v>
      </c>
      <c r="H2225">
        <v>7</v>
      </c>
      <c r="I2225">
        <v>7</v>
      </c>
      <c r="J2225">
        <f>'Data Churn_prodcat'!E2225-'Data Churn_prodcat'!F2225</f>
        <v>0</v>
      </c>
      <c r="K2225" t="str">
        <f t="shared" si="34"/>
        <v>Churn</v>
      </c>
      <c r="L2225" t="str">
        <f>VLOOKUP($H2225,master_table_sales_csv!$O$2:$P$3340,2,FALSE)</f>
        <v>Training Videos</v>
      </c>
      <c r="M2225" t="str">
        <f>VLOOKUP($I2225,master_table_sales_csv!$O$2:$P$3340,2,FALSE)</f>
        <v>Training Videos</v>
      </c>
    </row>
    <row r="2226" spans="1:13" x14ac:dyDescent="0.35">
      <c r="A2226" t="s">
        <v>8725</v>
      </c>
      <c r="B2226" t="s">
        <v>8750</v>
      </c>
      <c r="C2226">
        <v>1623</v>
      </c>
      <c r="D2226">
        <v>2408</v>
      </c>
      <c r="E2226">
        <v>6</v>
      </c>
      <c r="F2226">
        <v>6</v>
      </c>
      <c r="G2226">
        <v>945</v>
      </c>
      <c r="H2226">
        <v>5</v>
      </c>
      <c r="I2226">
        <v>5</v>
      </c>
      <c r="J2226">
        <f>'Data Churn_prodcat'!E2226-'Data Churn_prodcat'!F2226</f>
        <v>0</v>
      </c>
      <c r="K2226" t="str">
        <f t="shared" si="34"/>
        <v>Churn</v>
      </c>
      <c r="L2226" t="str">
        <f>VLOOKUP($H2226,master_table_sales_csv!$O$2:$P$3340,2,FALSE)</f>
        <v>Robot Kits</v>
      </c>
      <c r="M2226" t="str">
        <f>VLOOKUP($I2226,master_table_sales_csv!$O$2:$P$3340,2,FALSE)</f>
        <v>Robot Kits</v>
      </c>
    </row>
    <row r="2227" spans="1:13" x14ac:dyDescent="0.35">
      <c r="A2227" t="s">
        <v>8725</v>
      </c>
      <c r="B2227" t="s">
        <v>8750</v>
      </c>
      <c r="C2227">
        <v>1628</v>
      </c>
      <c r="D2227">
        <v>2334</v>
      </c>
      <c r="E2227">
        <v>8</v>
      </c>
      <c r="F2227">
        <v>7</v>
      </c>
      <c r="G2227">
        <v>293.58000000000004</v>
      </c>
      <c r="H2227">
        <v>7</v>
      </c>
      <c r="I2227">
        <v>1</v>
      </c>
      <c r="J2227">
        <f>'Data Churn_prodcat'!E2227-'Data Churn_prodcat'!F2227</f>
        <v>1</v>
      </c>
      <c r="K2227" t="str">
        <f t="shared" si="34"/>
        <v>Churn</v>
      </c>
      <c r="L2227" t="str">
        <f>VLOOKUP($H2227,master_table_sales_csv!$O$2:$P$3340,2,FALSE)</f>
        <v>Training Videos</v>
      </c>
      <c r="M2227" t="str">
        <f>VLOOKUP($I2227,master_table_sales_csv!$O$2:$P$3340,2,FALSE)</f>
        <v>Blueprints</v>
      </c>
    </row>
    <row r="2228" spans="1:13" x14ac:dyDescent="0.35">
      <c r="A2228" t="s">
        <v>8725</v>
      </c>
      <c r="B2228" t="s">
        <v>8750</v>
      </c>
      <c r="C2228">
        <v>1632</v>
      </c>
      <c r="D2228">
        <v>2345</v>
      </c>
      <c r="E2228">
        <v>7</v>
      </c>
      <c r="F2228">
        <v>7</v>
      </c>
      <c r="G2228">
        <v>113.97</v>
      </c>
      <c r="H2228">
        <v>7</v>
      </c>
      <c r="I2228">
        <v>7</v>
      </c>
      <c r="J2228">
        <f>'Data Churn_prodcat'!E2228-'Data Churn_prodcat'!F2228</f>
        <v>0</v>
      </c>
      <c r="K2228" t="str">
        <f t="shared" si="34"/>
        <v>Churn</v>
      </c>
      <c r="L2228" t="str">
        <f>VLOOKUP($H2228,master_table_sales_csv!$O$2:$P$3340,2,FALSE)</f>
        <v>Training Videos</v>
      </c>
      <c r="M2228" t="str">
        <f>VLOOKUP($I2228,master_table_sales_csv!$O$2:$P$3340,2,FALSE)</f>
        <v>Training Videos</v>
      </c>
    </row>
    <row r="2229" spans="1:13" x14ac:dyDescent="0.35">
      <c r="A2229" t="s">
        <v>8725</v>
      </c>
      <c r="B2229" t="s">
        <v>8750</v>
      </c>
      <c r="C2229">
        <v>1633</v>
      </c>
      <c r="D2229">
        <v>2329</v>
      </c>
      <c r="E2229">
        <v>7</v>
      </c>
      <c r="F2229">
        <v>7</v>
      </c>
      <c r="G2229">
        <v>1125</v>
      </c>
      <c r="H2229">
        <v>5</v>
      </c>
      <c r="I2229">
        <v>5</v>
      </c>
      <c r="J2229">
        <f>'Data Churn_prodcat'!E2229-'Data Churn_prodcat'!F2229</f>
        <v>0</v>
      </c>
      <c r="K2229" t="str">
        <f t="shared" si="34"/>
        <v>Churn</v>
      </c>
      <c r="L2229" t="str">
        <f>VLOOKUP($H2229,master_table_sales_csv!$O$2:$P$3340,2,FALSE)</f>
        <v>Robot Kits</v>
      </c>
      <c r="M2229" t="str">
        <f>VLOOKUP($I2229,master_table_sales_csv!$O$2:$P$3340,2,FALSE)</f>
        <v>Robot Kits</v>
      </c>
    </row>
    <row r="2230" spans="1:13" x14ac:dyDescent="0.35">
      <c r="A2230" t="s">
        <v>8725</v>
      </c>
      <c r="B2230" t="s">
        <v>8750</v>
      </c>
      <c r="C2230">
        <v>1637</v>
      </c>
      <c r="D2230">
        <v>2468</v>
      </c>
      <c r="E2230">
        <v>6</v>
      </c>
      <c r="F2230">
        <v>6</v>
      </c>
      <c r="G2230">
        <v>23.97</v>
      </c>
      <c r="H2230">
        <v>1</v>
      </c>
      <c r="I2230">
        <v>1</v>
      </c>
      <c r="J2230">
        <f>'Data Churn_prodcat'!E2230-'Data Churn_prodcat'!F2230</f>
        <v>0</v>
      </c>
      <c r="K2230" t="str">
        <f t="shared" si="34"/>
        <v>Churn</v>
      </c>
      <c r="L2230" t="str">
        <f>VLOOKUP($H2230,master_table_sales_csv!$O$2:$P$3340,2,FALSE)</f>
        <v>Blueprints</v>
      </c>
      <c r="M2230" t="str">
        <f>VLOOKUP($I2230,master_table_sales_csv!$O$2:$P$3340,2,FALSE)</f>
        <v>Blueprints</v>
      </c>
    </row>
    <row r="2231" spans="1:13" x14ac:dyDescent="0.35">
      <c r="A2231" t="s">
        <v>8725</v>
      </c>
      <c r="B2231" t="s">
        <v>8750</v>
      </c>
      <c r="C2231">
        <v>1638</v>
      </c>
      <c r="D2231">
        <v>2164</v>
      </c>
      <c r="E2231">
        <v>8</v>
      </c>
      <c r="F2231">
        <v>8</v>
      </c>
      <c r="G2231">
        <v>33.979999999999997</v>
      </c>
      <c r="H2231">
        <v>4</v>
      </c>
      <c r="I2231">
        <v>4</v>
      </c>
      <c r="J2231">
        <f>'Data Churn_prodcat'!E2231-'Data Churn_prodcat'!F2231</f>
        <v>0</v>
      </c>
      <c r="K2231" t="str">
        <f t="shared" si="34"/>
        <v>Churn</v>
      </c>
      <c r="L2231" t="str">
        <f>VLOOKUP($H2231,master_table_sales_csv!$O$2:$P$3340,2,FALSE)</f>
        <v>eBooks</v>
      </c>
      <c r="M2231" t="str">
        <f>VLOOKUP($I2231,master_table_sales_csv!$O$2:$P$3340,2,FALSE)</f>
        <v>eBooks</v>
      </c>
    </row>
    <row r="2232" spans="1:13" x14ac:dyDescent="0.35">
      <c r="A2232" t="s">
        <v>8725</v>
      </c>
      <c r="B2232" t="s">
        <v>8750</v>
      </c>
      <c r="C2232">
        <v>1647</v>
      </c>
      <c r="D2232">
        <v>2249</v>
      </c>
      <c r="E2232">
        <v>8</v>
      </c>
      <c r="F2232">
        <v>8</v>
      </c>
      <c r="G2232">
        <v>4415</v>
      </c>
      <c r="H2232">
        <v>6</v>
      </c>
      <c r="I2232">
        <v>6</v>
      </c>
      <c r="J2232">
        <f>'Data Churn_prodcat'!E2232-'Data Churn_prodcat'!F2232</f>
        <v>0</v>
      </c>
      <c r="K2232" t="str">
        <f t="shared" si="34"/>
        <v>Churn</v>
      </c>
      <c r="L2232" t="str">
        <f>VLOOKUP($H2232,master_table_sales_csv!$O$2:$P$3340,2,FALSE)</f>
        <v>Robots</v>
      </c>
      <c r="M2232" t="str">
        <f>VLOOKUP($I2232,master_table_sales_csv!$O$2:$P$3340,2,FALSE)</f>
        <v>Robots</v>
      </c>
    </row>
    <row r="2233" spans="1:13" x14ac:dyDescent="0.35">
      <c r="A2233" t="s">
        <v>8725</v>
      </c>
      <c r="B2233" t="s">
        <v>8750</v>
      </c>
      <c r="C2233">
        <v>1658</v>
      </c>
      <c r="D2233">
        <v>2300</v>
      </c>
      <c r="E2233">
        <v>7</v>
      </c>
      <c r="F2233">
        <v>7</v>
      </c>
      <c r="G2233">
        <v>95.96</v>
      </c>
      <c r="H2233">
        <v>4</v>
      </c>
      <c r="I2233">
        <v>4</v>
      </c>
      <c r="J2233">
        <f>'Data Churn_prodcat'!E2233-'Data Churn_prodcat'!F2233</f>
        <v>0</v>
      </c>
      <c r="K2233" t="str">
        <f t="shared" si="34"/>
        <v>Churn</v>
      </c>
      <c r="L2233" t="str">
        <f>VLOOKUP($H2233,master_table_sales_csv!$O$2:$P$3340,2,FALSE)</f>
        <v>eBooks</v>
      </c>
      <c r="M2233" t="str">
        <f>VLOOKUP($I2233,master_table_sales_csv!$O$2:$P$3340,2,FALSE)</f>
        <v>eBooks</v>
      </c>
    </row>
    <row r="2234" spans="1:13" x14ac:dyDescent="0.35">
      <c r="A2234" t="s">
        <v>8725</v>
      </c>
      <c r="B2234" t="s">
        <v>8750</v>
      </c>
      <c r="C2234">
        <v>1676</v>
      </c>
      <c r="D2234">
        <v>2503</v>
      </c>
      <c r="E2234">
        <v>6</v>
      </c>
      <c r="F2234">
        <v>6</v>
      </c>
      <c r="G2234">
        <v>49</v>
      </c>
      <c r="H2234">
        <v>7</v>
      </c>
      <c r="I2234">
        <v>7</v>
      </c>
      <c r="J2234">
        <f>'Data Churn_prodcat'!E2234-'Data Churn_prodcat'!F2234</f>
        <v>0</v>
      </c>
      <c r="K2234" t="str">
        <f t="shared" si="34"/>
        <v>Churn</v>
      </c>
      <c r="L2234" t="str">
        <f>VLOOKUP($H2234,master_table_sales_csv!$O$2:$P$3340,2,FALSE)</f>
        <v>Training Videos</v>
      </c>
      <c r="M2234" t="str">
        <f>VLOOKUP($I2234,master_table_sales_csv!$O$2:$P$3340,2,FALSE)</f>
        <v>Training Videos</v>
      </c>
    </row>
    <row r="2235" spans="1:13" x14ac:dyDescent="0.35">
      <c r="A2235" t="s">
        <v>8725</v>
      </c>
      <c r="B2235" t="s">
        <v>8750</v>
      </c>
      <c r="C2235">
        <v>1677</v>
      </c>
      <c r="D2235">
        <v>2420</v>
      </c>
      <c r="E2235">
        <v>6</v>
      </c>
      <c r="F2235">
        <v>6</v>
      </c>
      <c r="G2235">
        <v>567</v>
      </c>
      <c r="H2235">
        <v>5</v>
      </c>
      <c r="I2235">
        <v>5</v>
      </c>
      <c r="J2235">
        <f>'Data Churn_prodcat'!E2235-'Data Churn_prodcat'!F2235</f>
        <v>0</v>
      </c>
      <c r="K2235" t="str">
        <f t="shared" si="34"/>
        <v>Churn</v>
      </c>
      <c r="L2235" t="str">
        <f>VLOOKUP($H2235,master_table_sales_csv!$O$2:$P$3340,2,FALSE)</f>
        <v>Robot Kits</v>
      </c>
      <c r="M2235" t="str">
        <f>VLOOKUP($I2235,master_table_sales_csv!$O$2:$P$3340,2,FALSE)</f>
        <v>Robot Kits</v>
      </c>
    </row>
    <row r="2236" spans="1:13" x14ac:dyDescent="0.35">
      <c r="A2236" t="s">
        <v>8725</v>
      </c>
      <c r="B2236" t="s">
        <v>8750</v>
      </c>
      <c r="C2236">
        <v>1681</v>
      </c>
      <c r="D2236">
        <v>2381</v>
      </c>
      <c r="E2236">
        <v>7</v>
      </c>
      <c r="F2236">
        <v>7</v>
      </c>
      <c r="G2236">
        <v>945</v>
      </c>
      <c r="H2236">
        <v>5</v>
      </c>
      <c r="I2236">
        <v>5</v>
      </c>
      <c r="J2236">
        <f>'Data Churn_prodcat'!E2236-'Data Churn_prodcat'!F2236</f>
        <v>0</v>
      </c>
      <c r="K2236" t="str">
        <f t="shared" si="34"/>
        <v>Churn</v>
      </c>
      <c r="L2236" t="str">
        <f>VLOOKUP($H2236,master_table_sales_csv!$O$2:$P$3340,2,FALSE)</f>
        <v>Robot Kits</v>
      </c>
      <c r="M2236" t="str">
        <f>VLOOKUP($I2236,master_table_sales_csv!$O$2:$P$3340,2,FALSE)</f>
        <v>Robot Kits</v>
      </c>
    </row>
    <row r="2237" spans="1:13" x14ac:dyDescent="0.35">
      <c r="A2237" t="s">
        <v>8725</v>
      </c>
      <c r="B2237" t="s">
        <v>8750</v>
      </c>
      <c r="C2237">
        <v>1682</v>
      </c>
      <c r="D2237">
        <v>2209</v>
      </c>
      <c r="E2237">
        <v>8</v>
      </c>
      <c r="F2237">
        <v>8</v>
      </c>
      <c r="G2237">
        <v>144.94999999999999</v>
      </c>
      <c r="H2237">
        <v>7</v>
      </c>
      <c r="I2237">
        <v>7</v>
      </c>
      <c r="J2237">
        <f>'Data Churn_prodcat'!E2237-'Data Churn_prodcat'!F2237</f>
        <v>0</v>
      </c>
      <c r="K2237" t="str">
        <f t="shared" si="34"/>
        <v>Churn</v>
      </c>
      <c r="L2237" t="str">
        <f>VLOOKUP($H2237,master_table_sales_csv!$O$2:$P$3340,2,FALSE)</f>
        <v>Training Videos</v>
      </c>
      <c r="M2237" t="str">
        <f>VLOOKUP($I2237,master_table_sales_csv!$O$2:$P$3340,2,FALSE)</f>
        <v>Training Videos</v>
      </c>
    </row>
    <row r="2238" spans="1:13" x14ac:dyDescent="0.35">
      <c r="A2238" t="s">
        <v>8725</v>
      </c>
      <c r="B2238" t="s">
        <v>8750</v>
      </c>
      <c r="C2238">
        <v>1690</v>
      </c>
      <c r="D2238">
        <v>2395</v>
      </c>
      <c r="E2238">
        <v>7</v>
      </c>
      <c r="F2238">
        <v>7</v>
      </c>
      <c r="G2238">
        <v>74.95</v>
      </c>
      <c r="H2238">
        <v>4</v>
      </c>
      <c r="I2238">
        <v>4</v>
      </c>
      <c r="J2238">
        <f>'Data Churn_prodcat'!E2238-'Data Churn_prodcat'!F2238</f>
        <v>0</v>
      </c>
      <c r="K2238" t="str">
        <f t="shared" si="34"/>
        <v>Churn</v>
      </c>
      <c r="L2238" t="str">
        <f>VLOOKUP($H2238,master_table_sales_csv!$O$2:$P$3340,2,FALSE)</f>
        <v>eBooks</v>
      </c>
      <c r="M2238" t="str">
        <f>VLOOKUP($I2238,master_table_sales_csv!$O$2:$P$3340,2,FALSE)</f>
        <v>eBooks</v>
      </c>
    </row>
    <row r="2239" spans="1:13" x14ac:dyDescent="0.35">
      <c r="A2239" t="s">
        <v>8725</v>
      </c>
      <c r="B2239" t="s">
        <v>8750</v>
      </c>
      <c r="C2239">
        <v>1691</v>
      </c>
      <c r="D2239">
        <v>2390</v>
      </c>
      <c r="E2239">
        <v>7</v>
      </c>
      <c r="F2239">
        <v>7</v>
      </c>
      <c r="G2239">
        <v>110.97</v>
      </c>
      <c r="H2239">
        <v>7</v>
      </c>
      <c r="I2239">
        <v>7</v>
      </c>
      <c r="J2239">
        <f>'Data Churn_prodcat'!E2239-'Data Churn_prodcat'!F2239</f>
        <v>0</v>
      </c>
      <c r="K2239" t="str">
        <f t="shared" si="34"/>
        <v>Churn</v>
      </c>
      <c r="L2239" t="str">
        <f>VLOOKUP($H2239,master_table_sales_csv!$O$2:$P$3340,2,FALSE)</f>
        <v>Training Videos</v>
      </c>
      <c r="M2239" t="str">
        <f>VLOOKUP($I2239,master_table_sales_csv!$O$2:$P$3340,2,FALSE)</f>
        <v>Training Videos</v>
      </c>
    </row>
    <row r="2240" spans="1:13" x14ac:dyDescent="0.35">
      <c r="A2240" t="s">
        <v>8725</v>
      </c>
      <c r="B2240" t="s">
        <v>8750</v>
      </c>
      <c r="C2240">
        <v>1692</v>
      </c>
      <c r="D2240">
        <v>2295</v>
      </c>
      <c r="E2240">
        <v>7</v>
      </c>
      <c r="F2240">
        <v>7</v>
      </c>
      <c r="G2240">
        <v>36</v>
      </c>
      <c r="H2240">
        <v>1</v>
      </c>
      <c r="I2240">
        <v>1</v>
      </c>
      <c r="J2240">
        <f>'Data Churn_prodcat'!E2240-'Data Churn_prodcat'!F2240</f>
        <v>0</v>
      </c>
      <c r="K2240" t="str">
        <f t="shared" si="34"/>
        <v>Churn</v>
      </c>
      <c r="L2240" t="str">
        <f>VLOOKUP($H2240,master_table_sales_csv!$O$2:$P$3340,2,FALSE)</f>
        <v>Blueprints</v>
      </c>
      <c r="M2240" t="str">
        <f>VLOOKUP($I2240,master_table_sales_csv!$O$2:$P$3340,2,FALSE)</f>
        <v>Blueprints</v>
      </c>
    </row>
    <row r="2241" spans="1:13" x14ac:dyDescent="0.35">
      <c r="A2241" t="s">
        <v>8725</v>
      </c>
      <c r="B2241" t="s">
        <v>8750</v>
      </c>
      <c r="C2241">
        <v>1698</v>
      </c>
      <c r="D2241">
        <v>2272</v>
      </c>
      <c r="E2241">
        <v>7</v>
      </c>
      <c r="F2241">
        <v>7</v>
      </c>
      <c r="G2241">
        <v>99.8</v>
      </c>
      <c r="H2241">
        <v>4</v>
      </c>
      <c r="I2241">
        <v>4</v>
      </c>
      <c r="J2241">
        <f>'Data Churn_prodcat'!E2241-'Data Churn_prodcat'!F2241</f>
        <v>0</v>
      </c>
      <c r="K2241" t="str">
        <f t="shared" si="34"/>
        <v>Churn</v>
      </c>
      <c r="L2241" t="str">
        <f>VLOOKUP($H2241,master_table_sales_csv!$O$2:$P$3340,2,FALSE)</f>
        <v>eBooks</v>
      </c>
      <c r="M2241" t="str">
        <f>VLOOKUP($I2241,master_table_sales_csv!$O$2:$P$3340,2,FALSE)</f>
        <v>eBooks</v>
      </c>
    </row>
    <row r="2242" spans="1:13" x14ac:dyDescent="0.35">
      <c r="A2242" t="s">
        <v>8725</v>
      </c>
      <c r="B2242" t="s">
        <v>8750</v>
      </c>
      <c r="C2242">
        <v>1699</v>
      </c>
      <c r="D2242">
        <v>2135</v>
      </c>
      <c r="E2242">
        <v>8</v>
      </c>
      <c r="F2242">
        <v>8</v>
      </c>
      <c r="G2242">
        <v>50.25</v>
      </c>
      <c r="H2242">
        <v>4</v>
      </c>
      <c r="I2242">
        <v>4</v>
      </c>
      <c r="J2242">
        <f>'Data Churn_prodcat'!E2242-'Data Churn_prodcat'!F2242</f>
        <v>0</v>
      </c>
      <c r="K2242" t="str">
        <f t="shared" si="34"/>
        <v>Churn</v>
      </c>
      <c r="L2242" t="str">
        <f>VLOOKUP($H2242,master_table_sales_csv!$O$2:$P$3340,2,FALSE)</f>
        <v>eBooks</v>
      </c>
      <c r="M2242" t="str">
        <f>VLOOKUP($I2242,master_table_sales_csv!$O$2:$P$3340,2,FALSE)</f>
        <v>eBooks</v>
      </c>
    </row>
    <row r="2243" spans="1:13" x14ac:dyDescent="0.35">
      <c r="A2243" t="s">
        <v>8725</v>
      </c>
      <c r="B2243" t="s">
        <v>8750</v>
      </c>
      <c r="C2243">
        <v>1704</v>
      </c>
      <c r="D2243">
        <v>2459</v>
      </c>
      <c r="E2243">
        <v>8</v>
      </c>
      <c r="F2243">
        <v>6</v>
      </c>
      <c r="G2243">
        <v>6300</v>
      </c>
      <c r="H2243">
        <v>6</v>
      </c>
      <c r="I2243">
        <v>2</v>
      </c>
      <c r="J2243">
        <f>'Data Churn_prodcat'!E2243-'Data Churn_prodcat'!F2243</f>
        <v>2</v>
      </c>
      <c r="K2243" t="str">
        <f t="shared" si="34"/>
        <v>Churn</v>
      </c>
      <c r="L2243" t="str">
        <f>VLOOKUP($H2243,master_table_sales_csv!$O$2:$P$3340,2,FALSE)</f>
        <v>Robots</v>
      </c>
      <c r="M2243" t="str">
        <f>VLOOKUP($I2243,master_table_sales_csv!$O$2:$P$3340,2,FALSE)</f>
        <v>Drone Kits</v>
      </c>
    </row>
    <row r="2244" spans="1:13" x14ac:dyDescent="0.35">
      <c r="A2244" t="s">
        <v>8725</v>
      </c>
      <c r="B2244" t="s">
        <v>8750</v>
      </c>
      <c r="C2244">
        <v>1707</v>
      </c>
      <c r="D2244">
        <v>2485</v>
      </c>
      <c r="E2244">
        <v>6</v>
      </c>
      <c r="F2244">
        <v>6</v>
      </c>
      <c r="G2244">
        <v>43.96</v>
      </c>
      <c r="H2244">
        <v>1</v>
      </c>
      <c r="I2244">
        <v>1</v>
      </c>
      <c r="J2244">
        <f>'Data Churn_prodcat'!E2244-'Data Churn_prodcat'!F2244</f>
        <v>0</v>
      </c>
      <c r="K2244" t="str">
        <f t="shared" si="34"/>
        <v>Churn</v>
      </c>
      <c r="L2244" t="str">
        <f>VLOOKUP($H2244,master_table_sales_csv!$O$2:$P$3340,2,FALSE)</f>
        <v>Blueprints</v>
      </c>
      <c r="M2244" t="str">
        <f>VLOOKUP($I2244,master_table_sales_csv!$O$2:$P$3340,2,FALSE)</f>
        <v>Blueprints</v>
      </c>
    </row>
    <row r="2245" spans="1:13" x14ac:dyDescent="0.35">
      <c r="A2245" t="s">
        <v>8725</v>
      </c>
      <c r="B2245" t="s">
        <v>8750</v>
      </c>
      <c r="C2245">
        <v>1708</v>
      </c>
      <c r="D2245">
        <v>2182</v>
      </c>
      <c r="E2245">
        <v>8</v>
      </c>
      <c r="F2245">
        <v>8</v>
      </c>
      <c r="G2245">
        <v>567</v>
      </c>
      <c r="H2245">
        <v>5</v>
      </c>
      <c r="I2245">
        <v>5</v>
      </c>
      <c r="J2245">
        <f>'Data Churn_prodcat'!E2245-'Data Churn_prodcat'!F2245</f>
        <v>0</v>
      </c>
      <c r="K2245" t="str">
        <f t="shared" ref="K2245:K2308" si="35">IF(D2245&gt;7, "Churn", "No Churn")</f>
        <v>Churn</v>
      </c>
      <c r="L2245" t="str">
        <f>VLOOKUP($H2245,master_table_sales_csv!$O$2:$P$3340,2,FALSE)</f>
        <v>Robot Kits</v>
      </c>
      <c r="M2245" t="str">
        <f>VLOOKUP($I2245,master_table_sales_csv!$O$2:$P$3340,2,FALSE)</f>
        <v>Robot Kits</v>
      </c>
    </row>
    <row r="2246" spans="1:13" x14ac:dyDescent="0.35">
      <c r="A2246" t="s">
        <v>8725</v>
      </c>
      <c r="B2246" t="s">
        <v>8750</v>
      </c>
      <c r="C2246">
        <v>1712</v>
      </c>
      <c r="D2246">
        <v>2271</v>
      </c>
      <c r="E2246">
        <v>7</v>
      </c>
      <c r="F2246">
        <v>7</v>
      </c>
      <c r="G2246">
        <v>1197</v>
      </c>
      <c r="H2246">
        <v>3</v>
      </c>
      <c r="I2246">
        <v>3</v>
      </c>
      <c r="J2246">
        <f>'Data Churn_prodcat'!E2246-'Data Churn_prodcat'!F2246</f>
        <v>0</v>
      </c>
      <c r="K2246" t="str">
        <f t="shared" si="35"/>
        <v>Churn</v>
      </c>
      <c r="L2246" t="str">
        <f>VLOOKUP($H2246,master_table_sales_csv!$O$2:$P$3340,2,FALSE)</f>
        <v>Drones</v>
      </c>
      <c r="M2246" t="str">
        <f>VLOOKUP($I2246,master_table_sales_csv!$O$2:$P$3340,2,FALSE)</f>
        <v>Drones</v>
      </c>
    </row>
    <row r="2247" spans="1:13" x14ac:dyDescent="0.35">
      <c r="A2247" t="s">
        <v>8725</v>
      </c>
      <c r="B2247" t="s">
        <v>8750</v>
      </c>
      <c r="C2247">
        <v>1720</v>
      </c>
      <c r="D2247">
        <v>2366</v>
      </c>
      <c r="E2247">
        <v>7</v>
      </c>
      <c r="F2247">
        <v>7</v>
      </c>
      <c r="G2247">
        <v>500</v>
      </c>
      <c r="H2247">
        <v>3</v>
      </c>
      <c r="I2247">
        <v>3</v>
      </c>
      <c r="J2247">
        <f>'Data Churn_prodcat'!E2247-'Data Churn_prodcat'!F2247</f>
        <v>0</v>
      </c>
      <c r="K2247" t="str">
        <f t="shared" si="35"/>
        <v>Churn</v>
      </c>
      <c r="L2247" t="str">
        <f>VLOOKUP($H2247,master_table_sales_csv!$O$2:$P$3340,2,FALSE)</f>
        <v>Drones</v>
      </c>
      <c r="M2247" t="str">
        <f>VLOOKUP($I2247,master_table_sales_csv!$O$2:$P$3340,2,FALSE)</f>
        <v>Drones</v>
      </c>
    </row>
    <row r="2248" spans="1:13" x14ac:dyDescent="0.35">
      <c r="A2248" t="s">
        <v>8725</v>
      </c>
      <c r="B2248" t="s">
        <v>8750</v>
      </c>
      <c r="C2248">
        <v>1731</v>
      </c>
      <c r="D2248">
        <v>2528</v>
      </c>
      <c r="E2248">
        <v>6</v>
      </c>
      <c r="F2248">
        <v>6</v>
      </c>
      <c r="G2248">
        <v>1497</v>
      </c>
      <c r="H2248">
        <v>3</v>
      </c>
      <c r="I2248">
        <v>3</v>
      </c>
      <c r="J2248">
        <f>'Data Churn_prodcat'!E2248-'Data Churn_prodcat'!F2248</f>
        <v>0</v>
      </c>
      <c r="K2248" t="str">
        <f t="shared" si="35"/>
        <v>Churn</v>
      </c>
      <c r="L2248" t="str">
        <f>VLOOKUP($H2248,master_table_sales_csv!$O$2:$P$3340,2,FALSE)</f>
        <v>Drones</v>
      </c>
      <c r="M2248" t="str">
        <f>VLOOKUP($I2248,master_table_sales_csv!$O$2:$P$3340,2,FALSE)</f>
        <v>Drones</v>
      </c>
    </row>
    <row r="2249" spans="1:13" x14ac:dyDescent="0.35">
      <c r="A2249" t="s">
        <v>8725</v>
      </c>
      <c r="B2249" t="s">
        <v>8750</v>
      </c>
      <c r="C2249">
        <v>1743</v>
      </c>
      <c r="D2249">
        <v>2552</v>
      </c>
      <c r="E2249">
        <v>6</v>
      </c>
      <c r="F2249">
        <v>6</v>
      </c>
      <c r="G2249">
        <v>46.5</v>
      </c>
      <c r="H2249">
        <v>4</v>
      </c>
      <c r="I2249">
        <v>4</v>
      </c>
      <c r="J2249">
        <f>'Data Churn_prodcat'!E2249-'Data Churn_prodcat'!F2249</f>
        <v>0</v>
      </c>
      <c r="K2249" t="str">
        <f t="shared" si="35"/>
        <v>Churn</v>
      </c>
      <c r="L2249" t="str">
        <f>VLOOKUP($H2249,master_table_sales_csv!$O$2:$P$3340,2,FALSE)</f>
        <v>eBooks</v>
      </c>
      <c r="M2249" t="str">
        <f>VLOOKUP($I2249,master_table_sales_csv!$O$2:$P$3340,2,FALSE)</f>
        <v>eBooks</v>
      </c>
    </row>
    <row r="2250" spans="1:13" x14ac:dyDescent="0.35">
      <c r="A2250" t="s">
        <v>8725</v>
      </c>
      <c r="B2250" t="s">
        <v>8750</v>
      </c>
      <c r="C2250">
        <v>1749</v>
      </c>
      <c r="D2250">
        <v>2368</v>
      </c>
      <c r="E2250">
        <v>7</v>
      </c>
      <c r="F2250">
        <v>7</v>
      </c>
      <c r="G2250">
        <v>756</v>
      </c>
      <c r="H2250">
        <v>5</v>
      </c>
      <c r="I2250">
        <v>5</v>
      </c>
      <c r="J2250">
        <f>'Data Churn_prodcat'!E2250-'Data Churn_prodcat'!F2250</f>
        <v>0</v>
      </c>
      <c r="K2250" t="str">
        <f t="shared" si="35"/>
        <v>Churn</v>
      </c>
      <c r="L2250" t="str">
        <f>VLOOKUP($H2250,master_table_sales_csv!$O$2:$P$3340,2,FALSE)</f>
        <v>Robot Kits</v>
      </c>
      <c r="M2250" t="str">
        <f>VLOOKUP($I2250,master_table_sales_csv!$O$2:$P$3340,2,FALSE)</f>
        <v>Robot Kits</v>
      </c>
    </row>
    <row r="2251" spans="1:13" x14ac:dyDescent="0.35">
      <c r="A2251" t="s">
        <v>8725</v>
      </c>
      <c r="B2251" t="s">
        <v>8750</v>
      </c>
      <c r="C2251">
        <v>1750</v>
      </c>
      <c r="D2251">
        <v>2153</v>
      </c>
      <c r="E2251">
        <v>8</v>
      </c>
      <c r="F2251">
        <v>8</v>
      </c>
      <c r="G2251">
        <v>71.94</v>
      </c>
      <c r="H2251">
        <v>1</v>
      </c>
      <c r="I2251">
        <v>1</v>
      </c>
      <c r="J2251">
        <f>'Data Churn_prodcat'!E2251-'Data Churn_prodcat'!F2251</f>
        <v>0</v>
      </c>
      <c r="K2251" t="str">
        <f t="shared" si="35"/>
        <v>Churn</v>
      </c>
      <c r="L2251" t="str">
        <f>VLOOKUP($H2251,master_table_sales_csv!$O$2:$P$3340,2,FALSE)</f>
        <v>Blueprints</v>
      </c>
      <c r="M2251" t="str">
        <f>VLOOKUP($I2251,master_table_sales_csv!$O$2:$P$3340,2,FALSE)</f>
        <v>Blueprints</v>
      </c>
    </row>
    <row r="2252" spans="1:13" x14ac:dyDescent="0.35">
      <c r="A2252" t="s">
        <v>8725</v>
      </c>
      <c r="B2252" t="s">
        <v>8750</v>
      </c>
      <c r="C2252">
        <v>1752</v>
      </c>
      <c r="D2252">
        <v>2261</v>
      </c>
      <c r="E2252">
        <v>7</v>
      </c>
      <c r="F2252">
        <v>7</v>
      </c>
      <c r="G2252">
        <v>196</v>
      </c>
      <c r="H2252">
        <v>7</v>
      </c>
      <c r="I2252">
        <v>7</v>
      </c>
      <c r="J2252">
        <f>'Data Churn_prodcat'!E2252-'Data Churn_prodcat'!F2252</f>
        <v>0</v>
      </c>
      <c r="K2252" t="str">
        <f t="shared" si="35"/>
        <v>Churn</v>
      </c>
      <c r="L2252" t="str">
        <f>VLOOKUP($H2252,master_table_sales_csv!$O$2:$P$3340,2,FALSE)</f>
        <v>Training Videos</v>
      </c>
      <c r="M2252" t="str">
        <f>VLOOKUP($I2252,master_table_sales_csv!$O$2:$P$3340,2,FALSE)</f>
        <v>Training Videos</v>
      </c>
    </row>
    <row r="2253" spans="1:13" x14ac:dyDescent="0.35">
      <c r="A2253" t="s">
        <v>8725</v>
      </c>
      <c r="B2253" t="s">
        <v>8750</v>
      </c>
      <c r="C2253">
        <v>1756</v>
      </c>
      <c r="D2253">
        <v>2507</v>
      </c>
      <c r="E2253">
        <v>6</v>
      </c>
      <c r="F2253">
        <v>6</v>
      </c>
      <c r="G2253">
        <v>798</v>
      </c>
      <c r="H2253">
        <v>3</v>
      </c>
      <c r="I2253">
        <v>3</v>
      </c>
      <c r="J2253">
        <f>'Data Churn_prodcat'!E2253-'Data Churn_prodcat'!F2253</f>
        <v>0</v>
      </c>
      <c r="K2253" t="str">
        <f t="shared" si="35"/>
        <v>Churn</v>
      </c>
      <c r="L2253" t="str">
        <f>VLOOKUP($H2253,master_table_sales_csv!$O$2:$P$3340,2,FALSE)</f>
        <v>Drones</v>
      </c>
      <c r="M2253" t="str">
        <f>VLOOKUP($I2253,master_table_sales_csv!$O$2:$P$3340,2,FALSE)</f>
        <v>Drones</v>
      </c>
    </row>
    <row r="2254" spans="1:13" x14ac:dyDescent="0.35">
      <c r="A2254" t="s">
        <v>8725</v>
      </c>
      <c r="B2254" t="s">
        <v>8750</v>
      </c>
      <c r="C2254">
        <v>1758</v>
      </c>
      <c r="D2254">
        <v>2134</v>
      </c>
      <c r="E2254">
        <v>8</v>
      </c>
      <c r="F2254">
        <v>8</v>
      </c>
      <c r="G2254">
        <v>124.94999999999999</v>
      </c>
      <c r="H2254">
        <v>4</v>
      </c>
      <c r="I2254">
        <v>4</v>
      </c>
      <c r="J2254">
        <f>'Data Churn_prodcat'!E2254-'Data Churn_prodcat'!F2254</f>
        <v>0</v>
      </c>
      <c r="K2254" t="str">
        <f t="shared" si="35"/>
        <v>Churn</v>
      </c>
      <c r="L2254" t="str">
        <f>VLOOKUP($H2254,master_table_sales_csv!$O$2:$P$3340,2,FALSE)</f>
        <v>eBooks</v>
      </c>
      <c r="M2254" t="str">
        <f>VLOOKUP($I2254,master_table_sales_csv!$O$2:$P$3340,2,FALSE)</f>
        <v>eBooks</v>
      </c>
    </row>
    <row r="2255" spans="1:13" x14ac:dyDescent="0.35">
      <c r="A2255" t="s">
        <v>8725</v>
      </c>
      <c r="B2255" t="s">
        <v>8750</v>
      </c>
      <c r="C2255">
        <v>1759</v>
      </c>
      <c r="D2255">
        <v>2378</v>
      </c>
      <c r="E2255">
        <v>7</v>
      </c>
      <c r="F2255">
        <v>7</v>
      </c>
      <c r="G2255">
        <v>900</v>
      </c>
      <c r="H2255">
        <v>3</v>
      </c>
      <c r="I2255">
        <v>3</v>
      </c>
      <c r="J2255">
        <f>'Data Churn_prodcat'!E2255-'Data Churn_prodcat'!F2255</f>
        <v>0</v>
      </c>
      <c r="K2255" t="str">
        <f t="shared" si="35"/>
        <v>Churn</v>
      </c>
      <c r="L2255" t="str">
        <f>VLOOKUP($H2255,master_table_sales_csv!$O$2:$P$3340,2,FALSE)</f>
        <v>Drones</v>
      </c>
      <c r="M2255" t="str">
        <f>VLOOKUP($I2255,master_table_sales_csv!$O$2:$P$3340,2,FALSE)</f>
        <v>Drones</v>
      </c>
    </row>
    <row r="2256" spans="1:13" x14ac:dyDescent="0.35">
      <c r="A2256" t="s">
        <v>8725</v>
      </c>
      <c r="B2256" t="s">
        <v>8750</v>
      </c>
      <c r="C2256">
        <v>1774</v>
      </c>
      <c r="D2256">
        <v>2561</v>
      </c>
      <c r="E2256">
        <v>6</v>
      </c>
      <c r="F2256">
        <v>6</v>
      </c>
      <c r="G2256">
        <v>97.5</v>
      </c>
      <c r="H2256">
        <v>4</v>
      </c>
      <c r="I2256">
        <v>4</v>
      </c>
      <c r="J2256">
        <f>'Data Churn_prodcat'!E2256-'Data Churn_prodcat'!F2256</f>
        <v>0</v>
      </c>
      <c r="K2256" t="str">
        <f t="shared" si="35"/>
        <v>Churn</v>
      </c>
      <c r="L2256" t="str">
        <f>VLOOKUP($H2256,master_table_sales_csv!$O$2:$P$3340,2,FALSE)</f>
        <v>eBooks</v>
      </c>
      <c r="M2256" t="str">
        <f>VLOOKUP($I2256,master_table_sales_csv!$O$2:$P$3340,2,FALSE)</f>
        <v>eBooks</v>
      </c>
    </row>
    <row r="2257" spans="1:13" x14ac:dyDescent="0.35">
      <c r="A2257" t="s">
        <v>8725</v>
      </c>
      <c r="B2257" t="s">
        <v>8750</v>
      </c>
      <c r="C2257">
        <v>1776</v>
      </c>
      <c r="D2257">
        <v>2458</v>
      </c>
      <c r="E2257">
        <v>6</v>
      </c>
      <c r="F2257">
        <v>6</v>
      </c>
      <c r="G2257">
        <v>499</v>
      </c>
      <c r="H2257">
        <v>3</v>
      </c>
      <c r="I2257">
        <v>3</v>
      </c>
      <c r="J2257">
        <f>'Data Churn_prodcat'!E2257-'Data Churn_prodcat'!F2257</f>
        <v>0</v>
      </c>
      <c r="K2257" t="str">
        <f t="shared" si="35"/>
        <v>Churn</v>
      </c>
      <c r="L2257" t="str">
        <f>VLOOKUP($H2257,master_table_sales_csv!$O$2:$P$3340,2,FALSE)</f>
        <v>Drones</v>
      </c>
      <c r="M2257" t="str">
        <f>VLOOKUP($I2257,master_table_sales_csv!$O$2:$P$3340,2,FALSE)</f>
        <v>Drones</v>
      </c>
    </row>
    <row r="2258" spans="1:13" x14ac:dyDescent="0.35">
      <c r="A2258" t="s">
        <v>8725</v>
      </c>
      <c r="B2258" t="s">
        <v>8750</v>
      </c>
      <c r="C2258">
        <v>1778</v>
      </c>
      <c r="D2258">
        <v>2457</v>
      </c>
      <c r="E2258">
        <v>7</v>
      </c>
      <c r="F2258">
        <v>6</v>
      </c>
      <c r="G2258">
        <v>171.43</v>
      </c>
      <c r="H2258">
        <v>4</v>
      </c>
      <c r="I2258">
        <v>1</v>
      </c>
      <c r="J2258">
        <f>'Data Churn_prodcat'!E2258-'Data Churn_prodcat'!F2258</f>
        <v>1</v>
      </c>
      <c r="K2258" t="str">
        <f t="shared" si="35"/>
        <v>Churn</v>
      </c>
      <c r="L2258" t="str">
        <f>VLOOKUP($H2258,master_table_sales_csv!$O$2:$P$3340,2,FALSE)</f>
        <v>eBooks</v>
      </c>
      <c r="M2258" t="str">
        <f>VLOOKUP($I2258,master_table_sales_csv!$O$2:$P$3340,2,FALSE)</f>
        <v>Blueprints</v>
      </c>
    </row>
    <row r="2259" spans="1:13" x14ac:dyDescent="0.35">
      <c r="A2259" t="s">
        <v>8725</v>
      </c>
      <c r="B2259" t="s">
        <v>8750</v>
      </c>
      <c r="C2259">
        <v>1804</v>
      </c>
      <c r="D2259">
        <v>2171</v>
      </c>
      <c r="E2259">
        <v>8</v>
      </c>
      <c r="F2259">
        <v>8</v>
      </c>
      <c r="G2259">
        <v>38.97</v>
      </c>
      <c r="H2259">
        <v>4</v>
      </c>
      <c r="I2259">
        <v>4</v>
      </c>
      <c r="J2259">
        <f>'Data Churn_prodcat'!E2259-'Data Churn_prodcat'!F2259</f>
        <v>0</v>
      </c>
      <c r="K2259" t="str">
        <f t="shared" si="35"/>
        <v>Churn</v>
      </c>
      <c r="L2259" t="str">
        <f>VLOOKUP($H2259,master_table_sales_csv!$O$2:$P$3340,2,FALSE)</f>
        <v>eBooks</v>
      </c>
      <c r="M2259" t="str">
        <f>VLOOKUP($I2259,master_table_sales_csv!$O$2:$P$3340,2,FALSE)</f>
        <v>eBooks</v>
      </c>
    </row>
    <row r="2260" spans="1:13" x14ac:dyDescent="0.35">
      <c r="A2260" t="s">
        <v>8725</v>
      </c>
      <c r="B2260" t="s">
        <v>8750</v>
      </c>
      <c r="C2260">
        <v>1806</v>
      </c>
      <c r="D2260">
        <v>2418</v>
      </c>
      <c r="E2260">
        <v>6</v>
      </c>
      <c r="F2260">
        <v>6</v>
      </c>
      <c r="G2260">
        <v>36</v>
      </c>
      <c r="H2260">
        <v>1</v>
      </c>
      <c r="I2260">
        <v>1</v>
      </c>
      <c r="J2260">
        <f>'Data Churn_prodcat'!E2260-'Data Churn_prodcat'!F2260</f>
        <v>0</v>
      </c>
      <c r="K2260" t="str">
        <f t="shared" si="35"/>
        <v>Churn</v>
      </c>
      <c r="L2260" t="str">
        <f>VLOOKUP($H2260,master_table_sales_csv!$O$2:$P$3340,2,FALSE)</f>
        <v>Blueprints</v>
      </c>
      <c r="M2260" t="str">
        <f>VLOOKUP($I2260,master_table_sales_csv!$O$2:$P$3340,2,FALSE)</f>
        <v>Blueprints</v>
      </c>
    </row>
    <row r="2261" spans="1:13" x14ac:dyDescent="0.35">
      <c r="A2261" t="s">
        <v>8725</v>
      </c>
      <c r="B2261" t="s">
        <v>8750</v>
      </c>
      <c r="C2261">
        <v>1809</v>
      </c>
      <c r="D2261">
        <v>2258</v>
      </c>
      <c r="E2261">
        <v>7</v>
      </c>
      <c r="F2261">
        <v>7</v>
      </c>
      <c r="G2261">
        <v>89.97</v>
      </c>
      <c r="H2261">
        <v>7</v>
      </c>
      <c r="I2261">
        <v>7</v>
      </c>
      <c r="J2261">
        <f>'Data Churn_prodcat'!E2261-'Data Churn_prodcat'!F2261</f>
        <v>0</v>
      </c>
      <c r="K2261" t="str">
        <f t="shared" si="35"/>
        <v>Churn</v>
      </c>
      <c r="L2261" t="str">
        <f>VLOOKUP($H2261,master_table_sales_csv!$O$2:$P$3340,2,FALSE)</f>
        <v>Training Videos</v>
      </c>
      <c r="M2261" t="str">
        <f>VLOOKUP($I2261,master_table_sales_csv!$O$2:$P$3340,2,FALSE)</f>
        <v>Training Videos</v>
      </c>
    </row>
    <row r="2262" spans="1:13" x14ac:dyDescent="0.35">
      <c r="A2262" t="s">
        <v>8725</v>
      </c>
      <c r="B2262" t="s">
        <v>8750</v>
      </c>
      <c r="C2262">
        <v>1818</v>
      </c>
      <c r="D2262">
        <v>2386</v>
      </c>
      <c r="E2262">
        <v>7</v>
      </c>
      <c r="F2262">
        <v>7</v>
      </c>
      <c r="G2262">
        <v>3420</v>
      </c>
      <c r="H2262">
        <v>6</v>
      </c>
      <c r="I2262">
        <v>6</v>
      </c>
      <c r="J2262">
        <f>'Data Churn_prodcat'!E2262-'Data Churn_prodcat'!F2262</f>
        <v>0</v>
      </c>
      <c r="K2262" t="str">
        <f t="shared" si="35"/>
        <v>Churn</v>
      </c>
      <c r="L2262" t="str">
        <f>VLOOKUP($H2262,master_table_sales_csv!$O$2:$P$3340,2,FALSE)</f>
        <v>Robots</v>
      </c>
      <c r="M2262" t="str">
        <f>VLOOKUP($I2262,master_table_sales_csv!$O$2:$P$3340,2,FALSE)</f>
        <v>Robots</v>
      </c>
    </row>
    <row r="2263" spans="1:13" x14ac:dyDescent="0.35">
      <c r="A2263" t="s">
        <v>8725</v>
      </c>
      <c r="B2263" t="s">
        <v>8750</v>
      </c>
      <c r="C2263">
        <v>1821</v>
      </c>
      <c r="D2263">
        <v>2149</v>
      </c>
      <c r="E2263">
        <v>8</v>
      </c>
      <c r="F2263">
        <v>8</v>
      </c>
      <c r="G2263">
        <v>450</v>
      </c>
      <c r="H2263">
        <v>5</v>
      </c>
      <c r="I2263">
        <v>5</v>
      </c>
      <c r="J2263">
        <f>'Data Churn_prodcat'!E2263-'Data Churn_prodcat'!F2263</f>
        <v>0</v>
      </c>
      <c r="K2263" t="str">
        <f t="shared" si="35"/>
        <v>Churn</v>
      </c>
      <c r="L2263" t="str">
        <f>VLOOKUP($H2263,master_table_sales_csv!$O$2:$P$3340,2,FALSE)</f>
        <v>Robot Kits</v>
      </c>
      <c r="M2263" t="str">
        <f>VLOOKUP($I2263,master_table_sales_csv!$O$2:$P$3340,2,FALSE)</f>
        <v>Robot Kits</v>
      </c>
    </row>
    <row r="2264" spans="1:13" x14ac:dyDescent="0.35">
      <c r="A2264" t="s">
        <v>8725</v>
      </c>
      <c r="B2264" t="s">
        <v>8750</v>
      </c>
      <c r="C2264">
        <v>1822</v>
      </c>
      <c r="D2264">
        <v>2491</v>
      </c>
      <c r="E2264">
        <v>6</v>
      </c>
      <c r="F2264">
        <v>6</v>
      </c>
      <c r="G2264">
        <v>179.8</v>
      </c>
      <c r="H2264">
        <v>7</v>
      </c>
      <c r="I2264">
        <v>7</v>
      </c>
      <c r="J2264">
        <f>'Data Churn_prodcat'!E2264-'Data Churn_prodcat'!F2264</f>
        <v>0</v>
      </c>
      <c r="K2264" t="str">
        <f t="shared" si="35"/>
        <v>Churn</v>
      </c>
      <c r="L2264" t="str">
        <f>VLOOKUP($H2264,master_table_sales_csv!$O$2:$P$3340,2,FALSE)</f>
        <v>Training Videos</v>
      </c>
      <c r="M2264" t="str">
        <f>VLOOKUP($I2264,master_table_sales_csv!$O$2:$P$3340,2,FALSE)</f>
        <v>Training Videos</v>
      </c>
    </row>
    <row r="2265" spans="1:13" x14ac:dyDescent="0.35">
      <c r="A2265" t="s">
        <v>8725</v>
      </c>
      <c r="B2265" t="s">
        <v>8750</v>
      </c>
      <c r="C2265">
        <v>1823</v>
      </c>
      <c r="D2265">
        <v>2220</v>
      </c>
      <c r="E2265">
        <v>8</v>
      </c>
      <c r="F2265">
        <v>8</v>
      </c>
      <c r="G2265">
        <v>143.94</v>
      </c>
      <c r="H2265">
        <v>4</v>
      </c>
      <c r="I2265">
        <v>4</v>
      </c>
      <c r="J2265">
        <f>'Data Churn_prodcat'!E2265-'Data Churn_prodcat'!F2265</f>
        <v>0</v>
      </c>
      <c r="K2265" t="str">
        <f t="shared" si="35"/>
        <v>Churn</v>
      </c>
      <c r="L2265" t="str">
        <f>VLOOKUP($H2265,master_table_sales_csv!$O$2:$P$3340,2,FALSE)</f>
        <v>eBooks</v>
      </c>
      <c r="M2265" t="str">
        <f>VLOOKUP($I2265,master_table_sales_csv!$O$2:$P$3340,2,FALSE)</f>
        <v>eBooks</v>
      </c>
    </row>
    <row r="2266" spans="1:13" x14ac:dyDescent="0.35">
      <c r="A2266" t="s">
        <v>8725</v>
      </c>
      <c r="B2266" t="s">
        <v>8750</v>
      </c>
      <c r="C2266">
        <v>1829</v>
      </c>
      <c r="D2266">
        <v>2146</v>
      </c>
      <c r="E2266">
        <v>8</v>
      </c>
      <c r="F2266">
        <v>8</v>
      </c>
      <c r="G2266">
        <v>147</v>
      </c>
      <c r="H2266">
        <v>7</v>
      </c>
      <c r="I2266">
        <v>7</v>
      </c>
      <c r="J2266">
        <f>'Data Churn_prodcat'!E2266-'Data Churn_prodcat'!F2266</f>
        <v>0</v>
      </c>
      <c r="K2266" t="str">
        <f t="shared" si="35"/>
        <v>Churn</v>
      </c>
      <c r="L2266" t="str">
        <f>VLOOKUP($H2266,master_table_sales_csv!$O$2:$P$3340,2,FALSE)</f>
        <v>Training Videos</v>
      </c>
      <c r="M2266" t="str">
        <f>VLOOKUP($I2266,master_table_sales_csv!$O$2:$P$3340,2,FALSE)</f>
        <v>Training Videos</v>
      </c>
    </row>
    <row r="2267" spans="1:13" x14ac:dyDescent="0.35">
      <c r="A2267" t="s">
        <v>8725</v>
      </c>
      <c r="B2267" t="s">
        <v>8750</v>
      </c>
      <c r="C2267">
        <v>1836</v>
      </c>
      <c r="D2267">
        <v>2397</v>
      </c>
      <c r="E2267">
        <v>6</v>
      </c>
      <c r="F2267">
        <v>6</v>
      </c>
      <c r="G2267">
        <v>450</v>
      </c>
      <c r="H2267">
        <v>3</v>
      </c>
      <c r="I2267">
        <v>3</v>
      </c>
      <c r="J2267">
        <f>'Data Churn_prodcat'!E2267-'Data Churn_prodcat'!F2267</f>
        <v>0</v>
      </c>
      <c r="K2267" t="str">
        <f t="shared" si="35"/>
        <v>Churn</v>
      </c>
      <c r="L2267" t="str">
        <f>VLOOKUP($H2267,master_table_sales_csv!$O$2:$P$3340,2,FALSE)</f>
        <v>Drones</v>
      </c>
      <c r="M2267" t="str">
        <f>VLOOKUP($I2267,master_table_sales_csv!$O$2:$P$3340,2,FALSE)</f>
        <v>Drones</v>
      </c>
    </row>
    <row r="2268" spans="1:13" x14ac:dyDescent="0.35">
      <c r="A2268" t="s">
        <v>8725</v>
      </c>
      <c r="B2268" t="s">
        <v>8750</v>
      </c>
      <c r="C2268">
        <v>1843</v>
      </c>
      <c r="D2268">
        <v>2155</v>
      </c>
      <c r="E2268">
        <v>8</v>
      </c>
      <c r="F2268">
        <v>8</v>
      </c>
      <c r="G2268">
        <v>99.949999999999989</v>
      </c>
      <c r="H2268">
        <v>4</v>
      </c>
      <c r="I2268">
        <v>4</v>
      </c>
      <c r="J2268">
        <f>'Data Churn_prodcat'!E2268-'Data Churn_prodcat'!F2268</f>
        <v>0</v>
      </c>
      <c r="K2268" t="str">
        <f t="shared" si="35"/>
        <v>Churn</v>
      </c>
      <c r="L2268" t="str">
        <f>VLOOKUP($H2268,master_table_sales_csv!$O$2:$P$3340,2,FALSE)</f>
        <v>eBooks</v>
      </c>
      <c r="M2268" t="str">
        <f>VLOOKUP($I2268,master_table_sales_csv!$O$2:$P$3340,2,FALSE)</f>
        <v>eBooks</v>
      </c>
    </row>
    <row r="2269" spans="1:13" x14ac:dyDescent="0.35">
      <c r="A2269" t="s">
        <v>8725</v>
      </c>
      <c r="B2269" t="s">
        <v>8750</v>
      </c>
      <c r="C2269">
        <v>1851</v>
      </c>
      <c r="D2269">
        <v>2541</v>
      </c>
      <c r="E2269">
        <v>6</v>
      </c>
      <c r="F2269">
        <v>6</v>
      </c>
      <c r="G2269">
        <v>716</v>
      </c>
      <c r="H2269">
        <v>2</v>
      </c>
      <c r="I2269">
        <v>2</v>
      </c>
      <c r="J2269">
        <f>'Data Churn_prodcat'!E2269-'Data Churn_prodcat'!F2269</f>
        <v>0</v>
      </c>
      <c r="K2269" t="str">
        <f t="shared" si="35"/>
        <v>Churn</v>
      </c>
      <c r="L2269" t="str">
        <f>VLOOKUP($H2269,master_table_sales_csv!$O$2:$P$3340,2,FALSE)</f>
        <v>Drone Kits</v>
      </c>
      <c r="M2269" t="str">
        <f>VLOOKUP($I2269,master_table_sales_csv!$O$2:$P$3340,2,FALSE)</f>
        <v>Drone Kits</v>
      </c>
    </row>
    <row r="2270" spans="1:13" x14ac:dyDescent="0.35">
      <c r="A2270" t="s">
        <v>8725</v>
      </c>
      <c r="B2270" t="s">
        <v>8750</v>
      </c>
      <c r="C2270">
        <v>1859</v>
      </c>
      <c r="D2270">
        <v>2148</v>
      </c>
      <c r="E2270">
        <v>8</v>
      </c>
      <c r="F2270">
        <v>8</v>
      </c>
      <c r="G2270">
        <v>1225</v>
      </c>
      <c r="H2270">
        <v>5</v>
      </c>
      <c r="I2270">
        <v>5</v>
      </c>
      <c r="J2270">
        <f>'Data Churn_prodcat'!E2270-'Data Churn_prodcat'!F2270</f>
        <v>0</v>
      </c>
      <c r="K2270" t="str">
        <f t="shared" si="35"/>
        <v>Churn</v>
      </c>
      <c r="L2270" t="str">
        <f>VLOOKUP($H2270,master_table_sales_csv!$O$2:$P$3340,2,FALSE)</f>
        <v>Robot Kits</v>
      </c>
      <c r="M2270" t="str">
        <f>VLOOKUP($I2270,master_table_sales_csv!$O$2:$P$3340,2,FALSE)</f>
        <v>Robot Kits</v>
      </c>
    </row>
    <row r="2271" spans="1:13" x14ac:dyDescent="0.35">
      <c r="A2271" t="s">
        <v>8725</v>
      </c>
      <c r="B2271" t="s">
        <v>8750</v>
      </c>
      <c r="C2271">
        <v>1870</v>
      </c>
      <c r="D2271">
        <v>2363</v>
      </c>
      <c r="E2271">
        <v>7</v>
      </c>
      <c r="F2271">
        <v>7</v>
      </c>
      <c r="G2271">
        <v>24.95</v>
      </c>
      <c r="H2271">
        <v>4</v>
      </c>
      <c r="I2271">
        <v>4</v>
      </c>
      <c r="J2271">
        <f>'Data Churn_prodcat'!E2271-'Data Churn_prodcat'!F2271</f>
        <v>0</v>
      </c>
      <c r="K2271" t="str">
        <f t="shared" si="35"/>
        <v>Churn</v>
      </c>
      <c r="L2271" t="str">
        <f>VLOOKUP($H2271,master_table_sales_csv!$O$2:$P$3340,2,FALSE)</f>
        <v>eBooks</v>
      </c>
      <c r="M2271" t="str">
        <f>VLOOKUP($I2271,master_table_sales_csv!$O$2:$P$3340,2,FALSE)</f>
        <v>eBooks</v>
      </c>
    </row>
    <row r="2272" spans="1:13" x14ac:dyDescent="0.35">
      <c r="A2272" t="s">
        <v>8725</v>
      </c>
      <c r="B2272" t="s">
        <v>8750</v>
      </c>
      <c r="C2272">
        <v>1879</v>
      </c>
      <c r="D2272">
        <v>2163</v>
      </c>
      <c r="E2272">
        <v>8</v>
      </c>
      <c r="F2272">
        <v>8</v>
      </c>
      <c r="G2272">
        <v>104.97</v>
      </c>
      <c r="H2272">
        <v>7</v>
      </c>
      <c r="I2272">
        <v>7</v>
      </c>
      <c r="J2272">
        <f>'Data Churn_prodcat'!E2272-'Data Churn_prodcat'!F2272</f>
        <v>0</v>
      </c>
      <c r="K2272" t="str">
        <f t="shared" si="35"/>
        <v>Churn</v>
      </c>
      <c r="L2272" t="str">
        <f>VLOOKUP($H2272,master_table_sales_csv!$O$2:$P$3340,2,FALSE)</f>
        <v>Training Videos</v>
      </c>
      <c r="M2272" t="str">
        <f>VLOOKUP($I2272,master_table_sales_csv!$O$2:$P$3340,2,FALSE)</f>
        <v>Training Videos</v>
      </c>
    </row>
    <row r="2273" spans="1:13" x14ac:dyDescent="0.35">
      <c r="A2273" t="s">
        <v>8725</v>
      </c>
      <c r="B2273" t="s">
        <v>8750</v>
      </c>
      <c r="C2273">
        <v>1886</v>
      </c>
      <c r="D2273">
        <v>2432</v>
      </c>
      <c r="E2273">
        <v>6</v>
      </c>
      <c r="F2273">
        <v>6</v>
      </c>
      <c r="G2273">
        <v>99.8</v>
      </c>
      <c r="H2273">
        <v>4</v>
      </c>
      <c r="I2273">
        <v>4</v>
      </c>
      <c r="J2273">
        <f>'Data Churn_prodcat'!E2273-'Data Churn_prodcat'!F2273</f>
        <v>0</v>
      </c>
      <c r="K2273" t="str">
        <f t="shared" si="35"/>
        <v>Churn</v>
      </c>
      <c r="L2273" t="str">
        <f>VLOOKUP($H2273,master_table_sales_csv!$O$2:$P$3340,2,FALSE)</f>
        <v>eBooks</v>
      </c>
      <c r="M2273" t="str">
        <f>VLOOKUP($I2273,master_table_sales_csv!$O$2:$P$3340,2,FALSE)</f>
        <v>eBooks</v>
      </c>
    </row>
    <row r="2274" spans="1:13" x14ac:dyDescent="0.35">
      <c r="A2274" t="s">
        <v>8725</v>
      </c>
      <c r="B2274" t="s">
        <v>8750</v>
      </c>
      <c r="C2274">
        <v>1890</v>
      </c>
      <c r="D2274">
        <v>2478</v>
      </c>
      <c r="E2274">
        <v>6</v>
      </c>
      <c r="F2274">
        <v>6</v>
      </c>
      <c r="G2274">
        <v>89.94</v>
      </c>
      <c r="H2274">
        <v>4</v>
      </c>
      <c r="I2274">
        <v>4</v>
      </c>
      <c r="J2274">
        <f>'Data Churn_prodcat'!E2274-'Data Churn_prodcat'!F2274</f>
        <v>0</v>
      </c>
      <c r="K2274" t="str">
        <f t="shared" si="35"/>
        <v>Churn</v>
      </c>
      <c r="L2274" t="str">
        <f>VLOOKUP($H2274,master_table_sales_csv!$O$2:$P$3340,2,FALSE)</f>
        <v>eBooks</v>
      </c>
      <c r="M2274" t="str">
        <f>VLOOKUP($I2274,master_table_sales_csv!$O$2:$P$3340,2,FALSE)</f>
        <v>eBooks</v>
      </c>
    </row>
    <row r="2275" spans="1:13" x14ac:dyDescent="0.35">
      <c r="A2275" t="s">
        <v>8725</v>
      </c>
      <c r="B2275" t="s">
        <v>8750</v>
      </c>
      <c r="C2275">
        <v>1897</v>
      </c>
      <c r="D2275">
        <v>2307</v>
      </c>
      <c r="E2275">
        <v>7</v>
      </c>
      <c r="F2275">
        <v>7</v>
      </c>
      <c r="G2275">
        <v>49.9</v>
      </c>
      <c r="H2275">
        <v>4</v>
      </c>
      <c r="I2275">
        <v>4</v>
      </c>
      <c r="J2275">
        <f>'Data Churn_prodcat'!E2275-'Data Churn_prodcat'!F2275</f>
        <v>0</v>
      </c>
      <c r="K2275" t="str">
        <f t="shared" si="35"/>
        <v>Churn</v>
      </c>
      <c r="L2275" t="str">
        <f>VLOOKUP($H2275,master_table_sales_csv!$O$2:$P$3340,2,FALSE)</f>
        <v>eBooks</v>
      </c>
      <c r="M2275" t="str">
        <f>VLOOKUP($I2275,master_table_sales_csv!$O$2:$P$3340,2,FALSE)</f>
        <v>eBooks</v>
      </c>
    </row>
    <row r="2276" spans="1:13" x14ac:dyDescent="0.35">
      <c r="A2276" t="s">
        <v>8725</v>
      </c>
      <c r="B2276" t="s">
        <v>8750</v>
      </c>
      <c r="C2276">
        <v>1902</v>
      </c>
      <c r="D2276">
        <v>2470</v>
      </c>
      <c r="E2276">
        <v>7</v>
      </c>
      <c r="F2276">
        <v>6</v>
      </c>
      <c r="G2276">
        <v>3940.9300000000003</v>
      </c>
      <c r="H2276">
        <v>6</v>
      </c>
      <c r="I2276">
        <v>4</v>
      </c>
      <c r="J2276">
        <f>'Data Churn_prodcat'!E2276-'Data Churn_prodcat'!F2276</f>
        <v>1</v>
      </c>
      <c r="K2276" t="str">
        <f t="shared" si="35"/>
        <v>Churn</v>
      </c>
      <c r="L2276" t="str">
        <f>VLOOKUP($H2276,master_table_sales_csv!$O$2:$P$3340,2,FALSE)</f>
        <v>Robots</v>
      </c>
      <c r="M2276" t="str">
        <f>VLOOKUP($I2276,master_table_sales_csv!$O$2:$P$3340,2,FALSE)</f>
        <v>eBooks</v>
      </c>
    </row>
    <row r="2277" spans="1:13" x14ac:dyDescent="0.35">
      <c r="A2277" t="s">
        <v>8725</v>
      </c>
      <c r="B2277" t="s">
        <v>8750</v>
      </c>
      <c r="C2277">
        <v>1921</v>
      </c>
      <c r="D2277">
        <v>2477</v>
      </c>
      <c r="E2277">
        <v>7</v>
      </c>
      <c r="F2277">
        <v>6</v>
      </c>
      <c r="G2277">
        <v>258.65000000000003</v>
      </c>
      <c r="H2277">
        <v>4</v>
      </c>
      <c r="I2277">
        <v>1</v>
      </c>
      <c r="J2277">
        <f>'Data Churn_prodcat'!E2277-'Data Churn_prodcat'!F2277</f>
        <v>1</v>
      </c>
      <c r="K2277" t="str">
        <f t="shared" si="35"/>
        <v>Churn</v>
      </c>
      <c r="L2277" t="str">
        <f>VLOOKUP($H2277,master_table_sales_csv!$O$2:$P$3340,2,FALSE)</f>
        <v>eBooks</v>
      </c>
      <c r="M2277" t="str">
        <f>VLOOKUP($I2277,master_table_sales_csv!$O$2:$P$3340,2,FALSE)</f>
        <v>Blueprints</v>
      </c>
    </row>
    <row r="2278" spans="1:13" x14ac:dyDescent="0.35">
      <c r="A2278" t="s">
        <v>8725</v>
      </c>
      <c r="B2278" t="s">
        <v>8750</v>
      </c>
      <c r="C2278">
        <v>1929</v>
      </c>
      <c r="D2278">
        <v>2311</v>
      </c>
      <c r="E2278">
        <v>7</v>
      </c>
      <c r="F2278">
        <v>7</v>
      </c>
      <c r="G2278">
        <v>32.97</v>
      </c>
      <c r="H2278">
        <v>1</v>
      </c>
      <c r="I2278">
        <v>1</v>
      </c>
      <c r="J2278">
        <f>'Data Churn_prodcat'!E2278-'Data Churn_prodcat'!F2278</f>
        <v>0</v>
      </c>
      <c r="K2278" t="str">
        <f t="shared" si="35"/>
        <v>Churn</v>
      </c>
      <c r="L2278" t="str">
        <f>VLOOKUP($H2278,master_table_sales_csv!$O$2:$P$3340,2,FALSE)</f>
        <v>Blueprints</v>
      </c>
      <c r="M2278" t="str">
        <f>VLOOKUP($I2278,master_table_sales_csv!$O$2:$P$3340,2,FALSE)</f>
        <v>Blueprints</v>
      </c>
    </row>
    <row r="2279" spans="1:13" x14ac:dyDescent="0.35">
      <c r="A2279" t="s">
        <v>8725</v>
      </c>
      <c r="B2279" t="s">
        <v>8750</v>
      </c>
      <c r="C2279">
        <v>1930</v>
      </c>
      <c r="D2279">
        <v>2406</v>
      </c>
      <c r="E2279">
        <v>6</v>
      </c>
      <c r="F2279">
        <v>6</v>
      </c>
      <c r="G2279">
        <v>294.75</v>
      </c>
      <c r="H2279">
        <v>2</v>
      </c>
      <c r="I2279">
        <v>2</v>
      </c>
      <c r="J2279">
        <f>'Data Churn_prodcat'!E2279-'Data Churn_prodcat'!F2279</f>
        <v>0</v>
      </c>
      <c r="K2279" t="str">
        <f t="shared" si="35"/>
        <v>Churn</v>
      </c>
      <c r="L2279" t="str">
        <f>VLOOKUP($H2279,master_table_sales_csv!$O$2:$P$3340,2,FALSE)</f>
        <v>Drone Kits</v>
      </c>
      <c r="M2279" t="str">
        <f>VLOOKUP($I2279,master_table_sales_csv!$O$2:$P$3340,2,FALSE)</f>
        <v>Drone Kits</v>
      </c>
    </row>
    <row r="2280" spans="1:13" x14ac:dyDescent="0.35">
      <c r="A2280" t="s">
        <v>8725</v>
      </c>
      <c r="B2280" t="s">
        <v>8750</v>
      </c>
      <c r="C2280">
        <v>1934</v>
      </c>
      <c r="D2280">
        <v>2424</v>
      </c>
      <c r="E2280">
        <v>6</v>
      </c>
      <c r="F2280">
        <v>6</v>
      </c>
      <c r="G2280">
        <v>269.85000000000002</v>
      </c>
      <c r="H2280">
        <v>2</v>
      </c>
      <c r="I2280">
        <v>2</v>
      </c>
      <c r="J2280">
        <f>'Data Churn_prodcat'!E2280-'Data Churn_prodcat'!F2280</f>
        <v>0</v>
      </c>
      <c r="K2280" t="str">
        <f t="shared" si="35"/>
        <v>Churn</v>
      </c>
      <c r="L2280" t="str">
        <f>VLOOKUP($H2280,master_table_sales_csv!$O$2:$P$3340,2,FALSE)</f>
        <v>Drone Kits</v>
      </c>
      <c r="M2280" t="str">
        <f>VLOOKUP($I2280,master_table_sales_csv!$O$2:$P$3340,2,FALSE)</f>
        <v>Drone Kits</v>
      </c>
    </row>
    <row r="2281" spans="1:13" x14ac:dyDescent="0.35">
      <c r="A2281" t="s">
        <v>8725</v>
      </c>
      <c r="B2281" t="s">
        <v>8750</v>
      </c>
      <c r="C2281">
        <v>1940</v>
      </c>
      <c r="D2281">
        <v>2282</v>
      </c>
      <c r="E2281">
        <v>7</v>
      </c>
      <c r="F2281">
        <v>7</v>
      </c>
      <c r="G2281">
        <v>1497</v>
      </c>
      <c r="H2281">
        <v>3</v>
      </c>
      <c r="I2281">
        <v>3</v>
      </c>
      <c r="J2281">
        <f>'Data Churn_prodcat'!E2281-'Data Churn_prodcat'!F2281</f>
        <v>0</v>
      </c>
      <c r="K2281" t="str">
        <f t="shared" si="35"/>
        <v>Churn</v>
      </c>
      <c r="L2281" t="str">
        <f>VLOOKUP($H2281,master_table_sales_csv!$O$2:$P$3340,2,FALSE)</f>
        <v>Drones</v>
      </c>
      <c r="M2281" t="str">
        <f>VLOOKUP($I2281,master_table_sales_csv!$O$2:$P$3340,2,FALSE)</f>
        <v>Drones</v>
      </c>
    </row>
    <row r="2282" spans="1:13" x14ac:dyDescent="0.35">
      <c r="A2282" t="s">
        <v>8725</v>
      </c>
      <c r="B2282" t="s">
        <v>8750</v>
      </c>
      <c r="C2282">
        <v>1941</v>
      </c>
      <c r="D2282">
        <v>2265</v>
      </c>
      <c r="E2282">
        <v>7</v>
      </c>
      <c r="F2282">
        <v>7</v>
      </c>
      <c r="G2282">
        <v>110</v>
      </c>
      <c r="H2282">
        <v>7</v>
      </c>
      <c r="I2282">
        <v>7</v>
      </c>
      <c r="J2282">
        <f>'Data Churn_prodcat'!E2282-'Data Churn_prodcat'!F2282</f>
        <v>0</v>
      </c>
      <c r="K2282" t="str">
        <f t="shared" si="35"/>
        <v>Churn</v>
      </c>
      <c r="L2282" t="str">
        <f>VLOOKUP($H2282,master_table_sales_csv!$O$2:$P$3340,2,FALSE)</f>
        <v>Training Videos</v>
      </c>
      <c r="M2282" t="str">
        <f>VLOOKUP($I2282,master_table_sales_csv!$O$2:$P$3340,2,FALSE)</f>
        <v>Training Videos</v>
      </c>
    </row>
    <row r="2283" spans="1:13" x14ac:dyDescent="0.35">
      <c r="A2283" t="s">
        <v>8725</v>
      </c>
      <c r="B2283" t="s">
        <v>8750</v>
      </c>
      <c r="C2283">
        <v>1947</v>
      </c>
      <c r="D2283">
        <v>2248</v>
      </c>
      <c r="E2283">
        <v>8</v>
      </c>
      <c r="F2283">
        <v>8</v>
      </c>
      <c r="G2283">
        <v>335.84</v>
      </c>
      <c r="H2283">
        <v>7</v>
      </c>
      <c r="I2283">
        <v>4</v>
      </c>
      <c r="J2283">
        <f>'Data Churn_prodcat'!E2283-'Data Churn_prodcat'!F2283</f>
        <v>0</v>
      </c>
      <c r="K2283" t="str">
        <f t="shared" si="35"/>
        <v>Churn</v>
      </c>
      <c r="L2283" t="str">
        <f>VLOOKUP($H2283,master_table_sales_csv!$O$2:$P$3340,2,FALSE)</f>
        <v>Training Videos</v>
      </c>
      <c r="M2283" t="str">
        <f>VLOOKUP($I2283,master_table_sales_csv!$O$2:$P$3340,2,FALSE)</f>
        <v>eBooks</v>
      </c>
    </row>
    <row r="2284" spans="1:13" x14ac:dyDescent="0.35">
      <c r="A2284" t="s">
        <v>8725</v>
      </c>
      <c r="B2284" t="s">
        <v>8750</v>
      </c>
      <c r="C2284">
        <v>1951</v>
      </c>
      <c r="D2284">
        <v>2555</v>
      </c>
      <c r="E2284">
        <v>6</v>
      </c>
      <c r="F2284">
        <v>6</v>
      </c>
      <c r="G2284">
        <v>49</v>
      </c>
      <c r="H2284">
        <v>7</v>
      </c>
      <c r="I2284">
        <v>7</v>
      </c>
      <c r="J2284">
        <f>'Data Churn_prodcat'!E2284-'Data Churn_prodcat'!F2284</f>
        <v>0</v>
      </c>
      <c r="K2284" t="str">
        <f t="shared" si="35"/>
        <v>Churn</v>
      </c>
      <c r="L2284" t="str">
        <f>VLOOKUP($H2284,master_table_sales_csv!$O$2:$P$3340,2,FALSE)</f>
        <v>Training Videos</v>
      </c>
      <c r="M2284" t="str">
        <f>VLOOKUP($I2284,master_table_sales_csv!$O$2:$P$3340,2,FALSE)</f>
        <v>Training Videos</v>
      </c>
    </row>
    <row r="2285" spans="1:13" x14ac:dyDescent="0.35">
      <c r="A2285" t="s">
        <v>8725</v>
      </c>
      <c r="B2285" t="s">
        <v>8750</v>
      </c>
      <c r="C2285">
        <v>1954</v>
      </c>
      <c r="D2285">
        <v>2443</v>
      </c>
      <c r="E2285">
        <v>6</v>
      </c>
      <c r="F2285">
        <v>6</v>
      </c>
      <c r="G2285">
        <v>47.96</v>
      </c>
      <c r="H2285">
        <v>1</v>
      </c>
      <c r="I2285">
        <v>1</v>
      </c>
      <c r="J2285">
        <f>'Data Churn_prodcat'!E2285-'Data Churn_prodcat'!F2285</f>
        <v>0</v>
      </c>
      <c r="K2285" t="str">
        <f t="shared" si="35"/>
        <v>Churn</v>
      </c>
      <c r="L2285" t="str">
        <f>VLOOKUP($H2285,master_table_sales_csv!$O$2:$P$3340,2,FALSE)</f>
        <v>Blueprints</v>
      </c>
      <c r="M2285" t="str">
        <f>VLOOKUP($I2285,master_table_sales_csv!$O$2:$P$3340,2,FALSE)</f>
        <v>Blueprints</v>
      </c>
    </row>
    <row r="2286" spans="1:13" x14ac:dyDescent="0.35">
      <c r="A2286" t="s">
        <v>8725</v>
      </c>
      <c r="B2286" t="s">
        <v>8750</v>
      </c>
      <c r="C2286">
        <v>1957</v>
      </c>
      <c r="D2286">
        <v>2467</v>
      </c>
      <c r="E2286">
        <v>6</v>
      </c>
      <c r="F2286">
        <v>6</v>
      </c>
      <c r="G2286">
        <v>1185</v>
      </c>
      <c r="H2286">
        <v>3</v>
      </c>
      <c r="I2286">
        <v>3</v>
      </c>
      <c r="J2286">
        <f>'Data Churn_prodcat'!E2286-'Data Churn_prodcat'!F2286</f>
        <v>0</v>
      </c>
      <c r="K2286" t="str">
        <f t="shared" si="35"/>
        <v>Churn</v>
      </c>
      <c r="L2286" t="str">
        <f>VLOOKUP($H2286,master_table_sales_csv!$O$2:$P$3340,2,FALSE)</f>
        <v>Drones</v>
      </c>
      <c r="M2286" t="str">
        <f>VLOOKUP($I2286,master_table_sales_csv!$O$2:$P$3340,2,FALSE)</f>
        <v>Drones</v>
      </c>
    </row>
    <row r="2287" spans="1:13" x14ac:dyDescent="0.35">
      <c r="A2287" t="s">
        <v>8725</v>
      </c>
      <c r="B2287" t="s">
        <v>8750</v>
      </c>
      <c r="C2287">
        <v>1958</v>
      </c>
      <c r="D2287">
        <v>2558</v>
      </c>
      <c r="E2287">
        <v>6</v>
      </c>
      <c r="F2287">
        <v>6</v>
      </c>
      <c r="G2287">
        <v>1608</v>
      </c>
      <c r="H2287">
        <v>5</v>
      </c>
      <c r="I2287">
        <v>2</v>
      </c>
      <c r="J2287">
        <f>'Data Churn_prodcat'!E2287-'Data Churn_prodcat'!F2287</f>
        <v>0</v>
      </c>
      <c r="K2287" t="str">
        <f t="shared" si="35"/>
        <v>Churn</v>
      </c>
      <c r="L2287" t="str">
        <f>VLOOKUP($H2287,master_table_sales_csv!$O$2:$P$3340,2,FALSE)</f>
        <v>Robot Kits</v>
      </c>
      <c r="M2287" t="str">
        <f>VLOOKUP($I2287,master_table_sales_csv!$O$2:$P$3340,2,FALSE)</f>
        <v>Drone Kits</v>
      </c>
    </row>
    <row r="2288" spans="1:13" x14ac:dyDescent="0.35">
      <c r="A2288" t="s">
        <v>8725</v>
      </c>
      <c r="B2288" t="s">
        <v>8750</v>
      </c>
      <c r="C2288">
        <v>1961</v>
      </c>
      <c r="D2288">
        <v>2268</v>
      </c>
      <c r="E2288">
        <v>7</v>
      </c>
      <c r="F2288">
        <v>7</v>
      </c>
      <c r="G2288">
        <v>119.96</v>
      </c>
      <c r="H2288">
        <v>7</v>
      </c>
      <c r="I2288">
        <v>7</v>
      </c>
      <c r="J2288">
        <f>'Data Churn_prodcat'!E2288-'Data Churn_prodcat'!F2288</f>
        <v>0</v>
      </c>
      <c r="K2288" t="str">
        <f t="shared" si="35"/>
        <v>Churn</v>
      </c>
      <c r="L2288" t="str">
        <f>VLOOKUP($H2288,master_table_sales_csv!$O$2:$P$3340,2,FALSE)</f>
        <v>Training Videos</v>
      </c>
      <c r="M2288" t="str">
        <f>VLOOKUP($I2288,master_table_sales_csv!$O$2:$P$3340,2,FALSE)</f>
        <v>Training Videos</v>
      </c>
    </row>
    <row r="2289" spans="1:13" x14ac:dyDescent="0.35">
      <c r="A2289" t="s">
        <v>8725</v>
      </c>
      <c r="B2289" t="s">
        <v>8750</v>
      </c>
      <c r="C2289">
        <v>1970</v>
      </c>
      <c r="D2289">
        <v>2240</v>
      </c>
      <c r="E2289">
        <v>8</v>
      </c>
      <c r="F2289">
        <v>8</v>
      </c>
      <c r="G2289">
        <v>119.94999999999999</v>
      </c>
      <c r="H2289">
        <v>4</v>
      </c>
      <c r="I2289">
        <v>4</v>
      </c>
      <c r="J2289">
        <f>'Data Churn_prodcat'!E2289-'Data Churn_prodcat'!F2289</f>
        <v>0</v>
      </c>
      <c r="K2289" t="str">
        <f t="shared" si="35"/>
        <v>Churn</v>
      </c>
      <c r="L2289" t="str">
        <f>VLOOKUP($H2289,master_table_sales_csv!$O$2:$P$3340,2,FALSE)</f>
        <v>eBooks</v>
      </c>
      <c r="M2289" t="str">
        <f>VLOOKUP($I2289,master_table_sales_csv!$O$2:$P$3340,2,FALSE)</f>
        <v>eBooks</v>
      </c>
    </row>
    <row r="2290" spans="1:13" x14ac:dyDescent="0.35">
      <c r="A2290" t="s">
        <v>8725</v>
      </c>
      <c r="B2290" t="s">
        <v>8750</v>
      </c>
      <c r="C2290">
        <v>1971</v>
      </c>
      <c r="D2290">
        <v>2168</v>
      </c>
      <c r="E2290">
        <v>8</v>
      </c>
      <c r="F2290">
        <v>8</v>
      </c>
      <c r="G2290">
        <v>2250</v>
      </c>
      <c r="H2290">
        <v>3</v>
      </c>
      <c r="I2290">
        <v>3</v>
      </c>
      <c r="J2290">
        <f>'Data Churn_prodcat'!E2290-'Data Churn_prodcat'!F2290</f>
        <v>0</v>
      </c>
      <c r="K2290" t="str">
        <f t="shared" si="35"/>
        <v>Churn</v>
      </c>
      <c r="L2290" t="str">
        <f>VLOOKUP($H2290,master_table_sales_csv!$O$2:$P$3340,2,FALSE)</f>
        <v>Drones</v>
      </c>
      <c r="M2290" t="str">
        <f>VLOOKUP($I2290,master_table_sales_csv!$O$2:$P$3340,2,FALSE)</f>
        <v>Drones</v>
      </c>
    </row>
    <row r="2291" spans="1:13" x14ac:dyDescent="0.35">
      <c r="A2291" t="s">
        <v>8725</v>
      </c>
      <c r="B2291" t="s">
        <v>8750</v>
      </c>
      <c r="C2291">
        <v>1975</v>
      </c>
      <c r="D2291">
        <v>2365</v>
      </c>
      <c r="E2291">
        <v>7</v>
      </c>
      <c r="F2291">
        <v>7</v>
      </c>
      <c r="G2291">
        <v>790</v>
      </c>
      <c r="H2291">
        <v>3</v>
      </c>
      <c r="I2291">
        <v>3</v>
      </c>
      <c r="J2291">
        <f>'Data Churn_prodcat'!E2291-'Data Churn_prodcat'!F2291</f>
        <v>0</v>
      </c>
      <c r="K2291" t="str">
        <f t="shared" si="35"/>
        <v>Churn</v>
      </c>
      <c r="L2291" t="str">
        <f>VLOOKUP($H2291,master_table_sales_csv!$O$2:$P$3340,2,FALSE)</f>
        <v>Drones</v>
      </c>
      <c r="M2291" t="str">
        <f>VLOOKUP($I2291,master_table_sales_csv!$O$2:$P$3340,2,FALSE)</f>
        <v>Drones</v>
      </c>
    </row>
    <row r="2292" spans="1:13" x14ac:dyDescent="0.35">
      <c r="A2292" t="s">
        <v>8725</v>
      </c>
      <c r="B2292" t="s">
        <v>8750</v>
      </c>
      <c r="C2292">
        <v>1990</v>
      </c>
      <c r="D2292">
        <v>2289</v>
      </c>
      <c r="E2292">
        <v>7</v>
      </c>
      <c r="F2292">
        <v>7</v>
      </c>
      <c r="G2292">
        <v>24.95</v>
      </c>
      <c r="H2292">
        <v>4</v>
      </c>
      <c r="I2292">
        <v>4</v>
      </c>
      <c r="J2292">
        <f>'Data Churn_prodcat'!E2292-'Data Churn_prodcat'!F2292</f>
        <v>0</v>
      </c>
      <c r="K2292" t="str">
        <f t="shared" si="35"/>
        <v>Churn</v>
      </c>
      <c r="L2292" t="str">
        <f>VLOOKUP($H2292,master_table_sales_csv!$O$2:$P$3340,2,FALSE)</f>
        <v>eBooks</v>
      </c>
      <c r="M2292" t="str">
        <f>VLOOKUP($I2292,master_table_sales_csv!$O$2:$P$3340,2,FALSE)</f>
        <v>eBooks</v>
      </c>
    </row>
    <row r="2293" spans="1:13" x14ac:dyDescent="0.35">
      <c r="A2293" t="s">
        <v>8725</v>
      </c>
      <c r="B2293" t="s">
        <v>8750</v>
      </c>
      <c r="C2293">
        <v>2001</v>
      </c>
      <c r="D2293">
        <v>2439</v>
      </c>
      <c r="E2293">
        <v>6</v>
      </c>
      <c r="F2293">
        <v>6</v>
      </c>
      <c r="G2293">
        <v>31</v>
      </c>
      <c r="H2293">
        <v>4</v>
      </c>
      <c r="I2293">
        <v>4</v>
      </c>
      <c r="J2293">
        <f>'Data Churn_prodcat'!E2293-'Data Churn_prodcat'!F2293</f>
        <v>0</v>
      </c>
      <c r="K2293" t="str">
        <f t="shared" si="35"/>
        <v>Churn</v>
      </c>
      <c r="L2293" t="str">
        <f>VLOOKUP($H2293,master_table_sales_csv!$O$2:$P$3340,2,FALSE)</f>
        <v>eBooks</v>
      </c>
      <c r="M2293" t="str">
        <f>VLOOKUP($I2293,master_table_sales_csv!$O$2:$P$3340,2,FALSE)</f>
        <v>eBooks</v>
      </c>
    </row>
    <row r="2294" spans="1:13" x14ac:dyDescent="0.35">
      <c r="A2294" t="s">
        <v>8725</v>
      </c>
      <c r="B2294" t="s">
        <v>8750</v>
      </c>
      <c r="C2294">
        <v>2003</v>
      </c>
      <c r="D2294">
        <v>2492</v>
      </c>
      <c r="E2294">
        <v>6</v>
      </c>
      <c r="F2294">
        <v>6</v>
      </c>
      <c r="G2294">
        <v>224.75</v>
      </c>
      <c r="H2294">
        <v>7</v>
      </c>
      <c r="I2294">
        <v>7</v>
      </c>
      <c r="J2294">
        <f>'Data Churn_prodcat'!E2294-'Data Churn_prodcat'!F2294</f>
        <v>0</v>
      </c>
      <c r="K2294" t="str">
        <f t="shared" si="35"/>
        <v>Churn</v>
      </c>
      <c r="L2294" t="str">
        <f>VLOOKUP($H2294,master_table_sales_csv!$O$2:$P$3340,2,FALSE)</f>
        <v>Training Videos</v>
      </c>
      <c r="M2294" t="str">
        <f>VLOOKUP($I2294,master_table_sales_csv!$O$2:$P$3340,2,FALSE)</f>
        <v>Training Videos</v>
      </c>
    </row>
    <row r="2295" spans="1:13" x14ac:dyDescent="0.35">
      <c r="A2295" t="s">
        <v>8725</v>
      </c>
      <c r="B2295" t="s">
        <v>8750</v>
      </c>
      <c r="C2295">
        <v>2012</v>
      </c>
      <c r="D2295">
        <v>2303</v>
      </c>
      <c r="E2295">
        <v>7</v>
      </c>
      <c r="F2295">
        <v>7</v>
      </c>
      <c r="G2295">
        <v>128.97</v>
      </c>
      <c r="H2295">
        <v>7</v>
      </c>
      <c r="I2295">
        <v>7</v>
      </c>
      <c r="J2295">
        <f>'Data Churn_prodcat'!E2295-'Data Churn_prodcat'!F2295</f>
        <v>0</v>
      </c>
      <c r="K2295" t="str">
        <f t="shared" si="35"/>
        <v>Churn</v>
      </c>
      <c r="L2295" t="str">
        <f>VLOOKUP($H2295,master_table_sales_csv!$O$2:$P$3340,2,FALSE)</f>
        <v>Training Videos</v>
      </c>
      <c r="M2295" t="str">
        <f>VLOOKUP($I2295,master_table_sales_csv!$O$2:$P$3340,2,FALSE)</f>
        <v>Training Videos</v>
      </c>
    </row>
    <row r="2296" spans="1:13" x14ac:dyDescent="0.35">
      <c r="A2296" t="s">
        <v>8725</v>
      </c>
      <c r="B2296" t="s">
        <v>8750</v>
      </c>
      <c r="C2296">
        <v>2021</v>
      </c>
      <c r="D2296">
        <v>2490</v>
      </c>
      <c r="E2296">
        <v>7</v>
      </c>
      <c r="F2296">
        <v>6</v>
      </c>
      <c r="G2296">
        <v>727.57999999999993</v>
      </c>
      <c r="H2296">
        <v>4</v>
      </c>
      <c r="I2296">
        <v>2</v>
      </c>
      <c r="J2296">
        <f>'Data Churn_prodcat'!E2296-'Data Churn_prodcat'!F2296</f>
        <v>1</v>
      </c>
      <c r="K2296" t="str">
        <f t="shared" si="35"/>
        <v>Churn</v>
      </c>
      <c r="L2296" t="str">
        <f>VLOOKUP($H2296,master_table_sales_csv!$O$2:$P$3340,2,FALSE)</f>
        <v>eBooks</v>
      </c>
      <c r="M2296" t="str">
        <f>VLOOKUP($I2296,master_table_sales_csv!$O$2:$P$3340,2,FALSE)</f>
        <v>Drone Kits</v>
      </c>
    </row>
    <row r="2297" spans="1:13" x14ac:dyDescent="0.35">
      <c r="A2297" t="s">
        <v>8725</v>
      </c>
      <c r="B2297" t="s">
        <v>8750</v>
      </c>
      <c r="C2297">
        <v>2048</v>
      </c>
      <c r="D2297">
        <v>2200</v>
      </c>
      <c r="E2297">
        <v>8</v>
      </c>
      <c r="F2297">
        <v>8</v>
      </c>
      <c r="G2297">
        <v>100.5</v>
      </c>
      <c r="H2297">
        <v>4</v>
      </c>
      <c r="I2297">
        <v>4</v>
      </c>
      <c r="J2297">
        <f>'Data Churn_prodcat'!E2297-'Data Churn_prodcat'!F2297</f>
        <v>0</v>
      </c>
      <c r="K2297" t="str">
        <f t="shared" si="35"/>
        <v>Churn</v>
      </c>
      <c r="L2297" t="str">
        <f>VLOOKUP($H2297,master_table_sales_csv!$O$2:$P$3340,2,FALSE)</f>
        <v>eBooks</v>
      </c>
      <c r="M2297" t="str">
        <f>VLOOKUP($I2297,master_table_sales_csv!$O$2:$P$3340,2,FALSE)</f>
        <v>eBooks</v>
      </c>
    </row>
    <row r="2298" spans="1:13" x14ac:dyDescent="0.35">
      <c r="A2298" t="s">
        <v>8725</v>
      </c>
      <c r="B2298" t="s">
        <v>8750</v>
      </c>
      <c r="C2298">
        <v>2056</v>
      </c>
      <c r="D2298">
        <v>2141</v>
      </c>
      <c r="E2298">
        <v>8</v>
      </c>
      <c r="F2298">
        <v>8</v>
      </c>
      <c r="G2298">
        <v>147</v>
      </c>
      <c r="H2298">
        <v>7</v>
      </c>
      <c r="I2298">
        <v>7</v>
      </c>
      <c r="J2298">
        <f>'Data Churn_prodcat'!E2298-'Data Churn_prodcat'!F2298</f>
        <v>0</v>
      </c>
      <c r="K2298" t="str">
        <f t="shared" si="35"/>
        <v>Churn</v>
      </c>
      <c r="L2298" t="str">
        <f>VLOOKUP($H2298,master_table_sales_csv!$O$2:$P$3340,2,FALSE)</f>
        <v>Training Videos</v>
      </c>
      <c r="M2298" t="str">
        <f>VLOOKUP($I2298,master_table_sales_csv!$O$2:$P$3340,2,FALSE)</f>
        <v>Training Videos</v>
      </c>
    </row>
    <row r="2299" spans="1:13" x14ac:dyDescent="0.35">
      <c r="A2299" t="s">
        <v>8725</v>
      </c>
      <c r="B2299" t="s">
        <v>8750</v>
      </c>
      <c r="C2299">
        <v>2060</v>
      </c>
      <c r="D2299">
        <v>2351</v>
      </c>
      <c r="E2299">
        <v>7</v>
      </c>
      <c r="F2299">
        <v>7</v>
      </c>
      <c r="G2299">
        <v>1996</v>
      </c>
      <c r="H2299">
        <v>3</v>
      </c>
      <c r="I2299">
        <v>3</v>
      </c>
      <c r="J2299">
        <f>'Data Churn_prodcat'!E2299-'Data Churn_prodcat'!F2299</f>
        <v>0</v>
      </c>
      <c r="K2299" t="str">
        <f t="shared" si="35"/>
        <v>Churn</v>
      </c>
      <c r="L2299" t="str">
        <f>VLOOKUP($H2299,master_table_sales_csv!$O$2:$P$3340,2,FALSE)</f>
        <v>Drones</v>
      </c>
      <c r="M2299" t="str">
        <f>VLOOKUP($I2299,master_table_sales_csv!$O$2:$P$3340,2,FALSE)</f>
        <v>Drones</v>
      </c>
    </row>
    <row r="2300" spans="1:13" x14ac:dyDescent="0.35">
      <c r="A2300" t="s">
        <v>8725</v>
      </c>
      <c r="B2300" t="s">
        <v>8750</v>
      </c>
      <c r="C2300">
        <v>2065</v>
      </c>
      <c r="D2300">
        <v>2308</v>
      </c>
      <c r="E2300">
        <v>7</v>
      </c>
      <c r="F2300">
        <v>7</v>
      </c>
      <c r="G2300">
        <v>2196</v>
      </c>
      <c r="H2300">
        <v>6</v>
      </c>
      <c r="I2300">
        <v>6</v>
      </c>
      <c r="J2300">
        <f>'Data Churn_prodcat'!E2300-'Data Churn_prodcat'!F2300</f>
        <v>0</v>
      </c>
      <c r="K2300" t="str">
        <f t="shared" si="35"/>
        <v>Churn</v>
      </c>
      <c r="L2300" t="str">
        <f>VLOOKUP($H2300,master_table_sales_csv!$O$2:$P$3340,2,FALSE)</f>
        <v>Robots</v>
      </c>
      <c r="M2300" t="str">
        <f>VLOOKUP($I2300,master_table_sales_csv!$O$2:$P$3340,2,FALSE)</f>
        <v>Robots</v>
      </c>
    </row>
    <row r="2301" spans="1:13" x14ac:dyDescent="0.35">
      <c r="A2301" t="s">
        <v>8725</v>
      </c>
      <c r="B2301" t="s">
        <v>8750</v>
      </c>
      <c r="C2301">
        <v>2066</v>
      </c>
      <c r="D2301">
        <v>2369</v>
      </c>
      <c r="E2301">
        <v>7</v>
      </c>
      <c r="F2301">
        <v>7</v>
      </c>
      <c r="G2301">
        <v>59.96</v>
      </c>
      <c r="H2301">
        <v>4</v>
      </c>
      <c r="I2301">
        <v>4</v>
      </c>
      <c r="J2301">
        <f>'Data Churn_prodcat'!E2301-'Data Churn_prodcat'!F2301</f>
        <v>0</v>
      </c>
      <c r="K2301" t="str">
        <f t="shared" si="35"/>
        <v>Churn</v>
      </c>
      <c r="L2301" t="str">
        <f>VLOOKUP($H2301,master_table_sales_csv!$O$2:$P$3340,2,FALSE)</f>
        <v>eBooks</v>
      </c>
      <c r="M2301" t="str">
        <f>VLOOKUP($I2301,master_table_sales_csv!$O$2:$P$3340,2,FALSE)</f>
        <v>eBooks</v>
      </c>
    </row>
    <row r="2302" spans="1:13" x14ac:dyDescent="0.35">
      <c r="A2302" t="s">
        <v>8725</v>
      </c>
      <c r="B2302" t="s">
        <v>8750</v>
      </c>
      <c r="C2302">
        <v>2068</v>
      </c>
      <c r="D2302">
        <v>2451</v>
      </c>
      <c r="E2302">
        <v>6</v>
      </c>
      <c r="F2302">
        <v>6</v>
      </c>
      <c r="G2302">
        <v>567</v>
      </c>
      <c r="H2302">
        <v>5</v>
      </c>
      <c r="I2302">
        <v>5</v>
      </c>
      <c r="J2302">
        <f>'Data Churn_prodcat'!E2302-'Data Churn_prodcat'!F2302</f>
        <v>0</v>
      </c>
      <c r="K2302" t="str">
        <f t="shared" si="35"/>
        <v>Churn</v>
      </c>
      <c r="L2302" t="str">
        <f>VLOOKUP($H2302,master_table_sales_csv!$O$2:$P$3340,2,FALSE)</f>
        <v>Robot Kits</v>
      </c>
      <c r="M2302" t="str">
        <f>VLOOKUP($I2302,master_table_sales_csv!$O$2:$P$3340,2,FALSE)</f>
        <v>Robot Kits</v>
      </c>
    </row>
    <row r="2303" spans="1:13" x14ac:dyDescent="0.35">
      <c r="A2303" t="s">
        <v>8725</v>
      </c>
      <c r="B2303" t="s">
        <v>8750</v>
      </c>
      <c r="C2303">
        <v>2072</v>
      </c>
      <c r="D2303">
        <v>2310</v>
      </c>
      <c r="E2303">
        <v>7</v>
      </c>
      <c r="F2303">
        <v>7</v>
      </c>
      <c r="G2303">
        <v>196</v>
      </c>
      <c r="H2303">
        <v>7</v>
      </c>
      <c r="I2303">
        <v>7</v>
      </c>
      <c r="J2303">
        <f>'Data Churn_prodcat'!E2303-'Data Churn_prodcat'!F2303</f>
        <v>0</v>
      </c>
      <c r="K2303" t="str">
        <f t="shared" si="35"/>
        <v>Churn</v>
      </c>
      <c r="L2303" t="str">
        <f>VLOOKUP($H2303,master_table_sales_csv!$O$2:$P$3340,2,FALSE)</f>
        <v>Training Videos</v>
      </c>
      <c r="M2303" t="str">
        <f>VLOOKUP($I2303,master_table_sales_csv!$O$2:$P$3340,2,FALSE)</f>
        <v>Training Videos</v>
      </c>
    </row>
    <row r="2304" spans="1:13" x14ac:dyDescent="0.35">
      <c r="A2304" t="s">
        <v>8725</v>
      </c>
      <c r="B2304" t="s">
        <v>8750</v>
      </c>
      <c r="C2304">
        <v>2077</v>
      </c>
      <c r="D2304">
        <v>2394</v>
      </c>
      <c r="E2304">
        <v>7</v>
      </c>
      <c r="F2304">
        <v>7</v>
      </c>
      <c r="G2304">
        <v>69.95</v>
      </c>
      <c r="H2304">
        <v>4</v>
      </c>
      <c r="I2304">
        <v>4</v>
      </c>
      <c r="J2304">
        <f>'Data Churn_prodcat'!E2304-'Data Churn_prodcat'!F2304</f>
        <v>0</v>
      </c>
      <c r="K2304" t="str">
        <f t="shared" si="35"/>
        <v>Churn</v>
      </c>
      <c r="L2304" t="str">
        <f>VLOOKUP($H2304,master_table_sales_csv!$O$2:$P$3340,2,FALSE)</f>
        <v>eBooks</v>
      </c>
      <c r="M2304" t="str">
        <f>VLOOKUP($I2304,master_table_sales_csv!$O$2:$P$3340,2,FALSE)</f>
        <v>eBooks</v>
      </c>
    </row>
    <row r="2305" spans="1:13" x14ac:dyDescent="0.35">
      <c r="A2305" t="s">
        <v>8725</v>
      </c>
      <c r="B2305" t="s">
        <v>8750</v>
      </c>
      <c r="C2305">
        <v>2081</v>
      </c>
      <c r="D2305">
        <v>2388</v>
      </c>
      <c r="E2305">
        <v>7</v>
      </c>
      <c r="F2305">
        <v>7</v>
      </c>
      <c r="G2305">
        <v>209.94</v>
      </c>
      <c r="H2305">
        <v>7</v>
      </c>
      <c r="I2305">
        <v>7</v>
      </c>
      <c r="J2305">
        <f>'Data Churn_prodcat'!E2305-'Data Churn_prodcat'!F2305</f>
        <v>0</v>
      </c>
      <c r="K2305" t="str">
        <f t="shared" si="35"/>
        <v>Churn</v>
      </c>
      <c r="L2305" t="str">
        <f>VLOOKUP($H2305,master_table_sales_csv!$O$2:$P$3340,2,FALSE)</f>
        <v>Training Videos</v>
      </c>
      <c r="M2305" t="str">
        <f>VLOOKUP($I2305,master_table_sales_csv!$O$2:$P$3340,2,FALSE)</f>
        <v>Training Videos</v>
      </c>
    </row>
    <row r="2306" spans="1:13" x14ac:dyDescent="0.35">
      <c r="A2306" t="s">
        <v>8725</v>
      </c>
      <c r="B2306" t="s">
        <v>8750</v>
      </c>
      <c r="C2306">
        <v>2087</v>
      </c>
      <c r="D2306">
        <v>2445</v>
      </c>
      <c r="E2306">
        <v>8</v>
      </c>
      <c r="F2306">
        <v>6</v>
      </c>
      <c r="G2306">
        <v>1445.5</v>
      </c>
      <c r="H2306">
        <v>5</v>
      </c>
      <c r="I2306">
        <v>4</v>
      </c>
      <c r="J2306">
        <f>'Data Churn_prodcat'!E2306-'Data Churn_prodcat'!F2306</f>
        <v>2</v>
      </c>
      <c r="K2306" t="str">
        <f t="shared" si="35"/>
        <v>Churn</v>
      </c>
      <c r="L2306" t="str">
        <f>VLOOKUP($H2306,master_table_sales_csv!$O$2:$P$3340,2,FALSE)</f>
        <v>Robot Kits</v>
      </c>
      <c r="M2306" t="str">
        <f>VLOOKUP($I2306,master_table_sales_csv!$O$2:$P$3340,2,FALSE)</f>
        <v>eBooks</v>
      </c>
    </row>
    <row r="2307" spans="1:13" x14ac:dyDescent="0.35">
      <c r="A2307" t="s">
        <v>8725</v>
      </c>
      <c r="B2307" t="s">
        <v>8750</v>
      </c>
      <c r="C2307">
        <v>2089</v>
      </c>
      <c r="D2307">
        <v>2224</v>
      </c>
      <c r="E2307">
        <v>8</v>
      </c>
      <c r="F2307">
        <v>8</v>
      </c>
      <c r="G2307">
        <v>856</v>
      </c>
      <c r="H2307">
        <v>5</v>
      </c>
      <c r="I2307">
        <v>5</v>
      </c>
      <c r="J2307">
        <f>'Data Churn_prodcat'!E2307-'Data Churn_prodcat'!F2307</f>
        <v>0</v>
      </c>
      <c r="K2307" t="str">
        <f t="shared" si="35"/>
        <v>Churn</v>
      </c>
      <c r="L2307" t="str">
        <f>VLOOKUP($H2307,master_table_sales_csv!$O$2:$P$3340,2,FALSE)</f>
        <v>Robot Kits</v>
      </c>
      <c r="M2307" t="str">
        <f>VLOOKUP($I2307,master_table_sales_csv!$O$2:$P$3340,2,FALSE)</f>
        <v>Robot Kits</v>
      </c>
    </row>
    <row r="2308" spans="1:13" x14ac:dyDescent="0.35">
      <c r="A2308" t="s">
        <v>8725</v>
      </c>
      <c r="B2308" t="s">
        <v>8750</v>
      </c>
      <c r="C2308">
        <v>2097</v>
      </c>
      <c r="D2308">
        <v>2559</v>
      </c>
      <c r="E2308">
        <v>6</v>
      </c>
      <c r="F2308">
        <v>6</v>
      </c>
      <c r="G2308">
        <v>44.97</v>
      </c>
      <c r="H2308">
        <v>4</v>
      </c>
      <c r="I2308">
        <v>4</v>
      </c>
      <c r="J2308">
        <f>'Data Churn_prodcat'!E2308-'Data Churn_prodcat'!F2308</f>
        <v>0</v>
      </c>
      <c r="K2308" t="str">
        <f t="shared" si="35"/>
        <v>Churn</v>
      </c>
      <c r="L2308" t="str">
        <f>VLOOKUP($H2308,master_table_sales_csv!$O$2:$P$3340,2,FALSE)</f>
        <v>eBooks</v>
      </c>
      <c r="M2308" t="str">
        <f>VLOOKUP($I2308,master_table_sales_csv!$O$2:$P$3340,2,FALSE)</f>
        <v>eBooks</v>
      </c>
    </row>
    <row r="2309" spans="1:13" x14ac:dyDescent="0.35">
      <c r="A2309" t="s">
        <v>8725</v>
      </c>
      <c r="B2309" t="s">
        <v>8750</v>
      </c>
      <c r="C2309">
        <v>2104</v>
      </c>
      <c r="D2309">
        <v>2356</v>
      </c>
      <c r="E2309">
        <v>7</v>
      </c>
      <c r="F2309">
        <v>7</v>
      </c>
      <c r="G2309">
        <v>3532</v>
      </c>
      <c r="H2309">
        <v>6</v>
      </c>
      <c r="I2309">
        <v>6</v>
      </c>
      <c r="J2309">
        <f>'Data Churn_prodcat'!E2309-'Data Churn_prodcat'!F2309</f>
        <v>0</v>
      </c>
      <c r="K2309" t="str">
        <f t="shared" ref="K2309:K2372" si="36">IF(D2309&gt;7, "Churn", "No Churn")</f>
        <v>Churn</v>
      </c>
      <c r="L2309" t="str">
        <f>VLOOKUP($H2309,master_table_sales_csv!$O$2:$P$3340,2,FALSE)</f>
        <v>Robots</v>
      </c>
      <c r="M2309" t="str">
        <f>VLOOKUP($I2309,master_table_sales_csv!$O$2:$P$3340,2,FALSE)</f>
        <v>Robots</v>
      </c>
    </row>
    <row r="2310" spans="1:13" x14ac:dyDescent="0.35">
      <c r="A2310" t="s">
        <v>8725</v>
      </c>
      <c r="B2310" t="s">
        <v>8750</v>
      </c>
      <c r="C2310">
        <v>2110</v>
      </c>
      <c r="D2310">
        <v>2137</v>
      </c>
      <c r="E2310">
        <v>8</v>
      </c>
      <c r="F2310">
        <v>8</v>
      </c>
      <c r="G2310">
        <v>455</v>
      </c>
      <c r="H2310">
        <v>3</v>
      </c>
      <c r="I2310">
        <v>3</v>
      </c>
      <c r="J2310">
        <f>'Data Churn_prodcat'!E2310-'Data Churn_prodcat'!F2310</f>
        <v>0</v>
      </c>
      <c r="K2310" t="str">
        <f t="shared" si="36"/>
        <v>Churn</v>
      </c>
      <c r="L2310" t="str">
        <f>VLOOKUP($H2310,master_table_sales_csv!$O$2:$P$3340,2,FALSE)</f>
        <v>Drones</v>
      </c>
      <c r="M2310" t="str">
        <f>VLOOKUP($I2310,master_table_sales_csv!$O$2:$P$3340,2,FALSE)</f>
        <v>Drones</v>
      </c>
    </row>
    <row r="2311" spans="1:13" x14ac:dyDescent="0.35">
      <c r="A2311" t="s">
        <v>8725</v>
      </c>
      <c r="B2311" t="s">
        <v>8750</v>
      </c>
      <c r="C2311">
        <v>2111</v>
      </c>
      <c r="D2311">
        <v>2475</v>
      </c>
      <c r="E2311">
        <v>6</v>
      </c>
      <c r="F2311">
        <v>6</v>
      </c>
      <c r="G2311">
        <v>60</v>
      </c>
      <c r="H2311">
        <v>1</v>
      </c>
      <c r="I2311">
        <v>1</v>
      </c>
      <c r="J2311">
        <f>'Data Churn_prodcat'!E2311-'Data Churn_prodcat'!F2311</f>
        <v>0</v>
      </c>
      <c r="K2311" t="str">
        <f t="shared" si="36"/>
        <v>Churn</v>
      </c>
      <c r="L2311" t="str">
        <f>VLOOKUP($H2311,master_table_sales_csv!$O$2:$P$3340,2,FALSE)</f>
        <v>Blueprints</v>
      </c>
      <c r="M2311" t="str">
        <f>VLOOKUP($I2311,master_table_sales_csv!$O$2:$P$3340,2,FALSE)</f>
        <v>Blueprints</v>
      </c>
    </row>
    <row r="2312" spans="1:13" x14ac:dyDescent="0.35">
      <c r="A2312" t="s">
        <v>8725</v>
      </c>
      <c r="B2312" t="s">
        <v>8750</v>
      </c>
      <c r="C2312">
        <v>2113</v>
      </c>
      <c r="D2312">
        <v>2257</v>
      </c>
      <c r="E2312">
        <v>8</v>
      </c>
      <c r="F2312">
        <v>8</v>
      </c>
      <c r="G2312">
        <v>1470</v>
      </c>
      <c r="H2312">
        <v>5</v>
      </c>
      <c r="I2312">
        <v>5</v>
      </c>
      <c r="J2312">
        <f>'Data Churn_prodcat'!E2312-'Data Churn_prodcat'!F2312</f>
        <v>0</v>
      </c>
      <c r="K2312" t="str">
        <f t="shared" si="36"/>
        <v>Churn</v>
      </c>
      <c r="L2312" t="str">
        <f>VLOOKUP($H2312,master_table_sales_csv!$O$2:$P$3340,2,FALSE)</f>
        <v>Robot Kits</v>
      </c>
      <c r="M2312" t="str">
        <f>VLOOKUP($I2312,master_table_sales_csv!$O$2:$P$3340,2,FALSE)</f>
        <v>Robot Kits</v>
      </c>
    </row>
    <row r="2313" spans="1:13" x14ac:dyDescent="0.35">
      <c r="A2313" t="s">
        <v>8725</v>
      </c>
      <c r="B2313" t="s">
        <v>8750</v>
      </c>
      <c r="C2313">
        <v>2119</v>
      </c>
      <c r="D2313">
        <v>2516</v>
      </c>
      <c r="E2313">
        <v>6</v>
      </c>
      <c r="F2313">
        <v>6</v>
      </c>
      <c r="G2313">
        <v>48</v>
      </c>
      <c r="H2313">
        <v>1</v>
      </c>
      <c r="I2313">
        <v>1</v>
      </c>
      <c r="J2313">
        <f>'Data Churn_prodcat'!E2313-'Data Churn_prodcat'!F2313</f>
        <v>0</v>
      </c>
      <c r="K2313" t="str">
        <f t="shared" si="36"/>
        <v>Churn</v>
      </c>
      <c r="L2313" t="str">
        <f>VLOOKUP($H2313,master_table_sales_csv!$O$2:$P$3340,2,FALSE)</f>
        <v>Blueprints</v>
      </c>
      <c r="M2313" t="str">
        <f>VLOOKUP($I2313,master_table_sales_csv!$O$2:$P$3340,2,FALSE)</f>
        <v>Blueprints</v>
      </c>
    </row>
    <row r="2314" spans="1:13" x14ac:dyDescent="0.35">
      <c r="A2314" t="s">
        <v>8725</v>
      </c>
      <c r="B2314" t="s">
        <v>8750</v>
      </c>
      <c r="C2314">
        <v>2120</v>
      </c>
      <c r="D2314">
        <v>2358</v>
      </c>
      <c r="E2314">
        <v>7</v>
      </c>
      <c r="F2314">
        <v>7</v>
      </c>
      <c r="G2314">
        <v>1800</v>
      </c>
      <c r="H2314">
        <v>3</v>
      </c>
      <c r="I2314">
        <v>3</v>
      </c>
      <c r="J2314">
        <f>'Data Churn_prodcat'!E2314-'Data Churn_prodcat'!F2314</f>
        <v>0</v>
      </c>
      <c r="K2314" t="str">
        <f t="shared" si="36"/>
        <v>Churn</v>
      </c>
      <c r="L2314" t="str">
        <f>VLOOKUP($H2314,master_table_sales_csv!$O$2:$P$3340,2,FALSE)</f>
        <v>Drones</v>
      </c>
      <c r="M2314" t="str">
        <f>VLOOKUP($I2314,master_table_sales_csv!$O$2:$P$3340,2,FALSE)</f>
        <v>Drones</v>
      </c>
    </row>
    <row r="2315" spans="1:13" x14ac:dyDescent="0.35">
      <c r="A2315" t="s">
        <v>8725</v>
      </c>
      <c r="B2315" t="s">
        <v>8751</v>
      </c>
      <c r="C2315">
        <v>1</v>
      </c>
      <c r="D2315">
        <v>2676</v>
      </c>
      <c r="E2315">
        <v>5</v>
      </c>
      <c r="F2315">
        <v>5</v>
      </c>
      <c r="G2315">
        <v>59.98</v>
      </c>
      <c r="H2315">
        <v>7</v>
      </c>
      <c r="I2315">
        <v>7</v>
      </c>
      <c r="J2315">
        <f>'Data Churn_prodcat'!E2315-'Data Churn_prodcat'!F2315</f>
        <v>0</v>
      </c>
      <c r="K2315" t="str">
        <f t="shared" si="36"/>
        <v>Churn</v>
      </c>
      <c r="L2315" t="str">
        <f>VLOOKUP($H2315,master_table_sales_csv!$O$2:$P$3340,2,FALSE)</f>
        <v>Training Videos</v>
      </c>
      <c r="M2315" t="str">
        <f>VLOOKUP($I2315,master_table_sales_csv!$O$2:$P$3340,2,FALSE)</f>
        <v>Training Videos</v>
      </c>
    </row>
    <row r="2316" spans="1:13" x14ac:dyDescent="0.35">
      <c r="A2316" t="s">
        <v>8725</v>
      </c>
      <c r="B2316" t="s">
        <v>8751</v>
      </c>
      <c r="C2316">
        <v>14</v>
      </c>
      <c r="D2316">
        <v>2875</v>
      </c>
      <c r="E2316">
        <v>3</v>
      </c>
      <c r="F2316">
        <v>3</v>
      </c>
      <c r="G2316">
        <v>162</v>
      </c>
      <c r="H2316">
        <v>2</v>
      </c>
      <c r="I2316">
        <v>2</v>
      </c>
      <c r="J2316">
        <f>'Data Churn_prodcat'!E2316-'Data Churn_prodcat'!F2316</f>
        <v>0</v>
      </c>
      <c r="K2316" t="str">
        <f t="shared" si="36"/>
        <v>Churn</v>
      </c>
      <c r="L2316" t="str">
        <f>VLOOKUP($H2316,master_table_sales_csv!$O$2:$P$3340,2,FALSE)</f>
        <v>Drone Kits</v>
      </c>
      <c r="M2316" t="str">
        <f>VLOOKUP($I2316,master_table_sales_csv!$O$2:$P$3340,2,FALSE)</f>
        <v>Drone Kits</v>
      </c>
    </row>
    <row r="2317" spans="1:13" x14ac:dyDescent="0.35">
      <c r="A2317" t="s">
        <v>8725</v>
      </c>
      <c r="B2317" t="s">
        <v>8751</v>
      </c>
      <c r="C2317">
        <v>16</v>
      </c>
      <c r="D2317">
        <v>2661</v>
      </c>
      <c r="E2317">
        <v>5</v>
      </c>
      <c r="F2317">
        <v>5</v>
      </c>
      <c r="G2317">
        <v>668</v>
      </c>
      <c r="H2317">
        <v>2</v>
      </c>
      <c r="I2317">
        <v>2</v>
      </c>
      <c r="J2317">
        <f>'Data Churn_prodcat'!E2317-'Data Churn_prodcat'!F2317</f>
        <v>0</v>
      </c>
      <c r="K2317" t="str">
        <f t="shared" si="36"/>
        <v>Churn</v>
      </c>
      <c r="L2317" t="str">
        <f>VLOOKUP($H2317,master_table_sales_csv!$O$2:$P$3340,2,FALSE)</f>
        <v>Drone Kits</v>
      </c>
      <c r="M2317" t="str">
        <f>VLOOKUP($I2317,master_table_sales_csv!$O$2:$P$3340,2,FALSE)</f>
        <v>Drone Kits</v>
      </c>
    </row>
    <row r="2318" spans="1:13" x14ac:dyDescent="0.35">
      <c r="A2318" t="s">
        <v>8725</v>
      </c>
      <c r="B2318" t="s">
        <v>8751</v>
      </c>
      <c r="C2318">
        <v>17</v>
      </c>
      <c r="D2318">
        <v>2710</v>
      </c>
      <c r="E2318">
        <v>4</v>
      </c>
      <c r="F2318">
        <v>4</v>
      </c>
      <c r="G2318">
        <v>98.850000000000009</v>
      </c>
      <c r="H2318">
        <v>7</v>
      </c>
      <c r="I2318">
        <v>7</v>
      </c>
      <c r="J2318">
        <f>'Data Churn_prodcat'!E2318-'Data Churn_prodcat'!F2318</f>
        <v>0</v>
      </c>
      <c r="K2318" t="str">
        <f t="shared" si="36"/>
        <v>Churn</v>
      </c>
      <c r="L2318" t="str">
        <f>VLOOKUP($H2318,master_table_sales_csv!$O$2:$P$3340,2,FALSE)</f>
        <v>Training Videos</v>
      </c>
      <c r="M2318" t="str">
        <f>VLOOKUP($I2318,master_table_sales_csv!$O$2:$P$3340,2,FALSE)</f>
        <v>Training Videos</v>
      </c>
    </row>
    <row r="2319" spans="1:13" x14ac:dyDescent="0.35">
      <c r="A2319" t="s">
        <v>8725</v>
      </c>
      <c r="B2319" t="s">
        <v>8751</v>
      </c>
      <c r="C2319">
        <v>20</v>
      </c>
      <c r="D2319">
        <v>2819</v>
      </c>
      <c r="E2319">
        <v>4</v>
      </c>
      <c r="F2319">
        <v>4</v>
      </c>
      <c r="G2319">
        <v>71.94</v>
      </c>
      <c r="H2319">
        <v>1</v>
      </c>
      <c r="I2319">
        <v>1</v>
      </c>
      <c r="J2319">
        <f>'Data Churn_prodcat'!E2319-'Data Churn_prodcat'!F2319</f>
        <v>0</v>
      </c>
      <c r="K2319" t="str">
        <f t="shared" si="36"/>
        <v>Churn</v>
      </c>
      <c r="L2319" t="str">
        <f>VLOOKUP($H2319,master_table_sales_csv!$O$2:$P$3340,2,FALSE)</f>
        <v>Blueprints</v>
      </c>
      <c r="M2319" t="str">
        <f>VLOOKUP($I2319,master_table_sales_csv!$O$2:$P$3340,2,FALSE)</f>
        <v>Blueprints</v>
      </c>
    </row>
    <row r="2320" spans="1:13" x14ac:dyDescent="0.35">
      <c r="A2320" t="s">
        <v>8725</v>
      </c>
      <c r="B2320" t="s">
        <v>8751</v>
      </c>
      <c r="C2320">
        <v>24</v>
      </c>
      <c r="D2320">
        <v>2885</v>
      </c>
      <c r="E2320">
        <v>3</v>
      </c>
      <c r="F2320">
        <v>3</v>
      </c>
      <c r="G2320">
        <v>501</v>
      </c>
      <c r="H2320">
        <v>2</v>
      </c>
      <c r="I2320">
        <v>2</v>
      </c>
      <c r="J2320">
        <f>'Data Churn_prodcat'!E2320-'Data Churn_prodcat'!F2320</f>
        <v>0</v>
      </c>
      <c r="K2320" t="str">
        <f t="shared" si="36"/>
        <v>Churn</v>
      </c>
      <c r="L2320" t="str">
        <f>VLOOKUP($H2320,master_table_sales_csv!$O$2:$P$3340,2,FALSE)</f>
        <v>Drone Kits</v>
      </c>
      <c r="M2320" t="str">
        <f>VLOOKUP($I2320,master_table_sales_csv!$O$2:$P$3340,2,FALSE)</f>
        <v>Drone Kits</v>
      </c>
    </row>
    <row r="2321" spans="1:13" x14ac:dyDescent="0.35">
      <c r="A2321" t="s">
        <v>8725</v>
      </c>
      <c r="B2321" t="s">
        <v>8751</v>
      </c>
      <c r="C2321">
        <v>40</v>
      </c>
      <c r="D2321">
        <v>2568</v>
      </c>
      <c r="E2321">
        <v>5</v>
      </c>
      <c r="F2321">
        <v>5</v>
      </c>
      <c r="G2321">
        <v>23.99</v>
      </c>
      <c r="H2321">
        <v>4</v>
      </c>
      <c r="I2321">
        <v>4</v>
      </c>
      <c r="J2321">
        <f>'Data Churn_prodcat'!E2321-'Data Churn_prodcat'!F2321</f>
        <v>0</v>
      </c>
      <c r="K2321" t="str">
        <f t="shared" si="36"/>
        <v>Churn</v>
      </c>
      <c r="L2321" t="str">
        <f>VLOOKUP($H2321,master_table_sales_csv!$O$2:$P$3340,2,FALSE)</f>
        <v>eBooks</v>
      </c>
      <c r="M2321" t="str">
        <f>VLOOKUP($I2321,master_table_sales_csv!$O$2:$P$3340,2,FALSE)</f>
        <v>eBooks</v>
      </c>
    </row>
    <row r="2322" spans="1:13" x14ac:dyDescent="0.35">
      <c r="A2322" t="s">
        <v>8725</v>
      </c>
      <c r="B2322" t="s">
        <v>8751</v>
      </c>
      <c r="C2322">
        <v>42</v>
      </c>
      <c r="D2322">
        <v>2646</v>
      </c>
      <c r="E2322">
        <v>5</v>
      </c>
      <c r="F2322">
        <v>5</v>
      </c>
      <c r="G2322">
        <v>29.97</v>
      </c>
      <c r="H2322">
        <v>1</v>
      </c>
      <c r="I2322">
        <v>1</v>
      </c>
      <c r="J2322">
        <f>'Data Churn_prodcat'!E2322-'Data Churn_prodcat'!F2322</f>
        <v>0</v>
      </c>
      <c r="K2322" t="str">
        <f t="shared" si="36"/>
        <v>Churn</v>
      </c>
      <c r="L2322" t="str">
        <f>VLOOKUP($H2322,master_table_sales_csv!$O$2:$P$3340,2,FALSE)</f>
        <v>Blueprints</v>
      </c>
      <c r="M2322" t="str">
        <f>VLOOKUP($I2322,master_table_sales_csv!$O$2:$P$3340,2,FALSE)</f>
        <v>Blueprints</v>
      </c>
    </row>
    <row r="2323" spans="1:13" x14ac:dyDescent="0.35">
      <c r="A2323" t="s">
        <v>8725</v>
      </c>
      <c r="B2323" t="s">
        <v>8751</v>
      </c>
      <c r="C2323">
        <v>62</v>
      </c>
      <c r="D2323">
        <v>2790</v>
      </c>
      <c r="E2323">
        <v>4</v>
      </c>
      <c r="F2323">
        <v>4</v>
      </c>
      <c r="G2323">
        <v>41.9</v>
      </c>
      <c r="H2323">
        <v>4</v>
      </c>
      <c r="I2323">
        <v>4</v>
      </c>
      <c r="J2323">
        <f>'Data Churn_prodcat'!E2323-'Data Churn_prodcat'!F2323</f>
        <v>0</v>
      </c>
      <c r="K2323" t="str">
        <f t="shared" si="36"/>
        <v>Churn</v>
      </c>
      <c r="L2323" t="str">
        <f>VLOOKUP($H2323,master_table_sales_csv!$O$2:$P$3340,2,FALSE)</f>
        <v>eBooks</v>
      </c>
      <c r="M2323" t="str">
        <f>VLOOKUP($I2323,master_table_sales_csv!$O$2:$P$3340,2,FALSE)</f>
        <v>eBooks</v>
      </c>
    </row>
    <row r="2324" spans="1:13" x14ac:dyDescent="0.35">
      <c r="A2324" t="s">
        <v>8725</v>
      </c>
      <c r="B2324" t="s">
        <v>8751</v>
      </c>
      <c r="C2324">
        <v>78</v>
      </c>
      <c r="D2324">
        <v>2586</v>
      </c>
      <c r="E2324">
        <v>5</v>
      </c>
      <c r="F2324">
        <v>5</v>
      </c>
      <c r="G2324">
        <v>99.96</v>
      </c>
      <c r="H2324">
        <v>4</v>
      </c>
      <c r="I2324">
        <v>4</v>
      </c>
      <c r="J2324">
        <f>'Data Churn_prodcat'!E2324-'Data Churn_prodcat'!F2324</f>
        <v>0</v>
      </c>
      <c r="K2324" t="str">
        <f t="shared" si="36"/>
        <v>Churn</v>
      </c>
      <c r="L2324" t="str">
        <f>VLOOKUP($H2324,master_table_sales_csv!$O$2:$P$3340,2,FALSE)</f>
        <v>eBooks</v>
      </c>
      <c r="M2324" t="str">
        <f>VLOOKUP($I2324,master_table_sales_csv!$O$2:$P$3340,2,FALSE)</f>
        <v>eBooks</v>
      </c>
    </row>
    <row r="2325" spans="1:13" x14ac:dyDescent="0.35">
      <c r="A2325" t="s">
        <v>8725</v>
      </c>
      <c r="B2325" t="s">
        <v>8751</v>
      </c>
      <c r="C2325">
        <v>88</v>
      </c>
      <c r="D2325">
        <v>2780</v>
      </c>
      <c r="E2325">
        <v>4</v>
      </c>
      <c r="F2325">
        <v>4</v>
      </c>
      <c r="G2325">
        <v>119.94999999999999</v>
      </c>
      <c r="H2325">
        <v>4</v>
      </c>
      <c r="I2325">
        <v>4</v>
      </c>
      <c r="J2325">
        <f>'Data Churn_prodcat'!E2325-'Data Churn_prodcat'!F2325</f>
        <v>0</v>
      </c>
      <c r="K2325" t="str">
        <f t="shared" si="36"/>
        <v>Churn</v>
      </c>
      <c r="L2325" t="str">
        <f>VLOOKUP($H2325,master_table_sales_csv!$O$2:$P$3340,2,FALSE)</f>
        <v>eBooks</v>
      </c>
      <c r="M2325" t="str">
        <f>VLOOKUP($I2325,master_table_sales_csv!$O$2:$P$3340,2,FALSE)</f>
        <v>eBooks</v>
      </c>
    </row>
    <row r="2326" spans="1:13" x14ac:dyDescent="0.35">
      <c r="A2326" t="s">
        <v>8725</v>
      </c>
      <c r="B2326" t="s">
        <v>8751</v>
      </c>
      <c r="C2326">
        <v>90</v>
      </c>
      <c r="D2326">
        <v>2777</v>
      </c>
      <c r="E2326">
        <v>4</v>
      </c>
      <c r="F2326">
        <v>4</v>
      </c>
      <c r="G2326">
        <v>245</v>
      </c>
      <c r="H2326">
        <v>7</v>
      </c>
      <c r="I2326">
        <v>7</v>
      </c>
      <c r="J2326">
        <f>'Data Churn_prodcat'!E2326-'Data Churn_prodcat'!F2326</f>
        <v>0</v>
      </c>
      <c r="K2326" t="str">
        <f t="shared" si="36"/>
        <v>Churn</v>
      </c>
      <c r="L2326" t="str">
        <f>VLOOKUP($H2326,master_table_sales_csv!$O$2:$P$3340,2,FALSE)</f>
        <v>Training Videos</v>
      </c>
      <c r="M2326" t="str">
        <f>VLOOKUP($I2326,master_table_sales_csv!$O$2:$P$3340,2,FALSE)</f>
        <v>Training Videos</v>
      </c>
    </row>
    <row r="2327" spans="1:13" x14ac:dyDescent="0.35">
      <c r="A2327" t="s">
        <v>8725</v>
      </c>
      <c r="B2327" t="s">
        <v>8751</v>
      </c>
      <c r="C2327">
        <v>92</v>
      </c>
      <c r="D2327">
        <v>2876</v>
      </c>
      <c r="E2327">
        <v>3</v>
      </c>
      <c r="F2327">
        <v>3</v>
      </c>
      <c r="G2327">
        <v>44.95</v>
      </c>
      <c r="H2327">
        <v>1</v>
      </c>
      <c r="I2327">
        <v>1</v>
      </c>
      <c r="J2327">
        <f>'Data Churn_prodcat'!E2327-'Data Churn_prodcat'!F2327</f>
        <v>0</v>
      </c>
      <c r="K2327" t="str">
        <f t="shared" si="36"/>
        <v>Churn</v>
      </c>
      <c r="L2327" t="str">
        <f>VLOOKUP($H2327,master_table_sales_csv!$O$2:$P$3340,2,FALSE)</f>
        <v>Blueprints</v>
      </c>
      <c r="M2327" t="str">
        <f>VLOOKUP($I2327,master_table_sales_csv!$O$2:$P$3340,2,FALSE)</f>
        <v>Blueprints</v>
      </c>
    </row>
    <row r="2328" spans="1:13" x14ac:dyDescent="0.35">
      <c r="A2328" t="s">
        <v>8725</v>
      </c>
      <c r="B2328" t="s">
        <v>8751</v>
      </c>
      <c r="C2328">
        <v>94</v>
      </c>
      <c r="D2328">
        <v>2592</v>
      </c>
      <c r="E2328">
        <v>5</v>
      </c>
      <c r="F2328">
        <v>5</v>
      </c>
      <c r="G2328">
        <v>74.95</v>
      </c>
      <c r="H2328">
        <v>4</v>
      </c>
      <c r="I2328">
        <v>4</v>
      </c>
      <c r="J2328">
        <f>'Data Churn_prodcat'!E2328-'Data Churn_prodcat'!F2328</f>
        <v>0</v>
      </c>
      <c r="K2328" t="str">
        <f t="shared" si="36"/>
        <v>Churn</v>
      </c>
      <c r="L2328" t="str">
        <f>VLOOKUP($H2328,master_table_sales_csv!$O$2:$P$3340,2,FALSE)</f>
        <v>eBooks</v>
      </c>
      <c r="M2328" t="str">
        <f>VLOOKUP($I2328,master_table_sales_csv!$O$2:$P$3340,2,FALSE)</f>
        <v>eBooks</v>
      </c>
    </row>
    <row r="2329" spans="1:13" x14ac:dyDescent="0.35">
      <c r="A2329" t="s">
        <v>8725</v>
      </c>
      <c r="B2329" t="s">
        <v>8751</v>
      </c>
      <c r="C2329">
        <v>100</v>
      </c>
      <c r="D2329">
        <v>2757</v>
      </c>
      <c r="E2329">
        <v>5</v>
      </c>
      <c r="F2329">
        <v>4</v>
      </c>
      <c r="G2329">
        <v>291.91999999999996</v>
      </c>
      <c r="H2329">
        <v>4</v>
      </c>
      <c r="I2329">
        <v>4</v>
      </c>
      <c r="J2329">
        <f>'Data Churn_prodcat'!E2329-'Data Churn_prodcat'!F2329</f>
        <v>1</v>
      </c>
      <c r="K2329" t="str">
        <f t="shared" si="36"/>
        <v>Churn</v>
      </c>
      <c r="L2329" t="str">
        <f>VLOOKUP($H2329,master_table_sales_csv!$O$2:$P$3340,2,FALSE)</f>
        <v>eBooks</v>
      </c>
      <c r="M2329" t="str">
        <f>VLOOKUP($I2329,master_table_sales_csv!$O$2:$P$3340,2,FALSE)</f>
        <v>eBooks</v>
      </c>
    </row>
    <row r="2330" spans="1:13" x14ac:dyDescent="0.35">
      <c r="A2330" t="s">
        <v>8725</v>
      </c>
      <c r="B2330" t="s">
        <v>8751</v>
      </c>
      <c r="C2330">
        <v>104</v>
      </c>
      <c r="D2330">
        <v>2916</v>
      </c>
      <c r="E2330">
        <v>3</v>
      </c>
      <c r="F2330">
        <v>3</v>
      </c>
      <c r="G2330">
        <v>196</v>
      </c>
      <c r="H2330">
        <v>7</v>
      </c>
      <c r="I2330">
        <v>7</v>
      </c>
      <c r="J2330">
        <f>'Data Churn_prodcat'!E2330-'Data Churn_prodcat'!F2330</f>
        <v>0</v>
      </c>
      <c r="K2330" t="str">
        <f t="shared" si="36"/>
        <v>Churn</v>
      </c>
      <c r="L2330" t="str">
        <f>VLOOKUP($H2330,master_table_sales_csv!$O$2:$P$3340,2,FALSE)</f>
        <v>Training Videos</v>
      </c>
      <c r="M2330" t="str">
        <f>VLOOKUP($I2330,master_table_sales_csv!$O$2:$P$3340,2,FALSE)</f>
        <v>Training Videos</v>
      </c>
    </row>
    <row r="2331" spans="1:13" x14ac:dyDescent="0.35">
      <c r="A2331" t="s">
        <v>8725</v>
      </c>
      <c r="B2331" t="s">
        <v>8751</v>
      </c>
      <c r="C2331">
        <v>106</v>
      </c>
      <c r="D2331">
        <v>2578</v>
      </c>
      <c r="E2331">
        <v>5</v>
      </c>
      <c r="F2331">
        <v>5</v>
      </c>
      <c r="G2331">
        <v>32.97</v>
      </c>
      <c r="H2331">
        <v>1</v>
      </c>
      <c r="I2331">
        <v>1</v>
      </c>
      <c r="J2331">
        <f>'Data Churn_prodcat'!E2331-'Data Churn_prodcat'!F2331</f>
        <v>0</v>
      </c>
      <c r="K2331" t="str">
        <f t="shared" si="36"/>
        <v>Churn</v>
      </c>
      <c r="L2331" t="str">
        <f>VLOOKUP($H2331,master_table_sales_csv!$O$2:$P$3340,2,FALSE)</f>
        <v>Blueprints</v>
      </c>
      <c r="M2331" t="str">
        <f>VLOOKUP($I2331,master_table_sales_csv!$O$2:$P$3340,2,FALSE)</f>
        <v>Blueprints</v>
      </c>
    </row>
    <row r="2332" spans="1:13" x14ac:dyDescent="0.35">
      <c r="A2332" t="s">
        <v>8725</v>
      </c>
      <c r="B2332" t="s">
        <v>8751</v>
      </c>
      <c r="C2332">
        <v>116</v>
      </c>
      <c r="D2332">
        <v>2639</v>
      </c>
      <c r="E2332">
        <v>5</v>
      </c>
      <c r="F2332">
        <v>5</v>
      </c>
      <c r="G2332">
        <v>207</v>
      </c>
      <c r="H2332">
        <v>2</v>
      </c>
      <c r="I2332">
        <v>2</v>
      </c>
      <c r="J2332">
        <f>'Data Churn_prodcat'!E2332-'Data Churn_prodcat'!F2332</f>
        <v>0</v>
      </c>
      <c r="K2332" t="str">
        <f t="shared" si="36"/>
        <v>Churn</v>
      </c>
      <c r="L2332" t="str">
        <f>VLOOKUP($H2332,master_table_sales_csv!$O$2:$P$3340,2,FALSE)</f>
        <v>Drone Kits</v>
      </c>
      <c r="M2332" t="str">
        <f>VLOOKUP($I2332,master_table_sales_csv!$O$2:$P$3340,2,FALSE)</f>
        <v>Drone Kits</v>
      </c>
    </row>
    <row r="2333" spans="1:13" x14ac:dyDescent="0.35">
      <c r="A2333" t="s">
        <v>8725</v>
      </c>
      <c r="B2333" t="s">
        <v>8751</v>
      </c>
      <c r="C2333">
        <v>119</v>
      </c>
      <c r="D2333">
        <v>2594</v>
      </c>
      <c r="E2333">
        <v>5</v>
      </c>
      <c r="F2333">
        <v>5</v>
      </c>
      <c r="G2333">
        <v>54.95</v>
      </c>
      <c r="H2333">
        <v>1</v>
      </c>
      <c r="I2333">
        <v>1</v>
      </c>
      <c r="J2333">
        <f>'Data Churn_prodcat'!E2333-'Data Churn_prodcat'!F2333</f>
        <v>0</v>
      </c>
      <c r="K2333" t="str">
        <f t="shared" si="36"/>
        <v>Churn</v>
      </c>
      <c r="L2333" t="str">
        <f>VLOOKUP($H2333,master_table_sales_csv!$O$2:$P$3340,2,FALSE)</f>
        <v>Blueprints</v>
      </c>
      <c r="M2333" t="str">
        <f>VLOOKUP($I2333,master_table_sales_csv!$O$2:$P$3340,2,FALSE)</f>
        <v>Blueprints</v>
      </c>
    </row>
    <row r="2334" spans="1:13" x14ac:dyDescent="0.35">
      <c r="A2334" t="s">
        <v>8725</v>
      </c>
      <c r="B2334" t="s">
        <v>8751</v>
      </c>
      <c r="C2334">
        <v>121</v>
      </c>
      <c r="D2334">
        <v>2657</v>
      </c>
      <c r="E2334">
        <v>5</v>
      </c>
      <c r="F2334">
        <v>5</v>
      </c>
      <c r="G2334">
        <v>124.75</v>
      </c>
      <c r="H2334">
        <v>4</v>
      </c>
      <c r="I2334">
        <v>4</v>
      </c>
      <c r="J2334">
        <f>'Data Churn_prodcat'!E2334-'Data Churn_prodcat'!F2334</f>
        <v>0</v>
      </c>
      <c r="K2334" t="str">
        <f t="shared" si="36"/>
        <v>Churn</v>
      </c>
      <c r="L2334" t="str">
        <f>VLOOKUP($H2334,master_table_sales_csv!$O$2:$P$3340,2,FALSE)</f>
        <v>eBooks</v>
      </c>
      <c r="M2334" t="str">
        <f>VLOOKUP($I2334,master_table_sales_csv!$O$2:$P$3340,2,FALSE)</f>
        <v>eBooks</v>
      </c>
    </row>
    <row r="2335" spans="1:13" x14ac:dyDescent="0.35">
      <c r="A2335" t="s">
        <v>8725</v>
      </c>
      <c r="B2335" t="s">
        <v>8751</v>
      </c>
      <c r="C2335">
        <v>126</v>
      </c>
      <c r="D2335">
        <v>2666</v>
      </c>
      <c r="E2335">
        <v>5</v>
      </c>
      <c r="F2335">
        <v>5</v>
      </c>
      <c r="G2335">
        <v>62.849999999999994</v>
      </c>
      <c r="H2335">
        <v>4</v>
      </c>
      <c r="I2335">
        <v>4</v>
      </c>
      <c r="J2335">
        <f>'Data Churn_prodcat'!E2335-'Data Churn_prodcat'!F2335</f>
        <v>0</v>
      </c>
      <c r="K2335" t="str">
        <f t="shared" si="36"/>
        <v>Churn</v>
      </c>
      <c r="L2335" t="str">
        <f>VLOOKUP($H2335,master_table_sales_csv!$O$2:$P$3340,2,FALSE)</f>
        <v>eBooks</v>
      </c>
      <c r="M2335" t="str">
        <f>VLOOKUP($I2335,master_table_sales_csv!$O$2:$P$3340,2,FALSE)</f>
        <v>eBooks</v>
      </c>
    </row>
    <row r="2336" spans="1:13" x14ac:dyDescent="0.35">
      <c r="A2336" t="s">
        <v>8725</v>
      </c>
      <c r="B2336" t="s">
        <v>8751</v>
      </c>
      <c r="C2336">
        <v>127</v>
      </c>
      <c r="D2336">
        <v>2601</v>
      </c>
      <c r="E2336">
        <v>5</v>
      </c>
      <c r="F2336">
        <v>5</v>
      </c>
      <c r="G2336">
        <v>2730</v>
      </c>
      <c r="H2336">
        <v>3</v>
      </c>
      <c r="I2336">
        <v>3</v>
      </c>
      <c r="J2336">
        <f>'Data Churn_prodcat'!E2336-'Data Churn_prodcat'!F2336</f>
        <v>0</v>
      </c>
      <c r="K2336" t="str">
        <f t="shared" si="36"/>
        <v>Churn</v>
      </c>
      <c r="L2336" t="str">
        <f>VLOOKUP($H2336,master_table_sales_csv!$O$2:$P$3340,2,FALSE)</f>
        <v>Drones</v>
      </c>
      <c r="M2336" t="str">
        <f>VLOOKUP($I2336,master_table_sales_csv!$O$2:$P$3340,2,FALSE)</f>
        <v>Drones</v>
      </c>
    </row>
    <row r="2337" spans="1:13" x14ac:dyDescent="0.35">
      <c r="A2337" t="s">
        <v>8725</v>
      </c>
      <c r="B2337" t="s">
        <v>8751</v>
      </c>
      <c r="C2337">
        <v>137</v>
      </c>
      <c r="D2337">
        <v>2845</v>
      </c>
      <c r="E2337">
        <v>3</v>
      </c>
      <c r="F2337">
        <v>3</v>
      </c>
      <c r="G2337">
        <v>39</v>
      </c>
      <c r="H2337">
        <v>4</v>
      </c>
      <c r="I2337">
        <v>4</v>
      </c>
      <c r="J2337">
        <f>'Data Churn_prodcat'!E2337-'Data Churn_prodcat'!F2337</f>
        <v>0</v>
      </c>
      <c r="K2337" t="str">
        <f t="shared" si="36"/>
        <v>Churn</v>
      </c>
      <c r="L2337" t="str">
        <f>VLOOKUP($H2337,master_table_sales_csv!$O$2:$P$3340,2,FALSE)</f>
        <v>eBooks</v>
      </c>
      <c r="M2337" t="str">
        <f>VLOOKUP($I2337,master_table_sales_csv!$O$2:$P$3340,2,FALSE)</f>
        <v>eBooks</v>
      </c>
    </row>
    <row r="2338" spans="1:13" x14ac:dyDescent="0.35">
      <c r="A2338" t="s">
        <v>8725</v>
      </c>
      <c r="B2338" t="s">
        <v>8751</v>
      </c>
      <c r="C2338">
        <v>140</v>
      </c>
      <c r="D2338">
        <v>2851</v>
      </c>
      <c r="E2338">
        <v>5</v>
      </c>
      <c r="F2338">
        <v>3</v>
      </c>
      <c r="G2338">
        <v>1497.93</v>
      </c>
      <c r="H2338">
        <v>5</v>
      </c>
      <c r="I2338">
        <v>4</v>
      </c>
      <c r="J2338">
        <f>'Data Churn_prodcat'!E2338-'Data Churn_prodcat'!F2338</f>
        <v>2</v>
      </c>
      <c r="K2338" t="str">
        <f t="shared" si="36"/>
        <v>Churn</v>
      </c>
      <c r="L2338" t="str">
        <f>VLOOKUP($H2338,master_table_sales_csv!$O$2:$P$3340,2,FALSE)</f>
        <v>Robot Kits</v>
      </c>
      <c r="M2338" t="str">
        <f>VLOOKUP($I2338,master_table_sales_csv!$O$2:$P$3340,2,FALSE)</f>
        <v>eBooks</v>
      </c>
    </row>
    <row r="2339" spans="1:13" x14ac:dyDescent="0.35">
      <c r="A2339" t="s">
        <v>8725</v>
      </c>
      <c r="B2339" t="s">
        <v>8751</v>
      </c>
      <c r="C2339">
        <v>142</v>
      </c>
      <c r="D2339">
        <v>2795</v>
      </c>
      <c r="E2339">
        <v>4</v>
      </c>
      <c r="F2339">
        <v>4</v>
      </c>
      <c r="G2339">
        <v>84.949999999999989</v>
      </c>
      <c r="H2339">
        <v>4</v>
      </c>
      <c r="I2339">
        <v>4</v>
      </c>
      <c r="J2339">
        <f>'Data Churn_prodcat'!E2339-'Data Churn_prodcat'!F2339</f>
        <v>0</v>
      </c>
      <c r="K2339" t="str">
        <f t="shared" si="36"/>
        <v>Churn</v>
      </c>
      <c r="L2339" t="str">
        <f>VLOOKUP($H2339,master_table_sales_csv!$O$2:$P$3340,2,FALSE)</f>
        <v>eBooks</v>
      </c>
      <c r="M2339" t="str">
        <f>VLOOKUP($I2339,master_table_sales_csv!$O$2:$P$3340,2,FALSE)</f>
        <v>eBooks</v>
      </c>
    </row>
    <row r="2340" spans="1:13" x14ac:dyDescent="0.35">
      <c r="A2340" t="s">
        <v>8725</v>
      </c>
      <c r="B2340" t="s">
        <v>8751</v>
      </c>
      <c r="C2340">
        <v>144</v>
      </c>
      <c r="D2340">
        <v>2636</v>
      </c>
      <c r="E2340">
        <v>5</v>
      </c>
      <c r="F2340">
        <v>5</v>
      </c>
      <c r="G2340">
        <v>1198</v>
      </c>
      <c r="H2340">
        <v>6</v>
      </c>
      <c r="I2340">
        <v>6</v>
      </c>
      <c r="J2340">
        <f>'Data Churn_prodcat'!E2340-'Data Churn_prodcat'!F2340</f>
        <v>0</v>
      </c>
      <c r="K2340" t="str">
        <f t="shared" si="36"/>
        <v>Churn</v>
      </c>
      <c r="L2340" t="str">
        <f>VLOOKUP($H2340,master_table_sales_csv!$O$2:$P$3340,2,FALSE)</f>
        <v>Robots</v>
      </c>
      <c r="M2340" t="str">
        <f>VLOOKUP($I2340,master_table_sales_csv!$O$2:$P$3340,2,FALSE)</f>
        <v>Robots</v>
      </c>
    </row>
    <row r="2341" spans="1:13" x14ac:dyDescent="0.35">
      <c r="A2341" t="s">
        <v>8725</v>
      </c>
      <c r="B2341" t="s">
        <v>8751</v>
      </c>
      <c r="C2341">
        <v>150</v>
      </c>
      <c r="D2341">
        <v>2600</v>
      </c>
      <c r="E2341">
        <v>5</v>
      </c>
      <c r="F2341">
        <v>5</v>
      </c>
      <c r="G2341">
        <v>21.98</v>
      </c>
      <c r="H2341">
        <v>1</v>
      </c>
      <c r="I2341">
        <v>1</v>
      </c>
      <c r="J2341">
        <f>'Data Churn_prodcat'!E2341-'Data Churn_prodcat'!F2341</f>
        <v>0</v>
      </c>
      <c r="K2341" t="str">
        <f t="shared" si="36"/>
        <v>Churn</v>
      </c>
      <c r="L2341" t="str">
        <f>VLOOKUP($H2341,master_table_sales_csv!$O$2:$P$3340,2,FALSE)</f>
        <v>Blueprints</v>
      </c>
      <c r="M2341" t="str">
        <f>VLOOKUP($I2341,master_table_sales_csv!$O$2:$P$3340,2,FALSE)</f>
        <v>Blueprints</v>
      </c>
    </row>
    <row r="2342" spans="1:13" x14ac:dyDescent="0.35">
      <c r="A2342" t="s">
        <v>8725</v>
      </c>
      <c r="B2342" t="s">
        <v>8751</v>
      </c>
      <c r="C2342">
        <v>172</v>
      </c>
      <c r="D2342">
        <v>2833</v>
      </c>
      <c r="E2342">
        <v>4</v>
      </c>
      <c r="F2342">
        <v>4</v>
      </c>
      <c r="G2342">
        <v>44.97</v>
      </c>
      <c r="H2342">
        <v>4</v>
      </c>
      <c r="I2342">
        <v>4</v>
      </c>
      <c r="J2342">
        <f>'Data Churn_prodcat'!E2342-'Data Churn_prodcat'!F2342</f>
        <v>0</v>
      </c>
      <c r="K2342" t="str">
        <f t="shared" si="36"/>
        <v>Churn</v>
      </c>
      <c r="L2342" t="str">
        <f>VLOOKUP($H2342,master_table_sales_csv!$O$2:$P$3340,2,FALSE)</f>
        <v>eBooks</v>
      </c>
      <c r="M2342" t="str">
        <f>VLOOKUP($I2342,master_table_sales_csv!$O$2:$P$3340,2,FALSE)</f>
        <v>eBooks</v>
      </c>
    </row>
    <row r="2343" spans="1:13" x14ac:dyDescent="0.35">
      <c r="A2343" t="s">
        <v>8725</v>
      </c>
      <c r="B2343" t="s">
        <v>8751</v>
      </c>
      <c r="C2343">
        <v>175</v>
      </c>
      <c r="D2343">
        <v>2756</v>
      </c>
      <c r="E2343">
        <v>4</v>
      </c>
      <c r="F2343">
        <v>4</v>
      </c>
      <c r="G2343">
        <v>113.97</v>
      </c>
      <c r="H2343">
        <v>7</v>
      </c>
      <c r="I2343">
        <v>7</v>
      </c>
      <c r="J2343">
        <f>'Data Churn_prodcat'!E2343-'Data Churn_prodcat'!F2343</f>
        <v>0</v>
      </c>
      <c r="K2343" t="str">
        <f t="shared" si="36"/>
        <v>Churn</v>
      </c>
      <c r="L2343" t="str">
        <f>VLOOKUP($H2343,master_table_sales_csv!$O$2:$P$3340,2,FALSE)</f>
        <v>Training Videos</v>
      </c>
      <c r="M2343" t="str">
        <f>VLOOKUP($I2343,master_table_sales_csv!$O$2:$P$3340,2,FALSE)</f>
        <v>Training Videos</v>
      </c>
    </row>
    <row r="2344" spans="1:13" x14ac:dyDescent="0.35">
      <c r="A2344" t="s">
        <v>8725</v>
      </c>
      <c r="B2344" t="s">
        <v>8751</v>
      </c>
      <c r="C2344">
        <v>177</v>
      </c>
      <c r="D2344">
        <v>2877</v>
      </c>
      <c r="E2344">
        <v>3</v>
      </c>
      <c r="F2344">
        <v>3</v>
      </c>
      <c r="G2344">
        <v>67</v>
      </c>
      <c r="H2344">
        <v>4</v>
      </c>
      <c r="I2344">
        <v>4</v>
      </c>
      <c r="J2344">
        <f>'Data Churn_prodcat'!E2344-'Data Churn_prodcat'!F2344</f>
        <v>0</v>
      </c>
      <c r="K2344" t="str">
        <f t="shared" si="36"/>
        <v>Churn</v>
      </c>
      <c r="L2344" t="str">
        <f>VLOOKUP($H2344,master_table_sales_csv!$O$2:$P$3340,2,FALSE)</f>
        <v>eBooks</v>
      </c>
      <c r="M2344" t="str">
        <f>VLOOKUP($I2344,master_table_sales_csv!$O$2:$P$3340,2,FALSE)</f>
        <v>eBooks</v>
      </c>
    </row>
    <row r="2345" spans="1:13" x14ac:dyDescent="0.35">
      <c r="A2345" t="s">
        <v>8725</v>
      </c>
      <c r="B2345" t="s">
        <v>8751</v>
      </c>
      <c r="C2345">
        <v>180</v>
      </c>
      <c r="D2345">
        <v>2781</v>
      </c>
      <c r="E2345">
        <v>4</v>
      </c>
      <c r="F2345">
        <v>4</v>
      </c>
      <c r="G2345">
        <v>128.97</v>
      </c>
      <c r="H2345">
        <v>7</v>
      </c>
      <c r="I2345">
        <v>7</v>
      </c>
      <c r="J2345">
        <f>'Data Churn_prodcat'!E2345-'Data Churn_prodcat'!F2345</f>
        <v>0</v>
      </c>
      <c r="K2345" t="str">
        <f t="shared" si="36"/>
        <v>Churn</v>
      </c>
      <c r="L2345" t="str">
        <f>VLOOKUP($H2345,master_table_sales_csv!$O$2:$P$3340,2,FALSE)</f>
        <v>Training Videos</v>
      </c>
      <c r="M2345" t="str">
        <f>VLOOKUP($I2345,master_table_sales_csv!$O$2:$P$3340,2,FALSE)</f>
        <v>Training Videos</v>
      </c>
    </row>
    <row r="2346" spans="1:13" x14ac:dyDescent="0.35">
      <c r="A2346" t="s">
        <v>8725</v>
      </c>
      <c r="B2346" t="s">
        <v>8751</v>
      </c>
      <c r="C2346">
        <v>186</v>
      </c>
      <c r="D2346">
        <v>2931</v>
      </c>
      <c r="E2346">
        <v>3</v>
      </c>
      <c r="F2346">
        <v>3</v>
      </c>
      <c r="G2346">
        <v>895</v>
      </c>
      <c r="H2346">
        <v>2</v>
      </c>
      <c r="I2346">
        <v>2</v>
      </c>
      <c r="J2346">
        <f>'Data Churn_prodcat'!E2346-'Data Churn_prodcat'!F2346</f>
        <v>0</v>
      </c>
      <c r="K2346" t="str">
        <f t="shared" si="36"/>
        <v>Churn</v>
      </c>
      <c r="L2346" t="str">
        <f>VLOOKUP($H2346,master_table_sales_csv!$O$2:$P$3340,2,FALSE)</f>
        <v>Drone Kits</v>
      </c>
      <c r="M2346" t="str">
        <f>VLOOKUP($I2346,master_table_sales_csv!$O$2:$P$3340,2,FALSE)</f>
        <v>Drone Kits</v>
      </c>
    </row>
    <row r="2347" spans="1:13" x14ac:dyDescent="0.35">
      <c r="A2347" t="s">
        <v>8725</v>
      </c>
      <c r="B2347" t="s">
        <v>8751</v>
      </c>
      <c r="C2347">
        <v>196</v>
      </c>
      <c r="D2347">
        <v>2627</v>
      </c>
      <c r="E2347">
        <v>5</v>
      </c>
      <c r="F2347">
        <v>5</v>
      </c>
      <c r="G2347">
        <v>16.989999999999998</v>
      </c>
      <c r="H2347">
        <v>4</v>
      </c>
      <c r="I2347">
        <v>4</v>
      </c>
      <c r="J2347">
        <f>'Data Churn_prodcat'!E2347-'Data Churn_prodcat'!F2347</f>
        <v>0</v>
      </c>
      <c r="K2347" t="str">
        <f t="shared" si="36"/>
        <v>Churn</v>
      </c>
      <c r="L2347" t="str">
        <f>VLOOKUP($H2347,master_table_sales_csv!$O$2:$P$3340,2,FALSE)</f>
        <v>eBooks</v>
      </c>
      <c r="M2347" t="str">
        <f>VLOOKUP($I2347,master_table_sales_csv!$O$2:$P$3340,2,FALSE)</f>
        <v>eBooks</v>
      </c>
    </row>
    <row r="2348" spans="1:13" x14ac:dyDescent="0.35">
      <c r="A2348" t="s">
        <v>8725</v>
      </c>
      <c r="B2348" t="s">
        <v>8751</v>
      </c>
      <c r="C2348">
        <v>205</v>
      </c>
      <c r="D2348">
        <v>2884</v>
      </c>
      <c r="E2348">
        <v>3</v>
      </c>
      <c r="F2348">
        <v>3</v>
      </c>
      <c r="G2348">
        <v>176.85000000000002</v>
      </c>
      <c r="H2348">
        <v>2</v>
      </c>
      <c r="I2348">
        <v>2</v>
      </c>
      <c r="J2348">
        <f>'Data Churn_prodcat'!E2348-'Data Churn_prodcat'!F2348</f>
        <v>0</v>
      </c>
      <c r="K2348" t="str">
        <f t="shared" si="36"/>
        <v>Churn</v>
      </c>
      <c r="L2348" t="str">
        <f>VLOOKUP($H2348,master_table_sales_csv!$O$2:$P$3340,2,FALSE)</f>
        <v>Drone Kits</v>
      </c>
      <c r="M2348" t="str">
        <f>VLOOKUP($I2348,master_table_sales_csv!$O$2:$P$3340,2,FALSE)</f>
        <v>Drone Kits</v>
      </c>
    </row>
    <row r="2349" spans="1:13" x14ac:dyDescent="0.35">
      <c r="A2349" t="s">
        <v>8725</v>
      </c>
      <c r="B2349" t="s">
        <v>8751</v>
      </c>
      <c r="C2349">
        <v>213</v>
      </c>
      <c r="D2349">
        <v>2694</v>
      </c>
      <c r="E2349">
        <v>5</v>
      </c>
      <c r="F2349">
        <v>5</v>
      </c>
      <c r="G2349">
        <v>267</v>
      </c>
      <c r="H2349">
        <v>2</v>
      </c>
      <c r="I2349">
        <v>2</v>
      </c>
      <c r="J2349">
        <f>'Data Churn_prodcat'!E2349-'Data Churn_prodcat'!F2349</f>
        <v>0</v>
      </c>
      <c r="K2349" t="str">
        <f t="shared" si="36"/>
        <v>Churn</v>
      </c>
      <c r="L2349" t="str">
        <f>VLOOKUP($H2349,master_table_sales_csv!$O$2:$P$3340,2,FALSE)</f>
        <v>Drone Kits</v>
      </c>
      <c r="M2349" t="str">
        <f>VLOOKUP($I2349,master_table_sales_csv!$O$2:$P$3340,2,FALSE)</f>
        <v>Drone Kits</v>
      </c>
    </row>
    <row r="2350" spans="1:13" x14ac:dyDescent="0.35">
      <c r="A2350" t="s">
        <v>8725</v>
      </c>
      <c r="B2350" t="s">
        <v>8751</v>
      </c>
      <c r="C2350">
        <v>222</v>
      </c>
      <c r="D2350">
        <v>2633</v>
      </c>
      <c r="E2350">
        <v>5</v>
      </c>
      <c r="F2350">
        <v>5</v>
      </c>
      <c r="G2350">
        <v>218.94</v>
      </c>
      <c r="H2350">
        <v>7</v>
      </c>
      <c r="I2350">
        <v>7</v>
      </c>
      <c r="J2350">
        <f>'Data Churn_prodcat'!E2350-'Data Churn_prodcat'!F2350</f>
        <v>0</v>
      </c>
      <c r="K2350" t="str">
        <f t="shared" si="36"/>
        <v>Churn</v>
      </c>
      <c r="L2350" t="str">
        <f>VLOOKUP($H2350,master_table_sales_csv!$O$2:$P$3340,2,FALSE)</f>
        <v>Training Videos</v>
      </c>
      <c r="M2350" t="str">
        <f>VLOOKUP($I2350,master_table_sales_csv!$O$2:$P$3340,2,FALSE)</f>
        <v>Training Videos</v>
      </c>
    </row>
    <row r="2351" spans="1:13" x14ac:dyDescent="0.35">
      <c r="A2351" t="s">
        <v>8725</v>
      </c>
      <c r="B2351" t="s">
        <v>8751</v>
      </c>
      <c r="C2351">
        <v>223</v>
      </c>
      <c r="D2351">
        <v>2680</v>
      </c>
      <c r="E2351">
        <v>5</v>
      </c>
      <c r="F2351">
        <v>5</v>
      </c>
      <c r="G2351">
        <v>82.5</v>
      </c>
      <c r="H2351">
        <v>7</v>
      </c>
      <c r="I2351">
        <v>7</v>
      </c>
      <c r="J2351">
        <f>'Data Churn_prodcat'!E2351-'Data Churn_prodcat'!F2351</f>
        <v>0</v>
      </c>
      <c r="K2351" t="str">
        <f t="shared" si="36"/>
        <v>Churn</v>
      </c>
      <c r="L2351" t="str">
        <f>VLOOKUP($H2351,master_table_sales_csv!$O$2:$P$3340,2,FALSE)</f>
        <v>Training Videos</v>
      </c>
      <c r="M2351" t="str">
        <f>VLOOKUP($I2351,master_table_sales_csv!$O$2:$P$3340,2,FALSE)</f>
        <v>Training Videos</v>
      </c>
    </row>
    <row r="2352" spans="1:13" x14ac:dyDescent="0.35">
      <c r="A2352" t="s">
        <v>8725</v>
      </c>
      <c r="B2352" t="s">
        <v>8751</v>
      </c>
      <c r="C2352">
        <v>224</v>
      </c>
      <c r="D2352">
        <v>2880</v>
      </c>
      <c r="E2352">
        <v>3</v>
      </c>
      <c r="F2352">
        <v>3</v>
      </c>
      <c r="G2352">
        <v>196</v>
      </c>
      <c r="H2352">
        <v>7</v>
      </c>
      <c r="I2352">
        <v>7</v>
      </c>
      <c r="J2352">
        <f>'Data Churn_prodcat'!E2352-'Data Churn_prodcat'!F2352</f>
        <v>0</v>
      </c>
      <c r="K2352" t="str">
        <f t="shared" si="36"/>
        <v>Churn</v>
      </c>
      <c r="L2352" t="str">
        <f>VLOOKUP($H2352,master_table_sales_csv!$O$2:$P$3340,2,FALSE)</f>
        <v>Training Videos</v>
      </c>
      <c r="M2352" t="str">
        <f>VLOOKUP($I2352,master_table_sales_csv!$O$2:$P$3340,2,FALSE)</f>
        <v>Training Videos</v>
      </c>
    </row>
    <row r="2353" spans="1:13" x14ac:dyDescent="0.35">
      <c r="A2353" t="s">
        <v>8725</v>
      </c>
      <c r="B2353" t="s">
        <v>8751</v>
      </c>
      <c r="C2353">
        <v>225</v>
      </c>
      <c r="D2353">
        <v>2770</v>
      </c>
      <c r="E2353">
        <v>4</v>
      </c>
      <c r="F2353">
        <v>4</v>
      </c>
      <c r="G2353">
        <v>86.97</v>
      </c>
      <c r="H2353">
        <v>7</v>
      </c>
      <c r="I2353">
        <v>7</v>
      </c>
      <c r="J2353">
        <f>'Data Churn_prodcat'!E2353-'Data Churn_prodcat'!F2353</f>
        <v>0</v>
      </c>
      <c r="K2353" t="str">
        <f t="shared" si="36"/>
        <v>Churn</v>
      </c>
      <c r="L2353" t="str">
        <f>VLOOKUP($H2353,master_table_sales_csv!$O$2:$P$3340,2,FALSE)</f>
        <v>Training Videos</v>
      </c>
      <c r="M2353" t="str">
        <f>VLOOKUP($I2353,master_table_sales_csv!$O$2:$P$3340,2,FALSE)</f>
        <v>Training Videos</v>
      </c>
    </row>
    <row r="2354" spans="1:13" x14ac:dyDescent="0.35">
      <c r="A2354" t="s">
        <v>8725</v>
      </c>
      <c r="B2354" t="s">
        <v>8751</v>
      </c>
      <c r="C2354">
        <v>230</v>
      </c>
      <c r="D2354">
        <v>2873</v>
      </c>
      <c r="E2354">
        <v>3</v>
      </c>
      <c r="F2354">
        <v>3</v>
      </c>
      <c r="G2354">
        <v>3745</v>
      </c>
      <c r="H2354">
        <v>3</v>
      </c>
      <c r="I2354">
        <v>3</v>
      </c>
      <c r="J2354">
        <f>'Data Churn_prodcat'!E2354-'Data Churn_prodcat'!F2354</f>
        <v>0</v>
      </c>
      <c r="K2354" t="str">
        <f t="shared" si="36"/>
        <v>Churn</v>
      </c>
      <c r="L2354" t="str">
        <f>VLOOKUP($H2354,master_table_sales_csv!$O$2:$P$3340,2,FALSE)</f>
        <v>Drones</v>
      </c>
      <c r="M2354" t="str">
        <f>VLOOKUP($I2354,master_table_sales_csv!$O$2:$P$3340,2,FALSE)</f>
        <v>Drones</v>
      </c>
    </row>
    <row r="2355" spans="1:13" x14ac:dyDescent="0.35">
      <c r="A2355" t="s">
        <v>8725</v>
      </c>
      <c r="B2355" t="s">
        <v>8751</v>
      </c>
      <c r="C2355">
        <v>235</v>
      </c>
      <c r="D2355">
        <v>2798</v>
      </c>
      <c r="E2355">
        <v>4</v>
      </c>
      <c r="F2355">
        <v>4</v>
      </c>
      <c r="G2355">
        <v>134.85000000000002</v>
      </c>
      <c r="H2355">
        <v>7</v>
      </c>
      <c r="I2355">
        <v>7</v>
      </c>
      <c r="J2355">
        <f>'Data Churn_prodcat'!E2355-'Data Churn_prodcat'!F2355</f>
        <v>0</v>
      </c>
      <c r="K2355" t="str">
        <f t="shared" si="36"/>
        <v>Churn</v>
      </c>
      <c r="L2355" t="str">
        <f>VLOOKUP($H2355,master_table_sales_csv!$O$2:$P$3340,2,FALSE)</f>
        <v>Training Videos</v>
      </c>
      <c r="M2355" t="str">
        <f>VLOOKUP($I2355,master_table_sales_csv!$O$2:$P$3340,2,FALSE)</f>
        <v>Training Videos</v>
      </c>
    </row>
    <row r="2356" spans="1:13" x14ac:dyDescent="0.35">
      <c r="A2356" t="s">
        <v>8725</v>
      </c>
      <c r="B2356" t="s">
        <v>8751</v>
      </c>
      <c r="C2356">
        <v>245</v>
      </c>
      <c r="D2356">
        <v>2704</v>
      </c>
      <c r="E2356">
        <v>4</v>
      </c>
      <c r="F2356">
        <v>4</v>
      </c>
      <c r="G2356">
        <v>199.8</v>
      </c>
      <c r="H2356">
        <v>7</v>
      </c>
      <c r="I2356">
        <v>7</v>
      </c>
      <c r="J2356">
        <f>'Data Churn_prodcat'!E2356-'Data Churn_prodcat'!F2356</f>
        <v>0</v>
      </c>
      <c r="K2356" t="str">
        <f t="shared" si="36"/>
        <v>Churn</v>
      </c>
      <c r="L2356" t="str">
        <f>VLOOKUP($H2356,master_table_sales_csv!$O$2:$P$3340,2,FALSE)</f>
        <v>Training Videos</v>
      </c>
      <c r="M2356" t="str">
        <f>VLOOKUP($I2356,master_table_sales_csv!$O$2:$P$3340,2,FALSE)</f>
        <v>Training Videos</v>
      </c>
    </row>
    <row r="2357" spans="1:13" x14ac:dyDescent="0.35">
      <c r="A2357" t="s">
        <v>8725</v>
      </c>
      <c r="B2357" t="s">
        <v>8751</v>
      </c>
      <c r="C2357">
        <v>246</v>
      </c>
      <c r="D2357">
        <v>2830</v>
      </c>
      <c r="E2357">
        <v>4</v>
      </c>
      <c r="F2357">
        <v>4</v>
      </c>
      <c r="G2357">
        <v>58.5</v>
      </c>
      <c r="H2357">
        <v>4</v>
      </c>
      <c r="I2357">
        <v>4</v>
      </c>
      <c r="J2357">
        <f>'Data Churn_prodcat'!E2357-'Data Churn_prodcat'!F2357</f>
        <v>0</v>
      </c>
      <c r="K2357" t="str">
        <f t="shared" si="36"/>
        <v>Churn</v>
      </c>
      <c r="L2357" t="str">
        <f>VLOOKUP($H2357,master_table_sales_csv!$O$2:$P$3340,2,FALSE)</f>
        <v>eBooks</v>
      </c>
      <c r="M2357" t="str">
        <f>VLOOKUP($I2357,master_table_sales_csv!$O$2:$P$3340,2,FALSE)</f>
        <v>eBooks</v>
      </c>
    </row>
    <row r="2358" spans="1:13" x14ac:dyDescent="0.35">
      <c r="A2358" t="s">
        <v>8725</v>
      </c>
      <c r="B2358" t="s">
        <v>8751</v>
      </c>
      <c r="C2358">
        <v>248</v>
      </c>
      <c r="D2358">
        <v>2905</v>
      </c>
      <c r="E2358">
        <v>3</v>
      </c>
      <c r="F2358">
        <v>3</v>
      </c>
      <c r="G2358">
        <v>98.850000000000009</v>
      </c>
      <c r="H2358">
        <v>7</v>
      </c>
      <c r="I2358">
        <v>7</v>
      </c>
      <c r="J2358">
        <f>'Data Churn_prodcat'!E2358-'Data Churn_prodcat'!F2358</f>
        <v>0</v>
      </c>
      <c r="K2358" t="str">
        <f t="shared" si="36"/>
        <v>Churn</v>
      </c>
      <c r="L2358" t="str">
        <f>VLOOKUP($H2358,master_table_sales_csv!$O$2:$P$3340,2,FALSE)</f>
        <v>Training Videos</v>
      </c>
      <c r="M2358" t="str">
        <f>VLOOKUP($I2358,master_table_sales_csv!$O$2:$P$3340,2,FALSE)</f>
        <v>Training Videos</v>
      </c>
    </row>
    <row r="2359" spans="1:13" x14ac:dyDescent="0.35">
      <c r="A2359" t="s">
        <v>8725</v>
      </c>
      <c r="B2359" t="s">
        <v>8751</v>
      </c>
      <c r="C2359">
        <v>261</v>
      </c>
      <c r="D2359">
        <v>2864</v>
      </c>
      <c r="E2359">
        <v>3</v>
      </c>
      <c r="F2359">
        <v>3</v>
      </c>
      <c r="G2359">
        <v>23.99</v>
      </c>
      <c r="H2359">
        <v>4</v>
      </c>
      <c r="I2359">
        <v>4</v>
      </c>
      <c r="J2359">
        <f>'Data Churn_prodcat'!E2359-'Data Churn_prodcat'!F2359</f>
        <v>0</v>
      </c>
      <c r="K2359" t="str">
        <f t="shared" si="36"/>
        <v>Churn</v>
      </c>
      <c r="L2359" t="str">
        <f>VLOOKUP($H2359,master_table_sales_csv!$O$2:$P$3340,2,FALSE)</f>
        <v>eBooks</v>
      </c>
      <c r="M2359" t="str">
        <f>VLOOKUP($I2359,master_table_sales_csv!$O$2:$P$3340,2,FALSE)</f>
        <v>eBooks</v>
      </c>
    </row>
    <row r="2360" spans="1:13" x14ac:dyDescent="0.35">
      <c r="A2360" t="s">
        <v>8725</v>
      </c>
      <c r="B2360" t="s">
        <v>8751</v>
      </c>
      <c r="C2360">
        <v>263</v>
      </c>
      <c r="D2360">
        <v>2596</v>
      </c>
      <c r="E2360">
        <v>5</v>
      </c>
      <c r="F2360">
        <v>5</v>
      </c>
      <c r="G2360">
        <v>235.8</v>
      </c>
      <c r="H2360">
        <v>2</v>
      </c>
      <c r="I2360">
        <v>2</v>
      </c>
      <c r="J2360">
        <f>'Data Churn_prodcat'!E2360-'Data Churn_prodcat'!F2360</f>
        <v>0</v>
      </c>
      <c r="K2360" t="str">
        <f t="shared" si="36"/>
        <v>Churn</v>
      </c>
      <c r="L2360" t="str">
        <f>VLOOKUP($H2360,master_table_sales_csv!$O$2:$P$3340,2,FALSE)</f>
        <v>Drone Kits</v>
      </c>
      <c r="M2360" t="str">
        <f>VLOOKUP($I2360,master_table_sales_csv!$O$2:$P$3340,2,FALSE)</f>
        <v>Drone Kits</v>
      </c>
    </row>
    <row r="2361" spans="1:13" x14ac:dyDescent="0.35">
      <c r="A2361" t="s">
        <v>8725</v>
      </c>
      <c r="B2361" t="s">
        <v>8751</v>
      </c>
      <c r="C2361">
        <v>265</v>
      </c>
      <c r="D2361">
        <v>2667</v>
      </c>
      <c r="E2361">
        <v>5</v>
      </c>
      <c r="F2361">
        <v>5</v>
      </c>
      <c r="G2361">
        <v>147</v>
      </c>
      <c r="H2361">
        <v>7</v>
      </c>
      <c r="I2361">
        <v>7</v>
      </c>
      <c r="J2361">
        <f>'Data Churn_prodcat'!E2361-'Data Churn_prodcat'!F2361</f>
        <v>0</v>
      </c>
      <c r="K2361" t="str">
        <f t="shared" si="36"/>
        <v>Churn</v>
      </c>
      <c r="L2361" t="str">
        <f>VLOOKUP($H2361,master_table_sales_csv!$O$2:$P$3340,2,FALSE)</f>
        <v>Training Videos</v>
      </c>
      <c r="M2361" t="str">
        <f>VLOOKUP($I2361,master_table_sales_csv!$O$2:$P$3340,2,FALSE)</f>
        <v>Training Videos</v>
      </c>
    </row>
    <row r="2362" spans="1:13" x14ac:dyDescent="0.35">
      <c r="A2362" t="s">
        <v>8725</v>
      </c>
      <c r="B2362" t="s">
        <v>8751</v>
      </c>
      <c r="C2362">
        <v>281</v>
      </c>
      <c r="D2362">
        <v>2764</v>
      </c>
      <c r="E2362">
        <v>4</v>
      </c>
      <c r="F2362">
        <v>4</v>
      </c>
      <c r="G2362">
        <v>196</v>
      </c>
      <c r="H2362">
        <v>7</v>
      </c>
      <c r="I2362">
        <v>7</v>
      </c>
      <c r="J2362">
        <f>'Data Churn_prodcat'!E2362-'Data Churn_prodcat'!F2362</f>
        <v>0</v>
      </c>
      <c r="K2362" t="str">
        <f t="shared" si="36"/>
        <v>Churn</v>
      </c>
      <c r="L2362" t="str">
        <f>VLOOKUP($H2362,master_table_sales_csv!$O$2:$P$3340,2,FALSE)</f>
        <v>Training Videos</v>
      </c>
      <c r="M2362" t="str">
        <f>VLOOKUP($I2362,master_table_sales_csv!$O$2:$P$3340,2,FALSE)</f>
        <v>Training Videos</v>
      </c>
    </row>
    <row r="2363" spans="1:13" x14ac:dyDescent="0.35">
      <c r="A2363" t="s">
        <v>8725</v>
      </c>
      <c r="B2363" t="s">
        <v>8751</v>
      </c>
      <c r="C2363">
        <v>282</v>
      </c>
      <c r="D2363">
        <v>2585</v>
      </c>
      <c r="E2363">
        <v>5</v>
      </c>
      <c r="F2363">
        <v>5</v>
      </c>
      <c r="G2363">
        <v>567</v>
      </c>
      <c r="H2363">
        <v>5</v>
      </c>
      <c r="I2363">
        <v>5</v>
      </c>
      <c r="J2363">
        <f>'Data Churn_prodcat'!E2363-'Data Churn_prodcat'!F2363</f>
        <v>0</v>
      </c>
      <c r="K2363" t="str">
        <f t="shared" si="36"/>
        <v>Churn</v>
      </c>
      <c r="L2363" t="str">
        <f>VLOOKUP($H2363,master_table_sales_csv!$O$2:$P$3340,2,FALSE)</f>
        <v>Robot Kits</v>
      </c>
      <c r="M2363" t="str">
        <f>VLOOKUP($I2363,master_table_sales_csv!$O$2:$P$3340,2,FALSE)</f>
        <v>Robot Kits</v>
      </c>
    </row>
    <row r="2364" spans="1:13" x14ac:dyDescent="0.35">
      <c r="A2364" t="s">
        <v>8725</v>
      </c>
      <c r="B2364" t="s">
        <v>8751</v>
      </c>
      <c r="C2364">
        <v>286</v>
      </c>
      <c r="D2364">
        <v>2861</v>
      </c>
      <c r="E2364">
        <v>4</v>
      </c>
      <c r="F2364">
        <v>3</v>
      </c>
      <c r="G2364">
        <v>805.22</v>
      </c>
      <c r="H2364">
        <v>7</v>
      </c>
      <c r="I2364">
        <v>1</v>
      </c>
      <c r="J2364">
        <f>'Data Churn_prodcat'!E2364-'Data Churn_prodcat'!F2364</f>
        <v>1</v>
      </c>
      <c r="K2364" t="str">
        <f t="shared" si="36"/>
        <v>Churn</v>
      </c>
      <c r="L2364" t="str">
        <f>VLOOKUP($H2364,master_table_sales_csv!$O$2:$P$3340,2,FALSE)</f>
        <v>Training Videos</v>
      </c>
      <c r="M2364" t="str">
        <f>VLOOKUP($I2364,master_table_sales_csv!$O$2:$P$3340,2,FALSE)</f>
        <v>Blueprints</v>
      </c>
    </row>
    <row r="2365" spans="1:13" x14ac:dyDescent="0.35">
      <c r="A2365" t="s">
        <v>8725</v>
      </c>
      <c r="B2365" t="s">
        <v>8751</v>
      </c>
      <c r="C2365">
        <v>301</v>
      </c>
      <c r="D2365">
        <v>2652</v>
      </c>
      <c r="E2365">
        <v>5</v>
      </c>
      <c r="F2365">
        <v>5</v>
      </c>
      <c r="G2365">
        <v>110</v>
      </c>
      <c r="H2365">
        <v>7</v>
      </c>
      <c r="I2365">
        <v>7</v>
      </c>
      <c r="J2365">
        <f>'Data Churn_prodcat'!E2365-'Data Churn_prodcat'!F2365</f>
        <v>0</v>
      </c>
      <c r="K2365" t="str">
        <f t="shared" si="36"/>
        <v>Churn</v>
      </c>
      <c r="L2365" t="str">
        <f>VLOOKUP($H2365,master_table_sales_csv!$O$2:$P$3340,2,FALSE)</f>
        <v>Training Videos</v>
      </c>
      <c r="M2365" t="str">
        <f>VLOOKUP($I2365,master_table_sales_csv!$O$2:$P$3340,2,FALSE)</f>
        <v>Training Videos</v>
      </c>
    </row>
    <row r="2366" spans="1:13" x14ac:dyDescent="0.35">
      <c r="A2366" t="s">
        <v>8725</v>
      </c>
      <c r="B2366" t="s">
        <v>8751</v>
      </c>
      <c r="C2366">
        <v>302</v>
      </c>
      <c r="D2366">
        <v>2645</v>
      </c>
      <c r="E2366">
        <v>5</v>
      </c>
      <c r="F2366">
        <v>5</v>
      </c>
      <c r="G2366">
        <v>129.94999999999999</v>
      </c>
      <c r="H2366">
        <v>2</v>
      </c>
      <c r="I2366">
        <v>2</v>
      </c>
      <c r="J2366">
        <f>'Data Churn_prodcat'!E2366-'Data Churn_prodcat'!F2366</f>
        <v>0</v>
      </c>
      <c r="K2366" t="str">
        <f t="shared" si="36"/>
        <v>Churn</v>
      </c>
      <c r="L2366" t="str">
        <f>VLOOKUP($H2366,master_table_sales_csv!$O$2:$P$3340,2,FALSE)</f>
        <v>Drone Kits</v>
      </c>
      <c r="M2366" t="str">
        <f>VLOOKUP($I2366,master_table_sales_csv!$O$2:$P$3340,2,FALSE)</f>
        <v>Drone Kits</v>
      </c>
    </row>
    <row r="2367" spans="1:13" x14ac:dyDescent="0.35">
      <c r="A2367" t="s">
        <v>8725</v>
      </c>
      <c r="B2367" t="s">
        <v>8751</v>
      </c>
      <c r="C2367">
        <v>308</v>
      </c>
      <c r="D2367">
        <v>2923</v>
      </c>
      <c r="E2367">
        <v>3</v>
      </c>
      <c r="F2367">
        <v>3</v>
      </c>
      <c r="G2367">
        <v>910</v>
      </c>
      <c r="H2367">
        <v>3</v>
      </c>
      <c r="I2367">
        <v>3</v>
      </c>
      <c r="J2367">
        <f>'Data Churn_prodcat'!E2367-'Data Churn_prodcat'!F2367</f>
        <v>0</v>
      </c>
      <c r="K2367" t="str">
        <f t="shared" si="36"/>
        <v>Churn</v>
      </c>
      <c r="L2367" t="str">
        <f>VLOOKUP($H2367,master_table_sales_csv!$O$2:$P$3340,2,FALSE)</f>
        <v>Drones</v>
      </c>
      <c r="M2367" t="str">
        <f>VLOOKUP($I2367,master_table_sales_csv!$O$2:$P$3340,2,FALSE)</f>
        <v>Drones</v>
      </c>
    </row>
    <row r="2368" spans="1:13" x14ac:dyDescent="0.35">
      <c r="A2368" t="s">
        <v>8725</v>
      </c>
      <c r="B2368" t="s">
        <v>8751</v>
      </c>
      <c r="C2368">
        <v>311</v>
      </c>
      <c r="D2368">
        <v>2938</v>
      </c>
      <c r="E2368">
        <v>3</v>
      </c>
      <c r="F2368">
        <v>3</v>
      </c>
      <c r="G2368">
        <v>17.98</v>
      </c>
      <c r="H2368">
        <v>1</v>
      </c>
      <c r="I2368">
        <v>1</v>
      </c>
      <c r="J2368">
        <f>'Data Churn_prodcat'!E2368-'Data Churn_prodcat'!F2368</f>
        <v>0</v>
      </c>
      <c r="K2368" t="str">
        <f t="shared" si="36"/>
        <v>Churn</v>
      </c>
      <c r="L2368" t="str">
        <f>VLOOKUP($H2368,master_table_sales_csv!$O$2:$P$3340,2,FALSE)</f>
        <v>Blueprints</v>
      </c>
      <c r="M2368" t="str">
        <f>VLOOKUP($I2368,master_table_sales_csv!$O$2:$P$3340,2,FALSE)</f>
        <v>Blueprints</v>
      </c>
    </row>
    <row r="2369" spans="1:13" x14ac:dyDescent="0.35">
      <c r="A2369" t="s">
        <v>8725</v>
      </c>
      <c r="B2369" t="s">
        <v>8751</v>
      </c>
      <c r="C2369">
        <v>314</v>
      </c>
      <c r="D2369">
        <v>2848</v>
      </c>
      <c r="E2369">
        <v>3</v>
      </c>
      <c r="F2369">
        <v>3</v>
      </c>
      <c r="G2369">
        <v>267</v>
      </c>
      <c r="H2369">
        <v>2</v>
      </c>
      <c r="I2369">
        <v>2</v>
      </c>
      <c r="J2369">
        <f>'Data Churn_prodcat'!E2369-'Data Churn_prodcat'!F2369</f>
        <v>0</v>
      </c>
      <c r="K2369" t="str">
        <f t="shared" si="36"/>
        <v>Churn</v>
      </c>
      <c r="L2369" t="str">
        <f>VLOOKUP($H2369,master_table_sales_csv!$O$2:$P$3340,2,FALSE)</f>
        <v>Drone Kits</v>
      </c>
      <c r="M2369" t="str">
        <f>VLOOKUP($I2369,master_table_sales_csv!$O$2:$P$3340,2,FALSE)</f>
        <v>Drone Kits</v>
      </c>
    </row>
    <row r="2370" spans="1:13" x14ac:dyDescent="0.35">
      <c r="A2370" t="s">
        <v>8725</v>
      </c>
      <c r="B2370" t="s">
        <v>8751</v>
      </c>
      <c r="C2370">
        <v>316</v>
      </c>
      <c r="D2370">
        <v>2654</v>
      </c>
      <c r="E2370">
        <v>5</v>
      </c>
      <c r="F2370">
        <v>5</v>
      </c>
      <c r="G2370">
        <v>147</v>
      </c>
      <c r="H2370">
        <v>7</v>
      </c>
      <c r="I2370">
        <v>7</v>
      </c>
      <c r="J2370">
        <f>'Data Churn_prodcat'!E2370-'Data Churn_prodcat'!F2370</f>
        <v>0</v>
      </c>
      <c r="K2370" t="str">
        <f t="shared" si="36"/>
        <v>Churn</v>
      </c>
      <c r="L2370" t="str">
        <f>VLOOKUP($H2370,master_table_sales_csv!$O$2:$P$3340,2,FALSE)</f>
        <v>Training Videos</v>
      </c>
      <c r="M2370" t="str">
        <f>VLOOKUP($I2370,master_table_sales_csv!$O$2:$P$3340,2,FALSE)</f>
        <v>Training Videos</v>
      </c>
    </row>
    <row r="2371" spans="1:13" x14ac:dyDescent="0.35">
      <c r="A2371" t="s">
        <v>8725</v>
      </c>
      <c r="B2371" t="s">
        <v>8751</v>
      </c>
      <c r="C2371">
        <v>320</v>
      </c>
      <c r="D2371">
        <v>2748</v>
      </c>
      <c r="E2371">
        <v>4</v>
      </c>
      <c r="F2371">
        <v>4</v>
      </c>
      <c r="G2371">
        <v>539.81999999999994</v>
      </c>
      <c r="H2371">
        <v>7</v>
      </c>
      <c r="I2371">
        <v>7</v>
      </c>
      <c r="J2371">
        <f>'Data Churn_prodcat'!E2371-'Data Churn_prodcat'!F2371</f>
        <v>0</v>
      </c>
      <c r="K2371" t="str">
        <f t="shared" si="36"/>
        <v>Churn</v>
      </c>
      <c r="L2371" t="str">
        <f>VLOOKUP($H2371,master_table_sales_csv!$O$2:$P$3340,2,FALSE)</f>
        <v>Training Videos</v>
      </c>
      <c r="M2371" t="str">
        <f>VLOOKUP($I2371,master_table_sales_csv!$O$2:$P$3340,2,FALSE)</f>
        <v>Training Videos</v>
      </c>
    </row>
    <row r="2372" spans="1:13" x14ac:dyDescent="0.35">
      <c r="A2372" t="s">
        <v>8725</v>
      </c>
      <c r="B2372" t="s">
        <v>8751</v>
      </c>
      <c r="C2372">
        <v>322</v>
      </c>
      <c r="D2372">
        <v>2622</v>
      </c>
      <c r="E2372">
        <v>5</v>
      </c>
      <c r="F2372">
        <v>5</v>
      </c>
      <c r="G2372">
        <v>14.97</v>
      </c>
      <c r="H2372">
        <v>1</v>
      </c>
      <c r="I2372">
        <v>1</v>
      </c>
      <c r="J2372">
        <f>'Data Churn_prodcat'!E2372-'Data Churn_prodcat'!F2372</f>
        <v>0</v>
      </c>
      <c r="K2372" t="str">
        <f t="shared" si="36"/>
        <v>Churn</v>
      </c>
      <c r="L2372" t="str">
        <f>VLOOKUP($H2372,master_table_sales_csv!$O$2:$P$3340,2,FALSE)</f>
        <v>Blueprints</v>
      </c>
      <c r="M2372" t="str">
        <f>VLOOKUP($I2372,master_table_sales_csv!$O$2:$P$3340,2,FALSE)</f>
        <v>Blueprints</v>
      </c>
    </row>
    <row r="2373" spans="1:13" x14ac:dyDescent="0.35">
      <c r="A2373" t="s">
        <v>8725</v>
      </c>
      <c r="B2373" t="s">
        <v>8751</v>
      </c>
      <c r="C2373">
        <v>323</v>
      </c>
      <c r="D2373">
        <v>2835</v>
      </c>
      <c r="E2373">
        <v>4</v>
      </c>
      <c r="F2373">
        <v>4</v>
      </c>
      <c r="G2373">
        <v>79.959999999999994</v>
      </c>
      <c r="H2373">
        <v>4</v>
      </c>
      <c r="I2373">
        <v>4</v>
      </c>
      <c r="J2373">
        <f>'Data Churn_prodcat'!E2373-'Data Churn_prodcat'!F2373</f>
        <v>0</v>
      </c>
      <c r="K2373" t="str">
        <f t="shared" ref="K2373:K2436" si="37">IF(D2373&gt;7, "Churn", "No Churn")</f>
        <v>Churn</v>
      </c>
      <c r="L2373" t="str">
        <f>VLOOKUP($H2373,master_table_sales_csv!$O$2:$P$3340,2,FALSE)</f>
        <v>eBooks</v>
      </c>
      <c r="M2373" t="str">
        <f>VLOOKUP($I2373,master_table_sales_csv!$O$2:$P$3340,2,FALSE)</f>
        <v>eBooks</v>
      </c>
    </row>
    <row r="2374" spans="1:13" x14ac:dyDescent="0.35">
      <c r="A2374" t="s">
        <v>8725</v>
      </c>
      <c r="B2374" t="s">
        <v>8751</v>
      </c>
      <c r="C2374">
        <v>327</v>
      </c>
      <c r="D2374">
        <v>2739</v>
      </c>
      <c r="E2374">
        <v>4</v>
      </c>
      <c r="F2374">
        <v>4</v>
      </c>
      <c r="G2374">
        <v>167</v>
      </c>
      <c r="H2374">
        <v>2</v>
      </c>
      <c r="I2374">
        <v>2</v>
      </c>
      <c r="J2374">
        <f>'Data Churn_prodcat'!E2374-'Data Churn_prodcat'!F2374</f>
        <v>0</v>
      </c>
      <c r="K2374" t="str">
        <f t="shared" si="37"/>
        <v>Churn</v>
      </c>
      <c r="L2374" t="str">
        <f>VLOOKUP($H2374,master_table_sales_csv!$O$2:$P$3340,2,FALSE)</f>
        <v>Drone Kits</v>
      </c>
      <c r="M2374" t="str">
        <f>VLOOKUP($I2374,master_table_sales_csv!$O$2:$P$3340,2,FALSE)</f>
        <v>Drone Kits</v>
      </c>
    </row>
    <row r="2375" spans="1:13" x14ac:dyDescent="0.35">
      <c r="A2375" t="s">
        <v>8725</v>
      </c>
      <c r="B2375" t="s">
        <v>8751</v>
      </c>
      <c r="C2375">
        <v>329</v>
      </c>
      <c r="D2375">
        <v>2640</v>
      </c>
      <c r="E2375">
        <v>5</v>
      </c>
      <c r="F2375">
        <v>5</v>
      </c>
      <c r="G2375">
        <v>119</v>
      </c>
      <c r="H2375">
        <v>2</v>
      </c>
      <c r="I2375">
        <v>2</v>
      </c>
      <c r="J2375">
        <f>'Data Churn_prodcat'!E2375-'Data Churn_prodcat'!F2375</f>
        <v>0</v>
      </c>
      <c r="K2375" t="str">
        <f t="shared" si="37"/>
        <v>Churn</v>
      </c>
      <c r="L2375" t="str">
        <f>VLOOKUP($H2375,master_table_sales_csv!$O$2:$P$3340,2,FALSE)</f>
        <v>Drone Kits</v>
      </c>
      <c r="M2375" t="str">
        <f>VLOOKUP($I2375,master_table_sales_csv!$O$2:$P$3340,2,FALSE)</f>
        <v>Drone Kits</v>
      </c>
    </row>
    <row r="2376" spans="1:13" x14ac:dyDescent="0.35">
      <c r="A2376" t="s">
        <v>8725</v>
      </c>
      <c r="B2376" t="s">
        <v>8751</v>
      </c>
      <c r="C2376">
        <v>349</v>
      </c>
      <c r="D2376">
        <v>2887</v>
      </c>
      <c r="E2376">
        <v>3</v>
      </c>
      <c r="F2376">
        <v>3</v>
      </c>
      <c r="G2376">
        <v>276</v>
      </c>
      <c r="H2376">
        <v>2</v>
      </c>
      <c r="I2376">
        <v>2</v>
      </c>
      <c r="J2376">
        <f>'Data Churn_prodcat'!E2376-'Data Churn_prodcat'!F2376</f>
        <v>0</v>
      </c>
      <c r="K2376" t="str">
        <f t="shared" si="37"/>
        <v>Churn</v>
      </c>
      <c r="L2376" t="str">
        <f>VLOOKUP($H2376,master_table_sales_csv!$O$2:$P$3340,2,FALSE)</f>
        <v>Drone Kits</v>
      </c>
      <c r="M2376" t="str">
        <f>VLOOKUP($I2376,master_table_sales_csv!$O$2:$P$3340,2,FALSE)</f>
        <v>Drone Kits</v>
      </c>
    </row>
    <row r="2377" spans="1:13" x14ac:dyDescent="0.35">
      <c r="A2377" t="s">
        <v>8725</v>
      </c>
      <c r="B2377" t="s">
        <v>8751</v>
      </c>
      <c r="C2377">
        <v>358</v>
      </c>
      <c r="D2377">
        <v>2906</v>
      </c>
      <c r="E2377">
        <v>3</v>
      </c>
      <c r="F2377">
        <v>3</v>
      </c>
      <c r="G2377">
        <v>2697</v>
      </c>
      <c r="H2377">
        <v>6</v>
      </c>
      <c r="I2377">
        <v>6</v>
      </c>
      <c r="J2377">
        <f>'Data Churn_prodcat'!E2377-'Data Churn_prodcat'!F2377</f>
        <v>0</v>
      </c>
      <c r="K2377" t="str">
        <f t="shared" si="37"/>
        <v>Churn</v>
      </c>
      <c r="L2377" t="str">
        <f>VLOOKUP($H2377,master_table_sales_csv!$O$2:$P$3340,2,FALSE)</f>
        <v>Robots</v>
      </c>
      <c r="M2377" t="str">
        <f>VLOOKUP($I2377,master_table_sales_csv!$O$2:$P$3340,2,FALSE)</f>
        <v>Robots</v>
      </c>
    </row>
    <row r="2378" spans="1:13" x14ac:dyDescent="0.35">
      <c r="A2378" t="s">
        <v>8725</v>
      </c>
      <c r="B2378" t="s">
        <v>8751</v>
      </c>
      <c r="C2378">
        <v>364</v>
      </c>
      <c r="D2378">
        <v>2679</v>
      </c>
      <c r="E2378">
        <v>5</v>
      </c>
      <c r="F2378">
        <v>5</v>
      </c>
      <c r="G2378">
        <v>233.88</v>
      </c>
      <c r="H2378">
        <v>7</v>
      </c>
      <c r="I2378">
        <v>1</v>
      </c>
      <c r="J2378">
        <f>'Data Churn_prodcat'!E2378-'Data Churn_prodcat'!F2378</f>
        <v>0</v>
      </c>
      <c r="K2378" t="str">
        <f t="shared" si="37"/>
        <v>Churn</v>
      </c>
      <c r="L2378" t="str">
        <f>VLOOKUP($H2378,master_table_sales_csv!$O$2:$P$3340,2,FALSE)</f>
        <v>Training Videos</v>
      </c>
      <c r="M2378" t="str">
        <f>VLOOKUP($I2378,master_table_sales_csv!$O$2:$P$3340,2,FALSE)</f>
        <v>Blueprints</v>
      </c>
    </row>
    <row r="2379" spans="1:13" x14ac:dyDescent="0.35">
      <c r="A2379" t="s">
        <v>8725</v>
      </c>
      <c r="B2379" t="s">
        <v>8751</v>
      </c>
      <c r="C2379">
        <v>366</v>
      </c>
      <c r="D2379">
        <v>2669</v>
      </c>
      <c r="E2379">
        <v>5</v>
      </c>
      <c r="F2379">
        <v>5</v>
      </c>
      <c r="G2379">
        <v>428</v>
      </c>
      <c r="H2379">
        <v>5</v>
      </c>
      <c r="I2379">
        <v>5</v>
      </c>
      <c r="J2379">
        <f>'Data Churn_prodcat'!E2379-'Data Churn_prodcat'!F2379</f>
        <v>0</v>
      </c>
      <c r="K2379" t="str">
        <f t="shared" si="37"/>
        <v>Churn</v>
      </c>
      <c r="L2379" t="str">
        <f>VLOOKUP($H2379,master_table_sales_csv!$O$2:$P$3340,2,FALSE)</f>
        <v>Robot Kits</v>
      </c>
      <c r="M2379" t="str">
        <f>VLOOKUP($I2379,master_table_sales_csv!$O$2:$P$3340,2,FALSE)</f>
        <v>Robot Kits</v>
      </c>
    </row>
    <row r="2380" spans="1:13" x14ac:dyDescent="0.35">
      <c r="A2380" t="s">
        <v>8725</v>
      </c>
      <c r="B2380" t="s">
        <v>8751</v>
      </c>
      <c r="C2380">
        <v>372</v>
      </c>
      <c r="D2380">
        <v>2921</v>
      </c>
      <c r="E2380">
        <v>3</v>
      </c>
      <c r="F2380">
        <v>3</v>
      </c>
      <c r="G2380">
        <v>3594</v>
      </c>
      <c r="H2380">
        <v>6</v>
      </c>
      <c r="I2380">
        <v>6</v>
      </c>
      <c r="J2380">
        <f>'Data Churn_prodcat'!E2380-'Data Churn_prodcat'!F2380</f>
        <v>0</v>
      </c>
      <c r="K2380" t="str">
        <f t="shared" si="37"/>
        <v>Churn</v>
      </c>
      <c r="L2380" t="str">
        <f>VLOOKUP($H2380,master_table_sales_csv!$O$2:$P$3340,2,FALSE)</f>
        <v>Robots</v>
      </c>
      <c r="M2380" t="str">
        <f>VLOOKUP($I2380,master_table_sales_csv!$O$2:$P$3340,2,FALSE)</f>
        <v>Robots</v>
      </c>
    </row>
    <row r="2381" spans="1:13" x14ac:dyDescent="0.35">
      <c r="A2381" t="s">
        <v>8725</v>
      </c>
      <c r="B2381" t="s">
        <v>8751</v>
      </c>
      <c r="C2381">
        <v>373</v>
      </c>
      <c r="D2381">
        <v>2789</v>
      </c>
      <c r="E2381">
        <v>4</v>
      </c>
      <c r="F2381">
        <v>4</v>
      </c>
      <c r="G2381">
        <v>756</v>
      </c>
      <c r="H2381">
        <v>5</v>
      </c>
      <c r="I2381">
        <v>5</v>
      </c>
      <c r="J2381">
        <f>'Data Churn_prodcat'!E2381-'Data Churn_prodcat'!F2381</f>
        <v>0</v>
      </c>
      <c r="K2381" t="str">
        <f t="shared" si="37"/>
        <v>Churn</v>
      </c>
      <c r="L2381" t="str">
        <f>VLOOKUP($H2381,master_table_sales_csv!$O$2:$P$3340,2,FALSE)</f>
        <v>Robot Kits</v>
      </c>
      <c r="M2381" t="str">
        <f>VLOOKUP($I2381,master_table_sales_csv!$O$2:$P$3340,2,FALSE)</f>
        <v>Robot Kits</v>
      </c>
    </row>
    <row r="2382" spans="1:13" x14ac:dyDescent="0.35">
      <c r="A2382" t="s">
        <v>8725</v>
      </c>
      <c r="B2382" t="s">
        <v>8751</v>
      </c>
      <c r="C2382">
        <v>378</v>
      </c>
      <c r="D2382">
        <v>2728</v>
      </c>
      <c r="E2382">
        <v>5</v>
      </c>
      <c r="F2382">
        <v>4</v>
      </c>
      <c r="G2382">
        <v>351.84</v>
      </c>
      <c r="H2382">
        <v>7</v>
      </c>
      <c r="I2382">
        <v>4</v>
      </c>
      <c r="J2382">
        <f>'Data Churn_prodcat'!E2382-'Data Churn_prodcat'!F2382</f>
        <v>1</v>
      </c>
      <c r="K2382" t="str">
        <f t="shared" si="37"/>
        <v>Churn</v>
      </c>
      <c r="L2382" t="str">
        <f>VLOOKUP($H2382,master_table_sales_csv!$O$2:$P$3340,2,FALSE)</f>
        <v>Training Videos</v>
      </c>
      <c r="M2382" t="str">
        <f>VLOOKUP($I2382,master_table_sales_csv!$O$2:$P$3340,2,FALSE)</f>
        <v>eBooks</v>
      </c>
    </row>
    <row r="2383" spans="1:13" x14ac:dyDescent="0.35">
      <c r="A2383" t="s">
        <v>8725</v>
      </c>
      <c r="B2383" t="s">
        <v>8751</v>
      </c>
      <c r="C2383">
        <v>379</v>
      </c>
      <c r="D2383">
        <v>2682</v>
      </c>
      <c r="E2383">
        <v>5</v>
      </c>
      <c r="F2383">
        <v>5</v>
      </c>
      <c r="G2383">
        <v>51.96</v>
      </c>
      <c r="H2383">
        <v>4</v>
      </c>
      <c r="I2383">
        <v>4</v>
      </c>
      <c r="J2383">
        <f>'Data Churn_prodcat'!E2383-'Data Churn_prodcat'!F2383</f>
        <v>0</v>
      </c>
      <c r="K2383" t="str">
        <f t="shared" si="37"/>
        <v>Churn</v>
      </c>
      <c r="L2383" t="str">
        <f>VLOOKUP($H2383,master_table_sales_csv!$O$2:$P$3340,2,FALSE)</f>
        <v>eBooks</v>
      </c>
      <c r="M2383" t="str">
        <f>VLOOKUP($I2383,master_table_sales_csv!$O$2:$P$3340,2,FALSE)</f>
        <v>eBooks</v>
      </c>
    </row>
    <row r="2384" spans="1:13" x14ac:dyDescent="0.35">
      <c r="A2384" t="s">
        <v>8725</v>
      </c>
      <c r="B2384" t="s">
        <v>8751</v>
      </c>
      <c r="C2384">
        <v>387</v>
      </c>
      <c r="D2384">
        <v>2868</v>
      </c>
      <c r="E2384">
        <v>3</v>
      </c>
      <c r="F2384">
        <v>3</v>
      </c>
      <c r="G2384">
        <v>19.96</v>
      </c>
      <c r="H2384">
        <v>1</v>
      </c>
      <c r="I2384">
        <v>1</v>
      </c>
      <c r="J2384">
        <f>'Data Churn_prodcat'!E2384-'Data Churn_prodcat'!F2384</f>
        <v>0</v>
      </c>
      <c r="K2384" t="str">
        <f t="shared" si="37"/>
        <v>Churn</v>
      </c>
      <c r="L2384" t="str">
        <f>VLOOKUP($H2384,master_table_sales_csv!$O$2:$P$3340,2,FALSE)</f>
        <v>Blueprints</v>
      </c>
      <c r="M2384" t="str">
        <f>VLOOKUP($I2384,master_table_sales_csv!$O$2:$P$3340,2,FALSE)</f>
        <v>Blueprints</v>
      </c>
    </row>
    <row r="2385" spans="1:13" x14ac:dyDescent="0.35">
      <c r="A2385" t="s">
        <v>8725</v>
      </c>
      <c r="B2385" t="s">
        <v>8751</v>
      </c>
      <c r="C2385">
        <v>392</v>
      </c>
      <c r="D2385">
        <v>2618</v>
      </c>
      <c r="E2385">
        <v>5</v>
      </c>
      <c r="F2385">
        <v>5</v>
      </c>
      <c r="G2385">
        <v>245</v>
      </c>
      <c r="H2385">
        <v>7</v>
      </c>
      <c r="I2385">
        <v>7</v>
      </c>
      <c r="J2385">
        <f>'Data Churn_prodcat'!E2385-'Data Churn_prodcat'!F2385</f>
        <v>0</v>
      </c>
      <c r="K2385" t="str">
        <f t="shared" si="37"/>
        <v>Churn</v>
      </c>
      <c r="L2385" t="str">
        <f>VLOOKUP($H2385,master_table_sales_csv!$O$2:$P$3340,2,FALSE)</f>
        <v>Training Videos</v>
      </c>
      <c r="M2385" t="str">
        <f>VLOOKUP($I2385,master_table_sales_csv!$O$2:$P$3340,2,FALSE)</f>
        <v>Training Videos</v>
      </c>
    </row>
    <row r="2386" spans="1:13" x14ac:dyDescent="0.35">
      <c r="A2386" t="s">
        <v>8725</v>
      </c>
      <c r="B2386" t="s">
        <v>8751</v>
      </c>
      <c r="C2386">
        <v>396</v>
      </c>
      <c r="D2386">
        <v>2693</v>
      </c>
      <c r="E2386">
        <v>5</v>
      </c>
      <c r="F2386">
        <v>5</v>
      </c>
      <c r="G2386">
        <v>58.5</v>
      </c>
      <c r="H2386">
        <v>4</v>
      </c>
      <c r="I2386">
        <v>4</v>
      </c>
      <c r="J2386">
        <f>'Data Churn_prodcat'!E2386-'Data Churn_prodcat'!F2386</f>
        <v>0</v>
      </c>
      <c r="K2386" t="str">
        <f t="shared" si="37"/>
        <v>Churn</v>
      </c>
      <c r="L2386" t="str">
        <f>VLOOKUP($H2386,master_table_sales_csv!$O$2:$P$3340,2,FALSE)</f>
        <v>eBooks</v>
      </c>
      <c r="M2386" t="str">
        <f>VLOOKUP($I2386,master_table_sales_csv!$O$2:$P$3340,2,FALSE)</f>
        <v>eBooks</v>
      </c>
    </row>
    <row r="2387" spans="1:13" x14ac:dyDescent="0.35">
      <c r="A2387" t="s">
        <v>8725</v>
      </c>
      <c r="B2387" t="s">
        <v>8751</v>
      </c>
      <c r="C2387">
        <v>398</v>
      </c>
      <c r="D2387">
        <v>2599</v>
      </c>
      <c r="E2387">
        <v>5</v>
      </c>
      <c r="F2387">
        <v>5</v>
      </c>
      <c r="G2387">
        <v>199.8</v>
      </c>
      <c r="H2387">
        <v>7</v>
      </c>
      <c r="I2387">
        <v>7</v>
      </c>
      <c r="J2387">
        <f>'Data Churn_prodcat'!E2387-'Data Churn_prodcat'!F2387</f>
        <v>0</v>
      </c>
      <c r="K2387" t="str">
        <f t="shared" si="37"/>
        <v>Churn</v>
      </c>
      <c r="L2387" t="str">
        <f>VLOOKUP($H2387,master_table_sales_csv!$O$2:$P$3340,2,FALSE)</f>
        <v>Training Videos</v>
      </c>
      <c r="M2387" t="str">
        <f>VLOOKUP($I2387,master_table_sales_csv!$O$2:$P$3340,2,FALSE)</f>
        <v>Training Videos</v>
      </c>
    </row>
    <row r="2388" spans="1:13" x14ac:dyDescent="0.35">
      <c r="A2388" t="s">
        <v>8725</v>
      </c>
      <c r="B2388" t="s">
        <v>8751</v>
      </c>
      <c r="C2388">
        <v>400</v>
      </c>
      <c r="D2388">
        <v>2767</v>
      </c>
      <c r="E2388">
        <v>4</v>
      </c>
      <c r="F2388">
        <v>4</v>
      </c>
      <c r="G2388">
        <v>25.98</v>
      </c>
      <c r="H2388">
        <v>4</v>
      </c>
      <c r="I2388">
        <v>4</v>
      </c>
      <c r="J2388">
        <f>'Data Churn_prodcat'!E2388-'Data Churn_prodcat'!F2388</f>
        <v>0</v>
      </c>
      <c r="K2388" t="str">
        <f t="shared" si="37"/>
        <v>Churn</v>
      </c>
      <c r="L2388" t="str">
        <f>VLOOKUP($H2388,master_table_sales_csv!$O$2:$P$3340,2,FALSE)</f>
        <v>eBooks</v>
      </c>
      <c r="M2388" t="str">
        <f>VLOOKUP($I2388,master_table_sales_csv!$O$2:$P$3340,2,FALSE)</f>
        <v>eBooks</v>
      </c>
    </row>
    <row r="2389" spans="1:13" x14ac:dyDescent="0.35">
      <c r="A2389" t="s">
        <v>8725</v>
      </c>
      <c r="B2389" t="s">
        <v>8751</v>
      </c>
      <c r="C2389">
        <v>403</v>
      </c>
      <c r="D2389">
        <v>2803</v>
      </c>
      <c r="E2389">
        <v>4</v>
      </c>
      <c r="F2389">
        <v>4</v>
      </c>
      <c r="G2389">
        <v>59.97</v>
      </c>
      <c r="H2389">
        <v>4</v>
      </c>
      <c r="I2389">
        <v>4</v>
      </c>
      <c r="J2389">
        <f>'Data Churn_prodcat'!E2389-'Data Churn_prodcat'!F2389</f>
        <v>0</v>
      </c>
      <c r="K2389" t="str">
        <f t="shared" si="37"/>
        <v>Churn</v>
      </c>
      <c r="L2389" t="str">
        <f>VLOOKUP($H2389,master_table_sales_csv!$O$2:$P$3340,2,FALSE)</f>
        <v>eBooks</v>
      </c>
      <c r="M2389" t="str">
        <f>VLOOKUP($I2389,master_table_sales_csv!$O$2:$P$3340,2,FALSE)</f>
        <v>eBooks</v>
      </c>
    </row>
    <row r="2390" spans="1:13" x14ac:dyDescent="0.35">
      <c r="A2390" t="s">
        <v>8725</v>
      </c>
      <c r="B2390" t="s">
        <v>8751</v>
      </c>
      <c r="C2390">
        <v>404</v>
      </c>
      <c r="D2390">
        <v>2574</v>
      </c>
      <c r="E2390">
        <v>5</v>
      </c>
      <c r="F2390">
        <v>5</v>
      </c>
      <c r="G2390">
        <v>69.98</v>
      </c>
      <c r="H2390">
        <v>7</v>
      </c>
      <c r="I2390">
        <v>7</v>
      </c>
      <c r="J2390">
        <f>'Data Churn_prodcat'!E2390-'Data Churn_prodcat'!F2390</f>
        <v>0</v>
      </c>
      <c r="K2390" t="str">
        <f t="shared" si="37"/>
        <v>Churn</v>
      </c>
      <c r="L2390" t="str">
        <f>VLOOKUP($H2390,master_table_sales_csv!$O$2:$P$3340,2,FALSE)</f>
        <v>Training Videos</v>
      </c>
      <c r="M2390" t="str">
        <f>VLOOKUP($I2390,master_table_sales_csv!$O$2:$P$3340,2,FALSE)</f>
        <v>Training Videos</v>
      </c>
    </row>
    <row r="2391" spans="1:13" x14ac:dyDescent="0.35">
      <c r="A2391" t="s">
        <v>8725</v>
      </c>
      <c r="B2391" t="s">
        <v>8751</v>
      </c>
      <c r="C2391">
        <v>405</v>
      </c>
      <c r="D2391">
        <v>2612</v>
      </c>
      <c r="E2391">
        <v>5</v>
      </c>
      <c r="F2391">
        <v>5</v>
      </c>
      <c r="G2391">
        <v>1350</v>
      </c>
      <c r="H2391">
        <v>5</v>
      </c>
      <c r="I2391">
        <v>5</v>
      </c>
      <c r="J2391">
        <f>'Data Churn_prodcat'!E2391-'Data Churn_prodcat'!F2391</f>
        <v>0</v>
      </c>
      <c r="K2391" t="str">
        <f t="shared" si="37"/>
        <v>Churn</v>
      </c>
      <c r="L2391" t="str">
        <f>VLOOKUP($H2391,master_table_sales_csv!$O$2:$P$3340,2,FALSE)</f>
        <v>Robot Kits</v>
      </c>
      <c r="M2391" t="str">
        <f>VLOOKUP($I2391,master_table_sales_csv!$O$2:$P$3340,2,FALSE)</f>
        <v>Robot Kits</v>
      </c>
    </row>
    <row r="2392" spans="1:13" x14ac:dyDescent="0.35">
      <c r="A2392" t="s">
        <v>8725</v>
      </c>
      <c r="B2392" t="s">
        <v>8751</v>
      </c>
      <c r="C2392">
        <v>421</v>
      </c>
      <c r="D2392">
        <v>2587</v>
      </c>
      <c r="E2392">
        <v>5</v>
      </c>
      <c r="F2392">
        <v>5</v>
      </c>
      <c r="G2392">
        <v>1350</v>
      </c>
      <c r="H2392">
        <v>3</v>
      </c>
      <c r="I2392">
        <v>3</v>
      </c>
      <c r="J2392">
        <f>'Data Churn_prodcat'!E2392-'Data Churn_prodcat'!F2392</f>
        <v>0</v>
      </c>
      <c r="K2392" t="str">
        <f t="shared" si="37"/>
        <v>Churn</v>
      </c>
      <c r="L2392" t="str">
        <f>VLOOKUP($H2392,master_table_sales_csv!$O$2:$P$3340,2,FALSE)</f>
        <v>Drones</v>
      </c>
      <c r="M2392" t="str">
        <f>VLOOKUP($I2392,master_table_sales_csv!$O$2:$P$3340,2,FALSE)</f>
        <v>Drones</v>
      </c>
    </row>
    <row r="2393" spans="1:13" x14ac:dyDescent="0.35">
      <c r="A2393" t="s">
        <v>8725</v>
      </c>
      <c r="B2393" t="s">
        <v>8751</v>
      </c>
      <c r="C2393">
        <v>423</v>
      </c>
      <c r="D2393">
        <v>2945</v>
      </c>
      <c r="E2393">
        <v>5</v>
      </c>
      <c r="F2393">
        <v>3</v>
      </c>
      <c r="G2393">
        <v>178.44</v>
      </c>
      <c r="H2393">
        <v>4</v>
      </c>
      <c r="I2393">
        <v>4</v>
      </c>
      <c r="J2393">
        <f>'Data Churn_prodcat'!E2393-'Data Churn_prodcat'!F2393</f>
        <v>2</v>
      </c>
      <c r="K2393" t="str">
        <f t="shared" si="37"/>
        <v>Churn</v>
      </c>
      <c r="L2393" t="str">
        <f>VLOOKUP($H2393,master_table_sales_csv!$O$2:$P$3340,2,FALSE)</f>
        <v>eBooks</v>
      </c>
      <c r="M2393" t="str">
        <f>VLOOKUP($I2393,master_table_sales_csv!$O$2:$P$3340,2,FALSE)</f>
        <v>eBooks</v>
      </c>
    </row>
    <row r="2394" spans="1:13" x14ac:dyDescent="0.35">
      <c r="A2394" t="s">
        <v>8725</v>
      </c>
      <c r="B2394" t="s">
        <v>8751</v>
      </c>
      <c r="C2394">
        <v>429</v>
      </c>
      <c r="D2394">
        <v>2839</v>
      </c>
      <c r="E2394">
        <v>4</v>
      </c>
      <c r="F2394">
        <v>4</v>
      </c>
      <c r="G2394">
        <v>89.97</v>
      </c>
      <c r="H2394">
        <v>7</v>
      </c>
      <c r="I2394">
        <v>7</v>
      </c>
      <c r="J2394">
        <f>'Data Churn_prodcat'!E2394-'Data Churn_prodcat'!F2394</f>
        <v>0</v>
      </c>
      <c r="K2394" t="str">
        <f t="shared" si="37"/>
        <v>Churn</v>
      </c>
      <c r="L2394" t="str">
        <f>VLOOKUP($H2394,master_table_sales_csv!$O$2:$P$3340,2,FALSE)</f>
        <v>Training Videos</v>
      </c>
      <c r="M2394" t="str">
        <f>VLOOKUP($I2394,master_table_sales_csv!$O$2:$P$3340,2,FALSE)</f>
        <v>Training Videos</v>
      </c>
    </row>
    <row r="2395" spans="1:13" x14ac:dyDescent="0.35">
      <c r="A2395" t="s">
        <v>8725</v>
      </c>
      <c r="B2395" t="s">
        <v>8751</v>
      </c>
      <c r="C2395">
        <v>432</v>
      </c>
      <c r="D2395">
        <v>2719</v>
      </c>
      <c r="E2395">
        <v>4</v>
      </c>
      <c r="F2395">
        <v>4</v>
      </c>
      <c r="G2395">
        <v>59.97</v>
      </c>
      <c r="H2395">
        <v>4</v>
      </c>
      <c r="I2395">
        <v>4</v>
      </c>
      <c r="J2395">
        <f>'Data Churn_prodcat'!E2395-'Data Churn_prodcat'!F2395</f>
        <v>0</v>
      </c>
      <c r="K2395" t="str">
        <f t="shared" si="37"/>
        <v>Churn</v>
      </c>
      <c r="L2395" t="str">
        <f>VLOOKUP($H2395,master_table_sales_csv!$O$2:$P$3340,2,FALSE)</f>
        <v>eBooks</v>
      </c>
      <c r="M2395" t="str">
        <f>VLOOKUP($I2395,master_table_sales_csv!$O$2:$P$3340,2,FALSE)</f>
        <v>eBooks</v>
      </c>
    </row>
    <row r="2396" spans="1:13" x14ac:dyDescent="0.35">
      <c r="A2396" t="s">
        <v>8725</v>
      </c>
      <c r="B2396" t="s">
        <v>8751</v>
      </c>
      <c r="C2396">
        <v>434</v>
      </c>
      <c r="D2396">
        <v>2589</v>
      </c>
      <c r="E2396">
        <v>5</v>
      </c>
      <c r="F2396">
        <v>5</v>
      </c>
      <c r="G2396">
        <v>67</v>
      </c>
      <c r="H2396">
        <v>4</v>
      </c>
      <c r="I2396">
        <v>4</v>
      </c>
      <c r="J2396">
        <f>'Data Churn_prodcat'!E2396-'Data Churn_prodcat'!F2396</f>
        <v>0</v>
      </c>
      <c r="K2396" t="str">
        <f t="shared" si="37"/>
        <v>Churn</v>
      </c>
      <c r="L2396" t="str">
        <f>VLOOKUP($H2396,master_table_sales_csv!$O$2:$P$3340,2,FALSE)</f>
        <v>eBooks</v>
      </c>
      <c r="M2396" t="str">
        <f>VLOOKUP($I2396,master_table_sales_csv!$O$2:$P$3340,2,FALSE)</f>
        <v>eBooks</v>
      </c>
    </row>
    <row r="2397" spans="1:13" x14ac:dyDescent="0.35">
      <c r="A2397" t="s">
        <v>8725</v>
      </c>
      <c r="B2397" t="s">
        <v>8751</v>
      </c>
      <c r="C2397">
        <v>435</v>
      </c>
      <c r="D2397">
        <v>2936</v>
      </c>
      <c r="E2397">
        <v>3</v>
      </c>
      <c r="F2397">
        <v>3</v>
      </c>
      <c r="G2397">
        <v>2275</v>
      </c>
      <c r="H2397">
        <v>3</v>
      </c>
      <c r="I2397">
        <v>3</v>
      </c>
      <c r="J2397">
        <f>'Data Churn_prodcat'!E2397-'Data Churn_prodcat'!F2397</f>
        <v>0</v>
      </c>
      <c r="K2397" t="str">
        <f t="shared" si="37"/>
        <v>Churn</v>
      </c>
      <c r="L2397" t="str">
        <f>VLOOKUP($H2397,master_table_sales_csv!$O$2:$P$3340,2,FALSE)</f>
        <v>Drones</v>
      </c>
      <c r="M2397" t="str">
        <f>VLOOKUP($I2397,master_table_sales_csv!$O$2:$P$3340,2,FALSE)</f>
        <v>Drones</v>
      </c>
    </row>
    <row r="2398" spans="1:13" x14ac:dyDescent="0.35">
      <c r="A2398" t="s">
        <v>8725</v>
      </c>
      <c r="B2398" t="s">
        <v>8751</v>
      </c>
      <c r="C2398">
        <v>442</v>
      </c>
      <c r="D2398">
        <v>2750</v>
      </c>
      <c r="E2398">
        <v>4</v>
      </c>
      <c r="F2398">
        <v>4</v>
      </c>
      <c r="G2398">
        <v>64.95</v>
      </c>
      <c r="H2398">
        <v>4</v>
      </c>
      <c r="I2398">
        <v>4</v>
      </c>
      <c r="J2398">
        <f>'Data Churn_prodcat'!E2398-'Data Churn_prodcat'!F2398</f>
        <v>0</v>
      </c>
      <c r="K2398" t="str">
        <f t="shared" si="37"/>
        <v>Churn</v>
      </c>
      <c r="L2398" t="str">
        <f>VLOOKUP($H2398,master_table_sales_csv!$O$2:$P$3340,2,FALSE)</f>
        <v>eBooks</v>
      </c>
      <c r="M2398" t="str">
        <f>VLOOKUP($I2398,master_table_sales_csv!$O$2:$P$3340,2,FALSE)</f>
        <v>eBooks</v>
      </c>
    </row>
    <row r="2399" spans="1:13" x14ac:dyDescent="0.35">
      <c r="A2399" t="s">
        <v>8725</v>
      </c>
      <c r="B2399" t="s">
        <v>8751</v>
      </c>
      <c r="C2399">
        <v>444</v>
      </c>
      <c r="D2399">
        <v>2783</v>
      </c>
      <c r="E2399">
        <v>4</v>
      </c>
      <c r="F2399">
        <v>4</v>
      </c>
      <c r="G2399">
        <v>69.98</v>
      </c>
      <c r="H2399">
        <v>7</v>
      </c>
      <c r="I2399">
        <v>7</v>
      </c>
      <c r="J2399">
        <f>'Data Churn_prodcat'!E2399-'Data Churn_prodcat'!F2399</f>
        <v>0</v>
      </c>
      <c r="K2399" t="str">
        <f t="shared" si="37"/>
        <v>Churn</v>
      </c>
      <c r="L2399" t="str">
        <f>VLOOKUP($H2399,master_table_sales_csv!$O$2:$P$3340,2,FALSE)</f>
        <v>Training Videos</v>
      </c>
      <c r="M2399" t="str">
        <f>VLOOKUP($I2399,master_table_sales_csv!$O$2:$P$3340,2,FALSE)</f>
        <v>Training Videos</v>
      </c>
    </row>
    <row r="2400" spans="1:13" x14ac:dyDescent="0.35">
      <c r="A2400" t="s">
        <v>8725</v>
      </c>
      <c r="B2400" t="s">
        <v>8751</v>
      </c>
      <c r="C2400">
        <v>455</v>
      </c>
      <c r="D2400">
        <v>2834</v>
      </c>
      <c r="E2400">
        <v>4</v>
      </c>
      <c r="F2400">
        <v>4</v>
      </c>
      <c r="G2400">
        <v>27.98</v>
      </c>
      <c r="H2400">
        <v>4</v>
      </c>
      <c r="I2400">
        <v>4</v>
      </c>
      <c r="J2400">
        <f>'Data Churn_prodcat'!E2400-'Data Churn_prodcat'!F2400</f>
        <v>0</v>
      </c>
      <c r="K2400" t="str">
        <f t="shared" si="37"/>
        <v>Churn</v>
      </c>
      <c r="L2400" t="str">
        <f>VLOOKUP($H2400,master_table_sales_csv!$O$2:$P$3340,2,FALSE)</f>
        <v>eBooks</v>
      </c>
      <c r="M2400" t="str">
        <f>VLOOKUP($I2400,master_table_sales_csv!$O$2:$P$3340,2,FALSE)</f>
        <v>eBooks</v>
      </c>
    </row>
    <row r="2401" spans="1:13" x14ac:dyDescent="0.35">
      <c r="A2401" t="s">
        <v>8725</v>
      </c>
      <c r="B2401" t="s">
        <v>8751</v>
      </c>
      <c r="C2401">
        <v>459</v>
      </c>
      <c r="D2401">
        <v>2753</v>
      </c>
      <c r="E2401">
        <v>4</v>
      </c>
      <c r="F2401">
        <v>4</v>
      </c>
      <c r="G2401">
        <v>95.96</v>
      </c>
      <c r="H2401">
        <v>4</v>
      </c>
      <c r="I2401">
        <v>4</v>
      </c>
      <c r="J2401">
        <f>'Data Churn_prodcat'!E2401-'Data Churn_prodcat'!F2401</f>
        <v>0</v>
      </c>
      <c r="K2401" t="str">
        <f t="shared" si="37"/>
        <v>Churn</v>
      </c>
      <c r="L2401" t="str">
        <f>VLOOKUP($H2401,master_table_sales_csv!$O$2:$P$3340,2,FALSE)</f>
        <v>eBooks</v>
      </c>
      <c r="M2401" t="str">
        <f>VLOOKUP($I2401,master_table_sales_csv!$O$2:$P$3340,2,FALSE)</f>
        <v>eBooks</v>
      </c>
    </row>
    <row r="2402" spans="1:13" x14ac:dyDescent="0.35">
      <c r="A2402" t="s">
        <v>8725</v>
      </c>
      <c r="B2402" t="s">
        <v>8751</v>
      </c>
      <c r="C2402">
        <v>460</v>
      </c>
      <c r="D2402">
        <v>2930</v>
      </c>
      <c r="E2402">
        <v>3</v>
      </c>
      <c r="F2402">
        <v>3</v>
      </c>
      <c r="G2402">
        <v>14.99</v>
      </c>
      <c r="H2402">
        <v>4</v>
      </c>
      <c r="I2402">
        <v>4</v>
      </c>
      <c r="J2402">
        <f>'Data Churn_prodcat'!E2402-'Data Churn_prodcat'!F2402</f>
        <v>0</v>
      </c>
      <c r="K2402" t="str">
        <f t="shared" si="37"/>
        <v>Churn</v>
      </c>
      <c r="L2402" t="str">
        <f>VLOOKUP($H2402,master_table_sales_csv!$O$2:$P$3340,2,FALSE)</f>
        <v>eBooks</v>
      </c>
      <c r="M2402" t="str">
        <f>VLOOKUP($I2402,master_table_sales_csv!$O$2:$P$3340,2,FALSE)</f>
        <v>eBooks</v>
      </c>
    </row>
    <row r="2403" spans="1:13" x14ac:dyDescent="0.35">
      <c r="A2403" t="s">
        <v>8725</v>
      </c>
      <c r="B2403" t="s">
        <v>8751</v>
      </c>
      <c r="C2403">
        <v>471</v>
      </c>
      <c r="D2403">
        <v>2866</v>
      </c>
      <c r="E2403">
        <v>3</v>
      </c>
      <c r="F2403">
        <v>3</v>
      </c>
      <c r="G2403">
        <v>567</v>
      </c>
      <c r="H2403">
        <v>5</v>
      </c>
      <c r="I2403">
        <v>5</v>
      </c>
      <c r="J2403">
        <f>'Data Churn_prodcat'!E2403-'Data Churn_prodcat'!F2403</f>
        <v>0</v>
      </c>
      <c r="K2403" t="str">
        <f t="shared" si="37"/>
        <v>Churn</v>
      </c>
      <c r="L2403" t="str">
        <f>VLOOKUP($H2403,master_table_sales_csv!$O$2:$P$3340,2,FALSE)</f>
        <v>Robot Kits</v>
      </c>
      <c r="M2403" t="str">
        <f>VLOOKUP($I2403,master_table_sales_csv!$O$2:$P$3340,2,FALSE)</f>
        <v>Robot Kits</v>
      </c>
    </row>
    <row r="2404" spans="1:13" x14ac:dyDescent="0.35">
      <c r="A2404" t="s">
        <v>8725</v>
      </c>
      <c r="B2404" t="s">
        <v>8751</v>
      </c>
      <c r="C2404">
        <v>474</v>
      </c>
      <c r="D2404">
        <v>2584</v>
      </c>
      <c r="E2404">
        <v>5</v>
      </c>
      <c r="F2404">
        <v>5</v>
      </c>
      <c r="G2404">
        <v>21.98</v>
      </c>
      <c r="H2404">
        <v>1</v>
      </c>
      <c r="I2404">
        <v>1</v>
      </c>
      <c r="J2404">
        <f>'Data Churn_prodcat'!E2404-'Data Churn_prodcat'!F2404</f>
        <v>0</v>
      </c>
      <c r="K2404" t="str">
        <f t="shared" si="37"/>
        <v>Churn</v>
      </c>
      <c r="L2404" t="str">
        <f>VLOOKUP($H2404,master_table_sales_csv!$O$2:$P$3340,2,FALSE)</f>
        <v>Blueprints</v>
      </c>
      <c r="M2404" t="str">
        <f>VLOOKUP($I2404,master_table_sales_csv!$O$2:$P$3340,2,FALSE)</f>
        <v>Blueprints</v>
      </c>
    </row>
    <row r="2405" spans="1:13" x14ac:dyDescent="0.35">
      <c r="A2405" t="s">
        <v>8725</v>
      </c>
      <c r="B2405" t="s">
        <v>8751</v>
      </c>
      <c r="C2405">
        <v>476</v>
      </c>
      <c r="D2405">
        <v>2735</v>
      </c>
      <c r="E2405">
        <v>4</v>
      </c>
      <c r="F2405">
        <v>4</v>
      </c>
      <c r="G2405">
        <v>178</v>
      </c>
      <c r="H2405">
        <v>2</v>
      </c>
      <c r="I2405">
        <v>2</v>
      </c>
      <c r="J2405">
        <f>'Data Churn_prodcat'!E2405-'Data Churn_prodcat'!F2405</f>
        <v>0</v>
      </c>
      <c r="K2405" t="str">
        <f t="shared" si="37"/>
        <v>Churn</v>
      </c>
      <c r="L2405" t="str">
        <f>VLOOKUP($H2405,master_table_sales_csv!$O$2:$P$3340,2,FALSE)</f>
        <v>Drone Kits</v>
      </c>
      <c r="M2405" t="str">
        <f>VLOOKUP($I2405,master_table_sales_csv!$O$2:$P$3340,2,FALSE)</f>
        <v>Drone Kits</v>
      </c>
    </row>
    <row r="2406" spans="1:13" x14ac:dyDescent="0.35">
      <c r="A2406" t="s">
        <v>8725</v>
      </c>
      <c r="B2406" t="s">
        <v>8751</v>
      </c>
      <c r="C2406">
        <v>490</v>
      </c>
      <c r="D2406">
        <v>2570</v>
      </c>
      <c r="E2406">
        <v>5</v>
      </c>
      <c r="F2406">
        <v>5</v>
      </c>
      <c r="G2406">
        <v>78</v>
      </c>
      <c r="H2406">
        <v>4</v>
      </c>
      <c r="I2406">
        <v>4</v>
      </c>
      <c r="J2406">
        <f>'Data Churn_prodcat'!E2406-'Data Churn_prodcat'!F2406</f>
        <v>0</v>
      </c>
      <c r="K2406" t="str">
        <f t="shared" si="37"/>
        <v>Churn</v>
      </c>
      <c r="L2406" t="str">
        <f>VLOOKUP($H2406,master_table_sales_csv!$O$2:$P$3340,2,FALSE)</f>
        <v>eBooks</v>
      </c>
      <c r="M2406" t="str">
        <f>VLOOKUP($I2406,master_table_sales_csv!$O$2:$P$3340,2,FALSE)</f>
        <v>eBooks</v>
      </c>
    </row>
    <row r="2407" spans="1:13" x14ac:dyDescent="0.35">
      <c r="A2407" t="s">
        <v>8725</v>
      </c>
      <c r="B2407" t="s">
        <v>8751</v>
      </c>
      <c r="C2407">
        <v>494</v>
      </c>
      <c r="D2407">
        <v>2733</v>
      </c>
      <c r="E2407">
        <v>5</v>
      </c>
      <c r="F2407">
        <v>4</v>
      </c>
      <c r="G2407">
        <v>3352.9300000000003</v>
      </c>
      <c r="H2407">
        <v>4</v>
      </c>
      <c r="I2407">
        <v>3</v>
      </c>
      <c r="J2407">
        <f>'Data Churn_prodcat'!E2407-'Data Churn_prodcat'!F2407</f>
        <v>1</v>
      </c>
      <c r="K2407" t="str">
        <f t="shared" si="37"/>
        <v>Churn</v>
      </c>
      <c r="L2407" t="str">
        <f>VLOOKUP($H2407,master_table_sales_csv!$O$2:$P$3340,2,FALSE)</f>
        <v>eBooks</v>
      </c>
      <c r="M2407" t="str">
        <f>VLOOKUP($I2407,master_table_sales_csv!$O$2:$P$3340,2,FALSE)</f>
        <v>Drones</v>
      </c>
    </row>
    <row r="2408" spans="1:13" x14ac:dyDescent="0.35">
      <c r="A2408" t="s">
        <v>8725</v>
      </c>
      <c r="B2408" t="s">
        <v>8751</v>
      </c>
      <c r="C2408">
        <v>496</v>
      </c>
      <c r="D2408">
        <v>2663</v>
      </c>
      <c r="E2408">
        <v>5</v>
      </c>
      <c r="F2408">
        <v>5</v>
      </c>
      <c r="G2408">
        <v>33.979999999999997</v>
      </c>
      <c r="H2408">
        <v>4</v>
      </c>
      <c r="I2408">
        <v>4</v>
      </c>
      <c r="J2408">
        <f>'Data Churn_prodcat'!E2408-'Data Churn_prodcat'!F2408</f>
        <v>0</v>
      </c>
      <c r="K2408" t="str">
        <f t="shared" si="37"/>
        <v>Churn</v>
      </c>
      <c r="L2408" t="str">
        <f>VLOOKUP($H2408,master_table_sales_csv!$O$2:$P$3340,2,FALSE)</f>
        <v>eBooks</v>
      </c>
      <c r="M2408" t="str">
        <f>VLOOKUP($I2408,master_table_sales_csv!$O$2:$P$3340,2,FALSE)</f>
        <v>eBooks</v>
      </c>
    </row>
    <row r="2409" spans="1:13" x14ac:dyDescent="0.35">
      <c r="A2409" t="s">
        <v>8725</v>
      </c>
      <c r="B2409" t="s">
        <v>8751</v>
      </c>
      <c r="C2409">
        <v>500</v>
      </c>
      <c r="D2409">
        <v>2870</v>
      </c>
      <c r="E2409">
        <v>3</v>
      </c>
      <c r="F2409">
        <v>3</v>
      </c>
      <c r="G2409">
        <v>19.98</v>
      </c>
      <c r="H2409">
        <v>1</v>
      </c>
      <c r="I2409">
        <v>1</v>
      </c>
      <c r="J2409">
        <f>'Data Churn_prodcat'!E2409-'Data Churn_prodcat'!F2409</f>
        <v>0</v>
      </c>
      <c r="K2409" t="str">
        <f t="shared" si="37"/>
        <v>Churn</v>
      </c>
      <c r="L2409" t="str">
        <f>VLOOKUP($H2409,master_table_sales_csv!$O$2:$P$3340,2,FALSE)</f>
        <v>Blueprints</v>
      </c>
      <c r="M2409" t="str">
        <f>VLOOKUP($I2409,master_table_sales_csv!$O$2:$P$3340,2,FALSE)</f>
        <v>Blueprints</v>
      </c>
    </row>
    <row r="2410" spans="1:13" x14ac:dyDescent="0.35">
      <c r="A2410" t="s">
        <v>8725</v>
      </c>
      <c r="B2410" t="s">
        <v>8751</v>
      </c>
      <c r="C2410">
        <v>501</v>
      </c>
      <c r="D2410">
        <v>2659</v>
      </c>
      <c r="E2410">
        <v>5</v>
      </c>
      <c r="F2410">
        <v>5</v>
      </c>
      <c r="G2410">
        <v>23.97</v>
      </c>
      <c r="H2410">
        <v>1</v>
      </c>
      <c r="I2410">
        <v>1</v>
      </c>
      <c r="J2410">
        <f>'Data Churn_prodcat'!E2410-'Data Churn_prodcat'!F2410</f>
        <v>0</v>
      </c>
      <c r="K2410" t="str">
        <f t="shared" si="37"/>
        <v>Churn</v>
      </c>
      <c r="L2410" t="str">
        <f>VLOOKUP($H2410,master_table_sales_csv!$O$2:$P$3340,2,FALSE)</f>
        <v>Blueprints</v>
      </c>
      <c r="M2410" t="str">
        <f>VLOOKUP($I2410,master_table_sales_csv!$O$2:$P$3340,2,FALSE)</f>
        <v>Blueprints</v>
      </c>
    </row>
    <row r="2411" spans="1:13" x14ac:dyDescent="0.35">
      <c r="A2411" t="s">
        <v>8725</v>
      </c>
      <c r="B2411" t="s">
        <v>8751</v>
      </c>
      <c r="C2411">
        <v>502</v>
      </c>
      <c r="D2411">
        <v>2751</v>
      </c>
      <c r="E2411">
        <v>4</v>
      </c>
      <c r="F2411">
        <v>4</v>
      </c>
      <c r="G2411">
        <v>235.8</v>
      </c>
      <c r="H2411">
        <v>2</v>
      </c>
      <c r="I2411">
        <v>2</v>
      </c>
      <c r="J2411">
        <f>'Data Churn_prodcat'!E2411-'Data Churn_prodcat'!F2411</f>
        <v>0</v>
      </c>
      <c r="K2411" t="str">
        <f t="shared" si="37"/>
        <v>Churn</v>
      </c>
      <c r="L2411" t="str">
        <f>VLOOKUP($H2411,master_table_sales_csv!$O$2:$P$3340,2,FALSE)</f>
        <v>Drone Kits</v>
      </c>
      <c r="M2411" t="str">
        <f>VLOOKUP($I2411,master_table_sales_csv!$O$2:$P$3340,2,FALSE)</f>
        <v>Drone Kits</v>
      </c>
    </row>
    <row r="2412" spans="1:13" x14ac:dyDescent="0.35">
      <c r="A2412" t="s">
        <v>8725</v>
      </c>
      <c r="B2412" t="s">
        <v>8751</v>
      </c>
      <c r="C2412">
        <v>504</v>
      </c>
      <c r="D2412">
        <v>2908</v>
      </c>
      <c r="E2412">
        <v>3</v>
      </c>
      <c r="F2412">
        <v>3</v>
      </c>
      <c r="G2412">
        <v>537</v>
      </c>
      <c r="H2412">
        <v>2</v>
      </c>
      <c r="I2412">
        <v>2</v>
      </c>
      <c r="J2412">
        <f>'Data Churn_prodcat'!E2412-'Data Churn_prodcat'!F2412</f>
        <v>0</v>
      </c>
      <c r="K2412" t="str">
        <f t="shared" si="37"/>
        <v>Churn</v>
      </c>
      <c r="L2412" t="str">
        <f>VLOOKUP($H2412,master_table_sales_csv!$O$2:$P$3340,2,FALSE)</f>
        <v>Drone Kits</v>
      </c>
      <c r="M2412" t="str">
        <f>VLOOKUP($I2412,master_table_sales_csv!$O$2:$P$3340,2,FALSE)</f>
        <v>Drone Kits</v>
      </c>
    </row>
    <row r="2413" spans="1:13" x14ac:dyDescent="0.35">
      <c r="A2413" t="s">
        <v>8725</v>
      </c>
      <c r="B2413" t="s">
        <v>8751</v>
      </c>
      <c r="C2413">
        <v>505</v>
      </c>
      <c r="D2413">
        <v>2933</v>
      </c>
      <c r="E2413">
        <v>3</v>
      </c>
      <c r="F2413">
        <v>3</v>
      </c>
      <c r="G2413">
        <v>149.85000000000002</v>
      </c>
      <c r="H2413">
        <v>7</v>
      </c>
      <c r="I2413">
        <v>7</v>
      </c>
      <c r="J2413">
        <f>'Data Churn_prodcat'!E2413-'Data Churn_prodcat'!F2413</f>
        <v>0</v>
      </c>
      <c r="K2413" t="str">
        <f t="shared" si="37"/>
        <v>Churn</v>
      </c>
      <c r="L2413" t="str">
        <f>VLOOKUP($H2413,master_table_sales_csv!$O$2:$P$3340,2,FALSE)</f>
        <v>Training Videos</v>
      </c>
      <c r="M2413" t="str">
        <f>VLOOKUP($I2413,master_table_sales_csv!$O$2:$P$3340,2,FALSE)</f>
        <v>Training Videos</v>
      </c>
    </row>
    <row r="2414" spans="1:13" x14ac:dyDescent="0.35">
      <c r="A2414" t="s">
        <v>8725</v>
      </c>
      <c r="B2414" t="s">
        <v>8751</v>
      </c>
      <c r="C2414">
        <v>506</v>
      </c>
      <c r="D2414">
        <v>2583</v>
      </c>
      <c r="E2414">
        <v>5</v>
      </c>
      <c r="F2414">
        <v>5</v>
      </c>
      <c r="G2414">
        <v>2250</v>
      </c>
      <c r="H2414">
        <v>3</v>
      </c>
      <c r="I2414">
        <v>3</v>
      </c>
      <c r="J2414">
        <f>'Data Churn_prodcat'!E2414-'Data Churn_prodcat'!F2414</f>
        <v>0</v>
      </c>
      <c r="K2414" t="str">
        <f t="shared" si="37"/>
        <v>Churn</v>
      </c>
      <c r="L2414" t="str">
        <f>VLOOKUP($H2414,master_table_sales_csv!$O$2:$P$3340,2,FALSE)</f>
        <v>Drones</v>
      </c>
      <c r="M2414" t="str">
        <f>VLOOKUP($I2414,master_table_sales_csv!$O$2:$P$3340,2,FALSE)</f>
        <v>Drones</v>
      </c>
    </row>
    <row r="2415" spans="1:13" x14ac:dyDescent="0.35">
      <c r="A2415" t="s">
        <v>8725</v>
      </c>
      <c r="B2415" t="s">
        <v>8751</v>
      </c>
      <c r="C2415">
        <v>511</v>
      </c>
      <c r="D2415">
        <v>2824</v>
      </c>
      <c r="E2415">
        <v>4</v>
      </c>
      <c r="F2415">
        <v>4</v>
      </c>
      <c r="G2415">
        <v>189.95000000000002</v>
      </c>
      <c r="H2415">
        <v>7</v>
      </c>
      <c r="I2415">
        <v>7</v>
      </c>
      <c r="J2415">
        <f>'Data Churn_prodcat'!E2415-'Data Churn_prodcat'!F2415</f>
        <v>0</v>
      </c>
      <c r="K2415" t="str">
        <f t="shared" si="37"/>
        <v>Churn</v>
      </c>
      <c r="L2415" t="str">
        <f>VLOOKUP($H2415,master_table_sales_csv!$O$2:$P$3340,2,FALSE)</f>
        <v>Training Videos</v>
      </c>
      <c r="M2415" t="str">
        <f>VLOOKUP($I2415,master_table_sales_csv!$O$2:$P$3340,2,FALSE)</f>
        <v>Training Videos</v>
      </c>
    </row>
    <row r="2416" spans="1:13" x14ac:dyDescent="0.35">
      <c r="A2416" t="s">
        <v>8725</v>
      </c>
      <c r="B2416" t="s">
        <v>8751</v>
      </c>
      <c r="C2416">
        <v>518</v>
      </c>
      <c r="D2416">
        <v>2828</v>
      </c>
      <c r="E2416">
        <v>5</v>
      </c>
      <c r="F2416">
        <v>4</v>
      </c>
      <c r="G2416">
        <v>164.89999999999998</v>
      </c>
      <c r="H2416">
        <v>4</v>
      </c>
      <c r="I2416">
        <v>1</v>
      </c>
      <c r="J2416">
        <f>'Data Churn_prodcat'!E2416-'Data Churn_prodcat'!F2416</f>
        <v>1</v>
      </c>
      <c r="K2416" t="str">
        <f t="shared" si="37"/>
        <v>Churn</v>
      </c>
      <c r="L2416" t="str">
        <f>VLOOKUP($H2416,master_table_sales_csv!$O$2:$P$3340,2,FALSE)</f>
        <v>eBooks</v>
      </c>
      <c r="M2416" t="str">
        <f>VLOOKUP($I2416,master_table_sales_csv!$O$2:$P$3340,2,FALSE)</f>
        <v>Blueprints</v>
      </c>
    </row>
    <row r="2417" spans="1:13" x14ac:dyDescent="0.35">
      <c r="A2417" t="s">
        <v>8725</v>
      </c>
      <c r="B2417" t="s">
        <v>8751</v>
      </c>
      <c r="C2417">
        <v>529</v>
      </c>
      <c r="D2417">
        <v>2951</v>
      </c>
      <c r="E2417">
        <v>3</v>
      </c>
      <c r="F2417">
        <v>3</v>
      </c>
      <c r="G2417">
        <v>149.94</v>
      </c>
      <c r="H2417">
        <v>4</v>
      </c>
      <c r="I2417">
        <v>4</v>
      </c>
      <c r="J2417">
        <f>'Data Churn_prodcat'!E2417-'Data Churn_prodcat'!F2417</f>
        <v>0</v>
      </c>
      <c r="K2417" t="str">
        <f t="shared" si="37"/>
        <v>Churn</v>
      </c>
      <c r="L2417" t="str">
        <f>VLOOKUP($H2417,master_table_sales_csv!$O$2:$P$3340,2,FALSE)</f>
        <v>eBooks</v>
      </c>
      <c r="M2417" t="str">
        <f>VLOOKUP($I2417,master_table_sales_csv!$O$2:$P$3340,2,FALSE)</f>
        <v>eBooks</v>
      </c>
    </row>
    <row r="2418" spans="1:13" x14ac:dyDescent="0.35">
      <c r="A2418" t="s">
        <v>8725</v>
      </c>
      <c r="B2418" t="s">
        <v>8751</v>
      </c>
      <c r="C2418">
        <v>539</v>
      </c>
      <c r="D2418">
        <v>2920</v>
      </c>
      <c r="E2418">
        <v>3</v>
      </c>
      <c r="F2418">
        <v>3</v>
      </c>
      <c r="G2418">
        <v>224.75</v>
      </c>
      <c r="H2418">
        <v>7</v>
      </c>
      <c r="I2418">
        <v>7</v>
      </c>
      <c r="J2418">
        <f>'Data Churn_prodcat'!E2418-'Data Churn_prodcat'!F2418</f>
        <v>0</v>
      </c>
      <c r="K2418" t="str">
        <f t="shared" si="37"/>
        <v>Churn</v>
      </c>
      <c r="L2418" t="str">
        <f>VLOOKUP($H2418,master_table_sales_csv!$O$2:$P$3340,2,FALSE)</f>
        <v>Training Videos</v>
      </c>
      <c r="M2418" t="str">
        <f>VLOOKUP($I2418,master_table_sales_csv!$O$2:$P$3340,2,FALSE)</f>
        <v>Training Videos</v>
      </c>
    </row>
    <row r="2419" spans="1:13" x14ac:dyDescent="0.35">
      <c r="A2419" t="s">
        <v>8725</v>
      </c>
      <c r="B2419" t="s">
        <v>8751</v>
      </c>
      <c r="C2419">
        <v>544</v>
      </c>
      <c r="D2419">
        <v>2702</v>
      </c>
      <c r="E2419">
        <v>5</v>
      </c>
      <c r="F2419">
        <v>4</v>
      </c>
      <c r="G2419">
        <v>1600.5</v>
      </c>
      <c r="H2419">
        <v>4</v>
      </c>
      <c r="I2419">
        <v>3</v>
      </c>
      <c r="J2419">
        <f>'Data Churn_prodcat'!E2419-'Data Churn_prodcat'!F2419</f>
        <v>1</v>
      </c>
      <c r="K2419" t="str">
        <f t="shared" si="37"/>
        <v>Churn</v>
      </c>
      <c r="L2419" t="str">
        <f>VLOOKUP($H2419,master_table_sales_csv!$O$2:$P$3340,2,FALSE)</f>
        <v>eBooks</v>
      </c>
      <c r="M2419" t="str">
        <f>VLOOKUP($I2419,master_table_sales_csv!$O$2:$P$3340,2,FALSE)</f>
        <v>Drones</v>
      </c>
    </row>
    <row r="2420" spans="1:13" x14ac:dyDescent="0.35">
      <c r="A2420" t="s">
        <v>8725</v>
      </c>
      <c r="B2420" t="s">
        <v>8751</v>
      </c>
      <c r="C2420">
        <v>551</v>
      </c>
      <c r="D2420">
        <v>2775</v>
      </c>
      <c r="E2420">
        <v>4</v>
      </c>
      <c r="F2420">
        <v>4</v>
      </c>
      <c r="G2420">
        <v>86.97</v>
      </c>
      <c r="H2420">
        <v>7</v>
      </c>
      <c r="I2420">
        <v>7</v>
      </c>
      <c r="J2420">
        <f>'Data Churn_prodcat'!E2420-'Data Churn_prodcat'!F2420</f>
        <v>0</v>
      </c>
      <c r="K2420" t="str">
        <f t="shared" si="37"/>
        <v>Churn</v>
      </c>
      <c r="L2420" t="str">
        <f>VLOOKUP($H2420,master_table_sales_csv!$O$2:$P$3340,2,FALSE)</f>
        <v>Training Videos</v>
      </c>
      <c r="M2420" t="str">
        <f>VLOOKUP($I2420,master_table_sales_csv!$O$2:$P$3340,2,FALSE)</f>
        <v>Training Videos</v>
      </c>
    </row>
    <row r="2421" spans="1:13" x14ac:dyDescent="0.35">
      <c r="A2421" t="s">
        <v>8725</v>
      </c>
      <c r="B2421" t="s">
        <v>8751</v>
      </c>
      <c r="C2421">
        <v>552</v>
      </c>
      <c r="D2421">
        <v>2760</v>
      </c>
      <c r="E2421">
        <v>4</v>
      </c>
      <c r="F2421">
        <v>4</v>
      </c>
      <c r="G2421">
        <v>1000</v>
      </c>
      <c r="H2421">
        <v>3</v>
      </c>
      <c r="I2421">
        <v>3</v>
      </c>
      <c r="J2421">
        <f>'Data Churn_prodcat'!E2421-'Data Churn_prodcat'!F2421</f>
        <v>0</v>
      </c>
      <c r="K2421" t="str">
        <f t="shared" si="37"/>
        <v>Churn</v>
      </c>
      <c r="L2421" t="str">
        <f>VLOOKUP($H2421,master_table_sales_csv!$O$2:$P$3340,2,FALSE)</f>
        <v>Drones</v>
      </c>
      <c r="M2421" t="str">
        <f>VLOOKUP($I2421,master_table_sales_csv!$O$2:$P$3340,2,FALSE)</f>
        <v>Drones</v>
      </c>
    </row>
    <row r="2422" spans="1:13" x14ac:dyDescent="0.35">
      <c r="A2422" t="s">
        <v>8725</v>
      </c>
      <c r="B2422" t="s">
        <v>8751</v>
      </c>
      <c r="C2422">
        <v>557</v>
      </c>
      <c r="D2422">
        <v>2628</v>
      </c>
      <c r="E2422">
        <v>5</v>
      </c>
      <c r="F2422">
        <v>5</v>
      </c>
      <c r="G2422">
        <v>199.8</v>
      </c>
      <c r="H2422">
        <v>7</v>
      </c>
      <c r="I2422">
        <v>7</v>
      </c>
      <c r="J2422">
        <f>'Data Churn_prodcat'!E2422-'Data Churn_prodcat'!F2422</f>
        <v>0</v>
      </c>
      <c r="K2422" t="str">
        <f t="shared" si="37"/>
        <v>Churn</v>
      </c>
      <c r="L2422" t="str">
        <f>VLOOKUP($H2422,master_table_sales_csv!$O$2:$P$3340,2,FALSE)</f>
        <v>Training Videos</v>
      </c>
      <c r="M2422" t="str">
        <f>VLOOKUP($I2422,master_table_sales_csv!$O$2:$P$3340,2,FALSE)</f>
        <v>Training Videos</v>
      </c>
    </row>
    <row r="2423" spans="1:13" x14ac:dyDescent="0.35">
      <c r="A2423" t="s">
        <v>8725</v>
      </c>
      <c r="B2423" t="s">
        <v>8751</v>
      </c>
      <c r="C2423">
        <v>570</v>
      </c>
      <c r="D2423">
        <v>2843</v>
      </c>
      <c r="E2423">
        <v>3</v>
      </c>
      <c r="F2423">
        <v>3</v>
      </c>
      <c r="G2423">
        <v>245</v>
      </c>
      <c r="H2423">
        <v>7</v>
      </c>
      <c r="I2423">
        <v>7</v>
      </c>
      <c r="J2423">
        <f>'Data Churn_prodcat'!E2423-'Data Churn_prodcat'!F2423</f>
        <v>0</v>
      </c>
      <c r="K2423" t="str">
        <f t="shared" si="37"/>
        <v>Churn</v>
      </c>
      <c r="L2423" t="str">
        <f>VLOOKUP($H2423,master_table_sales_csv!$O$2:$P$3340,2,FALSE)</f>
        <v>Training Videos</v>
      </c>
      <c r="M2423" t="str">
        <f>VLOOKUP($I2423,master_table_sales_csv!$O$2:$P$3340,2,FALSE)</f>
        <v>Training Videos</v>
      </c>
    </row>
    <row r="2424" spans="1:13" x14ac:dyDescent="0.35">
      <c r="A2424" t="s">
        <v>8725</v>
      </c>
      <c r="B2424" t="s">
        <v>8751</v>
      </c>
      <c r="C2424">
        <v>576</v>
      </c>
      <c r="D2424">
        <v>2942</v>
      </c>
      <c r="E2424">
        <v>3</v>
      </c>
      <c r="F2424">
        <v>3</v>
      </c>
      <c r="G2424">
        <v>998</v>
      </c>
      <c r="H2424">
        <v>3</v>
      </c>
      <c r="I2424">
        <v>3</v>
      </c>
      <c r="J2424">
        <f>'Data Churn_prodcat'!E2424-'Data Churn_prodcat'!F2424</f>
        <v>0</v>
      </c>
      <c r="K2424" t="str">
        <f t="shared" si="37"/>
        <v>Churn</v>
      </c>
      <c r="L2424" t="str">
        <f>VLOOKUP($H2424,master_table_sales_csv!$O$2:$P$3340,2,FALSE)</f>
        <v>Drones</v>
      </c>
      <c r="M2424" t="str">
        <f>VLOOKUP($I2424,master_table_sales_csv!$O$2:$P$3340,2,FALSE)</f>
        <v>Drones</v>
      </c>
    </row>
    <row r="2425" spans="1:13" x14ac:dyDescent="0.35">
      <c r="A2425" t="s">
        <v>8725</v>
      </c>
      <c r="B2425" t="s">
        <v>8751</v>
      </c>
      <c r="C2425">
        <v>581</v>
      </c>
      <c r="D2425">
        <v>2742</v>
      </c>
      <c r="E2425">
        <v>4</v>
      </c>
      <c r="F2425">
        <v>4</v>
      </c>
      <c r="G2425">
        <v>756</v>
      </c>
      <c r="H2425">
        <v>5</v>
      </c>
      <c r="I2425">
        <v>5</v>
      </c>
      <c r="J2425">
        <f>'Data Churn_prodcat'!E2425-'Data Churn_prodcat'!F2425</f>
        <v>0</v>
      </c>
      <c r="K2425" t="str">
        <f t="shared" si="37"/>
        <v>Churn</v>
      </c>
      <c r="L2425" t="str">
        <f>VLOOKUP($H2425,master_table_sales_csv!$O$2:$P$3340,2,FALSE)</f>
        <v>Robot Kits</v>
      </c>
      <c r="M2425" t="str">
        <f>VLOOKUP($I2425,master_table_sales_csv!$O$2:$P$3340,2,FALSE)</f>
        <v>Robot Kits</v>
      </c>
    </row>
    <row r="2426" spans="1:13" x14ac:dyDescent="0.35">
      <c r="A2426" t="s">
        <v>8725</v>
      </c>
      <c r="B2426" t="s">
        <v>8751</v>
      </c>
      <c r="C2426">
        <v>584</v>
      </c>
      <c r="D2426">
        <v>2611</v>
      </c>
      <c r="E2426">
        <v>5</v>
      </c>
      <c r="F2426">
        <v>5</v>
      </c>
      <c r="G2426">
        <v>716</v>
      </c>
      <c r="H2426">
        <v>2</v>
      </c>
      <c r="I2426">
        <v>2</v>
      </c>
      <c r="J2426">
        <f>'Data Churn_prodcat'!E2426-'Data Churn_prodcat'!F2426</f>
        <v>0</v>
      </c>
      <c r="K2426" t="str">
        <f t="shared" si="37"/>
        <v>Churn</v>
      </c>
      <c r="L2426" t="str">
        <f>VLOOKUP($H2426,master_table_sales_csv!$O$2:$P$3340,2,FALSE)</f>
        <v>Drone Kits</v>
      </c>
      <c r="M2426" t="str">
        <f>VLOOKUP($I2426,master_table_sales_csv!$O$2:$P$3340,2,FALSE)</f>
        <v>Drone Kits</v>
      </c>
    </row>
    <row r="2427" spans="1:13" x14ac:dyDescent="0.35">
      <c r="A2427" t="s">
        <v>8725</v>
      </c>
      <c r="B2427" t="s">
        <v>8751</v>
      </c>
      <c r="C2427">
        <v>614</v>
      </c>
      <c r="D2427">
        <v>2630</v>
      </c>
      <c r="E2427">
        <v>5</v>
      </c>
      <c r="F2427">
        <v>5</v>
      </c>
      <c r="G2427">
        <v>35.96</v>
      </c>
      <c r="H2427">
        <v>1</v>
      </c>
      <c r="I2427">
        <v>1</v>
      </c>
      <c r="J2427">
        <f>'Data Churn_prodcat'!E2427-'Data Churn_prodcat'!F2427</f>
        <v>0</v>
      </c>
      <c r="K2427" t="str">
        <f t="shared" si="37"/>
        <v>Churn</v>
      </c>
      <c r="L2427" t="str">
        <f>VLOOKUP($H2427,master_table_sales_csv!$O$2:$P$3340,2,FALSE)</f>
        <v>Blueprints</v>
      </c>
      <c r="M2427" t="str">
        <f>VLOOKUP($I2427,master_table_sales_csv!$O$2:$P$3340,2,FALSE)</f>
        <v>Blueprints</v>
      </c>
    </row>
    <row r="2428" spans="1:13" x14ac:dyDescent="0.35">
      <c r="A2428" t="s">
        <v>8725</v>
      </c>
      <c r="B2428" t="s">
        <v>8751</v>
      </c>
      <c r="C2428">
        <v>616</v>
      </c>
      <c r="D2428">
        <v>2922</v>
      </c>
      <c r="E2428">
        <v>3</v>
      </c>
      <c r="F2428">
        <v>3</v>
      </c>
      <c r="G2428">
        <v>89.94</v>
      </c>
      <c r="H2428">
        <v>4</v>
      </c>
      <c r="I2428">
        <v>4</v>
      </c>
      <c r="J2428">
        <f>'Data Churn_prodcat'!E2428-'Data Churn_prodcat'!F2428</f>
        <v>0</v>
      </c>
      <c r="K2428" t="str">
        <f t="shared" si="37"/>
        <v>Churn</v>
      </c>
      <c r="L2428" t="str">
        <f>VLOOKUP($H2428,master_table_sales_csv!$O$2:$P$3340,2,FALSE)</f>
        <v>eBooks</v>
      </c>
      <c r="M2428" t="str">
        <f>VLOOKUP($I2428,master_table_sales_csv!$O$2:$P$3340,2,FALSE)</f>
        <v>eBooks</v>
      </c>
    </row>
    <row r="2429" spans="1:13" x14ac:dyDescent="0.35">
      <c r="A2429" t="s">
        <v>8725</v>
      </c>
      <c r="B2429" t="s">
        <v>8751</v>
      </c>
      <c r="C2429">
        <v>617</v>
      </c>
      <c r="D2429">
        <v>2607</v>
      </c>
      <c r="E2429">
        <v>5</v>
      </c>
      <c r="F2429">
        <v>5</v>
      </c>
      <c r="G2429">
        <v>11.99</v>
      </c>
      <c r="H2429">
        <v>1</v>
      </c>
      <c r="I2429">
        <v>1</v>
      </c>
      <c r="J2429">
        <f>'Data Churn_prodcat'!E2429-'Data Churn_prodcat'!F2429</f>
        <v>0</v>
      </c>
      <c r="K2429" t="str">
        <f t="shared" si="37"/>
        <v>Churn</v>
      </c>
      <c r="L2429" t="str">
        <f>VLOOKUP($H2429,master_table_sales_csv!$O$2:$P$3340,2,FALSE)</f>
        <v>Blueprints</v>
      </c>
      <c r="M2429" t="str">
        <f>VLOOKUP($I2429,master_table_sales_csv!$O$2:$P$3340,2,FALSE)</f>
        <v>Blueprints</v>
      </c>
    </row>
    <row r="2430" spans="1:13" x14ac:dyDescent="0.35">
      <c r="A2430" t="s">
        <v>8725</v>
      </c>
      <c r="B2430" t="s">
        <v>8751</v>
      </c>
      <c r="C2430">
        <v>620</v>
      </c>
      <c r="D2430">
        <v>2662</v>
      </c>
      <c r="E2430">
        <v>5</v>
      </c>
      <c r="F2430">
        <v>5</v>
      </c>
      <c r="G2430">
        <v>945</v>
      </c>
      <c r="H2430">
        <v>5</v>
      </c>
      <c r="I2430">
        <v>5</v>
      </c>
      <c r="J2430">
        <f>'Data Churn_prodcat'!E2430-'Data Churn_prodcat'!F2430</f>
        <v>0</v>
      </c>
      <c r="K2430" t="str">
        <f t="shared" si="37"/>
        <v>Churn</v>
      </c>
      <c r="L2430" t="str">
        <f>VLOOKUP($H2430,master_table_sales_csv!$O$2:$P$3340,2,FALSE)</f>
        <v>Robot Kits</v>
      </c>
      <c r="M2430" t="str">
        <f>VLOOKUP($I2430,master_table_sales_csv!$O$2:$P$3340,2,FALSE)</f>
        <v>Robot Kits</v>
      </c>
    </row>
    <row r="2431" spans="1:13" x14ac:dyDescent="0.35">
      <c r="A2431" t="s">
        <v>8725</v>
      </c>
      <c r="B2431" t="s">
        <v>8751</v>
      </c>
      <c r="C2431">
        <v>624</v>
      </c>
      <c r="D2431">
        <v>2576</v>
      </c>
      <c r="E2431">
        <v>5</v>
      </c>
      <c r="F2431">
        <v>5</v>
      </c>
      <c r="G2431">
        <v>48</v>
      </c>
      <c r="H2431">
        <v>1</v>
      </c>
      <c r="I2431">
        <v>1</v>
      </c>
      <c r="J2431">
        <f>'Data Churn_prodcat'!E2431-'Data Churn_prodcat'!F2431</f>
        <v>0</v>
      </c>
      <c r="K2431" t="str">
        <f t="shared" si="37"/>
        <v>Churn</v>
      </c>
      <c r="L2431" t="str">
        <f>VLOOKUP($H2431,master_table_sales_csv!$O$2:$P$3340,2,FALSE)</f>
        <v>Blueprints</v>
      </c>
      <c r="M2431" t="str">
        <f>VLOOKUP($I2431,master_table_sales_csv!$O$2:$P$3340,2,FALSE)</f>
        <v>Blueprints</v>
      </c>
    </row>
    <row r="2432" spans="1:13" x14ac:dyDescent="0.35">
      <c r="A2432" t="s">
        <v>8725</v>
      </c>
      <c r="B2432" t="s">
        <v>8751</v>
      </c>
      <c r="C2432">
        <v>626</v>
      </c>
      <c r="D2432">
        <v>2709</v>
      </c>
      <c r="E2432">
        <v>4</v>
      </c>
      <c r="F2432">
        <v>4</v>
      </c>
      <c r="G2432">
        <v>74.97</v>
      </c>
      <c r="H2432">
        <v>4</v>
      </c>
      <c r="I2432">
        <v>4</v>
      </c>
      <c r="J2432">
        <f>'Data Churn_prodcat'!E2432-'Data Churn_prodcat'!F2432</f>
        <v>0</v>
      </c>
      <c r="K2432" t="str">
        <f t="shared" si="37"/>
        <v>Churn</v>
      </c>
      <c r="L2432" t="str">
        <f>VLOOKUP($H2432,master_table_sales_csv!$O$2:$P$3340,2,FALSE)</f>
        <v>eBooks</v>
      </c>
      <c r="M2432" t="str">
        <f>VLOOKUP($I2432,master_table_sales_csv!$O$2:$P$3340,2,FALSE)</f>
        <v>eBooks</v>
      </c>
    </row>
    <row r="2433" spans="1:13" x14ac:dyDescent="0.35">
      <c r="A2433" t="s">
        <v>8725</v>
      </c>
      <c r="B2433" t="s">
        <v>8751</v>
      </c>
      <c r="C2433">
        <v>627</v>
      </c>
      <c r="D2433">
        <v>2846</v>
      </c>
      <c r="E2433">
        <v>3</v>
      </c>
      <c r="F2433">
        <v>3</v>
      </c>
      <c r="G2433">
        <v>267</v>
      </c>
      <c r="H2433">
        <v>2</v>
      </c>
      <c r="I2433">
        <v>2</v>
      </c>
      <c r="J2433">
        <f>'Data Churn_prodcat'!E2433-'Data Churn_prodcat'!F2433</f>
        <v>0</v>
      </c>
      <c r="K2433" t="str">
        <f t="shared" si="37"/>
        <v>Churn</v>
      </c>
      <c r="L2433" t="str">
        <f>VLOOKUP($H2433,master_table_sales_csv!$O$2:$P$3340,2,FALSE)</f>
        <v>Drone Kits</v>
      </c>
      <c r="M2433" t="str">
        <f>VLOOKUP($I2433,master_table_sales_csv!$O$2:$P$3340,2,FALSE)</f>
        <v>Drone Kits</v>
      </c>
    </row>
    <row r="2434" spans="1:13" x14ac:dyDescent="0.35">
      <c r="A2434" t="s">
        <v>8725</v>
      </c>
      <c r="B2434" t="s">
        <v>8751</v>
      </c>
      <c r="C2434">
        <v>633</v>
      </c>
      <c r="D2434">
        <v>2822</v>
      </c>
      <c r="E2434">
        <v>4</v>
      </c>
      <c r="F2434">
        <v>4</v>
      </c>
      <c r="G2434">
        <v>1800</v>
      </c>
      <c r="H2434">
        <v>3</v>
      </c>
      <c r="I2434">
        <v>3</v>
      </c>
      <c r="J2434">
        <f>'Data Churn_prodcat'!E2434-'Data Churn_prodcat'!F2434</f>
        <v>0</v>
      </c>
      <c r="K2434" t="str">
        <f t="shared" si="37"/>
        <v>Churn</v>
      </c>
      <c r="L2434" t="str">
        <f>VLOOKUP($H2434,master_table_sales_csv!$O$2:$P$3340,2,FALSE)</f>
        <v>Drones</v>
      </c>
      <c r="M2434" t="str">
        <f>VLOOKUP($I2434,master_table_sales_csv!$O$2:$P$3340,2,FALSE)</f>
        <v>Drones</v>
      </c>
    </row>
    <row r="2435" spans="1:13" x14ac:dyDescent="0.35">
      <c r="A2435" t="s">
        <v>8725</v>
      </c>
      <c r="B2435" t="s">
        <v>8751</v>
      </c>
      <c r="C2435">
        <v>634</v>
      </c>
      <c r="D2435">
        <v>2571</v>
      </c>
      <c r="E2435">
        <v>5</v>
      </c>
      <c r="F2435">
        <v>5</v>
      </c>
      <c r="G2435">
        <v>144.94999999999999</v>
      </c>
      <c r="H2435">
        <v>7</v>
      </c>
      <c r="I2435">
        <v>7</v>
      </c>
      <c r="J2435">
        <f>'Data Churn_prodcat'!E2435-'Data Churn_prodcat'!F2435</f>
        <v>0</v>
      </c>
      <c r="K2435" t="str">
        <f t="shared" si="37"/>
        <v>Churn</v>
      </c>
      <c r="L2435" t="str">
        <f>VLOOKUP($H2435,master_table_sales_csv!$O$2:$P$3340,2,FALSE)</f>
        <v>Training Videos</v>
      </c>
      <c r="M2435" t="str">
        <f>VLOOKUP($I2435,master_table_sales_csv!$O$2:$P$3340,2,FALSE)</f>
        <v>Training Videos</v>
      </c>
    </row>
    <row r="2436" spans="1:13" x14ac:dyDescent="0.35">
      <c r="A2436" t="s">
        <v>8725</v>
      </c>
      <c r="B2436" t="s">
        <v>8751</v>
      </c>
      <c r="C2436">
        <v>636</v>
      </c>
      <c r="D2436">
        <v>2912</v>
      </c>
      <c r="E2436">
        <v>3</v>
      </c>
      <c r="F2436">
        <v>3</v>
      </c>
      <c r="G2436">
        <v>69.95</v>
      </c>
      <c r="H2436">
        <v>4</v>
      </c>
      <c r="I2436">
        <v>4</v>
      </c>
      <c r="J2436">
        <f>'Data Churn_prodcat'!E2436-'Data Churn_prodcat'!F2436</f>
        <v>0</v>
      </c>
      <c r="K2436" t="str">
        <f t="shared" si="37"/>
        <v>Churn</v>
      </c>
      <c r="L2436" t="str">
        <f>VLOOKUP($H2436,master_table_sales_csv!$O$2:$P$3340,2,FALSE)</f>
        <v>eBooks</v>
      </c>
      <c r="M2436" t="str">
        <f>VLOOKUP($I2436,master_table_sales_csv!$O$2:$P$3340,2,FALSE)</f>
        <v>eBooks</v>
      </c>
    </row>
    <row r="2437" spans="1:13" x14ac:dyDescent="0.35">
      <c r="A2437" t="s">
        <v>8725</v>
      </c>
      <c r="B2437" t="s">
        <v>8751</v>
      </c>
      <c r="C2437">
        <v>645</v>
      </c>
      <c r="D2437">
        <v>2565</v>
      </c>
      <c r="E2437">
        <v>5</v>
      </c>
      <c r="F2437">
        <v>5</v>
      </c>
      <c r="G2437">
        <v>62.849999999999994</v>
      </c>
      <c r="H2437">
        <v>4</v>
      </c>
      <c r="I2437">
        <v>4</v>
      </c>
      <c r="J2437">
        <f>'Data Churn_prodcat'!E2437-'Data Churn_prodcat'!F2437</f>
        <v>0</v>
      </c>
      <c r="K2437" t="str">
        <f t="shared" ref="K2437:K2500" si="38">IF(D2437&gt;7, "Churn", "No Churn")</f>
        <v>Churn</v>
      </c>
      <c r="L2437" t="str">
        <f>VLOOKUP($H2437,master_table_sales_csv!$O$2:$P$3340,2,FALSE)</f>
        <v>eBooks</v>
      </c>
      <c r="M2437" t="str">
        <f>VLOOKUP($I2437,master_table_sales_csv!$O$2:$P$3340,2,FALSE)</f>
        <v>eBooks</v>
      </c>
    </row>
    <row r="2438" spans="1:13" x14ac:dyDescent="0.35">
      <c r="A2438" t="s">
        <v>8725</v>
      </c>
      <c r="B2438" t="s">
        <v>8751</v>
      </c>
      <c r="C2438">
        <v>649</v>
      </c>
      <c r="D2438">
        <v>2860</v>
      </c>
      <c r="E2438">
        <v>3</v>
      </c>
      <c r="F2438">
        <v>3</v>
      </c>
      <c r="G2438">
        <v>5298</v>
      </c>
      <c r="H2438">
        <v>6</v>
      </c>
      <c r="I2438">
        <v>6</v>
      </c>
      <c r="J2438">
        <f>'Data Churn_prodcat'!E2438-'Data Churn_prodcat'!F2438</f>
        <v>0</v>
      </c>
      <c r="K2438" t="str">
        <f t="shared" si="38"/>
        <v>Churn</v>
      </c>
      <c r="L2438" t="str">
        <f>VLOOKUP($H2438,master_table_sales_csv!$O$2:$P$3340,2,FALSE)</f>
        <v>Robots</v>
      </c>
      <c r="M2438" t="str">
        <f>VLOOKUP($I2438,master_table_sales_csv!$O$2:$P$3340,2,FALSE)</f>
        <v>Robots</v>
      </c>
    </row>
    <row r="2439" spans="1:13" x14ac:dyDescent="0.35">
      <c r="A2439" t="s">
        <v>8725</v>
      </c>
      <c r="B2439" t="s">
        <v>8751</v>
      </c>
      <c r="C2439">
        <v>652</v>
      </c>
      <c r="D2439">
        <v>2852</v>
      </c>
      <c r="E2439">
        <v>3</v>
      </c>
      <c r="F2439">
        <v>3</v>
      </c>
      <c r="G2439">
        <v>675</v>
      </c>
      <c r="H2439">
        <v>5</v>
      </c>
      <c r="I2439">
        <v>5</v>
      </c>
      <c r="J2439">
        <f>'Data Churn_prodcat'!E2439-'Data Churn_prodcat'!F2439</f>
        <v>0</v>
      </c>
      <c r="K2439" t="str">
        <f t="shared" si="38"/>
        <v>Churn</v>
      </c>
      <c r="L2439" t="str">
        <f>VLOOKUP($H2439,master_table_sales_csv!$O$2:$P$3340,2,FALSE)</f>
        <v>Robot Kits</v>
      </c>
      <c r="M2439" t="str">
        <f>VLOOKUP($I2439,master_table_sales_csv!$O$2:$P$3340,2,FALSE)</f>
        <v>Robot Kits</v>
      </c>
    </row>
    <row r="2440" spans="1:13" x14ac:dyDescent="0.35">
      <c r="A2440" t="s">
        <v>8725</v>
      </c>
      <c r="B2440" t="s">
        <v>8751</v>
      </c>
      <c r="C2440">
        <v>657</v>
      </c>
      <c r="D2440">
        <v>2624</v>
      </c>
      <c r="E2440">
        <v>5</v>
      </c>
      <c r="F2440">
        <v>5</v>
      </c>
      <c r="G2440">
        <v>87.5</v>
      </c>
      <c r="H2440">
        <v>4</v>
      </c>
      <c r="I2440">
        <v>4</v>
      </c>
      <c r="J2440">
        <f>'Data Churn_prodcat'!E2440-'Data Churn_prodcat'!F2440</f>
        <v>0</v>
      </c>
      <c r="K2440" t="str">
        <f t="shared" si="38"/>
        <v>Churn</v>
      </c>
      <c r="L2440" t="str">
        <f>VLOOKUP($H2440,master_table_sales_csv!$O$2:$P$3340,2,FALSE)</f>
        <v>eBooks</v>
      </c>
      <c r="M2440" t="str">
        <f>VLOOKUP($I2440,master_table_sales_csv!$O$2:$P$3340,2,FALSE)</f>
        <v>eBooks</v>
      </c>
    </row>
    <row r="2441" spans="1:13" x14ac:dyDescent="0.35">
      <c r="A2441" t="s">
        <v>8725</v>
      </c>
      <c r="B2441" t="s">
        <v>8751</v>
      </c>
      <c r="C2441">
        <v>660</v>
      </c>
      <c r="D2441">
        <v>2708</v>
      </c>
      <c r="E2441">
        <v>4</v>
      </c>
      <c r="F2441">
        <v>4</v>
      </c>
      <c r="G2441">
        <v>43.96</v>
      </c>
      <c r="H2441">
        <v>1</v>
      </c>
      <c r="I2441">
        <v>1</v>
      </c>
      <c r="J2441">
        <f>'Data Churn_prodcat'!E2441-'Data Churn_prodcat'!F2441</f>
        <v>0</v>
      </c>
      <c r="K2441" t="str">
        <f t="shared" si="38"/>
        <v>Churn</v>
      </c>
      <c r="L2441" t="str">
        <f>VLOOKUP($H2441,master_table_sales_csv!$O$2:$P$3340,2,FALSE)</f>
        <v>Blueprints</v>
      </c>
      <c r="M2441" t="str">
        <f>VLOOKUP($I2441,master_table_sales_csv!$O$2:$P$3340,2,FALSE)</f>
        <v>Blueprints</v>
      </c>
    </row>
    <row r="2442" spans="1:13" x14ac:dyDescent="0.35">
      <c r="A2442" t="s">
        <v>8725</v>
      </c>
      <c r="B2442" t="s">
        <v>8751</v>
      </c>
      <c r="C2442">
        <v>688</v>
      </c>
      <c r="D2442">
        <v>2619</v>
      </c>
      <c r="E2442">
        <v>5</v>
      </c>
      <c r="F2442">
        <v>5</v>
      </c>
      <c r="G2442">
        <v>31.96</v>
      </c>
      <c r="H2442">
        <v>1</v>
      </c>
      <c r="I2442">
        <v>1</v>
      </c>
      <c r="J2442">
        <f>'Data Churn_prodcat'!E2442-'Data Churn_prodcat'!F2442</f>
        <v>0</v>
      </c>
      <c r="K2442" t="str">
        <f t="shared" si="38"/>
        <v>Churn</v>
      </c>
      <c r="L2442" t="str">
        <f>VLOOKUP($H2442,master_table_sales_csv!$O$2:$P$3340,2,FALSE)</f>
        <v>Blueprints</v>
      </c>
      <c r="M2442" t="str">
        <f>VLOOKUP($I2442,master_table_sales_csv!$O$2:$P$3340,2,FALSE)</f>
        <v>Blueprints</v>
      </c>
    </row>
    <row r="2443" spans="1:13" x14ac:dyDescent="0.35">
      <c r="A2443" t="s">
        <v>8725</v>
      </c>
      <c r="B2443" t="s">
        <v>8751</v>
      </c>
      <c r="C2443">
        <v>692</v>
      </c>
      <c r="D2443">
        <v>2700</v>
      </c>
      <c r="E2443">
        <v>5</v>
      </c>
      <c r="F2443">
        <v>5</v>
      </c>
      <c r="G2443">
        <v>69.98</v>
      </c>
      <c r="H2443">
        <v>7</v>
      </c>
      <c r="I2443">
        <v>7</v>
      </c>
      <c r="J2443">
        <f>'Data Churn_prodcat'!E2443-'Data Churn_prodcat'!F2443</f>
        <v>0</v>
      </c>
      <c r="K2443" t="str">
        <f t="shared" si="38"/>
        <v>Churn</v>
      </c>
      <c r="L2443" t="str">
        <f>VLOOKUP($H2443,master_table_sales_csv!$O$2:$P$3340,2,FALSE)</f>
        <v>Training Videos</v>
      </c>
      <c r="M2443" t="str">
        <f>VLOOKUP($I2443,master_table_sales_csv!$O$2:$P$3340,2,FALSE)</f>
        <v>Training Videos</v>
      </c>
    </row>
    <row r="2444" spans="1:13" x14ac:dyDescent="0.35">
      <c r="A2444" t="s">
        <v>8725</v>
      </c>
      <c r="B2444" t="s">
        <v>8751</v>
      </c>
      <c r="C2444">
        <v>700</v>
      </c>
      <c r="D2444">
        <v>2849</v>
      </c>
      <c r="E2444">
        <v>3</v>
      </c>
      <c r="F2444">
        <v>3</v>
      </c>
      <c r="G2444">
        <v>59.95</v>
      </c>
      <c r="H2444">
        <v>1</v>
      </c>
      <c r="I2444">
        <v>1</v>
      </c>
      <c r="J2444">
        <f>'Data Churn_prodcat'!E2444-'Data Churn_prodcat'!F2444</f>
        <v>0</v>
      </c>
      <c r="K2444" t="str">
        <f t="shared" si="38"/>
        <v>Churn</v>
      </c>
      <c r="L2444" t="str">
        <f>VLOOKUP($H2444,master_table_sales_csv!$O$2:$P$3340,2,FALSE)</f>
        <v>Blueprints</v>
      </c>
      <c r="M2444" t="str">
        <f>VLOOKUP($I2444,master_table_sales_csv!$O$2:$P$3340,2,FALSE)</f>
        <v>Blueprints</v>
      </c>
    </row>
    <row r="2445" spans="1:13" x14ac:dyDescent="0.35">
      <c r="A2445" t="s">
        <v>8725</v>
      </c>
      <c r="B2445" t="s">
        <v>8751</v>
      </c>
      <c r="C2445">
        <v>711</v>
      </c>
      <c r="D2445">
        <v>2632</v>
      </c>
      <c r="E2445">
        <v>5</v>
      </c>
      <c r="F2445">
        <v>5</v>
      </c>
      <c r="G2445">
        <v>216</v>
      </c>
      <c r="H2445">
        <v>2</v>
      </c>
      <c r="I2445">
        <v>2</v>
      </c>
      <c r="J2445">
        <f>'Data Churn_prodcat'!E2445-'Data Churn_prodcat'!F2445</f>
        <v>0</v>
      </c>
      <c r="K2445" t="str">
        <f t="shared" si="38"/>
        <v>Churn</v>
      </c>
      <c r="L2445" t="str">
        <f>VLOOKUP($H2445,master_table_sales_csv!$O$2:$P$3340,2,FALSE)</f>
        <v>Drone Kits</v>
      </c>
      <c r="M2445" t="str">
        <f>VLOOKUP($I2445,master_table_sales_csv!$O$2:$P$3340,2,FALSE)</f>
        <v>Drone Kits</v>
      </c>
    </row>
    <row r="2446" spans="1:13" x14ac:dyDescent="0.35">
      <c r="A2446" t="s">
        <v>8725</v>
      </c>
      <c r="B2446" t="s">
        <v>8751</v>
      </c>
      <c r="C2446">
        <v>718</v>
      </c>
      <c r="D2446">
        <v>2883</v>
      </c>
      <c r="E2446">
        <v>3</v>
      </c>
      <c r="F2446">
        <v>3</v>
      </c>
      <c r="G2446">
        <v>1125</v>
      </c>
      <c r="H2446">
        <v>5</v>
      </c>
      <c r="I2446">
        <v>5</v>
      </c>
      <c r="J2446">
        <f>'Data Churn_prodcat'!E2446-'Data Churn_prodcat'!F2446</f>
        <v>0</v>
      </c>
      <c r="K2446" t="str">
        <f t="shared" si="38"/>
        <v>Churn</v>
      </c>
      <c r="L2446" t="str">
        <f>VLOOKUP($H2446,master_table_sales_csv!$O$2:$P$3340,2,FALSE)</f>
        <v>Robot Kits</v>
      </c>
      <c r="M2446" t="str">
        <f>VLOOKUP($I2446,master_table_sales_csv!$O$2:$P$3340,2,FALSE)</f>
        <v>Robot Kits</v>
      </c>
    </row>
    <row r="2447" spans="1:13" x14ac:dyDescent="0.35">
      <c r="A2447" t="s">
        <v>8725</v>
      </c>
      <c r="B2447" t="s">
        <v>8751</v>
      </c>
      <c r="C2447">
        <v>725</v>
      </c>
      <c r="D2447">
        <v>2939</v>
      </c>
      <c r="E2447">
        <v>4</v>
      </c>
      <c r="F2447">
        <v>3</v>
      </c>
      <c r="G2447">
        <v>398.58000000000004</v>
      </c>
      <c r="H2447">
        <v>7</v>
      </c>
      <c r="I2447">
        <v>1</v>
      </c>
      <c r="J2447">
        <f>'Data Churn_prodcat'!E2447-'Data Churn_prodcat'!F2447</f>
        <v>1</v>
      </c>
      <c r="K2447" t="str">
        <f t="shared" si="38"/>
        <v>Churn</v>
      </c>
      <c r="L2447" t="str">
        <f>VLOOKUP($H2447,master_table_sales_csv!$O$2:$P$3340,2,FALSE)</f>
        <v>Training Videos</v>
      </c>
      <c r="M2447" t="str">
        <f>VLOOKUP($I2447,master_table_sales_csv!$O$2:$P$3340,2,FALSE)</f>
        <v>Blueprints</v>
      </c>
    </row>
    <row r="2448" spans="1:13" x14ac:dyDescent="0.35">
      <c r="A2448" t="s">
        <v>8725</v>
      </c>
      <c r="B2448" t="s">
        <v>8751</v>
      </c>
      <c r="C2448">
        <v>726</v>
      </c>
      <c r="D2448">
        <v>2947</v>
      </c>
      <c r="E2448">
        <v>3</v>
      </c>
      <c r="F2448">
        <v>3</v>
      </c>
      <c r="G2448">
        <v>119.96</v>
      </c>
      <c r="H2448">
        <v>7</v>
      </c>
      <c r="I2448">
        <v>7</v>
      </c>
      <c r="J2448">
        <f>'Data Churn_prodcat'!E2448-'Data Churn_prodcat'!F2448</f>
        <v>0</v>
      </c>
      <c r="K2448" t="str">
        <f t="shared" si="38"/>
        <v>Churn</v>
      </c>
      <c r="L2448" t="str">
        <f>VLOOKUP($H2448,master_table_sales_csv!$O$2:$P$3340,2,FALSE)</f>
        <v>Training Videos</v>
      </c>
      <c r="M2448" t="str">
        <f>VLOOKUP($I2448,master_table_sales_csv!$O$2:$P$3340,2,FALSE)</f>
        <v>Training Videos</v>
      </c>
    </row>
    <row r="2449" spans="1:13" x14ac:dyDescent="0.35">
      <c r="A2449" t="s">
        <v>8725</v>
      </c>
      <c r="B2449" t="s">
        <v>8751</v>
      </c>
      <c r="C2449">
        <v>728</v>
      </c>
      <c r="D2449">
        <v>2796</v>
      </c>
      <c r="E2449">
        <v>4</v>
      </c>
      <c r="F2449">
        <v>4</v>
      </c>
      <c r="G2449">
        <v>798</v>
      </c>
      <c r="H2449">
        <v>3</v>
      </c>
      <c r="I2449">
        <v>3</v>
      </c>
      <c r="J2449">
        <f>'Data Churn_prodcat'!E2449-'Data Churn_prodcat'!F2449</f>
        <v>0</v>
      </c>
      <c r="K2449" t="str">
        <f t="shared" si="38"/>
        <v>Churn</v>
      </c>
      <c r="L2449" t="str">
        <f>VLOOKUP($H2449,master_table_sales_csv!$O$2:$P$3340,2,FALSE)</f>
        <v>Drones</v>
      </c>
      <c r="M2449" t="str">
        <f>VLOOKUP($I2449,master_table_sales_csv!$O$2:$P$3340,2,FALSE)</f>
        <v>Drones</v>
      </c>
    </row>
    <row r="2450" spans="1:13" x14ac:dyDescent="0.35">
      <c r="A2450" t="s">
        <v>8725</v>
      </c>
      <c r="B2450" t="s">
        <v>8751</v>
      </c>
      <c r="C2450">
        <v>732</v>
      </c>
      <c r="D2450">
        <v>2595</v>
      </c>
      <c r="E2450">
        <v>5</v>
      </c>
      <c r="F2450">
        <v>5</v>
      </c>
      <c r="G2450">
        <v>1580</v>
      </c>
      <c r="H2450">
        <v>3</v>
      </c>
      <c r="I2450">
        <v>3</v>
      </c>
      <c r="J2450">
        <f>'Data Churn_prodcat'!E2450-'Data Churn_prodcat'!F2450</f>
        <v>0</v>
      </c>
      <c r="K2450" t="str">
        <f t="shared" si="38"/>
        <v>Churn</v>
      </c>
      <c r="L2450" t="str">
        <f>VLOOKUP($H2450,master_table_sales_csv!$O$2:$P$3340,2,FALSE)</f>
        <v>Drones</v>
      </c>
      <c r="M2450" t="str">
        <f>VLOOKUP($I2450,master_table_sales_csv!$O$2:$P$3340,2,FALSE)</f>
        <v>Drones</v>
      </c>
    </row>
    <row r="2451" spans="1:13" x14ac:dyDescent="0.35">
      <c r="A2451" t="s">
        <v>8725</v>
      </c>
      <c r="B2451" t="s">
        <v>8751</v>
      </c>
      <c r="C2451">
        <v>733</v>
      </c>
      <c r="D2451">
        <v>2604</v>
      </c>
      <c r="E2451">
        <v>5</v>
      </c>
      <c r="F2451">
        <v>5</v>
      </c>
      <c r="G2451">
        <v>165</v>
      </c>
      <c r="H2451">
        <v>7</v>
      </c>
      <c r="I2451">
        <v>7</v>
      </c>
      <c r="J2451">
        <f>'Data Churn_prodcat'!E2451-'Data Churn_prodcat'!F2451</f>
        <v>0</v>
      </c>
      <c r="K2451" t="str">
        <f t="shared" si="38"/>
        <v>Churn</v>
      </c>
      <c r="L2451" t="str">
        <f>VLOOKUP($H2451,master_table_sales_csv!$O$2:$P$3340,2,FALSE)</f>
        <v>Training Videos</v>
      </c>
      <c r="M2451" t="str">
        <f>VLOOKUP($I2451,master_table_sales_csv!$O$2:$P$3340,2,FALSE)</f>
        <v>Training Videos</v>
      </c>
    </row>
    <row r="2452" spans="1:13" x14ac:dyDescent="0.35">
      <c r="A2452" t="s">
        <v>8725</v>
      </c>
      <c r="B2452" t="s">
        <v>8751</v>
      </c>
      <c r="C2452">
        <v>737</v>
      </c>
      <c r="D2452">
        <v>2744</v>
      </c>
      <c r="E2452">
        <v>5</v>
      </c>
      <c r="F2452">
        <v>4</v>
      </c>
      <c r="G2452">
        <v>5740</v>
      </c>
      <c r="H2452">
        <v>6</v>
      </c>
      <c r="I2452">
        <v>6</v>
      </c>
      <c r="J2452">
        <f>'Data Churn_prodcat'!E2452-'Data Churn_prodcat'!F2452</f>
        <v>1</v>
      </c>
      <c r="K2452" t="str">
        <f t="shared" si="38"/>
        <v>Churn</v>
      </c>
      <c r="L2452" t="str">
        <f>VLOOKUP($H2452,master_table_sales_csv!$O$2:$P$3340,2,FALSE)</f>
        <v>Robots</v>
      </c>
      <c r="M2452" t="str">
        <f>VLOOKUP($I2452,master_table_sales_csv!$O$2:$P$3340,2,FALSE)</f>
        <v>Robots</v>
      </c>
    </row>
    <row r="2453" spans="1:13" x14ac:dyDescent="0.35">
      <c r="A2453" t="s">
        <v>8725</v>
      </c>
      <c r="B2453" t="s">
        <v>8751</v>
      </c>
      <c r="C2453">
        <v>751</v>
      </c>
      <c r="D2453">
        <v>2882</v>
      </c>
      <c r="E2453">
        <v>3</v>
      </c>
      <c r="F2453">
        <v>3</v>
      </c>
      <c r="G2453">
        <v>14.99</v>
      </c>
      <c r="H2453">
        <v>4</v>
      </c>
      <c r="I2453">
        <v>4</v>
      </c>
      <c r="J2453">
        <f>'Data Churn_prodcat'!E2453-'Data Churn_prodcat'!F2453</f>
        <v>0</v>
      </c>
      <c r="K2453" t="str">
        <f t="shared" si="38"/>
        <v>Churn</v>
      </c>
      <c r="L2453" t="str">
        <f>VLOOKUP($H2453,master_table_sales_csv!$O$2:$P$3340,2,FALSE)</f>
        <v>eBooks</v>
      </c>
      <c r="M2453" t="str">
        <f>VLOOKUP($I2453,master_table_sales_csv!$O$2:$P$3340,2,FALSE)</f>
        <v>eBooks</v>
      </c>
    </row>
    <row r="2454" spans="1:13" x14ac:dyDescent="0.35">
      <c r="A2454" t="s">
        <v>8725</v>
      </c>
      <c r="B2454" t="s">
        <v>8751</v>
      </c>
      <c r="C2454">
        <v>755</v>
      </c>
      <c r="D2454">
        <v>2812</v>
      </c>
      <c r="E2454">
        <v>5</v>
      </c>
      <c r="F2454">
        <v>4</v>
      </c>
      <c r="G2454">
        <v>3671.92</v>
      </c>
      <c r="H2454">
        <v>3</v>
      </c>
      <c r="I2454">
        <v>1</v>
      </c>
      <c r="J2454">
        <f>'Data Churn_prodcat'!E2454-'Data Churn_prodcat'!F2454</f>
        <v>1</v>
      </c>
      <c r="K2454" t="str">
        <f t="shared" si="38"/>
        <v>Churn</v>
      </c>
      <c r="L2454" t="str">
        <f>VLOOKUP($H2454,master_table_sales_csv!$O$2:$P$3340,2,FALSE)</f>
        <v>Drones</v>
      </c>
      <c r="M2454" t="str">
        <f>VLOOKUP($I2454,master_table_sales_csv!$O$2:$P$3340,2,FALSE)</f>
        <v>Blueprints</v>
      </c>
    </row>
    <row r="2455" spans="1:13" x14ac:dyDescent="0.35">
      <c r="A2455" t="s">
        <v>8725</v>
      </c>
      <c r="B2455" t="s">
        <v>8751</v>
      </c>
      <c r="C2455">
        <v>758</v>
      </c>
      <c r="D2455">
        <v>2925</v>
      </c>
      <c r="E2455">
        <v>3</v>
      </c>
      <c r="F2455">
        <v>3</v>
      </c>
      <c r="G2455">
        <v>3495</v>
      </c>
      <c r="H2455">
        <v>6</v>
      </c>
      <c r="I2455">
        <v>6</v>
      </c>
      <c r="J2455">
        <f>'Data Churn_prodcat'!E2455-'Data Churn_prodcat'!F2455</f>
        <v>0</v>
      </c>
      <c r="K2455" t="str">
        <f t="shared" si="38"/>
        <v>Churn</v>
      </c>
      <c r="L2455" t="str">
        <f>VLOOKUP($H2455,master_table_sales_csv!$O$2:$P$3340,2,FALSE)</f>
        <v>Robots</v>
      </c>
      <c r="M2455" t="str">
        <f>VLOOKUP($I2455,master_table_sales_csv!$O$2:$P$3340,2,FALSE)</f>
        <v>Robots</v>
      </c>
    </row>
    <row r="2456" spans="1:13" x14ac:dyDescent="0.35">
      <c r="A2456" t="s">
        <v>8725</v>
      </c>
      <c r="B2456" t="s">
        <v>8751</v>
      </c>
      <c r="C2456">
        <v>761</v>
      </c>
      <c r="D2456">
        <v>2658</v>
      </c>
      <c r="E2456">
        <v>5</v>
      </c>
      <c r="F2456">
        <v>5</v>
      </c>
      <c r="G2456">
        <v>119.96</v>
      </c>
      <c r="H2456">
        <v>7</v>
      </c>
      <c r="I2456">
        <v>7</v>
      </c>
      <c r="J2456">
        <f>'Data Churn_prodcat'!E2456-'Data Churn_prodcat'!F2456</f>
        <v>0</v>
      </c>
      <c r="K2456" t="str">
        <f t="shared" si="38"/>
        <v>Churn</v>
      </c>
      <c r="L2456" t="str">
        <f>VLOOKUP($H2456,master_table_sales_csv!$O$2:$P$3340,2,FALSE)</f>
        <v>Training Videos</v>
      </c>
      <c r="M2456" t="str">
        <f>VLOOKUP($I2456,master_table_sales_csv!$O$2:$P$3340,2,FALSE)</f>
        <v>Training Videos</v>
      </c>
    </row>
    <row r="2457" spans="1:13" x14ac:dyDescent="0.35">
      <c r="A2457" t="s">
        <v>8725</v>
      </c>
      <c r="B2457" t="s">
        <v>8751</v>
      </c>
      <c r="C2457">
        <v>777</v>
      </c>
      <c r="D2457">
        <v>2678</v>
      </c>
      <c r="E2457">
        <v>5</v>
      </c>
      <c r="F2457">
        <v>5</v>
      </c>
      <c r="G2457">
        <v>790</v>
      </c>
      <c r="H2457">
        <v>3</v>
      </c>
      <c r="I2457">
        <v>3</v>
      </c>
      <c r="J2457">
        <f>'Data Churn_prodcat'!E2457-'Data Churn_prodcat'!F2457</f>
        <v>0</v>
      </c>
      <c r="K2457" t="str">
        <f t="shared" si="38"/>
        <v>Churn</v>
      </c>
      <c r="L2457" t="str">
        <f>VLOOKUP($H2457,master_table_sales_csv!$O$2:$P$3340,2,FALSE)</f>
        <v>Drones</v>
      </c>
      <c r="M2457" t="str">
        <f>VLOOKUP($I2457,master_table_sales_csv!$O$2:$P$3340,2,FALSE)</f>
        <v>Drones</v>
      </c>
    </row>
    <row r="2458" spans="1:13" x14ac:dyDescent="0.35">
      <c r="A2458" t="s">
        <v>8725</v>
      </c>
      <c r="B2458" t="s">
        <v>8751</v>
      </c>
      <c r="C2458">
        <v>785</v>
      </c>
      <c r="D2458">
        <v>2850</v>
      </c>
      <c r="E2458">
        <v>3</v>
      </c>
      <c r="F2458">
        <v>3</v>
      </c>
      <c r="G2458">
        <v>149.94999999999999</v>
      </c>
      <c r="H2458">
        <v>7</v>
      </c>
      <c r="I2458">
        <v>7</v>
      </c>
      <c r="J2458">
        <f>'Data Churn_prodcat'!E2458-'Data Churn_prodcat'!F2458</f>
        <v>0</v>
      </c>
      <c r="K2458" t="str">
        <f t="shared" si="38"/>
        <v>Churn</v>
      </c>
      <c r="L2458" t="str">
        <f>VLOOKUP($H2458,master_table_sales_csv!$O$2:$P$3340,2,FALSE)</f>
        <v>Training Videos</v>
      </c>
      <c r="M2458" t="str">
        <f>VLOOKUP($I2458,master_table_sales_csv!$O$2:$P$3340,2,FALSE)</f>
        <v>Training Videos</v>
      </c>
    </row>
    <row r="2459" spans="1:13" x14ac:dyDescent="0.35">
      <c r="A2459" t="s">
        <v>8725</v>
      </c>
      <c r="B2459" t="s">
        <v>8751</v>
      </c>
      <c r="C2459">
        <v>792</v>
      </c>
      <c r="D2459">
        <v>2894</v>
      </c>
      <c r="E2459">
        <v>3</v>
      </c>
      <c r="F2459">
        <v>3</v>
      </c>
      <c r="G2459">
        <v>69</v>
      </c>
      <c r="H2459">
        <v>2</v>
      </c>
      <c r="I2459">
        <v>2</v>
      </c>
      <c r="J2459">
        <f>'Data Churn_prodcat'!E2459-'Data Churn_prodcat'!F2459</f>
        <v>0</v>
      </c>
      <c r="K2459" t="str">
        <f t="shared" si="38"/>
        <v>Churn</v>
      </c>
      <c r="L2459" t="str">
        <f>VLOOKUP($H2459,master_table_sales_csv!$O$2:$P$3340,2,FALSE)</f>
        <v>Drone Kits</v>
      </c>
      <c r="M2459" t="str">
        <f>VLOOKUP($I2459,master_table_sales_csv!$O$2:$P$3340,2,FALSE)</f>
        <v>Drone Kits</v>
      </c>
    </row>
    <row r="2460" spans="1:13" x14ac:dyDescent="0.35">
      <c r="A2460" t="s">
        <v>8725</v>
      </c>
      <c r="B2460" t="s">
        <v>8751</v>
      </c>
      <c r="C2460">
        <v>795</v>
      </c>
      <c r="D2460">
        <v>2941</v>
      </c>
      <c r="E2460">
        <v>3</v>
      </c>
      <c r="F2460">
        <v>3</v>
      </c>
      <c r="G2460">
        <v>53.94</v>
      </c>
      <c r="H2460">
        <v>1</v>
      </c>
      <c r="I2460">
        <v>1</v>
      </c>
      <c r="J2460">
        <f>'Data Churn_prodcat'!E2460-'Data Churn_prodcat'!F2460</f>
        <v>0</v>
      </c>
      <c r="K2460" t="str">
        <f t="shared" si="38"/>
        <v>Churn</v>
      </c>
      <c r="L2460" t="str">
        <f>VLOOKUP($H2460,master_table_sales_csv!$O$2:$P$3340,2,FALSE)</f>
        <v>Blueprints</v>
      </c>
      <c r="M2460" t="str">
        <f>VLOOKUP($I2460,master_table_sales_csv!$O$2:$P$3340,2,FALSE)</f>
        <v>Blueprints</v>
      </c>
    </row>
    <row r="2461" spans="1:13" x14ac:dyDescent="0.35">
      <c r="A2461" t="s">
        <v>8725</v>
      </c>
      <c r="B2461" t="s">
        <v>8751</v>
      </c>
      <c r="C2461">
        <v>796</v>
      </c>
      <c r="D2461">
        <v>2718</v>
      </c>
      <c r="E2461">
        <v>4</v>
      </c>
      <c r="F2461">
        <v>4</v>
      </c>
      <c r="G2461">
        <v>32.97</v>
      </c>
      <c r="H2461">
        <v>1</v>
      </c>
      <c r="I2461">
        <v>1</v>
      </c>
      <c r="J2461">
        <f>'Data Churn_prodcat'!E2461-'Data Churn_prodcat'!F2461</f>
        <v>0</v>
      </c>
      <c r="K2461" t="str">
        <f t="shared" si="38"/>
        <v>Churn</v>
      </c>
      <c r="L2461" t="str">
        <f>VLOOKUP($H2461,master_table_sales_csv!$O$2:$P$3340,2,FALSE)</f>
        <v>Blueprints</v>
      </c>
      <c r="M2461" t="str">
        <f>VLOOKUP($I2461,master_table_sales_csv!$O$2:$P$3340,2,FALSE)</f>
        <v>Blueprints</v>
      </c>
    </row>
    <row r="2462" spans="1:13" x14ac:dyDescent="0.35">
      <c r="A2462" t="s">
        <v>8725</v>
      </c>
      <c r="B2462" t="s">
        <v>8751</v>
      </c>
      <c r="C2462">
        <v>815</v>
      </c>
      <c r="D2462">
        <v>2943</v>
      </c>
      <c r="E2462">
        <v>3</v>
      </c>
      <c r="F2462">
        <v>3</v>
      </c>
      <c r="G2462">
        <v>35.97</v>
      </c>
      <c r="H2462">
        <v>1</v>
      </c>
      <c r="I2462">
        <v>1</v>
      </c>
      <c r="J2462">
        <f>'Data Churn_prodcat'!E2462-'Data Churn_prodcat'!F2462</f>
        <v>0</v>
      </c>
      <c r="K2462" t="str">
        <f t="shared" si="38"/>
        <v>Churn</v>
      </c>
      <c r="L2462" t="str">
        <f>VLOOKUP($H2462,master_table_sales_csv!$O$2:$P$3340,2,FALSE)</f>
        <v>Blueprints</v>
      </c>
      <c r="M2462" t="str">
        <f>VLOOKUP($I2462,master_table_sales_csv!$O$2:$P$3340,2,FALSE)</f>
        <v>Blueprints</v>
      </c>
    </row>
    <row r="2463" spans="1:13" x14ac:dyDescent="0.35">
      <c r="A2463" t="s">
        <v>8725</v>
      </c>
      <c r="B2463" t="s">
        <v>8751</v>
      </c>
      <c r="C2463">
        <v>817</v>
      </c>
      <c r="D2463">
        <v>2948</v>
      </c>
      <c r="E2463">
        <v>3</v>
      </c>
      <c r="F2463">
        <v>3</v>
      </c>
      <c r="G2463">
        <v>74.95</v>
      </c>
      <c r="H2463">
        <v>4</v>
      </c>
      <c r="I2463">
        <v>4</v>
      </c>
      <c r="J2463">
        <f>'Data Churn_prodcat'!E2463-'Data Churn_prodcat'!F2463</f>
        <v>0</v>
      </c>
      <c r="K2463" t="str">
        <f t="shared" si="38"/>
        <v>Churn</v>
      </c>
      <c r="L2463" t="str">
        <f>VLOOKUP($H2463,master_table_sales_csv!$O$2:$P$3340,2,FALSE)</f>
        <v>eBooks</v>
      </c>
      <c r="M2463" t="str">
        <f>VLOOKUP($I2463,master_table_sales_csv!$O$2:$P$3340,2,FALSE)</f>
        <v>eBooks</v>
      </c>
    </row>
    <row r="2464" spans="1:13" x14ac:dyDescent="0.35">
      <c r="A2464" t="s">
        <v>8725</v>
      </c>
      <c r="B2464" t="s">
        <v>8751</v>
      </c>
      <c r="C2464">
        <v>833</v>
      </c>
      <c r="D2464">
        <v>2642</v>
      </c>
      <c r="E2464">
        <v>5</v>
      </c>
      <c r="F2464">
        <v>5</v>
      </c>
      <c r="G2464">
        <v>44.97</v>
      </c>
      <c r="H2464">
        <v>4</v>
      </c>
      <c r="I2464">
        <v>4</v>
      </c>
      <c r="J2464">
        <f>'Data Churn_prodcat'!E2464-'Data Churn_prodcat'!F2464</f>
        <v>0</v>
      </c>
      <c r="K2464" t="str">
        <f t="shared" si="38"/>
        <v>Churn</v>
      </c>
      <c r="L2464" t="str">
        <f>VLOOKUP($H2464,master_table_sales_csv!$O$2:$P$3340,2,FALSE)</f>
        <v>eBooks</v>
      </c>
      <c r="M2464" t="str">
        <f>VLOOKUP($I2464,master_table_sales_csv!$O$2:$P$3340,2,FALSE)</f>
        <v>eBooks</v>
      </c>
    </row>
    <row r="2465" spans="1:13" x14ac:dyDescent="0.35">
      <c r="A2465" t="s">
        <v>8725</v>
      </c>
      <c r="B2465" t="s">
        <v>8751</v>
      </c>
      <c r="C2465">
        <v>843</v>
      </c>
      <c r="D2465">
        <v>2934</v>
      </c>
      <c r="E2465">
        <v>3</v>
      </c>
      <c r="F2465">
        <v>3</v>
      </c>
      <c r="G2465">
        <v>259.89999999999998</v>
      </c>
      <c r="H2465">
        <v>2</v>
      </c>
      <c r="I2465">
        <v>2</v>
      </c>
      <c r="J2465">
        <f>'Data Churn_prodcat'!E2465-'Data Churn_prodcat'!F2465</f>
        <v>0</v>
      </c>
      <c r="K2465" t="str">
        <f t="shared" si="38"/>
        <v>Churn</v>
      </c>
      <c r="L2465" t="str">
        <f>VLOOKUP($H2465,master_table_sales_csv!$O$2:$P$3340,2,FALSE)</f>
        <v>Drone Kits</v>
      </c>
      <c r="M2465" t="str">
        <f>VLOOKUP($I2465,master_table_sales_csv!$O$2:$P$3340,2,FALSE)</f>
        <v>Drone Kits</v>
      </c>
    </row>
    <row r="2466" spans="1:13" x14ac:dyDescent="0.35">
      <c r="A2466" t="s">
        <v>8725</v>
      </c>
      <c r="B2466" t="s">
        <v>8751</v>
      </c>
      <c r="C2466">
        <v>850</v>
      </c>
      <c r="D2466">
        <v>2823</v>
      </c>
      <c r="E2466">
        <v>4</v>
      </c>
      <c r="F2466">
        <v>4</v>
      </c>
      <c r="G2466">
        <v>69.95</v>
      </c>
      <c r="H2466">
        <v>4</v>
      </c>
      <c r="I2466">
        <v>4</v>
      </c>
      <c r="J2466">
        <f>'Data Churn_prodcat'!E2466-'Data Churn_prodcat'!F2466</f>
        <v>0</v>
      </c>
      <c r="K2466" t="str">
        <f t="shared" si="38"/>
        <v>Churn</v>
      </c>
      <c r="L2466" t="str">
        <f>VLOOKUP($H2466,master_table_sales_csv!$O$2:$P$3340,2,FALSE)</f>
        <v>eBooks</v>
      </c>
      <c r="M2466" t="str">
        <f>VLOOKUP($I2466,master_table_sales_csv!$O$2:$P$3340,2,FALSE)</f>
        <v>eBooks</v>
      </c>
    </row>
    <row r="2467" spans="1:13" x14ac:dyDescent="0.35">
      <c r="A2467" t="s">
        <v>8725</v>
      </c>
      <c r="B2467" t="s">
        <v>8751</v>
      </c>
      <c r="C2467">
        <v>853</v>
      </c>
      <c r="D2467">
        <v>2904</v>
      </c>
      <c r="E2467">
        <v>3</v>
      </c>
      <c r="F2467">
        <v>3</v>
      </c>
      <c r="G2467">
        <v>345</v>
      </c>
      <c r="H2467">
        <v>2</v>
      </c>
      <c r="I2467">
        <v>2</v>
      </c>
      <c r="J2467">
        <f>'Data Churn_prodcat'!E2467-'Data Churn_prodcat'!F2467</f>
        <v>0</v>
      </c>
      <c r="K2467" t="str">
        <f t="shared" si="38"/>
        <v>Churn</v>
      </c>
      <c r="L2467" t="str">
        <f>VLOOKUP($H2467,master_table_sales_csv!$O$2:$P$3340,2,FALSE)</f>
        <v>Drone Kits</v>
      </c>
      <c r="M2467" t="str">
        <f>VLOOKUP($I2467,master_table_sales_csv!$O$2:$P$3340,2,FALSE)</f>
        <v>Drone Kits</v>
      </c>
    </row>
    <row r="2468" spans="1:13" x14ac:dyDescent="0.35">
      <c r="A2468" t="s">
        <v>8725</v>
      </c>
      <c r="B2468" t="s">
        <v>8751</v>
      </c>
      <c r="C2468">
        <v>854</v>
      </c>
      <c r="D2468">
        <v>2690</v>
      </c>
      <c r="E2468">
        <v>5</v>
      </c>
      <c r="F2468">
        <v>5</v>
      </c>
      <c r="G2468">
        <v>428</v>
      </c>
      <c r="H2468">
        <v>5</v>
      </c>
      <c r="I2468">
        <v>5</v>
      </c>
      <c r="J2468">
        <f>'Data Churn_prodcat'!E2468-'Data Churn_prodcat'!F2468</f>
        <v>0</v>
      </c>
      <c r="K2468" t="str">
        <f t="shared" si="38"/>
        <v>Churn</v>
      </c>
      <c r="L2468" t="str">
        <f>VLOOKUP($H2468,master_table_sales_csv!$O$2:$P$3340,2,FALSE)</f>
        <v>Robot Kits</v>
      </c>
      <c r="M2468" t="str">
        <f>VLOOKUP($I2468,master_table_sales_csv!$O$2:$P$3340,2,FALSE)</f>
        <v>Robot Kits</v>
      </c>
    </row>
    <row r="2469" spans="1:13" x14ac:dyDescent="0.35">
      <c r="A2469" t="s">
        <v>8725</v>
      </c>
      <c r="B2469" t="s">
        <v>8751</v>
      </c>
      <c r="C2469">
        <v>855</v>
      </c>
      <c r="D2469">
        <v>2625</v>
      </c>
      <c r="E2469">
        <v>5</v>
      </c>
      <c r="F2469">
        <v>5</v>
      </c>
      <c r="G2469">
        <v>207</v>
      </c>
      <c r="H2469">
        <v>2</v>
      </c>
      <c r="I2469">
        <v>2</v>
      </c>
      <c r="J2469">
        <f>'Data Churn_prodcat'!E2469-'Data Churn_prodcat'!F2469</f>
        <v>0</v>
      </c>
      <c r="K2469" t="str">
        <f t="shared" si="38"/>
        <v>Churn</v>
      </c>
      <c r="L2469" t="str">
        <f>VLOOKUP($H2469,master_table_sales_csv!$O$2:$P$3340,2,FALSE)</f>
        <v>Drone Kits</v>
      </c>
      <c r="M2469" t="str">
        <f>VLOOKUP($I2469,master_table_sales_csv!$O$2:$P$3340,2,FALSE)</f>
        <v>Drone Kits</v>
      </c>
    </row>
    <row r="2470" spans="1:13" x14ac:dyDescent="0.35">
      <c r="A2470" t="s">
        <v>8725</v>
      </c>
      <c r="B2470" t="s">
        <v>8751</v>
      </c>
      <c r="C2470">
        <v>856</v>
      </c>
      <c r="D2470">
        <v>2903</v>
      </c>
      <c r="E2470">
        <v>3</v>
      </c>
      <c r="F2470">
        <v>3</v>
      </c>
      <c r="G2470">
        <v>49.9</v>
      </c>
      <c r="H2470">
        <v>4</v>
      </c>
      <c r="I2470">
        <v>4</v>
      </c>
      <c r="J2470">
        <f>'Data Churn_prodcat'!E2470-'Data Churn_prodcat'!F2470</f>
        <v>0</v>
      </c>
      <c r="K2470" t="str">
        <f t="shared" si="38"/>
        <v>Churn</v>
      </c>
      <c r="L2470" t="str">
        <f>VLOOKUP($H2470,master_table_sales_csv!$O$2:$P$3340,2,FALSE)</f>
        <v>eBooks</v>
      </c>
      <c r="M2470" t="str">
        <f>VLOOKUP($I2470,master_table_sales_csv!$O$2:$P$3340,2,FALSE)</f>
        <v>eBooks</v>
      </c>
    </row>
    <row r="2471" spans="1:13" x14ac:dyDescent="0.35">
      <c r="A2471" t="s">
        <v>8725</v>
      </c>
      <c r="B2471" t="s">
        <v>8751</v>
      </c>
      <c r="C2471">
        <v>860</v>
      </c>
      <c r="D2471">
        <v>2932</v>
      </c>
      <c r="E2471">
        <v>3</v>
      </c>
      <c r="F2471">
        <v>3</v>
      </c>
      <c r="G2471">
        <v>89.97</v>
      </c>
      <c r="H2471">
        <v>7</v>
      </c>
      <c r="I2471">
        <v>7</v>
      </c>
      <c r="J2471">
        <f>'Data Churn_prodcat'!E2471-'Data Churn_prodcat'!F2471</f>
        <v>0</v>
      </c>
      <c r="K2471" t="str">
        <f t="shared" si="38"/>
        <v>Churn</v>
      </c>
      <c r="L2471" t="str">
        <f>VLOOKUP($H2471,master_table_sales_csv!$O$2:$P$3340,2,FALSE)</f>
        <v>Training Videos</v>
      </c>
      <c r="M2471" t="str">
        <f>VLOOKUP($I2471,master_table_sales_csv!$O$2:$P$3340,2,FALSE)</f>
        <v>Training Videos</v>
      </c>
    </row>
    <row r="2472" spans="1:13" x14ac:dyDescent="0.35">
      <c r="A2472" t="s">
        <v>8725</v>
      </c>
      <c r="B2472" t="s">
        <v>8751</v>
      </c>
      <c r="C2472">
        <v>862</v>
      </c>
      <c r="D2472">
        <v>2895</v>
      </c>
      <c r="E2472">
        <v>3</v>
      </c>
      <c r="F2472">
        <v>3</v>
      </c>
      <c r="G2472">
        <v>1497</v>
      </c>
      <c r="H2472">
        <v>3</v>
      </c>
      <c r="I2472">
        <v>3</v>
      </c>
      <c r="J2472">
        <f>'Data Churn_prodcat'!E2472-'Data Churn_prodcat'!F2472</f>
        <v>0</v>
      </c>
      <c r="K2472" t="str">
        <f t="shared" si="38"/>
        <v>Churn</v>
      </c>
      <c r="L2472" t="str">
        <f>VLOOKUP($H2472,master_table_sales_csv!$O$2:$P$3340,2,FALSE)</f>
        <v>Drones</v>
      </c>
      <c r="M2472" t="str">
        <f>VLOOKUP($I2472,master_table_sales_csv!$O$2:$P$3340,2,FALSE)</f>
        <v>Drones</v>
      </c>
    </row>
    <row r="2473" spans="1:13" x14ac:dyDescent="0.35">
      <c r="A2473" t="s">
        <v>8725</v>
      </c>
      <c r="B2473" t="s">
        <v>8751</v>
      </c>
      <c r="C2473">
        <v>863</v>
      </c>
      <c r="D2473">
        <v>2727</v>
      </c>
      <c r="E2473">
        <v>4</v>
      </c>
      <c r="F2473">
        <v>4</v>
      </c>
      <c r="G2473">
        <v>97.5</v>
      </c>
      <c r="H2473">
        <v>4</v>
      </c>
      <c r="I2473">
        <v>4</v>
      </c>
      <c r="J2473">
        <f>'Data Churn_prodcat'!E2473-'Data Churn_prodcat'!F2473</f>
        <v>0</v>
      </c>
      <c r="K2473" t="str">
        <f t="shared" si="38"/>
        <v>Churn</v>
      </c>
      <c r="L2473" t="str">
        <f>VLOOKUP($H2473,master_table_sales_csv!$O$2:$P$3340,2,FALSE)</f>
        <v>eBooks</v>
      </c>
      <c r="M2473" t="str">
        <f>VLOOKUP($I2473,master_table_sales_csv!$O$2:$P$3340,2,FALSE)</f>
        <v>eBooks</v>
      </c>
    </row>
    <row r="2474" spans="1:13" x14ac:dyDescent="0.35">
      <c r="A2474" t="s">
        <v>8725</v>
      </c>
      <c r="B2474" t="s">
        <v>8751</v>
      </c>
      <c r="C2474">
        <v>868</v>
      </c>
      <c r="D2474">
        <v>2924</v>
      </c>
      <c r="E2474">
        <v>3</v>
      </c>
      <c r="F2474">
        <v>3</v>
      </c>
      <c r="G2474">
        <v>269.70000000000005</v>
      </c>
      <c r="H2474">
        <v>7</v>
      </c>
      <c r="I2474">
        <v>7</v>
      </c>
      <c r="J2474">
        <f>'Data Churn_prodcat'!E2474-'Data Churn_prodcat'!F2474</f>
        <v>0</v>
      </c>
      <c r="K2474" t="str">
        <f t="shared" si="38"/>
        <v>Churn</v>
      </c>
      <c r="L2474" t="str">
        <f>VLOOKUP($H2474,master_table_sales_csv!$O$2:$P$3340,2,FALSE)</f>
        <v>Training Videos</v>
      </c>
      <c r="M2474" t="str">
        <f>VLOOKUP($I2474,master_table_sales_csv!$O$2:$P$3340,2,FALSE)</f>
        <v>Training Videos</v>
      </c>
    </row>
    <row r="2475" spans="1:13" x14ac:dyDescent="0.35">
      <c r="A2475" t="s">
        <v>8725</v>
      </c>
      <c r="B2475" t="s">
        <v>8751</v>
      </c>
      <c r="C2475">
        <v>880</v>
      </c>
      <c r="D2475">
        <v>2698</v>
      </c>
      <c r="E2475">
        <v>5</v>
      </c>
      <c r="F2475">
        <v>5</v>
      </c>
      <c r="G2475">
        <v>89.9</v>
      </c>
      <c r="H2475">
        <v>7</v>
      </c>
      <c r="I2475">
        <v>7</v>
      </c>
      <c r="J2475">
        <f>'Data Churn_prodcat'!E2475-'Data Churn_prodcat'!F2475</f>
        <v>0</v>
      </c>
      <c r="K2475" t="str">
        <f t="shared" si="38"/>
        <v>Churn</v>
      </c>
      <c r="L2475" t="str">
        <f>VLOOKUP($H2475,master_table_sales_csv!$O$2:$P$3340,2,FALSE)</f>
        <v>Training Videos</v>
      </c>
      <c r="M2475" t="str">
        <f>VLOOKUP($I2475,master_table_sales_csv!$O$2:$P$3340,2,FALSE)</f>
        <v>Training Videos</v>
      </c>
    </row>
    <row r="2476" spans="1:13" x14ac:dyDescent="0.35">
      <c r="A2476" t="s">
        <v>8725</v>
      </c>
      <c r="B2476" t="s">
        <v>8751</v>
      </c>
      <c r="C2476">
        <v>881</v>
      </c>
      <c r="D2476">
        <v>2769</v>
      </c>
      <c r="E2476">
        <v>4</v>
      </c>
      <c r="F2476">
        <v>4</v>
      </c>
      <c r="G2476">
        <v>249.75</v>
      </c>
      <c r="H2476">
        <v>7</v>
      </c>
      <c r="I2476">
        <v>7</v>
      </c>
      <c r="J2476">
        <f>'Data Churn_prodcat'!E2476-'Data Churn_prodcat'!F2476</f>
        <v>0</v>
      </c>
      <c r="K2476" t="str">
        <f t="shared" si="38"/>
        <v>Churn</v>
      </c>
      <c r="L2476" t="str">
        <f>VLOOKUP($H2476,master_table_sales_csv!$O$2:$P$3340,2,FALSE)</f>
        <v>Training Videos</v>
      </c>
      <c r="M2476" t="str">
        <f>VLOOKUP($I2476,master_table_sales_csv!$O$2:$P$3340,2,FALSE)</f>
        <v>Training Videos</v>
      </c>
    </row>
    <row r="2477" spans="1:13" x14ac:dyDescent="0.35">
      <c r="A2477" t="s">
        <v>8725</v>
      </c>
      <c r="B2477" t="s">
        <v>8751</v>
      </c>
      <c r="C2477">
        <v>883</v>
      </c>
      <c r="D2477">
        <v>2602</v>
      </c>
      <c r="E2477">
        <v>5</v>
      </c>
      <c r="F2477">
        <v>5</v>
      </c>
      <c r="G2477">
        <v>27.98</v>
      </c>
      <c r="H2477">
        <v>4</v>
      </c>
      <c r="I2477">
        <v>4</v>
      </c>
      <c r="J2477">
        <f>'Data Churn_prodcat'!E2477-'Data Churn_prodcat'!F2477</f>
        <v>0</v>
      </c>
      <c r="K2477" t="str">
        <f t="shared" si="38"/>
        <v>Churn</v>
      </c>
      <c r="L2477" t="str">
        <f>VLOOKUP($H2477,master_table_sales_csv!$O$2:$P$3340,2,FALSE)</f>
        <v>eBooks</v>
      </c>
      <c r="M2477" t="str">
        <f>VLOOKUP($I2477,master_table_sales_csv!$O$2:$P$3340,2,FALSE)</f>
        <v>eBooks</v>
      </c>
    </row>
    <row r="2478" spans="1:13" x14ac:dyDescent="0.35">
      <c r="A2478" t="s">
        <v>8725</v>
      </c>
      <c r="B2478" t="s">
        <v>8751</v>
      </c>
      <c r="C2478">
        <v>889</v>
      </c>
      <c r="D2478">
        <v>2746</v>
      </c>
      <c r="E2478">
        <v>4</v>
      </c>
      <c r="F2478">
        <v>4</v>
      </c>
      <c r="G2478">
        <v>137.5</v>
      </c>
      <c r="H2478">
        <v>7</v>
      </c>
      <c r="I2478">
        <v>7</v>
      </c>
      <c r="J2478">
        <f>'Data Churn_prodcat'!E2478-'Data Churn_prodcat'!F2478</f>
        <v>0</v>
      </c>
      <c r="K2478" t="str">
        <f t="shared" si="38"/>
        <v>Churn</v>
      </c>
      <c r="L2478" t="str">
        <f>VLOOKUP($H2478,master_table_sales_csv!$O$2:$P$3340,2,FALSE)</f>
        <v>Training Videos</v>
      </c>
      <c r="M2478" t="str">
        <f>VLOOKUP($I2478,master_table_sales_csv!$O$2:$P$3340,2,FALSE)</f>
        <v>Training Videos</v>
      </c>
    </row>
    <row r="2479" spans="1:13" x14ac:dyDescent="0.35">
      <c r="A2479" t="s">
        <v>8725</v>
      </c>
      <c r="B2479" t="s">
        <v>8751</v>
      </c>
      <c r="C2479">
        <v>894</v>
      </c>
      <c r="D2479">
        <v>2566</v>
      </c>
      <c r="E2479">
        <v>5</v>
      </c>
      <c r="F2479">
        <v>5</v>
      </c>
      <c r="G2479">
        <v>99.9</v>
      </c>
      <c r="H2479">
        <v>7</v>
      </c>
      <c r="I2479">
        <v>7</v>
      </c>
      <c r="J2479">
        <f>'Data Churn_prodcat'!E2479-'Data Churn_prodcat'!F2479</f>
        <v>0</v>
      </c>
      <c r="K2479" t="str">
        <f t="shared" si="38"/>
        <v>Churn</v>
      </c>
      <c r="L2479" t="str">
        <f>VLOOKUP($H2479,master_table_sales_csv!$O$2:$P$3340,2,FALSE)</f>
        <v>Training Videos</v>
      </c>
      <c r="M2479" t="str">
        <f>VLOOKUP($I2479,master_table_sales_csv!$O$2:$P$3340,2,FALSE)</f>
        <v>Training Videos</v>
      </c>
    </row>
    <row r="2480" spans="1:13" x14ac:dyDescent="0.35">
      <c r="A2480" t="s">
        <v>8725</v>
      </c>
      <c r="B2480" t="s">
        <v>8751</v>
      </c>
      <c r="C2480">
        <v>904</v>
      </c>
      <c r="D2480">
        <v>2579</v>
      </c>
      <c r="E2480">
        <v>5</v>
      </c>
      <c r="F2480">
        <v>5</v>
      </c>
      <c r="G2480">
        <v>59.98</v>
      </c>
      <c r="H2480">
        <v>7</v>
      </c>
      <c r="I2480">
        <v>7</v>
      </c>
      <c r="J2480">
        <f>'Data Churn_prodcat'!E2480-'Data Churn_prodcat'!F2480</f>
        <v>0</v>
      </c>
      <c r="K2480" t="str">
        <f t="shared" si="38"/>
        <v>Churn</v>
      </c>
      <c r="L2480" t="str">
        <f>VLOOKUP($H2480,master_table_sales_csv!$O$2:$P$3340,2,FALSE)</f>
        <v>Training Videos</v>
      </c>
      <c r="M2480" t="str">
        <f>VLOOKUP($I2480,master_table_sales_csv!$O$2:$P$3340,2,FALSE)</f>
        <v>Training Videos</v>
      </c>
    </row>
    <row r="2481" spans="1:13" x14ac:dyDescent="0.35">
      <c r="A2481" t="s">
        <v>8725</v>
      </c>
      <c r="B2481" t="s">
        <v>8751</v>
      </c>
      <c r="C2481">
        <v>906</v>
      </c>
      <c r="D2481">
        <v>2707</v>
      </c>
      <c r="E2481">
        <v>4</v>
      </c>
      <c r="F2481">
        <v>4</v>
      </c>
      <c r="G2481">
        <v>43.96</v>
      </c>
      <c r="H2481">
        <v>1</v>
      </c>
      <c r="I2481">
        <v>1</v>
      </c>
      <c r="J2481">
        <f>'Data Churn_prodcat'!E2481-'Data Churn_prodcat'!F2481</f>
        <v>0</v>
      </c>
      <c r="K2481" t="str">
        <f t="shared" si="38"/>
        <v>Churn</v>
      </c>
      <c r="L2481" t="str">
        <f>VLOOKUP($H2481,master_table_sales_csv!$O$2:$P$3340,2,FALSE)</f>
        <v>Blueprints</v>
      </c>
      <c r="M2481" t="str">
        <f>VLOOKUP($I2481,master_table_sales_csv!$O$2:$P$3340,2,FALSE)</f>
        <v>Blueprints</v>
      </c>
    </row>
    <row r="2482" spans="1:13" x14ac:dyDescent="0.35">
      <c r="A2482" t="s">
        <v>8725</v>
      </c>
      <c r="B2482" t="s">
        <v>8751</v>
      </c>
      <c r="C2482">
        <v>907</v>
      </c>
      <c r="D2482">
        <v>2944</v>
      </c>
      <c r="E2482">
        <v>3</v>
      </c>
      <c r="F2482">
        <v>3</v>
      </c>
      <c r="G2482">
        <v>3596</v>
      </c>
      <c r="H2482">
        <v>6</v>
      </c>
      <c r="I2482">
        <v>6</v>
      </c>
      <c r="J2482">
        <f>'Data Churn_prodcat'!E2482-'Data Churn_prodcat'!F2482</f>
        <v>0</v>
      </c>
      <c r="K2482" t="str">
        <f t="shared" si="38"/>
        <v>Churn</v>
      </c>
      <c r="L2482" t="str">
        <f>VLOOKUP($H2482,master_table_sales_csv!$O$2:$P$3340,2,FALSE)</f>
        <v>Robots</v>
      </c>
      <c r="M2482" t="str">
        <f>VLOOKUP($I2482,master_table_sales_csv!$O$2:$P$3340,2,FALSE)</f>
        <v>Robots</v>
      </c>
    </row>
    <row r="2483" spans="1:13" x14ac:dyDescent="0.35">
      <c r="A2483" t="s">
        <v>8725</v>
      </c>
      <c r="B2483" t="s">
        <v>8751</v>
      </c>
      <c r="C2483">
        <v>941</v>
      </c>
      <c r="D2483">
        <v>2655</v>
      </c>
      <c r="E2483">
        <v>5</v>
      </c>
      <c r="F2483">
        <v>5</v>
      </c>
      <c r="G2483">
        <v>128.97</v>
      </c>
      <c r="H2483">
        <v>7</v>
      </c>
      <c r="I2483">
        <v>7</v>
      </c>
      <c r="J2483">
        <f>'Data Churn_prodcat'!E2483-'Data Churn_prodcat'!F2483</f>
        <v>0</v>
      </c>
      <c r="K2483" t="str">
        <f t="shared" si="38"/>
        <v>Churn</v>
      </c>
      <c r="L2483" t="str">
        <f>VLOOKUP($H2483,master_table_sales_csv!$O$2:$P$3340,2,FALSE)</f>
        <v>Training Videos</v>
      </c>
      <c r="M2483" t="str">
        <f>VLOOKUP($I2483,master_table_sales_csv!$O$2:$P$3340,2,FALSE)</f>
        <v>Training Videos</v>
      </c>
    </row>
    <row r="2484" spans="1:13" x14ac:dyDescent="0.35">
      <c r="A2484" t="s">
        <v>8725</v>
      </c>
      <c r="B2484" t="s">
        <v>8751</v>
      </c>
      <c r="C2484">
        <v>955</v>
      </c>
      <c r="D2484">
        <v>2650</v>
      </c>
      <c r="E2484">
        <v>5</v>
      </c>
      <c r="F2484">
        <v>5</v>
      </c>
      <c r="G2484">
        <v>2275</v>
      </c>
      <c r="H2484">
        <v>3</v>
      </c>
      <c r="I2484">
        <v>3</v>
      </c>
      <c r="J2484">
        <f>'Data Churn_prodcat'!E2484-'Data Churn_prodcat'!F2484</f>
        <v>0</v>
      </c>
      <c r="K2484" t="str">
        <f t="shared" si="38"/>
        <v>Churn</v>
      </c>
      <c r="L2484" t="str">
        <f>VLOOKUP($H2484,master_table_sales_csv!$O$2:$P$3340,2,FALSE)</f>
        <v>Drones</v>
      </c>
      <c r="M2484" t="str">
        <f>VLOOKUP($I2484,master_table_sales_csv!$O$2:$P$3340,2,FALSE)</f>
        <v>Drones</v>
      </c>
    </row>
    <row r="2485" spans="1:13" x14ac:dyDescent="0.35">
      <c r="A2485" t="s">
        <v>8725</v>
      </c>
      <c r="B2485" t="s">
        <v>8751</v>
      </c>
      <c r="C2485">
        <v>967</v>
      </c>
      <c r="D2485">
        <v>2907</v>
      </c>
      <c r="E2485">
        <v>3</v>
      </c>
      <c r="F2485">
        <v>3</v>
      </c>
      <c r="G2485">
        <v>33.979999999999997</v>
      </c>
      <c r="H2485">
        <v>4</v>
      </c>
      <c r="I2485">
        <v>4</v>
      </c>
      <c r="J2485">
        <f>'Data Churn_prodcat'!E2485-'Data Churn_prodcat'!F2485</f>
        <v>0</v>
      </c>
      <c r="K2485" t="str">
        <f t="shared" si="38"/>
        <v>Churn</v>
      </c>
      <c r="L2485" t="str">
        <f>VLOOKUP($H2485,master_table_sales_csv!$O$2:$P$3340,2,FALSE)</f>
        <v>eBooks</v>
      </c>
      <c r="M2485" t="str">
        <f>VLOOKUP($I2485,master_table_sales_csv!$O$2:$P$3340,2,FALSE)</f>
        <v>eBooks</v>
      </c>
    </row>
    <row r="2486" spans="1:13" x14ac:dyDescent="0.35">
      <c r="A2486" t="s">
        <v>8725</v>
      </c>
      <c r="B2486" t="s">
        <v>8751</v>
      </c>
      <c r="C2486">
        <v>968</v>
      </c>
      <c r="D2486">
        <v>2684</v>
      </c>
      <c r="E2486">
        <v>5</v>
      </c>
      <c r="F2486">
        <v>5</v>
      </c>
      <c r="G2486">
        <v>134.85000000000002</v>
      </c>
      <c r="H2486">
        <v>7</v>
      </c>
      <c r="I2486">
        <v>7</v>
      </c>
      <c r="J2486">
        <f>'Data Churn_prodcat'!E2486-'Data Churn_prodcat'!F2486</f>
        <v>0</v>
      </c>
      <c r="K2486" t="str">
        <f t="shared" si="38"/>
        <v>Churn</v>
      </c>
      <c r="L2486" t="str">
        <f>VLOOKUP($H2486,master_table_sales_csv!$O$2:$P$3340,2,FALSE)</f>
        <v>Training Videos</v>
      </c>
      <c r="M2486" t="str">
        <f>VLOOKUP($I2486,master_table_sales_csv!$O$2:$P$3340,2,FALSE)</f>
        <v>Training Videos</v>
      </c>
    </row>
    <row r="2487" spans="1:13" x14ac:dyDescent="0.35">
      <c r="A2487" t="s">
        <v>8725</v>
      </c>
      <c r="B2487" t="s">
        <v>8751</v>
      </c>
      <c r="C2487">
        <v>971</v>
      </c>
      <c r="D2487">
        <v>2800</v>
      </c>
      <c r="E2487">
        <v>4</v>
      </c>
      <c r="F2487">
        <v>4</v>
      </c>
      <c r="G2487">
        <v>79.959999999999994</v>
      </c>
      <c r="H2487">
        <v>4</v>
      </c>
      <c r="I2487">
        <v>4</v>
      </c>
      <c r="J2487">
        <f>'Data Churn_prodcat'!E2487-'Data Churn_prodcat'!F2487</f>
        <v>0</v>
      </c>
      <c r="K2487" t="str">
        <f t="shared" si="38"/>
        <v>Churn</v>
      </c>
      <c r="L2487" t="str">
        <f>VLOOKUP($H2487,master_table_sales_csv!$O$2:$P$3340,2,FALSE)</f>
        <v>eBooks</v>
      </c>
      <c r="M2487" t="str">
        <f>VLOOKUP($I2487,master_table_sales_csv!$O$2:$P$3340,2,FALSE)</f>
        <v>eBooks</v>
      </c>
    </row>
    <row r="2488" spans="1:13" x14ac:dyDescent="0.35">
      <c r="A2488" t="s">
        <v>8725</v>
      </c>
      <c r="B2488" t="s">
        <v>8751</v>
      </c>
      <c r="C2488">
        <v>976</v>
      </c>
      <c r="D2488">
        <v>2893</v>
      </c>
      <c r="E2488">
        <v>3</v>
      </c>
      <c r="F2488">
        <v>3</v>
      </c>
      <c r="G2488">
        <v>2995</v>
      </c>
      <c r="H2488">
        <v>6</v>
      </c>
      <c r="I2488">
        <v>6</v>
      </c>
      <c r="J2488">
        <f>'Data Churn_prodcat'!E2488-'Data Churn_prodcat'!F2488</f>
        <v>0</v>
      </c>
      <c r="K2488" t="str">
        <f t="shared" si="38"/>
        <v>Churn</v>
      </c>
      <c r="L2488" t="str">
        <f>VLOOKUP($H2488,master_table_sales_csv!$O$2:$P$3340,2,FALSE)</f>
        <v>Robots</v>
      </c>
      <c r="M2488" t="str">
        <f>VLOOKUP($I2488,master_table_sales_csv!$O$2:$P$3340,2,FALSE)</f>
        <v>Robots</v>
      </c>
    </row>
    <row r="2489" spans="1:13" x14ac:dyDescent="0.35">
      <c r="A2489" t="s">
        <v>8725</v>
      </c>
      <c r="B2489" t="s">
        <v>8751</v>
      </c>
      <c r="C2489">
        <v>982</v>
      </c>
      <c r="D2489">
        <v>2749</v>
      </c>
      <c r="E2489">
        <v>4</v>
      </c>
      <c r="F2489">
        <v>4</v>
      </c>
      <c r="G2489">
        <v>179.8</v>
      </c>
      <c r="H2489">
        <v>7</v>
      </c>
      <c r="I2489">
        <v>7</v>
      </c>
      <c r="J2489">
        <f>'Data Churn_prodcat'!E2489-'Data Churn_prodcat'!F2489</f>
        <v>0</v>
      </c>
      <c r="K2489" t="str">
        <f t="shared" si="38"/>
        <v>Churn</v>
      </c>
      <c r="L2489" t="str">
        <f>VLOOKUP($H2489,master_table_sales_csv!$O$2:$P$3340,2,FALSE)</f>
        <v>Training Videos</v>
      </c>
      <c r="M2489" t="str">
        <f>VLOOKUP($I2489,master_table_sales_csv!$O$2:$P$3340,2,FALSE)</f>
        <v>Training Videos</v>
      </c>
    </row>
    <row r="2490" spans="1:13" x14ac:dyDescent="0.35">
      <c r="A2490" t="s">
        <v>8725</v>
      </c>
      <c r="B2490" t="s">
        <v>8751</v>
      </c>
      <c r="C2490">
        <v>983</v>
      </c>
      <c r="D2490">
        <v>2567</v>
      </c>
      <c r="E2490">
        <v>5</v>
      </c>
      <c r="F2490">
        <v>5</v>
      </c>
      <c r="G2490">
        <v>41.9</v>
      </c>
      <c r="H2490">
        <v>4</v>
      </c>
      <c r="I2490">
        <v>4</v>
      </c>
      <c r="J2490">
        <f>'Data Churn_prodcat'!E2490-'Data Churn_prodcat'!F2490</f>
        <v>0</v>
      </c>
      <c r="K2490" t="str">
        <f t="shared" si="38"/>
        <v>Churn</v>
      </c>
      <c r="L2490" t="str">
        <f>VLOOKUP($H2490,master_table_sales_csv!$O$2:$P$3340,2,FALSE)</f>
        <v>eBooks</v>
      </c>
      <c r="M2490" t="str">
        <f>VLOOKUP($I2490,master_table_sales_csv!$O$2:$P$3340,2,FALSE)</f>
        <v>eBooks</v>
      </c>
    </row>
    <row r="2491" spans="1:13" x14ac:dyDescent="0.35">
      <c r="A2491" t="s">
        <v>8725</v>
      </c>
      <c r="B2491" t="s">
        <v>8751</v>
      </c>
      <c r="C2491">
        <v>987</v>
      </c>
      <c r="D2491">
        <v>2588</v>
      </c>
      <c r="E2491">
        <v>5</v>
      </c>
      <c r="F2491">
        <v>5</v>
      </c>
      <c r="G2491">
        <v>716</v>
      </c>
      <c r="H2491">
        <v>2</v>
      </c>
      <c r="I2491">
        <v>2</v>
      </c>
      <c r="J2491">
        <f>'Data Churn_prodcat'!E2491-'Data Churn_prodcat'!F2491</f>
        <v>0</v>
      </c>
      <c r="K2491" t="str">
        <f t="shared" si="38"/>
        <v>Churn</v>
      </c>
      <c r="L2491" t="str">
        <f>VLOOKUP($H2491,master_table_sales_csv!$O$2:$P$3340,2,FALSE)</f>
        <v>Drone Kits</v>
      </c>
      <c r="M2491" t="str">
        <f>VLOOKUP($I2491,master_table_sales_csv!$O$2:$P$3340,2,FALSE)</f>
        <v>Drone Kits</v>
      </c>
    </row>
    <row r="2492" spans="1:13" x14ac:dyDescent="0.35">
      <c r="A2492" t="s">
        <v>8725</v>
      </c>
      <c r="B2492" t="s">
        <v>8751</v>
      </c>
      <c r="C2492">
        <v>995</v>
      </c>
      <c r="D2492">
        <v>2937</v>
      </c>
      <c r="E2492">
        <v>3</v>
      </c>
      <c r="F2492">
        <v>3</v>
      </c>
      <c r="G2492">
        <v>35</v>
      </c>
      <c r="H2492">
        <v>4</v>
      </c>
      <c r="I2492">
        <v>4</v>
      </c>
      <c r="J2492">
        <f>'Data Churn_prodcat'!E2492-'Data Churn_prodcat'!F2492</f>
        <v>0</v>
      </c>
      <c r="K2492" t="str">
        <f t="shared" si="38"/>
        <v>Churn</v>
      </c>
      <c r="L2492" t="str">
        <f>VLOOKUP($H2492,master_table_sales_csv!$O$2:$P$3340,2,FALSE)</f>
        <v>eBooks</v>
      </c>
      <c r="M2492" t="str">
        <f>VLOOKUP($I2492,master_table_sales_csv!$O$2:$P$3340,2,FALSE)</f>
        <v>eBooks</v>
      </c>
    </row>
    <row r="2493" spans="1:13" x14ac:dyDescent="0.35">
      <c r="A2493" t="s">
        <v>8725</v>
      </c>
      <c r="B2493" t="s">
        <v>8751</v>
      </c>
      <c r="C2493">
        <v>1008</v>
      </c>
      <c r="D2493">
        <v>2919</v>
      </c>
      <c r="E2493">
        <v>3</v>
      </c>
      <c r="F2493">
        <v>3</v>
      </c>
      <c r="G2493">
        <v>29.97</v>
      </c>
      <c r="H2493">
        <v>1</v>
      </c>
      <c r="I2493">
        <v>1</v>
      </c>
      <c r="J2493">
        <f>'Data Churn_prodcat'!E2493-'Data Churn_prodcat'!F2493</f>
        <v>0</v>
      </c>
      <c r="K2493" t="str">
        <f t="shared" si="38"/>
        <v>Churn</v>
      </c>
      <c r="L2493" t="str">
        <f>VLOOKUP($H2493,master_table_sales_csv!$O$2:$P$3340,2,FALSE)</f>
        <v>Blueprints</v>
      </c>
      <c r="M2493" t="str">
        <f>VLOOKUP($I2493,master_table_sales_csv!$O$2:$P$3340,2,FALSE)</f>
        <v>Blueprints</v>
      </c>
    </row>
    <row r="2494" spans="1:13" x14ac:dyDescent="0.35">
      <c r="A2494" t="s">
        <v>8725</v>
      </c>
      <c r="B2494" t="s">
        <v>8751</v>
      </c>
      <c r="C2494">
        <v>1013</v>
      </c>
      <c r="D2494">
        <v>2598</v>
      </c>
      <c r="E2494">
        <v>5</v>
      </c>
      <c r="F2494">
        <v>5</v>
      </c>
      <c r="G2494">
        <v>31</v>
      </c>
      <c r="H2494">
        <v>4</v>
      </c>
      <c r="I2494">
        <v>4</v>
      </c>
      <c r="J2494">
        <f>'Data Churn_prodcat'!E2494-'Data Churn_prodcat'!F2494</f>
        <v>0</v>
      </c>
      <c r="K2494" t="str">
        <f t="shared" si="38"/>
        <v>Churn</v>
      </c>
      <c r="L2494" t="str">
        <f>VLOOKUP($H2494,master_table_sales_csv!$O$2:$P$3340,2,FALSE)</f>
        <v>eBooks</v>
      </c>
      <c r="M2494" t="str">
        <f>VLOOKUP($I2494,master_table_sales_csv!$O$2:$P$3340,2,FALSE)</f>
        <v>eBooks</v>
      </c>
    </row>
    <row r="2495" spans="1:13" x14ac:dyDescent="0.35">
      <c r="A2495" t="s">
        <v>8725</v>
      </c>
      <c r="B2495" t="s">
        <v>8751</v>
      </c>
      <c r="C2495">
        <v>1016</v>
      </c>
      <c r="D2495">
        <v>2794</v>
      </c>
      <c r="E2495">
        <v>4</v>
      </c>
      <c r="F2495">
        <v>4</v>
      </c>
      <c r="G2495">
        <v>2196</v>
      </c>
      <c r="H2495">
        <v>6</v>
      </c>
      <c r="I2495">
        <v>6</v>
      </c>
      <c r="J2495">
        <f>'Data Churn_prodcat'!E2495-'Data Churn_prodcat'!F2495</f>
        <v>0</v>
      </c>
      <c r="K2495" t="str">
        <f t="shared" si="38"/>
        <v>Churn</v>
      </c>
      <c r="L2495" t="str">
        <f>VLOOKUP($H2495,master_table_sales_csv!$O$2:$P$3340,2,FALSE)</f>
        <v>Robots</v>
      </c>
      <c r="M2495" t="str">
        <f>VLOOKUP($I2495,master_table_sales_csv!$O$2:$P$3340,2,FALSE)</f>
        <v>Robots</v>
      </c>
    </row>
    <row r="2496" spans="1:13" x14ac:dyDescent="0.35">
      <c r="A2496" t="s">
        <v>8725</v>
      </c>
      <c r="B2496" t="s">
        <v>8751</v>
      </c>
      <c r="C2496">
        <v>1024</v>
      </c>
      <c r="D2496">
        <v>2577</v>
      </c>
      <c r="E2496">
        <v>5</v>
      </c>
      <c r="F2496">
        <v>5</v>
      </c>
      <c r="G2496">
        <v>196</v>
      </c>
      <c r="H2496">
        <v>7</v>
      </c>
      <c r="I2496">
        <v>7</v>
      </c>
      <c r="J2496">
        <f>'Data Churn_prodcat'!E2496-'Data Churn_prodcat'!F2496</f>
        <v>0</v>
      </c>
      <c r="K2496" t="str">
        <f t="shared" si="38"/>
        <v>Churn</v>
      </c>
      <c r="L2496" t="str">
        <f>VLOOKUP($H2496,master_table_sales_csv!$O$2:$P$3340,2,FALSE)</f>
        <v>Training Videos</v>
      </c>
      <c r="M2496" t="str">
        <f>VLOOKUP($I2496,master_table_sales_csv!$O$2:$P$3340,2,FALSE)</f>
        <v>Training Videos</v>
      </c>
    </row>
    <row r="2497" spans="1:13" x14ac:dyDescent="0.35">
      <c r="A2497" t="s">
        <v>8725</v>
      </c>
      <c r="B2497" t="s">
        <v>8751</v>
      </c>
      <c r="C2497">
        <v>1028</v>
      </c>
      <c r="D2497">
        <v>2740</v>
      </c>
      <c r="E2497">
        <v>4</v>
      </c>
      <c r="F2497">
        <v>4</v>
      </c>
      <c r="G2497">
        <v>89.97</v>
      </c>
      <c r="H2497">
        <v>7</v>
      </c>
      <c r="I2497">
        <v>7</v>
      </c>
      <c r="J2497">
        <f>'Data Churn_prodcat'!E2497-'Data Churn_prodcat'!F2497</f>
        <v>0</v>
      </c>
      <c r="K2497" t="str">
        <f t="shared" si="38"/>
        <v>Churn</v>
      </c>
      <c r="L2497" t="str">
        <f>VLOOKUP($H2497,master_table_sales_csv!$O$2:$P$3340,2,FALSE)</f>
        <v>Training Videos</v>
      </c>
      <c r="M2497" t="str">
        <f>VLOOKUP($I2497,master_table_sales_csv!$O$2:$P$3340,2,FALSE)</f>
        <v>Training Videos</v>
      </c>
    </row>
    <row r="2498" spans="1:13" x14ac:dyDescent="0.35">
      <c r="A2498" t="s">
        <v>8725</v>
      </c>
      <c r="B2498" t="s">
        <v>8751</v>
      </c>
      <c r="C2498">
        <v>1032</v>
      </c>
      <c r="D2498">
        <v>2730</v>
      </c>
      <c r="E2498">
        <v>4</v>
      </c>
      <c r="F2498">
        <v>4</v>
      </c>
      <c r="G2498">
        <v>378</v>
      </c>
      <c r="H2498">
        <v>5</v>
      </c>
      <c r="I2498">
        <v>5</v>
      </c>
      <c r="J2498">
        <f>'Data Churn_prodcat'!E2498-'Data Churn_prodcat'!F2498</f>
        <v>0</v>
      </c>
      <c r="K2498" t="str">
        <f t="shared" si="38"/>
        <v>Churn</v>
      </c>
      <c r="L2498" t="str">
        <f>VLOOKUP($H2498,master_table_sales_csv!$O$2:$P$3340,2,FALSE)</f>
        <v>Robot Kits</v>
      </c>
      <c r="M2498" t="str">
        <f>VLOOKUP($I2498,master_table_sales_csv!$O$2:$P$3340,2,FALSE)</f>
        <v>Robot Kits</v>
      </c>
    </row>
    <row r="2499" spans="1:13" x14ac:dyDescent="0.35">
      <c r="A2499" t="s">
        <v>8725</v>
      </c>
      <c r="B2499" t="s">
        <v>8751</v>
      </c>
      <c r="C2499">
        <v>1037</v>
      </c>
      <c r="D2499">
        <v>2863</v>
      </c>
      <c r="E2499">
        <v>3</v>
      </c>
      <c r="F2499">
        <v>3</v>
      </c>
      <c r="G2499">
        <v>1198</v>
      </c>
      <c r="H2499">
        <v>6</v>
      </c>
      <c r="I2499">
        <v>6</v>
      </c>
      <c r="J2499">
        <f>'Data Churn_prodcat'!E2499-'Data Churn_prodcat'!F2499</f>
        <v>0</v>
      </c>
      <c r="K2499" t="str">
        <f t="shared" si="38"/>
        <v>Churn</v>
      </c>
      <c r="L2499" t="str">
        <f>VLOOKUP($H2499,master_table_sales_csv!$O$2:$P$3340,2,FALSE)</f>
        <v>Robots</v>
      </c>
      <c r="M2499" t="str">
        <f>VLOOKUP($I2499,master_table_sales_csv!$O$2:$P$3340,2,FALSE)</f>
        <v>Robots</v>
      </c>
    </row>
    <row r="2500" spans="1:13" x14ac:dyDescent="0.35">
      <c r="A2500" t="s">
        <v>8725</v>
      </c>
      <c r="B2500" t="s">
        <v>8751</v>
      </c>
      <c r="C2500">
        <v>1047</v>
      </c>
      <c r="D2500">
        <v>2797</v>
      </c>
      <c r="E2500">
        <v>4</v>
      </c>
      <c r="F2500">
        <v>4</v>
      </c>
      <c r="G2500">
        <v>3532</v>
      </c>
      <c r="H2500">
        <v>6</v>
      </c>
      <c r="I2500">
        <v>6</v>
      </c>
      <c r="J2500">
        <f>'Data Churn_prodcat'!E2500-'Data Churn_prodcat'!F2500</f>
        <v>0</v>
      </c>
      <c r="K2500" t="str">
        <f t="shared" si="38"/>
        <v>Churn</v>
      </c>
      <c r="L2500" t="str">
        <f>VLOOKUP($H2500,master_table_sales_csv!$O$2:$P$3340,2,FALSE)</f>
        <v>Robots</v>
      </c>
      <c r="M2500" t="str">
        <f>VLOOKUP($I2500,master_table_sales_csv!$O$2:$P$3340,2,FALSE)</f>
        <v>Robots</v>
      </c>
    </row>
    <row r="2501" spans="1:13" x14ac:dyDescent="0.35">
      <c r="A2501" t="s">
        <v>8725</v>
      </c>
      <c r="B2501" t="s">
        <v>8751</v>
      </c>
      <c r="C2501">
        <v>1048</v>
      </c>
      <c r="D2501">
        <v>2879</v>
      </c>
      <c r="E2501">
        <v>3</v>
      </c>
      <c r="F2501">
        <v>3</v>
      </c>
      <c r="G2501">
        <v>779.69999999999993</v>
      </c>
      <c r="H2501">
        <v>2</v>
      </c>
      <c r="I2501">
        <v>2</v>
      </c>
      <c r="J2501">
        <f>'Data Churn_prodcat'!E2501-'Data Churn_prodcat'!F2501</f>
        <v>0</v>
      </c>
      <c r="K2501" t="str">
        <f t="shared" ref="K2501:K2564" si="39">IF(D2501&gt;7, "Churn", "No Churn")</f>
        <v>Churn</v>
      </c>
      <c r="L2501" t="str">
        <f>VLOOKUP($H2501,master_table_sales_csv!$O$2:$P$3340,2,FALSE)</f>
        <v>Drone Kits</v>
      </c>
      <c r="M2501" t="str">
        <f>VLOOKUP($I2501,master_table_sales_csv!$O$2:$P$3340,2,FALSE)</f>
        <v>Drone Kits</v>
      </c>
    </row>
    <row r="2502" spans="1:13" x14ac:dyDescent="0.35">
      <c r="A2502" t="s">
        <v>8725</v>
      </c>
      <c r="B2502" t="s">
        <v>8751</v>
      </c>
      <c r="C2502">
        <v>1069</v>
      </c>
      <c r="D2502">
        <v>2668</v>
      </c>
      <c r="E2502">
        <v>5</v>
      </c>
      <c r="F2502">
        <v>5</v>
      </c>
      <c r="G2502">
        <v>249.75</v>
      </c>
      <c r="H2502">
        <v>7</v>
      </c>
      <c r="I2502">
        <v>7</v>
      </c>
      <c r="J2502">
        <f>'Data Churn_prodcat'!E2502-'Data Churn_prodcat'!F2502</f>
        <v>0</v>
      </c>
      <c r="K2502" t="str">
        <f t="shared" si="39"/>
        <v>Churn</v>
      </c>
      <c r="L2502" t="str">
        <f>VLOOKUP($H2502,master_table_sales_csv!$O$2:$P$3340,2,FALSE)</f>
        <v>Training Videos</v>
      </c>
      <c r="M2502" t="str">
        <f>VLOOKUP($I2502,master_table_sales_csv!$O$2:$P$3340,2,FALSE)</f>
        <v>Training Videos</v>
      </c>
    </row>
    <row r="2503" spans="1:13" x14ac:dyDescent="0.35">
      <c r="A2503" t="s">
        <v>8725</v>
      </c>
      <c r="B2503" t="s">
        <v>8751</v>
      </c>
      <c r="C2503">
        <v>1088</v>
      </c>
      <c r="D2503">
        <v>2857</v>
      </c>
      <c r="E2503">
        <v>4</v>
      </c>
      <c r="F2503">
        <v>3</v>
      </c>
      <c r="G2503">
        <v>327.25</v>
      </c>
      <c r="H2503">
        <v>7</v>
      </c>
      <c r="I2503">
        <v>4</v>
      </c>
      <c r="J2503">
        <f>'Data Churn_prodcat'!E2503-'Data Churn_prodcat'!F2503</f>
        <v>1</v>
      </c>
      <c r="K2503" t="str">
        <f t="shared" si="39"/>
        <v>Churn</v>
      </c>
      <c r="L2503" t="str">
        <f>VLOOKUP($H2503,master_table_sales_csv!$O$2:$P$3340,2,FALSE)</f>
        <v>Training Videos</v>
      </c>
      <c r="M2503" t="str">
        <f>VLOOKUP($I2503,master_table_sales_csv!$O$2:$P$3340,2,FALSE)</f>
        <v>eBooks</v>
      </c>
    </row>
    <row r="2504" spans="1:13" x14ac:dyDescent="0.35">
      <c r="A2504" t="s">
        <v>8725</v>
      </c>
      <c r="B2504" t="s">
        <v>8751</v>
      </c>
      <c r="C2504">
        <v>1102</v>
      </c>
      <c r="D2504">
        <v>2738</v>
      </c>
      <c r="E2504">
        <v>4</v>
      </c>
      <c r="F2504">
        <v>4</v>
      </c>
      <c r="G2504">
        <v>1995</v>
      </c>
      <c r="H2504">
        <v>3</v>
      </c>
      <c r="I2504">
        <v>3</v>
      </c>
      <c r="J2504">
        <f>'Data Churn_prodcat'!E2504-'Data Churn_prodcat'!F2504</f>
        <v>0</v>
      </c>
      <c r="K2504" t="str">
        <f t="shared" si="39"/>
        <v>Churn</v>
      </c>
      <c r="L2504" t="str">
        <f>VLOOKUP($H2504,master_table_sales_csv!$O$2:$P$3340,2,FALSE)</f>
        <v>Drones</v>
      </c>
      <c r="M2504" t="str">
        <f>VLOOKUP($I2504,master_table_sales_csv!$O$2:$P$3340,2,FALSE)</f>
        <v>Drones</v>
      </c>
    </row>
    <row r="2505" spans="1:13" x14ac:dyDescent="0.35">
      <c r="A2505" t="s">
        <v>8725</v>
      </c>
      <c r="B2505" t="s">
        <v>8751</v>
      </c>
      <c r="C2505">
        <v>1125</v>
      </c>
      <c r="D2505">
        <v>2926</v>
      </c>
      <c r="E2505">
        <v>3</v>
      </c>
      <c r="F2505">
        <v>3</v>
      </c>
      <c r="G2505">
        <v>15.98</v>
      </c>
      <c r="H2505">
        <v>1</v>
      </c>
      <c r="I2505">
        <v>1</v>
      </c>
      <c r="J2505">
        <f>'Data Churn_prodcat'!E2505-'Data Churn_prodcat'!F2505</f>
        <v>0</v>
      </c>
      <c r="K2505" t="str">
        <f t="shared" si="39"/>
        <v>Churn</v>
      </c>
      <c r="L2505" t="str">
        <f>VLOOKUP($H2505,master_table_sales_csv!$O$2:$P$3340,2,FALSE)</f>
        <v>Blueprints</v>
      </c>
      <c r="M2505" t="str">
        <f>VLOOKUP($I2505,master_table_sales_csv!$O$2:$P$3340,2,FALSE)</f>
        <v>Blueprints</v>
      </c>
    </row>
    <row r="2506" spans="1:13" x14ac:dyDescent="0.35">
      <c r="A2506" t="s">
        <v>8725</v>
      </c>
      <c r="B2506" t="s">
        <v>8751</v>
      </c>
      <c r="C2506">
        <v>1136</v>
      </c>
      <c r="D2506">
        <v>2801</v>
      </c>
      <c r="E2506">
        <v>4</v>
      </c>
      <c r="F2506">
        <v>4</v>
      </c>
      <c r="G2506">
        <v>31.96</v>
      </c>
      <c r="H2506">
        <v>1</v>
      </c>
      <c r="I2506">
        <v>1</v>
      </c>
      <c r="J2506">
        <f>'Data Churn_prodcat'!E2506-'Data Churn_prodcat'!F2506</f>
        <v>0</v>
      </c>
      <c r="K2506" t="str">
        <f t="shared" si="39"/>
        <v>Churn</v>
      </c>
      <c r="L2506" t="str">
        <f>VLOOKUP($H2506,master_table_sales_csv!$O$2:$P$3340,2,FALSE)</f>
        <v>Blueprints</v>
      </c>
      <c r="M2506" t="str">
        <f>VLOOKUP($I2506,master_table_sales_csv!$O$2:$P$3340,2,FALSE)</f>
        <v>Blueprints</v>
      </c>
    </row>
    <row r="2507" spans="1:13" x14ac:dyDescent="0.35">
      <c r="A2507" t="s">
        <v>8725</v>
      </c>
      <c r="B2507" t="s">
        <v>8751</v>
      </c>
      <c r="C2507">
        <v>1146</v>
      </c>
      <c r="D2507">
        <v>2610</v>
      </c>
      <c r="E2507">
        <v>5</v>
      </c>
      <c r="F2507">
        <v>5</v>
      </c>
      <c r="G2507">
        <v>77.5</v>
      </c>
      <c r="H2507">
        <v>4</v>
      </c>
      <c r="I2507">
        <v>4</v>
      </c>
      <c r="J2507">
        <f>'Data Churn_prodcat'!E2507-'Data Churn_prodcat'!F2507</f>
        <v>0</v>
      </c>
      <c r="K2507" t="str">
        <f t="shared" si="39"/>
        <v>Churn</v>
      </c>
      <c r="L2507" t="str">
        <f>VLOOKUP($H2507,master_table_sales_csv!$O$2:$P$3340,2,FALSE)</f>
        <v>eBooks</v>
      </c>
      <c r="M2507" t="str">
        <f>VLOOKUP($I2507,master_table_sales_csv!$O$2:$P$3340,2,FALSE)</f>
        <v>eBooks</v>
      </c>
    </row>
    <row r="2508" spans="1:13" x14ac:dyDescent="0.35">
      <c r="A2508" t="s">
        <v>8725</v>
      </c>
      <c r="B2508" t="s">
        <v>8751</v>
      </c>
      <c r="C2508">
        <v>1148</v>
      </c>
      <c r="D2508">
        <v>2705</v>
      </c>
      <c r="E2508">
        <v>4</v>
      </c>
      <c r="F2508">
        <v>4</v>
      </c>
      <c r="G2508">
        <v>5298</v>
      </c>
      <c r="H2508">
        <v>6</v>
      </c>
      <c r="I2508">
        <v>6</v>
      </c>
      <c r="J2508">
        <f>'Data Churn_prodcat'!E2508-'Data Churn_prodcat'!F2508</f>
        <v>0</v>
      </c>
      <c r="K2508" t="str">
        <f t="shared" si="39"/>
        <v>Churn</v>
      </c>
      <c r="L2508" t="str">
        <f>VLOOKUP($H2508,master_table_sales_csv!$O$2:$P$3340,2,FALSE)</f>
        <v>Robots</v>
      </c>
      <c r="M2508" t="str">
        <f>VLOOKUP($I2508,master_table_sales_csv!$O$2:$P$3340,2,FALSE)</f>
        <v>Robots</v>
      </c>
    </row>
    <row r="2509" spans="1:13" x14ac:dyDescent="0.35">
      <c r="A2509" t="s">
        <v>8725</v>
      </c>
      <c r="B2509" t="s">
        <v>8751</v>
      </c>
      <c r="C2509">
        <v>1151</v>
      </c>
      <c r="D2509">
        <v>2867</v>
      </c>
      <c r="E2509">
        <v>3</v>
      </c>
      <c r="F2509">
        <v>3</v>
      </c>
      <c r="G2509">
        <v>357</v>
      </c>
      <c r="H2509">
        <v>2</v>
      </c>
      <c r="I2509">
        <v>2</v>
      </c>
      <c r="J2509">
        <f>'Data Churn_prodcat'!E2509-'Data Churn_prodcat'!F2509</f>
        <v>0</v>
      </c>
      <c r="K2509" t="str">
        <f t="shared" si="39"/>
        <v>Churn</v>
      </c>
      <c r="L2509" t="str">
        <f>VLOOKUP($H2509,master_table_sales_csv!$O$2:$P$3340,2,FALSE)</f>
        <v>Drone Kits</v>
      </c>
      <c r="M2509" t="str">
        <f>VLOOKUP($I2509,master_table_sales_csv!$O$2:$P$3340,2,FALSE)</f>
        <v>Drone Kits</v>
      </c>
    </row>
    <row r="2510" spans="1:13" x14ac:dyDescent="0.35">
      <c r="A2510" t="s">
        <v>8725</v>
      </c>
      <c r="B2510" t="s">
        <v>8751</v>
      </c>
      <c r="C2510">
        <v>1177</v>
      </c>
      <c r="D2510">
        <v>2774</v>
      </c>
      <c r="E2510">
        <v>4</v>
      </c>
      <c r="F2510">
        <v>4</v>
      </c>
      <c r="G2510">
        <v>4495</v>
      </c>
      <c r="H2510">
        <v>6</v>
      </c>
      <c r="I2510">
        <v>6</v>
      </c>
      <c r="J2510">
        <f>'Data Churn_prodcat'!E2510-'Data Churn_prodcat'!F2510</f>
        <v>0</v>
      </c>
      <c r="K2510" t="str">
        <f t="shared" si="39"/>
        <v>Churn</v>
      </c>
      <c r="L2510" t="str">
        <f>VLOOKUP($H2510,master_table_sales_csv!$O$2:$P$3340,2,FALSE)</f>
        <v>Robots</v>
      </c>
      <c r="M2510" t="str">
        <f>VLOOKUP($I2510,master_table_sales_csv!$O$2:$P$3340,2,FALSE)</f>
        <v>Robots</v>
      </c>
    </row>
    <row r="2511" spans="1:13" x14ac:dyDescent="0.35">
      <c r="A2511" t="s">
        <v>8725</v>
      </c>
      <c r="B2511" t="s">
        <v>8751</v>
      </c>
      <c r="C2511">
        <v>1178</v>
      </c>
      <c r="D2511">
        <v>2685</v>
      </c>
      <c r="E2511">
        <v>5</v>
      </c>
      <c r="F2511">
        <v>5</v>
      </c>
      <c r="G2511">
        <v>57.98</v>
      </c>
      <c r="H2511">
        <v>7</v>
      </c>
      <c r="I2511">
        <v>7</v>
      </c>
      <c r="J2511">
        <f>'Data Churn_prodcat'!E2511-'Data Churn_prodcat'!F2511</f>
        <v>0</v>
      </c>
      <c r="K2511" t="str">
        <f t="shared" si="39"/>
        <v>Churn</v>
      </c>
      <c r="L2511" t="str">
        <f>VLOOKUP($H2511,master_table_sales_csv!$O$2:$P$3340,2,FALSE)</f>
        <v>Training Videos</v>
      </c>
      <c r="M2511" t="str">
        <f>VLOOKUP($I2511,master_table_sales_csv!$O$2:$P$3340,2,FALSE)</f>
        <v>Training Videos</v>
      </c>
    </row>
    <row r="2512" spans="1:13" x14ac:dyDescent="0.35">
      <c r="A2512" t="s">
        <v>8725</v>
      </c>
      <c r="B2512" t="s">
        <v>8751</v>
      </c>
      <c r="C2512">
        <v>1179</v>
      </c>
      <c r="D2512">
        <v>2914</v>
      </c>
      <c r="E2512">
        <v>4</v>
      </c>
      <c r="F2512">
        <v>3</v>
      </c>
      <c r="G2512">
        <v>349.5</v>
      </c>
      <c r="H2512">
        <v>7</v>
      </c>
      <c r="I2512">
        <v>4</v>
      </c>
      <c r="J2512">
        <f>'Data Churn_prodcat'!E2512-'Data Churn_prodcat'!F2512</f>
        <v>1</v>
      </c>
      <c r="K2512" t="str">
        <f t="shared" si="39"/>
        <v>Churn</v>
      </c>
      <c r="L2512" t="str">
        <f>VLOOKUP($H2512,master_table_sales_csv!$O$2:$P$3340,2,FALSE)</f>
        <v>Training Videos</v>
      </c>
      <c r="M2512" t="str">
        <f>VLOOKUP($I2512,master_table_sales_csv!$O$2:$P$3340,2,FALSE)</f>
        <v>eBooks</v>
      </c>
    </row>
    <row r="2513" spans="1:13" x14ac:dyDescent="0.35">
      <c r="A2513" t="s">
        <v>8725</v>
      </c>
      <c r="B2513" t="s">
        <v>8751</v>
      </c>
      <c r="C2513">
        <v>1187</v>
      </c>
      <c r="D2513">
        <v>2888</v>
      </c>
      <c r="E2513">
        <v>3</v>
      </c>
      <c r="F2513">
        <v>3</v>
      </c>
      <c r="G2513">
        <v>3532</v>
      </c>
      <c r="H2513">
        <v>6</v>
      </c>
      <c r="I2513">
        <v>6</v>
      </c>
      <c r="J2513">
        <f>'Data Churn_prodcat'!E2513-'Data Churn_prodcat'!F2513</f>
        <v>0</v>
      </c>
      <c r="K2513" t="str">
        <f t="shared" si="39"/>
        <v>Churn</v>
      </c>
      <c r="L2513" t="str">
        <f>VLOOKUP($H2513,master_table_sales_csv!$O$2:$P$3340,2,FALSE)</f>
        <v>Robots</v>
      </c>
      <c r="M2513" t="str">
        <f>VLOOKUP($I2513,master_table_sales_csv!$O$2:$P$3340,2,FALSE)</f>
        <v>Robots</v>
      </c>
    </row>
    <row r="2514" spans="1:13" x14ac:dyDescent="0.35">
      <c r="A2514" t="s">
        <v>8725</v>
      </c>
      <c r="B2514" t="s">
        <v>8751</v>
      </c>
      <c r="C2514">
        <v>1194</v>
      </c>
      <c r="D2514">
        <v>2696</v>
      </c>
      <c r="E2514">
        <v>5</v>
      </c>
      <c r="F2514">
        <v>5</v>
      </c>
      <c r="G2514">
        <v>59.98</v>
      </c>
      <c r="H2514">
        <v>7</v>
      </c>
      <c r="I2514">
        <v>7</v>
      </c>
      <c r="J2514">
        <f>'Data Churn_prodcat'!E2514-'Data Churn_prodcat'!F2514</f>
        <v>0</v>
      </c>
      <c r="K2514" t="str">
        <f t="shared" si="39"/>
        <v>Churn</v>
      </c>
      <c r="L2514" t="str">
        <f>VLOOKUP($H2514,master_table_sales_csv!$O$2:$P$3340,2,FALSE)</f>
        <v>Training Videos</v>
      </c>
      <c r="M2514" t="str">
        <f>VLOOKUP($I2514,master_table_sales_csv!$O$2:$P$3340,2,FALSE)</f>
        <v>Training Videos</v>
      </c>
    </row>
    <row r="2515" spans="1:13" x14ac:dyDescent="0.35">
      <c r="A2515" t="s">
        <v>8725</v>
      </c>
      <c r="B2515" t="s">
        <v>8751</v>
      </c>
      <c r="C2515">
        <v>1200</v>
      </c>
      <c r="D2515">
        <v>2564</v>
      </c>
      <c r="E2515">
        <v>5</v>
      </c>
      <c r="F2515">
        <v>5</v>
      </c>
      <c r="G2515">
        <v>428</v>
      </c>
      <c r="H2515">
        <v>5</v>
      </c>
      <c r="I2515">
        <v>5</v>
      </c>
      <c r="J2515">
        <f>'Data Churn_prodcat'!E2515-'Data Churn_prodcat'!F2515</f>
        <v>0</v>
      </c>
      <c r="K2515" t="str">
        <f t="shared" si="39"/>
        <v>Churn</v>
      </c>
      <c r="L2515" t="str">
        <f>VLOOKUP($H2515,master_table_sales_csv!$O$2:$P$3340,2,FALSE)</f>
        <v>Robot Kits</v>
      </c>
      <c r="M2515" t="str">
        <f>VLOOKUP($I2515,master_table_sales_csv!$O$2:$P$3340,2,FALSE)</f>
        <v>Robot Kits</v>
      </c>
    </row>
    <row r="2516" spans="1:13" x14ac:dyDescent="0.35">
      <c r="A2516" t="s">
        <v>8725</v>
      </c>
      <c r="B2516" t="s">
        <v>8751</v>
      </c>
      <c r="C2516">
        <v>1202</v>
      </c>
      <c r="D2516">
        <v>2782</v>
      </c>
      <c r="E2516">
        <v>4</v>
      </c>
      <c r="F2516">
        <v>4</v>
      </c>
      <c r="G2516">
        <v>3596</v>
      </c>
      <c r="H2516">
        <v>6</v>
      </c>
      <c r="I2516">
        <v>6</v>
      </c>
      <c r="J2516">
        <f>'Data Churn_prodcat'!E2516-'Data Churn_prodcat'!F2516</f>
        <v>0</v>
      </c>
      <c r="K2516" t="str">
        <f t="shared" si="39"/>
        <v>Churn</v>
      </c>
      <c r="L2516" t="str">
        <f>VLOOKUP($H2516,master_table_sales_csv!$O$2:$P$3340,2,FALSE)</f>
        <v>Robots</v>
      </c>
      <c r="M2516" t="str">
        <f>VLOOKUP($I2516,master_table_sales_csv!$O$2:$P$3340,2,FALSE)</f>
        <v>Robots</v>
      </c>
    </row>
    <row r="2517" spans="1:13" x14ac:dyDescent="0.35">
      <c r="A2517" t="s">
        <v>8725</v>
      </c>
      <c r="B2517" t="s">
        <v>8751</v>
      </c>
      <c r="C2517">
        <v>1203</v>
      </c>
      <c r="D2517">
        <v>2697</v>
      </c>
      <c r="E2517">
        <v>5</v>
      </c>
      <c r="F2517">
        <v>5</v>
      </c>
      <c r="G2517">
        <v>2995</v>
      </c>
      <c r="H2517">
        <v>6</v>
      </c>
      <c r="I2517">
        <v>6</v>
      </c>
      <c r="J2517">
        <f>'Data Churn_prodcat'!E2517-'Data Churn_prodcat'!F2517</f>
        <v>0</v>
      </c>
      <c r="K2517" t="str">
        <f t="shared" si="39"/>
        <v>Churn</v>
      </c>
      <c r="L2517" t="str">
        <f>VLOOKUP($H2517,master_table_sales_csv!$O$2:$P$3340,2,FALSE)</f>
        <v>Robots</v>
      </c>
      <c r="M2517" t="str">
        <f>VLOOKUP($I2517,master_table_sales_csv!$O$2:$P$3340,2,FALSE)</f>
        <v>Robots</v>
      </c>
    </row>
    <row r="2518" spans="1:13" x14ac:dyDescent="0.35">
      <c r="A2518" t="s">
        <v>8725</v>
      </c>
      <c r="B2518" t="s">
        <v>8751</v>
      </c>
      <c r="C2518">
        <v>1213</v>
      </c>
      <c r="D2518">
        <v>2701</v>
      </c>
      <c r="E2518">
        <v>4</v>
      </c>
      <c r="F2518">
        <v>4</v>
      </c>
      <c r="G2518">
        <v>128.97</v>
      </c>
      <c r="H2518">
        <v>7</v>
      </c>
      <c r="I2518">
        <v>7</v>
      </c>
      <c r="J2518">
        <f>'Data Churn_prodcat'!E2518-'Data Churn_prodcat'!F2518</f>
        <v>0</v>
      </c>
      <c r="K2518" t="str">
        <f t="shared" si="39"/>
        <v>Churn</v>
      </c>
      <c r="L2518" t="str">
        <f>VLOOKUP($H2518,master_table_sales_csv!$O$2:$P$3340,2,FALSE)</f>
        <v>Training Videos</v>
      </c>
      <c r="M2518" t="str">
        <f>VLOOKUP($I2518,master_table_sales_csv!$O$2:$P$3340,2,FALSE)</f>
        <v>Training Videos</v>
      </c>
    </row>
    <row r="2519" spans="1:13" x14ac:dyDescent="0.35">
      <c r="A2519" t="s">
        <v>8725</v>
      </c>
      <c r="B2519" t="s">
        <v>8751</v>
      </c>
      <c r="C2519">
        <v>1219</v>
      </c>
      <c r="D2519">
        <v>2721</v>
      </c>
      <c r="E2519">
        <v>4</v>
      </c>
      <c r="F2519">
        <v>4</v>
      </c>
      <c r="G2519">
        <v>399</v>
      </c>
      <c r="H2519">
        <v>3</v>
      </c>
      <c r="I2519">
        <v>3</v>
      </c>
      <c r="J2519">
        <f>'Data Churn_prodcat'!E2519-'Data Churn_prodcat'!F2519</f>
        <v>0</v>
      </c>
      <c r="K2519" t="str">
        <f t="shared" si="39"/>
        <v>Churn</v>
      </c>
      <c r="L2519" t="str">
        <f>VLOOKUP($H2519,master_table_sales_csv!$O$2:$P$3340,2,FALSE)</f>
        <v>Drones</v>
      </c>
      <c r="M2519" t="str">
        <f>VLOOKUP($I2519,master_table_sales_csv!$O$2:$P$3340,2,FALSE)</f>
        <v>Drones</v>
      </c>
    </row>
    <row r="2520" spans="1:13" x14ac:dyDescent="0.35">
      <c r="A2520" t="s">
        <v>8725</v>
      </c>
      <c r="B2520" t="s">
        <v>8751</v>
      </c>
      <c r="C2520">
        <v>1227</v>
      </c>
      <c r="D2520">
        <v>2898</v>
      </c>
      <c r="E2520">
        <v>3</v>
      </c>
      <c r="F2520">
        <v>3</v>
      </c>
      <c r="G2520">
        <v>39</v>
      </c>
      <c r="H2520">
        <v>4</v>
      </c>
      <c r="I2520">
        <v>4</v>
      </c>
      <c r="J2520">
        <f>'Data Churn_prodcat'!E2520-'Data Churn_prodcat'!F2520</f>
        <v>0</v>
      </c>
      <c r="K2520" t="str">
        <f t="shared" si="39"/>
        <v>Churn</v>
      </c>
      <c r="L2520" t="str">
        <f>VLOOKUP($H2520,master_table_sales_csv!$O$2:$P$3340,2,FALSE)</f>
        <v>eBooks</v>
      </c>
      <c r="M2520" t="str">
        <f>VLOOKUP($I2520,master_table_sales_csv!$O$2:$P$3340,2,FALSE)</f>
        <v>eBooks</v>
      </c>
    </row>
    <row r="2521" spans="1:13" x14ac:dyDescent="0.35">
      <c r="A2521" t="s">
        <v>8725</v>
      </c>
      <c r="B2521" t="s">
        <v>8751</v>
      </c>
      <c r="C2521">
        <v>1244</v>
      </c>
      <c r="D2521">
        <v>2606</v>
      </c>
      <c r="E2521">
        <v>5</v>
      </c>
      <c r="F2521">
        <v>5</v>
      </c>
      <c r="G2521">
        <v>124.75</v>
      </c>
      <c r="H2521">
        <v>4</v>
      </c>
      <c r="I2521">
        <v>4</v>
      </c>
      <c r="J2521">
        <f>'Data Churn_prodcat'!E2521-'Data Churn_prodcat'!F2521</f>
        <v>0</v>
      </c>
      <c r="K2521" t="str">
        <f t="shared" si="39"/>
        <v>Churn</v>
      </c>
      <c r="L2521" t="str">
        <f>VLOOKUP($H2521,master_table_sales_csv!$O$2:$P$3340,2,FALSE)</f>
        <v>eBooks</v>
      </c>
      <c r="M2521" t="str">
        <f>VLOOKUP($I2521,master_table_sales_csv!$O$2:$P$3340,2,FALSE)</f>
        <v>eBooks</v>
      </c>
    </row>
    <row r="2522" spans="1:13" x14ac:dyDescent="0.35">
      <c r="A2522" t="s">
        <v>8725</v>
      </c>
      <c r="B2522" t="s">
        <v>8751</v>
      </c>
      <c r="C2522">
        <v>1246</v>
      </c>
      <c r="D2522">
        <v>2804</v>
      </c>
      <c r="E2522">
        <v>4</v>
      </c>
      <c r="F2522">
        <v>4</v>
      </c>
      <c r="G2522">
        <v>1359.9</v>
      </c>
      <c r="H2522">
        <v>4</v>
      </c>
      <c r="I2522">
        <v>2</v>
      </c>
      <c r="J2522">
        <f>'Data Churn_prodcat'!E2522-'Data Churn_prodcat'!F2522</f>
        <v>0</v>
      </c>
      <c r="K2522" t="str">
        <f t="shared" si="39"/>
        <v>Churn</v>
      </c>
      <c r="L2522" t="str">
        <f>VLOOKUP($H2522,master_table_sales_csv!$O$2:$P$3340,2,FALSE)</f>
        <v>eBooks</v>
      </c>
      <c r="M2522" t="str">
        <f>VLOOKUP($I2522,master_table_sales_csv!$O$2:$P$3340,2,FALSE)</f>
        <v>Drone Kits</v>
      </c>
    </row>
    <row r="2523" spans="1:13" x14ac:dyDescent="0.35">
      <c r="A2523" t="s">
        <v>8725</v>
      </c>
      <c r="B2523" t="s">
        <v>8751</v>
      </c>
      <c r="C2523">
        <v>1268</v>
      </c>
      <c r="D2523">
        <v>2791</v>
      </c>
      <c r="E2523">
        <v>4</v>
      </c>
      <c r="F2523">
        <v>4</v>
      </c>
      <c r="G2523">
        <v>15.98</v>
      </c>
      <c r="H2523">
        <v>1</v>
      </c>
      <c r="I2523">
        <v>1</v>
      </c>
      <c r="J2523">
        <f>'Data Churn_prodcat'!E2523-'Data Churn_prodcat'!F2523</f>
        <v>0</v>
      </c>
      <c r="K2523" t="str">
        <f t="shared" si="39"/>
        <v>Churn</v>
      </c>
      <c r="L2523" t="str">
        <f>VLOOKUP($H2523,master_table_sales_csv!$O$2:$P$3340,2,FALSE)</f>
        <v>Blueprints</v>
      </c>
      <c r="M2523" t="str">
        <f>VLOOKUP($I2523,master_table_sales_csv!$O$2:$P$3340,2,FALSE)</f>
        <v>Blueprints</v>
      </c>
    </row>
    <row r="2524" spans="1:13" x14ac:dyDescent="0.35">
      <c r="A2524" t="s">
        <v>8725</v>
      </c>
      <c r="B2524" t="s">
        <v>8751</v>
      </c>
      <c r="C2524">
        <v>1270</v>
      </c>
      <c r="D2524">
        <v>2838</v>
      </c>
      <c r="E2524">
        <v>4</v>
      </c>
      <c r="F2524">
        <v>4</v>
      </c>
      <c r="G2524">
        <v>24.950000000000003</v>
      </c>
      <c r="H2524">
        <v>1</v>
      </c>
      <c r="I2524">
        <v>1</v>
      </c>
      <c r="J2524">
        <f>'Data Churn_prodcat'!E2524-'Data Churn_prodcat'!F2524</f>
        <v>0</v>
      </c>
      <c r="K2524" t="str">
        <f t="shared" si="39"/>
        <v>Churn</v>
      </c>
      <c r="L2524" t="str">
        <f>VLOOKUP($H2524,master_table_sales_csv!$O$2:$P$3340,2,FALSE)</f>
        <v>Blueprints</v>
      </c>
      <c r="M2524" t="str">
        <f>VLOOKUP($I2524,master_table_sales_csv!$O$2:$P$3340,2,FALSE)</f>
        <v>Blueprints</v>
      </c>
    </row>
    <row r="2525" spans="1:13" x14ac:dyDescent="0.35">
      <c r="A2525" t="s">
        <v>8725</v>
      </c>
      <c r="B2525" t="s">
        <v>8751</v>
      </c>
      <c r="C2525">
        <v>1282</v>
      </c>
      <c r="D2525">
        <v>2889</v>
      </c>
      <c r="E2525">
        <v>3</v>
      </c>
      <c r="F2525">
        <v>3</v>
      </c>
      <c r="G2525">
        <v>78</v>
      </c>
      <c r="H2525">
        <v>4</v>
      </c>
      <c r="I2525">
        <v>4</v>
      </c>
      <c r="J2525">
        <f>'Data Churn_prodcat'!E2525-'Data Churn_prodcat'!F2525</f>
        <v>0</v>
      </c>
      <c r="K2525" t="str">
        <f t="shared" si="39"/>
        <v>Churn</v>
      </c>
      <c r="L2525" t="str">
        <f>VLOOKUP($H2525,master_table_sales_csv!$O$2:$P$3340,2,FALSE)</f>
        <v>eBooks</v>
      </c>
      <c r="M2525" t="str">
        <f>VLOOKUP($I2525,master_table_sales_csv!$O$2:$P$3340,2,FALSE)</f>
        <v>eBooks</v>
      </c>
    </row>
    <row r="2526" spans="1:13" x14ac:dyDescent="0.35">
      <c r="A2526" t="s">
        <v>8725</v>
      </c>
      <c r="B2526" t="s">
        <v>8751</v>
      </c>
      <c r="C2526">
        <v>1284</v>
      </c>
      <c r="D2526">
        <v>2865</v>
      </c>
      <c r="E2526">
        <v>3</v>
      </c>
      <c r="F2526">
        <v>3</v>
      </c>
      <c r="G2526">
        <v>95.96</v>
      </c>
      <c r="H2526">
        <v>4</v>
      </c>
      <c r="I2526">
        <v>4</v>
      </c>
      <c r="J2526">
        <f>'Data Churn_prodcat'!E2526-'Data Churn_prodcat'!F2526</f>
        <v>0</v>
      </c>
      <c r="K2526" t="str">
        <f t="shared" si="39"/>
        <v>Churn</v>
      </c>
      <c r="L2526" t="str">
        <f>VLOOKUP($H2526,master_table_sales_csv!$O$2:$P$3340,2,FALSE)</f>
        <v>eBooks</v>
      </c>
      <c r="M2526" t="str">
        <f>VLOOKUP($I2526,master_table_sales_csv!$O$2:$P$3340,2,FALSE)</f>
        <v>eBooks</v>
      </c>
    </row>
    <row r="2527" spans="1:13" x14ac:dyDescent="0.35">
      <c r="A2527" t="s">
        <v>8725</v>
      </c>
      <c r="B2527" t="s">
        <v>8751</v>
      </c>
      <c r="C2527">
        <v>1287</v>
      </c>
      <c r="D2527">
        <v>2872</v>
      </c>
      <c r="E2527">
        <v>3</v>
      </c>
      <c r="F2527">
        <v>3</v>
      </c>
      <c r="G2527">
        <v>125.69999999999999</v>
      </c>
      <c r="H2527">
        <v>4</v>
      </c>
      <c r="I2527">
        <v>4</v>
      </c>
      <c r="J2527">
        <f>'Data Churn_prodcat'!E2527-'Data Churn_prodcat'!F2527</f>
        <v>0</v>
      </c>
      <c r="K2527" t="str">
        <f t="shared" si="39"/>
        <v>Churn</v>
      </c>
      <c r="L2527" t="str">
        <f>VLOOKUP($H2527,master_table_sales_csv!$O$2:$P$3340,2,FALSE)</f>
        <v>eBooks</v>
      </c>
      <c r="M2527" t="str">
        <f>VLOOKUP($I2527,master_table_sales_csv!$O$2:$P$3340,2,FALSE)</f>
        <v>eBooks</v>
      </c>
    </row>
    <row r="2528" spans="1:13" x14ac:dyDescent="0.35">
      <c r="A2528" t="s">
        <v>8725</v>
      </c>
      <c r="B2528" t="s">
        <v>8751</v>
      </c>
      <c r="C2528">
        <v>1291</v>
      </c>
      <c r="D2528">
        <v>2856</v>
      </c>
      <c r="E2528">
        <v>3</v>
      </c>
      <c r="F2528">
        <v>3</v>
      </c>
      <c r="G2528">
        <v>23.98</v>
      </c>
      <c r="H2528">
        <v>1</v>
      </c>
      <c r="I2528">
        <v>1</v>
      </c>
      <c r="J2528">
        <f>'Data Churn_prodcat'!E2528-'Data Churn_prodcat'!F2528</f>
        <v>0</v>
      </c>
      <c r="K2528" t="str">
        <f t="shared" si="39"/>
        <v>Churn</v>
      </c>
      <c r="L2528" t="str">
        <f>VLOOKUP($H2528,master_table_sales_csv!$O$2:$P$3340,2,FALSE)</f>
        <v>Blueprints</v>
      </c>
      <c r="M2528" t="str">
        <f>VLOOKUP($I2528,master_table_sales_csv!$O$2:$P$3340,2,FALSE)</f>
        <v>Blueprints</v>
      </c>
    </row>
    <row r="2529" spans="1:13" x14ac:dyDescent="0.35">
      <c r="A2529" t="s">
        <v>8725</v>
      </c>
      <c r="B2529" t="s">
        <v>8751</v>
      </c>
      <c r="C2529">
        <v>1292</v>
      </c>
      <c r="D2529">
        <v>2940</v>
      </c>
      <c r="E2529">
        <v>3</v>
      </c>
      <c r="F2529">
        <v>3</v>
      </c>
      <c r="G2529">
        <v>2396</v>
      </c>
      <c r="H2529">
        <v>6</v>
      </c>
      <c r="I2529">
        <v>6</v>
      </c>
      <c r="J2529">
        <f>'Data Churn_prodcat'!E2529-'Data Churn_prodcat'!F2529</f>
        <v>0</v>
      </c>
      <c r="K2529" t="str">
        <f t="shared" si="39"/>
        <v>Churn</v>
      </c>
      <c r="L2529" t="str">
        <f>VLOOKUP($H2529,master_table_sales_csv!$O$2:$P$3340,2,FALSE)</f>
        <v>Robots</v>
      </c>
      <c r="M2529" t="str">
        <f>VLOOKUP($I2529,master_table_sales_csv!$O$2:$P$3340,2,FALSE)</f>
        <v>Robots</v>
      </c>
    </row>
    <row r="2530" spans="1:13" x14ac:dyDescent="0.35">
      <c r="A2530" t="s">
        <v>8725</v>
      </c>
      <c r="B2530" t="s">
        <v>8751</v>
      </c>
      <c r="C2530">
        <v>1296</v>
      </c>
      <c r="D2530">
        <v>2674</v>
      </c>
      <c r="E2530">
        <v>5</v>
      </c>
      <c r="F2530">
        <v>5</v>
      </c>
      <c r="G2530">
        <v>74.97</v>
      </c>
      <c r="H2530">
        <v>4</v>
      </c>
      <c r="I2530">
        <v>4</v>
      </c>
      <c r="J2530">
        <f>'Data Churn_prodcat'!E2530-'Data Churn_prodcat'!F2530</f>
        <v>0</v>
      </c>
      <c r="K2530" t="str">
        <f t="shared" si="39"/>
        <v>Churn</v>
      </c>
      <c r="L2530" t="str">
        <f>VLOOKUP($H2530,master_table_sales_csv!$O$2:$P$3340,2,FALSE)</f>
        <v>eBooks</v>
      </c>
      <c r="M2530" t="str">
        <f>VLOOKUP($I2530,master_table_sales_csv!$O$2:$P$3340,2,FALSE)</f>
        <v>eBooks</v>
      </c>
    </row>
    <row r="2531" spans="1:13" x14ac:dyDescent="0.35">
      <c r="A2531" t="s">
        <v>8725</v>
      </c>
      <c r="B2531" t="s">
        <v>8751</v>
      </c>
      <c r="C2531">
        <v>1298</v>
      </c>
      <c r="D2531">
        <v>2816</v>
      </c>
      <c r="E2531">
        <v>4</v>
      </c>
      <c r="F2531">
        <v>4</v>
      </c>
      <c r="G2531">
        <v>35.96</v>
      </c>
      <c r="H2531">
        <v>1</v>
      </c>
      <c r="I2531">
        <v>1</v>
      </c>
      <c r="J2531">
        <f>'Data Churn_prodcat'!E2531-'Data Churn_prodcat'!F2531</f>
        <v>0</v>
      </c>
      <c r="K2531" t="str">
        <f t="shared" si="39"/>
        <v>Churn</v>
      </c>
      <c r="L2531" t="str">
        <f>VLOOKUP($H2531,master_table_sales_csv!$O$2:$P$3340,2,FALSE)</f>
        <v>Blueprints</v>
      </c>
      <c r="M2531" t="str">
        <f>VLOOKUP($I2531,master_table_sales_csv!$O$2:$P$3340,2,FALSE)</f>
        <v>Blueprints</v>
      </c>
    </row>
    <row r="2532" spans="1:13" x14ac:dyDescent="0.35">
      <c r="A2532" t="s">
        <v>8725</v>
      </c>
      <c r="B2532" t="s">
        <v>8751</v>
      </c>
      <c r="C2532">
        <v>1305</v>
      </c>
      <c r="D2532">
        <v>2706</v>
      </c>
      <c r="E2532">
        <v>4</v>
      </c>
      <c r="F2532">
        <v>4</v>
      </c>
      <c r="G2532">
        <v>44.95</v>
      </c>
      <c r="H2532">
        <v>1</v>
      </c>
      <c r="I2532">
        <v>1</v>
      </c>
      <c r="J2532">
        <f>'Data Churn_prodcat'!E2532-'Data Churn_prodcat'!F2532</f>
        <v>0</v>
      </c>
      <c r="K2532" t="str">
        <f t="shared" si="39"/>
        <v>Churn</v>
      </c>
      <c r="L2532" t="str">
        <f>VLOOKUP($H2532,master_table_sales_csv!$O$2:$P$3340,2,FALSE)</f>
        <v>Blueprints</v>
      </c>
      <c r="M2532" t="str">
        <f>VLOOKUP($I2532,master_table_sales_csv!$O$2:$P$3340,2,FALSE)</f>
        <v>Blueprints</v>
      </c>
    </row>
    <row r="2533" spans="1:13" x14ac:dyDescent="0.35">
      <c r="A2533" t="s">
        <v>8725</v>
      </c>
      <c r="B2533" t="s">
        <v>8751</v>
      </c>
      <c r="C2533">
        <v>1308</v>
      </c>
      <c r="D2533">
        <v>2814</v>
      </c>
      <c r="E2533">
        <v>4</v>
      </c>
      <c r="F2533">
        <v>4</v>
      </c>
      <c r="G2533">
        <v>128.97</v>
      </c>
      <c r="H2533">
        <v>7</v>
      </c>
      <c r="I2533">
        <v>7</v>
      </c>
      <c r="J2533">
        <f>'Data Churn_prodcat'!E2533-'Data Churn_prodcat'!F2533</f>
        <v>0</v>
      </c>
      <c r="K2533" t="str">
        <f t="shared" si="39"/>
        <v>Churn</v>
      </c>
      <c r="L2533" t="str">
        <f>VLOOKUP($H2533,master_table_sales_csv!$O$2:$P$3340,2,FALSE)</f>
        <v>Training Videos</v>
      </c>
      <c r="M2533" t="str">
        <f>VLOOKUP($I2533,master_table_sales_csv!$O$2:$P$3340,2,FALSE)</f>
        <v>Training Videos</v>
      </c>
    </row>
    <row r="2534" spans="1:13" x14ac:dyDescent="0.35">
      <c r="A2534" t="s">
        <v>8725</v>
      </c>
      <c r="B2534" t="s">
        <v>8751</v>
      </c>
      <c r="C2534">
        <v>1311</v>
      </c>
      <c r="D2534">
        <v>2687</v>
      </c>
      <c r="E2534">
        <v>5</v>
      </c>
      <c r="F2534">
        <v>5</v>
      </c>
      <c r="G2534">
        <v>65.900000000000006</v>
      </c>
      <c r="H2534">
        <v>7</v>
      </c>
      <c r="I2534">
        <v>7</v>
      </c>
      <c r="J2534">
        <f>'Data Churn_prodcat'!E2534-'Data Churn_prodcat'!F2534</f>
        <v>0</v>
      </c>
      <c r="K2534" t="str">
        <f t="shared" si="39"/>
        <v>Churn</v>
      </c>
      <c r="L2534" t="str">
        <f>VLOOKUP($H2534,master_table_sales_csv!$O$2:$P$3340,2,FALSE)</f>
        <v>Training Videos</v>
      </c>
      <c r="M2534" t="str">
        <f>VLOOKUP($I2534,master_table_sales_csv!$O$2:$P$3340,2,FALSE)</f>
        <v>Training Videos</v>
      </c>
    </row>
    <row r="2535" spans="1:13" x14ac:dyDescent="0.35">
      <c r="A2535" t="s">
        <v>8725</v>
      </c>
      <c r="B2535" t="s">
        <v>8751</v>
      </c>
      <c r="C2535">
        <v>1322</v>
      </c>
      <c r="D2535">
        <v>2703</v>
      </c>
      <c r="E2535">
        <v>4</v>
      </c>
      <c r="F2535">
        <v>4</v>
      </c>
      <c r="G2535">
        <v>49.9</v>
      </c>
      <c r="H2535">
        <v>4</v>
      </c>
      <c r="I2535">
        <v>4</v>
      </c>
      <c r="J2535">
        <f>'Data Churn_prodcat'!E2535-'Data Churn_prodcat'!F2535</f>
        <v>0</v>
      </c>
      <c r="K2535" t="str">
        <f t="shared" si="39"/>
        <v>Churn</v>
      </c>
      <c r="L2535" t="str">
        <f>VLOOKUP($H2535,master_table_sales_csv!$O$2:$P$3340,2,FALSE)</f>
        <v>eBooks</v>
      </c>
      <c r="M2535" t="str">
        <f>VLOOKUP($I2535,master_table_sales_csv!$O$2:$P$3340,2,FALSE)</f>
        <v>eBooks</v>
      </c>
    </row>
    <row r="2536" spans="1:13" x14ac:dyDescent="0.35">
      <c r="A2536" t="s">
        <v>8725</v>
      </c>
      <c r="B2536" t="s">
        <v>8751</v>
      </c>
      <c r="C2536">
        <v>1324</v>
      </c>
      <c r="D2536">
        <v>2832</v>
      </c>
      <c r="E2536">
        <v>4</v>
      </c>
      <c r="F2536">
        <v>4</v>
      </c>
      <c r="G2536">
        <v>675</v>
      </c>
      <c r="H2536">
        <v>5</v>
      </c>
      <c r="I2536">
        <v>5</v>
      </c>
      <c r="J2536">
        <f>'Data Churn_prodcat'!E2536-'Data Churn_prodcat'!F2536</f>
        <v>0</v>
      </c>
      <c r="K2536" t="str">
        <f t="shared" si="39"/>
        <v>Churn</v>
      </c>
      <c r="L2536" t="str">
        <f>VLOOKUP($H2536,master_table_sales_csv!$O$2:$P$3340,2,FALSE)</f>
        <v>Robot Kits</v>
      </c>
      <c r="M2536" t="str">
        <f>VLOOKUP($I2536,master_table_sales_csv!$O$2:$P$3340,2,FALSE)</f>
        <v>Robot Kits</v>
      </c>
    </row>
    <row r="2537" spans="1:13" x14ac:dyDescent="0.35">
      <c r="A2537" t="s">
        <v>8725</v>
      </c>
      <c r="B2537" t="s">
        <v>8751</v>
      </c>
      <c r="C2537">
        <v>1331</v>
      </c>
      <c r="D2537">
        <v>2825</v>
      </c>
      <c r="E2537">
        <v>4</v>
      </c>
      <c r="F2537">
        <v>4</v>
      </c>
      <c r="G2537">
        <v>31</v>
      </c>
      <c r="H2537">
        <v>4</v>
      </c>
      <c r="I2537">
        <v>4</v>
      </c>
      <c r="J2537">
        <f>'Data Churn_prodcat'!E2537-'Data Churn_prodcat'!F2537</f>
        <v>0</v>
      </c>
      <c r="K2537" t="str">
        <f t="shared" si="39"/>
        <v>Churn</v>
      </c>
      <c r="L2537" t="str">
        <f>VLOOKUP($H2537,master_table_sales_csv!$O$2:$P$3340,2,FALSE)</f>
        <v>eBooks</v>
      </c>
      <c r="M2537" t="str">
        <f>VLOOKUP($I2537,master_table_sales_csv!$O$2:$P$3340,2,FALSE)</f>
        <v>eBooks</v>
      </c>
    </row>
    <row r="2538" spans="1:13" x14ac:dyDescent="0.35">
      <c r="A2538" t="s">
        <v>8725</v>
      </c>
      <c r="B2538" t="s">
        <v>8751</v>
      </c>
      <c r="C2538">
        <v>1337</v>
      </c>
      <c r="D2538">
        <v>2731</v>
      </c>
      <c r="E2538">
        <v>5</v>
      </c>
      <c r="F2538">
        <v>4</v>
      </c>
      <c r="G2538">
        <v>2994</v>
      </c>
      <c r="H2538">
        <v>7</v>
      </c>
      <c r="I2538">
        <v>3</v>
      </c>
      <c r="J2538">
        <f>'Data Churn_prodcat'!E2538-'Data Churn_prodcat'!F2538</f>
        <v>1</v>
      </c>
      <c r="K2538" t="str">
        <f t="shared" si="39"/>
        <v>Churn</v>
      </c>
      <c r="L2538" t="str">
        <f>VLOOKUP($H2538,master_table_sales_csv!$O$2:$P$3340,2,FALSE)</f>
        <v>Training Videos</v>
      </c>
      <c r="M2538" t="str">
        <f>VLOOKUP($I2538,master_table_sales_csv!$O$2:$P$3340,2,FALSE)</f>
        <v>Drones</v>
      </c>
    </row>
    <row r="2539" spans="1:13" x14ac:dyDescent="0.35">
      <c r="A2539" t="s">
        <v>8725</v>
      </c>
      <c r="B2539" t="s">
        <v>8751</v>
      </c>
      <c r="C2539">
        <v>1346</v>
      </c>
      <c r="D2539">
        <v>2946</v>
      </c>
      <c r="E2539">
        <v>3</v>
      </c>
      <c r="F2539">
        <v>3</v>
      </c>
      <c r="G2539">
        <v>50.97</v>
      </c>
      <c r="H2539">
        <v>4</v>
      </c>
      <c r="I2539">
        <v>4</v>
      </c>
      <c r="J2539">
        <f>'Data Churn_prodcat'!E2539-'Data Churn_prodcat'!F2539</f>
        <v>0</v>
      </c>
      <c r="K2539" t="str">
        <f t="shared" si="39"/>
        <v>Churn</v>
      </c>
      <c r="L2539" t="str">
        <f>VLOOKUP($H2539,master_table_sales_csv!$O$2:$P$3340,2,FALSE)</f>
        <v>eBooks</v>
      </c>
      <c r="M2539" t="str">
        <f>VLOOKUP($I2539,master_table_sales_csv!$O$2:$P$3340,2,FALSE)</f>
        <v>eBooks</v>
      </c>
    </row>
    <row r="2540" spans="1:13" x14ac:dyDescent="0.35">
      <c r="A2540" t="s">
        <v>8725</v>
      </c>
      <c r="B2540" t="s">
        <v>8751</v>
      </c>
      <c r="C2540">
        <v>1351</v>
      </c>
      <c r="D2540">
        <v>2723</v>
      </c>
      <c r="E2540">
        <v>4</v>
      </c>
      <c r="F2540">
        <v>4</v>
      </c>
      <c r="G2540">
        <v>980</v>
      </c>
      <c r="H2540">
        <v>5</v>
      </c>
      <c r="I2540">
        <v>5</v>
      </c>
      <c r="J2540">
        <f>'Data Churn_prodcat'!E2540-'Data Churn_prodcat'!F2540</f>
        <v>0</v>
      </c>
      <c r="K2540" t="str">
        <f t="shared" si="39"/>
        <v>Churn</v>
      </c>
      <c r="L2540" t="str">
        <f>VLOOKUP($H2540,master_table_sales_csv!$O$2:$P$3340,2,FALSE)</f>
        <v>Robot Kits</v>
      </c>
      <c r="M2540" t="str">
        <f>VLOOKUP($I2540,master_table_sales_csv!$O$2:$P$3340,2,FALSE)</f>
        <v>Robot Kits</v>
      </c>
    </row>
    <row r="2541" spans="1:13" x14ac:dyDescent="0.35">
      <c r="A2541" t="s">
        <v>8725</v>
      </c>
      <c r="B2541" t="s">
        <v>8751</v>
      </c>
      <c r="C2541">
        <v>1366</v>
      </c>
      <c r="D2541">
        <v>2837</v>
      </c>
      <c r="E2541">
        <v>4</v>
      </c>
      <c r="F2541">
        <v>4</v>
      </c>
      <c r="G2541">
        <v>428</v>
      </c>
      <c r="H2541">
        <v>5</v>
      </c>
      <c r="I2541">
        <v>5</v>
      </c>
      <c r="J2541">
        <f>'Data Churn_prodcat'!E2541-'Data Churn_prodcat'!F2541</f>
        <v>0</v>
      </c>
      <c r="K2541" t="str">
        <f t="shared" si="39"/>
        <v>Churn</v>
      </c>
      <c r="L2541" t="str">
        <f>VLOOKUP($H2541,master_table_sales_csv!$O$2:$P$3340,2,FALSE)</f>
        <v>Robot Kits</v>
      </c>
      <c r="M2541" t="str">
        <f>VLOOKUP($I2541,master_table_sales_csv!$O$2:$P$3340,2,FALSE)</f>
        <v>Robot Kits</v>
      </c>
    </row>
    <row r="2542" spans="1:13" x14ac:dyDescent="0.35">
      <c r="A2542" t="s">
        <v>8725</v>
      </c>
      <c r="B2542" t="s">
        <v>8751</v>
      </c>
      <c r="C2542">
        <v>1368</v>
      </c>
      <c r="D2542">
        <v>2831</v>
      </c>
      <c r="E2542">
        <v>4</v>
      </c>
      <c r="F2542">
        <v>4</v>
      </c>
      <c r="G2542">
        <v>25.98</v>
      </c>
      <c r="H2542">
        <v>4</v>
      </c>
      <c r="I2542">
        <v>4</v>
      </c>
      <c r="J2542">
        <f>'Data Churn_prodcat'!E2542-'Data Churn_prodcat'!F2542</f>
        <v>0</v>
      </c>
      <c r="K2542" t="str">
        <f t="shared" si="39"/>
        <v>Churn</v>
      </c>
      <c r="L2542" t="str">
        <f>VLOOKUP($H2542,master_table_sales_csv!$O$2:$P$3340,2,FALSE)</f>
        <v>eBooks</v>
      </c>
      <c r="M2542" t="str">
        <f>VLOOKUP($I2542,master_table_sales_csv!$O$2:$P$3340,2,FALSE)</f>
        <v>eBooks</v>
      </c>
    </row>
    <row r="2543" spans="1:13" x14ac:dyDescent="0.35">
      <c r="A2543" t="s">
        <v>8725</v>
      </c>
      <c r="B2543" t="s">
        <v>8751</v>
      </c>
      <c r="C2543">
        <v>1369</v>
      </c>
      <c r="D2543">
        <v>2807</v>
      </c>
      <c r="E2543">
        <v>4</v>
      </c>
      <c r="F2543">
        <v>4</v>
      </c>
      <c r="G2543">
        <v>110</v>
      </c>
      <c r="H2543">
        <v>7</v>
      </c>
      <c r="I2543">
        <v>7</v>
      </c>
      <c r="J2543">
        <f>'Data Churn_prodcat'!E2543-'Data Churn_prodcat'!F2543</f>
        <v>0</v>
      </c>
      <c r="K2543" t="str">
        <f t="shared" si="39"/>
        <v>Churn</v>
      </c>
      <c r="L2543" t="str">
        <f>VLOOKUP($H2543,master_table_sales_csv!$O$2:$P$3340,2,FALSE)</f>
        <v>Training Videos</v>
      </c>
      <c r="M2543" t="str">
        <f>VLOOKUP($I2543,master_table_sales_csv!$O$2:$P$3340,2,FALSE)</f>
        <v>Training Videos</v>
      </c>
    </row>
    <row r="2544" spans="1:13" x14ac:dyDescent="0.35">
      <c r="A2544" t="s">
        <v>8725</v>
      </c>
      <c r="B2544" t="s">
        <v>8751</v>
      </c>
      <c r="C2544">
        <v>1370</v>
      </c>
      <c r="D2544">
        <v>2820</v>
      </c>
      <c r="E2544">
        <v>4</v>
      </c>
      <c r="F2544">
        <v>4</v>
      </c>
      <c r="G2544">
        <v>675</v>
      </c>
      <c r="H2544">
        <v>5</v>
      </c>
      <c r="I2544">
        <v>5</v>
      </c>
      <c r="J2544">
        <f>'Data Churn_prodcat'!E2544-'Data Churn_prodcat'!F2544</f>
        <v>0</v>
      </c>
      <c r="K2544" t="str">
        <f t="shared" si="39"/>
        <v>Churn</v>
      </c>
      <c r="L2544" t="str">
        <f>VLOOKUP($H2544,master_table_sales_csv!$O$2:$P$3340,2,FALSE)</f>
        <v>Robot Kits</v>
      </c>
      <c r="M2544" t="str">
        <f>VLOOKUP($I2544,master_table_sales_csv!$O$2:$P$3340,2,FALSE)</f>
        <v>Robot Kits</v>
      </c>
    </row>
    <row r="2545" spans="1:13" x14ac:dyDescent="0.35">
      <c r="A2545" t="s">
        <v>8725</v>
      </c>
      <c r="B2545" t="s">
        <v>8751</v>
      </c>
      <c r="C2545">
        <v>1380</v>
      </c>
      <c r="D2545">
        <v>2621</v>
      </c>
      <c r="E2545">
        <v>5</v>
      </c>
      <c r="F2545">
        <v>5</v>
      </c>
      <c r="G2545">
        <v>1996</v>
      </c>
      <c r="H2545">
        <v>3</v>
      </c>
      <c r="I2545">
        <v>3</v>
      </c>
      <c r="J2545">
        <f>'Data Churn_prodcat'!E2545-'Data Churn_prodcat'!F2545</f>
        <v>0</v>
      </c>
      <c r="K2545" t="str">
        <f t="shared" si="39"/>
        <v>Churn</v>
      </c>
      <c r="L2545" t="str">
        <f>VLOOKUP($H2545,master_table_sales_csv!$O$2:$P$3340,2,FALSE)</f>
        <v>Drones</v>
      </c>
      <c r="M2545" t="str">
        <f>VLOOKUP($I2545,master_table_sales_csv!$O$2:$P$3340,2,FALSE)</f>
        <v>Drones</v>
      </c>
    </row>
    <row r="2546" spans="1:13" x14ac:dyDescent="0.35">
      <c r="A2546" t="s">
        <v>8725</v>
      </c>
      <c r="B2546" t="s">
        <v>8751</v>
      </c>
      <c r="C2546">
        <v>1381</v>
      </c>
      <c r="D2546">
        <v>2766</v>
      </c>
      <c r="E2546">
        <v>4</v>
      </c>
      <c r="F2546">
        <v>4</v>
      </c>
      <c r="G2546">
        <v>269.70000000000005</v>
      </c>
      <c r="H2546">
        <v>7</v>
      </c>
      <c r="I2546">
        <v>7</v>
      </c>
      <c r="J2546">
        <f>'Data Churn_prodcat'!E2546-'Data Churn_prodcat'!F2546</f>
        <v>0</v>
      </c>
      <c r="K2546" t="str">
        <f t="shared" si="39"/>
        <v>Churn</v>
      </c>
      <c r="L2546" t="str">
        <f>VLOOKUP($H2546,master_table_sales_csv!$O$2:$P$3340,2,FALSE)</f>
        <v>Training Videos</v>
      </c>
      <c r="M2546" t="str">
        <f>VLOOKUP($I2546,master_table_sales_csv!$O$2:$P$3340,2,FALSE)</f>
        <v>Training Videos</v>
      </c>
    </row>
    <row r="2547" spans="1:13" x14ac:dyDescent="0.35">
      <c r="A2547" t="s">
        <v>8725</v>
      </c>
      <c r="B2547" t="s">
        <v>8751</v>
      </c>
      <c r="C2547">
        <v>1385</v>
      </c>
      <c r="D2547">
        <v>2949</v>
      </c>
      <c r="E2547">
        <v>3</v>
      </c>
      <c r="F2547">
        <v>3</v>
      </c>
      <c r="G2547">
        <v>7.99</v>
      </c>
      <c r="H2547">
        <v>1</v>
      </c>
      <c r="I2547">
        <v>1</v>
      </c>
      <c r="J2547">
        <f>'Data Churn_prodcat'!E2547-'Data Churn_prodcat'!F2547</f>
        <v>0</v>
      </c>
      <c r="K2547" t="str">
        <f t="shared" si="39"/>
        <v>Churn</v>
      </c>
      <c r="L2547" t="str">
        <f>VLOOKUP($H2547,master_table_sales_csv!$O$2:$P$3340,2,FALSE)</f>
        <v>Blueprints</v>
      </c>
      <c r="M2547" t="str">
        <f>VLOOKUP($I2547,master_table_sales_csv!$O$2:$P$3340,2,FALSE)</f>
        <v>Blueprints</v>
      </c>
    </row>
    <row r="2548" spans="1:13" x14ac:dyDescent="0.35">
      <c r="A2548" t="s">
        <v>8725</v>
      </c>
      <c r="B2548" t="s">
        <v>8751</v>
      </c>
      <c r="C2548">
        <v>1386</v>
      </c>
      <c r="D2548">
        <v>2855</v>
      </c>
      <c r="E2548">
        <v>3</v>
      </c>
      <c r="F2548">
        <v>3</v>
      </c>
      <c r="G2548">
        <v>143.94</v>
      </c>
      <c r="H2548">
        <v>4</v>
      </c>
      <c r="I2548">
        <v>4</v>
      </c>
      <c r="J2548">
        <f>'Data Churn_prodcat'!E2548-'Data Churn_prodcat'!F2548</f>
        <v>0</v>
      </c>
      <c r="K2548" t="str">
        <f t="shared" si="39"/>
        <v>Churn</v>
      </c>
      <c r="L2548" t="str">
        <f>VLOOKUP($H2548,master_table_sales_csv!$O$2:$P$3340,2,FALSE)</f>
        <v>eBooks</v>
      </c>
      <c r="M2548" t="str">
        <f>VLOOKUP($I2548,master_table_sales_csv!$O$2:$P$3340,2,FALSE)</f>
        <v>eBooks</v>
      </c>
    </row>
    <row r="2549" spans="1:13" x14ac:dyDescent="0.35">
      <c r="A2549" t="s">
        <v>8725</v>
      </c>
      <c r="B2549" t="s">
        <v>8751</v>
      </c>
      <c r="C2549">
        <v>1392</v>
      </c>
      <c r="D2549">
        <v>2603</v>
      </c>
      <c r="E2549">
        <v>5</v>
      </c>
      <c r="F2549">
        <v>5</v>
      </c>
      <c r="G2549">
        <v>1070</v>
      </c>
      <c r="H2549">
        <v>5</v>
      </c>
      <c r="I2549">
        <v>5</v>
      </c>
      <c r="J2549">
        <f>'Data Churn_prodcat'!E2549-'Data Churn_prodcat'!F2549</f>
        <v>0</v>
      </c>
      <c r="K2549" t="str">
        <f t="shared" si="39"/>
        <v>Churn</v>
      </c>
      <c r="L2549" t="str">
        <f>VLOOKUP($H2549,master_table_sales_csv!$O$2:$P$3340,2,FALSE)</f>
        <v>Robot Kits</v>
      </c>
      <c r="M2549" t="str">
        <f>VLOOKUP($I2549,master_table_sales_csv!$O$2:$P$3340,2,FALSE)</f>
        <v>Robot Kits</v>
      </c>
    </row>
    <row r="2550" spans="1:13" x14ac:dyDescent="0.35">
      <c r="A2550" t="s">
        <v>8725</v>
      </c>
      <c r="B2550" t="s">
        <v>8751</v>
      </c>
      <c r="C2550">
        <v>1395</v>
      </c>
      <c r="D2550">
        <v>2772</v>
      </c>
      <c r="E2550">
        <v>4</v>
      </c>
      <c r="F2550">
        <v>4</v>
      </c>
      <c r="G2550">
        <v>74.849999999999994</v>
      </c>
      <c r="H2550">
        <v>4</v>
      </c>
      <c r="I2550">
        <v>4</v>
      </c>
      <c r="J2550">
        <f>'Data Churn_prodcat'!E2550-'Data Churn_prodcat'!F2550</f>
        <v>0</v>
      </c>
      <c r="K2550" t="str">
        <f t="shared" si="39"/>
        <v>Churn</v>
      </c>
      <c r="L2550" t="str">
        <f>VLOOKUP($H2550,master_table_sales_csv!$O$2:$P$3340,2,FALSE)</f>
        <v>eBooks</v>
      </c>
      <c r="M2550" t="str">
        <f>VLOOKUP($I2550,master_table_sales_csv!$O$2:$P$3340,2,FALSE)</f>
        <v>eBooks</v>
      </c>
    </row>
    <row r="2551" spans="1:13" x14ac:dyDescent="0.35">
      <c r="A2551" t="s">
        <v>8725</v>
      </c>
      <c r="B2551" t="s">
        <v>8751</v>
      </c>
      <c r="C2551">
        <v>1399</v>
      </c>
      <c r="D2551">
        <v>2768</v>
      </c>
      <c r="E2551">
        <v>4</v>
      </c>
      <c r="F2551">
        <v>4</v>
      </c>
      <c r="G2551">
        <v>35</v>
      </c>
      <c r="H2551">
        <v>4</v>
      </c>
      <c r="I2551">
        <v>4</v>
      </c>
      <c r="J2551">
        <f>'Data Churn_prodcat'!E2551-'Data Churn_prodcat'!F2551</f>
        <v>0</v>
      </c>
      <c r="K2551" t="str">
        <f t="shared" si="39"/>
        <v>Churn</v>
      </c>
      <c r="L2551" t="str">
        <f>VLOOKUP($H2551,master_table_sales_csv!$O$2:$P$3340,2,FALSE)</f>
        <v>eBooks</v>
      </c>
      <c r="M2551" t="str">
        <f>VLOOKUP($I2551,master_table_sales_csv!$O$2:$P$3340,2,FALSE)</f>
        <v>eBooks</v>
      </c>
    </row>
    <row r="2552" spans="1:13" x14ac:dyDescent="0.35">
      <c r="A2552" t="s">
        <v>8725</v>
      </c>
      <c r="B2552" t="s">
        <v>8751</v>
      </c>
      <c r="C2552">
        <v>1404</v>
      </c>
      <c r="D2552">
        <v>2871</v>
      </c>
      <c r="E2552">
        <v>3</v>
      </c>
      <c r="F2552">
        <v>3</v>
      </c>
      <c r="G2552">
        <v>1500</v>
      </c>
      <c r="H2552">
        <v>3</v>
      </c>
      <c r="I2552">
        <v>3</v>
      </c>
      <c r="J2552">
        <f>'Data Churn_prodcat'!E2552-'Data Churn_prodcat'!F2552</f>
        <v>0</v>
      </c>
      <c r="K2552" t="str">
        <f t="shared" si="39"/>
        <v>Churn</v>
      </c>
      <c r="L2552" t="str">
        <f>VLOOKUP($H2552,master_table_sales_csv!$O$2:$P$3340,2,FALSE)</f>
        <v>Drones</v>
      </c>
      <c r="M2552" t="str">
        <f>VLOOKUP($I2552,master_table_sales_csv!$O$2:$P$3340,2,FALSE)</f>
        <v>Drones</v>
      </c>
    </row>
    <row r="2553" spans="1:13" x14ac:dyDescent="0.35">
      <c r="A2553" t="s">
        <v>8725</v>
      </c>
      <c r="B2553" t="s">
        <v>8751</v>
      </c>
      <c r="C2553">
        <v>1406</v>
      </c>
      <c r="D2553">
        <v>2917</v>
      </c>
      <c r="E2553">
        <v>3</v>
      </c>
      <c r="F2553">
        <v>3</v>
      </c>
      <c r="G2553">
        <v>8283</v>
      </c>
      <c r="H2553">
        <v>6</v>
      </c>
      <c r="I2553">
        <v>2</v>
      </c>
      <c r="J2553">
        <f>'Data Churn_prodcat'!E2553-'Data Churn_prodcat'!F2553</f>
        <v>0</v>
      </c>
      <c r="K2553" t="str">
        <f t="shared" si="39"/>
        <v>Churn</v>
      </c>
      <c r="L2553" t="str">
        <f>VLOOKUP($H2553,master_table_sales_csv!$O$2:$P$3340,2,FALSE)</f>
        <v>Robots</v>
      </c>
      <c r="M2553" t="str">
        <f>VLOOKUP($I2553,master_table_sales_csv!$O$2:$P$3340,2,FALSE)</f>
        <v>Drone Kits</v>
      </c>
    </row>
    <row r="2554" spans="1:13" x14ac:dyDescent="0.35">
      <c r="A2554" t="s">
        <v>8725</v>
      </c>
      <c r="B2554" t="s">
        <v>8751</v>
      </c>
      <c r="C2554">
        <v>1412</v>
      </c>
      <c r="D2554">
        <v>2608</v>
      </c>
      <c r="E2554">
        <v>5</v>
      </c>
      <c r="F2554">
        <v>5</v>
      </c>
      <c r="G2554">
        <v>124.75</v>
      </c>
      <c r="H2554">
        <v>4</v>
      </c>
      <c r="I2554">
        <v>4</v>
      </c>
      <c r="J2554">
        <f>'Data Churn_prodcat'!E2554-'Data Churn_prodcat'!F2554</f>
        <v>0</v>
      </c>
      <c r="K2554" t="str">
        <f t="shared" si="39"/>
        <v>Churn</v>
      </c>
      <c r="L2554" t="str">
        <f>VLOOKUP($H2554,master_table_sales_csv!$O$2:$P$3340,2,FALSE)</f>
        <v>eBooks</v>
      </c>
      <c r="M2554" t="str">
        <f>VLOOKUP($I2554,master_table_sales_csv!$O$2:$P$3340,2,FALSE)</f>
        <v>eBooks</v>
      </c>
    </row>
    <row r="2555" spans="1:13" x14ac:dyDescent="0.35">
      <c r="A2555" t="s">
        <v>8725</v>
      </c>
      <c r="B2555" t="s">
        <v>8751</v>
      </c>
      <c r="C2555">
        <v>1413</v>
      </c>
      <c r="D2555">
        <v>2806</v>
      </c>
      <c r="E2555">
        <v>4</v>
      </c>
      <c r="F2555">
        <v>4</v>
      </c>
      <c r="G2555">
        <v>3294</v>
      </c>
      <c r="H2555">
        <v>6</v>
      </c>
      <c r="I2555">
        <v>6</v>
      </c>
      <c r="J2555">
        <f>'Data Churn_prodcat'!E2555-'Data Churn_prodcat'!F2555</f>
        <v>0</v>
      </c>
      <c r="K2555" t="str">
        <f t="shared" si="39"/>
        <v>Churn</v>
      </c>
      <c r="L2555" t="str">
        <f>VLOOKUP($H2555,master_table_sales_csv!$O$2:$P$3340,2,FALSE)</f>
        <v>Robots</v>
      </c>
      <c r="M2555" t="str">
        <f>VLOOKUP($I2555,master_table_sales_csv!$O$2:$P$3340,2,FALSE)</f>
        <v>Robots</v>
      </c>
    </row>
    <row r="2556" spans="1:13" x14ac:dyDescent="0.35">
      <c r="A2556" t="s">
        <v>8725</v>
      </c>
      <c r="B2556" t="s">
        <v>8751</v>
      </c>
      <c r="C2556">
        <v>1425</v>
      </c>
      <c r="D2556">
        <v>2620</v>
      </c>
      <c r="E2556">
        <v>5</v>
      </c>
      <c r="F2556">
        <v>5</v>
      </c>
      <c r="G2556">
        <v>99.949999999999989</v>
      </c>
      <c r="H2556">
        <v>4</v>
      </c>
      <c r="I2556">
        <v>4</v>
      </c>
      <c r="J2556">
        <f>'Data Churn_prodcat'!E2556-'Data Churn_prodcat'!F2556</f>
        <v>0</v>
      </c>
      <c r="K2556" t="str">
        <f t="shared" si="39"/>
        <v>Churn</v>
      </c>
      <c r="L2556" t="str">
        <f>VLOOKUP($H2556,master_table_sales_csv!$O$2:$P$3340,2,FALSE)</f>
        <v>eBooks</v>
      </c>
      <c r="M2556" t="str">
        <f>VLOOKUP($I2556,master_table_sales_csv!$O$2:$P$3340,2,FALSE)</f>
        <v>eBooks</v>
      </c>
    </row>
    <row r="2557" spans="1:13" x14ac:dyDescent="0.35">
      <c r="A2557" t="s">
        <v>8725</v>
      </c>
      <c r="B2557" t="s">
        <v>8751</v>
      </c>
      <c r="C2557">
        <v>1433</v>
      </c>
      <c r="D2557">
        <v>2638</v>
      </c>
      <c r="E2557">
        <v>5</v>
      </c>
      <c r="F2557">
        <v>5</v>
      </c>
      <c r="G2557">
        <v>750</v>
      </c>
      <c r="H2557">
        <v>3</v>
      </c>
      <c r="I2557">
        <v>3</v>
      </c>
      <c r="J2557">
        <f>'Data Churn_prodcat'!E2557-'Data Churn_prodcat'!F2557</f>
        <v>0</v>
      </c>
      <c r="K2557" t="str">
        <f t="shared" si="39"/>
        <v>Churn</v>
      </c>
      <c r="L2557" t="str">
        <f>VLOOKUP($H2557,master_table_sales_csv!$O$2:$P$3340,2,FALSE)</f>
        <v>Drones</v>
      </c>
      <c r="M2557" t="str">
        <f>VLOOKUP($I2557,master_table_sales_csv!$O$2:$P$3340,2,FALSE)</f>
        <v>Drones</v>
      </c>
    </row>
    <row r="2558" spans="1:13" x14ac:dyDescent="0.35">
      <c r="A2558" t="s">
        <v>8725</v>
      </c>
      <c r="B2558" t="s">
        <v>8751</v>
      </c>
      <c r="C2558">
        <v>1438</v>
      </c>
      <c r="D2558">
        <v>2788</v>
      </c>
      <c r="E2558">
        <v>4</v>
      </c>
      <c r="F2558">
        <v>4</v>
      </c>
      <c r="G2558">
        <v>32.97</v>
      </c>
      <c r="H2558">
        <v>1</v>
      </c>
      <c r="I2558">
        <v>1</v>
      </c>
      <c r="J2558">
        <f>'Data Churn_prodcat'!E2558-'Data Churn_prodcat'!F2558</f>
        <v>0</v>
      </c>
      <c r="K2558" t="str">
        <f t="shared" si="39"/>
        <v>Churn</v>
      </c>
      <c r="L2558" t="str">
        <f>VLOOKUP($H2558,master_table_sales_csv!$O$2:$P$3340,2,FALSE)</f>
        <v>Blueprints</v>
      </c>
      <c r="M2558" t="str">
        <f>VLOOKUP($I2558,master_table_sales_csv!$O$2:$P$3340,2,FALSE)</f>
        <v>Blueprints</v>
      </c>
    </row>
    <row r="2559" spans="1:13" x14ac:dyDescent="0.35">
      <c r="A2559" t="s">
        <v>8725</v>
      </c>
      <c r="B2559" t="s">
        <v>8751</v>
      </c>
      <c r="C2559">
        <v>1440</v>
      </c>
      <c r="D2559">
        <v>2808</v>
      </c>
      <c r="E2559">
        <v>4</v>
      </c>
      <c r="F2559">
        <v>4</v>
      </c>
      <c r="G2559">
        <v>27.98</v>
      </c>
      <c r="H2559">
        <v>4</v>
      </c>
      <c r="I2559">
        <v>4</v>
      </c>
      <c r="J2559">
        <f>'Data Churn_prodcat'!E2559-'Data Churn_prodcat'!F2559</f>
        <v>0</v>
      </c>
      <c r="K2559" t="str">
        <f t="shared" si="39"/>
        <v>Churn</v>
      </c>
      <c r="L2559" t="str">
        <f>VLOOKUP($H2559,master_table_sales_csv!$O$2:$P$3340,2,FALSE)</f>
        <v>eBooks</v>
      </c>
      <c r="M2559" t="str">
        <f>VLOOKUP($I2559,master_table_sales_csv!$O$2:$P$3340,2,FALSE)</f>
        <v>eBooks</v>
      </c>
    </row>
    <row r="2560" spans="1:13" x14ac:dyDescent="0.35">
      <c r="A2560" t="s">
        <v>8725</v>
      </c>
      <c r="B2560" t="s">
        <v>8751</v>
      </c>
      <c r="C2560">
        <v>1441</v>
      </c>
      <c r="D2560">
        <v>2902</v>
      </c>
      <c r="E2560">
        <v>3</v>
      </c>
      <c r="F2560">
        <v>3</v>
      </c>
      <c r="G2560">
        <v>5720</v>
      </c>
      <c r="H2560">
        <v>6</v>
      </c>
      <c r="I2560">
        <v>5</v>
      </c>
      <c r="J2560">
        <f>'Data Churn_prodcat'!E2560-'Data Churn_prodcat'!F2560</f>
        <v>0</v>
      </c>
      <c r="K2560" t="str">
        <f t="shared" si="39"/>
        <v>Churn</v>
      </c>
      <c r="L2560" t="str">
        <f>VLOOKUP($H2560,master_table_sales_csv!$O$2:$P$3340,2,FALSE)</f>
        <v>Robots</v>
      </c>
      <c r="M2560" t="str">
        <f>VLOOKUP($I2560,master_table_sales_csv!$O$2:$P$3340,2,FALSE)</f>
        <v>Robot Kits</v>
      </c>
    </row>
    <row r="2561" spans="1:13" x14ac:dyDescent="0.35">
      <c r="A2561" t="s">
        <v>8725</v>
      </c>
      <c r="B2561" t="s">
        <v>8751</v>
      </c>
      <c r="C2561">
        <v>1461</v>
      </c>
      <c r="D2561">
        <v>2755</v>
      </c>
      <c r="E2561">
        <v>4</v>
      </c>
      <c r="F2561">
        <v>4</v>
      </c>
      <c r="G2561">
        <v>249.75</v>
      </c>
      <c r="H2561">
        <v>7</v>
      </c>
      <c r="I2561">
        <v>7</v>
      </c>
      <c r="J2561">
        <f>'Data Churn_prodcat'!E2561-'Data Churn_prodcat'!F2561</f>
        <v>0</v>
      </c>
      <c r="K2561" t="str">
        <f t="shared" si="39"/>
        <v>Churn</v>
      </c>
      <c r="L2561" t="str">
        <f>VLOOKUP($H2561,master_table_sales_csv!$O$2:$P$3340,2,FALSE)</f>
        <v>Training Videos</v>
      </c>
      <c r="M2561" t="str">
        <f>VLOOKUP($I2561,master_table_sales_csv!$O$2:$P$3340,2,FALSE)</f>
        <v>Training Videos</v>
      </c>
    </row>
    <row r="2562" spans="1:13" x14ac:dyDescent="0.35">
      <c r="A2562" t="s">
        <v>8725</v>
      </c>
      <c r="B2562" t="s">
        <v>8751</v>
      </c>
      <c r="C2562">
        <v>1478</v>
      </c>
      <c r="D2562">
        <v>2910</v>
      </c>
      <c r="E2562">
        <v>3</v>
      </c>
      <c r="F2562">
        <v>3</v>
      </c>
      <c r="G2562">
        <v>162</v>
      </c>
      <c r="H2562">
        <v>2</v>
      </c>
      <c r="I2562">
        <v>2</v>
      </c>
      <c r="J2562">
        <f>'Data Churn_prodcat'!E2562-'Data Churn_prodcat'!F2562</f>
        <v>0</v>
      </c>
      <c r="K2562" t="str">
        <f t="shared" si="39"/>
        <v>Churn</v>
      </c>
      <c r="L2562" t="str">
        <f>VLOOKUP($H2562,master_table_sales_csv!$O$2:$P$3340,2,FALSE)</f>
        <v>Drone Kits</v>
      </c>
      <c r="M2562" t="str">
        <f>VLOOKUP($I2562,master_table_sales_csv!$O$2:$P$3340,2,FALSE)</f>
        <v>Drone Kits</v>
      </c>
    </row>
    <row r="2563" spans="1:13" x14ac:dyDescent="0.35">
      <c r="A2563" t="s">
        <v>8725</v>
      </c>
      <c r="B2563" t="s">
        <v>8751</v>
      </c>
      <c r="C2563">
        <v>1489</v>
      </c>
      <c r="D2563">
        <v>2841</v>
      </c>
      <c r="E2563">
        <v>3</v>
      </c>
      <c r="F2563">
        <v>3</v>
      </c>
      <c r="G2563">
        <v>26.97</v>
      </c>
      <c r="H2563">
        <v>1</v>
      </c>
      <c r="I2563">
        <v>1</v>
      </c>
      <c r="J2563">
        <f>'Data Churn_prodcat'!E2563-'Data Churn_prodcat'!F2563</f>
        <v>0</v>
      </c>
      <c r="K2563" t="str">
        <f t="shared" si="39"/>
        <v>Churn</v>
      </c>
      <c r="L2563" t="str">
        <f>VLOOKUP($H2563,master_table_sales_csv!$O$2:$P$3340,2,FALSE)</f>
        <v>Blueprints</v>
      </c>
      <c r="M2563" t="str">
        <f>VLOOKUP($I2563,master_table_sales_csv!$O$2:$P$3340,2,FALSE)</f>
        <v>Blueprints</v>
      </c>
    </row>
    <row r="2564" spans="1:13" x14ac:dyDescent="0.35">
      <c r="A2564" t="s">
        <v>8725</v>
      </c>
      <c r="B2564" t="s">
        <v>8751</v>
      </c>
      <c r="C2564">
        <v>1490</v>
      </c>
      <c r="D2564">
        <v>2878</v>
      </c>
      <c r="E2564">
        <v>3</v>
      </c>
      <c r="F2564">
        <v>3</v>
      </c>
      <c r="G2564">
        <v>59.96</v>
      </c>
      <c r="H2564">
        <v>4</v>
      </c>
      <c r="I2564">
        <v>4</v>
      </c>
      <c r="J2564">
        <f>'Data Churn_prodcat'!E2564-'Data Churn_prodcat'!F2564</f>
        <v>0</v>
      </c>
      <c r="K2564" t="str">
        <f t="shared" si="39"/>
        <v>Churn</v>
      </c>
      <c r="L2564" t="str">
        <f>VLOOKUP($H2564,master_table_sales_csv!$O$2:$P$3340,2,FALSE)</f>
        <v>eBooks</v>
      </c>
      <c r="M2564" t="str">
        <f>VLOOKUP($I2564,master_table_sales_csv!$O$2:$P$3340,2,FALSE)</f>
        <v>eBooks</v>
      </c>
    </row>
    <row r="2565" spans="1:13" x14ac:dyDescent="0.35">
      <c r="A2565" t="s">
        <v>8725</v>
      </c>
      <c r="B2565" t="s">
        <v>8751</v>
      </c>
      <c r="C2565">
        <v>1497</v>
      </c>
      <c r="D2565">
        <v>2673</v>
      </c>
      <c r="E2565">
        <v>5</v>
      </c>
      <c r="F2565">
        <v>5</v>
      </c>
      <c r="G2565">
        <v>110</v>
      </c>
      <c r="H2565">
        <v>7</v>
      </c>
      <c r="I2565">
        <v>7</v>
      </c>
      <c r="J2565">
        <f>'Data Churn_prodcat'!E2565-'Data Churn_prodcat'!F2565</f>
        <v>0</v>
      </c>
      <c r="K2565" t="str">
        <f t="shared" ref="K2565:K2628" si="40">IF(D2565&gt;7, "Churn", "No Churn")</f>
        <v>Churn</v>
      </c>
      <c r="L2565" t="str">
        <f>VLOOKUP($H2565,master_table_sales_csv!$O$2:$P$3340,2,FALSE)</f>
        <v>Training Videos</v>
      </c>
      <c r="M2565" t="str">
        <f>VLOOKUP($I2565,master_table_sales_csv!$O$2:$P$3340,2,FALSE)</f>
        <v>Training Videos</v>
      </c>
    </row>
    <row r="2566" spans="1:13" x14ac:dyDescent="0.35">
      <c r="A2566" t="s">
        <v>8725</v>
      </c>
      <c r="B2566" t="s">
        <v>8751</v>
      </c>
      <c r="C2566">
        <v>1513</v>
      </c>
      <c r="D2566">
        <v>2758</v>
      </c>
      <c r="E2566">
        <v>4</v>
      </c>
      <c r="F2566">
        <v>4</v>
      </c>
      <c r="G2566">
        <v>276</v>
      </c>
      <c r="H2566">
        <v>2</v>
      </c>
      <c r="I2566">
        <v>2</v>
      </c>
      <c r="J2566">
        <f>'Data Churn_prodcat'!E2566-'Data Churn_prodcat'!F2566</f>
        <v>0</v>
      </c>
      <c r="K2566" t="str">
        <f t="shared" si="40"/>
        <v>Churn</v>
      </c>
      <c r="L2566" t="str">
        <f>VLOOKUP($H2566,master_table_sales_csv!$O$2:$P$3340,2,FALSE)</f>
        <v>Drone Kits</v>
      </c>
      <c r="M2566" t="str">
        <f>VLOOKUP($I2566,master_table_sales_csv!$O$2:$P$3340,2,FALSE)</f>
        <v>Drone Kits</v>
      </c>
    </row>
    <row r="2567" spans="1:13" x14ac:dyDescent="0.35">
      <c r="A2567" t="s">
        <v>8725</v>
      </c>
      <c r="B2567" t="s">
        <v>8751</v>
      </c>
      <c r="C2567">
        <v>1524</v>
      </c>
      <c r="D2567">
        <v>2672</v>
      </c>
      <c r="E2567">
        <v>5</v>
      </c>
      <c r="F2567">
        <v>5</v>
      </c>
      <c r="G2567">
        <v>756</v>
      </c>
      <c r="H2567">
        <v>5</v>
      </c>
      <c r="I2567">
        <v>5</v>
      </c>
      <c r="J2567">
        <f>'Data Churn_prodcat'!E2567-'Data Churn_prodcat'!F2567</f>
        <v>0</v>
      </c>
      <c r="K2567" t="str">
        <f t="shared" si="40"/>
        <v>Churn</v>
      </c>
      <c r="L2567" t="str">
        <f>VLOOKUP($H2567,master_table_sales_csv!$O$2:$P$3340,2,FALSE)</f>
        <v>Robot Kits</v>
      </c>
      <c r="M2567" t="str">
        <f>VLOOKUP($I2567,master_table_sales_csv!$O$2:$P$3340,2,FALSE)</f>
        <v>Robot Kits</v>
      </c>
    </row>
    <row r="2568" spans="1:13" x14ac:dyDescent="0.35">
      <c r="A2568" t="s">
        <v>8725</v>
      </c>
      <c r="B2568" t="s">
        <v>8751</v>
      </c>
      <c r="C2568">
        <v>1526</v>
      </c>
      <c r="D2568">
        <v>2792</v>
      </c>
      <c r="E2568">
        <v>4</v>
      </c>
      <c r="F2568">
        <v>4</v>
      </c>
      <c r="G2568">
        <v>2796</v>
      </c>
      <c r="H2568">
        <v>6</v>
      </c>
      <c r="I2568">
        <v>6</v>
      </c>
      <c r="J2568">
        <f>'Data Churn_prodcat'!E2568-'Data Churn_prodcat'!F2568</f>
        <v>0</v>
      </c>
      <c r="K2568" t="str">
        <f t="shared" si="40"/>
        <v>Churn</v>
      </c>
      <c r="L2568" t="str">
        <f>VLOOKUP($H2568,master_table_sales_csv!$O$2:$P$3340,2,FALSE)</f>
        <v>Robots</v>
      </c>
      <c r="M2568" t="str">
        <f>VLOOKUP($I2568,master_table_sales_csv!$O$2:$P$3340,2,FALSE)</f>
        <v>Robots</v>
      </c>
    </row>
    <row r="2569" spans="1:13" x14ac:dyDescent="0.35">
      <c r="A2569" t="s">
        <v>8725</v>
      </c>
      <c r="B2569" t="s">
        <v>8751</v>
      </c>
      <c r="C2569">
        <v>1531</v>
      </c>
      <c r="D2569">
        <v>2617</v>
      </c>
      <c r="E2569">
        <v>5</v>
      </c>
      <c r="F2569">
        <v>5</v>
      </c>
      <c r="G2569">
        <v>104.97</v>
      </c>
      <c r="H2569">
        <v>7</v>
      </c>
      <c r="I2569">
        <v>7</v>
      </c>
      <c r="J2569">
        <f>'Data Churn_prodcat'!E2569-'Data Churn_prodcat'!F2569</f>
        <v>0</v>
      </c>
      <c r="K2569" t="str">
        <f t="shared" si="40"/>
        <v>Churn</v>
      </c>
      <c r="L2569" t="str">
        <f>VLOOKUP($H2569,master_table_sales_csv!$O$2:$P$3340,2,FALSE)</f>
        <v>Training Videos</v>
      </c>
      <c r="M2569" t="str">
        <f>VLOOKUP($I2569,master_table_sales_csv!$O$2:$P$3340,2,FALSE)</f>
        <v>Training Videos</v>
      </c>
    </row>
    <row r="2570" spans="1:13" x14ac:dyDescent="0.35">
      <c r="A2570" t="s">
        <v>8725</v>
      </c>
      <c r="B2570" t="s">
        <v>8751</v>
      </c>
      <c r="C2570">
        <v>1532</v>
      </c>
      <c r="D2570">
        <v>2737</v>
      </c>
      <c r="E2570">
        <v>4</v>
      </c>
      <c r="F2570">
        <v>4</v>
      </c>
      <c r="G2570">
        <v>675</v>
      </c>
      <c r="H2570">
        <v>5</v>
      </c>
      <c r="I2570">
        <v>5</v>
      </c>
      <c r="J2570">
        <f>'Data Churn_prodcat'!E2570-'Data Churn_prodcat'!F2570</f>
        <v>0</v>
      </c>
      <c r="K2570" t="str">
        <f t="shared" si="40"/>
        <v>Churn</v>
      </c>
      <c r="L2570" t="str">
        <f>VLOOKUP($H2570,master_table_sales_csv!$O$2:$P$3340,2,FALSE)</f>
        <v>Robot Kits</v>
      </c>
      <c r="M2570" t="str">
        <f>VLOOKUP($I2570,master_table_sales_csv!$O$2:$P$3340,2,FALSE)</f>
        <v>Robot Kits</v>
      </c>
    </row>
    <row r="2571" spans="1:13" x14ac:dyDescent="0.35">
      <c r="A2571" t="s">
        <v>8725</v>
      </c>
      <c r="B2571" t="s">
        <v>8751</v>
      </c>
      <c r="C2571">
        <v>1534</v>
      </c>
      <c r="D2571">
        <v>2847</v>
      </c>
      <c r="E2571">
        <v>3</v>
      </c>
      <c r="F2571">
        <v>3</v>
      </c>
      <c r="G2571">
        <v>34.99</v>
      </c>
      <c r="H2571">
        <v>7</v>
      </c>
      <c r="I2571">
        <v>7</v>
      </c>
      <c r="J2571">
        <f>'Data Churn_prodcat'!E2571-'Data Churn_prodcat'!F2571</f>
        <v>0</v>
      </c>
      <c r="K2571" t="str">
        <f t="shared" si="40"/>
        <v>Churn</v>
      </c>
      <c r="L2571" t="str">
        <f>VLOOKUP($H2571,master_table_sales_csv!$O$2:$P$3340,2,FALSE)</f>
        <v>Training Videos</v>
      </c>
      <c r="M2571" t="str">
        <f>VLOOKUP($I2571,master_table_sales_csv!$O$2:$P$3340,2,FALSE)</f>
        <v>Training Videos</v>
      </c>
    </row>
    <row r="2572" spans="1:13" x14ac:dyDescent="0.35">
      <c r="A2572" t="s">
        <v>8725</v>
      </c>
      <c r="B2572" t="s">
        <v>8751</v>
      </c>
      <c r="C2572">
        <v>1549</v>
      </c>
      <c r="D2572">
        <v>2929</v>
      </c>
      <c r="E2572">
        <v>4</v>
      </c>
      <c r="F2572">
        <v>3</v>
      </c>
      <c r="G2572">
        <v>9648</v>
      </c>
      <c r="H2572">
        <v>6</v>
      </c>
      <c r="I2572">
        <v>5</v>
      </c>
      <c r="J2572">
        <f>'Data Churn_prodcat'!E2572-'Data Churn_prodcat'!F2572</f>
        <v>1</v>
      </c>
      <c r="K2572" t="str">
        <f t="shared" si="40"/>
        <v>Churn</v>
      </c>
      <c r="L2572" t="str">
        <f>VLOOKUP($H2572,master_table_sales_csv!$O$2:$P$3340,2,FALSE)</f>
        <v>Robots</v>
      </c>
      <c r="M2572" t="str">
        <f>VLOOKUP($I2572,master_table_sales_csv!$O$2:$P$3340,2,FALSE)</f>
        <v>Robot Kits</v>
      </c>
    </row>
    <row r="2573" spans="1:13" x14ac:dyDescent="0.35">
      <c r="A2573" t="s">
        <v>8725</v>
      </c>
      <c r="B2573" t="s">
        <v>8751</v>
      </c>
      <c r="C2573">
        <v>1559</v>
      </c>
      <c r="D2573">
        <v>2862</v>
      </c>
      <c r="E2573">
        <v>3</v>
      </c>
      <c r="F2573">
        <v>3</v>
      </c>
      <c r="G2573">
        <v>642</v>
      </c>
      <c r="H2573">
        <v>5</v>
      </c>
      <c r="I2573">
        <v>5</v>
      </c>
      <c r="J2573">
        <f>'Data Churn_prodcat'!E2573-'Data Churn_prodcat'!F2573</f>
        <v>0</v>
      </c>
      <c r="K2573" t="str">
        <f t="shared" si="40"/>
        <v>Churn</v>
      </c>
      <c r="L2573" t="str">
        <f>VLOOKUP($H2573,master_table_sales_csv!$O$2:$P$3340,2,FALSE)</f>
        <v>Robot Kits</v>
      </c>
      <c r="M2573" t="str">
        <f>VLOOKUP($I2573,master_table_sales_csv!$O$2:$P$3340,2,FALSE)</f>
        <v>Robot Kits</v>
      </c>
    </row>
    <row r="2574" spans="1:13" x14ac:dyDescent="0.35">
      <c r="A2574" t="s">
        <v>8725</v>
      </c>
      <c r="B2574" t="s">
        <v>8751</v>
      </c>
      <c r="C2574">
        <v>1562</v>
      </c>
      <c r="D2574">
        <v>2911</v>
      </c>
      <c r="E2574">
        <v>3</v>
      </c>
      <c r="F2574">
        <v>3</v>
      </c>
      <c r="G2574">
        <v>1398</v>
      </c>
      <c r="H2574">
        <v>6</v>
      </c>
      <c r="I2574">
        <v>6</v>
      </c>
      <c r="J2574">
        <f>'Data Churn_prodcat'!E2574-'Data Churn_prodcat'!F2574</f>
        <v>0</v>
      </c>
      <c r="K2574" t="str">
        <f t="shared" si="40"/>
        <v>Churn</v>
      </c>
      <c r="L2574" t="str">
        <f>VLOOKUP($H2574,master_table_sales_csv!$O$2:$P$3340,2,FALSE)</f>
        <v>Robots</v>
      </c>
      <c r="M2574" t="str">
        <f>VLOOKUP($I2574,master_table_sales_csv!$O$2:$P$3340,2,FALSE)</f>
        <v>Robots</v>
      </c>
    </row>
    <row r="2575" spans="1:13" x14ac:dyDescent="0.35">
      <c r="A2575" t="s">
        <v>8725</v>
      </c>
      <c r="B2575" t="s">
        <v>8751</v>
      </c>
      <c r="C2575">
        <v>1574</v>
      </c>
      <c r="D2575">
        <v>2869</v>
      </c>
      <c r="E2575">
        <v>3</v>
      </c>
      <c r="F2575">
        <v>3</v>
      </c>
      <c r="G2575">
        <v>74.95</v>
      </c>
      <c r="H2575">
        <v>4</v>
      </c>
      <c r="I2575">
        <v>4</v>
      </c>
      <c r="J2575">
        <f>'Data Churn_prodcat'!E2575-'Data Churn_prodcat'!F2575</f>
        <v>0</v>
      </c>
      <c r="K2575" t="str">
        <f t="shared" si="40"/>
        <v>Churn</v>
      </c>
      <c r="L2575" t="str">
        <f>VLOOKUP($H2575,master_table_sales_csv!$O$2:$P$3340,2,FALSE)</f>
        <v>eBooks</v>
      </c>
      <c r="M2575" t="str">
        <f>VLOOKUP($I2575,master_table_sales_csv!$O$2:$P$3340,2,FALSE)</f>
        <v>eBooks</v>
      </c>
    </row>
    <row r="2576" spans="1:13" x14ac:dyDescent="0.35">
      <c r="A2576" t="s">
        <v>8725</v>
      </c>
      <c r="B2576" t="s">
        <v>8751</v>
      </c>
      <c r="C2576">
        <v>1579</v>
      </c>
      <c r="D2576">
        <v>2928</v>
      </c>
      <c r="E2576">
        <v>3</v>
      </c>
      <c r="F2576">
        <v>3</v>
      </c>
      <c r="G2576">
        <v>378</v>
      </c>
      <c r="H2576">
        <v>5</v>
      </c>
      <c r="I2576">
        <v>5</v>
      </c>
      <c r="J2576">
        <f>'Data Churn_prodcat'!E2576-'Data Churn_prodcat'!F2576</f>
        <v>0</v>
      </c>
      <c r="K2576" t="str">
        <f t="shared" si="40"/>
        <v>Churn</v>
      </c>
      <c r="L2576" t="str">
        <f>VLOOKUP($H2576,master_table_sales_csv!$O$2:$P$3340,2,FALSE)</f>
        <v>Robot Kits</v>
      </c>
      <c r="M2576" t="str">
        <f>VLOOKUP($I2576,master_table_sales_csv!$O$2:$P$3340,2,FALSE)</f>
        <v>Robot Kits</v>
      </c>
    </row>
    <row r="2577" spans="1:13" x14ac:dyDescent="0.35">
      <c r="A2577" t="s">
        <v>8725</v>
      </c>
      <c r="B2577" t="s">
        <v>8751</v>
      </c>
      <c r="C2577">
        <v>1581</v>
      </c>
      <c r="D2577">
        <v>2765</v>
      </c>
      <c r="E2577">
        <v>4</v>
      </c>
      <c r="F2577">
        <v>4</v>
      </c>
      <c r="G2577">
        <v>151.91999999999999</v>
      </c>
      <c r="H2577">
        <v>4</v>
      </c>
      <c r="I2577">
        <v>4</v>
      </c>
      <c r="J2577">
        <f>'Data Churn_prodcat'!E2577-'Data Churn_prodcat'!F2577</f>
        <v>0</v>
      </c>
      <c r="K2577" t="str">
        <f t="shared" si="40"/>
        <v>Churn</v>
      </c>
      <c r="L2577" t="str">
        <f>VLOOKUP($H2577,master_table_sales_csv!$O$2:$P$3340,2,FALSE)</f>
        <v>eBooks</v>
      </c>
      <c r="M2577" t="str">
        <f>VLOOKUP($I2577,master_table_sales_csv!$O$2:$P$3340,2,FALSE)</f>
        <v>eBooks</v>
      </c>
    </row>
    <row r="2578" spans="1:13" x14ac:dyDescent="0.35">
      <c r="A2578" t="s">
        <v>8725</v>
      </c>
      <c r="B2578" t="s">
        <v>8751</v>
      </c>
      <c r="C2578">
        <v>1592</v>
      </c>
      <c r="D2578">
        <v>2762</v>
      </c>
      <c r="E2578">
        <v>4</v>
      </c>
      <c r="F2578">
        <v>4</v>
      </c>
      <c r="G2578">
        <v>79.959999999999994</v>
      </c>
      <c r="H2578">
        <v>4</v>
      </c>
      <c r="I2578">
        <v>4</v>
      </c>
      <c r="J2578">
        <f>'Data Churn_prodcat'!E2578-'Data Churn_prodcat'!F2578</f>
        <v>0</v>
      </c>
      <c r="K2578" t="str">
        <f t="shared" si="40"/>
        <v>Churn</v>
      </c>
      <c r="L2578" t="str">
        <f>VLOOKUP($H2578,master_table_sales_csv!$O$2:$P$3340,2,FALSE)</f>
        <v>eBooks</v>
      </c>
      <c r="M2578" t="str">
        <f>VLOOKUP($I2578,master_table_sales_csv!$O$2:$P$3340,2,FALSE)</f>
        <v>eBooks</v>
      </c>
    </row>
    <row r="2579" spans="1:13" x14ac:dyDescent="0.35">
      <c r="A2579" t="s">
        <v>8725</v>
      </c>
      <c r="B2579" t="s">
        <v>8751</v>
      </c>
      <c r="C2579">
        <v>1594</v>
      </c>
      <c r="D2579">
        <v>2686</v>
      </c>
      <c r="E2579">
        <v>5</v>
      </c>
      <c r="F2579">
        <v>5</v>
      </c>
      <c r="G2579">
        <v>99.8</v>
      </c>
      <c r="H2579">
        <v>4</v>
      </c>
      <c r="I2579">
        <v>4</v>
      </c>
      <c r="J2579">
        <f>'Data Churn_prodcat'!E2579-'Data Churn_prodcat'!F2579</f>
        <v>0</v>
      </c>
      <c r="K2579" t="str">
        <f t="shared" si="40"/>
        <v>Churn</v>
      </c>
      <c r="L2579" t="str">
        <f>VLOOKUP($H2579,master_table_sales_csv!$O$2:$P$3340,2,FALSE)</f>
        <v>eBooks</v>
      </c>
      <c r="M2579" t="str">
        <f>VLOOKUP($I2579,master_table_sales_csv!$O$2:$P$3340,2,FALSE)</f>
        <v>eBooks</v>
      </c>
    </row>
    <row r="2580" spans="1:13" x14ac:dyDescent="0.35">
      <c r="A2580" t="s">
        <v>8725</v>
      </c>
      <c r="B2580" t="s">
        <v>8751</v>
      </c>
      <c r="C2580">
        <v>1597</v>
      </c>
      <c r="D2580">
        <v>2778</v>
      </c>
      <c r="E2580">
        <v>4</v>
      </c>
      <c r="F2580">
        <v>4</v>
      </c>
      <c r="G2580">
        <v>2097</v>
      </c>
      <c r="H2580">
        <v>6</v>
      </c>
      <c r="I2580">
        <v>6</v>
      </c>
      <c r="J2580">
        <f>'Data Churn_prodcat'!E2580-'Data Churn_prodcat'!F2580</f>
        <v>0</v>
      </c>
      <c r="K2580" t="str">
        <f t="shared" si="40"/>
        <v>Churn</v>
      </c>
      <c r="L2580" t="str">
        <f>VLOOKUP($H2580,master_table_sales_csv!$O$2:$P$3340,2,FALSE)</f>
        <v>Robots</v>
      </c>
      <c r="M2580" t="str">
        <f>VLOOKUP($I2580,master_table_sales_csv!$O$2:$P$3340,2,FALSE)</f>
        <v>Robots</v>
      </c>
    </row>
    <row r="2581" spans="1:13" x14ac:dyDescent="0.35">
      <c r="A2581" t="s">
        <v>8725</v>
      </c>
      <c r="B2581" t="s">
        <v>8751</v>
      </c>
      <c r="C2581">
        <v>1630</v>
      </c>
      <c r="D2581">
        <v>2890</v>
      </c>
      <c r="E2581">
        <v>3</v>
      </c>
      <c r="F2581">
        <v>3</v>
      </c>
      <c r="G2581">
        <v>50.97</v>
      </c>
      <c r="H2581">
        <v>4</v>
      </c>
      <c r="I2581">
        <v>4</v>
      </c>
      <c r="J2581">
        <f>'Data Churn_prodcat'!E2581-'Data Churn_prodcat'!F2581</f>
        <v>0</v>
      </c>
      <c r="K2581" t="str">
        <f t="shared" si="40"/>
        <v>Churn</v>
      </c>
      <c r="L2581" t="str">
        <f>VLOOKUP($H2581,master_table_sales_csv!$O$2:$P$3340,2,FALSE)</f>
        <v>eBooks</v>
      </c>
      <c r="M2581" t="str">
        <f>VLOOKUP($I2581,master_table_sales_csv!$O$2:$P$3340,2,FALSE)</f>
        <v>eBooks</v>
      </c>
    </row>
    <row r="2582" spans="1:13" x14ac:dyDescent="0.35">
      <c r="A2582" t="s">
        <v>8725</v>
      </c>
      <c r="B2582" t="s">
        <v>8751</v>
      </c>
      <c r="C2582">
        <v>1644</v>
      </c>
      <c r="D2582">
        <v>2631</v>
      </c>
      <c r="E2582">
        <v>5</v>
      </c>
      <c r="F2582">
        <v>5</v>
      </c>
      <c r="G2582">
        <v>1365</v>
      </c>
      <c r="H2582">
        <v>3</v>
      </c>
      <c r="I2582">
        <v>3</v>
      </c>
      <c r="J2582">
        <f>'Data Churn_prodcat'!E2582-'Data Churn_prodcat'!F2582</f>
        <v>0</v>
      </c>
      <c r="K2582" t="str">
        <f t="shared" si="40"/>
        <v>Churn</v>
      </c>
      <c r="L2582" t="str">
        <f>VLOOKUP($H2582,master_table_sales_csv!$O$2:$P$3340,2,FALSE)</f>
        <v>Drones</v>
      </c>
      <c r="M2582" t="str">
        <f>VLOOKUP($I2582,master_table_sales_csv!$O$2:$P$3340,2,FALSE)</f>
        <v>Drones</v>
      </c>
    </row>
    <row r="2583" spans="1:13" x14ac:dyDescent="0.35">
      <c r="A2583" t="s">
        <v>8725</v>
      </c>
      <c r="B2583" t="s">
        <v>8751</v>
      </c>
      <c r="C2583">
        <v>1648</v>
      </c>
      <c r="D2583">
        <v>2891</v>
      </c>
      <c r="E2583">
        <v>3</v>
      </c>
      <c r="F2583">
        <v>3</v>
      </c>
      <c r="G2583">
        <v>119.94999999999999</v>
      </c>
      <c r="H2583">
        <v>4</v>
      </c>
      <c r="I2583">
        <v>4</v>
      </c>
      <c r="J2583">
        <f>'Data Churn_prodcat'!E2583-'Data Churn_prodcat'!F2583</f>
        <v>0</v>
      </c>
      <c r="K2583" t="str">
        <f t="shared" si="40"/>
        <v>Churn</v>
      </c>
      <c r="L2583" t="str">
        <f>VLOOKUP($H2583,master_table_sales_csv!$O$2:$P$3340,2,FALSE)</f>
        <v>eBooks</v>
      </c>
      <c r="M2583" t="str">
        <f>VLOOKUP($I2583,master_table_sales_csv!$O$2:$P$3340,2,FALSE)</f>
        <v>eBooks</v>
      </c>
    </row>
    <row r="2584" spans="1:13" x14ac:dyDescent="0.35">
      <c r="A2584" t="s">
        <v>8725</v>
      </c>
      <c r="B2584" t="s">
        <v>8751</v>
      </c>
      <c r="C2584">
        <v>1654</v>
      </c>
      <c r="D2584">
        <v>2734</v>
      </c>
      <c r="E2584">
        <v>4</v>
      </c>
      <c r="F2584">
        <v>4</v>
      </c>
      <c r="G2584">
        <v>32.97</v>
      </c>
      <c r="H2584">
        <v>1</v>
      </c>
      <c r="I2584">
        <v>1</v>
      </c>
      <c r="J2584">
        <f>'Data Churn_prodcat'!E2584-'Data Churn_prodcat'!F2584</f>
        <v>0</v>
      </c>
      <c r="K2584" t="str">
        <f t="shared" si="40"/>
        <v>Churn</v>
      </c>
      <c r="L2584" t="str">
        <f>VLOOKUP($H2584,master_table_sales_csv!$O$2:$P$3340,2,FALSE)</f>
        <v>Blueprints</v>
      </c>
      <c r="M2584" t="str">
        <f>VLOOKUP($I2584,master_table_sales_csv!$O$2:$P$3340,2,FALSE)</f>
        <v>Blueprints</v>
      </c>
    </row>
    <row r="2585" spans="1:13" x14ac:dyDescent="0.35">
      <c r="A2585" t="s">
        <v>8725</v>
      </c>
      <c r="B2585" t="s">
        <v>8751</v>
      </c>
      <c r="C2585">
        <v>1656</v>
      </c>
      <c r="D2585">
        <v>2892</v>
      </c>
      <c r="E2585">
        <v>4</v>
      </c>
      <c r="F2585">
        <v>3</v>
      </c>
      <c r="G2585">
        <v>5943.6</v>
      </c>
      <c r="H2585">
        <v>6</v>
      </c>
      <c r="I2585">
        <v>2</v>
      </c>
      <c r="J2585">
        <f>'Data Churn_prodcat'!E2585-'Data Churn_prodcat'!F2585</f>
        <v>1</v>
      </c>
      <c r="K2585" t="str">
        <f t="shared" si="40"/>
        <v>Churn</v>
      </c>
      <c r="L2585" t="str">
        <f>VLOOKUP($H2585,master_table_sales_csv!$O$2:$P$3340,2,FALSE)</f>
        <v>Robots</v>
      </c>
      <c r="M2585" t="str">
        <f>VLOOKUP($I2585,master_table_sales_csv!$O$2:$P$3340,2,FALSE)</f>
        <v>Drone Kits</v>
      </c>
    </row>
    <row r="2586" spans="1:13" x14ac:dyDescent="0.35">
      <c r="A2586" t="s">
        <v>8725</v>
      </c>
      <c r="B2586" t="s">
        <v>8751</v>
      </c>
      <c r="C2586">
        <v>1658</v>
      </c>
      <c r="D2586">
        <v>2695</v>
      </c>
      <c r="E2586">
        <v>5</v>
      </c>
      <c r="F2586">
        <v>5</v>
      </c>
      <c r="G2586">
        <v>26.97</v>
      </c>
      <c r="H2586">
        <v>1</v>
      </c>
      <c r="I2586">
        <v>1</v>
      </c>
      <c r="J2586">
        <f>'Data Churn_prodcat'!E2586-'Data Churn_prodcat'!F2586</f>
        <v>0</v>
      </c>
      <c r="K2586" t="str">
        <f t="shared" si="40"/>
        <v>Churn</v>
      </c>
      <c r="L2586" t="str">
        <f>VLOOKUP($H2586,master_table_sales_csv!$O$2:$P$3340,2,FALSE)</f>
        <v>Blueprints</v>
      </c>
      <c r="M2586" t="str">
        <f>VLOOKUP($I2586,master_table_sales_csv!$O$2:$P$3340,2,FALSE)</f>
        <v>Blueprints</v>
      </c>
    </row>
    <row r="2587" spans="1:13" x14ac:dyDescent="0.35">
      <c r="A2587" t="s">
        <v>8725</v>
      </c>
      <c r="B2587" t="s">
        <v>8751</v>
      </c>
      <c r="C2587">
        <v>1670</v>
      </c>
      <c r="D2587">
        <v>2854</v>
      </c>
      <c r="E2587">
        <v>3</v>
      </c>
      <c r="F2587">
        <v>3</v>
      </c>
      <c r="G2587">
        <v>245</v>
      </c>
      <c r="H2587">
        <v>7</v>
      </c>
      <c r="I2587">
        <v>7</v>
      </c>
      <c r="J2587">
        <f>'Data Churn_prodcat'!E2587-'Data Churn_prodcat'!F2587</f>
        <v>0</v>
      </c>
      <c r="K2587" t="str">
        <f t="shared" si="40"/>
        <v>Churn</v>
      </c>
      <c r="L2587" t="str">
        <f>VLOOKUP($H2587,master_table_sales_csv!$O$2:$P$3340,2,FALSE)</f>
        <v>Training Videos</v>
      </c>
      <c r="M2587" t="str">
        <f>VLOOKUP($I2587,master_table_sales_csv!$O$2:$P$3340,2,FALSE)</f>
        <v>Training Videos</v>
      </c>
    </row>
    <row r="2588" spans="1:13" x14ac:dyDescent="0.35">
      <c r="A2588" t="s">
        <v>8725</v>
      </c>
      <c r="B2588" t="s">
        <v>8751</v>
      </c>
      <c r="C2588">
        <v>1676</v>
      </c>
      <c r="D2588">
        <v>2826</v>
      </c>
      <c r="E2588">
        <v>4</v>
      </c>
      <c r="F2588">
        <v>4</v>
      </c>
      <c r="G2588">
        <v>62</v>
      </c>
      <c r="H2588">
        <v>4</v>
      </c>
      <c r="I2588">
        <v>4</v>
      </c>
      <c r="J2588">
        <f>'Data Churn_prodcat'!E2588-'Data Churn_prodcat'!F2588</f>
        <v>0</v>
      </c>
      <c r="K2588" t="str">
        <f t="shared" si="40"/>
        <v>Churn</v>
      </c>
      <c r="L2588" t="str">
        <f>VLOOKUP($H2588,master_table_sales_csv!$O$2:$P$3340,2,FALSE)</f>
        <v>eBooks</v>
      </c>
      <c r="M2588" t="str">
        <f>VLOOKUP($I2588,master_table_sales_csv!$O$2:$P$3340,2,FALSE)</f>
        <v>eBooks</v>
      </c>
    </row>
    <row r="2589" spans="1:13" x14ac:dyDescent="0.35">
      <c r="A2589" t="s">
        <v>8725</v>
      </c>
      <c r="B2589" t="s">
        <v>8751</v>
      </c>
      <c r="C2589">
        <v>1687</v>
      </c>
      <c r="D2589">
        <v>2779</v>
      </c>
      <c r="E2589">
        <v>4</v>
      </c>
      <c r="F2589">
        <v>4</v>
      </c>
      <c r="G2589">
        <v>149.85000000000002</v>
      </c>
      <c r="H2589">
        <v>7</v>
      </c>
      <c r="I2589">
        <v>7</v>
      </c>
      <c r="J2589">
        <f>'Data Churn_prodcat'!E2589-'Data Churn_prodcat'!F2589</f>
        <v>0</v>
      </c>
      <c r="K2589" t="str">
        <f t="shared" si="40"/>
        <v>Churn</v>
      </c>
      <c r="L2589" t="str">
        <f>VLOOKUP($H2589,master_table_sales_csv!$O$2:$P$3340,2,FALSE)</f>
        <v>Training Videos</v>
      </c>
      <c r="M2589" t="str">
        <f>VLOOKUP($I2589,master_table_sales_csv!$O$2:$P$3340,2,FALSE)</f>
        <v>Training Videos</v>
      </c>
    </row>
    <row r="2590" spans="1:13" x14ac:dyDescent="0.35">
      <c r="A2590" t="s">
        <v>8725</v>
      </c>
      <c r="B2590" t="s">
        <v>8751</v>
      </c>
      <c r="C2590">
        <v>1693</v>
      </c>
      <c r="D2590">
        <v>2647</v>
      </c>
      <c r="E2590">
        <v>5</v>
      </c>
      <c r="F2590">
        <v>5</v>
      </c>
      <c r="G2590">
        <v>1197</v>
      </c>
      <c r="H2590">
        <v>3</v>
      </c>
      <c r="I2590">
        <v>3</v>
      </c>
      <c r="J2590">
        <f>'Data Churn_prodcat'!E2590-'Data Churn_prodcat'!F2590</f>
        <v>0</v>
      </c>
      <c r="K2590" t="str">
        <f t="shared" si="40"/>
        <v>Churn</v>
      </c>
      <c r="L2590" t="str">
        <f>VLOOKUP($H2590,master_table_sales_csv!$O$2:$P$3340,2,FALSE)</f>
        <v>Drones</v>
      </c>
      <c r="M2590" t="str">
        <f>VLOOKUP($I2590,master_table_sales_csv!$O$2:$P$3340,2,FALSE)</f>
        <v>Drones</v>
      </c>
    </row>
    <row r="2591" spans="1:13" x14ac:dyDescent="0.35">
      <c r="A2591" t="s">
        <v>8725</v>
      </c>
      <c r="B2591" t="s">
        <v>8751</v>
      </c>
      <c r="C2591">
        <v>1698</v>
      </c>
      <c r="D2591">
        <v>2649</v>
      </c>
      <c r="E2591">
        <v>5</v>
      </c>
      <c r="F2591">
        <v>5</v>
      </c>
      <c r="G2591">
        <v>59.96</v>
      </c>
      <c r="H2591">
        <v>4</v>
      </c>
      <c r="I2591">
        <v>4</v>
      </c>
      <c r="J2591">
        <f>'Data Churn_prodcat'!E2591-'Data Churn_prodcat'!F2591</f>
        <v>0</v>
      </c>
      <c r="K2591" t="str">
        <f t="shared" si="40"/>
        <v>Churn</v>
      </c>
      <c r="L2591" t="str">
        <f>VLOOKUP($H2591,master_table_sales_csv!$O$2:$P$3340,2,FALSE)</f>
        <v>eBooks</v>
      </c>
      <c r="M2591" t="str">
        <f>VLOOKUP($I2591,master_table_sales_csv!$O$2:$P$3340,2,FALSE)</f>
        <v>eBooks</v>
      </c>
    </row>
    <row r="2592" spans="1:13" x14ac:dyDescent="0.35">
      <c r="A2592" t="s">
        <v>8725</v>
      </c>
      <c r="B2592" t="s">
        <v>8751</v>
      </c>
      <c r="C2592">
        <v>1706</v>
      </c>
      <c r="D2592">
        <v>2715</v>
      </c>
      <c r="E2592">
        <v>5</v>
      </c>
      <c r="F2592">
        <v>4</v>
      </c>
      <c r="G2592">
        <v>1373.94</v>
      </c>
      <c r="H2592">
        <v>5</v>
      </c>
      <c r="I2592">
        <v>4</v>
      </c>
      <c r="J2592">
        <f>'Data Churn_prodcat'!E2592-'Data Churn_prodcat'!F2592</f>
        <v>1</v>
      </c>
      <c r="K2592" t="str">
        <f t="shared" si="40"/>
        <v>Churn</v>
      </c>
      <c r="L2592" t="str">
        <f>VLOOKUP($H2592,master_table_sales_csv!$O$2:$P$3340,2,FALSE)</f>
        <v>Robot Kits</v>
      </c>
      <c r="M2592" t="str">
        <f>VLOOKUP($I2592,master_table_sales_csv!$O$2:$P$3340,2,FALSE)</f>
        <v>eBooks</v>
      </c>
    </row>
    <row r="2593" spans="1:13" x14ac:dyDescent="0.35">
      <c r="A2593" t="s">
        <v>8725</v>
      </c>
      <c r="B2593" t="s">
        <v>8751</v>
      </c>
      <c r="C2593">
        <v>1721</v>
      </c>
      <c r="D2593">
        <v>2714</v>
      </c>
      <c r="E2593">
        <v>4</v>
      </c>
      <c r="F2593">
        <v>4</v>
      </c>
      <c r="G2593">
        <v>2052</v>
      </c>
      <c r="H2593">
        <v>6</v>
      </c>
      <c r="I2593">
        <v>6</v>
      </c>
      <c r="J2593">
        <f>'Data Churn_prodcat'!E2593-'Data Churn_prodcat'!F2593</f>
        <v>0</v>
      </c>
      <c r="K2593" t="str">
        <f t="shared" si="40"/>
        <v>Churn</v>
      </c>
      <c r="L2593" t="str">
        <f>VLOOKUP($H2593,master_table_sales_csv!$O$2:$P$3340,2,FALSE)</f>
        <v>Robots</v>
      </c>
      <c r="M2593" t="str">
        <f>VLOOKUP($I2593,master_table_sales_csv!$O$2:$P$3340,2,FALSE)</f>
        <v>Robots</v>
      </c>
    </row>
    <row r="2594" spans="1:13" x14ac:dyDescent="0.35">
      <c r="A2594" t="s">
        <v>8725</v>
      </c>
      <c r="B2594" t="s">
        <v>8751</v>
      </c>
      <c r="C2594">
        <v>1728</v>
      </c>
      <c r="D2594">
        <v>2836</v>
      </c>
      <c r="E2594">
        <v>4</v>
      </c>
      <c r="F2594">
        <v>4</v>
      </c>
      <c r="G2594">
        <v>108</v>
      </c>
      <c r="H2594">
        <v>2</v>
      </c>
      <c r="I2594">
        <v>2</v>
      </c>
      <c r="J2594">
        <f>'Data Churn_prodcat'!E2594-'Data Churn_prodcat'!F2594</f>
        <v>0</v>
      </c>
      <c r="K2594" t="str">
        <f t="shared" si="40"/>
        <v>Churn</v>
      </c>
      <c r="L2594" t="str">
        <f>VLOOKUP($H2594,master_table_sales_csv!$O$2:$P$3340,2,FALSE)</f>
        <v>Drone Kits</v>
      </c>
      <c r="M2594" t="str">
        <f>VLOOKUP($I2594,master_table_sales_csv!$O$2:$P$3340,2,FALSE)</f>
        <v>Drone Kits</v>
      </c>
    </row>
    <row r="2595" spans="1:13" x14ac:dyDescent="0.35">
      <c r="A2595" t="s">
        <v>8725</v>
      </c>
      <c r="B2595" t="s">
        <v>8751</v>
      </c>
      <c r="C2595">
        <v>1729</v>
      </c>
      <c r="D2595">
        <v>2692</v>
      </c>
      <c r="E2595">
        <v>5</v>
      </c>
      <c r="F2595">
        <v>5</v>
      </c>
      <c r="G2595">
        <v>35.96</v>
      </c>
      <c r="H2595">
        <v>1</v>
      </c>
      <c r="I2595">
        <v>1</v>
      </c>
      <c r="J2595">
        <f>'Data Churn_prodcat'!E2595-'Data Churn_prodcat'!F2595</f>
        <v>0</v>
      </c>
      <c r="K2595" t="str">
        <f t="shared" si="40"/>
        <v>Churn</v>
      </c>
      <c r="L2595" t="str">
        <f>VLOOKUP($H2595,master_table_sales_csv!$O$2:$P$3340,2,FALSE)</f>
        <v>Blueprints</v>
      </c>
      <c r="M2595" t="str">
        <f>VLOOKUP($I2595,master_table_sales_csv!$O$2:$P$3340,2,FALSE)</f>
        <v>Blueprints</v>
      </c>
    </row>
    <row r="2596" spans="1:13" x14ac:dyDescent="0.35">
      <c r="A2596" t="s">
        <v>8725</v>
      </c>
      <c r="B2596" t="s">
        <v>8751</v>
      </c>
      <c r="C2596">
        <v>1731</v>
      </c>
      <c r="D2596">
        <v>2675</v>
      </c>
      <c r="E2596">
        <v>5</v>
      </c>
      <c r="F2596">
        <v>5</v>
      </c>
      <c r="G2596">
        <v>110</v>
      </c>
      <c r="H2596">
        <v>7</v>
      </c>
      <c r="I2596">
        <v>7</v>
      </c>
      <c r="J2596">
        <f>'Data Churn_prodcat'!E2596-'Data Churn_prodcat'!F2596</f>
        <v>0</v>
      </c>
      <c r="K2596" t="str">
        <f t="shared" si="40"/>
        <v>Churn</v>
      </c>
      <c r="L2596" t="str">
        <f>VLOOKUP($H2596,master_table_sales_csv!$O$2:$P$3340,2,FALSE)</f>
        <v>Training Videos</v>
      </c>
      <c r="M2596" t="str">
        <f>VLOOKUP($I2596,master_table_sales_csv!$O$2:$P$3340,2,FALSE)</f>
        <v>Training Videos</v>
      </c>
    </row>
    <row r="2597" spans="1:13" x14ac:dyDescent="0.35">
      <c r="A2597" t="s">
        <v>8725</v>
      </c>
      <c r="B2597" t="s">
        <v>8751</v>
      </c>
      <c r="C2597">
        <v>1733</v>
      </c>
      <c r="D2597">
        <v>2722</v>
      </c>
      <c r="E2597">
        <v>4</v>
      </c>
      <c r="F2597">
        <v>4</v>
      </c>
      <c r="G2597">
        <v>113.97</v>
      </c>
      <c r="H2597">
        <v>7</v>
      </c>
      <c r="I2597">
        <v>7</v>
      </c>
      <c r="J2597">
        <f>'Data Churn_prodcat'!E2597-'Data Churn_prodcat'!F2597</f>
        <v>0</v>
      </c>
      <c r="K2597" t="str">
        <f t="shared" si="40"/>
        <v>Churn</v>
      </c>
      <c r="L2597" t="str">
        <f>VLOOKUP($H2597,master_table_sales_csv!$O$2:$P$3340,2,FALSE)</f>
        <v>Training Videos</v>
      </c>
      <c r="M2597" t="str">
        <f>VLOOKUP($I2597,master_table_sales_csv!$O$2:$P$3340,2,FALSE)</f>
        <v>Training Videos</v>
      </c>
    </row>
    <row r="2598" spans="1:13" x14ac:dyDescent="0.35">
      <c r="A2598" t="s">
        <v>8725</v>
      </c>
      <c r="B2598" t="s">
        <v>8751</v>
      </c>
      <c r="C2598">
        <v>1744</v>
      </c>
      <c r="D2598">
        <v>2699</v>
      </c>
      <c r="E2598">
        <v>5</v>
      </c>
      <c r="F2598">
        <v>5</v>
      </c>
      <c r="G2598">
        <v>3596</v>
      </c>
      <c r="H2598">
        <v>6</v>
      </c>
      <c r="I2598">
        <v>6</v>
      </c>
      <c r="J2598">
        <f>'Data Churn_prodcat'!E2598-'Data Churn_prodcat'!F2598</f>
        <v>0</v>
      </c>
      <c r="K2598" t="str">
        <f t="shared" si="40"/>
        <v>Churn</v>
      </c>
      <c r="L2598" t="str">
        <f>VLOOKUP($H2598,master_table_sales_csv!$O$2:$P$3340,2,FALSE)</f>
        <v>Robots</v>
      </c>
      <c r="M2598" t="str">
        <f>VLOOKUP($I2598,master_table_sales_csv!$O$2:$P$3340,2,FALSE)</f>
        <v>Robots</v>
      </c>
    </row>
    <row r="2599" spans="1:13" x14ac:dyDescent="0.35">
      <c r="A2599" t="s">
        <v>8725</v>
      </c>
      <c r="B2599" t="s">
        <v>8751</v>
      </c>
      <c r="C2599">
        <v>1746</v>
      </c>
      <c r="D2599">
        <v>2763</v>
      </c>
      <c r="E2599">
        <v>4</v>
      </c>
      <c r="F2599">
        <v>4</v>
      </c>
      <c r="G2599">
        <v>25.98</v>
      </c>
      <c r="H2599">
        <v>4</v>
      </c>
      <c r="I2599">
        <v>4</v>
      </c>
      <c r="J2599">
        <f>'Data Churn_prodcat'!E2599-'Data Churn_prodcat'!F2599</f>
        <v>0</v>
      </c>
      <c r="K2599" t="str">
        <f t="shared" si="40"/>
        <v>Churn</v>
      </c>
      <c r="L2599" t="str">
        <f>VLOOKUP($H2599,master_table_sales_csv!$O$2:$P$3340,2,FALSE)</f>
        <v>eBooks</v>
      </c>
      <c r="M2599" t="str">
        <f>VLOOKUP($I2599,master_table_sales_csv!$O$2:$P$3340,2,FALSE)</f>
        <v>eBooks</v>
      </c>
    </row>
    <row r="2600" spans="1:13" x14ac:dyDescent="0.35">
      <c r="A2600" t="s">
        <v>8725</v>
      </c>
      <c r="B2600" t="s">
        <v>8751</v>
      </c>
      <c r="C2600">
        <v>1753</v>
      </c>
      <c r="D2600">
        <v>2712</v>
      </c>
      <c r="E2600">
        <v>4</v>
      </c>
      <c r="F2600">
        <v>4</v>
      </c>
      <c r="G2600">
        <v>104.75</v>
      </c>
      <c r="H2600">
        <v>4</v>
      </c>
      <c r="I2600">
        <v>4</v>
      </c>
      <c r="J2600">
        <f>'Data Churn_prodcat'!E2600-'Data Churn_prodcat'!F2600</f>
        <v>0</v>
      </c>
      <c r="K2600" t="str">
        <f t="shared" si="40"/>
        <v>Churn</v>
      </c>
      <c r="L2600" t="str">
        <f>VLOOKUP($H2600,master_table_sales_csv!$O$2:$P$3340,2,FALSE)</f>
        <v>eBooks</v>
      </c>
      <c r="M2600" t="str">
        <f>VLOOKUP($I2600,master_table_sales_csv!$O$2:$P$3340,2,FALSE)</f>
        <v>eBooks</v>
      </c>
    </row>
    <row r="2601" spans="1:13" x14ac:dyDescent="0.35">
      <c r="A2601" t="s">
        <v>8725</v>
      </c>
      <c r="B2601" t="s">
        <v>8751</v>
      </c>
      <c r="C2601">
        <v>1755</v>
      </c>
      <c r="D2601">
        <v>2773</v>
      </c>
      <c r="E2601">
        <v>4</v>
      </c>
      <c r="F2601">
        <v>4</v>
      </c>
      <c r="G2601">
        <v>74.95</v>
      </c>
      <c r="H2601">
        <v>4</v>
      </c>
      <c r="I2601">
        <v>4</v>
      </c>
      <c r="J2601">
        <f>'Data Churn_prodcat'!E2601-'Data Churn_prodcat'!F2601</f>
        <v>0</v>
      </c>
      <c r="K2601" t="str">
        <f t="shared" si="40"/>
        <v>Churn</v>
      </c>
      <c r="L2601" t="str">
        <f>VLOOKUP($H2601,master_table_sales_csv!$O$2:$P$3340,2,FALSE)</f>
        <v>eBooks</v>
      </c>
      <c r="M2601" t="str">
        <f>VLOOKUP($I2601,master_table_sales_csv!$O$2:$P$3340,2,FALSE)</f>
        <v>eBooks</v>
      </c>
    </row>
    <row r="2602" spans="1:13" x14ac:dyDescent="0.35">
      <c r="A2602" t="s">
        <v>8725</v>
      </c>
      <c r="B2602" t="s">
        <v>8751</v>
      </c>
      <c r="C2602">
        <v>1760</v>
      </c>
      <c r="D2602">
        <v>2741</v>
      </c>
      <c r="E2602">
        <v>4</v>
      </c>
      <c r="F2602">
        <v>4</v>
      </c>
      <c r="G2602">
        <v>35.96</v>
      </c>
      <c r="H2602">
        <v>1</v>
      </c>
      <c r="I2602">
        <v>1</v>
      </c>
      <c r="J2602">
        <f>'Data Churn_prodcat'!E2602-'Data Churn_prodcat'!F2602</f>
        <v>0</v>
      </c>
      <c r="K2602" t="str">
        <f t="shared" si="40"/>
        <v>Churn</v>
      </c>
      <c r="L2602" t="str">
        <f>VLOOKUP($H2602,master_table_sales_csv!$O$2:$P$3340,2,FALSE)</f>
        <v>Blueprints</v>
      </c>
      <c r="M2602" t="str">
        <f>VLOOKUP($I2602,master_table_sales_csv!$O$2:$P$3340,2,FALSE)</f>
        <v>Blueprints</v>
      </c>
    </row>
    <row r="2603" spans="1:13" x14ac:dyDescent="0.35">
      <c r="A2603" t="s">
        <v>8725</v>
      </c>
      <c r="B2603" t="s">
        <v>8751</v>
      </c>
      <c r="C2603">
        <v>1762</v>
      </c>
      <c r="D2603">
        <v>2616</v>
      </c>
      <c r="E2603">
        <v>5</v>
      </c>
      <c r="F2603">
        <v>5</v>
      </c>
      <c r="G2603">
        <v>75.98</v>
      </c>
      <c r="H2603">
        <v>7</v>
      </c>
      <c r="I2603">
        <v>7</v>
      </c>
      <c r="J2603">
        <f>'Data Churn_prodcat'!E2603-'Data Churn_prodcat'!F2603</f>
        <v>0</v>
      </c>
      <c r="K2603" t="str">
        <f t="shared" si="40"/>
        <v>Churn</v>
      </c>
      <c r="L2603" t="str">
        <f>VLOOKUP($H2603,master_table_sales_csv!$O$2:$P$3340,2,FALSE)</f>
        <v>Training Videos</v>
      </c>
      <c r="M2603" t="str">
        <f>VLOOKUP($I2603,master_table_sales_csv!$O$2:$P$3340,2,FALSE)</f>
        <v>Training Videos</v>
      </c>
    </row>
    <row r="2604" spans="1:13" x14ac:dyDescent="0.35">
      <c r="A2604" t="s">
        <v>8725</v>
      </c>
      <c r="B2604" t="s">
        <v>8751</v>
      </c>
      <c r="C2604">
        <v>1781</v>
      </c>
      <c r="D2604">
        <v>2671</v>
      </c>
      <c r="E2604">
        <v>5</v>
      </c>
      <c r="F2604">
        <v>5</v>
      </c>
      <c r="G2604">
        <v>39</v>
      </c>
      <c r="H2604">
        <v>4</v>
      </c>
      <c r="I2604">
        <v>4</v>
      </c>
      <c r="J2604">
        <f>'Data Churn_prodcat'!E2604-'Data Churn_prodcat'!F2604</f>
        <v>0</v>
      </c>
      <c r="K2604" t="str">
        <f t="shared" si="40"/>
        <v>Churn</v>
      </c>
      <c r="L2604" t="str">
        <f>VLOOKUP($H2604,master_table_sales_csv!$O$2:$P$3340,2,FALSE)</f>
        <v>eBooks</v>
      </c>
      <c r="M2604" t="str">
        <f>VLOOKUP($I2604,master_table_sales_csv!$O$2:$P$3340,2,FALSE)</f>
        <v>eBooks</v>
      </c>
    </row>
    <row r="2605" spans="1:13" x14ac:dyDescent="0.35">
      <c r="A2605" t="s">
        <v>8725</v>
      </c>
      <c r="B2605" t="s">
        <v>8751</v>
      </c>
      <c r="C2605">
        <v>1790</v>
      </c>
      <c r="D2605">
        <v>2651</v>
      </c>
      <c r="E2605">
        <v>5</v>
      </c>
      <c r="F2605">
        <v>5</v>
      </c>
      <c r="G2605">
        <v>36</v>
      </c>
      <c r="H2605">
        <v>1</v>
      </c>
      <c r="I2605">
        <v>1</v>
      </c>
      <c r="J2605">
        <f>'Data Churn_prodcat'!E2605-'Data Churn_prodcat'!F2605</f>
        <v>0</v>
      </c>
      <c r="K2605" t="str">
        <f t="shared" si="40"/>
        <v>Churn</v>
      </c>
      <c r="L2605" t="str">
        <f>VLOOKUP($H2605,master_table_sales_csv!$O$2:$P$3340,2,FALSE)</f>
        <v>Blueprints</v>
      </c>
      <c r="M2605" t="str">
        <f>VLOOKUP($I2605,master_table_sales_csv!$O$2:$P$3340,2,FALSE)</f>
        <v>Blueprints</v>
      </c>
    </row>
    <row r="2606" spans="1:13" x14ac:dyDescent="0.35">
      <c r="A2606" t="s">
        <v>8725</v>
      </c>
      <c r="B2606" t="s">
        <v>8751</v>
      </c>
      <c r="C2606">
        <v>1792</v>
      </c>
      <c r="D2606">
        <v>2909</v>
      </c>
      <c r="E2606">
        <v>3</v>
      </c>
      <c r="F2606">
        <v>3</v>
      </c>
      <c r="G2606">
        <v>269.85000000000002</v>
      </c>
      <c r="H2606">
        <v>2</v>
      </c>
      <c r="I2606">
        <v>2</v>
      </c>
      <c r="J2606">
        <f>'Data Churn_prodcat'!E2606-'Data Churn_prodcat'!F2606</f>
        <v>0</v>
      </c>
      <c r="K2606" t="str">
        <f t="shared" si="40"/>
        <v>Churn</v>
      </c>
      <c r="L2606" t="str">
        <f>VLOOKUP($H2606,master_table_sales_csv!$O$2:$P$3340,2,FALSE)</f>
        <v>Drone Kits</v>
      </c>
      <c r="M2606" t="str">
        <f>VLOOKUP($I2606,master_table_sales_csv!$O$2:$P$3340,2,FALSE)</f>
        <v>Drone Kits</v>
      </c>
    </row>
    <row r="2607" spans="1:13" x14ac:dyDescent="0.35">
      <c r="A2607" t="s">
        <v>8725</v>
      </c>
      <c r="B2607" t="s">
        <v>8751</v>
      </c>
      <c r="C2607">
        <v>1795</v>
      </c>
      <c r="D2607">
        <v>2950</v>
      </c>
      <c r="E2607">
        <v>3</v>
      </c>
      <c r="F2607">
        <v>3</v>
      </c>
      <c r="G2607">
        <v>1365</v>
      </c>
      <c r="H2607">
        <v>3</v>
      </c>
      <c r="I2607">
        <v>3</v>
      </c>
      <c r="J2607">
        <f>'Data Churn_prodcat'!E2607-'Data Churn_prodcat'!F2607</f>
        <v>0</v>
      </c>
      <c r="K2607" t="str">
        <f t="shared" si="40"/>
        <v>Churn</v>
      </c>
      <c r="L2607" t="str">
        <f>VLOOKUP($H2607,master_table_sales_csv!$O$2:$P$3340,2,FALSE)</f>
        <v>Drones</v>
      </c>
      <c r="M2607" t="str">
        <f>VLOOKUP($I2607,master_table_sales_csv!$O$2:$P$3340,2,FALSE)</f>
        <v>Drones</v>
      </c>
    </row>
    <row r="2608" spans="1:13" x14ac:dyDescent="0.35">
      <c r="A2608" t="s">
        <v>8725</v>
      </c>
      <c r="B2608" t="s">
        <v>8751</v>
      </c>
      <c r="C2608">
        <v>1796</v>
      </c>
      <c r="D2608">
        <v>2629</v>
      </c>
      <c r="E2608">
        <v>5</v>
      </c>
      <c r="F2608">
        <v>5</v>
      </c>
      <c r="G2608">
        <v>1798</v>
      </c>
      <c r="H2608">
        <v>6</v>
      </c>
      <c r="I2608">
        <v>6</v>
      </c>
      <c r="J2608">
        <f>'Data Churn_prodcat'!E2608-'Data Churn_prodcat'!F2608</f>
        <v>0</v>
      </c>
      <c r="K2608" t="str">
        <f t="shared" si="40"/>
        <v>Churn</v>
      </c>
      <c r="L2608" t="str">
        <f>VLOOKUP($H2608,master_table_sales_csv!$O$2:$P$3340,2,FALSE)</f>
        <v>Robots</v>
      </c>
      <c r="M2608" t="str">
        <f>VLOOKUP($I2608,master_table_sales_csv!$O$2:$P$3340,2,FALSE)</f>
        <v>Robots</v>
      </c>
    </row>
    <row r="2609" spans="1:13" x14ac:dyDescent="0.35">
      <c r="A2609" t="s">
        <v>8725</v>
      </c>
      <c r="B2609" t="s">
        <v>8751</v>
      </c>
      <c r="C2609">
        <v>1804</v>
      </c>
      <c r="D2609">
        <v>2581</v>
      </c>
      <c r="E2609">
        <v>5</v>
      </c>
      <c r="F2609">
        <v>5</v>
      </c>
      <c r="G2609">
        <v>74.97</v>
      </c>
      <c r="H2609">
        <v>4</v>
      </c>
      <c r="I2609">
        <v>4</v>
      </c>
      <c r="J2609">
        <f>'Data Churn_prodcat'!E2609-'Data Churn_prodcat'!F2609</f>
        <v>0</v>
      </c>
      <c r="K2609" t="str">
        <f t="shared" si="40"/>
        <v>Churn</v>
      </c>
      <c r="L2609" t="str">
        <f>VLOOKUP($H2609,master_table_sales_csv!$O$2:$P$3340,2,FALSE)</f>
        <v>eBooks</v>
      </c>
      <c r="M2609" t="str">
        <f>VLOOKUP($I2609,master_table_sales_csv!$O$2:$P$3340,2,FALSE)</f>
        <v>eBooks</v>
      </c>
    </row>
    <row r="2610" spans="1:13" x14ac:dyDescent="0.35">
      <c r="A2610" t="s">
        <v>8725</v>
      </c>
      <c r="B2610" t="s">
        <v>8751</v>
      </c>
      <c r="C2610">
        <v>1811</v>
      </c>
      <c r="D2610">
        <v>2725</v>
      </c>
      <c r="E2610">
        <v>4</v>
      </c>
      <c r="F2610">
        <v>4</v>
      </c>
      <c r="G2610">
        <v>36</v>
      </c>
      <c r="H2610">
        <v>1</v>
      </c>
      <c r="I2610">
        <v>1</v>
      </c>
      <c r="J2610">
        <f>'Data Churn_prodcat'!E2610-'Data Churn_prodcat'!F2610</f>
        <v>0</v>
      </c>
      <c r="K2610" t="str">
        <f t="shared" si="40"/>
        <v>Churn</v>
      </c>
      <c r="L2610" t="str">
        <f>VLOOKUP($H2610,master_table_sales_csv!$O$2:$P$3340,2,FALSE)</f>
        <v>Blueprints</v>
      </c>
      <c r="M2610" t="str">
        <f>VLOOKUP($I2610,master_table_sales_csv!$O$2:$P$3340,2,FALSE)</f>
        <v>Blueprints</v>
      </c>
    </row>
    <row r="2611" spans="1:13" x14ac:dyDescent="0.35">
      <c r="A2611" t="s">
        <v>8725</v>
      </c>
      <c r="B2611" t="s">
        <v>8751</v>
      </c>
      <c r="C2611">
        <v>1812</v>
      </c>
      <c r="D2611">
        <v>2759</v>
      </c>
      <c r="E2611">
        <v>4</v>
      </c>
      <c r="F2611">
        <v>4</v>
      </c>
      <c r="G2611">
        <v>124.94999999999999</v>
      </c>
      <c r="H2611">
        <v>4</v>
      </c>
      <c r="I2611">
        <v>4</v>
      </c>
      <c r="J2611">
        <f>'Data Churn_prodcat'!E2611-'Data Churn_prodcat'!F2611</f>
        <v>0</v>
      </c>
      <c r="K2611" t="str">
        <f t="shared" si="40"/>
        <v>Churn</v>
      </c>
      <c r="L2611" t="str">
        <f>VLOOKUP($H2611,master_table_sales_csv!$O$2:$P$3340,2,FALSE)</f>
        <v>eBooks</v>
      </c>
      <c r="M2611" t="str">
        <f>VLOOKUP($I2611,master_table_sales_csv!$O$2:$P$3340,2,FALSE)</f>
        <v>eBooks</v>
      </c>
    </row>
    <row r="2612" spans="1:13" x14ac:dyDescent="0.35">
      <c r="A2612" t="s">
        <v>8725</v>
      </c>
      <c r="B2612" t="s">
        <v>8751</v>
      </c>
      <c r="C2612">
        <v>1813</v>
      </c>
      <c r="D2612">
        <v>2785</v>
      </c>
      <c r="E2612">
        <v>4</v>
      </c>
      <c r="F2612">
        <v>4</v>
      </c>
      <c r="G2612">
        <v>184.95000000000002</v>
      </c>
      <c r="H2612">
        <v>7</v>
      </c>
      <c r="I2612">
        <v>7</v>
      </c>
      <c r="J2612">
        <f>'Data Churn_prodcat'!E2612-'Data Churn_prodcat'!F2612</f>
        <v>0</v>
      </c>
      <c r="K2612" t="str">
        <f t="shared" si="40"/>
        <v>Churn</v>
      </c>
      <c r="L2612" t="str">
        <f>VLOOKUP($H2612,master_table_sales_csv!$O$2:$P$3340,2,FALSE)</f>
        <v>Training Videos</v>
      </c>
      <c r="M2612" t="str">
        <f>VLOOKUP($I2612,master_table_sales_csv!$O$2:$P$3340,2,FALSE)</f>
        <v>Training Videos</v>
      </c>
    </row>
    <row r="2613" spans="1:13" x14ac:dyDescent="0.35">
      <c r="A2613" t="s">
        <v>8725</v>
      </c>
      <c r="B2613" t="s">
        <v>8751</v>
      </c>
      <c r="C2613">
        <v>1815</v>
      </c>
      <c r="D2613">
        <v>2881</v>
      </c>
      <c r="E2613">
        <v>3</v>
      </c>
      <c r="F2613">
        <v>3</v>
      </c>
      <c r="G2613">
        <v>345</v>
      </c>
      <c r="H2613">
        <v>2</v>
      </c>
      <c r="I2613">
        <v>2</v>
      </c>
      <c r="J2613">
        <f>'Data Churn_prodcat'!E2613-'Data Churn_prodcat'!F2613</f>
        <v>0</v>
      </c>
      <c r="K2613" t="str">
        <f t="shared" si="40"/>
        <v>Churn</v>
      </c>
      <c r="L2613" t="str">
        <f>VLOOKUP($H2613,master_table_sales_csv!$O$2:$P$3340,2,FALSE)</f>
        <v>Drone Kits</v>
      </c>
      <c r="M2613" t="str">
        <f>VLOOKUP($I2613,master_table_sales_csv!$O$2:$P$3340,2,FALSE)</f>
        <v>Drone Kits</v>
      </c>
    </row>
    <row r="2614" spans="1:13" x14ac:dyDescent="0.35">
      <c r="A2614" t="s">
        <v>8725</v>
      </c>
      <c r="B2614" t="s">
        <v>8751</v>
      </c>
      <c r="C2614">
        <v>1819</v>
      </c>
      <c r="D2614">
        <v>2840</v>
      </c>
      <c r="E2614">
        <v>3</v>
      </c>
      <c r="F2614">
        <v>3</v>
      </c>
      <c r="G2614">
        <v>3596</v>
      </c>
      <c r="H2614">
        <v>6</v>
      </c>
      <c r="I2614">
        <v>6</v>
      </c>
      <c r="J2614">
        <f>'Data Churn_prodcat'!E2614-'Data Churn_prodcat'!F2614</f>
        <v>0</v>
      </c>
      <c r="K2614" t="str">
        <f t="shared" si="40"/>
        <v>Churn</v>
      </c>
      <c r="L2614" t="str">
        <f>VLOOKUP($H2614,master_table_sales_csv!$O$2:$P$3340,2,FALSE)</f>
        <v>Robots</v>
      </c>
      <c r="M2614" t="str">
        <f>VLOOKUP($I2614,master_table_sales_csv!$O$2:$P$3340,2,FALSE)</f>
        <v>Robots</v>
      </c>
    </row>
    <row r="2615" spans="1:13" x14ac:dyDescent="0.35">
      <c r="A2615" t="s">
        <v>8725</v>
      </c>
      <c r="B2615" t="s">
        <v>8751</v>
      </c>
      <c r="C2615">
        <v>1831</v>
      </c>
      <c r="D2615">
        <v>2815</v>
      </c>
      <c r="E2615">
        <v>4</v>
      </c>
      <c r="F2615">
        <v>4</v>
      </c>
      <c r="G2615">
        <v>28.99</v>
      </c>
      <c r="H2615">
        <v>7</v>
      </c>
      <c r="I2615">
        <v>7</v>
      </c>
      <c r="J2615">
        <f>'Data Churn_prodcat'!E2615-'Data Churn_prodcat'!F2615</f>
        <v>0</v>
      </c>
      <c r="K2615" t="str">
        <f t="shared" si="40"/>
        <v>Churn</v>
      </c>
      <c r="L2615" t="str">
        <f>VLOOKUP($H2615,master_table_sales_csv!$O$2:$P$3340,2,FALSE)</f>
        <v>Training Videos</v>
      </c>
      <c r="M2615" t="str">
        <f>VLOOKUP($I2615,master_table_sales_csv!$O$2:$P$3340,2,FALSE)</f>
        <v>Training Videos</v>
      </c>
    </row>
    <row r="2616" spans="1:13" x14ac:dyDescent="0.35">
      <c r="A2616" t="s">
        <v>8725</v>
      </c>
      <c r="B2616" t="s">
        <v>8751</v>
      </c>
      <c r="C2616">
        <v>1832</v>
      </c>
      <c r="D2616">
        <v>2915</v>
      </c>
      <c r="E2616">
        <v>3</v>
      </c>
      <c r="F2616">
        <v>3</v>
      </c>
      <c r="G2616">
        <v>67.959999999999994</v>
      </c>
      <c r="H2616">
        <v>4</v>
      </c>
      <c r="I2616">
        <v>4</v>
      </c>
      <c r="J2616">
        <f>'Data Churn_prodcat'!E2616-'Data Churn_prodcat'!F2616</f>
        <v>0</v>
      </c>
      <c r="K2616" t="str">
        <f t="shared" si="40"/>
        <v>Churn</v>
      </c>
      <c r="L2616" t="str">
        <f>VLOOKUP($H2616,master_table_sales_csv!$O$2:$P$3340,2,FALSE)</f>
        <v>eBooks</v>
      </c>
      <c r="M2616" t="str">
        <f>VLOOKUP($I2616,master_table_sales_csv!$O$2:$P$3340,2,FALSE)</f>
        <v>eBooks</v>
      </c>
    </row>
    <row r="2617" spans="1:13" x14ac:dyDescent="0.35">
      <c r="A2617" t="s">
        <v>8725</v>
      </c>
      <c r="B2617" t="s">
        <v>8751</v>
      </c>
      <c r="C2617">
        <v>1834</v>
      </c>
      <c r="D2617">
        <v>2593</v>
      </c>
      <c r="E2617">
        <v>5</v>
      </c>
      <c r="F2617">
        <v>5</v>
      </c>
      <c r="G2617">
        <v>36</v>
      </c>
      <c r="H2617">
        <v>1</v>
      </c>
      <c r="I2617">
        <v>1</v>
      </c>
      <c r="J2617">
        <f>'Data Churn_prodcat'!E2617-'Data Churn_prodcat'!F2617</f>
        <v>0</v>
      </c>
      <c r="K2617" t="str">
        <f t="shared" si="40"/>
        <v>Churn</v>
      </c>
      <c r="L2617" t="str">
        <f>VLOOKUP($H2617,master_table_sales_csv!$O$2:$P$3340,2,FALSE)</f>
        <v>Blueprints</v>
      </c>
      <c r="M2617" t="str">
        <f>VLOOKUP($I2617,master_table_sales_csv!$O$2:$P$3340,2,FALSE)</f>
        <v>Blueprints</v>
      </c>
    </row>
    <row r="2618" spans="1:13" x14ac:dyDescent="0.35">
      <c r="A2618" t="s">
        <v>8725</v>
      </c>
      <c r="B2618" t="s">
        <v>8751</v>
      </c>
      <c r="C2618">
        <v>1838</v>
      </c>
      <c r="D2618">
        <v>2817</v>
      </c>
      <c r="E2618">
        <v>4</v>
      </c>
      <c r="F2618">
        <v>4</v>
      </c>
      <c r="G2618">
        <v>500</v>
      </c>
      <c r="H2618">
        <v>3</v>
      </c>
      <c r="I2618">
        <v>3</v>
      </c>
      <c r="J2618">
        <f>'Data Churn_prodcat'!E2618-'Data Churn_prodcat'!F2618</f>
        <v>0</v>
      </c>
      <c r="K2618" t="str">
        <f t="shared" si="40"/>
        <v>Churn</v>
      </c>
      <c r="L2618" t="str">
        <f>VLOOKUP($H2618,master_table_sales_csv!$O$2:$P$3340,2,FALSE)</f>
        <v>Drones</v>
      </c>
      <c r="M2618" t="str">
        <f>VLOOKUP($I2618,master_table_sales_csv!$O$2:$P$3340,2,FALSE)</f>
        <v>Drones</v>
      </c>
    </row>
    <row r="2619" spans="1:13" x14ac:dyDescent="0.35">
      <c r="A2619" t="s">
        <v>8725</v>
      </c>
      <c r="B2619" t="s">
        <v>8751</v>
      </c>
      <c r="C2619">
        <v>1841</v>
      </c>
      <c r="D2619">
        <v>2713</v>
      </c>
      <c r="E2619">
        <v>4</v>
      </c>
      <c r="F2619">
        <v>4</v>
      </c>
      <c r="G2619">
        <v>1647</v>
      </c>
      <c r="H2619">
        <v>6</v>
      </c>
      <c r="I2619">
        <v>6</v>
      </c>
      <c r="J2619">
        <f>'Data Churn_prodcat'!E2619-'Data Churn_prodcat'!F2619</f>
        <v>0</v>
      </c>
      <c r="K2619" t="str">
        <f t="shared" si="40"/>
        <v>Churn</v>
      </c>
      <c r="L2619" t="str">
        <f>VLOOKUP($H2619,master_table_sales_csv!$O$2:$P$3340,2,FALSE)</f>
        <v>Robots</v>
      </c>
      <c r="M2619" t="str">
        <f>VLOOKUP($I2619,master_table_sales_csv!$O$2:$P$3340,2,FALSE)</f>
        <v>Robots</v>
      </c>
    </row>
    <row r="2620" spans="1:13" x14ac:dyDescent="0.35">
      <c r="A2620" t="s">
        <v>8725</v>
      </c>
      <c r="B2620" t="s">
        <v>8751</v>
      </c>
      <c r="C2620">
        <v>1842</v>
      </c>
      <c r="D2620">
        <v>2605</v>
      </c>
      <c r="E2620">
        <v>5</v>
      </c>
      <c r="F2620">
        <v>5</v>
      </c>
      <c r="G2620">
        <v>54.95</v>
      </c>
      <c r="H2620">
        <v>1</v>
      </c>
      <c r="I2620">
        <v>1</v>
      </c>
      <c r="J2620">
        <f>'Data Churn_prodcat'!E2620-'Data Churn_prodcat'!F2620</f>
        <v>0</v>
      </c>
      <c r="K2620" t="str">
        <f t="shared" si="40"/>
        <v>Churn</v>
      </c>
      <c r="L2620" t="str">
        <f>VLOOKUP($H2620,master_table_sales_csv!$O$2:$P$3340,2,FALSE)</f>
        <v>Blueprints</v>
      </c>
      <c r="M2620" t="str">
        <f>VLOOKUP($I2620,master_table_sales_csv!$O$2:$P$3340,2,FALSE)</f>
        <v>Blueprints</v>
      </c>
    </row>
    <row r="2621" spans="1:13" x14ac:dyDescent="0.35">
      <c r="A2621" t="s">
        <v>8725</v>
      </c>
      <c r="B2621" t="s">
        <v>8751</v>
      </c>
      <c r="C2621">
        <v>1848</v>
      </c>
      <c r="D2621">
        <v>2809</v>
      </c>
      <c r="E2621">
        <v>4</v>
      </c>
      <c r="F2621">
        <v>4</v>
      </c>
      <c r="G2621">
        <v>450</v>
      </c>
      <c r="H2621">
        <v>5</v>
      </c>
      <c r="I2621">
        <v>5</v>
      </c>
      <c r="J2621">
        <f>'Data Churn_prodcat'!E2621-'Data Churn_prodcat'!F2621</f>
        <v>0</v>
      </c>
      <c r="K2621" t="str">
        <f t="shared" si="40"/>
        <v>Churn</v>
      </c>
      <c r="L2621" t="str">
        <f>VLOOKUP($H2621,master_table_sales_csv!$O$2:$P$3340,2,FALSE)</f>
        <v>Robot Kits</v>
      </c>
      <c r="M2621" t="str">
        <f>VLOOKUP($I2621,master_table_sales_csv!$O$2:$P$3340,2,FALSE)</f>
        <v>Robot Kits</v>
      </c>
    </row>
    <row r="2622" spans="1:13" x14ac:dyDescent="0.35">
      <c r="A2622" t="s">
        <v>8725</v>
      </c>
      <c r="B2622" t="s">
        <v>8751</v>
      </c>
      <c r="C2622">
        <v>1849</v>
      </c>
      <c r="D2622">
        <v>2643</v>
      </c>
      <c r="E2622">
        <v>5</v>
      </c>
      <c r="F2622">
        <v>5</v>
      </c>
      <c r="G2622">
        <v>519.79999999999995</v>
      </c>
      <c r="H2622">
        <v>2</v>
      </c>
      <c r="I2622">
        <v>2</v>
      </c>
      <c r="J2622">
        <f>'Data Churn_prodcat'!E2622-'Data Churn_prodcat'!F2622</f>
        <v>0</v>
      </c>
      <c r="K2622" t="str">
        <f t="shared" si="40"/>
        <v>Churn</v>
      </c>
      <c r="L2622" t="str">
        <f>VLOOKUP($H2622,master_table_sales_csv!$O$2:$P$3340,2,FALSE)</f>
        <v>Drone Kits</v>
      </c>
      <c r="M2622" t="str">
        <f>VLOOKUP($I2622,master_table_sales_csv!$O$2:$P$3340,2,FALSE)</f>
        <v>Drone Kits</v>
      </c>
    </row>
    <row r="2623" spans="1:13" x14ac:dyDescent="0.35">
      <c r="A2623" t="s">
        <v>8725</v>
      </c>
      <c r="B2623" t="s">
        <v>8751</v>
      </c>
      <c r="C2623">
        <v>1851</v>
      </c>
      <c r="D2623">
        <v>2681</v>
      </c>
      <c r="E2623">
        <v>5</v>
      </c>
      <c r="F2623">
        <v>5</v>
      </c>
      <c r="G2623">
        <v>567</v>
      </c>
      <c r="H2623">
        <v>5</v>
      </c>
      <c r="I2623">
        <v>5</v>
      </c>
      <c r="J2623">
        <f>'Data Churn_prodcat'!E2623-'Data Churn_prodcat'!F2623</f>
        <v>0</v>
      </c>
      <c r="K2623" t="str">
        <f t="shared" si="40"/>
        <v>Churn</v>
      </c>
      <c r="L2623" t="str">
        <f>VLOOKUP($H2623,master_table_sales_csv!$O$2:$P$3340,2,FALSE)</f>
        <v>Robot Kits</v>
      </c>
      <c r="M2623" t="str">
        <f>VLOOKUP($I2623,master_table_sales_csv!$O$2:$P$3340,2,FALSE)</f>
        <v>Robot Kits</v>
      </c>
    </row>
    <row r="2624" spans="1:13" x14ac:dyDescent="0.35">
      <c r="A2624" t="s">
        <v>8725</v>
      </c>
      <c r="B2624" t="s">
        <v>8751</v>
      </c>
      <c r="C2624">
        <v>1853</v>
      </c>
      <c r="D2624">
        <v>2858</v>
      </c>
      <c r="E2624">
        <v>3</v>
      </c>
      <c r="F2624">
        <v>3</v>
      </c>
      <c r="G2624">
        <v>1368</v>
      </c>
      <c r="H2624">
        <v>6</v>
      </c>
      <c r="I2624">
        <v>6</v>
      </c>
      <c r="J2624">
        <f>'Data Churn_prodcat'!E2624-'Data Churn_prodcat'!F2624</f>
        <v>0</v>
      </c>
      <c r="K2624" t="str">
        <f t="shared" si="40"/>
        <v>Churn</v>
      </c>
      <c r="L2624" t="str">
        <f>VLOOKUP($H2624,master_table_sales_csv!$O$2:$P$3340,2,FALSE)</f>
        <v>Robots</v>
      </c>
      <c r="M2624" t="str">
        <f>VLOOKUP($I2624,master_table_sales_csv!$O$2:$P$3340,2,FALSE)</f>
        <v>Robots</v>
      </c>
    </row>
    <row r="2625" spans="1:13" x14ac:dyDescent="0.35">
      <c r="A2625" t="s">
        <v>8725</v>
      </c>
      <c r="B2625" t="s">
        <v>8751</v>
      </c>
      <c r="C2625">
        <v>1854</v>
      </c>
      <c r="D2625">
        <v>2952</v>
      </c>
      <c r="E2625">
        <v>3</v>
      </c>
      <c r="F2625">
        <v>3</v>
      </c>
      <c r="G2625">
        <v>1800</v>
      </c>
      <c r="H2625">
        <v>3</v>
      </c>
      <c r="I2625">
        <v>3</v>
      </c>
      <c r="J2625">
        <f>'Data Churn_prodcat'!E2625-'Data Churn_prodcat'!F2625</f>
        <v>0</v>
      </c>
      <c r="K2625" t="str">
        <f t="shared" si="40"/>
        <v>Churn</v>
      </c>
      <c r="L2625" t="str">
        <f>VLOOKUP($H2625,master_table_sales_csv!$O$2:$P$3340,2,FALSE)</f>
        <v>Drones</v>
      </c>
      <c r="M2625" t="str">
        <f>VLOOKUP($I2625,master_table_sales_csv!$O$2:$P$3340,2,FALSE)</f>
        <v>Drones</v>
      </c>
    </row>
    <row r="2626" spans="1:13" x14ac:dyDescent="0.35">
      <c r="A2626" t="s">
        <v>8725</v>
      </c>
      <c r="B2626" t="s">
        <v>8751</v>
      </c>
      <c r="C2626">
        <v>1855</v>
      </c>
      <c r="D2626">
        <v>2859</v>
      </c>
      <c r="E2626">
        <v>3</v>
      </c>
      <c r="F2626">
        <v>3</v>
      </c>
      <c r="G2626">
        <v>52.5</v>
      </c>
      <c r="H2626">
        <v>4</v>
      </c>
      <c r="I2626">
        <v>4</v>
      </c>
      <c r="J2626">
        <f>'Data Churn_prodcat'!E2626-'Data Churn_prodcat'!F2626</f>
        <v>0</v>
      </c>
      <c r="K2626" t="str">
        <f t="shared" si="40"/>
        <v>Churn</v>
      </c>
      <c r="L2626" t="str">
        <f>VLOOKUP($H2626,master_table_sales_csv!$O$2:$P$3340,2,FALSE)</f>
        <v>eBooks</v>
      </c>
      <c r="M2626" t="str">
        <f>VLOOKUP($I2626,master_table_sales_csv!$O$2:$P$3340,2,FALSE)</f>
        <v>eBooks</v>
      </c>
    </row>
    <row r="2627" spans="1:13" x14ac:dyDescent="0.35">
      <c r="A2627" t="s">
        <v>8725</v>
      </c>
      <c r="B2627" t="s">
        <v>8751</v>
      </c>
      <c r="C2627">
        <v>1856</v>
      </c>
      <c r="D2627">
        <v>2827</v>
      </c>
      <c r="E2627">
        <v>4</v>
      </c>
      <c r="F2627">
        <v>4</v>
      </c>
      <c r="G2627">
        <v>900</v>
      </c>
      <c r="H2627">
        <v>3</v>
      </c>
      <c r="I2627">
        <v>3</v>
      </c>
      <c r="J2627">
        <f>'Data Churn_prodcat'!E2627-'Data Churn_prodcat'!F2627</f>
        <v>0</v>
      </c>
      <c r="K2627" t="str">
        <f t="shared" si="40"/>
        <v>Churn</v>
      </c>
      <c r="L2627" t="str">
        <f>VLOOKUP($H2627,master_table_sales_csv!$O$2:$P$3340,2,FALSE)</f>
        <v>Drones</v>
      </c>
      <c r="M2627" t="str">
        <f>VLOOKUP($I2627,master_table_sales_csv!$O$2:$P$3340,2,FALSE)</f>
        <v>Drones</v>
      </c>
    </row>
    <row r="2628" spans="1:13" x14ac:dyDescent="0.35">
      <c r="A2628" t="s">
        <v>8725</v>
      </c>
      <c r="B2628" t="s">
        <v>8751</v>
      </c>
      <c r="C2628">
        <v>1863</v>
      </c>
      <c r="D2628">
        <v>2689</v>
      </c>
      <c r="E2628">
        <v>5</v>
      </c>
      <c r="F2628">
        <v>5</v>
      </c>
      <c r="G2628">
        <v>9.98</v>
      </c>
      <c r="H2628">
        <v>1</v>
      </c>
      <c r="I2628">
        <v>1</v>
      </c>
      <c r="J2628">
        <f>'Data Churn_prodcat'!E2628-'Data Churn_prodcat'!F2628</f>
        <v>0</v>
      </c>
      <c r="K2628" t="str">
        <f t="shared" si="40"/>
        <v>Churn</v>
      </c>
      <c r="L2628" t="str">
        <f>VLOOKUP($H2628,master_table_sales_csv!$O$2:$P$3340,2,FALSE)</f>
        <v>Blueprints</v>
      </c>
      <c r="M2628" t="str">
        <f>VLOOKUP($I2628,master_table_sales_csv!$O$2:$P$3340,2,FALSE)</f>
        <v>Blueprints</v>
      </c>
    </row>
    <row r="2629" spans="1:13" x14ac:dyDescent="0.35">
      <c r="A2629" t="s">
        <v>8725</v>
      </c>
      <c r="B2629" t="s">
        <v>8751</v>
      </c>
      <c r="C2629">
        <v>1864</v>
      </c>
      <c r="D2629">
        <v>2609</v>
      </c>
      <c r="E2629">
        <v>5</v>
      </c>
      <c r="F2629">
        <v>5</v>
      </c>
      <c r="G2629">
        <v>128.97</v>
      </c>
      <c r="H2629">
        <v>7</v>
      </c>
      <c r="I2629">
        <v>7</v>
      </c>
      <c r="J2629">
        <f>'Data Churn_prodcat'!E2629-'Data Churn_prodcat'!F2629</f>
        <v>0</v>
      </c>
      <c r="K2629" t="str">
        <f t="shared" ref="K2629:K2692" si="41">IF(D2629&gt;7, "Churn", "No Churn")</f>
        <v>Churn</v>
      </c>
      <c r="L2629" t="str">
        <f>VLOOKUP($H2629,master_table_sales_csv!$O$2:$P$3340,2,FALSE)</f>
        <v>Training Videos</v>
      </c>
      <c r="M2629" t="str">
        <f>VLOOKUP($I2629,master_table_sales_csv!$O$2:$P$3340,2,FALSE)</f>
        <v>Training Videos</v>
      </c>
    </row>
    <row r="2630" spans="1:13" x14ac:dyDescent="0.35">
      <c r="A2630" t="s">
        <v>8725</v>
      </c>
      <c r="B2630" t="s">
        <v>8751</v>
      </c>
      <c r="C2630">
        <v>1865</v>
      </c>
      <c r="D2630">
        <v>2813</v>
      </c>
      <c r="E2630">
        <v>4</v>
      </c>
      <c r="F2630">
        <v>4</v>
      </c>
      <c r="G2630">
        <v>178</v>
      </c>
      <c r="H2630">
        <v>2</v>
      </c>
      <c r="I2630">
        <v>2</v>
      </c>
      <c r="J2630">
        <f>'Data Churn_prodcat'!E2630-'Data Churn_prodcat'!F2630</f>
        <v>0</v>
      </c>
      <c r="K2630" t="str">
        <f t="shared" si="41"/>
        <v>Churn</v>
      </c>
      <c r="L2630" t="str">
        <f>VLOOKUP($H2630,master_table_sales_csv!$O$2:$P$3340,2,FALSE)</f>
        <v>Drone Kits</v>
      </c>
      <c r="M2630" t="str">
        <f>VLOOKUP($I2630,master_table_sales_csv!$O$2:$P$3340,2,FALSE)</f>
        <v>Drone Kits</v>
      </c>
    </row>
    <row r="2631" spans="1:13" x14ac:dyDescent="0.35">
      <c r="A2631" t="s">
        <v>8725</v>
      </c>
      <c r="B2631" t="s">
        <v>8751</v>
      </c>
      <c r="C2631">
        <v>1867</v>
      </c>
      <c r="D2631">
        <v>2810</v>
      </c>
      <c r="E2631">
        <v>4</v>
      </c>
      <c r="F2631">
        <v>4</v>
      </c>
      <c r="G2631">
        <v>41.9</v>
      </c>
      <c r="H2631">
        <v>4</v>
      </c>
      <c r="I2631">
        <v>4</v>
      </c>
      <c r="J2631">
        <f>'Data Churn_prodcat'!E2631-'Data Churn_prodcat'!F2631</f>
        <v>0</v>
      </c>
      <c r="K2631" t="str">
        <f t="shared" si="41"/>
        <v>Churn</v>
      </c>
      <c r="L2631" t="str">
        <f>VLOOKUP($H2631,master_table_sales_csv!$O$2:$P$3340,2,FALSE)</f>
        <v>eBooks</v>
      </c>
      <c r="M2631" t="str">
        <f>VLOOKUP($I2631,master_table_sales_csv!$O$2:$P$3340,2,FALSE)</f>
        <v>eBooks</v>
      </c>
    </row>
    <row r="2632" spans="1:13" x14ac:dyDescent="0.35">
      <c r="A2632" t="s">
        <v>8725</v>
      </c>
      <c r="B2632" t="s">
        <v>8751</v>
      </c>
      <c r="C2632">
        <v>1872</v>
      </c>
      <c r="D2632">
        <v>2935</v>
      </c>
      <c r="E2632">
        <v>3</v>
      </c>
      <c r="F2632">
        <v>3</v>
      </c>
      <c r="G2632">
        <v>39.979999999999997</v>
      </c>
      <c r="H2632">
        <v>4</v>
      </c>
      <c r="I2632">
        <v>4</v>
      </c>
      <c r="J2632">
        <f>'Data Churn_prodcat'!E2632-'Data Churn_prodcat'!F2632</f>
        <v>0</v>
      </c>
      <c r="K2632" t="str">
        <f t="shared" si="41"/>
        <v>Churn</v>
      </c>
      <c r="L2632" t="str">
        <f>VLOOKUP($H2632,master_table_sales_csv!$O$2:$P$3340,2,FALSE)</f>
        <v>eBooks</v>
      </c>
      <c r="M2632" t="str">
        <f>VLOOKUP($I2632,master_table_sales_csv!$O$2:$P$3340,2,FALSE)</f>
        <v>eBooks</v>
      </c>
    </row>
    <row r="2633" spans="1:13" x14ac:dyDescent="0.35">
      <c r="A2633" t="s">
        <v>8725</v>
      </c>
      <c r="B2633" t="s">
        <v>8751</v>
      </c>
      <c r="C2633">
        <v>1876</v>
      </c>
      <c r="D2633">
        <v>2615</v>
      </c>
      <c r="E2633">
        <v>5</v>
      </c>
      <c r="F2633">
        <v>5</v>
      </c>
      <c r="G2633">
        <v>735</v>
      </c>
      <c r="H2633">
        <v>5</v>
      </c>
      <c r="I2633">
        <v>5</v>
      </c>
      <c r="J2633">
        <f>'Data Churn_prodcat'!E2633-'Data Churn_prodcat'!F2633</f>
        <v>0</v>
      </c>
      <c r="K2633" t="str">
        <f t="shared" si="41"/>
        <v>Churn</v>
      </c>
      <c r="L2633" t="str">
        <f>VLOOKUP($H2633,master_table_sales_csv!$O$2:$P$3340,2,FALSE)</f>
        <v>Robot Kits</v>
      </c>
      <c r="M2633" t="str">
        <f>VLOOKUP($I2633,master_table_sales_csv!$O$2:$P$3340,2,FALSE)</f>
        <v>Robot Kits</v>
      </c>
    </row>
    <row r="2634" spans="1:13" x14ac:dyDescent="0.35">
      <c r="A2634" t="s">
        <v>8725</v>
      </c>
      <c r="B2634" t="s">
        <v>8751</v>
      </c>
      <c r="C2634">
        <v>1878</v>
      </c>
      <c r="D2634">
        <v>2613</v>
      </c>
      <c r="E2634">
        <v>5</v>
      </c>
      <c r="F2634">
        <v>5</v>
      </c>
      <c r="G2634">
        <v>2396</v>
      </c>
      <c r="H2634">
        <v>6</v>
      </c>
      <c r="I2634">
        <v>6</v>
      </c>
      <c r="J2634">
        <f>'Data Churn_prodcat'!E2634-'Data Churn_prodcat'!F2634</f>
        <v>0</v>
      </c>
      <c r="K2634" t="str">
        <f t="shared" si="41"/>
        <v>Churn</v>
      </c>
      <c r="L2634" t="str">
        <f>VLOOKUP($H2634,master_table_sales_csv!$O$2:$P$3340,2,FALSE)</f>
        <v>Robots</v>
      </c>
      <c r="M2634" t="str">
        <f>VLOOKUP($I2634,master_table_sales_csv!$O$2:$P$3340,2,FALSE)</f>
        <v>Robots</v>
      </c>
    </row>
    <row r="2635" spans="1:13" x14ac:dyDescent="0.35">
      <c r="A2635" t="s">
        <v>8725</v>
      </c>
      <c r="B2635" t="s">
        <v>8751</v>
      </c>
      <c r="C2635">
        <v>1880</v>
      </c>
      <c r="D2635">
        <v>2927</v>
      </c>
      <c r="E2635">
        <v>3</v>
      </c>
      <c r="F2635">
        <v>3</v>
      </c>
      <c r="G2635">
        <v>1361.94</v>
      </c>
      <c r="H2635">
        <v>5</v>
      </c>
      <c r="I2635">
        <v>4</v>
      </c>
      <c r="J2635">
        <f>'Data Churn_prodcat'!E2635-'Data Churn_prodcat'!F2635</f>
        <v>0</v>
      </c>
      <c r="K2635" t="str">
        <f t="shared" si="41"/>
        <v>Churn</v>
      </c>
      <c r="L2635" t="str">
        <f>VLOOKUP($H2635,master_table_sales_csv!$O$2:$P$3340,2,FALSE)</f>
        <v>Robot Kits</v>
      </c>
      <c r="M2635" t="str">
        <f>VLOOKUP($I2635,master_table_sales_csv!$O$2:$P$3340,2,FALSE)</f>
        <v>eBooks</v>
      </c>
    </row>
    <row r="2636" spans="1:13" x14ac:dyDescent="0.35">
      <c r="A2636" t="s">
        <v>8725</v>
      </c>
      <c r="B2636" t="s">
        <v>8751</v>
      </c>
      <c r="C2636">
        <v>1890</v>
      </c>
      <c r="D2636">
        <v>2771</v>
      </c>
      <c r="E2636">
        <v>4</v>
      </c>
      <c r="F2636">
        <v>4</v>
      </c>
      <c r="G2636">
        <v>47.98</v>
      </c>
      <c r="H2636">
        <v>4</v>
      </c>
      <c r="I2636">
        <v>4</v>
      </c>
      <c r="J2636">
        <f>'Data Churn_prodcat'!E2636-'Data Churn_prodcat'!F2636</f>
        <v>0</v>
      </c>
      <c r="K2636" t="str">
        <f t="shared" si="41"/>
        <v>Churn</v>
      </c>
      <c r="L2636" t="str">
        <f>VLOOKUP($H2636,master_table_sales_csv!$O$2:$P$3340,2,FALSE)</f>
        <v>eBooks</v>
      </c>
      <c r="M2636" t="str">
        <f>VLOOKUP($I2636,master_table_sales_csv!$O$2:$P$3340,2,FALSE)</f>
        <v>eBooks</v>
      </c>
    </row>
    <row r="2637" spans="1:13" x14ac:dyDescent="0.35">
      <c r="A2637" t="s">
        <v>8725</v>
      </c>
      <c r="B2637" t="s">
        <v>8751</v>
      </c>
      <c r="C2637">
        <v>1897</v>
      </c>
      <c r="D2637">
        <v>2829</v>
      </c>
      <c r="E2637">
        <v>4</v>
      </c>
      <c r="F2637">
        <v>4</v>
      </c>
      <c r="G2637">
        <v>4495</v>
      </c>
      <c r="H2637">
        <v>6</v>
      </c>
      <c r="I2637">
        <v>6</v>
      </c>
      <c r="J2637">
        <f>'Data Churn_prodcat'!E2637-'Data Churn_prodcat'!F2637</f>
        <v>0</v>
      </c>
      <c r="K2637" t="str">
        <f t="shared" si="41"/>
        <v>Churn</v>
      </c>
      <c r="L2637" t="str">
        <f>VLOOKUP($H2637,master_table_sales_csv!$O$2:$P$3340,2,FALSE)</f>
        <v>Robots</v>
      </c>
      <c r="M2637" t="str">
        <f>VLOOKUP($I2637,master_table_sales_csv!$O$2:$P$3340,2,FALSE)</f>
        <v>Robots</v>
      </c>
    </row>
    <row r="2638" spans="1:13" x14ac:dyDescent="0.35">
      <c r="A2638" t="s">
        <v>8725</v>
      </c>
      <c r="B2638" t="s">
        <v>8751</v>
      </c>
      <c r="C2638">
        <v>1906</v>
      </c>
      <c r="D2638">
        <v>2720</v>
      </c>
      <c r="E2638">
        <v>4</v>
      </c>
      <c r="F2638">
        <v>4</v>
      </c>
      <c r="G2638">
        <v>24</v>
      </c>
      <c r="H2638">
        <v>1</v>
      </c>
      <c r="I2638">
        <v>1</v>
      </c>
      <c r="J2638">
        <f>'Data Churn_prodcat'!E2638-'Data Churn_prodcat'!F2638</f>
        <v>0</v>
      </c>
      <c r="K2638" t="str">
        <f t="shared" si="41"/>
        <v>Churn</v>
      </c>
      <c r="L2638" t="str">
        <f>VLOOKUP($H2638,master_table_sales_csv!$O$2:$P$3340,2,FALSE)</f>
        <v>Blueprints</v>
      </c>
      <c r="M2638" t="str">
        <f>VLOOKUP($I2638,master_table_sales_csv!$O$2:$P$3340,2,FALSE)</f>
        <v>Blueprints</v>
      </c>
    </row>
    <row r="2639" spans="1:13" x14ac:dyDescent="0.35">
      <c r="A2639" t="s">
        <v>8725</v>
      </c>
      <c r="B2639" t="s">
        <v>8751</v>
      </c>
      <c r="C2639">
        <v>1915</v>
      </c>
      <c r="D2639">
        <v>2569</v>
      </c>
      <c r="E2639">
        <v>5</v>
      </c>
      <c r="F2639">
        <v>5</v>
      </c>
      <c r="G2639">
        <v>428</v>
      </c>
      <c r="H2639">
        <v>5</v>
      </c>
      <c r="I2639">
        <v>5</v>
      </c>
      <c r="J2639">
        <f>'Data Churn_prodcat'!E2639-'Data Churn_prodcat'!F2639</f>
        <v>0</v>
      </c>
      <c r="K2639" t="str">
        <f t="shared" si="41"/>
        <v>Churn</v>
      </c>
      <c r="L2639" t="str">
        <f>VLOOKUP($H2639,master_table_sales_csv!$O$2:$P$3340,2,FALSE)</f>
        <v>Robot Kits</v>
      </c>
      <c r="M2639" t="str">
        <f>VLOOKUP($I2639,master_table_sales_csv!$O$2:$P$3340,2,FALSE)</f>
        <v>Robot Kits</v>
      </c>
    </row>
    <row r="2640" spans="1:13" x14ac:dyDescent="0.35">
      <c r="A2640" t="s">
        <v>8725</v>
      </c>
      <c r="B2640" t="s">
        <v>8751</v>
      </c>
      <c r="C2640">
        <v>1930</v>
      </c>
      <c r="D2640">
        <v>2591</v>
      </c>
      <c r="E2640">
        <v>5</v>
      </c>
      <c r="F2640">
        <v>5</v>
      </c>
      <c r="G2640">
        <v>378</v>
      </c>
      <c r="H2640">
        <v>5</v>
      </c>
      <c r="I2640">
        <v>5</v>
      </c>
      <c r="J2640">
        <f>'Data Churn_prodcat'!E2640-'Data Churn_prodcat'!F2640</f>
        <v>0</v>
      </c>
      <c r="K2640" t="str">
        <f t="shared" si="41"/>
        <v>Churn</v>
      </c>
      <c r="L2640" t="str">
        <f>VLOOKUP($H2640,master_table_sales_csv!$O$2:$P$3340,2,FALSE)</f>
        <v>Robot Kits</v>
      </c>
      <c r="M2640" t="str">
        <f>VLOOKUP($I2640,master_table_sales_csv!$O$2:$P$3340,2,FALSE)</f>
        <v>Robot Kits</v>
      </c>
    </row>
    <row r="2641" spans="1:13" x14ac:dyDescent="0.35">
      <c r="A2641" t="s">
        <v>8725</v>
      </c>
      <c r="B2641" t="s">
        <v>8751</v>
      </c>
      <c r="C2641">
        <v>1931</v>
      </c>
      <c r="D2641">
        <v>2913</v>
      </c>
      <c r="E2641">
        <v>3</v>
      </c>
      <c r="F2641">
        <v>3</v>
      </c>
      <c r="G2641">
        <v>14.99</v>
      </c>
      <c r="H2641">
        <v>4</v>
      </c>
      <c r="I2641">
        <v>4</v>
      </c>
      <c r="J2641">
        <f>'Data Churn_prodcat'!E2641-'Data Churn_prodcat'!F2641</f>
        <v>0</v>
      </c>
      <c r="K2641" t="str">
        <f t="shared" si="41"/>
        <v>Churn</v>
      </c>
      <c r="L2641" t="str">
        <f>VLOOKUP($H2641,master_table_sales_csv!$O$2:$P$3340,2,FALSE)</f>
        <v>eBooks</v>
      </c>
      <c r="M2641" t="str">
        <f>VLOOKUP($I2641,master_table_sales_csv!$O$2:$P$3340,2,FALSE)</f>
        <v>eBooks</v>
      </c>
    </row>
    <row r="2642" spans="1:13" x14ac:dyDescent="0.35">
      <c r="A2642" t="s">
        <v>8725</v>
      </c>
      <c r="B2642" t="s">
        <v>8751</v>
      </c>
      <c r="C2642">
        <v>1934</v>
      </c>
      <c r="D2642">
        <v>2853</v>
      </c>
      <c r="E2642">
        <v>3</v>
      </c>
      <c r="F2642">
        <v>3</v>
      </c>
      <c r="G2642">
        <v>1996</v>
      </c>
      <c r="H2642">
        <v>3</v>
      </c>
      <c r="I2642">
        <v>3</v>
      </c>
      <c r="J2642">
        <f>'Data Churn_prodcat'!E2642-'Data Churn_prodcat'!F2642</f>
        <v>0</v>
      </c>
      <c r="K2642" t="str">
        <f t="shared" si="41"/>
        <v>Churn</v>
      </c>
      <c r="L2642" t="str">
        <f>VLOOKUP($H2642,master_table_sales_csv!$O$2:$P$3340,2,FALSE)</f>
        <v>Drones</v>
      </c>
      <c r="M2642" t="str">
        <f>VLOOKUP($I2642,master_table_sales_csv!$O$2:$P$3340,2,FALSE)</f>
        <v>Drones</v>
      </c>
    </row>
    <row r="2643" spans="1:13" x14ac:dyDescent="0.35">
      <c r="A2643" t="s">
        <v>8725</v>
      </c>
      <c r="B2643" t="s">
        <v>8751</v>
      </c>
      <c r="C2643">
        <v>1935</v>
      </c>
      <c r="D2643">
        <v>2805</v>
      </c>
      <c r="E2643">
        <v>4</v>
      </c>
      <c r="F2643">
        <v>4</v>
      </c>
      <c r="G2643">
        <v>59.98</v>
      </c>
      <c r="H2643">
        <v>7</v>
      </c>
      <c r="I2643">
        <v>7</v>
      </c>
      <c r="J2643">
        <f>'Data Churn_prodcat'!E2643-'Data Churn_prodcat'!F2643</f>
        <v>0</v>
      </c>
      <c r="K2643" t="str">
        <f t="shared" si="41"/>
        <v>Churn</v>
      </c>
      <c r="L2643" t="str">
        <f>VLOOKUP($H2643,master_table_sales_csv!$O$2:$P$3340,2,FALSE)</f>
        <v>Training Videos</v>
      </c>
      <c r="M2643" t="str">
        <f>VLOOKUP($I2643,master_table_sales_csv!$O$2:$P$3340,2,FALSE)</f>
        <v>Training Videos</v>
      </c>
    </row>
    <row r="2644" spans="1:13" x14ac:dyDescent="0.35">
      <c r="A2644" t="s">
        <v>8725</v>
      </c>
      <c r="B2644" t="s">
        <v>8751</v>
      </c>
      <c r="C2644">
        <v>1940</v>
      </c>
      <c r="D2644">
        <v>2634</v>
      </c>
      <c r="E2644">
        <v>5</v>
      </c>
      <c r="F2644">
        <v>5</v>
      </c>
      <c r="G2644">
        <v>71.97</v>
      </c>
      <c r="H2644">
        <v>4</v>
      </c>
      <c r="I2644">
        <v>4</v>
      </c>
      <c r="J2644">
        <f>'Data Churn_prodcat'!E2644-'Data Churn_prodcat'!F2644</f>
        <v>0</v>
      </c>
      <c r="K2644" t="str">
        <f t="shared" si="41"/>
        <v>Churn</v>
      </c>
      <c r="L2644" t="str">
        <f>VLOOKUP($H2644,master_table_sales_csv!$O$2:$P$3340,2,FALSE)</f>
        <v>eBooks</v>
      </c>
      <c r="M2644" t="str">
        <f>VLOOKUP($I2644,master_table_sales_csv!$O$2:$P$3340,2,FALSE)</f>
        <v>eBooks</v>
      </c>
    </row>
    <row r="2645" spans="1:13" x14ac:dyDescent="0.35">
      <c r="A2645" t="s">
        <v>8725</v>
      </c>
      <c r="B2645" t="s">
        <v>8751</v>
      </c>
      <c r="C2645">
        <v>1942</v>
      </c>
      <c r="D2645">
        <v>2724</v>
      </c>
      <c r="E2645">
        <v>5</v>
      </c>
      <c r="F2645">
        <v>4</v>
      </c>
      <c r="G2645">
        <v>1768.5</v>
      </c>
      <c r="H2645">
        <v>4</v>
      </c>
      <c r="I2645">
        <v>2</v>
      </c>
      <c r="J2645">
        <f>'Data Churn_prodcat'!E2645-'Data Churn_prodcat'!F2645</f>
        <v>1</v>
      </c>
      <c r="K2645" t="str">
        <f t="shared" si="41"/>
        <v>Churn</v>
      </c>
      <c r="L2645" t="str">
        <f>VLOOKUP($H2645,master_table_sales_csv!$O$2:$P$3340,2,FALSE)</f>
        <v>eBooks</v>
      </c>
      <c r="M2645" t="str">
        <f>VLOOKUP($I2645,master_table_sales_csv!$O$2:$P$3340,2,FALSE)</f>
        <v>Drone Kits</v>
      </c>
    </row>
    <row r="2646" spans="1:13" x14ac:dyDescent="0.35">
      <c r="A2646" t="s">
        <v>8725</v>
      </c>
      <c r="B2646" t="s">
        <v>8751</v>
      </c>
      <c r="C2646">
        <v>1953</v>
      </c>
      <c r="D2646">
        <v>2590</v>
      </c>
      <c r="E2646">
        <v>5</v>
      </c>
      <c r="F2646">
        <v>5</v>
      </c>
      <c r="G2646">
        <v>221.94</v>
      </c>
      <c r="H2646">
        <v>7</v>
      </c>
      <c r="I2646">
        <v>7</v>
      </c>
      <c r="J2646">
        <f>'Data Churn_prodcat'!E2646-'Data Churn_prodcat'!F2646</f>
        <v>0</v>
      </c>
      <c r="K2646" t="str">
        <f t="shared" si="41"/>
        <v>Churn</v>
      </c>
      <c r="L2646" t="str">
        <f>VLOOKUP($H2646,master_table_sales_csv!$O$2:$P$3340,2,FALSE)</f>
        <v>Training Videos</v>
      </c>
      <c r="M2646" t="str">
        <f>VLOOKUP($I2646,master_table_sales_csv!$O$2:$P$3340,2,FALSE)</f>
        <v>Training Videos</v>
      </c>
    </row>
    <row r="2647" spans="1:13" x14ac:dyDescent="0.35">
      <c r="A2647" t="s">
        <v>8725</v>
      </c>
      <c r="B2647" t="s">
        <v>8751</v>
      </c>
      <c r="C2647">
        <v>1956</v>
      </c>
      <c r="D2647">
        <v>2656</v>
      </c>
      <c r="E2647">
        <v>5</v>
      </c>
      <c r="F2647">
        <v>5</v>
      </c>
      <c r="G2647">
        <v>3294</v>
      </c>
      <c r="H2647">
        <v>6</v>
      </c>
      <c r="I2647">
        <v>6</v>
      </c>
      <c r="J2647">
        <f>'Data Churn_prodcat'!E2647-'Data Churn_prodcat'!F2647</f>
        <v>0</v>
      </c>
      <c r="K2647" t="str">
        <f t="shared" si="41"/>
        <v>Churn</v>
      </c>
      <c r="L2647" t="str">
        <f>VLOOKUP($H2647,master_table_sales_csv!$O$2:$P$3340,2,FALSE)</f>
        <v>Robots</v>
      </c>
      <c r="M2647" t="str">
        <f>VLOOKUP($I2647,master_table_sales_csv!$O$2:$P$3340,2,FALSE)</f>
        <v>Robots</v>
      </c>
    </row>
    <row r="2648" spans="1:13" x14ac:dyDescent="0.35">
      <c r="A2648" t="s">
        <v>8725</v>
      </c>
      <c r="B2648" t="s">
        <v>8751</v>
      </c>
      <c r="C2648">
        <v>1957</v>
      </c>
      <c r="D2648">
        <v>2793</v>
      </c>
      <c r="E2648">
        <v>4</v>
      </c>
      <c r="F2648">
        <v>4</v>
      </c>
      <c r="G2648">
        <v>24.95</v>
      </c>
      <c r="H2648">
        <v>4</v>
      </c>
      <c r="I2648">
        <v>4</v>
      </c>
      <c r="J2648">
        <f>'Data Churn_prodcat'!E2648-'Data Churn_prodcat'!F2648</f>
        <v>0</v>
      </c>
      <c r="K2648" t="str">
        <f t="shared" si="41"/>
        <v>Churn</v>
      </c>
      <c r="L2648" t="str">
        <f>VLOOKUP($H2648,master_table_sales_csv!$O$2:$P$3340,2,FALSE)</f>
        <v>eBooks</v>
      </c>
      <c r="M2648" t="str">
        <f>VLOOKUP($I2648,master_table_sales_csv!$O$2:$P$3340,2,FALSE)</f>
        <v>eBooks</v>
      </c>
    </row>
    <row r="2649" spans="1:13" x14ac:dyDescent="0.35">
      <c r="A2649" t="s">
        <v>8725</v>
      </c>
      <c r="B2649" t="s">
        <v>8751</v>
      </c>
      <c r="C2649">
        <v>1968</v>
      </c>
      <c r="D2649">
        <v>2754</v>
      </c>
      <c r="E2649">
        <v>4</v>
      </c>
      <c r="F2649">
        <v>4</v>
      </c>
      <c r="G2649">
        <v>74.95</v>
      </c>
      <c r="H2649">
        <v>4</v>
      </c>
      <c r="I2649">
        <v>4</v>
      </c>
      <c r="J2649">
        <f>'Data Churn_prodcat'!E2649-'Data Churn_prodcat'!F2649</f>
        <v>0</v>
      </c>
      <c r="K2649" t="str">
        <f t="shared" si="41"/>
        <v>Churn</v>
      </c>
      <c r="L2649" t="str">
        <f>VLOOKUP($H2649,master_table_sales_csv!$O$2:$P$3340,2,FALSE)</f>
        <v>eBooks</v>
      </c>
      <c r="M2649" t="str">
        <f>VLOOKUP($I2649,master_table_sales_csv!$O$2:$P$3340,2,FALSE)</f>
        <v>eBooks</v>
      </c>
    </row>
    <row r="2650" spans="1:13" x14ac:dyDescent="0.35">
      <c r="A2650" t="s">
        <v>8725</v>
      </c>
      <c r="B2650" t="s">
        <v>8751</v>
      </c>
      <c r="C2650">
        <v>1974</v>
      </c>
      <c r="D2650">
        <v>2637</v>
      </c>
      <c r="E2650">
        <v>5</v>
      </c>
      <c r="F2650">
        <v>5</v>
      </c>
      <c r="G2650">
        <v>108</v>
      </c>
      <c r="H2650">
        <v>2</v>
      </c>
      <c r="I2650">
        <v>2</v>
      </c>
      <c r="J2650">
        <f>'Data Churn_prodcat'!E2650-'Data Churn_prodcat'!F2650</f>
        <v>0</v>
      </c>
      <c r="K2650" t="str">
        <f t="shared" si="41"/>
        <v>Churn</v>
      </c>
      <c r="L2650" t="str">
        <f>VLOOKUP($H2650,master_table_sales_csv!$O$2:$P$3340,2,FALSE)</f>
        <v>Drone Kits</v>
      </c>
      <c r="M2650" t="str">
        <f>VLOOKUP($I2650,master_table_sales_csv!$O$2:$P$3340,2,FALSE)</f>
        <v>Drone Kits</v>
      </c>
    </row>
    <row r="2651" spans="1:13" x14ac:dyDescent="0.35">
      <c r="A2651" t="s">
        <v>8725</v>
      </c>
      <c r="B2651" t="s">
        <v>8751</v>
      </c>
      <c r="C2651">
        <v>1977</v>
      </c>
      <c r="D2651">
        <v>2787</v>
      </c>
      <c r="E2651">
        <v>4</v>
      </c>
      <c r="F2651">
        <v>4</v>
      </c>
      <c r="G2651">
        <v>17.5</v>
      </c>
      <c r="H2651">
        <v>4</v>
      </c>
      <c r="I2651">
        <v>4</v>
      </c>
      <c r="J2651">
        <f>'Data Churn_prodcat'!E2651-'Data Churn_prodcat'!F2651</f>
        <v>0</v>
      </c>
      <c r="K2651" t="str">
        <f t="shared" si="41"/>
        <v>Churn</v>
      </c>
      <c r="L2651" t="str">
        <f>VLOOKUP($H2651,master_table_sales_csv!$O$2:$P$3340,2,FALSE)</f>
        <v>eBooks</v>
      </c>
      <c r="M2651" t="str">
        <f>VLOOKUP($I2651,master_table_sales_csv!$O$2:$P$3340,2,FALSE)</f>
        <v>eBooks</v>
      </c>
    </row>
    <row r="2652" spans="1:13" x14ac:dyDescent="0.35">
      <c r="A2652" t="s">
        <v>8725</v>
      </c>
      <c r="B2652" t="s">
        <v>8751</v>
      </c>
      <c r="C2652">
        <v>1981</v>
      </c>
      <c r="D2652">
        <v>2575</v>
      </c>
      <c r="E2652">
        <v>5</v>
      </c>
      <c r="F2652">
        <v>5</v>
      </c>
      <c r="G2652">
        <v>139.96</v>
      </c>
      <c r="H2652">
        <v>7</v>
      </c>
      <c r="I2652">
        <v>7</v>
      </c>
      <c r="J2652">
        <f>'Data Churn_prodcat'!E2652-'Data Churn_prodcat'!F2652</f>
        <v>0</v>
      </c>
      <c r="K2652" t="str">
        <f t="shared" si="41"/>
        <v>Churn</v>
      </c>
      <c r="L2652" t="str">
        <f>VLOOKUP($H2652,master_table_sales_csv!$O$2:$P$3340,2,FALSE)</f>
        <v>Training Videos</v>
      </c>
      <c r="M2652" t="str">
        <f>VLOOKUP($I2652,master_table_sales_csv!$O$2:$P$3340,2,FALSE)</f>
        <v>Training Videos</v>
      </c>
    </row>
    <row r="2653" spans="1:13" x14ac:dyDescent="0.35">
      <c r="A2653" t="s">
        <v>8725</v>
      </c>
      <c r="B2653" t="s">
        <v>8751</v>
      </c>
      <c r="C2653">
        <v>1997</v>
      </c>
      <c r="D2653">
        <v>2799</v>
      </c>
      <c r="E2653">
        <v>4</v>
      </c>
      <c r="F2653">
        <v>4</v>
      </c>
      <c r="G2653">
        <v>39.950000000000003</v>
      </c>
      <c r="H2653">
        <v>1</v>
      </c>
      <c r="I2653">
        <v>1</v>
      </c>
      <c r="J2653">
        <f>'Data Churn_prodcat'!E2653-'Data Churn_prodcat'!F2653</f>
        <v>0</v>
      </c>
      <c r="K2653" t="str">
        <f t="shared" si="41"/>
        <v>Churn</v>
      </c>
      <c r="L2653" t="str">
        <f>VLOOKUP($H2653,master_table_sales_csv!$O$2:$P$3340,2,FALSE)</f>
        <v>Blueprints</v>
      </c>
      <c r="M2653" t="str">
        <f>VLOOKUP($I2653,master_table_sales_csv!$O$2:$P$3340,2,FALSE)</f>
        <v>Blueprints</v>
      </c>
    </row>
    <row r="2654" spans="1:13" x14ac:dyDescent="0.35">
      <c r="A2654" t="s">
        <v>8725</v>
      </c>
      <c r="B2654" t="s">
        <v>8751</v>
      </c>
      <c r="C2654">
        <v>2000</v>
      </c>
      <c r="D2654">
        <v>2886</v>
      </c>
      <c r="E2654">
        <v>3</v>
      </c>
      <c r="F2654">
        <v>3</v>
      </c>
      <c r="G2654">
        <v>537</v>
      </c>
      <c r="H2654">
        <v>2</v>
      </c>
      <c r="I2654">
        <v>2</v>
      </c>
      <c r="J2654">
        <f>'Data Churn_prodcat'!E2654-'Data Churn_prodcat'!F2654</f>
        <v>0</v>
      </c>
      <c r="K2654" t="str">
        <f t="shared" si="41"/>
        <v>Churn</v>
      </c>
      <c r="L2654" t="str">
        <f>VLOOKUP($H2654,master_table_sales_csv!$O$2:$P$3340,2,FALSE)</f>
        <v>Drone Kits</v>
      </c>
      <c r="M2654" t="str">
        <f>VLOOKUP($I2654,master_table_sales_csv!$O$2:$P$3340,2,FALSE)</f>
        <v>Drone Kits</v>
      </c>
    </row>
    <row r="2655" spans="1:13" x14ac:dyDescent="0.35">
      <c r="A2655" t="s">
        <v>8725</v>
      </c>
      <c r="B2655" t="s">
        <v>8751</v>
      </c>
      <c r="C2655">
        <v>2009</v>
      </c>
      <c r="D2655">
        <v>2811</v>
      </c>
      <c r="E2655">
        <v>4</v>
      </c>
      <c r="F2655">
        <v>4</v>
      </c>
      <c r="G2655">
        <v>756</v>
      </c>
      <c r="H2655">
        <v>5</v>
      </c>
      <c r="I2655">
        <v>5</v>
      </c>
      <c r="J2655">
        <f>'Data Churn_prodcat'!E2655-'Data Churn_prodcat'!F2655</f>
        <v>0</v>
      </c>
      <c r="K2655" t="str">
        <f t="shared" si="41"/>
        <v>Churn</v>
      </c>
      <c r="L2655" t="str">
        <f>VLOOKUP($H2655,master_table_sales_csv!$O$2:$P$3340,2,FALSE)</f>
        <v>Robot Kits</v>
      </c>
      <c r="M2655" t="str">
        <f>VLOOKUP($I2655,master_table_sales_csv!$O$2:$P$3340,2,FALSE)</f>
        <v>Robot Kits</v>
      </c>
    </row>
    <row r="2656" spans="1:13" x14ac:dyDescent="0.35">
      <c r="A2656" t="s">
        <v>8725</v>
      </c>
      <c r="B2656" t="s">
        <v>8751</v>
      </c>
      <c r="C2656">
        <v>2024</v>
      </c>
      <c r="D2656">
        <v>2641</v>
      </c>
      <c r="E2656">
        <v>5</v>
      </c>
      <c r="F2656">
        <v>5</v>
      </c>
      <c r="G2656">
        <v>29.98</v>
      </c>
      <c r="H2656">
        <v>4</v>
      </c>
      <c r="I2656">
        <v>4</v>
      </c>
      <c r="J2656">
        <f>'Data Churn_prodcat'!E2656-'Data Churn_prodcat'!F2656</f>
        <v>0</v>
      </c>
      <c r="K2656" t="str">
        <f t="shared" si="41"/>
        <v>Churn</v>
      </c>
      <c r="L2656" t="str">
        <f>VLOOKUP($H2656,master_table_sales_csv!$O$2:$P$3340,2,FALSE)</f>
        <v>eBooks</v>
      </c>
      <c r="M2656" t="str">
        <f>VLOOKUP($I2656,master_table_sales_csv!$O$2:$P$3340,2,FALSE)</f>
        <v>eBooks</v>
      </c>
    </row>
    <row r="2657" spans="1:13" x14ac:dyDescent="0.35">
      <c r="A2657" t="s">
        <v>8725</v>
      </c>
      <c r="B2657" t="s">
        <v>8751</v>
      </c>
      <c r="C2657">
        <v>2025</v>
      </c>
      <c r="D2657">
        <v>2761</v>
      </c>
      <c r="E2657">
        <v>4</v>
      </c>
      <c r="F2657">
        <v>4</v>
      </c>
      <c r="G2657">
        <v>895</v>
      </c>
      <c r="H2657">
        <v>2</v>
      </c>
      <c r="I2657">
        <v>2</v>
      </c>
      <c r="J2657">
        <f>'Data Churn_prodcat'!E2657-'Data Churn_prodcat'!F2657</f>
        <v>0</v>
      </c>
      <c r="K2657" t="str">
        <f t="shared" si="41"/>
        <v>Churn</v>
      </c>
      <c r="L2657" t="str">
        <f>VLOOKUP($H2657,master_table_sales_csv!$O$2:$P$3340,2,FALSE)</f>
        <v>Drone Kits</v>
      </c>
      <c r="M2657" t="str">
        <f>VLOOKUP($I2657,master_table_sales_csv!$O$2:$P$3340,2,FALSE)</f>
        <v>Drone Kits</v>
      </c>
    </row>
    <row r="2658" spans="1:13" x14ac:dyDescent="0.35">
      <c r="A2658" t="s">
        <v>8725</v>
      </c>
      <c r="B2658" t="s">
        <v>8751</v>
      </c>
      <c r="C2658">
        <v>2032</v>
      </c>
      <c r="D2658">
        <v>2901</v>
      </c>
      <c r="E2658">
        <v>3</v>
      </c>
      <c r="F2658">
        <v>3</v>
      </c>
      <c r="G2658">
        <v>31</v>
      </c>
      <c r="H2658">
        <v>4</v>
      </c>
      <c r="I2658">
        <v>4</v>
      </c>
      <c r="J2658">
        <f>'Data Churn_prodcat'!E2658-'Data Churn_prodcat'!F2658</f>
        <v>0</v>
      </c>
      <c r="K2658" t="str">
        <f t="shared" si="41"/>
        <v>Churn</v>
      </c>
      <c r="L2658" t="str">
        <f>VLOOKUP($H2658,master_table_sales_csv!$O$2:$P$3340,2,FALSE)</f>
        <v>eBooks</v>
      </c>
      <c r="M2658" t="str">
        <f>VLOOKUP($I2658,master_table_sales_csv!$O$2:$P$3340,2,FALSE)</f>
        <v>eBooks</v>
      </c>
    </row>
    <row r="2659" spans="1:13" x14ac:dyDescent="0.35">
      <c r="A2659" t="s">
        <v>8725</v>
      </c>
      <c r="B2659" t="s">
        <v>8751</v>
      </c>
      <c r="C2659">
        <v>2034</v>
      </c>
      <c r="D2659">
        <v>2717</v>
      </c>
      <c r="E2659">
        <v>4</v>
      </c>
      <c r="F2659">
        <v>4</v>
      </c>
      <c r="G2659">
        <v>2250</v>
      </c>
      <c r="H2659">
        <v>3</v>
      </c>
      <c r="I2659">
        <v>3</v>
      </c>
      <c r="J2659">
        <f>'Data Churn_prodcat'!E2659-'Data Churn_prodcat'!F2659</f>
        <v>0</v>
      </c>
      <c r="K2659" t="str">
        <f t="shared" si="41"/>
        <v>Churn</v>
      </c>
      <c r="L2659" t="str">
        <f>VLOOKUP($H2659,master_table_sales_csv!$O$2:$P$3340,2,FALSE)</f>
        <v>Drones</v>
      </c>
      <c r="M2659" t="str">
        <f>VLOOKUP($I2659,master_table_sales_csv!$O$2:$P$3340,2,FALSE)</f>
        <v>Drones</v>
      </c>
    </row>
    <row r="2660" spans="1:13" x14ac:dyDescent="0.35">
      <c r="A2660" t="s">
        <v>8725</v>
      </c>
      <c r="B2660" t="s">
        <v>8751</v>
      </c>
      <c r="C2660">
        <v>2038</v>
      </c>
      <c r="D2660">
        <v>2660</v>
      </c>
      <c r="E2660">
        <v>5</v>
      </c>
      <c r="F2660">
        <v>5</v>
      </c>
      <c r="G2660">
        <v>149.94999999999999</v>
      </c>
      <c r="H2660">
        <v>7</v>
      </c>
      <c r="I2660">
        <v>7</v>
      </c>
      <c r="J2660">
        <f>'Data Churn_prodcat'!E2660-'Data Churn_prodcat'!F2660</f>
        <v>0</v>
      </c>
      <c r="K2660" t="str">
        <f t="shared" si="41"/>
        <v>Churn</v>
      </c>
      <c r="L2660" t="str">
        <f>VLOOKUP($H2660,master_table_sales_csv!$O$2:$P$3340,2,FALSE)</f>
        <v>Training Videos</v>
      </c>
      <c r="M2660" t="str">
        <f>VLOOKUP($I2660,master_table_sales_csv!$O$2:$P$3340,2,FALSE)</f>
        <v>Training Videos</v>
      </c>
    </row>
    <row r="2661" spans="1:13" x14ac:dyDescent="0.35">
      <c r="A2661" t="s">
        <v>8725</v>
      </c>
      <c r="B2661" t="s">
        <v>8751</v>
      </c>
      <c r="C2661">
        <v>2043</v>
      </c>
      <c r="D2661">
        <v>2563</v>
      </c>
      <c r="E2661">
        <v>5</v>
      </c>
      <c r="F2661">
        <v>5</v>
      </c>
      <c r="G2661">
        <v>36</v>
      </c>
      <c r="H2661">
        <v>1</v>
      </c>
      <c r="I2661">
        <v>1</v>
      </c>
      <c r="J2661">
        <f>'Data Churn_prodcat'!E2661-'Data Churn_prodcat'!F2661</f>
        <v>0</v>
      </c>
      <c r="K2661" t="str">
        <f t="shared" si="41"/>
        <v>Churn</v>
      </c>
      <c r="L2661" t="str">
        <f>VLOOKUP($H2661,master_table_sales_csv!$O$2:$P$3340,2,FALSE)</f>
        <v>Blueprints</v>
      </c>
      <c r="M2661" t="str">
        <f>VLOOKUP($I2661,master_table_sales_csv!$O$2:$P$3340,2,FALSE)</f>
        <v>Blueprints</v>
      </c>
    </row>
    <row r="2662" spans="1:13" x14ac:dyDescent="0.35">
      <c r="A2662" t="s">
        <v>8725</v>
      </c>
      <c r="B2662" t="s">
        <v>8751</v>
      </c>
      <c r="C2662">
        <v>2048</v>
      </c>
      <c r="D2662">
        <v>2677</v>
      </c>
      <c r="E2662">
        <v>5</v>
      </c>
      <c r="F2662">
        <v>5</v>
      </c>
      <c r="G2662">
        <v>1350</v>
      </c>
      <c r="H2662">
        <v>3</v>
      </c>
      <c r="I2662">
        <v>3</v>
      </c>
      <c r="J2662">
        <f>'Data Churn_prodcat'!E2662-'Data Churn_prodcat'!F2662</f>
        <v>0</v>
      </c>
      <c r="K2662" t="str">
        <f t="shared" si="41"/>
        <v>Churn</v>
      </c>
      <c r="L2662" t="str">
        <f>VLOOKUP($H2662,master_table_sales_csv!$O$2:$P$3340,2,FALSE)</f>
        <v>Drones</v>
      </c>
      <c r="M2662" t="str">
        <f>VLOOKUP($I2662,master_table_sales_csv!$O$2:$P$3340,2,FALSE)</f>
        <v>Drones</v>
      </c>
    </row>
    <row r="2663" spans="1:13" x14ac:dyDescent="0.35">
      <c r="A2663" t="s">
        <v>8725</v>
      </c>
      <c r="B2663" t="s">
        <v>8751</v>
      </c>
      <c r="C2663">
        <v>2051</v>
      </c>
      <c r="D2663">
        <v>2711</v>
      </c>
      <c r="E2663">
        <v>4</v>
      </c>
      <c r="F2663">
        <v>4</v>
      </c>
      <c r="G2663">
        <v>3495</v>
      </c>
      <c r="H2663">
        <v>6</v>
      </c>
      <c r="I2663">
        <v>6</v>
      </c>
      <c r="J2663">
        <f>'Data Churn_prodcat'!E2663-'Data Churn_prodcat'!F2663</f>
        <v>0</v>
      </c>
      <c r="K2663" t="str">
        <f t="shared" si="41"/>
        <v>Churn</v>
      </c>
      <c r="L2663" t="str">
        <f>VLOOKUP($H2663,master_table_sales_csv!$O$2:$P$3340,2,FALSE)</f>
        <v>Robots</v>
      </c>
      <c r="M2663" t="str">
        <f>VLOOKUP($I2663,master_table_sales_csv!$O$2:$P$3340,2,FALSE)</f>
        <v>Robots</v>
      </c>
    </row>
    <row r="2664" spans="1:13" x14ac:dyDescent="0.35">
      <c r="A2664" t="s">
        <v>8725</v>
      </c>
      <c r="B2664" t="s">
        <v>8751</v>
      </c>
      <c r="C2664">
        <v>2052</v>
      </c>
      <c r="D2664">
        <v>2874</v>
      </c>
      <c r="E2664">
        <v>3</v>
      </c>
      <c r="F2664">
        <v>3</v>
      </c>
      <c r="G2664">
        <v>2730</v>
      </c>
      <c r="H2664">
        <v>3</v>
      </c>
      <c r="I2664">
        <v>3</v>
      </c>
      <c r="J2664">
        <f>'Data Churn_prodcat'!E2664-'Data Churn_prodcat'!F2664</f>
        <v>0</v>
      </c>
      <c r="K2664" t="str">
        <f t="shared" si="41"/>
        <v>Churn</v>
      </c>
      <c r="L2664" t="str">
        <f>VLOOKUP($H2664,master_table_sales_csv!$O$2:$P$3340,2,FALSE)</f>
        <v>Drones</v>
      </c>
      <c r="M2664" t="str">
        <f>VLOOKUP($I2664,master_table_sales_csv!$O$2:$P$3340,2,FALSE)</f>
        <v>Drones</v>
      </c>
    </row>
    <row r="2665" spans="1:13" x14ac:dyDescent="0.35">
      <c r="A2665" t="s">
        <v>8725</v>
      </c>
      <c r="B2665" t="s">
        <v>8751</v>
      </c>
      <c r="C2665">
        <v>2055</v>
      </c>
      <c r="D2665">
        <v>2752</v>
      </c>
      <c r="E2665">
        <v>4</v>
      </c>
      <c r="F2665">
        <v>4</v>
      </c>
      <c r="G2665">
        <v>36</v>
      </c>
      <c r="H2665">
        <v>1</v>
      </c>
      <c r="I2665">
        <v>1</v>
      </c>
      <c r="J2665">
        <f>'Data Churn_prodcat'!E2665-'Data Churn_prodcat'!F2665</f>
        <v>0</v>
      </c>
      <c r="K2665" t="str">
        <f t="shared" si="41"/>
        <v>Churn</v>
      </c>
      <c r="L2665" t="str">
        <f>VLOOKUP($H2665,master_table_sales_csv!$O$2:$P$3340,2,FALSE)</f>
        <v>Blueprints</v>
      </c>
      <c r="M2665" t="str">
        <f>VLOOKUP($I2665,master_table_sales_csv!$O$2:$P$3340,2,FALSE)</f>
        <v>Blueprints</v>
      </c>
    </row>
    <row r="2666" spans="1:13" x14ac:dyDescent="0.35">
      <c r="A2666" t="s">
        <v>8725</v>
      </c>
      <c r="B2666" t="s">
        <v>8751</v>
      </c>
      <c r="C2666">
        <v>2064</v>
      </c>
      <c r="D2666">
        <v>2818</v>
      </c>
      <c r="E2666">
        <v>4</v>
      </c>
      <c r="F2666">
        <v>4</v>
      </c>
      <c r="G2666">
        <v>29.97</v>
      </c>
      <c r="H2666">
        <v>1</v>
      </c>
      <c r="I2666">
        <v>1</v>
      </c>
      <c r="J2666">
        <f>'Data Churn_prodcat'!E2666-'Data Churn_prodcat'!F2666</f>
        <v>0</v>
      </c>
      <c r="K2666" t="str">
        <f t="shared" si="41"/>
        <v>Churn</v>
      </c>
      <c r="L2666" t="str">
        <f>VLOOKUP($H2666,master_table_sales_csv!$O$2:$P$3340,2,FALSE)</f>
        <v>Blueprints</v>
      </c>
      <c r="M2666" t="str">
        <f>VLOOKUP($I2666,master_table_sales_csv!$O$2:$P$3340,2,FALSE)</f>
        <v>Blueprints</v>
      </c>
    </row>
    <row r="2667" spans="1:13" x14ac:dyDescent="0.35">
      <c r="A2667" t="s">
        <v>8725</v>
      </c>
      <c r="B2667" t="s">
        <v>8751</v>
      </c>
      <c r="C2667">
        <v>2066</v>
      </c>
      <c r="D2667">
        <v>2626</v>
      </c>
      <c r="E2667">
        <v>5</v>
      </c>
      <c r="F2667">
        <v>5</v>
      </c>
      <c r="G2667">
        <v>17.98</v>
      </c>
      <c r="H2667">
        <v>1</v>
      </c>
      <c r="I2667">
        <v>1</v>
      </c>
      <c r="J2667">
        <f>'Data Churn_prodcat'!E2667-'Data Churn_prodcat'!F2667</f>
        <v>0</v>
      </c>
      <c r="K2667" t="str">
        <f t="shared" si="41"/>
        <v>Churn</v>
      </c>
      <c r="L2667" t="str">
        <f>VLOOKUP($H2667,master_table_sales_csv!$O$2:$P$3340,2,FALSE)</f>
        <v>Blueprints</v>
      </c>
      <c r="M2667" t="str">
        <f>VLOOKUP($I2667,master_table_sales_csv!$O$2:$P$3340,2,FALSE)</f>
        <v>Blueprints</v>
      </c>
    </row>
    <row r="2668" spans="1:13" x14ac:dyDescent="0.35">
      <c r="A2668" t="s">
        <v>8725</v>
      </c>
      <c r="B2668" t="s">
        <v>8751</v>
      </c>
      <c r="C2668">
        <v>2068</v>
      </c>
      <c r="D2668">
        <v>2743</v>
      </c>
      <c r="E2668">
        <v>4</v>
      </c>
      <c r="F2668">
        <v>4</v>
      </c>
      <c r="G2668">
        <v>49.95</v>
      </c>
      <c r="H2668">
        <v>7</v>
      </c>
      <c r="I2668">
        <v>7</v>
      </c>
      <c r="J2668">
        <f>'Data Churn_prodcat'!E2668-'Data Churn_prodcat'!F2668</f>
        <v>0</v>
      </c>
      <c r="K2668" t="str">
        <f t="shared" si="41"/>
        <v>Churn</v>
      </c>
      <c r="L2668" t="str">
        <f>VLOOKUP($H2668,master_table_sales_csv!$O$2:$P$3340,2,FALSE)</f>
        <v>Training Videos</v>
      </c>
      <c r="M2668" t="str">
        <f>VLOOKUP($I2668,master_table_sales_csv!$O$2:$P$3340,2,FALSE)</f>
        <v>Training Videos</v>
      </c>
    </row>
    <row r="2669" spans="1:13" x14ac:dyDescent="0.35">
      <c r="A2669" t="s">
        <v>8725</v>
      </c>
      <c r="B2669" t="s">
        <v>8751</v>
      </c>
      <c r="C2669">
        <v>2073</v>
      </c>
      <c r="D2669">
        <v>2653</v>
      </c>
      <c r="E2669">
        <v>5</v>
      </c>
      <c r="F2669">
        <v>5</v>
      </c>
      <c r="G2669">
        <v>95.96</v>
      </c>
      <c r="H2669">
        <v>4</v>
      </c>
      <c r="I2669">
        <v>4</v>
      </c>
      <c r="J2669">
        <f>'Data Churn_prodcat'!E2669-'Data Churn_prodcat'!F2669</f>
        <v>0</v>
      </c>
      <c r="K2669" t="str">
        <f t="shared" si="41"/>
        <v>Churn</v>
      </c>
      <c r="L2669" t="str">
        <f>VLOOKUP($H2669,master_table_sales_csv!$O$2:$P$3340,2,FALSE)</f>
        <v>eBooks</v>
      </c>
      <c r="M2669" t="str">
        <f>VLOOKUP($I2669,master_table_sales_csv!$O$2:$P$3340,2,FALSE)</f>
        <v>eBooks</v>
      </c>
    </row>
    <row r="2670" spans="1:13" x14ac:dyDescent="0.35">
      <c r="A2670" t="s">
        <v>8725</v>
      </c>
      <c r="B2670" t="s">
        <v>8751</v>
      </c>
      <c r="C2670">
        <v>2079</v>
      </c>
      <c r="D2670">
        <v>2918</v>
      </c>
      <c r="E2670">
        <v>3</v>
      </c>
      <c r="F2670">
        <v>3</v>
      </c>
      <c r="G2670">
        <v>8.99</v>
      </c>
      <c r="H2670">
        <v>1</v>
      </c>
      <c r="I2670">
        <v>1</v>
      </c>
      <c r="J2670">
        <f>'Data Churn_prodcat'!E2670-'Data Churn_prodcat'!F2670</f>
        <v>0</v>
      </c>
      <c r="K2670" t="str">
        <f t="shared" si="41"/>
        <v>Churn</v>
      </c>
      <c r="L2670" t="str">
        <f>VLOOKUP($H2670,master_table_sales_csv!$O$2:$P$3340,2,FALSE)</f>
        <v>Blueprints</v>
      </c>
      <c r="M2670" t="str">
        <f>VLOOKUP($I2670,master_table_sales_csv!$O$2:$P$3340,2,FALSE)</f>
        <v>Blueprints</v>
      </c>
    </row>
    <row r="2671" spans="1:13" x14ac:dyDescent="0.35">
      <c r="A2671" t="s">
        <v>8725</v>
      </c>
      <c r="B2671" t="s">
        <v>8751</v>
      </c>
      <c r="C2671">
        <v>2091</v>
      </c>
      <c r="D2671">
        <v>2899</v>
      </c>
      <c r="E2671">
        <v>3</v>
      </c>
      <c r="F2671">
        <v>3</v>
      </c>
      <c r="G2671">
        <v>1070</v>
      </c>
      <c r="H2671">
        <v>5</v>
      </c>
      <c r="I2671">
        <v>5</v>
      </c>
      <c r="J2671">
        <f>'Data Churn_prodcat'!E2671-'Data Churn_prodcat'!F2671</f>
        <v>0</v>
      </c>
      <c r="K2671" t="str">
        <f t="shared" si="41"/>
        <v>Churn</v>
      </c>
      <c r="L2671" t="str">
        <f>VLOOKUP($H2671,master_table_sales_csv!$O$2:$P$3340,2,FALSE)</f>
        <v>Robot Kits</v>
      </c>
      <c r="M2671" t="str">
        <f>VLOOKUP($I2671,master_table_sales_csv!$O$2:$P$3340,2,FALSE)</f>
        <v>Robot Kits</v>
      </c>
    </row>
    <row r="2672" spans="1:13" x14ac:dyDescent="0.35">
      <c r="A2672" t="s">
        <v>8725</v>
      </c>
      <c r="B2672" t="s">
        <v>8751</v>
      </c>
      <c r="C2672">
        <v>2092</v>
      </c>
      <c r="D2672">
        <v>2821</v>
      </c>
      <c r="E2672">
        <v>4</v>
      </c>
      <c r="F2672">
        <v>4</v>
      </c>
      <c r="G2672">
        <v>149.69999999999999</v>
      </c>
      <c r="H2672">
        <v>4</v>
      </c>
      <c r="I2672">
        <v>4</v>
      </c>
      <c r="J2672">
        <f>'Data Churn_prodcat'!E2672-'Data Churn_prodcat'!F2672</f>
        <v>0</v>
      </c>
      <c r="K2672" t="str">
        <f t="shared" si="41"/>
        <v>Churn</v>
      </c>
      <c r="L2672" t="str">
        <f>VLOOKUP($H2672,master_table_sales_csv!$O$2:$P$3340,2,FALSE)</f>
        <v>eBooks</v>
      </c>
      <c r="M2672" t="str">
        <f>VLOOKUP($I2672,master_table_sales_csv!$O$2:$P$3340,2,FALSE)</f>
        <v>eBooks</v>
      </c>
    </row>
    <row r="2673" spans="1:13" x14ac:dyDescent="0.35">
      <c r="A2673" t="s">
        <v>8725</v>
      </c>
      <c r="B2673" t="s">
        <v>8751</v>
      </c>
      <c r="C2673">
        <v>2105</v>
      </c>
      <c r="D2673">
        <v>2726</v>
      </c>
      <c r="E2673">
        <v>4</v>
      </c>
      <c r="F2673">
        <v>4</v>
      </c>
      <c r="G2673">
        <v>668</v>
      </c>
      <c r="H2673">
        <v>2</v>
      </c>
      <c r="I2673">
        <v>2</v>
      </c>
      <c r="J2673">
        <f>'Data Churn_prodcat'!E2673-'Data Churn_prodcat'!F2673</f>
        <v>0</v>
      </c>
      <c r="K2673" t="str">
        <f t="shared" si="41"/>
        <v>Churn</v>
      </c>
      <c r="L2673" t="str">
        <f>VLOOKUP($H2673,master_table_sales_csv!$O$2:$P$3340,2,FALSE)</f>
        <v>Drone Kits</v>
      </c>
      <c r="M2673" t="str">
        <f>VLOOKUP($I2673,master_table_sales_csv!$O$2:$P$3340,2,FALSE)</f>
        <v>Drone Kits</v>
      </c>
    </row>
    <row r="2674" spans="1:13" x14ac:dyDescent="0.35">
      <c r="A2674" t="s">
        <v>8725</v>
      </c>
      <c r="B2674" t="s">
        <v>8751</v>
      </c>
      <c r="C2674">
        <v>2108</v>
      </c>
      <c r="D2674">
        <v>2683</v>
      </c>
      <c r="E2674">
        <v>5</v>
      </c>
      <c r="F2674">
        <v>5</v>
      </c>
      <c r="G2674">
        <v>65.94</v>
      </c>
      <c r="H2674">
        <v>1</v>
      </c>
      <c r="I2674">
        <v>1</v>
      </c>
      <c r="J2674">
        <f>'Data Churn_prodcat'!E2674-'Data Churn_prodcat'!F2674</f>
        <v>0</v>
      </c>
      <c r="K2674" t="str">
        <f t="shared" si="41"/>
        <v>Churn</v>
      </c>
      <c r="L2674" t="str">
        <f>VLOOKUP($H2674,master_table_sales_csv!$O$2:$P$3340,2,FALSE)</f>
        <v>Blueprints</v>
      </c>
      <c r="M2674" t="str">
        <f>VLOOKUP($I2674,master_table_sales_csv!$O$2:$P$3340,2,FALSE)</f>
        <v>Blueprints</v>
      </c>
    </row>
    <row r="2675" spans="1:13" x14ac:dyDescent="0.35">
      <c r="A2675" t="s">
        <v>8725</v>
      </c>
      <c r="B2675" t="s">
        <v>8751</v>
      </c>
      <c r="C2675">
        <v>2116</v>
      </c>
      <c r="D2675">
        <v>2784</v>
      </c>
      <c r="E2675">
        <v>4</v>
      </c>
      <c r="F2675">
        <v>4</v>
      </c>
      <c r="G2675">
        <v>196</v>
      </c>
      <c r="H2675">
        <v>7</v>
      </c>
      <c r="I2675">
        <v>7</v>
      </c>
      <c r="J2675">
        <f>'Data Churn_prodcat'!E2675-'Data Churn_prodcat'!F2675</f>
        <v>0</v>
      </c>
      <c r="K2675" t="str">
        <f t="shared" si="41"/>
        <v>Churn</v>
      </c>
      <c r="L2675" t="str">
        <f>VLOOKUP($H2675,master_table_sales_csv!$O$2:$P$3340,2,FALSE)</f>
        <v>Training Videos</v>
      </c>
      <c r="M2675" t="str">
        <f>VLOOKUP($I2675,master_table_sales_csv!$O$2:$P$3340,2,FALSE)</f>
        <v>Training Videos</v>
      </c>
    </row>
    <row r="2676" spans="1:13" x14ac:dyDescent="0.35">
      <c r="A2676" t="s">
        <v>8725</v>
      </c>
      <c r="B2676" t="s">
        <v>8751</v>
      </c>
      <c r="C2676">
        <v>2119</v>
      </c>
      <c r="D2676">
        <v>2691</v>
      </c>
      <c r="E2676">
        <v>5</v>
      </c>
      <c r="F2676">
        <v>5</v>
      </c>
      <c r="G2676">
        <v>43.96</v>
      </c>
      <c r="H2676">
        <v>1</v>
      </c>
      <c r="I2676">
        <v>1</v>
      </c>
      <c r="J2676">
        <f>'Data Churn_prodcat'!E2676-'Data Churn_prodcat'!F2676</f>
        <v>0</v>
      </c>
      <c r="K2676" t="str">
        <f t="shared" si="41"/>
        <v>Churn</v>
      </c>
      <c r="L2676" t="str">
        <f>VLOOKUP($H2676,master_table_sales_csv!$O$2:$P$3340,2,FALSE)</f>
        <v>Blueprints</v>
      </c>
      <c r="M2676" t="str">
        <f>VLOOKUP($I2676,master_table_sales_csv!$O$2:$P$3340,2,FALSE)</f>
        <v>Blueprints</v>
      </c>
    </row>
    <row r="2677" spans="1:13" x14ac:dyDescent="0.35">
      <c r="A2677" t="s">
        <v>8725</v>
      </c>
      <c r="B2677" t="s">
        <v>8752</v>
      </c>
      <c r="C2677">
        <v>1</v>
      </c>
      <c r="D2677">
        <v>3144</v>
      </c>
      <c r="E2677">
        <v>1</v>
      </c>
      <c r="F2677">
        <v>1</v>
      </c>
      <c r="G2677">
        <v>44.95</v>
      </c>
      <c r="H2677">
        <v>1</v>
      </c>
      <c r="I2677">
        <v>1</v>
      </c>
      <c r="J2677">
        <f>'Data Churn_prodcat'!E2677-'Data Churn_prodcat'!F2677</f>
        <v>0</v>
      </c>
      <c r="K2677" t="str">
        <f t="shared" si="41"/>
        <v>Churn</v>
      </c>
      <c r="L2677" t="str">
        <f>VLOOKUP($H2677,master_table_sales_csv!$O$2:$P$3340,2,FALSE)</f>
        <v>Blueprints</v>
      </c>
      <c r="M2677" t="str">
        <f>VLOOKUP($I2677,master_table_sales_csv!$O$2:$P$3340,2,FALSE)</f>
        <v>Blueprints</v>
      </c>
    </row>
    <row r="2678" spans="1:13" x14ac:dyDescent="0.35">
      <c r="A2678" t="s">
        <v>8725</v>
      </c>
      <c r="B2678" t="s">
        <v>8752</v>
      </c>
      <c r="C2678">
        <v>5</v>
      </c>
      <c r="D2678">
        <v>3340</v>
      </c>
      <c r="E2678">
        <v>1</v>
      </c>
      <c r="F2678">
        <v>1</v>
      </c>
      <c r="G2678">
        <v>31</v>
      </c>
      <c r="H2678">
        <v>4</v>
      </c>
      <c r="I2678">
        <v>4</v>
      </c>
      <c r="J2678">
        <f>'Data Churn_prodcat'!E2678-'Data Churn_prodcat'!F2678</f>
        <v>0</v>
      </c>
      <c r="K2678" t="str">
        <f t="shared" si="41"/>
        <v>Churn</v>
      </c>
      <c r="L2678" t="str">
        <f>VLOOKUP($H2678,master_table_sales_csv!$O$2:$P$3340,2,FALSE)</f>
        <v>eBooks</v>
      </c>
      <c r="M2678" t="str">
        <f>VLOOKUP($I2678,master_table_sales_csv!$O$2:$P$3340,2,FALSE)</f>
        <v>eBooks</v>
      </c>
    </row>
    <row r="2679" spans="1:13" x14ac:dyDescent="0.35">
      <c r="A2679" t="s">
        <v>8725</v>
      </c>
      <c r="B2679" t="s">
        <v>8752</v>
      </c>
      <c r="C2679">
        <v>9</v>
      </c>
      <c r="D2679">
        <v>3055</v>
      </c>
      <c r="E2679">
        <v>2</v>
      </c>
      <c r="F2679">
        <v>2</v>
      </c>
      <c r="G2679">
        <v>7280</v>
      </c>
      <c r="H2679">
        <v>3</v>
      </c>
      <c r="I2679">
        <v>3</v>
      </c>
      <c r="J2679">
        <f>'Data Churn_prodcat'!E2679-'Data Churn_prodcat'!F2679</f>
        <v>0</v>
      </c>
      <c r="K2679" t="str">
        <f t="shared" si="41"/>
        <v>Churn</v>
      </c>
      <c r="L2679" t="str">
        <f>VLOOKUP($H2679,master_table_sales_csv!$O$2:$P$3340,2,FALSE)</f>
        <v>Drones</v>
      </c>
      <c r="M2679" t="str">
        <f>VLOOKUP($I2679,master_table_sales_csv!$O$2:$P$3340,2,FALSE)</f>
        <v>Drones</v>
      </c>
    </row>
    <row r="2680" spans="1:13" x14ac:dyDescent="0.35">
      <c r="A2680" t="s">
        <v>8725</v>
      </c>
      <c r="B2680" t="s">
        <v>8752</v>
      </c>
      <c r="C2680">
        <v>13</v>
      </c>
      <c r="D2680">
        <v>3205</v>
      </c>
      <c r="E2680">
        <v>1</v>
      </c>
      <c r="F2680">
        <v>1</v>
      </c>
      <c r="G2680">
        <v>1000</v>
      </c>
      <c r="H2680">
        <v>3</v>
      </c>
      <c r="I2680">
        <v>3</v>
      </c>
      <c r="J2680">
        <f>'Data Churn_prodcat'!E2680-'Data Churn_prodcat'!F2680</f>
        <v>0</v>
      </c>
      <c r="K2680" t="str">
        <f t="shared" si="41"/>
        <v>Churn</v>
      </c>
      <c r="L2680" t="str">
        <f>VLOOKUP($H2680,master_table_sales_csv!$O$2:$P$3340,2,FALSE)</f>
        <v>Drones</v>
      </c>
      <c r="M2680" t="str">
        <f>VLOOKUP($I2680,master_table_sales_csv!$O$2:$P$3340,2,FALSE)</f>
        <v>Drones</v>
      </c>
    </row>
    <row r="2681" spans="1:13" x14ac:dyDescent="0.35">
      <c r="A2681" t="s">
        <v>8725</v>
      </c>
      <c r="B2681" t="s">
        <v>8752</v>
      </c>
      <c r="C2681">
        <v>18</v>
      </c>
      <c r="D2681">
        <v>3156</v>
      </c>
      <c r="E2681">
        <v>1</v>
      </c>
      <c r="F2681">
        <v>1</v>
      </c>
      <c r="G2681">
        <v>74.97</v>
      </c>
      <c r="H2681">
        <v>4</v>
      </c>
      <c r="I2681">
        <v>4</v>
      </c>
      <c r="J2681">
        <f>'Data Churn_prodcat'!E2681-'Data Churn_prodcat'!F2681</f>
        <v>0</v>
      </c>
      <c r="K2681" t="str">
        <f t="shared" si="41"/>
        <v>Churn</v>
      </c>
      <c r="L2681" t="str">
        <f>VLOOKUP($H2681,master_table_sales_csv!$O$2:$P$3340,2,FALSE)</f>
        <v>eBooks</v>
      </c>
      <c r="M2681" t="str">
        <f>VLOOKUP($I2681,master_table_sales_csv!$O$2:$P$3340,2,FALSE)</f>
        <v>eBooks</v>
      </c>
    </row>
    <row r="2682" spans="1:13" x14ac:dyDescent="0.35">
      <c r="A2682" t="s">
        <v>8725</v>
      </c>
      <c r="B2682" t="s">
        <v>8752</v>
      </c>
      <c r="C2682">
        <v>27</v>
      </c>
      <c r="D2682">
        <v>3326</v>
      </c>
      <c r="E2682">
        <v>0</v>
      </c>
      <c r="F2682">
        <v>0</v>
      </c>
      <c r="G2682">
        <v>1197</v>
      </c>
      <c r="H2682">
        <v>3</v>
      </c>
      <c r="I2682">
        <v>3</v>
      </c>
      <c r="J2682">
        <f>'Data Churn_prodcat'!E2682-'Data Churn_prodcat'!F2682</f>
        <v>0</v>
      </c>
      <c r="K2682" t="str">
        <f t="shared" si="41"/>
        <v>Churn</v>
      </c>
      <c r="L2682" t="str">
        <f>VLOOKUP($H2682,master_table_sales_csv!$O$2:$P$3340,2,FALSE)</f>
        <v>Drones</v>
      </c>
      <c r="M2682" t="str">
        <f>VLOOKUP($I2682,master_table_sales_csv!$O$2:$P$3340,2,FALSE)</f>
        <v>Drones</v>
      </c>
    </row>
    <row r="2683" spans="1:13" x14ac:dyDescent="0.35">
      <c r="A2683" t="s">
        <v>8725</v>
      </c>
      <c r="B2683" t="s">
        <v>8752</v>
      </c>
      <c r="C2683">
        <v>30</v>
      </c>
      <c r="D2683">
        <v>3011</v>
      </c>
      <c r="E2683">
        <v>2</v>
      </c>
      <c r="F2683">
        <v>2</v>
      </c>
      <c r="G2683">
        <v>1996</v>
      </c>
      <c r="H2683">
        <v>3</v>
      </c>
      <c r="I2683">
        <v>3</v>
      </c>
      <c r="J2683">
        <f>'Data Churn_prodcat'!E2683-'Data Churn_prodcat'!F2683</f>
        <v>0</v>
      </c>
      <c r="K2683" t="str">
        <f t="shared" si="41"/>
        <v>Churn</v>
      </c>
      <c r="L2683" t="str">
        <f>VLOOKUP($H2683,master_table_sales_csv!$O$2:$P$3340,2,FALSE)</f>
        <v>Drones</v>
      </c>
      <c r="M2683" t="str">
        <f>VLOOKUP($I2683,master_table_sales_csv!$O$2:$P$3340,2,FALSE)</f>
        <v>Drones</v>
      </c>
    </row>
    <row r="2684" spans="1:13" x14ac:dyDescent="0.35">
      <c r="A2684" t="s">
        <v>8725</v>
      </c>
      <c r="B2684" t="s">
        <v>8752</v>
      </c>
      <c r="C2684">
        <v>33</v>
      </c>
      <c r="D2684">
        <v>3076</v>
      </c>
      <c r="E2684">
        <v>1</v>
      </c>
      <c r="F2684">
        <v>1</v>
      </c>
      <c r="G2684">
        <v>47.96</v>
      </c>
      <c r="H2684">
        <v>1</v>
      </c>
      <c r="I2684">
        <v>1</v>
      </c>
      <c r="J2684">
        <f>'Data Churn_prodcat'!E2684-'Data Churn_prodcat'!F2684</f>
        <v>0</v>
      </c>
      <c r="K2684" t="str">
        <f t="shared" si="41"/>
        <v>Churn</v>
      </c>
      <c r="L2684" t="str">
        <f>VLOOKUP($H2684,master_table_sales_csv!$O$2:$P$3340,2,FALSE)</f>
        <v>Blueprints</v>
      </c>
      <c r="M2684" t="str">
        <f>VLOOKUP($I2684,master_table_sales_csv!$O$2:$P$3340,2,FALSE)</f>
        <v>Blueprints</v>
      </c>
    </row>
    <row r="2685" spans="1:13" x14ac:dyDescent="0.35">
      <c r="A2685" t="s">
        <v>8725</v>
      </c>
      <c r="B2685" t="s">
        <v>8752</v>
      </c>
      <c r="C2685">
        <v>35</v>
      </c>
      <c r="D2685">
        <v>3060</v>
      </c>
      <c r="E2685">
        <v>2</v>
      </c>
      <c r="F2685">
        <v>2</v>
      </c>
      <c r="G2685">
        <v>500</v>
      </c>
      <c r="H2685">
        <v>3</v>
      </c>
      <c r="I2685">
        <v>3</v>
      </c>
      <c r="J2685">
        <f>'Data Churn_prodcat'!E2685-'Data Churn_prodcat'!F2685</f>
        <v>0</v>
      </c>
      <c r="K2685" t="str">
        <f t="shared" si="41"/>
        <v>Churn</v>
      </c>
      <c r="L2685" t="str">
        <f>VLOOKUP($H2685,master_table_sales_csv!$O$2:$P$3340,2,FALSE)</f>
        <v>Drones</v>
      </c>
      <c r="M2685" t="str">
        <f>VLOOKUP($I2685,master_table_sales_csv!$O$2:$P$3340,2,FALSE)</f>
        <v>Drones</v>
      </c>
    </row>
    <row r="2686" spans="1:13" x14ac:dyDescent="0.35">
      <c r="A2686" t="s">
        <v>8725</v>
      </c>
      <c r="B2686" t="s">
        <v>8752</v>
      </c>
      <c r="C2686">
        <v>36</v>
      </c>
      <c r="D2686">
        <v>3145</v>
      </c>
      <c r="E2686">
        <v>1</v>
      </c>
      <c r="F2686">
        <v>1</v>
      </c>
      <c r="G2686">
        <v>299.70000000000005</v>
      </c>
      <c r="H2686">
        <v>7</v>
      </c>
      <c r="I2686">
        <v>7</v>
      </c>
      <c r="J2686">
        <f>'Data Churn_prodcat'!E2686-'Data Churn_prodcat'!F2686</f>
        <v>0</v>
      </c>
      <c r="K2686" t="str">
        <f t="shared" si="41"/>
        <v>Churn</v>
      </c>
      <c r="L2686" t="str">
        <f>VLOOKUP($H2686,master_table_sales_csv!$O$2:$P$3340,2,FALSE)</f>
        <v>Training Videos</v>
      </c>
      <c r="M2686" t="str">
        <f>VLOOKUP($I2686,master_table_sales_csv!$O$2:$P$3340,2,FALSE)</f>
        <v>Training Videos</v>
      </c>
    </row>
    <row r="2687" spans="1:13" x14ac:dyDescent="0.35">
      <c r="A2687" t="s">
        <v>8725</v>
      </c>
      <c r="B2687" t="s">
        <v>8752</v>
      </c>
      <c r="C2687">
        <v>61</v>
      </c>
      <c r="D2687">
        <v>3050</v>
      </c>
      <c r="E2687">
        <v>2</v>
      </c>
      <c r="F2687">
        <v>2</v>
      </c>
      <c r="G2687">
        <v>1497</v>
      </c>
      <c r="H2687">
        <v>3</v>
      </c>
      <c r="I2687">
        <v>3</v>
      </c>
      <c r="J2687">
        <f>'Data Churn_prodcat'!E2687-'Data Churn_prodcat'!F2687</f>
        <v>0</v>
      </c>
      <c r="K2687" t="str">
        <f t="shared" si="41"/>
        <v>Churn</v>
      </c>
      <c r="L2687" t="str">
        <f>VLOOKUP($H2687,master_table_sales_csv!$O$2:$P$3340,2,FALSE)</f>
        <v>Drones</v>
      </c>
      <c r="M2687" t="str">
        <f>VLOOKUP($I2687,master_table_sales_csv!$O$2:$P$3340,2,FALSE)</f>
        <v>Drones</v>
      </c>
    </row>
    <row r="2688" spans="1:13" x14ac:dyDescent="0.35">
      <c r="A2688" t="s">
        <v>8725</v>
      </c>
      <c r="B2688" t="s">
        <v>8752</v>
      </c>
      <c r="C2688">
        <v>63</v>
      </c>
      <c r="D2688">
        <v>3067</v>
      </c>
      <c r="E2688">
        <v>2</v>
      </c>
      <c r="F2688">
        <v>2</v>
      </c>
      <c r="G2688">
        <v>500</v>
      </c>
      <c r="H2688">
        <v>3</v>
      </c>
      <c r="I2688">
        <v>3</v>
      </c>
      <c r="J2688">
        <f>'Data Churn_prodcat'!E2688-'Data Churn_prodcat'!F2688</f>
        <v>0</v>
      </c>
      <c r="K2688" t="str">
        <f t="shared" si="41"/>
        <v>Churn</v>
      </c>
      <c r="L2688" t="str">
        <f>VLOOKUP($H2688,master_table_sales_csv!$O$2:$P$3340,2,FALSE)</f>
        <v>Drones</v>
      </c>
      <c r="M2688" t="str">
        <f>VLOOKUP($I2688,master_table_sales_csv!$O$2:$P$3340,2,FALSE)</f>
        <v>Drones</v>
      </c>
    </row>
    <row r="2689" spans="1:13" x14ac:dyDescent="0.35">
      <c r="A2689" t="s">
        <v>8725</v>
      </c>
      <c r="B2689" t="s">
        <v>8752</v>
      </c>
      <c r="C2689">
        <v>73</v>
      </c>
      <c r="D2689">
        <v>3213</v>
      </c>
      <c r="E2689">
        <v>0</v>
      </c>
      <c r="F2689">
        <v>0</v>
      </c>
      <c r="G2689">
        <v>1000</v>
      </c>
      <c r="H2689">
        <v>3</v>
      </c>
      <c r="I2689">
        <v>3</v>
      </c>
      <c r="J2689">
        <f>'Data Churn_prodcat'!E2689-'Data Churn_prodcat'!F2689</f>
        <v>0</v>
      </c>
      <c r="K2689" t="str">
        <f t="shared" si="41"/>
        <v>Churn</v>
      </c>
      <c r="L2689" t="str">
        <f>VLOOKUP($H2689,master_table_sales_csv!$O$2:$P$3340,2,FALSE)</f>
        <v>Drones</v>
      </c>
      <c r="M2689" t="str">
        <f>VLOOKUP($I2689,master_table_sales_csv!$O$2:$P$3340,2,FALSE)</f>
        <v>Drones</v>
      </c>
    </row>
    <row r="2690" spans="1:13" x14ac:dyDescent="0.35">
      <c r="A2690" t="s">
        <v>8725</v>
      </c>
      <c r="B2690" t="s">
        <v>8752</v>
      </c>
      <c r="C2690">
        <v>78</v>
      </c>
      <c r="D2690">
        <v>3287</v>
      </c>
      <c r="E2690">
        <v>0</v>
      </c>
      <c r="F2690">
        <v>0</v>
      </c>
      <c r="G2690">
        <v>414</v>
      </c>
      <c r="H2690">
        <v>2</v>
      </c>
      <c r="I2690">
        <v>2</v>
      </c>
      <c r="J2690">
        <f>'Data Churn_prodcat'!E2690-'Data Churn_prodcat'!F2690</f>
        <v>0</v>
      </c>
      <c r="K2690" t="str">
        <f t="shared" si="41"/>
        <v>Churn</v>
      </c>
      <c r="L2690" t="str">
        <f>VLOOKUP($H2690,master_table_sales_csv!$O$2:$P$3340,2,FALSE)</f>
        <v>Drone Kits</v>
      </c>
      <c r="M2690" t="str">
        <f>VLOOKUP($I2690,master_table_sales_csv!$O$2:$P$3340,2,FALSE)</f>
        <v>Drone Kits</v>
      </c>
    </row>
    <row r="2691" spans="1:13" x14ac:dyDescent="0.35">
      <c r="A2691" t="s">
        <v>8725</v>
      </c>
      <c r="B2691" t="s">
        <v>8752</v>
      </c>
      <c r="C2691">
        <v>81</v>
      </c>
      <c r="D2691">
        <v>2982</v>
      </c>
      <c r="E2691">
        <v>2</v>
      </c>
      <c r="F2691">
        <v>2</v>
      </c>
      <c r="G2691">
        <v>1070</v>
      </c>
      <c r="H2691">
        <v>5</v>
      </c>
      <c r="I2691">
        <v>5</v>
      </c>
      <c r="J2691">
        <f>'Data Churn_prodcat'!E2691-'Data Churn_prodcat'!F2691</f>
        <v>0</v>
      </c>
      <c r="K2691" t="str">
        <f t="shared" si="41"/>
        <v>Churn</v>
      </c>
      <c r="L2691" t="str">
        <f>VLOOKUP($H2691,master_table_sales_csv!$O$2:$P$3340,2,FALSE)</f>
        <v>Robot Kits</v>
      </c>
      <c r="M2691" t="str">
        <f>VLOOKUP($I2691,master_table_sales_csv!$O$2:$P$3340,2,FALSE)</f>
        <v>Robot Kits</v>
      </c>
    </row>
    <row r="2692" spans="1:13" x14ac:dyDescent="0.35">
      <c r="A2692" t="s">
        <v>8725</v>
      </c>
      <c r="B2692" t="s">
        <v>8752</v>
      </c>
      <c r="C2692">
        <v>83</v>
      </c>
      <c r="D2692">
        <v>3179</v>
      </c>
      <c r="E2692">
        <v>1</v>
      </c>
      <c r="F2692">
        <v>1</v>
      </c>
      <c r="G2692">
        <v>500</v>
      </c>
      <c r="H2692">
        <v>3</v>
      </c>
      <c r="I2692">
        <v>3</v>
      </c>
      <c r="J2692">
        <f>'Data Churn_prodcat'!E2692-'Data Churn_prodcat'!F2692</f>
        <v>0</v>
      </c>
      <c r="K2692" t="str">
        <f t="shared" si="41"/>
        <v>Churn</v>
      </c>
      <c r="L2692" t="str">
        <f>VLOOKUP($H2692,master_table_sales_csv!$O$2:$P$3340,2,FALSE)</f>
        <v>Drones</v>
      </c>
      <c r="M2692" t="str">
        <f>VLOOKUP($I2692,master_table_sales_csv!$O$2:$P$3340,2,FALSE)</f>
        <v>Drones</v>
      </c>
    </row>
    <row r="2693" spans="1:13" x14ac:dyDescent="0.35">
      <c r="A2693" t="s">
        <v>8725</v>
      </c>
      <c r="B2693" t="s">
        <v>8752</v>
      </c>
      <c r="C2693">
        <v>92</v>
      </c>
      <c r="D2693">
        <v>3103</v>
      </c>
      <c r="E2693">
        <v>1</v>
      </c>
      <c r="F2693">
        <v>1</v>
      </c>
      <c r="G2693">
        <v>500</v>
      </c>
      <c r="H2693">
        <v>3</v>
      </c>
      <c r="I2693">
        <v>3</v>
      </c>
      <c r="J2693">
        <f>'Data Churn_prodcat'!E2693-'Data Churn_prodcat'!F2693</f>
        <v>0</v>
      </c>
      <c r="K2693" t="str">
        <f t="shared" ref="K2693:K2756" si="42">IF(D2693&gt;7, "Churn", "No Churn")</f>
        <v>Churn</v>
      </c>
      <c r="L2693" t="str">
        <f>VLOOKUP($H2693,master_table_sales_csv!$O$2:$P$3340,2,FALSE)</f>
        <v>Drones</v>
      </c>
      <c r="M2693" t="str">
        <f>VLOOKUP($I2693,master_table_sales_csv!$O$2:$P$3340,2,FALSE)</f>
        <v>Drones</v>
      </c>
    </row>
    <row r="2694" spans="1:13" x14ac:dyDescent="0.35">
      <c r="A2694" t="s">
        <v>8725</v>
      </c>
      <c r="B2694" t="s">
        <v>8752</v>
      </c>
      <c r="C2694">
        <v>95</v>
      </c>
      <c r="D2694">
        <v>3083</v>
      </c>
      <c r="E2694">
        <v>1</v>
      </c>
      <c r="F2694">
        <v>1</v>
      </c>
      <c r="G2694">
        <v>299.70000000000005</v>
      </c>
      <c r="H2694">
        <v>7</v>
      </c>
      <c r="I2694">
        <v>7</v>
      </c>
      <c r="J2694">
        <f>'Data Churn_prodcat'!E2694-'Data Churn_prodcat'!F2694</f>
        <v>0</v>
      </c>
      <c r="K2694" t="str">
        <f t="shared" si="42"/>
        <v>Churn</v>
      </c>
      <c r="L2694" t="str">
        <f>VLOOKUP($H2694,master_table_sales_csv!$O$2:$P$3340,2,FALSE)</f>
        <v>Training Videos</v>
      </c>
      <c r="M2694" t="str">
        <f>VLOOKUP($I2694,master_table_sales_csv!$O$2:$P$3340,2,FALSE)</f>
        <v>Training Videos</v>
      </c>
    </row>
    <row r="2695" spans="1:13" x14ac:dyDescent="0.35">
      <c r="A2695" t="s">
        <v>8725</v>
      </c>
      <c r="B2695" t="s">
        <v>8752</v>
      </c>
      <c r="C2695">
        <v>104</v>
      </c>
      <c r="D2695">
        <v>3016</v>
      </c>
      <c r="E2695">
        <v>2</v>
      </c>
      <c r="F2695">
        <v>2</v>
      </c>
      <c r="G2695">
        <v>49.9</v>
      </c>
      <c r="H2695">
        <v>4</v>
      </c>
      <c r="I2695">
        <v>4</v>
      </c>
      <c r="J2695">
        <f>'Data Churn_prodcat'!E2695-'Data Churn_prodcat'!F2695</f>
        <v>0</v>
      </c>
      <c r="K2695" t="str">
        <f t="shared" si="42"/>
        <v>Churn</v>
      </c>
      <c r="L2695" t="str">
        <f>VLOOKUP($H2695,master_table_sales_csv!$O$2:$P$3340,2,FALSE)</f>
        <v>eBooks</v>
      </c>
      <c r="M2695" t="str">
        <f>VLOOKUP($I2695,master_table_sales_csv!$O$2:$P$3340,2,FALSE)</f>
        <v>eBooks</v>
      </c>
    </row>
    <row r="2696" spans="1:13" x14ac:dyDescent="0.35">
      <c r="A2696" t="s">
        <v>8725</v>
      </c>
      <c r="B2696" t="s">
        <v>8752</v>
      </c>
      <c r="C2696">
        <v>112</v>
      </c>
      <c r="D2696">
        <v>2956</v>
      </c>
      <c r="E2696">
        <v>2</v>
      </c>
      <c r="F2696">
        <v>2</v>
      </c>
      <c r="G2696">
        <v>1996</v>
      </c>
      <c r="H2696">
        <v>3</v>
      </c>
      <c r="I2696">
        <v>3</v>
      </c>
      <c r="J2696">
        <f>'Data Churn_prodcat'!E2696-'Data Churn_prodcat'!F2696</f>
        <v>0</v>
      </c>
      <c r="K2696" t="str">
        <f t="shared" si="42"/>
        <v>Churn</v>
      </c>
      <c r="L2696" t="str">
        <f>VLOOKUP($H2696,master_table_sales_csv!$O$2:$P$3340,2,FALSE)</f>
        <v>Drones</v>
      </c>
      <c r="M2696" t="str">
        <f>VLOOKUP($I2696,master_table_sales_csv!$O$2:$P$3340,2,FALSE)</f>
        <v>Drones</v>
      </c>
    </row>
    <row r="2697" spans="1:13" x14ac:dyDescent="0.35">
      <c r="A2697" t="s">
        <v>8725</v>
      </c>
      <c r="B2697" t="s">
        <v>8752</v>
      </c>
      <c r="C2697">
        <v>118</v>
      </c>
      <c r="D2697">
        <v>3257</v>
      </c>
      <c r="E2697">
        <v>0</v>
      </c>
      <c r="F2697">
        <v>0</v>
      </c>
      <c r="G2697">
        <v>756</v>
      </c>
      <c r="H2697">
        <v>5</v>
      </c>
      <c r="I2697">
        <v>5</v>
      </c>
      <c r="J2697">
        <f>'Data Churn_prodcat'!E2697-'Data Churn_prodcat'!F2697</f>
        <v>0</v>
      </c>
      <c r="K2697" t="str">
        <f t="shared" si="42"/>
        <v>Churn</v>
      </c>
      <c r="L2697" t="str">
        <f>VLOOKUP($H2697,master_table_sales_csv!$O$2:$P$3340,2,FALSE)</f>
        <v>Robot Kits</v>
      </c>
      <c r="M2697" t="str">
        <f>VLOOKUP($I2697,master_table_sales_csv!$O$2:$P$3340,2,FALSE)</f>
        <v>Robot Kits</v>
      </c>
    </row>
    <row r="2698" spans="1:13" x14ac:dyDescent="0.35">
      <c r="A2698" t="s">
        <v>8725</v>
      </c>
      <c r="B2698" t="s">
        <v>8752</v>
      </c>
      <c r="C2698">
        <v>125</v>
      </c>
      <c r="D2698">
        <v>3008</v>
      </c>
      <c r="E2698">
        <v>2</v>
      </c>
      <c r="F2698">
        <v>2</v>
      </c>
      <c r="G2698">
        <v>55</v>
      </c>
      <c r="H2698">
        <v>7</v>
      </c>
      <c r="I2698">
        <v>7</v>
      </c>
      <c r="J2698">
        <f>'Data Churn_prodcat'!E2698-'Data Churn_prodcat'!F2698</f>
        <v>0</v>
      </c>
      <c r="K2698" t="str">
        <f t="shared" si="42"/>
        <v>Churn</v>
      </c>
      <c r="L2698" t="str">
        <f>VLOOKUP($H2698,master_table_sales_csv!$O$2:$P$3340,2,FALSE)</f>
        <v>Training Videos</v>
      </c>
      <c r="M2698" t="str">
        <f>VLOOKUP($I2698,master_table_sales_csv!$O$2:$P$3340,2,FALSE)</f>
        <v>Training Videos</v>
      </c>
    </row>
    <row r="2699" spans="1:13" x14ac:dyDescent="0.35">
      <c r="A2699" t="s">
        <v>8725</v>
      </c>
      <c r="B2699" t="s">
        <v>8752</v>
      </c>
      <c r="C2699">
        <v>136</v>
      </c>
      <c r="D2699">
        <v>3061</v>
      </c>
      <c r="E2699">
        <v>2</v>
      </c>
      <c r="F2699">
        <v>2</v>
      </c>
      <c r="G2699">
        <v>149.85000000000002</v>
      </c>
      <c r="H2699">
        <v>7</v>
      </c>
      <c r="I2699">
        <v>7</v>
      </c>
      <c r="J2699">
        <f>'Data Churn_prodcat'!E2699-'Data Churn_prodcat'!F2699</f>
        <v>0</v>
      </c>
      <c r="K2699" t="str">
        <f t="shared" si="42"/>
        <v>Churn</v>
      </c>
      <c r="L2699" t="str">
        <f>VLOOKUP($H2699,master_table_sales_csv!$O$2:$P$3340,2,FALSE)</f>
        <v>Training Videos</v>
      </c>
      <c r="M2699" t="str">
        <f>VLOOKUP($I2699,master_table_sales_csv!$O$2:$P$3340,2,FALSE)</f>
        <v>Training Videos</v>
      </c>
    </row>
    <row r="2700" spans="1:13" x14ac:dyDescent="0.35">
      <c r="A2700" t="s">
        <v>8725</v>
      </c>
      <c r="B2700" t="s">
        <v>8752</v>
      </c>
      <c r="C2700">
        <v>141</v>
      </c>
      <c r="D2700">
        <v>3135</v>
      </c>
      <c r="E2700">
        <v>1</v>
      </c>
      <c r="F2700">
        <v>1</v>
      </c>
      <c r="G2700">
        <v>105</v>
      </c>
      <c r="H2700">
        <v>4</v>
      </c>
      <c r="I2700">
        <v>4</v>
      </c>
      <c r="J2700">
        <f>'Data Churn_prodcat'!E2700-'Data Churn_prodcat'!F2700</f>
        <v>0</v>
      </c>
      <c r="K2700" t="str">
        <f t="shared" si="42"/>
        <v>Churn</v>
      </c>
      <c r="L2700" t="str">
        <f>VLOOKUP($H2700,master_table_sales_csv!$O$2:$P$3340,2,FALSE)</f>
        <v>eBooks</v>
      </c>
      <c r="M2700" t="str">
        <f>VLOOKUP($I2700,master_table_sales_csv!$O$2:$P$3340,2,FALSE)</f>
        <v>eBooks</v>
      </c>
    </row>
    <row r="2701" spans="1:13" x14ac:dyDescent="0.35">
      <c r="A2701" t="s">
        <v>8725</v>
      </c>
      <c r="B2701" t="s">
        <v>8752</v>
      </c>
      <c r="C2701">
        <v>142</v>
      </c>
      <c r="D2701">
        <v>3243</v>
      </c>
      <c r="E2701">
        <v>0</v>
      </c>
      <c r="F2701">
        <v>0</v>
      </c>
      <c r="G2701">
        <v>58.5</v>
      </c>
      <c r="H2701">
        <v>4</v>
      </c>
      <c r="I2701">
        <v>4</v>
      </c>
      <c r="J2701">
        <f>'Data Churn_prodcat'!E2701-'Data Churn_prodcat'!F2701</f>
        <v>0</v>
      </c>
      <c r="K2701" t="str">
        <f t="shared" si="42"/>
        <v>Churn</v>
      </c>
      <c r="L2701" t="str">
        <f>VLOOKUP($H2701,master_table_sales_csv!$O$2:$P$3340,2,FALSE)</f>
        <v>eBooks</v>
      </c>
      <c r="M2701" t="str">
        <f>VLOOKUP($I2701,master_table_sales_csv!$O$2:$P$3340,2,FALSE)</f>
        <v>eBooks</v>
      </c>
    </row>
    <row r="2702" spans="1:13" x14ac:dyDescent="0.35">
      <c r="A2702" t="s">
        <v>8725</v>
      </c>
      <c r="B2702" t="s">
        <v>8752</v>
      </c>
      <c r="C2702">
        <v>147</v>
      </c>
      <c r="D2702">
        <v>3137</v>
      </c>
      <c r="E2702">
        <v>1</v>
      </c>
      <c r="F2702">
        <v>1</v>
      </c>
      <c r="G2702">
        <v>82.5</v>
      </c>
      <c r="H2702">
        <v>7</v>
      </c>
      <c r="I2702">
        <v>7</v>
      </c>
      <c r="J2702">
        <f>'Data Churn_prodcat'!E2702-'Data Churn_prodcat'!F2702</f>
        <v>0</v>
      </c>
      <c r="K2702" t="str">
        <f t="shared" si="42"/>
        <v>Churn</v>
      </c>
      <c r="L2702" t="str">
        <f>VLOOKUP($H2702,master_table_sales_csv!$O$2:$P$3340,2,FALSE)</f>
        <v>Training Videos</v>
      </c>
      <c r="M2702" t="str">
        <f>VLOOKUP($I2702,master_table_sales_csv!$O$2:$P$3340,2,FALSE)</f>
        <v>Training Videos</v>
      </c>
    </row>
    <row r="2703" spans="1:13" x14ac:dyDescent="0.35">
      <c r="A2703" t="s">
        <v>8725</v>
      </c>
      <c r="B2703" t="s">
        <v>8752</v>
      </c>
      <c r="C2703">
        <v>161</v>
      </c>
      <c r="D2703">
        <v>3207</v>
      </c>
      <c r="E2703">
        <v>1</v>
      </c>
      <c r="F2703">
        <v>1</v>
      </c>
      <c r="G2703">
        <v>14.99</v>
      </c>
      <c r="H2703">
        <v>4</v>
      </c>
      <c r="I2703">
        <v>4</v>
      </c>
      <c r="J2703">
        <f>'Data Churn_prodcat'!E2703-'Data Churn_prodcat'!F2703</f>
        <v>0</v>
      </c>
      <c r="K2703" t="str">
        <f t="shared" si="42"/>
        <v>Churn</v>
      </c>
      <c r="L2703" t="str">
        <f>VLOOKUP($H2703,master_table_sales_csv!$O$2:$P$3340,2,FALSE)</f>
        <v>eBooks</v>
      </c>
      <c r="M2703" t="str">
        <f>VLOOKUP($I2703,master_table_sales_csv!$O$2:$P$3340,2,FALSE)</f>
        <v>eBooks</v>
      </c>
    </row>
    <row r="2704" spans="1:13" x14ac:dyDescent="0.35">
      <c r="A2704" t="s">
        <v>8725</v>
      </c>
      <c r="B2704" t="s">
        <v>8752</v>
      </c>
      <c r="C2704">
        <v>165</v>
      </c>
      <c r="D2704">
        <v>2983</v>
      </c>
      <c r="E2704">
        <v>2</v>
      </c>
      <c r="F2704">
        <v>2</v>
      </c>
      <c r="G2704">
        <v>26.97</v>
      </c>
      <c r="H2704">
        <v>1</v>
      </c>
      <c r="I2704">
        <v>1</v>
      </c>
      <c r="J2704">
        <f>'Data Churn_prodcat'!E2704-'Data Churn_prodcat'!F2704</f>
        <v>0</v>
      </c>
      <c r="K2704" t="str">
        <f t="shared" si="42"/>
        <v>Churn</v>
      </c>
      <c r="L2704" t="str">
        <f>VLOOKUP($H2704,master_table_sales_csv!$O$2:$P$3340,2,FALSE)</f>
        <v>Blueprints</v>
      </c>
      <c r="M2704" t="str">
        <f>VLOOKUP($I2704,master_table_sales_csv!$O$2:$P$3340,2,FALSE)</f>
        <v>Blueprints</v>
      </c>
    </row>
    <row r="2705" spans="1:13" x14ac:dyDescent="0.35">
      <c r="A2705" t="s">
        <v>8725</v>
      </c>
      <c r="B2705" t="s">
        <v>8752</v>
      </c>
      <c r="C2705">
        <v>170</v>
      </c>
      <c r="D2705">
        <v>3299</v>
      </c>
      <c r="E2705">
        <v>0</v>
      </c>
      <c r="F2705">
        <v>0</v>
      </c>
      <c r="G2705">
        <v>60</v>
      </c>
      <c r="H2705">
        <v>1</v>
      </c>
      <c r="I2705">
        <v>1</v>
      </c>
      <c r="J2705">
        <f>'Data Churn_prodcat'!E2705-'Data Churn_prodcat'!F2705</f>
        <v>0</v>
      </c>
      <c r="K2705" t="str">
        <f t="shared" si="42"/>
        <v>Churn</v>
      </c>
      <c r="L2705" t="str">
        <f>VLOOKUP($H2705,master_table_sales_csv!$O$2:$P$3340,2,FALSE)</f>
        <v>Blueprints</v>
      </c>
      <c r="M2705" t="str">
        <f>VLOOKUP($I2705,master_table_sales_csv!$O$2:$P$3340,2,FALSE)</f>
        <v>Blueprints</v>
      </c>
    </row>
    <row r="2706" spans="1:13" x14ac:dyDescent="0.35">
      <c r="A2706" t="s">
        <v>8725</v>
      </c>
      <c r="B2706" t="s">
        <v>8752</v>
      </c>
      <c r="C2706">
        <v>176</v>
      </c>
      <c r="D2706">
        <v>2976</v>
      </c>
      <c r="E2706">
        <v>2</v>
      </c>
      <c r="F2706">
        <v>2</v>
      </c>
      <c r="G2706">
        <v>28.99</v>
      </c>
      <c r="H2706">
        <v>7</v>
      </c>
      <c r="I2706">
        <v>7</v>
      </c>
      <c r="J2706">
        <f>'Data Churn_prodcat'!E2706-'Data Churn_prodcat'!F2706</f>
        <v>0</v>
      </c>
      <c r="K2706" t="str">
        <f t="shared" si="42"/>
        <v>Churn</v>
      </c>
      <c r="L2706" t="str">
        <f>VLOOKUP($H2706,master_table_sales_csv!$O$2:$P$3340,2,FALSE)</f>
        <v>Training Videos</v>
      </c>
      <c r="M2706" t="str">
        <f>VLOOKUP($I2706,master_table_sales_csv!$O$2:$P$3340,2,FALSE)</f>
        <v>Training Videos</v>
      </c>
    </row>
    <row r="2707" spans="1:13" x14ac:dyDescent="0.35">
      <c r="A2707" t="s">
        <v>8725</v>
      </c>
      <c r="B2707" t="s">
        <v>8752</v>
      </c>
      <c r="C2707">
        <v>194</v>
      </c>
      <c r="D2707">
        <v>3312</v>
      </c>
      <c r="E2707">
        <v>0</v>
      </c>
      <c r="F2707">
        <v>0</v>
      </c>
      <c r="G2707">
        <v>23.98</v>
      </c>
      <c r="H2707">
        <v>1</v>
      </c>
      <c r="I2707">
        <v>1</v>
      </c>
      <c r="J2707">
        <f>'Data Churn_prodcat'!E2707-'Data Churn_prodcat'!F2707</f>
        <v>0</v>
      </c>
      <c r="K2707" t="str">
        <f t="shared" si="42"/>
        <v>Churn</v>
      </c>
      <c r="L2707" t="str">
        <f>VLOOKUP($H2707,master_table_sales_csv!$O$2:$P$3340,2,FALSE)</f>
        <v>Blueprints</v>
      </c>
      <c r="M2707" t="str">
        <f>VLOOKUP($I2707,master_table_sales_csv!$O$2:$P$3340,2,FALSE)</f>
        <v>Blueprints</v>
      </c>
    </row>
    <row r="2708" spans="1:13" x14ac:dyDescent="0.35">
      <c r="A2708" t="s">
        <v>8725</v>
      </c>
      <c r="B2708" t="s">
        <v>8752</v>
      </c>
      <c r="C2708">
        <v>206</v>
      </c>
      <c r="D2708">
        <v>3118</v>
      </c>
      <c r="E2708">
        <v>2</v>
      </c>
      <c r="F2708">
        <v>1</v>
      </c>
      <c r="G2708">
        <v>919.52</v>
      </c>
      <c r="H2708">
        <v>4</v>
      </c>
      <c r="I2708">
        <v>2</v>
      </c>
      <c r="J2708">
        <f>'Data Churn_prodcat'!E2708-'Data Churn_prodcat'!F2708</f>
        <v>1</v>
      </c>
      <c r="K2708" t="str">
        <f t="shared" si="42"/>
        <v>Churn</v>
      </c>
      <c r="L2708" t="str">
        <f>VLOOKUP($H2708,master_table_sales_csv!$O$2:$P$3340,2,FALSE)</f>
        <v>eBooks</v>
      </c>
      <c r="M2708" t="str">
        <f>VLOOKUP($I2708,master_table_sales_csv!$O$2:$P$3340,2,FALSE)</f>
        <v>Drone Kits</v>
      </c>
    </row>
    <row r="2709" spans="1:13" x14ac:dyDescent="0.35">
      <c r="A2709" t="s">
        <v>8725</v>
      </c>
      <c r="B2709" t="s">
        <v>8752</v>
      </c>
      <c r="C2709">
        <v>209</v>
      </c>
      <c r="D2709">
        <v>3208</v>
      </c>
      <c r="E2709">
        <v>1</v>
      </c>
      <c r="F2709">
        <v>1</v>
      </c>
      <c r="G2709">
        <v>1074</v>
      </c>
      <c r="H2709">
        <v>2</v>
      </c>
      <c r="I2709">
        <v>2</v>
      </c>
      <c r="J2709">
        <f>'Data Churn_prodcat'!E2709-'Data Churn_prodcat'!F2709</f>
        <v>0</v>
      </c>
      <c r="K2709" t="str">
        <f t="shared" si="42"/>
        <v>Churn</v>
      </c>
      <c r="L2709" t="str">
        <f>VLOOKUP($H2709,master_table_sales_csv!$O$2:$P$3340,2,FALSE)</f>
        <v>Drone Kits</v>
      </c>
      <c r="M2709" t="str">
        <f>VLOOKUP($I2709,master_table_sales_csv!$O$2:$P$3340,2,FALSE)</f>
        <v>Drone Kits</v>
      </c>
    </row>
    <row r="2710" spans="1:13" x14ac:dyDescent="0.35">
      <c r="A2710" t="s">
        <v>8725</v>
      </c>
      <c r="B2710" t="s">
        <v>8752</v>
      </c>
      <c r="C2710">
        <v>224</v>
      </c>
      <c r="D2710">
        <v>2957</v>
      </c>
      <c r="E2710">
        <v>2</v>
      </c>
      <c r="F2710">
        <v>2</v>
      </c>
      <c r="G2710">
        <v>668</v>
      </c>
      <c r="H2710">
        <v>2</v>
      </c>
      <c r="I2710">
        <v>2</v>
      </c>
      <c r="J2710">
        <f>'Data Churn_prodcat'!E2710-'Data Churn_prodcat'!F2710</f>
        <v>0</v>
      </c>
      <c r="K2710" t="str">
        <f t="shared" si="42"/>
        <v>Churn</v>
      </c>
      <c r="L2710" t="str">
        <f>VLOOKUP($H2710,master_table_sales_csv!$O$2:$P$3340,2,FALSE)</f>
        <v>Drone Kits</v>
      </c>
      <c r="M2710" t="str">
        <f>VLOOKUP($I2710,master_table_sales_csv!$O$2:$P$3340,2,FALSE)</f>
        <v>Drone Kits</v>
      </c>
    </row>
    <row r="2711" spans="1:13" x14ac:dyDescent="0.35">
      <c r="A2711" t="s">
        <v>8725</v>
      </c>
      <c r="B2711" t="s">
        <v>8752</v>
      </c>
      <c r="C2711">
        <v>239</v>
      </c>
      <c r="D2711">
        <v>2993</v>
      </c>
      <c r="E2711">
        <v>2</v>
      </c>
      <c r="F2711">
        <v>2</v>
      </c>
      <c r="G2711">
        <v>89.9</v>
      </c>
      <c r="H2711">
        <v>7</v>
      </c>
      <c r="I2711">
        <v>7</v>
      </c>
      <c r="J2711">
        <f>'Data Churn_prodcat'!E2711-'Data Churn_prodcat'!F2711</f>
        <v>0</v>
      </c>
      <c r="K2711" t="str">
        <f t="shared" si="42"/>
        <v>Churn</v>
      </c>
      <c r="L2711" t="str">
        <f>VLOOKUP($H2711,master_table_sales_csv!$O$2:$P$3340,2,FALSE)</f>
        <v>Training Videos</v>
      </c>
      <c r="M2711" t="str">
        <f>VLOOKUP($I2711,master_table_sales_csv!$O$2:$P$3340,2,FALSE)</f>
        <v>Training Videos</v>
      </c>
    </row>
    <row r="2712" spans="1:13" x14ac:dyDescent="0.35">
      <c r="A2712" t="s">
        <v>8725</v>
      </c>
      <c r="B2712" t="s">
        <v>8752</v>
      </c>
      <c r="C2712">
        <v>247</v>
      </c>
      <c r="D2712">
        <v>3218</v>
      </c>
      <c r="E2712">
        <v>0</v>
      </c>
      <c r="F2712">
        <v>0</v>
      </c>
      <c r="G2712">
        <v>50.97</v>
      </c>
      <c r="H2712">
        <v>4</v>
      </c>
      <c r="I2712">
        <v>4</v>
      </c>
      <c r="J2712">
        <f>'Data Churn_prodcat'!E2712-'Data Churn_prodcat'!F2712</f>
        <v>0</v>
      </c>
      <c r="K2712" t="str">
        <f t="shared" si="42"/>
        <v>Churn</v>
      </c>
      <c r="L2712" t="str">
        <f>VLOOKUP($H2712,master_table_sales_csv!$O$2:$P$3340,2,FALSE)</f>
        <v>eBooks</v>
      </c>
      <c r="M2712" t="str">
        <f>VLOOKUP($I2712,master_table_sales_csv!$O$2:$P$3340,2,FALSE)</f>
        <v>eBooks</v>
      </c>
    </row>
    <row r="2713" spans="1:13" x14ac:dyDescent="0.35">
      <c r="A2713" t="s">
        <v>8725</v>
      </c>
      <c r="B2713" t="s">
        <v>8752</v>
      </c>
      <c r="C2713">
        <v>254</v>
      </c>
      <c r="D2713">
        <v>2970</v>
      </c>
      <c r="E2713">
        <v>2</v>
      </c>
      <c r="F2713">
        <v>2</v>
      </c>
      <c r="G2713">
        <v>210</v>
      </c>
      <c r="H2713">
        <v>4</v>
      </c>
      <c r="I2713">
        <v>4</v>
      </c>
      <c r="J2713">
        <f>'Data Churn_prodcat'!E2713-'Data Churn_prodcat'!F2713</f>
        <v>0</v>
      </c>
      <c r="K2713" t="str">
        <f t="shared" si="42"/>
        <v>Churn</v>
      </c>
      <c r="L2713" t="str">
        <f>VLOOKUP($H2713,master_table_sales_csv!$O$2:$P$3340,2,FALSE)</f>
        <v>eBooks</v>
      </c>
      <c r="M2713" t="str">
        <f>VLOOKUP($I2713,master_table_sales_csv!$O$2:$P$3340,2,FALSE)</f>
        <v>eBooks</v>
      </c>
    </row>
    <row r="2714" spans="1:13" x14ac:dyDescent="0.35">
      <c r="A2714" t="s">
        <v>8725</v>
      </c>
      <c r="B2714" t="s">
        <v>8752</v>
      </c>
      <c r="C2714">
        <v>255</v>
      </c>
      <c r="D2714">
        <v>2989</v>
      </c>
      <c r="E2714">
        <v>2</v>
      </c>
      <c r="F2714">
        <v>2</v>
      </c>
      <c r="G2714">
        <v>1125</v>
      </c>
      <c r="H2714">
        <v>5</v>
      </c>
      <c r="I2714">
        <v>5</v>
      </c>
      <c r="J2714">
        <f>'Data Churn_prodcat'!E2714-'Data Churn_prodcat'!F2714</f>
        <v>0</v>
      </c>
      <c r="K2714" t="str">
        <f t="shared" si="42"/>
        <v>Churn</v>
      </c>
      <c r="L2714" t="str">
        <f>VLOOKUP($H2714,master_table_sales_csv!$O$2:$P$3340,2,FALSE)</f>
        <v>Robot Kits</v>
      </c>
      <c r="M2714" t="str">
        <f>VLOOKUP($I2714,master_table_sales_csv!$O$2:$P$3340,2,FALSE)</f>
        <v>Robot Kits</v>
      </c>
    </row>
    <row r="2715" spans="1:13" x14ac:dyDescent="0.35">
      <c r="A2715" t="s">
        <v>8725</v>
      </c>
      <c r="B2715" t="s">
        <v>8752</v>
      </c>
      <c r="C2715">
        <v>256</v>
      </c>
      <c r="D2715">
        <v>3266</v>
      </c>
      <c r="E2715">
        <v>0</v>
      </c>
      <c r="F2715">
        <v>0</v>
      </c>
      <c r="G2715">
        <v>51.96</v>
      </c>
      <c r="H2715">
        <v>4</v>
      </c>
      <c r="I2715">
        <v>4</v>
      </c>
      <c r="J2715">
        <f>'Data Churn_prodcat'!E2715-'Data Churn_prodcat'!F2715</f>
        <v>0</v>
      </c>
      <c r="K2715" t="str">
        <f t="shared" si="42"/>
        <v>Churn</v>
      </c>
      <c r="L2715" t="str">
        <f>VLOOKUP($H2715,master_table_sales_csv!$O$2:$P$3340,2,FALSE)</f>
        <v>eBooks</v>
      </c>
      <c r="M2715" t="str">
        <f>VLOOKUP($I2715,master_table_sales_csv!$O$2:$P$3340,2,FALSE)</f>
        <v>eBooks</v>
      </c>
    </row>
    <row r="2716" spans="1:13" x14ac:dyDescent="0.35">
      <c r="A2716" t="s">
        <v>8725</v>
      </c>
      <c r="B2716" t="s">
        <v>8752</v>
      </c>
      <c r="C2716">
        <v>258</v>
      </c>
      <c r="D2716">
        <v>3187</v>
      </c>
      <c r="E2716">
        <v>1</v>
      </c>
      <c r="F2716">
        <v>1</v>
      </c>
      <c r="G2716">
        <v>171.96</v>
      </c>
      <c r="H2716">
        <v>7</v>
      </c>
      <c r="I2716">
        <v>7</v>
      </c>
      <c r="J2716">
        <f>'Data Churn_prodcat'!E2716-'Data Churn_prodcat'!F2716</f>
        <v>0</v>
      </c>
      <c r="K2716" t="str">
        <f t="shared" si="42"/>
        <v>Churn</v>
      </c>
      <c r="L2716" t="str">
        <f>VLOOKUP($H2716,master_table_sales_csv!$O$2:$P$3340,2,FALSE)</f>
        <v>Training Videos</v>
      </c>
      <c r="M2716" t="str">
        <f>VLOOKUP($I2716,master_table_sales_csv!$O$2:$P$3340,2,FALSE)</f>
        <v>Training Videos</v>
      </c>
    </row>
    <row r="2717" spans="1:13" x14ac:dyDescent="0.35">
      <c r="A2717" t="s">
        <v>8725</v>
      </c>
      <c r="B2717" t="s">
        <v>8752</v>
      </c>
      <c r="C2717">
        <v>260</v>
      </c>
      <c r="D2717">
        <v>3275</v>
      </c>
      <c r="E2717">
        <v>0</v>
      </c>
      <c r="F2717">
        <v>0</v>
      </c>
      <c r="G2717">
        <v>99.96</v>
      </c>
      <c r="H2717">
        <v>4</v>
      </c>
      <c r="I2717">
        <v>4</v>
      </c>
      <c r="J2717">
        <f>'Data Churn_prodcat'!E2717-'Data Churn_prodcat'!F2717</f>
        <v>0</v>
      </c>
      <c r="K2717" t="str">
        <f t="shared" si="42"/>
        <v>Churn</v>
      </c>
      <c r="L2717" t="str">
        <f>VLOOKUP($H2717,master_table_sales_csv!$O$2:$P$3340,2,FALSE)</f>
        <v>eBooks</v>
      </c>
      <c r="M2717" t="str">
        <f>VLOOKUP($I2717,master_table_sales_csv!$O$2:$P$3340,2,FALSE)</f>
        <v>eBooks</v>
      </c>
    </row>
    <row r="2718" spans="1:13" x14ac:dyDescent="0.35">
      <c r="A2718" t="s">
        <v>8725</v>
      </c>
      <c r="B2718" t="s">
        <v>8752</v>
      </c>
      <c r="C2718">
        <v>267</v>
      </c>
      <c r="D2718">
        <v>3110</v>
      </c>
      <c r="E2718">
        <v>1</v>
      </c>
      <c r="F2718">
        <v>1</v>
      </c>
      <c r="G2718">
        <v>2649</v>
      </c>
      <c r="H2718">
        <v>6</v>
      </c>
      <c r="I2718">
        <v>6</v>
      </c>
      <c r="J2718">
        <f>'Data Churn_prodcat'!E2718-'Data Churn_prodcat'!F2718</f>
        <v>0</v>
      </c>
      <c r="K2718" t="str">
        <f t="shared" si="42"/>
        <v>Churn</v>
      </c>
      <c r="L2718" t="str">
        <f>VLOOKUP($H2718,master_table_sales_csv!$O$2:$P$3340,2,FALSE)</f>
        <v>Robots</v>
      </c>
      <c r="M2718" t="str">
        <f>VLOOKUP($I2718,master_table_sales_csv!$O$2:$P$3340,2,FALSE)</f>
        <v>Robots</v>
      </c>
    </row>
    <row r="2719" spans="1:13" x14ac:dyDescent="0.35">
      <c r="A2719" t="s">
        <v>8725</v>
      </c>
      <c r="B2719" t="s">
        <v>8752</v>
      </c>
      <c r="C2719">
        <v>269</v>
      </c>
      <c r="D2719">
        <v>3036</v>
      </c>
      <c r="E2719">
        <v>2</v>
      </c>
      <c r="F2719">
        <v>2</v>
      </c>
      <c r="G2719">
        <v>89.95</v>
      </c>
      <c r="H2719">
        <v>2</v>
      </c>
      <c r="I2719">
        <v>2</v>
      </c>
      <c r="J2719">
        <f>'Data Churn_prodcat'!E2719-'Data Churn_prodcat'!F2719</f>
        <v>0</v>
      </c>
      <c r="K2719" t="str">
        <f t="shared" si="42"/>
        <v>Churn</v>
      </c>
      <c r="L2719" t="str">
        <f>VLOOKUP($H2719,master_table_sales_csv!$O$2:$P$3340,2,FALSE)</f>
        <v>Drone Kits</v>
      </c>
      <c r="M2719" t="str">
        <f>VLOOKUP($I2719,master_table_sales_csv!$O$2:$P$3340,2,FALSE)</f>
        <v>Drone Kits</v>
      </c>
    </row>
    <row r="2720" spans="1:13" x14ac:dyDescent="0.35">
      <c r="A2720" t="s">
        <v>8725</v>
      </c>
      <c r="B2720" t="s">
        <v>8752</v>
      </c>
      <c r="C2720">
        <v>283</v>
      </c>
      <c r="D2720">
        <v>3089</v>
      </c>
      <c r="E2720">
        <v>1</v>
      </c>
      <c r="F2720">
        <v>1</v>
      </c>
      <c r="G2720">
        <v>399</v>
      </c>
      <c r="H2720">
        <v>3</v>
      </c>
      <c r="I2720">
        <v>3</v>
      </c>
      <c r="J2720">
        <f>'Data Churn_prodcat'!E2720-'Data Churn_prodcat'!F2720</f>
        <v>0</v>
      </c>
      <c r="K2720" t="str">
        <f t="shared" si="42"/>
        <v>Churn</v>
      </c>
      <c r="L2720" t="str">
        <f>VLOOKUP($H2720,master_table_sales_csv!$O$2:$P$3340,2,FALSE)</f>
        <v>Drones</v>
      </c>
      <c r="M2720" t="str">
        <f>VLOOKUP($I2720,master_table_sales_csv!$O$2:$P$3340,2,FALSE)</f>
        <v>Drones</v>
      </c>
    </row>
    <row r="2721" spans="1:13" x14ac:dyDescent="0.35">
      <c r="A2721" t="s">
        <v>8725</v>
      </c>
      <c r="B2721" t="s">
        <v>8752</v>
      </c>
      <c r="C2721">
        <v>290</v>
      </c>
      <c r="D2721">
        <v>3022</v>
      </c>
      <c r="E2721">
        <v>2</v>
      </c>
      <c r="F2721">
        <v>2</v>
      </c>
      <c r="G2721">
        <v>89.97</v>
      </c>
      <c r="H2721">
        <v>7</v>
      </c>
      <c r="I2721">
        <v>7</v>
      </c>
      <c r="J2721">
        <f>'Data Churn_prodcat'!E2721-'Data Churn_prodcat'!F2721</f>
        <v>0</v>
      </c>
      <c r="K2721" t="str">
        <f t="shared" si="42"/>
        <v>Churn</v>
      </c>
      <c r="L2721" t="str">
        <f>VLOOKUP($H2721,master_table_sales_csv!$O$2:$P$3340,2,FALSE)</f>
        <v>Training Videos</v>
      </c>
      <c r="M2721" t="str">
        <f>VLOOKUP($I2721,master_table_sales_csv!$O$2:$P$3340,2,FALSE)</f>
        <v>Training Videos</v>
      </c>
    </row>
    <row r="2722" spans="1:13" x14ac:dyDescent="0.35">
      <c r="A2722" t="s">
        <v>8725</v>
      </c>
      <c r="B2722" t="s">
        <v>8752</v>
      </c>
      <c r="C2722">
        <v>301</v>
      </c>
      <c r="D2722">
        <v>2964</v>
      </c>
      <c r="E2722">
        <v>2</v>
      </c>
      <c r="F2722">
        <v>2</v>
      </c>
      <c r="G2722">
        <v>750</v>
      </c>
      <c r="H2722">
        <v>3</v>
      </c>
      <c r="I2722">
        <v>3</v>
      </c>
      <c r="J2722">
        <f>'Data Churn_prodcat'!E2722-'Data Churn_prodcat'!F2722</f>
        <v>0</v>
      </c>
      <c r="K2722" t="str">
        <f t="shared" si="42"/>
        <v>Churn</v>
      </c>
      <c r="L2722" t="str">
        <f>VLOOKUP($H2722,master_table_sales_csv!$O$2:$P$3340,2,FALSE)</f>
        <v>Drones</v>
      </c>
      <c r="M2722" t="str">
        <f>VLOOKUP($I2722,master_table_sales_csv!$O$2:$P$3340,2,FALSE)</f>
        <v>Drones</v>
      </c>
    </row>
    <row r="2723" spans="1:13" x14ac:dyDescent="0.35">
      <c r="A2723" t="s">
        <v>8725</v>
      </c>
      <c r="B2723" t="s">
        <v>8752</v>
      </c>
      <c r="C2723">
        <v>305</v>
      </c>
      <c r="D2723">
        <v>3045</v>
      </c>
      <c r="E2723">
        <v>2</v>
      </c>
      <c r="F2723">
        <v>2</v>
      </c>
      <c r="G2723">
        <v>98</v>
      </c>
      <c r="H2723">
        <v>7</v>
      </c>
      <c r="I2723">
        <v>7</v>
      </c>
      <c r="J2723">
        <f>'Data Churn_prodcat'!E2723-'Data Churn_prodcat'!F2723</f>
        <v>0</v>
      </c>
      <c r="K2723" t="str">
        <f t="shared" si="42"/>
        <v>Churn</v>
      </c>
      <c r="L2723" t="str">
        <f>VLOOKUP($H2723,master_table_sales_csv!$O$2:$P$3340,2,FALSE)</f>
        <v>Training Videos</v>
      </c>
      <c r="M2723" t="str">
        <f>VLOOKUP($I2723,master_table_sales_csv!$O$2:$P$3340,2,FALSE)</f>
        <v>Training Videos</v>
      </c>
    </row>
    <row r="2724" spans="1:13" x14ac:dyDescent="0.35">
      <c r="A2724" t="s">
        <v>8725</v>
      </c>
      <c r="B2724" t="s">
        <v>8752</v>
      </c>
      <c r="C2724">
        <v>308</v>
      </c>
      <c r="D2724">
        <v>3210</v>
      </c>
      <c r="E2724">
        <v>0</v>
      </c>
      <c r="F2724">
        <v>0</v>
      </c>
      <c r="G2724">
        <v>144.94999999999999</v>
      </c>
      <c r="H2724">
        <v>7</v>
      </c>
      <c r="I2724">
        <v>7</v>
      </c>
      <c r="J2724">
        <f>'Data Churn_prodcat'!E2724-'Data Churn_prodcat'!F2724</f>
        <v>0</v>
      </c>
      <c r="K2724" t="str">
        <f t="shared" si="42"/>
        <v>Churn</v>
      </c>
      <c r="L2724" t="str">
        <f>VLOOKUP($H2724,master_table_sales_csv!$O$2:$P$3340,2,FALSE)</f>
        <v>Training Videos</v>
      </c>
      <c r="M2724" t="str">
        <f>VLOOKUP($I2724,master_table_sales_csv!$O$2:$P$3340,2,FALSE)</f>
        <v>Training Videos</v>
      </c>
    </row>
    <row r="2725" spans="1:13" x14ac:dyDescent="0.35">
      <c r="A2725" t="s">
        <v>8725</v>
      </c>
      <c r="B2725" t="s">
        <v>8752</v>
      </c>
      <c r="C2725">
        <v>317</v>
      </c>
      <c r="D2725">
        <v>3279</v>
      </c>
      <c r="E2725">
        <v>1</v>
      </c>
      <c r="F2725">
        <v>0</v>
      </c>
      <c r="G2725">
        <v>2201.8500000000004</v>
      </c>
      <c r="H2725">
        <v>7</v>
      </c>
      <c r="I2725">
        <v>6</v>
      </c>
      <c r="J2725">
        <f>'Data Churn_prodcat'!E2725-'Data Churn_prodcat'!F2725</f>
        <v>1</v>
      </c>
      <c r="K2725" t="str">
        <f t="shared" si="42"/>
        <v>Churn</v>
      </c>
      <c r="L2725" t="str">
        <f>VLOOKUP($H2725,master_table_sales_csv!$O$2:$P$3340,2,FALSE)</f>
        <v>Training Videos</v>
      </c>
      <c r="M2725" t="str">
        <f>VLOOKUP($I2725,master_table_sales_csv!$O$2:$P$3340,2,FALSE)</f>
        <v>Robots</v>
      </c>
    </row>
    <row r="2726" spans="1:13" x14ac:dyDescent="0.35">
      <c r="A2726" t="s">
        <v>8725</v>
      </c>
      <c r="B2726" t="s">
        <v>8752</v>
      </c>
      <c r="C2726">
        <v>321</v>
      </c>
      <c r="D2726">
        <v>3270</v>
      </c>
      <c r="E2726">
        <v>0</v>
      </c>
      <c r="F2726">
        <v>0</v>
      </c>
      <c r="G2726">
        <v>27.5</v>
      </c>
      <c r="H2726">
        <v>7</v>
      </c>
      <c r="I2726">
        <v>7</v>
      </c>
      <c r="J2726">
        <f>'Data Churn_prodcat'!E2726-'Data Churn_prodcat'!F2726</f>
        <v>0</v>
      </c>
      <c r="K2726" t="str">
        <f t="shared" si="42"/>
        <v>Churn</v>
      </c>
      <c r="L2726" t="str">
        <f>VLOOKUP($H2726,master_table_sales_csv!$O$2:$P$3340,2,FALSE)</f>
        <v>Training Videos</v>
      </c>
      <c r="M2726" t="str">
        <f>VLOOKUP($I2726,master_table_sales_csv!$O$2:$P$3340,2,FALSE)</f>
        <v>Training Videos</v>
      </c>
    </row>
    <row r="2727" spans="1:13" x14ac:dyDescent="0.35">
      <c r="A2727" t="s">
        <v>8725</v>
      </c>
      <c r="B2727" t="s">
        <v>8752</v>
      </c>
      <c r="C2727">
        <v>322</v>
      </c>
      <c r="D2727">
        <v>3200</v>
      </c>
      <c r="E2727">
        <v>1</v>
      </c>
      <c r="F2727">
        <v>1</v>
      </c>
      <c r="G2727">
        <v>649.75</v>
      </c>
      <c r="H2727">
        <v>2</v>
      </c>
      <c r="I2727">
        <v>2</v>
      </c>
      <c r="J2727">
        <f>'Data Churn_prodcat'!E2727-'Data Churn_prodcat'!F2727</f>
        <v>0</v>
      </c>
      <c r="K2727" t="str">
        <f t="shared" si="42"/>
        <v>Churn</v>
      </c>
      <c r="L2727" t="str">
        <f>VLOOKUP($H2727,master_table_sales_csv!$O$2:$P$3340,2,FALSE)</f>
        <v>Drone Kits</v>
      </c>
      <c r="M2727" t="str">
        <f>VLOOKUP($I2727,master_table_sales_csv!$O$2:$P$3340,2,FALSE)</f>
        <v>Drone Kits</v>
      </c>
    </row>
    <row r="2728" spans="1:13" x14ac:dyDescent="0.35">
      <c r="A2728" t="s">
        <v>8725</v>
      </c>
      <c r="B2728" t="s">
        <v>8752</v>
      </c>
      <c r="C2728">
        <v>331</v>
      </c>
      <c r="D2728">
        <v>3033</v>
      </c>
      <c r="E2728">
        <v>2</v>
      </c>
      <c r="F2728">
        <v>2</v>
      </c>
      <c r="G2728">
        <v>119.94999999999999</v>
      </c>
      <c r="H2728">
        <v>4</v>
      </c>
      <c r="I2728">
        <v>4</v>
      </c>
      <c r="J2728">
        <f>'Data Churn_prodcat'!E2728-'Data Churn_prodcat'!F2728</f>
        <v>0</v>
      </c>
      <c r="K2728" t="str">
        <f t="shared" si="42"/>
        <v>Churn</v>
      </c>
      <c r="L2728" t="str">
        <f>VLOOKUP($H2728,master_table_sales_csv!$O$2:$P$3340,2,FALSE)</f>
        <v>eBooks</v>
      </c>
      <c r="M2728" t="str">
        <f>VLOOKUP($I2728,master_table_sales_csv!$O$2:$P$3340,2,FALSE)</f>
        <v>eBooks</v>
      </c>
    </row>
    <row r="2729" spans="1:13" x14ac:dyDescent="0.35">
      <c r="A2729" t="s">
        <v>8725</v>
      </c>
      <c r="B2729" t="s">
        <v>8752</v>
      </c>
      <c r="C2729">
        <v>335</v>
      </c>
      <c r="D2729">
        <v>3244</v>
      </c>
      <c r="E2729">
        <v>0</v>
      </c>
      <c r="F2729">
        <v>0</v>
      </c>
      <c r="G2729">
        <v>2052</v>
      </c>
      <c r="H2729">
        <v>6</v>
      </c>
      <c r="I2729">
        <v>6</v>
      </c>
      <c r="J2729">
        <f>'Data Churn_prodcat'!E2729-'Data Churn_prodcat'!F2729</f>
        <v>0</v>
      </c>
      <c r="K2729" t="str">
        <f t="shared" si="42"/>
        <v>Churn</v>
      </c>
      <c r="L2729" t="str">
        <f>VLOOKUP($H2729,master_table_sales_csv!$O$2:$P$3340,2,FALSE)</f>
        <v>Robots</v>
      </c>
      <c r="M2729" t="str">
        <f>VLOOKUP($I2729,master_table_sales_csv!$O$2:$P$3340,2,FALSE)</f>
        <v>Robots</v>
      </c>
    </row>
    <row r="2730" spans="1:13" x14ac:dyDescent="0.35">
      <c r="A2730" t="s">
        <v>8725</v>
      </c>
      <c r="B2730" t="s">
        <v>8752</v>
      </c>
      <c r="C2730">
        <v>347</v>
      </c>
      <c r="D2730">
        <v>3062</v>
      </c>
      <c r="E2730">
        <v>2</v>
      </c>
      <c r="F2730">
        <v>2</v>
      </c>
      <c r="G2730">
        <v>49</v>
      </c>
      <c r="H2730">
        <v>7</v>
      </c>
      <c r="I2730">
        <v>7</v>
      </c>
      <c r="J2730">
        <f>'Data Churn_prodcat'!E2730-'Data Churn_prodcat'!F2730</f>
        <v>0</v>
      </c>
      <c r="K2730" t="str">
        <f t="shared" si="42"/>
        <v>Churn</v>
      </c>
      <c r="L2730" t="str">
        <f>VLOOKUP($H2730,master_table_sales_csv!$O$2:$P$3340,2,FALSE)</f>
        <v>Training Videos</v>
      </c>
      <c r="M2730" t="str">
        <f>VLOOKUP($I2730,master_table_sales_csv!$O$2:$P$3340,2,FALSE)</f>
        <v>Training Videos</v>
      </c>
    </row>
    <row r="2731" spans="1:13" x14ac:dyDescent="0.35">
      <c r="A2731" t="s">
        <v>8725</v>
      </c>
      <c r="B2731" t="s">
        <v>8752</v>
      </c>
      <c r="C2731">
        <v>358</v>
      </c>
      <c r="D2731">
        <v>3263</v>
      </c>
      <c r="E2731">
        <v>0</v>
      </c>
      <c r="F2731">
        <v>0</v>
      </c>
      <c r="G2731">
        <v>27.5</v>
      </c>
      <c r="H2731">
        <v>7</v>
      </c>
      <c r="I2731">
        <v>7</v>
      </c>
      <c r="J2731">
        <f>'Data Churn_prodcat'!E2731-'Data Churn_prodcat'!F2731</f>
        <v>0</v>
      </c>
      <c r="K2731" t="str">
        <f t="shared" si="42"/>
        <v>Churn</v>
      </c>
      <c r="L2731" t="str">
        <f>VLOOKUP($H2731,master_table_sales_csv!$O$2:$P$3340,2,FALSE)</f>
        <v>Training Videos</v>
      </c>
      <c r="M2731" t="str">
        <f>VLOOKUP($I2731,master_table_sales_csv!$O$2:$P$3340,2,FALSE)</f>
        <v>Training Videos</v>
      </c>
    </row>
    <row r="2732" spans="1:13" x14ac:dyDescent="0.35">
      <c r="A2732" t="s">
        <v>8725</v>
      </c>
      <c r="B2732" t="s">
        <v>8752</v>
      </c>
      <c r="C2732">
        <v>365</v>
      </c>
      <c r="D2732">
        <v>3307</v>
      </c>
      <c r="E2732">
        <v>0</v>
      </c>
      <c r="F2732">
        <v>0</v>
      </c>
      <c r="G2732">
        <v>2208</v>
      </c>
      <c r="H2732">
        <v>5</v>
      </c>
      <c r="I2732">
        <v>2</v>
      </c>
      <c r="J2732">
        <f>'Data Churn_prodcat'!E2732-'Data Churn_prodcat'!F2732</f>
        <v>0</v>
      </c>
      <c r="K2732" t="str">
        <f t="shared" si="42"/>
        <v>Churn</v>
      </c>
      <c r="L2732" t="str">
        <f>VLOOKUP($H2732,master_table_sales_csv!$O$2:$P$3340,2,FALSE)</f>
        <v>Robot Kits</v>
      </c>
      <c r="M2732" t="str">
        <f>VLOOKUP($I2732,master_table_sales_csv!$O$2:$P$3340,2,FALSE)</f>
        <v>Drone Kits</v>
      </c>
    </row>
    <row r="2733" spans="1:13" x14ac:dyDescent="0.35">
      <c r="A2733" t="s">
        <v>8725</v>
      </c>
      <c r="B2733" t="s">
        <v>8752</v>
      </c>
      <c r="C2733">
        <v>371</v>
      </c>
      <c r="D2733">
        <v>3147</v>
      </c>
      <c r="E2733">
        <v>1</v>
      </c>
      <c r="F2733">
        <v>1</v>
      </c>
      <c r="G2733">
        <v>567</v>
      </c>
      <c r="H2733">
        <v>5</v>
      </c>
      <c r="I2733">
        <v>5</v>
      </c>
      <c r="J2733">
        <f>'Data Churn_prodcat'!E2733-'Data Churn_prodcat'!F2733</f>
        <v>0</v>
      </c>
      <c r="K2733" t="str">
        <f t="shared" si="42"/>
        <v>Churn</v>
      </c>
      <c r="L2733" t="str">
        <f>VLOOKUP($H2733,master_table_sales_csv!$O$2:$P$3340,2,FALSE)</f>
        <v>Robot Kits</v>
      </c>
      <c r="M2733" t="str">
        <f>VLOOKUP($I2733,master_table_sales_csv!$O$2:$P$3340,2,FALSE)</f>
        <v>Robot Kits</v>
      </c>
    </row>
    <row r="2734" spans="1:13" x14ac:dyDescent="0.35">
      <c r="A2734" t="s">
        <v>8725</v>
      </c>
      <c r="B2734" t="s">
        <v>8752</v>
      </c>
      <c r="C2734">
        <v>374</v>
      </c>
      <c r="D2734">
        <v>3169</v>
      </c>
      <c r="E2734">
        <v>1</v>
      </c>
      <c r="F2734">
        <v>1</v>
      </c>
      <c r="G2734">
        <v>47.96</v>
      </c>
      <c r="H2734">
        <v>1</v>
      </c>
      <c r="I2734">
        <v>1</v>
      </c>
      <c r="J2734">
        <f>'Data Churn_prodcat'!E2734-'Data Churn_prodcat'!F2734</f>
        <v>0</v>
      </c>
      <c r="K2734" t="str">
        <f t="shared" si="42"/>
        <v>Churn</v>
      </c>
      <c r="L2734" t="str">
        <f>VLOOKUP($H2734,master_table_sales_csv!$O$2:$P$3340,2,FALSE)</f>
        <v>Blueprints</v>
      </c>
      <c r="M2734" t="str">
        <f>VLOOKUP($I2734,master_table_sales_csv!$O$2:$P$3340,2,FALSE)</f>
        <v>Blueprints</v>
      </c>
    </row>
    <row r="2735" spans="1:13" x14ac:dyDescent="0.35">
      <c r="A2735" t="s">
        <v>8725</v>
      </c>
      <c r="B2735" t="s">
        <v>8752</v>
      </c>
      <c r="C2735">
        <v>379</v>
      </c>
      <c r="D2735">
        <v>3158</v>
      </c>
      <c r="E2735">
        <v>1</v>
      </c>
      <c r="F2735">
        <v>1</v>
      </c>
      <c r="G2735">
        <v>19.98</v>
      </c>
      <c r="H2735">
        <v>1</v>
      </c>
      <c r="I2735">
        <v>1</v>
      </c>
      <c r="J2735">
        <f>'Data Churn_prodcat'!E2735-'Data Churn_prodcat'!F2735</f>
        <v>0</v>
      </c>
      <c r="K2735" t="str">
        <f t="shared" si="42"/>
        <v>Churn</v>
      </c>
      <c r="L2735" t="str">
        <f>VLOOKUP($H2735,master_table_sales_csv!$O$2:$P$3340,2,FALSE)</f>
        <v>Blueprints</v>
      </c>
      <c r="M2735" t="str">
        <f>VLOOKUP($I2735,master_table_sales_csv!$O$2:$P$3340,2,FALSE)</f>
        <v>Blueprints</v>
      </c>
    </row>
    <row r="2736" spans="1:13" x14ac:dyDescent="0.35">
      <c r="A2736" t="s">
        <v>8725</v>
      </c>
      <c r="B2736" t="s">
        <v>8752</v>
      </c>
      <c r="C2736">
        <v>385</v>
      </c>
      <c r="D2736">
        <v>3109</v>
      </c>
      <c r="E2736">
        <v>1</v>
      </c>
      <c r="F2736">
        <v>1</v>
      </c>
      <c r="G2736">
        <v>97.5</v>
      </c>
      <c r="H2736">
        <v>4</v>
      </c>
      <c r="I2736">
        <v>4</v>
      </c>
      <c r="J2736">
        <f>'Data Churn_prodcat'!E2736-'Data Churn_prodcat'!F2736</f>
        <v>0</v>
      </c>
      <c r="K2736" t="str">
        <f t="shared" si="42"/>
        <v>Churn</v>
      </c>
      <c r="L2736" t="str">
        <f>VLOOKUP($H2736,master_table_sales_csv!$O$2:$P$3340,2,FALSE)</f>
        <v>eBooks</v>
      </c>
      <c r="M2736" t="str">
        <f>VLOOKUP($I2736,master_table_sales_csv!$O$2:$P$3340,2,FALSE)</f>
        <v>eBooks</v>
      </c>
    </row>
    <row r="2737" spans="1:13" x14ac:dyDescent="0.35">
      <c r="A2737" t="s">
        <v>8725</v>
      </c>
      <c r="B2737" t="s">
        <v>8752</v>
      </c>
      <c r="C2737">
        <v>399</v>
      </c>
      <c r="D2737">
        <v>3226</v>
      </c>
      <c r="E2737">
        <v>0</v>
      </c>
      <c r="F2737">
        <v>0</v>
      </c>
      <c r="G2737">
        <v>104.97</v>
      </c>
      <c r="H2737">
        <v>7</v>
      </c>
      <c r="I2737">
        <v>7</v>
      </c>
      <c r="J2737">
        <f>'Data Churn_prodcat'!E2737-'Data Churn_prodcat'!F2737</f>
        <v>0</v>
      </c>
      <c r="K2737" t="str">
        <f t="shared" si="42"/>
        <v>Churn</v>
      </c>
      <c r="L2737" t="str">
        <f>VLOOKUP($H2737,master_table_sales_csv!$O$2:$P$3340,2,FALSE)</f>
        <v>Training Videos</v>
      </c>
      <c r="M2737" t="str">
        <f>VLOOKUP($I2737,master_table_sales_csv!$O$2:$P$3340,2,FALSE)</f>
        <v>Training Videos</v>
      </c>
    </row>
    <row r="2738" spans="1:13" x14ac:dyDescent="0.35">
      <c r="A2738" t="s">
        <v>8725</v>
      </c>
      <c r="B2738" t="s">
        <v>8752</v>
      </c>
      <c r="C2738">
        <v>408</v>
      </c>
      <c r="D2738">
        <v>3021</v>
      </c>
      <c r="E2738">
        <v>2</v>
      </c>
      <c r="F2738">
        <v>2</v>
      </c>
      <c r="G2738">
        <v>39.96</v>
      </c>
      <c r="H2738">
        <v>1</v>
      </c>
      <c r="I2738">
        <v>1</v>
      </c>
      <c r="J2738">
        <f>'Data Churn_prodcat'!E2738-'Data Churn_prodcat'!F2738</f>
        <v>0</v>
      </c>
      <c r="K2738" t="str">
        <f t="shared" si="42"/>
        <v>Churn</v>
      </c>
      <c r="L2738" t="str">
        <f>VLOOKUP($H2738,master_table_sales_csv!$O$2:$P$3340,2,FALSE)</f>
        <v>Blueprints</v>
      </c>
      <c r="M2738" t="str">
        <f>VLOOKUP($I2738,master_table_sales_csv!$O$2:$P$3340,2,FALSE)</f>
        <v>Blueprints</v>
      </c>
    </row>
    <row r="2739" spans="1:13" x14ac:dyDescent="0.35">
      <c r="A2739" t="s">
        <v>8725</v>
      </c>
      <c r="B2739" t="s">
        <v>8752</v>
      </c>
      <c r="C2739">
        <v>410</v>
      </c>
      <c r="D2739">
        <v>3335</v>
      </c>
      <c r="E2739">
        <v>0</v>
      </c>
      <c r="F2739">
        <v>0</v>
      </c>
      <c r="G2739">
        <v>89.9</v>
      </c>
      <c r="H2739">
        <v>7</v>
      </c>
      <c r="I2739">
        <v>7</v>
      </c>
      <c r="J2739">
        <f>'Data Churn_prodcat'!E2739-'Data Churn_prodcat'!F2739</f>
        <v>0</v>
      </c>
      <c r="K2739" t="str">
        <f t="shared" si="42"/>
        <v>Churn</v>
      </c>
      <c r="L2739" t="str">
        <f>VLOOKUP($H2739,master_table_sales_csv!$O$2:$P$3340,2,FALSE)</f>
        <v>Training Videos</v>
      </c>
      <c r="M2739" t="str">
        <f>VLOOKUP($I2739,master_table_sales_csv!$O$2:$P$3340,2,FALSE)</f>
        <v>Training Videos</v>
      </c>
    </row>
    <row r="2740" spans="1:13" x14ac:dyDescent="0.35">
      <c r="A2740" t="s">
        <v>8725</v>
      </c>
      <c r="B2740" t="s">
        <v>8752</v>
      </c>
      <c r="C2740">
        <v>419</v>
      </c>
      <c r="D2740">
        <v>3324</v>
      </c>
      <c r="E2740">
        <v>0</v>
      </c>
      <c r="F2740">
        <v>0</v>
      </c>
      <c r="G2740">
        <v>176.85000000000002</v>
      </c>
      <c r="H2740">
        <v>2</v>
      </c>
      <c r="I2740">
        <v>2</v>
      </c>
      <c r="J2740">
        <f>'Data Churn_prodcat'!E2740-'Data Churn_prodcat'!F2740</f>
        <v>0</v>
      </c>
      <c r="K2740" t="str">
        <f t="shared" si="42"/>
        <v>Churn</v>
      </c>
      <c r="L2740" t="str">
        <f>VLOOKUP($H2740,master_table_sales_csv!$O$2:$P$3340,2,FALSE)</f>
        <v>Drone Kits</v>
      </c>
      <c r="M2740" t="str">
        <f>VLOOKUP($I2740,master_table_sales_csv!$O$2:$P$3340,2,FALSE)</f>
        <v>Drone Kits</v>
      </c>
    </row>
    <row r="2741" spans="1:13" x14ac:dyDescent="0.35">
      <c r="A2741" t="s">
        <v>8725</v>
      </c>
      <c r="B2741" t="s">
        <v>8752</v>
      </c>
      <c r="C2741">
        <v>437</v>
      </c>
      <c r="D2741">
        <v>3171</v>
      </c>
      <c r="E2741">
        <v>1</v>
      </c>
      <c r="F2741">
        <v>1</v>
      </c>
      <c r="G2741">
        <v>4495</v>
      </c>
      <c r="H2741">
        <v>6</v>
      </c>
      <c r="I2741">
        <v>6</v>
      </c>
      <c r="J2741">
        <f>'Data Churn_prodcat'!E2741-'Data Churn_prodcat'!F2741</f>
        <v>0</v>
      </c>
      <c r="K2741" t="str">
        <f t="shared" si="42"/>
        <v>Churn</v>
      </c>
      <c r="L2741" t="str">
        <f>VLOOKUP($H2741,master_table_sales_csv!$O$2:$P$3340,2,FALSE)</f>
        <v>Robots</v>
      </c>
      <c r="M2741" t="str">
        <f>VLOOKUP($I2741,master_table_sales_csv!$O$2:$P$3340,2,FALSE)</f>
        <v>Robots</v>
      </c>
    </row>
    <row r="2742" spans="1:13" x14ac:dyDescent="0.35">
      <c r="A2742" t="s">
        <v>8725</v>
      </c>
      <c r="B2742" t="s">
        <v>8752</v>
      </c>
      <c r="C2742">
        <v>439</v>
      </c>
      <c r="D2742">
        <v>3172</v>
      </c>
      <c r="E2742">
        <v>1</v>
      </c>
      <c r="F2742">
        <v>1</v>
      </c>
      <c r="G2742">
        <v>54.95</v>
      </c>
      <c r="H2742">
        <v>1</v>
      </c>
      <c r="I2742">
        <v>1</v>
      </c>
      <c r="J2742">
        <f>'Data Churn_prodcat'!E2742-'Data Churn_prodcat'!F2742</f>
        <v>0</v>
      </c>
      <c r="K2742" t="str">
        <f t="shared" si="42"/>
        <v>Churn</v>
      </c>
      <c r="L2742" t="str">
        <f>VLOOKUP($H2742,master_table_sales_csv!$O$2:$P$3340,2,FALSE)</f>
        <v>Blueprints</v>
      </c>
      <c r="M2742" t="str">
        <f>VLOOKUP($I2742,master_table_sales_csv!$O$2:$P$3340,2,FALSE)</f>
        <v>Blueprints</v>
      </c>
    </row>
    <row r="2743" spans="1:13" x14ac:dyDescent="0.35">
      <c r="A2743" t="s">
        <v>8725</v>
      </c>
      <c r="B2743" t="s">
        <v>8752</v>
      </c>
      <c r="C2743">
        <v>443</v>
      </c>
      <c r="D2743">
        <v>3262</v>
      </c>
      <c r="E2743">
        <v>0</v>
      </c>
      <c r="F2743">
        <v>0</v>
      </c>
      <c r="G2743">
        <v>1647</v>
      </c>
      <c r="H2743">
        <v>6</v>
      </c>
      <c r="I2743">
        <v>6</v>
      </c>
      <c r="J2743">
        <f>'Data Churn_prodcat'!E2743-'Data Churn_prodcat'!F2743</f>
        <v>0</v>
      </c>
      <c r="K2743" t="str">
        <f t="shared" si="42"/>
        <v>Churn</v>
      </c>
      <c r="L2743" t="str">
        <f>VLOOKUP($H2743,master_table_sales_csv!$O$2:$P$3340,2,FALSE)</f>
        <v>Robots</v>
      </c>
      <c r="M2743" t="str">
        <f>VLOOKUP($I2743,master_table_sales_csv!$O$2:$P$3340,2,FALSE)</f>
        <v>Robots</v>
      </c>
    </row>
    <row r="2744" spans="1:13" x14ac:dyDescent="0.35">
      <c r="A2744" t="s">
        <v>8725</v>
      </c>
      <c r="B2744" t="s">
        <v>8752</v>
      </c>
      <c r="C2744">
        <v>451</v>
      </c>
      <c r="D2744">
        <v>3138</v>
      </c>
      <c r="E2744">
        <v>1</v>
      </c>
      <c r="F2744">
        <v>1</v>
      </c>
      <c r="G2744">
        <v>1134</v>
      </c>
      <c r="H2744">
        <v>5</v>
      </c>
      <c r="I2744">
        <v>5</v>
      </c>
      <c r="J2744">
        <f>'Data Churn_prodcat'!E2744-'Data Churn_prodcat'!F2744</f>
        <v>0</v>
      </c>
      <c r="K2744" t="str">
        <f t="shared" si="42"/>
        <v>Churn</v>
      </c>
      <c r="L2744" t="str">
        <f>VLOOKUP($H2744,master_table_sales_csv!$O$2:$P$3340,2,FALSE)</f>
        <v>Robot Kits</v>
      </c>
      <c r="M2744" t="str">
        <f>VLOOKUP($I2744,master_table_sales_csv!$O$2:$P$3340,2,FALSE)</f>
        <v>Robot Kits</v>
      </c>
    </row>
    <row r="2745" spans="1:13" x14ac:dyDescent="0.35">
      <c r="A2745" t="s">
        <v>8725</v>
      </c>
      <c r="B2745" t="s">
        <v>8752</v>
      </c>
      <c r="C2745">
        <v>454</v>
      </c>
      <c r="D2745">
        <v>3259</v>
      </c>
      <c r="E2745">
        <v>0</v>
      </c>
      <c r="F2745">
        <v>0</v>
      </c>
      <c r="G2745">
        <v>128.97</v>
      </c>
      <c r="H2745">
        <v>7</v>
      </c>
      <c r="I2745">
        <v>7</v>
      </c>
      <c r="J2745">
        <f>'Data Churn_prodcat'!E2745-'Data Churn_prodcat'!F2745</f>
        <v>0</v>
      </c>
      <c r="K2745" t="str">
        <f t="shared" si="42"/>
        <v>Churn</v>
      </c>
      <c r="L2745" t="str">
        <f>VLOOKUP($H2745,master_table_sales_csv!$O$2:$P$3340,2,FALSE)</f>
        <v>Training Videos</v>
      </c>
      <c r="M2745" t="str">
        <f>VLOOKUP($I2745,master_table_sales_csv!$O$2:$P$3340,2,FALSE)</f>
        <v>Training Videos</v>
      </c>
    </row>
    <row r="2746" spans="1:13" x14ac:dyDescent="0.35">
      <c r="A2746" t="s">
        <v>8725</v>
      </c>
      <c r="B2746" t="s">
        <v>8752</v>
      </c>
      <c r="C2746">
        <v>463</v>
      </c>
      <c r="D2746">
        <v>3241</v>
      </c>
      <c r="E2746">
        <v>0</v>
      </c>
      <c r="F2746">
        <v>0</v>
      </c>
      <c r="G2746">
        <v>1398</v>
      </c>
      <c r="H2746">
        <v>6</v>
      </c>
      <c r="I2746">
        <v>6</v>
      </c>
      <c r="J2746">
        <f>'Data Churn_prodcat'!E2746-'Data Churn_prodcat'!F2746</f>
        <v>0</v>
      </c>
      <c r="K2746" t="str">
        <f t="shared" si="42"/>
        <v>Churn</v>
      </c>
      <c r="L2746" t="str">
        <f>VLOOKUP($H2746,master_table_sales_csv!$O$2:$P$3340,2,FALSE)</f>
        <v>Robots</v>
      </c>
      <c r="M2746" t="str">
        <f>VLOOKUP($I2746,master_table_sales_csv!$O$2:$P$3340,2,FALSE)</f>
        <v>Robots</v>
      </c>
    </row>
    <row r="2747" spans="1:13" x14ac:dyDescent="0.35">
      <c r="A2747" t="s">
        <v>8725</v>
      </c>
      <c r="B2747" t="s">
        <v>8752</v>
      </c>
      <c r="C2747">
        <v>468</v>
      </c>
      <c r="D2747">
        <v>3197</v>
      </c>
      <c r="E2747">
        <v>1</v>
      </c>
      <c r="F2747">
        <v>1</v>
      </c>
      <c r="G2747">
        <v>75.98</v>
      </c>
      <c r="H2747">
        <v>7</v>
      </c>
      <c r="I2747">
        <v>7</v>
      </c>
      <c r="J2747">
        <f>'Data Churn_prodcat'!E2747-'Data Churn_prodcat'!F2747</f>
        <v>0</v>
      </c>
      <c r="K2747" t="str">
        <f t="shared" si="42"/>
        <v>Churn</v>
      </c>
      <c r="L2747" t="str">
        <f>VLOOKUP($H2747,master_table_sales_csv!$O$2:$P$3340,2,FALSE)</f>
        <v>Training Videos</v>
      </c>
      <c r="M2747" t="str">
        <f>VLOOKUP($I2747,master_table_sales_csv!$O$2:$P$3340,2,FALSE)</f>
        <v>Training Videos</v>
      </c>
    </row>
    <row r="2748" spans="1:13" x14ac:dyDescent="0.35">
      <c r="A2748" t="s">
        <v>8725</v>
      </c>
      <c r="B2748" t="s">
        <v>8752</v>
      </c>
      <c r="C2748">
        <v>469</v>
      </c>
      <c r="D2748">
        <v>3217</v>
      </c>
      <c r="E2748">
        <v>0</v>
      </c>
      <c r="F2748">
        <v>0</v>
      </c>
      <c r="G2748">
        <v>17.98</v>
      </c>
      <c r="H2748">
        <v>1</v>
      </c>
      <c r="I2748">
        <v>1</v>
      </c>
      <c r="J2748">
        <f>'Data Churn_prodcat'!E2748-'Data Churn_prodcat'!F2748</f>
        <v>0</v>
      </c>
      <c r="K2748" t="str">
        <f t="shared" si="42"/>
        <v>Churn</v>
      </c>
      <c r="L2748" t="str">
        <f>VLOOKUP($H2748,master_table_sales_csv!$O$2:$P$3340,2,FALSE)</f>
        <v>Blueprints</v>
      </c>
      <c r="M2748" t="str">
        <f>VLOOKUP($I2748,master_table_sales_csv!$O$2:$P$3340,2,FALSE)</f>
        <v>Blueprints</v>
      </c>
    </row>
    <row r="2749" spans="1:13" x14ac:dyDescent="0.35">
      <c r="A2749" t="s">
        <v>8725</v>
      </c>
      <c r="B2749" t="s">
        <v>8752</v>
      </c>
      <c r="C2749">
        <v>470</v>
      </c>
      <c r="D2749">
        <v>3040</v>
      </c>
      <c r="E2749">
        <v>2</v>
      </c>
      <c r="F2749">
        <v>2</v>
      </c>
      <c r="G2749">
        <v>21.98</v>
      </c>
      <c r="H2749">
        <v>1</v>
      </c>
      <c r="I2749">
        <v>1</v>
      </c>
      <c r="J2749">
        <f>'Data Churn_prodcat'!E2749-'Data Churn_prodcat'!F2749</f>
        <v>0</v>
      </c>
      <c r="K2749" t="str">
        <f t="shared" si="42"/>
        <v>Churn</v>
      </c>
      <c r="L2749" t="str">
        <f>VLOOKUP($H2749,master_table_sales_csv!$O$2:$P$3340,2,FALSE)</f>
        <v>Blueprints</v>
      </c>
      <c r="M2749" t="str">
        <f>VLOOKUP($I2749,master_table_sales_csv!$O$2:$P$3340,2,FALSE)</f>
        <v>Blueprints</v>
      </c>
    </row>
    <row r="2750" spans="1:13" x14ac:dyDescent="0.35">
      <c r="A2750" t="s">
        <v>8725</v>
      </c>
      <c r="B2750" t="s">
        <v>8752</v>
      </c>
      <c r="C2750">
        <v>471</v>
      </c>
      <c r="D2750">
        <v>3206</v>
      </c>
      <c r="E2750">
        <v>1</v>
      </c>
      <c r="F2750">
        <v>1</v>
      </c>
      <c r="G2750">
        <v>357</v>
      </c>
      <c r="H2750">
        <v>2</v>
      </c>
      <c r="I2750">
        <v>2</v>
      </c>
      <c r="J2750">
        <f>'Data Churn_prodcat'!E2750-'Data Churn_prodcat'!F2750</f>
        <v>0</v>
      </c>
      <c r="K2750" t="str">
        <f t="shared" si="42"/>
        <v>Churn</v>
      </c>
      <c r="L2750" t="str">
        <f>VLOOKUP($H2750,master_table_sales_csv!$O$2:$P$3340,2,FALSE)</f>
        <v>Drone Kits</v>
      </c>
      <c r="M2750" t="str">
        <f>VLOOKUP($I2750,master_table_sales_csv!$O$2:$P$3340,2,FALSE)</f>
        <v>Drone Kits</v>
      </c>
    </row>
    <row r="2751" spans="1:13" x14ac:dyDescent="0.35">
      <c r="A2751" t="s">
        <v>8725</v>
      </c>
      <c r="B2751" t="s">
        <v>8752</v>
      </c>
      <c r="C2751">
        <v>472</v>
      </c>
      <c r="D2751">
        <v>3112</v>
      </c>
      <c r="E2751">
        <v>1</v>
      </c>
      <c r="F2751">
        <v>1</v>
      </c>
      <c r="G2751">
        <v>945</v>
      </c>
      <c r="H2751">
        <v>5</v>
      </c>
      <c r="I2751">
        <v>5</v>
      </c>
      <c r="J2751">
        <f>'Data Churn_prodcat'!E2751-'Data Churn_prodcat'!F2751</f>
        <v>0</v>
      </c>
      <c r="K2751" t="str">
        <f t="shared" si="42"/>
        <v>Churn</v>
      </c>
      <c r="L2751" t="str">
        <f>VLOOKUP($H2751,master_table_sales_csv!$O$2:$P$3340,2,FALSE)</f>
        <v>Robot Kits</v>
      </c>
      <c r="M2751" t="str">
        <f>VLOOKUP($I2751,master_table_sales_csv!$O$2:$P$3340,2,FALSE)</f>
        <v>Robot Kits</v>
      </c>
    </row>
    <row r="2752" spans="1:13" x14ac:dyDescent="0.35">
      <c r="A2752" t="s">
        <v>8725</v>
      </c>
      <c r="B2752" t="s">
        <v>8752</v>
      </c>
      <c r="C2752">
        <v>475</v>
      </c>
      <c r="D2752">
        <v>3037</v>
      </c>
      <c r="E2752">
        <v>2</v>
      </c>
      <c r="F2752">
        <v>2</v>
      </c>
      <c r="G2752">
        <v>900</v>
      </c>
      <c r="H2752">
        <v>5</v>
      </c>
      <c r="I2752">
        <v>5</v>
      </c>
      <c r="J2752">
        <f>'Data Churn_prodcat'!E2752-'Data Churn_prodcat'!F2752</f>
        <v>0</v>
      </c>
      <c r="K2752" t="str">
        <f t="shared" si="42"/>
        <v>Churn</v>
      </c>
      <c r="L2752" t="str">
        <f>VLOOKUP($H2752,master_table_sales_csv!$O$2:$P$3340,2,FALSE)</f>
        <v>Robot Kits</v>
      </c>
      <c r="M2752" t="str">
        <f>VLOOKUP($I2752,master_table_sales_csv!$O$2:$P$3340,2,FALSE)</f>
        <v>Robot Kits</v>
      </c>
    </row>
    <row r="2753" spans="1:13" x14ac:dyDescent="0.35">
      <c r="A2753" t="s">
        <v>8725</v>
      </c>
      <c r="B2753" t="s">
        <v>8752</v>
      </c>
      <c r="C2753">
        <v>481</v>
      </c>
      <c r="D2753">
        <v>2955</v>
      </c>
      <c r="E2753">
        <v>2</v>
      </c>
      <c r="F2753">
        <v>2</v>
      </c>
      <c r="G2753">
        <v>147.96</v>
      </c>
      <c r="H2753">
        <v>7</v>
      </c>
      <c r="I2753">
        <v>7</v>
      </c>
      <c r="J2753">
        <f>'Data Churn_prodcat'!E2753-'Data Churn_prodcat'!F2753</f>
        <v>0</v>
      </c>
      <c r="K2753" t="str">
        <f t="shared" si="42"/>
        <v>Churn</v>
      </c>
      <c r="L2753" t="str">
        <f>VLOOKUP($H2753,master_table_sales_csv!$O$2:$P$3340,2,FALSE)</f>
        <v>Training Videos</v>
      </c>
      <c r="M2753" t="str">
        <f>VLOOKUP($I2753,master_table_sales_csv!$O$2:$P$3340,2,FALSE)</f>
        <v>Training Videos</v>
      </c>
    </row>
    <row r="2754" spans="1:13" x14ac:dyDescent="0.35">
      <c r="A2754" t="s">
        <v>8725</v>
      </c>
      <c r="B2754" t="s">
        <v>8752</v>
      </c>
      <c r="C2754">
        <v>496</v>
      </c>
      <c r="D2754">
        <v>3318</v>
      </c>
      <c r="E2754">
        <v>2</v>
      </c>
      <c r="F2754">
        <v>0</v>
      </c>
      <c r="G2754">
        <v>5687.91</v>
      </c>
      <c r="H2754">
        <v>6</v>
      </c>
      <c r="I2754">
        <v>2</v>
      </c>
      <c r="J2754">
        <f>'Data Churn_prodcat'!E2754-'Data Churn_prodcat'!F2754</f>
        <v>2</v>
      </c>
      <c r="K2754" t="str">
        <f t="shared" si="42"/>
        <v>Churn</v>
      </c>
      <c r="L2754" t="str">
        <f>VLOOKUP($H2754,master_table_sales_csv!$O$2:$P$3340,2,FALSE)</f>
        <v>Robots</v>
      </c>
      <c r="M2754" t="str">
        <f>VLOOKUP($I2754,master_table_sales_csv!$O$2:$P$3340,2,FALSE)</f>
        <v>Drone Kits</v>
      </c>
    </row>
    <row r="2755" spans="1:13" x14ac:dyDescent="0.35">
      <c r="A2755" t="s">
        <v>8725</v>
      </c>
      <c r="B2755" t="s">
        <v>8752</v>
      </c>
      <c r="C2755">
        <v>502</v>
      </c>
      <c r="D2755">
        <v>3140</v>
      </c>
      <c r="E2755">
        <v>1</v>
      </c>
      <c r="F2755">
        <v>1</v>
      </c>
      <c r="G2755">
        <v>1098</v>
      </c>
      <c r="H2755">
        <v>6</v>
      </c>
      <c r="I2755">
        <v>6</v>
      </c>
      <c r="J2755">
        <f>'Data Churn_prodcat'!E2755-'Data Churn_prodcat'!F2755</f>
        <v>0</v>
      </c>
      <c r="K2755" t="str">
        <f t="shared" si="42"/>
        <v>Churn</v>
      </c>
      <c r="L2755" t="str">
        <f>VLOOKUP($H2755,master_table_sales_csv!$O$2:$P$3340,2,FALSE)</f>
        <v>Robots</v>
      </c>
      <c r="M2755" t="str">
        <f>VLOOKUP($I2755,master_table_sales_csv!$O$2:$P$3340,2,FALSE)</f>
        <v>Robots</v>
      </c>
    </row>
    <row r="2756" spans="1:13" x14ac:dyDescent="0.35">
      <c r="A2756" t="s">
        <v>8725</v>
      </c>
      <c r="B2756" t="s">
        <v>8752</v>
      </c>
      <c r="C2756">
        <v>504</v>
      </c>
      <c r="D2756">
        <v>3066</v>
      </c>
      <c r="E2756">
        <v>2</v>
      </c>
      <c r="F2756">
        <v>2</v>
      </c>
      <c r="G2756">
        <v>567</v>
      </c>
      <c r="H2756">
        <v>5</v>
      </c>
      <c r="I2756">
        <v>5</v>
      </c>
      <c r="J2756">
        <f>'Data Churn_prodcat'!E2756-'Data Churn_prodcat'!F2756</f>
        <v>0</v>
      </c>
      <c r="K2756" t="str">
        <f t="shared" si="42"/>
        <v>Churn</v>
      </c>
      <c r="L2756" t="str">
        <f>VLOOKUP($H2756,master_table_sales_csv!$O$2:$P$3340,2,FALSE)</f>
        <v>Robot Kits</v>
      </c>
      <c r="M2756" t="str">
        <f>VLOOKUP($I2756,master_table_sales_csv!$O$2:$P$3340,2,FALSE)</f>
        <v>Robot Kits</v>
      </c>
    </row>
    <row r="2757" spans="1:13" x14ac:dyDescent="0.35">
      <c r="A2757" t="s">
        <v>8725</v>
      </c>
      <c r="B2757" t="s">
        <v>8752</v>
      </c>
      <c r="C2757">
        <v>514</v>
      </c>
      <c r="D2757">
        <v>3073</v>
      </c>
      <c r="E2757">
        <v>2</v>
      </c>
      <c r="F2757">
        <v>2</v>
      </c>
      <c r="G2757">
        <v>1800</v>
      </c>
      <c r="H2757">
        <v>3</v>
      </c>
      <c r="I2757">
        <v>3</v>
      </c>
      <c r="J2757">
        <f>'Data Churn_prodcat'!E2757-'Data Churn_prodcat'!F2757</f>
        <v>0</v>
      </c>
      <c r="K2757" t="str">
        <f t="shared" ref="K2757:K2820" si="43">IF(D2757&gt;7, "Churn", "No Churn")</f>
        <v>Churn</v>
      </c>
      <c r="L2757" t="str">
        <f>VLOOKUP($H2757,master_table_sales_csv!$O$2:$P$3340,2,FALSE)</f>
        <v>Drones</v>
      </c>
      <c r="M2757" t="str">
        <f>VLOOKUP($I2757,master_table_sales_csv!$O$2:$P$3340,2,FALSE)</f>
        <v>Drones</v>
      </c>
    </row>
    <row r="2758" spans="1:13" x14ac:dyDescent="0.35">
      <c r="A2758" t="s">
        <v>8725</v>
      </c>
      <c r="B2758" t="s">
        <v>8752</v>
      </c>
      <c r="C2758">
        <v>520</v>
      </c>
      <c r="D2758">
        <v>3336</v>
      </c>
      <c r="E2758">
        <v>0</v>
      </c>
      <c r="F2758">
        <v>0</v>
      </c>
      <c r="G2758">
        <v>2995</v>
      </c>
      <c r="H2758">
        <v>6</v>
      </c>
      <c r="I2758">
        <v>6</v>
      </c>
      <c r="J2758">
        <f>'Data Churn_prodcat'!E2758-'Data Churn_prodcat'!F2758</f>
        <v>0</v>
      </c>
      <c r="K2758" t="str">
        <f t="shared" si="43"/>
        <v>Churn</v>
      </c>
      <c r="L2758" t="str">
        <f>VLOOKUP($H2758,master_table_sales_csv!$O$2:$P$3340,2,FALSE)</f>
        <v>Robots</v>
      </c>
      <c r="M2758" t="str">
        <f>VLOOKUP($I2758,master_table_sales_csv!$O$2:$P$3340,2,FALSE)</f>
        <v>Robots</v>
      </c>
    </row>
    <row r="2759" spans="1:13" x14ac:dyDescent="0.35">
      <c r="A2759" t="s">
        <v>8725</v>
      </c>
      <c r="B2759" t="s">
        <v>8752</v>
      </c>
      <c r="C2759">
        <v>528</v>
      </c>
      <c r="D2759">
        <v>3010</v>
      </c>
      <c r="E2759">
        <v>2</v>
      </c>
      <c r="F2759">
        <v>2</v>
      </c>
      <c r="G2759">
        <v>74.97</v>
      </c>
      <c r="H2759">
        <v>4</v>
      </c>
      <c r="I2759">
        <v>4</v>
      </c>
      <c r="J2759">
        <f>'Data Churn_prodcat'!E2759-'Data Churn_prodcat'!F2759</f>
        <v>0</v>
      </c>
      <c r="K2759" t="str">
        <f t="shared" si="43"/>
        <v>Churn</v>
      </c>
      <c r="L2759" t="str">
        <f>VLOOKUP($H2759,master_table_sales_csv!$O$2:$P$3340,2,FALSE)</f>
        <v>eBooks</v>
      </c>
      <c r="M2759" t="str">
        <f>VLOOKUP($I2759,master_table_sales_csv!$O$2:$P$3340,2,FALSE)</f>
        <v>eBooks</v>
      </c>
    </row>
    <row r="2760" spans="1:13" x14ac:dyDescent="0.35">
      <c r="A2760" t="s">
        <v>8725</v>
      </c>
      <c r="B2760" t="s">
        <v>8752</v>
      </c>
      <c r="C2760">
        <v>533</v>
      </c>
      <c r="D2760">
        <v>3261</v>
      </c>
      <c r="E2760">
        <v>0</v>
      </c>
      <c r="F2760">
        <v>0</v>
      </c>
      <c r="G2760">
        <v>95.96</v>
      </c>
      <c r="H2760">
        <v>4</v>
      </c>
      <c r="I2760">
        <v>4</v>
      </c>
      <c r="J2760">
        <f>'Data Churn_prodcat'!E2760-'Data Churn_prodcat'!F2760</f>
        <v>0</v>
      </c>
      <c r="K2760" t="str">
        <f t="shared" si="43"/>
        <v>Churn</v>
      </c>
      <c r="L2760" t="str">
        <f>VLOOKUP($H2760,master_table_sales_csv!$O$2:$P$3340,2,FALSE)</f>
        <v>eBooks</v>
      </c>
      <c r="M2760" t="str">
        <f>VLOOKUP($I2760,master_table_sales_csv!$O$2:$P$3340,2,FALSE)</f>
        <v>eBooks</v>
      </c>
    </row>
    <row r="2761" spans="1:13" x14ac:dyDescent="0.35">
      <c r="A2761" t="s">
        <v>8725</v>
      </c>
      <c r="B2761" t="s">
        <v>8752</v>
      </c>
      <c r="C2761">
        <v>543</v>
      </c>
      <c r="D2761">
        <v>2975</v>
      </c>
      <c r="E2761">
        <v>2</v>
      </c>
      <c r="F2761">
        <v>2</v>
      </c>
      <c r="G2761">
        <v>47.96</v>
      </c>
      <c r="H2761">
        <v>1</v>
      </c>
      <c r="I2761">
        <v>1</v>
      </c>
      <c r="J2761">
        <f>'Data Churn_prodcat'!E2761-'Data Churn_prodcat'!F2761</f>
        <v>0</v>
      </c>
      <c r="K2761" t="str">
        <f t="shared" si="43"/>
        <v>Churn</v>
      </c>
      <c r="L2761" t="str">
        <f>VLOOKUP($H2761,master_table_sales_csv!$O$2:$P$3340,2,FALSE)</f>
        <v>Blueprints</v>
      </c>
      <c r="M2761" t="str">
        <f>VLOOKUP($I2761,master_table_sales_csv!$O$2:$P$3340,2,FALSE)</f>
        <v>Blueprints</v>
      </c>
    </row>
    <row r="2762" spans="1:13" x14ac:dyDescent="0.35">
      <c r="A2762" t="s">
        <v>8725</v>
      </c>
      <c r="B2762" t="s">
        <v>8752</v>
      </c>
      <c r="C2762">
        <v>545</v>
      </c>
      <c r="D2762">
        <v>3078</v>
      </c>
      <c r="E2762">
        <v>1</v>
      </c>
      <c r="F2762">
        <v>1</v>
      </c>
      <c r="G2762">
        <v>1000</v>
      </c>
      <c r="H2762">
        <v>3</v>
      </c>
      <c r="I2762">
        <v>3</v>
      </c>
      <c r="J2762">
        <f>'Data Churn_prodcat'!E2762-'Data Churn_prodcat'!F2762</f>
        <v>0</v>
      </c>
      <c r="K2762" t="str">
        <f t="shared" si="43"/>
        <v>Churn</v>
      </c>
      <c r="L2762" t="str">
        <f>VLOOKUP($H2762,master_table_sales_csv!$O$2:$P$3340,2,FALSE)</f>
        <v>Drones</v>
      </c>
      <c r="M2762" t="str">
        <f>VLOOKUP($I2762,master_table_sales_csv!$O$2:$P$3340,2,FALSE)</f>
        <v>Drones</v>
      </c>
    </row>
    <row r="2763" spans="1:13" x14ac:dyDescent="0.35">
      <c r="A2763" t="s">
        <v>8725</v>
      </c>
      <c r="B2763" t="s">
        <v>8752</v>
      </c>
      <c r="C2763">
        <v>558</v>
      </c>
      <c r="D2763">
        <v>3087</v>
      </c>
      <c r="E2763">
        <v>1</v>
      </c>
      <c r="F2763">
        <v>1</v>
      </c>
      <c r="G2763">
        <v>756</v>
      </c>
      <c r="H2763">
        <v>5</v>
      </c>
      <c r="I2763">
        <v>5</v>
      </c>
      <c r="J2763">
        <f>'Data Churn_prodcat'!E2763-'Data Churn_prodcat'!F2763</f>
        <v>0</v>
      </c>
      <c r="K2763" t="str">
        <f t="shared" si="43"/>
        <v>Churn</v>
      </c>
      <c r="L2763" t="str">
        <f>VLOOKUP($H2763,master_table_sales_csv!$O$2:$P$3340,2,FALSE)</f>
        <v>Robot Kits</v>
      </c>
      <c r="M2763" t="str">
        <f>VLOOKUP($I2763,master_table_sales_csv!$O$2:$P$3340,2,FALSE)</f>
        <v>Robot Kits</v>
      </c>
    </row>
    <row r="2764" spans="1:13" x14ac:dyDescent="0.35">
      <c r="A2764" t="s">
        <v>8725</v>
      </c>
      <c r="B2764" t="s">
        <v>8752</v>
      </c>
      <c r="C2764">
        <v>568</v>
      </c>
      <c r="D2764">
        <v>3240</v>
      </c>
      <c r="E2764">
        <v>0</v>
      </c>
      <c r="F2764">
        <v>0</v>
      </c>
      <c r="G2764">
        <v>1995</v>
      </c>
      <c r="H2764">
        <v>3</v>
      </c>
      <c r="I2764">
        <v>3</v>
      </c>
      <c r="J2764">
        <f>'Data Churn_prodcat'!E2764-'Data Churn_prodcat'!F2764</f>
        <v>0</v>
      </c>
      <c r="K2764" t="str">
        <f t="shared" si="43"/>
        <v>Churn</v>
      </c>
      <c r="L2764" t="str">
        <f>VLOOKUP($H2764,master_table_sales_csv!$O$2:$P$3340,2,FALSE)</f>
        <v>Drones</v>
      </c>
      <c r="M2764" t="str">
        <f>VLOOKUP($I2764,master_table_sales_csv!$O$2:$P$3340,2,FALSE)</f>
        <v>Drones</v>
      </c>
    </row>
    <row r="2765" spans="1:13" x14ac:dyDescent="0.35">
      <c r="A2765" t="s">
        <v>8725</v>
      </c>
      <c r="B2765" t="s">
        <v>8752</v>
      </c>
      <c r="C2765">
        <v>573</v>
      </c>
      <c r="D2765">
        <v>3000</v>
      </c>
      <c r="E2765">
        <v>2</v>
      </c>
      <c r="F2765">
        <v>2</v>
      </c>
      <c r="G2765">
        <v>196</v>
      </c>
      <c r="H2765">
        <v>7</v>
      </c>
      <c r="I2765">
        <v>7</v>
      </c>
      <c r="J2765">
        <f>'Data Churn_prodcat'!E2765-'Data Churn_prodcat'!F2765</f>
        <v>0</v>
      </c>
      <c r="K2765" t="str">
        <f t="shared" si="43"/>
        <v>Churn</v>
      </c>
      <c r="L2765" t="str">
        <f>VLOOKUP($H2765,master_table_sales_csv!$O$2:$P$3340,2,FALSE)</f>
        <v>Training Videos</v>
      </c>
      <c r="M2765" t="str">
        <f>VLOOKUP($I2765,master_table_sales_csv!$O$2:$P$3340,2,FALSE)</f>
        <v>Training Videos</v>
      </c>
    </row>
    <row r="2766" spans="1:13" x14ac:dyDescent="0.35">
      <c r="A2766" t="s">
        <v>8725</v>
      </c>
      <c r="B2766" t="s">
        <v>8752</v>
      </c>
      <c r="C2766">
        <v>575</v>
      </c>
      <c r="D2766">
        <v>3235</v>
      </c>
      <c r="E2766">
        <v>0</v>
      </c>
      <c r="F2766">
        <v>0</v>
      </c>
      <c r="G2766">
        <v>104.97</v>
      </c>
      <c r="H2766">
        <v>7</v>
      </c>
      <c r="I2766">
        <v>7</v>
      </c>
      <c r="J2766">
        <f>'Data Churn_prodcat'!E2766-'Data Churn_prodcat'!F2766</f>
        <v>0</v>
      </c>
      <c r="K2766" t="str">
        <f t="shared" si="43"/>
        <v>Churn</v>
      </c>
      <c r="L2766" t="str">
        <f>VLOOKUP($H2766,master_table_sales_csv!$O$2:$P$3340,2,FALSE)</f>
        <v>Training Videos</v>
      </c>
      <c r="M2766" t="str">
        <f>VLOOKUP($I2766,master_table_sales_csv!$O$2:$P$3340,2,FALSE)</f>
        <v>Training Videos</v>
      </c>
    </row>
    <row r="2767" spans="1:13" x14ac:dyDescent="0.35">
      <c r="A2767" t="s">
        <v>8725</v>
      </c>
      <c r="B2767" t="s">
        <v>8752</v>
      </c>
      <c r="C2767">
        <v>582</v>
      </c>
      <c r="D2767">
        <v>3337</v>
      </c>
      <c r="E2767">
        <v>0</v>
      </c>
      <c r="F2767">
        <v>0</v>
      </c>
      <c r="G2767">
        <v>756</v>
      </c>
      <c r="H2767">
        <v>5</v>
      </c>
      <c r="I2767">
        <v>5</v>
      </c>
      <c r="J2767">
        <f>'Data Churn_prodcat'!E2767-'Data Churn_prodcat'!F2767</f>
        <v>0</v>
      </c>
      <c r="K2767" t="str">
        <f t="shared" si="43"/>
        <v>Churn</v>
      </c>
      <c r="L2767" t="str">
        <f>VLOOKUP($H2767,master_table_sales_csv!$O$2:$P$3340,2,FALSE)</f>
        <v>Robot Kits</v>
      </c>
      <c r="M2767" t="str">
        <f>VLOOKUP($I2767,master_table_sales_csv!$O$2:$P$3340,2,FALSE)</f>
        <v>Robot Kits</v>
      </c>
    </row>
    <row r="2768" spans="1:13" x14ac:dyDescent="0.35">
      <c r="A2768" t="s">
        <v>8725</v>
      </c>
      <c r="B2768" t="s">
        <v>8752</v>
      </c>
      <c r="C2768">
        <v>583</v>
      </c>
      <c r="D2768">
        <v>3051</v>
      </c>
      <c r="E2768">
        <v>2</v>
      </c>
      <c r="F2768">
        <v>2</v>
      </c>
      <c r="G2768">
        <v>214</v>
      </c>
      <c r="H2768">
        <v>5</v>
      </c>
      <c r="I2768">
        <v>5</v>
      </c>
      <c r="J2768">
        <f>'Data Churn_prodcat'!E2768-'Data Churn_prodcat'!F2768</f>
        <v>0</v>
      </c>
      <c r="K2768" t="str">
        <f t="shared" si="43"/>
        <v>Churn</v>
      </c>
      <c r="L2768" t="str">
        <f>VLOOKUP($H2768,master_table_sales_csv!$O$2:$P$3340,2,FALSE)</f>
        <v>Robot Kits</v>
      </c>
      <c r="M2768" t="str">
        <f>VLOOKUP($I2768,master_table_sales_csv!$O$2:$P$3340,2,FALSE)</f>
        <v>Robot Kits</v>
      </c>
    </row>
    <row r="2769" spans="1:13" x14ac:dyDescent="0.35">
      <c r="A2769" t="s">
        <v>8725</v>
      </c>
      <c r="B2769" t="s">
        <v>8752</v>
      </c>
      <c r="C2769">
        <v>585</v>
      </c>
      <c r="D2769">
        <v>3084</v>
      </c>
      <c r="E2769">
        <v>2</v>
      </c>
      <c r="F2769">
        <v>1</v>
      </c>
      <c r="G2769">
        <v>1294.95</v>
      </c>
      <c r="H2769">
        <v>3</v>
      </c>
      <c r="I2769">
        <v>1</v>
      </c>
      <c r="J2769">
        <f>'Data Churn_prodcat'!E2769-'Data Churn_prodcat'!F2769</f>
        <v>1</v>
      </c>
      <c r="K2769" t="str">
        <f t="shared" si="43"/>
        <v>Churn</v>
      </c>
      <c r="L2769" t="str">
        <f>VLOOKUP($H2769,master_table_sales_csv!$O$2:$P$3340,2,FALSE)</f>
        <v>Drones</v>
      </c>
      <c r="M2769" t="str">
        <f>VLOOKUP($I2769,master_table_sales_csv!$O$2:$P$3340,2,FALSE)</f>
        <v>Blueprints</v>
      </c>
    </row>
    <row r="2770" spans="1:13" x14ac:dyDescent="0.35">
      <c r="A2770" t="s">
        <v>8725</v>
      </c>
      <c r="B2770" t="s">
        <v>8752</v>
      </c>
      <c r="C2770">
        <v>588</v>
      </c>
      <c r="D2770">
        <v>3149</v>
      </c>
      <c r="E2770">
        <v>1</v>
      </c>
      <c r="F2770">
        <v>1</v>
      </c>
      <c r="G2770">
        <v>27.98</v>
      </c>
      <c r="H2770">
        <v>4</v>
      </c>
      <c r="I2770">
        <v>4</v>
      </c>
      <c r="J2770">
        <f>'Data Churn_prodcat'!E2770-'Data Churn_prodcat'!F2770</f>
        <v>0</v>
      </c>
      <c r="K2770" t="str">
        <f t="shared" si="43"/>
        <v>Churn</v>
      </c>
      <c r="L2770" t="str">
        <f>VLOOKUP($H2770,master_table_sales_csv!$O$2:$P$3340,2,FALSE)</f>
        <v>eBooks</v>
      </c>
      <c r="M2770" t="str">
        <f>VLOOKUP($I2770,master_table_sales_csv!$O$2:$P$3340,2,FALSE)</f>
        <v>eBooks</v>
      </c>
    </row>
    <row r="2771" spans="1:13" x14ac:dyDescent="0.35">
      <c r="A2771" t="s">
        <v>8725</v>
      </c>
      <c r="B2771" t="s">
        <v>8752</v>
      </c>
      <c r="C2771">
        <v>593</v>
      </c>
      <c r="D2771">
        <v>3286</v>
      </c>
      <c r="E2771">
        <v>0</v>
      </c>
      <c r="F2771">
        <v>0</v>
      </c>
      <c r="G2771">
        <v>203.7</v>
      </c>
      <c r="H2771">
        <v>4</v>
      </c>
      <c r="I2771">
        <v>4</v>
      </c>
      <c r="J2771">
        <f>'Data Churn_prodcat'!E2771-'Data Churn_prodcat'!F2771</f>
        <v>0</v>
      </c>
      <c r="K2771" t="str">
        <f t="shared" si="43"/>
        <v>Churn</v>
      </c>
      <c r="L2771" t="str">
        <f>VLOOKUP($H2771,master_table_sales_csv!$O$2:$P$3340,2,FALSE)</f>
        <v>eBooks</v>
      </c>
      <c r="M2771" t="str">
        <f>VLOOKUP($I2771,master_table_sales_csv!$O$2:$P$3340,2,FALSE)</f>
        <v>eBooks</v>
      </c>
    </row>
    <row r="2772" spans="1:13" x14ac:dyDescent="0.35">
      <c r="A2772" t="s">
        <v>8725</v>
      </c>
      <c r="B2772" t="s">
        <v>8752</v>
      </c>
      <c r="C2772">
        <v>595</v>
      </c>
      <c r="D2772">
        <v>3254</v>
      </c>
      <c r="E2772">
        <v>0</v>
      </c>
      <c r="F2772">
        <v>0</v>
      </c>
      <c r="G2772">
        <v>269.70000000000005</v>
      </c>
      <c r="H2772">
        <v>7</v>
      </c>
      <c r="I2772">
        <v>7</v>
      </c>
      <c r="J2772">
        <f>'Data Churn_prodcat'!E2772-'Data Churn_prodcat'!F2772</f>
        <v>0</v>
      </c>
      <c r="K2772" t="str">
        <f t="shared" si="43"/>
        <v>Churn</v>
      </c>
      <c r="L2772" t="str">
        <f>VLOOKUP($H2772,master_table_sales_csv!$O$2:$P$3340,2,FALSE)</f>
        <v>Training Videos</v>
      </c>
      <c r="M2772" t="str">
        <f>VLOOKUP($I2772,master_table_sales_csv!$O$2:$P$3340,2,FALSE)</f>
        <v>Training Videos</v>
      </c>
    </row>
    <row r="2773" spans="1:13" x14ac:dyDescent="0.35">
      <c r="A2773" t="s">
        <v>8725</v>
      </c>
      <c r="B2773" t="s">
        <v>8752</v>
      </c>
      <c r="C2773">
        <v>605</v>
      </c>
      <c r="D2773">
        <v>3097</v>
      </c>
      <c r="E2773">
        <v>1</v>
      </c>
      <c r="F2773">
        <v>1</v>
      </c>
      <c r="G2773">
        <v>245</v>
      </c>
      <c r="H2773">
        <v>7</v>
      </c>
      <c r="I2773">
        <v>7</v>
      </c>
      <c r="J2773">
        <f>'Data Churn_prodcat'!E2773-'Data Churn_prodcat'!F2773</f>
        <v>0</v>
      </c>
      <c r="K2773" t="str">
        <f t="shared" si="43"/>
        <v>Churn</v>
      </c>
      <c r="L2773" t="str">
        <f>VLOOKUP($H2773,master_table_sales_csv!$O$2:$P$3340,2,FALSE)</f>
        <v>Training Videos</v>
      </c>
      <c r="M2773" t="str">
        <f>VLOOKUP($I2773,master_table_sales_csv!$O$2:$P$3340,2,FALSE)</f>
        <v>Training Videos</v>
      </c>
    </row>
    <row r="2774" spans="1:13" x14ac:dyDescent="0.35">
      <c r="A2774" t="s">
        <v>8725</v>
      </c>
      <c r="B2774" t="s">
        <v>8752</v>
      </c>
      <c r="C2774">
        <v>607</v>
      </c>
      <c r="D2774">
        <v>3106</v>
      </c>
      <c r="E2774">
        <v>1</v>
      </c>
      <c r="F2774">
        <v>1</v>
      </c>
      <c r="G2774">
        <v>134.85000000000002</v>
      </c>
      <c r="H2774">
        <v>7</v>
      </c>
      <c r="I2774">
        <v>7</v>
      </c>
      <c r="J2774">
        <f>'Data Churn_prodcat'!E2774-'Data Churn_prodcat'!F2774</f>
        <v>0</v>
      </c>
      <c r="K2774" t="str">
        <f t="shared" si="43"/>
        <v>Churn</v>
      </c>
      <c r="L2774" t="str">
        <f>VLOOKUP($H2774,master_table_sales_csv!$O$2:$P$3340,2,FALSE)</f>
        <v>Training Videos</v>
      </c>
      <c r="M2774" t="str">
        <f>VLOOKUP($I2774,master_table_sales_csv!$O$2:$P$3340,2,FALSE)</f>
        <v>Training Videos</v>
      </c>
    </row>
    <row r="2775" spans="1:13" x14ac:dyDescent="0.35">
      <c r="A2775" t="s">
        <v>8725</v>
      </c>
      <c r="B2775" t="s">
        <v>8752</v>
      </c>
      <c r="C2775">
        <v>608</v>
      </c>
      <c r="D2775">
        <v>3175</v>
      </c>
      <c r="E2775">
        <v>1</v>
      </c>
      <c r="F2775">
        <v>1</v>
      </c>
      <c r="G2775">
        <v>70</v>
      </c>
      <c r="H2775">
        <v>4</v>
      </c>
      <c r="I2775">
        <v>4</v>
      </c>
      <c r="J2775">
        <f>'Data Churn_prodcat'!E2775-'Data Churn_prodcat'!F2775</f>
        <v>0</v>
      </c>
      <c r="K2775" t="str">
        <f t="shared" si="43"/>
        <v>Churn</v>
      </c>
      <c r="L2775" t="str">
        <f>VLOOKUP($H2775,master_table_sales_csv!$O$2:$P$3340,2,FALSE)</f>
        <v>eBooks</v>
      </c>
      <c r="M2775" t="str">
        <f>VLOOKUP($I2775,master_table_sales_csv!$O$2:$P$3340,2,FALSE)</f>
        <v>eBooks</v>
      </c>
    </row>
    <row r="2776" spans="1:13" x14ac:dyDescent="0.35">
      <c r="A2776" t="s">
        <v>8725</v>
      </c>
      <c r="B2776" t="s">
        <v>8752</v>
      </c>
      <c r="C2776">
        <v>617</v>
      </c>
      <c r="D2776">
        <v>3323</v>
      </c>
      <c r="E2776">
        <v>0</v>
      </c>
      <c r="F2776">
        <v>0</v>
      </c>
      <c r="G2776">
        <v>353.70000000000005</v>
      </c>
      <c r="H2776">
        <v>2</v>
      </c>
      <c r="I2776">
        <v>2</v>
      </c>
      <c r="J2776">
        <f>'Data Churn_prodcat'!E2776-'Data Churn_prodcat'!F2776</f>
        <v>0</v>
      </c>
      <c r="K2776" t="str">
        <f t="shared" si="43"/>
        <v>Churn</v>
      </c>
      <c r="L2776" t="str">
        <f>VLOOKUP($H2776,master_table_sales_csv!$O$2:$P$3340,2,FALSE)</f>
        <v>Drone Kits</v>
      </c>
      <c r="M2776" t="str">
        <f>VLOOKUP($I2776,master_table_sales_csv!$O$2:$P$3340,2,FALSE)</f>
        <v>Drone Kits</v>
      </c>
    </row>
    <row r="2777" spans="1:13" x14ac:dyDescent="0.35">
      <c r="A2777" t="s">
        <v>8725</v>
      </c>
      <c r="B2777" t="s">
        <v>8752</v>
      </c>
      <c r="C2777">
        <v>624</v>
      </c>
      <c r="D2777">
        <v>3176</v>
      </c>
      <c r="E2777">
        <v>1</v>
      </c>
      <c r="F2777">
        <v>1</v>
      </c>
      <c r="G2777">
        <v>197.70000000000002</v>
      </c>
      <c r="H2777">
        <v>7</v>
      </c>
      <c r="I2777">
        <v>7</v>
      </c>
      <c r="J2777">
        <f>'Data Churn_prodcat'!E2777-'Data Churn_prodcat'!F2777</f>
        <v>0</v>
      </c>
      <c r="K2777" t="str">
        <f t="shared" si="43"/>
        <v>Churn</v>
      </c>
      <c r="L2777" t="str">
        <f>VLOOKUP($H2777,master_table_sales_csv!$O$2:$P$3340,2,FALSE)</f>
        <v>Training Videos</v>
      </c>
      <c r="M2777" t="str">
        <f>VLOOKUP($I2777,master_table_sales_csv!$O$2:$P$3340,2,FALSE)</f>
        <v>Training Videos</v>
      </c>
    </row>
    <row r="2778" spans="1:13" x14ac:dyDescent="0.35">
      <c r="A2778" t="s">
        <v>8725</v>
      </c>
      <c r="B2778" t="s">
        <v>8752</v>
      </c>
      <c r="C2778">
        <v>625</v>
      </c>
      <c r="D2778">
        <v>3334</v>
      </c>
      <c r="E2778">
        <v>0</v>
      </c>
      <c r="F2778">
        <v>0</v>
      </c>
      <c r="G2778">
        <v>1975</v>
      </c>
      <c r="H2778">
        <v>3</v>
      </c>
      <c r="I2778">
        <v>3</v>
      </c>
      <c r="J2778">
        <f>'Data Churn_prodcat'!E2778-'Data Churn_prodcat'!F2778</f>
        <v>0</v>
      </c>
      <c r="K2778" t="str">
        <f t="shared" si="43"/>
        <v>Churn</v>
      </c>
      <c r="L2778" t="str">
        <f>VLOOKUP($H2778,master_table_sales_csv!$O$2:$P$3340,2,FALSE)</f>
        <v>Drones</v>
      </c>
      <c r="M2778" t="str">
        <f>VLOOKUP($I2778,master_table_sales_csv!$O$2:$P$3340,2,FALSE)</f>
        <v>Drones</v>
      </c>
    </row>
    <row r="2779" spans="1:13" x14ac:dyDescent="0.35">
      <c r="A2779" t="s">
        <v>8725</v>
      </c>
      <c r="B2779" t="s">
        <v>8752</v>
      </c>
      <c r="C2779">
        <v>627</v>
      </c>
      <c r="D2779">
        <v>3164</v>
      </c>
      <c r="E2779">
        <v>1</v>
      </c>
      <c r="F2779">
        <v>1</v>
      </c>
      <c r="G2779">
        <v>44.97</v>
      </c>
      <c r="H2779">
        <v>4</v>
      </c>
      <c r="I2779">
        <v>4</v>
      </c>
      <c r="J2779">
        <f>'Data Churn_prodcat'!E2779-'Data Churn_prodcat'!F2779</f>
        <v>0</v>
      </c>
      <c r="K2779" t="str">
        <f t="shared" si="43"/>
        <v>Churn</v>
      </c>
      <c r="L2779" t="str">
        <f>VLOOKUP($H2779,master_table_sales_csv!$O$2:$P$3340,2,FALSE)</f>
        <v>eBooks</v>
      </c>
      <c r="M2779" t="str">
        <f>VLOOKUP($I2779,master_table_sales_csv!$O$2:$P$3340,2,FALSE)</f>
        <v>eBooks</v>
      </c>
    </row>
    <row r="2780" spans="1:13" x14ac:dyDescent="0.35">
      <c r="A2780" t="s">
        <v>8725</v>
      </c>
      <c r="B2780" t="s">
        <v>8752</v>
      </c>
      <c r="C2780">
        <v>628</v>
      </c>
      <c r="D2780">
        <v>3219</v>
      </c>
      <c r="E2780">
        <v>0</v>
      </c>
      <c r="F2780">
        <v>0</v>
      </c>
      <c r="G2780">
        <v>358</v>
      </c>
      <c r="H2780">
        <v>2</v>
      </c>
      <c r="I2780">
        <v>2</v>
      </c>
      <c r="J2780">
        <f>'Data Churn_prodcat'!E2780-'Data Churn_prodcat'!F2780</f>
        <v>0</v>
      </c>
      <c r="K2780" t="str">
        <f t="shared" si="43"/>
        <v>Churn</v>
      </c>
      <c r="L2780" t="str">
        <f>VLOOKUP($H2780,master_table_sales_csv!$O$2:$P$3340,2,FALSE)</f>
        <v>Drone Kits</v>
      </c>
      <c r="M2780" t="str">
        <f>VLOOKUP($I2780,master_table_sales_csv!$O$2:$P$3340,2,FALSE)</f>
        <v>Drone Kits</v>
      </c>
    </row>
    <row r="2781" spans="1:13" x14ac:dyDescent="0.35">
      <c r="A2781" t="s">
        <v>8725</v>
      </c>
      <c r="B2781" t="s">
        <v>8752</v>
      </c>
      <c r="C2781">
        <v>636</v>
      </c>
      <c r="D2781">
        <v>3248</v>
      </c>
      <c r="E2781">
        <v>0</v>
      </c>
      <c r="F2781">
        <v>0</v>
      </c>
      <c r="G2781">
        <v>50.97</v>
      </c>
      <c r="H2781">
        <v>4</v>
      </c>
      <c r="I2781">
        <v>4</v>
      </c>
      <c r="J2781">
        <f>'Data Churn_prodcat'!E2781-'Data Churn_prodcat'!F2781</f>
        <v>0</v>
      </c>
      <c r="K2781" t="str">
        <f t="shared" si="43"/>
        <v>Churn</v>
      </c>
      <c r="L2781" t="str">
        <f>VLOOKUP($H2781,master_table_sales_csv!$O$2:$P$3340,2,FALSE)</f>
        <v>eBooks</v>
      </c>
      <c r="M2781" t="str">
        <f>VLOOKUP($I2781,master_table_sales_csv!$O$2:$P$3340,2,FALSE)</f>
        <v>eBooks</v>
      </c>
    </row>
    <row r="2782" spans="1:13" x14ac:dyDescent="0.35">
      <c r="A2782" t="s">
        <v>8725</v>
      </c>
      <c r="B2782" t="s">
        <v>8752</v>
      </c>
      <c r="C2782">
        <v>644</v>
      </c>
      <c r="D2782">
        <v>3317</v>
      </c>
      <c r="E2782">
        <v>0</v>
      </c>
      <c r="F2782">
        <v>0</v>
      </c>
      <c r="G2782">
        <v>26.97</v>
      </c>
      <c r="H2782">
        <v>1</v>
      </c>
      <c r="I2782">
        <v>1</v>
      </c>
      <c r="J2782">
        <f>'Data Churn_prodcat'!E2782-'Data Churn_prodcat'!F2782</f>
        <v>0</v>
      </c>
      <c r="K2782" t="str">
        <f t="shared" si="43"/>
        <v>Churn</v>
      </c>
      <c r="L2782" t="str">
        <f>VLOOKUP($H2782,master_table_sales_csv!$O$2:$P$3340,2,FALSE)</f>
        <v>Blueprints</v>
      </c>
      <c r="M2782" t="str">
        <f>VLOOKUP($I2782,master_table_sales_csv!$O$2:$P$3340,2,FALSE)</f>
        <v>Blueprints</v>
      </c>
    </row>
    <row r="2783" spans="1:13" x14ac:dyDescent="0.35">
      <c r="A2783" t="s">
        <v>8725</v>
      </c>
      <c r="B2783" t="s">
        <v>8752</v>
      </c>
      <c r="C2783">
        <v>646</v>
      </c>
      <c r="D2783">
        <v>3127</v>
      </c>
      <c r="E2783">
        <v>1</v>
      </c>
      <c r="F2783">
        <v>1</v>
      </c>
      <c r="G2783">
        <v>98</v>
      </c>
      <c r="H2783">
        <v>7</v>
      </c>
      <c r="I2783">
        <v>7</v>
      </c>
      <c r="J2783">
        <f>'Data Churn_prodcat'!E2783-'Data Churn_prodcat'!F2783</f>
        <v>0</v>
      </c>
      <c r="K2783" t="str">
        <f t="shared" si="43"/>
        <v>Churn</v>
      </c>
      <c r="L2783" t="str">
        <f>VLOOKUP($H2783,master_table_sales_csv!$O$2:$P$3340,2,FALSE)</f>
        <v>Training Videos</v>
      </c>
      <c r="M2783" t="str">
        <f>VLOOKUP($I2783,master_table_sales_csv!$O$2:$P$3340,2,FALSE)</f>
        <v>Training Videos</v>
      </c>
    </row>
    <row r="2784" spans="1:13" x14ac:dyDescent="0.35">
      <c r="A2784" t="s">
        <v>8725</v>
      </c>
      <c r="B2784" t="s">
        <v>8752</v>
      </c>
      <c r="C2784">
        <v>650</v>
      </c>
      <c r="D2784">
        <v>3203</v>
      </c>
      <c r="E2784">
        <v>1</v>
      </c>
      <c r="F2784">
        <v>1</v>
      </c>
      <c r="G2784">
        <v>2396</v>
      </c>
      <c r="H2784">
        <v>6</v>
      </c>
      <c r="I2784">
        <v>6</v>
      </c>
      <c r="J2784">
        <f>'Data Churn_prodcat'!E2784-'Data Churn_prodcat'!F2784</f>
        <v>0</v>
      </c>
      <c r="K2784" t="str">
        <f t="shared" si="43"/>
        <v>Churn</v>
      </c>
      <c r="L2784" t="str">
        <f>VLOOKUP($H2784,master_table_sales_csv!$O$2:$P$3340,2,FALSE)</f>
        <v>Robots</v>
      </c>
      <c r="M2784" t="str">
        <f>VLOOKUP($I2784,master_table_sales_csv!$O$2:$P$3340,2,FALSE)</f>
        <v>Robots</v>
      </c>
    </row>
    <row r="2785" spans="1:13" x14ac:dyDescent="0.35">
      <c r="A2785" t="s">
        <v>8725</v>
      </c>
      <c r="B2785" t="s">
        <v>8752</v>
      </c>
      <c r="C2785">
        <v>652</v>
      </c>
      <c r="D2785">
        <v>3114</v>
      </c>
      <c r="E2785">
        <v>1</v>
      </c>
      <c r="F2785">
        <v>1</v>
      </c>
      <c r="G2785">
        <v>1250</v>
      </c>
      <c r="H2785">
        <v>3</v>
      </c>
      <c r="I2785">
        <v>3</v>
      </c>
      <c r="J2785">
        <f>'Data Churn_prodcat'!E2785-'Data Churn_prodcat'!F2785</f>
        <v>0</v>
      </c>
      <c r="K2785" t="str">
        <f t="shared" si="43"/>
        <v>Churn</v>
      </c>
      <c r="L2785" t="str">
        <f>VLOOKUP($H2785,master_table_sales_csv!$O$2:$P$3340,2,FALSE)</f>
        <v>Drones</v>
      </c>
      <c r="M2785" t="str">
        <f>VLOOKUP($I2785,master_table_sales_csv!$O$2:$P$3340,2,FALSE)</f>
        <v>Drones</v>
      </c>
    </row>
    <row r="2786" spans="1:13" x14ac:dyDescent="0.35">
      <c r="A2786" t="s">
        <v>8725</v>
      </c>
      <c r="B2786" t="s">
        <v>8752</v>
      </c>
      <c r="C2786">
        <v>653</v>
      </c>
      <c r="D2786">
        <v>3278</v>
      </c>
      <c r="E2786">
        <v>2</v>
      </c>
      <c r="F2786">
        <v>0</v>
      </c>
      <c r="G2786">
        <v>539.91</v>
      </c>
      <c r="H2786">
        <v>7</v>
      </c>
      <c r="I2786">
        <v>1</v>
      </c>
      <c r="J2786">
        <f>'Data Churn_prodcat'!E2786-'Data Churn_prodcat'!F2786</f>
        <v>2</v>
      </c>
      <c r="K2786" t="str">
        <f t="shared" si="43"/>
        <v>Churn</v>
      </c>
      <c r="L2786" t="str">
        <f>VLOOKUP($H2786,master_table_sales_csv!$O$2:$P$3340,2,FALSE)</f>
        <v>Training Videos</v>
      </c>
      <c r="M2786" t="str">
        <f>VLOOKUP($I2786,master_table_sales_csv!$O$2:$P$3340,2,FALSE)</f>
        <v>Blueprints</v>
      </c>
    </row>
    <row r="2787" spans="1:13" x14ac:dyDescent="0.35">
      <c r="A2787" t="s">
        <v>8725</v>
      </c>
      <c r="B2787" t="s">
        <v>8752</v>
      </c>
      <c r="C2787">
        <v>658</v>
      </c>
      <c r="D2787">
        <v>3255</v>
      </c>
      <c r="E2787">
        <v>0</v>
      </c>
      <c r="F2787">
        <v>0</v>
      </c>
      <c r="G2787">
        <v>668</v>
      </c>
      <c r="H2787">
        <v>2</v>
      </c>
      <c r="I2787">
        <v>2</v>
      </c>
      <c r="J2787">
        <f>'Data Churn_prodcat'!E2787-'Data Churn_prodcat'!F2787</f>
        <v>0</v>
      </c>
      <c r="K2787" t="str">
        <f t="shared" si="43"/>
        <v>Churn</v>
      </c>
      <c r="L2787" t="str">
        <f>VLOOKUP($H2787,master_table_sales_csv!$O$2:$P$3340,2,FALSE)</f>
        <v>Drone Kits</v>
      </c>
      <c r="M2787" t="str">
        <f>VLOOKUP($I2787,master_table_sales_csv!$O$2:$P$3340,2,FALSE)</f>
        <v>Drone Kits</v>
      </c>
    </row>
    <row r="2788" spans="1:13" x14ac:dyDescent="0.35">
      <c r="A2788" t="s">
        <v>8725</v>
      </c>
      <c r="B2788" t="s">
        <v>8752</v>
      </c>
      <c r="C2788">
        <v>662</v>
      </c>
      <c r="D2788">
        <v>3096</v>
      </c>
      <c r="E2788">
        <v>1</v>
      </c>
      <c r="F2788">
        <v>1</v>
      </c>
      <c r="G2788">
        <v>35.96</v>
      </c>
      <c r="H2788">
        <v>1</v>
      </c>
      <c r="I2788">
        <v>1</v>
      </c>
      <c r="J2788">
        <f>'Data Churn_prodcat'!E2788-'Data Churn_prodcat'!F2788</f>
        <v>0</v>
      </c>
      <c r="K2788" t="str">
        <f t="shared" si="43"/>
        <v>Churn</v>
      </c>
      <c r="L2788" t="str">
        <f>VLOOKUP($H2788,master_table_sales_csv!$O$2:$P$3340,2,FALSE)</f>
        <v>Blueprints</v>
      </c>
      <c r="M2788" t="str">
        <f>VLOOKUP($I2788,master_table_sales_csv!$O$2:$P$3340,2,FALSE)</f>
        <v>Blueprints</v>
      </c>
    </row>
    <row r="2789" spans="1:13" x14ac:dyDescent="0.35">
      <c r="A2789" t="s">
        <v>8725</v>
      </c>
      <c r="B2789" t="s">
        <v>8752</v>
      </c>
      <c r="C2789">
        <v>665</v>
      </c>
      <c r="D2789">
        <v>3194</v>
      </c>
      <c r="E2789">
        <v>1</v>
      </c>
      <c r="F2789">
        <v>1</v>
      </c>
      <c r="G2789">
        <v>196</v>
      </c>
      <c r="H2789">
        <v>7</v>
      </c>
      <c r="I2789">
        <v>7</v>
      </c>
      <c r="J2789">
        <f>'Data Churn_prodcat'!E2789-'Data Churn_prodcat'!F2789</f>
        <v>0</v>
      </c>
      <c r="K2789" t="str">
        <f t="shared" si="43"/>
        <v>Churn</v>
      </c>
      <c r="L2789" t="str">
        <f>VLOOKUP($H2789,master_table_sales_csv!$O$2:$P$3340,2,FALSE)</f>
        <v>Training Videos</v>
      </c>
      <c r="M2789" t="str">
        <f>VLOOKUP($I2789,master_table_sales_csv!$O$2:$P$3340,2,FALSE)</f>
        <v>Training Videos</v>
      </c>
    </row>
    <row r="2790" spans="1:13" x14ac:dyDescent="0.35">
      <c r="A2790" t="s">
        <v>8725</v>
      </c>
      <c r="B2790" t="s">
        <v>8752</v>
      </c>
      <c r="C2790">
        <v>668</v>
      </c>
      <c r="D2790">
        <v>2977</v>
      </c>
      <c r="E2790">
        <v>2</v>
      </c>
      <c r="F2790">
        <v>2</v>
      </c>
      <c r="G2790">
        <v>119.94</v>
      </c>
      <c r="H2790">
        <v>4</v>
      </c>
      <c r="I2790">
        <v>4</v>
      </c>
      <c r="J2790">
        <f>'Data Churn_prodcat'!E2790-'Data Churn_prodcat'!F2790</f>
        <v>0</v>
      </c>
      <c r="K2790" t="str">
        <f t="shared" si="43"/>
        <v>Churn</v>
      </c>
      <c r="L2790" t="str">
        <f>VLOOKUP($H2790,master_table_sales_csv!$O$2:$P$3340,2,FALSE)</f>
        <v>eBooks</v>
      </c>
      <c r="M2790" t="str">
        <f>VLOOKUP($I2790,master_table_sales_csv!$O$2:$P$3340,2,FALSE)</f>
        <v>eBooks</v>
      </c>
    </row>
    <row r="2791" spans="1:13" x14ac:dyDescent="0.35">
      <c r="A2791" t="s">
        <v>8725</v>
      </c>
      <c r="B2791" t="s">
        <v>8752</v>
      </c>
      <c r="C2791">
        <v>673</v>
      </c>
      <c r="D2791">
        <v>3059</v>
      </c>
      <c r="E2791">
        <v>2</v>
      </c>
      <c r="F2791">
        <v>2</v>
      </c>
      <c r="G2791">
        <v>82.5</v>
      </c>
      <c r="H2791">
        <v>7</v>
      </c>
      <c r="I2791">
        <v>7</v>
      </c>
      <c r="J2791">
        <f>'Data Churn_prodcat'!E2791-'Data Churn_prodcat'!F2791</f>
        <v>0</v>
      </c>
      <c r="K2791" t="str">
        <f t="shared" si="43"/>
        <v>Churn</v>
      </c>
      <c r="L2791" t="str">
        <f>VLOOKUP($H2791,master_table_sales_csv!$O$2:$P$3340,2,FALSE)</f>
        <v>Training Videos</v>
      </c>
      <c r="M2791" t="str">
        <f>VLOOKUP($I2791,master_table_sales_csv!$O$2:$P$3340,2,FALSE)</f>
        <v>Training Videos</v>
      </c>
    </row>
    <row r="2792" spans="1:13" x14ac:dyDescent="0.35">
      <c r="A2792" t="s">
        <v>8725</v>
      </c>
      <c r="B2792" t="s">
        <v>8752</v>
      </c>
      <c r="C2792">
        <v>678</v>
      </c>
      <c r="D2792">
        <v>3216</v>
      </c>
      <c r="E2792">
        <v>0</v>
      </c>
      <c r="F2792">
        <v>0</v>
      </c>
      <c r="G2792">
        <v>59.97</v>
      </c>
      <c r="H2792">
        <v>4</v>
      </c>
      <c r="I2792">
        <v>4</v>
      </c>
      <c r="J2792">
        <f>'Data Churn_prodcat'!E2792-'Data Churn_prodcat'!F2792</f>
        <v>0</v>
      </c>
      <c r="K2792" t="str">
        <f t="shared" si="43"/>
        <v>Churn</v>
      </c>
      <c r="L2792" t="str">
        <f>VLOOKUP($H2792,master_table_sales_csv!$O$2:$P$3340,2,FALSE)</f>
        <v>eBooks</v>
      </c>
      <c r="M2792" t="str">
        <f>VLOOKUP($I2792,master_table_sales_csv!$O$2:$P$3340,2,FALSE)</f>
        <v>eBooks</v>
      </c>
    </row>
    <row r="2793" spans="1:13" x14ac:dyDescent="0.35">
      <c r="A2793" t="s">
        <v>8725</v>
      </c>
      <c r="B2793" t="s">
        <v>8752</v>
      </c>
      <c r="C2793">
        <v>679</v>
      </c>
      <c r="D2793">
        <v>3245</v>
      </c>
      <c r="E2793">
        <v>0</v>
      </c>
      <c r="F2793">
        <v>0</v>
      </c>
      <c r="G2793">
        <v>1350</v>
      </c>
      <c r="H2793">
        <v>3</v>
      </c>
      <c r="I2793">
        <v>3</v>
      </c>
      <c r="J2793">
        <f>'Data Churn_prodcat'!E2793-'Data Churn_prodcat'!F2793</f>
        <v>0</v>
      </c>
      <c r="K2793" t="str">
        <f t="shared" si="43"/>
        <v>Churn</v>
      </c>
      <c r="L2793" t="str">
        <f>VLOOKUP($H2793,master_table_sales_csv!$O$2:$P$3340,2,FALSE)</f>
        <v>Drones</v>
      </c>
      <c r="M2793" t="str">
        <f>VLOOKUP($I2793,master_table_sales_csv!$O$2:$P$3340,2,FALSE)</f>
        <v>Drones</v>
      </c>
    </row>
    <row r="2794" spans="1:13" x14ac:dyDescent="0.35">
      <c r="A2794" t="s">
        <v>8725</v>
      </c>
      <c r="B2794" t="s">
        <v>8752</v>
      </c>
      <c r="C2794">
        <v>686</v>
      </c>
      <c r="D2794">
        <v>3024</v>
      </c>
      <c r="E2794">
        <v>2</v>
      </c>
      <c r="F2794">
        <v>2</v>
      </c>
      <c r="G2794">
        <v>895</v>
      </c>
      <c r="H2794">
        <v>2</v>
      </c>
      <c r="I2794">
        <v>2</v>
      </c>
      <c r="J2794">
        <f>'Data Churn_prodcat'!E2794-'Data Churn_prodcat'!F2794</f>
        <v>0</v>
      </c>
      <c r="K2794" t="str">
        <f t="shared" si="43"/>
        <v>Churn</v>
      </c>
      <c r="L2794" t="str">
        <f>VLOOKUP($H2794,master_table_sales_csv!$O$2:$P$3340,2,FALSE)</f>
        <v>Drone Kits</v>
      </c>
      <c r="M2794" t="str">
        <f>VLOOKUP($I2794,master_table_sales_csv!$O$2:$P$3340,2,FALSE)</f>
        <v>Drone Kits</v>
      </c>
    </row>
    <row r="2795" spans="1:13" x14ac:dyDescent="0.35">
      <c r="A2795" t="s">
        <v>8725</v>
      </c>
      <c r="B2795" t="s">
        <v>8752</v>
      </c>
      <c r="C2795">
        <v>694</v>
      </c>
      <c r="D2795">
        <v>3160</v>
      </c>
      <c r="E2795">
        <v>1</v>
      </c>
      <c r="F2795">
        <v>1</v>
      </c>
      <c r="G2795">
        <v>47.96</v>
      </c>
      <c r="H2795">
        <v>1</v>
      </c>
      <c r="I2795">
        <v>1</v>
      </c>
      <c r="J2795">
        <f>'Data Churn_prodcat'!E2795-'Data Churn_prodcat'!F2795</f>
        <v>0</v>
      </c>
      <c r="K2795" t="str">
        <f t="shared" si="43"/>
        <v>Churn</v>
      </c>
      <c r="L2795" t="str">
        <f>VLOOKUP($H2795,master_table_sales_csv!$O$2:$P$3340,2,FALSE)</f>
        <v>Blueprints</v>
      </c>
      <c r="M2795" t="str">
        <f>VLOOKUP($I2795,master_table_sales_csv!$O$2:$P$3340,2,FALSE)</f>
        <v>Blueprints</v>
      </c>
    </row>
    <row r="2796" spans="1:13" x14ac:dyDescent="0.35">
      <c r="A2796" t="s">
        <v>8725</v>
      </c>
      <c r="B2796" t="s">
        <v>8752</v>
      </c>
      <c r="C2796">
        <v>697</v>
      </c>
      <c r="D2796">
        <v>3157</v>
      </c>
      <c r="E2796">
        <v>1</v>
      </c>
      <c r="F2796">
        <v>1</v>
      </c>
      <c r="G2796">
        <v>1223.94</v>
      </c>
      <c r="H2796">
        <v>5</v>
      </c>
      <c r="I2796">
        <v>4</v>
      </c>
      <c r="J2796">
        <f>'Data Churn_prodcat'!E2796-'Data Churn_prodcat'!F2796</f>
        <v>0</v>
      </c>
      <c r="K2796" t="str">
        <f t="shared" si="43"/>
        <v>Churn</v>
      </c>
      <c r="L2796" t="str">
        <f>VLOOKUP($H2796,master_table_sales_csv!$O$2:$P$3340,2,FALSE)</f>
        <v>Robot Kits</v>
      </c>
      <c r="M2796" t="str">
        <f>VLOOKUP($I2796,master_table_sales_csv!$O$2:$P$3340,2,FALSE)</f>
        <v>eBooks</v>
      </c>
    </row>
    <row r="2797" spans="1:13" x14ac:dyDescent="0.35">
      <c r="A2797" t="s">
        <v>8725</v>
      </c>
      <c r="B2797" t="s">
        <v>8752</v>
      </c>
      <c r="C2797">
        <v>711</v>
      </c>
      <c r="D2797">
        <v>3072</v>
      </c>
      <c r="E2797">
        <v>2</v>
      </c>
      <c r="F2797">
        <v>2</v>
      </c>
      <c r="G2797">
        <v>12.99</v>
      </c>
      <c r="H2797">
        <v>4</v>
      </c>
      <c r="I2797">
        <v>4</v>
      </c>
      <c r="J2797">
        <f>'Data Churn_prodcat'!E2797-'Data Churn_prodcat'!F2797</f>
        <v>0</v>
      </c>
      <c r="K2797" t="str">
        <f t="shared" si="43"/>
        <v>Churn</v>
      </c>
      <c r="L2797" t="str">
        <f>VLOOKUP($H2797,master_table_sales_csv!$O$2:$P$3340,2,FALSE)</f>
        <v>eBooks</v>
      </c>
      <c r="M2797" t="str">
        <f>VLOOKUP($I2797,master_table_sales_csv!$O$2:$P$3340,2,FALSE)</f>
        <v>eBooks</v>
      </c>
    </row>
    <row r="2798" spans="1:13" x14ac:dyDescent="0.35">
      <c r="A2798" t="s">
        <v>8725</v>
      </c>
      <c r="B2798" t="s">
        <v>8752</v>
      </c>
      <c r="C2798">
        <v>716</v>
      </c>
      <c r="D2798">
        <v>3231</v>
      </c>
      <c r="E2798">
        <v>0</v>
      </c>
      <c r="F2798">
        <v>0</v>
      </c>
      <c r="G2798">
        <v>119.96</v>
      </c>
      <c r="H2798">
        <v>7</v>
      </c>
      <c r="I2798">
        <v>7</v>
      </c>
      <c r="J2798">
        <f>'Data Churn_prodcat'!E2798-'Data Churn_prodcat'!F2798</f>
        <v>0</v>
      </c>
      <c r="K2798" t="str">
        <f t="shared" si="43"/>
        <v>Churn</v>
      </c>
      <c r="L2798" t="str">
        <f>VLOOKUP($H2798,master_table_sales_csv!$O$2:$P$3340,2,FALSE)</f>
        <v>Training Videos</v>
      </c>
      <c r="M2798" t="str">
        <f>VLOOKUP($I2798,master_table_sales_csv!$O$2:$P$3340,2,FALSE)</f>
        <v>Training Videos</v>
      </c>
    </row>
    <row r="2799" spans="1:13" x14ac:dyDescent="0.35">
      <c r="A2799" t="s">
        <v>8725</v>
      </c>
      <c r="B2799" t="s">
        <v>8752</v>
      </c>
      <c r="C2799">
        <v>719</v>
      </c>
      <c r="D2799">
        <v>3303</v>
      </c>
      <c r="E2799">
        <v>0</v>
      </c>
      <c r="F2799">
        <v>0</v>
      </c>
      <c r="G2799">
        <v>642</v>
      </c>
      <c r="H2799">
        <v>5</v>
      </c>
      <c r="I2799">
        <v>5</v>
      </c>
      <c r="J2799">
        <f>'Data Churn_prodcat'!E2799-'Data Churn_prodcat'!F2799</f>
        <v>0</v>
      </c>
      <c r="K2799" t="str">
        <f t="shared" si="43"/>
        <v>Churn</v>
      </c>
      <c r="L2799" t="str">
        <f>VLOOKUP($H2799,master_table_sales_csv!$O$2:$P$3340,2,FALSE)</f>
        <v>Robot Kits</v>
      </c>
      <c r="M2799" t="str">
        <f>VLOOKUP($I2799,master_table_sales_csv!$O$2:$P$3340,2,FALSE)</f>
        <v>Robot Kits</v>
      </c>
    </row>
    <row r="2800" spans="1:13" x14ac:dyDescent="0.35">
      <c r="A2800" t="s">
        <v>8725</v>
      </c>
      <c r="B2800" t="s">
        <v>8752</v>
      </c>
      <c r="C2800">
        <v>729</v>
      </c>
      <c r="D2800">
        <v>3121</v>
      </c>
      <c r="E2800">
        <v>1</v>
      </c>
      <c r="F2800">
        <v>1</v>
      </c>
      <c r="G2800">
        <v>144.94999999999999</v>
      </c>
      <c r="H2800">
        <v>7</v>
      </c>
      <c r="I2800">
        <v>7</v>
      </c>
      <c r="J2800">
        <f>'Data Churn_prodcat'!E2800-'Data Churn_prodcat'!F2800</f>
        <v>0</v>
      </c>
      <c r="K2800" t="str">
        <f t="shared" si="43"/>
        <v>Churn</v>
      </c>
      <c r="L2800" t="str">
        <f>VLOOKUP($H2800,master_table_sales_csv!$O$2:$P$3340,2,FALSE)</f>
        <v>Training Videos</v>
      </c>
      <c r="M2800" t="str">
        <f>VLOOKUP($I2800,master_table_sales_csv!$O$2:$P$3340,2,FALSE)</f>
        <v>Training Videos</v>
      </c>
    </row>
    <row r="2801" spans="1:13" x14ac:dyDescent="0.35">
      <c r="A2801" t="s">
        <v>8725</v>
      </c>
      <c r="B2801" t="s">
        <v>8752</v>
      </c>
      <c r="C2801">
        <v>741</v>
      </c>
      <c r="D2801">
        <v>3152</v>
      </c>
      <c r="E2801">
        <v>1</v>
      </c>
      <c r="F2801">
        <v>1</v>
      </c>
      <c r="G2801">
        <v>47.96</v>
      </c>
      <c r="H2801">
        <v>1</v>
      </c>
      <c r="I2801">
        <v>1</v>
      </c>
      <c r="J2801">
        <f>'Data Churn_prodcat'!E2801-'Data Churn_prodcat'!F2801</f>
        <v>0</v>
      </c>
      <c r="K2801" t="str">
        <f t="shared" si="43"/>
        <v>Churn</v>
      </c>
      <c r="L2801" t="str">
        <f>VLOOKUP($H2801,master_table_sales_csv!$O$2:$P$3340,2,FALSE)</f>
        <v>Blueprints</v>
      </c>
      <c r="M2801" t="str">
        <f>VLOOKUP($I2801,master_table_sales_csv!$O$2:$P$3340,2,FALSE)</f>
        <v>Blueprints</v>
      </c>
    </row>
    <row r="2802" spans="1:13" x14ac:dyDescent="0.35">
      <c r="A2802" t="s">
        <v>8725</v>
      </c>
      <c r="B2802" t="s">
        <v>8752</v>
      </c>
      <c r="C2802">
        <v>754</v>
      </c>
      <c r="D2802">
        <v>3148</v>
      </c>
      <c r="E2802">
        <v>1</v>
      </c>
      <c r="F2802">
        <v>1</v>
      </c>
      <c r="G2802">
        <v>476</v>
      </c>
      <c r="H2802">
        <v>2</v>
      </c>
      <c r="I2802">
        <v>2</v>
      </c>
      <c r="J2802">
        <f>'Data Churn_prodcat'!E2802-'Data Churn_prodcat'!F2802</f>
        <v>0</v>
      </c>
      <c r="K2802" t="str">
        <f t="shared" si="43"/>
        <v>Churn</v>
      </c>
      <c r="L2802" t="str">
        <f>VLOOKUP($H2802,master_table_sales_csv!$O$2:$P$3340,2,FALSE)</f>
        <v>Drone Kits</v>
      </c>
      <c r="M2802" t="str">
        <f>VLOOKUP($I2802,master_table_sales_csv!$O$2:$P$3340,2,FALSE)</f>
        <v>Drone Kits</v>
      </c>
    </row>
    <row r="2803" spans="1:13" x14ac:dyDescent="0.35">
      <c r="A2803" t="s">
        <v>8725</v>
      </c>
      <c r="B2803" t="s">
        <v>8752</v>
      </c>
      <c r="C2803">
        <v>760</v>
      </c>
      <c r="D2803">
        <v>3134</v>
      </c>
      <c r="E2803">
        <v>1</v>
      </c>
      <c r="F2803">
        <v>1</v>
      </c>
      <c r="G2803">
        <v>649.75</v>
      </c>
      <c r="H2803">
        <v>2</v>
      </c>
      <c r="I2803">
        <v>2</v>
      </c>
      <c r="J2803">
        <f>'Data Churn_prodcat'!E2803-'Data Churn_prodcat'!F2803</f>
        <v>0</v>
      </c>
      <c r="K2803" t="str">
        <f t="shared" si="43"/>
        <v>Churn</v>
      </c>
      <c r="L2803" t="str">
        <f>VLOOKUP($H2803,master_table_sales_csv!$O$2:$P$3340,2,FALSE)</f>
        <v>Drone Kits</v>
      </c>
      <c r="M2803" t="str">
        <f>VLOOKUP($I2803,master_table_sales_csv!$O$2:$P$3340,2,FALSE)</f>
        <v>Drone Kits</v>
      </c>
    </row>
    <row r="2804" spans="1:13" x14ac:dyDescent="0.35">
      <c r="A2804" t="s">
        <v>8725</v>
      </c>
      <c r="B2804" t="s">
        <v>8752</v>
      </c>
      <c r="C2804">
        <v>765</v>
      </c>
      <c r="D2804">
        <v>3204</v>
      </c>
      <c r="E2804">
        <v>1</v>
      </c>
      <c r="F2804">
        <v>1</v>
      </c>
      <c r="G2804">
        <v>2495</v>
      </c>
      <c r="H2804">
        <v>3</v>
      </c>
      <c r="I2804">
        <v>3</v>
      </c>
      <c r="J2804">
        <f>'Data Churn_prodcat'!E2804-'Data Churn_prodcat'!F2804</f>
        <v>0</v>
      </c>
      <c r="K2804" t="str">
        <f t="shared" si="43"/>
        <v>Churn</v>
      </c>
      <c r="L2804" t="str">
        <f>VLOOKUP($H2804,master_table_sales_csv!$O$2:$P$3340,2,FALSE)</f>
        <v>Drones</v>
      </c>
      <c r="M2804" t="str">
        <f>VLOOKUP($I2804,master_table_sales_csv!$O$2:$P$3340,2,FALSE)</f>
        <v>Drones</v>
      </c>
    </row>
    <row r="2805" spans="1:13" x14ac:dyDescent="0.35">
      <c r="A2805" t="s">
        <v>8725</v>
      </c>
      <c r="B2805" t="s">
        <v>8752</v>
      </c>
      <c r="C2805">
        <v>775</v>
      </c>
      <c r="D2805">
        <v>3277</v>
      </c>
      <c r="E2805">
        <v>0</v>
      </c>
      <c r="F2805">
        <v>0</v>
      </c>
      <c r="G2805">
        <v>4415</v>
      </c>
      <c r="H2805">
        <v>6</v>
      </c>
      <c r="I2805">
        <v>6</v>
      </c>
      <c r="J2805">
        <f>'Data Churn_prodcat'!E2805-'Data Churn_prodcat'!F2805</f>
        <v>0</v>
      </c>
      <c r="K2805" t="str">
        <f t="shared" si="43"/>
        <v>Churn</v>
      </c>
      <c r="L2805" t="str">
        <f>VLOOKUP($H2805,master_table_sales_csv!$O$2:$P$3340,2,FALSE)</f>
        <v>Robots</v>
      </c>
      <c r="M2805" t="str">
        <f>VLOOKUP($I2805,master_table_sales_csv!$O$2:$P$3340,2,FALSE)</f>
        <v>Robots</v>
      </c>
    </row>
    <row r="2806" spans="1:13" x14ac:dyDescent="0.35">
      <c r="A2806" t="s">
        <v>8725</v>
      </c>
      <c r="B2806" t="s">
        <v>8752</v>
      </c>
      <c r="C2806">
        <v>779</v>
      </c>
      <c r="D2806">
        <v>3090</v>
      </c>
      <c r="E2806">
        <v>1</v>
      </c>
      <c r="F2806">
        <v>1</v>
      </c>
      <c r="G2806">
        <v>70</v>
      </c>
      <c r="H2806">
        <v>4</v>
      </c>
      <c r="I2806">
        <v>4</v>
      </c>
      <c r="J2806">
        <f>'Data Churn_prodcat'!E2806-'Data Churn_prodcat'!F2806</f>
        <v>0</v>
      </c>
      <c r="K2806" t="str">
        <f t="shared" si="43"/>
        <v>Churn</v>
      </c>
      <c r="L2806" t="str">
        <f>VLOOKUP($H2806,master_table_sales_csv!$O$2:$P$3340,2,FALSE)</f>
        <v>eBooks</v>
      </c>
      <c r="M2806" t="str">
        <f>VLOOKUP($I2806,master_table_sales_csv!$O$2:$P$3340,2,FALSE)</f>
        <v>eBooks</v>
      </c>
    </row>
    <row r="2807" spans="1:13" x14ac:dyDescent="0.35">
      <c r="A2807" t="s">
        <v>8725</v>
      </c>
      <c r="B2807" t="s">
        <v>8752</v>
      </c>
      <c r="C2807">
        <v>787</v>
      </c>
      <c r="D2807">
        <v>3108</v>
      </c>
      <c r="E2807">
        <v>1</v>
      </c>
      <c r="F2807">
        <v>1</v>
      </c>
      <c r="G2807">
        <v>2495</v>
      </c>
      <c r="H2807">
        <v>3</v>
      </c>
      <c r="I2807">
        <v>3</v>
      </c>
      <c r="J2807">
        <f>'Data Churn_prodcat'!E2807-'Data Churn_prodcat'!F2807</f>
        <v>0</v>
      </c>
      <c r="K2807" t="str">
        <f t="shared" si="43"/>
        <v>Churn</v>
      </c>
      <c r="L2807" t="str">
        <f>VLOOKUP($H2807,master_table_sales_csv!$O$2:$P$3340,2,FALSE)</f>
        <v>Drones</v>
      </c>
      <c r="M2807" t="str">
        <f>VLOOKUP($I2807,master_table_sales_csv!$O$2:$P$3340,2,FALSE)</f>
        <v>Drones</v>
      </c>
    </row>
    <row r="2808" spans="1:13" x14ac:dyDescent="0.35">
      <c r="A2808" t="s">
        <v>8725</v>
      </c>
      <c r="B2808" t="s">
        <v>8752</v>
      </c>
      <c r="C2808">
        <v>788</v>
      </c>
      <c r="D2808">
        <v>3125</v>
      </c>
      <c r="E2808">
        <v>1</v>
      </c>
      <c r="F2808">
        <v>1</v>
      </c>
      <c r="G2808">
        <v>124.75</v>
      </c>
      <c r="H2808">
        <v>4</v>
      </c>
      <c r="I2808">
        <v>4</v>
      </c>
      <c r="J2808">
        <f>'Data Churn_prodcat'!E2808-'Data Churn_prodcat'!F2808</f>
        <v>0</v>
      </c>
      <c r="K2808" t="str">
        <f t="shared" si="43"/>
        <v>Churn</v>
      </c>
      <c r="L2808" t="str">
        <f>VLOOKUP($H2808,master_table_sales_csv!$O$2:$P$3340,2,FALSE)</f>
        <v>eBooks</v>
      </c>
      <c r="M2808" t="str">
        <f>VLOOKUP($I2808,master_table_sales_csv!$O$2:$P$3340,2,FALSE)</f>
        <v>eBooks</v>
      </c>
    </row>
    <row r="2809" spans="1:13" x14ac:dyDescent="0.35">
      <c r="A2809" t="s">
        <v>8725</v>
      </c>
      <c r="B2809" t="s">
        <v>8752</v>
      </c>
      <c r="C2809">
        <v>792</v>
      </c>
      <c r="D2809">
        <v>3228</v>
      </c>
      <c r="E2809">
        <v>0</v>
      </c>
      <c r="F2809">
        <v>0</v>
      </c>
      <c r="G2809">
        <v>98.850000000000009</v>
      </c>
      <c r="H2809">
        <v>7</v>
      </c>
      <c r="I2809">
        <v>7</v>
      </c>
      <c r="J2809">
        <f>'Data Churn_prodcat'!E2809-'Data Churn_prodcat'!F2809</f>
        <v>0</v>
      </c>
      <c r="K2809" t="str">
        <f t="shared" si="43"/>
        <v>Churn</v>
      </c>
      <c r="L2809" t="str">
        <f>VLOOKUP($H2809,master_table_sales_csv!$O$2:$P$3340,2,FALSE)</f>
        <v>Training Videos</v>
      </c>
      <c r="M2809" t="str">
        <f>VLOOKUP($I2809,master_table_sales_csv!$O$2:$P$3340,2,FALSE)</f>
        <v>Training Videos</v>
      </c>
    </row>
    <row r="2810" spans="1:13" x14ac:dyDescent="0.35">
      <c r="A2810" t="s">
        <v>8725</v>
      </c>
      <c r="B2810" t="s">
        <v>8752</v>
      </c>
      <c r="C2810">
        <v>793</v>
      </c>
      <c r="D2810">
        <v>3260</v>
      </c>
      <c r="E2810">
        <v>0</v>
      </c>
      <c r="F2810">
        <v>0</v>
      </c>
      <c r="G2810">
        <v>43.96</v>
      </c>
      <c r="H2810">
        <v>1</v>
      </c>
      <c r="I2810">
        <v>1</v>
      </c>
      <c r="J2810">
        <f>'Data Churn_prodcat'!E2810-'Data Churn_prodcat'!F2810</f>
        <v>0</v>
      </c>
      <c r="K2810" t="str">
        <f t="shared" si="43"/>
        <v>Churn</v>
      </c>
      <c r="L2810" t="str">
        <f>VLOOKUP($H2810,master_table_sales_csv!$O$2:$P$3340,2,FALSE)</f>
        <v>Blueprints</v>
      </c>
      <c r="M2810" t="str">
        <f>VLOOKUP($I2810,master_table_sales_csv!$O$2:$P$3340,2,FALSE)</f>
        <v>Blueprints</v>
      </c>
    </row>
    <row r="2811" spans="1:13" x14ac:dyDescent="0.35">
      <c r="A2811" t="s">
        <v>8725</v>
      </c>
      <c r="B2811" t="s">
        <v>8752</v>
      </c>
      <c r="C2811">
        <v>797</v>
      </c>
      <c r="D2811">
        <v>3101</v>
      </c>
      <c r="E2811">
        <v>1</v>
      </c>
      <c r="F2811">
        <v>1</v>
      </c>
      <c r="G2811">
        <v>33.5</v>
      </c>
      <c r="H2811">
        <v>4</v>
      </c>
      <c r="I2811">
        <v>4</v>
      </c>
      <c r="J2811">
        <f>'Data Churn_prodcat'!E2811-'Data Churn_prodcat'!F2811</f>
        <v>0</v>
      </c>
      <c r="K2811" t="str">
        <f t="shared" si="43"/>
        <v>Churn</v>
      </c>
      <c r="L2811" t="str">
        <f>VLOOKUP($H2811,master_table_sales_csv!$O$2:$P$3340,2,FALSE)</f>
        <v>eBooks</v>
      </c>
      <c r="M2811" t="str">
        <f>VLOOKUP($I2811,master_table_sales_csv!$O$2:$P$3340,2,FALSE)</f>
        <v>eBooks</v>
      </c>
    </row>
    <row r="2812" spans="1:13" x14ac:dyDescent="0.35">
      <c r="A2812" t="s">
        <v>8725</v>
      </c>
      <c r="B2812" t="s">
        <v>8752</v>
      </c>
      <c r="C2812">
        <v>804</v>
      </c>
      <c r="D2812">
        <v>2996</v>
      </c>
      <c r="E2812">
        <v>2</v>
      </c>
      <c r="F2812">
        <v>2</v>
      </c>
      <c r="G2812">
        <v>23.98</v>
      </c>
      <c r="H2812">
        <v>1</v>
      </c>
      <c r="I2812">
        <v>1</v>
      </c>
      <c r="J2812">
        <f>'Data Churn_prodcat'!E2812-'Data Churn_prodcat'!F2812</f>
        <v>0</v>
      </c>
      <c r="K2812" t="str">
        <f t="shared" si="43"/>
        <v>Churn</v>
      </c>
      <c r="L2812" t="str">
        <f>VLOOKUP($H2812,master_table_sales_csv!$O$2:$P$3340,2,FALSE)</f>
        <v>Blueprints</v>
      </c>
      <c r="M2812" t="str">
        <f>VLOOKUP($I2812,master_table_sales_csv!$O$2:$P$3340,2,FALSE)</f>
        <v>Blueprints</v>
      </c>
    </row>
    <row r="2813" spans="1:13" x14ac:dyDescent="0.35">
      <c r="A2813" t="s">
        <v>8725</v>
      </c>
      <c r="B2813" t="s">
        <v>8752</v>
      </c>
      <c r="C2813">
        <v>811</v>
      </c>
      <c r="D2813">
        <v>3183</v>
      </c>
      <c r="E2813">
        <v>1</v>
      </c>
      <c r="F2813">
        <v>1</v>
      </c>
      <c r="G2813">
        <v>19.98</v>
      </c>
      <c r="H2813">
        <v>1</v>
      </c>
      <c r="I2813">
        <v>1</v>
      </c>
      <c r="J2813">
        <f>'Data Churn_prodcat'!E2813-'Data Churn_prodcat'!F2813</f>
        <v>0</v>
      </c>
      <c r="K2813" t="str">
        <f t="shared" si="43"/>
        <v>Churn</v>
      </c>
      <c r="L2813" t="str">
        <f>VLOOKUP($H2813,master_table_sales_csv!$O$2:$P$3340,2,FALSE)</f>
        <v>Blueprints</v>
      </c>
      <c r="M2813" t="str">
        <f>VLOOKUP($I2813,master_table_sales_csv!$O$2:$P$3340,2,FALSE)</f>
        <v>Blueprints</v>
      </c>
    </row>
    <row r="2814" spans="1:13" x14ac:dyDescent="0.35">
      <c r="A2814" t="s">
        <v>8725</v>
      </c>
      <c r="B2814" t="s">
        <v>8752</v>
      </c>
      <c r="C2814">
        <v>821</v>
      </c>
      <c r="D2814">
        <v>3293</v>
      </c>
      <c r="E2814">
        <v>0</v>
      </c>
      <c r="F2814">
        <v>0</v>
      </c>
      <c r="G2814">
        <v>39</v>
      </c>
      <c r="H2814">
        <v>4</v>
      </c>
      <c r="I2814">
        <v>4</v>
      </c>
      <c r="J2814">
        <f>'Data Churn_prodcat'!E2814-'Data Churn_prodcat'!F2814</f>
        <v>0</v>
      </c>
      <c r="K2814" t="str">
        <f t="shared" si="43"/>
        <v>Churn</v>
      </c>
      <c r="L2814" t="str">
        <f>VLOOKUP($H2814,master_table_sales_csv!$O$2:$P$3340,2,FALSE)</f>
        <v>eBooks</v>
      </c>
      <c r="M2814" t="str">
        <f>VLOOKUP($I2814,master_table_sales_csv!$O$2:$P$3340,2,FALSE)</f>
        <v>eBooks</v>
      </c>
    </row>
    <row r="2815" spans="1:13" x14ac:dyDescent="0.35">
      <c r="A2815" t="s">
        <v>8725</v>
      </c>
      <c r="B2815" t="s">
        <v>8752</v>
      </c>
      <c r="C2815">
        <v>828</v>
      </c>
      <c r="D2815">
        <v>3085</v>
      </c>
      <c r="E2815">
        <v>1</v>
      </c>
      <c r="F2815">
        <v>1</v>
      </c>
      <c r="G2815">
        <v>2052</v>
      </c>
      <c r="H2815">
        <v>6</v>
      </c>
      <c r="I2815">
        <v>6</v>
      </c>
      <c r="J2815">
        <f>'Data Churn_prodcat'!E2815-'Data Churn_prodcat'!F2815</f>
        <v>0</v>
      </c>
      <c r="K2815" t="str">
        <f t="shared" si="43"/>
        <v>Churn</v>
      </c>
      <c r="L2815" t="str">
        <f>VLOOKUP($H2815,master_table_sales_csv!$O$2:$P$3340,2,FALSE)</f>
        <v>Robots</v>
      </c>
      <c r="M2815" t="str">
        <f>VLOOKUP($I2815,master_table_sales_csv!$O$2:$P$3340,2,FALSE)</f>
        <v>Robots</v>
      </c>
    </row>
    <row r="2816" spans="1:13" x14ac:dyDescent="0.35">
      <c r="A2816" t="s">
        <v>8725</v>
      </c>
      <c r="B2816" t="s">
        <v>8752</v>
      </c>
      <c r="C2816">
        <v>834</v>
      </c>
      <c r="D2816">
        <v>3018</v>
      </c>
      <c r="E2816">
        <v>2</v>
      </c>
      <c r="F2816">
        <v>2</v>
      </c>
      <c r="G2816">
        <v>17.98</v>
      </c>
      <c r="H2816">
        <v>1</v>
      </c>
      <c r="I2816">
        <v>1</v>
      </c>
      <c r="J2816">
        <f>'Data Churn_prodcat'!E2816-'Data Churn_prodcat'!F2816</f>
        <v>0</v>
      </c>
      <c r="K2816" t="str">
        <f t="shared" si="43"/>
        <v>Churn</v>
      </c>
      <c r="L2816" t="str">
        <f>VLOOKUP($H2816,master_table_sales_csv!$O$2:$P$3340,2,FALSE)</f>
        <v>Blueprints</v>
      </c>
      <c r="M2816" t="str">
        <f>VLOOKUP($I2816,master_table_sales_csv!$O$2:$P$3340,2,FALSE)</f>
        <v>Blueprints</v>
      </c>
    </row>
    <row r="2817" spans="1:13" x14ac:dyDescent="0.35">
      <c r="A2817" t="s">
        <v>8725</v>
      </c>
      <c r="B2817" t="s">
        <v>8752</v>
      </c>
      <c r="C2817">
        <v>852</v>
      </c>
      <c r="D2817">
        <v>3161</v>
      </c>
      <c r="E2817">
        <v>1</v>
      </c>
      <c r="F2817">
        <v>1</v>
      </c>
      <c r="G2817">
        <v>58.5</v>
      </c>
      <c r="H2817">
        <v>4</v>
      </c>
      <c r="I2817">
        <v>4</v>
      </c>
      <c r="J2817">
        <f>'Data Churn_prodcat'!E2817-'Data Churn_prodcat'!F2817</f>
        <v>0</v>
      </c>
      <c r="K2817" t="str">
        <f t="shared" si="43"/>
        <v>Churn</v>
      </c>
      <c r="L2817" t="str">
        <f>VLOOKUP($H2817,master_table_sales_csv!$O$2:$P$3340,2,FALSE)</f>
        <v>eBooks</v>
      </c>
      <c r="M2817" t="str">
        <f>VLOOKUP($I2817,master_table_sales_csv!$O$2:$P$3340,2,FALSE)</f>
        <v>eBooks</v>
      </c>
    </row>
    <row r="2818" spans="1:13" x14ac:dyDescent="0.35">
      <c r="A2818" t="s">
        <v>8725</v>
      </c>
      <c r="B2818" t="s">
        <v>8752</v>
      </c>
      <c r="C2818">
        <v>872</v>
      </c>
      <c r="D2818">
        <v>3030</v>
      </c>
      <c r="E2818">
        <v>2</v>
      </c>
      <c r="F2818">
        <v>2</v>
      </c>
      <c r="G2818">
        <v>44.95</v>
      </c>
      <c r="H2818">
        <v>1</v>
      </c>
      <c r="I2818">
        <v>1</v>
      </c>
      <c r="J2818">
        <f>'Data Churn_prodcat'!E2818-'Data Churn_prodcat'!F2818</f>
        <v>0</v>
      </c>
      <c r="K2818" t="str">
        <f t="shared" si="43"/>
        <v>Churn</v>
      </c>
      <c r="L2818" t="str">
        <f>VLOOKUP($H2818,master_table_sales_csv!$O$2:$P$3340,2,FALSE)</f>
        <v>Blueprints</v>
      </c>
      <c r="M2818" t="str">
        <f>VLOOKUP($I2818,master_table_sales_csv!$O$2:$P$3340,2,FALSE)</f>
        <v>Blueprints</v>
      </c>
    </row>
    <row r="2819" spans="1:13" x14ac:dyDescent="0.35">
      <c r="A2819" t="s">
        <v>8725</v>
      </c>
      <c r="B2819" t="s">
        <v>8752</v>
      </c>
      <c r="C2819">
        <v>875</v>
      </c>
      <c r="D2819">
        <v>3330</v>
      </c>
      <c r="E2819">
        <v>0</v>
      </c>
      <c r="F2819">
        <v>0</v>
      </c>
      <c r="G2819">
        <v>59.96</v>
      </c>
      <c r="H2819">
        <v>4</v>
      </c>
      <c r="I2819">
        <v>4</v>
      </c>
      <c r="J2819">
        <f>'Data Churn_prodcat'!E2819-'Data Churn_prodcat'!F2819</f>
        <v>0</v>
      </c>
      <c r="K2819" t="str">
        <f t="shared" si="43"/>
        <v>Churn</v>
      </c>
      <c r="L2819" t="str">
        <f>VLOOKUP($H2819,master_table_sales_csv!$O$2:$P$3340,2,FALSE)</f>
        <v>eBooks</v>
      </c>
      <c r="M2819" t="str">
        <f>VLOOKUP($I2819,master_table_sales_csv!$O$2:$P$3340,2,FALSE)</f>
        <v>eBooks</v>
      </c>
    </row>
    <row r="2820" spans="1:13" x14ac:dyDescent="0.35">
      <c r="A2820" t="s">
        <v>8725</v>
      </c>
      <c r="B2820" t="s">
        <v>8752</v>
      </c>
      <c r="C2820">
        <v>876</v>
      </c>
      <c r="D2820">
        <v>3119</v>
      </c>
      <c r="E2820">
        <v>1</v>
      </c>
      <c r="F2820">
        <v>1</v>
      </c>
      <c r="G2820">
        <v>24</v>
      </c>
      <c r="H2820">
        <v>1</v>
      </c>
      <c r="I2820">
        <v>1</v>
      </c>
      <c r="J2820">
        <f>'Data Churn_prodcat'!E2820-'Data Churn_prodcat'!F2820</f>
        <v>0</v>
      </c>
      <c r="K2820" t="str">
        <f t="shared" si="43"/>
        <v>Churn</v>
      </c>
      <c r="L2820" t="str">
        <f>VLOOKUP($H2820,master_table_sales_csv!$O$2:$P$3340,2,FALSE)</f>
        <v>Blueprints</v>
      </c>
      <c r="M2820" t="str">
        <f>VLOOKUP($I2820,master_table_sales_csv!$O$2:$P$3340,2,FALSE)</f>
        <v>Blueprints</v>
      </c>
    </row>
    <row r="2821" spans="1:13" x14ac:dyDescent="0.35">
      <c r="A2821" t="s">
        <v>8725</v>
      </c>
      <c r="B2821" t="s">
        <v>8752</v>
      </c>
      <c r="C2821">
        <v>879</v>
      </c>
      <c r="D2821">
        <v>3301</v>
      </c>
      <c r="E2821">
        <v>0</v>
      </c>
      <c r="F2821">
        <v>0</v>
      </c>
      <c r="G2821">
        <v>244.57999999999998</v>
      </c>
      <c r="H2821">
        <v>4</v>
      </c>
      <c r="I2821">
        <v>1</v>
      </c>
      <c r="J2821">
        <f>'Data Churn_prodcat'!E2821-'Data Churn_prodcat'!F2821</f>
        <v>0</v>
      </c>
      <c r="K2821" t="str">
        <f t="shared" ref="K2821:K2884" si="44">IF(D2821&gt;7, "Churn", "No Churn")</f>
        <v>Churn</v>
      </c>
      <c r="L2821" t="str">
        <f>VLOOKUP($H2821,master_table_sales_csv!$O$2:$P$3340,2,FALSE)</f>
        <v>eBooks</v>
      </c>
      <c r="M2821" t="str">
        <f>VLOOKUP($I2821,master_table_sales_csv!$O$2:$P$3340,2,FALSE)</f>
        <v>Blueprints</v>
      </c>
    </row>
    <row r="2822" spans="1:13" x14ac:dyDescent="0.35">
      <c r="A2822" t="s">
        <v>8725</v>
      </c>
      <c r="B2822" t="s">
        <v>8752</v>
      </c>
      <c r="C2822">
        <v>882</v>
      </c>
      <c r="D2822">
        <v>3139</v>
      </c>
      <c r="E2822">
        <v>1</v>
      </c>
      <c r="F2822">
        <v>1</v>
      </c>
      <c r="G2822">
        <v>358</v>
      </c>
      <c r="H2822">
        <v>2</v>
      </c>
      <c r="I2822">
        <v>2</v>
      </c>
      <c r="J2822">
        <f>'Data Churn_prodcat'!E2822-'Data Churn_prodcat'!F2822</f>
        <v>0</v>
      </c>
      <c r="K2822" t="str">
        <f t="shared" si="44"/>
        <v>Churn</v>
      </c>
      <c r="L2822" t="str">
        <f>VLOOKUP($H2822,master_table_sales_csv!$O$2:$P$3340,2,FALSE)</f>
        <v>Drone Kits</v>
      </c>
      <c r="M2822" t="str">
        <f>VLOOKUP($I2822,master_table_sales_csv!$O$2:$P$3340,2,FALSE)</f>
        <v>Drone Kits</v>
      </c>
    </row>
    <row r="2823" spans="1:13" x14ac:dyDescent="0.35">
      <c r="A2823" t="s">
        <v>8725</v>
      </c>
      <c r="B2823" t="s">
        <v>8752</v>
      </c>
      <c r="C2823">
        <v>895</v>
      </c>
      <c r="D2823">
        <v>3242</v>
      </c>
      <c r="E2823">
        <v>0</v>
      </c>
      <c r="F2823">
        <v>0</v>
      </c>
      <c r="G2823">
        <v>50.97</v>
      </c>
      <c r="H2823">
        <v>4</v>
      </c>
      <c r="I2823">
        <v>4</v>
      </c>
      <c r="J2823">
        <f>'Data Churn_prodcat'!E2823-'Data Churn_prodcat'!F2823</f>
        <v>0</v>
      </c>
      <c r="K2823" t="str">
        <f t="shared" si="44"/>
        <v>Churn</v>
      </c>
      <c r="L2823" t="str">
        <f>VLOOKUP($H2823,master_table_sales_csv!$O$2:$P$3340,2,FALSE)</f>
        <v>eBooks</v>
      </c>
      <c r="M2823" t="str">
        <f>VLOOKUP($I2823,master_table_sales_csv!$O$2:$P$3340,2,FALSE)</f>
        <v>eBooks</v>
      </c>
    </row>
    <row r="2824" spans="1:13" x14ac:dyDescent="0.35">
      <c r="A2824" t="s">
        <v>8725</v>
      </c>
      <c r="B2824" t="s">
        <v>8752</v>
      </c>
      <c r="C2824">
        <v>900</v>
      </c>
      <c r="D2824">
        <v>3141</v>
      </c>
      <c r="E2824">
        <v>1</v>
      </c>
      <c r="F2824">
        <v>1</v>
      </c>
      <c r="G2824">
        <v>48</v>
      </c>
      <c r="H2824">
        <v>1</v>
      </c>
      <c r="I2824">
        <v>1</v>
      </c>
      <c r="J2824">
        <f>'Data Churn_prodcat'!E2824-'Data Churn_prodcat'!F2824</f>
        <v>0</v>
      </c>
      <c r="K2824" t="str">
        <f t="shared" si="44"/>
        <v>Churn</v>
      </c>
      <c r="L2824" t="str">
        <f>VLOOKUP($H2824,master_table_sales_csv!$O$2:$P$3340,2,FALSE)</f>
        <v>Blueprints</v>
      </c>
      <c r="M2824" t="str">
        <f>VLOOKUP($I2824,master_table_sales_csv!$O$2:$P$3340,2,FALSE)</f>
        <v>Blueprints</v>
      </c>
    </row>
    <row r="2825" spans="1:13" x14ac:dyDescent="0.35">
      <c r="A2825" t="s">
        <v>8725</v>
      </c>
      <c r="B2825" t="s">
        <v>8752</v>
      </c>
      <c r="C2825">
        <v>901</v>
      </c>
      <c r="D2825">
        <v>3167</v>
      </c>
      <c r="E2825">
        <v>1</v>
      </c>
      <c r="F2825">
        <v>1</v>
      </c>
      <c r="G2825">
        <v>24</v>
      </c>
      <c r="H2825">
        <v>1</v>
      </c>
      <c r="I2825">
        <v>1</v>
      </c>
      <c r="J2825">
        <f>'Data Churn_prodcat'!E2825-'Data Churn_prodcat'!F2825</f>
        <v>0</v>
      </c>
      <c r="K2825" t="str">
        <f t="shared" si="44"/>
        <v>Churn</v>
      </c>
      <c r="L2825" t="str">
        <f>VLOOKUP($H2825,master_table_sales_csv!$O$2:$P$3340,2,FALSE)</f>
        <v>Blueprints</v>
      </c>
      <c r="M2825" t="str">
        <f>VLOOKUP($I2825,master_table_sales_csv!$O$2:$P$3340,2,FALSE)</f>
        <v>Blueprints</v>
      </c>
    </row>
    <row r="2826" spans="1:13" x14ac:dyDescent="0.35">
      <c r="A2826" t="s">
        <v>8725</v>
      </c>
      <c r="B2826" t="s">
        <v>8752</v>
      </c>
      <c r="C2826">
        <v>902</v>
      </c>
      <c r="D2826">
        <v>3132</v>
      </c>
      <c r="E2826">
        <v>1</v>
      </c>
      <c r="F2826">
        <v>1</v>
      </c>
      <c r="G2826">
        <v>69</v>
      </c>
      <c r="H2826">
        <v>2</v>
      </c>
      <c r="I2826">
        <v>2</v>
      </c>
      <c r="J2826">
        <f>'Data Churn_prodcat'!E2826-'Data Churn_prodcat'!F2826</f>
        <v>0</v>
      </c>
      <c r="K2826" t="str">
        <f t="shared" si="44"/>
        <v>Churn</v>
      </c>
      <c r="L2826" t="str">
        <f>VLOOKUP($H2826,master_table_sales_csv!$O$2:$P$3340,2,FALSE)</f>
        <v>Drone Kits</v>
      </c>
      <c r="M2826" t="str">
        <f>VLOOKUP($I2826,master_table_sales_csv!$O$2:$P$3340,2,FALSE)</f>
        <v>Drone Kits</v>
      </c>
    </row>
    <row r="2827" spans="1:13" x14ac:dyDescent="0.35">
      <c r="A2827" t="s">
        <v>8725</v>
      </c>
      <c r="B2827" t="s">
        <v>8752</v>
      </c>
      <c r="C2827">
        <v>907</v>
      </c>
      <c r="D2827">
        <v>3029</v>
      </c>
      <c r="E2827">
        <v>2</v>
      </c>
      <c r="F2827">
        <v>2</v>
      </c>
      <c r="G2827">
        <v>55</v>
      </c>
      <c r="H2827">
        <v>7</v>
      </c>
      <c r="I2827">
        <v>7</v>
      </c>
      <c r="J2827">
        <f>'Data Churn_prodcat'!E2827-'Data Churn_prodcat'!F2827</f>
        <v>0</v>
      </c>
      <c r="K2827" t="str">
        <f t="shared" si="44"/>
        <v>Churn</v>
      </c>
      <c r="L2827" t="str">
        <f>VLOOKUP($H2827,master_table_sales_csv!$O$2:$P$3340,2,FALSE)</f>
        <v>Training Videos</v>
      </c>
      <c r="M2827" t="str">
        <f>VLOOKUP($I2827,master_table_sales_csv!$O$2:$P$3340,2,FALSE)</f>
        <v>Training Videos</v>
      </c>
    </row>
    <row r="2828" spans="1:13" x14ac:dyDescent="0.35">
      <c r="A2828" t="s">
        <v>8725</v>
      </c>
      <c r="B2828" t="s">
        <v>8752</v>
      </c>
      <c r="C2828">
        <v>908</v>
      </c>
      <c r="D2828">
        <v>3092</v>
      </c>
      <c r="E2828">
        <v>1</v>
      </c>
      <c r="F2828">
        <v>1</v>
      </c>
      <c r="G2828">
        <v>67.959999999999994</v>
      </c>
      <c r="H2828">
        <v>4</v>
      </c>
      <c r="I2828">
        <v>4</v>
      </c>
      <c r="J2828">
        <f>'Data Churn_prodcat'!E2828-'Data Churn_prodcat'!F2828</f>
        <v>0</v>
      </c>
      <c r="K2828" t="str">
        <f t="shared" si="44"/>
        <v>Churn</v>
      </c>
      <c r="L2828" t="str">
        <f>VLOOKUP($H2828,master_table_sales_csv!$O$2:$P$3340,2,FALSE)</f>
        <v>eBooks</v>
      </c>
      <c r="M2828" t="str">
        <f>VLOOKUP($I2828,master_table_sales_csv!$O$2:$P$3340,2,FALSE)</f>
        <v>eBooks</v>
      </c>
    </row>
    <row r="2829" spans="1:13" x14ac:dyDescent="0.35">
      <c r="A2829" t="s">
        <v>8725</v>
      </c>
      <c r="B2829" t="s">
        <v>8752</v>
      </c>
      <c r="C2829">
        <v>910</v>
      </c>
      <c r="D2829">
        <v>3314</v>
      </c>
      <c r="E2829">
        <v>0</v>
      </c>
      <c r="F2829">
        <v>0</v>
      </c>
      <c r="G2829">
        <v>980</v>
      </c>
      <c r="H2829">
        <v>5</v>
      </c>
      <c r="I2829">
        <v>5</v>
      </c>
      <c r="J2829">
        <f>'Data Churn_prodcat'!E2829-'Data Churn_prodcat'!F2829</f>
        <v>0</v>
      </c>
      <c r="K2829" t="str">
        <f t="shared" si="44"/>
        <v>Churn</v>
      </c>
      <c r="L2829" t="str">
        <f>VLOOKUP($H2829,master_table_sales_csv!$O$2:$P$3340,2,FALSE)</f>
        <v>Robot Kits</v>
      </c>
      <c r="M2829" t="str">
        <f>VLOOKUP($I2829,master_table_sales_csv!$O$2:$P$3340,2,FALSE)</f>
        <v>Robot Kits</v>
      </c>
    </row>
    <row r="2830" spans="1:13" x14ac:dyDescent="0.35">
      <c r="A2830" t="s">
        <v>8725</v>
      </c>
      <c r="B2830" t="s">
        <v>8752</v>
      </c>
      <c r="C2830">
        <v>911</v>
      </c>
      <c r="D2830">
        <v>2959</v>
      </c>
      <c r="E2830">
        <v>2</v>
      </c>
      <c r="F2830">
        <v>2</v>
      </c>
      <c r="G2830">
        <v>78</v>
      </c>
      <c r="H2830">
        <v>4</v>
      </c>
      <c r="I2830">
        <v>4</v>
      </c>
      <c r="J2830">
        <f>'Data Churn_prodcat'!E2830-'Data Churn_prodcat'!F2830</f>
        <v>0</v>
      </c>
      <c r="K2830" t="str">
        <f t="shared" si="44"/>
        <v>Churn</v>
      </c>
      <c r="L2830" t="str">
        <f>VLOOKUP($H2830,master_table_sales_csv!$O$2:$P$3340,2,FALSE)</f>
        <v>eBooks</v>
      </c>
      <c r="M2830" t="str">
        <f>VLOOKUP($I2830,master_table_sales_csv!$O$2:$P$3340,2,FALSE)</f>
        <v>eBooks</v>
      </c>
    </row>
    <row r="2831" spans="1:13" x14ac:dyDescent="0.35">
      <c r="A2831" t="s">
        <v>8725</v>
      </c>
      <c r="B2831" t="s">
        <v>8752</v>
      </c>
      <c r="C2831">
        <v>921</v>
      </c>
      <c r="D2831">
        <v>3282</v>
      </c>
      <c r="E2831">
        <v>0</v>
      </c>
      <c r="F2831">
        <v>0</v>
      </c>
      <c r="G2831">
        <v>73.98</v>
      </c>
      <c r="H2831">
        <v>7</v>
      </c>
      <c r="I2831">
        <v>7</v>
      </c>
      <c r="J2831">
        <f>'Data Churn_prodcat'!E2831-'Data Churn_prodcat'!F2831</f>
        <v>0</v>
      </c>
      <c r="K2831" t="str">
        <f t="shared" si="44"/>
        <v>Churn</v>
      </c>
      <c r="L2831" t="str">
        <f>VLOOKUP($H2831,master_table_sales_csv!$O$2:$P$3340,2,FALSE)</f>
        <v>Training Videos</v>
      </c>
      <c r="M2831" t="str">
        <f>VLOOKUP($I2831,master_table_sales_csv!$O$2:$P$3340,2,FALSE)</f>
        <v>Training Videos</v>
      </c>
    </row>
    <row r="2832" spans="1:13" x14ac:dyDescent="0.35">
      <c r="A2832" t="s">
        <v>8725</v>
      </c>
      <c r="B2832" t="s">
        <v>8752</v>
      </c>
      <c r="C2832">
        <v>922</v>
      </c>
      <c r="D2832">
        <v>3329</v>
      </c>
      <c r="E2832">
        <v>0</v>
      </c>
      <c r="F2832">
        <v>0</v>
      </c>
      <c r="G2832">
        <v>567</v>
      </c>
      <c r="H2832">
        <v>5</v>
      </c>
      <c r="I2832">
        <v>5</v>
      </c>
      <c r="J2832">
        <f>'Data Churn_prodcat'!E2832-'Data Churn_prodcat'!F2832</f>
        <v>0</v>
      </c>
      <c r="K2832" t="str">
        <f t="shared" si="44"/>
        <v>Churn</v>
      </c>
      <c r="L2832" t="str">
        <f>VLOOKUP($H2832,master_table_sales_csv!$O$2:$P$3340,2,FALSE)</f>
        <v>Robot Kits</v>
      </c>
      <c r="M2832" t="str">
        <f>VLOOKUP($I2832,master_table_sales_csv!$O$2:$P$3340,2,FALSE)</f>
        <v>Robot Kits</v>
      </c>
    </row>
    <row r="2833" spans="1:13" x14ac:dyDescent="0.35">
      <c r="A2833" t="s">
        <v>8725</v>
      </c>
      <c r="B2833" t="s">
        <v>8752</v>
      </c>
      <c r="C2833">
        <v>924</v>
      </c>
      <c r="D2833">
        <v>3174</v>
      </c>
      <c r="E2833">
        <v>1</v>
      </c>
      <c r="F2833">
        <v>1</v>
      </c>
      <c r="G2833">
        <v>1647</v>
      </c>
      <c r="H2833">
        <v>6</v>
      </c>
      <c r="I2833">
        <v>6</v>
      </c>
      <c r="J2833">
        <f>'Data Churn_prodcat'!E2833-'Data Churn_prodcat'!F2833</f>
        <v>0</v>
      </c>
      <c r="K2833" t="str">
        <f t="shared" si="44"/>
        <v>Churn</v>
      </c>
      <c r="L2833" t="str">
        <f>VLOOKUP($H2833,master_table_sales_csv!$O$2:$P$3340,2,FALSE)</f>
        <v>Robots</v>
      </c>
      <c r="M2833" t="str">
        <f>VLOOKUP($I2833,master_table_sales_csv!$O$2:$P$3340,2,FALSE)</f>
        <v>Robots</v>
      </c>
    </row>
    <row r="2834" spans="1:13" x14ac:dyDescent="0.35">
      <c r="A2834" t="s">
        <v>8725</v>
      </c>
      <c r="B2834" t="s">
        <v>8752</v>
      </c>
      <c r="C2834">
        <v>928</v>
      </c>
      <c r="D2834">
        <v>3267</v>
      </c>
      <c r="E2834">
        <v>0</v>
      </c>
      <c r="F2834">
        <v>0</v>
      </c>
      <c r="G2834">
        <v>29.98</v>
      </c>
      <c r="H2834">
        <v>4</v>
      </c>
      <c r="I2834">
        <v>4</v>
      </c>
      <c r="J2834">
        <f>'Data Churn_prodcat'!E2834-'Data Churn_prodcat'!F2834</f>
        <v>0</v>
      </c>
      <c r="K2834" t="str">
        <f t="shared" si="44"/>
        <v>Churn</v>
      </c>
      <c r="L2834" t="str">
        <f>VLOOKUP($H2834,master_table_sales_csv!$O$2:$P$3340,2,FALSE)</f>
        <v>eBooks</v>
      </c>
      <c r="M2834" t="str">
        <f>VLOOKUP($I2834,master_table_sales_csv!$O$2:$P$3340,2,FALSE)</f>
        <v>eBooks</v>
      </c>
    </row>
    <row r="2835" spans="1:13" x14ac:dyDescent="0.35">
      <c r="A2835" t="s">
        <v>8725</v>
      </c>
      <c r="B2835" t="s">
        <v>8752</v>
      </c>
      <c r="C2835">
        <v>929</v>
      </c>
      <c r="D2835">
        <v>3043</v>
      </c>
      <c r="E2835">
        <v>2</v>
      </c>
      <c r="F2835">
        <v>2</v>
      </c>
      <c r="G2835">
        <v>119.94999999999999</v>
      </c>
      <c r="H2835">
        <v>4</v>
      </c>
      <c r="I2835">
        <v>4</v>
      </c>
      <c r="J2835">
        <f>'Data Churn_prodcat'!E2835-'Data Churn_prodcat'!F2835</f>
        <v>0</v>
      </c>
      <c r="K2835" t="str">
        <f t="shared" si="44"/>
        <v>Churn</v>
      </c>
      <c r="L2835" t="str">
        <f>VLOOKUP($H2835,master_table_sales_csv!$O$2:$P$3340,2,FALSE)</f>
        <v>eBooks</v>
      </c>
      <c r="M2835" t="str">
        <f>VLOOKUP($I2835,master_table_sales_csv!$O$2:$P$3340,2,FALSE)</f>
        <v>eBooks</v>
      </c>
    </row>
    <row r="2836" spans="1:13" x14ac:dyDescent="0.35">
      <c r="A2836" t="s">
        <v>8725</v>
      </c>
      <c r="B2836" t="s">
        <v>8752</v>
      </c>
      <c r="C2836">
        <v>936</v>
      </c>
      <c r="D2836">
        <v>2997</v>
      </c>
      <c r="E2836">
        <v>2</v>
      </c>
      <c r="F2836">
        <v>2</v>
      </c>
      <c r="G2836">
        <v>36.99</v>
      </c>
      <c r="H2836">
        <v>7</v>
      </c>
      <c r="I2836">
        <v>7</v>
      </c>
      <c r="J2836">
        <f>'Data Churn_prodcat'!E2836-'Data Churn_prodcat'!F2836</f>
        <v>0</v>
      </c>
      <c r="K2836" t="str">
        <f t="shared" si="44"/>
        <v>Churn</v>
      </c>
      <c r="L2836" t="str">
        <f>VLOOKUP($H2836,master_table_sales_csv!$O$2:$P$3340,2,FALSE)</f>
        <v>Training Videos</v>
      </c>
      <c r="M2836" t="str">
        <f>VLOOKUP($I2836,master_table_sales_csv!$O$2:$P$3340,2,FALSE)</f>
        <v>Training Videos</v>
      </c>
    </row>
    <row r="2837" spans="1:13" x14ac:dyDescent="0.35">
      <c r="A2837" t="s">
        <v>8725</v>
      </c>
      <c r="B2837" t="s">
        <v>8752</v>
      </c>
      <c r="C2837">
        <v>938</v>
      </c>
      <c r="D2837">
        <v>3320</v>
      </c>
      <c r="E2837">
        <v>0</v>
      </c>
      <c r="F2837">
        <v>0</v>
      </c>
      <c r="G2837">
        <v>835</v>
      </c>
      <c r="H2837">
        <v>2</v>
      </c>
      <c r="I2837">
        <v>2</v>
      </c>
      <c r="J2837">
        <f>'Data Churn_prodcat'!E2837-'Data Churn_prodcat'!F2837</f>
        <v>0</v>
      </c>
      <c r="K2837" t="str">
        <f t="shared" si="44"/>
        <v>Churn</v>
      </c>
      <c r="L2837" t="str">
        <f>VLOOKUP($H2837,master_table_sales_csv!$O$2:$P$3340,2,FALSE)</f>
        <v>Drone Kits</v>
      </c>
      <c r="M2837" t="str">
        <f>VLOOKUP($I2837,master_table_sales_csv!$O$2:$P$3340,2,FALSE)</f>
        <v>Drone Kits</v>
      </c>
    </row>
    <row r="2838" spans="1:13" x14ac:dyDescent="0.35">
      <c r="A2838" t="s">
        <v>8725</v>
      </c>
      <c r="B2838" t="s">
        <v>8752</v>
      </c>
      <c r="C2838">
        <v>941</v>
      </c>
      <c r="D2838">
        <v>3122</v>
      </c>
      <c r="E2838">
        <v>1</v>
      </c>
      <c r="F2838">
        <v>1</v>
      </c>
      <c r="G2838">
        <v>162</v>
      </c>
      <c r="H2838">
        <v>2</v>
      </c>
      <c r="I2838">
        <v>2</v>
      </c>
      <c r="J2838">
        <f>'Data Churn_prodcat'!E2838-'Data Churn_prodcat'!F2838</f>
        <v>0</v>
      </c>
      <c r="K2838" t="str">
        <f t="shared" si="44"/>
        <v>Churn</v>
      </c>
      <c r="L2838" t="str">
        <f>VLOOKUP($H2838,master_table_sales_csv!$O$2:$P$3340,2,FALSE)</f>
        <v>Drone Kits</v>
      </c>
      <c r="M2838" t="str">
        <f>VLOOKUP($I2838,master_table_sales_csv!$O$2:$P$3340,2,FALSE)</f>
        <v>Drone Kits</v>
      </c>
    </row>
    <row r="2839" spans="1:13" x14ac:dyDescent="0.35">
      <c r="A2839" t="s">
        <v>8725</v>
      </c>
      <c r="B2839" t="s">
        <v>8752</v>
      </c>
      <c r="C2839">
        <v>942</v>
      </c>
      <c r="D2839">
        <v>3185</v>
      </c>
      <c r="E2839">
        <v>1</v>
      </c>
      <c r="F2839">
        <v>1</v>
      </c>
      <c r="G2839">
        <v>71.94</v>
      </c>
      <c r="H2839">
        <v>1</v>
      </c>
      <c r="I2839">
        <v>1</v>
      </c>
      <c r="J2839">
        <f>'Data Churn_prodcat'!E2839-'Data Churn_prodcat'!F2839</f>
        <v>0</v>
      </c>
      <c r="K2839" t="str">
        <f t="shared" si="44"/>
        <v>Churn</v>
      </c>
      <c r="L2839" t="str">
        <f>VLOOKUP($H2839,master_table_sales_csv!$O$2:$P$3340,2,FALSE)</f>
        <v>Blueprints</v>
      </c>
      <c r="M2839" t="str">
        <f>VLOOKUP($I2839,master_table_sales_csv!$O$2:$P$3340,2,FALSE)</f>
        <v>Blueprints</v>
      </c>
    </row>
    <row r="2840" spans="1:13" x14ac:dyDescent="0.35">
      <c r="A2840" t="s">
        <v>8725</v>
      </c>
      <c r="B2840" t="s">
        <v>8752</v>
      </c>
      <c r="C2840">
        <v>944</v>
      </c>
      <c r="D2840">
        <v>2962</v>
      </c>
      <c r="E2840">
        <v>2</v>
      </c>
      <c r="F2840">
        <v>2</v>
      </c>
      <c r="G2840">
        <v>26.97</v>
      </c>
      <c r="H2840">
        <v>1</v>
      </c>
      <c r="I2840">
        <v>1</v>
      </c>
      <c r="J2840">
        <f>'Data Churn_prodcat'!E2840-'Data Churn_prodcat'!F2840</f>
        <v>0</v>
      </c>
      <c r="K2840" t="str">
        <f t="shared" si="44"/>
        <v>Churn</v>
      </c>
      <c r="L2840" t="str">
        <f>VLOOKUP($H2840,master_table_sales_csv!$O$2:$P$3340,2,FALSE)</f>
        <v>Blueprints</v>
      </c>
      <c r="M2840" t="str">
        <f>VLOOKUP($I2840,master_table_sales_csv!$O$2:$P$3340,2,FALSE)</f>
        <v>Blueprints</v>
      </c>
    </row>
    <row r="2841" spans="1:13" x14ac:dyDescent="0.35">
      <c r="A2841" t="s">
        <v>8725</v>
      </c>
      <c r="B2841" t="s">
        <v>8752</v>
      </c>
      <c r="C2841">
        <v>950</v>
      </c>
      <c r="D2841">
        <v>3047</v>
      </c>
      <c r="E2841">
        <v>2</v>
      </c>
      <c r="F2841">
        <v>2</v>
      </c>
      <c r="G2841">
        <v>437.93999999999994</v>
      </c>
      <c r="H2841">
        <v>7</v>
      </c>
      <c r="I2841">
        <v>4</v>
      </c>
      <c r="J2841">
        <f>'Data Churn_prodcat'!E2841-'Data Churn_prodcat'!F2841</f>
        <v>0</v>
      </c>
      <c r="K2841" t="str">
        <f t="shared" si="44"/>
        <v>Churn</v>
      </c>
      <c r="L2841" t="str">
        <f>VLOOKUP($H2841,master_table_sales_csv!$O$2:$P$3340,2,FALSE)</f>
        <v>Training Videos</v>
      </c>
      <c r="M2841" t="str">
        <f>VLOOKUP($I2841,master_table_sales_csv!$O$2:$P$3340,2,FALSE)</f>
        <v>eBooks</v>
      </c>
    </row>
    <row r="2842" spans="1:13" x14ac:dyDescent="0.35">
      <c r="A2842" t="s">
        <v>8725</v>
      </c>
      <c r="B2842" t="s">
        <v>8752</v>
      </c>
      <c r="C2842">
        <v>951</v>
      </c>
      <c r="D2842">
        <v>3264</v>
      </c>
      <c r="E2842">
        <v>0</v>
      </c>
      <c r="F2842">
        <v>0</v>
      </c>
      <c r="G2842">
        <v>196</v>
      </c>
      <c r="H2842">
        <v>7</v>
      </c>
      <c r="I2842">
        <v>7</v>
      </c>
      <c r="J2842">
        <f>'Data Churn_prodcat'!E2842-'Data Churn_prodcat'!F2842</f>
        <v>0</v>
      </c>
      <c r="K2842" t="str">
        <f t="shared" si="44"/>
        <v>Churn</v>
      </c>
      <c r="L2842" t="str">
        <f>VLOOKUP($H2842,master_table_sales_csv!$O$2:$P$3340,2,FALSE)</f>
        <v>Training Videos</v>
      </c>
      <c r="M2842" t="str">
        <f>VLOOKUP($I2842,master_table_sales_csv!$O$2:$P$3340,2,FALSE)</f>
        <v>Training Videos</v>
      </c>
    </row>
    <row r="2843" spans="1:13" x14ac:dyDescent="0.35">
      <c r="A2843" t="s">
        <v>8725</v>
      </c>
      <c r="B2843" t="s">
        <v>8752</v>
      </c>
      <c r="C2843">
        <v>956</v>
      </c>
      <c r="D2843">
        <v>3133</v>
      </c>
      <c r="E2843">
        <v>1</v>
      </c>
      <c r="F2843">
        <v>1</v>
      </c>
      <c r="G2843">
        <v>131.80000000000001</v>
      </c>
      <c r="H2843">
        <v>7</v>
      </c>
      <c r="I2843">
        <v>7</v>
      </c>
      <c r="J2843">
        <f>'Data Churn_prodcat'!E2843-'Data Churn_prodcat'!F2843</f>
        <v>0</v>
      </c>
      <c r="K2843" t="str">
        <f t="shared" si="44"/>
        <v>Churn</v>
      </c>
      <c r="L2843" t="str">
        <f>VLOOKUP($H2843,master_table_sales_csv!$O$2:$P$3340,2,FALSE)</f>
        <v>Training Videos</v>
      </c>
      <c r="M2843" t="str">
        <f>VLOOKUP($I2843,master_table_sales_csv!$O$2:$P$3340,2,FALSE)</f>
        <v>Training Videos</v>
      </c>
    </row>
    <row r="2844" spans="1:13" x14ac:dyDescent="0.35">
      <c r="A2844" t="s">
        <v>8725</v>
      </c>
      <c r="B2844" t="s">
        <v>8752</v>
      </c>
      <c r="C2844">
        <v>964</v>
      </c>
      <c r="D2844">
        <v>3265</v>
      </c>
      <c r="E2844">
        <v>0</v>
      </c>
      <c r="F2844">
        <v>0</v>
      </c>
      <c r="G2844">
        <v>299.70000000000005</v>
      </c>
      <c r="H2844">
        <v>7</v>
      </c>
      <c r="I2844">
        <v>7</v>
      </c>
      <c r="J2844">
        <f>'Data Churn_prodcat'!E2844-'Data Churn_prodcat'!F2844</f>
        <v>0</v>
      </c>
      <c r="K2844" t="str">
        <f t="shared" si="44"/>
        <v>Churn</v>
      </c>
      <c r="L2844" t="str">
        <f>VLOOKUP($H2844,master_table_sales_csv!$O$2:$P$3340,2,FALSE)</f>
        <v>Training Videos</v>
      </c>
      <c r="M2844" t="str">
        <f>VLOOKUP($I2844,master_table_sales_csv!$O$2:$P$3340,2,FALSE)</f>
        <v>Training Videos</v>
      </c>
    </row>
    <row r="2845" spans="1:13" x14ac:dyDescent="0.35">
      <c r="A2845" t="s">
        <v>8725</v>
      </c>
      <c r="B2845" t="s">
        <v>8752</v>
      </c>
      <c r="C2845">
        <v>971</v>
      </c>
      <c r="D2845">
        <v>3170</v>
      </c>
      <c r="E2845">
        <v>1</v>
      </c>
      <c r="F2845">
        <v>1</v>
      </c>
      <c r="G2845">
        <v>78</v>
      </c>
      <c r="H2845">
        <v>4</v>
      </c>
      <c r="I2845">
        <v>4</v>
      </c>
      <c r="J2845">
        <f>'Data Churn_prodcat'!E2845-'Data Churn_prodcat'!F2845</f>
        <v>0</v>
      </c>
      <c r="K2845" t="str">
        <f t="shared" si="44"/>
        <v>Churn</v>
      </c>
      <c r="L2845" t="str">
        <f>VLOOKUP($H2845,master_table_sales_csv!$O$2:$P$3340,2,FALSE)</f>
        <v>eBooks</v>
      </c>
      <c r="M2845" t="str">
        <f>VLOOKUP($I2845,master_table_sales_csv!$O$2:$P$3340,2,FALSE)</f>
        <v>eBooks</v>
      </c>
    </row>
    <row r="2846" spans="1:13" x14ac:dyDescent="0.35">
      <c r="A2846" t="s">
        <v>8725</v>
      </c>
      <c r="B2846" t="s">
        <v>8752</v>
      </c>
      <c r="C2846">
        <v>980</v>
      </c>
      <c r="D2846">
        <v>3258</v>
      </c>
      <c r="E2846">
        <v>0</v>
      </c>
      <c r="F2846">
        <v>0</v>
      </c>
      <c r="G2846">
        <v>33.979999999999997</v>
      </c>
      <c r="H2846">
        <v>4</v>
      </c>
      <c r="I2846">
        <v>4</v>
      </c>
      <c r="J2846">
        <f>'Data Churn_prodcat'!E2846-'Data Churn_prodcat'!F2846</f>
        <v>0</v>
      </c>
      <c r="K2846" t="str">
        <f t="shared" si="44"/>
        <v>Churn</v>
      </c>
      <c r="L2846" t="str">
        <f>VLOOKUP($H2846,master_table_sales_csv!$O$2:$P$3340,2,FALSE)</f>
        <v>eBooks</v>
      </c>
      <c r="M2846" t="str">
        <f>VLOOKUP($I2846,master_table_sales_csv!$O$2:$P$3340,2,FALSE)</f>
        <v>eBooks</v>
      </c>
    </row>
    <row r="2847" spans="1:13" x14ac:dyDescent="0.35">
      <c r="A2847" t="s">
        <v>8725</v>
      </c>
      <c r="B2847" t="s">
        <v>8752</v>
      </c>
      <c r="C2847">
        <v>982</v>
      </c>
      <c r="D2847">
        <v>3153</v>
      </c>
      <c r="E2847">
        <v>1</v>
      </c>
      <c r="F2847">
        <v>1</v>
      </c>
      <c r="G2847">
        <v>47.96</v>
      </c>
      <c r="H2847">
        <v>1</v>
      </c>
      <c r="I2847">
        <v>1</v>
      </c>
      <c r="J2847">
        <f>'Data Churn_prodcat'!E2847-'Data Churn_prodcat'!F2847</f>
        <v>0</v>
      </c>
      <c r="K2847" t="str">
        <f t="shared" si="44"/>
        <v>Churn</v>
      </c>
      <c r="L2847" t="str">
        <f>VLOOKUP($H2847,master_table_sales_csv!$O$2:$P$3340,2,FALSE)</f>
        <v>Blueprints</v>
      </c>
      <c r="M2847" t="str">
        <f>VLOOKUP($I2847,master_table_sales_csv!$O$2:$P$3340,2,FALSE)</f>
        <v>Blueprints</v>
      </c>
    </row>
    <row r="2848" spans="1:13" x14ac:dyDescent="0.35">
      <c r="A2848" t="s">
        <v>8725</v>
      </c>
      <c r="B2848" t="s">
        <v>8752</v>
      </c>
      <c r="C2848">
        <v>991</v>
      </c>
      <c r="D2848">
        <v>3229</v>
      </c>
      <c r="E2848">
        <v>0</v>
      </c>
      <c r="F2848">
        <v>0</v>
      </c>
      <c r="G2848">
        <v>97.5</v>
      </c>
      <c r="H2848">
        <v>4</v>
      </c>
      <c r="I2848">
        <v>4</v>
      </c>
      <c r="J2848">
        <f>'Data Churn_prodcat'!E2848-'Data Churn_prodcat'!F2848</f>
        <v>0</v>
      </c>
      <c r="K2848" t="str">
        <f t="shared" si="44"/>
        <v>Churn</v>
      </c>
      <c r="L2848" t="str">
        <f>VLOOKUP($H2848,master_table_sales_csv!$O$2:$P$3340,2,FALSE)</f>
        <v>eBooks</v>
      </c>
      <c r="M2848" t="str">
        <f>VLOOKUP($I2848,master_table_sales_csv!$O$2:$P$3340,2,FALSE)</f>
        <v>eBooks</v>
      </c>
    </row>
    <row r="2849" spans="1:13" x14ac:dyDescent="0.35">
      <c r="A2849" t="s">
        <v>8725</v>
      </c>
      <c r="B2849" t="s">
        <v>8752</v>
      </c>
      <c r="C2849">
        <v>994</v>
      </c>
      <c r="D2849">
        <v>3086</v>
      </c>
      <c r="E2849">
        <v>2</v>
      </c>
      <c r="F2849">
        <v>1</v>
      </c>
      <c r="G2849">
        <v>659.3</v>
      </c>
      <c r="H2849">
        <v>4</v>
      </c>
      <c r="I2849">
        <v>4</v>
      </c>
      <c r="J2849">
        <f>'Data Churn_prodcat'!E2849-'Data Churn_prodcat'!F2849</f>
        <v>1</v>
      </c>
      <c r="K2849" t="str">
        <f t="shared" si="44"/>
        <v>Churn</v>
      </c>
      <c r="L2849" t="str">
        <f>VLOOKUP($H2849,master_table_sales_csv!$O$2:$P$3340,2,FALSE)</f>
        <v>eBooks</v>
      </c>
      <c r="M2849" t="str">
        <f>VLOOKUP($I2849,master_table_sales_csv!$O$2:$P$3340,2,FALSE)</f>
        <v>eBooks</v>
      </c>
    </row>
    <row r="2850" spans="1:13" x14ac:dyDescent="0.35">
      <c r="A2850" t="s">
        <v>8725</v>
      </c>
      <c r="B2850" t="s">
        <v>8752</v>
      </c>
      <c r="C2850">
        <v>998</v>
      </c>
      <c r="D2850">
        <v>3268</v>
      </c>
      <c r="E2850">
        <v>0</v>
      </c>
      <c r="F2850">
        <v>0</v>
      </c>
      <c r="G2850">
        <v>1250</v>
      </c>
      <c r="H2850">
        <v>3</v>
      </c>
      <c r="I2850">
        <v>3</v>
      </c>
      <c r="J2850">
        <f>'Data Churn_prodcat'!E2850-'Data Churn_prodcat'!F2850</f>
        <v>0</v>
      </c>
      <c r="K2850" t="str">
        <f t="shared" si="44"/>
        <v>Churn</v>
      </c>
      <c r="L2850" t="str">
        <f>VLOOKUP($H2850,master_table_sales_csv!$O$2:$P$3340,2,FALSE)</f>
        <v>Drones</v>
      </c>
      <c r="M2850" t="str">
        <f>VLOOKUP($I2850,master_table_sales_csv!$O$2:$P$3340,2,FALSE)</f>
        <v>Drones</v>
      </c>
    </row>
    <row r="2851" spans="1:13" x14ac:dyDescent="0.35">
      <c r="A2851" t="s">
        <v>8725</v>
      </c>
      <c r="B2851" t="s">
        <v>8752</v>
      </c>
      <c r="C2851">
        <v>1001</v>
      </c>
      <c r="D2851">
        <v>3130</v>
      </c>
      <c r="E2851">
        <v>1</v>
      </c>
      <c r="F2851">
        <v>1</v>
      </c>
      <c r="G2851">
        <v>60</v>
      </c>
      <c r="H2851">
        <v>1</v>
      </c>
      <c r="I2851">
        <v>1</v>
      </c>
      <c r="J2851">
        <f>'Data Churn_prodcat'!E2851-'Data Churn_prodcat'!F2851</f>
        <v>0</v>
      </c>
      <c r="K2851" t="str">
        <f t="shared" si="44"/>
        <v>Churn</v>
      </c>
      <c r="L2851" t="str">
        <f>VLOOKUP($H2851,master_table_sales_csv!$O$2:$P$3340,2,FALSE)</f>
        <v>Blueprints</v>
      </c>
      <c r="M2851" t="str">
        <f>VLOOKUP($I2851,master_table_sales_csv!$O$2:$P$3340,2,FALSE)</f>
        <v>Blueprints</v>
      </c>
    </row>
    <row r="2852" spans="1:13" x14ac:dyDescent="0.35">
      <c r="A2852" t="s">
        <v>8725</v>
      </c>
      <c r="B2852" t="s">
        <v>8752</v>
      </c>
      <c r="C2852">
        <v>1005</v>
      </c>
      <c r="D2852">
        <v>2984</v>
      </c>
      <c r="E2852">
        <v>2</v>
      </c>
      <c r="F2852">
        <v>2</v>
      </c>
      <c r="G2852">
        <v>14.99</v>
      </c>
      <c r="H2852">
        <v>4</v>
      </c>
      <c r="I2852">
        <v>4</v>
      </c>
      <c r="J2852">
        <f>'Data Churn_prodcat'!E2852-'Data Churn_prodcat'!F2852</f>
        <v>0</v>
      </c>
      <c r="K2852" t="str">
        <f t="shared" si="44"/>
        <v>Churn</v>
      </c>
      <c r="L2852" t="str">
        <f>VLOOKUP($H2852,master_table_sales_csv!$O$2:$P$3340,2,FALSE)</f>
        <v>eBooks</v>
      </c>
      <c r="M2852" t="str">
        <f>VLOOKUP($I2852,master_table_sales_csv!$O$2:$P$3340,2,FALSE)</f>
        <v>eBooks</v>
      </c>
    </row>
    <row r="2853" spans="1:13" x14ac:dyDescent="0.35">
      <c r="A2853" t="s">
        <v>8725</v>
      </c>
      <c r="B2853" t="s">
        <v>8752</v>
      </c>
      <c r="C2853">
        <v>1011</v>
      </c>
      <c r="D2853">
        <v>2998</v>
      </c>
      <c r="E2853">
        <v>2</v>
      </c>
      <c r="F2853">
        <v>2</v>
      </c>
      <c r="G2853">
        <v>75.98</v>
      </c>
      <c r="H2853">
        <v>7</v>
      </c>
      <c r="I2853">
        <v>7</v>
      </c>
      <c r="J2853">
        <f>'Data Churn_prodcat'!E2853-'Data Churn_prodcat'!F2853</f>
        <v>0</v>
      </c>
      <c r="K2853" t="str">
        <f t="shared" si="44"/>
        <v>Churn</v>
      </c>
      <c r="L2853" t="str">
        <f>VLOOKUP($H2853,master_table_sales_csv!$O$2:$P$3340,2,FALSE)</f>
        <v>Training Videos</v>
      </c>
      <c r="M2853" t="str">
        <f>VLOOKUP($I2853,master_table_sales_csv!$O$2:$P$3340,2,FALSE)</f>
        <v>Training Videos</v>
      </c>
    </row>
    <row r="2854" spans="1:13" x14ac:dyDescent="0.35">
      <c r="A2854" t="s">
        <v>8725</v>
      </c>
      <c r="B2854" t="s">
        <v>8752</v>
      </c>
      <c r="C2854">
        <v>1014</v>
      </c>
      <c r="D2854">
        <v>3058</v>
      </c>
      <c r="E2854">
        <v>2</v>
      </c>
      <c r="F2854">
        <v>2</v>
      </c>
      <c r="G2854">
        <v>199.8</v>
      </c>
      <c r="H2854">
        <v>7</v>
      </c>
      <c r="I2854">
        <v>7</v>
      </c>
      <c r="J2854">
        <f>'Data Churn_prodcat'!E2854-'Data Churn_prodcat'!F2854</f>
        <v>0</v>
      </c>
      <c r="K2854" t="str">
        <f t="shared" si="44"/>
        <v>Churn</v>
      </c>
      <c r="L2854" t="str">
        <f>VLOOKUP($H2854,master_table_sales_csv!$O$2:$P$3340,2,FALSE)</f>
        <v>Training Videos</v>
      </c>
      <c r="M2854" t="str">
        <f>VLOOKUP($I2854,master_table_sales_csv!$O$2:$P$3340,2,FALSE)</f>
        <v>Training Videos</v>
      </c>
    </row>
    <row r="2855" spans="1:13" x14ac:dyDescent="0.35">
      <c r="A2855" t="s">
        <v>8725</v>
      </c>
      <c r="B2855" t="s">
        <v>8752</v>
      </c>
      <c r="C2855">
        <v>1018</v>
      </c>
      <c r="D2855">
        <v>3071</v>
      </c>
      <c r="E2855">
        <v>2</v>
      </c>
      <c r="F2855">
        <v>2</v>
      </c>
      <c r="G2855">
        <v>334</v>
      </c>
      <c r="H2855">
        <v>2</v>
      </c>
      <c r="I2855">
        <v>2</v>
      </c>
      <c r="J2855">
        <f>'Data Churn_prodcat'!E2855-'Data Churn_prodcat'!F2855</f>
        <v>0</v>
      </c>
      <c r="K2855" t="str">
        <f t="shared" si="44"/>
        <v>Churn</v>
      </c>
      <c r="L2855" t="str">
        <f>VLOOKUP($H2855,master_table_sales_csv!$O$2:$P$3340,2,FALSE)</f>
        <v>Drone Kits</v>
      </c>
      <c r="M2855" t="str">
        <f>VLOOKUP($I2855,master_table_sales_csv!$O$2:$P$3340,2,FALSE)</f>
        <v>Drone Kits</v>
      </c>
    </row>
    <row r="2856" spans="1:13" x14ac:dyDescent="0.35">
      <c r="A2856" t="s">
        <v>8725</v>
      </c>
      <c r="B2856" t="s">
        <v>8752</v>
      </c>
      <c r="C2856">
        <v>1019</v>
      </c>
      <c r="D2856">
        <v>3309</v>
      </c>
      <c r="E2856">
        <v>0</v>
      </c>
      <c r="F2856">
        <v>0</v>
      </c>
      <c r="G2856">
        <v>72</v>
      </c>
      <c r="H2856">
        <v>1</v>
      </c>
      <c r="I2856">
        <v>1</v>
      </c>
      <c r="J2856">
        <f>'Data Churn_prodcat'!E2856-'Data Churn_prodcat'!F2856</f>
        <v>0</v>
      </c>
      <c r="K2856" t="str">
        <f t="shared" si="44"/>
        <v>Churn</v>
      </c>
      <c r="L2856" t="str">
        <f>VLOOKUP($H2856,master_table_sales_csv!$O$2:$P$3340,2,FALSE)</f>
        <v>Blueprints</v>
      </c>
      <c r="M2856" t="str">
        <f>VLOOKUP($I2856,master_table_sales_csv!$O$2:$P$3340,2,FALSE)</f>
        <v>Blueprints</v>
      </c>
    </row>
    <row r="2857" spans="1:13" x14ac:dyDescent="0.35">
      <c r="A2857" t="s">
        <v>8725</v>
      </c>
      <c r="B2857" t="s">
        <v>8752</v>
      </c>
      <c r="C2857">
        <v>1022</v>
      </c>
      <c r="D2857">
        <v>2979</v>
      </c>
      <c r="E2857">
        <v>2</v>
      </c>
      <c r="F2857">
        <v>2</v>
      </c>
      <c r="G2857">
        <v>900</v>
      </c>
      <c r="H2857">
        <v>5</v>
      </c>
      <c r="I2857">
        <v>5</v>
      </c>
      <c r="J2857">
        <f>'Data Churn_prodcat'!E2857-'Data Churn_prodcat'!F2857</f>
        <v>0</v>
      </c>
      <c r="K2857" t="str">
        <f t="shared" si="44"/>
        <v>Churn</v>
      </c>
      <c r="L2857" t="str">
        <f>VLOOKUP($H2857,master_table_sales_csv!$O$2:$P$3340,2,FALSE)</f>
        <v>Robot Kits</v>
      </c>
      <c r="M2857" t="str">
        <f>VLOOKUP($I2857,master_table_sales_csv!$O$2:$P$3340,2,FALSE)</f>
        <v>Robot Kits</v>
      </c>
    </row>
    <row r="2858" spans="1:13" x14ac:dyDescent="0.35">
      <c r="A2858" t="s">
        <v>8725</v>
      </c>
      <c r="B2858" t="s">
        <v>8752</v>
      </c>
      <c r="C2858">
        <v>1028</v>
      </c>
      <c r="D2858">
        <v>3070</v>
      </c>
      <c r="E2858">
        <v>2</v>
      </c>
      <c r="F2858">
        <v>2</v>
      </c>
      <c r="G2858">
        <v>51.96</v>
      </c>
      <c r="H2858">
        <v>4</v>
      </c>
      <c r="I2858">
        <v>4</v>
      </c>
      <c r="J2858">
        <f>'Data Churn_prodcat'!E2858-'Data Churn_prodcat'!F2858</f>
        <v>0</v>
      </c>
      <c r="K2858" t="str">
        <f t="shared" si="44"/>
        <v>Churn</v>
      </c>
      <c r="L2858" t="str">
        <f>VLOOKUP($H2858,master_table_sales_csv!$O$2:$P$3340,2,FALSE)</f>
        <v>eBooks</v>
      </c>
      <c r="M2858" t="str">
        <f>VLOOKUP($I2858,master_table_sales_csv!$O$2:$P$3340,2,FALSE)</f>
        <v>eBooks</v>
      </c>
    </row>
    <row r="2859" spans="1:13" x14ac:dyDescent="0.35">
      <c r="A2859" t="s">
        <v>8725</v>
      </c>
      <c r="B2859" t="s">
        <v>8752</v>
      </c>
      <c r="C2859">
        <v>1030</v>
      </c>
      <c r="D2859">
        <v>2987</v>
      </c>
      <c r="E2859">
        <v>2</v>
      </c>
      <c r="F2859">
        <v>2</v>
      </c>
      <c r="G2859">
        <v>149.94999999999999</v>
      </c>
      <c r="H2859">
        <v>7</v>
      </c>
      <c r="I2859">
        <v>7</v>
      </c>
      <c r="J2859">
        <f>'Data Churn_prodcat'!E2859-'Data Churn_prodcat'!F2859</f>
        <v>0</v>
      </c>
      <c r="K2859" t="str">
        <f t="shared" si="44"/>
        <v>Churn</v>
      </c>
      <c r="L2859" t="str">
        <f>VLOOKUP($H2859,master_table_sales_csv!$O$2:$P$3340,2,FALSE)</f>
        <v>Training Videos</v>
      </c>
      <c r="M2859" t="str">
        <f>VLOOKUP($I2859,master_table_sales_csv!$O$2:$P$3340,2,FALSE)</f>
        <v>Training Videos</v>
      </c>
    </row>
    <row r="2860" spans="1:13" x14ac:dyDescent="0.35">
      <c r="A2860" t="s">
        <v>8725</v>
      </c>
      <c r="B2860" t="s">
        <v>8752</v>
      </c>
      <c r="C2860">
        <v>1035</v>
      </c>
      <c r="D2860">
        <v>3020</v>
      </c>
      <c r="E2860">
        <v>2</v>
      </c>
      <c r="F2860">
        <v>2</v>
      </c>
      <c r="G2860">
        <v>39.979999999999997</v>
      </c>
      <c r="H2860">
        <v>4</v>
      </c>
      <c r="I2860">
        <v>4</v>
      </c>
      <c r="J2860">
        <f>'Data Churn_prodcat'!E2860-'Data Churn_prodcat'!F2860</f>
        <v>0</v>
      </c>
      <c r="K2860" t="str">
        <f t="shared" si="44"/>
        <v>Churn</v>
      </c>
      <c r="L2860" t="str">
        <f>VLOOKUP($H2860,master_table_sales_csv!$O$2:$P$3340,2,FALSE)</f>
        <v>eBooks</v>
      </c>
      <c r="M2860" t="str">
        <f>VLOOKUP($I2860,master_table_sales_csv!$O$2:$P$3340,2,FALSE)</f>
        <v>eBooks</v>
      </c>
    </row>
    <row r="2861" spans="1:13" x14ac:dyDescent="0.35">
      <c r="A2861" t="s">
        <v>8725</v>
      </c>
      <c r="B2861" t="s">
        <v>8752</v>
      </c>
      <c r="C2861">
        <v>1039</v>
      </c>
      <c r="D2861">
        <v>3308</v>
      </c>
      <c r="E2861">
        <v>0</v>
      </c>
      <c r="F2861">
        <v>0</v>
      </c>
      <c r="G2861">
        <v>998</v>
      </c>
      <c r="H2861">
        <v>3</v>
      </c>
      <c r="I2861">
        <v>3</v>
      </c>
      <c r="J2861">
        <f>'Data Churn_prodcat'!E2861-'Data Churn_prodcat'!F2861</f>
        <v>0</v>
      </c>
      <c r="K2861" t="str">
        <f t="shared" si="44"/>
        <v>Churn</v>
      </c>
      <c r="L2861" t="str">
        <f>VLOOKUP($H2861,master_table_sales_csv!$O$2:$P$3340,2,FALSE)</f>
        <v>Drones</v>
      </c>
      <c r="M2861" t="str">
        <f>VLOOKUP($I2861,master_table_sales_csv!$O$2:$P$3340,2,FALSE)</f>
        <v>Drones</v>
      </c>
    </row>
    <row r="2862" spans="1:13" x14ac:dyDescent="0.35">
      <c r="A2862" t="s">
        <v>8725</v>
      </c>
      <c r="B2862" t="s">
        <v>8752</v>
      </c>
      <c r="C2862">
        <v>1051</v>
      </c>
      <c r="D2862">
        <v>3039</v>
      </c>
      <c r="E2862">
        <v>2</v>
      </c>
      <c r="F2862">
        <v>2</v>
      </c>
      <c r="G2862">
        <v>835</v>
      </c>
      <c r="H2862">
        <v>2</v>
      </c>
      <c r="I2862">
        <v>2</v>
      </c>
      <c r="J2862">
        <f>'Data Churn_prodcat'!E2862-'Data Churn_prodcat'!F2862</f>
        <v>0</v>
      </c>
      <c r="K2862" t="str">
        <f t="shared" si="44"/>
        <v>Churn</v>
      </c>
      <c r="L2862" t="str">
        <f>VLOOKUP($H2862,master_table_sales_csv!$O$2:$P$3340,2,FALSE)</f>
        <v>Drone Kits</v>
      </c>
      <c r="M2862" t="str">
        <f>VLOOKUP($I2862,master_table_sales_csv!$O$2:$P$3340,2,FALSE)</f>
        <v>Drone Kits</v>
      </c>
    </row>
    <row r="2863" spans="1:13" x14ac:dyDescent="0.35">
      <c r="A2863" t="s">
        <v>8725</v>
      </c>
      <c r="B2863" t="s">
        <v>8752</v>
      </c>
      <c r="C2863">
        <v>1061</v>
      </c>
      <c r="D2863">
        <v>2986</v>
      </c>
      <c r="E2863">
        <v>2</v>
      </c>
      <c r="F2863">
        <v>2</v>
      </c>
      <c r="G2863">
        <v>196</v>
      </c>
      <c r="H2863">
        <v>7</v>
      </c>
      <c r="I2863">
        <v>7</v>
      </c>
      <c r="J2863">
        <f>'Data Churn_prodcat'!E2863-'Data Churn_prodcat'!F2863</f>
        <v>0</v>
      </c>
      <c r="K2863" t="str">
        <f t="shared" si="44"/>
        <v>Churn</v>
      </c>
      <c r="L2863" t="str">
        <f>VLOOKUP($H2863,master_table_sales_csv!$O$2:$P$3340,2,FALSE)</f>
        <v>Training Videos</v>
      </c>
      <c r="M2863" t="str">
        <f>VLOOKUP($I2863,master_table_sales_csv!$O$2:$P$3340,2,FALSE)</f>
        <v>Training Videos</v>
      </c>
    </row>
    <row r="2864" spans="1:13" x14ac:dyDescent="0.35">
      <c r="A2864" t="s">
        <v>8725</v>
      </c>
      <c r="B2864" t="s">
        <v>8752</v>
      </c>
      <c r="C2864">
        <v>1066</v>
      </c>
      <c r="D2864">
        <v>3168</v>
      </c>
      <c r="E2864">
        <v>1</v>
      </c>
      <c r="F2864">
        <v>1</v>
      </c>
      <c r="G2864">
        <v>856</v>
      </c>
      <c r="H2864">
        <v>5</v>
      </c>
      <c r="I2864">
        <v>5</v>
      </c>
      <c r="J2864">
        <f>'Data Churn_prodcat'!E2864-'Data Churn_prodcat'!F2864</f>
        <v>0</v>
      </c>
      <c r="K2864" t="str">
        <f t="shared" si="44"/>
        <v>Churn</v>
      </c>
      <c r="L2864" t="str">
        <f>VLOOKUP($H2864,master_table_sales_csv!$O$2:$P$3340,2,FALSE)</f>
        <v>Robot Kits</v>
      </c>
      <c r="M2864" t="str">
        <f>VLOOKUP($I2864,master_table_sales_csv!$O$2:$P$3340,2,FALSE)</f>
        <v>Robot Kits</v>
      </c>
    </row>
    <row r="2865" spans="1:13" x14ac:dyDescent="0.35">
      <c r="A2865" t="s">
        <v>8725</v>
      </c>
      <c r="B2865" t="s">
        <v>8752</v>
      </c>
      <c r="C2865">
        <v>1073</v>
      </c>
      <c r="D2865">
        <v>3017</v>
      </c>
      <c r="E2865">
        <v>2</v>
      </c>
      <c r="F2865">
        <v>2</v>
      </c>
      <c r="G2865">
        <v>2697</v>
      </c>
      <c r="H2865">
        <v>6</v>
      </c>
      <c r="I2865">
        <v>6</v>
      </c>
      <c r="J2865">
        <f>'Data Churn_prodcat'!E2865-'Data Churn_prodcat'!F2865</f>
        <v>0</v>
      </c>
      <c r="K2865" t="str">
        <f t="shared" si="44"/>
        <v>Churn</v>
      </c>
      <c r="L2865" t="str">
        <f>VLOOKUP($H2865,master_table_sales_csv!$O$2:$P$3340,2,FALSE)</f>
        <v>Robots</v>
      </c>
      <c r="M2865" t="str">
        <f>VLOOKUP($I2865,master_table_sales_csv!$O$2:$P$3340,2,FALSE)</f>
        <v>Robots</v>
      </c>
    </row>
    <row r="2866" spans="1:13" x14ac:dyDescent="0.35">
      <c r="A2866" t="s">
        <v>8725</v>
      </c>
      <c r="B2866" t="s">
        <v>8752</v>
      </c>
      <c r="C2866">
        <v>1078</v>
      </c>
      <c r="D2866">
        <v>3252</v>
      </c>
      <c r="E2866">
        <v>0</v>
      </c>
      <c r="F2866">
        <v>0</v>
      </c>
      <c r="G2866">
        <v>1250</v>
      </c>
      <c r="H2866">
        <v>3</v>
      </c>
      <c r="I2866">
        <v>3</v>
      </c>
      <c r="J2866">
        <f>'Data Churn_prodcat'!E2866-'Data Churn_prodcat'!F2866</f>
        <v>0</v>
      </c>
      <c r="K2866" t="str">
        <f t="shared" si="44"/>
        <v>Churn</v>
      </c>
      <c r="L2866" t="str">
        <f>VLOOKUP($H2866,master_table_sales_csv!$O$2:$P$3340,2,FALSE)</f>
        <v>Drones</v>
      </c>
      <c r="M2866" t="str">
        <f>VLOOKUP($I2866,master_table_sales_csv!$O$2:$P$3340,2,FALSE)</f>
        <v>Drones</v>
      </c>
    </row>
    <row r="2867" spans="1:13" x14ac:dyDescent="0.35">
      <c r="A2867" t="s">
        <v>8725</v>
      </c>
      <c r="B2867" t="s">
        <v>8752</v>
      </c>
      <c r="C2867">
        <v>1079</v>
      </c>
      <c r="D2867">
        <v>3032</v>
      </c>
      <c r="E2867">
        <v>2</v>
      </c>
      <c r="F2867">
        <v>2</v>
      </c>
      <c r="G2867">
        <v>900</v>
      </c>
      <c r="H2867">
        <v>5</v>
      </c>
      <c r="I2867">
        <v>5</v>
      </c>
      <c r="J2867">
        <f>'Data Churn_prodcat'!E2867-'Data Churn_prodcat'!F2867</f>
        <v>0</v>
      </c>
      <c r="K2867" t="str">
        <f t="shared" si="44"/>
        <v>Churn</v>
      </c>
      <c r="L2867" t="str">
        <f>VLOOKUP($H2867,master_table_sales_csv!$O$2:$P$3340,2,FALSE)</f>
        <v>Robot Kits</v>
      </c>
      <c r="M2867" t="str">
        <f>VLOOKUP($I2867,master_table_sales_csv!$O$2:$P$3340,2,FALSE)</f>
        <v>Robot Kits</v>
      </c>
    </row>
    <row r="2868" spans="1:13" x14ac:dyDescent="0.35">
      <c r="A2868" t="s">
        <v>8725</v>
      </c>
      <c r="B2868" t="s">
        <v>8752</v>
      </c>
      <c r="C2868">
        <v>1084</v>
      </c>
      <c r="D2868">
        <v>3291</v>
      </c>
      <c r="E2868">
        <v>0</v>
      </c>
      <c r="F2868">
        <v>0</v>
      </c>
      <c r="G2868">
        <v>1647</v>
      </c>
      <c r="H2868">
        <v>6</v>
      </c>
      <c r="I2868">
        <v>6</v>
      </c>
      <c r="J2868">
        <f>'Data Churn_prodcat'!E2868-'Data Churn_prodcat'!F2868</f>
        <v>0</v>
      </c>
      <c r="K2868" t="str">
        <f t="shared" si="44"/>
        <v>Churn</v>
      </c>
      <c r="L2868" t="str">
        <f>VLOOKUP($H2868,master_table_sales_csv!$O$2:$P$3340,2,FALSE)</f>
        <v>Robots</v>
      </c>
      <c r="M2868" t="str">
        <f>VLOOKUP($I2868,master_table_sales_csv!$O$2:$P$3340,2,FALSE)</f>
        <v>Robots</v>
      </c>
    </row>
    <row r="2869" spans="1:13" x14ac:dyDescent="0.35">
      <c r="A2869" t="s">
        <v>8725</v>
      </c>
      <c r="B2869" t="s">
        <v>8752</v>
      </c>
      <c r="C2869">
        <v>1094</v>
      </c>
      <c r="D2869">
        <v>3220</v>
      </c>
      <c r="E2869">
        <v>0</v>
      </c>
      <c r="F2869">
        <v>0</v>
      </c>
      <c r="G2869">
        <v>4104</v>
      </c>
      <c r="H2869">
        <v>6</v>
      </c>
      <c r="I2869">
        <v>6</v>
      </c>
      <c r="J2869">
        <f>'Data Churn_prodcat'!E2869-'Data Churn_prodcat'!F2869</f>
        <v>0</v>
      </c>
      <c r="K2869" t="str">
        <f t="shared" si="44"/>
        <v>Churn</v>
      </c>
      <c r="L2869" t="str">
        <f>VLOOKUP($H2869,master_table_sales_csv!$O$2:$P$3340,2,FALSE)</f>
        <v>Robots</v>
      </c>
      <c r="M2869" t="str">
        <f>VLOOKUP($I2869,master_table_sales_csv!$O$2:$P$3340,2,FALSE)</f>
        <v>Robots</v>
      </c>
    </row>
    <row r="2870" spans="1:13" x14ac:dyDescent="0.35">
      <c r="A2870" t="s">
        <v>8725</v>
      </c>
      <c r="B2870" t="s">
        <v>8752</v>
      </c>
      <c r="C2870">
        <v>1098</v>
      </c>
      <c r="D2870">
        <v>2968</v>
      </c>
      <c r="E2870">
        <v>2</v>
      </c>
      <c r="F2870">
        <v>2</v>
      </c>
      <c r="G2870">
        <v>59.96</v>
      </c>
      <c r="H2870">
        <v>4</v>
      </c>
      <c r="I2870">
        <v>4</v>
      </c>
      <c r="J2870">
        <f>'Data Churn_prodcat'!E2870-'Data Churn_prodcat'!F2870</f>
        <v>0</v>
      </c>
      <c r="K2870" t="str">
        <f t="shared" si="44"/>
        <v>Churn</v>
      </c>
      <c r="L2870" t="str">
        <f>VLOOKUP($H2870,master_table_sales_csv!$O$2:$P$3340,2,FALSE)</f>
        <v>eBooks</v>
      </c>
      <c r="M2870" t="str">
        <f>VLOOKUP($I2870,master_table_sales_csv!$O$2:$P$3340,2,FALSE)</f>
        <v>eBooks</v>
      </c>
    </row>
    <row r="2871" spans="1:13" x14ac:dyDescent="0.35">
      <c r="A2871" t="s">
        <v>8725</v>
      </c>
      <c r="B2871" t="s">
        <v>8752</v>
      </c>
      <c r="C2871">
        <v>1099</v>
      </c>
      <c r="D2871">
        <v>3297</v>
      </c>
      <c r="E2871">
        <v>0</v>
      </c>
      <c r="F2871">
        <v>0</v>
      </c>
      <c r="G2871">
        <v>221.94</v>
      </c>
      <c r="H2871">
        <v>7</v>
      </c>
      <c r="I2871">
        <v>7</v>
      </c>
      <c r="J2871">
        <f>'Data Churn_prodcat'!E2871-'Data Churn_prodcat'!F2871</f>
        <v>0</v>
      </c>
      <c r="K2871" t="str">
        <f t="shared" si="44"/>
        <v>Churn</v>
      </c>
      <c r="L2871" t="str">
        <f>VLOOKUP($H2871,master_table_sales_csv!$O$2:$P$3340,2,FALSE)</f>
        <v>Training Videos</v>
      </c>
      <c r="M2871" t="str">
        <f>VLOOKUP($I2871,master_table_sales_csv!$O$2:$P$3340,2,FALSE)</f>
        <v>Training Videos</v>
      </c>
    </row>
    <row r="2872" spans="1:13" x14ac:dyDescent="0.35">
      <c r="A2872" t="s">
        <v>8725</v>
      </c>
      <c r="B2872" t="s">
        <v>8752</v>
      </c>
      <c r="C2872">
        <v>1105</v>
      </c>
      <c r="D2872">
        <v>3214</v>
      </c>
      <c r="E2872">
        <v>0</v>
      </c>
      <c r="F2872">
        <v>0</v>
      </c>
      <c r="G2872">
        <v>84.949999999999989</v>
      </c>
      <c r="H2872">
        <v>4</v>
      </c>
      <c r="I2872">
        <v>4</v>
      </c>
      <c r="J2872">
        <f>'Data Churn_prodcat'!E2872-'Data Churn_prodcat'!F2872</f>
        <v>0</v>
      </c>
      <c r="K2872" t="str">
        <f t="shared" si="44"/>
        <v>Churn</v>
      </c>
      <c r="L2872" t="str">
        <f>VLOOKUP($H2872,master_table_sales_csv!$O$2:$P$3340,2,FALSE)</f>
        <v>eBooks</v>
      </c>
      <c r="M2872" t="str">
        <f>VLOOKUP($I2872,master_table_sales_csv!$O$2:$P$3340,2,FALSE)</f>
        <v>eBooks</v>
      </c>
    </row>
    <row r="2873" spans="1:13" x14ac:dyDescent="0.35">
      <c r="A2873" t="s">
        <v>8725</v>
      </c>
      <c r="B2873" t="s">
        <v>8752</v>
      </c>
      <c r="C2873">
        <v>1107</v>
      </c>
      <c r="D2873">
        <v>3221</v>
      </c>
      <c r="E2873">
        <v>0</v>
      </c>
      <c r="F2873">
        <v>0</v>
      </c>
      <c r="G2873">
        <v>138</v>
      </c>
      <c r="H2873">
        <v>2</v>
      </c>
      <c r="I2873">
        <v>2</v>
      </c>
      <c r="J2873">
        <f>'Data Churn_prodcat'!E2873-'Data Churn_prodcat'!F2873</f>
        <v>0</v>
      </c>
      <c r="K2873" t="str">
        <f t="shared" si="44"/>
        <v>Churn</v>
      </c>
      <c r="L2873" t="str">
        <f>VLOOKUP($H2873,master_table_sales_csv!$O$2:$P$3340,2,FALSE)</f>
        <v>Drone Kits</v>
      </c>
      <c r="M2873" t="str">
        <f>VLOOKUP($I2873,master_table_sales_csv!$O$2:$P$3340,2,FALSE)</f>
        <v>Drone Kits</v>
      </c>
    </row>
    <row r="2874" spans="1:13" x14ac:dyDescent="0.35">
      <c r="A2874" t="s">
        <v>8725</v>
      </c>
      <c r="B2874" t="s">
        <v>8752</v>
      </c>
      <c r="C2874">
        <v>1111</v>
      </c>
      <c r="D2874">
        <v>3230</v>
      </c>
      <c r="E2874">
        <v>0</v>
      </c>
      <c r="F2874">
        <v>0</v>
      </c>
      <c r="G2874">
        <v>99.949999999999989</v>
      </c>
      <c r="H2874">
        <v>4</v>
      </c>
      <c r="I2874">
        <v>4</v>
      </c>
      <c r="J2874">
        <f>'Data Churn_prodcat'!E2874-'Data Churn_prodcat'!F2874</f>
        <v>0</v>
      </c>
      <c r="K2874" t="str">
        <f t="shared" si="44"/>
        <v>Churn</v>
      </c>
      <c r="L2874" t="str">
        <f>VLOOKUP($H2874,master_table_sales_csv!$O$2:$P$3340,2,FALSE)</f>
        <v>eBooks</v>
      </c>
      <c r="M2874" t="str">
        <f>VLOOKUP($I2874,master_table_sales_csv!$O$2:$P$3340,2,FALSE)</f>
        <v>eBooks</v>
      </c>
    </row>
    <row r="2875" spans="1:13" x14ac:dyDescent="0.35">
      <c r="A2875" t="s">
        <v>8725</v>
      </c>
      <c r="B2875" t="s">
        <v>8752</v>
      </c>
      <c r="C2875">
        <v>1113</v>
      </c>
      <c r="D2875">
        <v>3131</v>
      </c>
      <c r="E2875">
        <v>1</v>
      </c>
      <c r="F2875">
        <v>1</v>
      </c>
      <c r="G2875">
        <v>74.95</v>
      </c>
      <c r="H2875">
        <v>4</v>
      </c>
      <c r="I2875">
        <v>4</v>
      </c>
      <c r="J2875">
        <f>'Data Churn_prodcat'!E2875-'Data Churn_prodcat'!F2875</f>
        <v>0</v>
      </c>
      <c r="K2875" t="str">
        <f t="shared" si="44"/>
        <v>Churn</v>
      </c>
      <c r="L2875" t="str">
        <f>VLOOKUP($H2875,master_table_sales_csv!$O$2:$P$3340,2,FALSE)</f>
        <v>eBooks</v>
      </c>
      <c r="M2875" t="str">
        <f>VLOOKUP($I2875,master_table_sales_csv!$O$2:$P$3340,2,FALSE)</f>
        <v>eBooks</v>
      </c>
    </row>
    <row r="2876" spans="1:13" x14ac:dyDescent="0.35">
      <c r="A2876" t="s">
        <v>8725</v>
      </c>
      <c r="B2876" t="s">
        <v>8752</v>
      </c>
      <c r="C2876">
        <v>1115</v>
      </c>
      <c r="D2876">
        <v>3239</v>
      </c>
      <c r="E2876">
        <v>0</v>
      </c>
      <c r="F2876">
        <v>0</v>
      </c>
      <c r="G2876">
        <v>82.5</v>
      </c>
      <c r="H2876">
        <v>7</v>
      </c>
      <c r="I2876">
        <v>7</v>
      </c>
      <c r="J2876">
        <f>'Data Churn_prodcat'!E2876-'Data Churn_prodcat'!F2876</f>
        <v>0</v>
      </c>
      <c r="K2876" t="str">
        <f t="shared" si="44"/>
        <v>Churn</v>
      </c>
      <c r="L2876" t="str">
        <f>VLOOKUP($H2876,master_table_sales_csv!$O$2:$P$3340,2,FALSE)</f>
        <v>Training Videos</v>
      </c>
      <c r="M2876" t="str">
        <f>VLOOKUP($I2876,master_table_sales_csv!$O$2:$P$3340,2,FALSE)</f>
        <v>Training Videos</v>
      </c>
    </row>
    <row r="2877" spans="1:13" x14ac:dyDescent="0.35">
      <c r="A2877" t="s">
        <v>8725</v>
      </c>
      <c r="B2877" t="s">
        <v>8752</v>
      </c>
      <c r="C2877">
        <v>1126</v>
      </c>
      <c r="D2877">
        <v>3280</v>
      </c>
      <c r="E2877">
        <v>0</v>
      </c>
      <c r="F2877">
        <v>0</v>
      </c>
      <c r="G2877">
        <v>139.96</v>
      </c>
      <c r="H2877">
        <v>7</v>
      </c>
      <c r="I2877">
        <v>7</v>
      </c>
      <c r="J2877">
        <f>'Data Churn_prodcat'!E2877-'Data Churn_prodcat'!F2877</f>
        <v>0</v>
      </c>
      <c r="K2877" t="str">
        <f t="shared" si="44"/>
        <v>Churn</v>
      </c>
      <c r="L2877" t="str">
        <f>VLOOKUP($H2877,master_table_sales_csv!$O$2:$P$3340,2,FALSE)</f>
        <v>Training Videos</v>
      </c>
      <c r="M2877" t="str">
        <f>VLOOKUP($I2877,master_table_sales_csv!$O$2:$P$3340,2,FALSE)</f>
        <v>Training Videos</v>
      </c>
    </row>
    <row r="2878" spans="1:13" x14ac:dyDescent="0.35">
      <c r="A2878" t="s">
        <v>8725</v>
      </c>
      <c r="B2878" t="s">
        <v>8752</v>
      </c>
      <c r="C2878">
        <v>1132</v>
      </c>
      <c r="D2878">
        <v>2988</v>
      </c>
      <c r="E2878">
        <v>2</v>
      </c>
      <c r="F2878">
        <v>2</v>
      </c>
      <c r="G2878">
        <v>59.98</v>
      </c>
      <c r="H2878">
        <v>7</v>
      </c>
      <c r="I2878">
        <v>7</v>
      </c>
      <c r="J2878">
        <f>'Data Churn_prodcat'!E2878-'Data Churn_prodcat'!F2878</f>
        <v>0</v>
      </c>
      <c r="K2878" t="str">
        <f t="shared" si="44"/>
        <v>Churn</v>
      </c>
      <c r="L2878" t="str">
        <f>VLOOKUP($H2878,master_table_sales_csv!$O$2:$P$3340,2,FALSE)</f>
        <v>Training Videos</v>
      </c>
      <c r="M2878" t="str">
        <f>VLOOKUP($I2878,master_table_sales_csv!$O$2:$P$3340,2,FALSE)</f>
        <v>Training Videos</v>
      </c>
    </row>
    <row r="2879" spans="1:13" x14ac:dyDescent="0.35">
      <c r="A2879" t="s">
        <v>8725</v>
      </c>
      <c r="B2879" t="s">
        <v>8752</v>
      </c>
      <c r="C2879">
        <v>1137</v>
      </c>
      <c r="D2879">
        <v>3105</v>
      </c>
      <c r="E2879">
        <v>1</v>
      </c>
      <c r="F2879">
        <v>1</v>
      </c>
      <c r="G2879">
        <v>117.9</v>
      </c>
      <c r="H2879">
        <v>2</v>
      </c>
      <c r="I2879">
        <v>2</v>
      </c>
      <c r="J2879">
        <f>'Data Churn_prodcat'!E2879-'Data Churn_prodcat'!F2879</f>
        <v>0</v>
      </c>
      <c r="K2879" t="str">
        <f t="shared" si="44"/>
        <v>Churn</v>
      </c>
      <c r="L2879" t="str">
        <f>VLOOKUP($H2879,master_table_sales_csv!$O$2:$P$3340,2,FALSE)</f>
        <v>Drone Kits</v>
      </c>
      <c r="M2879" t="str">
        <f>VLOOKUP($I2879,master_table_sales_csv!$O$2:$P$3340,2,FALSE)</f>
        <v>Drone Kits</v>
      </c>
    </row>
    <row r="2880" spans="1:13" x14ac:dyDescent="0.35">
      <c r="A2880" t="s">
        <v>8725</v>
      </c>
      <c r="B2880" t="s">
        <v>8752</v>
      </c>
      <c r="C2880">
        <v>1151</v>
      </c>
      <c r="D2880">
        <v>3056</v>
      </c>
      <c r="E2880">
        <v>2</v>
      </c>
      <c r="F2880">
        <v>2</v>
      </c>
      <c r="G2880">
        <v>1820</v>
      </c>
      <c r="H2880">
        <v>3</v>
      </c>
      <c r="I2880">
        <v>3</v>
      </c>
      <c r="J2880">
        <f>'Data Churn_prodcat'!E2880-'Data Churn_prodcat'!F2880</f>
        <v>0</v>
      </c>
      <c r="K2880" t="str">
        <f t="shared" si="44"/>
        <v>Churn</v>
      </c>
      <c r="L2880" t="str">
        <f>VLOOKUP($H2880,master_table_sales_csv!$O$2:$P$3340,2,FALSE)</f>
        <v>Drones</v>
      </c>
      <c r="M2880" t="str">
        <f>VLOOKUP($I2880,master_table_sales_csv!$O$2:$P$3340,2,FALSE)</f>
        <v>Drones</v>
      </c>
    </row>
    <row r="2881" spans="1:13" x14ac:dyDescent="0.35">
      <c r="A2881" t="s">
        <v>8725</v>
      </c>
      <c r="B2881" t="s">
        <v>8752</v>
      </c>
      <c r="C2881">
        <v>1166</v>
      </c>
      <c r="D2881">
        <v>3123</v>
      </c>
      <c r="E2881">
        <v>1</v>
      </c>
      <c r="F2881">
        <v>1</v>
      </c>
      <c r="G2881">
        <v>74.95</v>
      </c>
      <c r="H2881">
        <v>4</v>
      </c>
      <c r="I2881">
        <v>4</v>
      </c>
      <c r="J2881">
        <f>'Data Churn_prodcat'!E2881-'Data Churn_prodcat'!F2881</f>
        <v>0</v>
      </c>
      <c r="K2881" t="str">
        <f t="shared" si="44"/>
        <v>Churn</v>
      </c>
      <c r="L2881" t="str">
        <f>VLOOKUP($H2881,master_table_sales_csv!$O$2:$P$3340,2,FALSE)</f>
        <v>eBooks</v>
      </c>
      <c r="M2881" t="str">
        <f>VLOOKUP($I2881,master_table_sales_csv!$O$2:$P$3340,2,FALSE)</f>
        <v>eBooks</v>
      </c>
    </row>
    <row r="2882" spans="1:13" x14ac:dyDescent="0.35">
      <c r="A2882" t="s">
        <v>8725</v>
      </c>
      <c r="B2882" t="s">
        <v>8752</v>
      </c>
      <c r="C2882">
        <v>1170</v>
      </c>
      <c r="D2882">
        <v>3322</v>
      </c>
      <c r="E2882">
        <v>0</v>
      </c>
      <c r="F2882">
        <v>0</v>
      </c>
      <c r="G2882">
        <v>50.97</v>
      </c>
      <c r="H2882">
        <v>4</v>
      </c>
      <c r="I2882">
        <v>4</v>
      </c>
      <c r="J2882">
        <f>'Data Churn_prodcat'!E2882-'Data Churn_prodcat'!F2882</f>
        <v>0</v>
      </c>
      <c r="K2882" t="str">
        <f t="shared" si="44"/>
        <v>Churn</v>
      </c>
      <c r="L2882" t="str">
        <f>VLOOKUP($H2882,master_table_sales_csv!$O$2:$P$3340,2,FALSE)</f>
        <v>eBooks</v>
      </c>
      <c r="M2882" t="str">
        <f>VLOOKUP($I2882,master_table_sales_csv!$O$2:$P$3340,2,FALSE)</f>
        <v>eBooks</v>
      </c>
    </row>
    <row r="2883" spans="1:13" x14ac:dyDescent="0.35">
      <c r="A2883" t="s">
        <v>8725</v>
      </c>
      <c r="B2883" t="s">
        <v>8752</v>
      </c>
      <c r="C2883">
        <v>1178</v>
      </c>
      <c r="D2883">
        <v>3111</v>
      </c>
      <c r="E2883">
        <v>1</v>
      </c>
      <c r="F2883">
        <v>1</v>
      </c>
      <c r="G2883">
        <v>119.96</v>
      </c>
      <c r="H2883">
        <v>7</v>
      </c>
      <c r="I2883">
        <v>7</v>
      </c>
      <c r="J2883">
        <f>'Data Churn_prodcat'!E2883-'Data Churn_prodcat'!F2883</f>
        <v>0</v>
      </c>
      <c r="K2883" t="str">
        <f t="shared" si="44"/>
        <v>Churn</v>
      </c>
      <c r="L2883" t="str">
        <f>VLOOKUP($H2883,master_table_sales_csv!$O$2:$P$3340,2,FALSE)</f>
        <v>Training Videos</v>
      </c>
      <c r="M2883" t="str">
        <f>VLOOKUP($I2883,master_table_sales_csv!$O$2:$P$3340,2,FALSE)</f>
        <v>Training Videos</v>
      </c>
    </row>
    <row r="2884" spans="1:13" x14ac:dyDescent="0.35">
      <c r="A2884" t="s">
        <v>8725</v>
      </c>
      <c r="B2884" t="s">
        <v>8752</v>
      </c>
      <c r="C2884">
        <v>1180</v>
      </c>
      <c r="D2884">
        <v>2953</v>
      </c>
      <c r="E2884">
        <v>2</v>
      </c>
      <c r="F2884">
        <v>2</v>
      </c>
      <c r="G2884">
        <v>39</v>
      </c>
      <c r="H2884">
        <v>4</v>
      </c>
      <c r="I2884">
        <v>4</v>
      </c>
      <c r="J2884">
        <f>'Data Churn_prodcat'!E2884-'Data Churn_prodcat'!F2884</f>
        <v>0</v>
      </c>
      <c r="K2884" t="str">
        <f t="shared" si="44"/>
        <v>Churn</v>
      </c>
      <c r="L2884" t="str">
        <f>VLOOKUP($H2884,master_table_sales_csv!$O$2:$P$3340,2,FALSE)</f>
        <v>eBooks</v>
      </c>
      <c r="M2884" t="str">
        <f>VLOOKUP($I2884,master_table_sales_csv!$O$2:$P$3340,2,FALSE)</f>
        <v>eBooks</v>
      </c>
    </row>
    <row r="2885" spans="1:13" x14ac:dyDescent="0.35">
      <c r="A2885" t="s">
        <v>8725</v>
      </c>
      <c r="B2885" t="s">
        <v>8752</v>
      </c>
      <c r="C2885">
        <v>1188</v>
      </c>
      <c r="D2885">
        <v>3093</v>
      </c>
      <c r="E2885">
        <v>1</v>
      </c>
      <c r="F2885">
        <v>1</v>
      </c>
      <c r="G2885">
        <v>1198</v>
      </c>
      <c r="H2885">
        <v>6</v>
      </c>
      <c r="I2885">
        <v>6</v>
      </c>
      <c r="J2885">
        <f>'Data Churn_prodcat'!E2885-'Data Churn_prodcat'!F2885</f>
        <v>0</v>
      </c>
      <c r="K2885" t="str">
        <f t="shared" ref="K2885:K2948" si="45">IF(D2885&gt;7, "Churn", "No Churn")</f>
        <v>Churn</v>
      </c>
      <c r="L2885" t="str">
        <f>VLOOKUP($H2885,master_table_sales_csv!$O$2:$P$3340,2,FALSE)</f>
        <v>Robots</v>
      </c>
      <c r="M2885" t="str">
        <f>VLOOKUP($I2885,master_table_sales_csv!$O$2:$P$3340,2,FALSE)</f>
        <v>Robots</v>
      </c>
    </row>
    <row r="2886" spans="1:13" x14ac:dyDescent="0.35">
      <c r="A2886" t="s">
        <v>8725</v>
      </c>
      <c r="B2886" t="s">
        <v>8752</v>
      </c>
      <c r="C2886">
        <v>1198</v>
      </c>
      <c r="D2886">
        <v>3074</v>
      </c>
      <c r="E2886">
        <v>2</v>
      </c>
      <c r="F2886">
        <v>2</v>
      </c>
      <c r="G2886">
        <v>450</v>
      </c>
      <c r="H2886">
        <v>5</v>
      </c>
      <c r="I2886">
        <v>5</v>
      </c>
      <c r="J2886">
        <f>'Data Churn_prodcat'!E2886-'Data Churn_prodcat'!F2886</f>
        <v>0</v>
      </c>
      <c r="K2886" t="str">
        <f t="shared" si="45"/>
        <v>Churn</v>
      </c>
      <c r="L2886" t="str">
        <f>VLOOKUP($H2886,master_table_sales_csv!$O$2:$P$3340,2,FALSE)</f>
        <v>Robot Kits</v>
      </c>
      <c r="M2886" t="str">
        <f>VLOOKUP($I2886,master_table_sales_csv!$O$2:$P$3340,2,FALSE)</f>
        <v>Robot Kits</v>
      </c>
    </row>
    <row r="2887" spans="1:13" x14ac:dyDescent="0.35">
      <c r="A2887" t="s">
        <v>8725</v>
      </c>
      <c r="B2887" t="s">
        <v>8752</v>
      </c>
      <c r="C2887">
        <v>1204</v>
      </c>
      <c r="D2887">
        <v>3233</v>
      </c>
      <c r="E2887">
        <v>0</v>
      </c>
      <c r="F2887">
        <v>0</v>
      </c>
      <c r="G2887">
        <v>356</v>
      </c>
      <c r="H2887">
        <v>2</v>
      </c>
      <c r="I2887">
        <v>2</v>
      </c>
      <c r="J2887">
        <f>'Data Churn_prodcat'!E2887-'Data Churn_prodcat'!F2887</f>
        <v>0</v>
      </c>
      <c r="K2887" t="str">
        <f t="shared" si="45"/>
        <v>Churn</v>
      </c>
      <c r="L2887" t="str">
        <f>VLOOKUP($H2887,master_table_sales_csv!$O$2:$P$3340,2,FALSE)</f>
        <v>Drone Kits</v>
      </c>
      <c r="M2887" t="str">
        <f>VLOOKUP($I2887,master_table_sales_csv!$O$2:$P$3340,2,FALSE)</f>
        <v>Drone Kits</v>
      </c>
    </row>
    <row r="2888" spans="1:13" x14ac:dyDescent="0.35">
      <c r="A2888" t="s">
        <v>8725</v>
      </c>
      <c r="B2888" t="s">
        <v>8752</v>
      </c>
      <c r="C2888">
        <v>1214</v>
      </c>
      <c r="D2888">
        <v>3332</v>
      </c>
      <c r="E2888">
        <v>1</v>
      </c>
      <c r="F2888">
        <v>0</v>
      </c>
      <c r="G2888">
        <v>5112</v>
      </c>
      <c r="H2888">
        <v>3</v>
      </c>
      <c r="I2888">
        <v>2</v>
      </c>
      <c r="J2888">
        <f>'Data Churn_prodcat'!E2888-'Data Churn_prodcat'!F2888</f>
        <v>1</v>
      </c>
      <c r="K2888" t="str">
        <f t="shared" si="45"/>
        <v>Churn</v>
      </c>
      <c r="L2888" t="str">
        <f>VLOOKUP($H2888,master_table_sales_csv!$O$2:$P$3340,2,FALSE)</f>
        <v>Drones</v>
      </c>
      <c r="M2888" t="str">
        <f>VLOOKUP($I2888,master_table_sales_csv!$O$2:$P$3340,2,FALSE)</f>
        <v>Drone Kits</v>
      </c>
    </row>
    <row r="2889" spans="1:13" x14ac:dyDescent="0.35">
      <c r="A2889" t="s">
        <v>8725</v>
      </c>
      <c r="B2889" t="s">
        <v>8752</v>
      </c>
      <c r="C2889">
        <v>1224</v>
      </c>
      <c r="D2889">
        <v>3295</v>
      </c>
      <c r="E2889">
        <v>0</v>
      </c>
      <c r="F2889">
        <v>0</v>
      </c>
      <c r="G2889">
        <v>500</v>
      </c>
      <c r="H2889">
        <v>3</v>
      </c>
      <c r="I2889">
        <v>3</v>
      </c>
      <c r="J2889">
        <f>'Data Churn_prodcat'!E2889-'Data Churn_prodcat'!F2889</f>
        <v>0</v>
      </c>
      <c r="K2889" t="str">
        <f t="shared" si="45"/>
        <v>Churn</v>
      </c>
      <c r="L2889" t="str">
        <f>VLOOKUP($H2889,master_table_sales_csv!$O$2:$P$3340,2,FALSE)</f>
        <v>Drones</v>
      </c>
      <c r="M2889" t="str">
        <f>VLOOKUP($I2889,master_table_sales_csv!$O$2:$P$3340,2,FALSE)</f>
        <v>Drones</v>
      </c>
    </row>
    <row r="2890" spans="1:13" x14ac:dyDescent="0.35">
      <c r="A2890" t="s">
        <v>8725</v>
      </c>
      <c r="B2890" t="s">
        <v>8752</v>
      </c>
      <c r="C2890">
        <v>1225</v>
      </c>
      <c r="D2890">
        <v>3338</v>
      </c>
      <c r="E2890">
        <v>0</v>
      </c>
      <c r="F2890">
        <v>0</v>
      </c>
      <c r="G2890">
        <v>224.75</v>
      </c>
      <c r="H2890">
        <v>7</v>
      </c>
      <c r="I2890">
        <v>7</v>
      </c>
      <c r="J2890">
        <f>'Data Churn_prodcat'!E2890-'Data Churn_prodcat'!F2890</f>
        <v>0</v>
      </c>
      <c r="K2890" t="str">
        <f t="shared" si="45"/>
        <v>Churn</v>
      </c>
      <c r="L2890" t="str">
        <f>VLOOKUP($H2890,master_table_sales_csv!$O$2:$P$3340,2,FALSE)</f>
        <v>Training Videos</v>
      </c>
      <c r="M2890" t="str">
        <f>VLOOKUP($I2890,master_table_sales_csv!$O$2:$P$3340,2,FALSE)</f>
        <v>Training Videos</v>
      </c>
    </row>
    <row r="2891" spans="1:13" x14ac:dyDescent="0.35">
      <c r="A2891" t="s">
        <v>8725</v>
      </c>
      <c r="B2891" t="s">
        <v>8752</v>
      </c>
      <c r="C2891">
        <v>1227</v>
      </c>
      <c r="D2891">
        <v>3290</v>
      </c>
      <c r="E2891">
        <v>0</v>
      </c>
      <c r="F2891">
        <v>0</v>
      </c>
      <c r="G2891">
        <v>39</v>
      </c>
      <c r="H2891">
        <v>4</v>
      </c>
      <c r="I2891">
        <v>4</v>
      </c>
      <c r="J2891">
        <f>'Data Churn_prodcat'!E2891-'Data Churn_prodcat'!F2891</f>
        <v>0</v>
      </c>
      <c r="K2891" t="str">
        <f t="shared" si="45"/>
        <v>Churn</v>
      </c>
      <c r="L2891" t="str">
        <f>VLOOKUP($H2891,master_table_sales_csv!$O$2:$P$3340,2,FALSE)</f>
        <v>eBooks</v>
      </c>
      <c r="M2891" t="str">
        <f>VLOOKUP($I2891,master_table_sales_csv!$O$2:$P$3340,2,FALSE)</f>
        <v>eBooks</v>
      </c>
    </row>
    <row r="2892" spans="1:13" x14ac:dyDescent="0.35">
      <c r="A2892" t="s">
        <v>8725</v>
      </c>
      <c r="B2892" t="s">
        <v>8752</v>
      </c>
      <c r="C2892">
        <v>1230</v>
      </c>
      <c r="D2892">
        <v>3113</v>
      </c>
      <c r="E2892">
        <v>1</v>
      </c>
      <c r="F2892">
        <v>1</v>
      </c>
      <c r="G2892">
        <v>294.75</v>
      </c>
      <c r="H2892">
        <v>2</v>
      </c>
      <c r="I2892">
        <v>2</v>
      </c>
      <c r="J2892">
        <f>'Data Churn_prodcat'!E2892-'Data Churn_prodcat'!F2892</f>
        <v>0</v>
      </c>
      <c r="K2892" t="str">
        <f t="shared" si="45"/>
        <v>Churn</v>
      </c>
      <c r="L2892" t="str">
        <f>VLOOKUP($H2892,master_table_sales_csv!$O$2:$P$3340,2,FALSE)</f>
        <v>Drone Kits</v>
      </c>
      <c r="M2892" t="str">
        <f>VLOOKUP($I2892,master_table_sales_csv!$O$2:$P$3340,2,FALSE)</f>
        <v>Drone Kits</v>
      </c>
    </row>
    <row r="2893" spans="1:13" x14ac:dyDescent="0.35">
      <c r="A2893" t="s">
        <v>8725</v>
      </c>
      <c r="B2893" t="s">
        <v>8752</v>
      </c>
      <c r="C2893">
        <v>1232</v>
      </c>
      <c r="D2893">
        <v>3005</v>
      </c>
      <c r="E2893">
        <v>2</v>
      </c>
      <c r="F2893">
        <v>2</v>
      </c>
      <c r="G2893">
        <v>147</v>
      </c>
      <c r="H2893">
        <v>7</v>
      </c>
      <c r="I2893">
        <v>7</v>
      </c>
      <c r="J2893">
        <f>'Data Churn_prodcat'!E2893-'Data Churn_prodcat'!F2893</f>
        <v>0</v>
      </c>
      <c r="K2893" t="str">
        <f t="shared" si="45"/>
        <v>Churn</v>
      </c>
      <c r="L2893" t="str">
        <f>VLOOKUP($H2893,master_table_sales_csv!$O$2:$P$3340,2,FALSE)</f>
        <v>Training Videos</v>
      </c>
      <c r="M2893" t="str">
        <f>VLOOKUP($I2893,master_table_sales_csv!$O$2:$P$3340,2,FALSE)</f>
        <v>Training Videos</v>
      </c>
    </row>
    <row r="2894" spans="1:13" x14ac:dyDescent="0.35">
      <c r="A2894" t="s">
        <v>8725</v>
      </c>
      <c r="B2894" t="s">
        <v>8752</v>
      </c>
      <c r="C2894">
        <v>1239</v>
      </c>
      <c r="D2894">
        <v>2971</v>
      </c>
      <c r="E2894">
        <v>2</v>
      </c>
      <c r="F2894">
        <v>2</v>
      </c>
      <c r="G2894">
        <v>1996</v>
      </c>
      <c r="H2894">
        <v>3</v>
      </c>
      <c r="I2894">
        <v>3</v>
      </c>
      <c r="J2894">
        <f>'Data Churn_prodcat'!E2894-'Data Churn_prodcat'!F2894</f>
        <v>0</v>
      </c>
      <c r="K2894" t="str">
        <f t="shared" si="45"/>
        <v>Churn</v>
      </c>
      <c r="L2894" t="str">
        <f>VLOOKUP($H2894,master_table_sales_csv!$O$2:$P$3340,2,FALSE)</f>
        <v>Drones</v>
      </c>
      <c r="M2894" t="str">
        <f>VLOOKUP($I2894,master_table_sales_csv!$O$2:$P$3340,2,FALSE)</f>
        <v>Drones</v>
      </c>
    </row>
    <row r="2895" spans="1:13" x14ac:dyDescent="0.35">
      <c r="A2895" t="s">
        <v>8725</v>
      </c>
      <c r="B2895" t="s">
        <v>8752</v>
      </c>
      <c r="C2895">
        <v>1243</v>
      </c>
      <c r="D2895">
        <v>3014</v>
      </c>
      <c r="E2895">
        <v>2</v>
      </c>
      <c r="F2895">
        <v>2</v>
      </c>
      <c r="G2895">
        <v>179.8</v>
      </c>
      <c r="H2895">
        <v>7</v>
      </c>
      <c r="I2895">
        <v>7</v>
      </c>
      <c r="J2895">
        <f>'Data Churn_prodcat'!E2895-'Data Churn_prodcat'!F2895</f>
        <v>0</v>
      </c>
      <c r="K2895" t="str">
        <f t="shared" si="45"/>
        <v>Churn</v>
      </c>
      <c r="L2895" t="str">
        <f>VLOOKUP($H2895,master_table_sales_csv!$O$2:$P$3340,2,FALSE)</f>
        <v>Training Videos</v>
      </c>
      <c r="M2895" t="str">
        <f>VLOOKUP($I2895,master_table_sales_csv!$O$2:$P$3340,2,FALSE)</f>
        <v>Training Videos</v>
      </c>
    </row>
    <row r="2896" spans="1:13" x14ac:dyDescent="0.35">
      <c r="A2896" t="s">
        <v>8725</v>
      </c>
      <c r="B2896" t="s">
        <v>8752</v>
      </c>
      <c r="C2896">
        <v>1247</v>
      </c>
      <c r="D2896">
        <v>3246</v>
      </c>
      <c r="E2896">
        <v>0</v>
      </c>
      <c r="F2896">
        <v>0</v>
      </c>
      <c r="G2896">
        <v>43.96</v>
      </c>
      <c r="H2896">
        <v>1</v>
      </c>
      <c r="I2896">
        <v>1</v>
      </c>
      <c r="J2896">
        <f>'Data Churn_prodcat'!E2896-'Data Churn_prodcat'!F2896</f>
        <v>0</v>
      </c>
      <c r="K2896" t="str">
        <f t="shared" si="45"/>
        <v>Churn</v>
      </c>
      <c r="L2896" t="str">
        <f>VLOOKUP($H2896,master_table_sales_csv!$O$2:$P$3340,2,FALSE)</f>
        <v>Blueprints</v>
      </c>
      <c r="M2896" t="str">
        <f>VLOOKUP($I2896,master_table_sales_csv!$O$2:$P$3340,2,FALSE)</f>
        <v>Blueprints</v>
      </c>
    </row>
    <row r="2897" spans="1:13" x14ac:dyDescent="0.35">
      <c r="A2897" t="s">
        <v>8725</v>
      </c>
      <c r="B2897" t="s">
        <v>8752</v>
      </c>
      <c r="C2897">
        <v>1261</v>
      </c>
      <c r="D2897">
        <v>3082</v>
      </c>
      <c r="E2897">
        <v>1</v>
      </c>
      <c r="F2897">
        <v>1</v>
      </c>
      <c r="G2897">
        <v>567</v>
      </c>
      <c r="H2897">
        <v>5</v>
      </c>
      <c r="I2897">
        <v>5</v>
      </c>
      <c r="J2897">
        <f>'Data Churn_prodcat'!E2897-'Data Churn_prodcat'!F2897</f>
        <v>0</v>
      </c>
      <c r="K2897" t="str">
        <f t="shared" si="45"/>
        <v>Churn</v>
      </c>
      <c r="L2897" t="str">
        <f>VLOOKUP($H2897,master_table_sales_csv!$O$2:$P$3340,2,FALSE)</f>
        <v>Robot Kits</v>
      </c>
      <c r="M2897" t="str">
        <f>VLOOKUP($I2897,master_table_sales_csv!$O$2:$P$3340,2,FALSE)</f>
        <v>Robot Kits</v>
      </c>
    </row>
    <row r="2898" spans="1:13" x14ac:dyDescent="0.35">
      <c r="A2898" t="s">
        <v>8725</v>
      </c>
      <c r="B2898" t="s">
        <v>8752</v>
      </c>
      <c r="C2898">
        <v>1266</v>
      </c>
      <c r="D2898">
        <v>2974</v>
      </c>
      <c r="E2898">
        <v>2</v>
      </c>
      <c r="F2898">
        <v>2</v>
      </c>
      <c r="G2898">
        <v>756</v>
      </c>
      <c r="H2898">
        <v>5</v>
      </c>
      <c r="I2898">
        <v>5</v>
      </c>
      <c r="J2898">
        <f>'Data Churn_prodcat'!E2898-'Data Churn_prodcat'!F2898</f>
        <v>0</v>
      </c>
      <c r="K2898" t="str">
        <f t="shared" si="45"/>
        <v>Churn</v>
      </c>
      <c r="L2898" t="str">
        <f>VLOOKUP($H2898,master_table_sales_csv!$O$2:$P$3340,2,FALSE)</f>
        <v>Robot Kits</v>
      </c>
      <c r="M2898" t="str">
        <f>VLOOKUP($I2898,master_table_sales_csv!$O$2:$P$3340,2,FALSE)</f>
        <v>Robot Kits</v>
      </c>
    </row>
    <row r="2899" spans="1:13" x14ac:dyDescent="0.35">
      <c r="A2899" t="s">
        <v>8725</v>
      </c>
      <c r="B2899" t="s">
        <v>8752</v>
      </c>
      <c r="C2899">
        <v>1267</v>
      </c>
      <c r="D2899">
        <v>3310</v>
      </c>
      <c r="E2899">
        <v>0</v>
      </c>
      <c r="F2899">
        <v>0</v>
      </c>
      <c r="G2899">
        <v>162</v>
      </c>
      <c r="H2899">
        <v>2</v>
      </c>
      <c r="I2899">
        <v>2</v>
      </c>
      <c r="J2899">
        <f>'Data Churn_prodcat'!E2899-'Data Churn_prodcat'!F2899</f>
        <v>0</v>
      </c>
      <c r="K2899" t="str">
        <f t="shared" si="45"/>
        <v>Churn</v>
      </c>
      <c r="L2899" t="str">
        <f>VLOOKUP($H2899,master_table_sales_csv!$O$2:$P$3340,2,FALSE)</f>
        <v>Drone Kits</v>
      </c>
      <c r="M2899" t="str">
        <f>VLOOKUP($I2899,master_table_sales_csv!$O$2:$P$3340,2,FALSE)</f>
        <v>Drone Kits</v>
      </c>
    </row>
    <row r="2900" spans="1:13" x14ac:dyDescent="0.35">
      <c r="A2900" t="s">
        <v>8725</v>
      </c>
      <c r="B2900" t="s">
        <v>8752</v>
      </c>
      <c r="C2900">
        <v>1276</v>
      </c>
      <c r="D2900">
        <v>3075</v>
      </c>
      <c r="E2900">
        <v>1</v>
      </c>
      <c r="F2900">
        <v>1</v>
      </c>
      <c r="G2900">
        <v>450</v>
      </c>
      <c r="H2900">
        <v>5</v>
      </c>
      <c r="I2900">
        <v>5</v>
      </c>
      <c r="J2900">
        <f>'Data Churn_prodcat'!E2900-'Data Churn_prodcat'!F2900</f>
        <v>0</v>
      </c>
      <c r="K2900" t="str">
        <f t="shared" si="45"/>
        <v>Churn</v>
      </c>
      <c r="L2900" t="str">
        <f>VLOOKUP($H2900,master_table_sales_csv!$O$2:$P$3340,2,FALSE)</f>
        <v>Robot Kits</v>
      </c>
      <c r="M2900" t="str">
        <f>VLOOKUP($I2900,master_table_sales_csv!$O$2:$P$3340,2,FALSE)</f>
        <v>Robot Kits</v>
      </c>
    </row>
    <row r="2901" spans="1:13" x14ac:dyDescent="0.35">
      <c r="A2901" t="s">
        <v>8725</v>
      </c>
      <c r="B2901" t="s">
        <v>8752</v>
      </c>
      <c r="C2901">
        <v>1279</v>
      </c>
      <c r="D2901">
        <v>3150</v>
      </c>
      <c r="E2901">
        <v>1</v>
      </c>
      <c r="F2901">
        <v>1</v>
      </c>
      <c r="G2901">
        <v>1070</v>
      </c>
      <c r="H2901">
        <v>5</v>
      </c>
      <c r="I2901">
        <v>5</v>
      </c>
      <c r="J2901">
        <f>'Data Churn_prodcat'!E2901-'Data Churn_prodcat'!F2901</f>
        <v>0</v>
      </c>
      <c r="K2901" t="str">
        <f t="shared" si="45"/>
        <v>Churn</v>
      </c>
      <c r="L2901" t="str">
        <f>VLOOKUP($H2901,master_table_sales_csv!$O$2:$P$3340,2,FALSE)</f>
        <v>Robot Kits</v>
      </c>
      <c r="M2901" t="str">
        <f>VLOOKUP($I2901,master_table_sales_csv!$O$2:$P$3340,2,FALSE)</f>
        <v>Robot Kits</v>
      </c>
    </row>
    <row r="2902" spans="1:13" x14ac:dyDescent="0.35">
      <c r="A2902" t="s">
        <v>8725</v>
      </c>
      <c r="B2902" t="s">
        <v>8752</v>
      </c>
      <c r="C2902">
        <v>1281</v>
      </c>
      <c r="D2902">
        <v>3044</v>
      </c>
      <c r="E2902">
        <v>2</v>
      </c>
      <c r="F2902">
        <v>2</v>
      </c>
      <c r="G2902">
        <v>54.95</v>
      </c>
      <c r="H2902">
        <v>1</v>
      </c>
      <c r="I2902">
        <v>1</v>
      </c>
      <c r="J2902">
        <f>'Data Churn_prodcat'!E2902-'Data Churn_prodcat'!F2902</f>
        <v>0</v>
      </c>
      <c r="K2902" t="str">
        <f t="shared" si="45"/>
        <v>Churn</v>
      </c>
      <c r="L2902" t="str">
        <f>VLOOKUP($H2902,master_table_sales_csv!$O$2:$P$3340,2,FALSE)</f>
        <v>Blueprints</v>
      </c>
      <c r="M2902" t="str">
        <f>VLOOKUP($I2902,master_table_sales_csv!$O$2:$P$3340,2,FALSE)</f>
        <v>Blueprints</v>
      </c>
    </row>
    <row r="2903" spans="1:13" x14ac:dyDescent="0.35">
      <c r="A2903" t="s">
        <v>8725</v>
      </c>
      <c r="B2903" t="s">
        <v>8752</v>
      </c>
      <c r="C2903">
        <v>1288</v>
      </c>
      <c r="D2903">
        <v>3201</v>
      </c>
      <c r="E2903">
        <v>1</v>
      </c>
      <c r="F2903">
        <v>1</v>
      </c>
      <c r="G2903">
        <v>1002</v>
      </c>
      <c r="H2903">
        <v>2</v>
      </c>
      <c r="I2903">
        <v>2</v>
      </c>
      <c r="J2903">
        <f>'Data Churn_prodcat'!E2903-'Data Churn_prodcat'!F2903</f>
        <v>0</v>
      </c>
      <c r="K2903" t="str">
        <f t="shared" si="45"/>
        <v>Churn</v>
      </c>
      <c r="L2903" t="str">
        <f>VLOOKUP($H2903,master_table_sales_csv!$O$2:$P$3340,2,FALSE)</f>
        <v>Drone Kits</v>
      </c>
      <c r="M2903" t="str">
        <f>VLOOKUP($I2903,master_table_sales_csv!$O$2:$P$3340,2,FALSE)</f>
        <v>Drone Kits</v>
      </c>
    </row>
    <row r="2904" spans="1:13" x14ac:dyDescent="0.35">
      <c r="A2904" t="s">
        <v>8725</v>
      </c>
      <c r="B2904" t="s">
        <v>8752</v>
      </c>
      <c r="C2904">
        <v>1289</v>
      </c>
      <c r="D2904">
        <v>3042</v>
      </c>
      <c r="E2904">
        <v>2</v>
      </c>
      <c r="F2904">
        <v>2</v>
      </c>
      <c r="G2904">
        <v>675</v>
      </c>
      <c r="H2904">
        <v>5</v>
      </c>
      <c r="I2904">
        <v>5</v>
      </c>
      <c r="J2904">
        <f>'Data Churn_prodcat'!E2904-'Data Churn_prodcat'!F2904</f>
        <v>0</v>
      </c>
      <c r="K2904" t="str">
        <f t="shared" si="45"/>
        <v>Churn</v>
      </c>
      <c r="L2904" t="str">
        <f>VLOOKUP($H2904,master_table_sales_csv!$O$2:$P$3340,2,FALSE)</f>
        <v>Robot Kits</v>
      </c>
      <c r="M2904" t="str">
        <f>VLOOKUP($I2904,master_table_sales_csv!$O$2:$P$3340,2,FALSE)</f>
        <v>Robot Kits</v>
      </c>
    </row>
    <row r="2905" spans="1:13" x14ac:dyDescent="0.35">
      <c r="A2905" t="s">
        <v>8725</v>
      </c>
      <c r="B2905" t="s">
        <v>8752</v>
      </c>
      <c r="C2905">
        <v>1291</v>
      </c>
      <c r="D2905">
        <v>3321</v>
      </c>
      <c r="E2905">
        <v>0</v>
      </c>
      <c r="F2905">
        <v>0</v>
      </c>
      <c r="G2905">
        <v>900</v>
      </c>
      <c r="H2905">
        <v>5</v>
      </c>
      <c r="I2905">
        <v>5</v>
      </c>
      <c r="J2905">
        <f>'Data Churn_prodcat'!E2905-'Data Churn_prodcat'!F2905</f>
        <v>0</v>
      </c>
      <c r="K2905" t="str">
        <f t="shared" si="45"/>
        <v>Churn</v>
      </c>
      <c r="L2905" t="str">
        <f>VLOOKUP($H2905,master_table_sales_csv!$O$2:$P$3340,2,FALSE)</f>
        <v>Robot Kits</v>
      </c>
      <c r="M2905" t="str">
        <f>VLOOKUP($I2905,master_table_sales_csv!$O$2:$P$3340,2,FALSE)</f>
        <v>Robot Kits</v>
      </c>
    </row>
    <row r="2906" spans="1:13" x14ac:dyDescent="0.35">
      <c r="A2906" t="s">
        <v>8725</v>
      </c>
      <c r="B2906" t="s">
        <v>8752</v>
      </c>
      <c r="C2906">
        <v>1293</v>
      </c>
      <c r="D2906">
        <v>3190</v>
      </c>
      <c r="E2906">
        <v>1</v>
      </c>
      <c r="F2906">
        <v>1</v>
      </c>
      <c r="G2906">
        <v>139.96</v>
      </c>
      <c r="H2906">
        <v>7</v>
      </c>
      <c r="I2906">
        <v>7</v>
      </c>
      <c r="J2906">
        <f>'Data Churn_prodcat'!E2906-'Data Churn_prodcat'!F2906</f>
        <v>0</v>
      </c>
      <c r="K2906" t="str">
        <f t="shared" si="45"/>
        <v>Churn</v>
      </c>
      <c r="L2906" t="str">
        <f>VLOOKUP($H2906,master_table_sales_csv!$O$2:$P$3340,2,FALSE)</f>
        <v>Training Videos</v>
      </c>
      <c r="M2906" t="str">
        <f>VLOOKUP($I2906,master_table_sales_csv!$O$2:$P$3340,2,FALSE)</f>
        <v>Training Videos</v>
      </c>
    </row>
    <row r="2907" spans="1:13" x14ac:dyDescent="0.35">
      <c r="A2907" t="s">
        <v>8725</v>
      </c>
      <c r="B2907" t="s">
        <v>8752</v>
      </c>
      <c r="C2907">
        <v>1294</v>
      </c>
      <c r="D2907">
        <v>3237</v>
      </c>
      <c r="E2907">
        <v>0</v>
      </c>
      <c r="F2907">
        <v>0</v>
      </c>
      <c r="G2907">
        <v>2736</v>
      </c>
      <c r="H2907">
        <v>6</v>
      </c>
      <c r="I2907">
        <v>6</v>
      </c>
      <c r="J2907">
        <f>'Data Churn_prodcat'!E2907-'Data Churn_prodcat'!F2907</f>
        <v>0</v>
      </c>
      <c r="K2907" t="str">
        <f t="shared" si="45"/>
        <v>Churn</v>
      </c>
      <c r="L2907" t="str">
        <f>VLOOKUP($H2907,master_table_sales_csv!$O$2:$P$3340,2,FALSE)</f>
        <v>Robots</v>
      </c>
      <c r="M2907" t="str">
        <f>VLOOKUP($I2907,master_table_sales_csv!$O$2:$P$3340,2,FALSE)</f>
        <v>Robots</v>
      </c>
    </row>
    <row r="2908" spans="1:13" x14ac:dyDescent="0.35">
      <c r="A2908" t="s">
        <v>8725</v>
      </c>
      <c r="B2908" t="s">
        <v>8752</v>
      </c>
      <c r="C2908">
        <v>1299</v>
      </c>
      <c r="D2908">
        <v>3166</v>
      </c>
      <c r="E2908">
        <v>1</v>
      </c>
      <c r="F2908">
        <v>1</v>
      </c>
      <c r="G2908">
        <v>356</v>
      </c>
      <c r="H2908">
        <v>2</v>
      </c>
      <c r="I2908">
        <v>2</v>
      </c>
      <c r="J2908">
        <f>'Data Churn_prodcat'!E2908-'Data Churn_prodcat'!F2908</f>
        <v>0</v>
      </c>
      <c r="K2908" t="str">
        <f t="shared" si="45"/>
        <v>Churn</v>
      </c>
      <c r="L2908" t="str">
        <f>VLOOKUP($H2908,master_table_sales_csv!$O$2:$P$3340,2,FALSE)</f>
        <v>Drone Kits</v>
      </c>
      <c r="M2908" t="str">
        <f>VLOOKUP($I2908,master_table_sales_csv!$O$2:$P$3340,2,FALSE)</f>
        <v>Drone Kits</v>
      </c>
    </row>
    <row r="2909" spans="1:13" x14ac:dyDescent="0.35">
      <c r="A2909" t="s">
        <v>8725</v>
      </c>
      <c r="B2909" t="s">
        <v>8752</v>
      </c>
      <c r="C2909">
        <v>1317</v>
      </c>
      <c r="D2909">
        <v>3094</v>
      </c>
      <c r="E2909">
        <v>1</v>
      </c>
      <c r="F2909">
        <v>1</v>
      </c>
      <c r="G2909">
        <v>83.75</v>
      </c>
      <c r="H2909">
        <v>4</v>
      </c>
      <c r="I2909">
        <v>4</v>
      </c>
      <c r="J2909">
        <f>'Data Churn_prodcat'!E2909-'Data Churn_prodcat'!F2909</f>
        <v>0</v>
      </c>
      <c r="K2909" t="str">
        <f t="shared" si="45"/>
        <v>Churn</v>
      </c>
      <c r="L2909" t="str">
        <f>VLOOKUP($H2909,master_table_sales_csv!$O$2:$P$3340,2,FALSE)</f>
        <v>eBooks</v>
      </c>
      <c r="M2909" t="str">
        <f>VLOOKUP($I2909,master_table_sales_csv!$O$2:$P$3340,2,FALSE)</f>
        <v>eBooks</v>
      </c>
    </row>
    <row r="2910" spans="1:13" x14ac:dyDescent="0.35">
      <c r="A2910" t="s">
        <v>8725</v>
      </c>
      <c r="B2910" t="s">
        <v>8752</v>
      </c>
      <c r="C2910">
        <v>1325</v>
      </c>
      <c r="D2910">
        <v>3034</v>
      </c>
      <c r="E2910">
        <v>2</v>
      </c>
      <c r="F2910">
        <v>2</v>
      </c>
      <c r="G2910">
        <v>2052</v>
      </c>
      <c r="H2910">
        <v>6</v>
      </c>
      <c r="I2910">
        <v>6</v>
      </c>
      <c r="J2910">
        <f>'Data Churn_prodcat'!E2910-'Data Churn_prodcat'!F2910</f>
        <v>0</v>
      </c>
      <c r="K2910" t="str">
        <f t="shared" si="45"/>
        <v>Churn</v>
      </c>
      <c r="L2910" t="str">
        <f>VLOOKUP($H2910,master_table_sales_csv!$O$2:$P$3340,2,FALSE)</f>
        <v>Robots</v>
      </c>
      <c r="M2910" t="str">
        <f>VLOOKUP($I2910,master_table_sales_csv!$O$2:$P$3340,2,FALSE)</f>
        <v>Robots</v>
      </c>
    </row>
    <row r="2911" spans="1:13" x14ac:dyDescent="0.35">
      <c r="A2911" t="s">
        <v>8725</v>
      </c>
      <c r="B2911" t="s">
        <v>8752</v>
      </c>
      <c r="C2911">
        <v>1330</v>
      </c>
      <c r="D2911">
        <v>3162</v>
      </c>
      <c r="E2911">
        <v>2</v>
      </c>
      <c r="F2911">
        <v>1</v>
      </c>
      <c r="G2911">
        <v>269.89999999999998</v>
      </c>
      <c r="H2911">
        <v>7</v>
      </c>
      <c r="I2911">
        <v>4</v>
      </c>
      <c r="J2911">
        <f>'Data Churn_prodcat'!E2911-'Data Churn_prodcat'!F2911</f>
        <v>1</v>
      </c>
      <c r="K2911" t="str">
        <f t="shared" si="45"/>
        <v>Churn</v>
      </c>
      <c r="L2911" t="str">
        <f>VLOOKUP($H2911,master_table_sales_csv!$O$2:$P$3340,2,FALSE)</f>
        <v>Training Videos</v>
      </c>
      <c r="M2911" t="str">
        <f>VLOOKUP($I2911,master_table_sales_csv!$O$2:$P$3340,2,FALSE)</f>
        <v>eBooks</v>
      </c>
    </row>
    <row r="2912" spans="1:13" x14ac:dyDescent="0.35">
      <c r="A2912" t="s">
        <v>8725</v>
      </c>
      <c r="B2912" t="s">
        <v>8752</v>
      </c>
      <c r="C2912">
        <v>1340</v>
      </c>
      <c r="D2912">
        <v>3013</v>
      </c>
      <c r="E2912">
        <v>2</v>
      </c>
      <c r="F2912">
        <v>2</v>
      </c>
      <c r="G2912">
        <v>77.5</v>
      </c>
      <c r="H2912">
        <v>4</v>
      </c>
      <c r="I2912">
        <v>4</v>
      </c>
      <c r="J2912">
        <f>'Data Churn_prodcat'!E2912-'Data Churn_prodcat'!F2912</f>
        <v>0</v>
      </c>
      <c r="K2912" t="str">
        <f t="shared" si="45"/>
        <v>Churn</v>
      </c>
      <c r="L2912" t="str">
        <f>VLOOKUP($H2912,master_table_sales_csv!$O$2:$P$3340,2,FALSE)</f>
        <v>eBooks</v>
      </c>
      <c r="M2912" t="str">
        <f>VLOOKUP($I2912,master_table_sales_csv!$O$2:$P$3340,2,FALSE)</f>
        <v>eBooks</v>
      </c>
    </row>
    <row r="2913" spans="1:13" x14ac:dyDescent="0.35">
      <c r="A2913" t="s">
        <v>8725</v>
      </c>
      <c r="B2913" t="s">
        <v>8752</v>
      </c>
      <c r="C2913">
        <v>1351</v>
      </c>
      <c r="D2913">
        <v>3035</v>
      </c>
      <c r="E2913">
        <v>2</v>
      </c>
      <c r="F2913">
        <v>2</v>
      </c>
      <c r="G2913">
        <v>196</v>
      </c>
      <c r="H2913">
        <v>7</v>
      </c>
      <c r="I2913">
        <v>7</v>
      </c>
      <c r="J2913">
        <f>'Data Churn_prodcat'!E2913-'Data Churn_prodcat'!F2913</f>
        <v>0</v>
      </c>
      <c r="K2913" t="str">
        <f t="shared" si="45"/>
        <v>Churn</v>
      </c>
      <c r="L2913" t="str">
        <f>VLOOKUP($H2913,master_table_sales_csv!$O$2:$P$3340,2,FALSE)</f>
        <v>Training Videos</v>
      </c>
      <c r="M2913" t="str">
        <f>VLOOKUP($I2913,master_table_sales_csv!$O$2:$P$3340,2,FALSE)</f>
        <v>Training Videos</v>
      </c>
    </row>
    <row r="2914" spans="1:13" x14ac:dyDescent="0.35">
      <c r="A2914" t="s">
        <v>8725</v>
      </c>
      <c r="B2914" t="s">
        <v>8752</v>
      </c>
      <c r="C2914">
        <v>1352</v>
      </c>
      <c r="D2914">
        <v>3225</v>
      </c>
      <c r="E2914">
        <v>0</v>
      </c>
      <c r="F2914">
        <v>0</v>
      </c>
      <c r="G2914">
        <v>756</v>
      </c>
      <c r="H2914">
        <v>5</v>
      </c>
      <c r="I2914">
        <v>5</v>
      </c>
      <c r="J2914">
        <f>'Data Churn_prodcat'!E2914-'Data Churn_prodcat'!F2914</f>
        <v>0</v>
      </c>
      <c r="K2914" t="str">
        <f t="shared" si="45"/>
        <v>Churn</v>
      </c>
      <c r="L2914" t="str">
        <f>VLOOKUP($H2914,master_table_sales_csv!$O$2:$P$3340,2,FALSE)</f>
        <v>Robot Kits</v>
      </c>
      <c r="M2914" t="str">
        <f>VLOOKUP($I2914,master_table_sales_csv!$O$2:$P$3340,2,FALSE)</f>
        <v>Robot Kits</v>
      </c>
    </row>
    <row r="2915" spans="1:13" x14ac:dyDescent="0.35">
      <c r="A2915" t="s">
        <v>8725</v>
      </c>
      <c r="B2915" t="s">
        <v>8752</v>
      </c>
      <c r="C2915">
        <v>1354</v>
      </c>
      <c r="D2915">
        <v>3046</v>
      </c>
      <c r="E2915">
        <v>2</v>
      </c>
      <c r="F2915">
        <v>2</v>
      </c>
      <c r="G2915">
        <v>863.69999999999993</v>
      </c>
      <c r="H2915">
        <v>2</v>
      </c>
      <c r="I2915">
        <v>2</v>
      </c>
      <c r="J2915">
        <f>'Data Churn_prodcat'!E2915-'Data Churn_prodcat'!F2915</f>
        <v>0</v>
      </c>
      <c r="K2915" t="str">
        <f t="shared" si="45"/>
        <v>Churn</v>
      </c>
      <c r="L2915" t="str">
        <f>VLOOKUP($H2915,master_table_sales_csv!$O$2:$P$3340,2,FALSE)</f>
        <v>Drone Kits</v>
      </c>
      <c r="M2915" t="str">
        <f>VLOOKUP($I2915,master_table_sales_csv!$O$2:$P$3340,2,FALSE)</f>
        <v>Drone Kits</v>
      </c>
    </row>
    <row r="2916" spans="1:13" x14ac:dyDescent="0.35">
      <c r="A2916" t="s">
        <v>8725</v>
      </c>
      <c r="B2916" t="s">
        <v>8752</v>
      </c>
      <c r="C2916">
        <v>1357</v>
      </c>
      <c r="D2916">
        <v>3305</v>
      </c>
      <c r="E2916">
        <v>0</v>
      </c>
      <c r="F2916">
        <v>0</v>
      </c>
      <c r="G2916">
        <v>389.84999999999997</v>
      </c>
      <c r="H2916">
        <v>2</v>
      </c>
      <c r="I2916">
        <v>2</v>
      </c>
      <c r="J2916">
        <f>'Data Churn_prodcat'!E2916-'Data Churn_prodcat'!F2916</f>
        <v>0</v>
      </c>
      <c r="K2916" t="str">
        <f t="shared" si="45"/>
        <v>Churn</v>
      </c>
      <c r="L2916" t="str">
        <f>VLOOKUP($H2916,master_table_sales_csv!$O$2:$P$3340,2,FALSE)</f>
        <v>Drone Kits</v>
      </c>
      <c r="M2916" t="str">
        <f>VLOOKUP($I2916,master_table_sales_csv!$O$2:$P$3340,2,FALSE)</f>
        <v>Drone Kits</v>
      </c>
    </row>
    <row r="2917" spans="1:13" x14ac:dyDescent="0.35">
      <c r="A2917" t="s">
        <v>8725</v>
      </c>
      <c r="B2917" t="s">
        <v>8752</v>
      </c>
      <c r="C2917">
        <v>1361</v>
      </c>
      <c r="D2917">
        <v>3222</v>
      </c>
      <c r="E2917">
        <v>0</v>
      </c>
      <c r="F2917">
        <v>0</v>
      </c>
      <c r="G2917">
        <v>224.75</v>
      </c>
      <c r="H2917">
        <v>7</v>
      </c>
      <c r="I2917">
        <v>7</v>
      </c>
      <c r="J2917">
        <f>'Data Churn_prodcat'!E2917-'Data Churn_prodcat'!F2917</f>
        <v>0</v>
      </c>
      <c r="K2917" t="str">
        <f t="shared" si="45"/>
        <v>Churn</v>
      </c>
      <c r="L2917" t="str">
        <f>VLOOKUP($H2917,master_table_sales_csv!$O$2:$P$3340,2,FALSE)</f>
        <v>Training Videos</v>
      </c>
      <c r="M2917" t="str">
        <f>VLOOKUP($I2917,master_table_sales_csv!$O$2:$P$3340,2,FALSE)</f>
        <v>Training Videos</v>
      </c>
    </row>
    <row r="2918" spans="1:13" x14ac:dyDescent="0.35">
      <c r="A2918" t="s">
        <v>8725</v>
      </c>
      <c r="B2918" t="s">
        <v>8752</v>
      </c>
      <c r="C2918">
        <v>1363</v>
      </c>
      <c r="D2918">
        <v>3209</v>
      </c>
      <c r="E2918">
        <v>1</v>
      </c>
      <c r="F2918">
        <v>1</v>
      </c>
      <c r="G2918">
        <v>39.96</v>
      </c>
      <c r="H2918">
        <v>1</v>
      </c>
      <c r="I2918">
        <v>1</v>
      </c>
      <c r="J2918">
        <f>'Data Churn_prodcat'!E2918-'Data Churn_prodcat'!F2918</f>
        <v>0</v>
      </c>
      <c r="K2918" t="str">
        <f t="shared" si="45"/>
        <v>Churn</v>
      </c>
      <c r="L2918" t="str">
        <f>VLOOKUP($H2918,master_table_sales_csv!$O$2:$P$3340,2,FALSE)</f>
        <v>Blueprints</v>
      </c>
      <c r="M2918" t="str">
        <f>VLOOKUP($I2918,master_table_sales_csv!$O$2:$P$3340,2,FALSE)</f>
        <v>Blueprints</v>
      </c>
    </row>
    <row r="2919" spans="1:13" x14ac:dyDescent="0.35">
      <c r="A2919" t="s">
        <v>8725</v>
      </c>
      <c r="B2919" t="s">
        <v>8752</v>
      </c>
      <c r="C2919">
        <v>1386</v>
      </c>
      <c r="D2919">
        <v>3315</v>
      </c>
      <c r="E2919">
        <v>0</v>
      </c>
      <c r="F2919">
        <v>0</v>
      </c>
      <c r="G2919">
        <v>105</v>
      </c>
      <c r="H2919">
        <v>4</v>
      </c>
      <c r="I2919">
        <v>4</v>
      </c>
      <c r="J2919">
        <f>'Data Churn_prodcat'!E2919-'Data Churn_prodcat'!F2919</f>
        <v>0</v>
      </c>
      <c r="K2919" t="str">
        <f t="shared" si="45"/>
        <v>Churn</v>
      </c>
      <c r="L2919" t="str">
        <f>VLOOKUP($H2919,master_table_sales_csv!$O$2:$P$3340,2,FALSE)</f>
        <v>eBooks</v>
      </c>
      <c r="M2919" t="str">
        <f>VLOOKUP($I2919,master_table_sales_csv!$O$2:$P$3340,2,FALSE)</f>
        <v>eBooks</v>
      </c>
    </row>
    <row r="2920" spans="1:13" x14ac:dyDescent="0.35">
      <c r="A2920" t="s">
        <v>8725</v>
      </c>
      <c r="B2920" t="s">
        <v>8752</v>
      </c>
      <c r="C2920">
        <v>1389</v>
      </c>
      <c r="D2920">
        <v>3327</v>
      </c>
      <c r="E2920">
        <v>0</v>
      </c>
      <c r="F2920">
        <v>0</v>
      </c>
      <c r="G2920">
        <v>999.95</v>
      </c>
      <c r="H2920">
        <v>5</v>
      </c>
      <c r="I2920">
        <v>1</v>
      </c>
      <c r="J2920">
        <f>'Data Churn_prodcat'!E2920-'Data Churn_prodcat'!F2920</f>
        <v>0</v>
      </c>
      <c r="K2920" t="str">
        <f t="shared" si="45"/>
        <v>Churn</v>
      </c>
      <c r="L2920" t="str">
        <f>VLOOKUP($H2920,master_table_sales_csv!$O$2:$P$3340,2,FALSE)</f>
        <v>Robot Kits</v>
      </c>
      <c r="M2920" t="str">
        <f>VLOOKUP($I2920,master_table_sales_csv!$O$2:$P$3340,2,FALSE)</f>
        <v>Blueprints</v>
      </c>
    </row>
    <row r="2921" spans="1:13" x14ac:dyDescent="0.35">
      <c r="A2921" t="s">
        <v>8725</v>
      </c>
      <c r="B2921" t="s">
        <v>8752</v>
      </c>
      <c r="C2921">
        <v>1392</v>
      </c>
      <c r="D2921">
        <v>3129</v>
      </c>
      <c r="E2921">
        <v>1</v>
      </c>
      <c r="F2921">
        <v>1</v>
      </c>
      <c r="G2921">
        <v>57.98</v>
      </c>
      <c r="H2921">
        <v>7</v>
      </c>
      <c r="I2921">
        <v>7</v>
      </c>
      <c r="J2921">
        <f>'Data Churn_prodcat'!E2921-'Data Churn_prodcat'!F2921</f>
        <v>0</v>
      </c>
      <c r="K2921" t="str">
        <f t="shared" si="45"/>
        <v>Churn</v>
      </c>
      <c r="L2921" t="str">
        <f>VLOOKUP($H2921,master_table_sales_csv!$O$2:$P$3340,2,FALSE)</f>
        <v>Training Videos</v>
      </c>
      <c r="M2921" t="str">
        <f>VLOOKUP($I2921,master_table_sales_csv!$O$2:$P$3340,2,FALSE)</f>
        <v>Training Videos</v>
      </c>
    </row>
    <row r="2922" spans="1:13" x14ac:dyDescent="0.35">
      <c r="A2922" t="s">
        <v>8725</v>
      </c>
      <c r="B2922" t="s">
        <v>8752</v>
      </c>
      <c r="C2922">
        <v>1394</v>
      </c>
      <c r="D2922">
        <v>3031</v>
      </c>
      <c r="E2922">
        <v>2</v>
      </c>
      <c r="F2922">
        <v>2</v>
      </c>
      <c r="G2922">
        <v>129.94999999999999</v>
      </c>
      <c r="H2922">
        <v>2</v>
      </c>
      <c r="I2922">
        <v>2</v>
      </c>
      <c r="J2922">
        <f>'Data Churn_prodcat'!E2922-'Data Churn_prodcat'!F2922</f>
        <v>0</v>
      </c>
      <c r="K2922" t="str">
        <f t="shared" si="45"/>
        <v>Churn</v>
      </c>
      <c r="L2922" t="str">
        <f>VLOOKUP($H2922,master_table_sales_csv!$O$2:$P$3340,2,FALSE)</f>
        <v>Drone Kits</v>
      </c>
      <c r="M2922" t="str">
        <f>VLOOKUP($I2922,master_table_sales_csv!$O$2:$P$3340,2,FALSE)</f>
        <v>Drone Kits</v>
      </c>
    </row>
    <row r="2923" spans="1:13" x14ac:dyDescent="0.35">
      <c r="A2923" t="s">
        <v>8725</v>
      </c>
      <c r="B2923" t="s">
        <v>8752</v>
      </c>
      <c r="C2923">
        <v>1396</v>
      </c>
      <c r="D2923">
        <v>3276</v>
      </c>
      <c r="E2923">
        <v>0</v>
      </c>
      <c r="F2923">
        <v>0</v>
      </c>
      <c r="G2923">
        <v>39</v>
      </c>
      <c r="H2923">
        <v>4</v>
      </c>
      <c r="I2923">
        <v>4</v>
      </c>
      <c r="J2923">
        <f>'Data Churn_prodcat'!E2923-'Data Churn_prodcat'!F2923</f>
        <v>0</v>
      </c>
      <c r="K2923" t="str">
        <f t="shared" si="45"/>
        <v>Churn</v>
      </c>
      <c r="L2923" t="str">
        <f>VLOOKUP($H2923,master_table_sales_csv!$O$2:$P$3340,2,FALSE)</f>
        <v>eBooks</v>
      </c>
      <c r="M2923" t="str">
        <f>VLOOKUP($I2923,master_table_sales_csv!$O$2:$P$3340,2,FALSE)</f>
        <v>eBooks</v>
      </c>
    </row>
    <row r="2924" spans="1:13" x14ac:dyDescent="0.35">
      <c r="A2924" t="s">
        <v>8725</v>
      </c>
      <c r="B2924" t="s">
        <v>8752</v>
      </c>
      <c r="C2924">
        <v>1399</v>
      </c>
      <c r="D2924">
        <v>3272</v>
      </c>
      <c r="E2924">
        <v>0</v>
      </c>
      <c r="F2924">
        <v>0</v>
      </c>
      <c r="G2924">
        <v>1350</v>
      </c>
      <c r="H2924">
        <v>3</v>
      </c>
      <c r="I2924">
        <v>3</v>
      </c>
      <c r="J2924">
        <f>'Data Churn_prodcat'!E2924-'Data Churn_prodcat'!F2924</f>
        <v>0</v>
      </c>
      <c r="K2924" t="str">
        <f t="shared" si="45"/>
        <v>Churn</v>
      </c>
      <c r="L2924" t="str">
        <f>VLOOKUP($H2924,master_table_sales_csv!$O$2:$P$3340,2,FALSE)</f>
        <v>Drones</v>
      </c>
      <c r="M2924" t="str">
        <f>VLOOKUP($I2924,master_table_sales_csv!$O$2:$P$3340,2,FALSE)</f>
        <v>Drones</v>
      </c>
    </row>
    <row r="2925" spans="1:13" x14ac:dyDescent="0.35">
      <c r="A2925" t="s">
        <v>8725</v>
      </c>
      <c r="B2925" t="s">
        <v>8752</v>
      </c>
      <c r="C2925">
        <v>1400</v>
      </c>
      <c r="D2925">
        <v>3165</v>
      </c>
      <c r="E2925">
        <v>1</v>
      </c>
      <c r="F2925">
        <v>1</v>
      </c>
      <c r="G2925">
        <v>74.95</v>
      </c>
      <c r="H2925">
        <v>4</v>
      </c>
      <c r="I2925">
        <v>4</v>
      </c>
      <c r="J2925">
        <f>'Data Churn_prodcat'!E2925-'Data Churn_prodcat'!F2925</f>
        <v>0</v>
      </c>
      <c r="K2925" t="str">
        <f t="shared" si="45"/>
        <v>Churn</v>
      </c>
      <c r="L2925" t="str">
        <f>VLOOKUP($H2925,master_table_sales_csv!$O$2:$P$3340,2,FALSE)</f>
        <v>eBooks</v>
      </c>
      <c r="M2925" t="str">
        <f>VLOOKUP($I2925,master_table_sales_csv!$O$2:$P$3340,2,FALSE)</f>
        <v>eBooks</v>
      </c>
    </row>
    <row r="2926" spans="1:13" x14ac:dyDescent="0.35">
      <c r="A2926" t="s">
        <v>8725</v>
      </c>
      <c r="B2926" t="s">
        <v>8752</v>
      </c>
      <c r="C2926">
        <v>1403</v>
      </c>
      <c r="D2926">
        <v>3292</v>
      </c>
      <c r="E2926">
        <v>0</v>
      </c>
      <c r="F2926">
        <v>0</v>
      </c>
      <c r="G2926">
        <v>47.98</v>
      </c>
      <c r="H2926">
        <v>4</v>
      </c>
      <c r="I2926">
        <v>4</v>
      </c>
      <c r="J2926">
        <f>'Data Churn_prodcat'!E2926-'Data Churn_prodcat'!F2926</f>
        <v>0</v>
      </c>
      <c r="K2926" t="str">
        <f t="shared" si="45"/>
        <v>Churn</v>
      </c>
      <c r="L2926" t="str">
        <f>VLOOKUP($H2926,master_table_sales_csv!$O$2:$P$3340,2,FALSE)</f>
        <v>eBooks</v>
      </c>
      <c r="M2926" t="str">
        <f>VLOOKUP($I2926,master_table_sales_csv!$O$2:$P$3340,2,FALSE)</f>
        <v>eBooks</v>
      </c>
    </row>
    <row r="2927" spans="1:13" x14ac:dyDescent="0.35">
      <c r="A2927" t="s">
        <v>8725</v>
      </c>
      <c r="B2927" t="s">
        <v>8752</v>
      </c>
      <c r="C2927">
        <v>1406</v>
      </c>
      <c r="D2927">
        <v>3116</v>
      </c>
      <c r="E2927">
        <v>1</v>
      </c>
      <c r="F2927">
        <v>1</v>
      </c>
      <c r="G2927">
        <v>119.94999999999999</v>
      </c>
      <c r="H2927">
        <v>4</v>
      </c>
      <c r="I2927">
        <v>4</v>
      </c>
      <c r="J2927">
        <f>'Data Churn_prodcat'!E2927-'Data Churn_prodcat'!F2927</f>
        <v>0</v>
      </c>
      <c r="K2927" t="str">
        <f t="shared" si="45"/>
        <v>Churn</v>
      </c>
      <c r="L2927" t="str">
        <f>VLOOKUP($H2927,master_table_sales_csv!$O$2:$P$3340,2,FALSE)</f>
        <v>eBooks</v>
      </c>
      <c r="M2927" t="str">
        <f>VLOOKUP($I2927,master_table_sales_csv!$O$2:$P$3340,2,FALSE)</f>
        <v>eBooks</v>
      </c>
    </row>
    <row r="2928" spans="1:13" x14ac:dyDescent="0.35">
      <c r="A2928" t="s">
        <v>8725</v>
      </c>
      <c r="B2928" t="s">
        <v>8752</v>
      </c>
      <c r="C2928">
        <v>1409</v>
      </c>
      <c r="D2928">
        <v>3227</v>
      </c>
      <c r="E2928">
        <v>0</v>
      </c>
      <c r="F2928">
        <v>0</v>
      </c>
      <c r="G2928">
        <v>359.8</v>
      </c>
      <c r="H2928">
        <v>2</v>
      </c>
      <c r="I2928">
        <v>2</v>
      </c>
      <c r="J2928">
        <f>'Data Churn_prodcat'!E2928-'Data Churn_prodcat'!F2928</f>
        <v>0</v>
      </c>
      <c r="K2928" t="str">
        <f t="shared" si="45"/>
        <v>Churn</v>
      </c>
      <c r="L2928" t="str">
        <f>VLOOKUP($H2928,master_table_sales_csv!$O$2:$P$3340,2,FALSE)</f>
        <v>Drone Kits</v>
      </c>
      <c r="M2928" t="str">
        <f>VLOOKUP($I2928,master_table_sales_csv!$O$2:$P$3340,2,FALSE)</f>
        <v>Drone Kits</v>
      </c>
    </row>
    <row r="2929" spans="1:13" x14ac:dyDescent="0.35">
      <c r="A2929" t="s">
        <v>8725</v>
      </c>
      <c r="B2929" t="s">
        <v>8752</v>
      </c>
      <c r="C2929">
        <v>1426</v>
      </c>
      <c r="D2929">
        <v>3300</v>
      </c>
      <c r="E2929">
        <v>0</v>
      </c>
      <c r="F2929">
        <v>0</v>
      </c>
      <c r="G2929">
        <v>101.94</v>
      </c>
      <c r="H2929">
        <v>4</v>
      </c>
      <c r="I2929">
        <v>4</v>
      </c>
      <c r="J2929">
        <f>'Data Churn_prodcat'!E2929-'Data Churn_prodcat'!F2929</f>
        <v>0</v>
      </c>
      <c r="K2929" t="str">
        <f t="shared" si="45"/>
        <v>Churn</v>
      </c>
      <c r="L2929" t="str">
        <f>VLOOKUP($H2929,master_table_sales_csv!$O$2:$P$3340,2,FALSE)</f>
        <v>eBooks</v>
      </c>
      <c r="M2929" t="str">
        <f>VLOOKUP($I2929,master_table_sales_csv!$O$2:$P$3340,2,FALSE)</f>
        <v>eBooks</v>
      </c>
    </row>
    <row r="2930" spans="1:13" x14ac:dyDescent="0.35">
      <c r="A2930" t="s">
        <v>8725</v>
      </c>
      <c r="B2930" t="s">
        <v>8752</v>
      </c>
      <c r="C2930">
        <v>1439</v>
      </c>
      <c r="D2930">
        <v>3333</v>
      </c>
      <c r="E2930">
        <v>0</v>
      </c>
      <c r="F2930">
        <v>0</v>
      </c>
      <c r="G2930">
        <v>98.850000000000009</v>
      </c>
      <c r="H2930">
        <v>7</v>
      </c>
      <c r="I2930">
        <v>7</v>
      </c>
      <c r="J2930">
        <f>'Data Churn_prodcat'!E2930-'Data Churn_prodcat'!F2930</f>
        <v>0</v>
      </c>
      <c r="K2930" t="str">
        <f t="shared" si="45"/>
        <v>Churn</v>
      </c>
      <c r="L2930" t="str">
        <f>VLOOKUP($H2930,master_table_sales_csv!$O$2:$P$3340,2,FALSE)</f>
        <v>Training Videos</v>
      </c>
      <c r="M2930" t="str">
        <f>VLOOKUP($I2930,master_table_sales_csv!$O$2:$P$3340,2,FALSE)</f>
        <v>Training Videos</v>
      </c>
    </row>
    <row r="2931" spans="1:13" x14ac:dyDescent="0.35">
      <c r="A2931" t="s">
        <v>8725</v>
      </c>
      <c r="B2931" t="s">
        <v>8752</v>
      </c>
      <c r="C2931">
        <v>1442</v>
      </c>
      <c r="D2931">
        <v>3273</v>
      </c>
      <c r="E2931">
        <v>0</v>
      </c>
      <c r="F2931">
        <v>0</v>
      </c>
      <c r="G2931">
        <v>100.5</v>
      </c>
      <c r="H2931">
        <v>4</v>
      </c>
      <c r="I2931">
        <v>4</v>
      </c>
      <c r="J2931">
        <f>'Data Churn_prodcat'!E2931-'Data Churn_prodcat'!F2931</f>
        <v>0</v>
      </c>
      <c r="K2931" t="str">
        <f t="shared" si="45"/>
        <v>Churn</v>
      </c>
      <c r="L2931" t="str">
        <f>VLOOKUP($H2931,master_table_sales_csv!$O$2:$P$3340,2,FALSE)</f>
        <v>eBooks</v>
      </c>
      <c r="M2931" t="str">
        <f>VLOOKUP($I2931,master_table_sales_csv!$O$2:$P$3340,2,FALSE)</f>
        <v>eBooks</v>
      </c>
    </row>
    <row r="2932" spans="1:13" x14ac:dyDescent="0.35">
      <c r="A2932" t="s">
        <v>8725</v>
      </c>
      <c r="B2932" t="s">
        <v>8752</v>
      </c>
      <c r="C2932">
        <v>1446</v>
      </c>
      <c r="D2932">
        <v>2960</v>
      </c>
      <c r="E2932">
        <v>2</v>
      </c>
      <c r="F2932">
        <v>2</v>
      </c>
      <c r="G2932">
        <v>378</v>
      </c>
      <c r="H2932">
        <v>5</v>
      </c>
      <c r="I2932">
        <v>5</v>
      </c>
      <c r="J2932">
        <f>'Data Churn_prodcat'!E2932-'Data Churn_prodcat'!F2932</f>
        <v>0</v>
      </c>
      <c r="K2932" t="str">
        <f t="shared" si="45"/>
        <v>Churn</v>
      </c>
      <c r="L2932" t="str">
        <f>VLOOKUP($H2932,master_table_sales_csv!$O$2:$P$3340,2,FALSE)</f>
        <v>Robot Kits</v>
      </c>
      <c r="M2932" t="str">
        <f>VLOOKUP($I2932,master_table_sales_csv!$O$2:$P$3340,2,FALSE)</f>
        <v>Robot Kits</v>
      </c>
    </row>
    <row r="2933" spans="1:13" x14ac:dyDescent="0.35">
      <c r="A2933" t="s">
        <v>8725</v>
      </c>
      <c r="B2933" t="s">
        <v>8752</v>
      </c>
      <c r="C2933">
        <v>1448</v>
      </c>
      <c r="D2933">
        <v>3069</v>
      </c>
      <c r="E2933">
        <v>2</v>
      </c>
      <c r="F2933">
        <v>2</v>
      </c>
      <c r="G2933">
        <v>900</v>
      </c>
      <c r="H2933">
        <v>3</v>
      </c>
      <c r="I2933">
        <v>3</v>
      </c>
      <c r="J2933">
        <f>'Data Churn_prodcat'!E2933-'Data Churn_prodcat'!F2933</f>
        <v>0</v>
      </c>
      <c r="K2933" t="str">
        <f t="shared" si="45"/>
        <v>Churn</v>
      </c>
      <c r="L2933" t="str">
        <f>VLOOKUP($H2933,master_table_sales_csv!$O$2:$P$3340,2,FALSE)</f>
        <v>Drones</v>
      </c>
      <c r="M2933" t="str">
        <f>VLOOKUP($I2933,master_table_sales_csv!$O$2:$P$3340,2,FALSE)</f>
        <v>Drones</v>
      </c>
    </row>
    <row r="2934" spans="1:13" x14ac:dyDescent="0.35">
      <c r="A2934" t="s">
        <v>8725</v>
      </c>
      <c r="B2934" t="s">
        <v>8752</v>
      </c>
      <c r="C2934">
        <v>1458</v>
      </c>
      <c r="D2934">
        <v>3019</v>
      </c>
      <c r="E2934">
        <v>2</v>
      </c>
      <c r="F2934">
        <v>2</v>
      </c>
      <c r="G2934">
        <v>176.85000000000002</v>
      </c>
      <c r="H2934">
        <v>2</v>
      </c>
      <c r="I2934">
        <v>2</v>
      </c>
      <c r="J2934">
        <f>'Data Churn_prodcat'!E2934-'Data Churn_prodcat'!F2934</f>
        <v>0</v>
      </c>
      <c r="K2934" t="str">
        <f t="shared" si="45"/>
        <v>Churn</v>
      </c>
      <c r="L2934" t="str">
        <f>VLOOKUP($H2934,master_table_sales_csv!$O$2:$P$3340,2,FALSE)</f>
        <v>Drone Kits</v>
      </c>
      <c r="M2934" t="str">
        <f>VLOOKUP($I2934,master_table_sales_csv!$O$2:$P$3340,2,FALSE)</f>
        <v>Drone Kits</v>
      </c>
    </row>
    <row r="2935" spans="1:13" x14ac:dyDescent="0.35">
      <c r="A2935" t="s">
        <v>8725</v>
      </c>
      <c r="B2935" t="s">
        <v>8752</v>
      </c>
      <c r="C2935">
        <v>1461</v>
      </c>
      <c r="D2935">
        <v>3331</v>
      </c>
      <c r="E2935">
        <v>0</v>
      </c>
      <c r="F2935">
        <v>0</v>
      </c>
      <c r="G2935">
        <v>1800</v>
      </c>
      <c r="H2935">
        <v>3</v>
      </c>
      <c r="I2935">
        <v>3</v>
      </c>
      <c r="J2935">
        <f>'Data Churn_prodcat'!E2935-'Data Churn_prodcat'!F2935</f>
        <v>0</v>
      </c>
      <c r="K2935" t="str">
        <f t="shared" si="45"/>
        <v>Churn</v>
      </c>
      <c r="L2935" t="str">
        <f>VLOOKUP($H2935,master_table_sales_csv!$O$2:$P$3340,2,FALSE)</f>
        <v>Drones</v>
      </c>
      <c r="M2935" t="str">
        <f>VLOOKUP($I2935,master_table_sales_csv!$O$2:$P$3340,2,FALSE)</f>
        <v>Drones</v>
      </c>
    </row>
    <row r="2936" spans="1:13" x14ac:dyDescent="0.35">
      <c r="A2936" t="s">
        <v>8725</v>
      </c>
      <c r="B2936" t="s">
        <v>8752</v>
      </c>
      <c r="C2936">
        <v>1472</v>
      </c>
      <c r="D2936">
        <v>3232</v>
      </c>
      <c r="E2936">
        <v>0</v>
      </c>
      <c r="F2936">
        <v>0</v>
      </c>
      <c r="G2936">
        <v>62</v>
      </c>
      <c r="H2936">
        <v>4</v>
      </c>
      <c r="I2936">
        <v>4</v>
      </c>
      <c r="J2936">
        <f>'Data Churn_prodcat'!E2936-'Data Churn_prodcat'!F2936</f>
        <v>0</v>
      </c>
      <c r="K2936" t="str">
        <f t="shared" si="45"/>
        <v>Churn</v>
      </c>
      <c r="L2936" t="str">
        <f>VLOOKUP($H2936,master_table_sales_csv!$O$2:$P$3340,2,FALSE)</f>
        <v>eBooks</v>
      </c>
      <c r="M2936" t="str">
        <f>VLOOKUP($I2936,master_table_sales_csv!$O$2:$P$3340,2,FALSE)</f>
        <v>eBooks</v>
      </c>
    </row>
    <row r="2937" spans="1:13" x14ac:dyDescent="0.35">
      <c r="A2937" t="s">
        <v>8725</v>
      </c>
      <c r="B2937" t="s">
        <v>8752</v>
      </c>
      <c r="C2937">
        <v>1474</v>
      </c>
      <c r="D2937">
        <v>3009</v>
      </c>
      <c r="E2937">
        <v>2</v>
      </c>
      <c r="F2937">
        <v>2</v>
      </c>
      <c r="G2937">
        <v>39</v>
      </c>
      <c r="H2937">
        <v>4</v>
      </c>
      <c r="I2937">
        <v>4</v>
      </c>
      <c r="J2937">
        <f>'Data Churn_prodcat'!E2937-'Data Churn_prodcat'!F2937</f>
        <v>0</v>
      </c>
      <c r="K2937" t="str">
        <f t="shared" si="45"/>
        <v>Churn</v>
      </c>
      <c r="L2937" t="str">
        <f>VLOOKUP($H2937,master_table_sales_csv!$O$2:$P$3340,2,FALSE)</f>
        <v>eBooks</v>
      </c>
      <c r="M2937" t="str">
        <f>VLOOKUP($I2937,master_table_sales_csv!$O$2:$P$3340,2,FALSE)</f>
        <v>eBooks</v>
      </c>
    </row>
    <row r="2938" spans="1:13" x14ac:dyDescent="0.35">
      <c r="A2938" t="s">
        <v>8725</v>
      </c>
      <c r="B2938" t="s">
        <v>8752</v>
      </c>
      <c r="C2938">
        <v>1479</v>
      </c>
      <c r="D2938">
        <v>3195</v>
      </c>
      <c r="E2938">
        <v>1</v>
      </c>
      <c r="F2938">
        <v>1</v>
      </c>
      <c r="G2938">
        <v>86.97</v>
      </c>
      <c r="H2938">
        <v>7</v>
      </c>
      <c r="I2938">
        <v>7</v>
      </c>
      <c r="J2938">
        <f>'Data Churn_prodcat'!E2938-'Data Churn_prodcat'!F2938</f>
        <v>0</v>
      </c>
      <c r="K2938" t="str">
        <f t="shared" si="45"/>
        <v>Churn</v>
      </c>
      <c r="L2938" t="str">
        <f>VLOOKUP($H2938,master_table_sales_csv!$O$2:$P$3340,2,FALSE)</f>
        <v>Training Videos</v>
      </c>
      <c r="M2938" t="str">
        <f>VLOOKUP($I2938,master_table_sales_csv!$O$2:$P$3340,2,FALSE)</f>
        <v>Training Videos</v>
      </c>
    </row>
    <row r="2939" spans="1:13" x14ac:dyDescent="0.35">
      <c r="A2939" t="s">
        <v>8725</v>
      </c>
      <c r="B2939" t="s">
        <v>8752</v>
      </c>
      <c r="C2939">
        <v>1482</v>
      </c>
      <c r="D2939">
        <v>3251</v>
      </c>
      <c r="E2939">
        <v>0</v>
      </c>
      <c r="F2939">
        <v>0</v>
      </c>
      <c r="G2939">
        <v>36</v>
      </c>
      <c r="H2939">
        <v>1</v>
      </c>
      <c r="I2939">
        <v>1</v>
      </c>
      <c r="J2939">
        <f>'Data Churn_prodcat'!E2939-'Data Churn_prodcat'!F2939</f>
        <v>0</v>
      </c>
      <c r="K2939" t="str">
        <f t="shared" si="45"/>
        <v>Churn</v>
      </c>
      <c r="L2939" t="str">
        <f>VLOOKUP($H2939,master_table_sales_csv!$O$2:$P$3340,2,FALSE)</f>
        <v>Blueprints</v>
      </c>
      <c r="M2939" t="str">
        <f>VLOOKUP($I2939,master_table_sales_csv!$O$2:$P$3340,2,FALSE)</f>
        <v>Blueprints</v>
      </c>
    </row>
    <row r="2940" spans="1:13" x14ac:dyDescent="0.35">
      <c r="A2940" t="s">
        <v>8725</v>
      </c>
      <c r="B2940" t="s">
        <v>8752</v>
      </c>
      <c r="C2940">
        <v>1487</v>
      </c>
      <c r="D2940">
        <v>3250</v>
      </c>
      <c r="E2940">
        <v>0</v>
      </c>
      <c r="F2940">
        <v>0</v>
      </c>
      <c r="G2940">
        <v>449.75</v>
      </c>
      <c r="H2940">
        <v>2</v>
      </c>
      <c r="I2940">
        <v>2</v>
      </c>
      <c r="J2940">
        <f>'Data Churn_prodcat'!E2940-'Data Churn_prodcat'!F2940</f>
        <v>0</v>
      </c>
      <c r="K2940" t="str">
        <f t="shared" si="45"/>
        <v>Churn</v>
      </c>
      <c r="L2940" t="str">
        <f>VLOOKUP($H2940,master_table_sales_csv!$O$2:$P$3340,2,FALSE)</f>
        <v>Drone Kits</v>
      </c>
      <c r="M2940" t="str">
        <f>VLOOKUP($I2940,master_table_sales_csv!$O$2:$P$3340,2,FALSE)</f>
        <v>Drone Kits</v>
      </c>
    </row>
    <row r="2941" spans="1:13" x14ac:dyDescent="0.35">
      <c r="A2941" t="s">
        <v>8725</v>
      </c>
      <c r="B2941" t="s">
        <v>8752</v>
      </c>
      <c r="C2941">
        <v>1488</v>
      </c>
      <c r="D2941">
        <v>3198</v>
      </c>
      <c r="E2941">
        <v>1</v>
      </c>
      <c r="F2941">
        <v>1</v>
      </c>
      <c r="G2941">
        <v>449.75</v>
      </c>
      <c r="H2941">
        <v>2</v>
      </c>
      <c r="I2941">
        <v>2</v>
      </c>
      <c r="J2941">
        <f>'Data Churn_prodcat'!E2941-'Data Churn_prodcat'!F2941</f>
        <v>0</v>
      </c>
      <c r="K2941" t="str">
        <f t="shared" si="45"/>
        <v>Churn</v>
      </c>
      <c r="L2941" t="str">
        <f>VLOOKUP($H2941,master_table_sales_csv!$O$2:$P$3340,2,FALSE)</f>
        <v>Drone Kits</v>
      </c>
      <c r="M2941" t="str">
        <f>VLOOKUP($I2941,master_table_sales_csv!$O$2:$P$3340,2,FALSE)</f>
        <v>Drone Kits</v>
      </c>
    </row>
    <row r="2942" spans="1:13" x14ac:dyDescent="0.35">
      <c r="A2942" t="s">
        <v>8725</v>
      </c>
      <c r="B2942" t="s">
        <v>8752</v>
      </c>
      <c r="C2942">
        <v>1492</v>
      </c>
      <c r="D2942">
        <v>3274</v>
      </c>
      <c r="E2942">
        <v>0</v>
      </c>
      <c r="F2942">
        <v>0</v>
      </c>
      <c r="G2942">
        <v>57.98</v>
      </c>
      <c r="H2942">
        <v>7</v>
      </c>
      <c r="I2942">
        <v>7</v>
      </c>
      <c r="J2942">
        <f>'Data Churn_prodcat'!E2942-'Data Churn_prodcat'!F2942</f>
        <v>0</v>
      </c>
      <c r="K2942" t="str">
        <f t="shared" si="45"/>
        <v>Churn</v>
      </c>
      <c r="L2942" t="str">
        <f>VLOOKUP($H2942,master_table_sales_csv!$O$2:$P$3340,2,FALSE)</f>
        <v>Training Videos</v>
      </c>
      <c r="M2942" t="str">
        <f>VLOOKUP($I2942,master_table_sales_csv!$O$2:$P$3340,2,FALSE)</f>
        <v>Training Videos</v>
      </c>
    </row>
    <row r="2943" spans="1:13" x14ac:dyDescent="0.35">
      <c r="A2943" t="s">
        <v>8725</v>
      </c>
      <c r="B2943" t="s">
        <v>8752</v>
      </c>
      <c r="C2943">
        <v>1493</v>
      </c>
      <c r="D2943">
        <v>3080</v>
      </c>
      <c r="E2943">
        <v>1</v>
      </c>
      <c r="F2943">
        <v>1</v>
      </c>
      <c r="G2943">
        <v>162</v>
      </c>
      <c r="H2943">
        <v>2</v>
      </c>
      <c r="I2943">
        <v>2</v>
      </c>
      <c r="J2943">
        <f>'Data Churn_prodcat'!E2943-'Data Churn_prodcat'!F2943</f>
        <v>0</v>
      </c>
      <c r="K2943" t="str">
        <f t="shared" si="45"/>
        <v>Churn</v>
      </c>
      <c r="L2943" t="str">
        <f>VLOOKUP($H2943,master_table_sales_csv!$O$2:$P$3340,2,FALSE)</f>
        <v>Drone Kits</v>
      </c>
      <c r="M2943" t="str">
        <f>VLOOKUP($I2943,master_table_sales_csv!$O$2:$P$3340,2,FALSE)</f>
        <v>Drone Kits</v>
      </c>
    </row>
    <row r="2944" spans="1:13" x14ac:dyDescent="0.35">
      <c r="A2944" t="s">
        <v>8725</v>
      </c>
      <c r="B2944" t="s">
        <v>8752</v>
      </c>
      <c r="C2944">
        <v>1505</v>
      </c>
      <c r="D2944">
        <v>3003</v>
      </c>
      <c r="E2944">
        <v>2</v>
      </c>
      <c r="F2944">
        <v>2</v>
      </c>
      <c r="G2944">
        <v>1070</v>
      </c>
      <c r="H2944">
        <v>5</v>
      </c>
      <c r="I2944">
        <v>5</v>
      </c>
      <c r="J2944">
        <f>'Data Churn_prodcat'!E2944-'Data Churn_prodcat'!F2944</f>
        <v>0</v>
      </c>
      <c r="K2944" t="str">
        <f t="shared" si="45"/>
        <v>Churn</v>
      </c>
      <c r="L2944" t="str">
        <f>VLOOKUP($H2944,master_table_sales_csv!$O$2:$P$3340,2,FALSE)</f>
        <v>Robot Kits</v>
      </c>
      <c r="M2944" t="str">
        <f>VLOOKUP($I2944,master_table_sales_csv!$O$2:$P$3340,2,FALSE)</f>
        <v>Robot Kits</v>
      </c>
    </row>
    <row r="2945" spans="1:13" x14ac:dyDescent="0.35">
      <c r="A2945" t="s">
        <v>8725</v>
      </c>
      <c r="B2945" t="s">
        <v>8752</v>
      </c>
      <c r="C2945">
        <v>1523</v>
      </c>
      <c r="D2945">
        <v>2965</v>
      </c>
      <c r="E2945">
        <v>2</v>
      </c>
      <c r="F2945">
        <v>2</v>
      </c>
      <c r="G2945">
        <v>59.96</v>
      </c>
      <c r="H2945">
        <v>4</v>
      </c>
      <c r="I2945">
        <v>4</v>
      </c>
      <c r="J2945">
        <f>'Data Churn_prodcat'!E2945-'Data Churn_prodcat'!F2945</f>
        <v>0</v>
      </c>
      <c r="K2945" t="str">
        <f t="shared" si="45"/>
        <v>Churn</v>
      </c>
      <c r="L2945" t="str">
        <f>VLOOKUP($H2945,master_table_sales_csv!$O$2:$P$3340,2,FALSE)</f>
        <v>eBooks</v>
      </c>
      <c r="M2945" t="str">
        <f>VLOOKUP($I2945,master_table_sales_csv!$O$2:$P$3340,2,FALSE)</f>
        <v>eBooks</v>
      </c>
    </row>
    <row r="2946" spans="1:13" x14ac:dyDescent="0.35">
      <c r="A2946" t="s">
        <v>8725</v>
      </c>
      <c r="B2946" t="s">
        <v>8752</v>
      </c>
      <c r="C2946">
        <v>1525</v>
      </c>
      <c r="D2946">
        <v>3283</v>
      </c>
      <c r="E2946">
        <v>0</v>
      </c>
      <c r="F2946">
        <v>0</v>
      </c>
      <c r="G2946">
        <v>149.85000000000002</v>
      </c>
      <c r="H2946">
        <v>7</v>
      </c>
      <c r="I2946">
        <v>7</v>
      </c>
      <c r="J2946">
        <f>'Data Churn_prodcat'!E2946-'Data Churn_prodcat'!F2946</f>
        <v>0</v>
      </c>
      <c r="K2946" t="str">
        <f t="shared" si="45"/>
        <v>Churn</v>
      </c>
      <c r="L2946" t="str">
        <f>VLOOKUP($H2946,master_table_sales_csv!$O$2:$P$3340,2,FALSE)</f>
        <v>Training Videos</v>
      </c>
      <c r="M2946" t="str">
        <f>VLOOKUP($I2946,master_table_sales_csv!$O$2:$P$3340,2,FALSE)</f>
        <v>Training Videos</v>
      </c>
    </row>
    <row r="2947" spans="1:13" x14ac:dyDescent="0.35">
      <c r="A2947" t="s">
        <v>8725</v>
      </c>
      <c r="B2947" t="s">
        <v>8752</v>
      </c>
      <c r="C2947">
        <v>1529</v>
      </c>
      <c r="D2947">
        <v>3015</v>
      </c>
      <c r="E2947">
        <v>2</v>
      </c>
      <c r="F2947">
        <v>2</v>
      </c>
      <c r="G2947">
        <v>345</v>
      </c>
      <c r="H2947">
        <v>2</v>
      </c>
      <c r="I2947">
        <v>2</v>
      </c>
      <c r="J2947">
        <f>'Data Churn_prodcat'!E2947-'Data Churn_prodcat'!F2947</f>
        <v>0</v>
      </c>
      <c r="K2947" t="str">
        <f t="shared" si="45"/>
        <v>Churn</v>
      </c>
      <c r="L2947" t="str">
        <f>VLOOKUP($H2947,master_table_sales_csv!$O$2:$P$3340,2,FALSE)</f>
        <v>Drone Kits</v>
      </c>
      <c r="M2947" t="str">
        <f>VLOOKUP($I2947,master_table_sales_csv!$O$2:$P$3340,2,FALSE)</f>
        <v>Drone Kits</v>
      </c>
    </row>
    <row r="2948" spans="1:13" x14ac:dyDescent="0.35">
      <c r="A2948" t="s">
        <v>8725</v>
      </c>
      <c r="B2948" t="s">
        <v>8752</v>
      </c>
      <c r="C2948">
        <v>1546</v>
      </c>
      <c r="D2948">
        <v>3304</v>
      </c>
      <c r="E2948">
        <v>0</v>
      </c>
      <c r="F2948">
        <v>0</v>
      </c>
      <c r="G2948">
        <v>567</v>
      </c>
      <c r="H2948">
        <v>5</v>
      </c>
      <c r="I2948">
        <v>5</v>
      </c>
      <c r="J2948">
        <f>'Data Churn_prodcat'!E2948-'Data Churn_prodcat'!F2948</f>
        <v>0</v>
      </c>
      <c r="K2948" t="str">
        <f t="shared" si="45"/>
        <v>Churn</v>
      </c>
      <c r="L2948" t="str">
        <f>VLOOKUP($H2948,master_table_sales_csv!$O$2:$P$3340,2,FALSE)</f>
        <v>Robot Kits</v>
      </c>
      <c r="M2948" t="str">
        <f>VLOOKUP($I2948,master_table_sales_csv!$O$2:$P$3340,2,FALSE)</f>
        <v>Robot Kits</v>
      </c>
    </row>
    <row r="2949" spans="1:13" x14ac:dyDescent="0.35">
      <c r="A2949" t="s">
        <v>8725</v>
      </c>
      <c r="B2949" t="s">
        <v>8752</v>
      </c>
      <c r="C2949">
        <v>1547</v>
      </c>
      <c r="D2949">
        <v>3236</v>
      </c>
      <c r="E2949">
        <v>0</v>
      </c>
      <c r="F2949">
        <v>0</v>
      </c>
      <c r="G2949">
        <v>78</v>
      </c>
      <c r="H2949">
        <v>4</v>
      </c>
      <c r="I2949">
        <v>4</v>
      </c>
      <c r="J2949">
        <f>'Data Churn_prodcat'!E2949-'Data Churn_prodcat'!F2949</f>
        <v>0</v>
      </c>
      <c r="K2949" t="str">
        <f t="shared" ref="K2949:K3012" si="46">IF(D2949&gt;7, "Churn", "No Churn")</f>
        <v>Churn</v>
      </c>
      <c r="L2949" t="str">
        <f>VLOOKUP($H2949,master_table_sales_csv!$O$2:$P$3340,2,FALSE)</f>
        <v>eBooks</v>
      </c>
      <c r="M2949" t="str">
        <f>VLOOKUP($I2949,master_table_sales_csv!$O$2:$P$3340,2,FALSE)</f>
        <v>eBooks</v>
      </c>
    </row>
    <row r="2950" spans="1:13" x14ac:dyDescent="0.35">
      <c r="A2950" t="s">
        <v>8725</v>
      </c>
      <c r="B2950" t="s">
        <v>8752</v>
      </c>
      <c r="C2950">
        <v>1553</v>
      </c>
      <c r="D2950">
        <v>3212</v>
      </c>
      <c r="E2950">
        <v>0</v>
      </c>
      <c r="F2950">
        <v>0</v>
      </c>
      <c r="G2950">
        <v>97.5</v>
      </c>
      <c r="H2950">
        <v>4</v>
      </c>
      <c r="I2950">
        <v>4</v>
      </c>
      <c r="J2950">
        <f>'Data Churn_prodcat'!E2950-'Data Churn_prodcat'!F2950</f>
        <v>0</v>
      </c>
      <c r="K2950" t="str">
        <f t="shared" si="46"/>
        <v>Churn</v>
      </c>
      <c r="L2950" t="str">
        <f>VLOOKUP($H2950,master_table_sales_csv!$O$2:$P$3340,2,FALSE)</f>
        <v>eBooks</v>
      </c>
      <c r="M2950" t="str">
        <f>VLOOKUP($I2950,master_table_sales_csv!$O$2:$P$3340,2,FALSE)</f>
        <v>eBooks</v>
      </c>
    </row>
    <row r="2951" spans="1:13" x14ac:dyDescent="0.35">
      <c r="A2951" t="s">
        <v>8725</v>
      </c>
      <c r="B2951" t="s">
        <v>8752</v>
      </c>
      <c r="C2951">
        <v>1557</v>
      </c>
      <c r="D2951">
        <v>2990</v>
      </c>
      <c r="E2951">
        <v>2</v>
      </c>
      <c r="F2951">
        <v>2</v>
      </c>
      <c r="G2951">
        <v>58.5</v>
      </c>
      <c r="H2951">
        <v>4</v>
      </c>
      <c r="I2951">
        <v>4</v>
      </c>
      <c r="J2951">
        <f>'Data Churn_prodcat'!E2951-'Data Churn_prodcat'!F2951</f>
        <v>0</v>
      </c>
      <c r="K2951" t="str">
        <f t="shared" si="46"/>
        <v>Churn</v>
      </c>
      <c r="L2951" t="str">
        <f>VLOOKUP($H2951,master_table_sales_csv!$O$2:$P$3340,2,FALSE)</f>
        <v>eBooks</v>
      </c>
      <c r="M2951" t="str">
        <f>VLOOKUP($I2951,master_table_sales_csv!$O$2:$P$3340,2,FALSE)</f>
        <v>eBooks</v>
      </c>
    </row>
    <row r="2952" spans="1:13" x14ac:dyDescent="0.35">
      <c r="A2952" t="s">
        <v>8725</v>
      </c>
      <c r="B2952" t="s">
        <v>8752</v>
      </c>
      <c r="C2952">
        <v>1565</v>
      </c>
      <c r="D2952">
        <v>2985</v>
      </c>
      <c r="E2952">
        <v>2</v>
      </c>
      <c r="F2952">
        <v>2</v>
      </c>
      <c r="G2952">
        <v>980</v>
      </c>
      <c r="H2952">
        <v>5</v>
      </c>
      <c r="I2952">
        <v>5</v>
      </c>
      <c r="J2952">
        <f>'Data Churn_prodcat'!E2952-'Data Churn_prodcat'!F2952</f>
        <v>0</v>
      </c>
      <c r="K2952" t="str">
        <f t="shared" si="46"/>
        <v>Churn</v>
      </c>
      <c r="L2952" t="str">
        <f>VLOOKUP($H2952,master_table_sales_csv!$O$2:$P$3340,2,FALSE)</f>
        <v>Robot Kits</v>
      </c>
      <c r="M2952" t="str">
        <f>VLOOKUP($I2952,master_table_sales_csv!$O$2:$P$3340,2,FALSE)</f>
        <v>Robot Kits</v>
      </c>
    </row>
    <row r="2953" spans="1:13" x14ac:dyDescent="0.35">
      <c r="A2953" t="s">
        <v>8725</v>
      </c>
      <c r="B2953" t="s">
        <v>8752</v>
      </c>
      <c r="C2953">
        <v>1566</v>
      </c>
      <c r="D2953">
        <v>3313</v>
      </c>
      <c r="E2953">
        <v>0</v>
      </c>
      <c r="F2953">
        <v>0</v>
      </c>
      <c r="G2953">
        <v>267</v>
      </c>
      <c r="H2953">
        <v>2</v>
      </c>
      <c r="I2953">
        <v>2</v>
      </c>
      <c r="J2953">
        <f>'Data Churn_prodcat'!E2953-'Data Churn_prodcat'!F2953</f>
        <v>0</v>
      </c>
      <c r="K2953" t="str">
        <f t="shared" si="46"/>
        <v>Churn</v>
      </c>
      <c r="L2953" t="str">
        <f>VLOOKUP($H2953,master_table_sales_csv!$O$2:$P$3340,2,FALSE)</f>
        <v>Drone Kits</v>
      </c>
      <c r="M2953" t="str">
        <f>VLOOKUP($I2953,master_table_sales_csv!$O$2:$P$3340,2,FALSE)</f>
        <v>Drone Kits</v>
      </c>
    </row>
    <row r="2954" spans="1:13" x14ac:dyDescent="0.35">
      <c r="A2954" t="s">
        <v>8725</v>
      </c>
      <c r="B2954" t="s">
        <v>8752</v>
      </c>
      <c r="C2954">
        <v>1568</v>
      </c>
      <c r="D2954">
        <v>3196</v>
      </c>
      <c r="E2954">
        <v>2</v>
      </c>
      <c r="F2954">
        <v>1</v>
      </c>
      <c r="G2954">
        <v>399.7</v>
      </c>
      <c r="H2954">
        <v>7</v>
      </c>
      <c r="I2954">
        <v>7</v>
      </c>
      <c r="J2954">
        <f>'Data Churn_prodcat'!E2954-'Data Churn_prodcat'!F2954</f>
        <v>1</v>
      </c>
      <c r="K2954" t="str">
        <f t="shared" si="46"/>
        <v>Churn</v>
      </c>
      <c r="L2954" t="str">
        <f>VLOOKUP($H2954,master_table_sales_csv!$O$2:$P$3340,2,FALSE)</f>
        <v>Training Videos</v>
      </c>
      <c r="M2954" t="str">
        <f>VLOOKUP($I2954,master_table_sales_csv!$O$2:$P$3340,2,FALSE)</f>
        <v>Training Videos</v>
      </c>
    </row>
    <row r="2955" spans="1:13" x14ac:dyDescent="0.35">
      <c r="A2955" t="s">
        <v>8725</v>
      </c>
      <c r="B2955" t="s">
        <v>8752</v>
      </c>
      <c r="C2955">
        <v>1582</v>
      </c>
      <c r="D2955">
        <v>2992</v>
      </c>
      <c r="E2955">
        <v>2</v>
      </c>
      <c r="F2955">
        <v>2</v>
      </c>
      <c r="G2955">
        <v>131.88</v>
      </c>
      <c r="H2955">
        <v>1</v>
      </c>
      <c r="I2955">
        <v>1</v>
      </c>
      <c r="J2955">
        <f>'Data Churn_prodcat'!E2955-'Data Churn_prodcat'!F2955</f>
        <v>0</v>
      </c>
      <c r="K2955" t="str">
        <f t="shared" si="46"/>
        <v>Churn</v>
      </c>
      <c r="L2955" t="str">
        <f>VLOOKUP($H2955,master_table_sales_csv!$O$2:$P$3340,2,FALSE)</f>
        <v>Blueprints</v>
      </c>
      <c r="M2955" t="str">
        <f>VLOOKUP($I2955,master_table_sales_csv!$O$2:$P$3340,2,FALSE)</f>
        <v>Blueprints</v>
      </c>
    </row>
    <row r="2956" spans="1:13" x14ac:dyDescent="0.35">
      <c r="A2956" t="s">
        <v>8725</v>
      </c>
      <c r="B2956" t="s">
        <v>8752</v>
      </c>
      <c r="C2956">
        <v>1585</v>
      </c>
      <c r="D2956">
        <v>2994</v>
      </c>
      <c r="E2956">
        <v>2</v>
      </c>
      <c r="F2956">
        <v>2</v>
      </c>
      <c r="G2956">
        <v>35.97</v>
      </c>
      <c r="H2956">
        <v>1</v>
      </c>
      <c r="I2956">
        <v>1</v>
      </c>
      <c r="J2956">
        <f>'Data Churn_prodcat'!E2956-'Data Churn_prodcat'!F2956</f>
        <v>0</v>
      </c>
      <c r="K2956" t="str">
        <f t="shared" si="46"/>
        <v>Churn</v>
      </c>
      <c r="L2956" t="str">
        <f>VLOOKUP($H2956,master_table_sales_csv!$O$2:$P$3340,2,FALSE)</f>
        <v>Blueprints</v>
      </c>
      <c r="M2956" t="str">
        <f>VLOOKUP($I2956,master_table_sales_csv!$O$2:$P$3340,2,FALSE)</f>
        <v>Blueprints</v>
      </c>
    </row>
    <row r="2957" spans="1:13" x14ac:dyDescent="0.35">
      <c r="A2957" t="s">
        <v>8725</v>
      </c>
      <c r="B2957" t="s">
        <v>8752</v>
      </c>
      <c r="C2957">
        <v>1591</v>
      </c>
      <c r="D2957">
        <v>3115</v>
      </c>
      <c r="E2957">
        <v>1</v>
      </c>
      <c r="F2957">
        <v>1</v>
      </c>
      <c r="G2957">
        <v>450</v>
      </c>
      <c r="H2957">
        <v>5</v>
      </c>
      <c r="I2957">
        <v>5</v>
      </c>
      <c r="J2957">
        <f>'Data Churn_prodcat'!E2957-'Data Churn_prodcat'!F2957</f>
        <v>0</v>
      </c>
      <c r="K2957" t="str">
        <f t="shared" si="46"/>
        <v>Churn</v>
      </c>
      <c r="L2957" t="str">
        <f>VLOOKUP($H2957,master_table_sales_csv!$O$2:$P$3340,2,FALSE)</f>
        <v>Robot Kits</v>
      </c>
      <c r="M2957" t="str">
        <f>VLOOKUP($I2957,master_table_sales_csv!$O$2:$P$3340,2,FALSE)</f>
        <v>Robot Kits</v>
      </c>
    </row>
    <row r="2958" spans="1:13" x14ac:dyDescent="0.35">
      <c r="A2958" t="s">
        <v>8725</v>
      </c>
      <c r="B2958" t="s">
        <v>8752</v>
      </c>
      <c r="C2958">
        <v>1598</v>
      </c>
      <c r="D2958">
        <v>3079</v>
      </c>
      <c r="E2958">
        <v>1</v>
      </c>
      <c r="F2958">
        <v>1</v>
      </c>
      <c r="G2958">
        <v>69.98</v>
      </c>
      <c r="H2958">
        <v>7</v>
      </c>
      <c r="I2958">
        <v>7</v>
      </c>
      <c r="J2958">
        <f>'Data Churn_prodcat'!E2958-'Data Churn_prodcat'!F2958</f>
        <v>0</v>
      </c>
      <c r="K2958" t="str">
        <f t="shared" si="46"/>
        <v>Churn</v>
      </c>
      <c r="L2958" t="str">
        <f>VLOOKUP($H2958,master_table_sales_csv!$O$2:$P$3340,2,FALSE)</f>
        <v>Training Videos</v>
      </c>
      <c r="M2958" t="str">
        <f>VLOOKUP($I2958,master_table_sales_csv!$O$2:$P$3340,2,FALSE)</f>
        <v>Training Videos</v>
      </c>
    </row>
    <row r="2959" spans="1:13" x14ac:dyDescent="0.35">
      <c r="A2959" t="s">
        <v>8725</v>
      </c>
      <c r="B2959" t="s">
        <v>8752</v>
      </c>
      <c r="C2959">
        <v>1603</v>
      </c>
      <c r="D2959">
        <v>3104</v>
      </c>
      <c r="E2959">
        <v>1</v>
      </c>
      <c r="F2959">
        <v>1</v>
      </c>
      <c r="G2959">
        <v>85.98</v>
      </c>
      <c r="H2959">
        <v>7</v>
      </c>
      <c r="I2959">
        <v>7</v>
      </c>
      <c r="J2959">
        <f>'Data Churn_prodcat'!E2959-'Data Churn_prodcat'!F2959</f>
        <v>0</v>
      </c>
      <c r="K2959" t="str">
        <f t="shared" si="46"/>
        <v>Churn</v>
      </c>
      <c r="L2959" t="str">
        <f>VLOOKUP($H2959,master_table_sales_csv!$O$2:$P$3340,2,FALSE)</f>
        <v>Training Videos</v>
      </c>
      <c r="M2959" t="str">
        <f>VLOOKUP($I2959,master_table_sales_csv!$O$2:$P$3340,2,FALSE)</f>
        <v>Training Videos</v>
      </c>
    </row>
    <row r="2960" spans="1:13" x14ac:dyDescent="0.35">
      <c r="A2960" t="s">
        <v>8725</v>
      </c>
      <c r="B2960" t="s">
        <v>8752</v>
      </c>
      <c r="C2960">
        <v>1607</v>
      </c>
      <c r="D2960">
        <v>3052</v>
      </c>
      <c r="E2960">
        <v>2</v>
      </c>
      <c r="F2960">
        <v>2</v>
      </c>
      <c r="G2960">
        <v>567</v>
      </c>
      <c r="H2960">
        <v>5</v>
      </c>
      <c r="I2960">
        <v>5</v>
      </c>
      <c r="J2960">
        <f>'Data Churn_prodcat'!E2960-'Data Churn_prodcat'!F2960</f>
        <v>0</v>
      </c>
      <c r="K2960" t="str">
        <f t="shared" si="46"/>
        <v>Churn</v>
      </c>
      <c r="L2960" t="str">
        <f>VLOOKUP($H2960,master_table_sales_csv!$O$2:$P$3340,2,FALSE)</f>
        <v>Robot Kits</v>
      </c>
      <c r="M2960" t="str">
        <f>VLOOKUP($I2960,master_table_sales_csv!$O$2:$P$3340,2,FALSE)</f>
        <v>Robot Kits</v>
      </c>
    </row>
    <row r="2961" spans="1:13" x14ac:dyDescent="0.35">
      <c r="A2961" t="s">
        <v>8725</v>
      </c>
      <c r="B2961" t="s">
        <v>8752</v>
      </c>
      <c r="C2961">
        <v>1623</v>
      </c>
      <c r="D2961">
        <v>2966</v>
      </c>
      <c r="E2961">
        <v>2</v>
      </c>
      <c r="F2961">
        <v>2</v>
      </c>
      <c r="G2961">
        <v>50.25</v>
      </c>
      <c r="H2961">
        <v>4</v>
      </c>
      <c r="I2961">
        <v>4</v>
      </c>
      <c r="J2961">
        <f>'Data Churn_prodcat'!E2961-'Data Churn_prodcat'!F2961</f>
        <v>0</v>
      </c>
      <c r="K2961" t="str">
        <f t="shared" si="46"/>
        <v>Churn</v>
      </c>
      <c r="L2961" t="str">
        <f>VLOOKUP($H2961,master_table_sales_csv!$O$2:$P$3340,2,FALSE)</f>
        <v>eBooks</v>
      </c>
      <c r="M2961" t="str">
        <f>VLOOKUP($I2961,master_table_sales_csv!$O$2:$P$3340,2,FALSE)</f>
        <v>eBooks</v>
      </c>
    </row>
    <row r="2962" spans="1:13" x14ac:dyDescent="0.35">
      <c r="A2962" t="s">
        <v>8725</v>
      </c>
      <c r="B2962" t="s">
        <v>8752</v>
      </c>
      <c r="C2962">
        <v>1624</v>
      </c>
      <c r="D2962">
        <v>3281</v>
      </c>
      <c r="E2962">
        <v>0</v>
      </c>
      <c r="F2962">
        <v>0</v>
      </c>
      <c r="G2962">
        <v>59.96</v>
      </c>
      <c r="H2962">
        <v>4</v>
      </c>
      <c r="I2962">
        <v>4</v>
      </c>
      <c r="J2962">
        <f>'Data Churn_prodcat'!E2962-'Data Churn_prodcat'!F2962</f>
        <v>0</v>
      </c>
      <c r="K2962" t="str">
        <f t="shared" si="46"/>
        <v>Churn</v>
      </c>
      <c r="L2962" t="str">
        <f>VLOOKUP($H2962,master_table_sales_csv!$O$2:$P$3340,2,FALSE)</f>
        <v>eBooks</v>
      </c>
      <c r="M2962" t="str">
        <f>VLOOKUP($I2962,master_table_sales_csv!$O$2:$P$3340,2,FALSE)</f>
        <v>eBooks</v>
      </c>
    </row>
    <row r="2963" spans="1:13" x14ac:dyDescent="0.35">
      <c r="A2963" t="s">
        <v>8725</v>
      </c>
      <c r="B2963" t="s">
        <v>8752</v>
      </c>
      <c r="C2963">
        <v>1625</v>
      </c>
      <c r="D2963">
        <v>3294</v>
      </c>
      <c r="E2963">
        <v>0</v>
      </c>
      <c r="F2963">
        <v>0</v>
      </c>
      <c r="G2963">
        <v>501</v>
      </c>
      <c r="H2963">
        <v>2</v>
      </c>
      <c r="I2963">
        <v>2</v>
      </c>
      <c r="J2963">
        <f>'Data Churn_prodcat'!E2963-'Data Churn_prodcat'!F2963</f>
        <v>0</v>
      </c>
      <c r="K2963" t="str">
        <f t="shared" si="46"/>
        <v>Churn</v>
      </c>
      <c r="L2963" t="str">
        <f>VLOOKUP($H2963,master_table_sales_csv!$O$2:$P$3340,2,FALSE)</f>
        <v>Drone Kits</v>
      </c>
      <c r="M2963" t="str">
        <f>VLOOKUP($I2963,master_table_sales_csv!$O$2:$P$3340,2,FALSE)</f>
        <v>Drone Kits</v>
      </c>
    </row>
    <row r="2964" spans="1:13" x14ac:dyDescent="0.35">
      <c r="A2964" t="s">
        <v>8725</v>
      </c>
      <c r="B2964" t="s">
        <v>8752</v>
      </c>
      <c r="C2964">
        <v>1644</v>
      </c>
      <c r="D2964">
        <v>3269</v>
      </c>
      <c r="E2964">
        <v>0</v>
      </c>
      <c r="F2964">
        <v>0</v>
      </c>
      <c r="G2964">
        <v>428</v>
      </c>
      <c r="H2964">
        <v>5</v>
      </c>
      <c r="I2964">
        <v>5</v>
      </c>
      <c r="J2964">
        <f>'Data Churn_prodcat'!E2964-'Data Churn_prodcat'!F2964</f>
        <v>0</v>
      </c>
      <c r="K2964" t="str">
        <f t="shared" si="46"/>
        <v>Churn</v>
      </c>
      <c r="L2964" t="str">
        <f>VLOOKUP($H2964,master_table_sales_csv!$O$2:$P$3340,2,FALSE)</f>
        <v>Robot Kits</v>
      </c>
      <c r="M2964" t="str">
        <f>VLOOKUP($I2964,master_table_sales_csv!$O$2:$P$3340,2,FALSE)</f>
        <v>Robot Kits</v>
      </c>
    </row>
    <row r="2965" spans="1:13" x14ac:dyDescent="0.35">
      <c r="A2965" t="s">
        <v>8725</v>
      </c>
      <c r="B2965" t="s">
        <v>8752</v>
      </c>
      <c r="C2965">
        <v>1656</v>
      </c>
      <c r="D2965">
        <v>3088</v>
      </c>
      <c r="E2965">
        <v>1</v>
      </c>
      <c r="F2965">
        <v>1</v>
      </c>
      <c r="G2965">
        <v>238</v>
      </c>
      <c r="H2965">
        <v>2</v>
      </c>
      <c r="I2965">
        <v>2</v>
      </c>
      <c r="J2965">
        <f>'Data Churn_prodcat'!E2965-'Data Churn_prodcat'!F2965</f>
        <v>0</v>
      </c>
      <c r="K2965" t="str">
        <f t="shared" si="46"/>
        <v>Churn</v>
      </c>
      <c r="L2965" t="str">
        <f>VLOOKUP($H2965,master_table_sales_csv!$O$2:$P$3340,2,FALSE)</f>
        <v>Drone Kits</v>
      </c>
      <c r="M2965" t="str">
        <f>VLOOKUP($I2965,master_table_sales_csv!$O$2:$P$3340,2,FALSE)</f>
        <v>Drone Kits</v>
      </c>
    </row>
    <row r="2966" spans="1:13" x14ac:dyDescent="0.35">
      <c r="A2966" t="s">
        <v>8725</v>
      </c>
      <c r="B2966" t="s">
        <v>8752</v>
      </c>
      <c r="C2966">
        <v>1660</v>
      </c>
      <c r="D2966">
        <v>3186</v>
      </c>
      <c r="E2966">
        <v>1</v>
      </c>
      <c r="F2966">
        <v>1</v>
      </c>
      <c r="G2966">
        <v>86.97</v>
      </c>
      <c r="H2966">
        <v>7</v>
      </c>
      <c r="I2966">
        <v>7</v>
      </c>
      <c r="J2966">
        <f>'Data Churn_prodcat'!E2966-'Data Churn_prodcat'!F2966</f>
        <v>0</v>
      </c>
      <c r="K2966" t="str">
        <f t="shared" si="46"/>
        <v>Churn</v>
      </c>
      <c r="L2966" t="str">
        <f>VLOOKUP($H2966,master_table_sales_csv!$O$2:$P$3340,2,FALSE)</f>
        <v>Training Videos</v>
      </c>
      <c r="M2966" t="str">
        <f>VLOOKUP($I2966,master_table_sales_csv!$O$2:$P$3340,2,FALSE)</f>
        <v>Training Videos</v>
      </c>
    </row>
    <row r="2967" spans="1:13" x14ac:dyDescent="0.35">
      <c r="A2967" t="s">
        <v>8725</v>
      </c>
      <c r="B2967" t="s">
        <v>8752</v>
      </c>
      <c r="C2967">
        <v>1664</v>
      </c>
      <c r="D2967">
        <v>3316</v>
      </c>
      <c r="E2967">
        <v>0</v>
      </c>
      <c r="F2967">
        <v>0</v>
      </c>
      <c r="G2967">
        <v>19.5</v>
      </c>
      <c r="H2967">
        <v>4</v>
      </c>
      <c r="I2967">
        <v>4</v>
      </c>
      <c r="J2967">
        <f>'Data Churn_prodcat'!E2967-'Data Churn_prodcat'!F2967</f>
        <v>0</v>
      </c>
      <c r="K2967" t="str">
        <f t="shared" si="46"/>
        <v>Churn</v>
      </c>
      <c r="L2967" t="str">
        <f>VLOOKUP($H2967,master_table_sales_csv!$O$2:$P$3340,2,FALSE)</f>
        <v>eBooks</v>
      </c>
      <c r="M2967" t="str">
        <f>VLOOKUP($I2967,master_table_sales_csv!$O$2:$P$3340,2,FALSE)</f>
        <v>eBooks</v>
      </c>
    </row>
    <row r="2968" spans="1:13" x14ac:dyDescent="0.35">
      <c r="A2968" t="s">
        <v>8725</v>
      </c>
      <c r="B2968" t="s">
        <v>8752</v>
      </c>
      <c r="C2968">
        <v>1675</v>
      </c>
      <c r="D2968">
        <v>3184</v>
      </c>
      <c r="E2968">
        <v>1</v>
      </c>
      <c r="F2968">
        <v>1</v>
      </c>
      <c r="G2968">
        <v>115.96</v>
      </c>
      <c r="H2968">
        <v>7</v>
      </c>
      <c r="I2968">
        <v>7</v>
      </c>
      <c r="J2968">
        <f>'Data Churn_prodcat'!E2968-'Data Churn_prodcat'!F2968</f>
        <v>0</v>
      </c>
      <c r="K2968" t="str">
        <f t="shared" si="46"/>
        <v>Churn</v>
      </c>
      <c r="L2968" t="str">
        <f>VLOOKUP($H2968,master_table_sales_csv!$O$2:$P$3340,2,FALSE)</f>
        <v>Training Videos</v>
      </c>
      <c r="M2968" t="str">
        <f>VLOOKUP($I2968,master_table_sales_csv!$O$2:$P$3340,2,FALSE)</f>
        <v>Training Videos</v>
      </c>
    </row>
    <row r="2969" spans="1:13" x14ac:dyDescent="0.35">
      <c r="A2969" t="s">
        <v>8725</v>
      </c>
      <c r="B2969" t="s">
        <v>8752</v>
      </c>
      <c r="C2969">
        <v>1679</v>
      </c>
      <c r="D2969">
        <v>3238</v>
      </c>
      <c r="E2969">
        <v>0</v>
      </c>
      <c r="F2969">
        <v>0</v>
      </c>
      <c r="G2969">
        <v>1596</v>
      </c>
      <c r="H2969">
        <v>3</v>
      </c>
      <c r="I2969">
        <v>3</v>
      </c>
      <c r="J2969">
        <f>'Data Churn_prodcat'!E2969-'Data Churn_prodcat'!F2969</f>
        <v>0</v>
      </c>
      <c r="K2969" t="str">
        <f t="shared" si="46"/>
        <v>Churn</v>
      </c>
      <c r="L2969" t="str">
        <f>VLOOKUP($H2969,master_table_sales_csv!$O$2:$P$3340,2,FALSE)</f>
        <v>Drones</v>
      </c>
      <c r="M2969" t="str">
        <f>VLOOKUP($I2969,master_table_sales_csv!$O$2:$P$3340,2,FALSE)</f>
        <v>Drones</v>
      </c>
    </row>
    <row r="2970" spans="1:13" x14ac:dyDescent="0.35">
      <c r="A2970" t="s">
        <v>8725</v>
      </c>
      <c r="B2970" t="s">
        <v>8752</v>
      </c>
      <c r="C2970">
        <v>1699</v>
      </c>
      <c r="D2970">
        <v>2995</v>
      </c>
      <c r="E2970">
        <v>2</v>
      </c>
      <c r="F2970">
        <v>2</v>
      </c>
      <c r="G2970">
        <v>124.75</v>
      </c>
      <c r="H2970">
        <v>4</v>
      </c>
      <c r="I2970">
        <v>4</v>
      </c>
      <c r="J2970">
        <f>'Data Churn_prodcat'!E2970-'Data Churn_prodcat'!F2970</f>
        <v>0</v>
      </c>
      <c r="K2970" t="str">
        <f t="shared" si="46"/>
        <v>Churn</v>
      </c>
      <c r="L2970" t="str">
        <f>VLOOKUP($H2970,master_table_sales_csv!$O$2:$P$3340,2,FALSE)</f>
        <v>eBooks</v>
      </c>
      <c r="M2970" t="str">
        <f>VLOOKUP($I2970,master_table_sales_csv!$O$2:$P$3340,2,FALSE)</f>
        <v>eBooks</v>
      </c>
    </row>
    <row r="2971" spans="1:13" x14ac:dyDescent="0.35">
      <c r="A2971" t="s">
        <v>8725</v>
      </c>
      <c r="B2971" t="s">
        <v>8752</v>
      </c>
      <c r="C2971">
        <v>1702</v>
      </c>
      <c r="D2971">
        <v>3180</v>
      </c>
      <c r="E2971">
        <v>1</v>
      </c>
      <c r="F2971">
        <v>1</v>
      </c>
      <c r="G2971">
        <v>2196</v>
      </c>
      <c r="H2971">
        <v>6</v>
      </c>
      <c r="I2971">
        <v>6</v>
      </c>
      <c r="J2971">
        <f>'Data Churn_prodcat'!E2971-'Data Churn_prodcat'!F2971</f>
        <v>0</v>
      </c>
      <c r="K2971" t="str">
        <f t="shared" si="46"/>
        <v>Churn</v>
      </c>
      <c r="L2971" t="str">
        <f>VLOOKUP($H2971,master_table_sales_csv!$O$2:$P$3340,2,FALSE)</f>
        <v>Robots</v>
      </c>
      <c r="M2971" t="str">
        <f>VLOOKUP($I2971,master_table_sales_csv!$O$2:$P$3340,2,FALSE)</f>
        <v>Robots</v>
      </c>
    </row>
    <row r="2972" spans="1:13" x14ac:dyDescent="0.35">
      <c r="A2972" t="s">
        <v>8725</v>
      </c>
      <c r="B2972" t="s">
        <v>8752</v>
      </c>
      <c r="C2972">
        <v>1705</v>
      </c>
      <c r="D2972">
        <v>3027</v>
      </c>
      <c r="E2972">
        <v>2</v>
      </c>
      <c r="F2972">
        <v>2</v>
      </c>
      <c r="G2972">
        <v>176.85000000000002</v>
      </c>
      <c r="H2972">
        <v>2</v>
      </c>
      <c r="I2972">
        <v>2</v>
      </c>
      <c r="J2972">
        <f>'Data Churn_prodcat'!E2972-'Data Churn_prodcat'!F2972</f>
        <v>0</v>
      </c>
      <c r="K2972" t="str">
        <f t="shared" si="46"/>
        <v>Churn</v>
      </c>
      <c r="L2972" t="str">
        <f>VLOOKUP($H2972,master_table_sales_csv!$O$2:$P$3340,2,FALSE)</f>
        <v>Drone Kits</v>
      </c>
      <c r="M2972" t="str">
        <f>VLOOKUP($I2972,master_table_sales_csv!$O$2:$P$3340,2,FALSE)</f>
        <v>Drone Kits</v>
      </c>
    </row>
    <row r="2973" spans="1:13" x14ac:dyDescent="0.35">
      <c r="A2973" t="s">
        <v>8725</v>
      </c>
      <c r="B2973" t="s">
        <v>8752</v>
      </c>
      <c r="C2973">
        <v>1714</v>
      </c>
      <c r="D2973">
        <v>3064</v>
      </c>
      <c r="E2973">
        <v>2</v>
      </c>
      <c r="F2973">
        <v>2</v>
      </c>
      <c r="G2973">
        <v>500</v>
      </c>
      <c r="H2973">
        <v>3</v>
      </c>
      <c r="I2973">
        <v>3</v>
      </c>
      <c r="J2973">
        <f>'Data Churn_prodcat'!E2973-'Data Churn_prodcat'!F2973</f>
        <v>0</v>
      </c>
      <c r="K2973" t="str">
        <f t="shared" si="46"/>
        <v>Churn</v>
      </c>
      <c r="L2973" t="str">
        <f>VLOOKUP($H2973,master_table_sales_csv!$O$2:$P$3340,2,FALSE)</f>
        <v>Drones</v>
      </c>
      <c r="M2973" t="str">
        <f>VLOOKUP($I2973,master_table_sales_csv!$O$2:$P$3340,2,FALSE)</f>
        <v>Drones</v>
      </c>
    </row>
    <row r="2974" spans="1:13" x14ac:dyDescent="0.35">
      <c r="A2974" t="s">
        <v>8725</v>
      </c>
      <c r="B2974" t="s">
        <v>8752</v>
      </c>
      <c r="C2974">
        <v>1740</v>
      </c>
      <c r="D2974">
        <v>3063</v>
      </c>
      <c r="E2974">
        <v>2</v>
      </c>
      <c r="F2974">
        <v>2</v>
      </c>
      <c r="G2974">
        <v>60</v>
      </c>
      <c r="H2974">
        <v>1</v>
      </c>
      <c r="I2974">
        <v>1</v>
      </c>
      <c r="J2974">
        <f>'Data Churn_prodcat'!E2974-'Data Churn_prodcat'!F2974</f>
        <v>0</v>
      </c>
      <c r="K2974" t="str">
        <f t="shared" si="46"/>
        <v>Churn</v>
      </c>
      <c r="L2974" t="str">
        <f>VLOOKUP($H2974,master_table_sales_csv!$O$2:$P$3340,2,FALSE)</f>
        <v>Blueprints</v>
      </c>
      <c r="M2974" t="str">
        <f>VLOOKUP($I2974,master_table_sales_csv!$O$2:$P$3340,2,FALSE)</f>
        <v>Blueprints</v>
      </c>
    </row>
    <row r="2975" spans="1:13" x14ac:dyDescent="0.35">
      <c r="A2975" t="s">
        <v>8725</v>
      </c>
      <c r="B2975" t="s">
        <v>8752</v>
      </c>
      <c r="C2975">
        <v>1743</v>
      </c>
      <c r="D2975">
        <v>3202</v>
      </c>
      <c r="E2975">
        <v>1</v>
      </c>
      <c r="F2975">
        <v>1</v>
      </c>
      <c r="G2975">
        <v>245</v>
      </c>
      <c r="H2975">
        <v>7</v>
      </c>
      <c r="I2975">
        <v>7</v>
      </c>
      <c r="J2975">
        <f>'Data Churn_prodcat'!E2975-'Data Churn_prodcat'!F2975</f>
        <v>0</v>
      </c>
      <c r="K2975" t="str">
        <f t="shared" si="46"/>
        <v>Churn</v>
      </c>
      <c r="L2975" t="str">
        <f>VLOOKUP($H2975,master_table_sales_csv!$O$2:$P$3340,2,FALSE)</f>
        <v>Training Videos</v>
      </c>
      <c r="M2975" t="str">
        <f>VLOOKUP($I2975,master_table_sales_csv!$O$2:$P$3340,2,FALSE)</f>
        <v>Training Videos</v>
      </c>
    </row>
    <row r="2976" spans="1:13" x14ac:dyDescent="0.35">
      <c r="A2976" t="s">
        <v>8725</v>
      </c>
      <c r="B2976" t="s">
        <v>8752</v>
      </c>
      <c r="C2976">
        <v>1747</v>
      </c>
      <c r="D2976">
        <v>3192</v>
      </c>
      <c r="E2976">
        <v>1</v>
      </c>
      <c r="F2976">
        <v>1</v>
      </c>
      <c r="G2976">
        <v>567</v>
      </c>
      <c r="H2976">
        <v>5</v>
      </c>
      <c r="I2976">
        <v>5</v>
      </c>
      <c r="J2976">
        <f>'Data Churn_prodcat'!E2976-'Data Churn_prodcat'!F2976</f>
        <v>0</v>
      </c>
      <c r="K2976" t="str">
        <f t="shared" si="46"/>
        <v>Churn</v>
      </c>
      <c r="L2976" t="str">
        <f>VLOOKUP($H2976,master_table_sales_csv!$O$2:$P$3340,2,FALSE)</f>
        <v>Robot Kits</v>
      </c>
      <c r="M2976" t="str">
        <f>VLOOKUP($I2976,master_table_sales_csv!$O$2:$P$3340,2,FALSE)</f>
        <v>Robot Kits</v>
      </c>
    </row>
    <row r="2977" spans="1:13" x14ac:dyDescent="0.35">
      <c r="A2977" t="s">
        <v>8725</v>
      </c>
      <c r="B2977" t="s">
        <v>8752</v>
      </c>
      <c r="C2977">
        <v>1748</v>
      </c>
      <c r="D2977">
        <v>3173</v>
      </c>
      <c r="E2977">
        <v>1</v>
      </c>
      <c r="F2977">
        <v>1</v>
      </c>
      <c r="G2977">
        <v>1798</v>
      </c>
      <c r="H2977">
        <v>6</v>
      </c>
      <c r="I2977">
        <v>6</v>
      </c>
      <c r="J2977">
        <f>'Data Churn_prodcat'!E2977-'Data Churn_prodcat'!F2977</f>
        <v>0</v>
      </c>
      <c r="K2977" t="str">
        <f t="shared" si="46"/>
        <v>Churn</v>
      </c>
      <c r="L2977" t="str">
        <f>VLOOKUP($H2977,master_table_sales_csv!$O$2:$P$3340,2,FALSE)</f>
        <v>Robots</v>
      </c>
      <c r="M2977" t="str">
        <f>VLOOKUP($I2977,master_table_sales_csv!$O$2:$P$3340,2,FALSE)</f>
        <v>Robots</v>
      </c>
    </row>
    <row r="2978" spans="1:13" x14ac:dyDescent="0.35">
      <c r="A2978" t="s">
        <v>8725</v>
      </c>
      <c r="B2978" t="s">
        <v>8752</v>
      </c>
      <c r="C2978">
        <v>1762</v>
      </c>
      <c r="D2978">
        <v>3126</v>
      </c>
      <c r="E2978">
        <v>1</v>
      </c>
      <c r="F2978">
        <v>1</v>
      </c>
      <c r="G2978">
        <v>1975</v>
      </c>
      <c r="H2978">
        <v>3</v>
      </c>
      <c r="I2978">
        <v>3</v>
      </c>
      <c r="J2978">
        <f>'Data Churn_prodcat'!E2978-'Data Churn_prodcat'!F2978</f>
        <v>0</v>
      </c>
      <c r="K2978" t="str">
        <f t="shared" si="46"/>
        <v>Churn</v>
      </c>
      <c r="L2978" t="str">
        <f>VLOOKUP($H2978,master_table_sales_csv!$O$2:$P$3340,2,FALSE)</f>
        <v>Drones</v>
      </c>
      <c r="M2978" t="str">
        <f>VLOOKUP($I2978,master_table_sales_csv!$O$2:$P$3340,2,FALSE)</f>
        <v>Drones</v>
      </c>
    </row>
    <row r="2979" spans="1:13" x14ac:dyDescent="0.35">
      <c r="A2979" t="s">
        <v>8725</v>
      </c>
      <c r="B2979" t="s">
        <v>8752</v>
      </c>
      <c r="C2979">
        <v>1765</v>
      </c>
      <c r="D2979">
        <v>3136</v>
      </c>
      <c r="E2979">
        <v>1</v>
      </c>
      <c r="F2979">
        <v>1</v>
      </c>
      <c r="G2979">
        <v>39</v>
      </c>
      <c r="H2979">
        <v>4</v>
      </c>
      <c r="I2979">
        <v>4</v>
      </c>
      <c r="J2979">
        <f>'Data Churn_prodcat'!E2979-'Data Churn_prodcat'!F2979</f>
        <v>0</v>
      </c>
      <c r="K2979" t="str">
        <f t="shared" si="46"/>
        <v>Churn</v>
      </c>
      <c r="L2979" t="str">
        <f>VLOOKUP($H2979,master_table_sales_csv!$O$2:$P$3340,2,FALSE)</f>
        <v>eBooks</v>
      </c>
      <c r="M2979" t="str">
        <f>VLOOKUP($I2979,master_table_sales_csv!$O$2:$P$3340,2,FALSE)</f>
        <v>eBooks</v>
      </c>
    </row>
    <row r="2980" spans="1:13" x14ac:dyDescent="0.35">
      <c r="A2980" t="s">
        <v>8725</v>
      </c>
      <c r="B2980" t="s">
        <v>8752</v>
      </c>
      <c r="C2980">
        <v>1767</v>
      </c>
      <c r="D2980">
        <v>3211</v>
      </c>
      <c r="E2980">
        <v>0</v>
      </c>
      <c r="F2980">
        <v>0</v>
      </c>
      <c r="G2980">
        <v>1365</v>
      </c>
      <c r="H2980">
        <v>3</v>
      </c>
      <c r="I2980">
        <v>3</v>
      </c>
      <c r="J2980">
        <f>'Data Churn_prodcat'!E2980-'Data Churn_prodcat'!F2980</f>
        <v>0</v>
      </c>
      <c r="K2980" t="str">
        <f t="shared" si="46"/>
        <v>Churn</v>
      </c>
      <c r="L2980" t="str">
        <f>VLOOKUP($H2980,master_table_sales_csv!$O$2:$P$3340,2,FALSE)</f>
        <v>Drones</v>
      </c>
      <c r="M2980" t="str">
        <f>VLOOKUP($I2980,master_table_sales_csv!$O$2:$P$3340,2,FALSE)</f>
        <v>Drones</v>
      </c>
    </row>
    <row r="2981" spans="1:13" x14ac:dyDescent="0.35">
      <c r="A2981" t="s">
        <v>8725</v>
      </c>
      <c r="B2981" t="s">
        <v>8752</v>
      </c>
      <c r="C2981">
        <v>1796</v>
      </c>
      <c r="D2981">
        <v>3117</v>
      </c>
      <c r="E2981">
        <v>1</v>
      </c>
      <c r="F2981">
        <v>1</v>
      </c>
      <c r="G2981">
        <v>899</v>
      </c>
      <c r="H2981">
        <v>6</v>
      </c>
      <c r="I2981">
        <v>6</v>
      </c>
      <c r="J2981">
        <f>'Data Churn_prodcat'!E2981-'Data Churn_prodcat'!F2981</f>
        <v>0</v>
      </c>
      <c r="K2981" t="str">
        <f t="shared" si="46"/>
        <v>Churn</v>
      </c>
      <c r="L2981" t="str">
        <f>VLOOKUP($H2981,master_table_sales_csv!$O$2:$P$3340,2,FALSE)</f>
        <v>Robots</v>
      </c>
      <c r="M2981" t="str">
        <f>VLOOKUP($I2981,master_table_sales_csv!$O$2:$P$3340,2,FALSE)</f>
        <v>Robots</v>
      </c>
    </row>
    <row r="2982" spans="1:13" x14ac:dyDescent="0.35">
      <c r="A2982" t="s">
        <v>8725</v>
      </c>
      <c r="B2982" t="s">
        <v>8752</v>
      </c>
      <c r="C2982">
        <v>1801</v>
      </c>
      <c r="D2982">
        <v>3102</v>
      </c>
      <c r="E2982">
        <v>1</v>
      </c>
      <c r="F2982">
        <v>1</v>
      </c>
      <c r="G2982">
        <v>199.8</v>
      </c>
      <c r="H2982">
        <v>7</v>
      </c>
      <c r="I2982">
        <v>7</v>
      </c>
      <c r="J2982">
        <f>'Data Churn_prodcat'!E2982-'Data Churn_prodcat'!F2982</f>
        <v>0</v>
      </c>
      <c r="K2982" t="str">
        <f t="shared" si="46"/>
        <v>Churn</v>
      </c>
      <c r="L2982" t="str">
        <f>VLOOKUP($H2982,master_table_sales_csv!$O$2:$P$3340,2,FALSE)</f>
        <v>Training Videos</v>
      </c>
      <c r="M2982" t="str">
        <f>VLOOKUP($I2982,master_table_sales_csv!$O$2:$P$3340,2,FALSE)</f>
        <v>Training Videos</v>
      </c>
    </row>
    <row r="2983" spans="1:13" x14ac:dyDescent="0.35">
      <c r="A2983" t="s">
        <v>8725</v>
      </c>
      <c r="B2983" t="s">
        <v>8752</v>
      </c>
      <c r="C2983">
        <v>1804</v>
      </c>
      <c r="D2983">
        <v>3049</v>
      </c>
      <c r="E2983">
        <v>2</v>
      </c>
      <c r="F2983">
        <v>2</v>
      </c>
      <c r="G2983">
        <v>50.25</v>
      </c>
      <c r="H2983">
        <v>4</v>
      </c>
      <c r="I2983">
        <v>4</v>
      </c>
      <c r="J2983">
        <f>'Data Churn_prodcat'!E2983-'Data Churn_prodcat'!F2983</f>
        <v>0</v>
      </c>
      <c r="K2983" t="str">
        <f t="shared" si="46"/>
        <v>Churn</v>
      </c>
      <c r="L2983" t="str">
        <f>VLOOKUP($H2983,master_table_sales_csv!$O$2:$P$3340,2,FALSE)</f>
        <v>eBooks</v>
      </c>
      <c r="M2983" t="str">
        <f>VLOOKUP($I2983,master_table_sales_csv!$O$2:$P$3340,2,FALSE)</f>
        <v>eBooks</v>
      </c>
    </row>
    <row r="2984" spans="1:13" x14ac:dyDescent="0.35">
      <c r="A2984" t="s">
        <v>8725</v>
      </c>
      <c r="B2984" t="s">
        <v>8752</v>
      </c>
      <c r="C2984">
        <v>1808</v>
      </c>
      <c r="D2984">
        <v>3159</v>
      </c>
      <c r="E2984">
        <v>1</v>
      </c>
      <c r="F2984">
        <v>1</v>
      </c>
      <c r="G2984">
        <v>790</v>
      </c>
      <c r="H2984">
        <v>3</v>
      </c>
      <c r="I2984">
        <v>3</v>
      </c>
      <c r="J2984">
        <f>'Data Churn_prodcat'!E2984-'Data Churn_prodcat'!F2984</f>
        <v>0</v>
      </c>
      <c r="K2984" t="str">
        <f t="shared" si="46"/>
        <v>Churn</v>
      </c>
      <c r="L2984" t="str">
        <f>VLOOKUP($H2984,master_table_sales_csv!$O$2:$P$3340,2,FALSE)</f>
        <v>Drones</v>
      </c>
      <c r="M2984" t="str">
        <f>VLOOKUP($I2984,master_table_sales_csv!$O$2:$P$3340,2,FALSE)</f>
        <v>Drones</v>
      </c>
    </row>
    <row r="2985" spans="1:13" x14ac:dyDescent="0.35">
      <c r="A2985" t="s">
        <v>8725</v>
      </c>
      <c r="B2985" t="s">
        <v>8752</v>
      </c>
      <c r="C2985">
        <v>1813</v>
      </c>
      <c r="D2985">
        <v>3151</v>
      </c>
      <c r="E2985">
        <v>1</v>
      </c>
      <c r="F2985">
        <v>1</v>
      </c>
      <c r="G2985">
        <v>1500</v>
      </c>
      <c r="H2985">
        <v>3</v>
      </c>
      <c r="I2985">
        <v>3</v>
      </c>
      <c r="J2985">
        <f>'Data Churn_prodcat'!E2985-'Data Churn_prodcat'!F2985</f>
        <v>0</v>
      </c>
      <c r="K2985" t="str">
        <f t="shared" si="46"/>
        <v>Churn</v>
      </c>
      <c r="L2985" t="str">
        <f>VLOOKUP($H2985,master_table_sales_csv!$O$2:$P$3340,2,FALSE)</f>
        <v>Drones</v>
      </c>
      <c r="M2985" t="str">
        <f>VLOOKUP($I2985,master_table_sales_csv!$O$2:$P$3340,2,FALSE)</f>
        <v>Drones</v>
      </c>
    </row>
    <row r="2986" spans="1:13" x14ac:dyDescent="0.35">
      <c r="A2986" t="s">
        <v>8725</v>
      </c>
      <c r="B2986" t="s">
        <v>8752</v>
      </c>
      <c r="C2986">
        <v>1815</v>
      </c>
      <c r="D2986">
        <v>3289</v>
      </c>
      <c r="E2986">
        <v>0</v>
      </c>
      <c r="F2986">
        <v>0</v>
      </c>
      <c r="G2986">
        <v>42.99</v>
      </c>
      <c r="H2986">
        <v>7</v>
      </c>
      <c r="I2986">
        <v>7</v>
      </c>
      <c r="J2986">
        <f>'Data Churn_prodcat'!E2986-'Data Churn_prodcat'!F2986</f>
        <v>0</v>
      </c>
      <c r="K2986" t="str">
        <f t="shared" si="46"/>
        <v>Churn</v>
      </c>
      <c r="L2986" t="str">
        <f>VLOOKUP($H2986,master_table_sales_csv!$O$2:$P$3340,2,FALSE)</f>
        <v>Training Videos</v>
      </c>
      <c r="M2986" t="str">
        <f>VLOOKUP($I2986,master_table_sales_csv!$O$2:$P$3340,2,FALSE)</f>
        <v>Training Videos</v>
      </c>
    </row>
    <row r="2987" spans="1:13" x14ac:dyDescent="0.35">
      <c r="A2987" t="s">
        <v>8725</v>
      </c>
      <c r="B2987" t="s">
        <v>8752</v>
      </c>
      <c r="C2987">
        <v>1816</v>
      </c>
      <c r="D2987">
        <v>3099</v>
      </c>
      <c r="E2987">
        <v>1</v>
      </c>
      <c r="F2987">
        <v>1</v>
      </c>
      <c r="G2987">
        <v>60</v>
      </c>
      <c r="H2987">
        <v>1</v>
      </c>
      <c r="I2987">
        <v>1</v>
      </c>
      <c r="J2987">
        <f>'Data Churn_prodcat'!E2987-'Data Churn_prodcat'!F2987</f>
        <v>0</v>
      </c>
      <c r="K2987" t="str">
        <f t="shared" si="46"/>
        <v>Churn</v>
      </c>
      <c r="L2987" t="str">
        <f>VLOOKUP($H2987,master_table_sales_csv!$O$2:$P$3340,2,FALSE)</f>
        <v>Blueprints</v>
      </c>
      <c r="M2987" t="str">
        <f>VLOOKUP($I2987,master_table_sales_csv!$O$2:$P$3340,2,FALSE)</f>
        <v>Blueprints</v>
      </c>
    </row>
    <row r="2988" spans="1:13" x14ac:dyDescent="0.35">
      <c r="A2988" t="s">
        <v>8725</v>
      </c>
      <c r="B2988" t="s">
        <v>8752</v>
      </c>
      <c r="C2988">
        <v>1819</v>
      </c>
      <c r="D2988">
        <v>3028</v>
      </c>
      <c r="E2988">
        <v>2</v>
      </c>
      <c r="F2988">
        <v>2</v>
      </c>
      <c r="G2988">
        <v>147.96</v>
      </c>
      <c r="H2988">
        <v>7</v>
      </c>
      <c r="I2988">
        <v>7</v>
      </c>
      <c r="J2988">
        <f>'Data Churn_prodcat'!E2988-'Data Churn_prodcat'!F2988</f>
        <v>0</v>
      </c>
      <c r="K2988" t="str">
        <f t="shared" si="46"/>
        <v>Churn</v>
      </c>
      <c r="L2988" t="str">
        <f>VLOOKUP($H2988,master_table_sales_csv!$O$2:$P$3340,2,FALSE)</f>
        <v>Training Videos</v>
      </c>
      <c r="M2988" t="str">
        <f>VLOOKUP($I2988,master_table_sales_csv!$O$2:$P$3340,2,FALSE)</f>
        <v>Training Videos</v>
      </c>
    </row>
    <row r="2989" spans="1:13" x14ac:dyDescent="0.35">
      <c r="A2989" t="s">
        <v>8725</v>
      </c>
      <c r="B2989" t="s">
        <v>8752</v>
      </c>
      <c r="C2989">
        <v>1822</v>
      </c>
      <c r="D2989">
        <v>3319</v>
      </c>
      <c r="E2989">
        <v>0</v>
      </c>
      <c r="F2989">
        <v>0</v>
      </c>
      <c r="G2989">
        <v>2052</v>
      </c>
      <c r="H2989">
        <v>6</v>
      </c>
      <c r="I2989">
        <v>6</v>
      </c>
      <c r="J2989">
        <f>'Data Churn_prodcat'!E2989-'Data Churn_prodcat'!F2989</f>
        <v>0</v>
      </c>
      <c r="K2989" t="str">
        <f t="shared" si="46"/>
        <v>Churn</v>
      </c>
      <c r="L2989" t="str">
        <f>VLOOKUP($H2989,master_table_sales_csv!$O$2:$P$3340,2,FALSE)</f>
        <v>Robots</v>
      </c>
      <c r="M2989" t="str">
        <f>VLOOKUP($I2989,master_table_sales_csv!$O$2:$P$3340,2,FALSE)</f>
        <v>Robots</v>
      </c>
    </row>
    <row r="2990" spans="1:13" x14ac:dyDescent="0.35">
      <c r="A2990" t="s">
        <v>8725</v>
      </c>
      <c r="B2990" t="s">
        <v>8752</v>
      </c>
      <c r="C2990">
        <v>1835</v>
      </c>
      <c r="D2990">
        <v>3191</v>
      </c>
      <c r="E2990">
        <v>1</v>
      </c>
      <c r="F2990">
        <v>1</v>
      </c>
      <c r="G2990">
        <v>449.75</v>
      </c>
      <c r="H2990">
        <v>2</v>
      </c>
      <c r="I2990">
        <v>2</v>
      </c>
      <c r="J2990">
        <f>'Data Churn_prodcat'!E2990-'Data Churn_prodcat'!F2990</f>
        <v>0</v>
      </c>
      <c r="K2990" t="str">
        <f t="shared" si="46"/>
        <v>Churn</v>
      </c>
      <c r="L2990" t="str">
        <f>VLOOKUP($H2990,master_table_sales_csv!$O$2:$P$3340,2,FALSE)</f>
        <v>Drone Kits</v>
      </c>
      <c r="M2990" t="str">
        <f>VLOOKUP($I2990,master_table_sales_csv!$O$2:$P$3340,2,FALSE)</f>
        <v>Drone Kits</v>
      </c>
    </row>
    <row r="2991" spans="1:13" x14ac:dyDescent="0.35">
      <c r="A2991" t="s">
        <v>8725</v>
      </c>
      <c r="B2991" t="s">
        <v>8752</v>
      </c>
      <c r="C2991">
        <v>1836</v>
      </c>
      <c r="D2991">
        <v>3328</v>
      </c>
      <c r="E2991">
        <v>0</v>
      </c>
      <c r="F2991">
        <v>0</v>
      </c>
      <c r="G2991">
        <v>3596</v>
      </c>
      <c r="H2991">
        <v>6</v>
      </c>
      <c r="I2991">
        <v>6</v>
      </c>
      <c r="J2991">
        <f>'Data Churn_prodcat'!E2991-'Data Churn_prodcat'!F2991</f>
        <v>0</v>
      </c>
      <c r="K2991" t="str">
        <f t="shared" si="46"/>
        <v>Churn</v>
      </c>
      <c r="L2991" t="str">
        <f>VLOOKUP($H2991,master_table_sales_csv!$O$2:$P$3340,2,FALSE)</f>
        <v>Robots</v>
      </c>
      <c r="M2991" t="str">
        <f>VLOOKUP($I2991,master_table_sales_csv!$O$2:$P$3340,2,FALSE)</f>
        <v>Robots</v>
      </c>
    </row>
    <row r="2992" spans="1:13" x14ac:dyDescent="0.35">
      <c r="A2992" t="s">
        <v>8725</v>
      </c>
      <c r="B2992" t="s">
        <v>8752</v>
      </c>
      <c r="C2992">
        <v>1850</v>
      </c>
      <c r="D2992">
        <v>3288</v>
      </c>
      <c r="E2992">
        <v>0</v>
      </c>
      <c r="F2992">
        <v>0</v>
      </c>
      <c r="G2992">
        <v>910</v>
      </c>
      <c r="H2992">
        <v>3</v>
      </c>
      <c r="I2992">
        <v>3</v>
      </c>
      <c r="J2992">
        <f>'Data Churn_prodcat'!E2992-'Data Churn_prodcat'!F2992</f>
        <v>0</v>
      </c>
      <c r="K2992" t="str">
        <f t="shared" si="46"/>
        <v>Churn</v>
      </c>
      <c r="L2992" t="str">
        <f>VLOOKUP($H2992,master_table_sales_csv!$O$2:$P$3340,2,FALSE)</f>
        <v>Drones</v>
      </c>
      <c r="M2992" t="str">
        <f>VLOOKUP($I2992,master_table_sales_csv!$O$2:$P$3340,2,FALSE)</f>
        <v>Drones</v>
      </c>
    </row>
    <row r="2993" spans="1:13" x14ac:dyDescent="0.35">
      <c r="A2993" t="s">
        <v>8725</v>
      </c>
      <c r="B2993" t="s">
        <v>8752</v>
      </c>
      <c r="C2993">
        <v>1853</v>
      </c>
      <c r="D2993">
        <v>3189</v>
      </c>
      <c r="E2993">
        <v>1</v>
      </c>
      <c r="F2993">
        <v>1</v>
      </c>
      <c r="G2993">
        <v>50.97</v>
      </c>
      <c r="H2993">
        <v>4</v>
      </c>
      <c r="I2993">
        <v>4</v>
      </c>
      <c r="J2993">
        <f>'Data Churn_prodcat'!E2993-'Data Churn_prodcat'!F2993</f>
        <v>0</v>
      </c>
      <c r="K2993" t="str">
        <f t="shared" si="46"/>
        <v>Churn</v>
      </c>
      <c r="L2993" t="str">
        <f>VLOOKUP($H2993,master_table_sales_csv!$O$2:$P$3340,2,FALSE)</f>
        <v>eBooks</v>
      </c>
      <c r="M2993" t="str">
        <f>VLOOKUP($I2993,master_table_sales_csv!$O$2:$P$3340,2,FALSE)</f>
        <v>eBooks</v>
      </c>
    </row>
    <row r="2994" spans="1:13" x14ac:dyDescent="0.35">
      <c r="A2994" t="s">
        <v>8725</v>
      </c>
      <c r="B2994" t="s">
        <v>8752</v>
      </c>
      <c r="C2994">
        <v>1863</v>
      </c>
      <c r="D2994">
        <v>3091</v>
      </c>
      <c r="E2994">
        <v>1</v>
      </c>
      <c r="F2994">
        <v>1</v>
      </c>
      <c r="G2994">
        <v>84.949999999999989</v>
      </c>
      <c r="H2994">
        <v>4</v>
      </c>
      <c r="I2994">
        <v>4</v>
      </c>
      <c r="J2994">
        <f>'Data Churn_prodcat'!E2994-'Data Churn_prodcat'!F2994</f>
        <v>0</v>
      </c>
      <c r="K2994" t="str">
        <f t="shared" si="46"/>
        <v>Churn</v>
      </c>
      <c r="L2994" t="str">
        <f>VLOOKUP($H2994,master_table_sales_csv!$O$2:$P$3340,2,FALSE)</f>
        <v>eBooks</v>
      </c>
      <c r="M2994" t="str">
        <f>VLOOKUP($I2994,master_table_sales_csv!$O$2:$P$3340,2,FALSE)</f>
        <v>eBooks</v>
      </c>
    </row>
    <row r="2995" spans="1:13" x14ac:dyDescent="0.35">
      <c r="A2995" t="s">
        <v>8725</v>
      </c>
      <c r="B2995" t="s">
        <v>8752</v>
      </c>
      <c r="C2995">
        <v>1865</v>
      </c>
      <c r="D2995">
        <v>3107</v>
      </c>
      <c r="E2995">
        <v>1</v>
      </c>
      <c r="F2995">
        <v>1</v>
      </c>
      <c r="G2995">
        <v>29.98</v>
      </c>
      <c r="H2995">
        <v>4</v>
      </c>
      <c r="I2995">
        <v>4</v>
      </c>
      <c r="J2995">
        <f>'Data Churn_prodcat'!E2995-'Data Churn_prodcat'!F2995</f>
        <v>0</v>
      </c>
      <c r="K2995" t="str">
        <f t="shared" si="46"/>
        <v>Churn</v>
      </c>
      <c r="L2995" t="str">
        <f>VLOOKUP($H2995,master_table_sales_csv!$O$2:$P$3340,2,FALSE)</f>
        <v>eBooks</v>
      </c>
      <c r="M2995" t="str">
        <f>VLOOKUP($I2995,master_table_sales_csv!$O$2:$P$3340,2,FALSE)</f>
        <v>eBooks</v>
      </c>
    </row>
    <row r="2996" spans="1:13" x14ac:dyDescent="0.35">
      <c r="A2996" t="s">
        <v>8725</v>
      </c>
      <c r="B2996" t="s">
        <v>8752</v>
      </c>
      <c r="C2996">
        <v>1867</v>
      </c>
      <c r="D2996">
        <v>3155</v>
      </c>
      <c r="E2996">
        <v>1</v>
      </c>
      <c r="F2996">
        <v>1</v>
      </c>
      <c r="G2996">
        <v>95.96</v>
      </c>
      <c r="H2996">
        <v>4</v>
      </c>
      <c r="I2996">
        <v>4</v>
      </c>
      <c r="J2996">
        <f>'Data Churn_prodcat'!E2996-'Data Churn_prodcat'!F2996</f>
        <v>0</v>
      </c>
      <c r="K2996" t="str">
        <f t="shared" si="46"/>
        <v>Churn</v>
      </c>
      <c r="L2996" t="str">
        <f>VLOOKUP($H2996,master_table_sales_csv!$O$2:$P$3340,2,FALSE)</f>
        <v>eBooks</v>
      </c>
      <c r="M2996" t="str">
        <f>VLOOKUP($I2996,master_table_sales_csv!$O$2:$P$3340,2,FALSE)</f>
        <v>eBooks</v>
      </c>
    </row>
    <row r="2997" spans="1:13" x14ac:dyDescent="0.35">
      <c r="A2997" t="s">
        <v>8725</v>
      </c>
      <c r="B2997" t="s">
        <v>8752</v>
      </c>
      <c r="C2997">
        <v>1870</v>
      </c>
      <c r="D2997">
        <v>3188</v>
      </c>
      <c r="E2997">
        <v>1</v>
      </c>
      <c r="F2997">
        <v>1</v>
      </c>
      <c r="G2997">
        <v>1820</v>
      </c>
      <c r="H2997">
        <v>3</v>
      </c>
      <c r="I2997">
        <v>3</v>
      </c>
      <c r="J2997">
        <f>'Data Churn_prodcat'!E2997-'Data Churn_prodcat'!F2997</f>
        <v>0</v>
      </c>
      <c r="K2997" t="str">
        <f t="shared" si="46"/>
        <v>Churn</v>
      </c>
      <c r="L2997" t="str">
        <f>VLOOKUP($H2997,master_table_sales_csv!$O$2:$P$3340,2,FALSE)</f>
        <v>Drones</v>
      </c>
      <c r="M2997" t="str">
        <f>VLOOKUP($I2997,master_table_sales_csv!$O$2:$P$3340,2,FALSE)</f>
        <v>Drones</v>
      </c>
    </row>
    <row r="2998" spans="1:13" x14ac:dyDescent="0.35">
      <c r="A2998" t="s">
        <v>8725</v>
      </c>
      <c r="B2998" t="s">
        <v>8752</v>
      </c>
      <c r="C2998">
        <v>1875</v>
      </c>
      <c r="D2998">
        <v>3181</v>
      </c>
      <c r="E2998">
        <v>1</v>
      </c>
      <c r="F2998">
        <v>1</v>
      </c>
      <c r="G2998">
        <v>642</v>
      </c>
      <c r="H2998">
        <v>5</v>
      </c>
      <c r="I2998">
        <v>5</v>
      </c>
      <c r="J2998">
        <f>'Data Churn_prodcat'!E2998-'Data Churn_prodcat'!F2998</f>
        <v>0</v>
      </c>
      <c r="K2998" t="str">
        <f t="shared" si="46"/>
        <v>Churn</v>
      </c>
      <c r="L2998" t="str">
        <f>VLOOKUP($H2998,master_table_sales_csv!$O$2:$P$3340,2,FALSE)</f>
        <v>Robot Kits</v>
      </c>
      <c r="M2998" t="str">
        <f>VLOOKUP($I2998,master_table_sales_csv!$O$2:$P$3340,2,FALSE)</f>
        <v>Robot Kits</v>
      </c>
    </row>
    <row r="2999" spans="1:13" x14ac:dyDescent="0.35">
      <c r="A2999" t="s">
        <v>8725</v>
      </c>
      <c r="B2999" t="s">
        <v>8752</v>
      </c>
      <c r="C2999">
        <v>1876</v>
      </c>
      <c r="D2999">
        <v>3271</v>
      </c>
      <c r="E2999">
        <v>0</v>
      </c>
      <c r="F2999">
        <v>0</v>
      </c>
      <c r="G2999">
        <v>356</v>
      </c>
      <c r="H2999">
        <v>2</v>
      </c>
      <c r="I2999">
        <v>2</v>
      </c>
      <c r="J2999">
        <f>'Data Churn_prodcat'!E2999-'Data Churn_prodcat'!F2999</f>
        <v>0</v>
      </c>
      <c r="K2999" t="str">
        <f t="shared" si="46"/>
        <v>Churn</v>
      </c>
      <c r="L2999" t="str">
        <f>VLOOKUP($H2999,master_table_sales_csv!$O$2:$P$3340,2,FALSE)</f>
        <v>Drone Kits</v>
      </c>
      <c r="M2999" t="str">
        <f>VLOOKUP($I2999,master_table_sales_csv!$O$2:$P$3340,2,FALSE)</f>
        <v>Drone Kits</v>
      </c>
    </row>
    <row r="3000" spans="1:13" x14ac:dyDescent="0.35">
      <c r="A3000" t="s">
        <v>8725</v>
      </c>
      <c r="B3000" t="s">
        <v>8752</v>
      </c>
      <c r="C3000">
        <v>1878</v>
      </c>
      <c r="D3000">
        <v>3154</v>
      </c>
      <c r="E3000">
        <v>2</v>
      </c>
      <c r="F3000">
        <v>1</v>
      </c>
      <c r="G3000">
        <v>5727.92</v>
      </c>
      <c r="H3000">
        <v>6</v>
      </c>
      <c r="I3000">
        <v>4</v>
      </c>
      <c r="J3000">
        <f>'Data Churn_prodcat'!E3000-'Data Churn_prodcat'!F3000</f>
        <v>1</v>
      </c>
      <c r="K3000" t="str">
        <f t="shared" si="46"/>
        <v>Churn</v>
      </c>
      <c r="L3000" t="str">
        <f>VLOOKUP($H3000,master_table_sales_csv!$O$2:$P$3340,2,FALSE)</f>
        <v>Robots</v>
      </c>
      <c r="M3000" t="str">
        <f>VLOOKUP($I3000,master_table_sales_csv!$O$2:$P$3340,2,FALSE)</f>
        <v>eBooks</v>
      </c>
    </row>
    <row r="3001" spans="1:13" x14ac:dyDescent="0.35">
      <c r="A3001" t="s">
        <v>8725</v>
      </c>
      <c r="B3001" t="s">
        <v>8752</v>
      </c>
      <c r="C3001">
        <v>1884</v>
      </c>
      <c r="D3001">
        <v>3098</v>
      </c>
      <c r="E3001">
        <v>1</v>
      </c>
      <c r="F3001">
        <v>1</v>
      </c>
      <c r="G3001">
        <v>53.94</v>
      </c>
      <c r="H3001">
        <v>1</v>
      </c>
      <c r="I3001">
        <v>1</v>
      </c>
      <c r="J3001">
        <f>'Data Churn_prodcat'!E3001-'Data Churn_prodcat'!F3001</f>
        <v>0</v>
      </c>
      <c r="K3001" t="str">
        <f t="shared" si="46"/>
        <v>Churn</v>
      </c>
      <c r="L3001" t="str">
        <f>VLOOKUP($H3001,master_table_sales_csv!$O$2:$P$3340,2,FALSE)</f>
        <v>Blueprints</v>
      </c>
      <c r="M3001" t="str">
        <f>VLOOKUP($I3001,master_table_sales_csv!$O$2:$P$3340,2,FALSE)</f>
        <v>Blueprints</v>
      </c>
    </row>
    <row r="3002" spans="1:13" x14ac:dyDescent="0.35">
      <c r="A3002" t="s">
        <v>8725</v>
      </c>
      <c r="B3002" t="s">
        <v>8752</v>
      </c>
      <c r="C3002">
        <v>1891</v>
      </c>
      <c r="D3002">
        <v>3077</v>
      </c>
      <c r="E3002">
        <v>1</v>
      </c>
      <c r="F3002">
        <v>1</v>
      </c>
      <c r="G3002">
        <v>124.75</v>
      </c>
      <c r="H3002">
        <v>4</v>
      </c>
      <c r="I3002">
        <v>4</v>
      </c>
      <c r="J3002">
        <f>'Data Churn_prodcat'!E3002-'Data Churn_prodcat'!F3002</f>
        <v>0</v>
      </c>
      <c r="K3002" t="str">
        <f t="shared" si="46"/>
        <v>Churn</v>
      </c>
      <c r="L3002" t="str">
        <f>VLOOKUP($H3002,master_table_sales_csv!$O$2:$P$3340,2,FALSE)</f>
        <v>eBooks</v>
      </c>
      <c r="M3002" t="str">
        <f>VLOOKUP($I3002,master_table_sales_csv!$O$2:$P$3340,2,FALSE)</f>
        <v>eBooks</v>
      </c>
    </row>
    <row r="3003" spans="1:13" x14ac:dyDescent="0.35">
      <c r="A3003" t="s">
        <v>8725</v>
      </c>
      <c r="B3003" t="s">
        <v>8752</v>
      </c>
      <c r="C3003">
        <v>1895</v>
      </c>
      <c r="D3003">
        <v>3284</v>
      </c>
      <c r="E3003">
        <v>0</v>
      </c>
      <c r="F3003">
        <v>0</v>
      </c>
      <c r="G3003">
        <v>104.75</v>
      </c>
      <c r="H3003">
        <v>4</v>
      </c>
      <c r="I3003">
        <v>4</v>
      </c>
      <c r="J3003">
        <f>'Data Churn_prodcat'!E3003-'Data Churn_prodcat'!F3003</f>
        <v>0</v>
      </c>
      <c r="K3003" t="str">
        <f t="shared" si="46"/>
        <v>Churn</v>
      </c>
      <c r="L3003" t="str">
        <f>VLOOKUP($H3003,master_table_sales_csv!$O$2:$P$3340,2,FALSE)</f>
        <v>eBooks</v>
      </c>
      <c r="M3003" t="str">
        <f>VLOOKUP($I3003,master_table_sales_csv!$O$2:$P$3340,2,FALSE)</f>
        <v>eBooks</v>
      </c>
    </row>
    <row r="3004" spans="1:13" x14ac:dyDescent="0.35">
      <c r="A3004" t="s">
        <v>8725</v>
      </c>
      <c r="B3004" t="s">
        <v>8752</v>
      </c>
      <c r="C3004">
        <v>1898</v>
      </c>
      <c r="D3004">
        <v>3311</v>
      </c>
      <c r="E3004">
        <v>0</v>
      </c>
      <c r="F3004">
        <v>0</v>
      </c>
      <c r="G3004">
        <v>85.98</v>
      </c>
      <c r="H3004">
        <v>7</v>
      </c>
      <c r="I3004">
        <v>7</v>
      </c>
      <c r="J3004">
        <f>'Data Churn_prodcat'!E3004-'Data Churn_prodcat'!F3004</f>
        <v>0</v>
      </c>
      <c r="K3004" t="str">
        <f t="shared" si="46"/>
        <v>Churn</v>
      </c>
      <c r="L3004" t="str">
        <f>VLOOKUP($H3004,master_table_sales_csv!$O$2:$P$3340,2,FALSE)</f>
        <v>Training Videos</v>
      </c>
      <c r="M3004" t="str">
        <f>VLOOKUP($I3004,master_table_sales_csv!$O$2:$P$3340,2,FALSE)</f>
        <v>Training Videos</v>
      </c>
    </row>
    <row r="3005" spans="1:13" x14ac:dyDescent="0.35">
      <c r="A3005" t="s">
        <v>8725</v>
      </c>
      <c r="B3005" t="s">
        <v>8752</v>
      </c>
      <c r="C3005">
        <v>1907</v>
      </c>
      <c r="D3005">
        <v>3249</v>
      </c>
      <c r="E3005">
        <v>0</v>
      </c>
      <c r="F3005">
        <v>0</v>
      </c>
      <c r="G3005">
        <v>835</v>
      </c>
      <c r="H3005">
        <v>2</v>
      </c>
      <c r="I3005">
        <v>2</v>
      </c>
      <c r="J3005">
        <f>'Data Churn_prodcat'!E3005-'Data Churn_prodcat'!F3005</f>
        <v>0</v>
      </c>
      <c r="K3005" t="str">
        <f t="shared" si="46"/>
        <v>Churn</v>
      </c>
      <c r="L3005" t="str">
        <f>VLOOKUP($H3005,master_table_sales_csv!$O$2:$P$3340,2,FALSE)</f>
        <v>Drone Kits</v>
      </c>
      <c r="M3005" t="str">
        <f>VLOOKUP($I3005,master_table_sales_csv!$O$2:$P$3340,2,FALSE)</f>
        <v>Drone Kits</v>
      </c>
    </row>
    <row r="3006" spans="1:13" x14ac:dyDescent="0.35">
      <c r="A3006" t="s">
        <v>8725</v>
      </c>
      <c r="B3006" t="s">
        <v>8752</v>
      </c>
      <c r="C3006">
        <v>1910</v>
      </c>
      <c r="D3006">
        <v>3306</v>
      </c>
      <c r="E3006">
        <v>1</v>
      </c>
      <c r="F3006">
        <v>0</v>
      </c>
      <c r="G3006">
        <v>251.92999999999995</v>
      </c>
      <c r="H3006">
        <v>4</v>
      </c>
      <c r="I3006">
        <v>1</v>
      </c>
      <c r="J3006">
        <f>'Data Churn_prodcat'!E3006-'Data Churn_prodcat'!F3006</f>
        <v>1</v>
      </c>
      <c r="K3006" t="str">
        <f t="shared" si="46"/>
        <v>Churn</v>
      </c>
      <c r="L3006" t="str">
        <f>VLOOKUP($H3006,master_table_sales_csv!$O$2:$P$3340,2,FALSE)</f>
        <v>eBooks</v>
      </c>
      <c r="M3006" t="str">
        <f>VLOOKUP($I3006,master_table_sales_csv!$O$2:$P$3340,2,FALSE)</f>
        <v>Blueprints</v>
      </c>
    </row>
    <row r="3007" spans="1:13" x14ac:dyDescent="0.35">
      <c r="A3007" t="s">
        <v>8725</v>
      </c>
      <c r="B3007" t="s">
        <v>8752</v>
      </c>
      <c r="C3007">
        <v>1916</v>
      </c>
      <c r="D3007">
        <v>3143</v>
      </c>
      <c r="E3007">
        <v>1</v>
      </c>
      <c r="F3007">
        <v>1</v>
      </c>
      <c r="G3007">
        <v>13.99</v>
      </c>
      <c r="H3007">
        <v>4</v>
      </c>
      <c r="I3007">
        <v>4</v>
      </c>
      <c r="J3007">
        <f>'Data Churn_prodcat'!E3007-'Data Churn_prodcat'!F3007</f>
        <v>0</v>
      </c>
      <c r="K3007" t="str">
        <f t="shared" si="46"/>
        <v>Churn</v>
      </c>
      <c r="L3007" t="str">
        <f>VLOOKUP($H3007,master_table_sales_csv!$O$2:$P$3340,2,FALSE)</f>
        <v>eBooks</v>
      </c>
      <c r="M3007" t="str">
        <f>VLOOKUP($I3007,master_table_sales_csv!$O$2:$P$3340,2,FALSE)</f>
        <v>eBooks</v>
      </c>
    </row>
    <row r="3008" spans="1:13" x14ac:dyDescent="0.35">
      <c r="A3008" t="s">
        <v>8725</v>
      </c>
      <c r="B3008" t="s">
        <v>8752</v>
      </c>
      <c r="C3008">
        <v>1919</v>
      </c>
      <c r="D3008">
        <v>3177</v>
      </c>
      <c r="E3008">
        <v>1</v>
      </c>
      <c r="F3008">
        <v>1</v>
      </c>
      <c r="G3008">
        <v>128.97</v>
      </c>
      <c r="H3008">
        <v>7</v>
      </c>
      <c r="I3008">
        <v>7</v>
      </c>
      <c r="J3008">
        <f>'Data Churn_prodcat'!E3008-'Data Churn_prodcat'!F3008</f>
        <v>0</v>
      </c>
      <c r="K3008" t="str">
        <f t="shared" si="46"/>
        <v>Churn</v>
      </c>
      <c r="L3008" t="str">
        <f>VLOOKUP($H3008,master_table_sales_csv!$O$2:$P$3340,2,FALSE)</f>
        <v>Training Videos</v>
      </c>
      <c r="M3008" t="str">
        <f>VLOOKUP($I3008,master_table_sales_csv!$O$2:$P$3340,2,FALSE)</f>
        <v>Training Videos</v>
      </c>
    </row>
    <row r="3009" spans="1:13" x14ac:dyDescent="0.35">
      <c r="A3009" t="s">
        <v>8725</v>
      </c>
      <c r="B3009" t="s">
        <v>8752</v>
      </c>
      <c r="C3009">
        <v>1926</v>
      </c>
      <c r="D3009">
        <v>3065</v>
      </c>
      <c r="E3009">
        <v>2</v>
      </c>
      <c r="F3009">
        <v>2</v>
      </c>
      <c r="G3009">
        <v>1350</v>
      </c>
      <c r="H3009">
        <v>3</v>
      </c>
      <c r="I3009">
        <v>3</v>
      </c>
      <c r="J3009">
        <f>'Data Churn_prodcat'!E3009-'Data Churn_prodcat'!F3009</f>
        <v>0</v>
      </c>
      <c r="K3009" t="str">
        <f t="shared" si="46"/>
        <v>Churn</v>
      </c>
      <c r="L3009" t="str">
        <f>VLOOKUP($H3009,master_table_sales_csv!$O$2:$P$3340,2,FALSE)</f>
        <v>Drones</v>
      </c>
      <c r="M3009" t="str">
        <f>VLOOKUP($I3009,master_table_sales_csv!$O$2:$P$3340,2,FALSE)</f>
        <v>Drones</v>
      </c>
    </row>
    <row r="3010" spans="1:13" x14ac:dyDescent="0.35">
      <c r="A3010" t="s">
        <v>8725</v>
      </c>
      <c r="B3010" t="s">
        <v>8752</v>
      </c>
      <c r="C3010">
        <v>1931</v>
      </c>
      <c r="D3010">
        <v>3081</v>
      </c>
      <c r="E3010">
        <v>1</v>
      </c>
      <c r="F3010">
        <v>1</v>
      </c>
      <c r="G3010">
        <v>38.97</v>
      </c>
      <c r="H3010">
        <v>4</v>
      </c>
      <c r="I3010">
        <v>4</v>
      </c>
      <c r="J3010">
        <f>'Data Churn_prodcat'!E3010-'Data Churn_prodcat'!F3010</f>
        <v>0</v>
      </c>
      <c r="K3010" t="str">
        <f t="shared" si="46"/>
        <v>Churn</v>
      </c>
      <c r="L3010" t="str">
        <f>VLOOKUP($H3010,master_table_sales_csv!$O$2:$P$3340,2,FALSE)</f>
        <v>eBooks</v>
      </c>
      <c r="M3010" t="str">
        <f>VLOOKUP($I3010,master_table_sales_csv!$O$2:$P$3340,2,FALSE)</f>
        <v>eBooks</v>
      </c>
    </row>
    <row r="3011" spans="1:13" x14ac:dyDescent="0.35">
      <c r="A3011" t="s">
        <v>8725</v>
      </c>
      <c r="B3011" t="s">
        <v>8752</v>
      </c>
      <c r="C3011">
        <v>1938</v>
      </c>
      <c r="D3011">
        <v>3182</v>
      </c>
      <c r="E3011">
        <v>1</v>
      </c>
      <c r="F3011">
        <v>1</v>
      </c>
      <c r="G3011">
        <v>567</v>
      </c>
      <c r="H3011">
        <v>5</v>
      </c>
      <c r="I3011">
        <v>5</v>
      </c>
      <c r="J3011">
        <f>'Data Churn_prodcat'!E3011-'Data Churn_prodcat'!F3011</f>
        <v>0</v>
      </c>
      <c r="K3011" t="str">
        <f t="shared" si="46"/>
        <v>Churn</v>
      </c>
      <c r="L3011" t="str">
        <f>VLOOKUP($H3011,master_table_sales_csv!$O$2:$P$3340,2,FALSE)</f>
        <v>Robot Kits</v>
      </c>
      <c r="M3011" t="str">
        <f>VLOOKUP($I3011,master_table_sales_csv!$O$2:$P$3340,2,FALSE)</f>
        <v>Robot Kits</v>
      </c>
    </row>
    <row r="3012" spans="1:13" x14ac:dyDescent="0.35">
      <c r="A3012" t="s">
        <v>8725</v>
      </c>
      <c r="B3012" t="s">
        <v>8752</v>
      </c>
      <c r="C3012">
        <v>1949</v>
      </c>
      <c r="D3012">
        <v>3325</v>
      </c>
      <c r="E3012">
        <v>1</v>
      </c>
      <c r="F3012">
        <v>0</v>
      </c>
      <c r="G3012">
        <v>1105</v>
      </c>
      <c r="H3012">
        <v>2</v>
      </c>
      <c r="I3012">
        <v>2</v>
      </c>
      <c r="J3012">
        <f>'Data Churn_prodcat'!E3012-'Data Churn_prodcat'!F3012</f>
        <v>1</v>
      </c>
      <c r="K3012" t="str">
        <f t="shared" si="46"/>
        <v>Churn</v>
      </c>
      <c r="L3012" t="str">
        <f>VLOOKUP($H3012,master_table_sales_csv!$O$2:$P$3340,2,FALSE)</f>
        <v>Drone Kits</v>
      </c>
      <c r="M3012" t="str">
        <f>VLOOKUP($I3012,master_table_sales_csv!$O$2:$P$3340,2,FALSE)</f>
        <v>Drone Kits</v>
      </c>
    </row>
    <row r="3013" spans="1:13" x14ac:dyDescent="0.35">
      <c r="A3013" t="s">
        <v>8725</v>
      </c>
      <c r="B3013" t="s">
        <v>8752</v>
      </c>
      <c r="C3013">
        <v>1953</v>
      </c>
      <c r="D3013">
        <v>3178</v>
      </c>
      <c r="E3013">
        <v>1</v>
      </c>
      <c r="F3013">
        <v>1</v>
      </c>
      <c r="G3013">
        <v>44.97</v>
      </c>
      <c r="H3013">
        <v>4</v>
      </c>
      <c r="I3013">
        <v>4</v>
      </c>
      <c r="J3013">
        <f>'Data Churn_prodcat'!E3013-'Data Churn_prodcat'!F3013</f>
        <v>0</v>
      </c>
      <c r="K3013" t="str">
        <f t="shared" ref="K3013:K3037" si="47">IF(D3013&gt;7, "Churn", "No Churn")</f>
        <v>Churn</v>
      </c>
      <c r="L3013" t="str">
        <f>VLOOKUP($H3013,master_table_sales_csv!$O$2:$P$3340,2,FALSE)</f>
        <v>eBooks</v>
      </c>
      <c r="M3013" t="str">
        <f>VLOOKUP($I3013,master_table_sales_csv!$O$2:$P$3340,2,FALSE)</f>
        <v>eBooks</v>
      </c>
    </row>
    <row r="3014" spans="1:13" x14ac:dyDescent="0.35">
      <c r="A3014" t="s">
        <v>8725</v>
      </c>
      <c r="B3014" t="s">
        <v>8752</v>
      </c>
      <c r="C3014">
        <v>1956</v>
      </c>
      <c r="D3014">
        <v>3128</v>
      </c>
      <c r="E3014">
        <v>2</v>
      </c>
      <c r="F3014">
        <v>1</v>
      </c>
      <c r="G3014">
        <v>179.89999999999998</v>
      </c>
      <c r="H3014">
        <v>4</v>
      </c>
      <c r="I3014">
        <v>1</v>
      </c>
      <c r="J3014">
        <f>'Data Churn_prodcat'!E3014-'Data Churn_prodcat'!F3014</f>
        <v>1</v>
      </c>
      <c r="K3014" t="str">
        <f t="shared" si="47"/>
        <v>Churn</v>
      </c>
      <c r="L3014" t="str">
        <f>VLOOKUP($H3014,master_table_sales_csv!$O$2:$P$3340,2,FALSE)</f>
        <v>eBooks</v>
      </c>
      <c r="M3014" t="str">
        <f>VLOOKUP($I3014,master_table_sales_csv!$O$2:$P$3340,2,FALSE)</f>
        <v>Blueprints</v>
      </c>
    </row>
    <row r="3015" spans="1:13" x14ac:dyDescent="0.35">
      <c r="A3015" t="s">
        <v>8725</v>
      </c>
      <c r="B3015" t="s">
        <v>8752</v>
      </c>
      <c r="C3015">
        <v>1957</v>
      </c>
      <c r="D3015">
        <v>3038</v>
      </c>
      <c r="E3015">
        <v>2</v>
      </c>
      <c r="F3015">
        <v>2</v>
      </c>
      <c r="G3015">
        <v>71.97</v>
      </c>
      <c r="H3015">
        <v>4</v>
      </c>
      <c r="I3015">
        <v>4</v>
      </c>
      <c r="J3015">
        <f>'Data Churn_prodcat'!E3015-'Data Churn_prodcat'!F3015</f>
        <v>0</v>
      </c>
      <c r="K3015" t="str">
        <f t="shared" si="47"/>
        <v>Churn</v>
      </c>
      <c r="L3015" t="str">
        <f>VLOOKUP($H3015,master_table_sales_csv!$O$2:$P$3340,2,FALSE)</f>
        <v>eBooks</v>
      </c>
      <c r="M3015" t="str">
        <f>VLOOKUP($I3015,master_table_sales_csv!$O$2:$P$3340,2,FALSE)</f>
        <v>eBooks</v>
      </c>
    </row>
    <row r="3016" spans="1:13" x14ac:dyDescent="0.35">
      <c r="A3016" t="s">
        <v>8725</v>
      </c>
      <c r="B3016" t="s">
        <v>8752</v>
      </c>
      <c r="C3016">
        <v>1966</v>
      </c>
      <c r="D3016">
        <v>3053</v>
      </c>
      <c r="E3016">
        <v>2</v>
      </c>
      <c r="F3016">
        <v>2</v>
      </c>
      <c r="G3016">
        <v>716</v>
      </c>
      <c r="H3016">
        <v>2</v>
      </c>
      <c r="I3016">
        <v>2</v>
      </c>
      <c r="J3016">
        <f>'Data Churn_prodcat'!E3016-'Data Churn_prodcat'!F3016</f>
        <v>0</v>
      </c>
      <c r="K3016" t="str">
        <f t="shared" si="47"/>
        <v>Churn</v>
      </c>
      <c r="L3016" t="str">
        <f>VLOOKUP($H3016,master_table_sales_csv!$O$2:$P$3340,2,FALSE)</f>
        <v>Drone Kits</v>
      </c>
      <c r="M3016" t="str">
        <f>VLOOKUP($I3016,master_table_sales_csv!$O$2:$P$3340,2,FALSE)</f>
        <v>Drone Kits</v>
      </c>
    </row>
    <row r="3017" spans="1:13" x14ac:dyDescent="0.35">
      <c r="A3017" t="s">
        <v>8725</v>
      </c>
      <c r="B3017" t="s">
        <v>8752</v>
      </c>
      <c r="C3017">
        <v>1982</v>
      </c>
      <c r="D3017">
        <v>3215</v>
      </c>
      <c r="E3017">
        <v>0</v>
      </c>
      <c r="F3017">
        <v>0</v>
      </c>
      <c r="G3017">
        <v>15.5</v>
      </c>
      <c r="H3017">
        <v>4</v>
      </c>
      <c r="I3017">
        <v>4</v>
      </c>
      <c r="J3017">
        <f>'Data Churn_prodcat'!E3017-'Data Churn_prodcat'!F3017</f>
        <v>0</v>
      </c>
      <c r="K3017" t="str">
        <f t="shared" si="47"/>
        <v>Churn</v>
      </c>
      <c r="L3017" t="str">
        <f>VLOOKUP($H3017,master_table_sales_csv!$O$2:$P$3340,2,FALSE)</f>
        <v>eBooks</v>
      </c>
      <c r="M3017" t="str">
        <f>VLOOKUP($I3017,master_table_sales_csv!$O$2:$P$3340,2,FALSE)</f>
        <v>eBooks</v>
      </c>
    </row>
    <row r="3018" spans="1:13" x14ac:dyDescent="0.35">
      <c r="A3018" t="s">
        <v>8725</v>
      </c>
      <c r="B3018" t="s">
        <v>8752</v>
      </c>
      <c r="C3018">
        <v>1984</v>
      </c>
      <c r="D3018">
        <v>3006</v>
      </c>
      <c r="E3018">
        <v>2</v>
      </c>
      <c r="F3018">
        <v>2</v>
      </c>
      <c r="G3018">
        <v>245</v>
      </c>
      <c r="H3018">
        <v>7</v>
      </c>
      <c r="I3018">
        <v>7</v>
      </c>
      <c r="J3018">
        <f>'Data Churn_prodcat'!E3018-'Data Churn_prodcat'!F3018</f>
        <v>0</v>
      </c>
      <c r="K3018" t="str">
        <f t="shared" si="47"/>
        <v>Churn</v>
      </c>
      <c r="L3018" t="str">
        <f>VLOOKUP($H3018,master_table_sales_csv!$O$2:$P$3340,2,FALSE)</f>
        <v>Training Videos</v>
      </c>
      <c r="M3018" t="str">
        <f>VLOOKUP($I3018,master_table_sales_csv!$O$2:$P$3340,2,FALSE)</f>
        <v>Training Videos</v>
      </c>
    </row>
    <row r="3019" spans="1:13" x14ac:dyDescent="0.35">
      <c r="A3019" t="s">
        <v>8725</v>
      </c>
      <c r="B3019" t="s">
        <v>8752</v>
      </c>
      <c r="C3019">
        <v>1992</v>
      </c>
      <c r="D3019">
        <v>3223</v>
      </c>
      <c r="E3019">
        <v>0</v>
      </c>
      <c r="F3019">
        <v>0</v>
      </c>
      <c r="G3019">
        <v>324</v>
      </c>
      <c r="H3019">
        <v>2</v>
      </c>
      <c r="I3019">
        <v>2</v>
      </c>
      <c r="J3019">
        <f>'Data Churn_prodcat'!E3019-'Data Churn_prodcat'!F3019</f>
        <v>0</v>
      </c>
      <c r="K3019" t="str">
        <f t="shared" si="47"/>
        <v>Churn</v>
      </c>
      <c r="L3019" t="str">
        <f>VLOOKUP($H3019,master_table_sales_csv!$O$2:$P$3340,2,FALSE)</f>
        <v>Drone Kits</v>
      </c>
      <c r="M3019" t="str">
        <f>VLOOKUP($I3019,master_table_sales_csv!$O$2:$P$3340,2,FALSE)</f>
        <v>Drone Kits</v>
      </c>
    </row>
    <row r="3020" spans="1:13" x14ac:dyDescent="0.35">
      <c r="A3020" t="s">
        <v>8725</v>
      </c>
      <c r="B3020" t="s">
        <v>8752</v>
      </c>
      <c r="C3020">
        <v>1993</v>
      </c>
      <c r="D3020">
        <v>3296</v>
      </c>
      <c r="E3020">
        <v>0</v>
      </c>
      <c r="F3020">
        <v>0</v>
      </c>
      <c r="G3020">
        <v>1596</v>
      </c>
      <c r="H3020">
        <v>3</v>
      </c>
      <c r="I3020">
        <v>3</v>
      </c>
      <c r="J3020">
        <f>'Data Churn_prodcat'!E3020-'Data Churn_prodcat'!F3020</f>
        <v>0</v>
      </c>
      <c r="K3020" t="str">
        <f t="shared" si="47"/>
        <v>Churn</v>
      </c>
      <c r="L3020" t="str">
        <f>VLOOKUP($H3020,master_table_sales_csv!$O$2:$P$3340,2,FALSE)</f>
        <v>Drones</v>
      </c>
      <c r="M3020" t="str">
        <f>VLOOKUP($I3020,master_table_sales_csv!$O$2:$P$3340,2,FALSE)</f>
        <v>Drones</v>
      </c>
    </row>
    <row r="3021" spans="1:13" x14ac:dyDescent="0.35">
      <c r="A3021" t="s">
        <v>8725</v>
      </c>
      <c r="B3021" t="s">
        <v>8752</v>
      </c>
      <c r="C3021">
        <v>1997</v>
      </c>
      <c r="D3021">
        <v>2973</v>
      </c>
      <c r="E3021">
        <v>2</v>
      </c>
      <c r="F3021">
        <v>2</v>
      </c>
      <c r="G3021">
        <v>50.97</v>
      </c>
      <c r="H3021">
        <v>4</v>
      </c>
      <c r="I3021">
        <v>4</v>
      </c>
      <c r="J3021">
        <f>'Data Churn_prodcat'!E3021-'Data Churn_prodcat'!F3021</f>
        <v>0</v>
      </c>
      <c r="K3021" t="str">
        <f t="shared" si="47"/>
        <v>Churn</v>
      </c>
      <c r="L3021" t="str">
        <f>VLOOKUP($H3021,master_table_sales_csv!$O$2:$P$3340,2,FALSE)</f>
        <v>eBooks</v>
      </c>
      <c r="M3021" t="str">
        <f>VLOOKUP($I3021,master_table_sales_csv!$O$2:$P$3340,2,FALSE)</f>
        <v>eBooks</v>
      </c>
    </row>
    <row r="3022" spans="1:13" x14ac:dyDescent="0.35">
      <c r="A3022" t="s">
        <v>8725</v>
      </c>
      <c r="B3022" t="s">
        <v>8752</v>
      </c>
      <c r="C3022">
        <v>2019</v>
      </c>
      <c r="D3022">
        <v>3253</v>
      </c>
      <c r="E3022">
        <v>0</v>
      </c>
      <c r="F3022">
        <v>0</v>
      </c>
      <c r="G3022">
        <v>1250</v>
      </c>
      <c r="H3022">
        <v>3</v>
      </c>
      <c r="I3022">
        <v>3</v>
      </c>
      <c r="J3022">
        <f>'Data Churn_prodcat'!E3022-'Data Churn_prodcat'!F3022</f>
        <v>0</v>
      </c>
      <c r="K3022" t="str">
        <f t="shared" si="47"/>
        <v>Churn</v>
      </c>
      <c r="L3022" t="str">
        <f>VLOOKUP($H3022,master_table_sales_csv!$O$2:$P$3340,2,FALSE)</f>
        <v>Drones</v>
      </c>
      <c r="M3022" t="str">
        <f>VLOOKUP($I3022,master_table_sales_csv!$O$2:$P$3340,2,FALSE)</f>
        <v>Drones</v>
      </c>
    </row>
    <row r="3023" spans="1:13" x14ac:dyDescent="0.35">
      <c r="A3023" t="s">
        <v>8725</v>
      </c>
      <c r="B3023" t="s">
        <v>8752</v>
      </c>
      <c r="C3023">
        <v>2026</v>
      </c>
      <c r="D3023">
        <v>2981</v>
      </c>
      <c r="E3023">
        <v>2</v>
      </c>
      <c r="F3023">
        <v>2</v>
      </c>
      <c r="G3023">
        <v>1580</v>
      </c>
      <c r="H3023">
        <v>3</v>
      </c>
      <c r="I3023">
        <v>3</v>
      </c>
      <c r="J3023">
        <f>'Data Churn_prodcat'!E3023-'Data Churn_prodcat'!F3023</f>
        <v>0</v>
      </c>
      <c r="K3023" t="str">
        <f t="shared" si="47"/>
        <v>Churn</v>
      </c>
      <c r="L3023" t="str">
        <f>VLOOKUP($H3023,master_table_sales_csv!$O$2:$P$3340,2,FALSE)</f>
        <v>Drones</v>
      </c>
      <c r="M3023" t="str">
        <f>VLOOKUP($I3023,master_table_sales_csv!$O$2:$P$3340,2,FALSE)</f>
        <v>Drones</v>
      </c>
    </row>
    <row r="3024" spans="1:13" x14ac:dyDescent="0.35">
      <c r="A3024" t="s">
        <v>8725</v>
      </c>
      <c r="B3024" t="s">
        <v>8752</v>
      </c>
      <c r="C3024">
        <v>2038</v>
      </c>
      <c r="D3024">
        <v>2980</v>
      </c>
      <c r="E3024">
        <v>2</v>
      </c>
      <c r="F3024">
        <v>2</v>
      </c>
      <c r="G3024">
        <v>67.959999999999994</v>
      </c>
      <c r="H3024">
        <v>4</v>
      </c>
      <c r="I3024">
        <v>4</v>
      </c>
      <c r="J3024">
        <f>'Data Churn_prodcat'!E3024-'Data Churn_prodcat'!F3024</f>
        <v>0</v>
      </c>
      <c r="K3024" t="str">
        <f t="shared" si="47"/>
        <v>Churn</v>
      </c>
      <c r="L3024" t="str">
        <f>VLOOKUP($H3024,master_table_sales_csv!$O$2:$P$3340,2,FALSE)</f>
        <v>eBooks</v>
      </c>
      <c r="M3024" t="str">
        <f>VLOOKUP($I3024,master_table_sales_csv!$O$2:$P$3340,2,FALSE)</f>
        <v>eBooks</v>
      </c>
    </row>
    <row r="3025" spans="1:13" x14ac:dyDescent="0.35">
      <c r="A3025" t="s">
        <v>8725</v>
      </c>
      <c r="B3025" t="s">
        <v>8752</v>
      </c>
      <c r="C3025">
        <v>2050</v>
      </c>
      <c r="D3025">
        <v>3285</v>
      </c>
      <c r="E3025">
        <v>0</v>
      </c>
      <c r="F3025">
        <v>0</v>
      </c>
      <c r="G3025">
        <v>750</v>
      </c>
      <c r="H3025">
        <v>3</v>
      </c>
      <c r="I3025">
        <v>3</v>
      </c>
      <c r="J3025">
        <f>'Data Churn_prodcat'!E3025-'Data Churn_prodcat'!F3025</f>
        <v>0</v>
      </c>
      <c r="K3025" t="str">
        <f t="shared" si="47"/>
        <v>Churn</v>
      </c>
      <c r="L3025" t="str">
        <f>VLOOKUP($H3025,master_table_sales_csv!$O$2:$P$3340,2,FALSE)</f>
        <v>Drones</v>
      </c>
      <c r="M3025" t="str">
        <f>VLOOKUP($I3025,master_table_sales_csv!$O$2:$P$3340,2,FALSE)</f>
        <v>Drones</v>
      </c>
    </row>
    <row r="3026" spans="1:13" x14ac:dyDescent="0.35">
      <c r="A3026" t="s">
        <v>8725</v>
      </c>
      <c r="B3026" t="s">
        <v>8752</v>
      </c>
      <c r="C3026">
        <v>2057</v>
      </c>
      <c r="D3026">
        <v>3224</v>
      </c>
      <c r="E3026">
        <v>0</v>
      </c>
      <c r="F3026">
        <v>0</v>
      </c>
      <c r="G3026">
        <v>137.5</v>
      </c>
      <c r="H3026">
        <v>7</v>
      </c>
      <c r="I3026">
        <v>7</v>
      </c>
      <c r="J3026">
        <f>'Data Churn_prodcat'!E3026-'Data Churn_prodcat'!F3026</f>
        <v>0</v>
      </c>
      <c r="K3026" t="str">
        <f t="shared" si="47"/>
        <v>Churn</v>
      </c>
      <c r="L3026" t="str">
        <f>VLOOKUP($H3026,master_table_sales_csv!$O$2:$P$3340,2,FALSE)</f>
        <v>Training Videos</v>
      </c>
      <c r="M3026" t="str">
        <f>VLOOKUP($I3026,master_table_sales_csv!$O$2:$P$3340,2,FALSE)</f>
        <v>Training Videos</v>
      </c>
    </row>
    <row r="3027" spans="1:13" x14ac:dyDescent="0.35">
      <c r="A3027" t="s">
        <v>8725</v>
      </c>
      <c r="B3027" t="s">
        <v>8752</v>
      </c>
      <c r="C3027">
        <v>2062</v>
      </c>
      <c r="D3027">
        <v>3007</v>
      </c>
      <c r="E3027">
        <v>2</v>
      </c>
      <c r="F3027">
        <v>2</v>
      </c>
      <c r="G3027">
        <v>119.88000000000001</v>
      </c>
      <c r="H3027">
        <v>7</v>
      </c>
      <c r="I3027">
        <v>4</v>
      </c>
      <c r="J3027">
        <f>'Data Churn_prodcat'!E3027-'Data Churn_prodcat'!F3027</f>
        <v>0</v>
      </c>
      <c r="K3027" t="str">
        <f t="shared" si="47"/>
        <v>Churn</v>
      </c>
      <c r="L3027" t="str">
        <f>VLOOKUP($H3027,master_table_sales_csv!$O$2:$P$3340,2,FALSE)</f>
        <v>Training Videos</v>
      </c>
      <c r="M3027" t="str">
        <f>VLOOKUP($I3027,master_table_sales_csv!$O$2:$P$3340,2,FALSE)</f>
        <v>eBooks</v>
      </c>
    </row>
    <row r="3028" spans="1:13" x14ac:dyDescent="0.35">
      <c r="A3028" t="s">
        <v>8725</v>
      </c>
      <c r="B3028" t="s">
        <v>8752</v>
      </c>
      <c r="C3028">
        <v>2064</v>
      </c>
      <c r="D3028">
        <v>3120</v>
      </c>
      <c r="E3028">
        <v>1</v>
      </c>
      <c r="F3028">
        <v>1</v>
      </c>
      <c r="G3028">
        <v>97.5</v>
      </c>
      <c r="H3028">
        <v>4</v>
      </c>
      <c r="I3028">
        <v>4</v>
      </c>
      <c r="J3028">
        <f>'Data Churn_prodcat'!E3028-'Data Churn_prodcat'!F3028</f>
        <v>0</v>
      </c>
      <c r="K3028" t="str">
        <f t="shared" si="47"/>
        <v>Churn</v>
      </c>
      <c r="L3028" t="str">
        <f>VLOOKUP($H3028,master_table_sales_csv!$O$2:$P$3340,2,FALSE)</f>
        <v>eBooks</v>
      </c>
      <c r="M3028" t="str">
        <f>VLOOKUP($I3028,master_table_sales_csv!$O$2:$P$3340,2,FALSE)</f>
        <v>eBooks</v>
      </c>
    </row>
    <row r="3029" spans="1:13" x14ac:dyDescent="0.35">
      <c r="A3029" t="s">
        <v>8725</v>
      </c>
      <c r="B3029" t="s">
        <v>8752</v>
      </c>
      <c r="C3029">
        <v>2066</v>
      </c>
      <c r="D3029">
        <v>3302</v>
      </c>
      <c r="E3029">
        <v>0</v>
      </c>
      <c r="F3029">
        <v>0</v>
      </c>
      <c r="G3029">
        <v>1398</v>
      </c>
      <c r="H3029">
        <v>6</v>
      </c>
      <c r="I3029">
        <v>6</v>
      </c>
      <c r="J3029">
        <f>'Data Churn_prodcat'!E3029-'Data Churn_prodcat'!F3029</f>
        <v>0</v>
      </c>
      <c r="K3029" t="str">
        <f t="shared" si="47"/>
        <v>Churn</v>
      </c>
      <c r="L3029" t="str">
        <f>VLOOKUP($H3029,master_table_sales_csv!$O$2:$P$3340,2,FALSE)</f>
        <v>Robots</v>
      </c>
      <c r="M3029" t="str">
        <f>VLOOKUP($I3029,master_table_sales_csv!$O$2:$P$3340,2,FALSE)</f>
        <v>Robots</v>
      </c>
    </row>
    <row r="3030" spans="1:13" x14ac:dyDescent="0.35">
      <c r="A3030" t="s">
        <v>8725</v>
      </c>
      <c r="B3030" t="s">
        <v>8752</v>
      </c>
      <c r="C3030">
        <v>2070</v>
      </c>
      <c r="D3030">
        <v>2967</v>
      </c>
      <c r="E3030">
        <v>2</v>
      </c>
      <c r="F3030">
        <v>2</v>
      </c>
      <c r="G3030">
        <v>41.9</v>
      </c>
      <c r="H3030">
        <v>4</v>
      </c>
      <c r="I3030">
        <v>4</v>
      </c>
      <c r="J3030">
        <f>'Data Churn_prodcat'!E3030-'Data Churn_prodcat'!F3030</f>
        <v>0</v>
      </c>
      <c r="K3030" t="str">
        <f t="shared" si="47"/>
        <v>Churn</v>
      </c>
      <c r="L3030" t="str">
        <f>VLOOKUP($H3030,master_table_sales_csv!$O$2:$P$3340,2,FALSE)</f>
        <v>eBooks</v>
      </c>
      <c r="M3030" t="str">
        <f>VLOOKUP($I3030,master_table_sales_csv!$O$2:$P$3340,2,FALSE)</f>
        <v>eBooks</v>
      </c>
    </row>
    <row r="3031" spans="1:13" x14ac:dyDescent="0.35">
      <c r="A3031" t="s">
        <v>8725</v>
      </c>
      <c r="B3031" t="s">
        <v>8752</v>
      </c>
      <c r="C3031">
        <v>2077</v>
      </c>
      <c r="D3031">
        <v>2963</v>
      </c>
      <c r="E3031">
        <v>2</v>
      </c>
      <c r="F3031">
        <v>2</v>
      </c>
      <c r="G3031">
        <v>99.8</v>
      </c>
      <c r="H3031">
        <v>4</v>
      </c>
      <c r="I3031">
        <v>4</v>
      </c>
      <c r="J3031">
        <f>'Data Churn_prodcat'!E3031-'Data Churn_prodcat'!F3031</f>
        <v>0</v>
      </c>
      <c r="K3031" t="str">
        <f t="shared" si="47"/>
        <v>Churn</v>
      </c>
      <c r="L3031" t="str">
        <f>VLOOKUP($H3031,master_table_sales_csv!$O$2:$P$3340,2,FALSE)</f>
        <v>eBooks</v>
      </c>
      <c r="M3031" t="str">
        <f>VLOOKUP($I3031,master_table_sales_csv!$O$2:$P$3340,2,FALSE)</f>
        <v>eBooks</v>
      </c>
    </row>
    <row r="3032" spans="1:13" x14ac:dyDescent="0.35">
      <c r="A3032" t="s">
        <v>8725</v>
      </c>
      <c r="B3032" t="s">
        <v>8752</v>
      </c>
      <c r="C3032">
        <v>2090</v>
      </c>
      <c r="D3032">
        <v>3057</v>
      </c>
      <c r="E3032">
        <v>2</v>
      </c>
      <c r="F3032">
        <v>2</v>
      </c>
      <c r="G3032">
        <v>59.98</v>
      </c>
      <c r="H3032">
        <v>7</v>
      </c>
      <c r="I3032">
        <v>7</v>
      </c>
      <c r="J3032">
        <f>'Data Churn_prodcat'!E3032-'Data Churn_prodcat'!F3032</f>
        <v>0</v>
      </c>
      <c r="K3032" t="str">
        <f t="shared" si="47"/>
        <v>Churn</v>
      </c>
      <c r="L3032" t="str">
        <f>VLOOKUP($H3032,master_table_sales_csv!$O$2:$P$3340,2,FALSE)</f>
        <v>Training Videos</v>
      </c>
      <c r="M3032" t="str">
        <f>VLOOKUP($I3032,master_table_sales_csv!$O$2:$P$3340,2,FALSE)</f>
        <v>Training Videos</v>
      </c>
    </row>
    <row r="3033" spans="1:13" x14ac:dyDescent="0.35">
      <c r="A3033" t="s">
        <v>8725</v>
      </c>
      <c r="B3033" t="s">
        <v>8752</v>
      </c>
      <c r="C3033">
        <v>2096</v>
      </c>
      <c r="D3033">
        <v>3142</v>
      </c>
      <c r="E3033">
        <v>1</v>
      </c>
      <c r="F3033">
        <v>1</v>
      </c>
      <c r="G3033">
        <v>1098</v>
      </c>
      <c r="H3033">
        <v>6</v>
      </c>
      <c r="I3033">
        <v>6</v>
      </c>
      <c r="J3033">
        <f>'Data Churn_prodcat'!E3033-'Data Churn_prodcat'!F3033</f>
        <v>0</v>
      </c>
      <c r="K3033" t="str">
        <f t="shared" si="47"/>
        <v>Churn</v>
      </c>
      <c r="L3033" t="str">
        <f>VLOOKUP($H3033,master_table_sales_csv!$O$2:$P$3340,2,FALSE)</f>
        <v>Robots</v>
      </c>
      <c r="M3033" t="str">
        <f>VLOOKUP($I3033,master_table_sales_csv!$O$2:$P$3340,2,FALSE)</f>
        <v>Robots</v>
      </c>
    </row>
    <row r="3034" spans="1:13" x14ac:dyDescent="0.35">
      <c r="A3034" t="s">
        <v>8725</v>
      </c>
      <c r="B3034" t="s">
        <v>8752</v>
      </c>
      <c r="C3034">
        <v>2099</v>
      </c>
      <c r="D3034">
        <v>3023</v>
      </c>
      <c r="E3034">
        <v>2</v>
      </c>
      <c r="F3034">
        <v>2</v>
      </c>
      <c r="G3034">
        <v>267</v>
      </c>
      <c r="H3034">
        <v>2</v>
      </c>
      <c r="I3034">
        <v>2</v>
      </c>
      <c r="J3034">
        <f>'Data Churn_prodcat'!E3034-'Data Churn_prodcat'!F3034</f>
        <v>0</v>
      </c>
      <c r="K3034" t="str">
        <f t="shared" si="47"/>
        <v>Churn</v>
      </c>
      <c r="L3034" t="str">
        <f>VLOOKUP($H3034,master_table_sales_csv!$O$2:$P$3340,2,FALSE)</f>
        <v>Drone Kits</v>
      </c>
      <c r="M3034" t="str">
        <f>VLOOKUP($I3034,master_table_sales_csv!$O$2:$P$3340,2,FALSE)</f>
        <v>Drone Kits</v>
      </c>
    </row>
    <row r="3035" spans="1:13" x14ac:dyDescent="0.35">
      <c r="A3035" t="s">
        <v>8725</v>
      </c>
      <c r="B3035" t="s">
        <v>8752</v>
      </c>
      <c r="C3035">
        <v>2103</v>
      </c>
      <c r="D3035">
        <v>3193</v>
      </c>
      <c r="E3035">
        <v>1</v>
      </c>
      <c r="F3035">
        <v>1</v>
      </c>
      <c r="G3035">
        <v>39.950000000000003</v>
      </c>
      <c r="H3035">
        <v>1</v>
      </c>
      <c r="I3035">
        <v>1</v>
      </c>
      <c r="J3035">
        <f>'Data Churn_prodcat'!E3035-'Data Churn_prodcat'!F3035</f>
        <v>0</v>
      </c>
      <c r="K3035" t="str">
        <f t="shared" si="47"/>
        <v>Churn</v>
      </c>
      <c r="L3035" t="str">
        <f>VLOOKUP($H3035,master_table_sales_csv!$O$2:$P$3340,2,FALSE)</f>
        <v>Blueprints</v>
      </c>
      <c r="M3035" t="str">
        <f>VLOOKUP($I3035,master_table_sales_csv!$O$2:$P$3340,2,FALSE)</f>
        <v>Blueprints</v>
      </c>
    </row>
    <row r="3036" spans="1:13" x14ac:dyDescent="0.35">
      <c r="A3036" t="s">
        <v>8725</v>
      </c>
      <c r="B3036" t="s">
        <v>8752</v>
      </c>
      <c r="C3036">
        <v>2105</v>
      </c>
      <c r="D3036">
        <v>3004</v>
      </c>
      <c r="E3036">
        <v>2</v>
      </c>
      <c r="F3036">
        <v>2</v>
      </c>
      <c r="G3036">
        <v>162</v>
      </c>
      <c r="H3036">
        <v>2</v>
      </c>
      <c r="I3036">
        <v>2</v>
      </c>
      <c r="J3036">
        <f>'Data Churn_prodcat'!E3036-'Data Churn_prodcat'!F3036</f>
        <v>0</v>
      </c>
      <c r="K3036" t="str">
        <f t="shared" si="47"/>
        <v>Churn</v>
      </c>
      <c r="L3036" t="str">
        <f>VLOOKUP($H3036,master_table_sales_csv!$O$2:$P$3340,2,FALSE)</f>
        <v>Drone Kits</v>
      </c>
      <c r="M3036" t="str">
        <f>VLOOKUP($I3036,master_table_sales_csv!$O$2:$P$3340,2,FALSE)</f>
        <v>Drone Kits</v>
      </c>
    </row>
    <row r="3037" spans="1:13" x14ac:dyDescent="0.35">
      <c r="A3037" t="s">
        <v>8725</v>
      </c>
      <c r="B3037" t="s">
        <v>8752</v>
      </c>
      <c r="C3037">
        <v>2120</v>
      </c>
      <c r="D3037">
        <v>3041</v>
      </c>
      <c r="E3037">
        <v>2</v>
      </c>
      <c r="F3037">
        <v>2</v>
      </c>
      <c r="G3037">
        <v>207</v>
      </c>
      <c r="H3037">
        <v>2</v>
      </c>
      <c r="I3037">
        <v>2</v>
      </c>
      <c r="J3037">
        <f>'Data Churn_prodcat'!E3037-'Data Churn_prodcat'!F3037</f>
        <v>0</v>
      </c>
      <c r="K3037" t="str">
        <f t="shared" si="47"/>
        <v>Churn</v>
      </c>
      <c r="L3037" t="str">
        <f>VLOOKUP($H3037,master_table_sales_csv!$O$2:$P$3340,2,FALSE)</f>
        <v>Drone Kits</v>
      </c>
      <c r="M3037" t="str">
        <f>VLOOKUP($I3037,master_table_sales_csv!$O$2:$P$3340,2,FALSE)</f>
        <v>Drone Kits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92CD-243A-4E2F-86A0-EC0B583217E2}">
  <dimension ref="B2:N3037"/>
  <sheetViews>
    <sheetView workbookViewId="0">
      <selection activeCell="K1663" sqref="K1663"/>
    </sheetView>
  </sheetViews>
  <sheetFormatPr defaultRowHeight="14.5" x14ac:dyDescent="0.35"/>
  <cols>
    <col min="2" max="2" width="14.08984375" customWidth="1"/>
    <col min="3" max="3" width="10.26953125" customWidth="1"/>
    <col min="4" max="4" width="13.26953125" customWidth="1"/>
    <col min="5" max="5" width="16.26953125" customWidth="1"/>
    <col min="6" max="6" width="16.90625" customWidth="1"/>
    <col min="7" max="7" width="16.54296875" customWidth="1"/>
    <col min="8" max="8" width="13.1796875" customWidth="1"/>
    <col min="9" max="9" width="16.26953125" customWidth="1"/>
    <col min="10" max="10" width="15.90625" customWidth="1"/>
    <col min="11" max="11" width="19.08984375" customWidth="1"/>
    <col min="12" max="12" width="15" customWidth="1"/>
    <col min="13" max="13" width="18.90625" customWidth="1"/>
    <col min="14" max="14" width="18" customWidth="1"/>
  </cols>
  <sheetData>
    <row r="2" spans="2:14" x14ac:dyDescent="0.35">
      <c r="B2" t="s">
        <v>8726</v>
      </c>
      <c r="C2" t="s">
        <v>8748</v>
      </c>
      <c r="D2" t="s">
        <v>2</v>
      </c>
      <c r="E2" t="s">
        <v>8742</v>
      </c>
      <c r="F2" t="s">
        <v>8735</v>
      </c>
      <c r="G2" t="s">
        <v>8734</v>
      </c>
      <c r="H2" t="s">
        <v>8728</v>
      </c>
      <c r="I2" t="s">
        <v>8744</v>
      </c>
      <c r="J2" t="s">
        <v>8745</v>
      </c>
      <c r="K2" t="s">
        <v>8736</v>
      </c>
      <c r="L2" t="s">
        <v>8738</v>
      </c>
      <c r="M2" t="s">
        <v>8753</v>
      </c>
      <c r="N2" t="s">
        <v>8754</v>
      </c>
    </row>
    <row r="3" spans="2:14" x14ac:dyDescent="0.35">
      <c r="B3" t="s">
        <v>8712</v>
      </c>
      <c r="C3" t="s">
        <v>8749</v>
      </c>
      <c r="D3">
        <v>5</v>
      </c>
      <c r="E3">
        <v>122</v>
      </c>
      <c r="F3">
        <v>23</v>
      </c>
      <c r="G3">
        <v>23</v>
      </c>
      <c r="H3">
        <v>37.99</v>
      </c>
      <c r="I3">
        <v>7</v>
      </c>
      <c r="J3">
        <v>7</v>
      </c>
      <c r="K3">
        <v>0</v>
      </c>
      <c r="L3" t="s">
        <v>8737</v>
      </c>
      <c r="M3" t="s">
        <v>47</v>
      </c>
      <c r="N3" t="s">
        <v>47</v>
      </c>
    </row>
    <row r="4" spans="2:14" x14ac:dyDescent="0.35">
      <c r="B4" t="s">
        <v>8712</v>
      </c>
      <c r="C4" t="s">
        <v>8749</v>
      </c>
      <c r="D4">
        <v>6</v>
      </c>
      <c r="E4">
        <v>326</v>
      </c>
      <c r="F4">
        <v>21</v>
      </c>
      <c r="G4">
        <v>21</v>
      </c>
      <c r="H4">
        <v>60</v>
      </c>
      <c r="I4">
        <v>1</v>
      </c>
      <c r="J4">
        <v>1</v>
      </c>
      <c r="K4">
        <v>0</v>
      </c>
      <c r="L4" t="s">
        <v>8737</v>
      </c>
      <c r="M4" t="s">
        <v>137</v>
      </c>
      <c r="N4" t="s">
        <v>137</v>
      </c>
    </row>
    <row r="5" spans="2:14" x14ac:dyDescent="0.35">
      <c r="B5" t="s">
        <v>8712</v>
      </c>
      <c r="C5" t="s">
        <v>8749</v>
      </c>
      <c r="D5">
        <v>11</v>
      </c>
      <c r="E5">
        <v>50</v>
      </c>
      <c r="F5">
        <v>23</v>
      </c>
      <c r="G5">
        <v>23</v>
      </c>
      <c r="H5">
        <v>12.99</v>
      </c>
      <c r="I5">
        <v>4</v>
      </c>
      <c r="J5">
        <v>4</v>
      </c>
      <c r="K5">
        <v>0</v>
      </c>
      <c r="L5" t="s">
        <v>8737</v>
      </c>
      <c r="M5" t="s">
        <v>27</v>
      </c>
      <c r="N5" t="s">
        <v>27</v>
      </c>
    </row>
    <row r="6" spans="2:14" x14ac:dyDescent="0.35">
      <c r="B6" t="s">
        <v>8712</v>
      </c>
      <c r="C6" t="s">
        <v>8749</v>
      </c>
      <c r="D6">
        <v>18</v>
      </c>
      <c r="E6">
        <v>423</v>
      </c>
      <c r="F6">
        <v>21</v>
      </c>
      <c r="G6">
        <v>21</v>
      </c>
      <c r="H6">
        <v>1185</v>
      </c>
      <c r="I6">
        <v>3</v>
      </c>
      <c r="J6">
        <v>3</v>
      </c>
      <c r="K6">
        <v>0</v>
      </c>
      <c r="L6" t="s">
        <v>8737</v>
      </c>
      <c r="M6" t="s">
        <v>107</v>
      </c>
      <c r="N6" t="s">
        <v>107</v>
      </c>
    </row>
    <row r="7" spans="2:14" x14ac:dyDescent="0.35">
      <c r="B7" t="s">
        <v>8712</v>
      </c>
      <c r="C7" t="s">
        <v>8749</v>
      </c>
      <c r="D7">
        <v>19</v>
      </c>
      <c r="E7">
        <v>382</v>
      </c>
      <c r="F7">
        <v>21</v>
      </c>
      <c r="G7">
        <v>21</v>
      </c>
      <c r="H7">
        <v>1225</v>
      </c>
      <c r="I7">
        <v>5</v>
      </c>
      <c r="J7">
        <v>5</v>
      </c>
      <c r="K7">
        <v>0</v>
      </c>
      <c r="L7" t="s">
        <v>8737</v>
      </c>
      <c r="M7" t="s">
        <v>84</v>
      </c>
      <c r="N7" t="s">
        <v>84</v>
      </c>
    </row>
    <row r="8" spans="2:14" x14ac:dyDescent="0.35">
      <c r="B8" t="s">
        <v>8712</v>
      </c>
      <c r="C8" t="s">
        <v>8749</v>
      </c>
      <c r="D8">
        <v>20</v>
      </c>
      <c r="E8">
        <v>116</v>
      </c>
      <c r="F8">
        <v>23</v>
      </c>
      <c r="G8">
        <v>23</v>
      </c>
      <c r="H8">
        <v>104.97</v>
      </c>
      <c r="I8">
        <v>7</v>
      </c>
      <c r="J8">
        <v>7</v>
      </c>
      <c r="K8">
        <v>0</v>
      </c>
      <c r="L8" t="s">
        <v>8737</v>
      </c>
      <c r="M8" t="s">
        <v>47</v>
      </c>
      <c r="N8" t="s">
        <v>47</v>
      </c>
    </row>
    <row r="9" spans="2:14" x14ac:dyDescent="0.35">
      <c r="B9" t="s">
        <v>8712</v>
      </c>
      <c r="C9" t="s">
        <v>8749</v>
      </c>
      <c r="D9">
        <v>22</v>
      </c>
      <c r="E9">
        <v>388</v>
      </c>
      <c r="F9">
        <v>21</v>
      </c>
      <c r="G9">
        <v>21</v>
      </c>
      <c r="H9">
        <v>945</v>
      </c>
      <c r="I9">
        <v>5</v>
      </c>
      <c r="J9">
        <v>5</v>
      </c>
      <c r="K9">
        <v>0</v>
      </c>
      <c r="L9" t="s">
        <v>8737</v>
      </c>
      <c r="M9" t="s">
        <v>84</v>
      </c>
      <c r="N9" t="s">
        <v>84</v>
      </c>
    </row>
    <row r="10" spans="2:14" x14ac:dyDescent="0.35">
      <c r="B10" t="s">
        <v>8712</v>
      </c>
      <c r="C10" t="s">
        <v>8749</v>
      </c>
      <c r="D10">
        <v>28</v>
      </c>
      <c r="E10">
        <v>269</v>
      </c>
      <c r="F10">
        <v>22</v>
      </c>
      <c r="G10">
        <v>22</v>
      </c>
      <c r="H10">
        <v>69.98</v>
      </c>
      <c r="I10">
        <v>7</v>
      </c>
      <c r="J10">
        <v>7</v>
      </c>
      <c r="K10">
        <v>0</v>
      </c>
      <c r="L10" t="s">
        <v>8737</v>
      </c>
      <c r="M10" t="s">
        <v>47</v>
      </c>
      <c r="N10" t="s">
        <v>47</v>
      </c>
    </row>
    <row r="11" spans="2:14" x14ac:dyDescent="0.35">
      <c r="B11" t="s">
        <v>8712</v>
      </c>
      <c r="C11" t="s">
        <v>8749</v>
      </c>
      <c r="D11">
        <v>43</v>
      </c>
      <c r="E11">
        <v>40</v>
      </c>
      <c r="F11">
        <v>23</v>
      </c>
      <c r="G11">
        <v>23</v>
      </c>
      <c r="H11">
        <v>1000</v>
      </c>
      <c r="I11">
        <v>3</v>
      </c>
      <c r="J11">
        <v>3</v>
      </c>
      <c r="K11">
        <v>0</v>
      </c>
      <c r="L11" t="s">
        <v>8737</v>
      </c>
      <c r="M11" t="s">
        <v>107</v>
      </c>
      <c r="N11" t="s">
        <v>107</v>
      </c>
    </row>
    <row r="12" spans="2:14" x14ac:dyDescent="0.35">
      <c r="B12" t="s">
        <v>8712</v>
      </c>
      <c r="C12" t="s">
        <v>8749</v>
      </c>
      <c r="D12">
        <v>46</v>
      </c>
      <c r="E12">
        <v>58</v>
      </c>
      <c r="F12">
        <v>23</v>
      </c>
      <c r="G12">
        <v>23</v>
      </c>
      <c r="H12">
        <v>95.96</v>
      </c>
      <c r="I12">
        <v>4</v>
      </c>
      <c r="J12">
        <v>4</v>
      </c>
      <c r="K12">
        <v>0</v>
      </c>
      <c r="L12" t="s">
        <v>8737</v>
      </c>
      <c r="M12" t="s">
        <v>27</v>
      </c>
      <c r="N12" t="s">
        <v>27</v>
      </c>
    </row>
    <row r="13" spans="2:14" x14ac:dyDescent="0.35">
      <c r="B13" t="s">
        <v>8712</v>
      </c>
      <c r="C13" t="s">
        <v>8749</v>
      </c>
      <c r="D13">
        <v>71</v>
      </c>
      <c r="E13">
        <v>400</v>
      </c>
      <c r="F13">
        <v>21</v>
      </c>
      <c r="G13">
        <v>21</v>
      </c>
      <c r="H13">
        <v>139.96</v>
      </c>
      <c r="I13">
        <v>7</v>
      </c>
      <c r="J13">
        <v>7</v>
      </c>
      <c r="K13">
        <v>0</v>
      </c>
      <c r="L13" t="s">
        <v>8737</v>
      </c>
      <c r="M13" t="s">
        <v>47</v>
      </c>
      <c r="N13" t="s">
        <v>47</v>
      </c>
    </row>
    <row r="14" spans="2:14" x14ac:dyDescent="0.35">
      <c r="B14" t="s">
        <v>8712</v>
      </c>
      <c r="C14" t="s">
        <v>8749</v>
      </c>
      <c r="D14">
        <v>96</v>
      </c>
      <c r="E14">
        <v>75</v>
      </c>
      <c r="F14">
        <v>23</v>
      </c>
      <c r="G14">
        <v>23</v>
      </c>
      <c r="H14">
        <v>449.75</v>
      </c>
      <c r="I14">
        <v>2</v>
      </c>
      <c r="J14">
        <v>2</v>
      </c>
      <c r="K14">
        <v>0</v>
      </c>
      <c r="L14" t="s">
        <v>8737</v>
      </c>
      <c r="M14" t="s">
        <v>57</v>
      </c>
      <c r="N14" t="s">
        <v>57</v>
      </c>
    </row>
    <row r="15" spans="2:14" x14ac:dyDescent="0.35">
      <c r="B15" t="s">
        <v>8712</v>
      </c>
      <c r="C15" t="s">
        <v>8749</v>
      </c>
      <c r="D15">
        <v>99</v>
      </c>
      <c r="E15">
        <v>87</v>
      </c>
      <c r="F15">
        <v>23</v>
      </c>
      <c r="G15">
        <v>23</v>
      </c>
      <c r="H15">
        <v>14.99</v>
      </c>
      <c r="I15">
        <v>4</v>
      </c>
      <c r="J15">
        <v>4</v>
      </c>
      <c r="K15">
        <v>0</v>
      </c>
      <c r="L15" t="s">
        <v>8737</v>
      </c>
      <c r="M15" t="s">
        <v>27</v>
      </c>
      <c r="N15" t="s">
        <v>27</v>
      </c>
    </row>
    <row r="16" spans="2:14" x14ac:dyDescent="0.35">
      <c r="B16" t="s">
        <v>8712</v>
      </c>
      <c r="C16" t="s">
        <v>8749</v>
      </c>
      <c r="D16">
        <v>114</v>
      </c>
      <c r="E16">
        <v>395</v>
      </c>
      <c r="F16">
        <v>21</v>
      </c>
      <c r="G16">
        <v>21</v>
      </c>
      <c r="H16">
        <v>67.959999999999994</v>
      </c>
      <c r="I16">
        <v>4</v>
      </c>
      <c r="J16">
        <v>4</v>
      </c>
      <c r="K16">
        <v>0</v>
      </c>
      <c r="L16" t="s">
        <v>8737</v>
      </c>
      <c r="M16" t="s">
        <v>27</v>
      </c>
      <c r="N16" t="s">
        <v>27</v>
      </c>
    </row>
    <row r="17" spans="2:14" x14ac:dyDescent="0.35">
      <c r="B17" t="s">
        <v>8712</v>
      </c>
      <c r="C17" t="s">
        <v>8749</v>
      </c>
      <c r="D17">
        <v>119</v>
      </c>
      <c r="E17">
        <v>274</v>
      </c>
      <c r="F17">
        <v>22</v>
      </c>
      <c r="G17">
        <v>22</v>
      </c>
      <c r="H17">
        <v>1647</v>
      </c>
      <c r="I17">
        <v>6</v>
      </c>
      <c r="J17">
        <v>6</v>
      </c>
      <c r="K17">
        <v>0</v>
      </c>
      <c r="L17" t="s">
        <v>8737</v>
      </c>
      <c r="M17" t="s">
        <v>37</v>
      </c>
      <c r="N17" t="s">
        <v>37</v>
      </c>
    </row>
    <row r="18" spans="2:14" x14ac:dyDescent="0.35">
      <c r="B18" t="s">
        <v>8712</v>
      </c>
      <c r="C18" t="s">
        <v>8749</v>
      </c>
      <c r="D18">
        <v>126</v>
      </c>
      <c r="E18">
        <v>253</v>
      </c>
      <c r="F18">
        <v>22</v>
      </c>
      <c r="G18">
        <v>22</v>
      </c>
      <c r="H18">
        <v>449.75</v>
      </c>
      <c r="I18">
        <v>2</v>
      </c>
      <c r="J18">
        <v>2</v>
      </c>
      <c r="K18">
        <v>0</v>
      </c>
      <c r="L18" t="s">
        <v>8737</v>
      </c>
      <c r="M18" t="s">
        <v>57</v>
      </c>
      <c r="N18" t="s">
        <v>57</v>
      </c>
    </row>
    <row r="19" spans="2:14" x14ac:dyDescent="0.35">
      <c r="B19" t="s">
        <v>8712</v>
      </c>
      <c r="C19" t="s">
        <v>8749</v>
      </c>
      <c r="D19">
        <v>132</v>
      </c>
      <c r="E19">
        <v>237</v>
      </c>
      <c r="F19">
        <v>22</v>
      </c>
      <c r="G19">
        <v>22</v>
      </c>
      <c r="H19">
        <v>1975</v>
      </c>
      <c r="I19">
        <v>3</v>
      </c>
      <c r="J19">
        <v>3</v>
      </c>
      <c r="K19">
        <v>0</v>
      </c>
      <c r="L19" t="s">
        <v>8737</v>
      </c>
      <c r="M19" t="s">
        <v>107</v>
      </c>
      <c r="N19" t="s">
        <v>107</v>
      </c>
    </row>
    <row r="20" spans="2:14" x14ac:dyDescent="0.35">
      <c r="B20" t="s">
        <v>8712</v>
      </c>
      <c r="C20" t="s">
        <v>8749</v>
      </c>
      <c r="D20">
        <v>133</v>
      </c>
      <c r="E20">
        <v>289</v>
      </c>
      <c r="F20">
        <v>23</v>
      </c>
      <c r="G20">
        <v>22</v>
      </c>
      <c r="H20">
        <v>328.05</v>
      </c>
      <c r="I20">
        <v>4</v>
      </c>
      <c r="J20">
        <v>4</v>
      </c>
      <c r="K20">
        <v>1</v>
      </c>
      <c r="L20" t="s">
        <v>8737</v>
      </c>
      <c r="M20" t="s">
        <v>27</v>
      </c>
      <c r="N20" t="s">
        <v>27</v>
      </c>
    </row>
    <row r="21" spans="2:14" x14ac:dyDescent="0.35">
      <c r="B21" t="s">
        <v>8712</v>
      </c>
      <c r="C21" t="s">
        <v>8749</v>
      </c>
      <c r="D21">
        <v>134</v>
      </c>
      <c r="E21">
        <v>339</v>
      </c>
      <c r="F21">
        <v>21</v>
      </c>
      <c r="G21">
        <v>21</v>
      </c>
      <c r="H21">
        <v>2697</v>
      </c>
      <c r="I21">
        <v>6</v>
      </c>
      <c r="J21">
        <v>6</v>
      </c>
      <c r="K21">
        <v>0</v>
      </c>
      <c r="L21" t="s">
        <v>8737</v>
      </c>
      <c r="M21" t="s">
        <v>37</v>
      </c>
      <c r="N21" t="s">
        <v>37</v>
      </c>
    </row>
    <row r="22" spans="2:14" x14ac:dyDescent="0.35">
      <c r="B22" t="s">
        <v>8712</v>
      </c>
      <c r="C22" t="s">
        <v>8749</v>
      </c>
      <c r="D22">
        <v>141</v>
      </c>
      <c r="E22">
        <v>360</v>
      </c>
      <c r="F22">
        <v>21</v>
      </c>
      <c r="G22">
        <v>21</v>
      </c>
      <c r="H22">
        <v>716</v>
      </c>
      <c r="I22">
        <v>2</v>
      </c>
      <c r="J22">
        <v>2</v>
      </c>
      <c r="K22">
        <v>0</v>
      </c>
      <c r="L22" t="s">
        <v>8737</v>
      </c>
      <c r="M22" t="s">
        <v>57</v>
      </c>
      <c r="N22" t="s">
        <v>57</v>
      </c>
    </row>
    <row r="23" spans="2:14" x14ac:dyDescent="0.35">
      <c r="B23" t="s">
        <v>8712</v>
      </c>
      <c r="C23" t="s">
        <v>8749</v>
      </c>
      <c r="D23">
        <v>146</v>
      </c>
      <c r="E23">
        <v>270</v>
      </c>
      <c r="F23">
        <v>22</v>
      </c>
      <c r="G23">
        <v>22</v>
      </c>
      <c r="H23">
        <v>28.99</v>
      </c>
      <c r="I23">
        <v>7</v>
      </c>
      <c r="J23">
        <v>7</v>
      </c>
      <c r="K23">
        <v>0</v>
      </c>
      <c r="L23" t="s">
        <v>8737</v>
      </c>
      <c r="M23" t="s">
        <v>47</v>
      </c>
      <c r="N23" t="s">
        <v>47</v>
      </c>
    </row>
    <row r="24" spans="2:14" x14ac:dyDescent="0.35">
      <c r="B24" t="s">
        <v>8712</v>
      </c>
      <c r="C24" t="s">
        <v>8749</v>
      </c>
      <c r="D24">
        <v>148</v>
      </c>
      <c r="E24">
        <v>32</v>
      </c>
      <c r="F24">
        <v>23</v>
      </c>
      <c r="G24">
        <v>23</v>
      </c>
      <c r="H24">
        <v>207</v>
      </c>
      <c r="I24">
        <v>2</v>
      </c>
      <c r="J24">
        <v>2</v>
      </c>
      <c r="K24">
        <v>0</v>
      </c>
      <c r="L24" t="s">
        <v>8737</v>
      </c>
      <c r="M24" t="s">
        <v>57</v>
      </c>
      <c r="N24" t="s">
        <v>57</v>
      </c>
    </row>
    <row r="25" spans="2:14" x14ac:dyDescent="0.35">
      <c r="B25" t="s">
        <v>8712</v>
      </c>
      <c r="C25" t="s">
        <v>8749</v>
      </c>
      <c r="D25">
        <v>150</v>
      </c>
      <c r="E25">
        <v>226</v>
      </c>
      <c r="F25">
        <v>22</v>
      </c>
      <c r="G25">
        <v>22</v>
      </c>
      <c r="H25">
        <v>1647</v>
      </c>
      <c r="I25">
        <v>6</v>
      </c>
      <c r="J25">
        <v>6</v>
      </c>
      <c r="K25">
        <v>0</v>
      </c>
      <c r="L25" t="s">
        <v>8737</v>
      </c>
      <c r="M25" t="s">
        <v>37</v>
      </c>
      <c r="N25" t="s">
        <v>37</v>
      </c>
    </row>
    <row r="26" spans="2:14" x14ac:dyDescent="0.35">
      <c r="B26" t="s">
        <v>8712</v>
      </c>
      <c r="C26" t="s">
        <v>8749</v>
      </c>
      <c r="D26">
        <v>156</v>
      </c>
      <c r="E26">
        <v>215</v>
      </c>
      <c r="F26">
        <v>22</v>
      </c>
      <c r="G26">
        <v>22</v>
      </c>
      <c r="H26">
        <v>174.95000000000002</v>
      </c>
      <c r="I26">
        <v>7</v>
      </c>
      <c r="J26">
        <v>7</v>
      </c>
      <c r="K26">
        <v>0</v>
      </c>
      <c r="L26" t="s">
        <v>8737</v>
      </c>
      <c r="M26" t="s">
        <v>47</v>
      </c>
      <c r="N26" t="s">
        <v>47</v>
      </c>
    </row>
    <row r="27" spans="2:14" x14ac:dyDescent="0.35">
      <c r="B27" t="s">
        <v>8712</v>
      </c>
      <c r="C27" t="s">
        <v>8749</v>
      </c>
      <c r="D27">
        <v>157</v>
      </c>
      <c r="E27">
        <v>33</v>
      </c>
      <c r="F27">
        <v>23</v>
      </c>
      <c r="G27">
        <v>23</v>
      </c>
      <c r="H27">
        <v>5391</v>
      </c>
      <c r="I27">
        <v>6</v>
      </c>
      <c r="J27">
        <v>4</v>
      </c>
      <c r="K27">
        <v>0</v>
      </c>
      <c r="L27" t="s">
        <v>8737</v>
      </c>
      <c r="M27" t="s">
        <v>37</v>
      </c>
      <c r="N27" t="s">
        <v>27</v>
      </c>
    </row>
    <row r="28" spans="2:14" x14ac:dyDescent="0.35">
      <c r="B28" t="s">
        <v>8712</v>
      </c>
      <c r="C28" t="s">
        <v>8749</v>
      </c>
      <c r="D28">
        <v>160</v>
      </c>
      <c r="E28">
        <v>111</v>
      </c>
      <c r="F28">
        <v>23</v>
      </c>
      <c r="G28">
        <v>23</v>
      </c>
      <c r="H28">
        <v>2275</v>
      </c>
      <c r="I28">
        <v>3</v>
      </c>
      <c r="J28">
        <v>3</v>
      </c>
      <c r="K28">
        <v>0</v>
      </c>
      <c r="L28" t="s">
        <v>8737</v>
      </c>
      <c r="M28" t="s">
        <v>107</v>
      </c>
      <c r="N28" t="s">
        <v>107</v>
      </c>
    </row>
    <row r="29" spans="2:14" x14ac:dyDescent="0.35">
      <c r="B29" t="s">
        <v>8712</v>
      </c>
      <c r="C29" t="s">
        <v>8749</v>
      </c>
      <c r="D29">
        <v>170</v>
      </c>
      <c r="E29">
        <v>405</v>
      </c>
      <c r="F29">
        <v>21</v>
      </c>
      <c r="G29">
        <v>21</v>
      </c>
      <c r="H29">
        <v>345</v>
      </c>
      <c r="I29">
        <v>2</v>
      </c>
      <c r="J29">
        <v>2</v>
      </c>
      <c r="K29">
        <v>0</v>
      </c>
      <c r="L29" t="s">
        <v>8737</v>
      </c>
      <c r="M29" t="s">
        <v>57</v>
      </c>
      <c r="N29" t="s">
        <v>57</v>
      </c>
    </row>
    <row r="30" spans="2:14" x14ac:dyDescent="0.35">
      <c r="B30" t="s">
        <v>8712</v>
      </c>
      <c r="C30" t="s">
        <v>8749</v>
      </c>
      <c r="D30">
        <v>173</v>
      </c>
      <c r="E30">
        <v>401</v>
      </c>
      <c r="F30">
        <v>21</v>
      </c>
      <c r="G30">
        <v>21</v>
      </c>
      <c r="H30">
        <v>176.85000000000002</v>
      </c>
      <c r="I30">
        <v>2</v>
      </c>
      <c r="J30">
        <v>2</v>
      </c>
      <c r="K30">
        <v>0</v>
      </c>
      <c r="L30" t="s">
        <v>8737</v>
      </c>
      <c r="M30" t="s">
        <v>57</v>
      </c>
      <c r="N30" t="s">
        <v>57</v>
      </c>
    </row>
    <row r="31" spans="2:14" x14ac:dyDescent="0.35">
      <c r="B31" t="s">
        <v>8712</v>
      </c>
      <c r="C31" t="s">
        <v>8749</v>
      </c>
      <c r="D31">
        <v>179</v>
      </c>
      <c r="E31">
        <v>14</v>
      </c>
      <c r="F31">
        <v>23</v>
      </c>
      <c r="G31">
        <v>23</v>
      </c>
      <c r="H31">
        <v>24</v>
      </c>
      <c r="I31">
        <v>1</v>
      </c>
      <c r="J31">
        <v>1</v>
      </c>
      <c r="K31">
        <v>0</v>
      </c>
      <c r="L31" t="s">
        <v>8737</v>
      </c>
      <c r="M31" t="s">
        <v>137</v>
      </c>
      <c r="N31" t="s">
        <v>137</v>
      </c>
    </row>
    <row r="32" spans="2:14" x14ac:dyDescent="0.35">
      <c r="B32" t="s">
        <v>8712</v>
      </c>
      <c r="C32" t="s">
        <v>8749</v>
      </c>
      <c r="D32">
        <v>183</v>
      </c>
      <c r="E32">
        <v>320</v>
      </c>
      <c r="F32">
        <v>21</v>
      </c>
      <c r="G32">
        <v>21</v>
      </c>
      <c r="H32">
        <v>74.95</v>
      </c>
      <c r="I32">
        <v>4</v>
      </c>
      <c r="J32">
        <v>4</v>
      </c>
      <c r="K32">
        <v>0</v>
      </c>
      <c r="L32" t="s">
        <v>8737</v>
      </c>
      <c r="M32" t="s">
        <v>27</v>
      </c>
      <c r="N32" t="s">
        <v>27</v>
      </c>
    </row>
    <row r="33" spans="2:14" x14ac:dyDescent="0.35">
      <c r="B33" t="s">
        <v>8712</v>
      </c>
      <c r="C33" t="s">
        <v>8749</v>
      </c>
      <c r="D33">
        <v>185</v>
      </c>
      <c r="E33">
        <v>71</v>
      </c>
      <c r="F33">
        <v>23</v>
      </c>
      <c r="G33">
        <v>23</v>
      </c>
      <c r="H33">
        <v>59.95</v>
      </c>
      <c r="I33">
        <v>1</v>
      </c>
      <c r="J33">
        <v>1</v>
      </c>
      <c r="K33">
        <v>0</v>
      </c>
      <c r="L33" t="s">
        <v>8737</v>
      </c>
      <c r="M33" t="s">
        <v>137</v>
      </c>
      <c r="N33" t="s">
        <v>137</v>
      </c>
    </row>
    <row r="34" spans="2:14" x14ac:dyDescent="0.35">
      <c r="B34" t="s">
        <v>8712</v>
      </c>
      <c r="C34" t="s">
        <v>8749</v>
      </c>
      <c r="D34">
        <v>187</v>
      </c>
      <c r="E34">
        <v>396</v>
      </c>
      <c r="F34">
        <v>21</v>
      </c>
      <c r="G34">
        <v>21</v>
      </c>
      <c r="H34">
        <v>371.70000000000005</v>
      </c>
      <c r="I34">
        <v>7</v>
      </c>
      <c r="J34">
        <v>1</v>
      </c>
      <c r="K34">
        <v>0</v>
      </c>
      <c r="L34" t="s">
        <v>8737</v>
      </c>
      <c r="M34" t="s">
        <v>47</v>
      </c>
      <c r="N34" t="s">
        <v>137</v>
      </c>
    </row>
    <row r="35" spans="2:14" x14ac:dyDescent="0.35">
      <c r="B35" t="s">
        <v>8712</v>
      </c>
      <c r="C35" t="s">
        <v>8749</v>
      </c>
      <c r="D35">
        <v>198</v>
      </c>
      <c r="E35">
        <v>262</v>
      </c>
      <c r="F35">
        <v>22</v>
      </c>
      <c r="G35">
        <v>22</v>
      </c>
      <c r="H35">
        <v>39.950000000000003</v>
      </c>
      <c r="I35">
        <v>1</v>
      </c>
      <c r="J35">
        <v>1</v>
      </c>
      <c r="K35">
        <v>0</v>
      </c>
      <c r="L35" t="s">
        <v>8737</v>
      </c>
      <c r="M35" t="s">
        <v>137</v>
      </c>
      <c r="N35" t="s">
        <v>137</v>
      </c>
    </row>
    <row r="36" spans="2:14" x14ac:dyDescent="0.35">
      <c r="B36" t="s">
        <v>8712</v>
      </c>
      <c r="C36" t="s">
        <v>8749</v>
      </c>
      <c r="D36">
        <v>200</v>
      </c>
      <c r="E36">
        <v>351</v>
      </c>
      <c r="F36">
        <v>21</v>
      </c>
      <c r="G36">
        <v>21</v>
      </c>
      <c r="H36">
        <v>3532</v>
      </c>
      <c r="I36">
        <v>6</v>
      </c>
      <c r="J36">
        <v>6</v>
      </c>
      <c r="K36">
        <v>0</v>
      </c>
      <c r="L36" t="s">
        <v>8737</v>
      </c>
      <c r="M36" t="s">
        <v>37</v>
      </c>
      <c r="N36" t="s">
        <v>37</v>
      </c>
    </row>
    <row r="37" spans="2:14" x14ac:dyDescent="0.35">
      <c r="B37" t="s">
        <v>8712</v>
      </c>
      <c r="C37" t="s">
        <v>8749</v>
      </c>
      <c r="D37">
        <v>202</v>
      </c>
      <c r="E37">
        <v>194</v>
      </c>
      <c r="F37">
        <v>22</v>
      </c>
      <c r="G37">
        <v>22</v>
      </c>
      <c r="H37">
        <v>3532</v>
      </c>
      <c r="I37">
        <v>6</v>
      </c>
      <c r="J37">
        <v>6</v>
      </c>
      <c r="K37">
        <v>0</v>
      </c>
      <c r="L37" t="s">
        <v>8737</v>
      </c>
      <c r="M37" t="s">
        <v>37</v>
      </c>
      <c r="N37" t="s">
        <v>37</v>
      </c>
    </row>
    <row r="38" spans="2:14" x14ac:dyDescent="0.35">
      <c r="B38" t="s">
        <v>8712</v>
      </c>
      <c r="C38" t="s">
        <v>8749</v>
      </c>
      <c r="D38">
        <v>203</v>
      </c>
      <c r="E38">
        <v>204</v>
      </c>
      <c r="F38">
        <v>22</v>
      </c>
      <c r="G38">
        <v>22</v>
      </c>
      <c r="H38">
        <v>44.97</v>
      </c>
      <c r="I38">
        <v>4</v>
      </c>
      <c r="J38">
        <v>4</v>
      </c>
      <c r="K38">
        <v>0</v>
      </c>
      <c r="L38" t="s">
        <v>8737</v>
      </c>
      <c r="M38" t="s">
        <v>27</v>
      </c>
      <c r="N38" t="s">
        <v>27</v>
      </c>
    </row>
    <row r="39" spans="2:14" x14ac:dyDescent="0.35">
      <c r="B39" t="s">
        <v>8712</v>
      </c>
      <c r="C39" t="s">
        <v>8749</v>
      </c>
      <c r="D39">
        <v>204</v>
      </c>
      <c r="E39">
        <v>179</v>
      </c>
      <c r="F39">
        <v>22</v>
      </c>
      <c r="G39">
        <v>22</v>
      </c>
      <c r="H39">
        <v>44.97</v>
      </c>
      <c r="I39">
        <v>4</v>
      </c>
      <c r="J39">
        <v>4</v>
      </c>
      <c r="K39">
        <v>0</v>
      </c>
      <c r="L39" t="s">
        <v>8737</v>
      </c>
      <c r="M39" t="s">
        <v>27</v>
      </c>
      <c r="N39" t="s">
        <v>27</v>
      </c>
    </row>
    <row r="40" spans="2:14" x14ac:dyDescent="0.35">
      <c r="B40" t="s">
        <v>8712</v>
      </c>
      <c r="C40" t="s">
        <v>8749</v>
      </c>
      <c r="D40">
        <v>209</v>
      </c>
      <c r="E40">
        <v>88</v>
      </c>
      <c r="F40">
        <v>23</v>
      </c>
      <c r="G40">
        <v>23</v>
      </c>
      <c r="H40">
        <v>58.5</v>
      </c>
      <c r="I40">
        <v>4</v>
      </c>
      <c r="J40">
        <v>4</v>
      </c>
      <c r="K40">
        <v>0</v>
      </c>
      <c r="L40" t="s">
        <v>8737</v>
      </c>
      <c r="M40" t="s">
        <v>27</v>
      </c>
      <c r="N40" t="s">
        <v>27</v>
      </c>
    </row>
    <row r="41" spans="2:14" x14ac:dyDescent="0.35">
      <c r="B41" t="s">
        <v>8712</v>
      </c>
      <c r="C41" t="s">
        <v>8749</v>
      </c>
      <c r="D41">
        <v>216</v>
      </c>
      <c r="E41">
        <v>135</v>
      </c>
      <c r="F41">
        <v>23</v>
      </c>
      <c r="G41">
        <v>23</v>
      </c>
      <c r="H41">
        <v>59.96</v>
      </c>
      <c r="I41">
        <v>4</v>
      </c>
      <c r="J41">
        <v>4</v>
      </c>
      <c r="K41">
        <v>0</v>
      </c>
      <c r="L41" t="s">
        <v>8737</v>
      </c>
      <c r="M41" t="s">
        <v>27</v>
      </c>
      <c r="N41" t="s">
        <v>27</v>
      </c>
    </row>
    <row r="42" spans="2:14" x14ac:dyDescent="0.35">
      <c r="B42" t="s">
        <v>8712</v>
      </c>
      <c r="C42" t="s">
        <v>8749</v>
      </c>
      <c r="D42">
        <v>240</v>
      </c>
      <c r="E42">
        <v>225</v>
      </c>
      <c r="F42">
        <v>22</v>
      </c>
      <c r="G42">
        <v>22</v>
      </c>
      <c r="H42">
        <v>259.89999999999998</v>
      </c>
      <c r="I42">
        <v>2</v>
      </c>
      <c r="J42">
        <v>2</v>
      </c>
      <c r="K42">
        <v>0</v>
      </c>
      <c r="L42" t="s">
        <v>8737</v>
      </c>
      <c r="M42" t="s">
        <v>57</v>
      </c>
      <c r="N42" t="s">
        <v>57</v>
      </c>
    </row>
    <row r="43" spans="2:14" x14ac:dyDescent="0.35">
      <c r="B43" t="s">
        <v>8712</v>
      </c>
      <c r="C43" t="s">
        <v>8749</v>
      </c>
      <c r="D43">
        <v>252</v>
      </c>
      <c r="E43">
        <v>403</v>
      </c>
      <c r="F43">
        <v>21</v>
      </c>
      <c r="G43">
        <v>21</v>
      </c>
      <c r="H43">
        <v>235.8</v>
      </c>
      <c r="I43">
        <v>2</v>
      </c>
      <c r="J43">
        <v>2</v>
      </c>
      <c r="K43">
        <v>0</v>
      </c>
      <c r="L43" t="s">
        <v>8737</v>
      </c>
      <c r="M43" t="s">
        <v>57</v>
      </c>
      <c r="N43" t="s">
        <v>57</v>
      </c>
    </row>
    <row r="44" spans="2:14" x14ac:dyDescent="0.35">
      <c r="B44" t="s">
        <v>8712</v>
      </c>
      <c r="C44" t="s">
        <v>8749</v>
      </c>
      <c r="D44">
        <v>256</v>
      </c>
      <c r="E44">
        <v>133</v>
      </c>
      <c r="F44">
        <v>23</v>
      </c>
      <c r="G44">
        <v>23</v>
      </c>
      <c r="H44">
        <v>8.99</v>
      </c>
      <c r="I44">
        <v>1</v>
      </c>
      <c r="J44">
        <v>1</v>
      </c>
      <c r="K44">
        <v>0</v>
      </c>
      <c r="L44" t="s">
        <v>8737</v>
      </c>
      <c r="M44" t="s">
        <v>137</v>
      </c>
      <c r="N44" t="s">
        <v>137</v>
      </c>
    </row>
    <row r="45" spans="2:14" x14ac:dyDescent="0.35">
      <c r="B45" t="s">
        <v>8712</v>
      </c>
      <c r="C45" t="s">
        <v>8749</v>
      </c>
      <c r="D45">
        <v>260</v>
      </c>
      <c r="E45">
        <v>108</v>
      </c>
      <c r="F45">
        <v>23</v>
      </c>
      <c r="G45">
        <v>23</v>
      </c>
      <c r="H45">
        <v>59.98</v>
      </c>
      <c r="I45">
        <v>7</v>
      </c>
      <c r="J45">
        <v>7</v>
      </c>
      <c r="K45">
        <v>0</v>
      </c>
      <c r="L45" t="s">
        <v>8737</v>
      </c>
      <c r="M45" t="s">
        <v>47</v>
      </c>
      <c r="N45" t="s">
        <v>47</v>
      </c>
    </row>
    <row r="46" spans="2:14" x14ac:dyDescent="0.35">
      <c r="B46" t="s">
        <v>8712</v>
      </c>
      <c r="C46" t="s">
        <v>8749</v>
      </c>
      <c r="D46">
        <v>270</v>
      </c>
      <c r="E46">
        <v>11</v>
      </c>
      <c r="F46">
        <v>23</v>
      </c>
      <c r="G46">
        <v>23</v>
      </c>
      <c r="H46">
        <v>378</v>
      </c>
      <c r="I46">
        <v>5</v>
      </c>
      <c r="J46">
        <v>5</v>
      </c>
      <c r="K46">
        <v>0</v>
      </c>
      <c r="L46" t="s">
        <v>8737</v>
      </c>
      <c r="M46" t="s">
        <v>84</v>
      </c>
      <c r="N46" t="s">
        <v>84</v>
      </c>
    </row>
    <row r="47" spans="2:14" x14ac:dyDescent="0.35">
      <c r="B47" t="s">
        <v>8712</v>
      </c>
      <c r="C47" t="s">
        <v>8749</v>
      </c>
      <c r="D47">
        <v>274</v>
      </c>
      <c r="E47">
        <v>364</v>
      </c>
      <c r="F47">
        <v>21</v>
      </c>
      <c r="G47">
        <v>21</v>
      </c>
      <c r="H47">
        <v>2396</v>
      </c>
      <c r="I47">
        <v>6</v>
      </c>
      <c r="J47">
        <v>6</v>
      </c>
      <c r="K47">
        <v>0</v>
      </c>
      <c r="L47" t="s">
        <v>8737</v>
      </c>
      <c r="M47" t="s">
        <v>37</v>
      </c>
      <c r="N47" t="s">
        <v>37</v>
      </c>
    </row>
    <row r="48" spans="2:14" x14ac:dyDescent="0.35">
      <c r="B48" t="s">
        <v>8712</v>
      </c>
      <c r="C48" t="s">
        <v>8749</v>
      </c>
      <c r="D48">
        <v>275</v>
      </c>
      <c r="E48">
        <v>114</v>
      </c>
      <c r="F48">
        <v>23</v>
      </c>
      <c r="G48">
        <v>23</v>
      </c>
      <c r="H48">
        <v>476</v>
      </c>
      <c r="I48">
        <v>2</v>
      </c>
      <c r="J48">
        <v>2</v>
      </c>
      <c r="K48">
        <v>0</v>
      </c>
      <c r="L48" t="s">
        <v>8737</v>
      </c>
      <c r="M48" t="s">
        <v>57</v>
      </c>
      <c r="N48" t="s">
        <v>57</v>
      </c>
    </row>
    <row r="49" spans="2:14" x14ac:dyDescent="0.35">
      <c r="B49" t="s">
        <v>8712</v>
      </c>
      <c r="C49" t="s">
        <v>8749</v>
      </c>
      <c r="D49">
        <v>281</v>
      </c>
      <c r="E49">
        <v>325</v>
      </c>
      <c r="F49">
        <v>23</v>
      </c>
      <c r="G49">
        <v>21</v>
      </c>
      <c r="H49">
        <v>172.45000000000002</v>
      </c>
      <c r="I49">
        <v>4</v>
      </c>
      <c r="J49">
        <v>4</v>
      </c>
      <c r="K49">
        <v>2</v>
      </c>
      <c r="L49" t="s">
        <v>8737</v>
      </c>
      <c r="M49" t="s">
        <v>27</v>
      </c>
      <c r="N49" t="s">
        <v>27</v>
      </c>
    </row>
    <row r="50" spans="2:14" x14ac:dyDescent="0.35">
      <c r="B50" t="s">
        <v>8712</v>
      </c>
      <c r="C50" t="s">
        <v>8749</v>
      </c>
      <c r="D50">
        <v>287</v>
      </c>
      <c r="E50">
        <v>4</v>
      </c>
      <c r="F50">
        <v>23</v>
      </c>
      <c r="G50">
        <v>23</v>
      </c>
      <c r="H50">
        <v>69</v>
      </c>
      <c r="I50">
        <v>2</v>
      </c>
      <c r="J50">
        <v>2</v>
      </c>
      <c r="K50">
        <v>0</v>
      </c>
      <c r="L50" t="s">
        <v>8740</v>
      </c>
      <c r="M50" t="s">
        <v>57</v>
      </c>
      <c r="N50" t="s">
        <v>57</v>
      </c>
    </row>
    <row r="51" spans="2:14" x14ac:dyDescent="0.35">
      <c r="B51" t="s">
        <v>8712</v>
      </c>
      <c r="C51" t="s">
        <v>8749</v>
      </c>
      <c r="D51">
        <v>288</v>
      </c>
      <c r="E51">
        <v>55</v>
      </c>
      <c r="F51">
        <v>23</v>
      </c>
      <c r="G51">
        <v>23</v>
      </c>
      <c r="H51">
        <v>57.98</v>
      </c>
      <c r="I51">
        <v>7</v>
      </c>
      <c r="J51">
        <v>7</v>
      </c>
      <c r="K51">
        <v>0</v>
      </c>
      <c r="L51" t="s">
        <v>8737</v>
      </c>
      <c r="M51" t="s">
        <v>47</v>
      </c>
      <c r="N51" t="s">
        <v>47</v>
      </c>
    </row>
    <row r="52" spans="2:14" x14ac:dyDescent="0.35">
      <c r="B52" t="s">
        <v>8712</v>
      </c>
      <c r="C52" t="s">
        <v>8749</v>
      </c>
      <c r="D52">
        <v>292</v>
      </c>
      <c r="E52">
        <v>25</v>
      </c>
      <c r="F52">
        <v>23</v>
      </c>
      <c r="G52">
        <v>23</v>
      </c>
      <c r="H52">
        <v>84.949999999999989</v>
      </c>
      <c r="I52">
        <v>4</v>
      </c>
      <c r="J52">
        <v>4</v>
      </c>
      <c r="K52">
        <v>0</v>
      </c>
      <c r="L52" t="s">
        <v>8737</v>
      </c>
      <c r="M52" t="s">
        <v>27</v>
      </c>
      <c r="N52" t="s">
        <v>27</v>
      </c>
    </row>
    <row r="53" spans="2:14" x14ac:dyDescent="0.35">
      <c r="B53" t="s">
        <v>8712</v>
      </c>
      <c r="C53" t="s">
        <v>8749</v>
      </c>
      <c r="D53">
        <v>302</v>
      </c>
      <c r="E53">
        <v>184</v>
      </c>
      <c r="F53">
        <v>22</v>
      </c>
      <c r="G53">
        <v>22</v>
      </c>
      <c r="H53">
        <v>51.96</v>
      </c>
      <c r="I53">
        <v>4</v>
      </c>
      <c r="J53">
        <v>4</v>
      </c>
      <c r="K53">
        <v>0</v>
      </c>
      <c r="L53" t="s">
        <v>8737</v>
      </c>
      <c r="M53" t="s">
        <v>27</v>
      </c>
      <c r="N53" t="s">
        <v>27</v>
      </c>
    </row>
    <row r="54" spans="2:14" x14ac:dyDescent="0.35">
      <c r="B54" t="s">
        <v>8712</v>
      </c>
      <c r="C54" t="s">
        <v>8749</v>
      </c>
      <c r="D54">
        <v>303</v>
      </c>
      <c r="E54">
        <v>121</v>
      </c>
      <c r="F54">
        <v>23</v>
      </c>
      <c r="G54">
        <v>23</v>
      </c>
      <c r="H54">
        <v>1225</v>
      </c>
      <c r="I54">
        <v>5</v>
      </c>
      <c r="J54">
        <v>5</v>
      </c>
      <c r="K54">
        <v>0</v>
      </c>
      <c r="L54" t="s">
        <v>8737</v>
      </c>
      <c r="M54" t="s">
        <v>84</v>
      </c>
      <c r="N54" t="s">
        <v>84</v>
      </c>
    </row>
    <row r="55" spans="2:14" x14ac:dyDescent="0.35">
      <c r="B55" t="s">
        <v>8712</v>
      </c>
      <c r="C55" t="s">
        <v>8749</v>
      </c>
      <c r="D55">
        <v>312</v>
      </c>
      <c r="E55">
        <v>203</v>
      </c>
      <c r="F55">
        <v>22</v>
      </c>
      <c r="G55">
        <v>22</v>
      </c>
      <c r="H55">
        <v>99.9</v>
      </c>
      <c r="I55">
        <v>7</v>
      </c>
      <c r="J55">
        <v>7</v>
      </c>
      <c r="K55">
        <v>0</v>
      </c>
      <c r="L55" t="s">
        <v>8737</v>
      </c>
      <c r="M55" t="s">
        <v>47</v>
      </c>
      <c r="N55" t="s">
        <v>47</v>
      </c>
    </row>
    <row r="56" spans="2:14" x14ac:dyDescent="0.35">
      <c r="B56" t="s">
        <v>8712</v>
      </c>
      <c r="C56" t="s">
        <v>8749</v>
      </c>
      <c r="D56">
        <v>319</v>
      </c>
      <c r="E56">
        <v>421</v>
      </c>
      <c r="F56">
        <v>21</v>
      </c>
      <c r="G56">
        <v>21</v>
      </c>
      <c r="H56">
        <v>98</v>
      </c>
      <c r="I56">
        <v>7</v>
      </c>
      <c r="J56">
        <v>7</v>
      </c>
      <c r="K56">
        <v>0</v>
      </c>
      <c r="L56" t="s">
        <v>8737</v>
      </c>
      <c r="M56" t="s">
        <v>47</v>
      </c>
      <c r="N56" t="s">
        <v>47</v>
      </c>
    </row>
    <row r="57" spans="2:14" x14ac:dyDescent="0.35">
      <c r="B57" t="s">
        <v>8712</v>
      </c>
      <c r="C57" t="s">
        <v>8749</v>
      </c>
      <c r="D57">
        <v>321</v>
      </c>
      <c r="E57">
        <v>323</v>
      </c>
      <c r="F57">
        <v>21</v>
      </c>
      <c r="G57">
        <v>21</v>
      </c>
      <c r="H57">
        <v>267</v>
      </c>
      <c r="I57">
        <v>2</v>
      </c>
      <c r="J57">
        <v>2</v>
      </c>
      <c r="K57">
        <v>0</v>
      </c>
      <c r="L57" t="s">
        <v>8737</v>
      </c>
      <c r="M57" t="s">
        <v>57</v>
      </c>
      <c r="N57" t="s">
        <v>57</v>
      </c>
    </row>
    <row r="58" spans="2:14" x14ac:dyDescent="0.35">
      <c r="B58" t="s">
        <v>8712</v>
      </c>
      <c r="C58" t="s">
        <v>8749</v>
      </c>
      <c r="D58">
        <v>331</v>
      </c>
      <c r="E58">
        <v>343</v>
      </c>
      <c r="F58">
        <v>21</v>
      </c>
      <c r="G58">
        <v>21</v>
      </c>
      <c r="H58">
        <v>756</v>
      </c>
      <c r="I58">
        <v>5</v>
      </c>
      <c r="J58">
        <v>5</v>
      </c>
      <c r="K58">
        <v>0</v>
      </c>
      <c r="L58" t="s">
        <v>8737</v>
      </c>
      <c r="M58" t="s">
        <v>84</v>
      </c>
      <c r="N58" t="s">
        <v>84</v>
      </c>
    </row>
    <row r="59" spans="2:14" x14ac:dyDescent="0.35">
      <c r="B59" t="s">
        <v>8712</v>
      </c>
      <c r="C59" t="s">
        <v>8749</v>
      </c>
      <c r="D59">
        <v>340</v>
      </c>
      <c r="E59">
        <v>263</v>
      </c>
      <c r="F59">
        <v>22</v>
      </c>
      <c r="G59">
        <v>22</v>
      </c>
      <c r="H59">
        <v>110.97</v>
      </c>
      <c r="I59">
        <v>7</v>
      </c>
      <c r="J59">
        <v>7</v>
      </c>
      <c r="K59">
        <v>0</v>
      </c>
      <c r="L59" t="s">
        <v>8737</v>
      </c>
      <c r="M59" t="s">
        <v>47</v>
      </c>
      <c r="N59" t="s">
        <v>47</v>
      </c>
    </row>
    <row r="60" spans="2:14" x14ac:dyDescent="0.35">
      <c r="B60" t="s">
        <v>8712</v>
      </c>
      <c r="C60" t="s">
        <v>8749</v>
      </c>
      <c r="D60">
        <v>345</v>
      </c>
      <c r="E60">
        <v>132</v>
      </c>
      <c r="F60">
        <v>23</v>
      </c>
      <c r="G60">
        <v>23</v>
      </c>
      <c r="H60">
        <v>124.94999999999999</v>
      </c>
      <c r="I60">
        <v>4</v>
      </c>
      <c r="J60">
        <v>4</v>
      </c>
      <c r="K60">
        <v>0</v>
      </c>
      <c r="L60" t="s">
        <v>8737</v>
      </c>
      <c r="M60" t="s">
        <v>27</v>
      </c>
      <c r="N60" t="s">
        <v>27</v>
      </c>
    </row>
    <row r="61" spans="2:14" x14ac:dyDescent="0.35">
      <c r="B61" t="s">
        <v>8712</v>
      </c>
      <c r="C61" t="s">
        <v>8749</v>
      </c>
      <c r="D61">
        <v>354</v>
      </c>
      <c r="E61">
        <v>402</v>
      </c>
      <c r="F61">
        <v>21</v>
      </c>
      <c r="G61">
        <v>21</v>
      </c>
      <c r="H61">
        <v>798</v>
      </c>
      <c r="I61">
        <v>3</v>
      </c>
      <c r="J61">
        <v>3</v>
      </c>
      <c r="K61">
        <v>0</v>
      </c>
      <c r="L61" t="s">
        <v>8737</v>
      </c>
      <c r="M61" t="s">
        <v>107</v>
      </c>
      <c r="N61" t="s">
        <v>107</v>
      </c>
    </row>
    <row r="62" spans="2:14" x14ac:dyDescent="0.35">
      <c r="B62" t="s">
        <v>8712</v>
      </c>
      <c r="C62" t="s">
        <v>8749</v>
      </c>
      <c r="D62">
        <v>356</v>
      </c>
      <c r="E62">
        <v>414</v>
      </c>
      <c r="F62">
        <v>21</v>
      </c>
      <c r="G62">
        <v>21</v>
      </c>
      <c r="H62">
        <v>1250</v>
      </c>
      <c r="I62">
        <v>3</v>
      </c>
      <c r="J62">
        <v>3</v>
      </c>
      <c r="K62">
        <v>0</v>
      </c>
      <c r="L62" t="s">
        <v>8737</v>
      </c>
      <c r="M62" t="s">
        <v>107</v>
      </c>
      <c r="N62" t="s">
        <v>107</v>
      </c>
    </row>
    <row r="63" spans="2:14" x14ac:dyDescent="0.35">
      <c r="B63" t="s">
        <v>8712</v>
      </c>
      <c r="C63" t="s">
        <v>8749</v>
      </c>
      <c r="D63">
        <v>358</v>
      </c>
      <c r="E63">
        <v>300</v>
      </c>
      <c r="F63">
        <v>21</v>
      </c>
      <c r="G63">
        <v>21</v>
      </c>
      <c r="H63">
        <v>378</v>
      </c>
      <c r="I63">
        <v>5</v>
      </c>
      <c r="J63">
        <v>5</v>
      </c>
      <c r="K63">
        <v>0</v>
      </c>
      <c r="L63" t="s">
        <v>8737</v>
      </c>
      <c r="M63" t="s">
        <v>84</v>
      </c>
      <c r="N63" t="s">
        <v>84</v>
      </c>
    </row>
    <row r="64" spans="2:14" x14ac:dyDescent="0.35">
      <c r="B64" t="s">
        <v>8712</v>
      </c>
      <c r="C64" t="s">
        <v>8749</v>
      </c>
      <c r="D64">
        <v>363</v>
      </c>
      <c r="E64">
        <v>294</v>
      </c>
      <c r="F64">
        <v>22</v>
      </c>
      <c r="G64">
        <v>22</v>
      </c>
      <c r="H64">
        <v>14.99</v>
      </c>
      <c r="I64">
        <v>4</v>
      </c>
      <c r="J64">
        <v>4</v>
      </c>
      <c r="K64">
        <v>0</v>
      </c>
      <c r="L64" t="s">
        <v>8737</v>
      </c>
      <c r="M64" t="s">
        <v>27</v>
      </c>
      <c r="N64" t="s">
        <v>27</v>
      </c>
    </row>
    <row r="65" spans="2:14" x14ac:dyDescent="0.35">
      <c r="B65" t="s">
        <v>8712</v>
      </c>
      <c r="C65" t="s">
        <v>8749</v>
      </c>
      <c r="D65">
        <v>366</v>
      </c>
      <c r="E65">
        <v>60</v>
      </c>
      <c r="F65">
        <v>23</v>
      </c>
      <c r="G65">
        <v>23</v>
      </c>
      <c r="H65">
        <v>675</v>
      </c>
      <c r="I65">
        <v>5</v>
      </c>
      <c r="J65">
        <v>5</v>
      </c>
      <c r="K65">
        <v>0</v>
      </c>
      <c r="L65" t="s">
        <v>8737</v>
      </c>
      <c r="M65" t="s">
        <v>84</v>
      </c>
      <c r="N65" t="s">
        <v>84</v>
      </c>
    </row>
    <row r="66" spans="2:14" x14ac:dyDescent="0.35">
      <c r="B66" t="s">
        <v>8712</v>
      </c>
      <c r="C66" t="s">
        <v>8749</v>
      </c>
      <c r="D66">
        <v>371</v>
      </c>
      <c r="E66">
        <v>49</v>
      </c>
      <c r="F66">
        <v>23</v>
      </c>
      <c r="G66">
        <v>23</v>
      </c>
      <c r="H66">
        <v>74.95</v>
      </c>
      <c r="I66">
        <v>4</v>
      </c>
      <c r="J66">
        <v>4</v>
      </c>
      <c r="K66">
        <v>0</v>
      </c>
      <c r="L66" t="s">
        <v>8737</v>
      </c>
      <c r="M66" t="s">
        <v>27</v>
      </c>
      <c r="N66" t="s">
        <v>27</v>
      </c>
    </row>
    <row r="67" spans="2:14" x14ac:dyDescent="0.35">
      <c r="B67" t="s">
        <v>8712</v>
      </c>
      <c r="C67" t="s">
        <v>8749</v>
      </c>
      <c r="D67">
        <v>372</v>
      </c>
      <c r="E67">
        <v>379</v>
      </c>
      <c r="F67">
        <v>21</v>
      </c>
      <c r="G67">
        <v>21</v>
      </c>
      <c r="H67">
        <v>44.97</v>
      </c>
      <c r="I67">
        <v>4</v>
      </c>
      <c r="J67">
        <v>4</v>
      </c>
      <c r="K67">
        <v>0</v>
      </c>
      <c r="L67" t="s">
        <v>8737</v>
      </c>
      <c r="M67" t="s">
        <v>27</v>
      </c>
      <c r="N67" t="s">
        <v>27</v>
      </c>
    </row>
    <row r="68" spans="2:14" x14ac:dyDescent="0.35">
      <c r="B68" t="s">
        <v>8712</v>
      </c>
      <c r="C68" t="s">
        <v>8749</v>
      </c>
      <c r="D68">
        <v>378</v>
      </c>
      <c r="E68">
        <v>41</v>
      </c>
      <c r="F68">
        <v>23</v>
      </c>
      <c r="G68">
        <v>23</v>
      </c>
      <c r="H68">
        <v>149.69999999999999</v>
      </c>
      <c r="I68">
        <v>4</v>
      </c>
      <c r="J68">
        <v>4</v>
      </c>
      <c r="K68">
        <v>0</v>
      </c>
      <c r="L68" t="s">
        <v>8737</v>
      </c>
      <c r="M68" t="s">
        <v>27</v>
      </c>
      <c r="N68" t="s">
        <v>27</v>
      </c>
    </row>
    <row r="69" spans="2:14" x14ac:dyDescent="0.35">
      <c r="B69" t="s">
        <v>8712</v>
      </c>
      <c r="C69" t="s">
        <v>8749</v>
      </c>
      <c r="D69">
        <v>380</v>
      </c>
      <c r="E69">
        <v>359</v>
      </c>
      <c r="F69">
        <v>21</v>
      </c>
      <c r="G69">
        <v>21</v>
      </c>
      <c r="H69">
        <v>23.99</v>
      </c>
      <c r="I69">
        <v>4</v>
      </c>
      <c r="J69">
        <v>4</v>
      </c>
      <c r="K69">
        <v>0</v>
      </c>
      <c r="L69" t="s">
        <v>8737</v>
      </c>
      <c r="M69" t="s">
        <v>27</v>
      </c>
      <c r="N69" t="s">
        <v>27</v>
      </c>
    </row>
    <row r="70" spans="2:14" x14ac:dyDescent="0.35">
      <c r="B70" t="s">
        <v>8712</v>
      </c>
      <c r="C70" t="s">
        <v>8749</v>
      </c>
      <c r="D70">
        <v>404</v>
      </c>
      <c r="E70">
        <v>315</v>
      </c>
      <c r="F70">
        <v>21</v>
      </c>
      <c r="G70">
        <v>21</v>
      </c>
      <c r="H70">
        <v>899</v>
      </c>
      <c r="I70">
        <v>6</v>
      </c>
      <c r="J70">
        <v>6</v>
      </c>
      <c r="K70">
        <v>0</v>
      </c>
      <c r="L70" t="s">
        <v>8737</v>
      </c>
      <c r="M70" t="s">
        <v>37</v>
      </c>
      <c r="N70" t="s">
        <v>37</v>
      </c>
    </row>
    <row r="71" spans="2:14" x14ac:dyDescent="0.35">
      <c r="B71" t="s">
        <v>8712</v>
      </c>
      <c r="C71" t="s">
        <v>8749</v>
      </c>
      <c r="D71">
        <v>415</v>
      </c>
      <c r="E71">
        <v>425</v>
      </c>
      <c r="F71">
        <v>21</v>
      </c>
      <c r="G71">
        <v>21</v>
      </c>
      <c r="H71">
        <v>47.98</v>
      </c>
      <c r="I71">
        <v>4</v>
      </c>
      <c r="J71">
        <v>4</v>
      </c>
      <c r="K71">
        <v>0</v>
      </c>
      <c r="L71" t="s">
        <v>8737</v>
      </c>
      <c r="M71" t="s">
        <v>27</v>
      </c>
      <c r="N71" t="s">
        <v>27</v>
      </c>
    </row>
    <row r="72" spans="2:14" x14ac:dyDescent="0.35">
      <c r="B72" t="s">
        <v>8712</v>
      </c>
      <c r="C72" t="s">
        <v>8749</v>
      </c>
      <c r="D72">
        <v>420</v>
      </c>
      <c r="E72">
        <v>420</v>
      </c>
      <c r="F72">
        <v>21</v>
      </c>
      <c r="G72">
        <v>21</v>
      </c>
      <c r="H72">
        <v>179.8</v>
      </c>
      <c r="I72">
        <v>7</v>
      </c>
      <c r="J72">
        <v>7</v>
      </c>
      <c r="K72">
        <v>0</v>
      </c>
      <c r="L72" t="s">
        <v>8737</v>
      </c>
      <c r="M72" t="s">
        <v>47</v>
      </c>
      <c r="N72" t="s">
        <v>47</v>
      </c>
    </row>
    <row r="73" spans="2:14" x14ac:dyDescent="0.35">
      <c r="B73" t="s">
        <v>8712</v>
      </c>
      <c r="C73" t="s">
        <v>8749</v>
      </c>
      <c r="D73">
        <v>422</v>
      </c>
      <c r="E73">
        <v>240</v>
      </c>
      <c r="F73">
        <v>23</v>
      </c>
      <c r="G73">
        <v>22</v>
      </c>
      <c r="H73">
        <v>364.05</v>
      </c>
      <c r="I73">
        <v>4</v>
      </c>
      <c r="J73">
        <v>4</v>
      </c>
      <c r="K73">
        <v>1</v>
      </c>
      <c r="L73" t="s">
        <v>8737</v>
      </c>
      <c r="M73" t="s">
        <v>27</v>
      </c>
      <c r="N73" t="s">
        <v>27</v>
      </c>
    </row>
    <row r="74" spans="2:14" x14ac:dyDescent="0.35">
      <c r="B74" t="s">
        <v>8712</v>
      </c>
      <c r="C74" t="s">
        <v>8749</v>
      </c>
      <c r="D74">
        <v>423</v>
      </c>
      <c r="E74">
        <v>306</v>
      </c>
      <c r="F74">
        <v>21</v>
      </c>
      <c r="G74">
        <v>21</v>
      </c>
      <c r="H74">
        <v>117.9</v>
      </c>
      <c r="I74">
        <v>2</v>
      </c>
      <c r="J74">
        <v>2</v>
      </c>
      <c r="K74">
        <v>0</v>
      </c>
      <c r="L74" t="s">
        <v>8737</v>
      </c>
      <c r="M74" t="s">
        <v>57</v>
      </c>
      <c r="N74" t="s">
        <v>57</v>
      </c>
    </row>
    <row r="75" spans="2:14" x14ac:dyDescent="0.35">
      <c r="B75" t="s">
        <v>8712</v>
      </c>
      <c r="C75" t="s">
        <v>8749</v>
      </c>
      <c r="D75">
        <v>426</v>
      </c>
      <c r="E75">
        <v>344</v>
      </c>
      <c r="F75">
        <v>23</v>
      </c>
      <c r="G75">
        <v>21</v>
      </c>
      <c r="H75">
        <v>1775.92</v>
      </c>
      <c r="I75">
        <v>5</v>
      </c>
      <c r="J75">
        <v>1</v>
      </c>
      <c r="K75">
        <v>2</v>
      </c>
      <c r="L75" t="s">
        <v>8737</v>
      </c>
      <c r="M75" t="s">
        <v>84</v>
      </c>
      <c r="N75" t="s">
        <v>137</v>
      </c>
    </row>
    <row r="76" spans="2:14" x14ac:dyDescent="0.35">
      <c r="B76" t="s">
        <v>8712</v>
      </c>
      <c r="C76" t="s">
        <v>8749</v>
      </c>
      <c r="D76">
        <v>430</v>
      </c>
      <c r="E76">
        <v>363</v>
      </c>
      <c r="F76">
        <v>23</v>
      </c>
      <c r="G76">
        <v>21</v>
      </c>
      <c r="H76">
        <v>807.96</v>
      </c>
      <c r="I76">
        <v>5</v>
      </c>
      <c r="J76">
        <v>4</v>
      </c>
      <c r="K76">
        <v>2</v>
      </c>
      <c r="L76" t="s">
        <v>8737</v>
      </c>
      <c r="M76" t="s">
        <v>84</v>
      </c>
      <c r="N76" t="s">
        <v>27</v>
      </c>
    </row>
    <row r="77" spans="2:14" x14ac:dyDescent="0.35">
      <c r="B77" t="s">
        <v>8712</v>
      </c>
      <c r="C77" t="s">
        <v>8749</v>
      </c>
      <c r="D77">
        <v>435</v>
      </c>
      <c r="E77">
        <v>30</v>
      </c>
      <c r="F77">
        <v>23</v>
      </c>
      <c r="G77">
        <v>23</v>
      </c>
      <c r="H77">
        <v>89.94</v>
      </c>
      <c r="I77">
        <v>4</v>
      </c>
      <c r="J77">
        <v>4</v>
      </c>
      <c r="K77">
        <v>0</v>
      </c>
      <c r="L77" t="s">
        <v>8737</v>
      </c>
      <c r="M77" t="s">
        <v>27</v>
      </c>
      <c r="N77" t="s">
        <v>27</v>
      </c>
    </row>
    <row r="78" spans="2:14" x14ac:dyDescent="0.35">
      <c r="B78" t="s">
        <v>8712</v>
      </c>
      <c r="C78" t="s">
        <v>8749</v>
      </c>
      <c r="D78">
        <v>445</v>
      </c>
      <c r="E78">
        <v>374</v>
      </c>
      <c r="F78">
        <v>21</v>
      </c>
      <c r="G78">
        <v>21</v>
      </c>
      <c r="H78">
        <v>71.94</v>
      </c>
      <c r="I78">
        <v>1</v>
      </c>
      <c r="J78">
        <v>1</v>
      </c>
      <c r="K78">
        <v>0</v>
      </c>
      <c r="L78" t="s">
        <v>8737</v>
      </c>
      <c r="M78" t="s">
        <v>137</v>
      </c>
      <c r="N78" t="s">
        <v>137</v>
      </c>
    </row>
    <row r="79" spans="2:14" x14ac:dyDescent="0.35">
      <c r="B79" t="s">
        <v>8712</v>
      </c>
      <c r="C79" t="s">
        <v>8749</v>
      </c>
      <c r="D79">
        <v>451</v>
      </c>
      <c r="E79">
        <v>148</v>
      </c>
      <c r="F79">
        <v>23</v>
      </c>
      <c r="G79">
        <v>23</v>
      </c>
      <c r="H79">
        <v>89.97</v>
      </c>
      <c r="I79">
        <v>7</v>
      </c>
      <c r="J79">
        <v>7</v>
      </c>
      <c r="K79">
        <v>0</v>
      </c>
      <c r="L79" t="s">
        <v>8737</v>
      </c>
      <c r="M79" t="s">
        <v>47</v>
      </c>
      <c r="N79" t="s">
        <v>47</v>
      </c>
    </row>
    <row r="80" spans="2:14" x14ac:dyDescent="0.35">
      <c r="B80" t="s">
        <v>8712</v>
      </c>
      <c r="C80" t="s">
        <v>8749</v>
      </c>
      <c r="D80">
        <v>454</v>
      </c>
      <c r="E80">
        <v>189</v>
      </c>
      <c r="F80">
        <v>22</v>
      </c>
      <c r="G80">
        <v>22</v>
      </c>
      <c r="H80">
        <v>137.5</v>
      </c>
      <c r="I80">
        <v>7</v>
      </c>
      <c r="J80">
        <v>7</v>
      </c>
      <c r="K80">
        <v>0</v>
      </c>
      <c r="L80" t="s">
        <v>8737</v>
      </c>
      <c r="M80" t="s">
        <v>47</v>
      </c>
      <c r="N80" t="s">
        <v>47</v>
      </c>
    </row>
    <row r="81" spans="2:14" x14ac:dyDescent="0.35">
      <c r="B81" t="s">
        <v>8712</v>
      </c>
      <c r="C81" t="s">
        <v>8749</v>
      </c>
      <c r="D81">
        <v>456</v>
      </c>
      <c r="E81">
        <v>201</v>
      </c>
      <c r="F81">
        <v>22</v>
      </c>
      <c r="G81">
        <v>22</v>
      </c>
      <c r="H81">
        <v>567</v>
      </c>
      <c r="I81">
        <v>5</v>
      </c>
      <c r="J81">
        <v>5</v>
      </c>
      <c r="K81">
        <v>0</v>
      </c>
      <c r="L81" t="s">
        <v>8737</v>
      </c>
      <c r="M81" t="s">
        <v>84</v>
      </c>
      <c r="N81" t="s">
        <v>84</v>
      </c>
    </row>
    <row r="82" spans="2:14" x14ac:dyDescent="0.35">
      <c r="B82" t="s">
        <v>8712</v>
      </c>
      <c r="C82" t="s">
        <v>8749</v>
      </c>
      <c r="D82">
        <v>459</v>
      </c>
      <c r="E82">
        <v>89</v>
      </c>
      <c r="F82">
        <v>23</v>
      </c>
      <c r="G82">
        <v>23</v>
      </c>
      <c r="H82">
        <v>83.8</v>
      </c>
      <c r="I82">
        <v>4</v>
      </c>
      <c r="J82">
        <v>4</v>
      </c>
      <c r="K82">
        <v>0</v>
      </c>
      <c r="L82" t="s">
        <v>8737</v>
      </c>
      <c r="M82" t="s">
        <v>27</v>
      </c>
      <c r="N82" t="s">
        <v>27</v>
      </c>
    </row>
    <row r="83" spans="2:14" x14ac:dyDescent="0.35">
      <c r="B83" t="s">
        <v>8712</v>
      </c>
      <c r="C83" t="s">
        <v>8749</v>
      </c>
      <c r="D83">
        <v>460</v>
      </c>
      <c r="E83">
        <v>340</v>
      </c>
      <c r="F83">
        <v>21</v>
      </c>
      <c r="G83">
        <v>21</v>
      </c>
      <c r="H83">
        <v>37.99</v>
      </c>
      <c r="I83">
        <v>7</v>
      </c>
      <c r="J83">
        <v>7</v>
      </c>
      <c r="K83">
        <v>0</v>
      </c>
      <c r="L83" t="s">
        <v>8737</v>
      </c>
      <c r="M83" t="s">
        <v>47</v>
      </c>
      <c r="N83" t="s">
        <v>47</v>
      </c>
    </row>
    <row r="84" spans="2:14" x14ac:dyDescent="0.35">
      <c r="B84" t="s">
        <v>8712</v>
      </c>
      <c r="C84" t="s">
        <v>8749</v>
      </c>
      <c r="D84">
        <v>479</v>
      </c>
      <c r="E84">
        <v>389</v>
      </c>
      <c r="F84">
        <v>21</v>
      </c>
      <c r="G84">
        <v>21</v>
      </c>
      <c r="H84">
        <v>104.75</v>
      </c>
      <c r="I84">
        <v>4</v>
      </c>
      <c r="J84">
        <v>4</v>
      </c>
      <c r="K84">
        <v>0</v>
      </c>
      <c r="L84" t="s">
        <v>8737</v>
      </c>
      <c r="M84" t="s">
        <v>27</v>
      </c>
      <c r="N84" t="s">
        <v>27</v>
      </c>
    </row>
    <row r="85" spans="2:14" x14ac:dyDescent="0.35">
      <c r="B85" t="s">
        <v>8712</v>
      </c>
      <c r="C85" t="s">
        <v>8749</v>
      </c>
      <c r="D85">
        <v>481</v>
      </c>
      <c r="E85">
        <v>169</v>
      </c>
      <c r="F85">
        <v>22</v>
      </c>
      <c r="G85">
        <v>22</v>
      </c>
      <c r="H85">
        <v>1134</v>
      </c>
      <c r="I85">
        <v>5</v>
      </c>
      <c r="J85">
        <v>5</v>
      </c>
      <c r="K85">
        <v>0</v>
      </c>
      <c r="L85" t="s">
        <v>8737</v>
      </c>
      <c r="M85" t="s">
        <v>84</v>
      </c>
      <c r="N85" t="s">
        <v>84</v>
      </c>
    </row>
    <row r="86" spans="2:14" x14ac:dyDescent="0.35">
      <c r="B86" t="s">
        <v>8712</v>
      </c>
      <c r="C86" t="s">
        <v>8749</v>
      </c>
      <c r="D86">
        <v>488</v>
      </c>
      <c r="E86">
        <v>369</v>
      </c>
      <c r="F86">
        <v>21</v>
      </c>
      <c r="G86">
        <v>21</v>
      </c>
      <c r="H86">
        <v>245</v>
      </c>
      <c r="I86">
        <v>7</v>
      </c>
      <c r="J86">
        <v>7</v>
      </c>
      <c r="K86">
        <v>0</v>
      </c>
      <c r="L86" t="s">
        <v>8737</v>
      </c>
      <c r="M86" t="s">
        <v>47</v>
      </c>
      <c r="N86" t="s">
        <v>47</v>
      </c>
    </row>
    <row r="87" spans="2:14" x14ac:dyDescent="0.35">
      <c r="B87" t="s">
        <v>8712</v>
      </c>
      <c r="C87" t="s">
        <v>8749</v>
      </c>
      <c r="D87">
        <v>496</v>
      </c>
      <c r="E87">
        <v>175</v>
      </c>
      <c r="F87">
        <v>22</v>
      </c>
      <c r="G87">
        <v>22</v>
      </c>
      <c r="H87">
        <v>1070</v>
      </c>
      <c r="I87">
        <v>5</v>
      </c>
      <c r="J87">
        <v>5</v>
      </c>
      <c r="K87">
        <v>0</v>
      </c>
      <c r="L87" t="s">
        <v>8737</v>
      </c>
      <c r="M87" t="s">
        <v>84</v>
      </c>
      <c r="N87" t="s">
        <v>84</v>
      </c>
    </row>
    <row r="88" spans="2:14" x14ac:dyDescent="0.35">
      <c r="B88" t="s">
        <v>8712</v>
      </c>
      <c r="C88" t="s">
        <v>8749</v>
      </c>
      <c r="D88">
        <v>497</v>
      </c>
      <c r="E88">
        <v>265</v>
      </c>
      <c r="F88">
        <v>22</v>
      </c>
      <c r="G88">
        <v>22</v>
      </c>
      <c r="H88">
        <v>23.98</v>
      </c>
      <c r="I88">
        <v>1</v>
      </c>
      <c r="J88">
        <v>1</v>
      </c>
      <c r="K88">
        <v>0</v>
      </c>
      <c r="L88" t="s">
        <v>8737</v>
      </c>
      <c r="M88" t="s">
        <v>137</v>
      </c>
      <c r="N88" t="s">
        <v>137</v>
      </c>
    </row>
    <row r="89" spans="2:14" x14ac:dyDescent="0.35">
      <c r="B89" t="s">
        <v>8712</v>
      </c>
      <c r="C89" t="s">
        <v>8749</v>
      </c>
      <c r="D89">
        <v>500</v>
      </c>
      <c r="E89">
        <v>171</v>
      </c>
      <c r="F89">
        <v>22</v>
      </c>
      <c r="G89">
        <v>22</v>
      </c>
      <c r="H89">
        <v>32.97</v>
      </c>
      <c r="I89">
        <v>1</v>
      </c>
      <c r="J89">
        <v>1</v>
      </c>
      <c r="K89">
        <v>0</v>
      </c>
      <c r="L89" t="s">
        <v>8737</v>
      </c>
      <c r="M89" t="s">
        <v>137</v>
      </c>
      <c r="N89" t="s">
        <v>137</v>
      </c>
    </row>
    <row r="90" spans="2:14" x14ac:dyDescent="0.35">
      <c r="B90" t="s">
        <v>8712</v>
      </c>
      <c r="C90" t="s">
        <v>8749</v>
      </c>
      <c r="D90">
        <v>505</v>
      </c>
      <c r="E90">
        <v>273</v>
      </c>
      <c r="F90">
        <v>22</v>
      </c>
      <c r="G90">
        <v>22</v>
      </c>
      <c r="H90">
        <v>52.5</v>
      </c>
      <c r="I90">
        <v>4</v>
      </c>
      <c r="J90">
        <v>4</v>
      </c>
      <c r="K90">
        <v>0</v>
      </c>
      <c r="L90" t="s">
        <v>8737</v>
      </c>
      <c r="M90" t="s">
        <v>27</v>
      </c>
      <c r="N90" t="s">
        <v>27</v>
      </c>
    </row>
    <row r="91" spans="2:14" x14ac:dyDescent="0.35">
      <c r="B91" t="s">
        <v>8712</v>
      </c>
      <c r="C91" t="s">
        <v>8749</v>
      </c>
      <c r="D91">
        <v>507</v>
      </c>
      <c r="E91">
        <v>417</v>
      </c>
      <c r="F91">
        <v>21</v>
      </c>
      <c r="G91">
        <v>21</v>
      </c>
      <c r="H91">
        <v>27.5</v>
      </c>
      <c r="I91">
        <v>7</v>
      </c>
      <c r="J91">
        <v>7</v>
      </c>
      <c r="K91">
        <v>0</v>
      </c>
      <c r="L91" t="s">
        <v>8737</v>
      </c>
      <c r="M91" t="s">
        <v>47</v>
      </c>
      <c r="N91" t="s">
        <v>47</v>
      </c>
    </row>
    <row r="92" spans="2:14" x14ac:dyDescent="0.35">
      <c r="B92" t="s">
        <v>8712</v>
      </c>
      <c r="C92" t="s">
        <v>8749</v>
      </c>
      <c r="D92">
        <v>508</v>
      </c>
      <c r="E92">
        <v>350</v>
      </c>
      <c r="F92">
        <v>21</v>
      </c>
      <c r="G92">
        <v>21</v>
      </c>
      <c r="H92">
        <v>450</v>
      </c>
      <c r="I92">
        <v>5</v>
      </c>
      <c r="J92">
        <v>5</v>
      </c>
      <c r="K92">
        <v>0</v>
      </c>
      <c r="L92" t="s">
        <v>8737</v>
      </c>
      <c r="M92" t="s">
        <v>84</v>
      </c>
      <c r="N92" t="s">
        <v>84</v>
      </c>
    </row>
    <row r="93" spans="2:14" x14ac:dyDescent="0.35">
      <c r="B93" t="s">
        <v>8712</v>
      </c>
      <c r="C93" t="s">
        <v>8749</v>
      </c>
      <c r="D93">
        <v>510</v>
      </c>
      <c r="E93">
        <v>188</v>
      </c>
      <c r="F93">
        <v>22</v>
      </c>
      <c r="G93">
        <v>22</v>
      </c>
      <c r="H93">
        <v>2495</v>
      </c>
      <c r="I93">
        <v>3</v>
      </c>
      <c r="J93">
        <v>3</v>
      </c>
      <c r="K93">
        <v>0</v>
      </c>
      <c r="L93" t="s">
        <v>8737</v>
      </c>
      <c r="M93" t="s">
        <v>107</v>
      </c>
      <c r="N93" t="s">
        <v>107</v>
      </c>
    </row>
    <row r="94" spans="2:14" x14ac:dyDescent="0.35">
      <c r="B94" t="s">
        <v>8712</v>
      </c>
      <c r="C94" t="s">
        <v>8749</v>
      </c>
      <c r="D94">
        <v>522</v>
      </c>
      <c r="E94">
        <v>291</v>
      </c>
      <c r="F94">
        <v>23</v>
      </c>
      <c r="G94">
        <v>22</v>
      </c>
      <c r="H94">
        <v>166.44</v>
      </c>
      <c r="I94">
        <v>4</v>
      </c>
      <c r="J94">
        <v>1</v>
      </c>
      <c r="K94">
        <v>1</v>
      </c>
      <c r="L94" t="s">
        <v>8737</v>
      </c>
      <c r="M94" t="s">
        <v>27</v>
      </c>
      <c r="N94" t="s">
        <v>137</v>
      </c>
    </row>
    <row r="95" spans="2:14" x14ac:dyDescent="0.35">
      <c r="B95" t="s">
        <v>8712</v>
      </c>
      <c r="C95" t="s">
        <v>8749</v>
      </c>
      <c r="D95">
        <v>535</v>
      </c>
      <c r="E95">
        <v>157</v>
      </c>
      <c r="F95">
        <v>22</v>
      </c>
      <c r="G95">
        <v>22</v>
      </c>
      <c r="H95">
        <v>70</v>
      </c>
      <c r="I95">
        <v>4</v>
      </c>
      <c r="J95">
        <v>4</v>
      </c>
      <c r="K95">
        <v>0</v>
      </c>
      <c r="L95" t="s">
        <v>8737</v>
      </c>
      <c r="M95" t="s">
        <v>27</v>
      </c>
      <c r="N95" t="s">
        <v>27</v>
      </c>
    </row>
    <row r="96" spans="2:14" x14ac:dyDescent="0.35">
      <c r="B96" t="s">
        <v>8712</v>
      </c>
      <c r="C96" t="s">
        <v>8749</v>
      </c>
      <c r="D96">
        <v>551</v>
      </c>
      <c r="E96">
        <v>398</v>
      </c>
      <c r="F96">
        <v>23</v>
      </c>
      <c r="G96">
        <v>21</v>
      </c>
      <c r="H96">
        <v>367.52000000000004</v>
      </c>
      <c r="I96">
        <v>7</v>
      </c>
      <c r="J96">
        <v>4</v>
      </c>
      <c r="K96">
        <v>2</v>
      </c>
      <c r="L96" t="s">
        <v>8737</v>
      </c>
      <c r="M96" t="s">
        <v>47</v>
      </c>
      <c r="N96" t="s">
        <v>27</v>
      </c>
    </row>
    <row r="97" spans="2:14" x14ac:dyDescent="0.35">
      <c r="B97" t="s">
        <v>8712</v>
      </c>
      <c r="C97" t="s">
        <v>8749</v>
      </c>
      <c r="D97">
        <v>560</v>
      </c>
      <c r="E97">
        <v>229</v>
      </c>
      <c r="F97">
        <v>22</v>
      </c>
      <c r="G97">
        <v>22</v>
      </c>
      <c r="H97">
        <v>334</v>
      </c>
      <c r="I97">
        <v>2</v>
      </c>
      <c r="J97">
        <v>2</v>
      </c>
      <c r="K97">
        <v>0</v>
      </c>
      <c r="L97" t="s">
        <v>8737</v>
      </c>
      <c r="M97" t="s">
        <v>57</v>
      </c>
      <c r="N97" t="s">
        <v>57</v>
      </c>
    </row>
    <row r="98" spans="2:14" x14ac:dyDescent="0.35">
      <c r="B98" t="s">
        <v>8712</v>
      </c>
      <c r="C98" t="s">
        <v>8749</v>
      </c>
      <c r="D98">
        <v>568</v>
      </c>
      <c r="E98">
        <v>150</v>
      </c>
      <c r="F98">
        <v>23</v>
      </c>
      <c r="G98">
        <v>23</v>
      </c>
      <c r="H98">
        <v>900</v>
      </c>
      <c r="I98">
        <v>3</v>
      </c>
      <c r="J98">
        <v>3</v>
      </c>
      <c r="K98">
        <v>0</v>
      </c>
      <c r="L98" t="s">
        <v>8737</v>
      </c>
      <c r="M98" t="s">
        <v>107</v>
      </c>
      <c r="N98" t="s">
        <v>107</v>
      </c>
    </row>
    <row r="99" spans="2:14" x14ac:dyDescent="0.35">
      <c r="B99" t="s">
        <v>8712</v>
      </c>
      <c r="C99" t="s">
        <v>8749</v>
      </c>
      <c r="D99">
        <v>580</v>
      </c>
      <c r="E99">
        <v>288</v>
      </c>
      <c r="F99">
        <v>22</v>
      </c>
      <c r="G99">
        <v>22</v>
      </c>
      <c r="H99">
        <v>151.96</v>
      </c>
      <c r="I99">
        <v>7</v>
      </c>
      <c r="J99">
        <v>7</v>
      </c>
      <c r="K99">
        <v>0</v>
      </c>
      <c r="L99" t="s">
        <v>8737</v>
      </c>
      <c r="M99" t="s">
        <v>47</v>
      </c>
      <c r="N99" t="s">
        <v>47</v>
      </c>
    </row>
    <row r="100" spans="2:14" x14ac:dyDescent="0.35">
      <c r="B100" t="s">
        <v>8712</v>
      </c>
      <c r="C100" t="s">
        <v>8749</v>
      </c>
      <c r="D100">
        <v>587</v>
      </c>
      <c r="E100">
        <v>44</v>
      </c>
      <c r="F100">
        <v>23</v>
      </c>
      <c r="G100">
        <v>23</v>
      </c>
      <c r="H100">
        <v>189</v>
      </c>
      <c r="I100">
        <v>5</v>
      </c>
      <c r="J100">
        <v>5</v>
      </c>
      <c r="K100">
        <v>0</v>
      </c>
      <c r="L100" t="s">
        <v>8737</v>
      </c>
      <c r="M100" t="s">
        <v>84</v>
      </c>
      <c r="N100" t="s">
        <v>84</v>
      </c>
    </row>
    <row r="101" spans="2:14" x14ac:dyDescent="0.35">
      <c r="B101" t="s">
        <v>8712</v>
      </c>
      <c r="C101" t="s">
        <v>8749</v>
      </c>
      <c r="D101">
        <v>599</v>
      </c>
      <c r="E101">
        <v>295</v>
      </c>
      <c r="F101">
        <v>22</v>
      </c>
      <c r="G101">
        <v>22</v>
      </c>
      <c r="H101">
        <v>2745</v>
      </c>
      <c r="I101">
        <v>6</v>
      </c>
      <c r="J101">
        <v>6</v>
      </c>
      <c r="K101">
        <v>0</v>
      </c>
      <c r="L101" t="s">
        <v>8737</v>
      </c>
      <c r="M101" t="s">
        <v>37</v>
      </c>
      <c r="N101" t="s">
        <v>37</v>
      </c>
    </row>
    <row r="102" spans="2:14" x14ac:dyDescent="0.35">
      <c r="B102" t="s">
        <v>8712</v>
      </c>
      <c r="C102" t="s">
        <v>8749</v>
      </c>
      <c r="D102">
        <v>604</v>
      </c>
      <c r="E102">
        <v>166</v>
      </c>
      <c r="F102">
        <v>22</v>
      </c>
      <c r="G102">
        <v>22</v>
      </c>
      <c r="H102">
        <v>117.9</v>
      </c>
      <c r="I102">
        <v>2</v>
      </c>
      <c r="J102">
        <v>2</v>
      </c>
      <c r="K102">
        <v>0</v>
      </c>
      <c r="L102" t="s">
        <v>8737</v>
      </c>
      <c r="M102" t="s">
        <v>57</v>
      </c>
      <c r="N102" t="s">
        <v>57</v>
      </c>
    </row>
    <row r="103" spans="2:14" x14ac:dyDescent="0.35">
      <c r="B103" t="s">
        <v>8712</v>
      </c>
      <c r="C103" t="s">
        <v>8749</v>
      </c>
      <c r="D103">
        <v>606</v>
      </c>
      <c r="E103">
        <v>77</v>
      </c>
      <c r="F103">
        <v>23</v>
      </c>
      <c r="G103">
        <v>23</v>
      </c>
      <c r="H103">
        <v>642</v>
      </c>
      <c r="I103">
        <v>5</v>
      </c>
      <c r="J103">
        <v>5</v>
      </c>
      <c r="K103">
        <v>0</v>
      </c>
      <c r="L103" t="s">
        <v>8737</v>
      </c>
      <c r="M103" t="s">
        <v>84</v>
      </c>
      <c r="N103" t="s">
        <v>84</v>
      </c>
    </row>
    <row r="104" spans="2:14" x14ac:dyDescent="0.35">
      <c r="B104" t="s">
        <v>8712</v>
      </c>
      <c r="C104" t="s">
        <v>8749</v>
      </c>
      <c r="D104">
        <v>607</v>
      </c>
      <c r="E104">
        <v>281</v>
      </c>
      <c r="F104">
        <v>22</v>
      </c>
      <c r="G104">
        <v>22</v>
      </c>
      <c r="H104">
        <v>74.849999999999994</v>
      </c>
      <c r="I104">
        <v>4</v>
      </c>
      <c r="J104">
        <v>4</v>
      </c>
      <c r="K104">
        <v>0</v>
      </c>
      <c r="L104" t="s">
        <v>8737</v>
      </c>
      <c r="M104" t="s">
        <v>27</v>
      </c>
      <c r="N104" t="s">
        <v>27</v>
      </c>
    </row>
    <row r="105" spans="2:14" x14ac:dyDescent="0.35">
      <c r="B105" t="s">
        <v>8712</v>
      </c>
      <c r="C105" t="s">
        <v>8749</v>
      </c>
      <c r="D105">
        <v>628</v>
      </c>
      <c r="E105">
        <v>65</v>
      </c>
      <c r="F105">
        <v>23</v>
      </c>
      <c r="G105">
        <v>23</v>
      </c>
      <c r="H105">
        <v>245</v>
      </c>
      <c r="I105">
        <v>7</v>
      </c>
      <c r="J105">
        <v>7</v>
      </c>
      <c r="K105">
        <v>0</v>
      </c>
      <c r="L105" t="s">
        <v>8737</v>
      </c>
      <c r="M105" t="s">
        <v>47</v>
      </c>
      <c r="N105" t="s">
        <v>47</v>
      </c>
    </row>
    <row r="106" spans="2:14" x14ac:dyDescent="0.35">
      <c r="B106" t="s">
        <v>8712</v>
      </c>
      <c r="C106" t="s">
        <v>8749</v>
      </c>
      <c r="D106">
        <v>630</v>
      </c>
      <c r="E106">
        <v>408</v>
      </c>
      <c r="F106">
        <v>21</v>
      </c>
      <c r="G106">
        <v>21</v>
      </c>
      <c r="H106">
        <v>23.98</v>
      </c>
      <c r="I106">
        <v>1</v>
      </c>
      <c r="J106">
        <v>1</v>
      </c>
      <c r="K106">
        <v>0</v>
      </c>
      <c r="L106" t="s">
        <v>8737</v>
      </c>
      <c r="M106" t="s">
        <v>137</v>
      </c>
      <c r="N106" t="s">
        <v>137</v>
      </c>
    </row>
    <row r="107" spans="2:14" x14ac:dyDescent="0.35">
      <c r="B107" t="s">
        <v>8712</v>
      </c>
      <c r="C107" t="s">
        <v>8749</v>
      </c>
      <c r="D107">
        <v>633</v>
      </c>
      <c r="E107">
        <v>242</v>
      </c>
      <c r="F107">
        <v>22</v>
      </c>
      <c r="G107">
        <v>22</v>
      </c>
      <c r="H107">
        <v>99.8</v>
      </c>
      <c r="I107">
        <v>4</v>
      </c>
      <c r="J107">
        <v>4</v>
      </c>
      <c r="K107">
        <v>0</v>
      </c>
      <c r="L107" t="s">
        <v>8737</v>
      </c>
      <c r="M107" t="s">
        <v>27</v>
      </c>
      <c r="N107" t="s">
        <v>27</v>
      </c>
    </row>
    <row r="108" spans="2:14" x14ac:dyDescent="0.35">
      <c r="B108" t="s">
        <v>8712</v>
      </c>
      <c r="C108" t="s">
        <v>8749</v>
      </c>
      <c r="D108">
        <v>638</v>
      </c>
      <c r="E108">
        <v>24</v>
      </c>
      <c r="F108">
        <v>23</v>
      </c>
      <c r="G108">
        <v>23</v>
      </c>
      <c r="H108">
        <v>4495</v>
      </c>
      <c r="I108">
        <v>6</v>
      </c>
      <c r="J108">
        <v>6</v>
      </c>
      <c r="K108">
        <v>0</v>
      </c>
      <c r="L108" t="s">
        <v>8737</v>
      </c>
      <c r="M108" t="s">
        <v>37</v>
      </c>
      <c r="N108" t="s">
        <v>37</v>
      </c>
    </row>
    <row r="109" spans="2:14" x14ac:dyDescent="0.35">
      <c r="B109" t="s">
        <v>8712</v>
      </c>
      <c r="C109" t="s">
        <v>8749</v>
      </c>
      <c r="D109">
        <v>645</v>
      </c>
      <c r="E109">
        <v>159</v>
      </c>
      <c r="F109">
        <v>22</v>
      </c>
      <c r="G109">
        <v>22</v>
      </c>
      <c r="H109">
        <v>44.95</v>
      </c>
      <c r="I109">
        <v>1</v>
      </c>
      <c r="J109">
        <v>1</v>
      </c>
      <c r="K109">
        <v>0</v>
      </c>
      <c r="L109" t="s">
        <v>8737</v>
      </c>
      <c r="M109" t="s">
        <v>137</v>
      </c>
      <c r="N109" t="s">
        <v>137</v>
      </c>
    </row>
    <row r="110" spans="2:14" x14ac:dyDescent="0.35">
      <c r="B110" t="s">
        <v>8712</v>
      </c>
      <c r="C110" t="s">
        <v>8749</v>
      </c>
      <c r="D110">
        <v>647</v>
      </c>
      <c r="E110">
        <v>54</v>
      </c>
      <c r="F110">
        <v>23</v>
      </c>
      <c r="G110">
        <v>23</v>
      </c>
      <c r="H110">
        <v>500</v>
      </c>
      <c r="I110">
        <v>3</v>
      </c>
      <c r="J110">
        <v>3</v>
      </c>
      <c r="K110">
        <v>0</v>
      </c>
      <c r="L110" t="s">
        <v>8737</v>
      </c>
      <c r="M110" t="s">
        <v>107</v>
      </c>
      <c r="N110" t="s">
        <v>107</v>
      </c>
    </row>
    <row r="111" spans="2:14" x14ac:dyDescent="0.35">
      <c r="B111" t="s">
        <v>8712</v>
      </c>
      <c r="C111" t="s">
        <v>8749</v>
      </c>
      <c r="D111">
        <v>653</v>
      </c>
      <c r="E111">
        <v>286</v>
      </c>
      <c r="F111">
        <v>23</v>
      </c>
      <c r="G111">
        <v>22</v>
      </c>
      <c r="H111">
        <v>175</v>
      </c>
      <c r="I111">
        <v>4</v>
      </c>
      <c r="J111">
        <v>4</v>
      </c>
      <c r="K111">
        <v>1</v>
      </c>
      <c r="L111" t="s">
        <v>8737</v>
      </c>
      <c r="M111" t="s">
        <v>27</v>
      </c>
      <c r="N111" t="s">
        <v>27</v>
      </c>
    </row>
    <row r="112" spans="2:14" x14ac:dyDescent="0.35">
      <c r="B112" t="s">
        <v>8712</v>
      </c>
      <c r="C112" t="s">
        <v>8749</v>
      </c>
      <c r="D112">
        <v>661</v>
      </c>
      <c r="E112">
        <v>183</v>
      </c>
      <c r="F112">
        <v>22</v>
      </c>
      <c r="G112">
        <v>22</v>
      </c>
      <c r="H112">
        <v>99.96</v>
      </c>
      <c r="I112">
        <v>4</v>
      </c>
      <c r="J112">
        <v>4</v>
      </c>
      <c r="K112">
        <v>0</v>
      </c>
      <c r="L112" t="s">
        <v>8737</v>
      </c>
      <c r="M112" t="s">
        <v>27</v>
      </c>
      <c r="N112" t="s">
        <v>27</v>
      </c>
    </row>
    <row r="113" spans="2:14" x14ac:dyDescent="0.35">
      <c r="B113" t="s">
        <v>8712</v>
      </c>
      <c r="C113" t="s">
        <v>8749</v>
      </c>
      <c r="D113">
        <v>670</v>
      </c>
      <c r="E113">
        <v>361</v>
      </c>
      <c r="F113">
        <v>21</v>
      </c>
      <c r="G113">
        <v>21</v>
      </c>
      <c r="H113">
        <v>4.99</v>
      </c>
      <c r="I113">
        <v>1</v>
      </c>
      <c r="J113">
        <v>1</v>
      </c>
      <c r="K113">
        <v>0</v>
      </c>
      <c r="L113" t="s">
        <v>8737</v>
      </c>
      <c r="M113" t="s">
        <v>137</v>
      </c>
      <c r="N113" t="s">
        <v>137</v>
      </c>
    </row>
    <row r="114" spans="2:14" x14ac:dyDescent="0.35">
      <c r="B114" t="s">
        <v>8712</v>
      </c>
      <c r="C114" t="s">
        <v>8749</v>
      </c>
      <c r="D114">
        <v>675</v>
      </c>
      <c r="E114">
        <v>366</v>
      </c>
      <c r="F114">
        <v>21</v>
      </c>
      <c r="G114">
        <v>21</v>
      </c>
      <c r="H114">
        <v>2052</v>
      </c>
      <c r="I114">
        <v>6</v>
      </c>
      <c r="J114">
        <v>6</v>
      </c>
      <c r="K114">
        <v>0</v>
      </c>
      <c r="L114" t="s">
        <v>8737</v>
      </c>
      <c r="M114" t="s">
        <v>37</v>
      </c>
      <c r="N114" t="s">
        <v>37</v>
      </c>
    </row>
    <row r="115" spans="2:14" x14ac:dyDescent="0.35">
      <c r="B115" t="s">
        <v>8712</v>
      </c>
      <c r="C115" t="s">
        <v>8749</v>
      </c>
      <c r="D115">
        <v>678</v>
      </c>
      <c r="E115">
        <v>254</v>
      </c>
      <c r="F115">
        <v>23</v>
      </c>
      <c r="G115">
        <v>22</v>
      </c>
      <c r="H115">
        <v>5928</v>
      </c>
      <c r="I115">
        <v>6</v>
      </c>
      <c r="J115">
        <v>2</v>
      </c>
      <c r="K115">
        <v>1</v>
      </c>
      <c r="L115" t="s">
        <v>8737</v>
      </c>
      <c r="M115" t="s">
        <v>37</v>
      </c>
      <c r="N115" t="s">
        <v>57</v>
      </c>
    </row>
    <row r="116" spans="2:14" x14ac:dyDescent="0.35">
      <c r="B116" t="s">
        <v>8712</v>
      </c>
      <c r="C116" t="s">
        <v>8749</v>
      </c>
      <c r="D116">
        <v>680</v>
      </c>
      <c r="E116">
        <v>278</v>
      </c>
      <c r="F116">
        <v>22</v>
      </c>
      <c r="G116">
        <v>22</v>
      </c>
      <c r="H116">
        <v>949</v>
      </c>
      <c r="I116">
        <v>4</v>
      </c>
      <c r="J116">
        <v>3</v>
      </c>
      <c r="K116">
        <v>0</v>
      </c>
      <c r="L116" t="s">
        <v>8737</v>
      </c>
      <c r="M116" t="s">
        <v>27</v>
      </c>
      <c r="N116" t="s">
        <v>107</v>
      </c>
    </row>
    <row r="117" spans="2:14" x14ac:dyDescent="0.35">
      <c r="B117" t="s">
        <v>8712</v>
      </c>
      <c r="C117" t="s">
        <v>8749</v>
      </c>
      <c r="D117">
        <v>681</v>
      </c>
      <c r="E117">
        <v>92</v>
      </c>
      <c r="F117">
        <v>23</v>
      </c>
      <c r="G117">
        <v>23</v>
      </c>
      <c r="H117">
        <v>756</v>
      </c>
      <c r="I117">
        <v>5</v>
      </c>
      <c r="J117">
        <v>5</v>
      </c>
      <c r="K117">
        <v>0</v>
      </c>
      <c r="L117" t="s">
        <v>8737</v>
      </c>
      <c r="M117" t="s">
        <v>84</v>
      </c>
      <c r="N117" t="s">
        <v>84</v>
      </c>
    </row>
    <row r="118" spans="2:14" x14ac:dyDescent="0.35">
      <c r="B118" t="s">
        <v>8712</v>
      </c>
      <c r="C118" t="s">
        <v>8749</v>
      </c>
      <c r="D118">
        <v>682</v>
      </c>
      <c r="E118">
        <v>407</v>
      </c>
      <c r="F118">
        <v>21</v>
      </c>
      <c r="G118">
        <v>21</v>
      </c>
      <c r="H118">
        <v>89.97</v>
      </c>
      <c r="I118">
        <v>7</v>
      </c>
      <c r="J118">
        <v>7</v>
      </c>
      <c r="K118">
        <v>0</v>
      </c>
      <c r="L118" t="s">
        <v>8737</v>
      </c>
      <c r="M118" t="s">
        <v>47</v>
      </c>
      <c r="N118" t="s">
        <v>47</v>
      </c>
    </row>
    <row r="119" spans="2:14" x14ac:dyDescent="0.35">
      <c r="B119" t="s">
        <v>8712</v>
      </c>
      <c r="C119" t="s">
        <v>8749</v>
      </c>
      <c r="D119">
        <v>685</v>
      </c>
      <c r="E119">
        <v>155</v>
      </c>
      <c r="F119">
        <v>22</v>
      </c>
      <c r="G119">
        <v>22</v>
      </c>
      <c r="H119">
        <v>174.95000000000002</v>
      </c>
      <c r="I119">
        <v>7</v>
      </c>
      <c r="J119">
        <v>7</v>
      </c>
      <c r="K119">
        <v>0</v>
      </c>
      <c r="L119" t="s">
        <v>8737</v>
      </c>
      <c r="M119" t="s">
        <v>47</v>
      </c>
      <c r="N119" t="s">
        <v>47</v>
      </c>
    </row>
    <row r="120" spans="2:14" x14ac:dyDescent="0.35">
      <c r="B120" t="s">
        <v>8712</v>
      </c>
      <c r="C120" t="s">
        <v>8749</v>
      </c>
      <c r="D120">
        <v>686</v>
      </c>
      <c r="E120">
        <v>378</v>
      </c>
      <c r="F120">
        <v>21</v>
      </c>
      <c r="G120">
        <v>21</v>
      </c>
      <c r="H120">
        <v>668</v>
      </c>
      <c r="I120">
        <v>2</v>
      </c>
      <c r="J120">
        <v>2</v>
      </c>
      <c r="K120">
        <v>0</v>
      </c>
      <c r="L120" t="s">
        <v>8737</v>
      </c>
      <c r="M120" t="s">
        <v>57</v>
      </c>
      <c r="N120" t="s">
        <v>57</v>
      </c>
    </row>
    <row r="121" spans="2:14" x14ac:dyDescent="0.35">
      <c r="B121" t="s">
        <v>8712</v>
      </c>
      <c r="C121" t="s">
        <v>8749</v>
      </c>
      <c r="D121">
        <v>700</v>
      </c>
      <c r="E121">
        <v>73</v>
      </c>
      <c r="F121">
        <v>23</v>
      </c>
      <c r="G121">
        <v>23</v>
      </c>
      <c r="H121">
        <v>71.97</v>
      </c>
      <c r="I121">
        <v>4</v>
      </c>
      <c r="J121">
        <v>4</v>
      </c>
      <c r="K121">
        <v>0</v>
      </c>
      <c r="L121" t="s">
        <v>8737</v>
      </c>
      <c r="M121" t="s">
        <v>27</v>
      </c>
      <c r="N121" t="s">
        <v>27</v>
      </c>
    </row>
    <row r="122" spans="2:14" x14ac:dyDescent="0.35">
      <c r="B122" t="s">
        <v>8712</v>
      </c>
      <c r="C122" t="s">
        <v>8749</v>
      </c>
      <c r="D122">
        <v>705</v>
      </c>
      <c r="E122">
        <v>293</v>
      </c>
      <c r="F122">
        <v>22</v>
      </c>
      <c r="G122">
        <v>22</v>
      </c>
      <c r="H122">
        <v>1820</v>
      </c>
      <c r="I122">
        <v>3</v>
      </c>
      <c r="J122">
        <v>3</v>
      </c>
      <c r="K122">
        <v>0</v>
      </c>
      <c r="L122" t="s">
        <v>8737</v>
      </c>
      <c r="M122" t="s">
        <v>107</v>
      </c>
      <c r="N122" t="s">
        <v>107</v>
      </c>
    </row>
    <row r="123" spans="2:14" x14ac:dyDescent="0.35">
      <c r="B123" t="s">
        <v>8712</v>
      </c>
      <c r="C123" t="s">
        <v>8749</v>
      </c>
      <c r="D123">
        <v>707</v>
      </c>
      <c r="E123">
        <v>173</v>
      </c>
      <c r="F123">
        <v>22</v>
      </c>
      <c r="G123">
        <v>22</v>
      </c>
      <c r="H123">
        <v>74.849999999999994</v>
      </c>
      <c r="I123">
        <v>4</v>
      </c>
      <c r="J123">
        <v>4</v>
      </c>
      <c r="K123">
        <v>0</v>
      </c>
      <c r="L123" t="s">
        <v>8737</v>
      </c>
      <c r="M123" t="s">
        <v>27</v>
      </c>
      <c r="N123" t="s">
        <v>27</v>
      </c>
    </row>
    <row r="124" spans="2:14" x14ac:dyDescent="0.35">
      <c r="B124" t="s">
        <v>8712</v>
      </c>
      <c r="C124" t="s">
        <v>8749</v>
      </c>
      <c r="D124">
        <v>719</v>
      </c>
      <c r="E124">
        <v>97</v>
      </c>
      <c r="F124">
        <v>23</v>
      </c>
      <c r="G124">
        <v>23</v>
      </c>
      <c r="H124">
        <v>1197</v>
      </c>
      <c r="I124">
        <v>3</v>
      </c>
      <c r="J124">
        <v>3</v>
      </c>
      <c r="K124">
        <v>0</v>
      </c>
      <c r="L124" t="s">
        <v>8737</v>
      </c>
      <c r="M124" t="s">
        <v>107</v>
      </c>
      <c r="N124" t="s">
        <v>107</v>
      </c>
    </row>
    <row r="125" spans="2:14" x14ac:dyDescent="0.35">
      <c r="B125" t="s">
        <v>8712</v>
      </c>
      <c r="C125" t="s">
        <v>8749</v>
      </c>
      <c r="D125">
        <v>723</v>
      </c>
      <c r="E125">
        <v>426</v>
      </c>
      <c r="F125">
        <v>21</v>
      </c>
      <c r="G125">
        <v>21</v>
      </c>
      <c r="H125">
        <v>95.96</v>
      </c>
      <c r="I125">
        <v>4</v>
      </c>
      <c r="J125">
        <v>4</v>
      </c>
      <c r="K125">
        <v>0</v>
      </c>
      <c r="L125" t="s">
        <v>8737</v>
      </c>
      <c r="M125" t="s">
        <v>27</v>
      </c>
      <c r="N125" t="s">
        <v>27</v>
      </c>
    </row>
    <row r="126" spans="2:14" x14ac:dyDescent="0.35">
      <c r="B126" t="s">
        <v>8712</v>
      </c>
      <c r="C126" t="s">
        <v>8749</v>
      </c>
      <c r="D126">
        <v>724</v>
      </c>
      <c r="E126">
        <v>387</v>
      </c>
      <c r="F126">
        <v>22</v>
      </c>
      <c r="G126">
        <v>21</v>
      </c>
      <c r="H126">
        <v>359.88</v>
      </c>
      <c r="I126">
        <v>7</v>
      </c>
      <c r="J126">
        <v>4</v>
      </c>
      <c r="K126">
        <v>1</v>
      </c>
      <c r="L126" t="s">
        <v>8737</v>
      </c>
      <c r="M126" t="s">
        <v>47</v>
      </c>
      <c r="N126" t="s">
        <v>27</v>
      </c>
    </row>
    <row r="127" spans="2:14" x14ac:dyDescent="0.35">
      <c r="B127" t="s">
        <v>8712</v>
      </c>
      <c r="C127" t="s">
        <v>8749</v>
      </c>
      <c r="D127">
        <v>726</v>
      </c>
      <c r="E127">
        <v>7</v>
      </c>
      <c r="F127">
        <v>23</v>
      </c>
      <c r="G127">
        <v>23</v>
      </c>
      <c r="H127">
        <v>378</v>
      </c>
      <c r="I127">
        <v>5</v>
      </c>
      <c r="J127">
        <v>5</v>
      </c>
      <c r="K127">
        <v>0</v>
      </c>
      <c r="L127" t="s">
        <v>8740</v>
      </c>
      <c r="M127" t="s">
        <v>84</v>
      </c>
      <c r="N127" t="s">
        <v>84</v>
      </c>
    </row>
    <row r="128" spans="2:14" x14ac:dyDescent="0.35">
      <c r="B128" t="s">
        <v>8712</v>
      </c>
      <c r="C128" t="s">
        <v>8749</v>
      </c>
      <c r="D128">
        <v>735</v>
      </c>
      <c r="E128">
        <v>409</v>
      </c>
      <c r="F128">
        <v>22</v>
      </c>
      <c r="G128">
        <v>21</v>
      </c>
      <c r="H128">
        <v>476.82</v>
      </c>
      <c r="I128">
        <v>7</v>
      </c>
      <c r="J128">
        <v>4</v>
      </c>
      <c r="K128">
        <v>1</v>
      </c>
      <c r="L128" t="s">
        <v>8737</v>
      </c>
      <c r="M128" t="s">
        <v>47</v>
      </c>
      <c r="N128" t="s">
        <v>27</v>
      </c>
    </row>
    <row r="129" spans="2:14" x14ac:dyDescent="0.35">
      <c r="B129" t="s">
        <v>8712</v>
      </c>
      <c r="C129" t="s">
        <v>8749</v>
      </c>
      <c r="D129">
        <v>760</v>
      </c>
      <c r="E129">
        <v>342</v>
      </c>
      <c r="F129">
        <v>21</v>
      </c>
      <c r="G129">
        <v>21</v>
      </c>
      <c r="H129">
        <v>33.979999999999997</v>
      </c>
      <c r="I129">
        <v>4</v>
      </c>
      <c r="J129">
        <v>4</v>
      </c>
      <c r="K129">
        <v>0</v>
      </c>
      <c r="L129" t="s">
        <v>8737</v>
      </c>
      <c r="M129" t="s">
        <v>27</v>
      </c>
      <c r="N129" t="s">
        <v>27</v>
      </c>
    </row>
    <row r="130" spans="2:14" x14ac:dyDescent="0.35">
      <c r="B130" t="s">
        <v>8712</v>
      </c>
      <c r="C130" t="s">
        <v>8749</v>
      </c>
      <c r="D130">
        <v>770</v>
      </c>
      <c r="E130">
        <v>181</v>
      </c>
      <c r="F130">
        <v>22</v>
      </c>
      <c r="G130">
        <v>22</v>
      </c>
      <c r="H130">
        <v>537</v>
      </c>
      <c r="I130">
        <v>2</v>
      </c>
      <c r="J130">
        <v>2</v>
      </c>
      <c r="K130">
        <v>0</v>
      </c>
      <c r="L130" t="s">
        <v>8737</v>
      </c>
      <c r="M130" t="s">
        <v>57</v>
      </c>
      <c r="N130" t="s">
        <v>57</v>
      </c>
    </row>
    <row r="131" spans="2:14" x14ac:dyDescent="0.35">
      <c r="B131" t="s">
        <v>8712</v>
      </c>
      <c r="C131" t="s">
        <v>8749</v>
      </c>
      <c r="D131">
        <v>772</v>
      </c>
      <c r="E131">
        <v>85</v>
      </c>
      <c r="F131">
        <v>23</v>
      </c>
      <c r="G131">
        <v>23</v>
      </c>
      <c r="H131">
        <v>945</v>
      </c>
      <c r="I131">
        <v>5</v>
      </c>
      <c r="J131">
        <v>5</v>
      </c>
      <c r="K131">
        <v>0</v>
      </c>
      <c r="L131" t="s">
        <v>8737</v>
      </c>
      <c r="M131" t="s">
        <v>84</v>
      </c>
      <c r="N131" t="s">
        <v>84</v>
      </c>
    </row>
    <row r="132" spans="2:14" x14ac:dyDescent="0.35">
      <c r="B132" t="s">
        <v>8712</v>
      </c>
      <c r="C132" t="s">
        <v>8749</v>
      </c>
      <c r="D132">
        <v>794</v>
      </c>
      <c r="E132">
        <v>45</v>
      </c>
      <c r="F132">
        <v>23</v>
      </c>
      <c r="G132">
        <v>23</v>
      </c>
      <c r="H132">
        <v>171.96</v>
      </c>
      <c r="I132">
        <v>7</v>
      </c>
      <c r="J132">
        <v>7</v>
      </c>
      <c r="K132">
        <v>0</v>
      </c>
      <c r="L132" t="s">
        <v>8737</v>
      </c>
      <c r="M132" t="s">
        <v>47</v>
      </c>
      <c r="N132" t="s">
        <v>47</v>
      </c>
    </row>
    <row r="133" spans="2:14" x14ac:dyDescent="0.35">
      <c r="B133" t="s">
        <v>8712</v>
      </c>
      <c r="C133" t="s">
        <v>8749</v>
      </c>
      <c r="D133">
        <v>797</v>
      </c>
      <c r="E133">
        <v>338</v>
      </c>
      <c r="F133">
        <v>21</v>
      </c>
      <c r="G133">
        <v>21</v>
      </c>
      <c r="H133">
        <v>756</v>
      </c>
      <c r="I133">
        <v>5</v>
      </c>
      <c r="J133">
        <v>5</v>
      </c>
      <c r="K133">
        <v>0</v>
      </c>
      <c r="L133" t="s">
        <v>8737</v>
      </c>
      <c r="M133" t="s">
        <v>84</v>
      </c>
      <c r="N133" t="s">
        <v>84</v>
      </c>
    </row>
    <row r="134" spans="2:14" x14ac:dyDescent="0.35">
      <c r="B134" t="s">
        <v>8712</v>
      </c>
      <c r="C134" t="s">
        <v>8749</v>
      </c>
      <c r="D134">
        <v>798</v>
      </c>
      <c r="E134">
        <v>368</v>
      </c>
      <c r="F134">
        <v>21</v>
      </c>
      <c r="G134">
        <v>21</v>
      </c>
      <c r="H134">
        <v>46.5</v>
      </c>
      <c r="I134">
        <v>4</v>
      </c>
      <c r="J134">
        <v>4</v>
      </c>
      <c r="K134">
        <v>0</v>
      </c>
      <c r="L134" t="s">
        <v>8737</v>
      </c>
      <c r="M134" t="s">
        <v>27</v>
      </c>
      <c r="N134" t="s">
        <v>27</v>
      </c>
    </row>
    <row r="135" spans="2:14" x14ac:dyDescent="0.35">
      <c r="B135" t="s">
        <v>8712</v>
      </c>
      <c r="C135" t="s">
        <v>8749</v>
      </c>
      <c r="D135">
        <v>802</v>
      </c>
      <c r="E135">
        <v>209</v>
      </c>
      <c r="F135">
        <v>22</v>
      </c>
      <c r="G135">
        <v>22</v>
      </c>
      <c r="H135">
        <v>74.849999999999994</v>
      </c>
      <c r="I135">
        <v>4</v>
      </c>
      <c r="J135">
        <v>4</v>
      </c>
      <c r="K135">
        <v>0</v>
      </c>
      <c r="L135" t="s">
        <v>8737</v>
      </c>
      <c r="M135" t="s">
        <v>27</v>
      </c>
      <c r="N135" t="s">
        <v>27</v>
      </c>
    </row>
    <row r="136" spans="2:14" x14ac:dyDescent="0.35">
      <c r="B136" t="s">
        <v>8712</v>
      </c>
      <c r="C136" t="s">
        <v>8749</v>
      </c>
      <c r="D136">
        <v>806</v>
      </c>
      <c r="E136">
        <v>19</v>
      </c>
      <c r="F136">
        <v>23</v>
      </c>
      <c r="G136">
        <v>23</v>
      </c>
      <c r="H136">
        <v>113.97</v>
      </c>
      <c r="I136">
        <v>7</v>
      </c>
      <c r="J136">
        <v>7</v>
      </c>
      <c r="K136">
        <v>0</v>
      </c>
      <c r="L136" t="s">
        <v>8737</v>
      </c>
      <c r="M136" t="s">
        <v>47</v>
      </c>
      <c r="N136" t="s">
        <v>47</v>
      </c>
    </row>
    <row r="137" spans="2:14" x14ac:dyDescent="0.35">
      <c r="B137" t="s">
        <v>8712</v>
      </c>
      <c r="C137" t="s">
        <v>8749</v>
      </c>
      <c r="D137">
        <v>811</v>
      </c>
      <c r="E137">
        <v>31</v>
      </c>
      <c r="F137">
        <v>23</v>
      </c>
      <c r="G137">
        <v>23</v>
      </c>
      <c r="H137">
        <v>42.99</v>
      </c>
      <c r="I137">
        <v>7</v>
      </c>
      <c r="J137">
        <v>7</v>
      </c>
      <c r="K137">
        <v>0</v>
      </c>
      <c r="L137" t="s">
        <v>8737</v>
      </c>
      <c r="M137" t="s">
        <v>47</v>
      </c>
      <c r="N137" t="s">
        <v>47</v>
      </c>
    </row>
    <row r="138" spans="2:14" x14ac:dyDescent="0.35">
      <c r="B138" t="s">
        <v>8712</v>
      </c>
      <c r="C138" t="s">
        <v>8749</v>
      </c>
      <c r="D138">
        <v>813</v>
      </c>
      <c r="E138">
        <v>271</v>
      </c>
      <c r="F138">
        <v>22</v>
      </c>
      <c r="G138">
        <v>22</v>
      </c>
      <c r="H138">
        <v>500</v>
      </c>
      <c r="I138">
        <v>3</v>
      </c>
      <c r="J138">
        <v>3</v>
      </c>
      <c r="K138">
        <v>0</v>
      </c>
      <c r="L138" t="s">
        <v>8737</v>
      </c>
      <c r="M138" t="s">
        <v>107</v>
      </c>
      <c r="N138" t="s">
        <v>107</v>
      </c>
    </row>
    <row r="139" spans="2:14" x14ac:dyDescent="0.35">
      <c r="B139" t="s">
        <v>8712</v>
      </c>
      <c r="C139" t="s">
        <v>8749</v>
      </c>
      <c r="D139">
        <v>814</v>
      </c>
      <c r="E139">
        <v>35</v>
      </c>
      <c r="F139">
        <v>23</v>
      </c>
      <c r="G139">
        <v>23</v>
      </c>
      <c r="H139">
        <v>64.95</v>
      </c>
      <c r="I139">
        <v>4</v>
      </c>
      <c r="J139">
        <v>4</v>
      </c>
      <c r="K139">
        <v>0</v>
      </c>
      <c r="L139" t="s">
        <v>8737</v>
      </c>
      <c r="M139" t="s">
        <v>27</v>
      </c>
      <c r="N139" t="s">
        <v>27</v>
      </c>
    </row>
    <row r="140" spans="2:14" x14ac:dyDescent="0.35">
      <c r="B140" t="s">
        <v>8712</v>
      </c>
      <c r="C140" t="s">
        <v>8749</v>
      </c>
      <c r="D140">
        <v>815</v>
      </c>
      <c r="E140">
        <v>12</v>
      </c>
      <c r="F140">
        <v>23</v>
      </c>
      <c r="G140">
        <v>23</v>
      </c>
      <c r="H140">
        <v>270</v>
      </c>
      <c r="I140">
        <v>2</v>
      </c>
      <c r="J140">
        <v>2</v>
      </c>
      <c r="K140">
        <v>0</v>
      </c>
      <c r="L140" t="s">
        <v>8737</v>
      </c>
      <c r="M140" t="s">
        <v>57</v>
      </c>
      <c r="N140" t="s">
        <v>57</v>
      </c>
    </row>
    <row r="141" spans="2:14" x14ac:dyDescent="0.35">
      <c r="B141" t="s">
        <v>8712</v>
      </c>
      <c r="C141" t="s">
        <v>8749</v>
      </c>
      <c r="D141">
        <v>831</v>
      </c>
      <c r="E141">
        <v>125</v>
      </c>
      <c r="F141">
        <v>23</v>
      </c>
      <c r="G141">
        <v>23</v>
      </c>
      <c r="H141">
        <v>147</v>
      </c>
      <c r="I141">
        <v>7</v>
      </c>
      <c r="J141">
        <v>7</v>
      </c>
      <c r="K141">
        <v>0</v>
      </c>
      <c r="L141" t="s">
        <v>8737</v>
      </c>
      <c r="M141" t="s">
        <v>47</v>
      </c>
      <c r="N141" t="s">
        <v>47</v>
      </c>
    </row>
    <row r="142" spans="2:14" x14ac:dyDescent="0.35">
      <c r="B142" t="s">
        <v>8712</v>
      </c>
      <c r="C142" t="s">
        <v>8749</v>
      </c>
      <c r="D142">
        <v>832</v>
      </c>
      <c r="E142">
        <v>22</v>
      </c>
      <c r="F142">
        <v>23</v>
      </c>
      <c r="G142">
        <v>23</v>
      </c>
      <c r="H142">
        <v>1823.6999999999998</v>
      </c>
      <c r="I142">
        <v>5</v>
      </c>
      <c r="J142">
        <v>2</v>
      </c>
      <c r="K142">
        <v>0</v>
      </c>
      <c r="L142" t="s">
        <v>8737</v>
      </c>
      <c r="M142" t="s">
        <v>84</v>
      </c>
      <c r="N142" t="s">
        <v>57</v>
      </c>
    </row>
    <row r="143" spans="2:14" x14ac:dyDescent="0.35">
      <c r="B143" t="s">
        <v>8712</v>
      </c>
      <c r="C143" t="s">
        <v>8749</v>
      </c>
      <c r="D143">
        <v>840</v>
      </c>
      <c r="E143">
        <v>187</v>
      </c>
      <c r="F143">
        <v>22</v>
      </c>
      <c r="G143">
        <v>22</v>
      </c>
      <c r="H143">
        <v>24.99</v>
      </c>
      <c r="I143">
        <v>4</v>
      </c>
      <c r="J143">
        <v>4</v>
      </c>
      <c r="K143">
        <v>0</v>
      </c>
      <c r="L143" t="s">
        <v>8737</v>
      </c>
      <c r="M143" t="s">
        <v>27</v>
      </c>
      <c r="N143" t="s">
        <v>27</v>
      </c>
    </row>
    <row r="144" spans="2:14" x14ac:dyDescent="0.35">
      <c r="B144" t="s">
        <v>8712</v>
      </c>
      <c r="C144" t="s">
        <v>8749</v>
      </c>
      <c r="D144">
        <v>841</v>
      </c>
      <c r="E144">
        <v>34</v>
      </c>
      <c r="F144">
        <v>23</v>
      </c>
      <c r="G144">
        <v>23</v>
      </c>
      <c r="H144">
        <v>900</v>
      </c>
      <c r="I144">
        <v>5</v>
      </c>
      <c r="J144">
        <v>5</v>
      </c>
      <c r="K144">
        <v>0</v>
      </c>
      <c r="L144" t="s">
        <v>8737</v>
      </c>
      <c r="M144" t="s">
        <v>84</v>
      </c>
      <c r="N144" t="s">
        <v>84</v>
      </c>
    </row>
    <row r="145" spans="2:14" x14ac:dyDescent="0.35">
      <c r="B145" t="s">
        <v>8712</v>
      </c>
      <c r="C145" t="s">
        <v>8749</v>
      </c>
      <c r="D145">
        <v>847</v>
      </c>
      <c r="E145">
        <v>100</v>
      </c>
      <c r="F145">
        <v>23</v>
      </c>
      <c r="G145">
        <v>23</v>
      </c>
      <c r="H145">
        <v>4194</v>
      </c>
      <c r="I145">
        <v>6</v>
      </c>
      <c r="J145">
        <v>6</v>
      </c>
      <c r="K145">
        <v>0</v>
      </c>
      <c r="L145" t="s">
        <v>8737</v>
      </c>
      <c r="M145" t="s">
        <v>37</v>
      </c>
      <c r="N145" t="s">
        <v>37</v>
      </c>
    </row>
    <row r="146" spans="2:14" x14ac:dyDescent="0.35">
      <c r="B146" t="s">
        <v>8712</v>
      </c>
      <c r="C146" t="s">
        <v>8749</v>
      </c>
      <c r="D146">
        <v>848</v>
      </c>
      <c r="E146">
        <v>223</v>
      </c>
      <c r="F146">
        <v>22</v>
      </c>
      <c r="G146">
        <v>22</v>
      </c>
      <c r="H146">
        <v>856</v>
      </c>
      <c r="I146">
        <v>5</v>
      </c>
      <c r="J146">
        <v>5</v>
      </c>
      <c r="K146">
        <v>0</v>
      </c>
      <c r="L146" t="s">
        <v>8737</v>
      </c>
      <c r="M146" t="s">
        <v>84</v>
      </c>
      <c r="N146" t="s">
        <v>84</v>
      </c>
    </row>
    <row r="147" spans="2:14" x14ac:dyDescent="0.35">
      <c r="B147" t="s">
        <v>8712</v>
      </c>
      <c r="C147" t="s">
        <v>8749</v>
      </c>
      <c r="D147">
        <v>856</v>
      </c>
      <c r="E147">
        <v>42</v>
      </c>
      <c r="F147">
        <v>23</v>
      </c>
      <c r="G147">
        <v>23</v>
      </c>
      <c r="H147">
        <v>149.85000000000002</v>
      </c>
      <c r="I147">
        <v>7</v>
      </c>
      <c r="J147">
        <v>7</v>
      </c>
      <c r="K147">
        <v>0</v>
      </c>
      <c r="L147" t="s">
        <v>8737</v>
      </c>
      <c r="M147" t="s">
        <v>47</v>
      </c>
      <c r="N147" t="s">
        <v>47</v>
      </c>
    </row>
    <row r="148" spans="2:14" x14ac:dyDescent="0.35">
      <c r="B148" t="s">
        <v>8712</v>
      </c>
      <c r="C148" t="s">
        <v>8749</v>
      </c>
      <c r="D148">
        <v>865</v>
      </c>
      <c r="E148">
        <v>95</v>
      </c>
      <c r="F148">
        <v>23</v>
      </c>
      <c r="G148">
        <v>23</v>
      </c>
      <c r="H148">
        <v>2995</v>
      </c>
      <c r="I148">
        <v>6</v>
      </c>
      <c r="J148">
        <v>6</v>
      </c>
      <c r="K148">
        <v>0</v>
      </c>
      <c r="L148" t="s">
        <v>8737</v>
      </c>
      <c r="M148" t="s">
        <v>37</v>
      </c>
      <c r="N148" t="s">
        <v>37</v>
      </c>
    </row>
    <row r="149" spans="2:14" x14ac:dyDescent="0.35">
      <c r="B149" t="s">
        <v>8712</v>
      </c>
      <c r="C149" t="s">
        <v>8749</v>
      </c>
      <c r="D149">
        <v>866</v>
      </c>
      <c r="E149">
        <v>231</v>
      </c>
      <c r="F149">
        <v>22</v>
      </c>
      <c r="G149">
        <v>22</v>
      </c>
      <c r="H149">
        <v>74.95</v>
      </c>
      <c r="I149">
        <v>4</v>
      </c>
      <c r="J149">
        <v>4</v>
      </c>
      <c r="K149">
        <v>0</v>
      </c>
      <c r="L149" t="s">
        <v>8737</v>
      </c>
      <c r="M149" t="s">
        <v>27</v>
      </c>
      <c r="N149" t="s">
        <v>27</v>
      </c>
    </row>
    <row r="150" spans="2:14" x14ac:dyDescent="0.35">
      <c r="B150" t="s">
        <v>8712</v>
      </c>
      <c r="C150" t="s">
        <v>8749</v>
      </c>
      <c r="D150">
        <v>867</v>
      </c>
      <c r="E150">
        <v>250</v>
      </c>
      <c r="F150">
        <v>22</v>
      </c>
      <c r="G150">
        <v>22</v>
      </c>
      <c r="H150">
        <v>4104</v>
      </c>
      <c r="I150">
        <v>6</v>
      </c>
      <c r="J150">
        <v>6</v>
      </c>
      <c r="K150">
        <v>0</v>
      </c>
      <c r="L150" t="s">
        <v>8737</v>
      </c>
      <c r="M150" t="s">
        <v>37</v>
      </c>
      <c r="N150" t="s">
        <v>37</v>
      </c>
    </row>
    <row r="151" spans="2:14" x14ac:dyDescent="0.35">
      <c r="B151" t="s">
        <v>8712</v>
      </c>
      <c r="C151" t="s">
        <v>8749</v>
      </c>
      <c r="D151">
        <v>868</v>
      </c>
      <c r="E151">
        <v>164</v>
      </c>
      <c r="F151">
        <v>22</v>
      </c>
      <c r="G151">
        <v>22</v>
      </c>
      <c r="H151">
        <v>71.97</v>
      </c>
      <c r="I151">
        <v>4</v>
      </c>
      <c r="J151">
        <v>4</v>
      </c>
      <c r="K151">
        <v>0</v>
      </c>
      <c r="L151" t="s">
        <v>8737</v>
      </c>
      <c r="M151" t="s">
        <v>27</v>
      </c>
      <c r="N151" t="s">
        <v>27</v>
      </c>
    </row>
    <row r="152" spans="2:14" x14ac:dyDescent="0.35">
      <c r="B152" t="s">
        <v>8712</v>
      </c>
      <c r="C152" t="s">
        <v>8749</v>
      </c>
      <c r="D152">
        <v>889</v>
      </c>
      <c r="E152">
        <v>29</v>
      </c>
      <c r="F152">
        <v>23</v>
      </c>
      <c r="G152">
        <v>23</v>
      </c>
      <c r="H152">
        <v>104.75</v>
      </c>
      <c r="I152">
        <v>4</v>
      </c>
      <c r="J152">
        <v>4</v>
      </c>
      <c r="K152">
        <v>0</v>
      </c>
      <c r="L152" t="s">
        <v>8737</v>
      </c>
      <c r="M152" t="s">
        <v>27</v>
      </c>
      <c r="N152" t="s">
        <v>27</v>
      </c>
    </row>
    <row r="153" spans="2:14" x14ac:dyDescent="0.35">
      <c r="B153" t="s">
        <v>8712</v>
      </c>
      <c r="C153" t="s">
        <v>8749</v>
      </c>
      <c r="D153">
        <v>894</v>
      </c>
      <c r="E153">
        <v>64</v>
      </c>
      <c r="F153">
        <v>23</v>
      </c>
      <c r="G153">
        <v>23</v>
      </c>
      <c r="H153">
        <v>214.95000000000002</v>
      </c>
      <c r="I153">
        <v>7</v>
      </c>
      <c r="J153">
        <v>7</v>
      </c>
      <c r="K153">
        <v>0</v>
      </c>
      <c r="L153" t="s">
        <v>8737</v>
      </c>
      <c r="M153" t="s">
        <v>47</v>
      </c>
      <c r="N153" t="s">
        <v>47</v>
      </c>
    </row>
    <row r="154" spans="2:14" x14ac:dyDescent="0.35">
      <c r="B154" t="s">
        <v>8712</v>
      </c>
      <c r="C154" t="s">
        <v>8749</v>
      </c>
      <c r="D154">
        <v>897</v>
      </c>
      <c r="E154">
        <v>410</v>
      </c>
      <c r="F154">
        <v>23</v>
      </c>
      <c r="G154">
        <v>21</v>
      </c>
      <c r="H154">
        <v>747.96</v>
      </c>
      <c r="I154">
        <v>2</v>
      </c>
      <c r="J154">
        <v>1</v>
      </c>
      <c r="K154">
        <v>2</v>
      </c>
      <c r="L154" t="s">
        <v>8737</v>
      </c>
      <c r="M154" t="s">
        <v>57</v>
      </c>
      <c r="N154" t="s">
        <v>137</v>
      </c>
    </row>
    <row r="155" spans="2:14" x14ac:dyDescent="0.35">
      <c r="B155" t="s">
        <v>8712</v>
      </c>
      <c r="C155" t="s">
        <v>8749</v>
      </c>
      <c r="D155">
        <v>902</v>
      </c>
      <c r="E155">
        <v>324</v>
      </c>
      <c r="F155">
        <v>21</v>
      </c>
      <c r="G155">
        <v>21</v>
      </c>
      <c r="H155">
        <v>117.9</v>
      </c>
      <c r="I155">
        <v>2</v>
      </c>
      <c r="J155">
        <v>2</v>
      </c>
      <c r="K155">
        <v>0</v>
      </c>
      <c r="L155" t="s">
        <v>8737</v>
      </c>
      <c r="M155" t="s">
        <v>57</v>
      </c>
      <c r="N155" t="s">
        <v>57</v>
      </c>
    </row>
    <row r="156" spans="2:14" x14ac:dyDescent="0.35">
      <c r="B156" t="s">
        <v>8712</v>
      </c>
      <c r="C156" t="s">
        <v>8749</v>
      </c>
      <c r="D156">
        <v>905</v>
      </c>
      <c r="E156">
        <v>418</v>
      </c>
      <c r="F156">
        <v>21</v>
      </c>
      <c r="G156">
        <v>21</v>
      </c>
      <c r="H156">
        <v>151.96</v>
      </c>
      <c r="I156">
        <v>7</v>
      </c>
      <c r="J156">
        <v>7</v>
      </c>
      <c r="K156">
        <v>0</v>
      </c>
      <c r="L156" t="s">
        <v>8737</v>
      </c>
      <c r="M156" t="s">
        <v>47</v>
      </c>
      <c r="N156" t="s">
        <v>47</v>
      </c>
    </row>
    <row r="157" spans="2:14" x14ac:dyDescent="0.35">
      <c r="B157" t="s">
        <v>8712</v>
      </c>
      <c r="C157" t="s">
        <v>8749</v>
      </c>
      <c r="D157">
        <v>906</v>
      </c>
      <c r="E157">
        <v>218</v>
      </c>
      <c r="F157">
        <v>22</v>
      </c>
      <c r="G157">
        <v>22</v>
      </c>
      <c r="H157">
        <v>276</v>
      </c>
      <c r="I157">
        <v>2</v>
      </c>
      <c r="J157">
        <v>2</v>
      </c>
      <c r="K157">
        <v>0</v>
      </c>
      <c r="L157" t="s">
        <v>8737</v>
      </c>
      <c r="M157" t="s">
        <v>57</v>
      </c>
      <c r="N157" t="s">
        <v>57</v>
      </c>
    </row>
    <row r="158" spans="2:14" x14ac:dyDescent="0.35">
      <c r="B158" t="s">
        <v>8712</v>
      </c>
      <c r="C158" t="s">
        <v>8749</v>
      </c>
      <c r="D158">
        <v>908</v>
      </c>
      <c r="E158">
        <v>117</v>
      </c>
      <c r="F158">
        <v>23</v>
      </c>
      <c r="G158">
        <v>23</v>
      </c>
      <c r="H158">
        <v>910</v>
      </c>
      <c r="I158">
        <v>3</v>
      </c>
      <c r="J158">
        <v>3</v>
      </c>
      <c r="K158">
        <v>0</v>
      </c>
      <c r="L158" t="s">
        <v>8737</v>
      </c>
      <c r="M158" t="s">
        <v>107</v>
      </c>
      <c r="N158" t="s">
        <v>107</v>
      </c>
    </row>
    <row r="159" spans="2:14" x14ac:dyDescent="0.35">
      <c r="B159" t="s">
        <v>8712</v>
      </c>
      <c r="C159" t="s">
        <v>8749</v>
      </c>
      <c r="D159">
        <v>912</v>
      </c>
      <c r="E159">
        <v>308</v>
      </c>
      <c r="F159">
        <v>21</v>
      </c>
      <c r="G159">
        <v>21</v>
      </c>
      <c r="H159">
        <v>54.95</v>
      </c>
      <c r="I159">
        <v>1</v>
      </c>
      <c r="J159">
        <v>1</v>
      </c>
      <c r="K159">
        <v>0</v>
      </c>
      <c r="L159" t="s">
        <v>8737</v>
      </c>
      <c r="M159" t="s">
        <v>137</v>
      </c>
      <c r="N159" t="s">
        <v>137</v>
      </c>
    </row>
    <row r="160" spans="2:14" x14ac:dyDescent="0.35">
      <c r="B160" t="s">
        <v>8712</v>
      </c>
      <c r="C160" t="s">
        <v>8749</v>
      </c>
      <c r="D160">
        <v>915</v>
      </c>
      <c r="E160">
        <v>285</v>
      </c>
      <c r="F160">
        <v>22</v>
      </c>
      <c r="G160">
        <v>22</v>
      </c>
      <c r="H160">
        <v>164.75</v>
      </c>
      <c r="I160">
        <v>7</v>
      </c>
      <c r="J160">
        <v>7</v>
      </c>
      <c r="K160">
        <v>0</v>
      </c>
      <c r="L160" t="s">
        <v>8737</v>
      </c>
      <c r="M160" t="s">
        <v>47</v>
      </c>
      <c r="N160" t="s">
        <v>47</v>
      </c>
    </row>
    <row r="161" spans="2:14" x14ac:dyDescent="0.35">
      <c r="B161" t="s">
        <v>8712</v>
      </c>
      <c r="C161" t="s">
        <v>8749</v>
      </c>
      <c r="D161">
        <v>922</v>
      </c>
      <c r="E161">
        <v>200</v>
      </c>
      <c r="F161">
        <v>22</v>
      </c>
      <c r="G161">
        <v>22</v>
      </c>
      <c r="H161">
        <v>353.70000000000005</v>
      </c>
      <c r="I161">
        <v>2</v>
      </c>
      <c r="J161">
        <v>2</v>
      </c>
      <c r="K161">
        <v>0</v>
      </c>
      <c r="L161" t="s">
        <v>8737</v>
      </c>
      <c r="M161" t="s">
        <v>57</v>
      </c>
      <c r="N161" t="s">
        <v>57</v>
      </c>
    </row>
    <row r="162" spans="2:14" x14ac:dyDescent="0.35">
      <c r="B162" t="s">
        <v>8712</v>
      </c>
      <c r="C162" t="s">
        <v>8749</v>
      </c>
      <c r="D162">
        <v>932</v>
      </c>
      <c r="E162">
        <v>96</v>
      </c>
      <c r="F162">
        <v>23</v>
      </c>
      <c r="G162">
        <v>23</v>
      </c>
      <c r="H162">
        <v>1996</v>
      </c>
      <c r="I162">
        <v>3</v>
      </c>
      <c r="J162">
        <v>3</v>
      </c>
      <c r="K162">
        <v>0</v>
      </c>
      <c r="L162" t="s">
        <v>8737</v>
      </c>
      <c r="M162" t="s">
        <v>107</v>
      </c>
      <c r="N162" t="s">
        <v>107</v>
      </c>
    </row>
    <row r="163" spans="2:14" x14ac:dyDescent="0.35">
      <c r="B163" t="s">
        <v>8712</v>
      </c>
      <c r="C163" t="s">
        <v>8749</v>
      </c>
      <c r="D163">
        <v>934</v>
      </c>
      <c r="E163">
        <v>197</v>
      </c>
      <c r="F163">
        <v>23</v>
      </c>
      <c r="G163">
        <v>22</v>
      </c>
      <c r="H163">
        <v>6928</v>
      </c>
      <c r="I163">
        <v>6</v>
      </c>
      <c r="J163">
        <v>2</v>
      </c>
      <c r="K163">
        <v>1</v>
      </c>
      <c r="L163" t="s">
        <v>8737</v>
      </c>
      <c r="M163" t="s">
        <v>37</v>
      </c>
      <c r="N163" t="s">
        <v>57</v>
      </c>
    </row>
    <row r="164" spans="2:14" x14ac:dyDescent="0.35">
      <c r="B164" t="s">
        <v>8712</v>
      </c>
      <c r="C164" t="s">
        <v>8749</v>
      </c>
      <c r="D164">
        <v>940</v>
      </c>
      <c r="E164">
        <v>385</v>
      </c>
      <c r="F164">
        <v>21</v>
      </c>
      <c r="G164">
        <v>21</v>
      </c>
      <c r="H164">
        <v>29.94</v>
      </c>
      <c r="I164">
        <v>1</v>
      </c>
      <c r="J164">
        <v>1</v>
      </c>
      <c r="K164">
        <v>0</v>
      </c>
      <c r="L164" t="s">
        <v>8737</v>
      </c>
      <c r="M164" t="s">
        <v>137</v>
      </c>
      <c r="N164" t="s">
        <v>137</v>
      </c>
    </row>
    <row r="165" spans="2:14" x14ac:dyDescent="0.35">
      <c r="B165" t="s">
        <v>8712</v>
      </c>
      <c r="C165" t="s">
        <v>8749</v>
      </c>
      <c r="D165">
        <v>954</v>
      </c>
      <c r="E165">
        <v>6</v>
      </c>
      <c r="F165">
        <v>23</v>
      </c>
      <c r="G165">
        <v>23</v>
      </c>
      <c r="H165">
        <v>83.75</v>
      </c>
      <c r="I165">
        <v>4</v>
      </c>
      <c r="J165">
        <v>4</v>
      </c>
      <c r="K165">
        <v>0</v>
      </c>
      <c r="L165" t="s">
        <v>8740</v>
      </c>
      <c r="M165" t="s">
        <v>27</v>
      </c>
      <c r="N165" t="s">
        <v>27</v>
      </c>
    </row>
    <row r="166" spans="2:14" x14ac:dyDescent="0.35">
      <c r="B166" t="s">
        <v>8712</v>
      </c>
      <c r="C166" t="s">
        <v>8749</v>
      </c>
      <c r="D166">
        <v>958</v>
      </c>
      <c r="E166">
        <v>193</v>
      </c>
      <c r="F166">
        <v>22</v>
      </c>
      <c r="G166">
        <v>22</v>
      </c>
      <c r="H166">
        <v>750</v>
      </c>
      <c r="I166">
        <v>3</v>
      </c>
      <c r="J166">
        <v>3</v>
      </c>
      <c r="K166">
        <v>0</v>
      </c>
      <c r="L166" t="s">
        <v>8737</v>
      </c>
      <c r="M166" t="s">
        <v>107</v>
      </c>
      <c r="N166" t="s">
        <v>107</v>
      </c>
    </row>
    <row r="167" spans="2:14" x14ac:dyDescent="0.35">
      <c r="B167" t="s">
        <v>8712</v>
      </c>
      <c r="C167" t="s">
        <v>8749</v>
      </c>
      <c r="D167">
        <v>961</v>
      </c>
      <c r="E167">
        <v>149</v>
      </c>
      <c r="F167">
        <v>23</v>
      </c>
      <c r="G167">
        <v>23</v>
      </c>
      <c r="H167">
        <v>668</v>
      </c>
      <c r="I167">
        <v>2</v>
      </c>
      <c r="J167">
        <v>2</v>
      </c>
      <c r="K167">
        <v>0</v>
      </c>
      <c r="L167" t="s">
        <v>8737</v>
      </c>
      <c r="M167" t="s">
        <v>57</v>
      </c>
      <c r="N167" t="s">
        <v>57</v>
      </c>
    </row>
    <row r="168" spans="2:14" x14ac:dyDescent="0.35">
      <c r="B168" t="s">
        <v>8712</v>
      </c>
      <c r="C168" t="s">
        <v>8749</v>
      </c>
      <c r="D168">
        <v>962</v>
      </c>
      <c r="E168">
        <v>233</v>
      </c>
      <c r="F168">
        <v>22</v>
      </c>
      <c r="G168">
        <v>22</v>
      </c>
      <c r="H168">
        <v>450</v>
      </c>
      <c r="I168">
        <v>3</v>
      </c>
      <c r="J168">
        <v>3</v>
      </c>
      <c r="K168">
        <v>0</v>
      </c>
      <c r="L168" t="s">
        <v>8737</v>
      </c>
      <c r="M168" t="s">
        <v>107</v>
      </c>
      <c r="N168" t="s">
        <v>107</v>
      </c>
    </row>
    <row r="169" spans="2:14" x14ac:dyDescent="0.35">
      <c r="B169" t="s">
        <v>8712</v>
      </c>
      <c r="C169" t="s">
        <v>8749</v>
      </c>
      <c r="D169">
        <v>966</v>
      </c>
      <c r="E169">
        <v>390</v>
      </c>
      <c r="F169">
        <v>21</v>
      </c>
      <c r="G169">
        <v>21</v>
      </c>
      <c r="H169">
        <v>11.99</v>
      </c>
      <c r="I169">
        <v>1</v>
      </c>
      <c r="J169">
        <v>1</v>
      </c>
      <c r="K169">
        <v>0</v>
      </c>
      <c r="L169" t="s">
        <v>8737</v>
      </c>
      <c r="M169" t="s">
        <v>137</v>
      </c>
      <c r="N169" t="s">
        <v>137</v>
      </c>
    </row>
    <row r="170" spans="2:14" x14ac:dyDescent="0.35">
      <c r="B170" t="s">
        <v>8712</v>
      </c>
      <c r="C170" t="s">
        <v>8749</v>
      </c>
      <c r="D170">
        <v>973</v>
      </c>
      <c r="E170">
        <v>245</v>
      </c>
      <c r="F170">
        <v>22</v>
      </c>
      <c r="G170">
        <v>22</v>
      </c>
      <c r="H170">
        <v>668</v>
      </c>
      <c r="I170">
        <v>2</v>
      </c>
      <c r="J170">
        <v>2</v>
      </c>
      <c r="K170">
        <v>0</v>
      </c>
      <c r="L170" t="s">
        <v>8737</v>
      </c>
      <c r="M170" t="s">
        <v>57</v>
      </c>
      <c r="N170" t="s">
        <v>57</v>
      </c>
    </row>
    <row r="171" spans="2:14" x14ac:dyDescent="0.35">
      <c r="B171" t="s">
        <v>8712</v>
      </c>
      <c r="C171" t="s">
        <v>8749</v>
      </c>
      <c r="D171">
        <v>981</v>
      </c>
      <c r="E171">
        <v>311</v>
      </c>
      <c r="F171">
        <v>21</v>
      </c>
      <c r="G171">
        <v>21</v>
      </c>
      <c r="H171">
        <v>98</v>
      </c>
      <c r="I171">
        <v>7</v>
      </c>
      <c r="J171">
        <v>7</v>
      </c>
      <c r="K171">
        <v>0</v>
      </c>
      <c r="L171" t="s">
        <v>8737</v>
      </c>
      <c r="M171" t="s">
        <v>47</v>
      </c>
      <c r="N171" t="s">
        <v>47</v>
      </c>
    </row>
    <row r="172" spans="2:14" x14ac:dyDescent="0.35">
      <c r="B172" t="s">
        <v>8712</v>
      </c>
      <c r="C172" t="s">
        <v>8749</v>
      </c>
      <c r="D172">
        <v>997</v>
      </c>
      <c r="E172">
        <v>20</v>
      </c>
      <c r="F172">
        <v>23</v>
      </c>
      <c r="G172">
        <v>23</v>
      </c>
      <c r="H172">
        <v>358</v>
      </c>
      <c r="I172">
        <v>2</v>
      </c>
      <c r="J172">
        <v>2</v>
      </c>
      <c r="K172">
        <v>0</v>
      </c>
      <c r="L172" t="s">
        <v>8737</v>
      </c>
      <c r="M172" t="s">
        <v>57</v>
      </c>
      <c r="N172" t="s">
        <v>57</v>
      </c>
    </row>
    <row r="173" spans="2:14" x14ac:dyDescent="0.35">
      <c r="B173" t="s">
        <v>8712</v>
      </c>
      <c r="C173" t="s">
        <v>8749</v>
      </c>
      <c r="D173">
        <v>1002</v>
      </c>
      <c r="E173">
        <v>222</v>
      </c>
      <c r="F173">
        <v>23</v>
      </c>
      <c r="G173">
        <v>22</v>
      </c>
      <c r="H173">
        <v>1692.25</v>
      </c>
      <c r="I173">
        <v>5</v>
      </c>
      <c r="J173">
        <v>4</v>
      </c>
      <c r="K173">
        <v>1</v>
      </c>
      <c r="L173" t="s">
        <v>8737</v>
      </c>
      <c r="M173" t="s">
        <v>84</v>
      </c>
      <c r="N173" t="s">
        <v>27</v>
      </c>
    </row>
    <row r="174" spans="2:14" x14ac:dyDescent="0.35">
      <c r="B174" t="s">
        <v>8712</v>
      </c>
      <c r="C174" t="s">
        <v>8749</v>
      </c>
      <c r="D174">
        <v>1006</v>
      </c>
      <c r="E174">
        <v>264</v>
      </c>
      <c r="F174">
        <v>22</v>
      </c>
      <c r="G174">
        <v>22</v>
      </c>
      <c r="H174">
        <v>35.96</v>
      </c>
      <c r="I174">
        <v>1</v>
      </c>
      <c r="J174">
        <v>1</v>
      </c>
      <c r="K174">
        <v>0</v>
      </c>
      <c r="L174" t="s">
        <v>8737</v>
      </c>
      <c r="M174" t="s">
        <v>137</v>
      </c>
      <c r="N174" t="s">
        <v>137</v>
      </c>
    </row>
    <row r="175" spans="2:14" x14ac:dyDescent="0.35">
      <c r="B175" t="s">
        <v>8712</v>
      </c>
      <c r="C175" t="s">
        <v>8749</v>
      </c>
      <c r="D175">
        <v>1018</v>
      </c>
      <c r="E175">
        <v>180</v>
      </c>
      <c r="F175">
        <v>22</v>
      </c>
      <c r="G175">
        <v>22</v>
      </c>
      <c r="H175">
        <v>19.96</v>
      </c>
      <c r="I175">
        <v>1</v>
      </c>
      <c r="J175">
        <v>1</v>
      </c>
      <c r="K175">
        <v>0</v>
      </c>
      <c r="L175" t="s">
        <v>8737</v>
      </c>
      <c r="M175" t="s">
        <v>137</v>
      </c>
      <c r="N175" t="s">
        <v>137</v>
      </c>
    </row>
    <row r="176" spans="2:14" x14ac:dyDescent="0.35">
      <c r="B176" t="s">
        <v>8712</v>
      </c>
      <c r="C176" t="s">
        <v>8749</v>
      </c>
      <c r="D176">
        <v>1023</v>
      </c>
      <c r="E176">
        <v>192</v>
      </c>
      <c r="F176">
        <v>22</v>
      </c>
      <c r="G176">
        <v>22</v>
      </c>
      <c r="H176">
        <v>55</v>
      </c>
      <c r="I176">
        <v>7</v>
      </c>
      <c r="J176">
        <v>7</v>
      </c>
      <c r="K176">
        <v>0</v>
      </c>
      <c r="L176" t="s">
        <v>8737</v>
      </c>
      <c r="M176" t="s">
        <v>47</v>
      </c>
      <c r="N176" t="s">
        <v>47</v>
      </c>
    </row>
    <row r="177" spans="2:14" x14ac:dyDescent="0.35">
      <c r="B177" t="s">
        <v>8712</v>
      </c>
      <c r="C177" t="s">
        <v>8749</v>
      </c>
      <c r="D177">
        <v>1025</v>
      </c>
      <c r="E177">
        <v>347</v>
      </c>
      <c r="F177">
        <v>21</v>
      </c>
      <c r="G177">
        <v>21</v>
      </c>
      <c r="H177">
        <v>71.97</v>
      </c>
      <c r="I177">
        <v>4</v>
      </c>
      <c r="J177">
        <v>4</v>
      </c>
      <c r="K177">
        <v>0</v>
      </c>
      <c r="L177" t="s">
        <v>8737</v>
      </c>
      <c r="M177" t="s">
        <v>27</v>
      </c>
      <c r="N177" t="s">
        <v>27</v>
      </c>
    </row>
    <row r="178" spans="2:14" x14ac:dyDescent="0.35">
      <c r="B178" t="s">
        <v>8712</v>
      </c>
      <c r="C178" t="s">
        <v>8749</v>
      </c>
      <c r="D178">
        <v>1031</v>
      </c>
      <c r="E178">
        <v>134</v>
      </c>
      <c r="F178">
        <v>23</v>
      </c>
      <c r="G178">
        <v>23</v>
      </c>
      <c r="H178">
        <v>99.949999999999989</v>
      </c>
      <c r="I178">
        <v>4</v>
      </c>
      <c r="J178">
        <v>4</v>
      </c>
      <c r="K178">
        <v>0</v>
      </c>
      <c r="L178" t="s">
        <v>8737</v>
      </c>
      <c r="M178" t="s">
        <v>27</v>
      </c>
      <c r="N178" t="s">
        <v>27</v>
      </c>
    </row>
    <row r="179" spans="2:14" x14ac:dyDescent="0.35">
      <c r="B179" t="s">
        <v>8712</v>
      </c>
      <c r="C179" t="s">
        <v>8749</v>
      </c>
      <c r="D179">
        <v>1033</v>
      </c>
      <c r="E179">
        <v>198</v>
      </c>
      <c r="F179">
        <v>22</v>
      </c>
      <c r="G179">
        <v>22</v>
      </c>
      <c r="H179">
        <v>36</v>
      </c>
      <c r="I179">
        <v>1</v>
      </c>
      <c r="J179">
        <v>1</v>
      </c>
      <c r="K179">
        <v>0</v>
      </c>
      <c r="L179" t="s">
        <v>8737</v>
      </c>
      <c r="M179" t="s">
        <v>137</v>
      </c>
      <c r="N179" t="s">
        <v>137</v>
      </c>
    </row>
    <row r="180" spans="2:14" x14ac:dyDescent="0.35">
      <c r="B180" t="s">
        <v>8712</v>
      </c>
      <c r="C180" t="s">
        <v>8749</v>
      </c>
      <c r="D180">
        <v>1036</v>
      </c>
      <c r="E180">
        <v>160</v>
      </c>
      <c r="F180">
        <v>22</v>
      </c>
      <c r="G180">
        <v>22</v>
      </c>
      <c r="H180">
        <v>47.96</v>
      </c>
      <c r="I180">
        <v>1</v>
      </c>
      <c r="J180">
        <v>1</v>
      </c>
      <c r="K180">
        <v>0</v>
      </c>
      <c r="L180" t="s">
        <v>8737</v>
      </c>
      <c r="M180" t="s">
        <v>137</v>
      </c>
      <c r="N180" t="s">
        <v>137</v>
      </c>
    </row>
    <row r="181" spans="2:14" x14ac:dyDescent="0.35">
      <c r="B181" t="s">
        <v>8712</v>
      </c>
      <c r="C181" t="s">
        <v>8749</v>
      </c>
      <c r="D181">
        <v>1043</v>
      </c>
      <c r="E181">
        <v>220</v>
      </c>
      <c r="F181">
        <v>22</v>
      </c>
      <c r="G181">
        <v>22</v>
      </c>
      <c r="H181">
        <v>3495</v>
      </c>
      <c r="I181">
        <v>6</v>
      </c>
      <c r="J181">
        <v>6</v>
      </c>
      <c r="K181">
        <v>0</v>
      </c>
      <c r="L181" t="s">
        <v>8737</v>
      </c>
      <c r="M181" t="s">
        <v>37</v>
      </c>
      <c r="N181" t="s">
        <v>37</v>
      </c>
    </row>
    <row r="182" spans="2:14" x14ac:dyDescent="0.35">
      <c r="B182" t="s">
        <v>8712</v>
      </c>
      <c r="C182" t="s">
        <v>8749</v>
      </c>
      <c r="D182">
        <v>1052</v>
      </c>
      <c r="E182">
        <v>83</v>
      </c>
      <c r="F182">
        <v>23</v>
      </c>
      <c r="G182">
        <v>23</v>
      </c>
      <c r="H182">
        <v>77.94</v>
      </c>
      <c r="I182">
        <v>4</v>
      </c>
      <c r="J182">
        <v>4</v>
      </c>
      <c r="K182">
        <v>0</v>
      </c>
      <c r="L182" t="s">
        <v>8737</v>
      </c>
      <c r="M182" t="s">
        <v>27</v>
      </c>
      <c r="N182" t="s">
        <v>27</v>
      </c>
    </row>
    <row r="183" spans="2:14" x14ac:dyDescent="0.35">
      <c r="B183" t="s">
        <v>8712</v>
      </c>
      <c r="C183" t="s">
        <v>8749</v>
      </c>
      <c r="D183">
        <v>1068</v>
      </c>
      <c r="E183">
        <v>190</v>
      </c>
      <c r="F183">
        <v>22</v>
      </c>
      <c r="G183">
        <v>22</v>
      </c>
      <c r="H183">
        <v>89.94</v>
      </c>
      <c r="I183">
        <v>4</v>
      </c>
      <c r="J183">
        <v>4</v>
      </c>
      <c r="K183">
        <v>0</v>
      </c>
      <c r="L183" t="s">
        <v>8737</v>
      </c>
      <c r="M183" t="s">
        <v>27</v>
      </c>
      <c r="N183" t="s">
        <v>27</v>
      </c>
    </row>
    <row r="184" spans="2:14" x14ac:dyDescent="0.35">
      <c r="B184" t="s">
        <v>8712</v>
      </c>
      <c r="C184" t="s">
        <v>8749</v>
      </c>
      <c r="D184">
        <v>1070</v>
      </c>
      <c r="E184">
        <v>167</v>
      </c>
      <c r="F184">
        <v>22</v>
      </c>
      <c r="G184">
        <v>22</v>
      </c>
      <c r="H184">
        <v>2995</v>
      </c>
      <c r="I184">
        <v>6</v>
      </c>
      <c r="J184">
        <v>6</v>
      </c>
      <c r="K184">
        <v>0</v>
      </c>
      <c r="L184" t="s">
        <v>8737</v>
      </c>
      <c r="M184" t="s">
        <v>37</v>
      </c>
      <c r="N184" t="s">
        <v>37</v>
      </c>
    </row>
    <row r="185" spans="2:14" x14ac:dyDescent="0.35">
      <c r="B185" t="s">
        <v>8712</v>
      </c>
      <c r="C185" t="s">
        <v>8749</v>
      </c>
      <c r="D185">
        <v>1072</v>
      </c>
      <c r="E185">
        <v>341</v>
      </c>
      <c r="F185">
        <v>21</v>
      </c>
      <c r="G185">
        <v>21</v>
      </c>
      <c r="H185">
        <v>29.97</v>
      </c>
      <c r="I185">
        <v>1</v>
      </c>
      <c r="J185">
        <v>1</v>
      </c>
      <c r="K185">
        <v>0</v>
      </c>
      <c r="L185" t="s">
        <v>8737</v>
      </c>
      <c r="M185" t="s">
        <v>137</v>
      </c>
      <c r="N185" t="s">
        <v>137</v>
      </c>
    </row>
    <row r="186" spans="2:14" x14ac:dyDescent="0.35">
      <c r="B186" t="s">
        <v>8712</v>
      </c>
      <c r="C186" t="s">
        <v>8749</v>
      </c>
      <c r="D186">
        <v>1073</v>
      </c>
      <c r="E186">
        <v>345</v>
      </c>
      <c r="F186">
        <v>21</v>
      </c>
      <c r="G186">
        <v>21</v>
      </c>
      <c r="H186">
        <v>642</v>
      </c>
      <c r="I186">
        <v>5</v>
      </c>
      <c r="J186">
        <v>5</v>
      </c>
      <c r="K186">
        <v>0</v>
      </c>
      <c r="L186" t="s">
        <v>8737</v>
      </c>
      <c r="M186" t="s">
        <v>84</v>
      </c>
      <c r="N186" t="s">
        <v>84</v>
      </c>
    </row>
    <row r="187" spans="2:14" x14ac:dyDescent="0.35">
      <c r="B187" t="s">
        <v>8712</v>
      </c>
      <c r="C187" t="s">
        <v>8749</v>
      </c>
      <c r="D187">
        <v>1078</v>
      </c>
      <c r="E187">
        <v>334</v>
      </c>
      <c r="F187">
        <v>23</v>
      </c>
      <c r="G187">
        <v>21</v>
      </c>
      <c r="H187">
        <v>3289</v>
      </c>
      <c r="I187">
        <v>7</v>
      </c>
      <c r="J187">
        <v>3</v>
      </c>
      <c r="K187">
        <v>2</v>
      </c>
      <c r="L187" t="s">
        <v>8737</v>
      </c>
      <c r="M187" t="s">
        <v>47</v>
      </c>
      <c r="N187" t="s">
        <v>107</v>
      </c>
    </row>
    <row r="188" spans="2:14" x14ac:dyDescent="0.35">
      <c r="B188" t="s">
        <v>8712</v>
      </c>
      <c r="C188" t="s">
        <v>8749</v>
      </c>
      <c r="D188">
        <v>1081</v>
      </c>
      <c r="E188">
        <v>182</v>
      </c>
      <c r="F188">
        <v>22</v>
      </c>
      <c r="G188">
        <v>22</v>
      </c>
      <c r="H188">
        <v>35.97</v>
      </c>
      <c r="I188">
        <v>1</v>
      </c>
      <c r="J188">
        <v>1</v>
      </c>
      <c r="K188">
        <v>0</v>
      </c>
      <c r="L188" t="s">
        <v>8737</v>
      </c>
      <c r="M188" t="s">
        <v>137</v>
      </c>
      <c r="N188" t="s">
        <v>137</v>
      </c>
    </row>
    <row r="189" spans="2:14" x14ac:dyDescent="0.35">
      <c r="B189" t="s">
        <v>8712</v>
      </c>
      <c r="C189" t="s">
        <v>8749</v>
      </c>
      <c r="D189">
        <v>1083</v>
      </c>
      <c r="E189">
        <v>48</v>
      </c>
      <c r="F189">
        <v>23</v>
      </c>
      <c r="G189">
        <v>23</v>
      </c>
      <c r="H189">
        <v>3594</v>
      </c>
      <c r="I189">
        <v>6</v>
      </c>
      <c r="J189">
        <v>6</v>
      </c>
      <c r="K189">
        <v>0</v>
      </c>
      <c r="L189" t="s">
        <v>8737</v>
      </c>
      <c r="M189" t="s">
        <v>37</v>
      </c>
      <c r="N189" t="s">
        <v>37</v>
      </c>
    </row>
    <row r="190" spans="2:14" x14ac:dyDescent="0.35">
      <c r="B190" t="s">
        <v>8712</v>
      </c>
      <c r="C190" t="s">
        <v>8749</v>
      </c>
      <c r="D190">
        <v>1084</v>
      </c>
      <c r="E190">
        <v>186</v>
      </c>
      <c r="F190">
        <v>22</v>
      </c>
      <c r="G190">
        <v>22</v>
      </c>
      <c r="H190">
        <v>29.98</v>
      </c>
      <c r="I190">
        <v>4</v>
      </c>
      <c r="J190">
        <v>4</v>
      </c>
      <c r="K190">
        <v>0</v>
      </c>
      <c r="L190" t="s">
        <v>8737</v>
      </c>
      <c r="M190" t="s">
        <v>27</v>
      </c>
      <c r="N190" t="s">
        <v>27</v>
      </c>
    </row>
    <row r="191" spans="2:14" x14ac:dyDescent="0.35">
      <c r="B191" t="s">
        <v>8712</v>
      </c>
      <c r="C191" t="s">
        <v>8749</v>
      </c>
      <c r="D191">
        <v>1092</v>
      </c>
      <c r="E191">
        <v>377</v>
      </c>
      <c r="F191">
        <v>21</v>
      </c>
      <c r="G191">
        <v>21</v>
      </c>
      <c r="H191">
        <v>26.97</v>
      </c>
      <c r="I191">
        <v>1</v>
      </c>
      <c r="J191">
        <v>1</v>
      </c>
      <c r="K191">
        <v>0</v>
      </c>
      <c r="L191" t="s">
        <v>8737</v>
      </c>
      <c r="M191" t="s">
        <v>137</v>
      </c>
      <c r="N191" t="s">
        <v>137</v>
      </c>
    </row>
    <row r="192" spans="2:14" x14ac:dyDescent="0.35">
      <c r="B192" t="s">
        <v>8712</v>
      </c>
      <c r="C192" t="s">
        <v>8749</v>
      </c>
      <c r="D192">
        <v>1101</v>
      </c>
      <c r="E192">
        <v>63</v>
      </c>
      <c r="F192">
        <v>23</v>
      </c>
      <c r="G192">
        <v>23</v>
      </c>
      <c r="H192">
        <v>23.99</v>
      </c>
      <c r="I192">
        <v>4</v>
      </c>
      <c r="J192">
        <v>4</v>
      </c>
      <c r="K192">
        <v>0</v>
      </c>
      <c r="L192" t="s">
        <v>8737</v>
      </c>
      <c r="M192" t="s">
        <v>27</v>
      </c>
      <c r="N192" t="s">
        <v>27</v>
      </c>
    </row>
    <row r="193" spans="2:14" x14ac:dyDescent="0.35">
      <c r="B193" t="s">
        <v>8712</v>
      </c>
      <c r="C193" t="s">
        <v>8749</v>
      </c>
      <c r="D193">
        <v>1102</v>
      </c>
      <c r="E193">
        <v>316</v>
      </c>
      <c r="F193">
        <v>21</v>
      </c>
      <c r="G193">
        <v>21</v>
      </c>
      <c r="H193">
        <v>1647</v>
      </c>
      <c r="I193">
        <v>6</v>
      </c>
      <c r="J193">
        <v>6</v>
      </c>
      <c r="K193">
        <v>0</v>
      </c>
      <c r="L193" t="s">
        <v>8737</v>
      </c>
      <c r="M193" t="s">
        <v>37</v>
      </c>
      <c r="N193" t="s">
        <v>37</v>
      </c>
    </row>
    <row r="194" spans="2:14" x14ac:dyDescent="0.35">
      <c r="B194" t="s">
        <v>8712</v>
      </c>
      <c r="C194" t="s">
        <v>8749</v>
      </c>
      <c r="D194">
        <v>1103</v>
      </c>
      <c r="E194">
        <v>105</v>
      </c>
      <c r="F194">
        <v>23</v>
      </c>
      <c r="G194">
        <v>23</v>
      </c>
      <c r="H194">
        <v>58.5</v>
      </c>
      <c r="I194">
        <v>4</v>
      </c>
      <c r="J194">
        <v>4</v>
      </c>
      <c r="K194">
        <v>0</v>
      </c>
      <c r="L194" t="s">
        <v>8737</v>
      </c>
      <c r="M194" t="s">
        <v>27</v>
      </c>
      <c r="N194" t="s">
        <v>27</v>
      </c>
    </row>
    <row r="195" spans="2:14" x14ac:dyDescent="0.35">
      <c r="B195" t="s">
        <v>8712</v>
      </c>
      <c r="C195" t="s">
        <v>8749</v>
      </c>
      <c r="D195">
        <v>1111</v>
      </c>
      <c r="E195">
        <v>384</v>
      </c>
      <c r="F195">
        <v>23</v>
      </c>
      <c r="G195">
        <v>21</v>
      </c>
      <c r="H195">
        <v>399.84000000000003</v>
      </c>
      <c r="I195">
        <v>7</v>
      </c>
      <c r="J195">
        <v>1</v>
      </c>
      <c r="K195">
        <v>2</v>
      </c>
      <c r="L195" t="s">
        <v>8737</v>
      </c>
      <c r="M195" t="s">
        <v>47</v>
      </c>
      <c r="N195" t="s">
        <v>137</v>
      </c>
    </row>
    <row r="196" spans="2:14" x14ac:dyDescent="0.35">
      <c r="B196" t="s">
        <v>8712</v>
      </c>
      <c r="C196" t="s">
        <v>8749</v>
      </c>
      <c r="D196">
        <v>1114</v>
      </c>
      <c r="E196">
        <v>234</v>
      </c>
      <c r="F196">
        <v>22</v>
      </c>
      <c r="G196">
        <v>22</v>
      </c>
      <c r="H196">
        <v>51.96</v>
      </c>
      <c r="I196">
        <v>4</v>
      </c>
      <c r="J196">
        <v>4</v>
      </c>
      <c r="K196">
        <v>0</v>
      </c>
      <c r="L196" t="s">
        <v>8737</v>
      </c>
      <c r="M196" t="s">
        <v>27</v>
      </c>
      <c r="N196" t="s">
        <v>27</v>
      </c>
    </row>
    <row r="197" spans="2:14" x14ac:dyDescent="0.35">
      <c r="B197" t="s">
        <v>8712</v>
      </c>
      <c r="C197" t="s">
        <v>8749</v>
      </c>
      <c r="D197">
        <v>1119</v>
      </c>
      <c r="E197">
        <v>211</v>
      </c>
      <c r="F197">
        <v>22</v>
      </c>
      <c r="G197">
        <v>22</v>
      </c>
      <c r="H197">
        <v>2244.75</v>
      </c>
      <c r="I197">
        <v>7</v>
      </c>
      <c r="J197">
        <v>3</v>
      </c>
      <c r="K197">
        <v>0</v>
      </c>
      <c r="L197" t="s">
        <v>8737</v>
      </c>
      <c r="M197" t="s">
        <v>47</v>
      </c>
      <c r="N197" t="s">
        <v>107</v>
      </c>
    </row>
    <row r="198" spans="2:14" x14ac:dyDescent="0.35">
      <c r="B198" t="s">
        <v>8712</v>
      </c>
      <c r="C198" t="s">
        <v>8749</v>
      </c>
      <c r="D198">
        <v>1123</v>
      </c>
      <c r="E198">
        <v>235</v>
      </c>
      <c r="F198">
        <v>23</v>
      </c>
      <c r="G198">
        <v>22</v>
      </c>
      <c r="H198">
        <v>224.89999999999998</v>
      </c>
      <c r="I198">
        <v>7</v>
      </c>
      <c r="J198">
        <v>4</v>
      </c>
      <c r="K198">
        <v>1</v>
      </c>
      <c r="L198" t="s">
        <v>8737</v>
      </c>
      <c r="M198" t="s">
        <v>47</v>
      </c>
      <c r="N198" t="s">
        <v>27</v>
      </c>
    </row>
    <row r="199" spans="2:14" x14ac:dyDescent="0.35">
      <c r="B199" t="s">
        <v>8712</v>
      </c>
      <c r="C199" t="s">
        <v>8749</v>
      </c>
      <c r="D199">
        <v>1135</v>
      </c>
      <c r="E199">
        <v>413</v>
      </c>
      <c r="F199">
        <v>21</v>
      </c>
      <c r="G199">
        <v>21</v>
      </c>
      <c r="H199">
        <v>2995</v>
      </c>
      <c r="I199">
        <v>6</v>
      </c>
      <c r="J199">
        <v>6</v>
      </c>
      <c r="K199">
        <v>0</v>
      </c>
      <c r="L199" t="s">
        <v>8737</v>
      </c>
      <c r="M199" t="s">
        <v>37</v>
      </c>
      <c r="N199" t="s">
        <v>37</v>
      </c>
    </row>
    <row r="200" spans="2:14" x14ac:dyDescent="0.35">
      <c r="B200" t="s">
        <v>8712</v>
      </c>
      <c r="C200" t="s">
        <v>8749</v>
      </c>
      <c r="D200">
        <v>1136</v>
      </c>
      <c r="E200">
        <v>152</v>
      </c>
      <c r="F200">
        <v>23</v>
      </c>
      <c r="G200">
        <v>23</v>
      </c>
      <c r="H200">
        <v>99.8</v>
      </c>
      <c r="I200">
        <v>4</v>
      </c>
      <c r="J200">
        <v>4</v>
      </c>
      <c r="K200">
        <v>0</v>
      </c>
      <c r="L200" t="s">
        <v>8737</v>
      </c>
      <c r="M200" t="s">
        <v>27</v>
      </c>
      <c r="N200" t="s">
        <v>27</v>
      </c>
    </row>
    <row r="201" spans="2:14" x14ac:dyDescent="0.35">
      <c r="B201" t="s">
        <v>8712</v>
      </c>
      <c r="C201" t="s">
        <v>8749</v>
      </c>
      <c r="D201">
        <v>1147</v>
      </c>
      <c r="E201">
        <v>411</v>
      </c>
      <c r="F201">
        <v>21</v>
      </c>
      <c r="G201">
        <v>21</v>
      </c>
      <c r="H201">
        <v>675</v>
      </c>
      <c r="I201">
        <v>5</v>
      </c>
      <c r="J201">
        <v>5</v>
      </c>
      <c r="K201">
        <v>0</v>
      </c>
      <c r="L201" t="s">
        <v>8737</v>
      </c>
      <c r="M201" t="s">
        <v>84</v>
      </c>
      <c r="N201" t="s">
        <v>84</v>
      </c>
    </row>
    <row r="202" spans="2:14" x14ac:dyDescent="0.35">
      <c r="B202" t="s">
        <v>8712</v>
      </c>
      <c r="C202" t="s">
        <v>8749</v>
      </c>
      <c r="D202">
        <v>1149</v>
      </c>
      <c r="E202">
        <v>335</v>
      </c>
      <c r="F202">
        <v>21</v>
      </c>
      <c r="G202">
        <v>21</v>
      </c>
      <c r="H202">
        <v>499</v>
      </c>
      <c r="I202">
        <v>3</v>
      </c>
      <c r="J202">
        <v>3</v>
      </c>
      <c r="K202">
        <v>0</v>
      </c>
      <c r="L202" t="s">
        <v>8737</v>
      </c>
      <c r="M202" t="s">
        <v>107</v>
      </c>
      <c r="N202" t="s">
        <v>107</v>
      </c>
    </row>
    <row r="203" spans="2:14" x14ac:dyDescent="0.35">
      <c r="B203" t="s">
        <v>8712</v>
      </c>
      <c r="C203" t="s">
        <v>8749</v>
      </c>
      <c r="D203">
        <v>1157</v>
      </c>
      <c r="E203">
        <v>144</v>
      </c>
      <c r="F203">
        <v>23</v>
      </c>
      <c r="G203">
        <v>23</v>
      </c>
      <c r="H203">
        <v>2745</v>
      </c>
      <c r="I203">
        <v>6</v>
      </c>
      <c r="J203">
        <v>6</v>
      </c>
      <c r="K203">
        <v>0</v>
      </c>
      <c r="L203" t="s">
        <v>8737</v>
      </c>
      <c r="M203" t="s">
        <v>37</v>
      </c>
      <c r="N203" t="s">
        <v>37</v>
      </c>
    </row>
    <row r="204" spans="2:14" x14ac:dyDescent="0.35">
      <c r="B204" t="s">
        <v>8712</v>
      </c>
      <c r="C204" t="s">
        <v>8749</v>
      </c>
      <c r="D204">
        <v>1161</v>
      </c>
      <c r="E204">
        <v>221</v>
      </c>
      <c r="F204">
        <v>23</v>
      </c>
      <c r="G204">
        <v>22</v>
      </c>
      <c r="H204">
        <v>829</v>
      </c>
      <c r="I204">
        <v>7</v>
      </c>
      <c r="J204">
        <v>7</v>
      </c>
      <c r="K204">
        <v>1</v>
      </c>
      <c r="L204" t="s">
        <v>8737</v>
      </c>
      <c r="M204" t="s">
        <v>47</v>
      </c>
      <c r="N204" t="s">
        <v>47</v>
      </c>
    </row>
    <row r="205" spans="2:14" x14ac:dyDescent="0.35">
      <c r="B205" t="s">
        <v>8712</v>
      </c>
      <c r="C205" t="s">
        <v>8749</v>
      </c>
      <c r="D205">
        <v>1162</v>
      </c>
      <c r="E205">
        <v>69</v>
      </c>
      <c r="F205">
        <v>23</v>
      </c>
      <c r="G205">
        <v>23</v>
      </c>
      <c r="H205">
        <v>2994</v>
      </c>
      <c r="I205">
        <v>3</v>
      </c>
      <c r="J205">
        <v>3</v>
      </c>
      <c r="K205">
        <v>0</v>
      </c>
      <c r="L205" t="s">
        <v>8737</v>
      </c>
      <c r="M205" t="s">
        <v>107</v>
      </c>
      <c r="N205" t="s">
        <v>107</v>
      </c>
    </row>
    <row r="206" spans="2:14" x14ac:dyDescent="0.35">
      <c r="B206" t="s">
        <v>8712</v>
      </c>
      <c r="C206" t="s">
        <v>8749</v>
      </c>
      <c r="D206">
        <v>1166</v>
      </c>
      <c r="E206">
        <v>47</v>
      </c>
      <c r="F206">
        <v>23</v>
      </c>
      <c r="G206">
        <v>23</v>
      </c>
      <c r="H206">
        <v>756</v>
      </c>
      <c r="I206">
        <v>5</v>
      </c>
      <c r="J206">
        <v>5</v>
      </c>
      <c r="K206">
        <v>0</v>
      </c>
      <c r="L206" t="s">
        <v>8737</v>
      </c>
      <c r="M206" t="s">
        <v>84</v>
      </c>
      <c r="N206" t="s">
        <v>84</v>
      </c>
    </row>
    <row r="207" spans="2:14" x14ac:dyDescent="0.35">
      <c r="B207" t="s">
        <v>8712</v>
      </c>
      <c r="C207" t="s">
        <v>8749</v>
      </c>
      <c r="D207">
        <v>1170</v>
      </c>
      <c r="E207">
        <v>230</v>
      </c>
      <c r="F207">
        <v>22</v>
      </c>
      <c r="G207">
        <v>22</v>
      </c>
      <c r="H207">
        <v>17.98</v>
      </c>
      <c r="I207">
        <v>1</v>
      </c>
      <c r="J207">
        <v>1</v>
      </c>
      <c r="K207">
        <v>0</v>
      </c>
      <c r="L207" t="s">
        <v>8737</v>
      </c>
      <c r="M207" t="s">
        <v>137</v>
      </c>
      <c r="N207" t="s">
        <v>137</v>
      </c>
    </row>
    <row r="208" spans="2:14" x14ac:dyDescent="0.35">
      <c r="B208" t="s">
        <v>8712</v>
      </c>
      <c r="C208" t="s">
        <v>8749</v>
      </c>
      <c r="D208">
        <v>1187</v>
      </c>
      <c r="E208">
        <v>287</v>
      </c>
      <c r="F208">
        <v>22</v>
      </c>
      <c r="G208">
        <v>22</v>
      </c>
      <c r="H208">
        <v>756</v>
      </c>
      <c r="I208">
        <v>5</v>
      </c>
      <c r="J208">
        <v>5</v>
      </c>
      <c r="K208">
        <v>0</v>
      </c>
      <c r="L208" t="s">
        <v>8737</v>
      </c>
      <c r="M208" t="s">
        <v>84</v>
      </c>
      <c r="N208" t="s">
        <v>84</v>
      </c>
    </row>
    <row r="209" spans="2:14" x14ac:dyDescent="0.35">
      <c r="B209" t="s">
        <v>8712</v>
      </c>
      <c r="C209" t="s">
        <v>8749</v>
      </c>
      <c r="D209">
        <v>1193</v>
      </c>
      <c r="E209">
        <v>337</v>
      </c>
      <c r="F209">
        <v>21</v>
      </c>
      <c r="G209">
        <v>21</v>
      </c>
      <c r="H209">
        <v>83.94</v>
      </c>
      <c r="I209">
        <v>4</v>
      </c>
      <c r="J209">
        <v>4</v>
      </c>
      <c r="K209">
        <v>0</v>
      </c>
      <c r="L209" t="s">
        <v>8737</v>
      </c>
      <c r="M209" t="s">
        <v>27</v>
      </c>
      <c r="N209" t="s">
        <v>27</v>
      </c>
    </row>
    <row r="210" spans="2:14" x14ac:dyDescent="0.35">
      <c r="B210" t="s">
        <v>8712</v>
      </c>
      <c r="C210" t="s">
        <v>8749</v>
      </c>
      <c r="D210">
        <v>1198</v>
      </c>
      <c r="E210">
        <v>232</v>
      </c>
      <c r="F210">
        <v>22</v>
      </c>
      <c r="G210">
        <v>22</v>
      </c>
      <c r="H210">
        <v>47.98</v>
      </c>
      <c r="I210">
        <v>4</v>
      </c>
      <c r="J210">
        <v>4</v>
      </c>
      <c r="K210">
        <v>0</v>
      </c>
      <c r="L210" t="s">
        <v>8737</v>
      </c>
      <c r="M210" t="s">
        <v>27</v>
      </c>
      <c r="N210" t="s">
        <v>27</v>
      </c>
    </row>
    <row r="211" spans="2:14" x14ac:dyDescent="0.35">
      <c r="B211" t="s">
        <v>8712</v>
      </c>
      <c r="C211" t="s">
        <v>8749</v>
      </c>
      <c r="D211">
        <v>1202</v>
      </c>
      <c r="E211">
        <v>72</v>
      </c>
      <c r="F211">
        <v>23</v>
      </c>
      <c r="G211">
        <v>23</v>
      </c>
      <c r="H211">
        <v>74.95</v>
      </c>
      <c r="I211">
        <v>4</v>
      </c>
      <c r="J211">
        <v>4</v>
      </c>
      <c r="K211">
        <v>0</v>
      </c>
      <c r="L211" t="s">
        <v>8737</v>
      </c>
      <c r="M211" t="s">
        <v>27</v>
      </c>
      <c r="N211" t="s">
        <v>27</v>
      </c>
    </row>
    <row r="212" spans="2:14" x14ac:dyDescent="0.35">
      <c r="B212" t="s">
        <v>8712</v>
      </c>
      <c r="C212" t="s">
        <v>8749</v>
      </c>
      <c r="D212">
        <v>1203</v>
      </c>
      <c r="E212">
        <v>357</v>
      </c>
      <c r="F212">
        <v>21</v>
      </c>
      <c r="G212">
        <v>21</v>
      </c>
      <c r="H212">
        <v>945</v>
      </c>
      <c r="I212">
        <v>5</v>
      </c>
      <c r="J212">
        <v>5</v>
      </c>
      <c r="K212">
        <v>0</v>
      </c>
      <c r="L212" t="s">
        <v>8737</v>
      </c>
      <c r="M212" t="s">
        <v>84</v>
      </c>
      <c r="N212" t="s">
        <v>84</v>
      </c>
    </row>
    <row r="213" spans="2:14" x14ac:dyDescent="0.35">
      <c r="B213" t="s">
        <v>8712</v>
      </c>
      <c r="C213" t="s">
        <v>8749</v>
      </c>
      <c r="D213">
        <v>1204</v>
      </c>
      <c r="E213">
        <v>261</v>
      </c>
      <c r="F213">
        <v>22</v>
      </c>
      <c r="G213">
        <v>22</v>
      </c>
      <c r="H213">
        <v>137.5</v>
      </c>
      <c r="I213">
        <v>7</v>
      </c>
      <c r="J213">
        <v>7</v>
      </c>
      <c r="K213">
        <v>0</v>
      </c>
      <c r="L213" t="s">
        <v>8737</v>
      </c>
      <c r="M213" t="s">
        <v>47</v>
      </c>
      <c r="N213" t="s">
        <v>47</v>
      </c>
    </row>
    <row r="214" spans="2:14" x14ac:dyDescent="0.35">
      <c r="B214" t="s">
        <v>8712</v>
      </c>
      <c r="C214" t="s">
        <v>8749</v>
      </c>
      <c r="D214">
        <v>1209</v>
      </c>
      <c r="E214">
        <v>314</v>
      </c>
      <c r="F214">
        <v>21</v>
      </c>
      <c r="G214">
        <v>21</v>
      </c>
      <c r="H214">
        <v>86.97</v>
      </c>
      <c r="I214">
        <v>7</v>
      </c>
      <c r="J214">
        <v>7</v>
      </c>
      <c r="K214">
        <v>0</v>
      </c>
      <c r="L214" t="s">
        <v>8737</v>
      </c>
      <c r="M214" t="s">
        <v>47</v>
      </c>
      <c r="N214" t="s">
        <v>47</v>
      </c>
    </row>
    <row r="215" spans="2:14" x14ac:dyDescent="0.35">
      <c r="B215" t="s">
        <v>8712</v>
      </c>
      <c r="C215" t="s">
        <v>8749</v>
      </c>
      <c r="D215">
        <v>1214</v>
      </c>
      <c r="E215">
        <v>68</v>
      </c>
      <c r="F215">
        <v>23</v>
      </c>
      <c r="G215">
        <v>23</v>
      </c>
      <c r="H215">
        <v>59.96</v>
      </c>
      <c r="I215">
        <v>4</v>
      </c>
      <c r="J215">
        <v>4</v>
      </c>
      <c r="K215">
        <v>0</v>
      </c>
      <c r="L215" t="s">
        <v>8737</v>
      </c>
      <c r="M215" t="s">
        <v>27</v>
      </c>
      <c r="N215" t="s">
        <v>27</v>
      </c>
    </row>
    <row r="216" spans="2:14" x14ac:dyDescent="0.35">
      <c r="B216" t="s">
        <v>8712</v>
      </c>
      <c r="C216" t="s">
        <v>8749</v>
      </c>
      <c r="D216">
        <v>1223</v>
      </c>
      <c r="E216">
        <v>331</v>
      </c>
      <c r="F216">
        <v>21</v>
      </c>
      <c r="G216">
        <v>21</v>
      </c>
      <c r="H216">
        <v>2102.9700000000003</v>
      </c>
      <c r="I216">
        <v>6</v>
      </c>
      <c r="J216">
        <v>4</v>
      </c>
      <c r="K216">
        <v>0</v>
      </c>
      <c r="L216" t="s">
        <v>8737</v>
      </c>
      <c r="M216" t="s">
        <v>37</v>
      </c>
      <c r="N216" t="s">
        <v>27</v>
      </c>
    </row>
    <row r="217" spans="2:14" x14ac:dyDescent="0.35">
      <c r="B217" t="s">
        <v>8712</v>
      </c>
      <c r="C217" t="s">
        <v>8749</v>
      </c>
      <c r="D217">
        <v>1226</v>
      </c>
      <c r="E217">
        <v>260</v>
      </c>
      <c r="F217">
        <v>22</v>
      </c>
      <c r="G217">
        <v>22</v>
      </c>
      <c r="H217">
        <v>895</v>
      </c>
      <c r="I217">
        <v>2</v>
      </c>
      <c r="J217">
        <v>2</v>
      </c>
      <c r="K217">
        <v>0</v>
      </c>
      <c r="L217" t="s">
        <v>8737</v>
      </c>
      <c r="M217" t="s">
        <v>57</v>
      </c>
      <c r="N217" t="s">
        <v>57</v>
      </c>
    </row>
    <row r="218" spans="2:14" x14ac:dyDescent="0.35">
      <c r="B218" t="s">
        <v>8712</v>
      </c>
      <c r="C218" t="s">
        <v>8749</v>
      </c>
      <c r="D218">
        <v>1227</v>
      </c>
      <c r="E218">
        <v>143</v>
      </c>
      <c r="F218">
        <v>23</v>
      </c>
      <c r="G218">
        <v>23</v>
      </c>
      <c r="H218">
        <v>95.96</v>
      </c>
      <c r="I218">
        <v>4</v>
      </c>
      <c r="J218">
        <v>4</v>
      </c>
      <c r="K218">
        <v>0</v>
      </c>
      <c r="L218" t="s">
        <v>8737</v>
      </c>
      <c r="M218" t="s">
        <v>27</v>
      </c>
      <c r="N218" t="s">
        <v>27</v>
      </c>
    </row>
    <row r="219" spans="2:14" x14ac:dyDescent="0.35">
      <c r="B219" t="s">
        <v>8712</v>
      </c>
      <c r="C219" t="s">
        <v>8749</v>
      </c>
      <c r="D219">
        <v>1233</v>
      </c>
      <c r="E219">
        <v>219</v>
      </c>
      <c r="F219">
        <v>22</v>
      </c>
      <c r="G219">
        <v>22</v>
      </c>
      <c r="H219">
        <v>500</v>
      </c>
      <c r="I219">
        <v>3</v>
      </c>
      <c r="J219">
        <v>3</v>
      </c>
      <c r="K219">
        <v>0</v>
      </c>
      <c r="L219" t="s">
        <v>8737</v>
      </c>
      <c r="M219" t="s">
        <v>107</v>
      </c>
      <c r="N219" t="s">
        <v>107</v>
      </c>
    </row>
    <row r="220" spans="2:14" x14ac:dyDescent="0.35">
      <c r="B220" t="s">
        <v>8712</v>
      </c>
      <c r="C220" t="s">
        <v>8749</v>
      </c>
      <c r="D220">
        <v>1238</v>
      </c>
      <c r="E220">
        <v>336</v>
      </c>
      <c r="F220">
        <v>21</v>
      </c>
      <c r="G220">
        <v>21</v>
      </c>
      <c r="H220">
        <v>89.97</v>
      </c>
      <c r="I220">
        <v>7</v>
      </c>
      <c r="J220">
        <v>7</v>
      </c>
      <c r="K220">
        <v>0</v>
      </c>
      <c r="L220" t="s">
        <v>8737</v>
      </c>
      <c r="M220" t="s">
        <v>47</v>
      </c>
      <c r="N220" t="s">
        <v>47</v>
      </c>
    </row>
    <row r="221" spans="2:14" x14ac:dyDescent="0.35">
      <c r="B221" t="s">
        <v>8712</v>
      </c>
      <c r="C221" t="s">
        <v>8749</v>
      </c>
      <c r="D221">
        <v>1254</v>
      </c>
      <c r="E221">
        <v>415</v>
      </c>
      <c r="F221">
        <v>21</v>
      </c>
      <c r="G221">
        <v>21</v>
      </c>
      <c r="H221">
        <v>51.96</v>
      </c>
      <c r="I221">
        <v>4</v>
      </c>
      <c r="J221">
        <v>4</v>
      </c>
      <c r="K221">
        <v>0</v>
      </c>
      <c r="L221" t="s">
        <v>8737</v>
      </c>
      <c r="M221" t="s">
        <v>27</v>
      </c>
      <c r="N221" t="s">
        <v>27</v>
      </c>
    </row>
    <row r="222" spans="2:14" x14ac:dyDescent="0.35">
      <c r="B222" t="s">
        <v>8712</v>
      </c>
      <c r="C222" t="s">
        <v>8749</v>
      </c>
      <c r="D222">
        <v>1256</v>
      </c>
      <c r="E222">
        <v>404</v>
      </c>
      <c r="F222">
        <v>21</v>
      </c>
      <c r="G222">
        <v>21</v>
      </c>
      <c r="H222">
        <v>19.98</v>
      </c>
      <c r="I222">
        <v>1</v>
      </c>
      <c r="J222">
        <v>1</v>
      </c>
      <c r="K222">
        <v>0</v>
      </c>
      <c r="L222" t="s">
        <v>8737</v>
      </c>
      <c r="M222" t="s">
        <v>137</v>
      </c>
      <c r="N222" t="s">
        <v>137</v>
      </c>
    </row>
    <row r="223" spans="2:14" x14ac:dyDescent="0.35">
      <c r="B223" t="s">
        <v>8712</v>
      </c>
      <c r="C223" t="s">
        <v>8749</v>
      </c>
      <c r="D223">
        <v>1258</v>
      </c>
      <c r="E223">
        <v>298</v>
      </c>
      <c r="F223">
        <v>21</v>
      </c>
      <c r="G223">
        <v>21</v>
      </c>
      <c r="H223">
        <v>1647</v>
      </c>
      <c r="I223">
        <v>6</v>
      </c>
      <c r="J223">
        <v>6</v>
      </c>
      <c r="K223">
        <v>0</v>
      </c>
      <c r="L223" t="s">
        <v>8737</v>
      </c>
      <c r="M223" t="s">
        <v>37</v>
      </c>
      <c r="N223" t="s">
        <v>37</v>
      </c>
    </row>
    <row r="224" spans="2:14" x14ac:dyDescent="0.35">
      <c r="B224" t="s">
        <v>8712</v>
      </c>
      <c r="C224" t="s">
        <v>8749</v>
      </c>
      <c r="D224">
        <v>1264</v>
      </c>
      <c r="E224">
        <v>76</v>
      </c>
      <c r="F224">
        <v>23</v>
      </c>
      <c r="G224">
        <v>23</v>
      </c>
      <c r="H224">
        <v>99.96</v>
      </c>
      <c r="I224">
        <v>4</v>
      </c>
      <c r="J224">
        <v>4</v>
      </c>
      <c r="K224">
        <v>0</v>
      </c>
      <c r="L224" t="s">
        <v>8737</v>
      </c>
      <c r="M224" t="s">
        <v>27</v>
      </c>
      <c r="N224" t="s">
        <v>27</v>
      </c>
    </row>
    <row r="225" spans="2:14" x14ac:dyDescent="0.35">
      <c r="B225" t="s">
        <v>8712</v>
      </c>
      <c r="C225" t="s">
        <v>8749</v>
      </c>
      <c r="D225">
        <v>1267</v>
      </c>
      <c r="E225">
        <v>178</v>
      </c>
      <c r="F225">
        <v>22</v>
      </c>
      <c r="G225">
        <v>22</v>
      </c>
      <c r="H225">
        <v>501</v>
      </c>
      <c r="I225">
        <v>2</v>
      </c>
      <c r="J225">
        <v>2</v>
      </c>
      <c r="K225">
        <v>0</v>
      </c>
      <c r="L225" t="s">
        <v>8737</v>
      </c>
      <c r="M225" t="s">
        <v>57</v>
      </c>
      <c r="N225" t="s">
        <v>57</v>
      </c>
    </row>
    <row r="226" spans="2:14" x14ac:dyDescent="0.35">
      <c r="B226" t="s">
        <v>8712</v>
      </c>
      <c r="C226" t="s">
        <v>8749</v>
      </c>
      <c r="D226">
        <v>1272</v>
      </c>
      <c r="E226">
        <v>21</v>
      </c>
      <c r="F226">
        <v>23</v>
      </c>
      <c r="G226">
        <v>23</v>
      </c>
      <c r="H226">
        <v>113.97</v>
      </c>
      <c r="I226">
        <v>7</v>
      </c>
      <c r="J226">
        <v>7</v>
      </c>
      <c r="K226">
        <v>0</v>
      </c>
      <c r="L226" t="s">
        <v>8737</v>
      </c>
      <c r="M226" t="s">
        <v>47</v>
      </c>
      <c r="N226" t="s">
        <v>47</v>
      </c>
    </row>
    <row r="227" spans="2:14" x14ac:dyDescent="0.35">
      <c r="B227" t="s">
        <v>8712</v>
      </c>
      <c r="C227" t="s">
        <v>8749</v>
      </c>
      <c r="D227">
        <v>1285</v>
      </c>
      <c r="E227">
        <v>78</v>
      </c>
      <c r="F227">
        <v>23</v>
      </c>
      <c r="G227">
        <v>23</v>
      </c>
      <c r="H227">
        <v>117</v>
      </c>
      <c r="I227">
        <v>4</v>
      </c>
      <c r="J227">
        <v>4</v>
      </c>
      <c r="K227">
        <v>0</v>
      </c>
      <c r="L227" t="s">
        <v>8737</v>
      </c>
      <c r="M227" t="s">
        <v>27</v>
      </c>
      <c r="N227" t="s">
        <v>27</v>
      </c>
    </row>
    <row r="228" spans="2:14" x14ac:dyDescent="0.35">
      <c r="B228" t="s">
        <v>8712</v>
      </c>
      <c r="C228" t="s">
        <v>8749</v>
      </c>
      <c r="D228">
        <v>1289</v>
      </c>
      <c r="E228">
        <v>313</v>
      </c>
      <c r="F228">
        <v>22</v>
      </c>
      <c r="G228">
        <v>21</v>
      </c>
      <c r="H228">
        <v>1235.94</v>
      </c>
      <c r="I228">
        <v>5</v>
      </c>
      <c r="J228">
        <v>4</v>
      </c>
      <c r="K228">
        <v>1</v>
      </c>
      <c r="L228" t="s">
        <v>8737</v>
      </c>
      <c r="M228" t="s">
        <v>84</v>
      </c>
      <c r="N228" t="s">
        <v>27</v>
      </c>
    </row>
    <row r="229" spans="2:14" x14ac:dyDescent="0.35">
      <c r="B229" t="s">
        <v>8712</v>
      </c>
      <c r="C229" t="s">
        <v>8749</v>
      </c>
      <c r="D229">
        <v>1290</v>
      </c>
      <c r="E229">
        <v>208</v>
      </c>
      <c r="F229">
        <v>22</v>
      </c>
      <c r="G229">
        <v>22</v>
      </c>
      <c r="H229">
        <v>1185</v>
      </c>
      <c r="I229">
        <v>3</v>
      </c>
      <c r="J229">
        <v>3</v>
      </c>
      <c r="K229">
        <v>0</v>
      </c>
      <c r="L229" t="s">
        <v>8737</v>
      </c>
      <c r="M229" t="s">
        <v>107</v>
      </c>
      <c r="N229" t="s">
        <v>107</v>
      </c>
    </row>
    <row r="230" spans="2:14" x14ac:dyDescent="0.35">
      <c r="B230" t="s">
        <v>8712</v>
      </c>
      <c r="C230" t="s">
        <v>8749</v>
      </c>
      <c r="D230">
        <v>1291</v>
      </c>
      <c r="E230">
        <v>373</v>
      </c>
      <c r="F230">
        <v>21</v>
      </c>
      <c r="G230">
        <v>21</v>
      </c>
      <c r="H230">
        <v>11.99</v>
      </c>
      <c r="I230">
        <v>1</v>
      </c>
      <c r="J230">
        <v>1</v>
      </c>
      <c r="K230">
        <v>0</v>
      </c>
      <c r="L230" t="s">
        <v>8737</v>
      </c>
      <c r="M230" t="s">
        <v>137</v>
      </c>
      <c r="N230" t="s">
        <v>137</v>
      </c>
    </row>
    <row r="231" spans="2:14" x14ac:dyDescent="0.35">
      <c r="B231" t="s">
        <v>8712</v>
      </c>
      <c r="C231" t="s">
        <v>8749</v>
      </c>
      <c r="D231">
        <v>1296</v>
      </c>
      <c r="E231">
        <v>174</v>
      </c>
      <c r="F231">
        <v>22</v>
      </c>
      <c r="G231">
        <v>22</v>
      </c>
      <c r="H231">
        <v>178</v>
      </c>
      <c r="I231">
        <v>2</v>
      </c>
      <c r="J231">
        <v>2</v>
      </c>
      <c r="K231">
        <v>0</v>
      </c>
      <c r="L231" t="s">
        <v>8737</v>
      </c>
      <c r="M231" t="s">
        <v>57</v>
      </c>
      <c r="N231" t="s">
        <v>57</v>
      </c>
    </row>
    <row r="232" spans="2:14" x14ac:dyDescent="0.35">
      <c r="B232" t="s">
        <v>8712</v>
      </c>
      <c r="C232" t="s">
        <v>8749</v>
      </c>
      <c r="D232">
        <v>1302</v>
      </c>
      <c r="E232">
        <v>104</v>
      </c>
      <c r="F232">
        <v>23</v>
      </c>
      <c r="G232">
        <v>23</v>
      </c>
      <c r="H232">
        <v>395</v>
      </c>
      <c r="I232">
        <v>3</v>
      </c>
      <c r="J232">
        <v>3</v>
      </c>
      <c r="K232">
        <v>0</v>
      </c>
      <c r="L232" t="s">
        <v>8737</v>
      </c>
      <c r="M232" t="s">
        <v>107</v>
      </c>
      <c r="N232" t="s">
        <v>107</v>
      </c>
    </row>
    <row r="233" spans="2:14" x14ac:dyDescent="0.35">
      <c r="B233" t="s">
        <v>8712</v>
      </c>
      <c r="C233" t="s">
        <v>8749</v>
      </c>
      <c r="D233">
        <v>1306</v>
      </c>
      <c r="E233">
        <v>138</v>
      </c>
      <c r="F233">
        <v>23</v>
      </c>
      <c r="G233">
        <v>23</v>
      </c>
      <c r="H233">
        <v>99.8</v>
      </c>
      <c r="I233">
        <v>4</v>
      </c>
      <c r="J233">
        <v>4</v>
      </c>
      <c r="K233">
        <v>0</v>
      </c>
      <c r="L233" t="s">
        <v>8737</v>
      </c>
      <c r="M233" t="s">
        <v>27</v>
      </c>
      <c r="N233" t="s">
        <v>27</v>
      </c>
    </row>
    <row r="234" spans="2:14" x14ac:dyDescent="0.35">
      <c r="B234" t="s">
        <v>8712</v>
      </c>
      <c r="C234" t="s">
        <v>8749</v>
      </c>
      <c r="D234">
        <v>1307</v>
      </c>
      <c r="E234">
        <v>391</v>
      </c>
      <c r="F234">
        <v>21</v>
      </c>
      <c r="G234">
        <v>21</v>
      </c>
      <c r="H234">
        <v>35.96</v>
      </c>
      <c r="I234">
        <v>1</v>
      </c>
      <c r="J234">
        <v>1</v>
      </c>
      <c r="K234">
        <v>0</v>
      </c>
      <c r="L234" t="s">
        <v>8737</v>
      </c>
      <c r="M234" t="s">
        <v>137</v>
      </c>
      <c r="N234" t="s">
        <v>137</v>
      </c>
    </row>
    <row r="235" spans="2:14" x14ac:dyDescent="0.35">
      <c r="B235" t="s">
        <v>8712</v>
      </c>
      <c r="C235" t="s">
        <v>8749</v>
      </c>
      <c r="D235">
        <v>1309</v>
      </c>
      <c r="E235">
        <v>297</v>
      </c>
      <c r="F235">
        <v>21</v>
      </c>
      <c r="G235">
        <v>21</v>
      </c>
      <c r="H235">
        <v>48</v>
      </c>
      <c r="I235">
        <v>1</v>
      </c>
      <c r="J235">
        <v>1</v>
      </c>
      <c r="K235">
        <v>0</v>
      </c>
      <c r="L235" t="s">
        <v>8737</v>
      </c>
      <c r="M235" t="s">
        <v>137</v>
      </c>
      <c r="N235" t="s">
        <v>137</v>
      </c>
    </row>
    <row r="236" spans="2:14" x14ac:dyDescent="0.35">
      <c r="B236" t="s">
        <v>8712</v>
      </c>
      <c r="C236" t="s">
        <v>8749</v>
      </c>
      <c r="D236">
        <v>1313</v>
      </c>
      <c r="E236">
        <v>23</v>
      </c>
      <c r="F236">
        <v>23</v>
      </c>
      <c r="G236">
        <v>23</v>
      </c>
      <c r="H236">
        <v>1185</v>
      </c>
      <c r="I236">
        <v>3</v>
      </c>
      <c r="J236">
        <v>3</v>
      </c>
      <c r="K236">
        <v>0</v>
      </c>
      <c r="L236" t="s">
        <v>8737</v>
      </c>
      <c r="M236" t="s">
        <v>107</v>
      </c>
      <c r="N236" t="s">
        <v>107</v>
      </c>
    </row>
    <row r="237" spans="2:14" x14ac:dyDescent="0.35">
      <c r="B237" t="s">
        <v>8712</v>
      </c>
      <c r="C237" t="s">
        <v>8749</v>
      </c>
      <c r="D237">
        <v>1320</v>
      </c>
      <c r="E237">
        <v>172</v>
      </c>
      <c r="F237">
        <v>22</v>
      </c>
      <c r="G237">
        <v>22</v>
      </c>
      <c r="H237">
        <v>86.97</v>
      </c>
      <c r="I237">
        <v>7</v>
      </c>
      <c r="J237">
        <v>7</v>
      </c>
      <c r="K237">
        <v>0</v>
      </c>
      <c r="L237" t="s">
        <v>8737</v>
      </c>
      <c r="M237" t="s">
        <v>47</v>
      </c>
      <c r="N237" t="s">
        <v>47</v>
      </c>
    </row>
    <row r="238" spans="2:14" x14ac:dyDescent="0.35">
      <c r="B238" t="s">
        <v>8712</v>
      </c>
      <c r="C238" t="s">
        <v>8749</v>
      </c>
      <c r="D238">
        <v>1326</v>
      </c>
      <c r="E238">
        <v>102</v>
      </c>
      <c r="F238">
        <v>23</v>
      </c>
      <c r="G238">
        <v>23</v>
      </c>
      <c r="H238">
        <v>750</v>
      </c>
      <c r="I238">
        <v>3</v>
      </c>
      <c r="J238">
        <v>3</v>
      </c>
      <c r="K238">
        <v>0</v>
      </c>
      <c r="L238" t="s">
        <v>8737</v>
      </c>
      <c r="M238" t="s">
        <v>107</v>
      </c>
      <c r="N238" t="s">
        <v>107</v>
      </c>
    </row>
    <row r="239" spans="2:14" x14ac:dyDescent="0.35">
      <c r="B239" t="s">
        <v>8712</v>
      </c>
      <c r="C239" t="s">
        <v>8749</v>
      </c>
      <c r="D239">
        <v>1334</v>
      </c>
      <c r="E239">
        <v>290</v>
      </c>
      <c r="F239">
        <v>22</v>
      </c>
      <c r="G239">
        <v>22</v>
      </c>
      <c r="H239">
        <v>1797</v>
      </c>
      <c r="I239">
        <v>6</v>
      </c>
      <c r="J239">
        <v>6</v>
      </c>
      <c r="K239">
        <v>0</v>
      </c>
      <c r="L239" t="s">
        <v>8737</v>
      </c>
      <c r="M239" t="s">
        <v>37</v>
      </c>
      <c r="N239" t="s">
        <v>37</v>
      </c>
    </row>
    <row r="240" spans="2:14" x14ac:dyDescent="0.35">
      <c r="B240" t="s">
        <v>8712</v>
      </c>
      <c r="C240" t="s">
        <v>8749</v>
      </c>
      <c r="D240">
        <v>1336</v>
      </c>
      <c r="E240">
        <v>38</v>
      </c>
      <c r="F240">
        <v>23</v>
      </c>
      <c r="G240">
        <v>23</v>
      </c>
      <c r="H240">
        <v>75.98</v>
      </c>
      <c r="I240">
        <v>7</v>
      </c>
      <c r="J240">
        <v>7</v>
      </c>
      <c r="K240">
        <v>0</v>
      </c>
      <c r="L240" t="s">
        <v>8737</v>
      </c>
      <c r="M240" t="s">
        <v>47</v>
      </c>
      <c r="N240" t="s">
        <v>47</v>
      </c>
    </row>
    <row r="241" spans="2:14" x14ac:dyDescent="0.35">
      <c r="B241" t="s">
        <v>8712</v>
      </c>
      <c r="C241" t="s">
        <v>8749</v>
      </c>
      <c r="D241">
        <v>1340</v>
      </c>
      <c r="E241">
        <v>59</v>
      </c>
      <c r="F241">
        <v>23</v>
      </c>
      <c r="G241">
        <v>23</v>
      </c>
      <c r="H241">
        <v>72</v>
      </c>
      <c r="I241">
        <v>1</v>
      </c>
      <c r="J241">
        <v>1</v>
      </c>
      <c r="K241">
        <v>0</v>
      </c>
      <c r="L241" t="s">
        <v>8737</v>
      </c>
      <c r="M241" t="s">
        <v>137</v>
      </c>
      <c r="N241" t="s">
        <v>137</v>
      </c>
    </row>
    <row r="242" spans="2:14" x14ac:dyDescent="0.35">
      <c r="B242" t="s">
        <v>8712</v>
      </c>
      <c r="C242" t="s">
        <v>8749</v>
      </c>
      <c r="D242">
        <v>1344</v>
      </c>
      <c r="E242">
        <v>141</v>
      </c>
      <c r="F242">
        <v>23</v>
      </c>
      <c r="G242">
        <v>23</v>
      </c>
      <c r="H242">
        <v>51.96</v>
      </c>
      <c r="I242">
        <v>4</v>
      </c>
      <c r="J242">
        <v>4</v>
      </c>
      <c r="K242">
        <v>0</v>
      </c>
      <c r="L242" t="s">
        <v>8737</v>
      </c>
      <c r="M242" t="s">
        <v>27</v>
      </c>
      <c r="N242" t="s">
        <v>27</v>
      </c>
    </row>
    <row r="243" spans="2:14" x14ac:dyDescent="0.35">
      <c r="B243" t="s">
        <v>8712</v>
      </c>
      <c r="C243" t="s">
        <v>8749</v>
      </c>
      <c r="D243">
        <v>1374</v>
      </c>
      <c r="E243">
        <v>329</v>
      </c>
      <c r="F243">
        <v>21</v>
      </c>
      <c r="G243">
        <v>21</v>
      </c>
      <c r="H243">
        <v>945</v>
      </c>
      <c r="I243">
        <v>5</v>
      </c>
      <c r="J243">
        <v>5</v>
      </c>
      <c r="K243">
        <v>0</v>
      </c>
      <c r="L243" t="s">
        <v>8737</v>
      </c>
      <c r="M243" t="s">
        <v>84</v>
      </c>
      <c r="N243" t="s">
        <v>84</v>
      </c>
    </row>
    <row r="244" spans="2:14" x14ac:dyDescent="0.35">
      <c r="B244" t="s">
        <v>8712</v>
      </c>
      <c r="C244" t="s">
        <v>8749</v>
      </c>
      <c r="D244">
        <v>1399</v>
      </c>
      <c r="E244">
        <v>210</v>
      </c>
      <c r="F244">
        <v>22</v>
      </c>
      <c r="G244">
        <v>22</v>
      </c>
      <c r="H244">
        <v>1368</v>
      </c>
      <c r="I244">
        <v>6</v>
      </c>
      <c r="J244">
        <v>6</v>
      </c>
      <c r="K244">
        <v>0</v>
      </c>
      <c r="L244" t="s">
        <v>8737</v>
      </c>
      <c r="M244" t="s">
        <v>37</v>
      </c>
      <c r="N244" t="s">
        <v>37</v>
      </c>
    </row>
    <row r="245" spans="2:14" x14ac:dyDescent="0.35">
      <c r="B245" t="s">
        <v>8712</v>
      </c>
      <c r="C245" t="s">
        <v>8749</v>
      </c>
      <c r="D245">
        <v>1414</v>
      </c>
      <c r="E245">
        <v>228</v>
      </c>
      <c r="F245">
        <v>22</v>
      </c>
      <c r="G245">
        <v>22</v>
      </c>
      <c r="H245">
        <v>72</v>
      </c>
      <c r="I245">
        <v>1</v>
      </c>
      <c r="J245">
        <v>1</v>
      </c>
      <c r="K245">
        <v>0</v>
      </c>
      <c r="L245" t="s">
        <v>8737</v>
      </c>
      <c r="M245" t="s">
        <v>137</v>
      </c>
      <c r="N245" t="s">
        <v>137</v>
      </c>
    </row>
    <row r="246" spans="2:14" x14ac:dyDescent="0.35">
      <c r="B246" t="s">
        <v>8712</v>
      </c>
      <c r="C246" t="s">
        <v>8749</v>
      </c>
      <c r="D246">
        <v>1420</v>
      </c>
      <c r="E246">
        <v>412</v>
      </c>
      <c r="F246">
        <v>21</v>
      </c>
      <c r="G246">
        <v>21</v>
      </c>
      <c r="H246">
        <v>113.97</v>
      </c>
      <c r="I246">
        <v>7</v>
      </c>
      <c r="J246">
        <v>7</v>
      </c>
      <c r="K246">
        <v>0</v>
      </c>
      <c r="L246" t="s">
        <v>8737</v>
      </c>
      <c r="M246" t="s">
        <v>47</v>
      </c>
      <c r="N246" t="s">
        <v>47</v>
      </c>
    </row>
    <row r="247" spans="2:14" x14ac:dyDescent="0.35">
      <c r="B247" t="s">
        <v>8712</v>
      </c>
      <c r="C247" t="s">
        <v>8749</v>
      </c>
      <c r="D247">
        <v>1421</v>
      </c>
      <c r="E247">
        <v>275</v>
      </c>
      <c r="F247">
        <v>22</v>
      </c>
      <c r="G247">
        <v>22</v>
      </c>
      <c r="H247">
        <v>62.849999999999994</v>
      </c>
      <c r="I247">
        <v>4</v>
      </c>
      <c r="J247">
        <v>4</v>
      </c>
      <c r="K247">
        <v>0</v>
      </c>
      <c r="L247" t="s">
        <v>8737</v>
      </c>
      <c r="M247" t="s">
        <v>27</v>
      </c>
      <c r="N247" t="s">
        <v>27</v>
      </c>
    </row>
    <row r="248" spans="2:14" x14ac:dyDescent="0.35">
      <c r="B248" t="s">
        <v>8712</v>
      </c>
      <c r="C248" t="s">
        <v>8749</v>
      </c>
      <c r="D248">
        <v>1431</v>
      </c>
      <c r="E248">
        <v>10</v>
      </c>
      <c r="F248">
        <v>23</v>
      </c>
      <c r="G248">
        <v>23</v>
      </c>
      <c r="H248">
        <v>500</v>
      </c>
      <c r="I248">
        <v>3</v>
      </c>
      <c r="J248">
        <v>3</v>
      </c>
      <c r="K248">
        <v>0</v>
      </c>
      <c r="L248" t="s">
        <v>8737</v>
      </c>
      <c r="M248" t="s">
        <v>107</v>
      </c>
      <c r="N248" t="s">
        <v>107</v>
      </c>
    </row>
    <row r="249" spans="2:14" x14ac:dyDescent="0.35">
      <c r="B249" t="s">
        <v>8712</v>
      </c>
      <c r="C249" t="s">
        <v>8749</v>
      </c>
      <c r="D249">
        <v>1434</v>
      </c>
      <c r="E249">
        <v>248</v>
      </c>
      <c r="F249">
        <v>22</v>
      </c>
      <c r="G249">
        <v>22</v>
      </c>
      <c r="H249">
        <v>1995</v>
      </c>
      <c r="I249">
        <v>3</v>
      </c>
      <c r="J249">
        <v>3</v>
      </c>
      <c r="K249">
        <v>0</v>
      </c>
      <c r="L249" t="s">
        <v>8737</v>
      </c>
      <c r="M249" t="s">
        <v>107</v>
      </c>
      <c r="N249" t="s">
        <v>107</v>
      </c>
    </row>
    <row r="250" spans="2:14" x14ac:dyDescent="0.35">
      <c r="B250" t="s">
        <v>8712</v>
      </c>
      <c r="C250" t="s">
        <v>8749</v>
      </c>
      <c r="D250">
        <v>1436</v>
      </c>
      <c r="E250">
        <v>119</v>
      </c>
      <c r="F250">
        <v>23</v>
      </c>
      <c r="G250">
        <v>23</v>
      </c>
      <c r="H250">
        <v>32.97</v>
      </c>
      <c r="I250">
        <v>1</v>
      </c>
      <c r="J250">
        <v>1</v>
      </c>
      <c r="K250">
        <v>0</v>
      </c>
      <c r="L250" t="s">
        <v>8737</v>
      </c>
      <c r="M250" t="s">
        <v>137</v>
      </c>
      <c r="N250" t="s">
        <v>137</v>
      </c>
    </row>
    <row r="251" spans="2:14" x14ac:dyDescent="0.35">
      <c r="B251" t="s">
        <v>8712</v>
      </c>
      <c r="C251" t="s">
        <v>8749</v>
      </c>
      <c r="D251">
        <v>1445</v>
      </c>
      <c r="E251">
        <v>319</v>
      </c>
      <c r="F251">
        <v>21</v>
      </c>
      <c r="G251">
        <v>21</v>
      </c>
      <c r="H251">
        <v>167</v>
      </c>
      <c r="I251">
        <v>2</v>
      </c>
      <c r="J251">
        <v>2</v>
      </c>
      <c r="K251">
        <v>0</v>
      </c>
      <c r="L251" t="s">
        <v>8737</v>
      </c>
      <c r="M251" t="s">
        <v>57</v>
      </c>
      <c r="N251" t="s">
        <v>57</v>
      </c>
    </row>
    <row r="252" spans="2:14" x14ac:dyDescent="0.35">
      <c r="B252" t="s">
        <v>8712</v>
      </c>
      <c r="C252" t="s">
        <v>8749</v>
      </c>
      <c r="D252">
        <v>1446</v>
      </c>
      <c r="E252">
        <v>381</v>
      </c>
      <c r="F252">
        <v>21</v>
      </c>
      <c r="G252">
        <v>21</v>
      </c>
      <c r="H252">
        <v>43.96</v>
      </c>
      <c r="I252">
        <v>1</v>
      </c>
      <c r="J252">
        <v>1</v>
      </c>
      <c r="K252">
        <v>0</v>
      </c>
      <c r="L252" t="s">
        <v>8737</v>
      </c>
      <c r="M252" t="s">
        <v>137</v>
      </c>
      <c r="N252" t="s">
        <v>137</v>
      </c>
    </row>
    <row r="253" spans="2:14" x14ac:dyDescent="0.35">
      <c r="B253" t="s">
        <v>8712</v>
      </c>
      <c r="C253" t="s">
        <v>8749</v>
      </c>
      <c r="D253">
        <v>1447</v>
      </c>
      <c r="E253">
        <v>244</v>
      </c>
      <c r="F253">
        <v>22</v>
      </c>
      <c r="G253">
        <v>22</v>
      </c>
      <c r="H253">
        <v>35.96</v>
      </c>
      <c r="I253">
        <v>1</v>
      </c>
      <c r="J253">
        <v>1</v>
      </c>
      <c r="K253">
        <v>0</v>
      </c>
      <c r="L253" t="s">
        <v>8737</v>
      </c>
      <c r="M253" t="s">
        <v>137</v>
      </c>
      <c r="N253" t="s">
        <v>137</v>
      </c>
    </row>
    <row r="254" spans="2:14" x14ac:dyDescent="0.35">
      <c r="B254" t="s">
        <v>8712</v>
      </c>
      <c r="C254" t="s">
        <v>8749</v>
      </c>
      <c r="D254">
        <v>1454</v>
      </c>
      <c r="E254">
        <v>267</v>
      </c>
      <c r="F254">
        <v>22</v>
      </c>
      <c r="G254">
        <v>22</v>
      </c>
      <c r="H254">
        <v>54</v>
      </c>
      <c r="I254">
        <v>2</v>
      </c>
      <c r="J254">
        <v>2</v>
      </c>
      <c r="K254">
        <v>0</v>
      </c>
      <c r="L254" t="s">
        <v>8737</v>
      </c>
      <c r="M254" t="s">
        <v>57</v>
      </c>
      <c r="N254" t="s">
        <v>57</v>
      </c>
    </row>
    <row r="255" spans="2:14" x14ac:dyDescent="0.35">
      <c r="B255" t="s">
        <v>8712</v>
      </c>
      <c r="C255" t="s">
        <v>8749</v>
      </c>
      <c r="D255">
        <v>1457</v>
      </c>
      <c r="E255">
        <v>236</v>
      </c>
      <c r="F255">
        <v>22</v>
      </c>
      <c r="G255">
        <v>22</v>
      </c>
      <c r="H255">
        <v>2097</v>
      </c>
      <c r="I255">
        <v>6</v>
      </c>
      <c r="J255">
        <v>6</v>
      </c>
      <c r="K255">
        <v>0</v>
      </c>
      <c r="L255" t="s">
        <v>8737</v>
      </c>
      <c r="M255" t="s">
        <v>37</v>
      </c>
      <c r="N255" t="s">
        <v>37</v>
      </c>
    </row>
    <row r="256" spans="2:14" x14ac:dyDescent="0.35">
      <c r="B256" t="s">
        <v>8712</v>
      </c>
      <c r="C256" t="s">
        <v>8749</v>
      </c>
      <c r="D256">
        <v>1465</v>
      </c>
      <c r="E256">
        <v>16</v>
      </c>
      <c r="F256">
        <v>23</v>
      </c>
      <c r="G256">
        <v>23</v>
      </c>
      <c r="H256">
        <v>269.85000000000002</v>
      </c>
      <c r="I256">
        <v>2</v>
      </c>
      <c r="J256">
        <v>2</v>
      </c>
      <c r="K256">
        <v>0</v>
      </c>
      <c r="L256" t="s">
        <v>8737</v>
      </c>
      <c r="M256" t="s">
        <v>57</v>
      </c>
      <c r="N256" t="s">
        <v>57</v>
      </c>
    </row>
    <row r="257" spans="2:14" x14ac:dyDescent="0.35">
      <c r="B257" t="s">
        <v>8712</v>
      </c>
      <c r="C257" t="s">
        <v>8749</v>
      </c>
      <c r="D257">
        <v>1474</v>
      </c>
      <c r="E257">
        <v>296</v>
      </c>
      <c r="F257">
        <v>21</v>
      </c>
      <c r="G257">
        <v>21</v>
      </c>
      <c r="H257">
        <v>267</v>
      </c>
      <c r="I257">
        <v>2</v>
      </c>
      <c r="J257">
        <v>2</v>
      </c>
      <c r="K257">
        <v>0</v>
      </c>
      <c r="L257" t="s">
        <v>8737</v>
      </c>
      <c r="M257" t="s">
        <v>57</v>
      </c>
      <c r="N257" t="s">
        <v>57</v>
      </c>
    </row>
    <row r="258" spans="2:14" x14ac:dyDescent="0.35">
      <c r="B258" t="s">
        <v>8712</v>
      </c>
      <c r="C258" t="s">
        <v>8749</v>
      </c>
      <c r="D258">
        <v>1480</v>
      </c>
      <c r="E258">
        <v>257</v>
      </c>
      <c r="F258">
        <v>22</v>
      </c>
      <c r="G258">
        <v>22</v>
      </c>
      <c r="H258">
        <v>259.89999999999998</v>
      </c>
      <c r="I258">
        <v>2</v>
      </c>
      <c r="J258">
        <v>2</v>
      </c>
      <c r="K258">
        <v>0</v>
      </c>
      <c r="L258" t="s">
        <v>8737</v>
      </c>
      <c r="M258" t="s">
        <v>57</v>
      </c>
      <c r="N258" t="s">
        <v>57</v>
      </c>
    </row>
    <row r="259" spans="2:14" x14ac:dyDescent="0.35">
      <c r="B259" t="s">
        <v>8712</v>
      </c>
      <c r="C259" t="s">
        <v>8749</v>
      </c>
      <c r="D259">
        <v>1500</v>
      </c>
      <c r="E259">
        <v>283</v>
      </c>
      <c r="F259">
        <v>22</v>
      </c>
      <c r="G259">
        <v>22</v>
      </c>
      <c r="H259">
        <v>95.96</v>
      </c>
      <c r="I259">
        <v>4</v>
      </c>
      <c r="J259">
        <v>4</v>
      </c>
      <c r="K259">
        <v>0</v>
      </c>
      <c r="L259" t="s">
        <v>8737</v>
      </c>
      <c r="M259" t="s">
        <v>27</v>
      </c>
      <c r="N259" t="s">
        <v>27</v>
      </c>
    </row>
    <row r="260" spans="2:14" x14ac:dyDescent="0.35">
      <c r="B260" t="s">
        <v>8712</v>
      </c>
      <c r="C260" t="s">
        <v>8749</v>
      </c>
      <c r="D260">
        <v>1502</v>
      </c>
      <c r="E260">
        <v>354</v>
      </c>
      <c r="F260">
        <v>21</v>
      </c>
      <c r="G260">
        <v>21</v>
      </c>
      <c r="H260">
        <v>1975</v>
      </c>
      <c r="I260">
        <v>3</v>
      </c>
      <c r="J260">
        <v>3</v>
      </c>
      <c r="K260">
        <v>0</v>
      </c>
      <c r="L260" t="s">
        <v>8737</v>
      </c>
      <c r="M260" t="s">
        <v>107</v>
      </c>
      <c r="N260" t="s">
        <v>107</v>
      </c>
    </row>
    <row r="261" spans="2:14" x14ac:dyDescent="0.35">
      <c r="B261" t="s">
        <v>8712</v>
      </c>
      <c r="C261" t="s">
        <v>8749</v>
      </c>
      <c r="D261">
        <v>1503</v>
      </c>
      <c r="E261">
        <v>367</v>
      </c>
      <c r="F261">
        <v>21</v>
      </c>
      <c r="G261">
        <v>21</v>
      </c>
      <c r="H261">
        <v>2052</v>
      </c>
      <c r="I261">
        <v>6</v>
      </c>
      <c r="J261">
        <v>6</v>
      </c>
      <c r="K261">
        <v>0</v>
      </c>
      <c r="L261" t="s">
        <v>8737</v>
      </c>
      <c r="M261" t="s">
        <v>37</v>
      </c>
      <c r="N261" t="s">
        <v>37</v>
      </c>
    </row>
    <row r="262" spans="2:14" x14ac:dyDescent="0.35">
      <c r="B262" t="s">
        <v>8712</v>
      </c>
      <c r="C262" t="s">
        <v>8749</v>
      </c>
      <c r="D262">
        <v>1505</v>
      </c>
      <c r="E262">
        <v>156</v>
      </c>
      <c r="F262">
        <v>22</v>
      </c>
      <c r="G262">
        <v>22</v>
      </c>
      <c r="H262">
        <v>537</v>
      </c>
      <c r="I262">
        <v>2</v>
      </c>
      <c r="J262">
        <v>2</v>
      </c>
      <c r="K262">
        <v>0</v>
      </c>
      <c r="L262" t="s">
        <v>8737</v>
      </c>
      <c r="M262" t="s">
        <v>57</v>
      </c>
      <c r="N262" t="s">
        <v>57</v>
      </c>
    </row>
    <row r="263" spans="2:14" x14ac:dyDescent="0.35">
      <c r="B263" t="s">
        <v>8712</v>
      </c>
      <c r="C263" t="s">
        <v>8749</v>
      </c>
      <c r="D263">
        <v>1508</v>
      </c>
      <c r="E263">
        <v>177</v>
      </c>
      <c r="F263">
        <v>22</v>
      </c>
      <c r="G263">
        <v>22</v>
      </c>
      <c r="H263">
        <v>59.98</v>
      </c>
      <c r="I263">
        <v>7</v>
      </c>
      <c r="J263">
        <v>7</v>
      </c>
      <c r="K263">
        <v>0</v>
      </c>
      <c r="L263" t="s">
        <v>8737</v>
      </c>
      <c r="M263" t="s">
        <v>47</v>
      </c>
      <c r="N263" t="s">
        <v>47</v>
      </c>
    </row>
    <row r="264" spans="2:14" x14ac:dyDescent="0.35">
      <c r="B264" t="s">
        <v>8712</v>
      </c>
      <c r="C264" t="s">
        <v>8749</v>
      </c>
      <c r="D264">
        <v>1520</v>
      </c>
      <c r="E264">
        <v>317</v>
      </c>
      <c r="F264">
        <v>21</v>
      </c>
      <c r="G264">
        <v>21</v>
      </c>
      <c r="H264">
        <v>1185</v>
      </c>
      <c r="I264">
        <v>3</v>
      </c>
      <c r="J264">
        <v>3</v>
      </c>
      <c r="K264">
        <v>0</v>
      </c>
      <c r="L264" t="s">
        <v>8737</v>
      </c>
      <c r="M264" t="s">
        <v>107</v>
      </c>
      <c r="N264" t="s">
        <v>107</v>
      </c>
    </row>
    <row r="265" spans="2:14" x14ac:dyDescent="0.35">
      <c r="B265" t="s">
        <v>8712</v>
      </c>
      <c r="C265" t="s">
        <v>8749</v>
      </c>
      <c r="D265">
        <v>1523</v>
      </c>
      <c r="E265">
        <v>349</v>
      </c>
      <c r="F265">
        <v>23</v>
      </c>
      <c r="G265">
        <v>21</v>
      </c>
      <c r="H265">
        <v>5085.5</v>
      </c>
      <c r="I265">
        <v>7</v>
      </c>
      <c r="J265">
        <v>6</v>
      </c>
      <c r="K265">
        <v>2</v>
      </c>
      <c r="L265" t="s">
        <v>8737</v>
      </c>
      <c r="M265" t="s">
        <v>47</v>
      </c>
      <c r="N265" t="s">
        <v>37</v>
      </c>
    </row>
    <row r="266" spans="2:14" x14ac:dyDescent="0.35">
      <c r="B266" t="s">
        <v>8712</v>
      </c>
      <c r="C266" t="s">
        <v>8749</v>
      </c>
      <c r="D266">
        <v>1524</v>
      </c>
      <c r="E266">
        <v>99</v>
      </c>
      <c r="F266">
        <v>23</v>
      </c>
      <c r="G266">
        <v>23</v>
      </c>
      <c r="H266">
        <v>44.97</v>
      </c>
      <c r="I266">
        <v>4</v>
      </c>
      <c r="J266">
        <v>4</v>
      </c>
      <c r="K266">
        <v>0</v>
      </c>
      <c r="L266" t="s">
        <v>8737</v>
      </c>
      <c r="M266" t="s">
        <v>27</v>
      </c>
      <c r="N266" t="s">
        <v>27</v>
      </c>
    </row>
    <row r="267" spans="2:14" x14ac:dyDescent="0.35">
      <c r="B267" t="s">
        <v>8712</v>
      </c>
      <c r="C267" t="s">
        <v>8749</v>
      </c>
      <c r="D267">
        <v>1533</v>
      </c>
      <c r="E267">
        <v>130</v>
      </c>
      <c r="F267">
        <v>23</v>
      </c>
      <c r="G267">
        <v>23</v>
      </c>
      <c r="H267">
        <v>19.989999999999998</v>
      </c>
      <c r="I267">
        <v>4</v>
      </c>
      <c r="J267">
        <v>4</v>
      </c>
      <c r="K267">
        <v>0</v>
      </c>
      <c r="L267" t="s">
        <v>8737</v>
      </c>
      <c r="M267" t="s">
        <v>27</v>
      </c>
      <c r="N267" t="s">
        <v>27</v>
      </c>
    </row>
    <row r="268" spans="2:14" x14ac:dyDescent="0.35">
      <c r="B268" t="s">
        <v>8712</v>
      </c>
      <c r="C268" t="s">
        <v>8749</v>
      </c>
      <c r="D268">
        <v>1539</v>
      </c>
      <c r="E268">
        <v>394</v>
      </c>
      <c r="F268">
        <v>21</v>
      </c>
      <c r="G268">
        <v>21</v>
      </c>
      <c r="H268">
        <v>99.96</v>
      </c>
      <c r="I268">
        <v>4</v>
      </c>
      <c r="J268">
        <v>4</v>
      </c>
      <c r="K268">
        <v>0</v>
      </c>
      <c r="L268" t="s">
        <v>8737</v>
      </c>
      <c r="M268" t="s">
        <v>27</v>
      </c>
      <c r="N268" t="s">
        <v>27</v>
      </c>
    </row>
    <row r="269" spans="2:14" x14ac:dyDescent="0.35">
      <c r="B269" t="s">
        <v>8712</v>
      </c>
      <c r="C269" t="s">
        <v>8749</v>
      </c>
      <c r="D269">
        <v>1542</v>
      </c>
      <c r="E269">
        <v>52</v>
      </c>
      <c r="F269">
        <v>23</v>
      </c>
      <c r="G269">
        <v>23</v>
      </c>
      <c r="H269">
        <v>2995</v>
      </c>
      <c r="I269">
        <v>6</v>
      </c>
      <c r="J269">
        <v>6</v>
      </c>
      <c r="K269">
        <v>0</v>
      </c>
      <c r="L269" t="s">
        <v>8737</v>
      </c>
      <c r="M269" t="s">
        <v>37</v>
      </c>
      <c r="N269" t="s">
        <v>37</v>
      </c>
    </row>
    <row r="270" spans="2:14" x14ac:dyDescent="0.35">
      <c r="B270" t="s">
        <v>8712</v>
      </c>
      <c r="C270" t="s">
        <v>8749</v>
      </c>
      <c r="D270">
        <v>1547</v>
      </c>
      <c r="E270">
        <v>176</v>
      </c>
      <c r="F270">
        <v>22</v>
      </c>
      <c r="G270">
        <v>22</v>
      </c>
      <c r="H270">
        <v>176.85000000000002</v>
      </c>
      <c r="I270">
        <v>2</v>
      </c>
      <c r="J270">
        <v>2</v>
      </c>
      <c r="K270">
        <v>0</v>
      </c>
      <c r="L270" t="s">
        <v>8737</v>
      </c>
      <c r="M270" t="s">
        <v>57</v>
      </c>
      <c r="N270" t="s">
        <v>57</v>
      </c>
    </row>
    <row r="271" spans="2:14" x14ac:dyDescent="0.35">
      <c r="B271" t="s">
        <v>8712</v>
      </c>
      <c r="C271" t="s">
        <v>8749</v>
      </c>
      <c r="D271">
        <v>1549</v>
      </c>
      <c r="E271">
        <v>216</v>
      </c>
      <c r="F271">
        <v>22</v>
      </c>
      <c r="G271">
        <v>22</v>
      </c>
      <c r="H271">
        <v>4194</v>
      </c>
      <c r="I271">
        <v>6</v>
      </c>
      <c r="J271">
        <v>6</v>
      </c>
      <c r="K271">
        <v>0</v>
      </c>
      <c r="L271" t="s">
        <v>8737</v>
      </c>
      <c r="M271" t="s">
        <v>37</v>
      </c>
      <c r="N271" t="s">
        <v>37</v>
      </c>
    </row>
    <row r="272" spans="2:14" x14ac:dyDescent="0.35">
      <c r="B272" t="s">
        <v>8712</v>
      </c>
      <c r="C272" t="s">
        <v>8749</v>
      </c>
      <c r="D272">
        <v>1551</v>
      </c>
      <c r="E272">
        <v>51</v>
      </c>
      <c r="F272">
        <v>23</v>
      </c>
      <c r="G272">
        <v>23</v>
      </c>
      <c r="H272">
        <v>44.97</v>
      </c>
      <c r="I272">
        <v>4</v>
      </c>
      <c r="J272">
        <v>4</v>
      </c>
      <c r="K272">
        <v>0</v>
      </c>
      <c r="L272" t="s">
        <v>8737</v>
      </c>
      <c r="M272" t="s">
        <v>27</v>
      </c>
      <c r="N272" t="s">
        <v>27</v>
      </c>
    </row>
    <row r="273" spans="2:14" x14ac:dyDescent="0.35">
      <c r="B273" t="s">
        <v>8712</v>
      </c>
      <c r="C273" t="s">
        <v>8749</v>
      </c>
      <c r="D273">
        <v>1559</v>
      </c>
      <c r="E273">
        <v>424</v>
      </c>
      <c r="F273">
        <v>21</v>
      </c>
      <c r="G273">
        <v>21</v>
      </c>
      <c r="H273">
        <v>162</v>
      </c>
      <c r="I273">
        <v>2</v>
      </c>
      <c r="J273">
        <v>2</v>
      </c>
      <c r="K273">
        <v>0</v>
      </c>
      <c r="L273" t="s">
        <v>8737</v>
      </c>
      <c r="M273" t="s">
        <v>57</v>
      </c>
      <c r="N273" t="s">
        <v>57</v>
      </c>
    </row>
    <row r="274" spans="2:14" x14ac:dyDescent="0.35">
      <c r="B274" t="s">
        <v>8712</v>
      </c>
      <c r="C274" t="s">
        <v>8749</v>
      </c>
      <c r="D274">
        <v>1565</v>
      </c>
      <c r="E274">
        <v>299</v>
      </c>
      <c r="F274">
        <v>21</v>
      </c>
      <c r="G274">
        <v>21</v>
      </c>
      <c r="H274">
        <v>62.849999999999994</v>
      </c>
      <c r="I274">
        <v>4</v>
      </c>
      <c r="J274">
        <v>4</v>
      </c>
      <c r="K274">
        <v>0</v>
      </c>
      <c r="L274" t="s">
        <v>8737</v>
      </c>
      <c r="M274" t="s">
        <v>27</v>
      </c>
      <c r="N274" t="s">
        <v>27</v>
      </c>
    </row>
    <row r="275" spans="2:14" x14ac:dyDescent="0.35">
      <c r="B275" t="s">
        <v>8712</v>
      </c>
      <c r="C275" t="s">
        <v>8749</v>
      </c>
      <c r="D275">
        <v>1566</v>
      </c>
      <c r="E275">
        <v>416</v>
      </c>
      <c r="F275">
        <v>21</v>
      </c>
      <c r="G275">
        <v>21</v>
      </c>
      <c r="H275">
        <v>74.95</v>
      </c>
      <c r="I275">
        <v>4</v>
      </c>
      <c r="J275">
        <v>4</v>
      </c>
      <c r="K275">
        <v>0</v>
      </c>
      <c r="L275" t="s">
        <v>8737</v>
      </c>
      <c r="M275" t="s">
        <v>27</v>
      </c>
      <c r="N275" t="s">
        <v>27</v>
      </c>
    </row>
    <row r="276" spans="2:14" x14ac:dyDescent="0.35">
      <c r="B276" t="s">
        <v>8712</v>
      </c>
      <c r="C276" t="s">
        <v>8749</v>
      </c>
      <c r="D276">
        <v>1567</v>
      </c>
      <c r="E276">
        <v>2</v>
      </c>
      <c r="F276">
        <v>23</v>
      </c>
      <c r="G276">
        <v>23</v>
      </c>
      <c r="H276">
        <v>2649</v>
      </c>
      <c r="I276">
        <v>6</v>
      </c>
      <c r="J276">
        <v>6</v>
      </c>
      <c r="K276">
        <v>0</v>
      </c>
      <c r="L276" t="s">
        <v>8740</v>
      </c>
      <c r="M276" t="s">
        <v>37</v>
      </c>
      <c r="N276" t="s">
        <v>37</v>
      </c>
    </row>
    <row r="277" spans="2:14" x14ac:dyDescent="0.35">
      <c r="B277" t="s">
        <v>8712</v>
      </c>
      <c r="C277" t="s">
        <v>8749</v>
      </c>
      <c r="D277">
        <v>1570</v>
      </c>
      <c r="E277">
        <v>309</v>
      </c>
      <c r="F277">
        <v>21</v>
      </c>
      <c r="G277">
        <v>21</v>
      </c>
      <c r="H277">
        <v>1000</v>
      </c>
      <c r="I277">
        <v>3</v>
      </c>
      <c r="J277">
        <v>3</v>
      </c>
      <c r="K277">
        <v>0</v>
      </c>
      <c r="L277" t="s">
        <v>8737</v>
      </c>
      <c r="M277" t="s">
        <v>107</v>
      </c>
      <c r="N277" t="s">
        <v>107</v>
      </c>
    </row>
    <row r="278" spans="2:14" x14ac:dyDescent="0.35">
      <c r="B278" t="s">
        <v>8712</v>
      </c>
      <c r="C278" t="s">
        <v>8749</v>
      </c>
      <c r="D278">
        <v>1572</v>
      </c>
      <c r="E278">
        <v>145</v>
      </c>
      <c r="F278">
        <v>23</v>
      </c>
      <c r="G278">
        <v>23</v>
      </c>
      <c r="H278">
        <v>476</v>
      </c>
      <c r="I278">
        <v>2</v>
      </c>
      <c r="J278">
        <v>2</v>
      </c>
      <c r="K278">
        <v>0</v>
      </c>
      <c r="L278" t="s">
        <v>8737</v>
      </c>
      <c r="M278" t="s">
        <v>57</v>
      </c>
      <c r="N278" t="s">
        <v>57</v>
      </c>
    </row>
    <row r="279" spans="2:14" x14ac:dyDescent="0.35">
      <c r="B279" t="s">
        <v>8712</v>
      </c>
      <c r="C279" t="s">
        <v>8749</v>
      </c>
      <c r="D279">
        <v>1573</v>
      </c>
      <c r="E279">
        <v>370</v>
      </c>
      <c r="F279">
        <v>21</v>
      </c>
      <c r="G279">
        <v>21</v>
      </c>
      <c r="H279">
        <v>2495</v>
      </c>
      <c r="I279">
        <v>3</v>
      </c>
      <c r="J279">
        <v>3</v>
      </c>
      <c r="K279">
        <v>0</v>
      </c>
      <c r="L279" t="s">
        <v>8737</v>
      </c>
      <c r="M279" t="s">
        <v>107</v>
      </c>
      <c r="N279" t="s">
        <v>107</v>
      </c>
    </row>
    <row r="280" spans="2:14" x14ac:dyDescent="0.35">
      <c r="B280" t="s">
        <v>8712</v>
      </c>
      <c r="C280" t="s">
        <v>8749</v>
      </c>
      <c r="D280">
        <v>1578</v>
      </c>
      <c r="E280">
        <v>259</v>
      </c>
      <c r="F280">
        <v>22</v>
      </c>
      <c r="G280">
        <v>22</v>
      </c>
      <c r="H280">
        <v>36</v>
      </c>
      <c r="I280">
        <v>1</v>
      </c>
      <c r="J280">
        <v>1</v>
      </c>
      <c r="K280">
        <v>0</v>
      </c>
      <c r="L280" t="s">
        <v>8737</v>
      </c>
      <c r="M280" t="s">
        <v>137</v>
      </c>
      <c r="N280" t="s">
        <v>137</v>
      </c>
    </row>
    <row r="281" spans="2:14" x14ac:dyDescent="0.35">
      <c r="B281" t="s">
        <v>8712</v>
      </c>
      <c r="C281" t="s">
        <v>8749</v>
      </c>
      <c r="D281">
        <v>1582</v>
      </c>
      <c r="E281">
        <v>328</v>
      </c>
      <c r="F281">
        <v>21</v>
      </c>
      <c r="G281">
        <v>21</v>
      </c>
      <c r="H281">
        <v>1995</v>
      </c>
      <c r="I281">
        <v>3</v>
      </c>
      <c r="J281">
        <v>3</v>
      </c>
      <c r="K281">
        <v>0</v>
      </c>
      <c r="L281" t="s">
        <v>8737</v>
      </c>
      <c r="M281" t="s">
        <v>107</v>
      </c>
      <c r="N281" t="s">
        <v>107</v>
      </c>
    </row>
    <row r="282" spans="2:14" x14ac:dyDescent="0.35">
      <c r="B282" t="s">
        <v>8712</v>
      </c>
      <c r="C282" t="s">
        <v>8749</v>
      </c>
      <c r="D282">
        <v>1584</v>
      </c>
      <c r="E282">
        <v>213</v>
      </c>
      <c r="F282">
        <v>22</v>
      </c>
      <c r="G282">
        <v>22</v>
      </c>
      <c r="H282">
        <v>119.94999999999999</v>
      </c>
      <c r="I282">
        <v>4</v>
      </c>
      <c r="J282">
        <v>4</v>
      </c>
      <c r="K282">
        <v>0</v>
      </c>
      <c r="L282" t="s">
        <v>8737</v>
      </c>
      <c r="M282" t="s">
        <v>27</v>
      </c>
      <c r="N282" t="s">
        <v>27</v>
      </c>
    </row>
    <row r="283" spans="2:14" x14ac:dyDescent="0.35">
      <c r="B283" t="s">
        <v>8712</v>
      </c>
      <c r="C283" t="s">
        <v>8749</v>
      </c>
      <c r="D283">
        <v>1585</v>
      </c>
      <c r="E283">
        <v>163</v>
      </c>
      <c r="F283">
        <v>22</v>
      </c>
      <c r="G283">
        <v>22</v>
      </c>
      <c r="H283">
        <v>1098</v>
      </c>
      <c r="I283">
        <v>6</v>
      </c>
      <c r="J283">
        <v>6</v>
      </c>
      <c r="K283">
        <v>0</v>
      </c>
      <c r="L283" t="s">
        <v>8737</v>
      </c>
      <c r="M283" t="s">
        <v>37</v>
      </c>
      <c r="N283" t="s">
        <v>37</v>
      </c>
    </row>
    <row r="284" spans="2:14" x14ac:dyDescent="0.35">
      <c r="B284" t="s">
        <v>8712</v>
      </c>
      <c r="C284" t="s">
        <v>8749</v>
      </c>
      <c r="D284">
        <v>1589</v>
      </c>
      <c r="E284">
        <v>185</v>
      </c>
      <c r="F284">
        <v>23</v>
      </c>
      <c r="G284">
        <v>22</v>
      </c>
      <c r="H284">
        <v>151.84</v>
      </c>
      <c r="I284">
        <v>1</v>
      </c>
      <c r="J284">
        <v>1</v>
      </c>
      <c r="K284">
        <v>1</v>
      </c>
      <c r="L284" t="s">
        <v>8737</v>
      </c>
      <c r="M284" t="s">
        <v>137</v>
      </c>
      <c r="N284" t="s">
        <v>137</v>
      </c>
    </row>
    <row r="285" spans="2:14" x14ac:dyDescent="0.35">
      <c r="B285" t="s">
        <v>8712</v>
      </c>
      <c r="C285" t="s">
        <v>8749</v>
      </c>
      <c r="D285">
        <v>1591</v>
      </c>
      <c r="E285">
        <v>131</v>
      </c>
      <c r="F285">
        <v>23</v>
      </c>
      <c r="G285">
        <v>23</v>
      </c>
      <c r="H285">
        <v>2052</v>
      </c>
      <c r="I285">
        <v>6</v>
      </c>
      <c r="J285">
        <v>6</v>
      </c>
      <c r="K285">
        <v>0</v>
      </c>
      <c r="L285" t="s">
        <v>8737</v>
      </c>
      <c r="M285" t="s">
        <v>37</v>
      </c>
      <c r="N285" t="s">
        <v>37</v>
      </c>
    </row>
    <row r="286" spans="2:14" x14ac:dyDescent="0.35">
      <c r="B286" t="s">
        <v>8712</v>
      </c>
      <c r="C286" t="s">
        <v>8749</v>
      </c>
      <c r="D286">
        <v>1599</v>
      </c>
      <c r="E286">
        <v>120</v>
      </c>
      <c r="F286">
        <v>23</v>
      </c>
      <c r="G286">
        <v>23</v>
      </c>
      <c r="H286">
        <v>51.96</v>
      </c>
      <c r="I286">
        <v>4</v>
      </c>
      <c r="J286">
        <v>4</v>
      </c>
      <c r="K286">
        <v>0</v>
      </c>
      <c r="L286" t="s">
        <v>8737</v>
      </c>
      <c r="M286" t="s">
        <v>27</v>
      </c>
      <c r="N286" t="s">
        <v>27</v>
      </c>
    </row>
    <row r="287" spans="2:14" x14ac:dyDescent="0.35">
      <c r="B287" t="s">
        <v>8712</v>
      </c>
      <c r="C287" t="s">
        <v>8749</v>
      </c>
      <c r="D287">
        <v>1603</v>
      </c>
      <c r="E287">
        <v>272</v>
      </c>
      <c r="F287">
        <v>22</v>
      </c>
      <c r="G287">
        <v>22</v>
      </c>
      <c r="H287">
        <v>16.75</v>
      </c>
      <c r="I287">
        <v>4</v>
      </c>
      <c r="J287">
        <v>4</v>
      </c>
      <c r="K287">
        <v>0</v>
      </c>
      <c r="L287" t="s">
        <v>8737</v>
      </c>
      <c r="M287" t="s">
        <v>27</v>
      </c>
      <c r="N287" t="s">
        <v>27</v>
      </c>
    </row>
    <row r="288" spans="2:14" x14ac:dyDescent="0.35">
      <c r="B288" t="s">
        <v>8712</v>
      </c>
      <c r="C288" t="s">
        <v>8749</v>
      </c>
      <c r="D288">
        <v>1608</v>
      </c>
      <c r="E288">
        <v>280</v>
      </c>
      <c r="F288">
        <v>22</v>
      </c>
      <c r="G288">
        <v>22</v>
      </c>
      <c r="H288">
        <v>36</v>
      </c>
      <c r="I288">
        <v>1</v>
      </c>
      <c r="J288">
        <v>1</v>
      </c>
      <c r="K288">
        <v>0</v>
      </c>
      <c r="L288" t="s">
        <v>8737</v>
      </c>
      <c r="M288" t="s">
        <v>137</v>
      </c>
      <c r="N288" t="s">
        <v>137</v>
      </c>
    </row>
    <row r="289" spans="2:14" x14ac:dyDescent="0.35">
      <c r="B289" t="s">
        <v>8712</v>
      </c>
      <c r="C289" t="s">
        <v>8749</v>
      </c>
      <c r="D289">
        <v>1613</v>
      </c>
      <c r="E289">
        <v>43</v>
      </c>
      <c r="F289">
        <v>23</v>
      </c>
      <c r="G289">
        <v>23</v>
      </c>
      <c r="H289">
        <v>60</v>
      </c>
      <c r="I289">
        <v>1</v>
      </c>
      <c r="J289">
        <v>1</v>
      </c>
      <c r="K289">
        <v>0</v>
      </c>
      <c r="L289" t="s">
        <v>8737</v>
      </c>
      <c r="M289" t="s">
        <v>137</v>
      </c>
      <c r="N289" t="s">
        <v>137</v>
      </c>
    </row>
    <row r="290" spans="2:14" x14ac:dyDescent="0.35">
      <c r="B290" t="s">
        <v>8712</v>
      </c>
      <c r="C290" t="s">
        <v>8749</v>
      </c>
      <c r="D290">
        <v>1614</v>
      </c>
      <c r="E290">
        <v>202</v>
      </c>
      <c r="F290">
        <v>23</v>
      </c>
      <c r="G290">
        <v>22</v>
      </c>
      <c r="H290">
        <v>464.69999999999993</v>
      </c>
      <c r="I290">
        <v>4</v>
      </c>
      <c r="J290">
        <v>2</v>
      </c>
      <c r="K290">
        <v>1</v>
      </c>
      <c r="L290" t="s">
        <v>8737</v>
      </c>
      <c r="M290" t="s">
        <v>27</v>
      </c>
      <c r="N290" t="s">
        <v>57</v>
      </c>
    </row>
    <row r="291" spans="2:14" x14ac:dyDescent="0.35">
      <c r="B291" t="s">
        <v>8712</v>
      </c>
      <c r="C291" t="s">
        <v>8749</v>
      </c>
      <c r="D291">
        <v>1626</v>
      </c>
      <c r="E291">
        <v>86</v>
      </c>
      <c r="F291">
        <v>23</v>
      </c>
      <c r="G291">
        <v>23</v>
      </c>
      <c r="H291">
        <v>649.75</v>
      </c>
      <c r="I291">
        <v>2</v>
      </c>
      <c r="J291">
        <v>2</v>
      </c>
      <c r="K291">
        <v>0</v>
      </c>
      <c r="L291" t="s">
        <v>8737</v>
      </c>
      <c r="M291" t="s">
        <v>57</v>
      </c>
      <c r="N291" t="s">
        <v>57</v>
      </c>
    </row>
    <row r="292" spans="2:14" x14ac:dyDescent="0.35">
      <c r="B292" t="s">
        <v>8712</v>
      </c>
      <c r="C292" t="s">
        <v>8749</v>
      </c>
      <c r="D292">
        <v>1628</v>
      </c>
      <c r="E292">
        <v>161</v>
      </c>
      <c r="F292">
        <v>22</v>
      </c>
      <c r="G292">
        <v>22</v>
      </c>
      <c r="H292">
        <v>15.98</v>
      </c>
      <c r="I292">
        <v>1</v>
      </c>
      <c r="J292">
        <v>1</v>
      </c>
      <c r="K292">
        <v>0</v>
      </c>
      <c r="L292" t="s">
        <v>8737</v>
      </c>
      <c r="M292" t="s">
        <v>137</v>
      </c>
      <c r="N292" t="s">
        <v>137</v>
      </c>
    </row>
    <row r="293" spans="2:14" x14ac:dyDescent="0.35">
      <c r="B293" t="s">
        <v>8712</v>
      </c>
      <c r="C293" t="s">
        <v>8749</v>
      </c>
      <c r="D293">
        <v>1634</v>
      </c>
      <c r="E293">
        <v>195</v>
      </c>
      <c r="F293">
        <v>23</v>
      </c>
      <c r="G293">
        <v>22</v>
      </c>
      <c r="H293">
        <v>8183.34</v>
      </c>
      <c r="I293">
        <v>6</v>
      </c>
      <c r="J293">
        <v>2</v>
      </c>
      <c r="K293">
        <v>1</v>
      </c>
      <c r="L293" t="s">
        <v>8737</v>
      </c>
      <c r="M293" t="s">
        <v>37</v>
      </c>
      <c r="N293" t="s">
        <v>57</v>
      </c>
    </row>
    <row r="294" spans="2:14" x14ac:dyDescent="0.35">
      <c r="B294" t="s">
        <v>8712</v>
      </c>
      <c r="C294" t="s">
        <v>8749</v>
      </c>
      <c r="D294">
        <v>1644</v>
      </c>
      <c r="E294">
        <v>18</v>
      </c>
      <c r="F294">
        <v>23</v>
      </c>
      <c r="G294">
        <v>23</v>
      </c>
      <c r="H294">
        <v>1596</v>
      </c>
      <c r="I294">
        <v>3</v>
      </c>
      <c r="J294">
        <v>3</v>
      </c>
      <c r="K294">
        <v>0</v>
      </c>
      <c r="L294" t="s">
        <v>8737</v>
      </c>
      <c r="M294" t="s">
        <v>107</v>
      </c>
      <c r="N294" t="s">
        <v>107</v>
      </c>
    </row>
    <row r="295" spans="2:14" x14ac:dyDescent="0.35">
      <c r="B295" t="s">
        <v>8712</v>
      </c>
      <c r="C295" t="s">
        <v>8749</v>
      </c>
      <c r="D295">
        <v>1645</v>
      </c>
      <c r="E295">
        <v>393</v>
      </c>
      <c r="F295">
        <v>21</v>
      </c>
      <c r="G295">
        <v>21</v>
      </c>
      <c r="H295">
        <v>174.95000000000002</v>
      </c>
      <c r="I295">
        <v>7</v>
      </c>
      <c r="J295">
        <v>7</v>
      </c>
      <c r="K295">
        <v>0</v>
      </c>
      <c r="L295" t="s">
        <v>8737</v>
      </c>
      <c r="M295" t="s">
        <v>47</v>
      </c>
      <c r="N295" t="s">
        <v>47</v>
      </c>
    </row>
    <row r="296" spans="2:14" x14ac:dyDescent="0.35">
      <c r="B296" t="s">
        <v>8712</v>
      </c>
      <c r="C296" t="s">
        <v>8749</v>
      </c>
      <c r="D296">
        <v>1646</v>
      </c>
      <c r="E296">
        <v>124</v>
      </c>
      <c r="F296">
        <v>23</v>
      </c>
      <c r="G296">
        <v>23</v>
      </c>
      <c r="H296">
        <v>60</v>
      </c>
      <c r="I296">
        <v>1</v>
      </c>
      <c r="J296">
        <v>1</v>
      </c>
      <c r="K296">
        <v>0</v>
      </c>
      <c r="L296" t="s">
        <v>8737</v>
      </c>
      <c r="M296" t="s">
        <v>137</v>
      </c>
      <c r="N296" t="s">
        <v>137</v>
      </c>
    </row>
    <row r="297" spans="2:14" x14ac:dyDescent="0.35">
      <c r="B297" t="s">
        <v>8712</v>
      </c>
      <c r="C297" t="s">
        <v>8749</v>
      </c>
      <c r="D297">
        <v>1647</v>
      </c>
      <c r="E297">
        <v>258</v>
      </c>
      <c r="F297">
        <v>22</v>
      </c>
      <c r="G297">
        <v>22</v>
      </c>
      <c r="H297">
        <v>36</v>
      </c>
      <c r="I297">
        <v>1</v>
      </c>
      <c r="J297">
        <v>1</v>
      </c>
      <c r="K297">
        <v>0</v>
      </c>
      <c r="L297" t="s">
        <v>8737</v>
      </c>
      <c r="M297" t="s">
        <v>137</v>
      </c>
      <c r="N297" t="s">
        <v>137</v>
      </c>
    </row>
    <row r="298" spans="2:14" x14ac:dyDescent="0.35">
      <c r="B298" t="s">
        <v>8712</v>
      </c>
      <c r="C298" t="s">
        <v>8749</v>
      </c>
      <c r="D298">
        <v>1648</v>
      </c>
      <c r="E298">
        <v>392</v>
      </c>
      <c r="F298">
        <v>22</v>
      </c>
      <c r="G298">
        <v>21</v>
      </c>
      <c r="H298">
        <v>7475.1600000000008</v>
      </c>
      <c r="I298">
        <v>3</v>
      </c>
      <c r="J298">
        <v>1</v>
      </c>
      <c r="K298">
        <v>1</v>
      </c>
      <c r="L298" t="s">
        <v>8737</v>
      </c>
      <c r="M298" t="s">
        <v>107</v>
      </c>
      <c r="N298" t="s">
        <v>137</v>
      </c>
    </row>
    <row r="299" spans="2:14" x14ac:dyDescent="0.35">
      <c r="B299" t="s">
        <v>8712</v>
      </c>
      <c r="C299" t="s">
        <v>8749</v>
      </c>
      <c r="D299">
        <v>1652</v>
      </c>
      <c r="E299">
        <v>9</v>
      </c>
      <c r="F299">
        <v>23</v>
      </c>
      <c r="G299">
        <v>23</v>
      </c>
      <c r="H299">
        <v>75.98</v>
      </c>
      <c r="I299">
        <v>7</v>
      </c>
      <c r="J299">
        <v>7</v>
      </c>
      <c r="K299">
        <v>0</v>
      </c>
      <c r="L299" t="s">
        <v>8737</v>
      </c>
      <c r="M299" t="s">
        <v>47</v>
      </c>
      <c r="N299" t="s">
        <v>47</v>
      </c>
    </row>
    <row r="300" spans="2:14" x14ac:dyDescent="0.35">
      <c r="B300" t="s">
        <v>8712</v>
      </c>
      <c r="C300" t="s">
        <v>8749</v>
      </c>
      <c r="D300">
        <v>1653</v>
      </c>
      <c r="E300">
        <v>57</v>
      </c>
      <c r="F300">
        <v>23</v>
      </c>
      <c r="G300">
        <v>23</v>
      </c>
      <c r="H300">
        <v>119.94</v>
      </c>
      <c r="I300">
        <v>4</v>
      </c>
      <c r="J300">
        <v>4</v>
      </c>
      <c r="K300">
        <v>0</v>
      </c>
      <c r="L300" t="s">
        <v>8737</v>
      </c>
      <c r="M300" t="s">
        <v>27</v>
      </c>
      <c r="N300" t="s">
        <v>27</v>
      </c>
    </row>
    <row r="301" spans="2:14" x14ac:dyDescent="0.35">
      <c r="B301" t="s">
        <v>8712</v>
      </c>
      <c r="C301" t="s">
        <v>8749</v>
      </c>
      <c r="D301">
        <v>1688</v>
      </c>
      <c r="E301">
        <v>303</v>
      </c>
      <c r="F301">
        <v>21</v>
      </c>
      <c r="G301">
        <v>21</v>
      </c>
      <c r="H301">
        <v>75.98</v>
      </c>
      <c r="I301">
        <v>7</v>
      </c>
      <c r="J301">
        <v>7</v>
      </c>
      <c r="K301">
        <v>0</v>
      </c>
      <c r="L301" t="s">
        <v>8737</v>
      </c>
      <c r="M301" t="s">
        <v>47</v>
      </c>
      <c r="N301" t="s">
        <v>47</v>
      </c>
    </row>
    <row r="302" spans="2:14" x14ac:dyDescent="0.35">
      <c r="B302" t="s">
        <v>8712</v>
      </c>
      <c r="C302" t="s">
        <v>8749</v>
      </c>
      <c r="D302">
        <v>1694</v>
      </c>
      <c r="E302">
        <v>330</v>
      </c>
      <c r="F302">
        <v>21</v>
      </c>
      <c r="G302">
        <v>21</v>
      </c>
      <c r="H302">
        <v>378</v>
      </c>
      <c r="I302">
        <v>5</v>
      </c>
      <c r="J302">
        <v>5</v>
      </c>
      <c r="K302">
        <v>0</v>
      </c>
      <c r="L302" t="s">
        <v>8737</v>
      </c>
      <c r="M302" t="s">
        <v>84</v>
      </c>
      <c r="N302" t="s">
        <v>84</v>
      </c>
    </row>
    <row r="303" spans="2:14" x14ac:dyDescent="0.35">
      <c r="B303" t="s">
        <v>8712</v>
      </c>
      <c r="C303" t="s">
        <v>8749</v>
      </c>
      <c r="D303">
        <v>1695</v>
      </c>
      <c r="E303">
        <v>399</v>
      </c>
      <c r="F303">
        <v>21</v>
      </c>
      <c r="G303">
        <v>21</v>
      </c>
      <c r="H303">
        <v>595</v>
      </c>
      <c r="I303">
        <v>2</v>
      </c>
      <c r="J303">
        <v>2</v>
      </c>
      <c r="K303">
        <v>0</v>
      </c>
      <c r="L303" t="s">
        <v>8737</v>
      </c>
      <c r="M303" t="s">
        <v>57</v>
      </c>
      <c r="N303" t="s">
        <v>57</v>
      </c>
    </row>
    <row r="304" spans="2:14" x14ac:dyDescent="0.35">
      <c r="B304" t="s">
        <v>8712</v>
      </c>
      <c r="C304" t="s">
        <v>8749</v>
      </c>
      <c r="D304">
        <v>1696</v>
      </c>
      <c r="E304">
        <v>146</v>
      </c>
      <c r="F304">
        <v>23</v>
      </c>
      <c r="G304">
        <v>23</v>
      </c>
      <c r="H304">
        <v>36</v>
      </c>
      <c r="I304">
        <v>1</v>
      </c>
      <c r="J304">
        <v>1</v>
      </c>
      <c r="K304">
        <v>0</v>
      </c>
      <c r="L304" t="s">
        <v>8737</v>
      </c>
      <c r="M304" t="s">
        <v>137</v>
      </c>
      <c r="N304" t="s">
        <v>137</v>
      </c>
    </row>
    <row r="305" spans="2:14" x14ac:dyDescent="0.35">
      <c r="B305" t="s">
        <v>8712</v>
      </c>
      <c r="C305" t="s">
        <v>8749</v>
      </c>
      <c r="D305">
        <v>1708</v>
      </c>
      <c r="E305">
        <v>39</v>
      </c>
      <c r="F305">
        <v>23</v>
      </c>
      <c r="G305">
        <v>23</v>
      </c>
      <c r="H305">
        <v>23.99</v>
      </c>
      <c r="I305">
        <v>4</v>
      </c>
      <c r="J305">
        <v>4</v>
      </c>
      <c r="K305">
        <v>0</v>
      </c>
      <c r="L305" t="s">
        <v>8737</v>
      </c>
      <c r="M305" t="s">
        <v>27</v>
      </c>
      <c r="N305" t="s">
        <v>27</v>
      </c>
    </row>
    <row r="306" spans="2:14" x14ac:dyDescent="0.35">
      <c r="B306" t="s">
        <v>8712</v>
      </c>
      <c r="C306" t="s">
        <v>8749</v>
      </c>
      <c r="D306">
        <v>1709</v>
      </c>
      <c r="E306">
        <v>419</v>
      </c>
      <c r="F306">
        <v>21</v>
      </c>
      <c r="G306">
        <v>21</v>
      </c>
      <c r="H306">
        <v>1797</v>
      </c>
      <c r="I306">
        <v>6</v>
      </c>
      <c r="J306">
        <v>6</v>
      </c>
      <c r="K306">
        <v>0</v>
      </c>
      <c r="L306" t="s">
        <v>8737</v>
      </c>
      <c r="M306" t="s">
        <v>37</v>
      </c>
      <c r="N306" t="s">
        <v>37</v>
      </c>
    </row>
    <row r="307" spans="2:14" x14ac:dyDescent="0.35">
      <c r="B307" t="s">
        <v>8712</v>
      </c>
      <c r="C307" t="s">
        <v>8749</v>
      </c>
      <c r="D307">
        <v>1711</v>
      </c>
      <c r="E307">
        <v>307</v>
      </c>
      <c r="F307">
        <v>21</v>
      </c>
      <c r="G307">
        <v>21</v>
      </c>
      <c r="H307">
        <v>23.98</v>
      </c>
      <c r="I307">
        <v>1</v>
      </c>
      <c r="J307">
        <v>1</v>
      </c>
      <c r="K307">
        <v>0</v>
      </c>
      <c r="L307" t="s">
        <v>8737</v>
      </c>
      <c r="M307" t="s">
        <v>137</v>
      </c>
      <c r="N307" t="s">
        <v>137</v>
      </c>
    </row>
    <row r="308" spans="2:14" x14ac:dyDescent="0.35">
      <c r="B308" t="s">
        <v>8712</v>
      </c>
      <c r="C308" t="s">
        <v>8749</v>
      </c>
      <c r="D308">
        <v>1712</v>
      </c>
      <c r="E308">
        <v>305</v>
      </c>
      <c r="F308">
        <v>21</v>
      </c>
      <c r="G308">
        <v>21</v>
      </c>
      <c r="H308">
        <v>449.75</v>
      </c>
      <c r="I308">
        <v>2</v>
      </c>
      <c r="J308">
        <v>2</v>
      </c>
      <c r="K308">
        <v>0</v>
      </c>
      <c r="L308" t="s">
        <v>8737</v>
      </c>
      <c r="M308" t="s">
        <v>57</v>
      </c>
      <c r="N308" t="s">
        <v>57</v>
      </c>
    </row>
    <row r="309" spans="2:14" x14ac:dyDescent="0.35">
      <c r="B309" t="s">
        <v>8712</v>
      </c>
      <c r="C309" t="s">
        <v>8749</v>
      </c>
      <c r="D309">
        <v>1714</v>
      </c>
      <c r="E309">
        <v>372</v>
      </c>
      <c r="F309">
        <v>21</v>
      </c>
      <c r="G309">
        <v>21</v>
      </c>
      <c r="H309">
        <v>25.98</v>
      </c>
      <c r="I309">
        <v>4</v>
      </c>
      <c r="J309">
        <v>4</v>
      </c>
      <c r="K309">
        <v>0</v>
      </c>
      <c r="L309" t="s">
        <v>8737</v>
      </c>
      <c r="M309" t="s">
        <v>27</v>
      </c>
      <c r="N309" t="s">
        <v>27</v>
      </c>
    </row>
    <row r="310" spans="2:14" x14ac:dyDescent="0.35">
      <c r="B310" t="s">
        <v>8712</v>
      </c>
      <c r="C310" t="s">
        <v>8749</v>
      </c>
      <c r="D310">
        <v>1726</v>
      </c>
      <c r="E310">
        <v>310</v>
      </c>
      <c r="F310">
        <v>21</v>
      </c>
      <c r="G310">
        <v>21</v>
      </c>
      <c r="H310">
        <v>642</v>
      </c>
      <c r="I310">
        <v>5</v>
      </c>
      <c r="J310">
        <v>5</v>
      </c>
      <c r="K310">
        <v>0</v>
      </c>
      <c r="L310" t="s">
        <v>8737</v>
      </c>
      <c r="M310" t="s">
        <v>84</v>
      </c>
      <c r="N310" t="s">
        <v>84</v>
      </c>
    </row>
    <row r="311" spans="2:14" x14ac:dyDescent="0.35">
      <c r="B311" t="s">
        <v>8712</v>
      </c>
      <c r="C311" t="s">
        <v>8749</v>
      </c>
      <c r="D311">
        <v>1737</v>
      </c>
      <c r="E311">
        <v>110</v>
      </c>
      <c r="F311">
        <v>23</v>
      </c>
      <c r="G311">
        <v>23</v>
      </c>
      <c r="H311">
        <v>2745</v>
      </c>
      <c r="I311">
        <v>6</v>
      </c>
      <c r="J311">
        <v>6</v>
      </c>
      <c r="K311">
        <v>0</v>
      </c>
      <c r="L311" t="s">
        <v>8737</v>
      </c>
      <c r="M311" t="s">
        <v>37</v>
      </c>
      <c r="N311" t="s">
        <v>37</v>
      </c>
    </row>
    <row r="312" spans="2:14" x14ac:dyDescent="0.35">
      <c r="B312" t="s">
        <v>8712</v>
      </c>
      <c r="C312" t="s">
        <v>8749</v>
      </c>
      <c r="D312">
        <v>1740</v>
      </c>
      <c r="E312">
        <v>8</v>
      </c>
      <c r="F312">
        <v>23</v>
      </c>
      <c r="G312">
        <v>23</v>
      </c>
      <c r="H312">
        <v>44.95</v>
      </c>
      <c r="I312">
        <v>7</v>
      </c>
      <c r="J312">
        <v>7</v>
      </c>
      <c r="K312">
        <v>0</v>
      </c>
      <c r="L312" t="s">
        <v>8737</v>
      </c>
      <c r="M312" t="s">
        <v>47</v>
      </c>
      <c r="N312" t="s">
        <v>47</v>
      </c>
    </row>
    <row r="313" spans="2:14" x14ac:dyDescent="0.35">
      <c r="B313" t="s">
        <v>8712</v>
      </c>
      <c r="C313" t="s">
        <v>8749</v>
      </c>
      <c r="D313">
        <v>1741</v>
      </c>
      <c r="E313">
        <v>147</v>
      </c>
      <c r="F313">
        <v>23</v>
      </c>
      <c r="G313">
        <v>23</v>
      </c>
      <c r="H313">
        <v>1647</v>
      </c>
      <c r="I313">
        <v>6</v>
      </c>
      <c r="J313">
        <v>6</v>
      </c>
      <c r="K313">
        <v>0</v>
      </c>
      <c r="L313" t="s">
        <v>8737</v>
      </c>
      <c r="M313" t="s">
        <v>37</v>
      </c>
      <c r="N313" t="s">
        <v>37</v>
      </c>
    </row>
    <row r="314" spans="2:14" x14ac:dyDescent="0.35">
      <c r="B314" t="s">
        <v>8712</v>
      </c>
      <c r="C314" t="s">
        <v>8749</v>
      </c>
      <c r="D314">
        <v>1742</v>
      </c>
      <c r="E314">
        <v>279</v>
      </c>
      <c r="F314">
        <v>22</v>
      </c>
      <c r="G314">
        <v>22</v>
      </c>
      <c r="H314">
        <v>48</v>
      </c>
      <c r="I314">
        <v>1</v>
      </c>
      <c r="J314">
        <v>1</v>
      </c>
      <c r="K314">
        <v>0</v>
      </c>
      <c r="L314" t="s">
        <v>8737</v>
      </c>
      <c r="M314" t="s">
        <v>137</v>
      </c>
      <c r="N314" t="s">
        <v>137</v>
      </c>
    </row>
    <row r="315" spans="2:14" x14ac:dyDescent="0.35">
      <c r="B315" t="s">
        <v>8712</v>
      </c>
      <c r="C315" t="s">
        <v>8749</v>
      </c>
      <c r="D315">
        <v>1751</v>
      </c>
      <c r="E315">
        <v>84</v>
      </c>
      <c r="F315">
        <v>23</v>
      </c>
      <c r="G315">
        <v>23</v>
      </c>
      <c r="H315">
        <v>269.85000000000002</v>
      </c>
      <c r="I315">
        <v>2</v>
      </c>
      <c r="J315">
        <v>2</v>
      </c>
      <c r="K315">
        <v>0</v>
      </c>
      <c r="L315" t="s">
        <v>8737</v>
      </c>
      <c r="M315" t="s">
        <v>57</v>
      </c>
      <c r="N315" t="s">
        <v>57</v>
      </c>
    </row>
    <row r="316" spans="2:14" x14ac:dyDescent="0.35">
      <c r="B316" t="s">
        <v>8712</v>
      </c>
      <c r="C316" t="s">
        <v>8749</v>
      </c>
      <c r="D316">
        <v>1761</v>
      </c>
      <c r="E316">
        <v>196</v>
      </c>
      <c r="F316">
        <v>22</v>
      </c>
      <c r="G316">
        <v>22</v>
      </c>
      <c r="H316">
        <v>36</v>
      </c>
      <c r="I316">
        <v>1</v>
      </c>
      <c r="J316">
        <v>1</v>
      </c>
      <c r="K316">
        <v>0</v>
      </c>
      <c r="L316" t="s">
        <v>8737</v>
      </c>
      <c r="M316" t="s">
        <v>137</v>
      </c>
      <c r="N316" t="s">
        <v>137</v>
      </c>
    </row>
    <row r="317" spans="2:14" x14ac:dyDescent="0.35">
      <c r="B317" t="s">
        <v>8712</v>
      </c>
      <c r="C317" t="s">
        <v>8749</v>
      </c>
      <c r="D317">
        <v>1766</v>
      </c>
      <c r="E317">
        <v>27</v>
      </c>
      <c r="F317">
        <v>23</v>
      </c>
      <c r="G317">
        <v>23</v>
      </c>
      <c r="H317">
        <v>83.75</v>
      </c>
      <c r="I317">
        <v>4</v>
      </c>
      <c r="J317">
        <v>4</v>
      </c>
      <c r="K317">
        <v>0</v>
      </c>
      <c r="L317" t="s">
        <v>8737</v>
      </c>
      <c r="M317" t="s">
        <v>27</v>
      </c>
      <c r="N317" t="s">
        <v>27</v>
      </c>
    </row>
    <row r="318" spans="2:14" x14ac:dyDescent="0.35">
      <c r="B318" t="s">
        <v>8712</v>
      </c>
      <c r="C318" t="s">
        <v>8749</v>
      </c>
      <c r="D318">
        <v>1773</v>
      </c>
      <c r="E318">
        <v>74</v>
      </c>
      <c r="F318">
        <v>23</v>
      </c>
      <c r="G318">
        <v>23</v>
      </c>
      <c r="H318">
        <v>117.9</v>
      </c>
      <c r="I318">
        <v>2</v>
      </c>
      <c r="J318">
        <v>2</v>
      </c>
      <c r="K318">
        <v>0</v>
      </c>
      <c r="L318" t="s">
        <v>8737</v>
      </c>
      <c r="M318" t="s">
        <v>57</v>
      </c>
      <c r="N318" t="s">
        <v>57</v>
      </c>
    </row>
    <row r="319" spans="2:14" x14ac:dyDescent="0.35">
      <c r="B319" t="s">
        <v>8712</v>
      </c>
      <c r="C319" t="s">
        <v>8749</v>
      </c>
      <c r="D319">
        <v>1778</v>
      </c>
      <c r="E319">
        <v>376</v>
      </c>
      <c r="F319">
        <v>21</v>
      </c>
      <c r="G319">
        <v>21</v>
      </c>
      <c r="H319">
        <v>58.5</v>
      </c>
      <c r="I319">
        <v>4</v>
      </c>
      <c r="J319">
        <v>4</v>
      </c>
      <c r="K319">
        <v>0</v>
      </c>
      <c r="L319" t="s">
        <v>8737</v>
      </c>
      <c r="M319" t="s">
        <v>27</v>
      </c>
      <c r="N319" t="s">
        <v>27</v>
      </c>
    </row>
    <row r="320" spans="2:14" x14ac:dyDescent="0.35">
      <c r="B320" t="s">
        <v>8712</v>
      </c>
      <c r="C320" t="s">
        <v>8749</v>
      </c>
      <c r="D320">
        <v>1783</v>
      </c>
      <c r="E320">
        <v>333</v>
      </c>
      <c r="F320">
        <v>21</v>
      </c>
      <c r="G320">
        <v>21</v>
      </c>
      <c r="H320">
        <v>84.949999999999989</v>
      </c>
      <c r="I320">
        <v>4</v>
      </c>
      <c r="J320">
        <v>4</v>
      </c>
      <c r="K320">
        <v>0</v>
      </c>
      <c r="L320" t="s">
        <v>8737</v>
      </c>
      <c r="M320" t="s">
        <v>27</v>
      </c>
      <c r="N320" t="s">
        <v>27</v>
      </c>
    </row>
    <row r="321" spans="2:14" x14ac:dyDescent="0.35">
      <c r="B321" t="s">
        <v>8712</v>
      </c>
      <c r="C321" t="s">
        <v>8749</v>
      </c>
      <c r="D321">
        <v>1792</v>
      </c>
      <c r="E321">
        <v>94</v>
      </c>
      <c r="F321">
        <v>23</v>
      </c>
      <c r="G321">
        <v>23</v>
      </c>
      <c r="H321">
        <v>39</v>
      </c>
      <c r="I321">
        <v>4</v>
      </c>
      <c r="J321">
        <v>4</v>
      </c>
      <c r="K321">
        <v>0</v>
      </c>
      <c r="L321" t="s">
        <v>8737</v>
      </c>
      <c r="M321" t="s">
        <v>27</v>
      </c>
      <c r="N321" t="s">
        <v>27</v>
      </c>
    </row>
    <row r="322" spans="2:14" x14ac:dyDescent="0.35">
      <c r="B322" t="s">
        <v>8712</v>
      </c>
      <c r="C322" t="s">
        <v>8749</v>
      </c>
      <c r="D322">
        <v>1797</v>
      </c>
      <c r="E322">
        <v>217</v>
      </c>
      <c r="F322">
        <v>22</v>
      </c>
      <c r="G322">
        <v>22</v>
      </c>
      <c r="H322">
        <v>214.95000000000002</v>
      </c>
      <c r="I322">
        <v>7</v>
      </c>
      <c r="J322">
        <v>7</v>
      </c>
      <c r="K322">
        <v>0</v>
      </c>
      <c r="L322" t="s">
        <v>8737</v>
      </c>
      <c r="M322" t="s">
        <v>47</v>
      </c>
      <c r="N322" t="s">
        <v>47</v>
      </c>
    </row>
    <row r="323" spans="2:14" x14ac:dyDescent="0.35">
      <c r="B323" t="s">
        <v>8712</v>
      </c>
      <c r="C323" t="s">
        <v>8749</v>
      </c>
      <c r="D323">
        <v>1798</v>
      </c>
      <c r="E323">
        <v>61</v>
      </c>
      <c r="F323">
        <v>23</v>
      </c>
      <c r="G323">
        <v>23</v>
      </c>
      <c r="H323">
        <v>59.96</v>
      </c>
      <c r="I323">
        <v>4</v>
      </c>
      <c r="J323">
        <v>4</v>
      </c>
      <c r="K323">
        <v>0</v>
      </c>
      <c r="L323" t="s">
        <v>8737</v>
      </c>
      <c r="M323" t="s">
        <v>27</v>
      </c>
      <c r="N323" t="s">
        <v>27</v>
      </c>
    </row>
    <row r="324" spans="2:14" x14ac:dyDescent="0.35">
      <c r="B324" t="s">
        <v>8712</v>
      </c>
      <c r="C324" t="s">
        <v>8749</v>
      </c>
      <c r="D324">
        <v>1802</v>
      </c>
      <c r="E324">
        <v>282</v>
      </c>
      <c r="F324">
        <v>23</v>
      </c>
      <c r="G324">
        <v>22</v>
      </c>
      <c r="H324">
        <v>1008</v>
      </c>
      <c r="I324">
        <v>7</v>
      </c>
      <c r="J324">
        <v>2</v>
      </c>
      <c r="K324">
        <v>1</v>
      </c>
      <c r="L324" t="s">
        <v>8737</v>
      </c>
      <c r="M324" t="s">
        <v>47</v>
      </c>
      <c r="N324" t="s">
        <v>57</v>
      </c>
    </row>
    <row r="325" spans="2:14" x14ac:dyDescent="0.35">
      <c r="B325" t="s">
        <v>8712</v>
      </c>
      <c r="C325" t="s">
        <v>8749</v>
      </c>
      <c r="D325">
        <v>1824</v>
      </c>
      <c r="E325">
        <v>109</v>
      </c>
      <c r="F325">
        <v>23</v>
      </c>
      <c r="G325">
        <v>23</v>
      </c>
      <c r="H325">
        <v>74.849999999999994</v>
      </c>
      <c r="I325">
        <v>4</v>
      </c>
      <c r="J325">
        <v>4</v>
      </c>
      <c r="K325">
        <v>0</v>
      </c>
      <c r="L325" t="s">
        <v>8737</v>
      </c>
      <c r="M325" t="s">
        <v>27</v>
      </c>
      <c r="N325" t="s">
        <v>27</v>
      </c>
    </row>
    <row r="326" spans="2:14" x14ac:dyDescent="0.35">
      <c r="B326" t="s">
        <v>8712</v>
      </c>
      <c r="C326" t="s">
        <v>8749</v>
      </c>
      <c r="D326">
        <v>1825</v>
      </c>
      <c r="E326">
        <v>168</v>
      </c>
      <c r="F326">
        <v>22</v>
      </c>
      <c r="G326">
        <v>22</v>
      </c>
      <c r="H326">
        <v>2196</v>
      </c>
      <c r="I326">
        <v>6</v>
      </c>
      <c r="J326">
        <v>6</v>
      </c>
      <c r="K326">
        <v>0</v>
      </c>
      <c r="L326" t="s">
        <v>8737</v>
      </c>
      <c r="M326" t="s">
        <v>37</v>
      </c>
      <c r="N326" t="s">
        <v>37</v>
      </c>
    </row>
    <row r="327" spans="2:14" x14ac:dyDescent="0.35">
      <c r="B327" t="s">
        <v>8712</v>
      </c>
      <c r="C327" t="s">
        <v>8749</v>
      </c>
      <c r="D327">
        <v>1830</v>
      </c>
      <c r="E327">
        <v>106</v>
      </c>
      <c r="F327">
        <v>23</v>
      </c>
      <c r="G327">
        <v>23</v>
      </c>
      <c r="H327">
        <v>8145</v>
      </c>
      <c r="I327">
        <v>3</v>
      </c>
      <c r="J327">
        <v>3</v>
      </c>
      <c r="K327">
        <v>0</v>
      </c>
      <c r="L327" t="s">
        <v>8737</v>
      </c>
      <c r="M327" t="s">
        <v>107</v>
      </c>
      <c r="N327" t="s">
        <v>107</v>
      </c>
    </row>
    <row r="328" spans="2:14" x14ac:dyDescent="0.35">
      <c r="B328" t="s">
        <v>8712</v>
      </c>
      <c r="C328" t="s">
        <v>8749</v>
      </c>
      <c r="D328">
        <v>1833</v>
      </c>
      <c r="E328">
        <v>103</v>
      </c>
      <c r="F328">
        <v>23</v>
      </c>
      <c r="G328">
        <v>23</v>
      </c>
      <c r="H328">
        <v>294.75</v>
      </c>
      <c r="I328">
        <v>2</v>
      </c>
      <c r="J328">
        <v>2</v>
      </c>
      <c r="K328">
        <v>0</v>
      </c>
      <c r="L328" t="s">
        <v>8737</v>
      </c>
      <c r="M328" t="s">
        <v>57</v>
      </c>
      <c r="N328" t="s">
        <v>57</v>
      </c>
    </row>
    <row r="329" spans="2:14" x14ac:dyDescent="0.35">
      <c r="B329" t="s">
        <v>8712</v>
      </c>
      <c r="C329" t="s">
        <v>8749</v>
      </c>
      <c r="D329">
        <v>1839</v>
      </c>
      <c r="E329">
        <v>136</v>
      </c>
      <c r="F329">
        <v>23</v>
      </c>
      <c r="G329">
        <v>23</v>
      </c>
      <c r="H329">
        <v>87.5</v>
      </c>
      <c r="I329">
        <v>4</v>
      </c>
      <c r="J329">
        <v>4</v>
      </c>
      <c r="K329">
        <v>0</v>
      </c>
      <c r="L329" t="s">
        <v>8737</v>
      </c>
      <c r="M329" t="s">
        <v>27</v>
      </c>
      <c r="N329" t="s">
        <v>27</v>
      </c>
    </row>
    <row r="330" spans="2:14" x14ac:dyDescent="0.35">
      <c r="B330" t="s">
        <v>8712</v>
      </c>
      <c r="C330" t="s">
        <v>8749</v>
      </c>
      <c r="D330">
        <v>1842</v>
      </c>
      <c r="E330">
        <v>140</v>
      </c>
      <c r="F330">
        <v>23</v>
      </c>
      <c r="G330">
        <v>23</v>
      </c>
      <c r="H330">
        <v>48</v>
      </c>
      <c r="I330">
        <v>1</v>
      </c>
      <c r="J330">
        <v>1</v>
      </c>
      <c r="K330">
        <v>0</v>
      </c>
      <c r="L330" t="s">
        <v>8737</v>
      </c>
      <c r="M330" t="s">
        <v>137</v>
      </c>
      <c r="N330" t="s">
        <v>137</v>
      </c>
    </row>
    <row r="331" spans="2:14" x14ac:dyDescent="0.35">
      <c r="B331" t="s">
        <v>8712</v>
      </c>
      <c r="C331" t="s">
        <v>8749</v>
      </c>
      <c r="D331">
        <v>1845</v>
      </c>
      <c r="E331">
        <v>82</v>
      </c>
      <c r="F331">
        <v>23</v>
      </c>
      <c r="G331">
        <v>23</v>
      </c>
      <c r="H331">
        <v>75.98</v>
      </c>
      <c r="I331">
        <v>7</v>
      </c>
      <c r="J331">
        <v>7</v>
      </c>
      <c r="K331">
        <v>0</v>
      </c>
      <c r="L331" t="s">
        <v>8737</v>
      </c>
      <c r="M331" t="s">
        <v>47</v>
      </c>
      <c r="N331" t="s">
        <v>47</v>
      </c>
    </row>
    <row r="332" spans="2:14" x14ac:dyDescent="0.35">
      <c r="B332" t="s">
        <v>8712</v>
      </c>
      <c r="C332" t="s">
        <v>8749</v>
      </c>
      <c r="D332">
        <v>1847</v>
      </c>
      <c r="E332">
        <v>353</v>
      </c>
      <c r="F332">
        <v>21</v>
      </c>
      <c r="G332">
        <v>21</v>
      </c>
      <c r="H332">
        <v>1098</v>
      </c>
      <c r="I332">
        <v>6</v>
      </c>
      <c r="J332">
        <v>6</v>
      </c>
      <c r="K332">
        <v>0</v>
      </c>
      <c r="L332" t="s">
        <v>8737</v>
      </c>
      <c r="M332" t="s">
        <v>37</v>
      </c>
      <c r="N332" t="s">
        <v>37</v>
      </c>
    </row>
    <row r="333" spans="2:14" x14ac:dyDescent="0.35">
      <c r="B333" t="s">
        <v>8712</v>
      </c>
      <c r="C333" t="s">
        <v>8749</v>
      </c>
      <c r="D333">
        <v>1848</v>
      </c>
      <c r="E333">
        <v>129</v>
      </c>
      <c r="F333">
        <v>23</v>
      </c>
      <c r="G333">
        <v>23</v>
      </c>
      <c r="H333">
        <v>41.97</v>
      </c>
      <c r="I333">
        <v>4</v>
      </c>
      <c r="J333">
        <v>4</v>
      </c>
      <c r="K333">
        <v>0</v>
      </c>
      <c r="L333" t="s">
        <v>8737</v>
      </c>
      <c r="M333" t="s">
        <v>27</v>
      </c>
      <c r="N333" t="s">
        <v>27</v>
      </c>
    </row>
    <row r="334" spans="2:14" x14ac:dyDescent="0.35">
      <c r="B334" t="s">
        <v>8712</v>
      </c>
      <c r="C334" t="s">
        <v>8749</v>
      </c>
      <c r="D334">
        <v>1850</v>
      </c>
      <c r="E334">
        <v>355</v>
      </c>
      <c r="F334">
        <v>21</v>
      </c>
      <c r="G334">
        <v>21</v>
      </c>
      <c r="H334">
        <v>47.96</v>
      </c>
      <c r="I334">
        <v>1</v>
      </c>
      <c r="J334">
        <v>1</v>
      </c>
      <c r="K334">
        <v>0</v>
      </c>
      <c r="L334" t="s">
        <v>8737</v>
      </c>
      <c r="M334" t="s">
        <v>137</v>
      </c>
      <c r="N334" t="s">
        <v>137</v>
      </c>
    </row>
    <row r="335" spans="2:14" x14ac:dyDescent="0.35">
      <c r="B335" t="s">
        <v>8712</v>
      </c>
      <c r="C335" t="s">
        <v>8749</v>
      </c>
      <c r="D335">
        <v>1851</v>
      </c>
      <c r="E335">
        <v>292</v>
      </c>
      <c r="F335">
        <v>22</v>
      </c>
      <c r="G335">
        <v>22</v>
      </c>
      <c r="H335">
        <v>99.8</v>
      </c>
      <c r="I335">
        <v>4</v>
      </c>
      <c r="J335">
        <v>4</v>
      </c>
      <c r="K335">
        <v>0</v>
      </c>
      <c r="L335" t="s">
        <v>8737</v>
      </c>
      <c r="M335" t="s">
        <v>27</v>
      </c>
      <c r="N335" t="s">
        <v>27</v>
      </c>
    </row>
    <row r="336" spans="2:14" x14ac:dyDescent="0.35">
      <c r="B336" t="s">
        <v>8712</v>
      </c>
      <c r="C336" t="s">
        <v>8749</v>
      </c>
      <c r="D336">
        <v>1861</v>
      </c>
      <c r="E336">
        <v>241</v>
      </c>
      <c r="F336">
        <v>22</v>
      </c>
      <c r="G336">
        <v>22</v>
      </c>
      <c r="H336">
        <v>82.5</v>
      </c>
      <c r="I336">
        <v>7</v>
      </c>
      <c r="J336">
        <v>7</v>
      </c>
      <c r="K336">
        <v>0</v>
      </c>
      <c r="L336" t="s">
        <v>8737</v>
      </c>
      <c r="M336" t="s">
        <v>47</v>
      </c>
      <c r="N336" t="s">
        <v>47</v>
      </c>
    </row>
    <row r="337" spans="2:14" x14ac:dyDescent="0.35">
      <c r="B337" t="s">
        <v>8712</v>
      </c>
      <c r="C337" t="s">
        <v>8749</v>
      </c>
      <c r="D337">
        <v>1863</v>
      </c>
      <c r="E337">
        <v>277</v>
      </c>
      <c r="F337">
        <v>22</v>
      </c>
      <c r="G337">
        <v>22</v>
      </c>
      <c r="H337">
        <v>735</v>
      </c>
      <c r="I337">
        <v>5</v>
      </c>
      <c r="J337">
        <v>5</v>
      </c>
      <c r="K337">
        <v>0</v>
      </c>
      <c r="L337" t="s">
        <v>8737</v>
      </c>
      <c r="M337" t="s">
        <v>84</v>
      </c>
      <c r="N337" t="s">
        <v>84</v>
      </c>
    </row>
    <row r="338" spans="2:14" x14ac:dyDescent="0.35">
      <c r="B338" t="s">
        <v>8712</v>
      </c>
      <c r="C338" t="s">
        <v>8749</v>
      </c>
      <c r="D338">
        <v>1865</v>
      </c>
      <c r="E338">
        <v>26</v>
      </c>
      <c r="F338">
        <v>23</v>
      </c>
      <c r="G338">
        <v>23</v>
      </c>
      <c r="H338">
        <v>99.9</v>
      </c>
      <c r="I338">
        <v>7</v>
      </c>
      <c r="J338">
        <v>7</v>
      </c>
      <c r="K338">
        <v>0</v>
      </c>
      <c r="L338" t="s">
        <v>8737</v>
      </c>
      <c r="M338" t="s">
        <v>47</v>
      </c>
      <c r="N338" t="s">
        <v>47</v>
      </c>
    </row>
    <row r="339" spans="2:14" x14ac:dyDescent="0.35">
      <c r="B339" t="s">
        <v>8712</v>
      </c>
      <c r="C339" t="s">
        <v>8749</v>
      </c>
      <c r="D339">
        <v>1866</v>
      </c>
      <c r="E339">
        <v>1</v>
      </c>
      <c r="F339">
        <v>23</v>
      </c>
      <c r="G339">
        <v>23</v>
      </c>
      <c r="H339">
        <v>47.98</v>
      </c>
      <c r="I339">
        <v>4</v>
      </c>
      <c r="J339">
        <v>4</v>
      </c>
      <c r="K339">
        <v>0</v>
      </c>
      <c r="L339" t="s">
        <v>8740</v>
      </c>
      <c r="M339" t="s">
        <v>27</v>
      </c>
      <c r="N339" t="s">
        <v>27</v>
      </c>
    </row>
    <row r="340" spans="2:14" x14ac:dyDescent="0.35">
      <c r="B340" t="s">
        <v>8712</v>
      </c>
      <c r="C340" t="s">
        <v>8749</v>
      </c>
      <c r="D340">
        <v>1878</v>
      </c>
      <c r="E340">
        <v>66</v>
      </c>
      <c r="F340">
        <v>23</v>
      </c>
      <c r="G340">
        <v>23</v>
      </c>
      <c r="H340">
        <v>35.97</v>
      </c>
      <c r="I340">
        <v>1</v>
      </c>
      <c r="J340">
        <v>1</v>
      </c>
      <c r="K340">
        <v>0</v>
      </c>
      <c r="L340" t="s">
        <v>8737</v>
      </c>
      <c r="M340" t="s">
        <v>137</v>
      </c>
      <c r="N340" t="s">
        <v>137</v>
      </c>
    </row>
    <row r="341" spans="2:14" x14ac:dyDescent="0.35">
      <c r="B341" t="s">
        <v>8712</v>
      </c>
      <c r="C341" t="s">
        <v>8749</v>
      </c>
      <c r="D341">
        <v>1879</v>
      </c>
      <c r="E341">
        <v>239</v>
      </c>
      <c r="F341">
        <v>22</v>
      </c>
      <c r="G341">
        <v>22</v>
      </c>
      <c r="H341">
        <v>62.849999999999994</v>
      </c>
      <c r="I341">
        <v>4</v>
      </c>
      <c r="J341">
        <v>4</v>
      </c>
      <c r="K341">
        <v>0</v>
      </c>
      <c r="L341" t="s">
        <v>8737</v>
      </c>
      <c r="M341" t="s">
        <v>27</v>
      </c>
      <c r="N341" t="s">
        <v>27</v>
      </c>
    </row>
    <row r="342" spans="2:14" x14ac:dyDescent="0.35">
      <c r="B342" t="s">
        <v>8712</v>
      </c>
      <c r="C342" t="s">
        <v>8749</v>
      </c>
      <c r="D342">
        <v>1880</v>
      </c>
      <c r="E342">
        <v>322</v>
      </c>
      <c r="F342">
        <v>21</v>
      </c>
      <c r="G342">
        <v>21</v>
      </c>
      <c r="H342">
        <v>139.96</v>
      </c>
      <c r="I342">
        <v>7</v>
      </c>
      <c r="J342">
        <v>7</v>
      </c>
      <c r="K342">
        <v>0</v>
      </c>
      <c r="L342" t="s">
        <v>8737</v>
      </c>
      <c r="M342" t="s">
        <v>47</v>
      </c>
      <c r="N342" t="s">
        <v>47</v>
      </c>
    </row>
    <row r="343" spans="2:14" x14ac:dyDescent="0.35">
      <c r="B343" t="s">
        <v>8712</v>
      </c>
      <c r="C343" t="s">
        <v>8749</v>
      </c>
      <c r="D343">
        <v>1884</v>
      </c>
      <c r="E343">
        <v>312</v>
      </c>
      <c r="F343">
        <v>21</v>
      </c>
      <c r="G343">
        <v>21</v>
      </c>
      <c r="H343">
        <v>4415</v>
      </c>
      <c r="I343">
        <v>6</v>
      </c>
      <c r="J343">
        <v>6</v>
      </c>
      <c r="K343">
        <v>0</v>
      </c>
      <c r="L343" t="s">
        <v>8737</v>
      </c>
      <c r="M343" t="s">
        <v>37</v>
      </c>
      <c r="N343" t="s">
        <v>37</v>
      </c>
    </row>
    <row r="344" spans="2:14" x14ac:dyDescent="0.35">
      <c r="B344" t="s">
        <v>8712</v>
      </c>
      <c r="C344" t="s">
        <v>8749</v>
      </c>
      <c r="D344">
        <v>1886</v>
      </c>
      <c r="E344">
        <v>127</v>
      </c>
      <c r="F344">
        <v>23</v>
      </c>
      <c r="G344">
        <v>23</v>
      </c>
      <c r="H344">
        <v>668</v>
      </c>
      <c r="I344">
        <v>2</v>
      </c>
      <c r="J344">
        <v>2</v>
      </c>
      <c r="K344">
        <v>0</v>
      </c>
      <c r="L344" t="s">
        <v>8737</v>
      </c>
      <c r="M344" t="s">
        <v>57</v>
      </c>
      <c r="N344" t="s">
        <v>57</v>
      </c>
    </row>
    <row r="345" spans="2:14" x14ac:dyDescent="0.35">
      <c r="B345" t="s">
        <v>8712</v>
      </c>
      <c r="C345" t="s">
        <v>8749</v>
      </c>
      <c r="D345">
        <v>1894</v>
      </c>
      <c r="E345">
        <v>397</v>
      </c>
      <c r="F345">
        <v>22</v>
      </c>
      <c r="G345">
        <v>21</v>
      </c>
      <c r="H345">
        <v>1239.52</v>
      </c>
      <c r="I345">
        <v>4</v>
      </c>
      <c r="J345">
        <v>2</v>
      </c>
      <c r="K345">
        <v>1</v>
      </c>
      <c r="L345" t="s">
        <v>8737</v>
      </c>
      <c r="M345" t="s">
        <v>27</v>
      </c>
      <c r="N345" t="s">
        <v>57</v>
      </c>
    </row>
    <row r="346" spans="2:14" x14ac:dyDescent="0.35">
      <c r="B346" t="s">
        <v>8712</v>
      </c>
      <c r="C346" t="s">
        <v>8749</v>
      </c>
      <c r="D346">
        <v>1899</v>
      </c>
      <c r="E346">
        <v>346</v>
      </c>
      <c r="F346">
        <v>21</v>
      </c>
      <c r="G346">
        <v>21</v>
      </c>
      <c r="H346">
        <v>35.97</v>
      </c>
      <c r="I346">
        <v>1</v>
      </c>
      <c r="J346">
        <v>1</v>
      </c>
      <c r="K346">
        <v>0</v>
      </c>
      <c r="L346" t="s">
        <v>8737</v>
      </c>
      <c r="M346" t="s">
        <v>137</v>
      </c>
      <c r="N346" t="s">
        <v>137</v>
      </c>
    </row>
    <row r="347" spans="2:14" x14ac:dyDescent="0.35">
      <c r="B347" t="s">
        <v>8712</v>
      </c>
      <c r="C347" t="s">
        <v>8749</v>
      </c>
      <c r="D347">
        <v>1905</v>
      </c>
      <c r="E347">
        <v>224</v>
      </c>
      <c r="F347">
        <v>22</v>
      </c>
      <c r="G347">
        <v>22</v>
      </c>
      <c r="H347">
        <v>347.88</v>
      </c>
      <c r="I347">
        <v>7</v>
      </c>
      <c r="J347">
        <v>4</v>
      </c>
      <c r="K347">
        <v>0</v>
      </c>
      <c r="L347" t="s">
        <v>8737</v>
      </c>
      <c r="M347" t="s">
        <v>47</v>
      </c>
      <c r="N347" t="s">
        <v>27</v>
      </c>
    </row>
    <row r="348" spans="2:14" x14ac:dyDescent="0.35">
      <c r="B348" t="s">
        <v>8712</v>
      </c>
      <c r="C348" t="s">
        <v>8749</v>
      </c>
      <c r="D348">
        <v>1907</v>
      </c>
      <c r="E348">
        <v>383</v>
      </c>
      <c r="F348">
        <v>21</v>
      </c>
      <c r="G348">
        <v>21</v>
      </c>
      <c r="H348">
        <v>147</v>
      </c>
      <c r="I348">
        <v>7</v>
      </c>
      <c r="J348">
        <v>7</v>
      </c>
      <c r="K348">
        <v>0</v>
      </c>
      <c r="L348" t="s">
        <v>8737</v>
      </c>
      <c r="M348" t="s">
        <v>47</v>
      </c>
      <c r="N348" t="s">
        <v>47</v>
      </c>
    </row>
    <row r="349" spans="2:14" x14ac:dyDescent="0.35">
      <c r="B349" t="s">
        <v>8712</v>
      </c>
      <c r="C349" t="s">
        <v>8749</v>
      </c>
      <c r="D349">
        <v>1909</v>
      </c>
      <c r="E349">
        <v>327</v>
      </c>
      <c r="F349">
        <v>22</v>
      </c>
      <c r="G349">
        <v>21</v>
      </c>
      <c r="H349">
        <v>548.91</v>
      </c>
      <c r="I349">
        <v>7</v>
      </c>
      <c r="J349">
        <v>1</v>
      </c>
      <c r="K349">
        <v>1</v>
      </c>
      <c r="L349" t="s">
        <v>8737</v>
      </c>
      <c r="M349" t="s">
        <v>47</v>
      </c>
      <c r="N349" t="s">
        <v>137</v>
      </c>
    </row>
    <row r="350" spans="2:14" x14ac:dyDescent="0.35">
      <c r="B350" t="s">
        <v>8712</v>
      </c>
      <c r="C350" t="s">
        <v>8749</v>
      </c>
      <c r="D350">
        <v>1911</v>
      </c>
      <c r="E350">
        <v>284</v>
      </c>
      <c r="F350">
        <v>22</v>
      </c>
      <c r="G350">
        <v>22</v>
      </c>
      <c r="H350">
        <v>87.5</v>
      </c>
      <c r="I350">
        <v>4</v>
      </c>
      <c r="J350">
        <v>4</v>
      </c>
      <c r="K350">
        <v>0</v>
      </c>
      <c r="L350" t="s">
        <v>8737</v>
      </c>
      <c r="M350" t="s">
        <v>27</v>
      </c>
      <c r="N350" t="s">
        <v>27</v>
      </c>
    </row>
    <row r="351" spans="2:14" x14ac:dyDescent="0.35">
      <c r="B351" t="s">
        <v>8712</v>
      </c>
      <c r="C351" t="s">
        <v>8749</v>
      </c>
      <c r="D351">
        <v>1923</v>
      </c>
      <c r="E351">
        <v>321</v>
      </c>
      <c r="F351">
        <v>21</v>
      </c>
      <c r="G351">
        <v>21</v>
      </c>
      <c r="H351">
        <v>15.98</v>
      </c>
      <c r="I351">
        <v>1</v>
      </c>
      <c r="J351">
        <v>1</v>
      </c>
      <c r="K351">
        <v>0</v>
      </c>
      <c r="L351" t="s">
        <v>8737</v>
      </c>
      <c r="M351" t="s">
        <v>137</v>
      </c>
      <c r="N351" t="s">
        <v>137</v>
      </c>
    </row>
    <row r="352" spans="2:14" x14ac:dyDescent="0.35">
      <c r="B352" t="s">
        <v>8712</v>
      </c>
      <c r="C352" t="s">
        <v>8749</v>
      </c>
      <c r="D352">
        <v>1928</v>
      </c>
      <c r="E352">
        <v>252</v>
      </c>
      <c r="F352">
        <v>22</v>
      </c>
      <c r="G352">
        <v>22</v>
      </c>
      <c r="H352">
        <v>67.959999999999994</v>
      </c>
      <c r="I352">
        <v>4</v>
      </c>
      <c r="J352">
        <v>4</v>
      </c>
      <c r="K352">
        <v>0</v>
      </c>
      <c r="L352" t="s">
        <v>8737</v>
      </c>
      <c r="M352" t="s">
        <v>27</v>
      </c>
      <c r="N352" t="s">
        <v>27</v>
      </c>
    </row>
    <row r="353" spans="2:14" x14ac:dyDescent="0.35">
      <c r="B353" t="s">
        <v>8712</v>
      </c>
      <c r="C353" t="s">
        <v>8749</v>
      </c>
      <c r="D353">
        <v>1930</v>
      </c>
      <c r="E353">
        <v>36</v>
      </c>
      <c r="F353">
        <v>23</v>
      </c>
      <c r="G353">
        <v>23</v>
      </c>
      <c r="H353">
        <v>1250</v>
      </c>
      <c r="I353">
        <v>3</v>
      </c>
      <c r="J353">
        <v>3</v>
      </c>
      <c r="K353">
        <v>0</v>
      </c>
      <c r="L353" t="s">
        <v>8737</v>
      </c>
      <c r="M353" t="s">
        <v>107</v>
      </c>
      <c r="N353" t="s">
        <v>107</v>
      </c>
    </row>
    <row r="354" spans="2:14" x14ac:dyDescent="0.35">
      <c r="B354" t="s">
        <v>8712</v>
      </c>
      <c r="C354" t="s">
        <v>8749</v>
      </c>
      <c r="D354">
        <v>1932</v>
      </c>
      <c r="E354">
        <v>243</v>
      </c>
      <c r="F354">
        <v>22</v>
      </c>
      <c r="G354">
        <v>22</v>
      </c>
      <c r="H354">
        <v>779.69999999999993</v>
      </c>
      <c r="I354">
        <v>2</v>
      </c>
      <c r="J354">
        <v>2</v>
      </c>
      <c r="K354">
        <v>0</v>
      </c>
      <c r="L354" t="s">
        <v>8737</v>
      </c>
      <c r="M354" t="s">
        <v>57</v>
      </c>
      <c r="N354" t="s">
        <v>57</v>
      </c>
    </row>
    <row r="355" spans="2:14" x14ac:dyDescent="0.35">
      <c r="B355" t="s">
        <v>8712</v>
      </c>
      <c r="C355" t="s">
        <v>8749</v>
      </c>
      <c r="D355">
        <v>1935</v>
      </c>
      <c r="E355">
        <v>380</v>
      </c>
      <c r="F355">
        <v>21</v>
      </c>
      <c r="G355">
        <v>21</v>
      </c>
      <c r="H355">
        <v>2745</v>
      </c>
      <c r="I355">
        <v>6</v>
      </c>
      <c r="J355">
        <v>6</v>
      </c>
      <c r="K355">
        <v>0</v>
      </c>
      <c r="L355" t="s">
        <v>8737</v>
      </c>
      <c r="M355" t="s">
        <v>37</v>
      </c>
      <c r="N355" t="s">
        <v>37</v>
      </c>
    </row>
    <row r="356" spans="2:14" x14ac:dyDescent="0.35">
      <c r="B356" t="s">
        <v>8712</v>
      </c>
      <c r="C356" t="s">
        <v>8749</v>
      </c>
      <c r="D356">
        <v>1942</v>
      </c>
      <c r="E356">
        <v>139</v>
      </c>
      <c r="F356">
        <v>23</v>
      </c>
      <c r="G356">
        <v>23</v>
      </c>
      <c r="H356">
        <v>59.97</v>
      </c>
      <c r="I356">
        <v>4</v>
      </c>
      <c r="J356">
        <v>4</v>
      </c>
      <c r="K356">
        <v>0</v>
      </c>
      <c r="L356" t="s">
        <v>8737</v>
      </c>
      <c r="M356" t="s">
        <v>27</v>
      </c>
      <c r="N356" t="s">
        <v>27</v>
      </c>
    </row>
    <row r="357" spans="2:14" x14ac:dyDescent="0.35">
      <c r="B357" t="s">
        <v>8712</v>
      </c>
      <c r="C357" t="s">
        <v>8749</v>
      </c>
      <c r="D357">
        <v>1944</v>
      </c>
      <c r="E357">
        <v>70</v>
      </c>
      <c r="F357">
        <v>23</v>
      </c>
      <c r="G357">
        <v>23</v>
      </c>
      <c r="H357">
        <v>23.97</v>
      </c>
      <c r="I357">
        <v>1</v>
      </c>
      <c r="J357">
        <v>1</v>
      </c>
      <c r="K357">
        <v>0</v>
      </c>
      <c r="L357" t="s">
        <v>8737</v>
      </c>
      <c r="M357" t="s">
        <v>137</v>
      </c>
      <c r="N357" t="s">
        <v>137</v>
      </c>
    </row>
    <row r="358" spans="2:14" x14ac:dyDescent="0.35">
      <c r="B358" t="s">
        <v>8712</v>
      </c>
      <c r="C358" t="s">
        <v>8749</v>
      </c>
      <c r="D358">
        <v>1946</v>
      </c>
      <c r="E358">
        <v>256</v>
      </c>
      <c r="F358">
        <v>22</v>
      </c>
      <c r="G358">
        <v>22</v>
      </c>
      <c r="H358">
        <v>8784</v>
      </c>
      <c r="I358">
        <v>6</v>
      </c>
      <c r="J358">
        <v>3</v>
      </c>
      <c r="K358">
        <v>0</v>
      </c>
      <c r="L358" t="s">
        <v>8737</v>
      </c>
      <c r="M358" t="s">
        <v>37</v>
      </c>
      <c r="N358" t="s">
        <v>107</v>
      </c>
    </row>
    <row r="359" spans="2:14" x14ac:dyDescent="0.35">
      <c r="B359" t="s">
        <v>8712</v>
      </c>
      <c r="C359" t="s">
        <v>8749</v>
      </c>
      <c r="D359">
        <v>1950</v>
      </c>
      <c r="E359">
        <v>255</v>
      </c>
      <c r="F359">
        <v>22</v>
      </c>
      <c r="G359">
        <v>22</v>
      </c>
      <c r="H359">
        <v>67</v>
      </c>
      <c r="I359">
        <v>4</v>
      </c>
      <c r="J359">
        <v>4</v>
      </c>
      <c r="K359">
        <v>0</v>
      </c>
      <c r="L359" t="s">
        <v>8737</v>
      </c>
      <c r="M359" t="s">
        <v>27</v>
      </c>
      <c r="N359" t="s">
        <v>27</v>
      </c>
    </row>
    <row r="360" spans="2:14" x14ac:dyDescent="0.35">
      <c r="B360" t="s">
        <v>8712</v>
      </c>
      <c r="C360" t="s">
        <v>8749</v>
      </c>
      <c r="D360">
        <v>1951</v>
      </c>
      <c r="E360">
        <v>207</v>
      </c>
      <c r="F360">
        <v>22</v>
      </c>
      <c r="G360">
        <v>22</v>
      </c>
      <c r="H360">
        <v>67.959999999999994</v>
      </c>
      <c r="I360">
        <v>4</v>
      </c>
      <c r="J360">
        <v>4</v>
      </c>
      <c r="K360">
        <v>0</v>
      </c>
      <c r="L360" t="s">
        <v>8737</v>
      </c>
      <c r="M360" t="s">
        <v>27</v>
      </c>
      <c r="N360" t="s">
        <v>27</v>
      </c>
    </row>
    <row r="361" spans="2:14" x14ac:dyDescent="0.35">
      <c r="B361" t="s">
        <v>8712</v>
      </c>
      <c r="C361" t="s">
        <v>8749</v>
      </c>
      <c r="D361">
        <v>1959</v>
      </c>
      <c r="E361">
        <v>276</v>
      </c>
      <c r="F361">
        <v>22</v>
      </c>
      <c r="G361">
        <v>22</v>
      </c>
      <c r="H361">
        <v>99.949999999999989</v>
      </c>
      <c r="I361">
        <v>4</v>
      </c>
      <c r="J361">
        <v>4</v>
      </c>
      <c r="K361">
        <v>0</v>
      </c>
      <c r="L361" t="s">
        <v>8737</v>
      </c>
      <c r="M361" t="s">
        <v>27</v>
      </c>
      <c r="N361" t="s">
        <v>27</v>
      </c>
    </row>
    <row r="362" spans="2:14" x14ac:dyDescent="0.35">
      <c r="B362" t="s">
        <v>8712</v>
      </c>
      <c r="C362" t="s">
        <v>8749</v>
      </c>
      <c r="D362">
        <v>1983</v>
      </c>
      <c r="E362">
        <v>153</v>
      </c>
      <c r="F362">
        <v>23</v>
      </c>
      <c r="G362">
        <v>23</v>
      </c>
      <c r="H362">
        <v>378</v>
      </c>
      <c r="I362">
        <v>5</v>
      </c>
      <c r="J362">
        <v>5</v>
      </c>
      <c r="K362">
        <v>0</v>
      </c>
      <c r="L362" t="s">
        <v>8737</v>
      </c>
      <c r="M362" t="s">
        <v>84</v>
      </c>
      <c r="N362" t="s">
        <v>84</v>
      </c>
    </row>
    <row r="363" spans="2:14" x14ac:dyDescent="0.35">
      <c r="B363" t="s">
        <v>8712</v>
      </c>
      <c r="C363" t="s">
        <v>8749</v>
      </c>
      <c r="D363">
        <v>1991</v>
      </c>
      <c r="E363">
        <v>165</v>
      </c>
      <c r="F363">
        <v>22</v>
      </c>
      <c r="G363">
        <v>22</v>
      </c>
      <c r="H363">
        <v>71.97</v>
      </c>
      <c r="I363">
        <v>4</v>
      </c>
      <c r="J363">
        <v>4</v>
      </c>
      <c r="K363">
        <v>0</v>
      </c>
      <c r="L363" t="s">
        <v>8737</v>
      </c>
      <c r="M363" t="s">
        <v>27</v>
      </c>
      <c r="N363" t="s">
        <v>27</v>
      </c>
    </row>
    <row r="364" spans="2:14" x14ac:dyDescent="0.35">
      <c r="B364" t="s">
        <v>8712</v>
      </c>
      <c r="C364" t="s">
        <v>8749</v>
      </c>
      <c r="D364">
        <v>1996</v>
      </c>
      <c r="E364">
        <v>162</v>
      </c>
      <c r="F364">
        <v>22</v>
      </c>
      <c r="G364">
        <v>22</v>
      </c>
      <c r="H364">
        <v>104.75</v>
      </c>
      <c r="I364">
        <v>4</v>
      </c>
      <c r="J364">
        <v>4</v>
      </c>
      <c r="K364">
        <v>0</v>
      </c>
      <c r="L364" t="s">
        <v>8737</v>
      </c>
      <c r="M364" t="s">
        <v>27</v>
      </c>
      <c r="N364" t="s">
        <v>27</v>
      </c>
    </row>
    <row r="365" spans="2:14" x14ac:dyDescent="0.35">
      <c r="B365" t="s">
        <v>8712</v>
      </c>
      <c r="C365" t="s">
        <v>8749</v>
      </c>
      <c r="D365">
        <v>2001</v>
      </c>
      <c r="E365">
        <v>53</v>
      </c>
      <c r="F365">
        <v>23</v>
      </c>
      <c r="G365">
        <v>23</v>
      </c>
      <c r="H365">
        <v>1368</v>
      </c>
      <c r="I365">
        <v>6</v>
      </c>
      <c r="J365">
        <v>6</v>
      </c>
      <c r="K365">
        <v>0</v>
      </c>
      <c r="L365" t="s">
        <v>8737</v>
      </c>
      <c r="M365" t="s">
        <v>37</v>
      </c>
      <c r="N365" t="s">
        <v>37</v>
      </c>
    </row>
    <row r="366" spans="2:14" x14ac:dyDescent="0.35">
      <c r="B366" t="s">
        <v>8712</v>
      </c>
      <c r="C366" t="s">
        <v>8749</v>
      </c>
      <c r="D366">
        <v>2013</v>
      </c>
      <c r="E366">
        <v>128</v>
      </c>
      <c r="F366">
        <v>23</v>
      </c>
      <c r="G366">
        <v>23</v>
      </c>
      <c r="H366">
        <v>2275</v>
      </c>
      <c r="I366">
        <v>3</v>
      </c>
      <c r="J366">
        <v>3</v>
      </c>
      <c r="K366">
        <v>0</v>
      </c>
      <c r="L366" t="s">
        <v>8737</v>
      </c>
      <c r="M366" t="s">
        <v>107</v>
      </c>
      <c r="N366" t="s">
        <v>107</v>
      </c>
    </row>
    <row r="367" spans="2:14" x14ac:dyDescent="0.35">
      <c r="B367" t="s">
        <v>8712</v>
      </c>
      <c r="C367" t="s">
        <v>8749</v>
      </c>
      <c r="D367">
        <v>2021</v>
      </c>
      <c r="E367">
        <v>170</v>
      </c>
      <c r="F367">
        <v>22</v>
      </c>
      <c r="G367">
        <v>22</v>
      </c>
      <c r="H367">
        <v>77.5</v>
      </c>
      <c r="I367">
        <v>4</v>
      </c>
      <c r="J367">
        <v>4</v>
      </c>
      <c r="K367">
        <v>0</v>
      </c>
      <c r="L367" t="s">
        <v>8737</v>
      </c>
      <c r="M367" t="s">
        <v>27</v>
      </c>
      <c r="N367" t="s">
        <v>27</v>
      </c>
    </row>
    <row r="368" spans="2:14" x14ac:dyDescent="0.35">
      <c r="B368" t="s">
        <v>8712</v>
      </c>
      <c r="C368" t="s">
        <v>8749</v>
      </c>
      <c r="D368">
        <v>2022</v>
      </c>
      <c r="E368">
        <v>302</v>
      </c>
      <c r="F368">
        <v>21</v>
      </c>
      <c r="G368">
        <v>21</v>
      </c>
      <c r="H368">
        <v>1800</v>
      </c>
      <c r="I368">
        <v>3</v>
      </c>
      <c r="J368">
        <v>3</v>
      </c>
      <c r="K368">
        <v>0</v>
      </c>
      <c r="L368" t="s">
        <v>8737</v>
      </c>
      <c r="M368" t="s">
        <v>107</v>
      </c>
      <c r="N368" t="s">
        <v>107</v>
      </c>
    </row>
    <row r="369" spans="2:14" x14ac:dyDescent="0.35">
      <c r="B369" t="s">
        <v>8712</v>
      </c>
      <c r="C369" t="s">
        <v>8749</v>
      </c>
      <c r="D369">
        <v>2031</v>
      </c>
      <c r="E369">
        <v>151</v>
      </c>
      <c r="F369">
        <v>23</v>
      </c>
      <c r="G369">
        <v>23</v>
      </c>
      <c r="H369">
        <v>2615.94</v>
      </c>
      <c r="I369">
        <v>7</v>
      </c>
      <c r="J369">
        <v>3</v>
      </c>
      <c r="K369">
        <v>0</v>
      </c>
      <c r="L369" t="s">
        <v>8737</v>
      </c>
      <c r="M369" t="s">
        <v>47</v>
      </c>
      <c r="N369" t="s">
        <v>107</v>
      </c>
    </row>
    <row r="370" spans="2:14" x14ac:dyDescent="0.35">
      <c r="B370" t="s">
        <v>8712</v>
      </c>
      <c r="C370" t="s">
        <v>8749</v>
      </c>
      <c r="D370">
        <v>2035</v>
      </c>
      <c r="E370">
        <v>107</v>
      </c>
      <c r="F370">
        <v>23</v>
      </c>
      <c r="G370">
        <v>23</v>
      </c>
      <c r="H370">
        <v>149.94999999999999</v>
      </c>
      <c r="I370">
        <v>7</v>
      </c>
      <c r="J370">
        <v>7</v>
      </c>
      <c r="K370">
        <v>0</v>
      </c>
      <c r="L370" t="s">
        <v>8737</v>
      </c>
      <c r="M370" t="s">
        <v>47</v>
      </c>
      <c r="N370" t="s">
        <v>47</v>
      </c>
    </row>
    <row r="371" spans="2:14" x14ac:dyDescent="0.35">
      <c r="B371" t="s">
        <v>8712</v>
      </c>
      <c r="C371" t="s">
        <v>8749</v>
      </c>
      <c r="D371">
        <v>2040</v>
      </c>
      <c r="E371">
        <v>227</v>
      </c>
      <c r="F371">
        <v>22</v>
      </c>
      <c r="G371">
        <v>22</v>
      </c>
      <c r="H371">
        <v>36</v>
      </c>
      <c r="I371">
        <v>1</v>
      </c>
      <c r="J371">
        <v>1</v>
      </c>
      <c r="K371">
        <v>0</v>
      </c>
      <c r="L371" t="s">
        <v>8737</v>
      </c>
      <c r="M371" t="s">
        <v>137</v>
      </c>
      <c r="N371" t="s">
        <v>137</v>
      </c>
    </row>
    <row r="372" spans="2:14" x14ac:dyDescent="0.35">
      <c r="B372" t="s">
        <v>8712</v>
      </c>
      <c r="C372" t="s">
        <v>8749</v>
      </c>
      <c r="D372">
        <v>2041</v>
      </c>
      <c r="E372">
        <v>301</v>
      </c>
      <c r="F372">
        <v>21</v>
      </c>
      <c r="G372">
        <v>21</v>
      </c>
      <c r="H372">
        <v>756</v>
      </c>
      <c r="I372">
        <v>5</v>
      </c>
      <c r="J372">
        <v>5</v>
      </c>
      <c r="K372">
        <v>0</v>
      </c>
      <c r="L372" t="s">
        <v>8737</v>
      </c>
      <c r="M372" t="s">
        <v>84</v>
      </c>
      <c r="N372" t="s">
        <v>84</v>
      </c>
    </row>
    <row r="373" spans="2:14" x14ac:dyDescent="0.35">
      <c r="B373" t="s">
        <v>8712</v>
      </c>
      <c r="C373" t="s">
        <v>8749</v>
      </c>
      <c r="D373">
        <v>2044</v>
      </c>
      <c r="E373">
        <v>356</v>
      </c>
      <c r="F373">
        <v>21</v>
      </c>
      <c r="G373">
        <v>21</v>
      </c>
      <c r="H373">
        <v>86.97</v>
      </c>
      <c r="I373">
        <v>7</v>
      </c>
      <c r="J373">
        <v>7</v>
      </c>
      <c r="K373">
        <v>0</v>
      </c>
      <c r="L373" t="s">
        <v>8737</v>
      </c>
      <c r="M373" t="s">
        <v>47</v>
      </c>
      <c r="N373" t="s">
        <v>47</v>
      </c>
    </row>
    <row r="374" spans="2:14" x14ac:dyDescent="0.35">
      <c r="B374" t="s">
        <v>8712</v>
      </c>
      <c r="C374" t="s">
        <v>8749</v>
      </c>
      <c r="D374">
        <v>2045</v>
      </c>
      <c r="E374">
        <v>318</v>
      </c>
      <c r="F374">
        <v>21</v>
      </c>
      <c r="G374">
        <v>21</v>
      </c>
      <c r="H374">
        <v>62</v>
      </c>
      <c r="I374">
        <v>4</v>
      </c>
      <c r="J374">
        <v>4</v>
      </c>
      <c r="K374">
        <v>0</v>
      </c>
      <c r="L374" t="s">
        <v>8737</v>
      </c>
      <c r="M374" t="s">
        <v>27</v>
      </c>
      <c r="N374" t="s">
        <v>27</v>
      </c>
    </row>
    <row r="375" spans="2:14" x14ac:dyDescent="0.35">
      <c r="B375" t="s">
        <v>8712</v>
      </c>
      <c r="C375" t="s">
        <v>8749</v>
      </c>
      <c r="D375">
        <v>2059</v>
      </c>
      <c r="E375">
        <v>212</v>
      </c>
      <c r="F375">
        <v>22</v>
      </c>
      <c r="G375">
        <v>22</v>
      </c>
      <c r="H375">
        <v>53.94</v>
      </c>
      <c r="I375">
        <v>1</v>
      </c>
      <c r="J375">
        <v>1</v>
      </c>
      <c r="K375">
        <v>0</v>
      </c>
      <c r="L375" t="s">
        <v>8737</v>
      </c>
      <c r="M375" t="s">
        <v>137</v>
      </c>
      <c r="N375" t="s">
        <v>137</v>
      </c>
    </row>
    <row r="376" spans="2:14" x14ac:dyDescent="0.35">
      <c r="B376" t="s">
        <v>8712</v>
      </c>
      <c r="C376" t="s">
        <v>8749</v>
      </c>
      <c r="D376">
        <v>2061</v>
      </c>
      <c r="E376">
        <v>348</v>
      </c>
      <c r="F376">
        <v>21</v>
      </c>
      <c r="G376">
        <v>21</v>
      </c>
      <c r="H376">
        <v>15.98</v>
      </c>
      <c r="I376">
        <v>1</v>
      </c>
      <c r="J376">
        <v>1</v>
      </c>
      <c r="K376">
        <v>0</v>
      </c>
      <c r="L376" t="s">
        <v>8737</v>
      </c>
      <c r="M376" t="s">
        <v>137</v>
      </c>
      <c r="N376" t="s">
        <v>137</v>
      </c>
    </row>
    <row r="377" spans="2:14" x14ac:dyDescent="0.35">
      <c r="B377" t="s">
        <v>8712</v>
      </c>
      <c r="C377" t="s">
        <v>8749</v>
      </c>
      <c r="D377">
        <v>2064</v>
      </c>
      <c r="E377">
        <v>3</v>
      </c>
      <c r="F377">
        <v>23</v>
      </c>
      <c r="G377">
        <v>23</v>
      </c>
      <c r="H377">
        <v>227.94</v>
      </c>
      <c r="I377">
        <v>7</v>
      </c>
      <c r="J377">
        <v>7</v>
      </c>
      <c r="K377">
        <v>0</v>
      </c>
      <c r="L377" t="s">
        <v>8740</v>
      </c>
      <c r="M377" t="s">
        <v>47</v>
      </c>
      <c r="N377" t="s">
        <v>47</v>
      </c>
    </row>
    <row r="378" spans="2:14" x14ac:dyDescent="0.35">
      <c r="B378" t="s">
        <v>8712</v>
      </c>
      <c r="C378" t="s">
        <v>8749</v>
      </c>
      <c r="D378">
        <v>2077</v>
      </c>
      <c r="E378">
        <v>386</v>
      </c>
      <c r="F378">
        <v>21</v>
      </c>
      <c r="G378">
        <v>21</v>
      </c>
      <c r="H378">
        <v>476</v>
      </c>
      <c r="I378">
        <v>2</v>
      </c>
      <c r="J378">
        <v>2</v>
      </c>
      <c r="K378">
        <v>0</v>
      </c>
      <c r="L378" t="s">
        <v>8737</v>
      </c>
      <c r="M378" t="s">
        <v>57</v>
      </c>
      <c r="N378" t="s">
        <v>57</v>
      </c>
    </row>
    <row r="379" spans="2:14" x14ac:dyDescent="0.35">
      <c r="B379" t="s">
        <v>8712</v>
      </c>
      <c r="C379" t="s">
        <v>8749</v>
      </c>
      <c r="D379">
        <v>2079</v>
      </c>
      <c r="E379">
        <v>362</v>
      </c>
      <c r="F379">
        <v>21</v>
      </c>
      <c r="G379">
        <v>21</v>
      </c>
      <c r="H379">
        <v>47.96</v>
      </c>
      <c r="I379">
        <v>1</v>
      </c>
      <c r="J379">
        <v>1</v>
      </c>
      <c r="K379">
        <v>0</v>
      </c>
      <c r="L379" t="s">
        <v>8737</v>
      </c>
      <c r="M379" t="s">
        <v>137</v>
      </c>
      <c r="N379" t="s">
        <v>137</v>
      </c>
    </row>
    <row r="380" spans="2:14" x14ac:dyDescent="0.35">
      <c r="B380" t="s">
        <v>8712</v>
      </c>
      <c r="C380" t="s">
        <v>8749</v>
      </c>
      <c r="D380">
        <v>2082</v>
      </c>
      <c r="E380">
        <v>246</v>
      </c>
      <c r="F380">
        <v>22</v>
      </c>
      <c r="G380">
        <v>22</v>
      </c>
      <c r="H380">
        <v>270</v>
      </c>
      <c r="I380">
        <v>2</v>
      </c>
      <c r="J380">
        <v>2</v>
      </c>
      <c r="K380">
        <v>0</v>
      </c>
      <c r="L380" t="s">
        <v>8737</v>
      </c>
      <c r="M380" t="s">
        <v>57</v>
      </c>
      <c r="N380" t="s">
        <v>57</v>
      </c>
    </row>
    <row r="381" spans="2:14" x14ac:dyDescent="0.35">
      <c r="B381" t="s">
        <v>8712</v>
      </c>
      <c r="C381" t="s">
        <v>8749</v>
      </c>
      <c r="D381">
        <v>2088</v>
      </c>
      <c r="E381">
        <v>422</v>
      </c>
      <c r="F381">
        <v>21</v>
      </c>
      <c r="G381">
        <v>21</v>
      </c>
      <c r="H381">
        <v>1432</v>
      </c>
      <c r="I381">
        <v>2</v>
      </c>
      <c r="J381">
        <v>1</v>
      </c>
      <c r="K381">
        <v>0</v>
      </c>
      <c r="L381" t="s">
        <v>8737</v>
      </c>
      <c r="M381" t="s">
        <v>57</v>
      </c>
      <c r="N381" t="s">
        <v>137</v>
      </c>
    </row>
    <row r="382" spans="2:14" x14ac:dyDescent="0.35">
      <c r="B382" t="s">
        <v>8712</v>
      </c>
      <c r="C382" t="s">
        <v>8749</v>
      </c>
      <c r="D382">
        <v>2090</v>
      </c>
      <c r="E382">
        <v>352</v>
      </c>
      <c r="F382">
        <v>21</v>
      </c>
      <c r="G382">
        <v>21</v>
      </c>
      <c r="H382">
        <v>1250</v>
      </c>
      <c r="I382">
        <v>3</v>
      </c>
      <c r="J382">
        <v>3</v>
      </c>
      <c r="K382">
        <v>0</v>
      </c>
      <c r="L382" t="s">
        <v>8737</v>
      </c>
      <c r="M382" t="s">
        <v>107</v>
      </c>
      <c r="N382" t="s">
        <v>107</v>
      </c>
    </row>
    <row r="383" spans="2:14" x14ac:dyDescent="0.35">
      <c r="B383" t="s">
        <v>8712</v>
      </c>
      <c r="C383" t="s">
        <v>8749</v>
      </c>
      <c r="D383">
        <v>2099</v>
      </c>
      <c r="E383">
        <v>268</v>
      </c>
      <c r="F383">
        <v>22</v>
      </c>
      <c r="G383">
        <v>22</v>
      </c>
      <c r="H383">
        <v>378</v>
      </c>
      <c r="I383">
        <v>5</v>
      </c>
      <c r="J383">
        <v>5</v>
      </c>
      <c r="K383">
        <v>0</v>
      </c>
      <c r="L383" t="s">
        <v>8737</v>
      </c>
      <c r="M383" t="s">
        <v>84</v>
      </c>
      <c r="N383" t="s">
        <v>84</v>
      </c>
    </row>
    <row r="384" spans="2:14" x14ac:dyDescent="0.35">
      <c r="B384" t="s">
        <v>8712</v>
      </c>
      <c r="C384" t="s">
        <v>8749</v>
      </c>
      <c r="D384">
        <v>2101</v>
      </c>
      <c r="E384">
        <v>266</v>
      </c>
      <c r="F384">
        <v>22</v>
      </c>
      <c r="G384">
        <v>22</v>
      </c>
      <c r="H384">
        <v>33.5</v>
      </c>
      <c r="I384">
        <v>4</v>
      </c>
      <c r="J384">
        <v>4</v>
      </c>
      <c r="K384">
        <v>0</v>
      </c>
      <c r="L384" t="s">
        <v>8737</v>
      </c>
      <c r="M384" t="s">
        <v>27</v>
      </c>
      <c r="N384" t="s">
        <v>27</v>
      </c>
    </row>
    <row r="385" spans="2:14" x14ac:dyDescent="0.35">
      <c r="B385" t="s">
        <v>8712</v>
      </c>
      <c r="C385" t="s">
        <v>8749</v>
      </c>
      <c r="D385">
        <v>2103</v>
      </c>
      <c r="E385">
        <v>375</v>
      </c>
      <c r="F385">
        <v>21</v>
      </c>
      <c r="G385">
        <v>21</v>
      </c>
      <c r="H385">
        <v>2697</v>
      </c>
      <c r="I385">
        <v>6</v>
      </c>
      <c r="J385">
        <v>6</v>
      </c>
      <c r="K385">
        <v>0</v>
      </c>
      <c r="L385" t="s">
        <v>8737</v>
      </c>
      <c r="M385" t="s">
        <v>37</v>
      </c>
      <c r="N385" t="s">
        <v>37</v>
      </c>
    </row>
    <row r="386" spans="2:14" x14ac:dyDescent="0.35">
      <c r="B386" t="s">
        <v>8712</v>
      </c>
      <c r="C386" t="s">
        <v>8749</v>
      </c>
      <c r="D386">
        <v>2104</v>
      </c>
      <c r="E386">
        <v>46</v>
      </c>
      <c r="F386">
        <v>23</v>
      </c>
      <c r="G386">
        <v>23</v>
      </c>
      <c r="H386">
        <v>119.94</v>
      </c>
      <c r="I386">
        <v>4</v>
      </c>
      <c r="J386">
        <v>4</v>
      </c>
      <c r="K386">
        <v>0</v>
      </c>
      <c r="L386" t="s">
        <v>8737</v>
      </c>
      <c r="M386" t="s">
        <v>27</v>
      </c>
      <c r="N386" t="s">
        <v>27</v>
      </c>
    </row>
    <row r="387" spans="2:14" x14ac:dyDescent="0.35">
      <c r="B387" t="s">
        <v>8712</v>
      </c>
      <c r="C387" t="s">
        <v>8749</v>
      </c>
      <c r="D387">
        <v>2114</v>
      </c>
      <c r="E387">
        <v>365</v>
      </c>
      <c r="F387">
        <v>21</v>
      </c>
      <c r="G387">
        <v>21</v>
      </c>
      <c r="H387">
        <v>567</v>
      </c>
      <c r="I387">
        <v>5</v>
      </c>
      <c r="J387">
        <v>5</v>
      </c>
      <c r="K387">
        <v>0</v>
      </c>
      <c r="L387" t="s">
        <v>8737</v>
      </c>
      <c r="M387" t="s">
        <v>84</v>
      </c>
      <c r="N387" t="s">
        <v>84</v>
      </c>
    </row>
    <row r="388" spans="2:14" x14ac:dyDescent="0.35">
      <c r="B388" t="s">
        <v>8712</v>
      </c>
      <c r="C388" t="s">
        <v>8749</v>
      </c>
      <c r="D388">
        <v>2115</v>
      </c>
      <c r="E388">
        <v>406</v>
      </c>
      <c r="F388">
        <v>21</v>
      </c>
      <c r="G388">
        <v>21</v>
      </c>
      <c r="H388">
        <v>499</v>
      </c>
      <c r="I388">
        <v>3</v>
      </c>
      <c r="J388">
        <v>3</v>
      </c>
      <c r="K388">
        <v>0</v>
      </c>
      <c r="L388" t="s">
        <v>8737</v>
      </c>
      <c r="M388" t="s">
        <v>107</v>
      </c>
      <c r="N388" t="s">
        <v>107</v>
      </c>
    </row>
    <row r="389" spans="2:14" x14ac:dyDescent="0.35">
      <c r="B389" t="s">
        <v>8712</v>
      </c>
      <c r="C389" t="s">
        <v>8750</v>
      </c>
      <c r="D389">
        <v>6</v>
      </c>
      <c r="E389">
        <v>796</v>
      </c>
      <c r="F389">
        <v>18</v>
      </c>
      <c r="G389">
        <v>18</v>
      </c>
      <c r="H389">
        <v>269.85000000000002</v>
      </c>
      <c r="I389">
        <v>2</v>
      </c>
      <c r="J389">
        <v>2</v>
      </c>
      <c r="K389">
        <v>0</v>
      </c>
      <c r="L389" t="s">
        <v>8737</v>
      </c>
      <c r="M389" t="s">
        <v>57</v>
      </c>
      <c r="N389" t="s">
        <v>57</v>
      </c>
    </row>
    <row r="390" spans="2:14" x14ac:dyDescent="0.35">
      <c r="B390" t="s">
        <v>8712</v>
      </c>
      <c r="C390" t="s">
        <v>8750</v>
      </c>
      <c r="D390">
        <v>8</v>
      </c>
      <c r="E390">
        <v>481</v>
      </c>
      <c r="F390">
        <v>20</v>
      </c>
      <c r="G390">
        <v>20</v>
      </c>
      <c r="H390">
        <v>245</v>
      </c>
      <c r="I390">
        <v>7</v>
      </c>
      <c r="J390">
        <v>7</v>
      </c>
      <c r="K390">
        <v>0</v>
      </c>
      <c r="L390" t="s">
        <v>8737</v>
      </c>
      <c r="M390" t="s">
        <v>47</v>
      </c>
      <c r="N390" t="s">
        <v>47</v>
      </c>
    </row>
    <row r="391" spans="2:14" x14ac:dyDescent="0.35">
      <c r="B391" t="s">
        <v>8712</v>
      </c>
      <c r="C391" t="s">
        <v>8750</v>
      </c>
      <c r="D391">
        <v>12</v>
      </c>
      <c r="E391">
        <v>528</v>
      </c>
      <c r="F391">
        <v>20</v>
      </c>
      <c r="G391">
        <v>20</v>
      </c>
      <c r="H391">
        <v>164.75</v>
      </c>
      <c r="I391">
        <v>7</v>
      </c>
      <c r="J391">
        <v>7</v>
      </c>
      <c r="K391">
        <v>0</v>
      </c>
      <c r="L391" t="s">
        <v>8737</v>
      </c>
      <c r="M391" t="s">
        <v>47</v>
      </c>
      <c r="N391" t="s">
        <v>47</v>
      </c>
    </row>
    <row r="392" spans="2:14" x14ac:dyDescent="0.35">
      <c r="B392" t="s">
        <v>8712</v>
      </c>
      <c r="C392" t="s">
        <v>8750</v>
      </c>
      <c r="D392">
        <v>20</v>
      </c>
      <c r="E392">
        <v>461</v>
      </c>
      <c r="F392">
        <v>20</v>
      </c>
      <c r="G392">
        <v>20</v>
      </c>
      <c r="H392">
        <v>1470</v>
      </c>
      <c r="I392">
        <v>5</v>
      </c>
      <c r="J392">
        <v>5</v>
      </c>
      <c r="K392">
        <v>0</v>
      </c>
      <c r="L392" t="s">
        <v>8737</v>
      </c>
      <c r="M392" t="s">
        <v>84</v>
      </c>
      <c r="N392" t="s">
        <v>84</v>
      </c>
    </row>
    <row r="393" spans="2:14" x14ac:dyDescent="0.35">
      <c r="B393" t="s">
        <v>8712</v>
      </c>
      <c r="C393" t="s">
        <v>8750</v>
      </c>
      <c r="D393">
        <v>24</v>
      </c>
      <c r="E393">
        <v>737</v>
      </c>
      <c r="F393">
        <v>18</v>
      </c>
      <c r="G393">
        <v>18</v>
      </c>
      <c r="H393">
        <v>60</v>
      </c>
      <c r="I393">
        <v>1</v>
      </c>
      <c r="J393">
        <v>1</v>
      </c>
      <c r="K393">
        <v>0</v>
      </c>
      <c r="L393" t="s">
        <v>8737</v>
      </c>
      <c r="M393" t="s">
        <v>137</v>
      </c>
      <c r="N393" t="s">
        <v>137</v>
      </c>
    </row>
    <row r="394" spans="2:14" x14ac:dyDescent="0.35">
      <c r="B394" t="s">
        <v>8712</v>
      </c>
      <c r="C394" t="s">
        <v>8750</v>
      </c>
      <c r="D394">
        <v>48</v>
      </c>
      <c r="E394">
        <v>745</v>
      </c>
      <c r="F394">
        <v>18</v>
      </c>
      <c r="G394">
        <v>18</v>
      </c>
      <c r="H394">
        <v>99.8</v>
      </c>
      <c r="I394">
        <v>4</v>
      </c>
      <c r="J394">
        <v>4</v>
      </c>
      <c r="K394">
        <v>0</v>
      </c>
      <c r="L394" t="s">
        <v>8737</v>
      </c>
      <c r="M394" t="s">
        <v>27</v>
      </c>
      <c r="N394" t="s">
        <v>27</v>
      </c>
    </row>
    <row r="395" spans="2:14" x14ac:dyDescent="0.35">
      <c r="B395" t="s">
        <v>8712</v>
      </c>
      <c r="C395" t="s">
        <v>8750</v>
      </c>
      <c r="D395">
        <v>56</v>
      </c>
      <c r="E395">
        <v>820</v>
      </c>
      <c r="F395">
        <v>18</v>
      </c>
      <c r="G395">
        <v>18</v>
      </c>
      <c r="H395">
        <v>49</v>
      </c>
      <c r="I395">
        <v>7</v>
      </c>
      <c r="J395">
        <v>7</v>
      </c>
      <c r="K395">
        <v>0</v>
      </c>
      <c r="L395" t="s">
        <v>8737</v>
      </c>
      <c r="M395" t="s">
        <v>47</v>
      </c>
      <c r="N395" t="s">
        <v>47</v>
      </c>
    </row>
    <row r="396" spans="2:14" x14ac:dyDescent="0.35">
      <c r="B396" t="s">
        <v>8712</v>
      </c>
      <c r="C396" t="s">
        <v>8750</v>
      </c>
      <c r="D396">
        <v>71</v>
      </c>
      <c r="E396">
        <v>633</v>
      </c>
      <c r="F396">
        <v>19</v>
      </c>
      <c r="G396">
        <v>19</v>
      </c>
      <c r="H396">
        <v>450</v>
      </c>
      <c r="I396">
        <v>5</v>
      </c>
      <c r="J396">
        <v>5</v>
      </c>
      <c r="K396">
        <v>0</v>
      </c>
      <c r="L396" t="s">
        <v>8737</v>
      </c>
      <c r="M396" t="s">
        <v>84</v>
      </c>
      <c r="N396" t="s">
        <v>84</v>
      </c>
    </row>
    <row r="397" spans="2:14" x14ac:dyDescent="0.35">
      <c r="B397" t="s">
        <v>8712</v>
      </c>
      <c r="C397" t="s">
        <v>8750</v>
      </c>
      <c r="D397">
        <v>74</v>
      </c>
      <c r="E397">
        <v>746</v>
      </c>
      <c r="F397">
        <v>18</v>
      </c>
      <c r="G397">
        <v>18</v>
      </c>
      <c r="H397">
        <v>99.96</v>
      </c>
      <c r="I397">
        <v>4</v>
      </c>
      <c r="J397">
        <v>4</v>
      </c>
      <c r="K397">
        <v>0</v>
      </c>
      <c r="L397" t="s">
        <v>8737</v>
      </c>
      <c r="M397" t="s">
        <v>27</v>
      </c>
      <c r="N397" t="s">
        <v>27</v>
      </c>
    </row>
    <row r="398" spans="2:14" x14ac:dyDescent="0.35">
      <c r="B398" t="s">
        <v>8712</v>
      </c>
      <c r="C398" t="s">
        <v>8750</v>
      </c>
      <c r="D398">
        <v>80</v>
      </c>
      <c r="E398">
        <v>674</v>
      </c>
      <c r="F398">
        <v>19</v>
      </c>
      <c r="G398">
        <v>19</v>
      </c>
      <c r="H398">
        <v>75.98</v>
      </c>
      <c r="I398">
        <v>7</v>
      </c>
      <c r="J398">
        <v>7</v>
      </c>
      <c r="K398">
        <v>0</v>
      </c>
      <c r="L398" t="s">
        <v>8737</v>
      </c>
      <c r="M398" t="s">
        <v>47</v>
      </c>
      <c r="N398" t="s">
        <v>47</v>
      </c>
    </row>
    <row r="399" spans="2:14" x14ac:dyDescent="0.35">
      <c r="B399" t="s">
        <v>8712</v>
      </c>
      <c r="C399" t="s">
        <v>8750</v>
      </c>
      <c r="D399">
        <v>95</v>
      </c>
      <c r="E399">
        <v>630</v>
      </c>
      <c r="F399">
        <v>19</v>
      </c>
      <c r="G399">
        <v>19</v>
      </c>
      <c r="H399">
        <v>263.88</v>
      </c>
      <c r="I399">
        <v>7</v>
      </c>
      <c r="J399">
        <v>1</v>
      </c>
      <c r="K399">
        <v>0</v>
      </c>
      <c r="L399" t="s">
        <v>8737</v>
      </c>
      <c r="M399" t="s">
        <v>47</v>
      </c>
      <c r="N399" t="s">
        <v>137</v>
      </c>
    </row>
    <row r="400" spans="2:14" x14ac:dyDescent="0.35">
      <c r="B400" t="s">
        <v>8712</v>
      </c>
      <c r="C400" t="s">
        <v>8750</v>
      </c>
      <c r="D400">
        <v>98</v>
      </c>
      <c r="E400">
        <v>477</v>
      </c>
      <c r="F400">
        <v>20</v>
      </c>
      <c r="G400">
        <v>20</v>
      </c>
      <c r="H400">
        <v>89.94</v>
      </c>
      <c r="I400">
        <v>4</v>
      </c>
      <c r="J400">
        <v>4</v>
      </c>
      <c r="K400">
        <v>0</v>
      </c>
      <c r="L400" t="s">
        <v>8737</v>
      </c>
      <c r="M400" t="s">
        <v>27</v>
      </c>
      <c r="N400" t="s">
        <v>27</v>
      </c>
    </row>
    <row r="401" spans="2:14" x14ac:dyDescent="0.35">
      <c r="B401" t="s">
        <v>8712</v>
      </c>
      <c r="C401" t="s">
        <v>8750</v>
      </c>
      <c r="D401">
        <v>99</v>
      </c>
      <c r="E401">
        <v>525</v>
      </c>
      <c r="F401">
        <v>20</v>
      </c>
      <c r="G401">
        <v>20</v>
      </c>
      <c r="H401">
        <v>74.849999999999994</v>
      </c>
      <c r="I401">
        <v>4</v>
      </c>
      <c r="J401">
        <v>4</v>
      </c>
      <c r="K401">
        <v>0</v>
      </c>
      <c r="L401" t="s">
        <v>8737</v>
      </c>
      <c r="M401" t="s">
        <v>27</v>
      </c>
      <c r="N401" t="s">
        <v>27</v>
      </c>
    </row>
    <row r="402" spans="2:14" x14ac:dyDescent="0.35">
      <c r="B402" t="s">
        <v>8712</v>
      </c>
      <c r="C402" t="s">
        <v>8750</v>
      </c>
      <c r="D402">
        <v>106</v>
      </c>
      <c r="E402">
        <v>594</v>
      </c>
      <c r="F402">
        <v>19</v>
      </c>
      <c r="G402">
        <v>19</v>
      </c>
      <c r="H402">
        <v>67.959999999999994</v>
      </c>
      <c r="I402">
        <v>4</v>
      </c>
      <c r="J402">
        <v>4</v>
      </c>
      <c r="K402">
        <v>0</v>
      </c>
      <c r="L402" t="s">
        <v>8737</v>
      </c>
      <c r="M402" t="s">
        <v>27</v>
      </c>
      <c r="N402" t="s">
        <v>27</v>
      </c>
    </row>
    <row r="403" spans="2:14" x14ac:dyDescent="0.35">
      <c r="B403" t="s">
        <v>8712</v>
      </c>
      <c r="C403" t="s">
        <v>8750</v>
      </c>
      <c r="D403">
        <v>107</v>
      </c>
      <c r="E403">
        <v>452</v>
      </c>
      <c r="F403">
        <v>20</v>
      </c>
      <c r="G403">
        <v>20</v>
      </c>
      <c r="H403">
        <v>1185</v>
      </c>
      <c r="I403">
        <v>3</v>
      </c>
      <c r="J403">
        <v>3</v>
      </c>
      <c r="K403">
        <v>0</v>
      </c>
      <c r="L403" t="s">
        <v>8737</v>
      </c>
      <c r="M403" t="s">
        <v>107</v>
      </c>
      <c r="N403" t="s">
        <v>107</v>
      </c>
    </row>
    <row r="404" spans="2:14" x14ac:dyDescent="0.35">
      <c r="B404" t="s">
        <v>8712</v>
      </c>
      <c r="C404" t="s">
        <v>8750</v>
      </c>
      <c r="D404">
        <v>125</v>
      </c>
      <c r="E404">
        <v>723</v>
      </c>
      <c r="F404">
        <v>18</v>
      </c>
      <c r="G404">
        <v>18</v>
      </c>
      <c r="H404">
        <v>378</v>
      </c>
      <c r="I404">
        <v>5</v>
      </c>
      <c r="J404">
        <v>5</v>
      </c>
      <c r="K404">
        <v>0</v>
      </c>
      <c r="L404" t="s">
        <v>8737</v>
      </c>
      <c r="M404" t="s">
        <v>84</v>
      </c>
      <c r="N404" t="s">
        <v>84</v>
      </c>
    </row>
    <row r="405" spans="2:14" x14ac:dyDescent="0.35">
      <c r="B405" t="s">
        <v>8712</v>
      </c>
      <c r="C405" t="s">
        <v>8750</v>
      </c>
      <c r="D405">
        <v>126</v>
      </c>
      <c r="E405">
        <v>719</v>
      </c>
      <c r="F405">
        <v>19</v>
      </c>
      <c r="G405">
        <v>19</v>
      </c>
      <c r="H405">
        <v>67.959999999999994</v>
      </c>
      <c r="I405">
        <v>4</v>
      </c>
      <c r="J405">
        <v>4</v>
      </c>
      <c r="K405">
        <v>0</v>
      </c>
      <c r="L405" t="s">
        <v>8737</v>
      </c>
      <c r="M405" t="s">
        <v>27</v>
      </c>
      <c r="N405" t="s">
        <v>27</v>
      </c>
    </row>
    <row r="406" spans="2:14" x14ac:dyDescent="0.35">
      <c r="B406" t="s">
        <v>8712</v>
      </c>
      <c r="C406" t="s">
        <v>8750</v>
      </c>
      <c r="D406">
        <v>128</v>
      </c>
      <c r="E406">
        <v>810</v>
      </c>
      <c r="F406">
        <v>18</v>
      </c>
      <c r="G406">
        <v>18</v>
      </c>
      <c r="H406">
        <v>2736</v>
      </c>
      <c r="I406">
        <v>6</v>
      </c>
      <c r="J406">
        <v>6</v>
      </c>
      <c r="K406">
        <v>0</v>
      </c>
      <c r="L406" t="s">
        <v>8737</v>
      </c>
      <c r="M406" t="s">
        <v>37</v>
      </c>
      <c r="N406" t="s">
        <v>37</v>
      </c>
    </row>
    <row r="407" spans="2:14" x14ac:dyDescent="0.35">
      <c r="B407" t="s">
        <v>8712</v>
      </c>
      <c r="C407" t="s">
        <v>8750</v>
      </c>
      <c r="D407">
        <v>131</v>
      </c>
      <c r="E407">
        <v>729</v>
      </c>
      <c r="F407">
        <v>18</v>
      </c>
      <c r="G407">
        <v>18</v>
      </c>
      <c r="H407">
        <v>1000</v>
      </c>
      <c r="I407">
        <v>3</v>
      </c>
      <c r="J407">
        <v>3</v>
      </c>
      <c r="K407">
        <v>0</v>
      </c>
      <c r="L407" t="s">
        <v>8737</v>
      </c>
      <c r="M407" t="s">
        <v>107</v>
      </c>
      <c r="N407" t="s">
        <v>107</v>
      </c>
    </row>
    <row r="408" spans="2:14" x14ac:dyDescent="0.35">
      <c r="B408" t="s">
        <v>8712</v>
      </c>
      <c r="C408" t="s">
        <v>8750</v>
      </c>
      <c r="D408">
        <v>133</v>
      </c>
      <c r="E408">
        <v>521</v>
      </c>
      <c r="F408">
        <v>20</v>
      </c>
      <c r="G408">
        <v>20</v>
      </c>
      <c r="H408">
        <v>44.97</v>
      </c>
      <c r="I408">
        <v>4</v>
      </c>
      <c r="J408">
        <v>4</v>
      </c>
      <c r="K408">
        <v>0</v>
      </c>
      <c r="L408" t="s">
        <v>8737</v>
      </c>
      <c r="M408" t="s">
        <v>27</v>
      </c>
      <c r="N408" t="s">
        <v>27</v>
      </c>
    </row>
    <row r="409" spans="2:14" x14ac:dyDescent="0.35">
      <c r="B409" t="s">
        <v>8712</v>
      </c>
      <c r="C409" t="s">
        <v>8750</v>
      </c>
      <c r="D409">
        <v>149</v>
      </c>
      <c r="E409">
        <v>499</v>
      </c>
      <c r="F409">
        <v>20</v>
      </c>
      <c r="G409">
        <v>20</v>
      </c>
      <c r="H409">
        <v>3532</v>
      </c>
      <c r="I409">
        <v>6</v>
      </c>
      <c r="J409">
        <v>6</v>
      </c>
      <c r="K409">
        <v>0</v>
      </c>
      <c r="L409" t="s">
        <v>8737</v>
      </c>
      <c r="M409" t="s">
        <v>37</v>
      </c>
      <c r="N409" t="s">
        <v>37</v>
      </c>
    </row>
    <row r="410" spans="2:14" x14ac:dyDescent="0.35">
      <c r="B410" t="s">
        <v>8712</v>
      </c>
      <c r="C410" t="s">
        <v>8750</v>
      </c>
      <c r="D410">
        <v>152</v>
      </c>
      <c r="E410">
        <v>805</v>
      </c>
      <c r="F410">
        <v>18</v>
      </c>
      <c r="G410">
        <v>18</v>
      </c>
      <c r="H410">
        <v>2250</v>
      </c>
      <c r="I410">
        <v>3</v>
      </c>
      <c r="J410">
        <v>3</v>
      </c>
      <c r="K410">
        <v>0</v>
      </c>
      <c r="L410" t="s">
        <v>8737</v>
      </c>
      <c r="M410" t="s">
        <v>107</v>
      </c>
      <c r="N410" t="s">
        <v>107</v>
      </c>
    </row>
    <row r="411" spans="2:14" x14ac:dyDescent="0.35">
      <c r="B411" t="s">
        <v>8712</v>
      </c>
      <c r="C411" t="s">
        <v>8750</v>
      </c>
      <c r="D411">
        <v>155</v>
      </c>
      <c r="E411">
        <v>831</v>
      </c>
      <c r="F411">
        <v>18</v>
      </c>
      <c r="G411">
        <v>18</v>
      </c>
      <c r="H411">
        <v>1098</v>
      </c>
      <c r="I411">
        <v>6</v>
      </c>
      <c r="J411">
        <v>6</v>
      </c>
      <c r="K411">
        <v>0</v>
      </c>
      <c r="L411" t="s">
        <v>8737</v>
      </c>
      <c r="M411" t="s">
        <v>37</v>
      </c>
      <c r="N411" t="s">
        <v>37</v>
      </c>
    </row>
    <row r="412" spans="2:14" x14ac:dyDescent="0.35">
      <c r="B412" t="s">
        <v>8712</v>
      </c>
      <c r="C412" t="s">
        <v>8750</v>
      </c>
      <c r="D412">
        <v>158</v>
      </c>
      <c r="E412">
        <v>611</v>
      </c>
      <c r="F412">
        <v>19</v>
      </c>
      <c r="G412">
        <v>19</v>
      </c>
      <c r="H412">
        <v>58.5</v>
      </c>
      <c r="I412">
        <v>4</v>
      </c>
      <c r="J412">
        <v>4</v>
      </c>
      <c r="K412">
        <v>0</v>
      </c>
      <c r="L412" t="s">
        <v>8737</v>
      </c>
      <c r="M412" t="s">
        <v>27</v>
      </c>
      <c r="N412" t="s">
        <v>27</v>
      </c>
    </row>
    <row r="413" spans="2:14" x14ac:dyDescent="0.35">
      <c r="B413" t="s">
        <v>8712</v>
      </c>
      <c r="C413" t="s">
        <v>8750</v>
      </c>
      <c r="D413">
        <v>163</v>
      </c>
      <c r="E413">
        <v>761</v>
      </c>
      <c r="F413">
        <v>18</v>
      </c>
      <c r="G413">
        <v>18</v>
      </c>
      <c r="H413">
        <v>113.97</v>
      </c>
      <c r="I413">
        <v>7</v>
      </c>
      <c r="J413">
        <v>7</v>
      </c>
      <c r="K413">
        <v>0</v>
      </c>
      <c r="L413" t="s">
        <v>8737</v>
      </c>
      <c r="M413" t="s">
        <v>47</v>
      </c>
      <c r="N413" t="s">
        <v>47</v>
      </c>
    </row>
    <row r="414" spans="2:14" x14ac:dyDescent="0.35">
      <c r="B414" t="s">
        <v>8712</v>
      </c>
      <c r="C414" t="s">
        <v>8750</v>
      </c>
      <c r="D414">
        <v>164</v>
      </c>
      <c r="E414">
        <v>702</v>
      </c>
      <c r="F414">
        <v>19</v>
      </c>
      <c r="G414">
        <v>19</v>
      </c>
      <c r="H414">
        <v>70</v>
      </c>
      <c r="I414">
        <v>4</v>
      </c>
      <c r="J414">
        <v>4</v>
      </c>
      <c r="K414">
        <v>0</v>
      </c>
      <c r="L414" t="s">
        <v>8737</v>
      </c>
      <c r="M414" t="s">
        <v>27</v>
      </c>
      <c r="N414" t="s">
        <v>27</v>
      </c>
    </row>
    <row r="415" spans="2:14" x14ac:dyDescent="0.35">
      <c r="B415" t="s">
        <v>8712</v>
      </c>
      <c r="C415" t="s">
        <v>8750</v>
      </c>
      <c r="D415">
        <v>181</v>
      </c>
      <c r="E415">
        <v>790</v>
      </c>
      <c r="F415">
        <v>18</v>
      </c>
      <c r="G415">
        <v>18</v>
      </c>
      <c r="H415">
        <v>79.959999999999994</v>
      </c>
      <c r="I415">
        <v>4</v>
      </c>
      <c r="J415">
        <v>4</v>
      </c>
      <c r="K415">
        <v>0</v>
      </c>
      <c r="L415" t="s">
        <v>8737</v>
      </c>
      <c r="M415" t="s">
        <v>27</v>
      </c>
      <c r="N415" t="s">
        <v>27</v>
      </c>
    </row>
    <row r="416" spans="2:14" x14ac:dyDescent="0.35">
      <c r="B416" t="s">
        <v>8712</v>
      </c>
      <c r="C416" t="s">
        <v>8750</v>
      </c>
      <c r="D416">
        <v>189</v>
      </c>
      <c r="E416">
        <v>572</v>
      </c>
      <c r="F416">
        <v>19</v>
      </c>
      <c r="G416">
        <v>19</v>
      </c>
      <c r="H416">
        <v>50.25</v>
      </c>
      <c r="I416">
        <v>4</v>
      </c>
      <c r="J416">
        <v>4</v>
      </c>
      <c r="K416">
        <v>0</v>
      </c>
      <c r="L416" t="s">
        <v>8737</v>
      </c>
      <c r="M416" t="s">
        <v>27</v>
      </c>
      <c r="N416" t="s">
        <v>27</v>
      </c>
    </row>
    <row r="417" spans="2:14" x14ac:dyDescent="0.35">
      <c r="B417" t="s">
        <v>8712</v>
      </c>
      <c r="C417" t="s">
        <v>8750</v>
      </c>
      <c r="D417">
        <v>190</v>
      </c>
      <c r="E417">
        <v>450</v>
      </c>
      <c r="F417">
        <v>20</v>
      </c>
      <c r="G417">
        <v>20</v>
      </c>
      <c r="H417">
        <v>74.95</v>
      </c>
      <c r="I417">
        <v>4</v>
      </c>
      <c r="J417">
        <v>4</v>
      </c>
      <c r="K417">
        <v>0</v>
      </c>
      <c r="L417" t="s">
        <v>8737</v>
      </c>
      <c r="M417" t="s">
        <v>27</v>
      </c>
      <c r="N417" t="s">
        <v>27</v>
      </c>
    </row>
    <row r="418" spans="2:14" x14ac:dyDescent="0.35">
      <c r="B418" t="s">
        <v>8712</v>
      </c>
      <c r="C418" t="s">
        <v>8750</v>
      </c>
      <c r="D418">
        <v>200</v>
      </c>
      <c r="E418">
        <v>802</v>
      </c>
      <c r="F418">
        <v>18</v>
      </c>
      <c r="G418">
        <v>18</v>
      </c>
      <c r="H418">
        <v>910</v>
      </c>
      <c r="I418">
        <v>3</v>
      </c>
      <c r="J418">
        <v>3</v>
      </c>
      <c r="K418">
        <v>0</v>
      </c>
      <c r="L418" t="s">
        <v>8737</v>
      </c>
      <c r="M418" t="s">
        <v>107</v>
      </c>
      <c r="N418" t="s">
        <v>107</v>
      </c>
    </row>
    <row r="419" spans="2:14" x14ac:dyDescent="0.35">
      <c r="B419" t="s">
        <v>8712</v>
      </c>
      <c r="C419" t="s">
        <v>8750</v>
      </c>
      <c r="D419">
        <v>201</v>
      </c>
      <c r="E419">
        <v>742</v>
      </c>
      <c r="F419">
        <v>18</v>
      </c>
      <c r="G419">
        <v>18</v>
      </c>
      <c r="H419">
        <v>69.98</v>
      </c>
      <c r="I419">
        <v>7</v>
      </c>
      <c r="J419">
        <v>7</v>
      </c>
      <c r="K419">
        <v>0</v>
      </c>
      <c r="L419" t="s">
        <v>8737</v>
      </c>
      <c r="M419" t="s">
        <v>47</v>
      </c>
      <c r="N419" t="s">
        <v>47</v>
      </c>
    </row>
    <row r="420" spans="2:14" x14ac:dyDescent="0.35">
      <c r="B420" t="s">
        <v>8712</v>
      </c>
      <c r="C420" t="s">
        <v>8750</v>
      </c>
      <c r="D420">
        <v>206</v>
      </c>
      <c r="E420">
        <v>538</v>
      </c>
      <c r="F420">
        <v>20</v>
      </c>
      <c r="G420">
        <v>20</v>
      </c>
      <c r="H420">
        <v>17.98</v>
      </c>
      <c r="I420">
        <v>1</v>
      </c>
      <c r="J420">
        <v>1</v>
      </c>
      <c r="K420">
        <v>0</v>
      </c>
      <c r="L420" t="s">
        <v>8737</v>
      </c>
      <c r="M420" t="s">
        <v>137</v>
      </c>
      <c r="N420" t="s">
        <v>137</v>
      </c>
    </row>
    <row r="421" spans="2:14" x14ac:dyDescent="0.35">
      <c r="B421" t="s">
        <v>8712</v>
      </c>
      <c r="C421" t="s">
        <v>8750</v>
      </c>
      <c r="D421">
        <v>209</v>
      </c>
      <c r="E421">
        <v>447</v>
      </c>
      <c r="F421">
        <v>20</v>
      </c>
      <c r="G421">
        <v>20</v>
      </c>
      <c r="H421">
        <v>49.95</v>
      </c>
      <c r="I421">
        <v>7</v>
      </c>
      <c r="J421">
        <v>7</v>
      </c>
      <c r="K421">
        <v>0</v>
      </c>
      <c r="L421" t="s">
        <v>8737</v>
      </c>
      <c r="M421" t="s">
        <v>47</v>
      </c>
      <c r="N421" t="s">
        <v>47</v>
      </c>
    </row>
    <row r="422" spans="2:14" x14ac:dyDescent="0.35">
      <c r="B422" t="s">
        <v>8712</v>
      </c>
      <c r="C422" t="s">
        <v>8750</v>
      </c>
      <c r="D422">
        <v>211</v>
      </c>
      <c r="E422">
        <v>438</v>
      </c>
      <c r="F422">
        <v>20</v>
      </c>
      <c r="G422">
        <v>20</v>
      </c>
      <c r="H422">
        <v>3495</v>
      </c>
      <c r="I422">
        <v>6</v>
      </c>
      <c r="J422">
        <v>6</v>
      </c>
      <c r="K422">
        <v>0</v>
      </c>
      <c r="L422" t="s">
        <v>8737</v>
      </c>
      <c r="M422" t="s">
        <v>37</v>
      </c>
      <c r="N422" t="s">
        <v>37</v>
      </c>
    </row>
    <row r="423" spans="2:14" x14ac:dyDescent="0.35">
      <c r="B423" t="s">
        <v>8712</v>
      </c>
      <c r="C423" t="s">
        <v>8750</v>
      </c>
      <c r="D423">
        <v>214</v>
      </c>
      <c r="E423">
        <v>750</v>
      </c>
      <c r="F423">
        <v>18</v>
      </c>
      <c r="G423">
        <v>18</v>
      </c>
      <c r="H423">
        <v>59.96</v>
      </c>
      <c r="I423">
        <v>4</v>
      </c>
      <c r="J423">
        <v>4</v>
      </c>
      <c r="K423">
        <v>0</v>
      </c>
      <c r="L423" t="s">
        <v>8737</v>
      </c>
      <c r="M423" t="s">
        <v>27</v>
      </c>
      <c r="N423" t="s">
        <v>27</v>
      </c>
    </row>
    <row r="424" spans="2:14" x14ac:dyDescent="0.35">
      <c r="B424" t="s">
        <v>8712</v>
      </c>
      <c r="C424" t="s">
        <v>8750</v>
      </c>
      <c r="D424">
        <v>217</v>
      </c>
      <c r="E424">
        <v>842</v>
      </c>
      <c r="F424">
        <v>18</v>
      </c>
      <c r="G424">
        <v>18</v>
      </c>
      <c r="H424">
        <v>945</v>
      </c>
      <c r="I424">
        <v>5</v>
      </c>
      <c r="J424">
        <v>5</v>
      </c>
      <c r="K424">
        <v>0</v>
      </c>
      <c r="L424" t="s">
        <v>8737</v>
      </c>
      <c r="M424" t="s">
        <v>84</v>
      </c>
      <c r="N424" t="s">
        <v>84</v>
      </c>
    </row>
    <row r="425" spans="2:14" x14ac:dyDescent="0.35">
      <c r="B425" t="s">
        <v>8712</v>
      </c>
      <c r="C425" t="s">
        <v>8750</v>
      </c>
      <c r="D425">
        <v>225</v>
      </c>
      <c r="E425">
        <v>607</v>
      </c>
      <c r="F425">
        <v>19</v>
      </c>
      <c r="G425">
        <v>19</v>
      </c>
      <c r="H425">
        <v>2994</v>
      </c>
      <c r="I425">
        <v>3</v>
      </c>
      <c r="J425">
        <v>3</v>
      </c>
      <c r="K425">
        <v>0</v>
      </c>
      <c r="L425" t="s">
        <v>8737</v>
      </c>
      <c r="M425" t="s">
        <v>107</v>
      </c>
      <c r="N425" t="s">
        <v>107</v>
      </c>
    </row>
    <row r="426" spans="2:14" x14ac:dyDescent="0.35">
      <c r="B426" t="s">
        <v>8712</v>
      </c>
      <c r="C426" t="s">
        <v>8750</v>
      </c>
      <c r="D426">
        <v>231</v>
      </c>
      <c r="E426">
        <v>431</v>
      </c>
      <c r="F426">
        <v>20</v>
      </c>
      <c r="G426">
        <v>20</v>
      </c>
      <c r="H426">
        <v>35.97</v>
      </c>
      <c r="I426">
        <v>1</v>
      </c>
      <c r="J426">
        <v>1</v>
      </c>
      <c r="K426">
        <v>0</v>
      </c>
      <c r="L426" t="s">
        <v>8737</v>
      </c>
      <c r="M426" t="s">
        <v>137</v>
      </c>
      <c r="N426" t="s">
        <v>137</v>
      </c>
    </row>
    <row r="427" spans="2:14" x14ac:dyDescent="0.35">
      <c r="B427" t="s">
        <v>8712</v>
      </c>
      <c r="C427" t="s">
        <v>8750</v>
      </c>
      <c r="D427">
        <v>236</v>
      </c>
      <c r="E427">
        <v>564</v>
      </c>
      <c r="F427">
        <v>19</v>
      </c>
      <c r="G427">
        <v>19</v>
      </c>
      <c r="H427">
        <v>17.98</v>
      </c>
      <c r="I427">
        <v>1</v>
      </c>
      <c r="J427">
        <v>1</v>
      </c>
      <c r="K427">
        <v>0</v>
      </c>
      <c r="L427" t="s">
        <v>8737</v>
      </c>
      <c r="M427" t="s">
        <v>137</v>
      </c>
      <c r="N427" t="s">
        <v>137</v>
      </c>
    </row>
    <row r="428" spans="2:14" x14ac:dyDescent="0.35">
      <c r="B428" t="s">
        <v>8712</v>
      </c>
      <c r="C428" t="s">
        <v>8750</v>
      </c>
      <c r="D428">
        <v>240</v>
      </c>
      <c r="E428">
        <v>838</v>
      </c>
      <c r="F428">
        <v>18</v>
      </c>
      <c r="G428">
        <v>18</v>
      </c>
      <c r="H428">
        <v>980</v>
      </c>
      <c r="I428">
        <v>5</v>
      </c>
      <c r="J428">
        <v>5</v>
      </c>
      <c r="K428">
        <v>0</v>
      </c>
      <c r="L428" t="s">
        <v>8737</v>
      </c>
      <c r="M428" t="s">
        <v>84</v>
      </c>
      <c r="N428" t="s">
        <v>84</v>
      </c>
    </row>
    <row r="429" spans="2:14" x14ac:dyDescent="0.35">
      <c r="B429" t="s">
        <v>8712</v>
      </c>
      <c r="C429" t="s">
        <v>8750</v>
      </c>
      <c r="D429">
        <v>242</v>
      </c>
      <c r="E429">
        <v>497</v>
      </c>
      <c r="F429">
        <v>20</v>
      </c>
      <c r="G429">
        <v>20</v>
      </c>
      <c r="H429">
        <v>1996</v>
      </c>
      <c r="I429">
        <v>3</v>
      </c>
      <c r="J429">
        <v>3</v>
      </c>
      <c r="K429">
        <v>0</v>
      </c>
      <c r="L429" t="s">
        <v>8737</v>
      </c>
      <c r="M429" t="s">
        <v>107</v>
      </c>
      <c r="N429" t="s">
        <v>107</v>
      </c>
    </row>
    <row r="430" spans="2:14" x14ac:dyDescent="0.35">
      <c r="B430" t="s">
        <v>8712</v>
      </c>
      <c r="C430" t="s">
        <v>8750</v>
      </c>
      <c r="D430">
        <v>265</v>
      </c>
      <c r="E430">
        <v>573</v>
      </c>
      <c r="F430">
        <v>19</v>
      </c>
      <c r="G430">
        <v>19</v>
      </c>
      <c r="H430">
        <v>98</v>
      </c>
      <c r="I430">
        <v>7</v>
      </c>
      <c r="J430">
        <v>7</v>
      </c>
      <c r="K430">
        <v>0</v>
      </c>
      <c r="L430" t="s">
        <v>8737</v>
      </c>
      <c r="M430" t="s">
        <v>47</v>
      </c>
      <c r="N430" t="s">
        <v>47</v>
      </c>
    </row>
    <row r="431" spans="2:14" x14ac:dyDescent="0.35">
      <c r="B431" t="s">
        <v>8712</v>
      </c>
      <c r="C431" t="s">
        <v>8750</v>
      </c>
      <c r="D431">
        <v>279</v>
      </c>
      <c r="E431">
        <v>777</v>
      </c>
      <c r="F431">
        <v>19</v>
      </c>
      <c r="G431">
        <v>18</v>
      </c>
      <c r="H431">
        <v>509.75</v>
      </c>
      <c r="I431">
        <v>2</v>
      </c>
      <c r="J431">
        <v>1</v>
      </c>
      <c r="K431">
        <v>1</v>
      </c>
      <c r="L431" t="s">
        <v>8737</v>
      </c>
      <c r="M431" t="s">
        <v>57</v>
      </c>
      <c r="N431" t="s">
        <v>137</v>
      </c>
    </row>
    <row r="432" spans="2:14" x14ac:dyDescent="0.35">
      <c r="B432" t="s">
        <v>8712</v>
      </c>
      <c r="C432" t="s">
        <v>8750</v>
      </c>
      <c r="D432">
        <v>282</v>
      </c>
      <c r="E432">
        <v>755</v>
      </c>
      <c r="F432">
        <v>18</v>
      </c>
      <c r="G432">
        <v>18</v>
      </c>
      <c r="H432">
        <v>69.95</v>
      </c>
      <c r="I432">
        <v>4</v>
      </c>
      <c r="J432">
        <v>4</v>
      </c>
      <c r="K432">
        <v>0</v>
      </c>
      <c r="L432" t="s">
        <v>8737</v>
      </c>
      <c r="M432" t="s">
        <v>27</v>
      </c>
      <c r="N432" t="s">
        <v>27</v>
      </c>
    </row>
    <row r="433" spans="2:14" x14ac:dyDescent="0.35">
      <c r="B433" t="s">
        <v>8712</v>
      </c>
      <c r="C433" t="s">
        <v>8750</v>
      </c>
      <c r="D433">
        <v>285</v>
      </c>
      <c r="E433">
        <v>671</v>
      </c>
      <c r="F433">
        <v>19</v>
      </c>
      <c r="G433">
        <v>19</v>
      </c>
      <c r="H433">
        <v>19.5</v>
      </c>
      <c r="I433">
        <v>4</v>
      </c>
      <c r="J433">
        <v>4</v>
      </c>
      <c r="K433">
        <v>0</v>
      </c>
      <c r="L433" t="s">
        <v>8737</v>
      </c>
      <c r="M433" t="s">
        <v>27</v>
      </c>
      <c r="N433" t="s">
        <v>27</v>
      </c>
    </row>
    <row r="434" spans="2:14" x14ac:dyDescent="0.35">
      <c r="B434" t="s">
        <v>8712</v>
      </c>
      <c r="C434" t="s">
        <v>8750</v>
      </c>
      <c r="D434">
        <v>295</v>
      </c>
      <c r="E434">
        <v>767</v>
      </c>
      <c r="F434">
        <v>18</v>
      </c>
      <c r="G434">
        <v>18</v>
      </c>
      <c r="H434">
        <v>62.849999999999994</v>
      </c>
      <c r="I434">
        <v>4</v>
      </c>
      <c r="J434">
        <v>4</v>
      </c>
      <c r="K434">
        <v>0</v>
      </c>
      <c r="L434" t="s">
        <v>8737</v>
      </c>
      <c r="M434" t="s">
        <v>27</v>
      </c>
      <c r="N434" t="s">
        <v>27</v>
      </c>
    </row>
    <row r="435" spans="2:14" x14ac:dyDescent="0.35">
      <c r="B435" t="s">
        <v>8712</v>
      </c>
      <c r="C435" t="s">
        <v>8750</v>
      </c>
      <c r="D435">
        <v>303</v>
      </c>
      <c r="E435">
        <v>455</v>
      </c>
      <c r="F435">
        <v>20</v>
      </c>
      <c r="G435">
        <v>20</v>
      </c>
      <c r="H435">
        <v>269.85000000000002</v>
      </c>
      <c r="I435">
        <v>2</v>
      </c>
      <c r="J435">
        <v>2</v>
      </c>
      <c r="K435">
        <v>0</v>
      </c>
      <c r="L435" t="s">
        <v>8737</v>
      </c>
      <c r="M435" t="s">
        <v>57</v>
      </c>
      <c r="N435" t="s">
        <v>57</v>
      </c>
    </row>
    <row r="436" spans="2:14" x14ac:dyDescent="0.35">
      <c r="B436" t="s">
        <v>8712</v>
      </c>
      <c r="C436" t="s">
        <v>8750</v>
      </c>
      <c r="D436">
        <v>308</v>
      </c>
      <c r="E436">
        <v>591</v>
      </c>
      <c r="F436">
        <v>19</v>
      </c>
      <c r="G436">
        <v>19</v>
      </c>
      <c r="H436">
        <v>79.959999999999994</v>
      </c>
      <c r="I436">
        <v>4</v>
      </c>
      <c r="J436">
        <v>4</v>
      </c>
      <c r="K436">
        <v>0</v>
      </c>
      <c r="L436" t="s">
        <v>8737</v>
      </c>
      <c r="M436" t="s">
        <v>27</v>
      </c>
      <c r="N436" t="s">
        <v>27</v>
      </c>
    </row>
    <row r="437" spans="2:14" x14ac:dyDescent="0.35">
      <c r="B437" t="s">
        <v>8712</v>
      </c>
      <c r="C437" t="s">
        <v>8750</v>
      </c>
      <c r="D437">
        <v>310</v>
      </c>
      <c r="E437">
        <v>827</v>
      </c>
      <c r="F437">
        <v>18</v>
      </c>
      <c r="G437">
        <v>18</v>
      </c>
      <c r="H437">
        <v>35.96</v>
      </c>
      <c r="I437">
        <v>1</v>
      </c>
      <c r="J437">
        <v>1</v>
      </c>
      <c r="K437">
        <v>0</v>
      </c>
      <c r="L437" t="s">
        <v>8737</v>
      </c>
      <c r="M437" t="s">
        <v>137</v>
      </c>
      <c r="N437" t="s">
        <v>137</v>
      </c>
    </row>
    <row r="438" spans="2:14" x14ac:dyDescent="0.35">
      <c r="B438" t="s">
        <v>8712</v>
      </c>
      <c r="C438" t="s">
        <v>8750</v>
      </c>
      <c r="D438">
        <v>314</v>
      </c>
      <c r="E438">
        <v>476</v>
      </c>
      <c r="F438">
        <v>20</v>
      </c>
      <c r="G438">
        <v>20</v>
      </c>
      <c r="H438">
        <v>41.97</v>
      </c>
      <c r="I438">
        <v>4</v>
      </c>
      <c r="J438">
        <v>4</v>
      </c>
      <c r="K438">
        <v>0</v>
      </c>
      <c r="L438" t="s">
        <v>8737</v>
      </c>
      <c r="M438" t="s">
        <v>27</v>
      </c>
      <c r="N438" t="s">
        <v>27</v>
      </c>
    </row>
    <row r="439" spans="2:14" x14ac:dyDescent="0.35">
      <c r="B439" t="s">
        <v>8712</v>
      </c>
      <c r="C439" t="s">
        <v>8750</v>
      </c>
      <c r="D439">
        <v>321</v>
      </c>
      <c r="E439">
        <v>486</v>
      </c>
      <c r="F439">
        <v>20</v>
      </c>
      <c r="G439">
        <v>20</v>
      </c>
      <c r="H439">
        <v>83.8</v>
      </c>
      <c r="I439">
        <v>4</v>
      </c>
      <c r="J439">
        <v>4</v>
      </c>
      <c r="K439">
        <v>0</v>
      </c>
      <c r="L439" t="s">
        <v>8737</v>
      </c>
      <c r="M439" t="s">
        <v>27</v>
      </c>
      <c r="N439" t="s">
        <v>27</v>
      </c>
    </row>
    <row r="440" spans="2:14" x14ac:dyDescent="0.35">
      <c r="B440" t="s">
        <v>8712</v>
      </c>
      <c r="C440" t="s">
        <v>8750</v>
      </c>
      <c r="D440">
        <v>325</v>
      </c>
      <c r="E440">
        <v>741</v>
      </c>
      <c r="F440">
        <v>18</v>
      </c>
      <c r="G440">
        <v>18</v>
      </c>
      <c r="H440">
        <v>353.70000000000005</v>
      </c>
      <c r="I440">
        <v>2</v>
      </c>
      <c r="J440">
        <v>2</v>
      </c>
      <c r="K440">
        <v>0</v>
      </c>
      <c r="L440" t="s">
        <v>8737</v>
      </c>
      <c r="M440" t="s">
        <v>57</v>
      </c>
      <c r="N440" t="s">
        <v>57</v>
      </c>
    </row>
    <row r="441" spans="2:14" x14ac:dyDescent="0.35">
      <c r="B441" t="s">
        <v>8712</v>
      </c>
      <c r="C441" t="s">
        <v>8750</v>
      </c>
      <c r="D441">
        <v>326</v>
      </c>
      <c r="E441">
        <v>760</v>
      </c>
      <c r="F441">
        <v>18</v>
      </c>
      <c r="G441">
        <v>18</v>
      </c>
      <c r="H441">
        <v>4104</v>
      </c>
      <c r="I441">
        <v>6</v>
      </c>
      <c r="J441">
        <v>6</v>
      </c>
      <c r="K441">
        <v>0</v>
      </c>
      <c r="L441" t="s">
        <v>8737</v>
      </c>
      <c r="M441" t="s">
        <v>37</v>
      </c>
      <c r="N441" t="s">
        <v>37</v>
      </c>
    </row>
    <row r="442" spans="2:14" x14ac:dyDescent="0.35">
      <c r="B442" t="s">
        <v>8712</v>
      </c>
      <c r="C442" t="s">
        <v>8750</v>
      </c>
      <c r="D442">
        <v>327</v>
      </c>
      <c r="E442">
        <v>803</v>
      </c>
      <c r="F442">
        <v>18</v>
      </c>
      <c r="G442">
        <v>18</v>
      </c>
      <c r="H442">
        <v>276</v>
      </c>
      <c r="I442">
        <v>2</v>
      </c>
      <c r="J442">
        <v>2</v>
      </c>
      <c r="K442">
        <v>0</v>
      </c>
      <c r="L442" t="s">
        <v>8737</v>
      </c>
      <c r="M442" t="s">
        <v>57</v>
      </c>
      <c r="N442" t="s">
        <v>57</v>
      </c>
    </row>
    <row r="443" spans="2:14" x14ac:dyDescent="0.35">
      <c r="B443" t="s">
        <v>8712</v>
      </c>
      <c r="C443" t="s">
        <v>8750</v>
      </c>
      <c r="D443">
        <v>330</v>
      </c>
      <c r="E443">
        <v>644</v>
      </c>
      <c r="F443">
        <v>19</v>
      </c>
      <c r="G443">
        <v>19</v>
      </c>
      <c r="H443">
        <v>189.95000000000002</v>
      </c>
      <c r="I443">
        <v>7</v>
      </c>
      <c r="J443">
        <v>7</v>
      </c>
      <c r="K443">
        <v>0</v>
      </c>
      <c r="L443" t="s">
        <v>8737</v>
      </c>
      <c r="M443" t="s">
        <v>47</v>
      </c>
      <c r="N443" t="s">
        <v>47</v>
      </c>
    </row>
    <row r="444" spans="2:14" x14ac:dyDescent="0.35">
      <c r="B444" t="s">
        <v>8712</v>
      </c>
      <c r="C444" t="s">
        <v>8750</v>
      </c>
      <c r="D444">
        <v>334</v>
      </c>
      <c r="E444">
        <v>758</v>
      </c>
      <c r="F444">
        <v>18</v>
      </c>
      <c r="G444">
        <v>18</v>
      </c>
      <c r="H444">
        <v>29.94</v>
      </c>
      <c r="I444">
        <v>1</v>
      </c>
      <c r="J444">
        <v>1</v>
      </c>
      <c r="K444">
        <v>0</v>
      </c>
      <c r="L444" t="s">
        <v>8737</v>
      </c>
      <c r="M444" t="s">
        <v>137</v>
      </c>
      <c r="N444" t="s">
        <v>137</v>
      </c>
    </row>
    <row r="445" spans="2:14" x14ac:dyDescent="0.35">
      <c r="B445" t="s">
        <v>8712</v>
      </c>
      <c r="C445" t="s">
        <v>8750</v>
      </c>
      <c r="D445">
        <v>335</v>
      </c>
      <c r="E445">
        <v>473</v>
      </c>
      <c r="F445">
        <v>20</v>
      </c>
      <c r="G445">
        <v>20</v>
      </c>
      <c r="H445">
        <v>87.5</v>
      </c>
      <c r="I445">
        <v>4</v>
      </c>
      <c r="J445">
        <v>4</v>
      </c>
      <c r="K445">
        <v>0</v>
      </c>
      <c r="L445" t="s">
        <v>8737</v>
      </c>
      <c r="M445" t="s">
        <v>27</v>
      </c>
      <c r="N445" t="s">
        <v>27</v>
      </c>
    </row>
    <row r="446" spans="2:14" x14ac:dyDescent="0.35">
      <c r="B446" t="s">
        <v>8712</v>
      </c>
      <c r="C446" t="s">
        <v>8750</v>
      </c>
      <c r="D446">
        <v>340</v>
      </c>
      <c r="E446">
        <v>608</v>
      </c>
      <c r="F446">
        <v>19</v>
      </c>
      <c r="G446">
        <v>19</v>
      </c>
      <c r="H446">
        <v>52.5</v>
      </c>
      <c r="I446">
        <v>4</v>
      </c>
      <c r="J446">
        <v>4</v>
      </c>
      <c r="K446">
        <v>0</v>
      </c>
      <c r="L446" t="s">
        <v>8737</v>
      </c>
      <c r="M446" t="s">
        <v>27</v>
      </c>
      <c r="N446" t="s">
        <v>27</v>
      </c>
    </row>
    <row r="447" spans="2:14" x14ac:dyDescent="0.35">
      <c r="B447" t="s">
        <v>8712</v>
      </c>
      <c r="C447" t="s">
        <v>8750</v>
      </c>
      <c r="D447">
        <v>344</v>
      </c>
      <c r="E447">
        <v>743</v>
      </c>
      <c r="F447">
        <v>20</v>
      </c>
      <c r="G447">
        <v>18</v>
      </c>
      <c r="H447">
        <v>2549.9</v>
      </c>
      <c r="I447">
        <v>5</v>
      </c>
      <c r="J447">
        <v>1</v>
      </c>
      <c r="K447">
        <v>2</v>
      </c>
      <c r="L447" t="s">
        <v>8737</v>
      </c>
      <c r="M447" t="s">
        <v>84</v>
      </c>
      <c r="N447" t="s">
        <v>137</v>
      </c>
    </row>
    <row r="448" spans="2:14" x14ac:dyDescent="0.35">
      <c r="B448" t="s">
        <v>8712</v>
      </c>
      <c r="C448" t="s">
        <v>8750</v>
      </c>
      <c r="D448">
        <v>345</v>
      </c>
      <c r="E448">
        <v>472</v>
      </c>
      <c r="F448">
        <v>20</v>
      </c>
      <c r="G448">
        <v>20</v>
      </c>
      <c r="H448">
        <v>945</v>
      </c>
      <c r="I448">
        <v>5</v>
      </c>
      <c r="J448">
        <v>5</v>
      </c>
      <c r="K448">
        <v>0</v>
      </c>
      <c r="L448" t="s">
        <v>8737</v>
      </c>
      <c r="M448" t="s">
        <v>84</v>
      </c>
      <c r="N448" t="s">
        <v>84</v>
      </c>
    </row>
    <row r="449" spans="2:14" x14ac:dyDescent="0.35">
      <c r="B449" t="s">
        <v>8712</v>
      </c>
      <c r="C449" t="s">
        <v>8750</v>
      </c>
      <c r="D449">
        <v>355</v>
      </c>
      <c r="E449">
        <v>519</v>
      </c>
      <c r="F449">
        <v>20</v>
      </c>
      <c r="G449">
        <v>20</v>
      </c>
      <c r="H449">
        <v>59.97</v>
      </c>
      <c r="I449">
        <v>4</v>
      </c>
      <c r="J449">
        <v>4</v>
      </c>
      <c r="K449">
        <v>0</v>
      </c>
      <c r="L449" t="s">
        <v>8737</v>
      </c>
      <c r="M449" t="s">
        <v>27</v>
      </c>
      <c r="N449" t="s">
        <v>27</v>
      </c>
    </row>
    <row r="450" spans="2:14" x14ac:dyDescent="0.35">
      <c r="B450" t="s">
        <v>8712</v>
      </c>
      <c r="C450" t="s">
        <v>8750</v>
      </c>
      <c r="D450">
        <v>361</v>
      </c>
      <c r="E450">
        <v>837</v>
      </c>
      <c r="F450">
        <v>18</v>
      </c>
      <c r="G450">
        <v>18</v>
      </c>
      <c r="H450">
        <v>26.97</v>
      </c>
      <c r="I450">
        <v>1</v>
      </c>
      <c r="J450">
        <v>1</v>
      </c>
      <c r="K450">
        <v>0</v>
      </c>
      <c r="L450" t="s">
        <v>8737</v>
      </c>
      <c r="M450" t="s">
        <v>137</v>
      </c>
      <c r="N450" t="s">
        <v>137</v>
      </c>
    </row>
    <row r="451" spans="2:14" x14ac:dyDescent="0.35">
      <c r="B451" t="s">
        <v>8712</v>
      </c>
      <c r="C451" t="s">
        <v>8750</v>
      </c>
      <c r="D451">
        <v>372</v>
      </c>
      <c r="E451">
        <v>550</v>
      </c>
      <c r="F451">
        <v>20</v>
      </c>
      <c r="G451">
        <v>20</v>
      </c>
      <c r="H451">
        <v>147</v>
      </c>
      <c r="I451">
        <v>7</v>
      </c>
      <c r="J451">
        <v>7</v>
      </c>
      <c r="K451">
        <v>0</v>
      </c>
      <c r="L451" t="s">
        <v>8737</v>
      </c>
      <c r="M451" t="s">
        <v>47</v>
      </c>
      <c r="N451" t="s">
        <v>47</v>
      </c>
    </row>
    <row r="452" spans="2:14" x14ac:dyDescent="0.35">
      <c r="B452" t="s">
        <v>8712</v>
      </c>
      <c r="C452" t="s">
        <v>8750</v>
      </c>
      <c r="D452">
        <v>373</v>
      </c>
      <c r="E452">
        <v>492</v>
      </c>
      <c r="F452">
        <v>20</v>
      </c>
      <c r="G452">
        <v>20</v>
      </c>
      <c r="H452">
        <v>49.9</v>
      </c>
      <c r="I452">
        <v>4</v>
      </c>
      <c r="J452">
        <v>4</v>
      </c>
      <c r="K452">
        <v>0</v>
      </c>
      <c r="L452" t="s">
        <v>8737</v>
      </c>
      <c r="M452" t="s">
        <v>27</v>
      </c>
      <c r="N452" t="s">
        <v>27</v>
      </c>
    </row>
    <row r="453" spans="2:14" x14ac:dyDescent="0.35">
      <c r="B453" t="s">
        <v>8712</v>
      </c>
      <c r="C453" t="s">
        <v>8750</v>
      </c>
      <c r="D453">
        <v>380</v>
      </c>
      <c r="E453">
        <v>816</v>
      </c>
      <c r="F453">
        <v>18</v>
      </c>
      <c r="G453">
        <v>18</v>
      </c>
      <c r="H453">
        <v>501</v>
      </c>
      <c r="I453">
        <v>2</v>
      </c>
      <c r="J453">
        <v>2</v>
      </c>
      <c r="K453">
        <v>0</v>
      </c>
      <c r="L453" t="s">
        <v>8737</v>
      </c>
      <c r="M453" t="s">
        <v>57</v>
      </c>
      <c r="N453" t="s">
        <v>57</v>
      </c>
    </row>
    <row r="454" spans="2:14" x14ac:dyDescent="0.35">
      <c r="B454" t="s">
        <v>8712</v>
      </c>
      <c r="C454" t="s">
        <v>8750</v>
      </c>
      <c r="D454">
        <v>385</v>
      </c>
      <c r="E454">
        <v>469</v>
      </c>
      <c r="F454">
        <v>20</v>
      </c>
      <c r="G454">
        <v>20</v>
      </c>
      <c r="H454">
        <v>60</v>
      </c>
      <c r="I454">
        <v>1</v>
      </c>
      <c r="J454">
        <v>1</v>
      </c>
      <c r="K454">
        <v>0</v>
      </c>
      <c r="L454" t="s">
        <v>8737</v>
      </c>
      <c r="M454" t="s">
        <v>137</v>
      </c>
      <c r="N454" t="s">
        <v>137</v>
      </c>
    </row>
    <row r="455" spans="2:14" x14ac:dyDescent="0.35">
      <c r="B455" t="s">
        <v>8712</v>
      </c>
      <c r="C455" t="s">
        <v>8750</v>
      </c>
      <c r="D455">
        <v>400</v>
      </c>
      <c r="E455">
        <v>619</v>
      </c>
      <c r="F455">
        <v>20</v>
      </c>
      <c r="G455">
        <v>19</v>
      </c>
      <c r="H455">
        <v>4787.55</v>
      </c>
      <c r="I455">
        <v>7</v>
      </c>
      <c r="J455">
        <v>3</v>
      </c>
      <c r="K455">
        <v>1</v>
      </c>
      <c r="L455" t="s">
        <v>8737</v>
      </c>
      <c r="M455" t="s">
        <v>47</v>
      </c>
      <c r="N455" t="s">
        <v>107</v>
      </c>
    </row>
    <row r="456" spans="2:14" x14ac:dyDescent="0.35">
      <c r="B456" t="s">
        <v>8712</v>
      </c>
      <c r="C456" t="s">
        <v>8750</v>
      </c>
      <c r="D456">
        <v>403</v>
      </c>
      <c r="E456">
        <v>467</v>
      </c>
      <c r="F456">
        <v>20</v>
      </c>
      <c r="G456">
        <v>20</v>
      </c>
      <c r="H456">
        <v>67</v>
      </c>
      <c r="I456">
        <v>4</v>
      </c>
      <c r="J456">
        <v>4</v>
      </c>
      <c r="K456">
        <v>0</v>
      </c>
      <c r="L456" t="s">
        <v>8737</v>
      </c>
      <c r="M456" t="s">
        <v>27</v>
      </c>
      <c r="N456" t="s">
        <v>27</v>
      </c>
    </row>
    <row r="457" spans="2:14" x14ac:dyDescent="0.35">
      <c r="B457" t="s">
        <v>8712</v>
      </c>
      <c r="C457" t="s">
        <v>8750</v>
      </c>
      <c r="D457">
        <v>406</v>
      </c>
      <c r="E457">
        <v>705</v>
      </c>
      <c r="F457">
        <v>20</v>
      </c>
      <c r="G457">
        <v>19</v>
      </c>
      <c r="H457">
        <v>671.76</v>
      </c>
      <c r="I457">
        <v>7</v>
      </c>
      <c r="J457">
        <v>2</v>
      </c>
      <c r="K457">
        <v>1</v>
      </c>
      <c r="L457" t="s">
        <v>8737</v>
      </c>
      <c r="M457" t="s">
        <v>47</v>
      </c>
      <c r="N457" t="s">
        <v>57</v>
      </c>
    </row>
    <row r="458" spans="2:14" x14ac:dyDescent="0.35">
      <c r="B458" t="s">
        <v>8712</v>
      </c>
      <c r="C458" t="s">
        <v>8750</v>
      </c>
      <c r="D458">
        <v>414</v>
      </c>
      <c r="E458">
        <v>711</v>
      </c>
      <c r="F458">
        <v>19</v>
      </c>
      <c r="G458">
        <v>19</v>
      </c>
      <c r="H458">
        <v>359.8</v>
      </c>
      <c r="I458">
        <v>2</v>
      </c>
      <c r="J458">
        <v>2</v>
      </c>
      <c r="K458">
        <v>0</v>
      </c>
      <c r="L458" t="s">
        <v>8737</v>
      </c>
      <c r="M458" t="s">
        <v>57</v>
      </c>
      <c r="N458" t="s">
        <v>57</v>
      </c>
    </row>
    <row r="459" spans="2:14" x14ac:dyDescent="0.35">
      <c r="B459" t="s">
        <v>8712</v>
      </c>
      <c r="C459" t="s">
        <v>8750</v>
      </c>
      <c r="D459">
        <v>422</v>
      </c>
      <c r="E459">
        <v>764</v>
      </c>
      <c r="F459">
        <v>20</v>
      </c>
      <c r="G459">
        <v>18</v>
      </c>
      <c r="H459">
        <v>4437.93</v>
      </c>
      <c r="I459">
        <v>7</v>
      </c>
      <c r="J459">
        <v>6</v>
      </c>
      <c r="K459">
        <v>2</v>
      </c>
      <c r="L459" t="s">
        <v>8737</v>
      </c>
      <c r="M459" t="s">
        <v>47</v>
      </c>
      <c r="N459" t="s">
        <v>37</v>
      </c>
    </row>
    <row r="460" spans="2:14" x14ac:dyDescent="0.35">
      <c r="B460" t="s">
        <v>8712</v>
      </c>
      <c r="C460" t="s">
        <v>8750</v>
      </c>
      <c r="D460">
        <v>423</v>
      </c>
      <c r="E460">
        <v>523</v>
      </c>
      <c r="F460">
        <v>20</v>
      </c>
      <c r="G460">
        <v>20</v>
      </c>
      <c r="H460">
        <v>189</v>
      </c>
      <c r="I460">
        <v>5</v>
      </c>
      <c r="J460">
        <v>5</v>
      </c>
      <c r="K460">
        <v>0</v>
      </c>
      <c r="L460" t="s">
        <v>8737</v>
      </c>
      <c r="M460" t="s">
        <v>84</v>
      </c>
      <c r="N460" t="s">
        <v>84</v>
      </c>
    </row>
    <row r="461" spans="2:14" x14ac:dyDescent="0.35">
      <c r="B461" t="s">
        <v>8712</v>
      </c>
      <c r="C461" t="s">
        <v>8750</v>
      </c>
      <c r="D461">
        <v>440</v>
      </c>
      <c r="E461">
        <v>691</v>
      </c>
      <c r="F461">
        <v>19</v>
      </c>
      <c r="G461">
        <v>19</v>
      </c>
      <c r="H461">
        <v>649.75</v>
      </c>
      <c r="I461">
        <v>2</v>
      </c>
      <c r="J461">
        <v>2</v>
      </c>
      <c r="K461">
        <v>0</v>
      </c>
      <c r="L461" t="s">
        <v>8737</v>
      </c>
      <c r="M461" t="s">
        <v>57</v>
      </c>
      <c r="N461" t="s">
        <v>57</v>
      </c>
    </row>
    <row r="462" spans="2:14" x14ac:dyDescent="0.35">
      <c r="B462" t="s">
        <v>8712</v>
      </c>
      <c r="C462" t="s">
        <v>8750</v>
      </c>
      <c r="D462">
        <v>449</v>
      </c>
      <c r="E462">
        <v>503</v>
      </c>
      <c r="F462">
        <v>20</v>
      </c>
      <c r="G462">
        <v>20</v>
      </c>
      <c r="H462">
        <v>60</v>
      </c>
      <c r="I462">
        <v>1</v>
      </c>
      <c r="J462">
        <v>1</v>
      </c>
      <c r="K462">
        <v>0</v>
      </c>
      <c r="L462" t="s">
        <v>8737</v>
      </c>
      <c r="M462" t="s">
        <v>137</v>
      </c>
      <c r="N462" t="s">
        <v>137</v>
      </c>
    </row>
    <row r="463" spans="2:14" x14ac:dyDescent="0.35">
      <c r="B463" t="s">
        <v>8712</v>
      </c>
      <c r="C463" t="s">
        <v>8750</v>
      </c>
      <c r="D463">
        <v>451</v>
      </c>
      <c r="E463">
        <v>636</v>
      </c>
      <c r="F463">
        <v>19</v>
      </c>
      <c r="G463">
        <v>19</v>
      </c>
      <c r="H463">
        <v>147</v>
      </c>
      <c r="I463">
        <v>7</v>
      </c>
      <c r="J463">
        <v>7</v>
      </c>
      <c r="K463">
        <v>0</v>
      </c>
      <c r="L463" t="s">
        <v>8737</v>
      </c>
      <c r="M463" t="s">
        <v>47</v>
      </c>
      <c r="N463" t="s">
        <v>47</v>
      </c>
    </row>
    <row r="464" spans="2:14" x14ac:dyDescent="0.35">
      <c r="B464" t="s">
        <v>8712</v>
      </c>
      <c r="C464" t="s">
        <v>8750</v>
      </c>
      <c r="D464">
        <v>454</v>
      </c>
      <c r="E464">
        <v>690</v>
      </c>
      <c r="F464">
        <v>19</v>
      </c>
      <c r="G464">
        <v>19</v>
      </c>
      <c r="H464">
        <v>78</v>
      </c>
      <c r="I464">
        <v>4</v>
      </c>
      <c r="J464">
        <v>4</v>
      </c>
      <c r="K464">
        <v>0</v>
      </c>
      <c r="L464" t="s">
        <v>8737</v>
      </c>
      <c r="M464" t="s">
        <v>27</v>
      </c>
      <c r="N464" t="s">
        <v>27</v>
      </c>
    </row>
    <row r="465" spans="2:14" x14ac:dyDescent="0.35">
      <c r="B465" t="s">
        <v>8712</v>
      </c>
      <c r="C465" t="s">
        <v>8750</v>
      </c>
      <c r="D465">
        <v>463</v>
      </c>
      <c r="E465">
        <v>818</v>
      </c>
      <c r="F465">
        <v>18</v>
      </c>
      <c r="G465">
        <v>18</v>
      </c>
      <c r="H465">
        <v>756</v>
      </c>
      <c r="I465">
        <v>5</v>
      </c>
      <c r="J465">
        <v>5</v>
      </c>
      <c r="K465">
        <v>0</v>
      </c>
      <c r="L465" t="s">
        <v>8737</v>
      </c>
      <c r="M465" t="s">
        <v>84</v>
      </c>
      <c r="N465" t="s">
        <v>84</v>
      </c>
    </row>
    <row r="466" spans="2:14" x14ac:dyDescent="0.35">
      <c r="B466" t="s">
        <v>8712</v>
      </c>
      <c r="C466" t="s">
        <v>8750</v>
      </c>
      <c r="D466">
        <v>471</v>
      </c>
      <c r="E466">
        <v>704</v>
      </c>
      <c r="F466">
        <v>19</v>
      </c>
      <c r="G466">
        <v>19</v>
      </c>
      <c r="H466">
        <v>104.97</v>
      </c>
      <c r="I466">
        <v>7</v>
      </c>
      <c r="J466">
        <v>7</v>
      </c>
      <c r="K466">
        <v>0</v>
      </c>
      <c r="L466" t="s">
        <v>8737</v>
      </c>
      <c r="M466" t="s">
        <v>47</v>
      </c>
      <c r="N466" t="s">
        <v>47</v>
      </c>
    </row>
    <row r="467" spans="2:14" x14ac:dyDescent="0.35">
      <c r="B467" t="s">
        <v>8712</v>
      </c>
      <c r="C467" t="s">
        <v>8750</v>
      </c>
      <c r="D467">
        <v>472</v>
      </c>
      <c r="E467">
        <v>448</v>
      </c>
      <c r="F467">
        <v>20</v>
      </c>
      <c r="G467">
        <v>20</v>
      </c>
      <c r="H467">
        <v>716</v>
      </c>
      <c r="I467">
        <v>2</v>
      </c>
      <c r="J467">
        <v>2</v>
      </c>
      <c r="K467">
        <v>0</v>
      </c>
      <c r="L467" t="s">
        <v>8737</v>
      </c>
      <c r="M467" t="s">
        <v>57</v>
      </c>
      <c r="N467" t="s">
        <v>57</v>
      </c>
    </row>
    <row r="468" spans="2:14" x14ac:dyDescent="0.35">
      <c r="B468" t="s">
        <v>8712</v>
      </c>
      <c r="C468" t="s">
        <v>8750</v>
      </c>
      <c r="D468">
        <v>479</v>
      </c>
      <c r="E468">
        <v>693</v>
      </c>
      <c r="F468">
        <v>19</v>
      </c>
      <c r="G468">
        <v>19</v>
      </c>
      <c r="H468">
        <v>35.97</v>
      </c>
      <c r="I468">
        <v>1</v>
      </c>
      <c r="J468">
        <v>1</v>
      </c>
      <c r="K468">
        <v>0</v>
      </c>
      <c r="L468" t="s">
        <v>8737</v>
      </c>
      <c r="M468" t="s">
        <v>137</v>
      </c>
      <c r="N468" t="s">
        <v>137</v>
      </c>
    </row>
    <row r="469" spans="2:14" x14ac:dyDescent="0.35">
      <c r="B469" t="s">
        <v>8712</v>
      </c>
      <c r="C469" t="s">
        <v>8750</v>
      </c>
      <c r="D469">
        <v>480</v>
      </c>
      <c r="E469">
        <v>456</v>
      </c>
      <c r="F469">
        <v>20</v>
      </c>
      <c r="G469">
        <v>20</v>
      </c>
      <c r="H469">
        <v>59.96</v>
      </c>
      <c r="I469">
        <v>4</v>
      </c>
      <c r="J469">
        <v>4</v>
      </c>
      <c r="K469">
        <v>0</v>
      </c>
      <c r="L469" t="s">
        <v>8737</v>
      </c>
      <c r="M469" t="s">
        <v>27</v>
      </c>
      <c r="N469" t="s">
        <v>27</v>
      </c>
    </row>
    <row r="470" spans="2:14" x14ac:dyDescent="0.35">
      <c r="B470" t="s">
        <v>8712</v>
      </c>
      <c r="C470" t="s">
        <v>8750</v>
      </c>
      <c r="D470">
        <v>485</v>
      </c>
      <c r="E470">
        <v>834</v>
      </c>
      <c r="F470">
        <v>20</v>
      </c>
      <c r="G470">
        <v>18</v>
      </c>
      <c r="H470">
        <v>1142.9099999999999</v>
      </c>
      <c r="I470">
        <v>2</v>
      </c>
      <c r="J470">
        <v>1</v>
      </c>
      <c r="K470">
        <v>2</v>
      </c>
      <c r="L470" t="s">
        <v>8737</v>
      </c>
      <c r="M470" t="s">
        <v>57</v>
      </c>
      <c r="N470" t="s">
        <v>137</v>
      </c>
    </row>
    <row r="471" spans="2:14" x14ac:dyDescent="0.35">
      <c r="B471" t="s">
        <v>8712</v>
      </c>
      <c r="C471" t="s">
        <v>8750</v>
      </c>
      <c r="D471">
        <v>492</v>
      </c>
      <c r="E471">
        <v>524</v>
      </c>
      <c r="F471">
        <v>20</v>
      </c>
      <c r="G471">
        <v>20</v>
      </c>
      <c r="H471">
        <v>1197</v>
      </c>
      <c r="I471">
        <v>3</v>
      </c>
      <c r="J471">
        <v>3</v>
      </c>
      <c r="K471">
        <v>0</v>
      </c>
      <c r="L471" t="s">
        <v>8737</v>
      </c>
      <c r="M471" t="s">
        <v>107</v>
      </c>
      <c r="N471" t="s">
        <v>107</v>
      </c>
    </row>
    <row r="472" spans="2:14" x14ac:dyDescent="0.35">
      <c r="B472" t="s">
        <v>8712</v>
      </c>
      <c r="C472" t="s">
        <v>8750</v>
      </c>
      <c r="D472">
        <v>493</v>
      </c>
      <c r="E472">
        <v>532</v>
      </c>
      <c r="F472">
        <v>20</v>
      </c>
      <c r="G472">
        <v>20</v>
      </c>
      <c r="H472">
        <v>36</v>
      </c>
      <c r="I472">
        <v>1</v>
      </c>
      <c r="J472">
        <v>1</v>
      </c>
      <c r="K472">
        <v>0</v>
      </c>
      <c r="L472" t="s">
        <v>8737</v>
      </c>
      <c r="M472" t="s">
        <v>137</v>
      </c>
      <c r="N472" t="s">
        <v>137</v>
      </c>
    </row>
    <row r="473" spans="2:14" x14ac:dyDescent="0.35">
      <c r="B473" t="s">
        <v>8712</v>
      </c>
      <c r="C473" t="s">
        <v>8750</v>
      </c>
      <c r="D473">
        <v>505</v>
      </c>
      <c r="E473">
        <v>566</v>
      </c>
      <c r="F473">
        <v>19</v>
      </c>
      <c r="G473">
        <v>19</v>
      </c>
      <c r="H473">
        <v>798</v>
      </c>
      <c r="I473">
        <v>3</v>
      </c>
      <c r="J473">
        <v>3</v>
      </c>
      <c r="K473">
        <v>0</v>
      </c>
      <c r="L473" t="s">
        <v>8737</v>
      </c>
      <c r="M473" t="s">
        <v>107</v>
      </c>
      <c r="N473" t="s">
        <v>107</v>
      </c>
    </row>
    <row r="474" spans="2:14" x14ac:dyDescent="0.35">
      <c r="B474" t="s">
        <v>8712</v>
      </c>
      <c r="C474" t="s">
        <v>8750</v>
      </c>
      <c r="D474">
        <v>510</v>
      </c>
      <c r="E474">
        <v>824</v>
      </c>
      <c r="F474">
        <v>18</v>
      </c>
      <c r="G474">
        <v>18</v>
      </c>
      <c r="H474">
        <v>3596</v>
      </c>
      <c r="I474">
        <v>6</v>
      </c>
      <c r="J474">
        <v>6</v>
      </c>
      <c r="K474">
        <v>0</v>
      </c>
      <c r="L474" t="s">
        <v>8737</v>
      </c>
      <c r="M474" t="s">
        <v>37</v>
      </c>
      <c r="N474" t="s">
        <v>37</v>
      </c>
    </row>
    <row r="475" spans="2:14" x14ac:dyDescent="0.35">
      <c r="B475" t="s">
        <v>8712</v>
      </c>
      <c r="C475" t="s">
        <v>8750</v>
      </c>
      <c r="D475">
        <v>513</v>
      </c>
      <c r="E475">
        <v>784</v>
      </c>
      <c r="F475">
        <v>18</v>
      </c>
      <c r="G475">
        <v>18</v>
      </c>
      <c r="H475">
        <v>86.97</v>
      </c>
      <c r="I475">
        <v>7</v>
      </c>
      <c r="J475">
        <v>7</v>
      </c>
      <c r="K475">
        <v>0</v>
      </c>
      <c r="L475" t="s">
        <v>8737</v>
      </c>
      <c r="M475" t="s">
        <v>47</v>
      </c>
      <c r="N475" t="s">
        <v>47</v>
      </c>
    </row>
    <row r="476" spans="2:14" x14ac:dyDescent="0.35">
      <c r="B476" t="s">
        <v>8712</v>
      </c>
      <c r="C476" t="s">
        <v>8750</v>
      </c>
      <c r="D476">
        <v>514</v>
      </c>
      <c r="E476">
        <v>731</v>
      </c>
      <c r="F476">
        <v>18</v>
      </c>
      <c r="G476">
        <v>18</v>
      </c>
      <c r="H476">
        <v>899</v>
      </c>
      <c r="I476">
        <v>6</v>
      </c>
      <c r="J476">
        <v>6</v>
      </c>
      <c r="K476">
        <v>0</v>
      </c>
      <c r="L476" t="s">
        <v>8737</v>
      </c>
      <c r="M476" t="s">
        <v>37</v>
      </c>
      <c r="N476" t="s">
        <v>37</v>
      </c>
    </row>
    <row r="477" spans="2:14" x14ac:dyDescent="0.35">
      <c r="B477" t="s">
        <v>8712</v>
      </c>
      <c r="C477" t="s">
        <v>8750</v>
      </c>
      <c r="D477">
        <v>517</v>
      </c>
      <c r="E477">
        <v>707</v>
      </c>
      <c r="F477">
        <v>19</v>
      </c>
      <c r="G477">
        <v>19</v>
      </c>
      <c r="H477">
        <v>459.76</v>
      </c>
      <c r="I477">
        <v>4</v>
      </c>
      <c r="J477">
        <v>2</v>
      </c>
      <c r="K477">
        <v>0</v>
      </c>
      <c r="L477" t="s">
        <v>8737</v>
      </c>
      <c r="M477" t="s">
        <v>27</v>
      </c>
      <c r="N477" t="s">
        <v>57</v>
      </c>
    </row>
    <row r="478" spans="2:14" x14ac:dyDescent="0.35">
      <c r="B478" t="s">
        <v>8712</v>
      </c>
      <c r="C478" t="s">
        <v>8750</v>
      </c>
      <c r="D478">
        <v>520</v>
      </c>
      <c r="E478">
        <v>603</v>
      </c>
      <c r="F478">
        <v>19</v>
      </c>
      <c r="G478">
        <v>19</v>
      </c>
      <c r="H478">
        <v>1070</v>
      </c>
      <c r="I478">
        <v>5</v>
      </c>
      <c r="J478">
        <v>5</v>
      </c>
      <c r="K478">
        <v>0</v>
      </c>
      <c r="L478" t="s">
        <v>8737</v>
      </c>
      <c r="M478" t="s">
        <v>84</v>
      </c>
      <c r="N478" t="s">
        <v>84</v>
      </c>
    </row>
    <row r="479" spans="2:14" x14ac:dyDescent="0.35">
      <c r="B479" t="s">
        <v>8712</v>
      </c>
      <c r="C479" t="s">
        <v>8750</v>
      </c>
      <c r="D479">
        <v>522</v>
      </c>
      <c r="E479">
        <v>683</v>
      </c>
      <c r="F479">
        <v>19</v>
      </c>
      <c r="G479">
        <v>19</v>
      </c>
      <c r="H479">
        <v>1098</v>
      </c>
      <c r="I479">
        <v>6</v>
      </c>
      <c r="J479">
        <v>6</v>
      </c>
      <c r="K479">
        <v>0</v>
      </c>
      <c r="L479" t="s">
        <v>8737</v>
      </c>
      <c r="M479" t="s">
        <v>37</v>
      </c>
      <c r="N479" t="s">
        <v>37</v>
      </c>
    </row>
    <row r="480" spans="2:14" x14ac:dyDescent="0.35">
      <c r="B480" t="s">
        <v>8712</v>
      </c>
      <c r="C480" t="s">
        <v>8750</v>
      </c>
      <c r="D480">
        <v>523</v>
      </c>
      <c r="E480">
        <v>840</v>
      </c>
      <c r="F480">
        <v>18</v>
      </c>
      <c r="G480">
        <v>18</v>
      </c>
      <c r="H480">
        <v>756</v>
      </c>
      <c r="I480">
        <v>5</v>
      </c>
      <c r="J480">
        <v>5</v>
      </c>
      <c r="K480">
        <v>0</v>
      </c>
      <c r="L480" t="s">
        <v>8737</v>
      </c>
      <c r="M480" t="s">
        <v>84</v>
      </c>
      <c r="N480" t="s">
        <v>84</v>
      </c>
    </row>
    <row r="481" spans="2:14" x14ac:dyDescent="0.35">
      <c r="B481" t="s">
        <v>8712</v>
      </c>
      <c r="C481" t="s">
        <v>8750</v>
      </c>
      <c r="D481">
        <v>525</v>
      </c>
      <c r="E481">
        <v>535</v>
      </c>
      <c r="F481">
        <v>20</v>
      </c>
      <c r="G481">
        <v>20</v>
      </c>
      <c r="H481">
        <v>38.97</v>
      </c>
      <c r="I481">
        <v>4</v>
      </c>
      <c r="J481">
        <v>4</v>
      </c>
      <c r="K481">
        <v>0</v>
      </c>
      <c r="L481" t="s">
        <v>8737</v>
      </c>
      <c r="M481" t="s">
        <v>27</v>
      </c>
      <c r="N481" t="s">
        <v>27</v>
      </c>
    </row>
    <row r="482" spans="2:14" x14ac:dyDescent="0.35">
      <c r="B482" t="s">
        <v>8712</v>
      </c>
      <c r="C482" t="s">
        <v>8750</v>
      </c>
      <c r="D482">
        <v>530</v>
      </c>
      <c r="E482">
        <v>518</v>
      </c>
      <c r="F482">
        <v>20</v>
      </c>
      <c r="G482">
        <v>20</v>
      </c>
      <c r="H482">
        <v>83.8</v>
      </c>
      <c r="I482">
        <v>4</v>
      </c>
      <c r="J482">
        <v>4</v>
      </c>
      <c r="K482">
        <v>0</v>
      </c>
      <c r="L482" t="s">
        <v>8737</v>
      </c>
      <c r="M482" t="s">
        <v>27</v>
      </c>
      <c r="N482" t="s">
        <v>27</v>
      </c>
    </row>
    <row r="483" spans="2:14" x14ac:dyDescent="0.35">
      <c r="B483" t="s">
        <v>8712</v>
      </c>
      <c r="C483" t="s">
        <v>8750</v>
      </c>
      <c r="D483">
        <v>534</v>
      </c>
      <c r="E483">
        <v>514</v>
      </c>
      <c r="F483">
        <v>20</v>
      </c>
      <c r="G483">
        <v>20</v>
      </c>
      <c r="H483">
        <v>74.849999999999994</v>
      </c>
      <c r="I483">
        <v>4</v>
      </c>
      <c r="J483">
        <v>4</v>
      </c>
      <c r="K483">
        <v>0</v>
      </c>
      <c r="L483" t="s">
        <v>8737</v>
      </c>
      <c r="M483" t="s">
        <v>27</v>
      </c>
      <c r="N483" t="s">
        <v>27</v>
      </c>
    </row>
    <row r="484" spans="2:14" x14ac:dyDescent="0.35">
      <c r="B484" t="s">
        <v>8712</v>
      </c>
      <c r="C484" t="s">
        <v>8750</v>
      </c>
      <c r="D484">
        <v>543</v>
      </c>
      <c r="E484">
        <v>588</v>
      </c>
      <c r="F484">
        <v>19</v>
      </c>
      <c r="G484">
        <v>19</v>
      </c>
      <c r="H484">
        <v>54.95</v>
      </c>
      <c r="I484">
        <v>1</v>
      </c>
      <c r="J484">
        <v>1</v>
      </c>
      <c r="K484">
        <v>0</v>
      </c>
      <c r="L484" t="s">
        <v>8737</v>
      </c>
      <c r="M484" t="s">
        <v>137</v>
      </c>
      <c r="N484" t="s">
        <v>137</v>
      </c>
    </row>
    <row r="485" spans="2:14" x14ac:dyDescent="0.35">
      <c r="B485" t="s">
        <v>8712</v>
      </c>
      <c r="C485" t="s">
        <v>8750</v>
      </c>
      <c r="D485">
        <v>544</v>
      </c>
      <c r="E485">
        <v>513</v>
      </c>
      <c r="F485">
        <v>20</v>
      </c>
      <c r="G485">
        <v>20</v>
      </c>
      <c r="H485">
        <v>149.85000000000002</v>
      </c>
      <c r="I485">
        <v>7</v>
      </c>
      <c r="J485">
        <v>7</v>
      </c>
      <c r="K485">
        <v>0</v>
      </c>
      <c r="L485" t="s">
        <v>8737</v>
      </c>
      <c r="M485" t="s">
        <v>47</v>
      </c>
      <c r="N485" t="s">
        <v>47</v>
      </c>
    </row>
    <row r="486" spans="2:14" x14ac:dyDescent="0.35">
      <c r="B486" t="s">
        <v>8712</v>
      </c>
      <c r="C486" t="s">
        <v>8750</v>
      </c>
      <c r="D486">
        <v>545</v>
      </c>
      <c r="E486">
        <v>583</v>
      </c>
      <c r="F486">
        <v>19</v>
      </c>
      <c r="G486">
        <v>19</v>
      </c>
      <c r="H486">
        <v>138</v>
      </c>
      <c r="I486">
        <v>2</v>
      </c>
      <c r="J486">
        <v>2</v>
      </c>
      <c r="K486">
        <v>0</v>
      </c>
      <c r="L486" t="s">
        <v>8737</v>
      </c>
      <c r="M486" t="s">
        <v>57</v>
      </c>
      <c r="N486" t="s">
        <v>57</v>
      </c>
    </row>
    <row r="487" spans="2:14" x14ac:dyDescent="0.35">
      <c r="B487" t="s">
        <v>8712</v>
      </c>
      <c r="C487" t="s">
        <v>8750</v>
      </c>
      <c r="D487">
        <v>551</v>
      </c>
      <c r="E487">
        <v>508</v>
      </c>
      <c r="F487">
        <v>20</v>
      </c>
      <c r="G487">
        <v>20</v>
      </c>
      <c r="H487">
        <v>134.85000000000002</v>
      </c>
      <c r="I487">
        <v>7</v>
      </c>
      <c r="J487">
        <v>7</v>
      </c>
      <c r="K487">
        <v>0</v>
      </c>
      <c r="L487" t="s">
        <v>8737</v>
      </c>
      <c r="M487" t="s">
        <v>47</v>
      </c>
      <c r="N487" t="s">
        <v>47</v>
      </c>
    </row>
    <row r="488" spans="2:14" x14ac:dyDescent="0.35">
      <c r="B488" t="s">
        <v>8712</v>
      </c>
      <c r="C488" t="s">
        <v>8750</v>
      </c>
      <c r="D488">
        <v>553</v>
      </c>
      <c r="E488">
        <v>433</v>
      </c>
      <c r="F488">
        <v>20</v>
      </c>
      <c r="G488">
        <v>20</v>
      </c>
      <c r="H488">
        <v>14.99</v>
      </c>
      <c r="I488">
        <v>4</v>
      </c>
      <c r="J488">
        <v>4</v>
      </c>
      <c r="K488">
        <v>0</v>
      </c>
      <c r="L488" t="s">
        <v>8737</v>
      </c>
      <c r="M488" t="s">
        <v>27</v>
      </c>
      <c r="N488" t="s">
        <v>27</v>
      </c>
    </row>
    <row r="489" spans="2:14" x14ac:dyDescent="0.35">
      <c r="B489" t="s">
        <v>8712</v>
      </c>
      <c r="C489" t="s">
        <v>8750</v>
      </c>
      <c r="D489">
        <v>562</v>
      </c>
      <c r="E489">
        <v>451</v>
      </c>
      <c r="F489">
        <v>20</v>
      </c>
      <c r="G489">
        <v>20</v>
      </c>
      <c r="H489">
        <v>2275</v>
      </c>
      <c r="I489">
        <v>3</v>
      </c>
      <c r="J489">
        <v>3</v>
      </c>
      <c r="K489">
        <v>0</v>
      </c>
      <c r="L489" t="s">
        <v>8737</v>
      </c>
      <c r="M489" t="s">
        <v>107</v>
      </c>
      <c r="N489" t="s">
        <v>107</v>
      </c>
    </row>
    <row r="490" spans="2:14" x14ac:dyDescent="0.35">
      <c r="B490" t="s">
        <v>8712</v>
      </c>
      <c r="C490" t="s">
        <v>8750</v>
      </c>
      <c r="D490">
        <v>565</v>
      </c>
      <c r="E490">
        <v>666</v>
      </c>
      <c r="F490">
        <v>19</v>
      </c>
      <c r="G490">
        <v>19</v>
      </c>
      <c r="H490">
        <v>1098</v>
      </c>
      <c r="I490">
        <v>6</v>
      </c>
      <c r="J490">
        <v>6</v>
      </c>
      <c r="K490">
        <v>0</v>
      </c>
      <c r="L490" t="s">
        <v>8737</v>
      </c>
      <c r="M490" t="s">
        <v>37</v>
      </c>
      <c r="N490" t="s">
        <v>37</v>
      </c>
    </row>
    <row r="491" spans="2:14" x14ac:dyDescent="0.35">
      <c r="B491" t="s">
        <v>8712</v>
      </c>
      <c r="C491" t="s">
        <v>8750</v>
      </c>
      <c r="D491">
        <v>582</v>
      </c>
      <c r="E491">
        <v>678</v>
      </c>
      <c r="F491">
        <v>19</v>
      </c>
      <c r="G491">
        <v>19</v>
      </c>
      <c r="H491">
        <v>1000</v>
      </c>
      <c r="I491">
        <v>3</v>
      </c>
      <c r="J491">
        <v>3</v>
      </c>
      <c r="K491">
        <v>0</v>
      </c>
      <c r="L491" t="s">
        <v>8737</v>
      </c>
      <c r="M491" t="s">
        <v>107</v>
      </c>
      <c r="N491" t="s">
        <v>107</v>
      </c>
    </row>
    <row r="492" spans="2:14" x14ac:dyDescent="0.35">
      <c r="B492" t="s">
        <v>8712</v>
      </c>
      <c r="C492" t="s">
        <v>8750</v>
      </c>
      <c r="D492">
        <v>584</v>
      </c>
      <c r="E492">
        <v>578</v>
      </c>
      <c r="F492">
        <v>19</v>
      </c>
      <c r="G492">
        <v>19</v>
      </c>
      <c r="H492">
        <v>10.99</v>
      </c>
      <c r="I492">
        <v>1</v>
      </c>
      <c r="J492">
        <v>1</v>
      </c>
      <c r="K492">
        <v>0</v>
      </c>
      <c r="L492" t="s">
        <v>8737</v>
      </c>
      <c r="M492" t="s">
        <v>137</v>
      </c>
      <c r="N492" t="s">
        <v>137</v>
      </c>
    </row>
    <row r="493" spans="2:14" x14ac:dyDescent="0.35">
      <c r="B493" t="s">
        <v>8712</v>
      </c>
      <c r="C493" t="s">
        <v>8750</v>
      </c>
      <c r="D493">
        <v>587</v>
      </c>
      <c r="E493">
        <v>752</v>
      </c>
      <c r="F493">
        <v>18</v>
      </c>
      <c r="G493">
        <v>18</v>
      </c>
      <c r="H493">
        <v>2649</v>
      </c>
      <c r="I493">
        <v>6</v>
      </c>
      <c r="J493">
        <v>6</v>
      </c>
      <c r="K493">
        <v>0</v>
      </c>
      <c r="L493" t="s">
        <v>8737</v>
      </c>
      <c r="M493" t="s">
        <v>37</v>
      </c>
      <c r="N493" t="s">
        <v>37</v>
      </c>
    </row>
    <row r="494" spans="2:14" x14ac:dyDescent="0.35">
      <c r="B494" t="s">
        <v>8712</v>
      </c>
      <c r="C494" t="s">
        <v>8750</v>
      </c>
      <c r="D494">
        <v>590</v>
      </c>
      <c r="E494">
        <v>627</v>
      </c>
      <c r="F494">
        <v>19</v>
      </c>
      <c r="G494">
        <v>19</v>
      </c>
      <c r="H494">
        <v>428</v>
      </c>
      <c r="I494">
        <v>5</v>
      </c>
      <c r="J494">
        <v>5</v>
      </c>
      <c r="K494">
        <v>0</v>
      </c>
      <c r="L494" t="s">
        <v>8737</v>
      </c>
      <c r="M494" t="s">
        <v>84</v>
      </c>
      <c r="N494" t="s">
        <v>84</v>
      </c>
    </row>
    <row r="495" spans="2:14" x14ac:dyDescent="0.35">
      <c r="B495" t="s">
        <v>8712</v>
      </c>
      <c r="C495" t="s">
        <v>8750</v>
      </c>
      <c r="D495">
        <v>595</v>
      </c>
      <c r="E495">
        <v>698</v>
      </c>
      <c r="F495">
        <v>19</v>
      </c>
      <c r="G495">
        <v>19</v>
      </c>
      <c r="H495">
        <v>567</v>
      </c>
      <c r="I495">
        <v>5</v>
      </c>
      <c r="J495">
        <v>5</v>
      </c>
      <c r="K495">
        <v>0</v>
      </c>
      <c r="L495" t="s">
        <v>8737</v>
      </c>
      <c r="M495" t="s">
        <v>84</v>
      </c>
      <c r="N495" t="s">
        <v>84</v>
      </c>
    </row>
    <row r="496" spans="2:14" x14ac:dyDescent="0.35">
      <c r="B496" t="s">
        <v>8712</v>
      </c>
      <c r="C496" t="s">
        <v>8750</v>
      </c>
      <c r="D496">
        <v>600</v>
      </c>
      <c r="E496">
        <v>606</v>
      </c>
      <c r="F496">
        <v>19</v>
      </c>
      <c r="G496">
        <v>19</v>
      </c>
      <c r="H496">
        <v>50.25</v>
      </c>
      <c r="I496">
        <v>4</v>
      </c>
      <c r="J496">
        <v>4</v>
      </c>
      <c r="K496">
        <v>0</v>
      </c>
      <c r="L496" t="s">
        <v>8737</v>
      </c>
      <c r="M496" t="s">
        <v>27</v>
      </c>
      <c r="N496" t="s">
        <v>27</v>
      </c>
    </row>
    <row r="497" spans="2:14" x14ac:dyDescent="0.35">
      <c r="B497" t="s">
        <v>8712</v>
      </c>
      <c r="C497" t="s">
        <v>8750</v>
      </c>
      <c r="D497">
        <v>626</v>
      </c>
      <c r="E497">
        <v>843</v>
      </c>
      <c r="F497">
        <v>18</v>
      </c>
      <c r="G497">
        <v>18</v>
      </c>
      <c r="H497">
        <v>8216.91</v>
      </c>
      <c r="I497">
        <v>7</v>
      </c>
      <c r="J497">
        <v>6</v>
      </c>
      <c r="K497">
        <v>0</v>
      </c>
      <c r="L497" t="s">
        <v>8737</v>
      </c>
      <c r="M497" t="s">
        <v>47</v>
      </c>
      <c r="N497" t="s">
        <v>37</v>
      </c>
    </row>
    <row r="498" spans="2:14" x14ac:dyDescent="0.35">
      <c r="B498" t="s">
        <v>8712</v>
      </c>
      <c r="C498" t="s">
        <v>8750</v>
      </c>
      <c r="D498">
        <v>631</v>
      </c>
      <c r="E498">
        <v>465</v>
      </c>
      <c r="F498">
        <v>20</v>
      </c>
      <c r="G498">
        <v>20</v>
      </c>
      <c r="H498">
        <v>29.94</v>
      </c>
      <c r="I498">
        <v>1</v>
      </c>
      <c r="J498">
        <v>1</v>
      </c>
      <c r="K498">
        <v>0</v>
      </c>
      <c r="L498" t="s">
        <v>8737</v>
      </c>
      <c r="M498" t="s">
        <v>137</v>
      </c>
      <c r="N498" t="s">
        <v>137</v>
      </c>
    </row>
    <row r="499" spans="2:14" x14ac:dyDescent="0.35">
      <c r="B499" t="s">
        <v>8712</v>
      </c>
      <c r="C499" t="s">
        <v>8750</v>
      </c>
      <c r="D499">
        <v>633</v>
      </c>
      <c r="E499">
        <v>605</v>
      </c>
      <c r="F499">
        <v>19</v>
      </c>
      <c r="G499">
        <v>19</v>
      </c>
      <c r="H499">
        <v>75.98</v>
      </c>
      <c r="I499">
        <v>7</v>
      </c>
      <c r="J499">
        <v>7</v>
      </c>
      <c r="K499">
        <v>0</v>
      </c>
      <c r="L499" t="s">
        <v>8737</v>
      </c>
      <c r="M499" t="s">
        <v>47</v>
      </c>
      <c r="N499" t="s">
        <v>47</v>
      </c>
    </row>
    <row r="500" spans="2:14" x14ac:dyDescent="0.35">
      <c r="B500" t="s">
        <v>8712</v>
      </c>
      <c r="C500" t="s">
        <v>8750</v>
      </c>
      <c r="D500">
        <v>635</v>
      </c>
      <c r="E500">
        <v>757</v>
      </c>
      <c r="F500">
        <v>20</v>
      </c>
      <c r="G500">
        <v>18</v>
      </c>
      <c r="H500">
        <v>1539.8600000000001</v>
      </c>
      <c r="I500">
        <v>7</v>
      </c>
      <c r="J500">
        <v>1</v>
      </c>
      <c r="K500">
        <v>2</v>
      </c>
      <c r="L500" t="s">
        <v>8737</v>
      </c>
      <c r="M500" t="s">
        <v>47</v>
      </c>
      <c r="N500" t="s">
        <v>137</v>
      </c>
    </row>
    <row r="501" spans="2:14" x14ac:dyDescent="0.35">
      <c r="B501" t="s">
        <v>8712</v>
      </c>
      <c r="C501" t="s">
        <v>8750</v>
      </c>
      <c r="D501">
        <v>636</v>
      </c>
      <c r="E501">
        <v>574</v>
      </c>
      <c r="F501">
        <v>19</v>
      </c>
      <c r="G501">
        <v>19</v>
      </c>
      <c r="H501">
        <v>128.97</v>
      </c>
      <c r="I501">
        <v>7</v>
      </c>
      <c r="J501">
        <v>7</v>
      </c>
      <c r="K501">
        <v>0</v>
      </c>
      <c r="L501" t="s">
        <v>8737</v>
      </c>
      <c r="M501" t="s">
        <v>47</v>
      </c>
      <c r="N501" t="s">
        <v>47</v>
      </c>
    </row>
    <row r="502" spans="2:14" x14ac:dyDescent="0.35">
      <c r="B502" t="s">
        <v>8712</v>
      </c>
      <c r="C502" t="s">
        <v>8750</v>
      </c>
      <c r="D502">
        <v>642</v>
      </c>
      <c r="E502">
        <v>800</v>
      </c>
      <c r="F502">
        <v>18</v>
      </c>
      <c r="G502">
        <v>18</v>
      </c>
      <c r="H502">
        <v>567</v>
      </c>
      <c r="I502">
        <v>5</v>
      </c>
      <c r="J502">
        <v>5</v>
      </c>
      <c r="K502">
        <v>0</v>
      </c>
      <c r="L502" t="s">
        <v>8737</v>
      </c>
      <c r="M502" t="s">
        <v>84</v>
      </c>
      <c r="N502" t="s">
        <v>84</v>
      </c>
    </row>
    <row r="503" spans="2:14" x14ac:dyDescent="0.35">
      <c r="B503" t="s">
        <v>8712</v>
      </c>
      <c r="C503" t="s">
        <v>8750</v>
      </c>
      <c r="D503">
        <v>643</v>
      </c>
      <c r="E503">
        <v>826</v>
      </c>
      <c r="F503">
        <v>18</v>
      </c>
      <c r="G503">
        <v>18</v>
      </c>
      <c r="H503">
        <v>87.5</v>
      </c>
      <c r="I503">
        <v>4</v>
      </c>
      <c r="J503">
        <v>4</v>
      </c>
      <c r="K503">
        <v>0</v>
      </c>
      <c r="L503" t="s">
        <v>8737</v>
      </c>
      <c r="M503" t="s">
        <v>27</v>
      </c>
      <c r="N503" t="s">
        <v>27</v>
      </c>
    </row>
    <row r="504" spans="2:14" x14ac:dyDescent="0.35">
      <c r="B504" t="s">
        <v>8712</v>
      </c>
      <c r="C504" t="s">
        <v>8750</v>
      </c>
      <c r="D504">
        <v>651</v>
      </c>
      <c r="E504">
        <v>825</v>
      </c>
      <c r="F504">
        <v>18</v>
      </c>
      <c r="G504">
        <v>18</v>
      </c>
      <c r="H504">
        <v>3464.45</v>
      </c>
      <c r="I504">
        <v>5</v>
      </c>
      <c r="J504">
        <v>2</v>
      </c>
      <c r="K504">
        <v>0</v>
      </c>
      <c r="L504" t="s">
        <v>8737</v>
      </c>
      <c r="M504" t="s">
        <v>84</v>
      </c>
      <c r="N504" t="s">
        <v>57</v>
      </c>
    </row>
    <row r="505" spans="2:14" x14ac:dyDescent="0.35">
      <c r="B505" t="s">
        <v>8712</v>
      </c>
      <c r="C505" t="s">
        <v>8750</v>
      </c>
      <c r="D505">
        <v>656</v>
      </c>
      <c r="E505">
        <v>624</v>
      </c>
      <c r="F505">
        <v>19</v>
      </c>
      <c r="G505">
        <v>19</v>
      </c>
      <c r="H505">
        <v>2097</v>
      </c>
      <c r="I505">
        <v>6</v>
      </c>
      <c r="J505">
        <v>6</v>
      </c>
      <c r="K505">
        <v>0</v>
      </c>
      <c r="L505" t="s">
        <v>8737</v>
      </c>
      <c r="M505" t="s">
        <v>37</v>
      </c>
      <c r="N505" t="s">
        <v>37</v>
      </c>
    </row>
    <row r="506" spans="2:14" x14ac:dyDescent="0.35">
      <c r="B506" t="s">
        <v>8712</v>
      </c>
      <c r="C506" t="s">
        <v>8750</v>
      </c>
      <c r="D506">
        <v>658</v>
      </c>
      <c r="E506">
        <v>701</v>
      </c>
      <c r="F506">
        <v>19</v>
      </c>
      <c r="G506">
        <v>19</v>
      </c>
      <c r="H506">
        <v>184.95000000000002</v>
      </c>
      <c r="I506">
        <v>7</v>
      </c>
      <c r="J506">
        <v>7</v>
      </c>
      <c r="K506">
        <v>0</v>
      </c>
      <c r="L506" t="s">
        <v>8737</v>
      </c>
      <c r="M506" t="s">
        <v>47</v>
      </c>
      <c r="N506" t="s">
        <v>47</v>
      </c>
    </row>
    <row r="507" spans="2:14" x14ac:dyDescent="0.35">
      <c r="B507" t="s">
        <v>8712</v>
      </c>
      <c r="C507" t="s">
        <v>8750</v>
      </c>
      <c r="D507">
        <v>659</v>
      </c>
      <c r="E507">
        <v>549</v>
      </c>
      <c r="F507">
        <v>20</v>
      </c>
      <c r="G507">
        <v>20</v>
      </c>
      <c r="H507">
        <v>39</v>
      </c>
      <c r="I507">
        <v>4</v>
      </c>
      <c r="J507">
        <v>4</v>
      </c>
      <c r="K507">
        <v>0</v>
      </c>
      <c r="L507" t="s">
        <v>8737</v>
      </c>
      <c r="M507" t="s">
        <v>27</v>
      </c>
      <c r="N507" t="s">
        <v>27</v>
      </c>
    </row>
    <row r="508" spans="2:14" x14ac:dyDescent="0.35">
      <c r="B508" t="s">
        <v>8712</v>
      </c>
      <c r="C508" t="s">
        <v>8750</v>
      </c>
      <c r="D508">
        <v>661</v>
      </c>
      <c r="E508">
        <v>580</v>
      </c>
      <c r="F508">
        <v>19</v>
      </c>
      <c r="G508">
        <v>19</v>
      </c>
      <c r="H508">
        <v>835</v>
      </c>
      <c r="I508">
        <v>2</v>
      </c>
      <c r="J508">
        <v>2</v>
      </c>
      <c r="K508">
        <v>0</v>
      </c>
      <c r="L508" t="s">
        <v>8737</v>
      </c>
      <c r="M508" t="s">
        <v>57</v>
      </c>
      <c r="N508" t="s">
        <v>57</v>
      </c>
    </row>
    <row r="509" spans="2:14" x14ac:dyDescent="0.35">
      <c r="B509" t="s">
        <v>8712</v>
      </c>
      <c r="C509" t="s">
        <v>8750</v>
      </c>
      <c r="D509">
        <v>669</v>
      </c>
      <c r="E509">
        <v>822</v>
      </c>
      <c r="F509">
        <v>18</v>
      </c>
      <c r="G509">
        <v>18</v>
      </c>
      <c r="H509">
        <v>835</v>
      </c>
      <c r="I509">
        <v>2</v>
      </c>
      <c r="J509">
        <v>2</v>
      </c>
      <c r="K509">
        <v>0</v>
      </c>
      <c r="L509" t="s">
        <v>8737</v>
      </c>
      <c r="M509" t="s">
        <v>57</v>
      </c>
      <c r="N509" t="s">
        <v>57</v>
      </c>
    </row>
    <row r="510" spans="2:14" x14ac:dyDescent="0.35">
      <c r="B510" t="s">
        <v>8712</v>
      </c>
      <c r="C510" t="s">
        <v>8750</v>
      </c>
      <c r="D510">
        <v>672</v>
      </c>
      <c r="E510">
        <v>732</v>
      </c>
      <c r="F510">
        <v>18</v>
      </c>
      <c r="G510">
        <v>18</v>
      </c>
      <c r="H510">
        <v>117.9</v>
      </c>
      <c r="I510">
        <v>2</v>
      </c>
      <c r="J510">
        <v>2</v>
      </c>
      <c r="K510">
        <v>0</v>
      </c>
      <c r="L510" t="s">
        <v>8737</v>
      </c>
      <c r="M510" t="s">
        <v>57</v>
      </c>
      <c r="N510" t="s">
        <v>57</v>
      </c>
    </row>
    <row r="511" spans="2:14" x14ac:dyDescent="0.35">
      <c r="B511" t="s">
        <v>8712</v>
      </c>
      <c r="C511" t="s">
        <v>8750</v>
      </c>
      <c r="D511">
        <v>698</v>
      </c>
      <c r="E511">
        <v>677</v>
      </c>
      <c r="F511">
        <v>19</v>
      </c>
      <c r="G511">
        <v>19</v>
      </c>
      <c r="H511">
        <v>49.95</v>
      </c>
      <c r="I511">
        <v>7</v>
      </c>
      <c r="J511">
        <v>7</v>
      </c>
      <c r="K511">
        <v>0</v>
      </c>
      <c r="L511" t="s">
        <v>8737</v>
      </c>
      <c r="M511" t="s">
        <v>47</v>
      </c>
      <c r="N511" t="s">
        <v>47</v>
      </c>
    </row>
    <row r="512" spans="2:14" x14ac:dyDescent="0.35">
      <c r="B512" t="s">
        <v>8712</v>
      </c>
      <c r="C512" t="s">
        <v>8750</v>
      </c>
      <c r="D512">
        <v>699</v>
      </c>
      <c r="E512">
        <v>799</v>
      </c>
      <c r="F512">
        <v>18</v>
      </c>
      <c r="G512">
        <v>18</v>
      </c>
      <c r="H512">
        <v>72</v>
      </c>
      <c r="I512">
        <v>1</v>
      </c>
      <c r="J512">
        <v>1</v>
      </c>
      <c r="K512">
        <v>0</v>
      </c>
      <c r="L512" t="s">
        <v>8737</v>
      </c>
      <c r="M512" t="s">
        <v>137</v>
      </c>
      <c r="N512" t="s">
        <v>137</v>
      </c>
    </row>
    <row r="513" spans="2:14" x14ac:dyDescent="0.35">
      <c r="B513" t="s">
        <v>8712</v>
      </c>
      <c r="C513" t="s">
        <v>8750</v>
      </c>
      <c r="D513">
        <v>710</v>
      </c>
      <c r="E513">
        <v>786</v>
      </c>
      <c r="F513">
        <v>19</v>
      </c>
      <c r="G513">
        <v>18</v>
      </c>
      <c r="H513">
        <v>2944</v>
      </c>
      <c r="I513">
        <v>5</v>
      </c>
      <c r="J513">
        <v>2</v>
      </c>
      <c r="K513">
        <v>1</v>
      </c>
      <c r="L513" t="s">
        <v>8737</v>
      </c>
      <c r="M513" t="s">
        <v>84</v>
      </c>
      <c r="N513" t="s">
        <v>57</v>
      </c>
    </row>
    <row r="514" spans="2:14" x14ac:dyDescent="0.35">
      <c r="B514" t="s">
        <v>8712</v>
      </c>
      <c r="C514" t="s">
        <v>8750</v>
      </c>
      <c r="D514">
        <v>717</v>
      </c>
      <c r="E514">
        <v>618</v>
      </c>
      <c r="F514">
        <v>19</v>
      </c>
      <c r="G514">
        <v>19</v>
      </c>
      <c r="H514">
        <v>162</v>
      </c>
      <c r="I514">
        <v>2</v>
      </c>
      <c r="J514">
        <v>2</v>
      </c>
      <c r="K514">
        <v>0</v>
      </c>
      <c r="L514" t="s">
        <v>8737</v>
      </c>
      <c r="M514" t="s">
        <v>57</v>
      </c>
      <c r="N514" t="s">
        <v>57</v>
      </c>
    </row>
    <row r="515" spans="2:14" x14ac:dyDescent="0.35">
      <c r="B515" t="s">
        <v>8712</v>
      </c>
      <c r="C515" t="s">
        <v>8750</v>
      </c>
      <c r="D515">
        <v>720</v>
      </c>
      <c r="E515">
        <v>557</v>
      </c>
      <c r="F515">
        <v>20</v>
      </c>
      <c r="G515">
        <v>20</v>
      </c>
      <c r="H515">
        <v>78</v>
      </c>
      <c r="I515">
        <v>4</v>
      </c>
      <c r="J515">
        <v>4</v>
      </c>
      <c r="K515">
        <v>0</v>
      </c>
      <c r="L515" t="s">
        <v>8737</v>
      </c>
      <c r="M515" t="s">
        <v>27</v>
      </c>
      <c r="N515" t="s">
        <v>27</v>
      </c>
    </row>
    <row r="516" spans="2:14" x14ac:dyDescent="0.35">
      <c r="B516" t="s">
        <v>8712</v>
      </c>
      <c r="C516" t="s">
        <v>8750</v>
      </c>
      <c r="D516">
        <v>729</v>
      </c>
      <c r="E516">
        <v>511</v>
      </c>
      <c r="F516">
        <v>20</v>
      </c>
      <c r="G516">
        <v>20</v>
      </c>
      <c r="H516">
        <v>49.95</v>
      </c>
      <c r="I516">
        <v>1</v>
      </c>
      <c r="J516">
        <v>1</v>
      </c>
      <c r="K516">
        <v>0</v>
      </c>
      <c r="L516" t="s">
        <v>8737</v>
      </c>
      <c r="M516" t="s">
        <v>137</v>
      </c>
      <c r="N516" t="s">
        <v>137</v>
      </c>
    </row>
    <row r="517" spans="2:14" x14ac:dyDescent="0.35">
      <c r="B517" t="s">
        <v>8712</v>
      </c>
      <c r="C517" t="s">
        <v>8750</v>
      </c>
      <c r="D517">
        <v>730</v>
      </c>
      <c r="E517">
        <v>706</v>
      </c>
      <c r="F517">
        <v>19</v>
      </c>
      <c r="G517">
        <v>19</v>
      </c>
      <c r="H517">
        <v>750</v>
      </c>
      <c r="I517">
        <v>3</v>
      </c>
      <c r="J517">
        <v>3</v>
      </c>
      <c r="K517">
        <v>0</v>
      </c>
      <c r="L517" t="s">
        <v>8737</v>
      </c>
      <c r="M517" t="s">
        <v>107</v>
      </c>
      <c r="N517" t="s">
        <v>107</v>
      </c>
    </row>
    <row r="518" spans="2:14" x14ac:dyDescent="0.35">
      <c r="B518" t="s">
        <v>8712</v>
      </c>
      <c r="C518" t="s">
        <v>8750</v>
      </c>
      <c r="D518">
        <v>735</v>
      </c>
      <c r="E518">
        <v>466</v>
      </c>
      <c r="F518">
        <v>20</v>
      </c>
      <c r="G518">
        <v>20</v>
      </c>
      <c r="H518">
        <v>500</v>
      </c>
      <c r="I518">
        <v>3</v>
      </c>
      <c r="J518">
        <v>3</v>
      </c>
      <c r="K518">
        <v>0</v>
      </c>
      <c r="L518" t="s">
        <v>8737</v>
      </c>
      <c r="M518" t="s">
        <v>107</v>
      </c>
      <c r="N518" t="s">
        <v>107</v>
      </c>
    </row>
    <row r="519" spans="2:14" x14ac:dyDescent="0.35">
      <c r="B519" t="s">
        <v>8712</v>
      </c>
      <c r="C519" t="s">
        <v>8750</v>
      </c>
      <c r="D519">
        <v>739</v>
      </c>
      <c r="E519">
        <v>814</v>
      </c>
      <c r="F519">
        <v>18</v>
      </c>
      <c r="G519">
        <v>18</v>
      </c>
      <c r="H519">
        <v>59.98</v>
      </c>
      <c r="I519">
        <v>7</v>
      </c>
      <c r="J519">
        <v>7</v>
      </c>
      <c r="K519">
        <v>0</v>
      </c>
      <c r="L519" t="s">
        <v>8737</v>
      </c>
      <c r="M519" t="s">
        <v>47</v>
      </c>
      <c r="N519" t="s">
        <v>47</v>
      </c>
    </row>
    <row r="520" spans="2:14" x14ac:dyDescent="0.35">
      <c r="B520" t="s">
        <v>8712</v>
      </c>
      <c r="C520" t="s">
        <v>8750</v>
      </c>
      <c r="D520">
        <v>740</v>
      </c>
      <c r="E520">
        <v>551</v>
      </c>
      <c r="F520">
        <v>20</v>
      </c>
      <c r="G520">
        <v>20</v>
      </c>
      <c r="H520">
        <v>567</v>
      </c>
      <c r="I520">
        <v>5</v>
      </c>
      <c r="J520">
        <v>5</v>
      </c>
      <c r="K520">
        <v>0</v>
      </c>
      <c r="L520" t="s">
        <v>8737</v>
      </c>
      <c r="M520" t="s">
        <v>84</v>
      </c>
      <c r="N520" t="s">
        <v>84</v>
      </c>
    </row>
    <row r="521" spans="2:14" x14ac:dyDescent="0.35">
      <c r="B521" t="s">
        <v>8712</v>
      </c>
      <c r="C521" t="s">
        <v>8750</v>
      </c>
      <c r="D521">
        <v>741</v>
      </c>
      <c r="E521">
        <v>785</v>
      </c>
      <c r="F521">
        <v>18</v>
      </c>
      <c r="G521">
        <v>18</v>
      </c>
      <c r="H521">
        <v>389.84999999999997</v>
      </c>
      <c r="I521">
        <v>2</v>
      </c>
      <c r="J521">
        <v>2</v>
      </c>
      <c r="K521">
        <v>0</v>
      </c>
      <c r="L521" t="s">
        <v>8737</v>
      </c>
      <c r="M521" t="s">
        <v>57</v>
      </c>
      <c r="N521" t="s">
        <v>57</v>
      </c>
    </row>
    <row r="522" spans="2:14" x14ac:dyDescent="0.35">
      <c r="B522" t="s">
        <v>8712</v>
      </c>
      <c r="C522" t="s">
        <v>8750</v>
      </c>
      <c r="D522">
        <v>743</v>
      </c>
      <c r="E522">
        <v>531</v>
      </c>
      <c r="F522">
        <v>20</v>
      </c>
      <c r="G522">
        <v>20</v>
      </c>
      <c r="H522">
        <v>1995</v>
      </c>
      <c r="I522">
        <v>3</v>
      </c>
      <c r="J522">
        <v>3</v>
      </c>
      <c r="K522">
        <v>0</v>
      </c>
      <c r="L522" t="s">
        <v>8737</v>
      </c>
      <c r="M522" t="s">
        <v>107</v>
      </c>
      <c r="N522" t="s">
        <v>107</v>
      </c>
    </row>
    <row r="523" spans="2:14" x14ac:dyDescent="0.35">
      <c r="B523" t="s">
        <v>8712</v>
      </c>
      <c r="C523" t="s">
        <v>8750</v>
      </c>
      <c r="D523">
        <v>755</v>
      </c>
      <c r="E523">
        <v>632</v>
      </c>
      <c r="F523">
        <v>19</v>
      </c>
      <c r="G523">
        <v>19</v>
      </c>
      <c r="H523">
        <v>74.95</v>
      </c>
      <c r="I523">
        <v>4</v>
      </c>
      <c r="J523">
        <v>4</v>
      </c>
      <c r="K523">
        <v>0</v>
      </c>
      <c r="L523" t="s">
        <v>8737</v>
      </c>
      <c r="M523" t="s">
        <v>27</v>
      </c>
      <c r="N523" t="s">
        <v>27</v>
      </c>
    </row>
    <row r="524" spans="2:14" x14ac:dyDescent="0.35">
      <c r="B524" t="s">
        <v>8712</v>
      </c>
      <c r="C524" t="s">
        <v>8750</v>
      </c>
      <c r="D524">
        <v>756</v>
      </c>
      <c r="E524">
        <v>460</v>
      </c>
      <c r="F524">
        <v>20</v>
      </c>
      <c r="G524">
        <v>20</v>
      </c>
      <c r="H524">
        <v>214.95000000000002</v>
      </c>
      <c r="I524">
        <v>7</v>
      </c>
      <c r="J524">
        <v>7</v>
      </c>
      <c r="K524">
        <v>0</v>
      </c>
      <c r="L524" t="s">
        <v>8737</v>
      </c>
      <c r="M524" t="s">
        <v>47</v>
      </c>
      <c r="N524" t="s">
        <v>47</v>
      </c>
    </row>
    <row r="525" spans="2:14" x14ac:dyDescent="0.35">
      <c r="B525" t="s">
        <v>8712</v>
      </c>
      <c r="C525" t="s">
        <v>8750</v>
      </c>
      <c r="D525">
        <v>763</v>
      </c>
      <c r="E525">
        <v>493</v>
      </c>
      <c r="F525">
        <v>20</v>
      </c>
      <c r="G525">
        <v>20</v>
      </c>
      <c r="H525">
        <v>829.9</v>
      </c>
      <c r="I525">
        <v>4</v>
      </c>
      <c r="J525">
        <v>2</v>
      </c>
      <c r="K525">
        <v>0</v>
      </c>
      <c r="L525" t="s">
        <v>8737</v>
      </c>
      <c r="M525" t="s">
        <v>27</v>
      </c>
      <c r="N525" t="s">
        <v>57</v>
      </c>
    </row>
    <row r="526" spans="2:14" x14ac:dyDescent="0.35">
      <c r="B526" t="s">
        <v>8712</v>
      </c>
      <c r="C526" t="s">
        <v>8750</v>
      </c>
      <c r="D526">
        <v>774</v>
      </c>
      <c r="E526">
        <v>720</v>
      </c>
      <c r="F526">
        <v>18</v>
      </c>
      <c r="G526">
        <v>18</v>
      </c>
      <c r="H526">
        <v>26.97</v>
      </c>
      <c r="I526">
        <v>1</v>
      </c>
      <c r="J526">
        <v>1</v>
      </c>
      <c r="K526">
        <v>0</v>
      </c>
      <c r="L526" t="s">
        <v>8737</v>
      </c>
      <c r="M526" t="s">
        <v>137</v>
      </c>
      <c r="N526" t="s">
        <v>137</v>
      </c>
    </row>
    <row r="527" spans="2:14" x14ac:dyDescent="0.35">
      <c r="B527" t="s">
        <v>8712</v>
      </c>
      <c r="C527" t="s">
        <v>8750</v>
      </c>
      <c r="D527">
        <v>775</v>
      </c>
      <c r="E527">
        <v>830</v>
      </c>
      <c r="F527">
        <v>19</v>
      </c>
      <c r="G527">
        <v>18</v>
      </c>
      <c r="H527">
        <v>890.78000000000009</v>
      </c>
      <c r="I527">
        <v>7</v>
      </c>
      <c r="J527">
        <v>7</v>
      </c>
      <c r="K527">
        <v>1</v>
      </c>
      <c r="L527" t="s">
        <v>8737</v>
      </c>
      <c r="M527" t="s">
        <v>47</v>
      </c>
      <c r="N527" t="s">
        <v>47</v>
      </c>
    </row>
    <row r="528" spans="2:14" x14ac:dyDescent="0.35">
      <c r="B528" t="s">
        <v>8712</v>
      </c>
      <c r="C528" t="s">
        <v>8750</v>
      </c>
      <c r="D528">
        <v>779</v>
      </c>
      <c r="E528">
        <v>445</v>
      </c>
      <c r="F528">
        <v>20</v>
      </c>
      <c r="G528">
        <v>20</v>
      </c>
      <c r="H528">
        <v>567</v>
      </c>
      <c r="I528">
        <v>5</v>
      </c>
      <c r="J528">
        <v>5</v>
      </c>
      <c r="K528">
        <v>0</v>
      </c>
      <c r="L528" t="s">
        <v>8737</v>
      </c>
      <c r="M528" t="s">
        <v>84</v>
      </c>
      <c r="N528" t="s">
        <v>84</v>
      </c>
    </row>
    <row r="529" spans="2:14" x14ac:dyDescent="0.35">
      <c r="B529" t="s">
        <v>8712</v>
      </c>
      <c r="C529" t="s">
        <v>8750</v>
      </c>
      <c r="D529">
        <v>782</v>
      </c>
      <c r="E529">
        <v>658</v>
      </c>
      <c r="F529">
        <v>19</v>
      </c>
      <c r="G529">
        <v>19</v>
      </c>
      <c r="H529">
        <v>199.8</v>
      </c>
      <c r="I529">
        <v>7</v>
      </c>
      <c r="J529">
        <v>7</v>
      </c>
      <c r="K529">
        <v>0</v>
      </c>
      <c r="L529" t="s">
        <v>8737</v>
      </c>
      <c r="M529" t="s">
        <v>47</v>
      </c>
      <c r="N529" t="s">
        <v>47</v>
      </c>
    </row>
    <row r="530" spans="2:14" x14ac:dyDescent="0.35">
      <c r="B530" t="s">
        <v>8712</v>
      </c>
      <c r="C530" t="s">
        <v>8750</v>
      </c>
      <c r="D530">
        <v>783</v>
      </c>
      <c r="E530">
        <v>754</v>
      </c>
      <c r="F530">
        <v>18</v>
      </c>
      <c r="G530">
        <v>18</v>
      </c>
      <c r="H530">
        <v>149.69999999999999</v>
      </c>
      <c r="I530">
        <v>4</v>
      </c>
      <c r="J530">
        <v>4</v>
      </c>
      <c r="K530">
        <v>0</v>
      </c>
      <c r="L530" t="s">
        <v>8737</v>
      </c>
      <c r="M530" t="s">
        <v>27</v>
      </c>
      <c r="N530" t="s">
        <v>27</v>
      </c>
    </row>
    <row r="531" spans="2:14" x14ac:dyDescent="0.35">
      <c r="B531" t="s">
        <v>8712</v>
      </c>
      <c r="C531" t="s">
        <v>8750</v>
      </c>
      <c r="D531">
        <v>790</v>
      </c>
      <c r="E531">
        <v>621</v>
      </c>
      <c r="F531">
        <v>19</v>
      </c>
      <c r="G531">
        <v>19</v>
      </c>
      <c r="H531">
        <v>74.95</v>
      </c>
      <c r="I531">
        <v>4</v>
      </c>
      <c r="J531">
        <v>4</v>
      </c>
      <c r="K531">
        <v>0</v>
      </c>
      <c r="L531" t="s">
        <v>8737</v>
      </c>
      <c r="M531" t="s">
        <v>27</v>
      </c>
      <c r="N531" t="s">
        <v>27</v>
      </c>
    </row>
    <row r="532" spans="2:14" x14ac:dyDescent="0.35">
      <c r="B532" t="s">
        <v>8712</v>
      </c>
      <c r="C532" t="s">
        <v>8750</v>
      </c>
      <c r="D532">
        <v>794</v>
      </c>
      <c r="E532">
        <v>562</v>
      </c>
      <c r="F532">
        <v>19</v>
      </c>
      <c r="G532">
        <v>19</v>
      </c>
      <c r="H532">
        <v>23.98</v>
      </c>
      <c r="I532">
        <v>1</v>
      </c>
      <c r="J532">
        <v>1</v>
      </c>
      <c r="K532">
        <v>0</v>
      </c>
      <c r="L532" t="s">
        <v>8737</v>
      </c>
      <c r="M532" t="s">
        <v>137</v>
      </c>
      <c r="N532" t="s">
        <v>137</v>
      </c>
    </row>
    <row r="533" spans="2:14" x14ac:dyDescent="0.35">
      <c r="B533" t="s">
        <v>8712</v>
      </c>
      <c r="C533" t="s">
        <v>8750</v>
      </c>
      <c r="D533">
        <v>795</v>
      </c>
      <c r="E533">
        <v>801</v>
      </c>
      <c r="F533">
        <v>18</v>
      </c>
      <c r="G533">
        <v>18</v>
      </c>
      <c r="H533">
        <v>55</v>
      </c>
      <c r="I533">
        <v>7</v>
      </c>
      <c r="J533">
        <v>7</v>
      </c>
      <c r="K533">
        <v>0</v>
      </c>
      <c r="L533" t="s">
        <v>8737</v>
      </c>
      <c r="M533" t="s">
        <v>47</v>
      </c>
      <c r="N533" t="s">
        <v>47</v>
      </c>
    </row>
    <row r="534" spans="2:14" x14ac:dyDescent="0.35">
      <c r="B534" t="s">
        <v>8712</v>
      </c>
      <c r="C534" t="s">
        <v>8750</v>
      </c>
      <c r="D534">
        <v>800</v>
      </c>
      <c r="E534">
        <v>839</v>
      </c>
      <c r="F534">
        <v>18</v>
      </c>
      <c r="G534">
        <v>18</v>
      </c>
      <c r="H534">
        <v>39.96</v>
      </c>
      <c r="I534">
        <v>1</v>
      </c>
      <c r="J534">
        <v>1</v>
      </c>
      <c r="K534">
        <v>0</v>
      </c>
      <c r="L534" t="s">
        <v>8737</v>
      </c>
      <c r="M534" t="s">
        <v>137</v>
      </c>
      <c r="N534" t="s">
        <v>137</v>
      </c>
    </row>
    <row r="535" spans="2:14" x14ac:dyDescent="0.35">
      <c r="B535" t="s">
        <v>8712</v>
      </c>
      <c r="C535" t="s">
        <v>8750</v>
      </c>
      <c r="D535">
        <v>801</v>
      </c>
      <c r="E535">
        <v>692</v>
      </c>
      <c r="F535">
        <v>19</v>
      </c>
      <c r="G535">
        <v>19</v>
      </c>
      <c r="H535">
        <v>50.97</v>
      </c>
      <c r="I535">
        <v>4</v>
      </c>
      <c r="J535">
        <v>4</v>
      </c>
      <c r="K535">
        <v>0</v>
      </c>
      <c r="L535" t="s">
        <v>8737</v>
      </c>
      <c r="M535" t="s">
        <v>27</v>
      </c>
      <c r="N535" t="s">
        <v>27</v>
      </c>
    </row>
    <row r="536" spans="2:14" x14ac:dyDescent="0.35">
      <c r="B536" t="s">
        <v>8712</v>
      </c>
      <c r="C536" t="s">
        <v>8750</v>
      </c>
      <c r="D536">
        <v>810</v>
      </c>
      <c r="E536">
        <v>673</v>
      </c>
      <c r="F536">
        <v>20</v>
      </c>
      <c r="G536">
        <v>19</v>
      </c>
      <c r="H536">
        <v>269.45999999999998</v>
      </c>
      <c r="I536">
        <v>4</v>
      </c>
      <c r="J536">
        <v>1</v>
      </c>
      <c r="K536">
        <v>1</v>
      </c>
      <c r="L536" t="s">
        <v>8737</v>
      </c>
      <c r="M536" t="s">
        <v>27</v>
      </c>
      <c r="N536" t="s">
        <v>137</v>
      </c>
    </row>
    <row r="537" spans="2:14" x14ac:dyDescent="0.35">
      <c r="B537" t="s">
        <v>8712</v>
      </c>
      <c r="C537" t="s">
        <v>8750</v>
      </c>
      <c r="D537">
        <v>820</v>
      </c>
      <c r="E537">
        <v>490</v>
      </c>
      <c r="F537">
        <v>20</v>
      </c>
      <c r="G537">
        <v>20</v>
      </c>
      <c r="H537">
        <v>119.94999999999999</v>
      </c>
      <c r="I537">
        <v>4</v>
      </c>
      <c r="J537">
        <v>4</v>
      </c>
      <c r="K537">
        <v>0</v>
      </c>
      <c r="L537" t="s">
        <v>8737</v>
      </c>
      <c r="M537" t="s">
        <v>27</v>
      </c>
      <c r="N537" t="s">
        <v>27</v>
      </c>
    </row>
    <row r="538" spans="2:14" x14ac:dyDescent="0.35">
      <c r="B538" t="s">
        <v>8712</v>
      </c>
      <c r="C538" t="s">
        <v>8750</v>
      </c>
      <c r="D538">
        <v>845</v>
      </c>
      <c r="E538">
        <v>710</v>
      </c>
      <c r="F538">
        <v>19</v>
      </c>
      <c r="G538">
        <v>19</v>
      </c>
      <c r="H538">
        <v>35.96</v>
      </c>
      <c r="I538">
        <v>1</v>
      </c>
      <c r="J538">
        <v>1</v>
      </c>
      <c r="K538">
        <v>0</v>
      </c>
      <c r="L538" t="s">
        <v>8737</v>
      </c>
      <c r="M538" t="s">
        <v>137</v>
      </c>
      <c r="N538" t="s">
        <v>137</v>
      </c>
    </row>
    <row r="539" spans="2:14" x14ac:dyDescent="0.35">
      <c r="B539" t="s">
        <v>8712</v>
      </c>
      <c r="C539" t="s">
        <v>8750</v>
      </c>
      <c r="D539">
        <v>848</v>
      </c>
      <c r="E539">
        <v>645</v>
      </c>
      <c r="F539">
        <v>20</v>
      </c>
      <c r="G539">
        <v>19</v>
      </c>
      <c r="H539">
        <v>247.41000000000003</v>
      </c>
      <c r="I539">
        <v>4</v>
      </c>
      <c r="J539">
        <v>1</v>
      </c>
      <c r="K539">
        <v>1</v>
      </c>
      <c r="L539" t="s">
        <v>8737</v>
      </c>
      <c r="M539" t="s">
        <v>27</v>
      </c>
      <c r="N539" t="s">
        <v>137</v>
      </c>
    </row>
    <row r="540" spans="2:14" x14ac:dyDescent="0.35">
      <c r="B540" t="s">
        <v>8712</v>
      </c>
      <c r="C540" t="s">
        <v>8750</v>
      </c>
      <c r="D540">
        <v>852</v>
      </c>
      <c r="E540">
        <v>791</v>
      </c>
      <c r="F540">
        <v>18</v>
      </c>
      <c r="G540">
        <v>18</v>
      </c>
      <c r="H540">
        <v>567</v>
      </c>
      <c r="I540">
        <v>5</v>
      </c>
      <c r="J540">
        <v>5</v>
      </c>
      <c r="K540">
        <v>0</v>
      </c>
      <c r="L540" t="s">
        <v>8737</v>
      </c>
      <c r="M540" t="s">
        <v>84</v>
      </c>
      <c r="N540" t="s">
        <v>84</v>
      </c>
    </row>
    <row r="541" spans="2:14" x14ac:dyDescent="0.35">
      <c r="B541" t="s">
        <v>8712</v>
      </c>
      <c r="C541" t="s">
        <v>8750</v>
      </c>
      <c r="D541">
        <v>854</v>
      </c>
      <c r="E541">
        <v>684</v>
      </c>
      <c r="F541">
        <v>19</v>
      </c>
      <c r="G541">
        <v>19</v>
      </c>
      <c r="H541">
        <v>359.8</v>
      </c>
      <c r="I541">
        <v>2</v>
      </c>
      <c r="J541">
        <v>2</v>
      </c>
      <c r="K541">
        <v>0</v>
      </c>
      <c r="L541" t="s">
        <v>8737</v>
      </c>
      <c r="M541" t="s">
        <v>57</v>
      </c>
      <c r="N541" t="s">
        <v>57</v>
      </c>
    </row>
    <row r="542" spans="2:14" x14ac:dyDescent="0.35">
      <c r="B542" t="s">
        <v>8712</v>
      </c>
      <c r="C542" t="s">
        <v>8750</v>
      </c>
      <c r="D542">
        <v>868</v>
      </c>
      <c r="E542">
        <v>646</v>
      </c>
      <c r="F542">
        <v>20</v>
      </c>
      <c r="G542">
        <v>19</v>
      </c>
      <c r="H542">
        <v>615.57999999999993</v>
      </c>
      <c r="I542">
        <v>7</v>
      </c>
      <c r="J542">
        <v>2</v>
      </c>
      <c r="K542">
        <v>1</v>
      </c>
      <c r="L542" t="s">
        <v>8737</v>
      </c>
      <c r="M542" t="s">
        <v>47</v>
      </c>
      <c r="N542" t="s">
        <v>57</v>
      </c>
    </row>
    <row r="543" spans="2:14" x14ac:dyDescent="0.35">
      <c r="B543" t="s">
        <v>8712</v>
      </c>
      <c r="C543" t="s">
        <v>8750</v>
      </c>
      <c r="D543">
        <v>871</v>
      </c>
      <c r="E543">
        <v>787</v>
      </c>
      <c r="F543">
        <v>18</v>
      </c>
      <c r="G543">
        <v>18</v>
      </c>
      <c r="H543">
        <v>70</v>
      </c>
      <c r="I543">
        <v>4</v>
      </c>
      <c r="J543">
        <v>4</v>
      </c>
      <c r="K543">
        <v>0</v>
      </c>
      <c r="L543" t="s">
        <v>8737</v>
      </c>
      <c r="M543" t="s">
        <v>27</v>
      </c>
      <c r="N543" t="s">
        <v>27</v>
      </c>
    </row>
    <row r="544" spans="2:14" x14ac:dyDescent="0.35">
      <c r="B544" t="s">
        <v>8712</v>
      </c>
      <c r="C544" t="s">
        <v>8750</v>
      </c>
      <c r="D544">
        <v>874</v>
      </c>
      <c r="E544">
        <v>604</v>
      </c>
      <c r="F544">
        <v>19</v>
      </c>
      <c r="G544">
        <v>19</v>
      </c>
      <c r="H544">
        <v>1125</v>
      </c>
      <c r="I544">
        <v>5</v>
      </c>
      <c r="J544">
        <v>5</v>
      </c>
      <c r="K544">
        <v>0</v>
      </c>
      <c r="L544" t="s">
        <v>8737</v>
      </c>
      <c r="M544" t="s">
        <v>84</v>
      </c>
      <c r="N544" t="s">
        <v>84</v>
      </c>
    </row>
    <row r="545" spans="2:14" x14ac:dyDescent="0.35">
      <c r="B545" t="s">
        <v>8712</v>
      </c>
      <c r="C545" t="s">
        <v>8750</v>
      </c>
      <c r="D545">
        <v>875</v>
      </c>
      <c r="E545">
        <v>739</v>
      </c>
      <c r="F545">
        <v>19</v>
      </c>
      <c r="G545">
        <v>18</v>
      </c>
      <c r="H545">
        <v>215.84</v>
      </c>
      <c r="I545">
        <v>4</v>
      </c>
      <c r="J545">
        <v>1</v>
      </c>
      <c r="K545">
        <v>1</v>
      </c>
      <c r="L545" t="s">
        <v>8737</v>
      </c>
      <c r="M545" t="s">
        <v>27</v>
      </c>
      <c r="N545" t="s">
        <v>137</v>
      </c>
    </row>
    <row r="546" spans="2:14" x14ac:dyDescent="0.35">
      <c r="B546" t="s">
        <v>8712</v>
      </c>
      <c r="C546" t="s">
        <v>8750</v>
      </c>
      <c r="D546">
        <v>886</v>
      </c>
      <c r="E546">
        <v>836</v>
      </c>
      <c r="F546">
        <v>18</v>
      </c>
      <c r="G546">
        <v>18</v>
      </c>
      <c r="H546">
        <v>43.96</v>
      </c>
      <c r="I546">
        <v>1</v>
      </c>
      <c r="J546">
        <v>1</v>
      </c>
      <c r="K546">
        <v>0</v>
      </c>
      <c r="L546" t="s">
        <v>8737</v>
      </c>
      <c r="M546" t="s">
        <v>137</v>
      </c>
      <c r="N546" t="s">
        <v>137</v>
      </c>
    </row>
    <row r="547" spans="2:14" x14ac:dyDescent="0.35">
      <c r="B547" t="s">
        <v>8712</v>
      </c>
      <c r="C547" t="s">
        <v>8750</v>
      </c>
      <c r="D547">
        <v>889</v>
      </c>
      <c r="E547">
        <v>771</v>
      </c>
      <c r="F547">
        <v>18</v>
      </c>
      <c r="G547">
        <v>18</v>
      </c>
      <c r="H547">
        <v>23.99</v>
      </c>
      <c r="I547">
        <v>4</v>
      </c>
      <c r="J547">
        <v>4</v>
      </c>
      <c r="K547">
        <v>0</v>
      </c>
      <c r="L547" t="s">
        <v>8737</v>
      </c>
      <c r="M547" t="s">
        <v>27</v>
      </c>
      <c r="N547" t="s">
        <v>27</v>
      </c>
    </row>
    <row r="548" spans="2:14" x14ac:dyDescent="0.35">
      <c r="B548" t="s">
        <v>8712</v>
      </c>
      <c r="C548" t="s">
        <v>8750</v>
      </c>
      <c r="D548">
        <v>890</v>
      </c>
      <c r="E548">
        <v>590</v>
      </c>
      <c r="F548">
        <v>19</v>
      </c>
      <c r="G548">
        <v>19</v>
      </c>
      <c r="H548">
        <v>83.8</v>
      </c>
      <c r="I548">
        <v>4</v>
      </c>
      <c r="J548">
        <v>4</v>
      </c>
      <c r="K548">
        <v>0</v>
      </c>
      <c r="L548" t="s">
        <v>8737</v>
      </c>
      <c r="M548" t="s">
        <v>27</v>
      </c>
      <c r="N548" t="s">
        <v>27</v>
      </c>
    </row>
    <row r="549" spans="2:14" x14ac:dyDescent="0.35">
      <c r="B549" t="s">
        <v>8712</v>
      </c>
      <c r="C549" t="s">
        <v>8750</v>
      </c>
      <c r="D549">
        <v>893</v>
      </c>
      <c r="E549">
        <v>628</v>
      </c>
      <c r="F549">
        <v>19</v>
      </c>
      <c r="G549">
        <v>19</v>
      </c>
      <c r="H549">
        <v>595</v>
      </c>
      <c r="I549">
        <v>2</v>
      </c>
      <c r="J549">
        <v>2</v>
      </c>
      <c r="K549">
        <v>0</v>
      </c>
      <c r="L549" t="s">
        <v>8737</v>
      </c>
      <c r="M549" t="s">
        <v>57</v>
      </c>
      <c r="N549" t="s">
        <v>57</v>
      </c>
    </row>
    <row r="550" spans="2:14" x14ac:dyDescent="0.35">
      <c r="B550" t="s">
        <v>8712</v>
      </c>
      <c r="C550" t="s">
        <v>8750</v>
      </c>
      <c r="D550">
        <v>897</v>
      </c>
      <c r="E550">
        <v>811</v>
      </c>
      <c r="F550">
        <v>20</v>
      </c>
      <c r="G550">
        <v>18</v>
      </c>
      <c r="H550">
        <v>1424.97</v>
      </c>
      <c r="I550">
        <v>4</v>
      </c>
      <c r="J550">
        <v>3</v>
      </c>
      <c r="K550">
        <v>2</v>
      </c>
      <c r="L550" t="s">
        <v>8737</v>
      </c>
      <c r="M550" t="s">
        <v>27</v>
      </c>
      <c r="N550" t="s">
        <v>107</v>
      </c>
    </row>
    <row r="551" spans="2:14" x14ac:dyDescent="0.35">
      <c r="B551" t="s">
        <v>8712</v>
      </c>
      <c r="C551" t="s">
        <v>8750</v>
      </c>
      <c r="D551">
        <v>925</v>
      </c>
      <c r="E551">
        <v>715</v>
      </c>
      <c r="F551">
        <v>19</v>
      </c>
      <c r="G551">
        <v>19</v>
      </c>
      <c r="H551">
        <v>790</v>
      </c>
      <c r="I551">
        <v>3</v>
      </c>
      <c r="J551">
        <v>3</v>
      </c>
      <c r="K551">
        <v>0</v>
      </c>
      <c r="L551" t="s">
        <v>8737</v>
      </c>
      <c r="M551" t="s">
        <v>107</v>
      </c>
      <c r="N551" t="s">
        <v>107</v>
      </c>
    </row>
    <row r="552" spans="2:14" x14ac:dyDescent="0.35">
      <c r="B552" t="s">
        <v>8712</v>
      </c>
      <c r="C552" t="s">
        <v>8750</v>
      </c>
      <c r="D552">
        <v>943</v>
      </c>
      <c r="E552">
        <v>558</v>
      </c>
      <c r="F552">
        <v>19</v>
      </c>
      <c r="G552">
        <v>19</v>
      </c>
      <c r="H552">
        <v>23.98</v>
      </c>
      <c r="I552">
        <v>1</v>
      </c>
      <c r="J552">
        <v>1</v>
      </c>
      <c r="K552">
        <v>0</v>
      </c>
      <c r="L552" t="s">
        <v>8737</v>
      </c>
      <c r="M552" t="s">
        <v>137</v>
      </c>
      <c r="N552" t="s">
        <v>137</v>
      </c>
    </row>
    <row r="553" spans="2:14" x14ac:dyDescent="0.35">
      <c r="B553" t="s">
        <v>8712</v>
      </c>
      <c r="C553" t="s">
        <v>8750</v>
      </c>
      <c r="D553">
        <v>946</v>
      </c>
      <c r="E553">
        <v>685</v>
      </c>
      <c r="F553">
        <v>19</v>
      </c>
      <c r="G553">
        <v>19</v>
      </c>
      <c r="H553">
        <v>359.79999999999995</v>
      </c>
      <c r="I553">
        <v>7</v>
      </c>
      <c r="J553">
        <v>2</v>
      </c>
      <c r="K553">
        <v>0</v>
      </c>
      <c r="L553" t="s">
        <v>8737</v>
      </c>
      <c r="M553" t="s">
        <v>47</v>
      </c>
      <c r="N553" t="s">
        <v>57</v>
      </c>
    </row>
    <row r="554" spans="2:14" x14ac:dyDescent="0.35">
      <c r="B554" t="s">
        <v>8712</v>
      </c>
      <c r="C554" t="s">
        <v>8750</v>
      </c>
      <c r="D554">
        <v>954</v>
      </c>
      <c r="E554">
        <v>623</v>
      </c>
      <c r="F554">
        <v>20</v>
      </c>
      <c r="G554">
        <v>19</v>
      </c>
      <c r="H554">
        <v>1279.95</v>
      </c>
      <c r="I554">
        <v>5</v>
      </c>
      <c r="J554">
        <v>1</v>
      </c>
      <c r="K554">
        <v>1</v>
      </c>
      <c r="L554" t="s">
        <v>8737</v>
      </c>
      <c r="M554" t="s">
        <v>84</v>
      </c>
      <c r="N554" t="s">
        <v>137</v>
      </c>
    </row>
    <row r="555" spans="2:14" x14ac:dyDescent="0.35">
      <c r="B555" t="s">
        <v>8712</v>
      </c>
      <c r="C555" t="s">
        <v>8750</v>
      </c>
      <c r="D555">
        <v>962</v>
      </c>
      <c r="E555">
        <v>479</v>
      </c>
      <c r="F555">
        <v>20</v>
      </c>
      <c r="G555">
        <v>20</v>
      </c>
      <c r="H555">
        <v>1766</v>
      </c>
      <c r="I555">
        <v>6</v>
      </c>
      <c r="J555">
        <v>6</v>
      </c>
      <c r="K555">
        <v>0</v>
      </c>
      <c r="L555" t="s">
        <v>8737</v>
      </c>
      <c r="M555" t="s">
        <v>37</v>
      </c>
      <c r="N555" t="s">
        <v>37</v>
      </c>
    </row>
    <row r="556" spans="2:14" x14ac:dyDescent="0.35">
      <c r="B556" t="s">
        <v>8712</v>
      </c>
      <c r="C556" t="s">
        <v>8750</v>
      </c>
      <c r="D556">
        <v>968</v>
      </c>
      <c r="E556">
        <v>763</v>
      </c>
      <c r="F556">
        <v>18</v>
      </c>
      <c r="G556">
        <v>18</v>
      </c>
      <c r="H556">
        <v>46.5</v>
      </c>
      <c r="I556">
        <v>4</v>
      </c>
      <c r="J556">
        <v>4</v>
      </c>
      <c r="K556">
        <v>0</v>
      </c>
      <c r="L556" t="s">
        <v>8737</v>
      </c>
      <c r="M556" t="s">
        <v>27</v>
      </c>
      <c r="N556" t="s">
        <v>27</v>
      </c>
    </row>
    <row r="557" spans="2:14" x14ac:dyDescent="0.35">
      <c r="B557" t="s">
        <v>8712</v>
      </c>
      <c r="C557" t="s">
        <v>8750</v>
      </c>
      <c r="D557">
        <v>970</v>
      </c>
      <c r="E557">
        <v>617</v>
      </c>
      <c r="F557">
        <v>19</v>
      </c>
      <c r="G557">
        <v>19</v>
      </c>
      <c r="H557">
        <v>189</v>
      </c>
      <c r="I557">
        <v>5</v>
      </c>
      <c r="J557">
        <v>5</v>
      </c>
      <c r="K557">
        <v>0</v>
      </c>
      <c r="L557" t="s">
        <v>8737</v>
      </c>
      <c r="M557" t="s">
        <v>84</v>
      </c>
      <c r="N557" t="s">
        <v>84</v>
      </c>
    </row>
    <row r="558" spans="2:14" x14ac:dyDescent="0.35">
      <c r="B558" t="s">
        <v>8712</v>
      </c>
      <c r="C558" t="s">
        <v>8750</v>
      </c>
      <c r="D558">
        <v>976</v>
      </c>
      <c r="E558">
        <v>788</v>
      </c>
      <c r="F558">
        <v>18</v>
      </c>
      <c r="G558">
        <v>18</v>
      </c>
      <c r="H558">
        <v>394.90000000000003</v>
      </c>
      <c r="I558">
        <v>7</v>
      </c>
      <c r="J558">
        <v>1</v>
      </c>
      <c r="K558">
        <v>0</v>
      </c>
      <c r="L558" t="s">
        <v>8737</v>
      </c>
      <c r="M558" t="s">
        <v>47</v>
      </c>
      <c r="N558" t="s">
        <v>137</v>
      </c>
    </row>
    <row r="559" spans="2:14" x14ac:dyDescent="0.35">
      <c r="B559" t="s">
        <v>8712</v>
      </c>
      <c r="C559" t="s">
        <v>8750</v>
      </c>
      <c r="D559">
        <v>979</v>
      </c>
      <c r="E559">
        <v>459</v>
      </c>
      <c r="F559">
        <v>20</v>
      </c>
      <c r="G559">
        <v>20</v>
      </c>
      <c r="H559">
        <v>179.9</v>
      </c>
      <c r="I559">
        <v>2</v>
      </c>
      <c r="J559">
        <v>2</v>
      </c>
      <c r="K559">
        <v>0</v>
      </c>
      <c r="L559" t="s">
        <v>8737</v>
      </c>
      <c r="M559" t="s">
        <v>57</v>
      </c>
      <c r="N559" t="s">
        <v>57</v>
      </c>
    </row>
    <row r="560" spans="2:14" x14ac:dyDescent="0.35">
      <c r="B560" t="s">
        <v>8712</v>
      </c>
      <c r="C560" t="s">
        <v>8750</v>
      </c>
      <c r="D560">
        <v>1003</v>
      </c>
      <c r="E560">
        <v>724</v>
      </c>
      <c r="F560">
        <v>18</v>
      </c>
      <c r="G560">
        <v>18</v>
      </c>
      <c r="H560">
        <v>449.75</v>
      </c>
      <c r="I560">
        <v>2</v>
      </c>
      <c r="J560">
        <v>2</v>
      </c>
      <c r="K560">
        <v>0</v>
      </c>
      <c r="L560" t="s">
        <v>8737</v>
      </c>
      <c r="M560" t="s">
        <v>57</v>
      </c>
      <c r="N560" t="s">
        <v>57</v>
      </c>
    </row>
    <row r="561" spans="2:14" x14ac:dyDescent="0.35">
      <c r="B561" t="s">
        <v>8712</v>
      </c>
      <c r="C561" t="s">
        <v>8750</v>
      </c>
      <c r="D561">
        <v>1004</v>
      </c>
      <c r="E561">
        <v>772</v>
      </c>
      <c r="F561">
        <v>19</v>
      </c>
      <c r="G561">
        <v>18</v>
      </c>
      <c r="H561">
        <v>8630</v>
      </c>
      <c r="I561">
        <v>6</v>
      </c>
      <c r="J561">
        <v>2</v>
      </c>
      <c r="K561">
        <v>1</v>
      </c>
      <c r="L561" t="s">
        <v>8737</v>
      </c>
      <c r="M561" t="s">
        <v>37</v>
      </c>
      <c r="N561" t="s">
        <v>57</v>
      </c>
    </row>
    <row r="562" spans="2:14" x14ac:dyDescent="0.35">
      <c r="B562" t="s">
        <v>8712</v>
      </c>
      <c r="C562" t="s">
        <v>8750</v>
      </c>
      <c r="D562">
        <v>1006</v>
      </c>
      <c r="E562">
        <v>495</v>
      </c>
      <c r="F562">
        <v>20</v>
      </c>
      <c r="G562">
        <v>20</v>
      </c>
      <c r="H562">
        <v>245</v>
      </c>
      <c r="I562">
        <v>7</v>
      </c>
      <c r="J562">
        <v>7</v>
      </c>
      <c r="K562">
        <v>0</v>
      </c>
      <c r="L562" t="s">
        <v>8737</v>
      </c>
      <c r="M562" t="s">
        <v>47</v>
      </c>
      <c r="N562" t="s">
        <v>47</v>
      </c>
    </row>
    <row r="563" spans="2:14" x14ac:dyDescent="0.35">
      <c r="B563" t="s">
        <v>8712</v>
      </c>
      <c r="C563" t="s">
        <v>8750</v>
      </c>
      <c r="D563">
        <v>1010</v>
      </c>
      <c r="E563">
        <v>437</v>
      </c>
      <c r="F563">
        <v>20</v>
      </c>
      <c r="G563">
        <v>20</v>
      </c>
      <c r="H563">
        <v>89.97</v>
      </c>
      <c r="I563">
        <v>7</v>
      </c>
      <c r="J563">
        <v>7</v>
      </c>
      <c r="K563">
        <v>0</v>
      </c>
      <c r="L563" t="s">
        <v>8737</v>
      </c>
      <c r="M563" t="s">
        <v>47</v>
      </c>
      <c r="N563" t="s">
        <v>47</v>
      </c>
    </row>
    <row r="564" spans="2:14" x14ac:dyDescent="0.35">
      <c r="B564" t="s">
        <v>8712</v>
      </c>
      <c r="C564" t="s">
        <v>8750</v>
      </c>
      <c r="D564">
        <v>1016</v>
      </c>
      <c r="E564">
        <v>776</v>
      </c>
      <c r="F564">
        <v>18</v>
      </c>
      <c r="G564">
        <v>18</v>
      </c>
      <c r="H564">
        <v>79.959999999999994</v>
      </c>
      <c r="I564">
        <v>4</v>
      </c>
      <c r="J564">
        <v>4</v>
      </c>
      <c r="K564">
        <v>0</v>
      </c>
      <c r="L564" t="s">
        <v>8737</v>
      </c>
      <c r="M564" t="s">
        <v>27</v>
      </c>
      <c r="N564" t="s">
        <v>27</v>
      </c>
    </row>
    <row r="565" spans="2:14" x14ac:dyDescent="0.35">
      <c r="B565" t="s">
        <v>8712</v>
      </c>
      <c r="C565" t="s">
        <v>8750</v>
      </c>
      <c r="D565">
        <v>1021</v>
      </c>
      <c r="E565">
        <v>695</v>
      </c>
      <c r="F565">
        <v>19</v>
      </c>
      <c r="G565">
        <v>19</v>
      </c>
      <c r="H565">
        <v>1125</v>
      </c>
      <c r="I565">
        <v>5</v>
      </c>
      <c r="J565">
        <v>5</v>
      </c>
      <c r="K565">
        <v>0</v>
      </c>
      <c r="L565" t="s">
        <v>8737</v>
      </c>
      <c r="M565" t="s">
        <v>84</v>
      </c>
      <c r="N565" t="s">
        <v>84</v>
      </c>
    </row>
    <row r="566" spans="2:14" x14ac:dyDescent="0.35">
      <c r="B566" t="s">
        <v>8712</v>
      </c>
      <c r="C566" t="s">
        <v>8750</v>
      </c>
      <c r="D566">
        <v>1029</v>
      </c>
      <c r="E566">
        <v>728</v>
      </c>
      <c r="F566">
        <v>18</v>
      </c>
      <c r="G566">
        <v>18</v>
      </c>
      <c r="H566">
        <v>895</v>
      </c>
      <c r="I566">
        <v>2</v>
      </c>
      <c r="J566">
        <v>2</v>
      </c>
      <c r="K566">
        <v>0</v>
      </c>
      <c r="L566" t="s">
        <v>8737</v>
      </c>
      <c r="M566" t="s">
        <v>57</v>
      </c>
      <c r="N566" t="s">
        <v>57</v>
      </c>
    </row>
    <row r="567" spans="2:14" x14ac:dyDescent="0.35">
      <c r="B567" t="s">
        <v>8712</v>
      </c>
      <c r="C567" t="s">
        <v>8750</v>
      </c>
      <c r="D567">
        <v>1034</v>
      </c>
      <c r="E567">
        <v>797</v>
      </c>
      <c r="F567">
        <v>18</v>
      </c>
      <c r="G567">
        <v>18</v>
      </c>
      <c r="H567">
        <v>57.98</v>
      </c>
      <c r="I567">
        <v>7</v>
      </c>
      <c r="J567">
        <v>7</v>
      </c>
      <c r="K567">
        <v>0</v>
      </c>
      <c r="L567" t="s">
        <v>8737</v>
      </c>
      <c r="M567" t="s">
        <v>47</v>
      </c>
      <c r="N567" t="s">
        <v>47</v>
      </c>
    </row>
    <row r="568" spans="2:14" x14ac:dyDescent="0.35">
      <c r="B568" t="s">
        <v>8712</v>
      </c>
      <c r="C568" t="s">
        <v>8750</v>
      </c>
      <c r="D568">
        <v>1036</v>
      </c>
      <c r="E568">
        <v>660</v>
      </c>
      <c r="F568">
        <v>19</v>
      </c>
      <c r="G568">
        <v>19</v>
      </c>
      <c r="H568">
        <v>2495</v>
      </c>
      <c r="I568">
        <v>3</v>
      </c>
      <c r="J568">
        <v>3</v>
      </c>
      <c r="K568">
        <v>0</v>
      </c>
      <c r="L568" t="s">
        <v>8737</v>
      </c>
      <c r="M568" t="s">
        <v>107</v>
      </c>
      <c r="N568" t="s">
        <v>107</v>
      </c>
    </row>
    <row r="569" spans="2:14" x14ac:dyDescent="0.35">
      <c r="B569" t="s">
        <v>8712</v>
      </c>
      <c r="C569" t="s">
        <v>8750</v>
      </c>
      <c r="D569">
        <v>1041</v>
      </c>
      <c r="E569">
        <v>434</v>
      </c>
      <c r="F569">
        <v>20</v>
      </c>
      <c r="G569">
        <v>20</v>
      </c>
      <c r="H569">
        <v>64.95</v>
      </c>
      <c r="I569">
        <v>4</v>
      </c>
      <c r="J569">
        <v>4</v>
      </c>
      <c r="K569">
        <v>0</v>
      </c>
      <c r="L569" t="s">
        <v>8737</v>
      </c>
      <c r="M569" t="s">
        <v>27</v>
      </c>
      <c r="N569" t="s">
        <v>27</v>
      </c>
    </row>
    <row r="570" spans="2:14" x14ac:dyDescent="0.35">
      <c r="B570" t="s">
        <v>8712</v>
      </c>
      <c r="C570" t="s">
        <v>8750</v>
      </c>
      <c r="D570">
        <v>1059</v>
      </c>
      <c r="E570">
        <v>463</v>
      </c>
      <c r="F570">
        <v>20</v>
      </c>
      <c r="G570">
        <v>20</v>
      </c>
      <c r="H570">
        <v>2097</v>
      </c>
      <c r="I570">
        <v>6</v>
      </c>
      <c r="J570">
        <v>6</v>
      </c>
      <c r="K570">
        <v>0</v>
      </c>
      <c r="L570" t="s">
        <v>8737</v>
      </c>
      <c r="M570" t="s">
        <v>37</v>
      </c>
      <c r="N570" t="s">
        <v>37</v>
      </c>
    </row>
    <row r="571" spans="2:14" x14ac:dyDescent="0.35">
      <c r="B571" t="s">
        <v>8712</v>
      </c>
      <c r="C571" t="s">
        <v>8750</v>
      </c>
      <c r="D571">
        <v>1063</v>
      </c>
      <c r="E571">
        <v>676</v>
      </c>
      <c r="F571">
        <v>19</v>
      </c>
      <c r="G571">
        <v>19</v>
      </c>
      <c r="H571">
        <v>89.9</v>
      </c>
      <c r="I571">
        <v>7</v>
      </c>
      <c r="J571">
        <v>7</v>
      </c>
      <c r="K571">
        <v>0</v>
      </c>
      <c r="L571" t="s">
        <v>8737</v>
      </c>
      <c r="M571" t="s">
        <v>47</v>
      </c>
      <c r="N571" t="s">
        <v>47</v>
      </c>
    </row>
    <row r="572" spans="2:14" x14ac:dyDescent="0.35">
      <c r="B572" t="s">
        <v>8712</v>
      </c>
      <c r="C572" t="s">
        <v>8750</v>
      </c>
      <c r="D572">
        <v>1069</v>
      </c>
      <c r="E572">
        <v>833</v>
      </c>
      <c r="F572">
        <v>19</v>
      </c>
      <c r="G572">
        <v>18</v>
      </c>
      <c r="H572">
        <v>2423.94</v>
      </c>
      <c r="I572">
        <v>3</v>
      </c>
      <c r="J572">
        <v>1</v>
      </c>
      <c r="K572">
        <v>1</v>
      </c>
      <c r="L572" t="s">
        <v>8737</v>
      </c>
      <c r="M572" t="s">
        <v>107</v>
      </c>
      <c r="N572" t="s">
        <v>137</v>
      </c>
    </row>
    <row r="573" spans="2:14" x14ac:dyDescent="0.35">
      <c r="B573" t="s">
        <v>8712</v>
      </c>
      <c r="C573" t="s">
        <v>8750</v>
      </c>
      <c r="D573">
        <v>1070</v>
      </c>
      <c r="E573">
        <v>483</v>
      </c>
      <c r="F573">
        <v>20</v>
      </c>
      <c r="G573">
        <v>20</v>
      </c>
      <c r="H573">
        <v>334</v>
      </c>
      <c r="I573">
        <v>2</v>
      </c>
      <c r="J573">
        <v>2</v>
      </c>
      <c r="K573">
        <v>0</v>
      </c>
      <c r="L573" t="s">
        <v>8737</v>
      </c>
      <c r="M573" t="s">
        <v>57</v>
      </c>
      <c r="N573" t="s">
        <v>57</v>
      </c>
    </row>
    <row r="574" spans="2:14" x14ac:dyDescent="0.35">
      <c r="B574" t="s">
        <v>8712</v>
      </c>
      <c r="C574" t="s">
        <v>8750</v>
      </c>
      <c r="D574">
        <v>1072</v>
      </c>
      <c r="E574">
        <v>759</v>
      </c>
      <c r="F574">
        <v>18</v>
      </c>
      <c r="G574">
        <v>18</v>
      </c>
      <c r="H574">
        <v>1820</v>
      </c>
      <c r="I574">
        <v>3</v>
      </c>
      <c r="J574">
        <v>3</v>
      </c>
      <c r="K574">
        <v>0</v>
      </c>
      <c r="L574" t="s">
        <v>8737</v>
      </c>
      <c r="M574" t="s">
        <v>107</v>
      </c>
      <c r="N574" t="s">
        <v>107</v>
      </c>
    </row>
    <row r="575" spans="2:14" x14ac:dyDescent="0.35">
      <c r="B575" t="s">
        <v>8712</v>
      </c>
      <c r="C575" t="s">
        <v>8750</v>
      </c>
      <c r="D575">
        <v>1075</v>
      </c>
      <c r="E575">
        <v>828</v>
      </c>
      <c r="F575">
        <v>18</v>
      </c>
      <c r="G575">
        <v>18</v>
      </c>
      <c r="H575">
        <v>1647</v>
      </c>
      <c r="I575">
        <v>6</v>
      </c>
      <c r="J575">
        <v>6</v>
      </c>
      <c r="K575">
        <v>0</v>
      </c>
      <c r="L575" t="s">
        <v>8737</v>
      </c>
      <c r="M575" t="s">
        <v>37</v>
      </c>
      <c r="N575" t="s">
        <v>37</v>
      </c>
    </row>
    <row r="576" spans="2:14" x14ac:dyDescent="0.35">
      <c r="B576" t="s">
        <v>8712</v>
      </c>
      <c r="C576" t="s">
        <v>8750</v>
      </c>
      <c r="D576">
        <v>1078</v>
      </c>
      <c r="E576">
        <v>489</v>
      </c>
      <c r="F576">
        <v>20</v>
      </c>
      <c r="G576">
        <v>20</v>
      </c>
      <c r="H576">
        <v>1098</v>
      </c>
      <c r="I576">
        <v>6</v>
      </c>
      <c r="J576">
        <v>6</v>
      </c>
      <c r="K576">
        <v>0</v>
      </c>
      <c r="L576" t="s">
        <v>8737</v>
      </c>
      <c r="M576" t="s">
        <v>37</v>
      </c>
      <c r="N576" t="s">
        <v>37</v>
      </c>
    </row>
    <row r="577" spans="2:14" x14ac:dyDescent="0.35">
      <c r="B577" t="s">
        <v>8712</v>
      </c>
      <c r="C577" t="s">
        <v>8750</v>
      </c>
      <c r="D577">
        <v>1083</v>
      </c>
      <c r="E577">
        <v>708</v>
      </c>
      <c r="F577">
        <v>19</v>
      </c>
      <c r="G577">
        <v>19</v>
      </c>
      <c r="H577">
        <v>798</v>
      </c>
      <c r="I577">
        <v>3</v>
      </c>
      <c r="J577">
        <v>3</v>
      </c>
      <c r="K577">
        <v>0</v>
      </c>
      <c r="L577" t="s">
        <v>8737</v>
      </c>
      <c r="M577" t="s">
        <v>107</v>
      </c>
      <c r="N577" t="s">
        <v>107</v>
      </c>
    </row>
    <row r="578" spans="2:14" x14ac:dyDescent="0.35">
      <c r="B578" t="s">
        <v>8712</v>
      </c>
      <c r="C578" t="s">
        <v>8750</v>
      </c>
      <c r="D578">
        <v>1084</v>
      </c>
      <c r="E578">
        <v>832</v>
      </c>
      <c r="F578">
        <v>18</v>
      </c>
      <c r="G578">
        <v>18</v>
      </c>
      <c r="H578">
        <v>99.8</v>
      </c>
      <c r="I578">
        <v>4</v>
      </c>
      <c r="J578">
        <v>4</v>
      </c>
      <c r="K578">
        <v>0</v>
      </c>
      <c r="L578" t="s">
        <v>8737</v>
      </c>
      <c r="M578" t="s">
        <v>27</v>
      </c>
      <c r="N578" t="s">
        <v>27</v>
      </c>
    </row>
    <row r="579" spans="2:14" x14ac:dyDescent="0.35">
      <c r="B579" t="s">
        <v>8712</v>
      </c>
      <c r="C579" t="s">
        <v>8750</v>
      </c>
      <c r="D579">
        <v>1086</v>
      </c>
      <c r="E579">
        <v>637</v>
      </c>
      <c r="F579">
        <v>19</v>
      </c>
      <c r="G579">
        <v>19</v>
      </c>
      <c r="H579">
        <v>2394</v>
      </c>
      <c r="I579">
        <v>3</v>
      </c>
      <c r="J579">
        <v>3</v>
      </c>
      <c r="K579">
        <v>0</v>
      </c>
      <c r="L579" t="s">
        <v>8737</v>
      </c>
      <c r="M579" t="s">
        <v>107</v>
      </c>
      <c r="N579" t="s">
        <v>107</v>
      </c>
    </row>
    <row r="580" spans="2:14" x14ac:dyDescent="0.35">
      <c r="B580" t="s">
        <v>8712</v>
      </c>
      <c r="C580" t="s">
        <v>8750</v>
      </c>
      <c r="D580">
        <v>1090</v>
      </c>
      <c r="E580">
        <v>696</v>
      </c>
      <c r="F580">
        <v>19</v>
      </c>
      <c r="G580">
        <v>19</v>
      </c>
      <c r="H580">
        <v>668</v>
      </c>
      <c r="I580">
        <v>2</v>
      </c>
      <c r="J580">
        <v>2</v>
      </c>
      <c r="K580">
        <v>0</v>
      </c>
      <c r="L580" t="s">
        <v>8737</v>
      </c>
      <c r="M580" t="s">
        <v>57</v>
      </c>
      <c r="N580" t="s">
        <v>57</v>
      </c>
    </row>
    <row r="581" spans="2:14" x14ac:dyDescent="0.35">
      <c r="B581" t="s">
        <v>8712</v>
      </c>
      <c r="C581" t="s">
        <v>8750</v>
      </c>
      <c r="D581">
        <v>1091</v>
      </c>
      <c r="E581">
        <v>639</v>
      </c>
      <c r="F581">
        <v>19</v>
      </c>
      <c r="G581">
        <v>19</v>
      </c>
      <c r="H581">
        <v>162</v>
      </c>
      <c r="I581">
        <v>2</v>
      </c>
      <c r="J581">
        <v>2</v>
      </c>
      <c r="K581">
        <v>0</v>
      </c>
      <c r="L581" t="s">
        <v>8737</v>
      </c>
      <c r="M581" t="s">
        <v>57</v>
      </c>
      <c r="N581" t="s">
        <v>57</v>
      </c>
    </row>
    <row r="582" spans="2:14" x14ac:dyDescent="0.35">
      <c r="B582" t="s">
        <v>8712</v>
      </c>
      <c r="C582" t="s">
        <v>8750</v>
      </c>
      <c r="D582">
        <v>1098</v>
      </c>
      <c r="E582">
        <v>613</v>
      </c>
      <c r="F582">
        <v>19</v>
      </c>
      <c r="G582">
        <v>19</v>
      </c>
      <c r="H582">
        <v>176.85000000000002</v>
      </c>
      <c r="I582">
        <v>2</v>
      </c>
      <c r="J582">
        <v>2</v>
      </c>
      <c r="K582">
        <v>0</v>
      </c>
      <c r="L582" t="s">
        <v>8737</v>
      </c>
      <c r="M582" t="s">
        <v>57</v>
      </c>
      <c r="N582" t="s">
        <v>57</v>
      </c>
    </row>
    <row r="583" spans="2:14" x14ac:dyDescent="0.35">
      <c r="B583" t="s">
        <v>8712</v>
      </c>
      <c r="C583" t="s">
        <v>8750</v>
      </c>
      <c r="D583">
        <v>1099</v>
      </c>
      <c r="E583">
        <v>567</v>
      </c>
      <c r="F583">
        <v>19</v>
      </c>
      <c r="G583">
        <v>19</v>
      </c>
      <c r="H583">
        <v>276</v>
      </c>
      <c r="I583">
        <v>2</v>
      </c>
      <c r="J583">
        <v>2</v>
      </c>
      <c r="K583">
        <v>0</v>
      </c>
      <c r="L583" t="s">
        <v>8737</v>
      </c>
      <c r="M583" t="s">
        <v>57</v>
      </c>
      <c r="N583" t="s">
        <v>57</v>
      </c>
    </row>
    <row r="584" spans="2:14" x14ac:dyDescent="0.35">
      <c r="B584" t="s">
        <v>8712</v>
      </c>
      <c r="C584" t="s">
        <v>8750</v>
      </c>
      <c r="D584">
        <v>1101</v>
      </c>
      <c r="E584">
        <v>470</v>
      </c>
      <c r="F584">
        <v>20</v>
      </c>
      <c r="G584">
        <v>20</v>
      </c>
      <c r="H584">
        <v>1995</v>
      </c>
      <c r="I584">
        <v>3</v>
      </c>
      <c r="J584">
        <v>3</v>
      </c>
      <c r="K584">
        <v>0</v>
      </c>
      <c r="L584" t="s">
        <v>8737</v>
      </c>
      <c r="M584" t="s">
        <v>107</v>
      </c>
      <c r="N584" t="s">
        <v>107</v>
      </c>
    </row>
    <row r="585" spans="2:14" x14ac:dyDescent="0.35">
      <c r="B585" t="s">
        <v>8712</v>
      </c>
      <c r="C585" t="s">
        <v>8750</v>
      </c>
      <c r="D585">
        <v>1102</v>
      </c>
      <c r="E585">
        <v>657</v>
      </c>
      <c r="F585">
        <v>19</v>
      </c>
      <c r="G585">
        <v>19</v>
      </c>
      <c r="H585">
        <v>32.97</v>
      </c>
      <c r="I585">
        <v>1</v>
      </c>
      <c r="J585">
        <v>1</v>
      </c>
      <c r="K585">
        <v>0</v>
      </c>
      <c r="L585" t="s">
        <v>8737</v>
      </c>
      <c r="M585" t="s">
        <v>137</v>
      </c>
      <c r="N585" t="s">
        <v>137</v>
      </c>
    </row>
    <row r="586" spans="2:14" x14ac:dyDescent="0.35">
      <c r="B586" t="s">
        <v>8712</v>
      </c>
      <c r="C586" t="s">
        <v>8750</v>
      </c>
      <c r="D586">
        <v>1108</v>
      </c>
      <c r="E586">
        <v>675</v>
      </c>
      <c r="F586">
        <v>19</v>
      </c>
      <c r="G586">
        <v>19</v>
      </c>
      <c r="H586">
        <v>500</v>
      </c>
      <c r="I586">
        <v>3</v>
      </c>
      <c r="J586">
        <v>3</v>
      </c>
      <c r="K586">
        <v>0</v>
      </c>
      <c r="L586" t="s">
        <v>8737</v>
      </c>
      <c r="M586" t="s">
        <v>107</v>
      </c>
      <c r="N586" t="s">
        <v>107</v>
      </c>
    </row>
    <row r="587" spans="2:14" x14ac:dyDescent="0.35">
      <c r="B587" t="s">
        <v>8712</v>
      </c>
      <c r="C587" t="s">
        <v>8750</v>
      </c>
      <c r="D587">
        <v>1110</v>
      </c>
      <c r="E587">
        <v>446</v>
      </c>
      <c r="F587">
        <v>20</v>
      </c>
      <c r="G587">
        <v>20</v>
      </c>
      <c r="H587">
        <v>67.959999999999994</v>
      </c>
      <c r="I587">
        <v>4</v>
      </c>
      <c r="J587">
        <v>4</v>
      </c>
      <c r="K587">
        <v>0</v>
      </c>
      <c r="L587" t="s">
        <v>8737</v>
      </c>
      <c r="M587" t="s">
        <v>27</v>
      </c>
      <c r="N587" t="s">
        <v>27</v>
      </c>
    </row>
    <row r="588" spans="2:14" x14ac:dyDescent="0.35">
      <c r="B588" t="s">
        <v>8712</v>
      </c>
      <c r="C588" t="s">
        <v>8750</v>
      </c>
      <c r="D588">
        <v>1114</v>
      </c>
      <c r="E588">
        <v>663</v>
      </c>
      <c r="F588">
        <v>19</v>
      </c>
      <c r="G588">
        <v>19</v>
      </c>
      <c r="H588">
        <v>47.96</v>
      </c>
      <c r="I588">
        <v>1</v>
      </c>
      <c r="J588">
        <v>1</v>
      </c>
      <c r="K588">
        <v>0</v>
      </c>
      <c r="L588" t="s">
        <v>8737</v>
      </c>
      <c r="M588" t="s">
        <v>137</v>
      </c>
      <c r="N588" t="s">
        <v>137</v>
      </c>
    </row>
    <row r="589" spans="2:14" x14ac:dyDescent="0.35">
      <c r="B589" t="s">
        <v>8712</v>
      </c>
      <c r="C589" t="s">
        <v>8750</v>
      </c>
      <c r="D589">
        <v>1115</v>
      </c>
      <c r="E589">
        <v>510</v>
      </c>
      <c r="F589">
        <v>20</v>
      </c>
      <c r="G589">
        <v>20</v>
      </c>
      <c r="H589">
        <v>735</v>
      </c>
      <c r="I589">
        <v>5</v>
      </c>
      <c r="J589">
        <v>5</v>
      </c>
      <c r="K589">
        <v>0</v>
      </c>
      <c r="L589" t="s">
        <v>8737</v>
      </c>
      <c r="M589" t="s">
        <v>84</v>
      </c>
      <c r="N589" t="s">
        <v>84</v>
      </c>
    </row>
    <row r="590" spans="2:14" x14ac:dyDescent="0.35">
      <c r="B590" t="s">
        <v>8712</v>
      </c>
      <c r="C590" t="s">
        <v>8750</v>
      </c>
      <c r="D590">
        <v>1116</v>
      </c>
      <c r="E590">
        <v>553</v>
      </c>
      <c r="F590">
        <v>20</v>
      </c>
      <c r="G590">
        <v>20</v>
      </c>
      <c r="H590">
        <v>221.94</v>
      </c>
      <c r="I590">
        <v>7</v>
      </c>
      <c r="J590">
        <v>7</v>
      </c>
      <c r="K590">
        <v>0</v>
      </c>
      <c r="L590" t="s">
        <v>8737</v>
      </c>
      <c r="M590" t="s">
        <v>47</v>
      </c>
      <c r="N590" t="s">
        <v>47</v>
      </c>
    </row>
    <row r="591" spans="2:14" x14ac:dyDescent="0.35">
      <c r="B591" t="s">
        <v>8712</v>
      </c>
      <c r="C591" t="s">
        <v>8750</v>
      </c>
      <c r="D591">
        <v>1119</v>
      </c>
      <c r="E591">
        <v>664</v>
      </c>
      <c r="F591">
        <v>19</v>
      </c>
      <c r="G591">
        <v>19</v>
      </c>
      <c r="H591">
        <v>143.94</v>
      </c>
      <c r="I591">
        <v>4</v>
      </c>
      <c r="J591">
        <v>4</v>
      </c>
      <c r="K591">
        <v>0</v>
      </c>
      <c r="L591" t="s">
        <v>8737</v>
      </c>
      <c r="M591" t="s">
        <v>27</v>
      </c>
      <c r="N591" t="s">
        <v>27</v>
      </c>
    </row>
    <row r="592" spans="2:14" x14ac:dyDescent="0.35">
      <c r="B592" t="s">
        <v>8712</v>
      </c>
      <c r="C592" t="s">
        <v>8750</v>
      </c>
      <c r="D592">
        <v>1125</v>
      </c>
      <c r="E592">
        <v>598</v>
      </c>
      <c r="F592">
        <v>19</v>
      </c>
      <c r="G592">
        <v>19</v>
      </c>
      <c r="H592">
        <v>378</v>
      </c>
      <c r="I592">
        <v>5</v>
      </c>
      <c r="J592">
        <v>5</v>
      </c>
      <c r="K592">
        <v>0</v>
      </c>
      <c r="L592" t="s">
        <v>8737</v>
      </c>
      <c r="M592" t="s">
        <v>84</v>
      </c>
      <c r="N592" t="s">
        <v>84</v>
      </c>
    </row>
    <row r="593" spans="2:14" x14ac:dyDescent="0.35">
      <c r="B593" t="s">
        <v>8712</v>
      </c>
      <c r="C593" t="s">
        <v>8750</v>
      </c>
      <c r="D593">
        <v>1132</v>
      </c>
      <c r="E593">
        <v>653</v>
      </c>
      <c r="F593">
        <v>19</v>
      </c>
      <c r="G593">
        <v>19</v>
      </c>
      <c r="H593">
        <v>162</v>
      </c>
      <c r="I593">
        <v>2</v>
      </c>
      <c r="J593">
        <v>2</v>
      </c>
      <c r="K593">
        <v>0</v>
      </c>
      <c r="L593" t="s">
        <v>8737</v>
      </c>
      <c r="M593" t="s">
        <v>57</v>
      </c>
      <c r="N593" t="s">
        <v>57</v>
      </c>
    </row>
    <row r="594" spans="2:14" x14ac:dyDescent="0.35">
      <c r="B594" t="s">
        <v>8712</v>
      </c>
      <c r="C594" t="s">
        <v>8750</v>
      </c>
      <c r="D594">
        <v>1153</v>
      </c>
      <c r="E594">
        <v>498</v>
      </c>
      <c r="F594">
        <v>20</v>
      </c>
      <c r="G594">
        <v>20</v>
      </c>
      <c r="H594">
        <v>449.75</v>
      </c>
      <c r="I594">
        <v>2</v>
      </c>
      <c r="J594">
        <v>2</v>
      </c>
      <c r="K594">
        <v>0</v>
      </c>
      <c r="L594" t="s">
        <v>8737</v>
      </c>
      <c r="M594" t="s">
        <v>57</v>
      </c>
      <c r="N594" t="s">
        <v>57</v>
      </c>
    </row>
    <row r="595" spans="2:14" x14ac:dyDescent="0.35">
      <c r="B595" t="s">
        <v>8712</v>
      </c>
      <c r="C595" t="s">
        <v>8750</v>
      </c>
      <c r="D595">
        <v>1163</v>
      </c>
      <c r="E595">
        <v>571</v>
      </c>
      <c r="F595">
        <v>19</v>
      </c>
      <c r="G595">
        <v>19</v>
      </c>
      <c r="H595">
        <v>69.95</v>
      </c>
      <c r="I595">
        <v>4</v>
      </c>
      <c r="J595">
        <v>4</v>
      </c>
      <c r="K595">
        <v>0</v>
      </c>
      <c r="L595" t="s">
        <v>8737</v>
      </c>
      <c r="M595" t="s">
        <v>27</v>
      </c>
      <c r="N595" t="s">
        <v>27</v>
      </c>
    </row>
    <row r="596" spans="2:14" x14ac:dyDescent="0.35">
      <c r="B596" t="s">
        <v>8712</v>
      </c>
      <c r="C596" t="s">
        <v>8750</v>
      </c>
      <c r="D596">
        <v>1173</v>
      </c>
      <c r="E596">
        <v>475</v>
      </c>
      <c r="F596">
        <v>20</v>
      </c>
      <c r="G596">
        <v>20</v>
      </c>
      <c r="H596">
        <v>110</v>
      </c>
      <c r="I596">
        <v>7</v>
      </c>
      <c r="J596">
        <v>7</v>
      </c>
      <c r="K596">
        <v>0</v>
      </c>
      <c r="L596" t="s">
        <v>8737</v>
      </c>
      <c r="M596" t="s">
        <v>47</v>
      </c>
      <c r="N596" t="s">
        <v>47</v>
      </c>
    </row>
    <row r="597" spans="2:14" x14ac:dyDescent="0.35">
      <c r="B597" t="s">
        <v>8712</v>
      </c>
      <c r="C597" t="s">
        <v>8750</v>
      </c>
      <c r="D597">
        <v>1175</v>
      </c>
      <c r="E597">
        <v>600</v>
      </c>
      <c r="F597">
        <v>20</v>
      </c>
      <c r="G597">
        <v>19</v>
      </c>
      <c r="H597">
        <v>401.64</v>
      </c>
      <c r="I597">
        <v>7</v>
      </c>
      <c r="J597">
        <v>4</v>
      </c>
      <c r="K597">
        <v>1</v>
      </c>
      <c r="L597" t="s">
        <v>8737</v>
      </c>
      <c r="M597" t="s">
        <v>47</v>
      </c>
      <c r="N597" t="s">
        <v>27</v>
      </c>
    </row>
    <row r="598" spans="2:14" x14ac:dyDescent="0.35">
      <c r="B598" t="s">
        <v>8712</v>
      </c>
      <c r="C598" t="s">
        <v>8750</v>
      </c>
      <c r="D598">
        <v>1195</v>
      </c>
      <c r="E598">
        <v>789</v>
      </c>
      <c r="F598">
        <v>18</v>
      </c>
      <c r="G598">
        <v>18</v>
      </c>
      <c r="H598">
        <v>110</v>
      </c>
      <c r="I598">
        <v>7</v>
      </c>
      <c r="J598">
        <v>7</v>
      </c>
      <c r="K598">
        <v>0</v>
      </c>
      <c r="L598" t="s">
        <v>8737</v>
      </c>
      <c r="M598" t="s">
        <v>47</v>
      </c>
      <c r="N598" t="s">
        <v>47</v>
      </c>
    </row>
    <row r="599" spans="2:14" x14ac:dyDescent="0.35">
      <c r="B599" t="s">
        <v>8712</v>
      </c>
      <c r="C599" t="s">
        <v>8750</v>
      </c>
      <c r="D599">
        <v>1201</v>
      </c>
      <c r="E599">
        <v>593</v>
      </c>
      <c r="F599">
        <v>19</v>
      </c>
      <c r="G599">
        <v>19</v>
      </c>
      <c r="H599">
        <v>3495</v>
      </c>
      <c r="I599">
        <v>6</v>
      </c>
      <c r="J599">
        <v>6</v>
      </c>
      <c r="K599">
        <v>0</v>
      </c>
      <c r="L599" t="s">
        <v>8737</v>
      </c>
      <c r="M599" t="s">
        <v>37</v>
      </c>
      <c r="N599" t="s">
        <v>37</v>
      </c>
    </row>
    <row r="600" spans="2:14" x14ac:dyDescent="0.35">
      <c r="B600" t="s">
        <v>8712</v>
      </c>
      <c r="C600" t="s">
        <v>8750</v>
      </c>
      <c r="D600">
        <v>1206</v>
      </c>
      <c r="E600">
        <v>716</v>
      </c>
      <c r="F600">
        <v>19</v>
      </c>
      <c r="G600">
        <v>19</v>
      </c>
      <c r="H600">
        <v>2196</v>
      </c>
      <c r="I600">
        <v>6</v>
      </c>
      <c r="J600">
        <v>6</v>
      </c>
      <c r="K600">
        <v>0</v>
      </c>
      <c r="L600" t="s">
        <v>8737</v>
      </c>
      <c r="M600" t="s">
        <v>37</v>
      </c>
      <c r="N600" t="s">
        <v>37</v>
      </c>
    </row>
    <row r="601" spans="2:14" x14ac:dyDescent="0.35">
      <c r="B601" t="s">
        <v>8712</v>
      </c>
      <c r="C601" t="s">
        <v>8750</v>
      </c>
      <c r="D601">
        <v>1209</v>
      </c>
      <c r="E601">
        <v>570</v>
      </c>
      <c r="F601">
        <v>20</v>
      </c>
      <c r="G601">
        <v>19</v>
      </c>
      <c r="H601">
        <v>431.52000000000004</v>
      </c>
      <c r="I601">
        <v>7</v>
      </c>
      <c r="J601">
        <v>1</v>
      </c>
      <c r="K601">
        <v>1</v>
      </c>
      <c r="L601" t="s">
        <v>8737</v>
      </c>
      <c r="M601" t="s">
        <v>47</v>
      </c>
      <c r="N601" t="s">
        <v>137</v>
      </c>
    </row>
    <row r="602" spans="2:14" x14ac:dyDescent="0.35">
      <c r="B602" t="s">
        <v>8712</v>
      </c>
      <c r="C602" t="s">
        <v>8750</v>
      </c>
      <c r="D602">
        <v>1220</v>
      </c>
      <c r="E602">
        <v>808</v>
      </c>
      <c r="F602">
        <v>18</v>
      </c>
      <c r="G602">
        <v>18</v>
      </c>
      <c r="H602">
        <v>356</v>
      </c>
      <c r="I602">
        <v>2</v>
      </c>
      <c r="J602">
        <v>2</v>
      </c>
      <c r="K602">
        <v>0</v>
      </c>
      <c r="L602" t="s">
        <v>8737</v>
      </c>
      <c r="M602" t="s">
        <v>57</v>
      </c>
      <c r="N602" t="s">
        <v>57</v>
      </c>
    </row>
    <row r="603" spans="2:14" x14ac:dyDescent="0.35">
      <c r="B603" t="s">
        <v>8712</v>
      </c>
      <c r="C603" t="s">
        <v>8750</v>
      </c>
      <c r="D603">
        <v>1231</v>
      </c>
      <c r="E603">
        <v>522</v>
      </c>
      <c r="F603">
        <v>20</v>
      </c>
      <c r="G603">
        <v>20</v>
      </c>
      <c r="H603">
        <v>71.97</v>
      </c>
      <c r="I603">
        <v>4</v>
      </c>
      <c r="J603">
        <v>4</v>
      </c>
      <c r="K603">
        <v>0</v>
      </c>
      <c r="L603" t="s">
        <v>8737</v>
      </c>
      <c r="M603" t="s">
        <v>27</v>
      </c>
      <c r="N603" t="s">
        <v>27</v>
      </c>
    </row>
    <row r="604" spans="2:14" x14ac:dyDescent="0.35">
      <c r="B604" t="s">
        <v>8712</v>
      </c>
      <c r="C604" t="s">
        <v>8750</v>
      </c>
      <c r="D604">
        <v>1236</v>
      </c>
      <c r="E604">
        <v>774</v>
      </c>
      <c r="F604">
        <v>18</v>
      </c>
      <c r="G604">
        <v>18</v>
      </c>
      <c r="H604">
        <v>642</v>
      </c>
      <c r="I604">
        <v>5</v>
      </c>
      <c r="J604">
        <v>5</v>
      </c>
      <c r="K604">
        <v>0</v>
      </c>
      <c r="L604" t="s">
        <v>8737</v>
      </c>
      <c r="M604" t="s">
        <v>84</v>
      </c>
      <c r="N604" t="s">
        <v>84</v>
      </c>
    </row>
    <row r="605" spans="2:14" x14ac:dyDescent="0.35">
      <c r="B605" t="s">
        <v>8712</v>
      </c>
      <c r="C605" t="s">
        <v>8750</v>
      </c>
      <c r="D605">
        <v>1241</v>
      </c>
      <c r="E605">
        <v>662</v>
      </c>
      <c r="F605">
        <v>19</v>
      </c>
      <c r="G605">
        <v>19</v>
      </c>
      <c r="H605">
        <v>2745</v>
      </c>
      <c r="I605">
        <v>6</v>
      </c>
      <c r="J605">
        <v>6</v>
      </c>
      <c r="K605">
        <v>0</v>
      </c>
      <c r="L605" t="s">
        <v>8737</v>
      </c>
      <c r="M605" t="s">
        <v>37</v>
      </c>
      <c r="N605" t="s">
        <v>37</v>
      </c>
    </row>
    <row r="606" spans="2:14" x14ac:dyDescent="0.35">
      <c r="B606" t="s">
        <v>8712</v>
      </c>
      <c r="C606" t="s">
        <v>8750</v>
      </c>
      <c r="D606">
        <v>1249</v>
      </c>
      <c r="E606">
        <v>561</v>
      </c>
      <c r="F606">
        <v>19</v>
      </c>
      <c r="G606">
        <v>19</v>
      </c>
      <c r="H606">
        <v>24</v>
      </c>
      <c r="I606">
        <v>1</v>
      </c>
      <c r="J606">
        <v>1</v>
      </c>
      <c r="K606">
        <v>0</v>
      </c>
      <c r="L606" t="s">
        <v>8737</v>
      </c>
      <c r="M606" t="s">
        <v>137</v>
      </c>
      <c r="N606" t="s">
        <v>137</v>
      </c>
    </row>
    <row r="607" spans="2:14" x14ac:dyDescent="0.35">
      <c r="B607" t="s">
        <v>8712</v>
      </c>
      <c r="C607" t="s">
        <v>8750</v>
      </c>
      <c r="D607">
        <v>1253</v>
      </c>
      <c r="E607">
        <v>714</v>
      </c>
      <c r="F607">
        <v>19</v>
      </c>
      <c r="G607">
        <v>19</v>
      </c>
      <c r="H607">
        <v>735</v>
      </c>
      <c r="I607">
        <v>5</v>
      </c>
      <c r="J607">
        <v>5</v>
      </c>
      <c r="K607">
        <v>0</v>
      </c>
      <c r="L607" t="s">
        <v>8737</v>
      </c>
      <c r="M607" t="s">
        <v>84</v>
      </c>
      <c r="N607" t="s">
        <v>84</v>
      </c>
    </row>
    <row r="608" spans="2:14" x14ac:dyDescent="0.35">
      <c r="B608" t="s">
        <v>8712</v>
      </c>
      <c r="C608" t="s">
        <v>8750</v>
      </c>
      <c r="D608">
        <v>1255</v>
      </c>
      <c r="E608">
        <v>485</v>
      </c>
      <c r="F608">
        <v>20</v>
      </c>
      <c r="G608">
        <v>20</v>
      </c>
      <c r="H608">
        <v>48</v>
      </c>
      <c r="I608">
        <v>1</v>
      </c>
      <c r="J608">
        <v>1</v>
      </c>
      <c r="K608">
        <v>0</v>
      </c>
      <c r="L608" t="s">
        <v>8737</v>
      </c>
      <c r="M608" t="s">
        <v>137</v>
      </c>
      <c r="N608" t="s">
        <v>137</v>
      </c>
    </row>
    <row r="609" spans="2:14" x14ac:dyDescent="0.35">
      <c r="B609" t="s">
        <v>8712</v>
      </c>
      <c r="C609" t="s">
        <v>8750</v>
      </c>
      <c r="D609">
        <v>1273</v>
      </c>
      <c r="E609">
        <v>672</v>
      </c>
      <c r="F609">
        <v>19</v>
      </c>
      <c r="G609">
        <v>19</v>
      </c>
      <c r="H609">
        <v>38.97</v>
      </c>
      <c r="I609">
        <v>4</v>
      </c>
      <c r="J609">
        <v>4</v>
      </c>
      <c r="K609">
        <v>0</v>
      </c>
      <c r="L609" t="s">
        <v>8737</v>
      </c>
      <c r="M609" t="s">
        <v>27</v>
      </c>
      <c r="N609" t="s">
        <v>27</v>
      </c>
    </row>
    <row r="610" spans="2:14" x14ac:dyDescent="0.35">
      <c r="B610" t="s">
        <v>8712</v>
      </c>
      <c r="C610" t="s">
        <v>8750</v>
      </c>
      <c r="D610">
        <v>1275</v>
      </c>
      <c r="E610">
        <v>766</v>
      </c>
      <c r="F610">
        <v>18</v>
      </c>
      <c r="G610">
        <v>18</v>
      </c>
      <c r="H610">
        <v>17.98</v>
      </c>
      <c r="I610">
        <v>1</v>
      </c>
      <c r="J610">
        <v>1</v>
      </c>
      <c r="K610">
        <v>0</v>
      </c>
      <c r="L610" t="s">
        <v>8737</v>
      </c>
      <c r="M610" t="s">
        <v>137</v>
      </c>
      <c r="N610" t="s">
        <v>137</v>
      </c>
    </row>
    <row r="611" spans="2:14" x14ac:dyDescent="0.35">
      <c r="B611" t="s">
        <v>8712</v>
      </c>
      <c r="C611" t="s">
        <v>8750</v>
      </c>
      <c r="D611">
        <v>1291</v>
      </c>
      <c r="E611">
        <v>587</v>
      </c>
      <c r="F611">
        <v>19</v>
      </c>
      <c r="G611">
        <v>19</v>
      </c>
      <c r="H611">
        <v>104.97</v>
      </c>
      <c r="I611">
        <v>7</v>
      </c>
      <c r="J611">
        <v>7</v>
      </c>
      <c r="K611">
        <v>0</v>
      </c>
      <c r="L611" t="s">
        <v>8737</v>
      </c>
      <c r="M611" t="s">
        <v>47</v>
      </c>
      <c r="N611" t="s">
        <v>47</v>
      </c>
    </row>
    <row r="612" spans="2:14" x14ac:dyDescent="0.35">
      <c r="B612" t="s">
        <v>8712</v>
      </c>
      <c r="C612" t="s">
        <v>8750</v>
      </c>
      <c r="D612">
        <v>1292</v>
      </c>
      <c r="E612">
        <v>726</v>
      </c>
      <c r="F612">
        <v>18</v>
      </c>
      <c r="G612">
        <v>18</v>
      </c>
      <c r="H612">
        <v>59.98</v>
      </c>
      <c r="I612">
        <v>7</v>
      </c>
      <c r="J612">
        <v>7</v>
      </c>
      <c r="K612">
        <v>0</v>
      </c>
      <c r="L612" t="s">
        <v>8737</v>
      </c>
      <c r="M612" t="s">
        <v>47</v>
      </c>
      <c r="N612" t="s">
        <v>47</v>
      </c>
    </row>
    <row r="613" spans="2:14" x14ac:dyDescent="0.35">
      <c r="B613" t="s">
        <v>8712</v>
      </c>
      <c r="C613" t="s">
        <v>8750</v>
      </c>
      <c r="D613">
        <v>1299</v>
      </c>
      <c r="E613">
        <v>622</v>
      </c>
      <c r="F613">
        <v>19</v>
      </c>
      <c r="G613">
        <v>19</v>
      </c>
      <c r="H613">
        <v>2196</v>
      </c>
      <c r="I613">
        <v>6</v>
      </c>
      <c r="J613">
        <v>6</v>
      </c>
      <c r="K613">
        <v>0</v>
      </c>
      <c r="L613" t="s">
        <v>8737</v>
      </c>
      <c r="M613" t="s">
        <v>37</v>
      </c>
      <c r="N613" t="s">
        <v>37</v>
      </c>
    </row>
    <row r="614" spans="2:14" x14ac:dyDescent="0.35">
      <c r="B614" t="s">
        <v>8712</v>
      </c>
      <c r="C614" t="s">
        <v>8750</v>
      </c>
      <c r="D614">
        <v>1300</v>
      </c>
      <c r="E614">
        <v>581</v>
      </c>
      <c r="F614">
        <v>19</v>
      </c>
      <c r="G614">
        <v>19</v>
      </c>
      <c r="H614">
        <v>71.97</v>
      </c>
      <c r="I614">
        <v>4</v>
      </c>
      <c r="J614">
        <v>4</v>
      </c>
      <c r="K614">
        <v>0</v>
      </c>
      <c r="L614" t="s">
        <v>8737</v>
      </c>
      <c r="M614" t="s">
        <v>27</v>
      </c>
      <c r="N614" t="s">
        <v>27</v>
      </c>
    </row>
    <row r="615" spans="2:14" x14ac:dyDescent="0.35">
      <c r="B615" t="s">
        <v>8712</v>
      </c>
      <c r="C615" t="s">
        <v>8750</v>
      </c>
      <c r="D615">
        <v>1303</v>
      </c>
      <c r="E615">
        <v>432</v>
      </c>
      <c r="F615">
        <v>20</v>
      </c>
      <c r="G615">
        <v>20</v>
      </c>
      <c r="H615">
        <v>44.95</v>
      </c>
      <c r="I615">
        <v>7</v>
      </c>
      <c r="J615">
        <v>7</v>
      </c>
      <c r="K615">
        <v>0</v>
      </c>
      <c r="L615" t="s">
        <v>8737</v>
      </c>
      <c r="M615" t="s">
        <v>47</v>
      </c>
      <c r="N615" t="s">
        <v>47</v>
      </c>
    </row>
    <row r="616" spans="2:14" x14ac:dyDescent="0.35">
      <c r="B616" t="s">
        <v>8712</v>
      </c>
      <c r="C616" t="s">
        <v>8750</v>
      </c>
      <c r="D616">
        <v>1304</v>
      </c>
      <c r="E616">
        <v>504</v>
      </c>
      <c r="F616">
        <v>20</v>
      </c>
      <c r="G616">
        <v>20</v>
      </c>
      <c r="H616">
        <v>14.99</v>
      </c>
      <c r="I616">
        <v>4</v>
      </c>
      <c r="J616">
        <v>4</v>
      </c>
      <c r="K616">
        <v>0</v>
      </c>
      <c r="L616" t="s">
        <v>8737</v>
      </c>
      <c r="M616" t="s">
        <v>27</v>
      </c>
      <c r="N616" t="s">
        <v>27</v>
      </c>
    </row>
    <row r="617" spans="2:14" x14ac:dyDescent="0.35">
      <c r="B617" t="s">
        <v>8712</v>
      </c>
      <c r="C617" t="s">
        <v>8750</v>
      </c>
      <c r="D617">
        <v>1310</v>
      </c>
      <c r="E617">
        <v>794</v>
      </c>
      <c r="F617">
        <v>18</v>
      </c>
      <c r="G617">
        <v>18</v>
      </c>
      <c r="H617">
        <v>356</v>
      </c>
      <c r="I617">
        <v>2</v>
      </c>
      <c r="J617">
        <v>2</v>
      </c>
      <c r="K617">
        <v>0</v>
      </c>
      <c r="L617" t="s">
        <v>8737</v>
      </c>
      <c r="M617" t="s">
        <v>57</v>
      </c>
      <c r="N617" t="s">
        <v>57</v>
      </c>
    </row>
    <row r="618" spans="2:14" x14ac:dyDescent="0.35">
      <c r="B618" t="s">
        <v>8712</v>
      </c>
      <c r="C618" t="s">
        <v>8750</v>
      </c>
      <c r="D618">
        <v>1315</v>
      </c>
      <c r="E618">
        <v>539</v>
      </c>
      <c r="F618">
        <v>20</v>
      </c>
      <c r="G618">
        <v>20</v>
      </c>
      <c r="H618">
        <v>202.85999999999999</v>
      </c>
      <c r="I618">
        <v>4</v>
      </c>
      <c r="J618">
        <v>1</v>
      </c>
      <c r="K618">
        <v>0</v>
      </c>
      <c r="L618" t="s">
        <v>8737</v>
      </c>
      <c r="M618" t="s">
        <v>27</v>
      </c>
      <c r="N618" t="s">
        <v>137</v>
      </c>
    </row>
    <row r="619" spans="2:14" x14ac:dyDescent="0.35">
      <c r="B619" t="s">
        <v>8712</v>
      </c>
      <c r="C619" t="s">
        <v>8750</v>
      </c>
      <c r="D619">
        <v>1317</v>
      </c>
      <c r="E619">
        <v>494</v>
      </c>
      <c r="F619">
        <v>20</v>
      </c>
      <c r="G619">
        <v>20</v>
      </c>
      <c r="H619">
        <v>2697</v>
      </c>
      <c r="I619">
        <v>6</v>
      </c>
      <c r="J619">
        <v>6</v>
      </c>
      <c r="K619">
        <v>0</v>
      </c>
      <c r="L619" t="s">
        <v>8737</v>
      </c>
      <c r="M619" t="s">
        <v>37</v>
      </c>
      <c r="N619" t="s">
        <v>37</v>
      </c>
    </row>
    <row r="620" spans="2:14" x14ac:dyDescent="0.35">
      <c r="B620" t="s">
        <v>8712</v>
      </c>
      <c r="C620" t="s">
        <v>8750</v>
      </c>
      <c r="D620">
        <v>1318</v>
      </c>
      <c r="E620">
        <v>733</v>
      </c>
      <c r="F620">
        <v>18</v>
      </c>
      <c r="G620">
        <v>18</v>
      </c>
      <c r="H620">
        <v>49.95</v>
      </c>
      <c r="I620">
        <v>7</v>
      </c>
      <c r="J620">
        <v>7</v>
      </c>
      <c r="K620">
        <v>0</v>
      </c>
      <c r="L620" t="s">
        <v>8737</v>
      </c>
      <c r="M620" t="s">
        <v>47</v>
      </c>
      <c r="N620" t="s">
        <v>47</v>
      </c>
    </row>
    <row r="621" spans="2:14" x14ac:dyDescent="0.35">
      <c r="B621" t="s">
        <v>8712</v>
      </c>
      <c r="C621" t="s">
        <v>8750</v>
      </c>
      <c r="D621">
        <v>1326</v>
      </c>
      <c r="E621">
        <v>751</v>
      </c>
      <c r="F621">
        <v>19</v>
      </c>
      <c r="G621">
        <v>18</v>
      </c>
      <c r="H621">
        <v>611.84999999999991</v>
      </c>
      <c r="I621">
        <v>4</v>
      </c>
      <c r="J621">
        <v>2</v>
      </c>
      <c r="K621">
        <v>1</v>
      </c>
      <c r="L621" t="s">
        <v>8737</v>
      </c>
      <c r="M621" t="s">
        <v>27</v>
      </c>
      <c r="N621" t="s">
        <v>57</v>
      </c>
    </row>
    <row r="622" spans="2:14" x14ac:dyDescent="0.35">
      <c r="B622" t="s">
        <v>8712</v>
      </c>
      <c r="C622" t="s">
        <v>8750</v>
      </c>
      <c r="D622">
        <v>1328</v>
      </c>
      <c r="E622">
        <v>547</v>
      </c>
      <c r="F622">
        <v>20</v>
      </c>
      <c r="G622">
        <v>20</v>
      </c>
      <c r="H622">
        <v>23.98</v>
      </c>
      <c r="I622">
        <v>1</v>
      </c>
      <c r="J622">
        <v>1</v>
      </c>
      <c r="K622">
        <v>0</v>
      </c>
      <c r="L622" t="s">
        <v>8737</v>
      </c>
      <c r="M622" t="s">
        <v>137</v>
      </c>
      <c r="N622" t="s">
        <v>137</v>
      </c>
    </row>
    <row r="623" spans="2:14" x14ac:dyDescent="0.35">
      <c r="B623" t="s">
        <v>8712</v>
      </c>
      <c r="C623" t="s">
        <v>8750</v>
      </c>
      <c r="D623">
        <v>1332</v>
      </c>
      <c r="E623">
        <v>817</v>
      </c>
      <c r="F623">
        <v>20</v>
      </c>
      <c r="G623">
        <v>18</v>
      </c>
      <c r="H623">
        <v>953.91</v>
      </c>
      <c r="I623">
        <v>4</v>
      </c>
      <c r="J623">
        <v>2</v>
      </c>
      <c r="K623">
        <v>2</v>
      </c>
      <c r="L623" t="s">
        <v>8737</v>
      </c>
      <c r="M623" t="s">
        <v>27</v>
      </c>
      <c r="N623" t="s">
        <v>57</v>
      </c>
    </row>
    <row r="624" spans="2:14" x14ac:dyDescent="0.35">
      <c r="B624" t="s">
        <v>8712</v>
      </c>
      <c r="C624" t="s">
        <v>8750</v>
      </c>
      <c r="D624">
        <v>1335</v>
      </c>
      <c r="E624">
        <v>527</v>
      </c>
      <c r="F624">
        <v>20</v>
      </c>
      <c r="G624">
        <v>20</v>
      </c>
      <c r="H624">
        <v>900</v>
      </c>
      <c r="I624">
        <v>3</v>
      </c>
      <c r="J624">
        <v>3</v>
      </c>
      <c r="K624">
        <v>0</v>
      </c>
      <c r="L624" t="s">
        <v>8737</v>
      </c>
      <c r="M624" t="s">
        <v>107</v>
      </c>
      <c r="N624" t="s">
        <v>107</v>
      </c>
    </row>
    <row r="625" spans="2:14" x14ac:dyDescent="0.35">
      <c r="B625" t="s">
        <v>8712</v>
      </c>
      <c r="C625" t="s">
        <v>8750</v>
      </c>
      <c r="D625">
        <v>1337</v>
      </c>
      <c r="E625">
        <v>700</v>
      </c>
      <c r="F625">
        <v>19</v>
      </c>
      <c r="G625">
        <v>19</v>
      </c>
      <c r="H625">
        <v>70</v>
      </c>
      <c r="I625">
        <v>4</v>
      </c>
      <c r="J625">
        <v>4</v>
      </c>
      <c r="K625">
        <v>0</v>
      </c>
      <c r="L625" t="s">
        <v>8737</v>
      </c>
      <c r="M625" t="s">
        <v>27</v>
      </c>
      <c r="N625" t="s">
        <v>27</v>
      </c>
    </row>
    <row r="626" spans="2:14" x14ac:dyDescent="0.35">
      <c r="B626" t="s">
        <v>8712</v>
      </c>
      <c r="C626" t="s">
        <v>8750</v>
      </c>
      <c r="D626">
        <v>1343</v>
      </c>
      <c r="E626">
        <v>625</v>
      </c>
      <c r="F626">
        <v>19</v>
      </c>
      <c r="G626">
        <v>19</v>
      </c>
      <c r="H626">
        <v>67</v>
      </c>
      <c r="I626">
        <v>4</v>
      </c>
      <c r="J626">
        <v>4</v>
      </c>
      <c r="K626">
        <v>0</v>
      </c>
      <c r="L626" t="s">
        <v>8737</v>
      </c>
      <c r="M626" t="s">
        <v>27</v>
      </c>
      <c r="N626" t="s">
        <v>27</v>
      </c>
    </row>
    <row r="627" spans="2:14" x14ac:dyDescent="0.35">
      <c r="B627" t="s">
        <v>8712</v>
      </c>
      <c r="C627" t="s">
        <v>8750</v>
      </c>
      <c r="D627">
        <v>1355</v>
      </c>
      <c r="E627">
        <v>651</v>
      </c>
      <c r="F627">
        <v>20</v>
      </c>
      <c r="G627">
        <v>19</v>
      </c>
      <c r="H627">
        <v>3836</v>
      </c>
      <c r="I627">
        <v>7</v>
      </c>
      <c r="J627">
        <v>3</v>
      </c>
      <c r="K627">
        <v>1</v>
      </c>
      <c r="L627" t="s">
        <v>8737</v>
      </c>
      <c r="M627" t="s">
        <v>47</v>
      </c>
      <c r="N627" t="s">
        <v>107</v>
      </c>
    </row>
    <row r="628" spans="2:14" x14ac:dyDescent="0.35">
      <c r="B628" t="s">
        <v>8712</v>
      </c>
      <c r="C628" t="s">
        <v>8750</v>
      </c>
      <c r="D628">
        <v>1365</v>
      </c>
      <c r="E628">
        <v>457</v>
      </c>
      <c r="F628">
        <v>20</v>
      </c>
      <c r="G628">
        <v>20</v>
      </c>
      <c r="H628">
        <v>238</v>
      </c>
      <c r="I628">
        <v>2</v>
      </c>
      <c r="J628">
        <v>2</v>
      </c>
      <c r="K628">
        <v>0</v>
      </c>
      <c r="L628" t="s">
        <v>8737</v>
      </c>
      <c r="M628" t="s">
        <v>57</v>
      </c>
      <c r="N628" t="s">
        <v>57</v>
      </c>
    </row>
    <row r="629" spans="2:14" x14ac:dyDescent="0.35">
      <c r="B629" t="s">
        <v>8712</v>
      </c>
      <c r="C629" t="s">
        <v>8750</v>
      </c>
      <c r="D629">
        <v>1370</v>
      </c>
      <c r="E629">
        <v>488</v>
      </c>
      <c r="F629">
        <v>20</v>
      </c>
      <c r="G629">
        <v>20</v>
      </c>
      <c r="H629">
        <v>67.959999999999994</v>
      </c>
      <c r="I629">
        <v>4</v>
      </c>
      <c r="J629">
        <v>4</v>
      </c>
      <c r="K629">
        <v>0</v>
      </c>
      <c r="L629" t="s">
        <v>8737</v>
      </c>
      <c r="M629" t="s">
        <v>27</v>
      </c>
      <c r="N629" t="s">
        <v>27</v>
      </c>
    </row>
    <row r="630" spans="2:14" x14ac:dyDescent="0.35">
      <c r="B630" t="s">
        <v>8712</v>
      </c>
      <c r="C630" t="s">
        <v>8750</v>
      </c>
      <c r="D630">
        <v>1371</v>
      </c>
      <c r="E630">
        <v>540</v>
      </c>
      <c r="F630">
        <v>20</v>
      </c>
      <c r="G630">
        <v>20</v>
      </c>
      <c r="H630">
        <v>4495</v>
      </c>
      <c r="I630">
        <v>6</v>
      </c>
      <c r="J630">
        <v>6</v>
      </c>
      <c r="K630">
        <v>0</v>
      </c>
      <c r="L630" t="s">
        <v>8737</v>
      </c>
      <c r="M630" t="s">
        <v>37</v>
      </c>
      <c r="N630" t="s">
        <v>37</v>
      </c>
    </row>
    <row r="631" spans="2:14" x14ac:dyDescent="0.35">
      <c r="B631" t="s">
        <v>8712</v>
      </c>
      <c r="C631" t="s">
        <v>8750</v>
      </c>
      <c r="D631">
        <v>1378</v>
      </c>
      <c r="E631">
        <v>749</v>
      </c>
      <c r="F631">
        <v>20</v>
      </c>
      <c r="G631">
        <v>18</v>
      </c>
      <c r="H631">
        <v>334.7</v>
      </c>
      <c r="I631">
        <v>7</v>
      </c>
      <c r="J631">
        <v>4</v>
      </c>
      <c r="K631">
        <v>2</v>
      </c>
      <c r="L631" t="s">
        <v>8737</v>
      </c>
      <c r="M631" t="s">
        <v>47</v>
      </c>
      <c r="N631" t="s">
        <v>27</v>
      </c>
    </row>
    <row r="632" spans="2:14" x14ac:dyDescent="0.35">
      <c r="B632" t="s">
        <v>8712</v>
      </c>
      <c r="C632" t="s">
        <v>8750</v>
      </c>
      <c r="D632">
        <v>1388</v>
      </c>
      <c r="E632">
        <v>484</v>
      </c>
      <c r="F632">
        <v>20</v>
      </c>
      <c r="G632">
        <v>20</v>
      </c>
      <c r="H632">
        <v>501</v>
      </c>
      <c r="I632">
        <v>2</v>
      </c>
      <c r="J632">
        <v>2</v>
      </c>
      <c r="K632">
        <v>0</v>
      </c>
      <c r="L632" t="s">
        <v>8737</v>
      </c>
      <c r="M632" t="s">
        <v>57</v>
      </c>
      <c r="N632" t="s">
        <v>57</v>
      </c>
    </row>
    <row r="633" spans="2:14" x14ac:dyDescent="0.35">
      <c r="B633" t="s">
        <v>8712</v>
      </c>
      <c r="C633" t="s">
        <v>8750</v>
      </c>
      <c r="D633">
        <v>1389</v>
      </c>
      <c r="E633">
        <v>807</v>
      </c>
      <c r="F633">
        <v>20</v>
      </c>
      <c r="G633">
        <v>18</v>
      </c>
      <c r="H633">
        <v>2466</v>
      </c>
      <c r="I633">
        <v>3</v>
      </c>
      <c r="J633">
        <v>1</v>
      </c>
      <c r="K633">
        <v>2</v>
      </c>
      <c r="L633" t="s">
        <v>8737</v>
      </c>
      <c r="M633" t="s">
        <v>107</v>
      </c>
      <c r="N633" t="s">
        <v>137</v>
      </c>
    </row>
    <row r="634" spans="2:14" x14ac:dyDescent="0.35">
      <c r="B634" t="s">
        <v>8712</v>
      </c>
      <c r="C634" t="s">
        <v>8750</v>
      </c>
      <c r="D634">
        <v>1398</v>
      </c>
      <c r="E634">
        <v>779</v>
      </c>
      <c r="F634">
        <v>20</v>
      </c>
      <c r="G634">
        <v>18</v>
      </c>
      <c r="H634">
        <v>2795.94</v>
      </c>
      <c r="I634">
        <v>3</v>
      </c>
      <c r="J634">
        <v>1</v>
      </c>
      <c r="K634">
        <v>2</v>
      </c>
      <c r="L634" t="s">
        <v>8737</v>
      </c>
      <c r="M634" t="s">
        <v>107</v>
      </c>
      <c r="N634" t="s">
        <v>137</v>
      </c>
    </row>
    <row r="635" spans="2:14" x14ac:dyDescent="0.35">
      <c r="B635" t="s">
        <v>8712</v>
      </c>
      <c r="C635" t="s">
        <v>8750</v>
      </c>
      <c r="D635">
        <v>1404</v>
      </c>
      <c r="E635">
        <v>781</v>
      </c>
      <c r="F635">
        <v>18</v>
      </c>
      <c r="G635">
        <v>18</v>
      </c>
      <c r="H635">
        <v>1350</v>
      </c>
      <c r="I635">
        <v>5</v>
      </c>
      <c r="J635">
        <v>5</v>
      </c>
      <c r="K635">
        <v>0</v>
      </c>
      <c r="L635" t="s">
        <v>8737</v>
      </c>
      <c r="M635" t="s">
        <v>84</v>
      </c>
      <c r="N635" t="s">
        <v>84</v>
      </c>
    </row>
    <row r="636" spans="2:14" x14ac:dyDescent="0.35">
      <c r="B636" t="s">
        <v>8712</v>
      </c>
      <c r="C636" t="s">
        <v>8750</v>
      </c>
      <c r="D636">
        <v>1407</v>
      </c>
      <c r="E636">
        <v>496</v>
      </c>
      <c r="F636">
        <v>20</v>
      </c>
      <c r="G636">
        <v>20</v>
      </c>
      <c r="H636">
        <v>345</v>
      </c>
      <c r="I636">
        <v>2</v>
      </c>
      <c r="J636">
        <v>2</v>
      </c>
      <c r="K636">
        <v>0</v>
      </c>
      <c r="L636" t="s">
        <v>8737</v>
      </c>
      <c r="M636" t="s">
        <v>57</v>
      </c>
      <c r="N636" t="s">
        <v>57</v>
      </c>
    </row>
    <row r="637" spans="2:14" x14ac:dyDescent="0.35">
      <c r="B637" t="s">
        <v>8712</v>
      </c>
      <c r="C637" t="s">
        <v>8750</v>
      </c>
      <c r="D637">
        <v>1408</v>
      </c>
      <c r="E637">
        <v>762</v>
      </c>
      <c r="F637">
        <v>18</v>
      </c>
      <c r="G637">
        <v>18</v>
      </c>
      <c r="H637">
        <v>24.99</v>
      </c>
      <c r="I637">
        <v>4</v>
      </c>
      <c r="J637">
        <v>4</v>
      </c>
      <c r="K637">
        <v>0</v>
      </c>
      <c r="L637" t="s">
        <v>8737</v>
      </c>
      <c r="M637" t="s">
        <v>27</v>
      </c>
      <c r="N637" t="s">
        <v>27</v>
      </c>
    </row>
    <row r="638" spans="2:14" x14ac:dyDescent="0.35">
      <c r="B638" t="s">
        <v>8712</v>
      </c>
      <c r="C638" t="s">
        <v>8750</v>
      </c>
      <c r="D638">
        <v>1409</v>
      </c>
      <c r="E638">
        <v>736</v>
      </c>
      <c r="F638">
        <v>18</v>
      </c>
      <c r="G638">
        <v>18</v>
      </c>
      <c r="H638">
        <v>59.96</v>
      </c>
      <c r="I638">
        <v>4</v>
      </c>
      <c r="J638">
        <v>4</v>
      </c>
      <c r="K638">
        <v>0</v>
      </c>
      <c r="L638" t="s">
        <v>8737</v>
      </c>
      <c r="M638" t="s">
        <v>27</v>
      </c>
      <c r="N638" t="s">
        <v>27</v>
      </c>
    </row>
    <row r="639" spans="2:14" x14ac:dyDescent="0.35">
      <c r="B639" t="s">
        <v>8712</v>
      </c>
      <c r="C639" t="s">
        <v>8750</v>
      </c>
      <c r="D639">
        <v>1415</v>
      </c>
      <c r="E639">
        <v>712</v>
      </c>
      <c r="F639">
        <v>19</v>
      </c>
      <c r="G639">
        <v>19</v>
      </c>
      <c r="H639">
        <v>2275</v>
      </c>
      <c r="I639">
        <v>3</v>
      </c>
      <c r="J639">
        <v>3</v>
      </c>
      <c r="K639">
        <v>0</v>
      </c>
      <c r="L639" t="s">
        <v>8737</v>
      </c>
      <c r="M639" t="s">
        <v>107</v>
      </c>
      <c r="N639" t="s">
        <v>107</v>
      </c>
    </row>
    <row r="640" spans="2:14" x14ac:dyDescent="0.35">
      <c r="B640" t="s">
        <v>8712</v>
      </c>
      <c r="C640" t="s">
        <v>8750</v>
      </c>
      <c r="D640">
        <v>1416</v>
      </c>
      <c r="E640">
        <v>443</v>
      </c>
      <c r="F640">
        <v>20</v>
      </c>
      <c r="G640">
        <v>20</v>
      </c>
      <c r="H640">
        <v>1580</v>
      </c>
      <c r="I640">
        <v>3</v>
      </c>
      <c r="J640">
        <v>3</v>
      </c>
      <c r="K640">
        <v>0</v>
      </c>
      <c r="L640" t="s">
        <v>8737</v>
      </c>
      <c r="M640" t="s">
        <v>107</v>
      </c>
      <c r="N640" t="s">
        <v>107</v>
      </c>
    </row>
    <row r="641" spans="2:14" x14ac:dyDescent="0.35">
      <c r="B641" t="s">
        <v>8712</v>
      </c>
      <c r="C641" t="s">
        <v>8750</v>
      </c>
      <c r="D641">
        <v>1418</v>
      </c>
      <c r="E641">
        <v>453</v>
      </c>
      <c r="F641">
        <v>20</v>
      </c>
      <c r="G641">
        <v>20</v>
      </c>
      <c r="H641">
        <v>1798</v>
      </c>
      <c r="I641">
        <v>6</v>
      </c>
      <c r="J641">
        <v>6</v>
      </c>
      <c r="K641">
        <v>0</v>
      </c>
      <c r="L641" t="s">
        <v>8737</v>
      </c>
      <c r="M641" t="s">
        <v>37</v>
      </c>
      <c r="N641" t="s">
        <v>37</v>
      </c>
    </row>
    <row r="642" spans="2:14" x14ac:dyDescent="0.35">
      <c r="B642" t="s">
        <v>8712</v>
      </c>
      <c r="C642" t="s">
        <v>8750</v>
      </c>
      <c r="D642">
        <v>1420</v>
      </c>
      <c r="E642">
        <v>468</v>
      </c>
      <c r="F642">
        <v>20</v>
      </c>
      <c r="G642">
        <v>20</v>
      </c>
      <c r="H642">
        <v>50.97</v>
      </c>
      <c r="I642">
        <v>4</v>
      </c>
      <c r="J642">
        <v>4</v>
      </c>
      <c r="K642">
        <v>0</v>
      </c>
      <c r="L642" t="s">
        <v>8737</v>
      </c>
      <c r="M642" t="s">
        <v>27</v>
      </c>
      <c r="N642" t="s">
        <v>27</v>
      </c>
    </row>
    <row r="643" spans="2:14" x14ac:dyDescent="0.35">
      <c r="B643" t="s">
        <v>8712</v>
      </c>
      <c r="C643" t="s">
        <v>8750</v>
      </c>
      <c r="D643">
        <v>1424</v>
      </c>
      <c r="E643">
        <v>648</v>
      </c>
      <c r="F643">
        <v>19</v>
      </c>
      <c r="G643">
        <v>19</v>
      </c>
      <c r="H643">
        <v>86.97</v>
      </c>
      <c r="I643">
        <v>7</v>
      </c>
      <c r="J643">
        <v>7</v>
      </c>
      <c r="K643">
        <v>0</v>
      </c>
      <c r="L643" t="s">
        <v>8737</v>
      </c>
      <c r="M643" t="s">
        <v>47</v>
      </c>
      <c r="N643" t="s">
        <v>47</v>
      </c>
    </row>
    <row r="644" spans="2:14" x14ac:dyDescent="0.35">
      <c r="B644" t="s">
        <v>8712</v>
      </c>
      <c r="C644" t="s">
        <v>8750</v>
      </c>
      <c r="D644">
        <v>1425</v>
      </c>
      <c r="E644">
        <v>649</v>
      </c>
      <c r="F644">
        <v>19</v>
      </c>
      <c r="G644">
        <v>19</v>
      </c>
      <c r="H644">
        <v>35.97</v>
      </c>
      <c r="I644">
        <v>1</v>
      </c>
      <c r="J644">
        <v>1</v>
      </c>
      <c r="K644">
        <v>0</v>
      </c>
      <c r="L644" t="s">
        <v>8737</v>
      </c>
      <c r="M644" t="s">
        <v>137</v>
      </c>
      <c r="N644" t="s">
        <v>137</v>
      </c>
    </row>
    <row r="645" spans="2:14" x14ac:dyDescent="0.35">
      <c r="B645" t="s">
        <v>8712</v>
      </c>
      <c r="C645" t="s">
        <v>8750</v>
      </c>
      <c r="D645">
        <v>1430</v>
      </c>
      <c r="E645">
        <v>688</v>
      </c>
      <c r="F645">
        <v>19</v>
      </c>
      <c r="G645">
        <v>19</v>
      </c>
      <c r="H645">
        <v>207</v>
      </c>
      <c r="I645">
        <v>2</v>
      </c>
      <c r="J645">
        <v>2</v>
      </c>
      <c r="K645">
        <v>0</v>
      </c>
      <c r="L645" t="s">
        <v>8737</v>
      </c>
      <c r="M645" t="s">
        <v>57</v>
      </c>
      <c r="N645" t="s">
        <v>57</v>
      </c>
    </row>
    <row r="646" spans="2:14" x14ac:dyDescent="0.35">
      <c r="B646" t="s">
        <v>8712</v>
      </c>
      <c r="C646" t="s">
        <v>8750</v>
      </c>
      <c r="D646">
        <v>1454</v>
      </c>
      <c r="E646">
        <v>682</v>
      </c>
      <c r="F646">
        <v>19</v>
      </c>
      <c r="G646">
        <v>19</v>
      </c>
      <c r="H646">
        <v>129.94999999999999</v>
      </c>
      <c r="I646">
        <v>2</v>
      </c>
      <c r="J646">
        <v>2</v>
      </c>
      <c r="K646">
        <v>0</v>
      </c>
      <c r="L646" t="s">
        <v>8737</v>
      </c>
      <c r="M646" t="s">
        <v>57</v>
      </c>
      <c r="N646" t="s">
        <v>57</v>
      </c>
    </row>
    <row r="647" spans="2:14" x14ac:dyDescent="0.35">
      <c r="B647" t="s">
        <v>8712</v>
      </c>
      <c r="C647" t="s">
        <v>8750</v>
      </c>
      <c r="D647">
        <v>1457</v>
      </c>
      <c r="E647">
        <v>727</v>
      </c>
      <c r="F647">
        <v>18</v>
      </c>
      <c r="G647">
        <v>18</v>
      </c>
      <c r="H647">
        <v>43.96</v>
      </c>
      <c r="I647">
        <v>1</v>
      </c>
      <c r="J647">
        <v>1</v>
      </c>
      <c r="K647">
        <v>0</v>
      </c>
      <c r="L647" t="s">
        <v>8737</v>
      </c>
      <c r="M647" t="s">
        <v>137</v>
      </c>
      <c r="N647" t="s">
        <v>137</v>
      </c>
    </row>
    <row r="648" spans="2:14" x14ac:dyDescent="0.35">
      <c r="B648" t="s">
        <v>8712</v>
      </c>
      <c r="C648" t="s">
        <v>8750</v>
      </c>
      <c r="D648">
        <v>1461</v>
      </c>
      <c r="E648">
        <v>734</v>
      </c>
      <c r="F648">
        <v>19</v>
      </c>
      <c r="G648">
        <v>18</v>
      </c>
      <c r="H648">
        <v>4175.9400000000005</v>
      </c>
      <c r="I648">
        <v>6</v>
      </c>
      <c r="J648">
        <v>1</v>
      </c>
      <c r="K648">
        <v>1</v>
      </c>
      <c r="L648" t="s">
        <v>8737</v>
      </c>
      <c r="M648" t="s">
        <v>37</v>
      </c>
      <c r="N648" t="s">
        <v>137</v>
      </c>
    </row>
    <row r="649" spans="2:14" x14ac:dyDescent="0.35">
      <c r="B649" t="s">
        <v>8712</v>
      </c>
      <c r="C649" t="s">
        <v>8750</v>
      </c>
      <c r="D649">
        <v>1463</v>
      </c>
      <c r="E649">
        <v>526</v>
      </c>
      <c r="F649">
        <v>20</v>
      </c>
      <c r="G649">
        <v>20</v>
      </c>
      <c r="H649">
        <v>450</v>
      </c>
      <c r="I649">
        <v>5</v>
      </c>
      <c r="J649">
        <v>5</v>
      </c>
      <c r="K649">
        <v>0</v>
      </c>
      <c r="L649" t="s">
        <v>8737</v>
      </c>
      <c r="M649" t="s">
        <v>84</v>
      </c>
      <c r="N649" t="s">
        <v>84</v>
      </c>
    </row>
    <row r="650" spans="2:14" x14ac:dyDescent="0.35">
      <c r="B650" t="s">
        <v>8712</v>
      </c>
      <c r="C650" t="s">
        <v>8750</v>
      </c>
      <c r="D650">
        <v>1484</v>
      </c>
      <c r="E650">
        <v>753</v>
      </c>
      <c r="F650">
        <v>18</v>
      </c>
      <c r="G650">
        <v>18</v>
      </c>
      <c r="H650">
        <v>345</v>
      </c>
      <c r="I650">
        <v>2</v>
      </c>
      <c r="J650">
        <v>2</v>
      </c>
      <c r="K650">
        <v>0</v>
      </c>
      <c r="L650" t="s">
        <v>8737</v>
      </c>
      <c r="M650" t="s">
        <v>57</v>
      </c>
      <c r="N650" t="s">
        <v>57</v>
      </c>
    </row>
    <row r="651" spans="2:14" x14ac:dyDescent="0.35">
      <c r="B651" t="s">
        <v>8712</v>
      </c>
      <c r="C651" t="s">
        <v>8750</v>
      </c>
      <c r="D651">
        <v>1485</v>
      </c>
      <c r="E651">
        <v>756</v>
      </c>
      <c r="F651">
        <v>18</v>
      </c>
      <c r="G651">
        <v>18</v>
      </c>
      <c r="H651">
        <v>2275</v>
      </c>
      <c r="I651">
        <v>3</v>
      </c>
      <c r="J651">
        <v>3</v>
      </c>
      <c r="K651">
        <v>0</v>
      </c>
      <c r="L651" t="s">
        <v>8737</v>
      </c>
      <c r="M651" t="s">
        <v>107</v>
      </c>
      <c r="N651" t="s">
        <v>107</v>
      </c>
    </row>
    <row r="652" spans="2:14" x14ac:dyDescent="0.35">
      <c r="B652" t="s">
        <v>8712</v>
      </c>
      <c r="C652" t="s">
        <v>8750</v>
      </c>
      <c r="D652">
        <v>1503</v>
      </c>
      <c r="E652">
        <v>505</v>
      </c>
      <c r="F652">
        <v>20</v>
      </c>
      <c r="G652">
        <v>20</v>
      </c>
      <c r="H652">
        <v>2814.95</v>
      </c>
      <c r="I652">
        <v>6</v>
      </c>
      <c r="J652">
        <v>4</v>
      </c>
      <c r="K652">
        <v>0</v>
      </c>
      <c r="L652" t="s">
        <v>8737</v>
      </c>
      <c r="M652" t="s">
        <v>37</v>
      </c>
      <c r="N652" t="s">
        <v>27</v>
      </c>
    </row>
    <row r="653" spans="2:14" x14ac:dyDescent="0.35">
      <c r="B653" t="s">
        <v>8712</v>
      </c>
      <c r="C653" t="s">
        <v>8750</v>
      </c>
      <c r="D653">
        <v>1508</v>
      </c>
      <c r="E653">
        <v>806</v>
      </c>
      <c r="F653">
        <v>18</v>
      </c>
      <c r="G653">
        <v>18</v>
      </c>
      <c r="H653">
        <v>29.99</v>
      </c>
      <c r="I653">
        <v>7</v>
      </c>
      <c r="J653">
        <v>7</v>
      </c>
      <c r="K653">
        <v>0</v>
      </c>
      <c r="L653" t="s">
        <v>8737</v>
      </c>
      <c r="M653" t="s">
        <v>47</v>
      </c>
      <c r="N653" t="s">
        <v>47</v>
      </c>
    </row>
    <row r="654" spans="2:14" x14ac:dyDescent="0.35">
      <c r="B654" t="s">
        <v>8712</v>
      </c>
      <c r="C654" t="s">
        <v>8750</v>
      </c>
      <c r="D654">
        <v>1518</v>
      </c>
      <c r="E654">
        <v>665</v>
      </c>
      <c r="F654">
        <v>19</v>
      </c>
      <c r="G654">
        <v>19</v>
      </c>
      <c r="H654">
        <v>124.75</v>
      </c>
      <c r="I654">
        <v>4</v>
      </c>
      <c r="J654">
        <v>4</v>
      </c>
      <c r="K654">
        <v>0</v>
      </c>
      <c r="L654" t="s">
        <v>8737</v>
      </c>
      <c r="M654" t="s">
        <v>27</v>
      </c>
      <c r="N654" t="s">
        <v>27</v>
      </c>
    </row>
    <row r="655" spans="2:14" x14ac:dyDescent="0.35">
      <c r="B655" t="s">
        <v>8712</v>
      </c>
      <c r="C655" t="s">
        <v>8750</v>
      </c>
      <c r="D655">
        <v>1521</v>
      </c>
      <c r="E655">
        <v>795</v>
      </c>
      <c r="F655">
        <v>18</v>
      </c>
      <c r="G655">
        <v>18</v>
      </c>
      <c r="H655">
        <v>83.8</v>
      </c>
      <c r="I655">
        <v>4</v>
      </c>
      <c r="J655">
        <v>4</v>
      </c>
      <c r="K655">
        <v>0</v>
      </c>
      <c r="L655" t="s">
        <v>8737</v>
      </c>
      <c r="M655" t="s">
        <v>27</v>
      </c>
      <c r="N655" t="s">
        <v>27</v>
      </c>
    </row>
    <row r="656" spans="2:14" x14ac:dyDescent="0.35">
      <c r="B656" t="s">
        <v>8712</v>
      </c>
      <c r="C656" t="s">
        <v>8750</v>
      </c>
      <c r="D656">
        <v>1525</v>
      </c>
      <c r="E656">
        <v>703</v>
      </c>
      <c r="F656">
        <v>19</v>
      </c>
      <c r="G656">
        <v>19</v>
      </c>
      <c r="H656">
        <v>124.94999999999999</v>
      </c>
      <c r="I656">
        <v>4</v>
      </c>
      <c r="J656">
        <v>4</v>
      </c>
      <c r="K656">
        <v>0</v>
      </c>
      <c r="L656" t="s">
        <v>8737</v>
      </c>
      <c r="M656" t="s">
        <v>27</v>
      </c>
      <c r="N656" t="s">
        <v>27</v>
      </c>
    </row>
    <row r="657" spans="2:14" x14ac:dyDescent="0.35">
      <c r="B657" t="s">
        <v>8712</v>
      </c>
      <c r="C657" t="s">
        <v>8750</v>
      </c>
      <c r="D657">
        <v>1533</v>
      </c>
      <c r="E657">
        <v>500</v>
      </c>
      <c r="F657">
        <v>20</v>
      </c>
      <c r="G657">
        <v>20</v>
      </c>
      <c r="H657">
        <v>50.97</v>
      </c>
      <c r="I657">
        <v>4</v>
      </c>
      <c r="J657">
        <v>4</v>
      </c>
      <c r="K657">
        <v>0</v>
      </c>
      <c r="L657" t="s">
        <v>8737</v>
      </c>
      <c r="M657" t="s">
        <v>27</v>
      </c>
      <c r="N657" t="s">
        <v>27</v>
      </c>
    </row>
    <row r="658" spans="2:14" x14ac:dyDescent="0.35">
      <c r="B658" t="s">
        <v>8712</v>
      </c>
      <c r="C658" t="s">
        <v>8750</v>
      </c>
      <c r="D658">
        <v>1547</v>
      </c>
      <c r="E658">
        <v>502</v>
      </c>
      <c r="F658">
        <v>20</v>
      </c>
      <c r="G658">
        <v>20</v>
      </c>
      <c r="H658">
        <v>110.97</v>
      </c>
      <c r="I658">
        <v>7</v>
      </c>
      <c r="J658">
        <v>7</v>
      </c>
      <c r="K658">
        <v>0</v>
      </c>
      <c r="L658" t="s">
        <v>8737</v>
      </c>
      <c r="M658" t="s">
        <v>47</v>
      </c>
      <c r="N658" t="s">
        <v>47</v>
      </c>
    </row>
    <row r="659" spans="2:14" x14ac:dyDescent="0.35">
      <c r="B659" t="s">
        <v>8712</v>
      </c>
      <c r="C659" t="s">
        <v>8750</v>
      </c>
      <c r="D659">
        <v>1551</v>
      </c>
      <c r="E659">
        <v>615</v>
      </c>
      <c r="F659">
        <v>19</v>
      </c>
      <c r="G659">
        <v>19</v>
      </c>
      <c r="H659">
        <v>50.97</v>
      </c>
      <c r="I659">
        <v>4</v>
      </c>
      <c r="J659">
        <v>4</v>
      </c>
      <c r="K659">
        <v>0</v>
      </c>
      <c r="L659" t="s">
        <v>8737</v>
      </c>
      <c r="M659" t="s">
        <v>27</v>
      </c>
      <c r="N659" t="s">
        <v>27</v>
      </c>
    </row>
    <row r="660" spans="2:14" x14ac:dyDescent="0.35">
      <c r="B660" t="s">
        <v>8712</v>
      </c>
      <c r="C660" t="s">
        <v>8750</v>
      </c>
      <c r="D660">
        <v>1561</v>
      </c>
      <c r="E660">
        <v>543</v>
      </c>
      <c r="F660">
        <v>20</v>
      </c>
      <c r="G660">
        <v>20</v>
      </c>
      <c r="H660">
        <v>128.97</v>
      </c>
      <c r="I660">
        <v>7</v>
      </c>
      <c r="J660">
        <v>7</v>
      </c>
      <c r="K660">
        <v>0</v>
      </c>
      <c r="L660" t="s">
        <v>8737</v>
      </c>
      <c r="M660" t="s">
        <v>47</v>
      </c>
      <c r="N660" t="s">
        <v>47</v>
      </c>
    </row>
    <row r="661" spans="2:14" x14ac:dyDescent="0.35">
      <c r="B661" t="s">
        <v>8712</v>
      </c>
      <c r="C661" t="s">
        <v>8750</v>
      </c>
      <c r="D661">
        <v>1565</v>
      </c>
      <c r="E661">
        <v>545</v>
      </c>
      <c r="F661">
        <v>20</v>
      </c>
      <c r="G661">
        <v>20</v>
      </c>
      <c r="H661">
        <v>39.96</v>
      </c>
      <c r="I661">
        <v>1</v>
      </c>
      <c r="J661">
        <v>1</v>
      </c>
      <c r="K661">
        <v>0</v>
      </c>
      <c r="L661" t="s">
        <v>8737</v>
      </c>
      <c r="M661" t="s">
        <v>137</v>
      </c>
      <c r="N661" t="s">
        <v>137</v>
      </c>
    </row>
    <row r="662" spans="2:14" x14ac:dyDescent="0.35">
      <c r="B662" t="s">
        <v>8712</v>
      </c>
      <c r="C662" t="s">
        <v>8750</v>
      </c>
      <c r="D662">
        <v>1571</v>
      </c>
      <c r="E662">
        <v>780</v>
      </c>
      <c r="F662">
        <v>18</v>
      </c>
      <c r="G662">
        <v>18</v>
      </c>
      <c r="H662">
        <v>147</v>
      </c>
      <c r="I662">
        <v>7</v>
      </c>
      <c r="J662">
        <v>7</v>
      </c>
      <c r="K662">
        <v>0</v>
      </c>
      <c r="L662" t="s">
        <v>8737</v>
      </c>
      <c r="M662" t="s">
        <v>47</v>
      </c>
      <c r="N662" t="s">
        <v>47</v>
      </c>
    </row>
    <row r="663" spans="2:14" x14ac:dyDescent="0.35">
      <c r="B663" t="s">
        <v>8712</v>
      </c>
      <c r="C663" t="s">
        <v>8750</v>
      </c>
      <c r="D663">
        <v>1581</v>
      </c>
      <c r="E663">
        <v>697</v>
      </c>
      <c r="F663">
        <v>19</v>
      </c>
      <c r="G663">
        <v>19</v>
      </c>
      <c r="H663">
        <v>41.97</v>
      </c>
      <c r="I663">
        <v>4</v>
      </c>
      <c r="J663">
        <v>4</v>
      </c>
      <c r="K663">
        <v>0</v>
      </c>
      <c r="L663" t="s">
        <v>8737</v>
      </c>
      <c r="M663" t="s">
        <v>27</v>
      </c>
      <c r="N663" t="s">
        <v>27</v>
      </c>
    </row>
    <row r="664" spans="2:14" x14ac:dyDescent="0.35">
      <c r="B664" t="s">
        <v>8712</v>
      </c>
      <c r="C664" t="s">
        <v>8750</v>
      </c>
      <c r="D664">
        <v>1599</v>
      </c>
      <c r="E664">
        <v>694</v>
      </c>
      <c r="F664">
        <v>19</v>
      </c>
      <c r="G664">
        <v>19</v>
      </c>
      <c r="H664">
        <v>998</v>
      </c>
      <c r="I664">
        <v>3</v>
      </c>
      <c r="J664">
        <v>3</v>
      </c>
      <c r="K664">
        <v>0</v>
      </c>
      <c r="L664" t="s">
        <v>8737</v>
      </c>
      <c r="M664" t="s">
        <v>107</v>
      </c>
      <c r="N664" t="s">
        <v>107</v>
      </c>
    </row>
    <row r="665" spans="2:14" x14ac:dyDescent="0.35">
      <c r="B665" t="s">
        <v>8712</v>
      </c>
      <c r="C665" t="s">
        <v>8750</v>
      </c>
      <c r="D665">
        <v>1603</v>
      </c>
      <c r="E665">
        <v>629</v>
      </c>
      <c r="F665">
        <v>19</v>
      </c>
      <c r="G665">
        <v>19</v>
      </c>
      <c r="H665">
        <v>27.5</v>
      </c>
      <c r="I665">
        <v>7</v>
      </c>
      <c r="J665">
        <v>7</v>
      </c>
      <c r="K665">
        <v>0</v>
      </c>
      <c r="L665" t="s">
        <v>8737</v>
      </c>
      <c r="M665" t="s">
        <v>47</v>
      </c>
      <c r="N665" t="s">
        <v>47</v>
      </c>
    </row>
    <row r="666" spans="2:14" x14ac:dyDescent="0.35">
      <c r="B666" t="s">
        <v>8712</v>
      </c>
      <c r="C666" t="s">
        <v>8750</v>
      </c>
      <c r="D666">
        <v>1607</v>
      </c>
      <c r="E666">
        <v>798</v>
      </c>
      <c r="F666">
        <v>18</v>
      </c>
      <c r="G666">
        <v>18</v>
      </c>
      <c r="H666">
        <v>7.99</v>
      </c>
      <c r="I666">
        <v>1</v>
      </c>
      <c r="J666">
        <v>1</v>
      </c>
      <c r="K666">
        <v>0</v>
      </c>
      <c r="L666" t="s">
        <v>8737</v>
      </c>
      <c r="M666" t="s">
        <v>137</v>
      </c>
      <c r="N666" t="s">
        <v>137</v>
      </c>
    </row>
    <row r="667" spans="2:14" x14ac:dyDescent="0.35">
      <c r="B667" t="s">
        <v>8712</v>
      </c>
      <c r="C667" t="s">
        <v>8750</v>
      </c>
      <c r="D667">
        <v>1608</v>
      </c>
      <c r="E667">
        <v>722</v>
      </c>
      <c r="F667">
        <v>18</v>
      </c>
      <c r="G667">
        <v>18</v>
      </c>
      <c r="H667">
        <v>77.5</v>
      </c>
      <c r="I667">
        <v>4</v>
      </c>
      <c r="J667">
        <v>4</v>
      </c>
      <c r="K667">
        <v>0</v>
      </c>
      <c r="L667" t="s">
        <v>8737</v>
      </c>
      <c r="M667" t="s">
        <v>27</v>
      </c>
      <c r="N667" t="s">
        <v>27</v>
      </c>
    </row>
    <row r="668" spans="2:14" x14ac:dyDescent="0.35">
      <c r="B668" t="s">
        <v>8712</v>
      </c>
      <c r="C668" t="s">
        <v>8750</v>
      </c>
      <c r="D668">
        <v>1615</v>
      </c>
      <c r="E668">
        <v>516</v>
      </c>
      <c r="F668">
        <v>20</v>
      </c>
      <c r="G668">
        <v>20</v>
      </c>
      <c r="H668">
        <v>249.75</v>
      </c>
      <c r="I668">
        <v>7</v>
      </c>
      <c r="J668">
        <v>7</v>
      </c>
      <c r="K668">
        <v>0</v>
      </c>
      <c r="L668" t="s">
        <v>8737</v>
      </c>
      <c r="M668" t="s">
        <v>47</v>
      </c>
      <c r="N668" t="s">
        <v>47</v>
      </c>
    </row>
    <row r="669" spans="2:14" x14ac:dyDescent="0.35">
      <c r="B669" t="s">
        <v>8712</v>
      </c>
      <c r="C669" t="s">
        <v>8750</v>
      </c>
      <c r="D669">
        <v>1617</v>
      </c>
      <c r="E669">
        <v>765</v>
      </c>
      <c r="F669">
        <v>18</v>
      </c>
      <c r="G669">
        <v>18</v>
      </c>
      <c r="H669">
        <v>69.95</v>
      </c>
      <c r="I669">
        <v>4</v>
      </c>
      <c r="J669">
        <v>4</v>
      </c>
      <c r="K669">
        <v>0</v>
      </c>
      <c r="L669" t="s">
        <v>8737</v>
      </c>
      <c r="M669" t="s">
        <v>27</v>
      </c>
      <c r="N669" t="s">
        <v>27</v>
      </c>
    </row>
    <row r="670" spans="2:14" x14ac:dyDescent="0.35">
      <c r="B670" t="s">
        <v>8712</v>
      </c>
      <c r="C670" t="s">
        <v>8750</v>
      </c>
      <c r="D670">
        <v>1623</v>
      </c>
      <c r="E670">
        <v>631</v>
      </c>
      <c r="F670">
        <v>19</v>
      </c>
      <c r="G670">
        <v>19</v>
      </c>
      <c r="H670">
        <v>29.97</v>
      </c>
      <c r="I670">
        <v>1</v>
      </c>
      <c r="J670">
        <v>1</v>
      </c>
      <c r="K670">
        <v>0</v>
      </c>
      <c r="L670" t="s">
        <v>8737</v>
      </c>
      <c r="M670" t="s">
        <v>137</v>
      </c>
      <c r="N670" t="s">
        <v>137</v>
      </c>
    </row>
    <row r="671" spans="2:14" x14ac:dyDescent="0.35">
      <c r="B671" t="s">
        <v>8712</v>
      </c>
      <c r="C671" t="s">
        <v>8750</v>
      </c>
      <c r="D671">
        <v>1624</v>
      </c>
      <c r="E671">
        <v>773</v>
      </c>
      <c r="F671">
        <v>18</v>
      </c>
      <c r="G671">
        <v>18</v>
      </c>
      <c r="H671">
        <v>44.97</v>
      </c>
      <c r="I671">
        <v>4</v>
      </c>
      <c r="J671">
        <v>4</v>
      </c>
      <c r="K671">
        <v>0</v>
      </c>
      <c r="L671" t="s">
        <v>8737</v>
      </c>
      <c r="M671" t="s">
        <v>27</v>
      </c>
      <c r="N671" t="s">
        <v>27</v>
      </c>
    </row>
    <row r="672" spans="2:14" x14ac:dyDescent="0.35">
      <c r="B672" t="s">
        <v>8712</v>
      </c>
      <c r="C672" t="s">
        <v>8750</v>
      </c>
      <c r="D672">
        <v>1635</v>
      </c>
      <c r="E672">
        <v>699</v>
      </c>
      <c r="F672">
        <v>19</v>
      </c>
      <c r="G672">
        <v>19</v>
      </c>
      <c r="H672">
        <v>425.70000000000005</v>
      </c>
      <c r="I672">
        <v>2</v>
      </c>
      <c r="J672">
        <v>1</v>
      </c>
      <c r="K672">
        <v>0</v>
      </c>
      <c r="L672" t="s">
        <v>8737</v>
      </c>
      <c r="M672" t="s">
        <v>57</v>
      </c>
      <c r="N672" t="s">
        <v>137</v>
      </c>
    </row>
    <row r="673" spans="2:14" x14ac:dyDescent="0.35">
      <c r="B673" t="s">
        <v>8712</v>
      </c>
      <c r="C673" t="s">
        <v>8750</v>
      </c>
      <c r="D673">
        <v>1638</v>
      </c>
      <c r="E673">
        <v>783</v>
      </c>
      <c r="F673">
        <v>18</v>
      </c>
      <c r="G673">
        <v>18</v>
      </c>
      <c r="H673">
        <v>31.96</v>
      </c>
      <c r="I673">
        <v>1</v>
      </c>
      <c r="J673">
        <v>1</v>
      </c>
      <c r="K673">
        <v>0</v>
      </c>
      <c r="L673" t="s">
        <v>8737</v>
      </c>
      <c r="M673" t="s">
        <v>137</v>
      </c>
      <c r="N673" t="s">
        <v>137</v>
      </c>
    </row>
    <row r="674" spans="2:14" x14ac:dyDescent="0.35">
      <c r="B674" t="s">
        <v>8712</v>
      </c>
      <c r="C674" t="s">
        <v>8750</v>
      </c>
      <c r="D674">
        <v>1641</v>
      </c>
      <c r="E674">
        <v>744</v>
      </c>
      <c r="F674">
        <v>18</v>
      </c>
      <c r="G674">
        <v>18</v>
      </c>
      <c r="H674">
        <v>74.849999999999994</v>
      </c>
      <c r="I674">
        <v>4</v>
      </c>
      <c r="J674">
        <v>4</v>
      </c>
      <c r="K674">
        <v>0</v>
      </c>
      <c r="L674" t="s">
        <v>8737</v>
      </c>
      <c r="M674" t="s">
        <v>27</v>
      </c>
      <c r="N674" t="s">
        <v>27</v>
      </c>
    </row>
    <row r="675" spans="2:14" x14ac:dyDescent="0.35">
      <c r="B675" t="s">
        <v>8712</v>
      </c>
      <c r="C675" t="s">
        <v>8750</v>
      </c>
      <c r="D675">
        <v>1645</v>
      </c>
      <c r="E675">
        <v>829</v>
      </c>
      <c r="F675">
        <v>18</v>
      </c>
      <c r="G675">
        <v>18</v>
      </c>
      <c r="H675">
        <v>60</v>
      </c>
      <c r="I675">
        <v>1</v>
      </c>
      <c r="J675">
        <v>1</v>
      </c>
      <c r="K675">
        <v>0</v>
      </c>
      <c r="L675" t="s">
        <v>8737</v>
      </c>
      <c r="M675" t="s">
        <v>137</v>
      </c>
      <c r="N675" t="s">
        <v>137</v>
      </c>
    </row>
    <row r="676" spans="2:14" x14ac:dyDescent="0.35">
      <c r="B676" t="s">
        <v>8712</v>
      </c>
      <c r="C676" t="s">
        <v>8750</v>
      </c>
      <c r="D676">
        <v>1646</v>
      </c>
      <c r="E676">
        <v>725</v>
      </c>
      <c r="F676">
        <v>18</v>
      </c>
      <c r="G676">
        <v>18</v>
      </c>
      <c r="H676">
        <v>86.97</v>
      </c>
      <c r="I676">
        <v>7</v>
      </c>
      <c r="J676">
        <v>7</v>
      </c>
      <c r="K676">
        <v>0</v>
      </c>
      <c r="L676" t="s">
        <v>8737</v>
      </c>
      <c r="M676" t="s">
        <v>47</v>
      </c>
      <c r="N676" t="s">
        <v>47</v>
      </c>
    </row>
    <row r="677" spans="2:14" x14ac:dyDescent="0.35">
      <c r="B677" t="s">
        <v>8712</v>
      </c>
      <c r="C677" t="s">
        <v>8750</v>
      </c>
      <c r="D677">
        <v>1654</v>
      </c>
      <c r="E677">
        <v>507</v>
      </c>
      <c r="F677">
        <v>20</v>
      </c>
      <c r="G677">
        <v>20</v>
      </c>
      <c r="H677">
        <v>378</v>
      </c>
      <c r="I677">
        <v>5</v>
      </c>
      <c r="J677">
        <v>5</v>
      </c>
      <c r="K677">
        <v>0</v>
      </c>
      <c r="L677" t="s">
        <v>8737</v>
      </c>
      <c r="M677" t="s">
        <v>84</v>
      </c>
      <c r="N677" t="s">
        <v>84</v>
      </c>
    </row>
    <row r="678" spans="2:14" x14ac:dyDescent="0.35">
      <c r="B678" t="s">
        <v>8712</v>
      </c>
      <c r="C678" t="s">
        <v>8750</v>
      </c>
      <c r="D678">
        <v>1660</v>
      </c>
      <c r="E678">
        <v>556</v>
      </c>
      <c r="F678">
        <v>20</v>
      </c>
      <c r="G678">
        <v>20</v>
      </c>
      <c r="H678">
        <v>2052</v>
      </c>
      <c r="I678">
        <v>6</v>
      </c>
      <c r="J678">
        <v>6</v>
      </c>
      <c r="K678">
        <v>0</v>
      </c>
      <c r="L678" t="s">
        <v>8737</v>
      </c>
      <c r="M678" t="s">
        <v>37</v>
      </c>
      <c r="N678" t="s">
        <v>37</v>
      </c>
    </row>
    <row r="679" spans="2:14" x14ac:dyDescent="0.35">
      <c r="B679" t="s">
        <v>8712</v>
      </c>
      <c r="C679" t="s">
        <v>8750</v>
      </c>
      <c r="D679">
        <v>1670</v>
      </c>
      <c r="E679">
        <v>563</v>
      </c>
      <c r="F679">
        <v>19</v>
      </c>
      <c r="G679">
        <v>19</v>
      </c>
      <c r="H679">
        <v>70</v>
      </c>
      <c r="I679">
        <v>4</v>
      </c>
      <c r="J679">
        <v>4</v>
      </c>
      <c r="K679">
        <v>0</v>
      </c>
      <c r="L679" t="s">
        <v>8737</v>
      </c>
      <c r="M679" t="s">
        <v>27</v>
      </c>
      <c r="N679" t="s">
        <v>27</v>
      </c>
    </row>
    <row r="680" spans="2:14" x14ac:dyDescent="0.35">
      <c r="B680" t="s">
        <v>8712</v>
      </c>
      <c r="C680" t="s">
        <v>8750</v>
      </c>
      <c r="D680">
        <v>1676</v>
      </c>
      <c r="E680">
        <v>478</v>
      </c>
      <c r="F680">
        <v>20</v>
      </c>
      <c r="G680">
        <v>20</v>
      </c>
      <c r="H680">
        <v>64.95</v>
      </c>
      <c r="I680">
        <v>4</v>
      </c>
      <c r="J680">
        <v>4</v>
      </c>
      <c r="K680">
        <v>0</v>
      </c>
      <c r="L680" t="s">
        <v>8737</v>
      </c>
      <c r="M680" t="s">
        <v>27</v>
      </c>
      <c r="N680" t="s">
        <v>27</v>
      </c>
    </row>
    <row r="681" spans="2:14" x14ac:dyDescent="0.35">
      <c r="B681" t="s">
        <v>8712</v>
      </c>
      <c r="C681" t="s">
        <v>8750</v>
      </c>
      <c r="D681">
        <v>1682</v>
      </c>
      <c r="E681">
        <v>669</v>
      </c>
      <c r="F681">
        <v>19</v>
      </c>
      <c r="G681">
        <v>19</v>
      </c>
      <c r="H681">
        <v>945</v>
      </c>
      <c r="I681">
        <v>5</v>
      </c>
      <c r="J681">
        <v>5</v>
      </c>
      <c r="K681">
        <v>0</v>
      </c>
      <c r="L681" t="s">
        <v>8737</v>
      </c>
      <c r="M681" t="s">
        <v>84</v>
      </c>
      <c r="N681" t="s">
        <v>84</v>
      </c>
    </row>
    <row r="682" spans="2:14" x14ac:dyDescent="0.35">
      <c r="B682" t="s">
        <v>8712</v>
      </c>
      <c r="C682" t="s">
        <v>8750</v>
      </c>
      <c r="D682">
        <v>1684</v>
      </c>
      <c r="E682">
        <v>491</v>
      </c>
      <c r="F682">
        <v>20</v>
      </c>
      <c r="G682">
        <v>20</v>
      </c>
      <c r="H682">
        <v>50.97</v>
      </c>
      <c r="I682">
        <v>4</v>
      </c>
      <c r="J682">
        <v>4</v>
      </c>
      <c r="K682">
        <v>0</v>
      </c>
      <c r="L682" t="s">
        <v>8737</v>
      </c>
      <c r="M682" t="s">
        <v>27</v>
      </c>
      <c r="N682" t="s">
        <v>27</v>
      </c>
    </row>
    <row r="683" spans="2:14" x14ac:dyDescent="0.35">
      <c r="B683" t="s">
        <v>8712</v>
      </c>
      <c r="C683" t="s">
        <v>8750</v>
      </c>
      <c r="D683">
        <v>1685</v>
      </c>
      <c r="E683">
        <v>614</v>
      </c>
      <c r="F683">
        <v>19</v>
      </c>
      <c r="G683">
        <v>19</v>
      </c>
      <c r="H683">
        <v>131.80000000000001</v>
      </c>
      <c r="I683">
        <v>7</v>
      </c>
      <c r="J683">
        <v>7</v>
      </c>
      <c r="K683">
        <v>0</v>
      </c>
      <c r="L683" t="s">
        <v>8737</v>
      </c>
      <c r="M683" t="s">
        <v>47</v>
      </c>
      <c r="N683" t="s">
        <v>47</v>
      </c>
    </row>
    <row r="684" spans="2:14" x14ac:dyDescent="0.35">
      <c r="B684" t="s">
        <v>8712</v>
      </c>
      <c r="C684" t="s">
        <v>8750</v>
      </c>
      <c r="D684">
        <v>1687</v>
      </c>
      <c r="E684">
        <v>641</v>
      </c>
      <c r="F684">
        <v>19</v>
      </c>
      <c r="G684">
        <v>19</v>
      </c>
      <c r="H684">
        <v>2275</v>
      </c>
      <c r="I684">
        <v>3</v>
      </c>
      <c r="J684">
        <v>3</v>
      </c>
      <c r="K684">
        <v>0</v>
      </c>
      <c r="L684" t="s">
        <v>8737</v>
      </c>
      <c r="M684" t="s">
        <v>107</v>
      </c>
      <c r="N684" t="s">
        <v>107</v>
      </c>
    </row>
    <row r="685" spans="2:14" x14ac:dyDescent="0.35">
      <c r="B685" t="s">
        <v>8712</v>
      </c>
      <c r="C685" t="s">
        <v>8750</v>
      </c>
      <c r="D685">
        <v>1688</v>
      </c>
      <c r="E685">
        <v>740</v>
      </c>
      <c r="F685">
        <v>18</v>
      </c>
      <c r="G685">
        <v>18</v>
      </c>
      <c r="H685">
        <v>69.95</v>
      </c>
      <c r="I685">
        <v>4</v>
      </c>
      <c r="J685">
        <v>4</v>
      </c>
      <c r="K685">
        <v>0</v>
      </c>
      <c r="L685" t="s">
        <v>8737</v>
      </c>
      <c r="M685" t="s">
        <v>27</v>
      </c>
      <c r="N685" t="s">
        <v>27</v>
      </c>
    </row>
    <row r="686" spans="2:14" x14ac:dyDescent="0.35">
      <c r="B686" t="s">
        <v>8712</v>
      </c>
      <c r="C686" t="s">
        <v>8750</v>
      </c>
      <c r="D686">
        <v>1707</v>
      </c>
      <c r="E686">
        <v>819</v>
      </c>
      <c r="F686">
        <v>18</v>
      </c>
      <c r="G686">
        <v>18</v>
      </c>
      <c r="H686">
        <v>36</v>
      </c>
      <c r="I686">
        <v>1</v>
      </c>
      <c r="J686">
        <v>1</v>
      </c>
      <c r="K686">
        <v>0</v>
      </c>
      <c r="L686" t="s">
        <v>8737</v>
      </c>
      <c r="M686" t="s">
        <v>137</v>
      </c>
      <c r="N686" t="s">
        <v>137</v>
      </c>
    </row>
    <row r="687" spans="2:14" x14ac:dyDescent="0.35">
      <c r="B687" t="s">
        <v>8712</v>
      </c>
      <c r="C687" t="s">
        <v>8750</v>
      </c>
      <c r="D687">
        <v>1713</v>
      </c>
      <c r="E687">
        <v>812</v>
      </c>
      <c r="F687">
        <v>18</v>
      </c>
      <c r="G687">
        <v>18</v>
      </c>
      <c r="H687">
        <v>270</v>
      </c>
      <c r="I687">
        <v>2</v>
      </c>
      <c r="J687">
        <v>2</v>
      </c>
      <c r="K687">
        <v>0</v>
      </c>
      <c r="L687" t="s">
        <v>8737</v>
      </c>
      <c r="M687" t="s">
        <v>57</v>
      </c>
      <c r="N687" t="s">
        <v>57</v>
      </c>
    </row>
    <row r="688" spans="2:14" x14ac:dyDescent="0.35">
      <c r="B688" t="s">
        <v>8712</v>
      </c>
      <c r="C688" t="s">
        <v>8750</v>
      </c>
      <c r="D688">
        <v>1714</v>
      </c>
      <c r="E688">
        <v>441</v>
      </c>
      <c r="F688">
        <v>20</v>
      </c>
      <c r="G688">
        <v>20</v>
      </c>
      <c r="H688">
        <v>49.95</v>
      </c>
      <c r="I688">
        <v>1</v>
      </c>
      <c r="J688">
        <v>1</v>
      </c>
      <c r="K688">
        <v>0</v>
      </c>
      <c r="L688" t="s">
        <v>8737</v>
      </c>
      <c r="M688" t="s">
        <v>137</v>
      </c>
      <c r="N688" t="s">
        <v>137</v>
      </c>
    </row>
    <row r="689" spans="2:14" x14ac:dyDescent="0.35">
      <c r="B689" t="s">
        <v>8712</v>
      </c>
      <c r="C689" t="s">
        <v>8750</v>
      </c>
      <c r="D689">
        <v>1722</v>
      </c>
      <c r="E689">
        <v>792</v>
      </c>
      <c r="F689">
        <v>18</v>
      </c>
      <c r="G689">
        <v>18</v>
      </c>
      <c r="H689">
        <v>1070</v>
      </c>
      <c r="I689">
        <v>5</v>
      </c>
      <c r="J689">
        <v>5</v>
      </c>
      <c r="K689">
        <v>0</v>
      </c>
      <c r="L689" t="s">
        <v>8737</v>
      </c>
      <c r="M689" t="s">
        <v>84</v>
      </c>
      <c r="N689" t="s">
        <v>84</v>
      </c>
    </row>
    <row r="690" spans="2:14" x14ac:dyDescent="0.35">
      <c r="B690" t="s">
        <v>8712</v>
      </c>
      <c r="C690" t="s">
        <v>8750</v>
      </c>
      <c r="D690">
        <v>1726</v>
      </c>
      <c r="E690">
        <v>679</v>
      </c>
      <c r="F690">
        <v>19</v>
      </c>
      <c r="G690">
        <v>19</v>
      </c>
      <c r="H690">
        <v>104.97</v>
      </c>
      <c r="I690">
        <v>7</v>
      </c>
      <c r="J690">
        <v>7</v>
      </c>
      <c r="K690">
        <v>0</v>
      </c>
      <c r="L690" t="s">
        <v>8737</v>
      </c>
      <c r="M690" t="s">
        <v>47</v>
      </c>
      <c r="N690" t="s">
        <v>47</v>
      </c>
    </row>
    <row r="691" spans="2:14" x14ac:dyDescent="0.35">
      <c r="B691" t="s">
        <v>8712</v>
      </c>
      <c r="C691" t="s">
        <v>8750</v>
      </c>
      <c r="D691">
        <v>1731</v>
      </c>
      <c r="E691">
        <v>638</v>
      </c>
      <c r="F691">
        <v>19</v>
      </c>
      <c r="G691">
        <v>19</v>
      </c>
      <c r="H691">
        <v>1580</v>
      </c>
      <c r="I691">
        <v>3</v>
      </c>
      <c r="J691">
        <v>3</v>
      </c>
      <c r="K691">
        <v>0</v>
      </c>
      <c r="L691" t="s">
        <v>8737</v>
      </c>
      <c r="M691" t="s">
        <v>107</v>
      </c>
      <c r="N691" t="s">
        <v>107</v>
      </c>
    </row>
    <row r="692" spans="2:14" x14ac:dyDescent="0.35">
      <c r="B692" t="s">
        <v>8712</v>
      </c>
      <c r="C692" t="s">
        <v>8750</v>
      </c>
      <c r="D692">
        <v>1732</v>
      </c>
      <c r="E692">
        <v>533</v>
      </c>
      <c r="F692">
        <v>20</v>
      </c>
      <c r="G692">
        <v>20</v>
      </c>
      <c r="H692">
        <v>84.949999999999989</v>
      </c>
      <c r="I692">
        <v>4</v>
      </c>
      <c r="J692">
        <v>4</v>
      </c>
      <c r="K692">
        <v>0</v>
      </c>
      <c r="L692" t="s">
        <v>8737</v>
      </c>
      <c r="M692" t="s">
        <v>27</v>
      </c>
      <c r="N692" t="s">
        <v>27</v>
      </c>
    </row>
    <row r="693" spans="2:14" x14ac:dyDescent="0.35">
      <c r="B693" t="s">
        <v>8712</v>
      </c>
      <c r="C693" t="s">
        <v>8750</v>
      </c>
      <c r="D693">
        <v>1733</v>
      </c>
      <c r="E693">
        <v>565</v>
      </c>
      <c r="F693">
        <v>20</v>
      </c>
      <c r="G693">
        <v>19</v>
      </c>
      <c r="H693">
        <v>827.64</v>
      </c>
      <c r="I693">
        <v>2</v>
      </c>
      <c r="J693">
        <v>1</v>
      </c>
      <c r="K693">
        <v>1</v>
      </c>
      <c r="L693" t="s">
        <v>8737</v>
      </c>
      <c r="M693" t="s">
        <v>57</v>
      </c>
      <c r="N693" t="s">
        <v>137</v>
      </c>
    </row>
    <row r="694" spans="2:14" x14ac:dyDescent="0.35">
      <c r="B694" t="s">
        <v>8712</v>
      </c>
      <c r="C694" t="s">
        <v>8750</v>
      </c>
      <c r="D694">
        <v>1734</v>
      </c>
      <c r="E694">
        <v>552</v>
      </c>
      <c r="F694">
        <v>20</v>
      </c>
      <c r="G694">
        <v>20</v>
      </c>
      <c r="H694">
        <v>72</v>
      </c>
      <c r="I694">
        <v>1</v>
      </c>
      <c r="J694">
        <v>1</v>
      </c>
      <c r="K694">
        <v>0</v>
      </c>
      <c r="L694" t="s">
        <v>8737</v>
      </c>
      <c r="M694" t="s">
        <v>137</v>
      </c>
      <c r="N694" t="s">
        <v>137</v>
      </c>
    </row>
    <row r="695" spans="2:14" x14ac:dyDescent="0.35">
      <c r="B695" t="s">
        <v>8712</v>
      </c>
      <c r="C695" t="s">
        <v>8750</v>
      </c>
      <c r="D695">
        <v>1737</v>
      </c>
      <c r="E695">
        <v>436</v>
      </c>
      <c r="F695">
        <v>20</v>
      </c>
      <c r="G695">
        <v>20</v>
      </c>
      <c r="H695">
        <v>74.95</v>
      </c>
      <c r="I695">
        <v>4</v>
      </c>
      <c r="J695">
        <v>4</v>
      </c>
      <c r="K695">
        <v>0</v>
      </c>
      <c r="L695" t="s">
        <v>8737</v>
      </c>
      <c r="M695" t="s">
        <v>27</v>
      </c>
      <c r="N695" t="s">
        <v>27</v>
      </c>
    </row>
    <row r="696" spans="2:14" x14ac:dyDescent="0.35">
      <c r="B696" t="s">
        <v>8712</v>
      </c>
      <c r="C696" t="s">
        <v>8750</v>
      </c>
      <c r="D696">
        <v>1741</v>
      </c>
      <c r="E696">
        <v>599</v>
      </c>
      <c r="F696">
        <v>20</v>
      </c>
      <c r="G696">
        <v>19</v>
      </c>
      <c r="H696">
        <v>3258.5</v>
      </c>
      <c r="I696">
        <v>4</v>
      </c>
      <c r="J696">
        <v>3</v>
      </c>
      <c r="K696">
        <v>1</v>
      </c>
      <c r="L696" t="s">
        <v>8737</v>
      </c>
      <c r="M696" t="s">
        <v>27</v>
      </c>
      <c r="N696" t="s">
        <v>107</v>
      </c>
    </row>
    <row r="697" spans="2:14" x14ac:dyDescent="0.35">
      <c r="B697" t="s">
        <v>8712</v>
      </c>
      <c r="C697" t="s">
        <v>8750</v>
      </c>
      <c r="D697">
        <v>1743</v>
      </c>
      <c r="E697">
        <v>568</v>
      </c>
      <c r="F697">
        <v>19</v>
      </c>
      <c r="G697">
        <v>19</v>
      </c>
      <c r="H697">
        <v>35.96</v>
      </c>
      <c r="I697">
        <v>1</v>
      </c>
      <c r="J697">
        <v>1</v>
      </c>
      <c r="K697">
        <v>0</v>
      </c>
      <c r="L697" t="s">
        <v>8737</v>
      </c>
      <c r="M697" t="s">
        <v>137</v>
      </c>
      <c r="N697" t="s">
        <v>137</v>
      </c>
    </row>
    <row r="698" spans="2:14" x14ac:dyDescent="0.35">
      <c r="B698" t="s">
        <v>8712</v>
      </c>
      <c r="C698" t="s">
        <v>8750</v>
      </c>
      <c r="D698">
        <v>1749</v>
      </c>
      <c r="E698">
        <v>427</v>
      </c>
      <c r="F698">
        <v>20</v>
      </c>
      <c r="G698">
        <v>20</v>
      </c>
      <c r="H698">
        <v>35.97</v>
      </c>
      <c r="I698">
        <v>1</v>
      </c>
      <c r="J698">
        <v>1</v>
      </c>
      <c r="K698">
        <v>0</v>
      </c>
      <c r="L698" t="s">
        <v>8737</v>
      </c>
      <c r="M698" t="s">
        <v>137</v>
      </c>
      <c r="N698" t="s">
        <v>137</v>
      </c>
    </row>
    <row r="699" spans="2:14" x14ac:dyDescent="0.35">
      <c r="B699" t="s">
        <v>8712</v>
      </c>
      <c r="C699" t="s">
        <v>8750</v>
      </c>
      <c r="D699">
        <v>1763</v>
      </c>
      <c r="E699">
        <v>804</v>
      </c>
      <c r="F699">
        <v>18</v>
      </c>
      <c r="G699">
        <v>18</v>
      </c>
      <c r="H699">
        <v>74.95</v>
      </c>
      <c r="I699">
        <v>4</v>
      </c>
      <c r="J699">
        <v>4</v>
      </c>
      <c r="K699">
        <v>0</v>
      </c>
      <c r="L699" t="s">
        <v>8737</v>
      </c>
      <c r="M699" t="s">
        <v>27</v>
      </c>
      <c r="N699" t="s">
        <v>27</v>
      </c>
    </row>
    <row r="700" spans="2:14" x14ac:dyDescent="0.35">
      <c r="B700" t="s">
        <v>8712</v>
      </c>
      <c r="C700" t="s">
        <v>8750</v>
      </c>
      <c r="D700">
        <v>1775</v>
      </c>
      <c r="E700">
        <v>813</v>
      </c>
      <c r="F700">
        <v>18</v>
      </c>
      <c r="G700">
        <v>18</v>
      </c>
      <c r="H700">
        <v>14.99</v>
      </c>
      <c r="I700">
        <v>4</v>
      </c>
      <c r="J700">
        <v>4</v>
      </c>
      <c r="K700">
        <v>0</v>
      </c>
      <c r="L700" t="s">
        <v>8737</v>
      </c>
      <c r="M700" t="s">
        <v>27</v>
      </c>
      <c r="N700" t="s">
        <v>27</v>
      </c>
    </row>
    <row r="701" spans="2:14" x14ac:dyDescent="0.35">
      <c r="B701" t="s">
        <v>8712</v>
      </c>
      <c r="C701" t="s">
        <v>8750</v>
      </c>
      <c r="D701">
        <v>1777</v>
      </c>
      <c r="E701">
        <v>747</v>
      </c>
      <c r="F701">
        <v>18</v>
      </c>
      <c r="G701">
        <v>18</v>
      </c>
      <c r="H701">
        <v>1074</v>
      </c>
      <c r="I701">
        <v>2</v>
      </c>
      <c r="J701">
        <v>2</v>
      </c>
      <c r="K701">
        <v>0</v>
      </c>
      <c r="L701" t="s">
        <v>8737</v>
      </c>
      <c r="M701" t="s">
        <v>57</v>
      </c>
      <c r="N701" t="s">
        <v>57</v>
      </c>
    </row>
    <row r="702" spans="2:14" x14ac:dyDescent="0.35">
      <c r="B702" t="s">
        <v>8712</v>
      </c>
      <c r="C702" t="s">
        <v>8750</v>
      </c>
      <c r="D702">
        <v>1780</v>
      </c>
      <c r="E702">
        <v>713</v>
      </c>
      <c r="F702">
        <v>19</v>
      </c>
      <c r="G702">
        <v>19</v>
      </c>
      <c r="H702">
        <v>1820</v>
      </c>
      <c r="I702">
        <v>3</v>
      </c>
      <c r="J702">
        <v>3</v>
      </c>
      <c r="K702">
        <v>0</v>
      </c>
      <c r="L702" t="s">
        <v>8737</v>
      </c>
      <c r="M702" t="s">
        <v>107</v>
      </c>
      <c r="N702" t="s">
        <v>107</v>
      </c>
    </row>
    <row r="703" spans="2:14" x14ac:dyDescent="0.35">
      <c r="B703" t="s">
        <v>8712</v>
      </c>
      <c r="C703" t="s">
        <v>8750</v>
      </c>
      <c r="D703">
        <v>1782</v>
      </c>
      <c r="E703">
        <v>748</v>
      </c>
      <c r="F703">
        <v>18</v>
      </c>
      <c r="G703">
        <v>18</v>
      </c>
      <c r="H703">
        <v>500</v>
      </c>
      <c r="I703">
        <v>3</v>
      </c>
      <c r="J703">
        <v>3</v>
      </c>
      <c r="K703">
        <v>0</v>
      </c>
      <c r="L703" t="s">
        <v>8737</v>
      </c>
      <c r="M703" t="s">
        <v>107</v>
      </c>
      <c r="N703" t="s">
        <v>107</v>
      </c>
    </row>
    <row r="704" spans="2:14" x14ac:dyDescent="0.35">
      <c r="B704" t="s">
        <v>8712</v>
      </c>
      <c r="C704" t="s">
        <v>8750</v>
      </c>
      <c r="D704">
        <v>1793</v>
      </c>
      <c r="E704">
        <v>775</v>
      </c>
      <c r="F704">
        <v>18</v>
      </c>
      <c r="G704">
        <v>18</v>
      </c>
      <c r="H704">
        <v>184.95000000000002</v>
      </c>
      <c r="I704">
        <v>7</v>
      </c>
      <c r="J704">
        <v>7</v>
      </c>
      <c r="K704">
        <v>0</v>
      </c>
      <c r="L704" t="s">
        <v>8737</v>
      </c>
      <c r="M704" t="s">
        <v>47</v>
      </c>
      <c r="N704" t="s">
        <v>47</v>
      </c>
    </row>
    <row r="705" spans="2:14" x14ac:dyDescent="0.35">
      <c r="B705" t="s">
        <v>8712</v>
      </c>
      <c r="C705" t="s">
        <v>8750</v>
      </c>
      <c r="D705">
        <v>1797</v>
      </c>
      <c r="E705">
        <v>650</v>
      </c>
      <c r="F705">
        <v>19</v>
      </c>
      <c r="G705">
        <v>19</v>
      </c>
      <c r="H705">
        <v>50.97</v>
      </c>
      <c r="I705">
        <v>4</v>
      </c>
      <c r="J705">
        <v>4</v>
      </c>
      <c r="K705">
        <v>0</v>
      </c>
      <c r="L705" t="s">
        <v>8737</v>
      </c>
      <c r="M705" t="s">
        <v>27</v>
      </c>
      <c r="N705" t="s">
        <v>27</v>
      </c>
    </row>
    <row r="706" spans="2:14" x14ac:dyDescent="0.35">
      <c r="B706" t="s">
        <v>8712</v>
      </c>
      <c r="C706" t="s">
        <v>8750</v>
      </c>
      <c r="D706">
        <v>1801</v>
      </c>
      <c r="E706">
        <v>592</v>
      </c>
      <c r="F706">
        <v>19</v>
      </c>
      <c r="G706">
        <v>19</v>
      </c>
      <c r="H706">
        <v>250</v>
      </c>
      <c r="I706">
        <v>3</v>
      </c>
      <c r="J706">
        <v>3</v>
      </c>
      <c r="K706">
        <v>0</v>
      </c>
      <c r="L706" t="s">
        <v>8737</v>
      </c>
      <c r="M706" t="s">
        <v>107</v>
      </c>
      <c r="N706" t="s">
        <v>107</v>
      </c>
    </row>
    <row r="707" spans="2:14" x14ac:dyDescent="0.35">
      <c r="B707" t="s">
        <v>8712</v>
      </c>
      <c r="C707" t="s">
        <v>8750</v>
      </c>
      <c r="D707">
        <v>1806</v>
      </c>
      <c r="E707">
        <v>584</v>
      </c>
      <c r="F707">
        <v>19</v>
      </c>
      <c r="G707">
        <v>19</v>
      </c>
      <c r="H707">
        <v>17.98</v>
      </c>
      <c r="I707">
        <v>1</v>
      </c>
      <c r="J707">
        <v>1</v>
      </c>
      <c r="K707">
        <v>0</v>
      </c>
      <c r="L707" t="s">
        <v>8737</v>
      </c>
      <c r="M707" t="s">
        <v>137</v>
      </c>
      <c r="N707" t="s">
        <v>137</v>
      </c>
    </row>
    <row r="708" spans="2:14" x14ac:dyDescent="0.35">
      <c r="B708" t="s">
        <v>8712</v>
      </c>
      <c r="C708" t="s">
        <v>8750</v>
      </c>
      <c r="D708">
        <v>1809</v>
      </c>
      <c r="E708">
        <v>560</v>
      </c>
      <c r="F708">
        <v>19</v>
      </c>
      <c r="G708">
        <v>19</v>
      </c>
      <c r="H708">
        <v>910</v>
      </c>
      <c r="I708">
        <v>3</v>
      </c>
      <c r="J708">
        <v>3</v>
      </c>
      <c r="K708">
        <v>0</v>
      </c>
      <c r="L708" t="s">
        <v>8737</v>
      </c>
      <c r="M708" t="s">
        <v>107</v>
      </c>
      <c r="N708" t="s">
        <v>107</v>
      </c>
    </row>
    <row r="709" spans="2:14" x14ac:dyDescent="0.35">
      <c r="B709" t="s">
        <v>8712</v>
      </c>
      <c r="C709" t="s">
        <v>8750</v>
      </c>
      <c r="D709">
        <v>1812</v>
      </c>
      <c r="E709">
        <v>655</v>
      </c>
      <c r="F709">
        <v>19</v>
      </c>
      <c r="G709">
        <v>19</v>
      </c>
      <c r="H709">
        <v>59.98</v>
      </c>
      <c r="I709">
        <v>7</v>
      </c>
      <c r="J709">
        <v>7</v>
      </c>
      <c r="K709">
        <v>0</v>
      </c>
      <c r="L709" t="s">
        <v>8737</v>
      </c>
      <c r="M709" t="s">
        <v>47</v>
      </c>
      <c r="N709" t="s">
        <v>47</v>
      </c>
    </row>
    <row r="710" spans="2:14" x14ac:dyDescent="0.35">
      <c r="B710" t="s">
        <v>8712</v>
      </c>
      <c r="C710" t="s">
        <v>8750</v>
      </c>
      <c r="D710">
        <v>1815</v>
      </c>
      <c r="E710">
        <v>454</v>
      </c>
      <c r="F710">
        <v>20</v>
      </c>
      <c r="G710">
        <v>20</v>
      </c>
      <c r="H710">
        <v>44.97</v>
      </c>
      <c r="I710">
        <v>4</v>
      </c>
      <c r="J710">
        <v>4</v>
      </c>
      <c r="K710">
        <v>0</v>
      </c>
      <c r="L710" t="s">
        <v>8737</v>
      </c>
      <c r="M710" t="s">
        <v>27</v>
      </c>
      <c r="N710" t="s">
        <v>27</v>
      </c>
    </row>
    <row r="711" spans="2:14" x14ac:dyDescent="0.35">
      <c r="B711" t="s">
        <v>8712</v>
      </c>
      <c r="C711" t="s">
        <v>8750</v>
      </c>
      <c r="D711">
        <v>1818</v>
      </c>
      <c r="E711">
        <v>529</v>
      </c>
      <c r="F711">
        <v>20</v>
      </c>
      <c r="G711">
        <v>20</v>
      </c>
      <c r="H711">
        <v>1798</v>
      </c>
      <c r="I711">
        <v>6</v>
      </c>
      <c r="J711">
        <v>6</v>
      </c>
      <c r="K711">
        <v>0</v>
      </c>
      <c r="L711" t="s">
        <v>8737</v>
      </c>
      <c r="M711" t="s">
        <v>37</v>
      </c>
      <c r="N711" t="s">
        <v>37</v>
      </c>
    </row>
    <row r="712" spans="2:14" x14ac:dyDescent="0.35">
      <c r="B712" t="s">
        <v>8712</v>
      </c>
      <c r="C712" t="s">
        <v>8750</v>
      </c>
      <c r="D712">
        <v>1837</v>
      </c>
      <c r="E712">
        <v>717</v>
      </c>
      <c r="F712">
        <v>20</v>
      </c>
      <c r="G712">
        <v>19</v>
      </c>
      <c r="H712">
        <v>314.82</v>
      </c>
      <c r="I712">
        <v>7</v>
      </c>
      <c r="J712">
        <v>1</v>
      </c>
      <c r="K712">
        <v>1</v>
      </c>
      <c r="L712" t="s">
        <v>8737</v>
      </c>
      <c r="M712" t="s">
        <v>47</v>
      </c>
      <c r="N712" t="s">
        <v>137</v>
      </c>
    </row>
    <row r="713" spans="2:14" x14ac:dyDescent="0.35">
      <c r="B713" t="s">
        <v>8712</v>
      </c>
      <c r="C713" t="s">
        <v>8750</v>
      </c>
      <c r="D713">
        <v>1840</v>
      </c>
      <c r="E713">
        <v>680</v>
      </c>
      <c r="F713">
        <v>20</v>
      </c>
      <c r="G713">
        <v>19</v>
      </c>
      <c r="H713">
        <v>4516</v>
      </c>
      <c r="I713">
        <v>6</v>
      </c>
      <c r="J713">
        <v>4</v>
      </c>
      <c r="K713">
        <v>1</v>
      </c>
      <c r="L713" t="s">
        <v>8737</v>
      </c>
      <c r="M713" t="s">
        <v>37</v>
      </c>
      <c r="N713" t="s">
        <v>27</v>
      </c>
    </row>
    <row r="714" spans="2:14" x14ac:dyDescent="0.35">
      <c r="B714" t="s">
        <v>8712</v>
      </c>
      <c r="C714" t="s">
        <v>8750</v>
      </c>
      <c r="D714">
        <v>1846</v>
      </c>
      <c r="E714">
        <v>559</v>
      </c>
      <c r="F714">
        <v>19</v>
      </c>
      <c r="G714">
        <v>19</v>
      </c>
      <c r="H714">
        <v>334</v>
      </c>
      <c r="I714">
        <v>2</v>
      </c>
      <c r="J714">
        <v>2</v>
      </c>
      <c r="K714">
        <v>0</v>
      </c>
      <c r="L714" t="s">
        <v>8737</v>
      </c>
      <c r="M714" t="s">
        <v>57</v>
      </c>
      <c r="N714" t="s">
        <v>57</v>
      </c>
    </row>
    <row r="715" spans="2:14" x14ac:dyDescent="0.35">
      <c r="B715" t="s">
        <v>8712</v>
      </c>
      <c r="C715" t="s">
        <v>8750</v>
      </c>
      <c r="D715">
        <v>1850</v>
      </c>
      <c r="E715">
        <v>647</v>
      </c>
      <c r="F715">
        <v>19</v>
      </c>
      <c r="G715">
        <v>19</v>
      </c>
      <c r="H715">
        <v>4194</v>
      </c>
      <c r="I715">
        <v>6</v>
      </c>
      <c r="J715">
        <v>6</v>
      </c>
      <c r="K715">
        <v>0</v>
      </c>
      <c r="L715" t="s">
        <v>8737</v>
      </c>
      <c r="M715" t="s">
        <v>37</v>
      </c>
      <c r="N715" t="s">
        <v>37</v>
      </c>
    </row>
    <row r="716" spans="2:14" x14ac:dyDescent="0.35">
      <c r="B716" t="s">
        <v>8712</v>
      </c>
      <c r="C716" t="s">
        <v>8750</v>
      </c>
      <c r="D716">
        <v>1851</v>
      </c>
      <c r="E716">
        <v>841</v>
      </c>
      <c r="F716">
        <v>18</v>
      </c>
      <c r="G716">
        <v>18</v>
      </c>
      <c r="H716">
        <v>239.76000000000002</v>
      </c>
      <c r="I716">
        <v>7</v>
      </c>
      <c r="J716">
        <v>4</v>
      </c>
      <c r="K716">
        <v>0</v>
      </c>
      <c r="L716" t="s">
        <v>8737</v>
      </c>
      <c r="M716" t="s">
        <v>47</v>
      </c>
      <c r="N716" t="s">
        <v>27</v>
      </c>
    </row>
    <row r="717" spans="2:14" x14ac:dyDescent="0.35">
      <c r="B717" t="s">
        <v>8712</v>
      </c>
      <c r="C717" t="s">
        <v>8750</v>
      </c>
      <c r="D717">
        <v>1852</v>
      </c>
      <c r="E717">
        <v>821</v>
      </c>
      <c r="F717">
        <v>18</v>
      </c>
      <c r="G717">
        <v>18</v>
      </c>
      <c r="H717">
        <v>642</v>
      </c>
      <c r="I717">
        <v>5</v>
      </c>
      <c r="J717">
        <v>5</v>
      </c>
      <c r="K717">
        <v>0</v>
      </c>
      <c r="L717" t="s">
        <v>8737</v>
      </c>
      <c r="M717" t="s">
        <v>84</v>
      </c>
      <c r="N717" t="s">
        <v>84</v>
      </c>
    </row>
    <row r="718" spans="2:14" x14ac:dyDescent="0.35">
      <c r="B718" t="s">
        <v>8712</v>
      </c>
      <c r="C718" t="s">
        <v>8750</v>
      </c>
      <c r="D718">
        <v>1853</v>
      </c>
      <c r="E718">
        <v>721</v>
      </c>
      <c r="F718">
        <v>18</v>
      </c>
      <c r="G718">
        <v>18</v>
      </c>
      <c r="H718">
        <v>537</v>
      </c>
      <c r="I718">
        <v>2</v>
      </c>
      <c r="J718">
        <v>2</v>
      </c>
      <c r="K718">
        <v>0</v>
      </c>
      <c r="L718" t="s">
        <v>8737</v>
      </c>
      <c r="M718" t="s">
        <v>57</v>
      </c>
      <c r="N718" t="s">
        <v>57</v>
      </c>
    </row>
    <row r="719" spans="2:14" x14ac:dyDescent="0.35">
      <c r="B719" t="s">
        <v>8712</v>
      </c>
      <c r="C719" t="s">
        <v>8750</v>
      </c>
      <c r="D719">
        <v>1859</v>
      </c>
      <c r="E719">
        <v>835</v>
      </c>
      <c r="F719">
        <v>18</v>
      </c>
      <c r="G719">
        <v>18</v>
      </c>
      <c r="H719">
        <v>1365</v>
      </c>
      <c r="I719">
        <v>3</v>
      </c>
      <c r="J719">
        <v>3</v>
      </c>
      <c r="K719">
        <v>0</v>
      </c>
      <c r="L719" t="s">
        <v>8737</v>
      </c>
      <c r="M719" t="s">
        <v>107</v>
      </c>
      <c r="N719" t="s">
        <v>107</v>
      </c>
    </row>
    <row r="720" spans="2:14" x14ac:dyDescent="0.35">
      <c r="B720" t="s">
        <v>8712</v>
      </c>
      <c r="C720" t="s">
        <v>8750</v>
      </c>
      <c r="D720">
        <v>1860</v>
      </c>
      <c r="E720">
        <v>515</v>
      </c>
      <c r="F720">
        <v>20</v>
      </c>
      <c r="G720">
        <v>20</v>
      </c>
      <c r="H720">
        <v>167</v>
      </c>
      <c r="I720">
        <v>2</v>
      </c>
      <c r="J720">
        <v>2</v>
      </c>
      <c r="K720">
        <v>0</v>
      </c>
      <c r="L720" t="s">
        <v>8737</v>
      </c>
      <c r="M720" t="s">
        <v>57</v>
      </c>
      <c r="N720" t="s">
        <v>57</v>
      </c>
    </row>
    <row r="721" spans="2:14" x14ac:dyDescent="0.35">
      <c r="B721" t="s">
        <v>8712</v>
      </c>
      <c r="C721" t="s">
        <v>8750</v>
      </c>
      <c r="D721">
        <v>1861</v>
      </c>
      <c r="E721">
        <v>670</v>
      </c>
      <c r="F721">
        <v>19</v>
      </c>
      <c r="G721">
        <v>19</v>
      </c>
      <c r="H721">
        <v>534</v>
      </c>
      <c r="I721">
        <v>2</v>
      </c>
      <c r="J721">
        <v>2</v>
      </c>
      <c r="K721">
        <v>0</v>
      </c>
      <c r="L721" t="s">
        <v>8737</v>
      </c>
      <c r="M721" t="s">
        <v>57</v>
      </c>
      <c r="N721" t="s">
        <v>57</v>
      </c>
    </row>
    <row r="722" spans="2:14" x14ac:dyDescent="0.35">
      <c r="B722" t="s">
        <v>8712</v>
      </c>
      <c r="C722" t="s">
        <v>8750</v>
      </c>
      <c r="D722">
        <v>1863</v>
      </c>
      <c r="E722">
        <v>709</v>
      </c>
      <c r="F722">
        <v>19</v>
      </c>
      <c r="G722">
        <v>19</v>
      </c>
      <c r="H722">
        <v>131.80000000000001</v>
      </c>
      <c r="I722">
        <v>7</v>
      </c>
      <c r="J722">
        <v>7</v>
      </c>
      <c r="K722">
        <v>0</v>
      </c>
      <c r="L722" t="s">
        <v>8737</v>
      </c>
      <c r="M722" t="s">
        <v>47</v>
      </c>
      <c r="N722" t="s">
        <v>47</v>
      </c>
    </row>
    <row r="723" spans="2:14" x14ac:dyDescent="0.35">
      <c r="B723" t="s">
        <v>8712</v>
      </c>
      <c r="C723" t="s">
        <v>8750</v>
      </c>
      <c r="D723">
        <v>1869</v>
      </c>
      <c r="E723">
        <v>471</v>
      </c>
      <c r="F723">
        <v>20</v>
      </c>
      <c r="G723">
        <v>20</v>
      </c>
      <c r="H723">
        <v>44.97</v>
      </c>
      <c r="I723">
        <v>4</v>
      </c>
      <c r="J723">
        <v>4</v>
      </c>
      <c r="K723">
        <v>0</v>
      </c>
      <c r="L723" t="s">
        <v>8737</v>
      </c>
      <c r="M723" t="s">
        <v>27</v>
      </c>
      <c r="N723" t="s">
        <v>27</v>
      </c>
    </row>
    <row r="724" spans="2:14" x14ac:dyDescent="0.35">
      <c r="B724" t="s">
        <v>8712</v>
      </c>
      <c r="C724" t="s">
        <v>8750</v>
      </c>
      <c r="D724">
        <v>1875</v>
      </c>
      <c r="E724">
        <v>643</v>
      </c>
      <c r="F724">
        <v>19</v>
      </c>
      <c r="G724">
        <v>19</v>
      </c>
      <c r="H724">
        <v>358</v>
      </c>
      <c r="I724">
        <v>2</v>
      </c>
      <c r="J724">
        <v>2</v>
      </c>
      <c r="K724">
        <v>0</v>
      </c>
      <c r="L724" t="s">
        <v>8737</v>
      </c>
      <c r="M724" t="s">
        <v>57</v>
      </c>
      <c r="N724" t="s">
        <v>57</v>
      </c>
    </row>
    <row r="725" spans="2:14" x14ac:dyDescent="0.35">
      <c r="B725" t="s">
        <v>8712</v>
      </c>
      <c r="C725" t="s">
        <v>8750</v>
      </c>
      <c r="D725">
        <v>1877</v>
      </c>
      <c r="E725">
        <v>582</v>
      </c>
      <c r="F725">
        <v>19</v>
      </c>
      <c r="G725">
        <v>19</v>
      </c>
      <c r="H725">
        <v>75.98</v>
      </c>
      <c r="I725">
        <v>7</v>
      </c>
      <c r="J725">
        <v>7</v>
      </c>
      <c r="K725">
        <v>0</v>
      </c>
      <c r="L725" t="s">
        <v>8737</v>
      </c>
      <c r="M725" t="s">
        <v>47</v>
      </c>
      <c r="N725" t="s">
        <v>47</v>
      </c>
    </row>
    <row r="726" spans="2:14" x14ac:dyDescent="0.35">
      <c r="B726" t="s">
        <v>8712</v>
      </c>
      <c r="C726" t="s">
        <v>8750</v>
      </c>
      <c r="D726">
        <v>1885</v>
      </c>
      <c r="E726">
        <v>634</v>
      </c>
      <c r="F726">
        <v>19</v>
      </c>
      <c r="G726">
        <v>19</v>
      </c>
      <c r="H726">
        <v>1647</v>
      </c>
      <c r="I726">
        <v>6</v>
      </c>
      <c r="J726">
        <v>6</v>
      </c>
      <c r="K726">
        <v>0</v>
      </c>
      <c r="L726" t="s">
        <v>8737</v>
      </c>
      <c r="M726" t="s">
        <v>37</v>
      </c>
      <c r="N726" t="s">
        <v>37</v>
      </c>
    </row>
    <row r="727" spans="2:14" x14ac:dyDescent="0.35">
      <c r="B727" t="s">
        <v>8712</v>
      </c>
      <c r="C727" t="s">
        <v>8750</v>
      </c>
      <c r="D727">
        <v>1900</v>
      </c>
      <c r="E727">
        <v>640</v>
      </c>
      <c r="F727">
        <v>19</v>
      </c>
      <c r="G727">
        <v>19</v>
      </c>
      <c r="H727">
        <v>47.96</v>
      </c>
      <c r="I727">
        <v>1</v>
      </c>
      <c r="J727">
        <v>1</v>
      </c>
      <c r="K727">
        <v>0</v>
      </c>
      <c r="L727" t="s">
        <v>8737</v>
      </c>
      <c r="M727" t="s">
        <v>137</v>
      </c>
      <c r="N727" t="s">
        <v>137</v>
      </c>
    </row>
    <row r="728" spans="2:14" x14ac:dyDescent="0.35">
      <c r="B728" t="s">
        <v>8712</v>
      </c>
      <c r="C728" t="s">
        <v>8750</v>
      </c>
      <c r="D728">
        <v>1909</v>
      </c>
      <c r="E728">
        <v>601</v>
      </c>
      <c r="F728">
        <v>19</v>
      </c>
      <c r="G728">
        <v>19</v>
      </c>
      <c r="H728">
        <v>1350</v>
      </c>
      <c r="I728">
        <v>3</v>
      </c>
      <c r="J728">
        <v>3</v>
      </c>
      <c r="K728">
        <v>0</v>
      </c>
      <c r="L728" t="s">
        <v>8737</v>
      </c>
      <c r="M728" t="s">
        <v>107</v>
      </c>
      <c r="N728" t="s">
        <v>107</v>
      </c>
    </row>
    <row r="729" spans="2:14" x14ac:dyDescent="0.35">
      <c r="B729" t="s">
        <v>8712</v>
      </c>
      <c r="C729" t="s">
        <v>8750</v>
      </c>
      <c r="D729">
        <v>1911</v>
      </c>
      <c r="E729">
        <v>546</v>
      </c>
      <c r="F729">
        <v>20</v>
      </c>
      <c r="G729">
        <v>20</v>
      </c>
      <c r="H729">
        <v>78</v>
      </c>
      <c r="I729">
        <v>4</v>
      </c>
      <c r="J729">
        <v>4</v>
      </c>
      <c r="K729">
        <v>0</v>
      </c>
      <c r="L729" t="s">
        <v>8737</v>
      </c>
      <c r="M729" t="s">
        <v>27</v>
      </c>
      <c r="N729" t="s">
        <v>27</v>
      </c>
    </row>
    <row r="730" spans="2:14" x14ac:dyDescent="0.35">
      <c r="B730" t="s">
        <v>8712</v>
      </c>
      <c r="C730" t="s">
        <v>8750</v>
      </c>
      <c r="D730">
        <v>1912</v>
      </c>
      <c r="E730">
        <v>735</v>
      </c>
      <c r="F730">
        <v>18</v>
      </c>
      <c r="G730">
        <v>18</v>
      </c>
      <c r="H730">
        <v>51.96</v>
      </c>
      <c r="I730">
        <v>4</v>
      </c>
      <c r="J730">
        <v>4</v>
      </c>
      <c r="K730">
        <v>0</v>
      </c>
      <c r="L730" t="s">
        <v>8737</v>
      </c>
      <c r="M730" t="s">
        <v>27</v>
      </c>
      <c r="N730" t="s">
        <v>27</v>
      </c>
    </row>
    <row r="731" spans="2:14" x14ac:dyDescent="0.35">
      <c r="B731" t="s">
        <v>8712</v>
      </c>
      <c r="C731" t="s">
        <v>8750</v>
      </c>
      <c r="D731">
        <v>1923</v>
      </c>
      <c r="E731">
        <v>576</v>
      </c>
      <c r="F731">
        <v>19</v>
      </c>
      <c r="G731">
        <v>19</v>
      </c>
      <c r="H731">
        <v>47.96</v>
      </c>
      <c r="I731">
        <v>1</v>
      </c>
      <c r="J731">
        <v>1</v>
      </c>
      <c r="K731">
        <v>0</v>
      </c>
      <c r="L731" t="s">
        <v>8737</v>
      </c>
      <c r="M731" t="s">
        <v>137</v>
      </c>
      <c r="N731" t="s">
        <v>137</v>
      </c>
    </row>
    <row r="732" spans="2:14" x14ac:dyDescent="0.35">
      <c r="B732" t="s">
        <v>8712</v>
      </c>
      <c r="C732" t="s">
        <v>8750</v>
      </c>
      <c r="D732">
        <v>1926</v>
      </c>
      <c r="E732">
        <v>778</v>
      </c>
      <c r="F732">
        <v>18</v>
      </c>
      <c r="G732">
        <v>18</v>
      </c>
      <c r="H732">
        <v>179.94</v>
      </c>
      <c r="I732">
        <v>7</v>
      </c>
      <c r="J732">
        <v>7</v>
      </c>
      <c r="K732">
        <v>0</v>
      </c>
      <c r="L732" t="s">
        <v>8737</v>
      </c>
      <c r="M732" t="s">
        <v>47</v>
      </c>
      <c r="N732" t="s">
        <v>47</v>
      </c>
    </row>
    <row r="733" spans="2:14" x14ac:dyDescent="0.35">
      <c r="B733" t="s">
        <v>8712</v>
      </c>
      <c r="C733" t="s">
        <v>8750</v>
      </c>
      <c r="D733">
        <v>1929</v>
      </c>
      <c r="E733">
        <v>815</v>
      </c>
      <c r="F733">
        <v>18</v>
      </c>
      <c r="G733">
        <v>18</v>
      </c>
      <c r="H733">
        <v>14.97</v>
      </c>
      <c r="I733">
        <v>1</v>
      </c>
      <c r="J733">
        <v>1</v>
      </c>
      <c r="K733">
        <v>0</v>
      </c>
      <c r="L733" t="s">
        <v>8737</v>
      </c>
      <c r="M733" t="s">
        <v>137</v>
      </c>
      <c r="N733" t="s">
        <v>137</v>
      </c>
    </row>
    <row r="734" spans="2:14" x14ac:dyDescent="0.35">
      <c r="B734" t="s">
        <v>8712</v>
      </c>
      <c r="C734" t="s">
        <v>8750</v>
      </c>
      <c r="D734">
        <v>1933</v>
      </c>
      <c r="E734">
        <v>501</v>
      </c>
      <c r="F734">
        <v>20</v>
      </c>
      <c r="G734">
        <v>20</v>
      </c>
      <c r="H734">
        <v>35.96</v>
      </c>
      <c r="I734">
        <v>1</v>
      </c>
      <c r="J734">
        <v>1</v>
      </c>
      <c r="K734">
        <v>0</v>
      </c>
      <c r="L734" t="s">
        <v>8737</v>
      </c>
      <c r="M734" t="s">
        <v>137</v>
      </c>
      <c r="N734" t="s">
        <v>137</v>
      </c>
    </row>
    <row r="735" spans="2:14" x14ac:dyDescent="0.35">
      <c r="B735" t="s">
        <v>8712</v>
      </c>
      <c r="C735" t="s">
        <v>8750</v>
      </c>
      <c r="D735">
        <v>1934</v>
      </c>
      <c r="E735">
        <v>610</v>
      </c>
      <c r="F735">
        <v>19</v>
      </c>
      <c r="G735">
        <v>19</v>
      </c>
      <c r="H735">
        <v>59.98</v>
      </c>
      <c r="I735">
        <v>7</v>
      </c>
      <c r="J735">
        <v>7</v>
      </c>
      <c r="K735">
        <v>0</v>
      </c>
      <c r="L735" t="s">
        <v>8737</v>
      </c>
      <c r="M735" t="s">
        <v>47</v>
      </c>
      <c r="N735" t="s">
        <v>47</v>
      </c>
    </row>
    <row r="736" spans="2:14" x14ac:dyDescent="0.35">
      <c r="B736" t="s">
        <v>8712</v>
      </c>
      <c r="C736" t="s">
        <v>8750</v>
      </c>
      <c r="D736">
        <v>1944</v>
      </c>
      <c r="E736">
        <v>793</v>
      </c>
      <c r="F736">
        <v>19</v>
      </c>
      <c r="G736">
        <v>18</v>
      </c>
      <c r="H736">
        <v>1127.52</v>
      </c>
      <c r="I736">
        <v>2</v>
      </c>
      <c r="J736">
        <v>1</v>
      </c>
      <c r="K736">
        <v>1</v>
      </c>
      <c r="L736" t="s">
        <v>8737</v>
      </c>
      <c r="M736" t="s">
        <v>57</v>
      </c>
      <c r="N736" t="s">
        <v>137</v>
      </c>
    </row>
    <row r="737" spans="2:14" x14ac:dyDescent="0.35">
      <c r="B737" t="s">
        <v>8712</v>
      </c>
      <c r="C737" t="s">
        <v>8750</v>
      </c>
      <c r="D737">
        <v>1953</v>
      </c>
      <c r="E737">
        <v>659</v>
      </c>
      <c r="F737">
        <v>19</v>
      </c>
      <c r="G737">
        <v>19</v>
      </c>
      <c r="H737">
        <v>1800</v>
      </c>
      <c r="I737">
        <v>3</v>
      </c>
      <c r="J737">
        <v>3</v>
      </c>
      <c r="K737">
        <v>0</v>
      </c>
      <c r="L737" t="s">
        <v>8737</v>
      </c>
      <c r="M737" t="s">
        <v>107</v>
      </c>
      <c r="N737" t="s">
        <v>107</v>
      </c>
    </row>
    <row r="738" spans="2:14" x14ac:dyDescent="0.35">
      <c r="B738" t="s">
        <v>8712</v>
      </c>
      <c r="C738" t="s">
        <v>8750</v>
      </c>
      <c r="D738">
        <v>1964</v>
      </c>
      <c r="E738">
        <v>517</v>
      </c>
      <c r="F738">
        <v>20</v>
      </c>
      <c r="G738">
        <v>20</v>
      </c>
      <c r="H738">
        <v>835</v>
      </c>
      <c r="I738">
        <v>2</v>
      </c>
      <c r="J738">
        <v>2</v>
      </c>
      <c r="K738">
        <v>0</v>
      </c>
      <c r="L738" t="s">
        <v>8737</v>
      </c>
      <c r="M738" t="s">
        <v>57</v>
      </c>
      <c r="N738" t="s">
        <v>57</v>
      </c>
    </row>
    <row r="739" spans="2:14" x14ac:dyDescent="0.35">
      <c r="B739" t="s">
        <v>8712</v>
      </c>
      <c r="C739" t="s">
        <v>8750</v>
      </c>
      <c r="D739">
        <v>1972</v>
      </c>
      <c r="E739">
        <v>444</v>
      </c>
      <c r="F739">
        <v>20</v>
      </c>
      <c r="G739">
        <v>20</v>
      </c>
      <c r="H739">
        <v>41.9</v>
      </c>
      <c r="I739">
        <v>4</v>
      </c>
      <c r="J739">
        <v>4</v>
      </c>
      <c r="K739">
        <v>0</v>
      </c>
      <c r="L739" t="s">
        <v>8737</v>
      </c>
      <c r="M739" t="s">
        <v>27</v>
      </c>
      <c r="N739" t="s">
        <v>27</v>
      </c>
    </row>
    <row r="740" spans="2:14" x14ac:dyDescent="0.35">
      <c r="B740" t="s">
        <v>8712</v>
      </c>
      <c r="C740" t="s">
        <v>8750</v>
      </c>
      <c r="D740">
        <v>1974</v>
      </c>
      <c r="E740">
        <v>686</v>
      </c>
      <c r="F740">
        <v>19</v>
      </c>
      <c r="G740">
        <v>19</v>
      </c>
      <c r="H740">
        <v>2196</v>
      </c>
      <c r="I740">
        <v>6</v>
      </c>
      <c r="J740">
        <v>6</v>
      </c>
      <c r="K740">
        <v>0</v>
      </c>
      <c r="L740" t="s">
        <v>8737</v>
      </c>
      <c r="M740" t="s">
        <v>37</v>
      </c>
      <c r="N740" t="s">
        <v>37</v>
      </c>
    </row>
    <row r="741" spans="2:14" x14ac:dyDescent="0.35">
      <c r="B741" t="s">
        <v>8712</v>
      </c>
      <c r="C741" t="s">
        <v>8750</v>
      </c>
      <c r="D741">
        <v>1975</v>
      </c>
      <c r="E741">
        <v>512</v>
      </c>
      <c r="F741">
        <v>20</v>
      </c>
      <c r="G741">
        <v>20</v>
      </c>
      <c r="H741">
        <v>735</v>
      </c>
      <c r="I741">
        <v>5</v>
      </c>
      <c r="J741">
        <v>5</v>
      </c>
      <c r="K741">
        <v>0</v>
      </c>
      <c r="L741" t="s">
        <v>8737</v>
      </c>
      <c r="M741" t="s">
        <v>84</v>
      </c>
      <c r="N741" t="s">
        <v>84</v>
      </c>
    </row>
    <row r="742" spans="2:14" x14ac:dyDescent="0.35">
      <c r="B742" t="s">
        <v>8712</v>
      </c>
      <c r="C742" t="s">
        <v>8750</v>
      </c>
      <c r="D742">
        <v>1982</v>
      </c>
      <c r="E742">
        <v>689</v>
      </c>
      <c r="F742">
        <v>19</v>
      </c>
      <c r="G742">
        <v>19</v>
      </c>
      <c r="H742">
        <v>99.8</v>
      </c>
      <c r="I742">
        <v>4</v>
      </c>
      <c r="J742">
        <v>4</v>
      </c>
      <c r="K742">
        <v>0</v>
      </c>
      <c r="L742" t="s">
        <v>8737</v>
      </c>
      <c r="M742" t="s">
        <v>27</v>
      </c>
      <c r="N742" t="s">
        <v>27</v>
      </c>
    </row>
    <row r="743" spans="2:14" x14ac:dyDescent="0.35">
      <c r="B743" t="s">
        <v>8712</v>
      </c>
      <c r="C743" t="s">
        <v>8750</v>
      </c>
      <c r="D743">
        <v>1984</v>
      </c>
      <c r="E743">
        <v>769</v>
      </c>
      <c r="F743">
        <v>18</v>
      </c>
      <c r="G743">
        <v>18</v>
      </c>
      <c r="H743">
        <v>67.959999999999994</v>
      </c>
      <c r="I743">
        <v>4</v>
      </c>
      <c r="J743">
        <v>4</v>
      </c>
      <c r="K743">
        <v>0</v>
      </c>
      <c r="L743" t="s">
        <v>8737</v>
      </c>
      <c r="M743" t="s">
        <v>27</v>
      </c>
      <c r="N743" t="s">
        <v>27</v>
      </c>
    </row>
    <row r="744" spans="2:14" x14ac:dyDescent="0.35">
      <c r="B744" t="s">
        <v>8712</v>
      </c>
      <c r="C744" t="s">
        <v>8750</v>
      </c>
      <c r="D744">
        <v>1996</v>
      </c>
      <c r="E744">
        <v>616</v>
      </c>
      <c r="F744">
        <v>19</v>
      </c>
      <c r="G744">
        <v>19</v>
      </c>
      <c r="H744">
        <v>84.949999999999989</v>
      </c>
      <c r="I744">
        <v>4</v>
      </c>
      <c r="J744">
        <v>4</v>
      </c>
      <c r="K744">
        <v>0</v>
      </c>
      <c r="L744" t="s">
        <v>8737</v>
      </c>
      <c r="M744" t="s">
        <v>27</v>
      </c>
      <c r="N744" t="s">
        <v>27</v>
      </c>
    </row>
    <row r="745" spans="2:14" x14ac:dyDescent="0.35">
      <c r="B745" t="s">
        <v>8712</v>
      </c>
      <c r="C745" t="s">
        <v>8750</v>
      </c>
      <c r="D745">
        <v>2001</v>
      </c>
      <c r="E745">
        <v>823</v>
      </c>
      <c r="F745">
        <v>18</v>
      </c>
      <c r="G745">
        <v>18</v>
      </c>
      <c r="H745">
        <v>276</v>
      </c>
      <c r="I745">
        <v>2</v>
      </c>
      <c r="J745">
        <v>2</v>
      </c>
      <c r="K745">
        <v>0</v>
      </c>
      <c r="L745" t="s">
        <v>8737</v>
      </c>
      <c r="M745" t="s">
        <v>57</v>
      </c>
      <c r="N745" t="s">
        <v>57</v>
      </c>
    </row>
    <row r="746" spans="2:14" x14ac:dyDescent="0.35">
      <c r="B746" t="s">
        <v>8712</v>
      </c>
      <c r="C746" t="s">
        <v>8750</v>
      </c>
      <c r="D746">
        <v>2005</v>
      </c>
      <c r="E746">
        <v>480</v>
      </c>
      <c r="F746">
        <v>20</v>
      </c>
      <c r="G746">
        <v>20</v>
      </c>
      <c r="H746">
        <v>59.97</v>
      </c>
      <c r="I746">
        <v>4</v>
      </c>
      <c r="J746">
        <v>4</v>
      </c>
      <c r="K746">
        <v>0</v>
      </c>
      <c r="L746" t="s">
        <v>8737</v>
      </c>
      <c r="M746" t="s">
        <v>27</v>
      </c>
      <c r="N746" t="s">
        <v>27</v>
      </c>
    </row>
    <row r="747" spans="2:14" x14ac:dyDescent="0.35">
      <c r="B747" t="s">
        <v>8712</v>
      </c>
      <c r="C747" t="s">
        <v>8750</v>
      </c>
      <c r="D747">
        <v>2016</v>
      </c>
      <c r="E747">
        <v>661</v>
      </c>
      <c r="F747">
        <v>19</v>
      </c>
      <c r="G747">
        <v>19</v>
      </c>
      <c r="H747">
        <v>567</v>
      </c>
      <c r="I747">
        <v>5</v>
      </c>
      <c r="J747">
        <v>5</v>
      </c>
      <c r="K747">
        <v>0</v>
      </c>
      <c r="L747" t="s">
        <v>8737</v>
      </c>
      <c r="M747" t="s">
        <v>84</v>
      </c>
      <c r="N747" t="s">
        <v>84</v>
      </c>
    </row>
    <row r="748" spans="2:14" x14ac:dyDescent="0.35">
      <c r="B748" t="s">
        <v>8712</v>
      </c>
      <c r="C748" t="s">
        <v>8750</v>
      </c>
      <c r="D748">
        <v>2034</v>
      </c>
      <c r="E748">
        <v>770</v>
      </c>
      <c r="F748">
        <v>18</v>
      </c>
      <c r="G748">
        <v>18</v>
      </c>
      <c r="H748">
        <v>519.79999999999995</v>
      </c>
      <c r="I748">
        <v>2</v>
      </c>
      <c r="J748">
        <v>2</v>
      </c>
      <c r="K748">
        <v>0</v>
      </c>
      <c r="L748" t="s">
        <v>8737</v>
      </c>
      <c r="M748" t="s">
        <v>57</v>
      </c>
      <c r="N748" t="s">
        <v>57</v>
      </c>
    </row>
    <row r="749" spans="2:14" x14ac:dyDescent="0.35">
      <c r="B749" t="s">
        <v>8712</v>
      </c>
      <c r="C749" t="s">
        <v>8750</v>
      </c>
      <c r="D749">
        <v>2039</v>
      </c>
      <c r="E749">
        <v>589</v>
      </c>
      <c r="F749">
        <v>19</v>
      </c>
      <c r="G749">
        <v>19</v>
      </c>
      <c r="H749">
        <v>29.97</v>
      </c>
      <c r="I749">
        <v>1</v>
      </c>
      <c r="J749">
        <v>1</v>
      </c>
      <c r="K749">
        <v>0</v>
      </c>
      <c r="L749" t="s">
        <v>8737</v>
      </c>
      <c r="M749" t="s">
        <v>137</v>
      </c>
      <c r="N749" t="s">
        <v>137</v>
      </c>
    </row>
    <row r="750" spans="2:14" x14ac:dyDescent="0.35">
      <c r="B750" t="s">
        <v>8712</v>
      </c>
      <c r="C750" t="s">
        <v>8750</v>
      </c>
      <c r="D750">
        <v>2042</v>
      </c>
      <c r="E750">
        <v>569</v>
      </c>
      <c r="F750">
        <v>19</v>
      </c>
      <c r="G750">
        <v>19</v>
      </c>
      <c r="H750">
        <v>117.9</v>
      </c>
      <c r="I750">
        <v>2</v>
      </c>
      <c r="J750">
        <v>2</v>
      </c>
      <c r="K750">
        <v>0</v>
      </c>
      <c r="L750" t="s">
        <v>8737</v>
      </c>
      <c r="M750" t="s">
        <v>57</v>
      </c>
      <c r="N750" t="s">
        <v>57</v>
      </c>
    </row>
    <row r="751" spans="2:14" x14ac:dyDescent="0.35">
      <c r="B751" t="s">
        <v>8712</v>
      </c>
      <c r="C751" t="s">
        <v>8750</v>
      </c>
      <c r="D751">
        <v>2045</v>
      </c>
      <c r="E751">
        <v>626</v>
      </c>
      <c r="F751">
        <v>19</v>
      </c>
      <c r="G751">
        <v>19</v>
      </c>
      <c r="H751">
        <v>499</v>
      </c>
      <c r="I751">
        <v>3</v>
      </c>
      <c r="J751">
        <v>3</v>
      </c>
      <c r="K751">
        <v>0</v>
      </c>
      <c r="L751" t="s">
        <v>8737</v>
      </c>
      <c r="M751" t="s">
        <v>107</v>
      </c>
      <c r="N751" t="s">
        <v>107</v>
      </c>
    </row>
    <row r="752" spans="2:14" x14ac:dyDescent="0.35">
      <c r="B752" t="s">
        <v>8712</v>
      </c>
      <c r="C752" t="s">
        <v>8750</v>
      </c>
      <c r="D752">
        <v>2057</v>
      </c>
      <c r="E752">
        <v>612</v>
      </c>
      <c r="F752">
        <v>19</v>
      </c>
      <c r="G752">
        <v>19</v>
      </c>
      <c r="H752">
        <v>98</v>
      </c>
      <c r="I752">
        <v>7</v>
      </c>
      <c r="J752">
        <v>7</v>
      </c>
      <c r="K752">
        <v>0</v>
      </c>
      <c r="L752" t="s">
        <v>8737</v>
      </c>
      <c r="M752" t="s">
        <v>47</v>
      </c>
      <c r="N752" t="s">
        <v>47</v>
      </c>
    </row>
    <row r="753" spans="2:14" x14ac:dyDescent="0.35">
      <c r="B753" t="s">
        <v>8712</v>
      </c>
      <c r="C753" t="s">
        <v>8750</v>
      </c>
      <c r="D753">
        <v>2067</v>
      </c>
      <c r="E753">
        <v>449</v>
      </c>
      <c r="F753">
        <v>20</v>
      </c>
      <c r="G753">
        <v>20</v>
      </c>
      <c r="H753">
        <v>214</v>
      </c>
      <c r="I753">
        <v>5</v>
      </c>
      <c r="J753">
        <v>5</v>
      </c>
      <c r="K753">
        <v>0</v>
      </c>
      <c r="L753" t="s">
        <v>8737</v>
      </c>
      <c r="M753" t="s">
        <v>84</v>
      </c>
      <c r="N753" t="s">
        <v>84</v>
      </c>
    </row>
    <row r="754" spans="2:14" x14ac:dyDescent="0.35">
      <c r="B754" t="s">
        <v>8712</v>
      </c>
      <c r="C754" t="s">
        <v>8750</v>
      </c>
      <c r="D754">
        <v>2074</v>
      </c>
      <c r="E754">
        <v>718</v>
      </c>
      <c r="F754">
        <v>19</v>
      </c>
      <c r="G754">
        <v>19</v>
      </c>
      <c r="H754">
        <v>245</v>
      </c>
      <c r="I754">
        <v>7</v>
      </c>
      <c r="J754">
        <v>7</v>
      </c>
      <c r="K754">
        <v>0</v>
      </c>
      <c r="L754" t="s">
        <v>8737</v>
      </c>
      <c r="M754" t="s">
        <v>47</v>
      </c>
      <c r="N754" t="s">
        <v>47</v>
      </c>
    </row>
    <row r="755" spans="2:14" x14ac:dyDescent="0.35">
      <c r="B755" t="s">
        <v>8712</v>
      </c>
      <c r="C755" t="s">
        <v>8750</v>
      </c>
      <c r="D755">
        <v>2095</v>
      </c>
      <c r="E755">
        <v>656</v>
      </c>
      <c r="F755">
        <v>19</v>
      </c>
      <c r="G755">
        <v>19</v>
      </c>
      <c r="H755">
        <v>119</v>
      </c>
      <c r="I755">
        <v>2</v>
      </c>
      <c r="J755">
        <v>2</v>
      </c>
      <c r="K755">
        <v>0</v>
      </c>
      <c r="L755" t="s">
        <v>8737</v>
      </c>
      <c r="M755" t="s">
        <v>57</v>
      </c>
      <c r="N755" t="s">
        <v>57</v>
      </c>
    </row>
    <row r="756" spans="2:14" x14ac:dyDescent="0.35">
      <c r="B756" t="s">
        <v>8712</v>
      </c>
      <c r="C756" t="s">
        <v>8750</v>
      </c>
      <c r="D756">
        <v>2100</v>
      </c>
      <c r="E756">
        <v>602</v>
      </c>
      <c r="F756">
        <v>19</v>
      </c>
      <c r="G756">
        <v>19</v>
      </c>
      <c r="H756">
        <v>23.98</v>
      </c>
      <c r="I756">
        <v>1</v>
      </c>
      <c r="J756">
        <v>1</v>
      </c>
      <c r="K756">
        <v>0</v>
      </c>
      <c r="L756" t="s">
        <v>8737</v>
      </c>
      <c r="M756" t="s">
        <v>137</v>
      </c>
      <c r="N756" t="s">
        <v>137</v>
      </c>
    </row>
    <row r="757" spans="2:14" x14ac:dyDescent="0.35">
      <c r="B757" t="s">
        <v>8712</v>
      </c>
      <c r="C757" t="s">
        <v>8750</v>
      </c>
      <c r="D757">
        <v>2104</v>
      </c>
      <c r="E757">
        <v>586</v>
      </c>
      <c r="F757">
        <v>19</v>
      </c>
      <c r="G757">
        <v>19</v>
      </c>
      <c r="H757">
        <v>32.97</v>
      </c>
      <c r="I757">
        <v>1</v>
      </c>
      <c r="J757">
        <v>1</v>
      </c>
      <c r="K757">
        <v>0</v>
      </c>
      <c r="L757" t="s">
        <v>8737</v>
      </c>
      <c r="M757" t="s">
        <v>137</v>
      </c>
      <c r="N757" t="s">
        <v>137</v>
      </c>
    </row>
    <row r="758" spans="2:14" x14ac:dyDescent="0.35">
      <c r="B758" t="s">
        <v>8712</v>
      </c>
      <c r="C758" t="s">
        <v>8750</v>
      </c>
      <c r="D758">
        <v>2109</v>
      </c>
      <c r="E758">
        <v>652</v>
      </c>
      <c r="F758">
        <v>20</v>
      </c>
      <c r="G758">
        <v>19</v>
      </c>
      <c r="H758">
        <v>1699.75</v>
      </c>
      <c r="I758">
        <v>3</v>
      </c>
      <c r="J758">
        <v>2</v>
      </c>
      <c r="K758">
        <v>1</v>
      </c>
      <c r="L758" t="s">
        <v>8737</v>
      </c>
      <c r="M758" t="s">
        <v>107</v>
      </c>
      <c r="N758" t="s">
        <v>57</v>
      </c>
    </row>
    <row r="759" spans="2:14" x14ac:dyDescent="0.35">
      <c r="B759" t="s">
        <v>8712</v>
      </c>
      <c r="C759" t="s">
        <v>8750</v>
      </c>
      <c r="D759">
        <v>2119</v>
      </c>
      <c r="E759">
        <v>730</v>
      </c>
      <c r="F759">
        <v>18</v>
      </c>
      <c r="G759">
        <v>18</v>
      </c>
      <c r="H759">
        <v>179.8</v>
      </c>
      <c r="I759">
        <v>7</v>
      </c>
      <c r="J759">
        <v>7</v>
      </c>
      <c r="K759">
        <v>0</v>
      </c>
      <c r="L759" t="s">
        <v>8737</v>
      </c>
      <c r="M759" t="s">
        <v>47</v>
      </c>
      <c r="N759" t="s">
        <v>47</v>
      </c>
    </row>
    <row r="760" spans="2:14" x14ac:dyDescent="0.35">
      <c r="B760" t="s">
        <v>8712</v>
      </c>
      <c r="C760" t="s">
        <v>8750</v>
      </c>
      <c r="D760">
        <v>2120</v>
      </c>
      <c r="E760">
        <v>642</v>
      </c>
      <c r="F760">
        <v>19</v>
      </c>
      <c r="G760">
        <v>19</v>
      </c>
      <c r="H760">
        <v>131.80000000000001</v>
      </c>
      <c r="I760">
        <v>7</v>
      </c>
      <c r="J760">
        <v>7</v>
      </c>
      <c r="K760">
        <v>0</v>
      </c>
      <c r="L760" t="s">
        <v>8737</v>
      </c>
      <c r="M760" t="s">
        <v>47</v>
      </c>
      <c r="N760" t="s">
        <v>47</v>
      </c>
    </row>
    <row r="761" spans="2:14" x14ac:dyDescent="0.35">
      <c r="B761" t="s">
        <v>8712</v>
      </c>
      <c r="C761" t="s">
        <v>8750</v>
      </c>
      <c r="D761">
        <v>2123</v>
      </c>
      <c r="E761">
        <v>687</v>
      </c>
      <c r="F761">
        <v>19</v>
      </c>
      <c r="G761">
        <v>19</v>
      </c>
      <c r="H761">
        <v>245</v>
      </c>
      <c r="I761">
        <v>7</v>
      </c>
      <c r="J761">
        <v>7</v>
      </c>
      <c r="K761">
        <v>0</v>
      </c>
      <c r="L761" t="s">
        <v>8737</v>
      </c>
      <c r="M761" t="s">
        <v>47</v>
      </c>
      <c r="N761" t="s">
        <v>47</v>
      </c>
    </row>
    <row r="762" spans="2:14" x14ac:dyDescent="0.35">
      <c r="B762" t="s">
        <v>8712</v>
      </c>
      <c r="C762" t="s">
        <v>8751</v>
      </c>
      <c r="D762">
        <v>10</v>
      </c>
      <c r="E762">
        <v>983</v>
      </c>
      <c r="F762">
        <v>17</v>
      </c>
      <c r="G762">
        <v>17</v>
      </c>
      <c r="H762">
        <v>47.96</v>
      </c>
      <c r="I762">
        <v>1</v>
      </c>
      <c r="J762">
        <v>1</v>
      </c>
      <c r="K762">
        <v>0</v>
      </c>
      <c r="L762" t="s">
        <v>8737</v>
      </c>
      <c r="M762" t="s">
        <v>137</v>
      </c>
      <c r="N762" t="s">
        <v>137</v>
      </c>
    </row>
    <row r="763" spans="2:14" x14ac:dyDescent="0.35">
      <c r="B763" t="s">
        <v>8712</v>
      </c>
      <c r="C763" t="s">
        <v>8751</v>
      </c>
      <c r="D763">
        <v>27</v>
      </c>
      <c r="E763">
        <v>974</v>
      </c>
      <c r="F763">
        <v>17</v>
      </c>
      <c r="G763">
        <v>17</v>
      </c>
      <c r="H763">
        <v>60</v>
      </c>
      <c r="I763">
        <v>1</v>
      </c>
      <c r="J763">
        <v>1</v>
      </c>
      <c r="K763">
        <v>0</v>
      </c>
      <c r="L763" t="s">
        <v>8737</v>
      </c>
      <c r="M763" t="s">
        <v>137</v>
      </c>
      <c r="N763" t="s">
        <v>137</v>
      </c>
    </row>
    <row r="764" spans="2:14" x14ac:dyDescent="0.35">
      <c r="B764" t="s">
        <v>8712</v>
      </c>
      <c r="C764" t="s">
        <v>8751</v>
      </c>
      <c r="D764">
        <v>30</v>
      </c>
      <c r="E764">
        <v>1259</v>
      </c>
      <c r="F764">
        <v>15</v>
      </c>
      <c r="G764">
        <v>15</v>
      </c>
      <c r="H764">
        <v>207</v>
      </c>
      <c r="I764">
        <v>2</v>
      </c>
      <c r="J764">
        <v>2</v>
      </c>
      <c r="K764">
        <v>0</v>
      </c>
      <c r="L764" t="s">
        <v>8737</v>
      </c>
      <c r="M764" t="s">
        <v>57</v>
      </c>
      <c r="N764" t="s">
        <v>57</v>
      </c>
    </row>
    <row r="765" spans="2:14" x14ac:dyDescent="0.35">
      <c r="B765" t="s">
        <v>8712</v>
      </c>
      <c r="C765" t="s">
        <v>8751</v>
      </c>
      <c r="D765">
        <v>37</v>
      </c>
      <c r="E765">
        <v>1079</v>
      </c>
      <c r="F765">
        <v>16</v>
      </c>
      <c r="G765">
        <v>16</v>
      </c>
      <c r="H765">
        <v>1185</v>
      </c>
      <c r="I765">
        <v>3</v>
      </c>
      <c r="J765">
        <v>3</v>
      </c>
      <c r="K765">
        <v>0</v>
      </c>
      <c r="L765" t="s">
        <v>8737</v>
      </c>
      <c r="M765" t="s">
        <v>107</v>
      </c>
      <c r="N765" t="s">
        <v>107</v>
      </c>
    </row>
    <row r="766" spans="2:14" x14ac:dyDescent="0.35">
      <c r="B766" t="s">
        <v>8712</v>
      </c>
      <c r="C766" t="s">
        <v>8751</v>
      </c>
      <c r="D766">
        <v>47</v>
      </c>
      <c r="E766">
        <v>1051</v>
      </c>
      <c r="F766">
        <v>16</v>
      </c>
      <c r="G766">
        <v>16</v>
      </c>
      <c r="H766">
        <v>2649</v>
      </c>
      <c r="I766">
        <v>6</v>
      </c>
      <c r="J766">
        <v>6</v>
      </c>
      <c r="K766">
        <v>0</v>
      </c>
      <c r="L766" t="s">
        <v>8737</v>
      </c>
      <c r="M766" t="s">
        <v>37</v>
      </c>
      <c r="N766" t="s">
        <v>37</v>
      </c>
    </row>
    <row r="767" spans="2:14" x14ac:dyDescent="0.35">
      <c r="B767" t="s">
        <v>8712</v>
      </c>
      <c r="C767" t="s">
        <v>8751</v>
      </c>
      <c r="D767">
        <v>54</v>
      </c>
      <c r="E767">
        <v>1270</v>
      </c>
      <c r="F767">
        <v>15</v>
      </c>
      <c r="G767">
        <v>15</v>
      </c>
      <c r="H767">
        <v>567</v>
      </c>
      <c r="I767">
        <v>5</v>
      </c>
      <c r="J767">
        <v>5</v>
      </c>
      <c r="K767">
        <v>0</v>
      </c>
      <c r="L767" t="s">
        <v>8737</v>
      </c>
      <c r="M767" t="s">
        <v>84</v>
      </c>
      <c r="N767" t="s">
        <v>84</v>
      </c>
    </row>
    <row r="768" spans="2:14" x14ac:dyDescent="0.35">
      <c r="B768" t="s">
        <v>8712</v>
      </c>
      <c r="C768" t="s">
        <v>8751</v>
      </c>
      <c r="D768">
        <v>57</v>
      </c>
      <c r="E768">
        <v>1162</v>
      </c>
      <c r="F768">
        <v>15</v>
      </c>
      <c r="G768">
        <v>15</v>
      </c>
      <c r="H768">
        <v>99.96</v>
      </c>
      <c r="I768">
        <v>4</v>
      </c>
      <c r="J768">
        <v>4</v>
      </c>
      <c r="K768">
        <v>0</v>
      </c>
      <c r="L768" t="s">
        <v>8737</v>
      </c>
      <c r="M768" t="s">
        <v>27</v>
      </c>
      <c r="N768" t="s">
        <v>27</v>
      </c>
    </row>
    <row r="769" spans="2:14" x14ac:dyDescent="0.35">
      <c r="B769" t="s">
        <v>8712</v>
      </c>
      <c r="C769" t="s">
        <v>8751</v>
      </c>
      <c r="D769">
        <v>66</v>
      </c>
      <c r="E769">
        <v>1104</v>
      </c>
      <c r="F769">
        <v>17</v>
      </c>
      <c r="G769">
        <v>16</v>
      </c>
      <c r="H769">
        <v>984.95</v>
      </c>
      <c r="I769">
        <v>5</v>
      </c>
      <c r="J769">
        <v>1</v>
      </c>
      <c r="K769">
        <v>1</v>
      </c>
      <c r="L769" t="s">
        <v>8737</v>
      </c>
      <c r="M769" t="s">
        <v>84</v>
      </c>
      <c r="N769" t="s">
        <v>137</v>
      </c>
    </row>
    <row r="770" spans="2:14" x14ac:dyDescent="0.35">
      <c r="B770" t="s">
        <v>8712</v>
      </c>
      <c r="C770" t="s">
        <v>8751</v>
      </c>
      <c r="D770">
        <v>71</v>
      </c>
      <c r="E770">
        <v>1279</v>
      </c>
      <c r="F770">
        <v>15</v>
      </c>
      <c r="G770">
        <v>15</v>
      </c>
      <c r="H770">
        <v>70</v>
      </c>
      <c r="I770">
        <v>4</v>
      </c>
      <c r="J770">
        <v>4</v>
      </c>
      <c r="K770">
        <v>0</v>
      </c>
      <c r="L770" t="s">
        <v>8737</v>
      </c>
      <c r="M770" t="s">
        <v>27</v>
      </c>
      <c r="N770" t="s">
        <v>27</v>
      </c>
    </row>
    <row r="771" spans="2:14" x14ac:dyDescent="0.35">
      <c r="B771" t="s">
        <v>8712</v>
      </c>
      <c r="C771" t="s">
        <v>8751</v>
      </c>
      <c r="D771">
        <v>72</v>
      </c>
      <c r="E771">
        <v>1136</v>
      </c>
      <c r="F771">
        <v>15</v>
      </c>
      <c r="G771">
        <v>15</v>
      </c>
      <c r="H771">
        <v>36</v>
      </c>
      <c r="I771">
        <v>1</v>
      </c>
      <c r="J771">
        <v>1</v>
      </c>
      <c r="K771">
        <v>0</v>
      </c>
      <c r="L771" t="s">
        <v>8737</v>
      </c>
      <c r="M771" t="s">
        <v>137</v>
      </c>
      <c r="N771" t="s">
        <v>137</v>
      </c>
    </row>
    <row r="772" spans="2:14" x14ac:dyDescent="0.35">
      <c r="B772" t="s">
        <v>8712</v>
      </c>
      <c r="C772" t="s">
        <v>8751</v>
      </c>
      <c r="D772">
        <v>75</v>
      </c>
      <c r="E772">
        <v>963</v>
      </c>
      <c r="F772">
        <v>17</v>
      </c>
      <c r="G772">
        <v>17</v>
      </c>
      <c r="H772">
        <v>2995</v>
      </c>
      <c r="I772">
        <v>6</v>
      </c>
      <c r="J772">
        <v>6</v>
      </c>
      <c r="K772">
        <v>0</v>
      </c>
      <c r="L772" t="s">
        <v>8737</v>
      </c>
      <c r="M772" t="s">
        <v>37</v>
      </c>
      <c r="N772" t="s">
        <v>37</v>
      </c>
    </row>
    <row r="773" spans="2:14" x14ac:dyDescent="0.35">
      <c r="B773" t="s">
        <v>8712</v>
      </c>
      <c r="C773" t="s">
        <v>8751</v>
      </c>
      <c r="D773">
        <v>77</v>
      </c>
      <c r="E773">
        <v>1261</v>
      </c>
      <c r="F773">
        <v>15</v>
      </c>
      <c r="G773">
        <v>15</v>
      </c>
      <c r="H773">
        <v>2196</v>
      </c>
      <c r="I773">
        <v>6</v>
      </c>
      <c r="J773">
        <v>6</v>
      </c>
      <c r="K773">
        <v>0</v>
      </c>
      <c r="L773" t="s">
        <v>8737</v>
      </c>
      <c r="M773" t="s">
        <v>37</v>
      </c>
      <c r="N773" t="s">
        <v>37</v>
      </c>
    </row>
    <row r="774" spans="2:14" x14ac:dyDescent="0.35">
      <c r="B774" t="s">
        <v>8712</v>
      </c>
      <c r="C774" t="s">
        <v>8751</v>
      </c>
      <c r="D774">
        <v>98</v>
      </c>
      <c r="E774">
        <v>936</v>
      </c>
      <c r="F774">
        <v>17</v>
      </c>
      <c r="G774">
        <v>17</v>
      </c>
      <c r="H774">
        <v>29.94</v>
      </c>
      <c r="I774">
        <v>1</v>
      </c>
      <c r="J774">
        <v>1</v>
      </c>
      <c r="K774">
        <v>0</v>
      </c>
      <c r="L774" t="s">
        <v>8737</v>
      </c>
      <c r="M774" t="s">
        <v>137</v>
      </c>
      <c r="N774" t="s">
        <v>137</v>
      </c>
    </row>
    <row r="775" spans="2:14" x14ac:dyDescent="0.35">
      <c r="B775" t="s">
        <v>8712</v>
      </c>
      <c r="C775" t="s">
        <v>8751</v>
      </c>
      <c r="D775">
        <v>99</v>
      </c>
      <c r="E775">
        <v>1278</v>
      </c>
      <c r="F775">
        <v>15</v>
      </c>
      <c r="G775">
        <v>15</v>
      </c>
      <c r="H775">
        <v>235.8</v>
      </c>
      <c r="I775">
        <v>2</v>
      </c>
      <c r="J775">
        <v>2</v>
      </c>
      <c r="K775">
        <v>0</v>
      </c>
      <c r="L775" t="s">
        <v>8737</v>
      </c>
      <c r="M775" t="s">
        <v>57</v>
      </c>
      <c r="N775" t="s">
        <v>57</v>
      </c>
    </row>
    <row r="776" spans="2:14" x14ac:dyDescent="0.35">
      <c r="B776" t="s">
        <v>8712</v>
      </c>
      <c r="C776" t="s">
        <v>8751</v>
      </c>
      <c r="D776">
        <v>102</v>
      </c>
      <c r="E776">
        <v>1185</v>
      </c>
      <c r="F776">
        <v>15</v>
      </c>
      <c r="G776">
        <v>15</v>
      </c>
      <c r="H776">
        <v>2995</v>
      </c>
      <c r="I776">
        <v>6</v>
      </c>
      <c r="J776">
        <v>6</v>
      </c>
      <c r="K776">
        <v>0</v>
      </c>
      <c r="L776" t="s">
        <v>8737</v>
      </c>
      <c r="M776" t="s">
        <v>37</v>
      </c>
      <c r="N776" t="s">
        <v>37</v>
      </c>
    </row>
    <row r="777" spans="2:14" x14ac:dyDescent="0.35">
      <c r="B777" t="s">
        <v>8712</v>
      </c>
      <c r="C777" t="s">
        <v>8751</v>
      </c>
      <c r="D777">
        <v>107</v>
      </c>
      <c r="E777">
        <v>1140</v>
      </c>
      <c r="F777">
        <v>15</v>
      </c>
      <c r="G777">
        <v>15</v>
      </c>
      <c r="H777">
        <v>225</v>
      </c>
      <c r="I777">
        <v>5</v>
      </c>
      <c r="J777">
        <v>5</v>
      </c>
      <c r="K777">
        <v>0</v>
      </c>
      <c r="L777" t="s">
        <v>8737</v>
      </c>
      <c r="M777" t="s">
        <v>84</v>
      </c>
      <c r="N777" t="s">
        <v>84</v>
      </c>
    </row>
    <row r="778" spans="2:14" x14ac:dyDescent="0.35">
      <c r="B778" t="s">
        <v>8712</v>
      </c>
      <c r="C778" t="s">
        <v>8751</v>
      </c>
      <c r="D778">
        <v>109</v>
      </c>
      <c r="E778">
        <v>1250</v>
      </c>
      <c r="F778">
        <v>15</v>
      </c>
      <c r="G778">
        <v>15</v>
      </c>
      <c r="H778">
        <v>74.95</v>
      </c>
      <c r="I778">
        <v>4</v>
      </c>
      <c r="J778">
        <v>4</v>
      </c>
      <c r="K778">
        <v>0</v>
      </c>
      <c r="L778" t="s">
        <v>8737</v>
      </c>
      <c r="M778" t="s">
        <v>27</v>
      </c>
      <c r="N778" t="s">
        <v>27</v>
      </c>
    </row>
    <row r="779" spans="2:14" x14ac:dyDescent="0.35">
      <c r="B779" t="s">
        <v>8712</v>
      </c>
      <c r="C779" t="s">
        <v>8751</v>
      </c>
      <c r="D779">
        <v>111</v>
      </c>
      <c r="E779">
        <v>1240</v>
      </c>
      <c r="F779">
        <v>15</v>
      </c>
      <c r="G779">
        <v>15</v>
      </c>
      <c r="H779">
        <v>35.97</v>
      </c>
      <c r="I779">
        <v>1</v>
      </c>
      <c r="J779">
        <v>1</v>
      </c>
      <c r="K779">
        <v>0</v>
      </c>
      <c r="L779" t="s">
        <v>8737</v>
      </c>
      <c r="M779" t="s">
        <v>137</v>
      </c>
      <c r="N779" t="s">
        <v>137</v>
      </c>
    </row>
    <row r="780" spans="2:14" x14ac:dyDescent="0.35">
      <c r="B780" t="s">
        <v>8712</v>
      </c>
      <c r="C780" t="s">
        <v>8751</v>
      </c>
      <c r="D780">
        <v>112</v>
      </c>
      <c r="E780">
        <v>1184</v>
      </c>
      <c r="F780">
        <v>15</v>
      </c>
      <c r="G780">
        <v>15</v>
      </c>
      <c r="H780">
        <v>104.97</v>
      </c>
      <c r="I780">
        <v>7</v>
      </c>
      <c r="J780">
        <v>7</v>
      </c>
      <c r="K780">
        <v>0</v>
      </c>
      <c r="L780" t="s">
        <v>8737</v>
      </c>
      <c r="M780" t="s">
        <v>47</v>
      </c>
      <c r="N780" t="s">
        <v>47</v>
      </c>
    </row>
    <row r="781" spans="2:14" x14ac:dyDescent="0.35">
      <c r="B781" t="s">
        <v>8712</v>
      </c>
      <c r="C781" t="s">
        <v>8751</v>
      </c>
      <c r="D781">
        <v>122</v>
      </c>
      <c r="E781">
        <v>849</v>
      </c>
      <c r="F781">
        <v>17</v>
      </c>
      <c r="G781">
        <v>17</v>
      </c>
      <c r="H781">
        <v>3532</v>
      </c>
      <c r="I781">
        <v>6</v>
      </c>
      <c r="J781">
        <v>6</v>
      </c>
      <c r="K781">
        <v>0</v>
      </c>
      <c r="L781" t="s">
        <v>8737</v>
      </c>
      <c r="M781" t="s">
        <v>37</v>
      </c>
      <c r="N781" t="s">
        <v>37</v>
      </c>
    </row>
    <row r="782" spans="2:14" x14ac:dyDescent="0.35">
      <c r="B782" t="s">
        <v>8712</v>
      </c>
      <c r="C782" t="s">
        <v>8751</v>
      </c>
      <c r="D782">
        <v>127</v>
      </c>
      <c r="E782">
        <v>1158</v>
      </c>
      <c r="F782">
        <v>15</v>
      </c>
      <c r="G782">
        <v>15</v>
      </c>
      <c r="H782">
        <v>14.99</v>
      </c>
      <c r="I782">
        <v>4</v>
      </c>
      <c r="J782">
        <v>4</v>
      </c>
      <c r="K782">
        <v>0</v>
      </c>
      <c r="L782" t="s">
        <v>8737</v>
      </c>
      <c r="M782" t="s">
        <v>27</v>
      </c>
      <c r="N782" t="s">
        <v>27</v>
      </c>
    </row>
    <row r="783" spans="2:14" x14ac:dyDescent="0.35">
      <c r="B783" t="s">
        <v>8712</v>
      </c>
      <c r="C783" t="s">
        <v>8751</v>
      </c>
      <c r="D783">
        <v>130</v>
      </c>
      <c r="E783">
        <v>1083</v>
      </c>
      <c r="F783">
        <v>16</v>
      </c>
      <c r="G783">
        <v>16</v>
      </c>
      <c r="H783">
        <v>1995</v>
      </c>
      <c r="I783">
        <v>3</v>
      </c>
      <c r="J783">
        <v>3</v>
      </c>
      <c r="K783">
        <v>0</v>
      </c>
      <c r="L783" t="s">
        <v>8737</v>
      </c>
      <c r="M783" t="s">
        <v>107</v>
      </c>
      <c r="N783" t="s">
        <v>107</v>
      </c>
    </row>
    <row r="784" spans="2:14" x14ac:dyDescent="0.35">
      <c r="B784" t="s">
        <v>8712</v>
      </c>
      <c r="C784" t="s">
        <v>8751</v>
      </c>
      <c r="D784">
        <v>134</v>
      </c>
      <c r="E784">
        <v>958</v>
      </c>
      <c r="F784">
        <v>17</v>
      </c>
      <c r="G784">
        <v>17</v>
      </c>
      <c r="H784">
        <v>980</v>
      </c>
      <c r="I784">
        <v>5</v>
      </c>
      <c r="J784">
        <v>5</v>
      </c>
      <c r="K784">
        <v>0</v>
      </c>
      <c r="L784" t="s">
        <v>8737</v>
      </c>
      <c r="M784" t="s">
        <v>84</v>
      </c>
      <c r="N784" t="s">
        <v>84</v>
      </c>
    </row>
    <row r="785" spans="2:14" x14ac:dyDescent="0.35">
      <c r="B785" t="s">
        <v>8712</v>
      </c>
      <c r="C785" t="s">
        <v>8751</v>
      </c>
      <c r="D785">
        <v>142</v>
      </c>
      <c r="E785">
        <v>1208</v>
      </c>
      <c r="F785">
        <v>15</v>
      </c>
      <c r="G785">
        <v>15</v>
      </c>
      <c r="H785">
        <v>23.98</v>
      </c>
      <c r="I785">
        <v>1</v>
      </c>
      <c r="J785">
        <v>1</v>
      </c>
      <c r="K785">
        <v>0</v>
      </c>
      <c r="L785" t="s">
        <v>8737</v>
      </c>
      <c r="M785" t="s">
        <v>137</v>
      </c>
      <c r="N785" t="s">
        <v>137</v>
      </c>
    </row>
    <row r="786" spans="2:14" x14ac:dyDescent="0.35">
      <c r="B786" t="s">
        <v>8712</v>
      </c>
      <c r="C786" t="s">
        <v>8751</v>
      </c>
      <c r="D786">
        <v>143</v>
      </c>
      <c r="E786">
        <v>1072</v>
      </c>
      <c r="F786">
        <v>16</v>
      </c>
      <c r="G786">
        <v>16</v>
      </c>
      <c r="H786">
        <v>791.92</v>
      </c>
      <c r="I786">
        <v>7</v>
      </c>
      <c r="J786">
        <v>2</v>
      </c>
      <c r="K786">
        <v>0</v>
      </c>
      <c r="L786" t="s">
        <v>8737</v>
      </c>
      <c r="M786" t="s">
        <v>47</v>
      </c>
      <c r="N786" t="s">
        <v>57</v>
      </c>
    </row>
    <row r="787" spans="2:14" x14ac:dyDescent="0.35">
      <c r="B787" t="s">
        <v>8712</v>
      </c>
      <c r="C787" t="s">
        <v>8751</v>
      </c>
      <c r="D787">
        <v>146</v>
      </c>
      <c r="E787">
        <v>1058</v>
      </c>
      <c r="F787">
        <v>16</v>
      </c>
      <c r="G787">
        <v>16</v>
      </c>
      <c r="H787">
        <v>294</v>
      </c>
      <c r="I787">
        <v>7</v>
      </c>
      <c r="J787">
        <v>7</v>
      </c>
      <c r="K787">
        <v>0</v>
      </c>
      <c r="L787" t="s">
        <v>8737</v>
      </c>
      <c r="M787" t="s">
        <v>47</v>
      </c>
      <c r="N787" t="s">
        <v>47</v>
      </c>
    </row>
    <row r="788" spans="2:14" x14ac:dyDescent="0.35">
      <c r="B788" t="s">
        <v>8712</v>
      </c>
      <c r="C788" t="s">
        <v>8751</v>
      </c>
      <c r="D788">
        <v>152</v>
      </c>
      <c r="E788">
        <v>1182</v>
      </c>
      <c r="F788">
        <v>15</v>
      </c>
      <c r="G788">
        <v>15</v>
      </c>
      <c r="H788">
        <v>3596</v>
      </c>
      <c r="I788">
        <v>6</v>
      </c>
      <c r="J788">
        <v>6</v>
      </c>
      <c r="K788">
        <v>0</v>
      </c>
      <c r="L788" t="s">
        <v>8737</v>
      </c>
      <c r="M788" t="s">
        <v>37</v>
      </c>
      <c r="N788" t="s">
        <v>37</v>
      </c>
    </row>
    <row r="789" spans="2:14" x14ac:dyDescent="0.35">
      <c r="B789" t="s">
        <v>8712</v>
      </c>
      <c r="C789" t="s">
        <v>8751</v>
      </c>
      <c r="D789">
        <v>154</v>
      </c>
      <c r="E789">
        <v>1038</v>
      </c>
      <c r="F789">
        <v>16</v>
      </c>
      <c r="G789">
        <v>16</v>
      </c>
      <c r="H789">
        <v>113.97</v>
      </c>
      <c r="I789">
        <v>7</v>
      </c>
      <c r="J789">
        <v>7</v>
      </c>
      <c r="K789">
        <v>0</v>
      </c>
      <c r="L789" t="s">
        <v>8737</v>
      </c>
      <c r="M789" t="s">
        <v>47</v>
      </c>
      <c r="N789" t="s">
        <v>47</v>
      </c>
    </row>
    <row r="790" spans="2:14" x14ac:dyDescent="0.35">
      <c r="B790" t="s">
        <v>8712</v>
      </c>
      <c r="C790" t="s">
        <v>8751</v>
      </c>
      <c r="D790">
        <v>155</v>
      </c>
      <c r="E790">
        <v>951</v>
      </c>
      <c r="F790">
        <v>17</v>
      </c>
      <c r="G790">
        <v>17</v>
      </c>
      <c r="H790">
        <v>276</v>
      </c>
      <c r="I790">
        <v>2</v>
      </c>
      <c r="J790">
        <v>2</v>
      </c>
      <c r="K790">
        <v>0</v>
      </c>
      <c r="L790" t="s">
        <v>8737</v>
      </c>
      <c r="M790" t="s">
        <v>57</v>
      </c>
      <c r="N790" t="s">
        <v>57</v>
      </c>
    </row>
    <row r="791" spans="2:14" x14ac:dyDescent="0.35">
      <c r="B791" t="s">
        <v>8712</v>
      </c>
      <c r="C791" t="s">
        <v>8751</v>
      </c>
      <c r="D791">
        <v>162</v>
      </c>
      <c r="E791">
        <v>1274</v>
      </c>
      <c r="F791">
        <v>15</v>
      </c>
      <c r="G791">
        <v>15</v>
      </c>
      <c r="H791">
        <v>58.5</v>
      </c>
      <c r="I791">
        <v>4</v>
      </c>
      <c r="J791">
        <v>4</v>
      </c>
      <c r="K791">
        <v>0</v>
      </c>
      <c r="L791" t="s">
        <v>8737</v>
      </c>
      <c r="M791" t="s">
        <v>27</v>
      </c>
      <c r="N791" t="s">
        <v>27</v>
      </c>
    </row>
    <row r="792" spans="2:14" x14ac:dyDescent="0.35">
      <c r="B792" t="s">
        <v>8712</v>
      </c>
      <c r="C792" t="s">
        <v>8751</v>
      </c>
      <c r="D792">
        <v>163</v>
      </c>
      <c r="E792">
        <v>1282</v>
      </c>
      <c r="F792">
        <v>15</v>
      </c>
      <c r="G792">
        <v>15</v>
      </c>
      <c r="H792">
        <v>642</v>
      </c>
      <c r="I792">
        <v>5</v>
      </c>
      <c r="J792">
        <v>5</v>
      </c>
      <c r="K792">
        <v>0</v>
      </c>
      <c r="L792" t="s">
        <v>8737</v>
      </c>
      <c r="M792" t="s">
        <v>84</v>
      </c>
      <c r="N792" t="s">
        <v>84</v>
      </c>
    </row>
    <row r="793" spans="2:14" x14ac:dyDescent="0.35">
      <c r="B793" t="s">
        <v>8712</v>
      </c>
      <c r="C793" t="s">
        <v>8751</v>
      </c>
      <c r="D793">
        <v>169</v>
      </c>
      <c r="E793">
        <v>1027</v>
      </c>
      <c r="F793">
        <v>16</v>
      </c>
      <c r="G793">
        <v>16</v>
      </c>
      <c r="H793">
        <v>44.95</v>
      </c>
      <c r="I793">
        <v>1</v>
      </c>
      <c r="J793">
        <v>1</v>
      </c>
      <c r="K793">
        <v>0</v>
      </c>
      <c r="L793" t="s">
        <v>8737</v>
      </c>
      <c r="M793" t="s">
        <v>137</v>
      </c>
      <c r="N793" t="s">
        <v>137</v>
      </c>
    </row>
    <row r="794" spans="2:14" x14ac:dyDescent="0.35">
      <c r="B794" t="s">
        <v>8712</v>
      </c>
      <c r="C794" t="s">
        <v>8751</v>
      </c>
      <c r="D794">
        <v>181</v>
      </c>
      <c r="E794">
        <v>1015</v>
      </c>
      <c r="F794">
        <v>16</v>
      </c>
      <c r="G794">
        <v>16</v>
      </c>
      <c r="H794">
        <v>84.949999999999989</v>
      </c>
      <c r="I794">
        <v>4</v>
      </c>
      <c r="J794">
        <v>4</v>
      </c>
      <c r="K794">
        <v>0</v>
      </c>
      <c r="L794" t="s">
        <v>8737</v>
      </c>
      <c r="M794" t="s">
        <v>27</v>
      </c>
      <c r="N794" t="s">
        <v>27</v>
      </c>
    </row>
    <row r="795" spans="2:14" x14ac:dyDescent="0.35">
      <c r="B795" t="s">
        <v>8712</v>
      </c>
      <c r="C795" t="s">
        <v>8751</v>
      </c>
      <c r="D795">
        <v>184</v>
      </c>
      <c r="E795">
        <v>944</v>
      </c>
      <c r="F795">
        <v>17</v>
      </c>
      <c r="G795">
        <v>17</v>
      </c>
      <c r="H795">
        <v>151.96</v>
      </c>
      <c r="I795">
        <v>7</v>
      </c>
      <c r="J795">
        <v>7</v>
      </c>
      <c r="K795">
        <v>0</v>
      </c>
      <c r="L795" t="s">
        <v>8737</v>
      </c>
      <c r="M795" t="s">
        <v>47</v>
      </c>
      <c r="N795" t="s">
        <v>47</v>
      </c>
    </row>
    <row r="796" spans="2:14" x14ac:dyDescent="0.35">
      <c r="B796" t="s">
        <v>8712</v>
      </c>
      <c r="C796" t="s">
        <v>8751</v>
      </c>
      <c r="D796">
        <v>185</v>
      </c>
      <c r="E796">
        <v>1097</v>
      </c>
      <c r="F796">
        <v>16</v>
      </c>
      <c r="G796">
        <v>16</v>
      </c>
      <c r="H796">
        <v>50.97</v>
      </c>
      <c r="I796">
        <v>4</v>
      </c>
      <c r="J796">
        <v>4</v>
      </c>
      <c r="K796">
        <v>0</v>
      </c>
      <c r="L796" t="s">
        <v>8737</v>
      </c>
      <c r="M796" t="s">
        <v>27</v>
      </c>
      <c r="N796" t="s">
        <v>27</v>
      </c>
    </row>
    <row r="797" spans="2:14" x14ac:dyDescent="0.35">
      <c r="B797" t="s">
        <v>8712</v>
      </c>
      <c r="C797" t="s">
        <v>8751</v>
      </c>
      <c r="D797">
        <v>193</v>
      </c>
      <c r="E797">
        <v>1234</v>
      </c>
      <c r="F797">
        <v>15</v>
      </c>
      <c r="G797">
        <v>15</v>
      </c>
      <c r="H797">
        <v>639.20000000000005</v>
      </c>
      <c r="I797">
        <v>4</v>
      </c>
      <c r="J797">
        <v>2</v>
      </c>
      <c r="K797">
        <v>0</v>
      </c>
      <c r="L797" t="s">
        <v>8737</v>
      </c>
      <c r="M797" t="s">
        <v>27</v>
      </c>
      <c r="N797" t="s">
        <v>57</v>
      </c>
    </row>
    <row r="798" spans="2:14" x14ac:dyDescent="0.35">
      <c r="B798" t="s">
        <v>8712</v>
      </c>
      <c r="C798" t="s">
        <v>8751</v>
      </c>
      <c r="D798">
        <v>200</v>
      </c>
      <c r="E798">
        <v>1060</v>
      </c>
      <c r="F798">
        <v>16</v>
      </c>
      <c r="G798">
        <v>16</v>
      </c>
      <c r="H798">
        <v>79.959999999999994</v>
      </c>
      <c r="I798">
        <v>4</v>
      </c>
      <c r="J798">
        <v>4</v>
      </c>
      <c r="K798">
        <v>0</v>
      </c>
      <c r="L798" t="s">
        <v>8737</v>
      </c>
      <c r="M798" t="s">
        <v>27</v>
      </c>
      <c r="N798" t="s">
        <v>27</v>
      </c>
    </row>
    <row r="799" spans="2:14" x14ac:dyDescent="0.35">
      <c r="B799" t="s">
        <v>8712</v>
      </c>
      <c r="C799" t="s">
        <v>8751</v>
      </c>
      <c r="D799">
        <v>213</v>
      </c>
      <c r="E799">
        <v>1109</v>
      </c>
      <c r="F799">
        <v>16</v>
      </c>
      <c r="G799">
        <v>16</v>
      </c>
      <c r="H799">
        <v>110.97</v>
      </c>
      <c r="I799">
        <v>7</v>
      </c>
      <c r="J799">
        <v>7</v>
      </c>
      <c r="K799">
        <v>0</v>
      </c>
      <c r="L799" t="s">
        <v>8737</v>
      </c>
      <c r="M799" t="s">
        <v>47</v>
      </c>
      <c r="N799" t="s">
        <v>47</v>
      </c>
    </row>
    <row r="800" spans="2:14" x14ac:dyDescent="0.35">
      <c r="B800" t="s">
        <v>8712</v>
      </c>
      <c r="C800" t="s">
        <v>8751</v>
      </c>
      <c r="D800">
        <v>218</v>
      </c>
      <c r="E800">
        <v>881</v>
      </c>
      <c r="F800">
        <v>17</v>
      </c>
      <c r="G800">
        <v>17</v>
      </c>
      <c r="H800">
        <v>149.94999999999999</v>
      </c>
      <c r="I800">
        <v>7</v>
      </c>
      <c r="J800">
        <v>7</v>
      </c>
      <c r="K800">
        <v>0</v>
      </c>
      <c r="L800" t="s">
        <v>8737</v>
      </c>
      <c r="M800" t="s">
        <v>47</v>
      </c>
      <c r="N800" t="s">
        <v>47</v>
      </c>
    </row>
    <row r="801" spans="2:14" x14ac:dyDescent="0.35">
      <c r="B801" t="s">
        <v>8712</v>
      </c>
      <c r="C801" t="s">
        <v>8751</v>
      </c>
      <c r="D801">
        <v>221</v>
      </c>
      <c r="E801">
        <v>1069</v>
      </c>
      <c r="F801">
        <v>16</v>
      </c>
      <c r="G801">
        <v>16</v>
      </c>
      <c r="H801">
        <v>15.98</v>
      </c>
      <c r="I801">
        <v>1</v>
      </c>
      <c r="J801">
        <v>1</v>
      </c>
      <c r="K801">
        <v>0</v>
      </c>
      <c r="L801" t="s">
        <v>8737</v>
      </c>
      <c r="M801" t="s">
        <v>137</v>
      </c>
      <c r="N801" t="s">
        <v>137</v>
      </c>
    </row>
    <row r="802" spans="2:14" x14ac:dyDescent="0.35">
      <c r="B802" t="s">
        <v>8712</v>
      </c>
      <c r="C802" t="s">
        <v>8751</v>
      </c>
      <c r="D802">
        <v>222</v>
      </c>
      <c r="E802">
        <v>953</v>
      </c>
      <c r="F802">
        <v>17</v>
      </c>
      <c r="G802">
        <v>17</v>
      </c>
      <c r="H802">
        <v>567</v>
      </c>
      <c r="I802">
        <v>5</v>
      </c>
      <c r="J802">
        <v>5</v>
      </c>
      <c r="K802">
        <v>0</v>
      </c>
      <c r="L802" t="s">
        <v>8737</v>
      </c>
      <c r="M802" t="s">
        <v>84</v>
      </c>
      <c r="N802" t="s">
        <v>84</v>
      </c>
    </row>
    <row r="803" spans="2:14" x14ac:dyDescent="0.35">
      <c r="B803" t="s">
        <v>8712</v>
      </c>
      <c r="C803" t="s">
        <v>8751</v>
      </c>
      <c r="D803">
        <v>228</v>
      </c>
      <c r="E803">
        <v>981</v>
      </c>
      <c r="F803">
        <v>17</v>
      </c>
      <c r="G803">
        <v>17</v>
      </c>
      <c r="H803">
        <v>171.96</v>
      </c>
      <c r="I803">
        <v>7</v>
      </c>
      <c r="J803">
        <v>7</v>
      </c>
      <c r="K803">
        <v>0</v>
      </c>
      <c r="L803" t="s">
        <v>8737</v>
      </c>
      <c r="M803" t="s">
        <v>47</v>
      </c>
      <c r="N803" t="s">
        <v>47</v>
      </c>
    </row>
    <row r="804" spans="2:14" x14ac:dyDescent="0.35">
      <c r="B804" t="s">
        <v>8712</v>
      </c>
      <c r="C804" t="s">
        <v>8751</v>
      </c>
      <c r="D804">
        <v>229</v>
      </c>
      <c r="E804">
        <v>1187</v>
      </c>
      <c r="F804">
        <v>15</v>
      </c>
      <c r="G804">
        <v>15</v>
      </c>
      <c r="H804">
        <v>50.25</v>
      </c>
      <c r="I804">
        <v>4</v>
      </c>
      <c r="J804">
        <v>4</v>
      </c>
      <c r="K804">
        <v>0</v>
      </c>
      <c r="L804" t="s">
        <v>8737</v>
      </c>
      <c r="M804" t="s">
        <v>27</v>
      </c>
      <c r="N804" t="s">
        <v>27</v>
      </c>
    </row>
    <row r="805" spans="2:14" x14ac:dyDescent="0.35">
      <c r="B805" t="s">
        <v>8712</v>
      </c>
      <c r="C805" t="s">
        <v>8751</v>
      </c>
      <c r="D805">
        <v>235</v>
      </c>
      <c r="E805">
        <v>1213</v>
      </c>
      <c r="F805">
        <v>15</v>
      </c>
      <c r="G805">
        <v>15</v>
      </c>
      <c r="H805">
        <v>428</v>
      </c>
      <c r="I805">
        <v>5</v>
      </c>
      <c r="J805">
        <v>5</v>
      </c>
      <c r="K805">
        <v>0</v>
      </c>
      <c r="L805" t="s">
        <v>8737</v>
      </c>
      <c r="M805" t="s">
        <v>84</v>
      </c>
      <c r="N805" t="s">
        <v>84</v>
      </c>
    </row>
    <row r="806" spans="2:14" x14ac:dyDescent="0.35">
      <c r="B806" t="s">
        <v>8712</v>
      </c>
      <c r="C806" t="s">
        <v>8751</v>
      </c>
      <c r="D806">
        <v>237</v>
      </c>
      <c r="E806">
        <v>1181</v>
      </c>
      <c r="F806">
        <v>15</v>
      </c>
      <c r="G806">
        <v>15</v>
      </c>
      <c r="H806">
        <v>294.75</v>
      </c>
      <c r="I806">
        <v>2</v>
      </c>
      <c r="J806">
        <v>2</v>
      </c>
      <c r="K806">
        <v>0</v>
      </c>
      <c r="L806" t="s">
        <v>8737</v>
      </c>
      <c r="M806" t="s">
        <v>57</v>
      </c>
      <c r="N806" t="s">
        <v>57</v>
      </c>
    </row>
    <row r="807" spans="2:14" x14ac:dyDescent="0.35">
      <c r="B807" t="s">
        <v>8712</v>
      </c>
      <c r="C807" t="s">
        <v>8751</v>
      </c>
      <c r="D807">
        <v>239</v>
      </c>
      <c r="E807">
        <v>1237</v>
      </c>
      <c r="F807">
        <v>15</v>
      </c>
      <c r="G807">
        <v>15</v>
      </c>
      <c r="H807">
        <v>59.98</v>
      </c>
      <c r="I807">
        <v>7</v>
      </c>
      <c r="J807">
        <v>7</v>
      </c>
      <c r="K807">
        <v>0</v>
      </c>
      <c r="L807" t="s">
        <v>8737</v>
      </c>
      <c r="M807" t="s">
        <v>47</v>
      </c>
      <c r="N807" t="s">
        <v>47</v>
      </c>
    </row>
    <row r="808" spans="2:14" x14ac:dyDescent="0.35">
      <c r="B808" t="s">
        <v>8712</v>
      </c>
      <c r="C808" t="s">
        <v>8751</v>
      </c>
      <c r="D808">
        <v>241</v>
      </c>
      <c r="E808">
        <v>1206</v>
      </c>
      <c r="F808">
        <v>15</v>
      </c>
      <c r="G808">
        <v>15</v>
      </c>
      <c r="H808">
        <v>24.950000000000003</v>
      </c>
      <c r="I808">
        <v>1</v>
      </c>
      <c r="J808">
        <v>1</v>
      </c>
      <c r="K808">
        <v>0</v>
      </c>
      <c r="L808" t="s">
        <v>8737</v>
      </c>
      <c r="M808" t="s">
        <v>137</v>
      </c>
      <c r="N808" t="s">
        <v>137</v>
      </c>
    </row>
    <row r="809" spans="2:14" x14ac:dyDescent="0.35">
      <c r="B809" t="s">
        <v>8712</v>
      </c>
      <c r="C809" t="s">
        <v>8751</v>
      </c>
      <c r="D809">
        <v>244</v>
      </c>
      <c r="E809">
        <v>874</v>
      </c>
      <c r="F809">
        <v>17</v>
      </c>
      <c r="G809">
        <v>17</v>
      </c>
      <c r="H809">
        <v>28.99</v>
      </c>
      <c r="I809">
        <v>7</v>
      </c>
      <c r="J809">
        <v>7</v>
      </c>
      <c r="K809">
        <v>0</v>
      </c>
      <c r="L809" t="s">
        <v>8737</v>
      </c>
      <c r="M809" t="s">
        <v>47</v>
      </c>
      <c r="N809" t="s">
        <v>47</v>
      </c>
    </row>
    <row r="810" spans="2:14" x14ac:dyDescent="0.35">
      <c r="B810" t="s">
        <v>8712</v>
      </c>
      <c r="C810" t="s">
        <v>8751</v>
      </c>
      <c r="D810">
        <v>254</v>
      </c>
      <c r="E810">
        <v>957</v>
      </c>
      <c r="F810">
        <v>17</v>
      </c>
      <c r="G810">
        <v>17</v>
      </c>
      <c r="H810">
        <v>37.99</v>
      </c>
      <c r="I810">
        <v>7</v>
      </c>
      <c r="J810">
        <v>7</v>
      </c>
      <c r="K810">
        <v>0</v>
      </c>
      <c r="L810" t="s">
        <v>8737</v>
      </c>
      <c r="M810" t="s">
        <v>47</v>
      </c>
      <c r="N810" t="s">
        <v>47</v>
      </c>
    </row>
    <row r="811" spans="2:14" x14ac:dyDescent="0.35">
      <c r="B811" t="s">
        <v>8712</v>
      </c>
      <c r="C811" t="s">
        <v>8751</v>
      </c>
      <c r="D811">
        <v>266</v>
      </c>
      <c r="E811">
        <v>1048</v>
      </c>
      <c r="F811">
        <v>16</v>
      </c>
      <c r="G811">
        <v>16</v>
      </c>
      <c r="H811">
        <v>47.98</v>
      </c>
      <c r="I811">
        <v>4</v>
      </c>
      <c r="J811">
        <v>4</v>
      </c>
      <c r="K811">
        <v>0</v>
      </c>
      <c r="L811" t="s">
        <v>8737</v>
      </c>
      <c r="M811" t="s">
        <v>27</v>
      </c>
      <c r="N811" t="s">
        <v>27</v>
      </c>
    </row>
    <row r="812" spans="2:14" x14ac:dyDescent="0.35">
      <c r="B812" t="s">
        <v>8712</v>
      </c>
      <c r="C812" t="s">
        <v>8751</v>
      </c>
      <c r="D812">
        <v>267</v>
      </c>
      <c r="E812">
        <v>1223</v>
      </c>
      <c r="F812">
        <v>15</v>
      </c>
      <c r="G812">
        <v>15</v>
      </c>
      <c r="H812">
        <v>500</v>
      </c>
      <c r="I812">
        <v>3</v>
      </c>
      <c r="J812">
        <v>3</v>
      </c>
      <c r="K812">
        <v>0</v>
      </c>
      <c r="L812" t="s">
        <v>8737</v>
      </c>
      <c r="M812" t="s">
        <v>107</v>
      </c>
      <c r="N812" t="s">
        <v>107</v>
      </c>
    </row>
    <row r="813" spans="2:14" x14ac:dyDescent="0.35">
      <c r="B813" t="s">
        <v>8712</v>
      </c>
      <c r="C813" t="s">
        <v>8751</v>
      </c>
      <c r="D813">
        <v>272</v>
      </c>
      <c r="E813">
        <v>1268</v>
      </c>
      <c r="F813">
        <v>16</v>
      </c>
      <c r="G813">
        <v>15</v>
      </c>
      <c r="H813">
        <v>275</v>
      </c>
      <c r="I813">
        <v>7</v>
      </c>
      <c r="J813">
        <v>7</v>
      </c>
      <c r="K813">
        <v>1</v>
      </c>
      <c r="L813" t="s">
        <v>8737</v>
      </c>
      <c r="M813" t="s">
        <v>47</v>
      </c>
      <c r="N813" t="s">
        <v>47</v>
      </c>
    </row>
    <row r="814" spans="2:14" x14ac:dyDescent="0.35">
      <c r="B814" t="s">
        <v>8712</v>
      </c>
      <c r="C814" t="s">
        <v>8751</v>
      </c>
      <c r="D814">
        <v>273</v>
      </c>
      <c r="E814">
        <v>1252</v>
      </c>
      <c r="F814">
        <v>15</v>
      </c>
      <c r="G814">
        <v>15</v>
      </c>
      <c r="H814">
        <v>1350</v>
      </c>
      <c r="I814">
        <v>5</v>
      </c>
      <c r="J814">
        <v>5</v>
      </c>
      <c r="K814">
        <v>0</v>
      </c>
      <c r="L814" t="s">
        <v>8737</v>
      </c>
      <c r="M814" t="s">
        <v>84</v>
      </c>
      <c r="N814" t="s">
        <v>84</v>
      </c>
    </row>
    <row r="815" spans="2:14" x14ac:dyDescent="0.35">
      <c r="B815" t="s">
        <v>8712</v>
      </c>
      <c r="C815" t="s">
        <v>8751</v>
      </c>
      <c r="D815">
        <v>274</v>
      </c>
      <c r="E815">
        <v>1023</v>
      </c>
      <c r="F815">
        <v>16</v>
      </c>
      <c r="G815">
        <v>16</v>
      </c>
      <c r="H815">
        <v>4415</v>
      </c>
      <c r="I815">
        <v>6</v>
      </c>
      <c r="J815">
        <v>6</v>
      </c>
      <c r="K815">
        <v>0</v>
      </c>
      <c r="L815" t="s">
        <v>8737</v>
      </c>
      <c r="M815" t="s">
        <v>37</v>
      </c>
      <c r="N815" t="s">
        <v>37</v>
      </c>
    </row>
    <row r="816" spans="2:14" x14ac:dyDescent="0.35">
      <c r="B816" t="s">
        <v>8712</v>
      </c>
      <c r="C816" t="s">
        <v>8751</v>
      </c>
      <c r="D816">
        <v>275</v>
      </c>
      <c r="E816">
        <v>863</v>
      </c>
      <c r="F816">
        <v>17</v>
      </c>
      <c r="G816">
        <v>17</v>
      </c>
      <c r="H816">
        <v>12</v>
      </c>
      <c r="I816">
        <v>1</v>
      </c>
      <c r="J816">
        <v>1</v>
      </c>
      <c r="K816">
        <v>0</v>
      </c>
      <c r="L816" t="s">
        <v>8737</v>
      </c>
      <c r="M816" t="s">
        <v>137</v>
      </c>
      <c r="N816" t="s">
        <v>137</v>
      </c>
    </row>
    <row r="817" spans="2:14" x14ac:dyDescent="0.35">
      <c r="B817" t="s">
        <v>8712</v>
      </c>
      <c r="C817" t="s">
        <v>8751</v>
      </c>
      <c r="D817">
        <v>283</v>
      </c>
      <c r="E817">
        <v>1201</v>
      </c>
      <c r="F817">
        <v>15</v>
      </c>
      <c r="G817">
        <v>15</v>
      </c>
      <c r="H817">
        <v>131.80000000000001</v>
      </c>
      <c r="I817">
        <v>7</v>
      </c>
      <c r="J817">
        <v>7</v>
      </c>
      <c r="K817">
        <v>0</v>
      </c>
      <c r="L817" t="s">
        <v>8737</v>
      </c>
      <c r="M817" t="s">
        <v>47</v>
      </c>
      <c r="N817" t="s">
        <v>47</v>
      </c>
    </row>
    <row r="818" spans="2:14" x14ac:dyDescent="0.35">
      <c r="B818" t="s">
        <v>8712</v>
      </c>
      <c r="C818" t="s">
        <v>8751</v>
      </c>
      <c r="D818">
        <v>287</v>
      </c>
      <c r="E818">
        <v>1225</v>
      </c>
      <c r="F818">
        <v>16</v>
      </c>
      <c r="G818">
        <v>15</v>
      </c>
      <c r="H818">
        <v>125.88</v>
      </c>
      <c r="I818">
        <v>4</v>
      </c>
      <c r="J818">
        <v>1</v>
      </c>
      <c r="K818">
        <v>1</v>
      </c>
      <c r="L818" t="s">
        <v>8737</v>
      </c>
      <c r="M818" t="s">
        <v>27</v>
      </c>
      <c r="N818" t="s">
        <v>137</v>
      </c>
    </row>
    <row r="819" spans="2:14" x14ac:dyDescent="0.35">
      <c r="B819" t="s">
        <v>8712</v>
      </c>
      <c r="C819" t="s">
        <v>8751</v>
      </c>
      <c r="D819">
        <v>295</v>
      </c>
      <c r="E819">
        <v>1220</v>
      </c>
      <c r="F819">
        <v>15</v>
      </c>
      <c r="G819">
        <v>15</v>
      </c>
      <c r="H819">
        <v>95.96</v>
      </c>
      <c r="I819">
        <v>4</v>
      </c>
      <c r="J819">
        <v>4</v>
      </c>
      <c r="K819">
        <v>0</v>
      </c>
      <c r="L819" t="s">
        <v>8737</v>
      </c>
      <c r="M819" t="s">
        <v>27</v>
      </c>
      <c r="N819" t="s">
        <v>27</v>
      </c>
    </row>
    <row r="820" spans="2:14" x14ac:dyDescent="0.35">
      <c r="B820" t="s">
        <v>8712</v>
      </c>
      <c r="C820" t="s">
        <v>8751</v>
      </c>
      <c r="D820">
        <v>302</v>
      </c>
      <c r="E820">
        <v>1172</v>
      </c>
      <c r="F820">
        <v>15</v>
      </c>
      <c r="G820">
        <v>15</v>
      </c>
      <c r="H820">
        <v>59.97</v>
      </c>
      <c r="I820">
        <v>4</v>
      </c>
      <c r="J820">
        <v>4</v>
      </c>
      <c r="K820">
        <v>0</v>
      </c>
      <c r="L820" t="s">
        <v>8737</v>
      </c>
      <c r="M820" t="s">
        <v>27</v>
      </c>
      <c r="N820" t="s">
        <v>27</v>
      </c>
    </row>
    <row r="821" spans="2:14" x14ac:dyDescent="0.35">
      <c r="B821" t="s">
        <v>8712</v>
      </c>
      <c r="C821" t="s">
        <v>8751</v>
      </c>
      <c r="D821">
        <v>305</v>
      </c>
      <c r="E821">
        <v>1074</v>
      </c>
      <c r="F821">
        <v>16</v>
      </c>
      <c r="G821">
        <v>16</v>
      </c>
      <c r="H821">
        <v>99.8</v>
      </c>
      <c r="I821">
        <v>4</v>
      </c>
      <c r="J821">
        <v>4</v>
      </c>
      <c r="K821">
        <v>0</v>
      </c>
      <c r="L821" t="s">
        <v>8737</v>
      </c>
      <c r="M821" t="s">
        <v>27</v>
      </c>
      <c r="N821" t="s">
        <v>27</v>
      </c>
    </row>
    <row r="822" spans="2:14" x14ac:dyDescent="0.35">
      <c r="B822" t="s">
        <v>8712</v>
      </c>
      <c r="C822" t="s">
        <v>8751</v>
      </c>
      <c r="D822">
        <v>307</v>
      </c>
      <c r="E822">
        <v>1226</v>
      </c>
      <c r="F822">
        <v>15</v>
      </c>
      <c r="G822">
        <v>15</v>
      </c>
      <c r="H822">
        <v>55</v>
      </c>
      <c r="I822">
        <v>7</v>
      </c>
      <c r="J822">
        <v>7</v>
      </c>
      <c r="K822">
        <v>0</v>
      </c>
      <c r="L822" t="s">
        <v>8737</v>
      </c>
      <c r="M822" t="s">
        <v>47</v>
      </c>
      <c r="N822" t="s">
        <v>47</v>
      </c>
    </row>
    <row r="823" spans="2:14" x14ac:dyDescent="0.35">
      <c r="B823" t="s">
        <v>8712</v>
      </c>
      <c r="C823" t="s">
        <v>8751</v>
      </c>
      <c r="D823">
        <v>308</v>
      </c>
      <c r="E823">
        <v>1161</v>
      </c>
      <c r="F823">
        <v>15</v>
      </c>
      <c r="G823">
        <v>15</v>
      </c>
      <c r="H823">
        <v>1797</v>
      </c>
      <c r="I823">
        <v>6</v>
      </c>
      <c r="J823">
        <v>6</v>
      </c>
      <c r="K823">
        <v>0</v>
      </c>
      <c r="L823" t="s">
        <v>8737</v>
      </c>
      <c r="M823" t="s">
        <v>37</v>
      </c>
      <c r="N823" t="s">
        <v>37</v>
      </c>
    </row>
    <row r="824" spans="2:14" x14ac:dyDescent="0.35">
      <c r="B824" t="s">
        <v>8712</v>
      </c>
      <c r="C824" t="s">
        <v>8751</v>
      </c>
      <c r="D824">
        <v>310</v>
      </c>
      <c r="E824">
        <v>856</v>
      </c>
      <c r="F824">
        <v>17</v>
      </c>
      <c r="G824">
        <v>17</v>
      </c>
      <c r="H824">
        <v>89.97</v>
      </c>
      <c r="I824">
        <v>7</v>
      </c>
      <c r="J824">
        <v>7</v>
      </c>
      <c r="K824">
        <v>0</v>
      </c>
      <c r="L824" t="s">
        <v>8737</v>
      </c>
      <c r="M824" t="s">
        <v>47</v>
      </c>
      <c r="N824" t="s">
        <v>47</v>
      </c>
    </row>
    <row r="825" spans="2:14" x14ac:dyDescent="0.35">
      <c r="B825" t="s">
        <v>8712</v>
      </c>
      <c r="C825" t="s">
        <v>8751</v>
      </c>
      <c r="D825">
        <v>312</v>
      </c>
      <c r="E825">
        <v>1164</v>
      </c>
      <c r="F825">
        <v>15</v>
      </c>
      <c r="G825">
        <v>15</v>
      </c>
      <c r="H825">
        <v>98.850000000000009</v>
      </c>
      <c r="I825">
        <v>7</v>
      </c>
      <c r="J825">
        <v>7</v>
      </c>
      <c r="K825">
        <v>0</v>
      </c>
      <c r="L825" t="s">
        <v>8737</v>
      </c>
      <c r="M825" t="s">
        <v>47</v>
      </c>
      <c r="N825" t="s">
        <v>47</v>
      </c>
    </row>
    <row r="826" spans="2:14" x14ac:dyDescent="0.35">
      <c r="B826" t="s">
        <v>8712</v>
      </c>
      <c r="C826" t="s">
        <v>8751</v>
      </c>
      <c r="D826">
        <v>313</v>
      </c>
      <c r="E826">
        <v>1190</v>
      </c>
      <c r="F826">
        <v>15</v>
      </c>
      <c r="G826">
        <v>15</v>
      </c>
      <c r="H826">
        <v>74.95</v>
      </c>
      <c r="I826">
        <v>4</v>
      </c>
      <c r="J826">
        <v>4</v>
      </c>
      <c r="K826">
        <v>0</v>
      </c>
      <c r="L826" t="s">
        <v>8737</v>
      </c>
      <c r="M826" t="s">
        <v>27</v>
      </c>
      <c r="N826" t="s">
        <v>27</v>
      </c>
    </row>
    <row r="827" spans="2:14" x14ac:dyDescent="0.35">
      <c r="B827" t="s">
        <v>8712</v>
      </c>
      <c r="C827" t="s">
        <v>8751</v>
      </c>
      <c r="D827">
        <v>314</v>
      </c>
      <c r="E827">
        <v>1118</v>
      </c>
      <c r="F827">
        <v>16</v>
      </c>
      <c r="G827">
        <v>16</v>
      </c>
      <c r="H827">
        <v>20.95</v>
      </c>
      <c r="I827">
        <v>4</v>
      </c>
      <c r="J827">
        <v>4</v>
      </c>
      <c r="K827">
        <v>0</v>
      </c>
      <c r="L827" t="s">
        <v>8737</v>
      </c>
      <c r="M827" t="s">
        <v>27</v>
      </c>
      <c r="N827" t="s">
        <v>27</v>
      </c>
    </row>
    <row r="828" spans="2:14" x14ac:dyDescent="0.35">
      <c r="B828" t="s">
        <v>8712</v>
      </c>
      <c r="C828" t="s">
        <v>8751</v>
      </c>
      <c r="D828">
        <v>316</v>
      </c>
      <c r="E828">
        <v>1271</v>
      </c>
      <c r="F828">
        <v>15</v>
      </c>
      <c r="G828">
        <v>15</v>
      </c>
      <c r="H828">
        <v>75.98</v>
      </c>
      <c r="I828">
        <v>7</v>
      </c>
      <c r="J828">
        <v>7</v>
      </c>
      <c r="K828">
        <v>0</v>
      </c>
      <c r="L828" t="s">
        <v>8737</v>
      </c>
      <c r="M828" t="s">
        <v>47</v>
      </c>
      <c r="N828" t="s">
        <v>47</v>
      </c>
    </row>
    <row r="829" spans="2:14" x14ac:dyDescent="0.35">
      <c r="B829" t="s">
        <v>8712</v>
      </c>
      <c r="C829" t="s">
        <v>8751</v>
      </c>
      <c r="D829">
        <v>319</v>
      </c>
      <c r="E829">
        <v>1115</v>
      </c>
      <c r="F829">
        <v>16</v>
      </c>
      <c r="G829">
        <v>16</v>
      </c>
      <c r="H829">
        <v>1365</v>
      </c>
      <c r="I829">
        <v>3</v>
      </c>
      <c r="J829">
        <v>3</v>
      </c>
      <c r="K829">
        <v>0</v>
      </c>
      <c r="L829" t="s">
        <v>8737</v>
      </c>
      <c r="M829" t="s">
        <v>107</v>
      </c>
      <c r="N829" t="s">
        <v>107</v>
      </c>
    </row>
    <row r="830" spans="2:14" x14ac:dyDescent="0.35">
      <c r="B830" t="s">
        <v>8712</v>
      </c>
      <c r="C830" t="s">
        <v>8751</v>
      </c>
      <c r="D830">
        <v>323</v>
      </c>
      <c r="E830">
        <v>907</v>
      </c>
      <c r="F830">
        <v>17</v>
      </c>
      <c r="G830">
        <v>17</v>
      </c>
      <c r="H830">
        <v>798</v>
      </c>
      <c r="I830">
        <v>3</v>
      </c>
      <c r="J830">
        <v>3</v>
      </c>
      <c r="K830">
        <v>0</v>
      </c>
      <c r="L830" t="s">
        <v>8737</v>
      </c>
      <c r="M830" t="s">
        <v>107</v>
      </c>
      <c r="N830" t="s">
        <v>107</v>
      </c>
    </row>
    <row r="831" spans="2:14" x14ac:dyDescent="0.35">
      <c r="B831" t="s">
        <v>8712</v>
      </c>
      <c r="C831" t="s">
        <v>8751</v>
      </c>
      <c r="D831">
        <v>329</v>
      </c>
      <c r="E831">
        <v>1067</v>
      </c>
      <c r="F831">
        <v>16</v>
      </c>
      <c r="G831">
        <v>16</v>
      </c>
      <c r="H831">
        <v>294.75</v>
      </c>
      <c r="I831">
        <v>2</v>
      </c>
      <c r="J831">
        <v>2</v>
      </c>
      <c r="K831">
        <v>0</v>
      </c>
      <c r="L831" t="s">
        <v>8737</v>
      </c>
      <c r="M831" t="s">
        <v>57</v>
      </c>
      <c r="N831" t="s">
        <v>57</v>
      </c>
    </row>
    <row r="832" spans="2:14" x14ac:dyDescent="0.35">
      <c r="B832" t="s">
        <v>8712</v>
      </c>
      <c r="C832" t="s">
        <v>8751</v>
      </c>
      <c r="D832">
        <v>334</v>
      </c>
      <c r="E832">
        <v>1044</v>
      </c>
      <c r="F832">
        <v>16</v>
      </c>
      <c r="G832">
        <v>16</v>
      </c>
      <c r="H832">
        <v>1995</v>
      </c>
      <c r="I832">
        <v>3</v>
      </c>
      <c r="J832">
        <v>3</v>
      </c>
      <c r="K832">
        <v>0</v>
      </c>
      <c r="L832" t="s">
        <v>8737</v>
      </c>
      <c r="M832" t="s">
        <v>107</v>
      </c>
      <c r="N832" t="s">
        <v>107</v>
      </c>
    </row>
    <row r="833" spans="2:14" x14ac:dyDescent="0.35">
      <c r="B833" t="s">
        <v>8712</v>
      </c>
      <c r="C833" t="s">
        <v>8751</v>
      </c>
      <c r="D833">
        <v>338</v>
      </c>
      <c r="E833">
        <v>857</v>
      </c>
      <c r="F833">
        <v>17</v>
      </c>
      <c r="G833">
        <v>17</v>
      </c>
      <c r="H833">
        <v>324</v>
      </c>
      <c r="I833">
        <v>2</v>
      </c>
      <c r="J833">
        <v>2</v>
      </c>
      <c r="K833">
        <v>0</v>
      </c>
      <c r="L833" t="s">
        <v>8737</v>
      </c>
      <c r="M833" t="s">
        <v>57</v>
      </c>
      <c r="N833" t="s">
        <v>57</v>
      </c>
    </row>
    <row r="834" spans="2:14" x14ac:dyDescent="0.35">
      <c r="B834" t="s">
        <v>8712</v>
      </c>
      <c r="C834" t="s">
        <v>8751</v>
      </c>
      <c r="D834">
        <v>351</v>
      </c>
      <c r="E834">
        <v>980</v>
      </c>
      <c r="F834">
        <v>17</v>
      </c>
      <c r="G834">
        <v>17</v>
      </c>
      <c r="H834">
        <v>3594</v>
      </c>
      <c r="I834">
        <v>6</v>
      </c>
      <c r="J834">
        <v>6</v>
      </c>
      <c r="K834">
        <v>0</v>
      </c>
      <c r="L834" t="s">
        <v>8737</v>
      </c>
      <c r="M834" t="s">
        <v>37</v>
      </c>
      <c r="N834" t="s">
        <v>37</v>
      </c>
    </row>
    <row r="835" spans="2:14" x14ac:dyDescent="0.35">
      <c r="B835" t="s">
        <v>8712</v>
      </c>
      <c r="C835" t="s">
        <v>8751</v>
      </c>
      <c r="D835">
        <v>354</v>
      </c>
      <c r="E835">
        <v>887</v>
      </c>
      <c r="F835">
        <v>17</v>
      </c>
      <c r="G835">
        <v>17</v>
      </c>
      <c r="H835">
        <v>59.96</v>
      </c>
      <c r="I835">
        <v>4</v>
      </c>
      <c r="J835">
        <v>4</v>
      </c>
      <c r="K835">
        <v>0</v>
      </c>
      <c r="L835" t="s">
        <v>8737</v>
      </c>
      <c r="M835" t="s">
        <v>27</v>
      </c>
      <c r="N835" t="s">
        <v>27</v>
      </c>
    </row>
    <row r="836" spans="2:14" x14ac:dyDescent="0.35">
      <c r="B836" t="s">
        <v>8712</v>
      </c>
      <c r="C836" t="s">
        <v>8751</v>
      </c>
      <c r="D836">
        <v>356</v>
      </c>
      <c r="E836">
        <v>1092</v>
      </c>
      <c r="F836">
        <v>16</v>
      </c>
      <c r="G836">
        <v>16</v>
      </c>
      <c r="H836">
        <v>567</v>
      </c>
      <c r="I836">
        <v>5</v>
      </c>
      <c r="J836">
        <v>5</v>
      </c>
      <c r="K836">
        <v>0</v>
      </c>
      <c r="L836" t="s">
        <v>8737</v>
      </c>
      <c r="M836" t="s">
        <v>84</v>
      </c>
      <c r="N836" t="s">
        <v>84</v>
      </c>
    </row>
    <row r="837" spans="2:14" x14ac:dyDescent="0.35">
      <c r="B837" t="s">
        <v>8712</v>
      </c>
      <c r="C837" t="s">
        <v>8751</v>
      </c>
      <c r="D837">
        <v>359</v>
      </c>
      <c r="E837">
        <v>1124</v>
      </c>
      <c r="F837">
        <v>15</v>
      </c>
      <c r="G837">
        <v>15</v>
      </c>
      <c r="H837">
        <v>35.96</v>
      </c>
      <c r="I837">
        <v>1</v>
      </c>
      <c r="J837">
        <v>1</v>
      </c>
      <c r="K837">
        <v>0</v>
      </c>
      <c r="L837" t="s">
        <v>8737</v>
      </c>
      <c r="M837" t="s">
        <v>137</v>
      </c>
      <c r="N837" t="s">
        <v>137</v>
      </c>
    </row>
    <row r="838" spans="2:14" x14ac:dyDescent="0.35">
      <c r="B838" t="s">
        <v>8712</v>
      </c>
      <c r="C838" t="s">
        <v>8751</v>
      </c>
      <c r="D838">
        <v>360</v>
      </c>
      <c r="E838">
        <v>1059</v>
      </c>
      <c r="F838">
        <v>16</v>
      </c>
      <c r="G838">
        <v>16</v>
      </c>
      <c r="H838">
        <v>19.5</v>
      </c>
      <c r="I838">
        <v>4</v>
      </c>
      <c r="J838">
        <v>4</v>
      </c>
      <c r="K838">
        <v>0</v>
      </c>
      <c r="L838" t="s">
        <v>8737</v>
      </c>
      <c r="M838" t="s">
        <v>27</v>
      </c>
      <c r="N838" t="s">
        <v>27</v>
      </c>
    </row>
    <row r="839" spans="2:14" x14ac:dyDescent="0.35">
      <c r="B839" t="s">
        <v>8712</v>
      </c>
      <c r="C839" t="s">
        <v>8751</v>
      </c>
      <c r="D839">
        <v>379</v>
      </c>
      <c r="E839">
        <v>1082</v>
      </c>
      <c r="F839">
        <v>16</v>
      </c>
      <c r="G839">
        <v>16</v>
      </c>
      <c r="H839">
        <v>668</v>
      </c>
      <c r="I839">
        <v>2</v>
      </c>
      <c r="J839">
        <v>2</v>
      </c>
      <c r="K839">
        <v>0</v>
      </c>
      <c r="L839" t="s">
        <v>8737</v>
      </c>
      <c r="M839" t="s">
        <v>57</v>
      </c>
      <c r="N839" t="s">
        <v>57</v>
      </c>
    </row>
    <row r="840" spans="2:14" x14ac:dyDescent="0.35">
      <c r="B840" t="s">
        <v>8712</v>
      </c>
      <c r="C840" t="s">
        <v>8751</v>
      </c>
      <c r="D840">
        <v>382</v>
      </c>
      <c r="E840">
        <v>992</v>
      </c>
      <c r="F840">
        <v>17</v>
      </c>
      <c r="G840">
        <v>17</v>
      </c>
      <c r="H840">
        <v>98</v>
      </c>
      <c r="I840">
        <v>7</v>
      </c>
      <c r="J840">
        <v>7</v>
      </c>
      <c r="K840">
        <v>0</v>
      </c>
      <c r="L840" t="s">
        <v>8737</v>
      </c>
      <c r="M840" t="s">
        <v>47</v>
      </c>
      <c r="N840" t="s">
        <v>47</v>
      </c>
    </row>
    <row r="841" spans="2:14" x14ac:dyDescent="0.35">
      <c r="B841" t="s">
        <v>8712</v>
      </c>
      <c r="C841" t="s">
        <v>8751</v>
      </c>
      <c r="D841">
        <v>391</v>
      </c>
      <c r="E841">
        <v>1245</v>
      </c>
      <c r="F841">
        <v>15</v>
      </c>
      <c r="G841">
        <v>15</v>
      </c>
      <c r="H841">
        <v>89.97</v>
      </c>
      <c r="I841">
        <v>7</v>
      </c>
      <c r="J841">
        <v>7</v>
      </c>
      <c r="K841">
        <v>0</v>
      </c>
      <c r="L841" t="s">
        <v>8737</v>
      </c>
      <c r="M841" t="s">
        <v>47</v>
      </c>
      <c r="N841" t="s">
        <v>47</v>
      </c>
    </row>
    <row r="842" spans="2:14" x14ac:dyDescent="0.35">
      <c r="B842" t="s">
        <v>8712</v>
      </c>
      <c r="C842" t="s">
        <v>8751</v>
      </c>
      <c r="D842">
        <v>397</v>
      </c>
      <c r="E842">
        <v>913</v>
      </c>
      <c r="F842">
        <v>17</v>
      </c>
      <c r="G842">
        <v>17</v>
      </c>
      <c r="H842">
        <v>131.80000000000001</v>
      </c>
      <c r="I842">
        <v>7</v>
      </c>
      <c r="J842">
        <v>7</v>
      </c>
      <c r="K842">
        <v>0</v>
      </c>
      <c r="L842" t="s">
        <v>8737</v>
      </c>
      <c r="M842" t="s">
        <v>47</v>
      </c>
      <c r="N842" t="s">
        <v>47</v>
      </c>
    </row>
    <row r="843" spans="2:14" x14ac:dyDescent="0.35">
      <c r="B843" t="s">
        <v>8712</v>
      </c>
      <c r="C843" t="s">
        <v>8751</v>
      </c>
      <c r="D843">
        <v>404</v>
      </c>
      <c r="E843">
        <v>1137</v>
      </c>
      <c r="F843">
        <v>15</v>
      </c>
      <c r="G843">
        <v>15</v>
      </c>
      <c r="H843">
        <v>147</v>
      </c>
      <c r="I843">
        <v>7</v>
      </c>
      <c r="J843">
        <v>7</v>
      </c>
      <c r="K843">
        <v>0</v>
      </c>
      <c r="L843" t="s">
        <v>8737</v>
      </c>
      <c r="M843" t="s">
        <v>47</v>
      </c>
      <c r="N843" t="s">
        <v>47</v>
      </c>
    </row>
    <row r="844" spans="2:14" x14ac:dyDescent="0.35">
      <c r="B844" t="s">
        <v>8712</v>
      </c>
      <c r="C844" t="s">
        <v>8751</v>
      </c>
      <c r="D844">
        <v>406</v>
      </c>
      <c r="E844">
        <v>942</v>
      </c>
      <c r="F844">
        <v>17</v>
      </c>
      <c r="G844">
        <v>17</v>
      </c>
      <c r="H844">
        <v>1197</v>
      </c>
      <c r="I844">
        <v>3</v>
      </c>
      <c r="J844">
        <v>3</v>
      </c>
      <c r="K844">
        <v>0</v>
      </c>
      <c r="L844" t="s">
        <v>8737</v>
      </c>
      <c r="M844" t="s">
        <v>107</v>
      </c>
      <c r="N844" t="s">
        <v>107</v>
      </c>
    </row>
    <row r="845" spans="2:14" x14ac:dyDescent="0.35">
      <c r="B845" t="s">
        <v>8712</v>
      </c>
      <c r="C845" t="s">
        <v>8751</v>
      </c>
      <c r="D845">
        <v>416</v>
      </c>
      <c r="E845">
        <v>1143</v>
      </c>
      <c r="F845">
        <v>15</v>
      </c>
      <c r="G845">
        <v>15</v>
      </c>
      <c r="H845">
        <v>2994</v>
      </c>
      <c r="I845">
        <v>3</v>
      </c>
      <c r="J845">
        <v>3</v>
      </c>
      <c r="K845">
        <v>0</v>
      </c>
      <c r="L845" t="s">
        <v>8737</v>
      </c>
      <c r="M845" t="s">
        <v>107</v>
      </c>
      <c r="N845" t="s">
        <v>107</v>
      </c>
    </row>
    <row r="846" spans="2:14" x14ac:dyDescent="0.35">
      <c r="B846" t="s">
        <v>8712</v>
      </c>
      <c r="C846" t="s">
        <v>8751</v>
      </c>
      <c r="D846">
        <v>418</v>
      </c>
      <c r="E846">
        <v>894</v>
      </c>
      <c r="F846">
        <v>17</v>
      </c>
      <c r="G846">
        <v>17</v>
      </c>
      <c r="H846">
        <v>895</v>
      </c>
      <c r="I846">
        <v>2</v>
      </c>
      <c r="J846">
        <v>2</v>
      </c>
      <c r="K846">
        <v>0</v>
      </c>
      <c r="L846" t="s">
        <v>8737</v>
      </c>
      <c r="M846" t="s">
        <v>57</v>
      </c>
      <c r="N846" t="s">
        <v>57</v>
      </c>
    </row>
    <row r="847" spans="2:14" x14ac:dyDescent="0.35">
      <c r="B847" t="s">
        <v>8712</v>
      </c>
      <c r="C847" t="s">
        <v>8751</v>
      </c>
      <c r="D847">
        <v>420</v>
      </c>
      <c r="E847">
        <v>1102</v>
      </c>
      <c r="F847">
        <v>16</v>
      </c>
      <c r="G847">
        <v>16</v>
      </c>
      <c r="H847">
        <v>445</v>
      </c>
      <c r="I847">
        <v>2</v>
      </c>
      <c r="J847">
        <v>2</v>
      </c>
      <c r="K847">
        <v>0</v>
      </c>
      <c r="L847" t="s">
        <v>8737</v>
      </c>
      <c r="M847" t="s">
        <v>57</v>
      </c>
      <c r="N847" t="s">
        <v>57</v>
      </c>
    </row>
    <row r="848" spans="2:14" x14ac:dyDescent="0.35">
      <c r="B848" t="s">
        <v>8712</v>
      </c>
      <c r="C848" t="s">
        <v>8751</v>
      </c>
      <c r="D848">
        <v>422</v>
      </c>
      <c r="E848">
        <v>1210</v>
      </c>
      <c r="F848">
        <v>15</v>
      </c>
      <c r="G848">
        <v>15</v>
      </c>
      <c r="H848">
        <v>1398</v>
      </c>
      <c r="I848">
        <v>6</v>
      </c>
      <c r="J848">
        <v>6</v>
      </c>
      <c r="K848">
        <v>0</v>
      </c>
      <c r="L848" t="s">
        <v>8737</v>
      </c>
      <c r="M848" t="s">
        <v>37</v>
      </c>
      <c r="N848" t="s">
        <v>37</v>
      </c>
    </row>
    <row r="849" spans="2:14" x14ac:dyDescent="0.35">
      <c r="B849" t="s">
        <v>8712</v>
      </c>
      <c r="C849" t="s">
        <v>8751</v>
      </c>
      <c r="D849">
        <v>429</v>
      </c>
      <c r="E849">
        <v>1062</v>
      </c>
      <c r="F849">
        <v>16</v>
      </c>
      <c r="G849">
        <v>16</v>
      </c>
      <c r="H849">
        <v>2736</v>
      </c>
      <c r="I849">
        <v>6</v>
      </c>
      <c r="J849">
        <v>6</v>
      </c>
      <c r="K849">
        <v>0</v>
      </c>
      <c r="L849" t="s">
        <v>8737</v>
      </c>
      <c r="M849" t="s">
        <v>37</v>
      </c>
      <c r="N849" t="s">
        <v>37</v>
      </c>
    </row>
    <row r="850" spans="2:14" x14ac:dyDescent="0.35">
      <c r="B850" t="s">
        <v>8712</v>
      </c>
      <c r="C850" t="s">
        <v>8751</v>
      </c>
      <c r="D850">
        <v>430</v>
      </c>
      <c r="E850">
        <v>916</v>
      </c>
      <c r="F850">
        <v>17</v>
      </c>
      <c r="G850">
        <v>17</v>
      </c>
      <c r="H850">
        <v>149.85000000000002</v>
      </c>
      <c r="I850">
        <v>7</v>
      </c>
      <c r="J850">
        <v>7</v>
      </c>
      <c r="K850">
        <v>0</v>
      </c>
      <c r="L850" t="s">
        <v>8737</v>
      </c>
      <c r="M850" t="s">
        <v>47</v>
      </c>
      <c r="N850" t="s">
        <v>47</v>
      </c>
    </row>
    <row r="851" spans="2:14" x14ac:dyDescent="0.35">
      <c r="B851" t="s">
        <v>8712</v>
      </c>
      <c r="C851" t="s">
        <v>8751</v>
      </c>
      <c r="D851">
        <v>433</v>
      </c>
      <c r="E851">
        <v>876</v>
      </c>
      <c r="F851">
        <v>17</v>
      </c>
      <c r="G851">
        <v>17</v>
      </c>
      <c r="H851">
        <v>534</v>
      </c>
      <c r="I851">
        <v>2</v>
      </c>
      <c r="J851">
        <v>2</v>
      </c>
      <c r="K851">
        <v>0</v>
      </c>
      <c r="L851" t="s">
        <v>8737</v>
      </c>
      <c r="M851" t="s">
        <v>57</v>
      </c>
      <c r="N851" t="s">
        <v>57</v>
      </c>
    </row>
    <row r="852" spans="2:14" x14ac:dyDescent="0.35">
      <c r="B852" t="s">
        <v>8712</v>
      </c>
      <c r="C852" t="s">
        <v>8751</v>
      </c>
      <c r="D852">
        <v>437</v>
      </c>
      <c r="E852">
        <v>993</v>
      </c>
      <c r="F852">
        <v>17</v>
      </c>
      <c r="G852">
        <v>17</v>
      </c>
      <c r="H852">
        <v>359.8</v>
      </c>
      <c r="I852">
        <v>2</v>
      </c>
      <c r="J852">
        <v>2</v>
      </c>
      <c r="K852">
        <v>0</v>
      </c>
      <c r="L852" t="s">
        <v>8737</v>
      </c>
      <c r="M852" t="s">
        <v>57</v>
      </c>
      <c r="N852" t="s">
        <v>57</v>
      </c>
    </row>
    <row r="853" spans="2:14" x14ac:dyDescent="0.35">
      <c r="B853" t="s">
        <v>8712</v>
      </c>
      <c r="C853" t="s">
        <v>8751</v>
      </c>
      <c r="D853">
        <v>440</v>
      </c>
      <c r="E853">
        <v>1253</v>
      </c>
      <c r="F853">
        <v>15</v>
      </c>
      <c r="G853">
        <v>15</v>
      </c>
      <c r="H853">
        <v>16.989999999999998</v>
      </c>
      <c r="I853">
        <v>4</v>
      </c>
      <c r="J853">
        <v>4</v>
      </c>
      <c r="K853">
        <v>0</v>
      </c>
      <c r="L853" t="s">
        <v>8737</v>
      </c>
      <c r="M853" t="s">
        <v>27</v>
      </c>
      <c r="N853" t="s">
        <v>27</v>
      </c>
    </row>
    <row r="854" spans="2:14" x14ac:dyDescent="0.35">
      <c r="B854" t="s">
        <v>8712</v>
      </c>
      <c r="C854" t="s">
        <v>8751</v>
      </c>
      <c r="D854">
        <v>446</v>
      </c>
      <c r="E854">
        <v>871</v>
      </c>
      <c r="F854">
        <v>17</v>
      </c>
      <c r="G854">
        <v>17</v>
      </c>
      <c r="H854">
        <v>78</v>
      </c>
      <c r="I854">
        <v>4</v>
      </c>
      <c r="J854">
        <v>4</v>
      </c>
      <c r="K854">
        <v>0</v>
      </c>
      <c r="L854" t="s">
        <v>8737</v>
      </c>
      <c r="M854" t="s">
        <v>27</v>
      </c>
      <c r="N854" t="s">
        <v>27</v>
      </c>
    </row>
    <row r="855" spans="2:14" x14ac:dyDescent="0.35">
      <c r="B855" t="s">
        <v>8712</v>
      </c>
      <c r="C855" t="s">
        <v>8751</v>
      </c>
      <c r="D855">
        <v>448</v>
      </c>
      <c r="E855">
        <v>1103</v>
      </c>
      <c r="F855">
        <v>16</v>
      </c>
      <c r="G855">
        <v>16</v>
      </c>
      <c r="H855">
        <v>2250</v>
      </c>
      <c r="I855">
        <v>3</v>
      </c>
      <c r="J855">
        <v>3</v>
      </c>
      <c r="K855">
        <v>0</v>
      </c>
      <c r="L855" t="s">
        <v>8737</v>
      </c>
      <c r="M855" t="s">
        <v>107</v>
      </c>
      <c r="N855" t="s">
        <v>107</v>
      </c>
    </row>
    <row r="856" spans="2:14" x14ac:dyDescent="0.35">
      <c r="B856" t="s">
        <v>8712</v>
      </c>
      <c r="C856" t="s">
        <v>8751</v>
      </c>
      <c r="D856">
        <v>465</v>
      </c>
      <c r="E856">
        <v>1238</v>
      </c>
      <c r="F856">
        <v>16</v>
      </c>
      <c r="G856">
        <v>15</v>
      </c>
      <c r="H856">
        <v>548.82000000000005</v>
      </c>
      <c r="I856">
        <v>7</v>
      </c>
      <c r="J856">
        <v>4</v>
      </c>
      <c r="K856">
        <v>1</v>
      </c>
      <c r="L856" t="s">
        <v>8737</v>
      </c>
      <c r="M856" t="s">
        <v>47</v>
      </c>
      <c r="N856" t="s">
        <v>27</v>
      </c>
    </row>
    <row r="857" spans="2:14" x14ac:dyDescent="0.35">
      <c r="B857" t="s">
        <v>8712</v>
      </c>
      <c r="C857" t="s">
        <v>8751</v>
      </c>
      <c r="D857">
        <v>470</v>
      </c>
      <c r="E857">
        <v>923</v>
      </c>
      <c r="F857">
        <v>17</v>
      </c>
      <c r="G857">
        <v>17</v>
      </c>
      <c r="H857">
        <v>32.97</v>
      </c>
      <c r="I857">
        <v>1</v>
      </c>
      <c r="J857">
        <v>1</v>
      </c>
      <c r="K857">
        <v>0</v>
      </c>
      <c r="L857" t="s">
        <v>8737</v>
      </c>
      <c r="M857" t="s">
        <v>137</v>
      </c>
      <c r="N857" t="s">
        <v>137</v>
      </c>
    </row>
    <row r="858" spans="2:14" x14ac:dyDescent="0.35">
      <c r="B858" t="s">
        <v>8712</v>
      </c>
      <c r="C858" t="s">
        <v>8751</v>
      </c>
      <c r="D858">
        <v>473</v>
      </c>
      <c r="E858">
        <v>1127</v>
      </c>
      <c r="F858">
        <v>15</v>
      </c>
      <c r="G858">
        <v>15</v>
      </c>
      <c r="H858">
        <v>539.70000000000005</v>
      </c>
      <c r="I858">
        <v>2</v>
      </c>
      <c r="J858">
        <v>2</v>
      </c>
      <c r="K858">
        <v>0</v>
      </c>
      <c r="L858" t="s">
        <v>8737</v>
      </c>
      <c r="M858" t="s">
        <v>57</v>
      </c>
      <c r="N858" t="s">
        <v>57</v>
      </c>
    </row>
    <row r="859" spans="2:14" x14ac:dyDescent="0.35">
      <c r="B859" t="s">
        <v>8712</v>
      </c>
      <c r="C859" t="s">
        <v>8751</v>
      </c>
      <c r="D859">
        <v>475</v>
      </c>
      <c r="E859">
        <v>1222</v>
      </c>
      <c r="F859">
        <v>15</v>
      </c>
      <c r="G859">
        <v>15</v>
      </c>
      <c r="H859">
        <v>2196</v>
      </c>
      <c r="I859">
        <v>6</v>
      </c>
      <c r="J859">
        <v>6</v>
      </c>
      <c r="K859">
        <v>0</v>
      </c>
      <c r="L859" t="s">
        <v>8737</v>
      </c>
      <c r="M859" t="s">
        <v>37</v>
      </c>
      <c r="N859" t="s">
        <v>37</v>
      </c>
    </row>
    <row r="860" spans="2:14" x14ac:dyDescent="0.35">
      <c r="B860" t="s">
        <v>8712</v>
      </c>
      <c r="C860" t="s">
        <v>8751</v>
      </c>
      <c r="D860">
        <v>478</v>
      </c>
      <c r="E860">
        <v>1227</v>
      </c>
      <c r="F860">
        <v>15</v>
      </c>
      <c r="G860">
        <v>15</v>
      </c>
      <c r="H860">
        <v>71.97</v>
      </c>
      <c r="I860">
        <v>4</v>
      </c>
      <c r="J860">
        <v>4</v>
      </c>
      <c r="K860">
        <v>0</v>
      </c>
      <c r="L860" t="s">
        <v>8737</v>
      </c>
      <c r="M860" t="s">
        <v>27</v>
      </c>
      <c r="N860" t="s">
        <v>27</v>
      </c>
    </row>
    <row r="861" spans="2:14" x14ac:dyDescent="0.35">
      <c r="B861" t="s">
        <v>8712</v>
      </c>
      <c r="C861" t="s">
        <v>8751</v>
      </c>
      <c r="D861">
        <v>483</v>
      </c>
      <c r="E861">
        <v>994</v>
      </c>
      <c r="F861">
        <v>17</v>
      </c>
      <c r="G861">
        <v>17</v>
      </c>
      <c r="H861">
        <v>735</v>
      </c>
      <c r="I861">
        <v>5</v>
      </c>
      <c r="J861">
        <v>5</v>
      </c>
      <c r="K861">
        <v>0</v>
      </c>
      <c r="L861" t="s">
        <v>8737</v>
      </c>
      <c r="M861" t="s">
        <v>84</v>
      </c>
      <c r="N861" t="s">
        <v>84</v>
      </c>
    </row>
    <row r="862" spans="2:14" x14ac:dyDescent="0.35">
      <c r="B862" t="s">
        <v>8712</v>
      </c>
      <c r="C862" t="s">
        <v>8751</v>
      </c>
      <c r="D862">
        <v>485</v>
      </c>
      <c r="E862">
        <v>1283</v>
      </c>
      <c r="F862">
        <v>15</v>
      </c>
      <c r="G862">
        <v>15</v>
      </c>
      <c r="H862">
        <v>389.95</v>
      </c>
      <c r="I862">
        <v>4</v>
      </c>
      <c r="J862">
        <v>2</v>
      </c>
      <c r="K862">
        <v>0</v>
      </c>
      <c r="L862" t="s">
        <v>8737</v>
      </c>
      <c r="M862" t="s">
        <v>27</v>
      </c>
      <c r="N862" t="s">
        <v>57</v>
      </c>
    </row>
    <row r="863" spans="2:14" x14ac:dyDescent="0.35">
      <c r="B863" t="s">
        <v>8712</v>
      </c>
      <c r="C863" t="s">
        <v>8751</v>
      </c>
      <c r="D863">
        <v>489</v>
      </c>
      <c r="E863">
        <v>1054</v>
      </c>
      <c r="F863">
        <v>16</v>
      </c>
      <c r="G863">
        <v>16</v>
      </c>
      <c r="H863">
        <v>756</v>
      </c>
      <c r="I863">
        <v>5</v>
      </c>
      <c r="J863">
        <v>5</v>
      </c>
      <c r="K863">
        <v>0</v>
      </c>
      <c r="L863" t="s">
        <v>8737</v>
      </c>
      <c r="M863" t="s">
        <v>84</v>
      </c>
      <c r="N863" t="s">
        <v>84</v>
      </c>
    </row>
    <row r="864" spans="2:14" x14ac:dyDescent="0.35">
      <c r="B864" t="s">
        <v>8712</v>
      </c>
      <c r="C864" t="s">
        <v>8751</v>
      </c>
      <c r="D864">
        <v>494</v>
      </c>
      <c r="E864">
        <v>1087</v>
      </c>
      <c r="F864">
        <v>16</v>
      </c>
      <c r="G864">
        <v>16</v>
      </c>
      <c r="H864">
        <v>60</v>
      </c>
      <c r="I864">
        <v>1</v>
      </c>
      <c r="J864">
        <v>1</v>
      </c>
      <c r="K864">
        <v>0</v>
      </c>
      <c r="L864" t="s">
        <v>8737</v>
      </c>
      <c r="M864" t="s">
        <v>137</v>
      </c>
      <c r="N864" t="s">
        <v>137</v>
      </c>
    </row>
    <row r="865" spans="2:14" x14ac:dyDescent="0.35">
      <c r="B865" t="s">
        <v>8712</v>
      </c>
      <c r="C865" t="s">
        <v>8751</v>
      </c>
      <c r="D865">
        <v>497</v>
      </c>
      <c r="E865">
        <v>1145</v>
      </c>
      <c r="F865">
        <v>15</v>
      </c>
      <c r="G865">
        <v>15</v>
      </c>
      <c r="H865">
        <v>2995</v>
      </c>
      <c r="I865">
        <v>6</v>
      </c>
      <c r="J865">
        <v>6</v>
      </c>
      <c r="K865">
        <v>0</v>
      </c>
      <c r="L865" t="s">
        <v>8737</v>
      </c>
      <c r="M865" t="s">
        <v>37</v>
      </c>
      <c r="N865" t="s">
        <v>37</v>
      </c>
    </row>
    <row r="866" spans="2:14" x14ac:dyDescent="0.35">
      <c r="B866" t="s">
        <v>8712</v>
      </c>
      <c r="C866" t="s">
        <v>8751</v>
      </c>
      <c r="D866">
        <v>498</v>
      </c>
      <c r="E866">
        <v>918</v>
      </c>
      <c r="F866">
        <v>17</v>
      </c>
      <c r="G866">
        <v>17</v>
      </c>
      <c r="H866">
        <v>49.98</v>
      </c>
      <c r="I866">
        <v>4</v>
      </c>
      <c r="J866">
        <v>4</v>
      </c>
      <c r="K866">
        <v>0</v>
      </c>
      <c r="L866" t="s">
        <v>8737</v>
      </c>
      <c r="M866" t="s">
        <v>27</v>
      </c>
      <c r="N866" t="s">
        <v>27</v>
      </c>
    </row>
    <row r="867" spans="2:14" x14ac:dyDescent="0.35">
      <c r="B867" t="s">
        <v>8712</v>
      </c>
      <c r="C867" t="s">
        <v>8751</v>
      </c>
      <c r="D867">
        <v>499</v>
      </c>
      <c r="E867">
        <v>988</v>
      </c>
      <c r="F867">
        <v>17</v>
      </c>
      <c r="G867">
        <v>17</v>
      </c>
      <c r="H867">
        <v>21.98</v>
      </c>
      <c r="I867">
        <v>1</v>
      </c>
      <c r="J867">
        <v>1</v>
      </c>
      <c r="K867">
        <v>0</v>
      </c>
      <c r="L867" t="s">
        <v>8737</v>
      </c>
      <c r="M867" t="s">
        <v>137</v>
      </c>
      <c r="N867" t="s">
        <v>137</v>
      </c>
    </row>
    <row r="868" spans="2:14" x14ac:dyDescent="0.35">
      <c r="B868" t="s">
        <v>8712</v>
      </c>
      <c r="C868" t="s">
        <v>8751</v>
      </c>
      <c r="D868">
        <v>500</v>
      </c>
      <c r="E868">
        <v>1045</v>
      </c>
      <c r="F868">
        <v>16</v>
      </c>
      <c r="G868">
        <v>16</v>
      </c>
      <c r="H868">
        <v>25.98</v>
      </c>
      <c r="I868">
        <v>4</v>
      </c>
      <c r="J868">
        <v>4</v>
      </c>
      <c r="K868">
        <v>0</v>
      </c>
      <c r="L868" t="s">
        <v>8737</v>
      </c>
      <c r="M868" t="s">
        <v>27</v>
      </c>
      <c r="N868" t="s">
        <v>27</v>
      </c>
    </row>
    <row r="869" spans="2:14" x14ac:dyDescent="0.35">
      <c r="B869" t="s">
        <v>8712</v>
      </c>
      <c r="C869" t="s">
        <v>8751</v>
      </c>
      <c r="D869">
        <v>504</v>
      </c>
      <c r="E869">
        <v>999</v>
      </c>
      <c r="F869">
        <v>16</v>
      </c>
      <c r="G869">
        <v>16</v>
      </c>
      <c r="H869">
        <v>501</v>
      </c>
      <c r="I869">
        <v>2</v>
      </c>
      <c r="J869">
        <v>2</v>
      </c>
      <c r="K869">
        <v>0</v>
      </c>
      <c r="L869" t="s">
        <v>8737</v>
      </c>
      <c r="M869" t="s">
        <v>57</v>
      </c>
      <c r="N869" t="s">
        <v>57</v>
      </c>
    </row>
    <row r="870" spans="2:14" x14ac:dyDescent="0.35">
      <c r="B870" t="s">
        <v>8712</v>
      </c>
      <c r="C870" t="s">
        <v>8751</v>
      </c>
      <c r="D870">
        <v>522</v>
      </c>
      <c r="E870">
        <v>1113</v>
      </c>
      <c r="F870">
        <v>16</v>
      </c>
      <c r="G870">
        <v>16</v>
      </c>
      <c r="H870">
        <v>1797</v>
      </c>
      <c r="I870">
        <v>6</v>
      </c>
      <c r="J870">
        <v>6</v>
      </c>
      <c r="K870">
        <v>0</v>
      </c>
      <c r="L870" t="s">
        <v>8737</v>
      </c>
      <c r="M870" t="s">
        <v>37</v>
      </c>
      <c r="N870" t="s">
        <v>37</v>
      </c>
    </row>
    <row r="871" spans="2:14" x14ac:dyDescent="0.35">
      <c r="B871" t="s">
        <v>8712</v>
      </c>
      <c r="C871" t="s">
        <v>8751</v>
      </c>
      <c r="D871">
        <v>538</v>
      </c>
      <c r="E871">
        <v>883</v>
      </c>
      <c r="F871">
        <v>17</v>
      </c>
      <c r="G871">
        <v>17</v>
      </c>
      <c r="H871">
        <v>74.97</v>
      </c>
      <c r="I871">
        <v>4</v>
      </c>
      <c r="J871">
        <v>4</v>
      </c>
      <c r="K871">
        <v>0</v>
      </c>
      <c r="L871" t="s">
        <v>8737</v>
      </c>
      <c r="M871" t="s">
        <v>27</v>
      </c>
      <c r="N871" t="s">
        <v>27</v>
      </c>
    </row>
    <row r="872" spans="2:14" x14ac:dyDescent="0.35">
      <c r="B872" t="s">
        <v>8712</v>
      </c>
      <c r="C872" t="s">
        <v>8751</v>
      </c>
      <c r="D872">
        <v>542</v>
      </c>
      <c r="E872">
        <v>1090</v>
      </c>
      <c r="F872">
        <v>16</v>
      </c>
      <c r="G872">
        <v>16</v>
      </c>
      <c r="H872">
        <v>216</v>
      </c>
      <c r="I872">
        <v>2</v>
      </c>
      <c r="J872">
        <v>2</v>
      </c>
      <c r="K872">
        <v>0</v>
      </c>
      <c r="L872" t="s">
        <v>8737</v>
      </c>
      <c r="M872" t="s">
        <v>57</v>
      </c>
      <c r="N872" t="s">
        <v>57</v>
      </c>
    </row>
    <row r="873" spans="2:14" x14ac:dyDescent="0.35">
      <c r="B873" t="s">
        <v>8712</v>
      </c>
      <c r="C873" t="s">
        <v>8751</v>
      </c>
      <c r="D873">
        <v>545</v>
      </c>
      <c r="E873">
        <v>1088</v>
      </c>
      <c r="F873">
        <v>16</v>
      </c>
      <c r="G873">
        <v>16</v>
      </c>
      <c r="H873">
        <v>74.95</v>
      </c>
      <c r="I873">
        <v>4</v>
      </c>
      <c r="J873">
        <v>4</v>
      </c>
      <c r="K873">
        <v>0</v>
      </c>
      <c r="L873" t="s">
        <v>8737</v>
      </c>
      <c r="M873" t="s">
        <v>27</v>
      </c>
      <c r="N873" t="s">
        <v>27</v>
      </c>
    </row>
    <row r="874" spans="2:14" x14ac:dyDescent="0.35">
      <c r="B874" t="s">
        <v>8712</v>
      </c>
      <c r="C874" t="s">
        <v>8751</v>
      </c>
      <c r="D874">
        <v>550</v>
      </c>
      <c r="E874">
        <v>1257</v>
      </c>
      <c r="F874">
        <v>15</v>
      </c>
      <c r="G874">
        <v>15</v>
      </c>
      <c r="H874">
        <v>147.96</v>
      </c>
      <c r="I874">
        <v>7</v>
      </c>
      <c r="J874">
        <v>7</v>
      </c>
      <c r="K874">
        <v>0</v>
      </c>
      <c r="L874" t="s">
        <v>8737</v>
      </c>
      <c r="M874" t="s">
        <v>47</v>
      </c>
      <c r="N874" t="s">
        <v>47</v>
      </c>
    </row>
    <row r="875" spans="2:14" x14ac:dyDescent="0.35">
      <c r="B875" t="s">
        <v>8712</v>
      </c>
      <c r="C875" t="s">
        <v>8751</v>
      </c>
      <c r="D875">
        <v>559</v>
      </c>
      <c r="E875">
        <v>1071</v>
      </c>
      <c r="F875">
        <v>16</v>
      </c>
      <c r="G875">
        <v>16</v>
      </c>
      <c r="H875">
        <v>24.950000000000003</v>
      </c>
      <c r="I875">
        <v>1</v>
      </c>
      <c r="J875">
        <v>1</v>
      </c>
      <c r="K875">
        <v>0</v>
      </c>
      <c r="L875" t="s">
        <v>8737</v>
      </c>
      <c r="M875" t="s">
        <v>137</v>
      </c>
      <c r="N875" t="s">
        <v>137</v>
      </c>
    </row>
    <row r="876" spans="2:14" x14ac:dyDescent="0.35">
      <c r="B876" t="s">
        <v>8712</v>
      </c>
      <c r="C876" t="s">
        <v>8751</v>
      </c>
      <c r="D876">
        <v>569</v>
      </c>
      <c r="E876">
        <v>1246</v>
      </c>
      <c r="F876">
        <v>15</v>
      </c>
      <c r="G876">
        <v>15</v>
      </c>
      <c r="H876">
        <v>2097</v>
      </c>
      <c r="I876">
        <v>6</v>
      </c>
      <c r="J876">
        <v>6</v>
      </c>
      <c r="K876">
        <v>0</v>
      </c>
      <c r="L876" t="s">
        <v>8737</v>
      </c>
      <c r="M876" t="s">
        <v>37</v>
      </c>
      <c r="N876" t="s">
        <v>37</v>
      </c>
    </row>
    <row r="877" spans="2:14" x14ac:dyDescent="0.35">
      <c r="B877" t="s">
        <v>8712</v>
      </c>
      <c r="C877" t="s">
        <v>8751</v>
      </c>
      <c r="D877">
        <v>572</v>
      </c>
      <c r="E877">
        <v>1247</v>
      </c>
      <c r="F877">
        <v>15</v>
      </c>
      <c r="G877">
        <v>15</v>
      </c>
      <c r="H877">
        <v>36</v>
      </c>
      <c r="I877">
        <v>1</v>
      </c>
      <c r="J877">
        <v>1</v>
      </c>
      <c r="K877">
        <v>0</v>
      </c>
      <c r="L877" t="s">
        <v>8737</v>
      </c>
      <c r="M877" t="s">
        <v>137</v>
      </c>
      <c r="N877" t="s">
        <v>137</v>
      </c>
    </row>
    <row r="878" spans="2:14" x14ac:dyDescent="0.35">
      <c r="B878" t="s">
        <v>8712</v>
      </c>
      <c r="C878" t="s">
        <v>8751</v>
      </c>
      <c r="D878">
        <v>574</v>
      </c>
      <c r="E878">
        <v>1149</v>
      </c>
      <c r="F878">
        <v>15</v>
      </c>
      <c r="G878">
        <v>15</v>
      </c>
      <c r="H878">
        <v>25.98</v>
      </c>
      <c r="I878">
        <v>4</v>
      </c>
      <c r="J878">
        <v>4</v>
      </c>
      <c r="K878">
        <v>0</v>
      </c>
      <c r="L878" t="s">
        <v>8737</v>
      </c>
      <c r="M878" t="s">
        <v>27</v>
      </c>
      <c r="N878" t="s">
        <v>27</v>
      </c>
    </row>
    <row r="879" spans="2:14" x14ac:dyDescent="0.35">
      <c r="B879" t="s">
        <v>8712</v>
      </c>
      <c r="C879" t="s">
        <v>8751</v>
      </c>
      <c r="D879">
        <v>575</v>
      </c>
      <c r="E879">
        <v>995</v>
      </c>
      <c r="F879">
        <v>17</v>
      </c>
      <c r="G879">
        <v>17</v>
      </c>
      <c r="H879">
        <v>7109.9</v>
      </c>
      <c r="I879">
        <v>6</v>
      </c>
      <c r="J879">
        <v>1</v>
      </c>
      <c r="K879">
        <v>0</v>
      </c>
      <c r="L879" t="s">
        <v>8737</v>
      </c>
      <c r="M879" t="s">
        <v>37</v>
      </c>
      <c r="N879" t="s">
        <v>137</v>
      </c>
    </row>
    <row r="880" spans="2:14" x14ac:dyDescent="0.35">
      <c r="B880" t="s">
        <v>8712</v>
      </c>
      <c r="C880" t="s">
        <v>8751</v>
      </c>
      <c r="D880">
        <v>576</v>
      </c>
      <c r="E880">
        <v>971</v>
      </c>
      <c r="F880">
        <v>17</v>
      </c>
      <c r="G880">
        <v>17</v>
      </c>
      <c r="H880">
        <v>2370</v>
      </c>
      <c r="I880">
        <v>3</v>
      </c>
      <c r="J880">
        <v>3</v>
      </c>
      <c r="K880">
        <v>0</v>
      </c>
      <c r="L880" t="s">
        <v>8737</v>
      </c>
      <c r="M880" t="s">
        <v>107</v>
      </c>
      <c r="N880" t="s">
        <v>107</v>
      </c>
    </row>
    <row r="881" spans="2:14" x14ac:dyDescent="0.35">
      <c r="B881" t="s">
        <v>8712</v>
      </c>
      <c r="C881" t="s">
        <v>8751</v>
      </c>
      <c r="D881">
        <v>580</v>
      </c>
      <c r="E881">
        <v>1192</v>
      </c>
      <c r="F881">
        <v>15</v>
      </c>
      <c r="G881">
        <v>15</v>
      </c>
      <c r="H881">
        <v>75.98</v>
      </c>
      <c r="I881">
        <v>7</v>
      </c>
      <c r="J881">
        <v>7</v>
      </c>
      <c r="K881">
        <v>0</v>
      </c>
      <c r="L881" t="s">
        <v>8737</v>
      </c>
      <c r="M881" t="s">
        <v>47</v>
      </c>
      <c r="N881" t="s">
        <v>47</v>
      </c>
    </row>
    <row r="882" spans="2:14" x14ac:dyDescent="0.35">
      <c r="B882" t="s">
        <v>8712</v>
      </c>
      <c r="C882" t="s">
        <v>8751</v>
      </c>
      <c r="D882">
        <v>581</v>
      </c>
      <c r="E882">
        <v>872</v>
      </c>
      <c r="F882">
        <v>17</v>
      </c>
      <c r="G882">
        <v>17</v>
      </c>
      <c r="H882">
        <v>750</v>
      </c>
      <c r="I882">
        <v>3</v>
      </c>
      <c r="J882">
        <v>3</v>
      </c>
      <c r="K882">
        <v>0</v>
      </c>
      <c r="L882" t="s">
        <v>8737</v>
      </c>
      <c r="M882" t="s">
        <v>107</v>
      </c>
      <c r="N882" t="s">
        <v>107</v>
      </c>
    </row>
    <row r="883" spans="2:14" x14ac:dyDescent="0.35">
      <c r="B883" t="s">
        <v>8712</v>
      </c>
      <c r="C883" t="s">
        <v>8751</v>
      </c>
      <c r="D883">
        <v>591</v>
      </c>
      <c r="E883">
        <v>977</v>
      </c>
      <c r="F883">
        <v>17</v>
      </c>
      <c r="G883">
        <v>17</v>
      </c>
      <c r="H883">
        <v>83.75</v>
      </c>
      <c r="I883">
        <v>4</v>
      </c>
      <c r="J883">
        <v>4</v>
      </c>
      <c r="K883">
        <v>0</v>
      </c>
      <c r="L883" t="s">
        <v>8737</v>
      </c>
      <c r="M883" t="s">
        <v>27</v>
      </c>
      <c r="N883" t="s">
        <v>27</v>
      </c>
    </row>
    <row r="884" spans="2:14" x14ac:dyDescent="0.35">
      <c r="B884" t="s">
        <v>8712</v>
      </c>
      <c r="C884" t="s">
        <v>8751</v>
      </c>
      <c r="D884">
        <v>599</v>
      </c>
      <c r="E884">
        <v>1272</v>
      </c>
      <c r="F884">
        <v>15</v>
      </c>
      <c r="G884">
        <v>15</v>
      </c>
      <c r="H884">
        <v>83.8</v>
      </c>
      <c r="I884">
        <v>4</v>
      </c>
      <c r="J884">
        <v>4</v>
      </c>
      <c r="K884">
        <v>0</v>
      </c>
      <c r="L884" t="s">
        <v>8737</v>
      </c>
      <c r="M884" t="s">
        <v>27</v>
      </c>
      <c r="N884" t="s">
        <v>27</v>
      </c>
    </row>
    <row r="885" spans="2:14" x14ac:dyDescent="0.35">
      <c r="B885" t="s">
        <v>8712</v>
      </c>
      <c r="C885" t="s">
        <v>8751</v>
      </c>
      <c r="D885">
        <v>601</v>
      </c>
      <c r="E885">
        <v>1084</v>
      </c>
      <c r="F885">
        <v>16</v>
      </c>
      <c r="G885">
        <v>16</v>
      </c>
      <c r="H885">
        <v>50.97</v>
      </c>
      <c r="I885">
        <v>4</v>
      </c>
      <c r="J885">
        <v>4</v>
      </c>
      <c r="K885">
        <v>0</v>
      </c>
      <c r="L885" t="s">
        <v>8737</v>
      </c>
      <c r="M885" t="s">
        <v>27</v>
      </c>
      <c r="N885" t="s">
        <v>27</v>
      </c>
    </row>
    <row r="886" spans="2:14" x14ac:dyDescent="0.35">
      <c r="B886" t="s">
        <v>8712</v>
      </c>
      <c r="C886" t="s">
        <v>8751</v>
      </c>
      <c r="D886">
        <v>602</v>
      </c>
      <c r="E886">
        <v>1128</v>
      </c>
      <c r="F886">
        <v>15</v>
      </c>
      <c r="G886">
        <v>15</v>
      </c>
      <c r="H886">
        <v>39.979999999999997</v>
      </c>
      <c r="I886">
        <v>4</v>
      </c>
      <c r="J886">
        <v>4</v>
      </c>
      <c r="K886">
        <v>0</v>
      </c>
      <c r="L886" t="s">
        <v>8737</v>
      </c>
      <c r="M886" t="s">
        <v>27</v>
      </c>
      <c r="N886" t="s">
        <v>27</v>
      </c>
    </row>
    <row r="887" spans="2:14" x14ac:dyDescent="0.35">
      <c r="B887" t="s">
        <v>8712</v>
      </c>
      <c r="C887" t="s">
        <v>8751</v>
      </c>
      <c r="D887">
        <v>603</v>
      </c>
      <c r="E887">
        <v>1188</v>
      </c>
      <c r="F887">
        <v>17</v>
      </c>
      <c r="G887">
        <v>15</v>
      </c>
      <c r="H887">
        <v>141.95999999999998</v>
      </c>
      <c r="I887">
        <v>4</v>
      </c>
      <c r="J887">
        <v>4</v>
      </c>
      <c r="K887">
        <v>2</v>
      </c>
      <c r="L887" t="s">
        <v>8737</v>
      </c>
      <c r="M887" t="s">
        <v>27</v>
      </c>
      <c r="N887" t="s">
        <v>27</v>
      </c>
    </row>
    <row r="888" spans="2:14" x14ac:dyDescent="0.35">
      <c r="B888" t="s">
        <v>8712</v>
      </c>
      <c r="C888" t="s">
        <v>8751</v>
      </c>
      <c r="D888">
        <v>604</v>
      </c>
      <c r="E888">
        <v>1231</v>
      </c>
      <c r="F888">
        <v>15</v>
      </c>
      <c r="G888">
        <v>15</v>
      </c>
      <c r="H888">
        <v>49.98</v>
      </c>
      <c r="I888">
        <v>4</v>
      </c>
      <c r="J888">
        <v>4</v>
      </c>
      <c r="K888">
        <v>0</v>
      </c>
      <c r="L888" t="s">
        <v>8737</v>
      </c>
      <c r="M888" t="s">
        <v>27</v>
      </c>
      <c r="N888" t="s">
        <v>27</v>
      </c>
    </row>
    <row r="889" spans="2:14" x14ac:dyDescent="0.35">
      <c r="B889" t="s">
        <v>8712</v>
      </c>
      <c r="C889" t="s">
        <v>8751</v>
      </c>
      <c r="D889">
        <v>605</v>
      </c>
      <c r="E889">
        <v>1256</v>
      </c>
      <c r="F889">
        <v>15</v>
      </c>
      <c r="G889">
        <v>15</v>
      </c>
      <c r="H889">
        <v>59.96</v>
      </c>
      <c r="I889">
        <v>4</v>
      </c>
      <c r="J889">
        <v>4</v>
      </c>
      <c r="K889">
        <v>0</v>
      </c>
      <c r="L889" t="s">
        <v>8737</v>
      </c>
      <c r="M889" t="s">
        <v>27</v>
      </c>
      <c r="N889" t="s">
        <v>27</v>
      </c>
    </row>
    <row r="890" spans="2:14" x14ac:dyDescent="0.35">
      <c r="B890" t="s">
        <v>8712</v>
      </c>
      <c r="C890" t="s">
        <v>8751</v>
      </c>
      <c r="D890">
        <v>609</v>
      </c>
      <c r="E890">
        <v>1230</v>
      </c>
      <c r="F890">
        <v>15</v>
      </c>
      <c r="G890">
        <v>15</v>
      </c>
      <c r="H890">
        <v>245</v>
      </c>
      <c r="I890">
        <v>7</v>
      </c>
      <c r="J890">
        <v>7</v>
      </c>
      <c r="K890">
        <v>0</v>
      </c>
      <c r="L890" t="s">
        <v>8737</v>
      </c>
      <c r="M890" t="s">
        <v>47</v>
      </c>
      <c r="N890" t="s">
        <v>47</v>
      </c>
    </row>
    <row r="891" spans="2:14" x14ac:dyDescent="0.35">
      <c r="B891" t="s">
        <v>8712</v>
      </c>
      <c r="C891" t="s">
        <v>8751</v>
      </c>
      <c r="D891">
        <v>614</v>
      </c>
      <c r="E891">
        <v>933</v>
      </c>
      <c r="F891">
        <v>17</v>
      </c>
      <c r="G891">
        <v>17</v>
      </c>
      <c r="H891">
        <v>89.97</v>
      </c>
      <c r="I891">
        <v>7</v>
      </c>
      <c r="J891">
        <v>7</v>
      </c>
      <c r="K891">
        <v>0</v>
      </c>
      <c r="L891" t="s">
        <v>8737</v>
      </c>
      <c r="M891" t="s">
        <v>47</v>
      </c>
      <c r="N891" t="s">
        <v>47</v>
      </c>
    </row>
    <row r="892" spans="2:14" x14ac:dyDescent="0.35">
      <c r="B892" t="s">
        <v>8712</v>
      </c>
      <c r="C892" t="s">
        <v>8751</v>
      </c>
      <c r="D892">
        <v>615</v>
      </c>
      <c r="E892">
        <v>1217</v>
      </c>
      <c r="F892">
        <v>15</v>
      </c>
      <c r="G892">
        <v>15</v>
      </c>
      <c r="H892">
        <v>99.8</v>
      </c>
      <c r="I892">
        <v>4</v>
      </c>
      <c r="J892">
        <v>4</v>
      </c>
      <c r="K892">
        <v>0</v>
      </c>
      <c r="L892" t="s">
        <v>8737</v>
      </c>
      <c r="M892" t="s">
        <v>27</v>
      </c>
      <c r="N892" t="s">
        <v>27</v>
      </c>
    </row>
    <row r="893" spans="2:14" x14ac:dyDescent="0.35">
      <c r="B893" t="s">
        <v>8712</v>
      </c>
      <c r="C893" t="s">
        <v>8751</v>
      </c>
      <c r="D893">
        <v>616</v>
      </c>
      <c r="E893">
        <v>901</v>
      </c>
      <c r="F893">
        <v>17</v>
      </c>
      <c r="G893">
        <v>17</v>
      </c>
      <c r="H893">
        <v>1497</v>
      </c>
      <c r="I893">
        <v>3</v>
      </c>
      <c r="J893">
        <v>3</v>
      </c>
      <c r="K893">
        <v>0</v>
      </c>
      <c r="L893" t="s">
        <v>8737</v>
      </c>
      <c r="M893" t="s">
        <v>107</v>
      </c>
      <c r="N893" t="s">
        <v>107</v>
      </c>
    </row>
    <row r="894" spans="2:14" x14ac:dyDescent="0.35">
      <c r="B894" t="s">
        <v>8712</v>
      </c>
      <c r="C894" t="s">
        <v>8751</v>
      </c>
      <c r="D894">
        <v>620</v>
      </c>
      <c r="E894">
        <v>1039</v>
      </c>
      <c r="F894">
        <v>16</v>
      </c>
      <c r="G894">
        <v>16</v>
      </c>
      <c r="H894">
        <v>259.89999999999998</v>
      </c>
      <c r="I894">
        <v>2</v>
      </c>
      <c r="J894">
        <v>2</v>
      </c>
      <c r="K894">
        <v>0</v>
      </c>
      <c r="L894" t="s">
        <v>8737</v>
      </c>
      <c r="M894" t="s">
        <v>57</v>
      </c>
      <c r="N894" t="s">
        <v>57</v>
      </c>
    </row>
    <row r="895" spans="2:14" x14ac:dyDescent="0.35">
      <c r="B895" t="s">
        <v>8712</v>
      </c>
      <c r="C895" t="s">
        <v>8751</v>
      </c>
      <c r="D895">
        <v>621</v>
      </c>
      <c r="E895">
        <v>1276</v>
      </c>
      <c r="F895">
        <v>15</v>
      </c>
      <c r="G895">
        <v>15</v>
      </c>
      <c r="H895">
        <v>257.94</v>
      </c>
      <c r="I895">
        <v>7</v>
      </c>
      <c r="J895">
        <v>7</v>
      </c>
      <c r="K895">
        <v>0</v>
      </c>
      <c r="L895" t="s">
        <v>8737</v>
      </c>
      <c r="M895" t="s">
        <v>47</v>
      </c>
      <c r="N895" t="s">
        <v>47</v>
      </c>
    </row>
    <row r="896" spans="2:14" x14ac:dyDescent="0.35">
      <c r="B896" t="s">
        <v>8712</v>
      </c>
      <c r="C896" t="s">
        <v>8751</v>
      </c>
      <c r="D896">
        <v>624</v>
      </c>
      <c r="E896">
        <v>1126</v>
      </c>
      <c r="F896">
        <v>15</v>
      </c>
      <c r="G896">
        <v>15</v>
      </c>
      <c r="H896">
        <v>38.97</v>
      </c>
      <c r="I896">
        <v>4</v>
      </c>
      <c r="J896">
        <v>4</v>
      </c>
      <c r="K896">
        <v>0</v>
      </c>
      <c r="L896" t="s">
        <v>8737</v>
      </c>
      <c r="M896" t="s">
        <v>27</v>
      </c>
      <c r="N896" t="s">
        <v>27</v>
      </c>
    </row>
    <row r="897" spans="2:14" x14ac:dyDescent="0.35">
      <c r="B897" t="s">
        <v>8712</v>
      </c>
      <c r="C897" t="s">
        <v>8751</v>
      </c>
      <c r="D897">
        <v>628</v>
      </c>
      <c r="E897">
        <v>852</v>
      </c>
      <c r="F897">
        <v>17</v>
      </c>
      <c r="G897">
        <v>17</v>
      </c>
      <c r="H897">
        <v>245</v>
      </c>
      <c r="I897">
        <v>7</v>
      </c>
      <c r="J897">
        <v>7</v>
      </c>
      <c r="K897">
        <v>0</v>
      </c>
      <c r="L897" t="s">
        <v>8737</v>
      </c>
      <c r="M897" t="s">
        <v>47</v>
      </c>
      <c r="N897" t="s">
        <v>47</v>
      </c>
    </row>
    <row r="898" spans="2:14" x14ac:dyDescent="0.35">
      <c r="B898" t="s">
        <v>8712</v>
      </c>
      <c r="C898" t="s">
        <v>8751</v>
      </c>
      <c r="D898">
        <v>643</v>
      </c>
      <c r="E898">
        <v>1169</v>
      </c>
      <c r="F898">
        <v>15</v>
      </c>
      <c r="G898">
        <v>15</v>
      </c>
      <c r="H898">
        <v>33.979999999999997</v>
      </c>
      <c r="I898">
        <v>4</v>
      </c>
      <c r="J898">
        <v>4</v>
      </c>
      <c r="K898">
        <v>0</v>
      </c>
      <c r="L898" t="s">
        <v>8737</v>
      </c>
      <c r="M898" t="s">
        <v>27</v>
      </c>
      <c r="N898" t="s">
        <v>27</v>
      </c>
    </row>
    <row r="899" spans="2:14" x14ac:dyDescent="0.35">
      <c r="B899" t="s">
        <v>8712</v>
      </c>
      <c r="C899" t="s">
        <v>8751</v>
      </c>
      <c r="D899">
        <v>648</v>
      </c>
      <c r="E899">
        <v>943</v>
      </c>
      <c r="F899">
        <v>17</v>
      </c>
      <c r="G899">
        <v>17</v>
      </c>
      <c r="H899">
        <v>55.96</v>
      </c>
      <c r="I899">
        <v>4</v>
      </c>
      <c r="J899">
        <v>4</v>
      </c>
      <c r="K899">
        <v>0</v>
      </c>
      <c r="L899" t="s">
        <v>8737</v>
      </c>
      <c r="M899" t="s">
        <v>27</v>
      </c>
      <c r="N899" t="s">
        <v>27</v>
      </c>
    </row>
    <row r="900" spans="2:14" x14ac:dyDescent="0.35">
      <c r="B900" t="s">
        <v>8712</v>
      </c>
      <c r="C900" t="s">
        <v>8751</v>
      </c>
      <c r="D900">
        <v>652</v>
      </c>
      <c r="E900">
        <v>949</v>
      </c>
      <c r="F900">
        <v>17</v>
      </c>
      <c r="G900">
        <v>17</v>
      </c>
      <c r="H900">
        <v>29.98</v>
      </c>
      <c r="I900">
        <v>4</v>
      </c>
      <c r="J900">
        <v>4</v>
      </c>
      <c r="K900">
        <v>0</v>
      </c>
      <c r="L900" t="s">
        <v>8737</v>
      </c>
      <c r="M900" t="s">
        <v>27</v>
      </c>
      <c r="N900" t="s">
        <v>27</v>
      </c>
    </row>
    <row r="901" spans="2:14" x14ac:dyDescent="0.35">
      <c r="B901" t="s">
        <v>8712</v>
      </c>
      <c r="C901" t="s">
        <v>8751</v>
      </c>
      <c r="D901">
        <v>654</v>
      </c>
      <c r="E901">
        <v>946</v>
      </c>
      <c r="F901">
        <v>17</v>
      </c>
      <c r="G901">
        <v>17</v>
      </c>
      <c r="H901">
        <v>270</v>
      </c>
      <c r="I901">
        <v>2</v>
      </c>
      <c r="J901">
        <v>2</v>
      </c>
      <c r="K901">
        <v>0</v>
      </c>
      <c r="L901" t="s">
        <v>8737</v>
      </c>
      <c r="M901" t="s">
        <v>57</v>
      </c>
      <c r="N901" t="s">
        <v>57</v>
      </c>
    </row>
    <row r="902" spans="2:14" x14ac:dyDescent="0.35">
      <c r="B902" t="s">
        <v>8712</v>
      </c>
      <c r="C902" t="s">
        <v>8751</v>
      </c>
      <c r="D902">
        <v>655</v>
      </c>
      <c r="E902">
        <v>1242</v>
      </c>
      <c r="F902">
        <v>15</v>
      </c>
      <c r="G902">
        <v>15</v>
      </c>
      <c r="H902">
        <v>235.8</v>
      </c>
      <c r="I902">
        <v>2</v>
      </c>
      <c r="J902">
        <v>2</v>
      </c>
      <c r="K902">
        <v>0</v>
      </c>
      <c r="L902" t="s">
        <v>8737</v>
      </c>
      <c r="M902" t="s">
        <v>57</v>
      </c>
      <c r="N902" t="s">
        <v>57</v>
      </c>
    </row>
    <row r="903" spans="2:14" x14ac:dyDescent="0.35">
      <c r="B903" t="s">
        <v>8712</v>
      </c>
      <c r="C903" t="s">
        <v>8751</v>
      </c>
      <c r="D903">
        <v>657</v>
      </c>
      <c r="E903">
        <v>1232</v>
      </c>
      <c r="F903">
        <v>15</v>
      </c>
      <c r="G903">
        <v>15</v>
      </c>
      <c r="H903">
        <v>119.94999999999999</v>
      </c>
      <c r="I903">
        <v>4</v>
      </c>
      <c r="J903">
        <v>4</v>
      </c>
      <c r="K903">
        <v>0</v>
      </c>
      <c r="L903" t="s">
        <v>8737</v>
      </c>
      <c r="M903" t="s">
        <v>27</v>
      </c>
      <c r="N903" t="s">
        <v>27</v>
      </c>
    </row>
    <row r="904" spans="2:14" x14ac:dyDescent="0.35">
      <c r="B904" t="s">
        <v>8712</v>
      </c>
      <c r="C904" t="s">
        <v>8751</v>
      </c>
      <c r="D904">
        <v>666</v>
      </c>
      <c r="E904">
        <v>1111</v>
      </c>
      <c r="F904">
        <v>16</v>
      </c>
      <c r="G904">
        <v>16</v>
      </c>
      <c r="H904">
        <v>1197</v>
      </c>
      <c r="I904">
        <v>3</v>
      </c>
      <c r="J904">
        <v>3</v>
      </c>
      <c r="K904">
        <v>0</v>
      </c>
      <c r="L904" t="s">
        <v>8737</v>
      </c>
      <c r="M904" t="s">
        <v>107</v>
      </c>
      <c r="N904" t="s">
        <v>107</v>
      </c>
    </row>
    <row r="905" spans="2:14" x14ac:dyDescent="0.35">
      <c r="B905" t="s">
        <v>8712</v>
      </c>
      <c r="C905" t="s">
        <v>8751</v>
      </c>
      <c r="D905">
        <v>669</v>
      </c>
      <c r="E905">
        <v>848</v>
      </c>
      <c r="F905">
        <v>17</v>
      </c>
      <c r="G905">
        <v>17</v>
      </c>
      <c r="H905">
        <v>2394</v>
      </c>
      <c r="I905">
        <v>3</v>
      </c>
      <c r="J905">
        <v>3</v>
      </c>
      <c r="K905">
        <v>0</v>
      </c>
      <c r="L905" t="s">
        <v>8737</v>
      </c>
      <c r="M905" t="s">
        <v>107</v>
      </c>
      <c r="N905" t="s">
        <v>107</v>
      </c>
    </row>
    <row r="906" spans="2:14" x14ac:dyDescent="0.35">
      <c r="B906" t="s">
        <v>8712</v>
      </c>
      <c r="C906" t="s">
        <v>8751</v>
      </c>
      <c r="D906">
        <v>673</v>
      </c>
      <c r="E906">
        <v>991</v>
      </c>
      <c r="F906">
        <v>17</v>
      </c>
      <c r="G906">
        <v>17</v>
      </c>
      <c r="H906">
        <v>389.84999999999997</v>
      </c>
      <c r="I906">
        <v>2</v>
      </c>
      <c r="J906">
        <v>2</v>
      </c>
      <c r="K906">
        <v>0</v>
      </c>
      <c r="L906" t="s">
        <v>8737</v>
      </c>
      <c r="M906" t="s">
        <v>57</v>
      </c>
      <c r="N906" t="s">
        <v>57</v>
      </c>
    </row>
    <row r="907" spans="2:14" x14ac:dyDescent="0.35">
      <c r="B907" t="s">
        <v>8712</v>
      </c>
      <c r="C907" t="s">
        <v>8751</v>
      </c>
      <c r="D907">
        <v>674</v>
      </c>
      <c r="E907">
        <v>984</v>
      </c>
      <c r="F907">
        <v>17</v>
      </c>
      <c r="G907">
        <v>17</v>
      </c>
      <c r="H907">
        <v>128.97</v>
      </c>
      <c r="I907">
        <v>7</v>
      </c>
      <c r="J907">
        <v>7</v>
      </c>
      <c r="K907">
        <v>0</v>
      </c>
      <c r="L907" t="s">
        <v>8737</v>
      </c>
      <c r="M907" t="s">
        <v>47</v>
      </c>
      <c r="N907" t="s">
        <v>47</v>
      </c>
    </row>
    <row r="908" spans="2:14" x14ac:dyDescent="0.35">
      <c r="B908" t="s">
        <v>8712</v>
      </c>
      <c r="C908" t="s">
        <v>8751</v>
      </c>
      <c r="D908">
        <v>677</v>
      </c>
      <c r="E908">
        <v>922</v>
      </c>
      <c r="F908">
        <v>17</v>
      </c>
      <c r="G908">
        <v>17</v>
      </c>
      <c r="H908">
        <v>735</v>
      </c>
      <c r="I908">
        <v>5</v>
      </c>
      <c r="J908">
        <v>5</v>
      </c>
      <c r="K908">
        <v>0</v>
      </c>
      <c r="L908" t="s">
        <v>8737</v>
      </c>
      <c r="M908" t="s">
        <v>84</v>
      </c>
      <c r="N908" t="s">
        <v>84</v>
      </c>
    </row>
    <row r="909" spans="2:14" x14ac:dyDescent="0.35">
      <c r="B909" t="s">
        <v>8712</v>
      </c>
      <c r="C909" t="s">
        <v>8751</v>
      </c>
      <c r="D909">
        <v>679</v>
      </c>
      <c r="E909">
        <v>928</v>
      </c>
      <c r="F909">
        <v>17</v>
      </c>
      <c r="G909">
        <v>17</v>
      </c>
      <c r="H909">
        <v>17.98</v>
      </c>
      <c r="I909">
        <v>1</v>
      </c>
      <c r="J909">
        <v>1</v>
      </c>
      <c r="K909">
        <v>0</v>
      </c>
      <c r="L909" t="s">
        <v>8737</v>
      </c>
      <c r="M909" t="s">
        <v>137</v>
      </c>
      <c r="N909" t="s">
        <v>137</v>
      </c>
    </row>
    <row r="910" spans="2:14" x14ac:dyDescent="0.35">
      <c r="B910" t="s">
        <v>8712</v>
      </c>
      <c r="C910" t="s">
        <v>8751</v>
      </c>
      <c r="D910">
        <v>695</v>
      </c>
      <c r="E910">
        <v>1008</v>
      </c>
      <c r="F910">
        <v>16</v>
      </c>
      <c r="G910">
        <v>16</v>
      </c>
      <c r="H910">
        <v>2495</v>
      </c>
      <c r="I910">
        <v>3</v>
      </c>
      <c r="J910">
        <v>3</v>
      </c>
      <c r="K910">
        <v>0</v>
      </c>
      <c r="L910" t="s">
        <v>8737</v>
      </c>
      <c r="M910" t="s">
        <v>107</v>
      </c>
      <c r="N910" t="s">
        <v>107</v>
      </c>
    </row>
    <row r="911" spans="2:14" x14ac:dyDescent="0.35">
      <c r="B911" t="s">
        <v>8712</v>
      </c>
      <c r="C911" t="s">
        <v>8751</v>
      </c>
      <c r="D911">
        <v>707</v>
      </c>
      <c r="E911">
        <v>1106</v>
      </c>
      <c r="F911">
        <v>16</v>
      </c>
      <c r="G911">
        <v>16</v>
      </c>
      <c r="H911">
        <v>100.5</v>
      </c>
      <c r="I911">
        <v>4</v>
      </c>
      <c r="J911">
        <v>4</v>
      </c>
      <c r="K911">
        <v>0</v>
      </c>
      <c r="L911" t="s">
        <v>8737</v>
      </c>
      <c r="M911" t="s">
        <v>27</v>
      </c>
      <c r="N911" t="s">
        <v>27</v>
      </c>
    </row>
    <row r="912" spans="2:14" x14ac:dyDescent="0.35">
      <c r="B912" t="s">
        <v>8712</v>
      </c>
      <c r="C912" t="s">
        <v>8751</v>
      </c>
      <c r="D912">
        <v>708</v>
      </c>
      <c r="E912">
        <v>865</v>
      </c>
      <c r="F912">
        <v>17</v>
      </c>
      <c r="G912">
        <v>17</v>
      </c>
      <c r="H912">
        <v>71.94</v>
      </c>
      <c r="I912">
        <v>1</v>
      </c>
      <c r="J912">
        <v>1</v>
      </c>
      <c r="K912">
        <v>0</v>
      </c>
      <c r="L912" t="s">
        <v>8737</v>
      </c>
      <c r="M912" t="s">
        <v>137</v>
      </c>
      <c r="N912" t="s">
        <v>137</v>
      </c>
    </row>
    <row r="913" spans="2:14" x14ac:dyDescent="0.35">
      <c r="B913" t="s">
        <v>8712</v>
      </c>
      <c r="C913" t="s">
        <v>8751</v>
      </c>
      <c r="D913">
        <v>711</v>
      </c>
      <c r="E913">
        <v>1239</v>
      </c>
      <c r="F913">
        <v>15</v>
      </c>
      <c r="G913">
        <v>15</v>
      </c>
      <c r="H913">
        <v>77.5</v>
      </c>
      <c r="I913">
        <v>4</v>
      </c>
      <c r="J913">
        <v>4</v>
      </c>
      <c r="K913">
        <v>0</v>
      </c>
      <c r="L913" t="s">
        <v>8737</v>
      </c>
      <c r="M913" t="s">
        <v>27</v>
      </c>
      <c r="N913" t="s">
        <v>27</v>
      </c>
    </row>
    <row r="914" spans="2:14" x14ac:dyDescent="0.35">
      <c r="B914" t="s">
        <v>8712</v>
      </c>
      <c r="C914" t="s">
        <v>8751</v>
      </c>
      <c r="D914">
        <v>714</v>
      </c>
      <c r="E914">
        <v>1224</v>
      </c>
      <c r="F914">
        <v>17</v>
      </c>
      <c r="G914">
        <v>15</v>
      </c>
      <c r="H914">
        <v>168</v>
      </c>
      <c r="I914">
        <v>1</v>
      </c>
      <c r="J914">
        <v>1</v>
      </c>
      <c r="K914">
        <v>2</v>
      </c>
      <c r="L914" t="s">
        <v>8737</v>
      </c>
      <c r="M914" t="s">
        <v>137</v>
      </c>
      <c r="N914" t="s">
        <v>137</v>
      </c>
    </row>
    <row r="915" spans="2:14" x14ac:dyDescent="0.35">
      <c r="B915" t="s">
        <v>8712</v>
      </c>
      <c r="C915" t="s">
        <v>8751</v>
      </c>
      <c r="D915">
        <v>715</v>
      </c>
      <c r="E915">
        <v>1249</v>
      </c>
      <c r="F915">
        <v>15</v>
      </c>
      <c r="G915">
        <v>15</v>
      </c>
      <c r="H915">
        <v>1798</v>
      </c>
      <c r="I915">
        <v>6</v>
      </c>
      <c r="J915">
        <v>6</v>
      </c>
      <c r="K915">
        <v>0</v>
      </c>
      <c r="L915" t="s">
        <v>8737</v>
      </c>
      <c r="M915" t="s">
        <v>37</v>
      </c>
      <c r="N915" t="s">
        <v>37</v>
      </c>
    </row>
    <row r="916" spans="2:14" x14ac:dyDescent="0.35">
      <c r="B916" t="s">
        <v>8712</v>
      </c>
      <c r="C916" t="s">
        <v>8751</v>
      </c>
      <c r="D916">
        <v>717</v>
      </c>
      <c r="E916">
        <v>906</v>
      </c>
      <c r="F916">
        <v>17</v>
      </c>
      <c r="G916">
        <v>17</v>
      </c>
      <c r="H916">
        <v>798</v>
      </c>
      <c r="I916">
        <v>3</v>
      </c>
      <c r="J916">
        <v>3</v>
      </c>
      <c r="K916">
        <v>0</v>
      </c>
      <c r="L916" t="s">
        <v>8737</v>
      </c>
      <c r="M916" t="s">
        <v>107</v>
      </c>
      <c r="N916" t="s">
        <v>107</v>
      </c>
    </row>
    <row r="917" spans="2:14" x14ac:dyDescent="0.35">
      <c r="B917" t="s">
        <v>8712</v>
      </c>
      <c r="C917" t="s">
        <v>8751</v>
      </c>
      <c r="D917">
        <v>720</v>
      </c>
      <c r="E917">
        <v>1011</v>
      </c>
      <c r="F917">
        <v>16</v>
      </c>
      <c r="G917">
        <v>16</v>
      </c>
      <c r="H917">
        <v>78</v>
      </c>
      <c r="I917">
        <v>4</v>
      </c>
      <c r="J917">
        <v>4</v>
      </c>
      <c r="K917">
        <v>0</v>
      </c>
      <c r="L917" t="s">
        <v>8737</v>
      </c>
      <c r="M917" t="s">
        <v>27</v>
      </c>
      <c r="N917" t="s">
        <v>27</v>
      </c>
    </row>
    <row r="918" spans="2:14" x14ac:dyDescent="0.35">
      <c r="B918" t="s">
        <v>8712</v>
      </c>
      <c r="C918" t="s">
        <v>8751</v>
      </c>
      <c r="D918">
        <v>727</v>
      </c>
      <c r="E918">
        <v>911</v>
      </c>
      <c r="F918">
        <v>17</v>
      </c>
      <c r="G918">
        <v>17</v>
      </c>
      <c r="H918">
        <v>428</v>
      </c>
      <c r="I918">
        <v>5</v>
      </c>
      <c r="J918">
        <v>5</v>
      </c>
      <c r="K918">
        <v>0</v>
      </c>
      <c r="L918" t="s">
        <v>8737</v>
      </c>
      <c r="M918" t="s">
        <v>84</v>
      </c>
      <c r="N918" t="s">
        <v>84</v>
      </c>
    </row>
    <row r="919" spans="2:14" x14ac:dyDescent="0.35">
      <c r="B919" t="s">
        <v>8712</v>
      </c>
      <c r="C919" t="s">
        <v>8751</v>
      </c>
      <c r="D919">
        <v>728</v>
      </c>
      <c r="E919">
        <v>1014</v>
      </c>
      <c r="F919">
        <v>16</v>
      </c>
      <c r="G919">
        <v>16</v>
      </c>
      <c r="H919">
        <v>1000</v>
      </c>
      <c r="I919">
        <v>3</v>
      </c>
      <c r="J919">
        <v>3</v>
      </c>
      <c r="K919">
        <v>0</v>
      </c>
      <c r="L919" t="s">
        <v>8737</v>
      </c>
      <c r="M919" t="s">
        <v>107</v>
      </c>
      <c r="N919" t="s">
        <v>107</v>
      </c>
    </row>
    <row r="920" spans="2:14" x14ac:dyDescent="0.35">
      <c r="B920" t="s">
        <v>8712</v>
      </c>
      <c r="C920" t="s">
        <v>8751</v>
      </c>
      <c r="D920">
        <v>733</v>
      </c>
      <c r="E920">
        <v>1150</v>
      </c>
      <c r="F920">
        <v>15</v>
      </c>
      <c r="G920">
        <v>15</v>
      </c>
      <c r="H920">
        <v>48</v>
      </c>
      <c r="I920">
        <v>1</v>
      </c>
      <c r="J920">
        <v>1</v>
      </c>
      <c r="K920">
        <v>0</v>
      </c>
      <c r="L920" t="s">
        <v>8737</v>
      </c>
      <c r="M920" t="s">
        <v>137</v>
      </c>
      <c r="N920" t="s">
        <v>137</v>
      </c>
    </row>
    <row r="921" spans="2:14" x14ac:dyDescent="0.35">
      <c r="B921" t="s">
        <v>8712</v>
      </c>
      <c r="C921" t="s">
        <v>8751</v>
      </c>
      <c r="D921">
        <v>736</v>
      </c>
      <c r="E921">
        <v>1019</v>
      </c>
      <c r="F921">
        <v>16</v>
      </c>
      <c r="G921">
        <v>16</v>
      </c>
      <c r="H921">
        <v>238</v>
      </c>
      <c r="I921">
        <v>2</v>
      </c>
      <c r="J921">
        <v>2</v>
      </c>
      <c r="K921">
        <v>0</v>
      </c>
      <c r="L921" t="s">
        <v>8737</v>
      </c>
      <c r="M921" t="s">
        <v>57</v>
      </c>
      <c r="N921" t="s">
        <v>57</v>
      </c>
    </row>
    <row r="922" spans="2:14" x14ac:dyDescent="0.35">
      <c r="B922" t="s">
        <v>8712</v>
      </c>
      <c r="C922" t="s">
        <v>8751</v>
      </c>
      <c r="D922">
        <v>742</v>
      </c>
      <c r="E922">
        <v>905</v>
      </c>
      <c r="F922">
        <v>17</v>
      </c>
      <c r="G922">
        <v>17</v>
      </c>
      <c r="H922">
        <v>99.8</v>
      </c>
      <c r="I922">
        <v>4</v>
      </c>
      <c r="J922">
        <v>4</v>
      </c>
      <c r="K922">
        <v>0</v>
      </c>
      <c r="L922" t="s">
        <v>8737</v>
      </c>
      <c r="M922" t="s">
        <v>27</v>
      </c>
      <c r="N922" t="s">
        <v>27</v>
      </c>
    </row>
    <row r="923" spans="2:14" x14ac:dyDescent="0.35">
      <c r="B923" t="s">
        <v>8712</v>
      </c>
      <c r="C923" t="s">
        <v>8751</v>
      </c>
      <c r="D923">
        <v>755</v>
      </c>
      <c r="E923">
        <v>870</v>
      </c>
      <c r="F923">
        <v>17</v>
      </c>
      <c r="G923">
        <v>17</v>
      </c>
      <c r="H923">
        <v>99.9</v>
      </c>
      <c r="I923">
        <v>7</v>
      </c>
      <c r="J923">
        <v>7</v>
      </c>
      <c r="K923">
        <v>0</v>
      </c>
      <c r="L923" t="s">
        <v>8737</v>
      </c>
      <c r="M923" t="s">
        <v>47</v>
      </c>
      <c r="N923" t="s">
        <v>47</v>
      </c>
    </row>
    <row r="924" spans="2:14" x14ac:dyDescent="0.35">
      <c r="B924" t="s">
        <v>8712</v>
      </c>
      <c r="C924" t="s">
        <v>8751</v>
      </c>
      <c r="D924">
        <v>760</v>
      </c>
      <c r="E924">
        <v>847</v>
      </c>
      <c r="F924">
        <v>17</v>
      </c>
      <c r="G924">
        <v>17</v>
      </c>
      <c r="H924">
        <v>235.8</v>
      </c>
      <c r="I924">
        <v>2</v>
      </c>
      <c r="J924">
        <v>2</v>
      </c>
      <c r="K924">
        <v>0</v>
      </c>
      <c r="L924" t="s">
        <v>8737</v>
      </c>
      <c r="M924" t="s">
        <v>57</v>
      </c>
      <c r="N924" t="s">
        <v>57</v>
      </c>
    </row>
    <row r="925" spans="2:14" x14ac:dyDescent="0.35">
      <c r="B925" t="s">
        <v>8712</v>
      </c>
      <c r="C925" t="s">
        <v>8751</v>
      </c>
      <c r="D925">
        <v>764</v>
      </c>
      <c r="E925">
        <v>884</v>
      </c>
      <c r="F925">
        <v>17</v>
      </c>
      <c r="G925">
        <v>17</v>
      </c>
      <c r="H925">
        <v>113.97</v>
      </c>
      <c r="I925">
        <v>7</v>
      </c>
      <c r="J925">
        <v>7</v>
      </c>
      <c r="K925">
        <v>0</v>
      </c>
      <c r="L925" t="s">
        <v>8737</v>
      </c>
      <c r="M925" t="s">
        <v>47</v>
      </c>
      <c r="N925" t="s">
        <v>47</v>
      </c>
    </row>
    <row r="926" spans="2:14" x14ac:dyDescent="0.35">
      <c r="B926" t="s">
        <v>8712</v>
      </c>
      <c r="C926" t="s">
        <v>8751</v>
      </c>
      <c r="D926">
        <v>775</v>
      </c>
      <c r="E926">
        <v>1251</v>
      </c>
      <c r="F926">
        <v>15</v>
      </c>
      <c r="G926">
        <v>15</v>
      </c>
      <c r="H926">
        <v>65.900000000000006</v>
      </c>
      <c r="I926">
        <v>7</v>
      </c>
      <c r="J926">
        <v>7</v>
      </c>
      <c r="K926">
        <v>0</v>
      </c>
      <c r="L926" t="s">
        <v>8737</v>
      </c>
      <c r="M926" t="s">
        <v>47</v>
      </c>
      <c r="N926" t="s">
        <v>47</v>
      </c>
    </row>
    <row r="927" spans="2:14" x14ac:dyDescent="0.35">
      <c r="B927" t="s">
        <v>8712</v>
      </c>
      <c r="C927" t="s">
        <v>8751</v>
      </c>
      <c r="D927">
        <v>787</v>
      </c>
      <c r="E927">
        <v>1012</v>
      </c>
      <c r="F927">
        <v>16</v>
      </c>
      <c r="G927">
        <v>16</v>
      </c>
      <c r="H927">
        <v>835</v>
      </c>
      <c r="I927">
        <v>2</v>
      </c>
      <c r="J927">
        <v>2</v>
      </c>
      <c r="K927">
        <v>0</v>
      </c>
      <c r="L927" t="s">
        <v>8737</v>
      </c>
      <c r="M927" t="s">
        <v>57</v>
      </c>
      <c r="N927" t="s">
        <v>57</v>
      </c>
    </row>
    <row r="928" spans="2:14" x14ac:dyDescent="0.35">
      <c r="B928" t="s">
        <v>8712</v>
      </c>
      <c r="C928" t="s">
        <v>8751</v>
      </c>
      <c r="D928">
        <v>788</v>
      </c>
      <c r="E928">
        <v>1120</v>
      </c>
      <c r="F928">
        <v>16</v>
      </c>
      <c r="G928">
        <v>16</v>
      </c>
      <c r="H928">
        <v>501</v>
      </c>
      <c r="I928">
        <v>2</v>
      </c>
      <c r="J928">
        <v>2</v>
      </c>
      <c r="K928">
        <v>0</v>
      </c>
      <c r="L928" t="s">
        <v>8737</v>
      </c>
      <c r="M928" t="s">
        <v>57</v>
      </c>
      <c r="N928" t="s">
        <v>57</v>
      </c>
    </row>
    <row r="929" spans="2:14" x14ac:dyDescent="0.35">
      <c r="B929" t="s">
        <v>8712</v>
      </c>
      <c r="C929" t="s">
        <v>8751</v>
      </c>
      <c r="D929">
        <v>793</v>
      </c>
      <c r="E929">
        <v>1096</v>
      </c>
      <c r="F929">
        <v>16</v>
      </c>
      <c r="G929">
        <v>16</v>
      </c>
      <c r="H929">
        <v>235.8</v>
      </c>
      <c r="I929">
        <v>2</v>
      </c>
      <c r="J929">
        <v>2</v>
      </c>
      <c r="K929">
        <v>0</v>
      </c>
      <c r="L929" t="s">
        <v>8737</v>
      </c>
      <c r="M929" t="s">
        <v>57</v>
      </c>
      <c r="N929" t="s">
        <v>57</v>
      </c>
    </row>
    <row r="930" spans="2:14" x14ac:dyDescent="0.35">
      <c r="B930" t="s">
        <v>8712</v>
      </c>
      <c r="C930" t="s">
        <v>8751</v>
      </c>
      <c r="D930">
        <v>802</v>
      </c>
      <c r="E930">
        <v>1273</v>
      </c>
      <c r="F930">
        <v>15</v>
      </c>
      <c r="G930">
        <v>15</v>
      </c>
      <c r="H930">
        <v>1996</v>
      </c>
      <c r="I930">
        <v>3</v>
      </c>
      <c r="J930">
        <v>3</v>
      </c>
      <c r="K930">
        <v>0</v>
      </c>
      <c r="L930" t="s">
        <v>8737</v>
      </c>
      <c r="M930" t="s">
        <v>107</v>
      </c>
      <c r="N930" t="s">
        <v>107</v>
      </c>
    </row>
    <row r="931" spans="2:14" x14ac:dyDescent="0.35">
      <c r="B931" t="s">
        <v>8712</v>
      </c>
      <c r="C931" t="s">
        <v>8751</v>
      </c>
      <c r="D931">
        <v>809</v>
      </c>
      <c r="E931">
        <v>854</v>
      </c>
      <c r="F931">
        <v>17</v>
      </c>
      <c r="G931">
        <v>17</v>
      </c>
      <c r="H931">
        <v>55.96</v>
      </c>
      <c r="I931">
        <v>4</v>
      </c>
      <c r="J931">
        <v>4</v>
      </c>
      <c r="K931">
        <v>0</v>
      </c>
      <c r="L931" t="s">
        <v>8737</v>
      </c>
      <c r="M931" t="s">
        <v>27</v>
      </c>
      <c r="N931" t="s">
        <v>27</v>
      </c>
    </row>
    <row r="932" spans="2:14" x14ac:dyDescent="0.35">
      <c r="B932" t="s">
        <v>8712</v>
      </c>
      <c r="C932" t="s">
        <v>8751</v>
      </c>
      <c r="D932">
        <v>818</v>
      </c>
      <c r="E932">
        <v>1105</v>
      </c>
      <c r="F932">
        <v>16</v>
      </c>
      <c r="G932">
        <v>16</v>
      </c>
      <c r="H932">
        <v>51.96</v>
      </c>
      <c r="I932">
        <v>4</v>
      </c>
      <c r="J932">
        <v>4</v>
      </c>
      <c r="K932">
        <v>0</v>
      </c>
      <c r="L932" t="s">
        <v>8737</v>
      </c>
      <c r="M932" t="s">
        <v>27</v>
      </c>
      <c r="N932" t="s">
        <v>27</v>
      </c>
    </row>
    <row r="933" spans="2:14" x14ac:dyDescent="0.35">
      <c r="B933" t="s">
        <v>8712</v>
      </c>
      <c r="C933" t="s">
        <v>8751</v>
      </c>
      <c r="D933">
        <v>820</v>
      </c>
      <c r="E933">
        <v>945</v>
      </c>
      <c r="F933">
        <v>17</v>
      </c>
      <c r="G933">
        <v>17</v>
      </c>
      <c r="H933">
        <v>38.97</v>
      </c>
      <c r="I933">
        <v>4</v>
      </c>
      <c r="J933">
        <v>4</v>
      </c>
      <c r="K933">
        <v>0</v>
      </c>
      <c r="L933" t="s">
        <v>8737</v>
      </c>
      <c r="M933" t="s">
        <v>27</v>
      </c>
      <c r="N933" t="s">
        <v>27</v>
      </c>
    </row>
    <row r="934" spans="2:14" x14ac:dyDescent="0.35">
      <c r="B934" t="s">
        <v>8712</v>
      </c>
      <c r="C934" t="s">
        <v>8751</v>
      </c>
      <c r="D934">
        <v>828</v>
      </c>
      <c r="E934">
        <v>885</v>
      </c>
      <c r="F934">
        <v>17</v>
      </c>
      <c r="G934">
        <v>17</v>
      </c>
      <c r="H934">
        <v>149.94999999999999</v>
      </c>
      <c r="I934">
        <v>7</v>
      </c>
      <c r="J934">
        <v>7</v>
      </c>
      <c r="K934">
        <v>0</v>
      </c>
      <c r="L934" t="s">
        <v>8737</v>
      </c>
      <c r="M934" t="s">
        <v>47</v>
      </c>
      <c r="N934" t="s">
        <v>47</v>
      </c>
    </row>
    <row r="935" spans="2:14" x14ac:dyDescent="0.35">
      <c r="B935" t="s">
        <v>8712</v>
      </c>
      <c r="C935" t="s">
        <v>8751</v>
      </c>
      <c r="D935">
        <v>836</v>
      </c>
      <c r="E935">
        <v>1243</v>
      </c>
      <c r="F935">
        <v>15</v>
      </c>
      <c r="G935">
        <v>15</v>
      </c>
      <c r="H935">
        <v>225</v>
      </c>
      <c r="I935">
        <v>5</v>
      </c>
      <c r="J935">
        <v>5</v>
      </c>
      <c r="K935">
        <v>0</v>
      </c>
      <c r="L935" t="s">
        <v>8737</v>
      </c>
      <c r="M935" t="s">
        <v>84</v>
      </c>
      <c r="N935" t="s">
        <v>84</v>
      </c>
    </row>
    <row r="936" spans="2:14" x14ac:dyDescent="0.35">
      <c r="B936" t="s">
        <v>8712</v>
      </c>
      <c r="C936" t="s">
        <v>8751</v>
      </c>
      <c r="D936">
        <v>843</v>
      </c>
      <c r="E936">
        <v>1179</v>
      </c>
      <c r="F936">
        <v>15</v>
      </c>
      <c r="G936">
        <v>15</v>
      </c>
      <c r="H936">
        <v>900</v>
      </c>
      <c r="I936">
        <v>5</v>
      </c>
      <c r="J936">
        <v>5</v>
      </c>
      <c r="K936">
        <v>0</v>
      </c>
      <c r="L936" t="s">
        <v>8737</v>
      </c>
      <c r="M936" t="s">
        <v>84</v>
      </c>
      <c r="N936" t="s">
        <v>84</v>
      </c>
    </row>
    <row r="937" spans="2:14" x14ac:dyDescent="0.35">
      <c r="B937" t="s">
        <v>8712</v>
      </c>
      <c r="C937" t="s">
        <v>8751</v>
      </c>
      <c r="D937">
        <v>848</v>
      </c>
      <c r="E937">
        <v>1280</v>
      </c>
      <c r="F937">
        <v>15</v>
      </c>
      <c r="G937">
        <v>15</v>
      </c>
      <c r="H937">
        <v>378</v>
      </c>
      <c r="I937">
        <v>5</v>
      </c>
      <c r="J937">
        <v>5</v>
      </c>
      <c r="K937">
        <v>0</v>
      </c>
      <c r="L937" t="s">
        <v>8737</v>
      </c>
      <c r="M937" t="s">
        <v>84</v>
      </c>
      <c r="N937" t="s">
        <v>84</v>
      </c>
    </row>
    <row r="938" spans="2:14" x14ac:dyDescent="0.35">
      <c r="B938" t="s">
        <v>8712</v>
      </c>
      <c r="C938" t="s">
        <v>8751</v>
      </c>
      <c r="D938">
        <v>854</v>
      </c>
      <c r="E938">
        <v>893</v>
      </c>
      <c r="F938">
        <v>17</v>
      </c>
      <c r="G938">
        <v>17</v>
      </c>
      <c r="H938">
        <v>89.94</v>
      </c>
      <c r="I938">
        <v>4</v>
      </c>
      <c r="J938">
        <v>4</v>
      </c>
      <c r="K938">
        <v>0</v>
      </c>
      <c r="L938" t="s">
        <v>8737</v>
      </c>
      <c r="M938" t="s">
        <v>27</v>
      </c>
      <c r="N938" t="s">
        <v>27</v>
      </c>
    </row>
    <row r="939" spans="2:14" x14ac:dyDescent="0.35">
      <c r="B939" t="s">
        <v>8712</v>
      </c>
      <c r="C939" t="s">
        <v>8751</v>
      </c>
      <c r="D939">
        <v>858</v>
      </c>
      <c r="E939">
        <v>1193</v>
      </c>
      <c r="F939">
        <v>15</v>
      </c>
      <c r="G939">
        <v>15</v>
      </c>
      <c r="H939">
        <v>124.94999999999999</v>
      </c>
      <c r="I939">
        <v>4</v>
      </c>
      <c r="J939">
        <v>4</v>
      </c>
      <c r="K939">
        <v>0</v>
      </c>
      <c r="L939" t="s">
        <v>8737</v>
      </c>
      <c r="M939" t="s">
        <v>27</v>
      </c>
      <c r="N939" t="s">
        <v>27</v>
      </c>
    </row>
    <row r="940" spans="2:14" x14ac:dyDescent="0.35">
      <c r="B940" t="s">
        <v>8712</v>
      </c>
      <c r="C940" t="s">
        <v>8751</v>
      </c>
      <c r="D940">
        <v>863</v>
      </c>
      <c r="E940">
        <v>961</v>
      </c>
      <c r="F940">
        <v>17</v>
      </c>
      <c r="G940">
        <v>17</v>
      </c>
      <c r="H940">
        <v>1350</v>
      </c>
      <c r="I940">
        <v>5</v>
      </c>
      <c r="J940">
        <v>5</v>
      </c>
      <c r="K940">
        <v>0</v>
      </c>
      <c r="L940" t="s">
        <v>8737</v>
      </c>
      <c r="M940" t="s">
        <v>84</v>
      </c>
      <c r="N940" t="s">
        <v>84</v>
      </c>
    </row>
    <row r="941" spans="2:14" x14ac:dyDescent="0.35">
      <c r="B941" t="s">
        <v>8712</v>
      </c>
      <c r="C941" t="s">
        <v>8751</v>
      </c>
      <c r="D941">
        <v>864</v>
      </c>
      <c r="E941">
        <v>1138</v>
      </c>
      <c r="F941">
        <v>15</v>
      </c>
      <c r="G941">
        <v>15</v>
      </c>
      <c r="H941">
        <v>5593</v>
      </c>
      <c r="I941">
        <v>6</v>
      </c>
      <c r="J941">
        <v>3</v>
      </c>
      <c r="K941">
        <v>0</v>
      </c>
      <c r="L941" t="s">
        <v>8737</v>
      </c>
      <c r="M941" t="s">
        <v>37</v>
      </c>
      <c r="N941" t="s">
        <v>107</v>
      </c>
    </row>
    <row r="942" spans="2:14" x14ac:dyDescent="0.35">
      <c r="B942" t="s">
        <v>8712</v>
      </c>
      <c r="C942" t="s">
        <v>8751</v>
      </c>
      <c r="D942">
        <v>881</v>
      </c>
      <c r="E942">
        <v>975</v>
      </c>
      <c r="F942">
        <v>17</v>
      </c>
      <c r="G942">
        <v>17</v>
      </c>
      <c r="H942">
        <v>856</v>
      </c>
      <c r="I942">
        <v>5</v>
      </c>
      <c r="J942">
        <v>5</v>
      </c>
      <c r="K942">
        <v>0</v>
      </c>
      <c r="L942" t="s">
        <v>8737</v>
      </c>
      <c r="M942" t="s">
        <v>84</v>
      </c>
      <c r="N942" t="s">
        <v>84</v>
      </c>
    </row>
    <row r="943" spans="2:14" x14ac:dyDescent="0.35">
      <c r="B943" t="s">
        <v>8712</v>
      </c>
      <c r="C943" t="s">
        <v>8751</v>
      </c>
      <c r="D943">
        <v>886</v>
      </c>
      <c r="E943">
        <v>1093</v>
      </c>
      <c r="F943">
        <v>16</v>
      </c>
      <c r="G943">
        <v>16</v>
      </c>
      <c r="H943">
        <v>359.8</v>
      </c>
      <c r="I943">
        <v>2</v>
      </c>
      <c r="J943">
        <v>2</v>
      </c>
      <c r="K943">
        <v>0</v>
      </c>
      <c r="L943" t="s">
        <v>8737</v>
      </c>
      <c r="M943" t="s">
        <v>57</v>
      </c>
      <c r="N943" t="s">
        <v>57</v>
      </c>
    </row>
    <row r="944" spans="2:14" x14ac:dyDescent="0.35">
      <c r="B944" t="s">
        <v>8712</v>
      </c>
      <c r="C944" t="s">
        <v>8751</v>
      </c>
      <c r="D944">
        <v>894</v>
      </c>
      <c r="E944">
        <v>1155</v>
      </c>
      <c r="F944">
        <v>15</v>
      </c>
      <c r="G944">
        <v>15</v>
      </c>
      <c r="H944">
        <v>389.84999999999997</v>
      </c>
      <c r="I944">
        <v>2</v>
      </c>
      <c r="J944">
        <v>2</v>
      </c>
      <c r="K944">
        <v>0</v>
      </c>
      <c r="L944" t="s">
        <v>8737</v>
      </c>
      <c r="M944" t="s">
        <v>57</v>
      </c>
      <c r="N944" t="s">
        <v>57</v>
      </c>
    </row>
    <row r="945" spans="2:14" x14ac:dyDescent="0.35">
      <c r="B945" t="s">
        <v>8712</v>
      </c>
      <c r="C945" t="s">
        <v>8751</v>
      </c>
      <c r="D945">
        <v>906</v>
      </c>
      <c r="E945">
        <v>959</v>
      </c>
      <c r="F945">
        <v>17</v>
      </c>
      <c r="G945">
        <v>17</v>
      </c>
      <c r="H945">
        <v>164.75</v>
      </c>
      <c r="I945">
        <v>7</v>
      </c>
      <c r="J945">
        <v>7</v>
      </c>
      <c r="K945">
        <v>0</v>
      </c>
      <c r="L945" t="s">
        <v>8737</v>
      </c>
      <c r="M945" t="s">
        <v>47</v>
      </c>
      <c r="N945" t="s">
        <v>47</v>
      </c>
    </row>
    <row r="946" spans="2:14" x14ac:dyDescent="0.35">
      <c r="B946" t="s">
        <v>8712</v>
      </c>
      <c r="C946" t="s">
        <v>8751</v>
      </c>
      <c r="D946">
        <v>914</v>
      </c>
      <c r="E946">
        <v>1175</v>
      </c>
      <c r="F946">
        <v>17</v>
      </c>
      <c r="G946">
        <v>15</v>
      </c>
      <c r="H946">
        <v>6552</v>
      </c>
      <c r="I946">
        <v>6</v>
      </c>
      <c r="J946">
        <v>2</v>
      </c>
      <c r="K946">
        <v>2</v>
      </c>
      <c r="L946" t="s">
        <v>8737</v>
      </c>
      <c r="M946" t="s">
        <v>37</v>
      </c>
      <c r="N946" t="s">
        <v>57</v>
      </c>
    </row>
    <row r="947" spans="2:14" x14ac:dyDescent="0.35">
      <c r="B947" t="s">
        <v>8712</v>
      </c>
      <c r="C947" t="s">
        <v>8751</v>
      </c>
      <c r="D947">
        <v>928</v>
      </c>
      <c r="E947">
        <v>1214</v>
      </c>
      <c r="F947">
        <v>15</v>
      </c>
      <c r="G947">
        <v>15</v>
      </c>
      <c r="H947">
        <v>1119.95</v>
      </c>
      <c r="I947">
        <v>7</v>
      </c>
      <c r="J947">
        <v>5</v>
      </c>
      <c r="K947">
        <v>0</v>
      </c>
      <c r="L947" t="s">
        <v>8737</v>
      </c>
      <c r="M947" t="s">
        <v>47</v>
      </c>
      <c r="N947" t="s">
        <v>84</v>
      </c>
    </row>
    <row r="948" spans="2:14" x14ac:dyDescent="0.35">
      <c r="B948" t="s">
        <v>8712</v>
      </c>
      <c r="C948" t="s">
        <v>8751</v>
      </c>
      <c r="D948">
        <v>929</v>
      </c>
      <c r="E948">
        <v>1041</v>
      </c>
      <c r="F948">
        <v>16</v>
      </c>
      <c r="G948">
        <v>16</v>
      </c>
      <c r="H948">
        <v>59.96</v>
      </c>
      <c r="I948">
        <v>4</v>
      </c>
      <c r="J948">
        <v>4</v>
      </c>
      <c r="K948">
        <v>0</v>
      </c>
      <c r="L948" t="s">
        <v>8737</v>
      </c>
      <c r="M948" t="s">
        <v>27</v>
      </c>
      <c r="N948" t="s">
        <v>27</v>
      </c>
    </row>
    <row r="949" spans="2:14" x14ac:dyDescent="0.35">
      <c r="B949" t="s">
        <v>8712</v>
      </c>
      <c r="C949" t="s">
        <v>8751</v>
      </c>
      <c r="D949">
        <v>931</v>
      </c>
      <c r="E949">
        <v>1016</v>
      </c>
      <c r="F949">
        <v>16</v>
      </c>
      <c r="G949">
        <v>16</v>
      </c>
      <c r="H949">
        <v>378</v>
      </c>
      <c r="I949">
        <v>5</v>
      </c>
      <c r="J949">
        <v>5</v>
      </c>
      <c r="K949">
        <v>0</v>
      </c>
      <c r="L949" t="s">
        <v>8737</v>
      </c>
      <c r="M949" t="s">
        <v>84</v>
      </c>
      <c r="N949" t="s">
        <v>84</v>
      </c>
    </row>
    <row r="950" spans="2:14" x14ac:dyDescent="0.35">
      <c r="B950" t="s">
        <v>8712</v>
      </c>
      <c r="C950" t="s">
        <v>8751</v>
      </c>
      <c r="D950">
        <v>935</v>
      </c>
      <c r="E950">
        <v>930</v>
      </c>
      <c r="F950">
        <v>17</v>
      </c>
      <c r="G950">
        <v>17</v>
      </c>
      <c r="H950">
        <v>39.950000000000003</v>
      </c>
      <c r="I950">
        <v>1</v>
      </c>
      <c r="J950">
        <v>1</v>
      </c>
      <c r="K950">
        <v>0</v>
      </c>
      <c r="L950" t="s">
        <v>8737</v>
      </c>
      <c r="M950" t="s">
        <v>137</v>
      </c>
      <c r="N950" t="s">
        <v>137</v>
      </c>
    </row>
    <row r="951" spans="2:14" x14ac:dyDescent="0.35">
      <c r="B951" t="s">
        <v>8712</v>
      </c>
      <c r="C951" t="s">
        <v>8751</v>
      </c>
      <c r="D951">
        <v>941</v>
      </c>
      <c r="E951">
        <v>1129</v>
      </c>
      <c r="F951">
        <v>15</v>
      </c>
      <c r="G951">
        <v>15</v>
      </c>
      <c r="H951">
        <v>99.949999999999989</v>
      </c>
      <c r="I951">
        <v>4</v>
      </c>
      <c r="J951">
        <v>4</v>
      </c>
      <c r="K951">
        <v>0</v>
      </c>
      <c r="L951" t="s">
        <v>8737</v>
      </c>
      <c r="M951" t="s">
        <v>27</v>
      </c>
      <c r="N951" t="s">
        <v>27</v>
      </c>
    </row>
    <row r="952" spans="2:14" x14ac:dyDescent="0.35">
      <c r="B952" t="s">
        <v>8712</v>
      </c>
      <c r="C952" t="s">
        <v>8751</v>
      </c>
      <c r="D952">
        <v>950</v>
      </c>
      <c r="E952">
        <v>1254</v>
      </c>
      <c r="F952">
        <v>17</v>
      </c>
      <c r="G952">
        <v>15</v>
      </c>
      <c r="H952">
        <v>234.43</v>
      </c>
      <c r="I952">
        <v>4</v>
      </c>
      <c r="J952">
        <v>4</v>
      </c>
      <c r="K952">
        <v>2</v>
      </c>
      <c r="L952" t="s">
        <v>8737</v>
      </c>
      <c r="M952" t="s">
        <v>27</v>
      </c>
      <c r="N952" t="s">
        <v>27</v>
      </c>
    </row>
    <row r="953" spans="2:14" x14ac:dyDescent="0.35">
      <c r="B953" t="s">
        <v>8712</v>
      </c>
      <c r="C953" t="s">
        <v>8751</v>
      </c>
      <c r="D953">
        <v>965</v>
      </c>
      <c r="E953">
        <v>1077</v>
      </c>
      <c r="F953">
        <v>16</v>
      </c>
      <c r="G953">
        <v>16</v>
      </c>
      <c r="H953">
        <v>67.959999999999994</v>
      </c>
      <c r="I953">
        <v>4</v>
      </c>
      <c r="J953">
        <v>4</v>
      </c>
      <c r="K953">
        <v>0</v>
      </c>
      <c r="L953" t="s">
        <v>8737</v>
      </c>
      <c r="M953" t="s">
        <v>27</v>
      </c>
      <c r="N953" t="s">
        <v>27</v>
      </c>
    </row>
    <row r="954" spans="2:14" x14ac:dyDescent="0.35">
      <c r="B954" t="s">
        <v>8712</v>
      </c>
      <c r="C954" t="s">
        <v>8751</v>
      </c>
      <c r="D954">
        <v>968</v>
      </c>
      <c r="E954">
        <v>1076</v>
      </c>
      <c r="F954">
        <v>16</v>
      </c>
      <c r="G954">
        <v>16</v>
      </c>
      <c r="H954">
        <v>3596</v>
      </c>
      <c r="I954">
        <v>6</v>
      </c>
      <c r="J954">
        <v>6</v>
      </c>
      <c r="K954">
        <v>0</v>
      </c>
      <c r="L954" t="s">
        <v>8737</v>
      </c>
      <c r="M954" t="s">
        <v>37</v>
      </c>
      <c r="N954" t="s">
        <v>37</v>
      </c>
    </row>
    <row r="955" spans="2:14" x14ac:dyDescent="0.35">
      <c r="B955" t="s">
        <v>8712</v>
      </c>
      <c r="C955" t="s">
        <v>8751</v>
      </c>
      <c r="D955">
        <v>970</v>
      </c>
      <c r="E955">
        <v>1028</v>
      </c>
      <c r="F955">
        <v>16</v>
      </c>
      <c r="G955">
        <v>16</v>
      </c>
      <c r="H955">
        <v>3596</v>
      </c>
      <c r="I955">
        <v>6</v>
      </c>
      <c r="J955">
        <v>6</v>
      </c>
      <c r="K955">
        <v>0</v>
      </c>
      <c r="L955" t="s">
        <v>8737</v>
      </c>
      <c r="M955" t="s">
        <v>37</v>
      </c>
      <c r="N955" t="s">
        <v>37</v>
      </c>
    </row>
    <row r="956" spans="2:14" x14ac:dyDescent="0.35">
      <c r="B956" t="s">
        <v>8712</v>
      </c>
      <c r="C956" t="s">
        <v>8751</v>
      </c>
      <c r="D956">
        <v>974</v>
      </c>
      <c r="E956">
        <v>1080</v>
      </c>
      <c r="F956">
        <v>16</v>
      </c>
      <c r="G956">
        <v>16</v>
      </c>
      <c r="H956">
        <v>895</v>
      </c>
      <c r="I956">
        <v>2</v>
      </c>
      <c r="J956">
        <v>2</v>
      </c>
      <c r="K956">
        <v>0</v>
      </c>
      <c r="L956" t="s">
        <v>8737</v>
      </c>
      <c r="M956" t="s">
        <v>57</v>
      </c>
      <c r="N956" t="s">
        <v>57</v>
      </c>
    </row>
    <row r="957" spans="2:14" x14ac:dyDescent="0.35">
      <c r="B957" t="s">
        <v>8712</v>
      </c>
      <c r="C957" t="s">
        <v>8751</v>
      </c>
      <c r="D957">
        <v>978</v>
      </c>
      <c r="E957">
        <v>1209</v>
      </c>
      <c r="F957">
        <v>15</v>
      </c>
      <c r="G957">
        <v>15</v>
      </c>
      <c r="H957">
        <v>235.8</v>
      </c>
      <c r="I957">
        <v>2</v>
      </c>
      <c r="J957">
        <v>2</v>
      </c>
      <c r="K957">
        <v>0</v>
      </c>
      <c r="L957" t="s">
        <v>8737</v>
      </c>
      <c r="M957" t="s">
        <v>57</v>
      </c>
      <c r="N957" t="s">
        <v>57</v>
      </c>
    </row>
    <row r="958" spans="2:14" x14ac:dyDescent="0.35">
      <c r="B958" t="s">
        <v>8712</v>
      </c>
      <c r="C958" t="s">
        <v>8751</v>
      </c>
      <c r="D958">
        <v>981</v>
      </c>
      <c r="E958">
        <v>875</v>
      </c>
      <c r="F958">
        <v>17</v>
      </c>
      <c r="G958">
        <v>17</v>
      </c>
      <c r="H958">
        <v>67</v>
      </c>
      <c r="I958">
        <v>4</v>
      </c>
      <c r="J958">
        <v>4</v>
      </c>
      <c r="K958">
        <v>0</v>
      </c>
      <c r="L958" t="s">
        <v>8737</v>
      </c>
      <c r="M958" t="s">
        <v>27</v>
      </c>
      <c r="N958" t="s">
        <v>27</v>
      </c>
    </row>
    <row r="959" spans="2:14" x14ac:dyDescent="0.35">
      <c r="B959" t="s">
        <v>8712</v>
      </c>
      <c r="C959" t="s">
        <v>8751</v>
      </c>
      <c r="D959">
        <v>995</v>
      </c>
      <c r="E959">
        <v>1281</v>
      </c>
      <c r="F959">
        <v>15</v>
      </c>
      <c r="G959">
        <v>15</v>
      </c>
      <c r="H959">
        <v>675</v>
      </c>
      <c r="I959">
        <v>5</v>
      </c>
      <c r="J959">
        <v>5</v>
      </c>
      <c r="K959">
        <v>0</v>
      </c>
      <c r="L959" t="s">
        <v>8737</v>
      </c>
      <c r="M959" t="s">
        <v>84</v>
      </c>
      <c r="N959" t="s">
        <v>84</v>
      </c>
    </row>
    <row r="960" spans="2:14" x14ac:dyDescent="0.35">
      <c r="B960" t="s">
        <v>8712</v>
      </c>
      <c r="C960" t="s">
        <v>8751</v>
      </c>
      <c r="D960">
        <v>997</v>
      </c>
      <c r="E960">
        <v>1207</v>
      </c>
      <c r="F960">
        <v>15</v>
      </c>
      <c r="G960">
        <v>15</v>
      </c>
      <c r="H960">
        <v>147</v>
      </c>
      <c r="I960">
        <v>7</v>
      </c>
      <c r="J960">
        <v>7</v>
      </c>
      <c r="K960">
        <v>0</v>
      </c>
      <c r="L960" t="s">
        <v>8737</v>
      </c>
      <c r="M960" t="s">
        <v>47</v>
      </c>
      <c r="N960" t="s">
        <v>47</v>
      </c>
    </row>
    <row r="961" spans="2:14" x14ac:dyDescent="0.35">
      <c r="B961" t="s">
        <v>8712</v>
      </c>
      <c r="C961" t="s">
        <v>8751</v>
      </c>
      <c r="D961">
        <v>1003</v>
      </c>
      <c r="E961">
        <v>1061</v>
      </c>
      <c r="F961">
        <v>16</v>
      </c>
      <c r="G961">
        <v>16</v>
      </c>
      <c r="H961">
        <v>4194</v>
      </c>
      <c r="I961">
        <v>6</v>
      </c>
      <c r="J961">
        <v>6</v>
      </c>
      <c r="K961">
        <v>0</v>
      </c>
      <c r="L961" t="s">
        <v>8737</v>
      </c>
      <c r="M961" t="s">
        <v>37</v>
      </c>
      <c r="N961" t="s">
        <v>37</v>
      </c>
    </row>
    <row r="962" spans="2:14" x14ac:dyDescent="0.35">
      <c r="B962" t="s">
        <v>8712</v>
      </c>
      <c r="C962" t="s">
        <v>8751</v>
      </c>
      <c r="D962">
        <v>1012</v>
      </c>
      <c r="E962">
        <v>1176</v>
      </c>
      <c r="F962">
        <v>16</v>
      </c>
      <c r="G962">
        <v>15</v>
      </c>
      <c r="H962">
        <v>1146</v>
      </c>
      <c r="I962">
        <v>2</v>
      </c>
      <c r="J962">
        <v>1</v>
      </c>
      <c r="K962">
        <v>1</v>
      </c>
      <c r="L962" t="s">
        <v>8737</v>
      </c>
      <c r="M962" t="s">
        <v>57</v>
      </c>
      <c r="N962" t="s">
        <v>137</v>
      </c>
    </row>
    <row r="963" spans="2:14" x14ac:dyDescent="0.35">
      <c r="B963" t="s">
        <v>8712</v>
      </c>
      <c r="C963" t="s">
        <v>8751</v>
      </c>
      <c r="D963">
        <v>1015</v>
      </c>
      <c r="E963">
        <v>1131</v>
      </c>
      <c r="F963">
        <v>15</v>
      </c>
      <c r="G963">
        <v>15</v>
      </c>
      <c r="H963">
        <v>29.97</v>
      </c>
      <c r="I963">
        <v>1</v>
      </c>
      <c r="J963">
        <v>1</v>
      </c>
      <c r="K963">
        <v>0</v>
      </c>
      <c r="L963" t="s">
        <v>8737</v>
      </c>
      <c r="M963" t="s">
        <v>137</v>
      </c>
      <c r="N963" t="s">
        <v>137</v>
      </c>
    </row>
    <row r="964" spans="2:14" x14ac:dyDescent="0.35">
      <c r="B964" t="s">
        <v>8712</v>
      </c>
      <c r="C964" t="s">
        <v>8751</v>
      </c>
      <c r="D964">
        <v>1016</v>
      </c>
      <c r="E964">
        <v>1119</v>
      </c>
      <c r="F964">
        <v>16</v>
      </c>
      <c r="G964">
        <v>16</v>
      </c>
      <c r="H964">
        <v>3495</v>
      </c>
      <c r="I964">
        <v>6</v>
      </c>
      <c r="J964">
        <v>6</v>
      </c>
      <c r="K964">
        <v>0</v>
      </c>
      <c r="L964" t="s">
        <v>8737</v>
      </c>
      <c r="M964" t="s">
        <v>37</v>
      </c>
      <c r="N964" t="s">
        <v>37</v>
      </c>
    </row>
    <row r="965" spans="2:14" x14ac:dyDescent="0.35">
      <c r="B965" t="s">
        <v>8712</v>
      </c>
      <c r="C965" t="s">
        <v>8751</v>
      </c>
      <c r="D965">
        <v>1018</v>
      </c>
      <c r="E965">
        <v>1078</v>
      </c>
      <c r="F965">
        <v>16</v>
      </c>
      <c r="G965">
        <v>16</v>
      </c>
      <c r="H965">
        <v>108</v>
      </c>
      <c r="I965">
        <v>2</v>
      </c>
      <c r="J965">
        <v>2</v>
      </c>
      <c r="K965">
        <v>0</v>
      </c>
      <c r="L965" t="s">
        <v>8737</v>
      </c>
      <c r="M965" t="s">
        <v>57</v>
      </c>
      <c r="N965" t="s">
        <v>57</v>
      </c>
    </row>
    <row r="966" spans="2:14" x14ac:dyDescent="0.35">
      <c r="B966" t="s">
        <v>8712</v>
      </c>
      <c r="C966" t="s">
        <v>8751</v>
      </c>
      <c r="D966">
        <v>1038</v>
      </c>
      <c r="E966">
        <v>910</v>
      </c>
      <c r="F966">
        <v>17</v>
      </c>
      <c r="G966">
        <v>17</v>
      </c>
      <c r="H966">
        <v>74.97</v>
      </c>
      <c r="I966">
        <v>4</v>
      </c>
      <c r="J966">
        <v>4</v>
      </c>
      <c r="K966">
        <v>0</v>
      </c>
      <c r="L966" t="s">
        <v>8737</v>
      </c>
      <c r="M966" t="s">
        <v>27</v>
      </c>
      <c r="N966" t="s">
        <v>27</v>
      </c>
    </row>
    <row r="967" spans="2:14" x14ac:dyDescent="0.35">
      <c r="B967" t="s">
        <v>8712</v>
      </c>
      <c r="C967" t="s">
        <v>8751</v>
      </c>
      <c r="D967">
        <v>1039</v>
      </c>
      <c r="E967">
        <v>1196</v>
      </c>
      <c r="F967">
        <v>15</v>
      </c>
      <c r="G967">
        <v>15</v>
      </c>
      <c r="H967">
        <v>5151.6000000000004</v>
      </c>
      <c r="I967">
        <v>7</v>
      </c>
      <c r="J967">
        <v>6</v>
      </c>
      <c r="K967">
        <v>0</v>
      </c>
      <c r="L967" t="s">
        <v>8737</v>
      </c>
      <c r="M967" t="s">
        <v>47</v>
      </c>
      <c r="N967" t="s">
        <v>37</v>
      </c>
    </row>
    <row r="968" spans="2:14" x14ac:dyDescent="0.35">
      <c r="B968" t="s">
        <v>8712</v>
      </c>
      <c r="C968" t="s">
        <v>8751</v>
      </c>
      <c r="D968">
        <v>1042</v>
      </c>
      <c r="E968">
        <v>1020</v>
      </c>
      <c r="F968">
        <v>16</v>
      </c>
      <c r="G968">
        <v>16</v>
      </c>
      <c r="H968">
        <v>798</v>
      </c>
      <c r="I968">
        <v>3</v>
      </c>
      <c r="J968">
        <v>3</v>
      </c>
      <c r="K968">
        <v>0</v>
      </c>
      <c r="L968" t="s">
        <v>8737</v>
      </c>
      <c r="M968" t="s">
        <v>107</v>
      </c>
      <c r="N968" t="s">
        <v>107</v>
      </c>
    </row>
    <row r="969" spans="2:14" x14ac:dyDescent="0.35">
      <c r="B969" t="s">
        <v>8712</v>
      </c>
      <c r="C969" t="s">
        <v>8751</v>
      </c>
      <c r="D969">
        <v>1050</v>
      </c>
      <c r="E969">
        <v>1065</v>
      </c>
      <c r="F969">
        <v>16</v>
      </c>
      <c r="G969">
        <v>16</v>
      </c>
      <c r="H969">
        <v>39.96</v>
      </c>
      <c r="I969">
        <v>1</v>
      </c>
      <c r="J969">
        <v>1</v>
      </c>
      <c r="K969">
        <v>0</v>
      </c>
      <c r="L969" t="s">
        <v>8737</v>
      </c>
      <c r="M969" t="s">
        <v>137</v>
      </c>
      <c r="N969" t="s">
        <v>137</v>
      </c>
    </row>
    <row r="970" spans="2:14" x14ac:dyDescent="0.35">
      <c r="B970" t="s">
        <v>8712</v>
      </c>
      <c r="C970" t="s">
        <v>8751</v>
      </c>
      <c r="D970">
        <v>1051</v>
      </c>
      <c r="E970">
        <v>1277</v>
      </c>
      <c r="F970">
        <v>15</v>
      </c>
      <c r="G970">
        <v>15</v>
      </c>
      <c r="H970">
        <v>356</v>
      </c>
      <c r="I970">
        <v>2</v>
      </c>
      <c r="J970">
        <v>2</v>
      </c>
      <c r="K970">
        <v>0</v>
      </c>
      <c r="L970" t="s">
        <v>8737</v>
      </c>
      <c r="M970" t="s">
        <v>57</v>
      </c>
      <c r="N970" t="s">
        <v>57</v>
      </c>
    </row>
    <row r="971" spans="2:14" x14ac:dyDescent="0.35">
      <c r="B971" t="s">
        <v>8712</v>
      </c>
      <c r="C971" t="s">
        <v>8751</v>
      </c>
      <c r="D971">
        <v>1055</v>
      </c>
      <c r="E971">
        <v>972</v>
      </c>
      <c r="F971">
        <v>17</v>
      </c>
      <c r="G971">
        <v>17</v>
      </c>
      <c r="H971">
        <v>119.94999999999999</v>
      </c>
      <c r="I971">
        <v>4</v>
      </c>
      <c r="J971">
        <v>4</v>
      </c>
      <c r="K971">
        <v>0</v>
      </c>
      <c r="L971" t="s">
        <v>8737</v>
      </c>
      <c r="M971" t="s">
        <v>27</v>
      </c>
      <c r="N971" t="s">
        <v>27</v>
      </c>
    </row>
    <row r="972" spans="2:14" x14ac:dyDescent="0.35">
      <c r="B972" t="s">
        <v>8712</v>
      </c>
      <c r="C972" t="s">
        <v>8751</v>
      </c>
      <c r="D972">
        <v>1058</v>
      </c>
      <c r="E972">
        <v>1043</v>
      </c>
      <c r="F972">
        <v>16</v>
      </c>
      <c r="G972">
        <v>16</v>
      </c>
      <c r="H972">
        <v>235.8</v>
      </c>
      <c r="I972">
        <v>2</v>
      </c>
      <c r="J972">
        <v>2</v>
      </c>
      <c r="K972">
        <v>0</v>
      </c>
      <c r="L972" t="s">
        <v>8737</v>
      </c>
      <c r="M972" t="s">
        <v>57</v>
      </c>
      <c r="N972" t="s">
        <v>57</v>
      </c>
    </row>
    <row r="973" spans="2:14" x14ac:dyDescent="0.35">
      <c r="B973" t="s">
        <v>8712</v>
      </c>
      <c r="C973" t="s">
        <v>8751</v>
      </c>
      <c r="D973">
        <v>1060</v>
      </c>
      <c r="E973">
        <v>982</v>
      </c>
      <c r="F973">
        <v>17</v>
      </c>
      <c r="G973">
        <v>17</v>
      </c>
      <c r="H973">
        <v>54.95</v>
      </c>
      <c r="I973">
        <v>1</v>
      </c>
      <c r="J973">
        <v>1</v>
      </c>
      <c r="K973">
        <v>0</v>
      </c>
      <c r="L973" t="s">
        <v>8737</v>
      </c>
      <c r="M973" t="s">
        <v>137</v>
      </c>
      <c r="N973" t="s">
        <v>137</v>
      </c>
    </row>
    <row r="974" spans="2:14" x14ac:dyDescent="0.35">
      <c r="B974" t="s">
        <v>8712</v>
      </c>
      <c r="C974" t="s">
        <v>8751</v>
      </c>
      <c r="D974">
        <v>1067</v>
      </c>
      <c r="E974">
        <v>897</v>
      </c>
      <c r="F974">
        <v>17</v>
      </c>
      <c r="G974">
        <v>17</v>
      </c>
      <c r="H974">
        <v>998</v>
      </c>
      <c r="I974">
        <v>3</v>
      </c>
      <c r="J974">
        <v>3</v>
      </c>
      <c r="K974">
        <v>0</v>
      </c>
      <c r="L974" t="s">
        <v>8737</v>
      </c>
      <c r="M974" t="s">
        <v>107</v>
      </c>
      <c r="N974" t="s">
        <v>107</v>
      </c>
    </row>
    <row r="975" spans="2:14" x14ac:dyDescent="0.35">
      <c r="B975" t="s">
        <v>8712</v>
      </c>
      <c r="C975" t="s">
        <v>8751</v>
      </c>
      <c r="D975">
        <v>1072</v>
      </c>
      <c r="E975">
        <v>1265</v>
      </c>
      <c r="F975">
        <v>15</v>
      </c>
      <c r="G975">
        <v>15</v>
      </c>
      <c r="H975">
        <v>311.83999999999997</v>
      </c>
      <c r="I975">
        <v>7</v>
      </c>
      <c r="J975">
        <v>1</v>
      </c>
      <c r="K975">
        <v>0</v>
      </c>
      <c r="L975" t="s">
        <v>8737</v>
      </c>
      <c r="M975" t="s">
        <v>47</v>
      </c>
      <c r="N975" t="s">
        <v>137</v>
      </c>
    </row>
    <row r="976" spans="2:14" x14ac:dyDescent="0.35">
      <c r="B976" t="s">
        <v>8712</v>
      </c>
      <c r="C976" t="s">
        <v>8751</v>
      </c>
      <c r="D976">
        <v>1078</v>
      </c>
      <c r="E976">
        <v>1146</v>
      </c>
      <c r="F976">
        <v>15</v>
      </c>
      <c r="G976">
        <v>15</v>
      </c>
      <c r="H976">
        <v>85.98</v>
      </c>
      <c r="I976">
        <v>7</v>
      </c>
      <c r="J976">
        <v>7</v>
      </c>
      <c r="K976">
        <v>0</v>
      </c>
      <c r="L976" t="s">
        <v>8737</v>
      </c>
      <c r="M976" t="s">
        <v>47</v>
      </c>
      <c r="N976" t="s">
        <v>47</v>
      </c>
    </row>
    <row r="977" spans="2:14" x14ac:dyDescent="0.35">
      <c r="B977" t="s">
        <v>8712</v>
      </c>
      <c r="C977" t="s">
        <v>8751</v>
      </c>
      <c r="D977">
        <v>1083</v>
      </c>
      <c r="E977">
        <v>1258</v>
      </c>
      <c r="F977">
        <v>15</v>
      </c>
      <c r="G977">
        <v>15</v>
      </c>
      <c r="H977">
        <v>207</v>
      </c>
      <c r="I977">
        <v>2</v>
      </c>
      <c r="J977">
        <v>2</v>
      </c>
      <c r="K977">
        <v>0</v>
      </c>
      <c r="L977" t="s">
        <v>8737</v>
      </c>
      <c r="M977" t="s">
        <v>57</v>
      </c>
      <c r="N977" t="s">
        <v>57</v>
      </c>
    </row>
    <row r="978" spans="2:14" x14ac:dyDescent="0.35">
      <c r="B978" t="s">
        <v>8712</v>
      </c>
      <c r="C978" t="s">
        <v>8751</v>
      </c>
      <c r="D978">
        <v>1099</v>
      </c>
      <c r="E978">
        <v>1160</v>
      </c>
      <c r="F978">
        <v>15</v>
      </c>
      <c r="G978">
        <v>15</v>
      </c>
      <c r="H978">
        <v>2697</v>
      </c>
      <c r="I978">
        <v>6</v>
      </c>
      <c r="J978">
        <v>6</v>
      </c>
      <c r="K978">
        <v>0</v>
      </c>
      <c r="L978" t="s">
        <v>8737</v>
      </c>
      <c r="M978" t="s">
        <v>37</v>
      </c>
      <c r="N978" t="s">
        <v>37</v>
      </c>
    </row>
    <row r="979" spans="2:14" x14ac:dyDescent="0.35">
      <c r="B979" t="s">
        <v>8712</v>
      </c>
      <c r="C979" t="s">
        <v>8751</v>
      </c>
      <c r="D979">
        <v>1102</v>
      </c>
      <c r="E979">
        <v>1094</v>
      </c>
      <c r="F979">
        <v>16</v>
      </c>
      <c r="G979">
        <v>16</v>
      </c>
      <c r="H979">
        <v>1134</v>
      </c>
      <c r="I979">
        <v>5</v>
      </c>
      <c r="J979">
        <v>5</v>
      </c>
      <c r="K979">
        <v>0</v>
      </c>
      <c r="L979" t="s">
        <v>8737</v>
      </c>
      <c r="M979" t="s">
        <v>84</v>
      </c>
      <c r="N979" t="s">
        <v>84</v>
      </c>
    </row>
    <row r="980" spans="2:14" x14ac:dyDescent="0.35">
      <c r="B980" t="s">
        <v>8712</v>
      </c>
      <c r="C980" t="s">
        <v>8751</v>
      </c>
      <c r="D980">
        <v>1108</v>
      </c>
      <c r="E980">
        <v>1215</v>
      </c>
      <c r="F980">
        <v>17</v>
      </c>
      <c r="G980">
        <v>15</v>
      </c>
      <c r="H980">
        <v>3741.75</v>
      </c>
      <c r="I980">
        <v>4</v>
      </c>
      <c r="J980">
        <v>3</v>
      </c>
      <c r="K980">
        <v>2</v>
      </c>
      <c r="L980" t="s">
        <v>8737</v>
      </c>
      <c r="M980" t="s">
        <v>27</v>
      </c>
      <c r="N980" t="s">
        <v>107</v>
      </c>
    </row>
    <row r="981" spans="2:14" x14ac:dyDescent="0.35">
      <c r="B981" t="s">
        <v>8712</v>
      </c>
      <c r="C981" t="s">
        <v>8751</v>
      </c>
      <c r="D981">
        <v>1111</v>
      </c>
      <c r="E981">
        <v>1233</v>
      </c>
      <c r="F981">
        <v>15</v>
      </c>
      <c r="G981">
        <v>15</v>
      </c>
      <c r="H981">
        <v>5298</v>
      </c>
      <c r="I981">
        <v>6</v>
      </c>
      <c r="J981">
        <v>6</v>
      </c>
      <c r="K981">
        <v>0</v>
      </c>
      <c r="L981" t="s">
        <v>8737</v>
      </c>
      <c r="M981" t="s">
        <v>37</v>
      </c>
      <c r="N981" t="s">
        <v>37</v>
      </c>
    </row>
    <row r="982" spans="2:14" x14ac:dyDescent="0.35">
      <c r="B982" t="s">
        <v>8712</v>
      </c>
      <c r="C982" t="s">
        <v>8751</v>
      </c>
      <c r="D982">
        <v>1119</v>
      </c>
      <c r="E982">
        <v>1195</v>
      </c>
      <c r="F982">
        <v>15</v>
      </c>
      <c r="G982">
        <v>15</v>
      </c>
      <c r="H982">
        <v>101.94</v>
      </c>
      <c r="I982">
        <v>4</v>
      </c>
      <c r="J982">
        <v>4</v>
      </c>
      <c r="K982">
        <v>0</v>
      </c>
      <c r="L982" t="s">
        <v>8737</v>
      </c>
      <c r="M982" t="s">
        <v>27</v>
      </c>
      <c r="N982" t="s">
        <v>27</v>
      </c>
    </row>
    <row r="983" spans="2:14" x14ac:dyDescent="0.35">
      <c r="B983" t="s">
        <v>8712</v>
      </c>
      <c r="C983" t="s">
        <v>8751</v>
      </c>
      <c r="D983">
        <v>1120</v>
      </c>
      <c r="E983">
        <v>914</v>
      </c>
      <c r="F983">
        <v>17</v>
      </c>
      <c r="G983">
        <v>17</v>
      </c>
      <c r="H983">
        <v>69.98</v>
      </c>
      <c r="I983">
        <v>7</v>
      </c>
      <c r="J983">
        <v>7</v>
      </c>
      <c r="K983">
        <v>0</v>
      </c>
      <c r="L983" t="s">
        <v>8737</v>
      </c>
      <c r="M983" t="s">
        <v>47</v>
      </c>
      <c r="N983" t="s">
        <v>47</v>
      </c>
    </row>
    <row r="984" spans="2:14" x14ac:dyDescent="0.35">
      <c r="B984" t="s">
        <v>8712</v>
      </c>
      <c r="C984" t="s">
        <v>8751</v>
      </c>
      <c r="D984">
        <v>1121</v>
      </c>
      <c r="E984">
        <v>1073</v>
      </c>
      <c r="F984">
        <v>17</v>
      </c>
      <c r="G984">
        <v>16</v>
      </c>
      <c r="H984">
        <v>9107.4500000000007</v>
      </c>
      <c r="I984">
        <v>6</v>
      </c>
      <c r="J984">
        <v>2</v>
      </c>
      <c r="K984">
        <v>1</v>
      </c>
      <c r="L984" t="s">
        <v>8737</v>
      </c>
      <c r="M984" t="s">
        <v>37</v>
      </c>
      <c r="N984" t="s">
        <v>57</v>
      </c>
    </row>
    <row r="985" spans="2:14" x14ac:dyDescent="0.35">
      <c r="B985" t="s">
        <v>8712</v>
      </c>
      <c r="C985" t="s">
        <v>8751</v>
      </c>
      <c r="D985">
        <v>1122</v>
      </c>
      <c r="E985">
        <v>1063</v>
      </c>
      <c r="F985">
        <v>16</v>
      </c>
      <c r="G985">
        <v>16</v>
      </c>
      <c r="H985">
        <v>35.96</v>
      </c>
      <c r="I985">
        <v>1</v>
      </c>
      <c r="J985">
        <v>1</v>
      </c>
      <c r="K985">
        <v>0</v>
      </c>
      <c r="L985" t="s">
        <v>8737</v>
      </c>
      <c r="M985" t="s">
        <v>137</v>
      </c>
      <c r="N985" t="s">
        <v>137</v>
      </c>
    </row>
    <row r="986" spans="2:14" x14ac:dyDescent="0.35">
      <c r="B986" t="s">
        <v>8712</v>
      </c>
      <c r="C986" t="s">
        <v>8751</v>
      </c>
      <c r="D986">
        <v>1128</v>
      </c>
      <c r="E986">
        <v>1229</v>
      </c>
      <c r="F986">
        <v>15</v>
      </c>
      <c r="G986">
        <v>15</v>
      </c>
      <c r="H986">
        <v>19.989999999999998</v>
      </c>
      <c r="I986">
        <v>4</v>
      </c>
      <c r="J986">
        <v>4</v>
      </c>
      <c r="K986">
        <v>0</v>
      </c>
      <c r="L986" t="s">
        <v>8737</v>
      </c>
      <c r="M986" t="s">
        <v>27</v>
      </c>
      <c r="N986" t="s">
        <v>27</v>
      </c>
    </row>
    <row r="987" spans="2:14" x14ac:dyDescent="0.35">
      <c r="B987" t="s">
        <v>8712</v>
      </c>
      <c r="C987" t="s">
        <v>8751</v>
      </c>
      <c r="D987">
        <v>1139</v>
      </c>
      <c r="E987">
        <v>935</v>
      </c>
      <c r="F987">
        <v>17</v>
      </c>
      <c r="G987">
        <v>17</v>
      </c>
      <c r="H987">
        <v>89.9</v>
      </c>
      <c r="I987">
        <v>7</v>
      </c>
      <c r="J987">
        <v>7</v>
      </c>
      <c r="K987">
        <v>0</v>
      </c>
      <c r="L987" t="s">
        <v>8737</v>
      </c>
      <c r="M987" t="s">
        <v>47</v>
      </c>
      <c r="N987" t="s">
        <v>47</v>
      </c>
    </row>
    <row r="988" spans="2:14" x14ac:dyDescent="0.35">
      <c r="B988" t="s">
        <v>8712</v>
      </c>
      <c r="C988" t="s">
        <v>8751</v>
      </c>
      <c r="D988">
        <v>1153</v>
      </c>
      <c r="E988">
        <v>937</v>
      </c>
      <c r="F988">
        <v>17</v>
      </c>
      <c r="G988">
        <v>17</v>
      </c>
      <c r="H988">
        <v>756</v>
      </c>
      <c r="I988">
        <v>5</v>
      </c>
      <c r="J988">
        <v>5</v>
      </c>
      <c r="K988">
        <v>0</v>
      </c>
      <c r="L988" t="s">
        <v>8737</v>
      </c>
      <c r="M988" t="s">
        <v>84</v>
      </c>
      <c r="N988" t="s">
        <v>84</v>
      </c>
    </row>
    <row r="989" spans="2:14" x14ac:dyDescent="0.35">
      <c r="B989" t="s">
        <v>8712</v>
      </c>
      <c r="C989" t="s">
        <v>8751</v>
      </c>
      <c r="D989">
        <v>1158</v>
      </c>
      <c r="E989">
        <v>1199</v>
      </c>
      <c r="F989">
        <v>15</v>
      </c>
      <c r="G989">
        <v>15</v>
      </c>
      <c r="H989">
        <v>329.88</v>
      </c>
      <c r="I989">
        <v>7</v>
      </c>
      <c r="J989">
        <v>1</v>
      </c>
      <c r="K989">
        <v>0</v>
      </c>
      <c r="L989" t="s">
        <v>8737</v>
      </c>
      <c r="M989" t="s">
        <v>47</v>
      </c>
      <c r="N989" t="s">
        <v>137</v>
      </c>
    </row>
    <row r="990" spans="2:14" x14ac:dyDescent="0.35">
      <c r="B990" t="s">
        <v>8712</v>
      </c>
      <c r="C990" t="s">
        <v>8751</v>
      </c>
      <c r="D990">
        <v>1159</v>
      </c>
      <c r="E990">
        <v>912</v>
      </c>
      <c r="F990">
        <v>17</v>
      </c>
      <c r="G990">
        <v>17</v>
      </c>
      <c r="H990">
        <v>74.849999999999994</v>
      </c>
      <c r="I990">
        <v>4</v>
      </c>
      <c r="J990">
        <v>4</v>
      </c>
      <c r="K990">
        <v>0</v>
      </c>
      <c r="L990" t="s">
        <v>8737</v>
      </c>
      <c r="M990" t="s">
        <v>27</v>
      </c>
      <c r="N990" t="s">
        <v>27</v>
      </c>
    </row>
    <row r="991" spans="2:14" x14ac:dyDescent="0.35">
      <c r="B991" t="s">
        <v>8712</v>
      </c>
      <c r="C991" t="s">
        <v>8751</v>
      </c>
      <c r="D991">
        <v>1161</v>
      </c>
      <c r="E991">
        <v>1112</v>
      </c>
      <c r="F991">
        <v>16</v>
      </c>
      <c r="G991">
        <v>16</v>
      </c>
      <c r="H991">
        <v>12639</v>
      </c>
      <c r="I991">
        <v>6</v>
      </c>
      <c r="J991">
        <v>3</v>
      </c>
      <c r="K991">
        <v>0</v>
      </c>
      <c r="L991" t="s">
        <v>8737</v>
      </c>
      <c r="M991" t="s">
        <v>37</v>
      </c>
      <c r="N991" t="s">
        <v>107</v>
      </c>
    </row>
    <row r="992" spans="2:14" x14ac:dyDescent="0.35">
      <c r="B992" t="s">
        <v>8712</v>
      </c>
      <c r="C992" t="s">
        <v>8751</v>
      </c>
      <c r="D992">
        <v>1171</v>
      </c>
      <c r="E992">
        <v>929</v>
      </c>
      <c r="F992">
        <v>17</v>
      </c>
      <c r="G992">
        <v>17</v>
      </c>
      <c r="H992">
        <v>99.96</v>
      </c>
      <c r="I992">
        <v>4</v>
      </c>
      <c r="J992">
        <v>4</v>
      </c>
      <c r="K992">
        <v>0</v>
      </c>
      <c r="L992" t="s">
        <v>8737</v>
      </c>
      <c r="M992" t="s">
        <v>27</v>
      </c>
      <c r="N992" t="s">
        <v>27</v>
      </c>
    </row>
    <row r="993" spans="2:14" x14ac:dyDescent="0.35">
      <c r="B993" t="s">
        <v>8712</v>
      </c>
      <c r="C993" t="s">
        <v>8751</v>
      </c>
      <c r="D993">
        <v>1174</v>
      </c>
      <c r="E993">
        <v>1050</v>
      </c>
      <c r="F993">
        <v>16</v>
      </c>
      <c r="G993">
        <v>16</v>
      </c>
      <c r="H993">
        <v>87.5</v>
      </c>
      <c r="I993">
        <v>4</v>
      </c>
      <c r="J993">
        <v>4</v>
      </c>
      <c r="K993">
        <v>0</v>
      </c>
      <c r="L993" t="s">
        <v>8737</v>
      </c>
      <c r="M993" t="s">
        <v>27</v>
      </c>
      <c r="N993" t="s">
        <v>27</v>
      </c>
    </row>
    <row r="994" spans="2:14" x14ac:dyDescent="0.35">
      <c r="B994" t="s">
        <v>8712</v>
      </c>
      <c r="C994" t="s">
        <v>8751</v>
      </c>
      <c r="D994">
        <v>1179</v>
      </c>
      <c r="E994">
        <v>979</v>
      </c>
      <c r="F994">
        <v>17</v>
      </c>
      <c r="G994">
        <v>17</v>
      </c>
      <c r="H994">
        <v>42.99</v>
      </c>
      <c r="I994">
        <v>7</v>
      </c>
      <c r="J994">
        <v>7</v>
      </c>
      <c r="K994">
        <v>0</v>
      </c>
      <c r="L994" t="s">
        <v>8737</v>
      </c>
      <c r="M994" t="s">
        <v>47</v>
      </c>
      <c r="N994" t="s">
        <v>47</v>
      </c>
    </row>
    <row r="995" spans="2:14" x14ac:dyDescent="0.35">
      <c r="B995" t="s">
        <v>8712</v>
      </c>
      <c r="C995" t="s">
        <v>8751</v>
      </c>
      <c r="D995">
        <v>1183</v>
      </c>
      <c r="E995">
        <v>947</v>
      </c>
      <c r="F995">
        <v>17</v>
      </c>
      <c r="G995">
        <v>17</v>
      </c>
      <c r="H995">
        <v>500</v>
      </c>
      <c r="I995">
        <v>3</v>
      </c>
      <c r="J995">
        <v>3</v>
      </c>
      <c r="K995">
        <v>0</v>
      </c>
      <c r="L995" t="s">
        <v>8737</v>
      </c>
      <c r="M995" t="s">
        <v>107</v>
      </c>
      <c r="N995" t="s">
        <v>107</v>
      </c>
    </row>
    <row r="996" spans="2:14" x14ac:dyDescent="0.35">
      <c r="B996" t="s">
        <v>8712</v>
      </c>
      <c r="C996" t="s">
        <v>8751</v>
      </c>
      <c r="D996">
        <v>1184</v>
      </c>
      <c r="E996">
        <v>967</v>
      </c>
      <c r="F996">
        <v>17</v>
      </c>
      <c r="G996">
        <v>17</v>
      </c>
      <c r="H996">
        <v>104.97</v>
      </c>
      <c r="I996">
        <v>7</v>
      </c>
      <c r="J996">
        <v>7</v>
      </c>
      <c r="K996">
        <v>0</v>
      </c>
      <c r="L996" t="s">
        <v>8737</v>
      </c>
      <c r="M996" t="s">
        <v>47</v>
      </c>
      <c r="N996" t="s">
        <v>47</v>
      </c>
    </row>
    <row r="997" spans="2:14" x14ac:dyDescent="0.35">
      <c r="B997" t="s">
        <v>8712</v>
      </c>
      <c r="C997" t="s">
        <v>8751</v>
      </c>
      <c r="D997">
        <v>1196</v>
      </c>
      <c r="E997">
        <v>1141</v>
      </c>
      <c r="F997">
        <v>15</v>
      </c>
      <c r="G997">
        <v>15</v>
      </c>
      <c r="H997">
        <v>2396</v>
      </c>
      <c r="I997">
        <v>6</v>
      </c>
      <c r="J997">
        <v>6</v>
      </c>
      <c r="K997">
        <v>0</v>
      </c>
      <c r="L997" t="s">
        <v>8737</v>
      </c>
      <c r="M997" t="s">
        <v>37</v>
      </c>
      <c r="N997" t="s">
        <v>37</v>
      </c>
    </row>
    <row r="998" spans="2:14" x14ac:dyDescent="0.35">
      <c r="B998" t="s">
        <v>8712</v>
      </c>
      <c r="C998" t="s">
        <v>8751</v>
      </c>
      <c r="D998">
        <v>1202</v>
      </c>
      <c r="E998">
        <v>952</v>
      </c>
      <c r="F998">
        <v>17</v>
      </c>
      <c r="G998">
        <v>17</v>
      </c>
      <c r="H998">
        <v>199.8</v>
      </c>
      <c r="I998">
        <v>7</v>
      </c>
      <c r="J998">
        <v>7</v>
      </c>
      <c r="K998">
        <v>0</v>
      </c>
      <c r="L998" t="s">
        <v>8737</v>
      </c>
      <c r="M998" t="s">
        <v>47</v>
      </c>
      <c r="N998" t="s">
        <v>47</v>
      </c>
    </row>
    <row r="999" spans="2:14" x14ac:dyDescent="0.35">
      <c r="B999" t="s">
        <v>8712</v>
      </c>
      <c r="C999" t="s">
        <v>8751</v>
      </c>
      <c r="D999">
        <v>1208</v>
      </c>
      <c r="E999">
        <v>898</v>
      </c>
      <c r="F999">
        <v>17</v>
      </c>
      <c r="G999">
        <v>17</v>
      </c>
      <c r="H999">
        <v>149.94999999999999</v>
      </c>
      <c r="I999">
        <v>7</v>
      </c>
      <c r="J999">
        <v>7</v>
      </c>
      <c r="K999">
        <v>0</v>
      </c>
      <c r="L999" t="s">
        <v>8737</v>
      </c>
      <c r="M999" t="s">
        <v>47</v>
      </c>
      <c r="N999" t="s">
        <v>47</v>
      </c>
    </row>
    <row r="1000" spans="2:14" x14ac:dyDescent="0.35">
      <c r="B1000" t="s">
        <v>8712</v>
      </c>
      <c r="C1000" t="s">
        <v>8751</v>
      </c>
      <c r="D1000">
        <v>1209</v>
      </c>
      <c r="E1000">
        <v>924</v>
      </c>
      <c r="F1000">
        <v>17</v>
      </c>
      <c r="G1000">
        <v>17</v>
      </c>
      <c r="H1000">
        <v>115.96</v>
      </c>
      <c r="I1000">
        <v>7</v>
      </c>
      <c r="J1000">
        <v>7</v>
      </c>
      <c r="K1000">
        <v>0</v>
      </c>
      <c r="L1000" t="s">
        <v>8737</v>
      </c>
      <c r="M1000" t="s">
        <v>47</v>
      </c>
      <c r="N1000" t="s">
        <v>47</v>
      </c>
    </row>
    <row r="1001" spans="2:14" x14ac:dyDescent="0.35">
      <c r="B1001" t="s">
        <v>8712</v>
      </c>
      <c r="C1001" t="s">
        <v>8751</v>
      </c>
      <c r="D1001">
        <v>1225</v>
      </c>
      <c r="E1001">
        <v>1159</v>
      </c>
      <c r="F1001">
        <v>17</v>
      </c>
      <c r="G1001">
        <v>15</v>
      </c>
      <c r="H1001">
        <v>167.93</v>
      </c>
      <c r="I1001">
        <v>1</v>
      </c>
      <c r="J1001">
        <v>1</v>
      </c>
      <c r="K1001">
        <v>2</v>
      </c>
      <c r="L1001" t="s">
        <v>8737</v>
      </c>
      <c r="M1001" t="s">
        <v>137</v>
      </c>
      <c r="N1001" t="s">
        <v>137</v>
      </c>
    </row>
    <row r="1002" spans="2:14" x14ac:dyDescent="0.35">
      <c r="B1002" t="s">
        <v>8712</v>
      </c>
      <c r="C1002" t="s">
        <v>8751</v>
      </c>
      <c r="D1002">
        <v>1226</v>
      </c>
      <c r="E1002">
        <v>960</v>
      </c>
      <c r="F1002">
        <v>17</v>
      </c>
      <c r="G1002">
        <v>17</v>
      </c>
      <c r="H1002">
        <v>74.97</v>
      </c>
      <c r="I1002">
        <v>4</v>
      </c>
      <c r="J1002">
        <v>4</v>
      </c>
      <c r="K1002">
        <v>0</v>
      </c>
      <c r="L1002" t="s">
        <v>8737</v>
      </c>
      <c r="M1002" t="s">
        <v>27</v>
      </c>
      <c r="N1002" t="s">
        <v>27</v>
      </c>
    </row>
    <row r="1003" spans="2:14" x14ac:dyDescent="0.35">
      <c r="B1003" t="s">
        <v>8712</v>
      </c>
      <c r="C1003" t="s">
        <v>8751</v>
      </c>
      <c r="D1003">
        <v>1227</v>
      </c>
      <c r="E1003">
        <v>1134</v>
      </c>
      <c r="F1003">
        <v>15</v>
      </c>
      <c r="G1003">
        <v>15</v>
      </c>
      <c r="H1003">
        <v>2697</v>
      </c>
      <c r="I1003">
        <v>6</v>
      </c>
      <c r="J1003">
        <v>6</v>
      </c>
      <c r="K1003">
        <v>0</v>
      </c>
      <c r="L1003" t="s">
        <v>8737</v>
      </c>
      <c r="M1003" t="s">
        <v>37</v>
      </c>
      <c r="N1003" t="s">
        <v>37</v>
      </c>
    </row>
    <row r="1004" spans="2:14" x14ac:dyDescent="0.35">
      <c r="B1004" t="s">
        <v>8712</v>
      </c>
      <c r="C1004" t="s">
        <v>8751</v>
      </c>
      <c r="D1004">
        <v>1230</v>
      </c>
      <c r="E1004">
        <v>1197</v>
      </c>
      <c r="F1004">
        <v>16</v>
      </c>
      <c r="G1004">
        <v>15</v>
      </c>
      <c r="H1004">
        <v>1519.9</v>
      </c>
      <c r="I1004">
        <v>7</v>
      </c>
      <c r="J1004">
        <v>2</v>
      </c>
      <c r="K1004">
        <v>1</v>
      </c>
      <c r="L1004" t="s">
        <v>8737</v>
      </c>
      <c r="M1004" t="s">
        <v>47</v>
      </c>
      <c r="N1004" t="s">
        <v>57</v>
      </c>
    </row>
    <row r="1005" spans="2:14" x14ac:dyDescent="0.35">
      <c r="B1005" t="s">
        <v>8712</v>
      </c>
      <c r="C1005" t="s">
        <v>8751</v>
      </c>
      <c r="D1005">
        <v>1235</v>
      </c>
      <c r="E1005">
        <v>846</v>
      </c>
      <c r="F1005">
        <v>17</v>
      </c>
      <c r="G1005">
        <v>17</v>
      </c>
      <c r="H1005">
        <v>74.95</v>
      </c>
      <c r="I1005">
        <v>4</v>
      </c>
      <c r="J1005">
        <v>4</v>
      </c>
      <c r="K1005">
        <v>0</v>
      </c>
      <c r="L1005" t="s">
        <v>8737</v>
      </c>
      <c r="M1005" t="s">
        <v>27</v>
      </c>
      <c r="N1005" t="s">
        <v>27</v>
      </c>
    </row>
    <row r="1006" spans="2:14" x14ac:dyDescent="0.35">
      <c r="B1006" t="s">
        <v>8712</v>
      </c>
      <c r="C1006" t="s">
        <v>8751</v>
      </c>
      <c r="D1006">
        <v>1240</v>
      </c>
      <c r="E1006">
        <v>886</v>
      </c>
      <c r="F1006">
        <v>17</v>
      </c>
      <c r="G1006">
        <v>17</v>
      </c>
      <c r="H1006">
        <v>750</v>
      </c>
      <c r="I1006">
        <v>3</v>
      </c>
      <c r="J1006">
        <v>3</v>
      </c>
      <c r="K1006">
        <v>0</v>
      </c>
      <c r="L1006" t="s">
        <v>8737</v>
      </c>
      <c r="M1006" t="s">
        <v>107</v>
      </c>
      <c r="N1006" t="s">
        <v>107</v>
      </c>
    </row>
    <row r="1007" spans="2:14" x14ac:dyDescent="0.35">
      <c r="B1007" t="s">
        <v>8712</v>
      </c>
      <c r="C1007" t="s">
        <v>8751</v>
      </c>
      <c r="D1007">
        <v>1251</v>
      </c>
      <c r="E1007">
        <v>1157</v>
      </c>
      <c r="F1007">
        <v>15</v>
      </c>
      <c r="G1007">
        <v>15</v>
      </c>
      <c r="H1007">
        <v>39.96</v>
      </c>
      <c r="I1007">
        <v>1</v>
      </c>
      <c r="J1007">
        <v>1</v>
      </c>
      <c r="K1007">
        <v>0</v>
      </c>
      <c r="L1007" t="s">
        <v>8737</v>
      </c>
      <c r="M1007" t="s">
        <v>137</v>
      </c>
      <c r="N1007" t="s">
        <v>137</v>
      </c>
    </row>
    <row r="1008" spans="2:14" x14ac:dyDescent="0.35">
      <c r="B1008" t="s">
        <v>8712</v>
      </c>
      <c r="C1008" t="s">
        <v>8751</v>
      </c>
      <c r="D1008">
        <v>1255</v>
      </c>
      <c r="E1008">
        <v>1264</v>
      </c>
      <c r="F1008">
        <v>15</v>
      </c>
      <c r="G1008">
        <v>15</v>
      </c>
      <c r="H1008">
        <v>238</v>
      </c>
      <c r="I1008">
        <v>2</v>
      </c>
      <c r="J1008">
        <v>2</v>
      </c>
      <c r="K1008">
        <v>0</v>
      </c>
      <c r="L1008" t="s">
        <v>8737</v>
      </c>
      <c r="M1008" t="s">
        <v>57</v>
      </c>
      <c r="N1008" t="s">
        <v>57</v>
      </c>
    </row>
    <row r="1009" spans="2:14" x14ac:dyDescent="0.35">
      <c r="B1009" t="s">
        <v>8712</v>
      </c>
      <c r="C1009" t="s">
        <v>8751</v>
      </c>
      <c r="D1009">
        <v>1257</v>
      </c>
      <c r="E1009">
        <v>1003</v>
      </c>
      <c r="F1009">
        <v>16</v>
      </c>
      <c r="G1009">
        <v>16</v>
      </c>
      <c r="H1009">
        <v>9.98</v>
      </c>
      <c r="I1009">
        <v>1</v>
      </c>
      <c r="J1009">
        <v>1</v>
      </c>
      <c r="K1009">
        <v>0</v>
      </c>
      <c r="L1009" t="s">
        <v>8737</v>
      </c>
      <c r="M1009" t="s">
        <v>137</v>
      </c>
      <c r="N1009" t="s">
        <v>137</v>
      </c>
    </row>
    <row r="1010" spans="2:14" x14ac:dyDescent="0.35">
      <c r="B1010" t="s">
        <v>8712</v>
      </c>
      <c r="C1010" t="s">
        <v>8751</v>
      </c>
      <c r="D1010">
        <v>1259</v>
      </c>
      <c r="E1010">
        <v>941</v>
      </c>
      <c r="F1010">
        <v>17</v>
      </c>
      <c r="G1010">
        <v>17</v>
      </c>
      <c r="H1010">
        <v>104.97</v>
      </c>
      <c r="I1010">
        <v>7</v>
      </c>
      <c r="J1010">
        <v>7</v>
      </c>
      <c r="K1010">
        <v>0</v>
      </c>
      <c r="L1010" t="s">
        <v>8737</v>
      </c>
      <c r="M1010" t="s">
        <v>47</v>
      </c>
      <c r="N1010" t="s">
        <v>47</v>
      </c>
    </row>
    <row r="1011" spans="2:14" x14ac:dyDescent="0.35">
      <c r="B1011" t="s">
        <v>8712</v>
      </c>
      <c r="C1011" t="s">
        <v>8751</v>
      </c>
      <c r="D1011">
        <v>1268</v>
      </c>
      <c r="E1011">
        <v>1117</v>
      </c>
      <c r="F1011">
        <v>16</v>
      </c>
      <c r="G1011">
        <v>16</v>
      </c>
      <c r="H1011">
        <v>47.94</v>
      </c>
      <c r="I1011">
        <v>1</v>
      </c>
      <c r="J1011">
        <v>1</v>
      </c>
      <c r="K1011">
        <v>0</v>
      </c>
      <c r="L1011" t="s">
        <v>8737</v>
      </c>
      <c r="M1011" t="s">
        <v>137</v>
      </c>
      <c r="N1011" t="s">
        <v>137</v>
      </c>
    </row>
    <row r="1012" spans="2:14" x14ac:dyDescent="0.35">
      <c r="B1012" t="s">
        <v>8712</v>
      </c>
      <c r="C1012" t="s">
        <v>8751</v>
      </c>
      <c r="D1012">
        <v>1277</v>
      </c>
      <c r="E1012">
        <v>1218</v>
      </c>
      <c r="F1012">
        <v>15</v>
      </c>
      <c r="G1012">
        <v>15</v>
      </c>
      <c r="H1012">
        <v>49.95</v>
      </c>
      <c r="I1012">
        <v>1</v>
      </c>
      <c r="J1012">
        <v>1</v>
      </c>
      <c r="K1012">
        <v>0</v>
      </c>
      <c r="L1012" t="s">
        <v>8737</v>
      </c>
      <c r="M1012" t="s">
        <v>137</v>
      </c>
      <c r="N1012" t="s">
        <v>137</v>
      </c>
    </row>
    <row r="1013" spans="2:14" x14ac:dyDescent="0.35">
      <c r="B1013" t="s">
        <v>8712</v>
      </c>
      <c r="C1013" t="s">
        <v>8751</v>
      </c>
      <c r="D1013">
        <v>1280</v>
      </c>
      <c r="E1013">
        <v>1132</v>
      </c>
      <c r="F1013">
        <v>15</v>
      </c>
      <c r="G1013">
        <v>15</v>
      </c>
      <c r="H1013">
        <v>124.94999999999999</v>
      </c>
      <c r="I1013">
        <v>4</v>
      </c>
      <c r="J1013">
        <v>4</v>
      </c>
      <c r="K1013">
        <v>0</v>
      </c>
      <c r="L1013" t="s">
        <v>8737</v>
      </c>
      <c r="M1013" t="s">
        <v>27</v>
      </c>
      <c r="N1013" t="s">
        <v>27</v>
      </c>
    </row>
    <row r="1014" spans="2:14" x14ac:dyDescent="0.35">
      <c r="B1014" t="s">
        <v>8712</v>
      </c>
      <c r="C1014" t="s">
        <v>8751</v>
      </c>
      <c r="D1014">
        <v>1284</v>
      </c>
      <c r="E1014">
        <v>950</v>
      </c>
      <c r="F1014">
        <v>17</v>
      </c>
      <c r="G1014">
        <v>17</v>
      </c>
      <c r="H1014">
        <v>119.94999999999999</v>
      </c>
      <c r="I1014">
        <v>4</v>
      </c>
      <c r="J1014">
        <v>4</v>
      </c>
      <c r="K1014">
        <v>0</v>
      </c>
      <c r="L1014" t="s">
        <v>8737</v>
      </c>
      <c r="M1014" t="s">
        <v>27</v>
      </c>
      <c r="N1014" t="s">
        <v>27</v>
      </c>
    </row>
    <row r="1015" spans="2:14" x14ac:dyDescent="0.35">
      <c r="B1015" t="s">
        <v>8712</v>
      </c>
      <c r="C1015" t="s">
        <v>8751</v>
      </c>
      <c r="D1015">
        <v>1292</v>
      </c>
      <c r="E1015">
        <v>1002</v>
      </c>
      <c r="F1015">
        <v>16</v>
      </c>
      <c r="G1015">
        <v>16</v>
      </c>
      <c r="H1015">
        <v>23.98</v>
      </c>
      <c r="I1015">
        <v>1</v>
      </c>
      <c r="J1015">
        <v>1</v>
      </c>
      <c r="K1015">
        <v>0</v>
      </c>
      <c r="L1015" t="s">
        <v>8737</v>
      </c>
      <c r="M1015" t="s">
        <v>137</v>
      </c>
      <c r="N1015" t="s">
        <v>137</v>
      </c>
    </row>
    <row r="1016" spans="2:14" x14ac:dyDescent="0.35">
      <c r="B1016" t="s">
        <v>8712</v>
      </c>
      <c r="C1016" t="s">
        <v>8751</v>
      </c>
      <c r="D1016">
        <v>1293</v>
      </c>
      <c r="E1016">
        <v>1046</v>
      </c>
      <c r="F1016">
        <v>16</v>
      </c>
      <c r="G1016">
        <v>16</v>
      </c>
      <c r="H1016">
        <v>378</v>
      </c>
      <c r="I1016">
        <v>5</v>
      </c>
      <c r="J1016">
        <v>5</v>
      </c>
      <c r="K1016">
        <v>0</v>
      </c>
      <c r="L1016" t="s">
        <v>8737</v>
      </c>
      <c r="M1016" t="s">
        <v>84</v>
      </c>
      <c r="N1016" t="s">
        <v>84</v>
      </c>
    </row>
    <row r="1017" spans="2:14" x14ac:dyDescent="0.35">
      <c r="B1017" t="s">
        <v>8712</v>
      </c>
      <c r="C1017" t="s">
        <v>8751</v>
      </c>
      <c r="D1017">
        <v>1294</v>
      </c>
      <c r="E1017">
        <v>1034</v>
      </c>
      <c r="F1017">
        <v>16</v>
      </c>
      <c r="G1017">
        <v>16</v>
      </c>
      <c r="H1017">
        <v>43.96</v>
      </c>
      <c r="I1017">
        <v>1</v>
      </c>
      <c r="J1017">
        <v>1</v>
      </c>
      <c r="K1017">
        <v>0</v>
      </c>
      <c r="L1017" t="s">
        <v>8737</v>
      </c>
      <c r="M1017" t="s">
        <v>137</v>
      </c>
      <c r="N1017" t="s">
        <v>137</v>
      </c>
    </row>
    <row r="1018" spans="2:14" x14ac:dyDescent="0.35">
      <c r="B1018" t="s">
        <v>8712</v>
      </c>
      <c r="C1018" t="s">
        <v>8751</v>
      </c>
      <c r="D1018">
        <v>1300</v>
      </c>
      <c r="E1018">
        <v>1057</v>
      </c>
      <c r="F1018">
        <v>16</v>
      </c>
      <c r="G1018">
        <v>16</v>
      </c>
      <c r="H1018">
        <v>389.84999999999997</v>
      </c>
      <c r="I1018">
        <v>2</v>
      </c>
      <c r="J1018">
        <v>2</v>
      </c>
      <c r="K1018">
        <v>0</v>
      </c>
      <c r="L1018" t="s">
        <v>8737</v>
      </c>
      <c r="M1018" t="s">
        <v>57</v>
      </c>
      <c r="N1018" t="s">
        <v>57</v>
      </c>
    </row>
    <row r="1019" spans="2:14" x14ac:dyDescent="0.35">
      <c r="B1019" t="s">
        <v>8712</v>
      </c>
      <c r="C1019" t="s">
        <v>8751</v>
      </c>
      <c r="D1019">
        <v>1303</v>
      </c>
      <c r="E1019">
        <v>973</v>
      </c>
      <c r="F1019">
        <v>17</v>
      </c>
      <c r="G1019">
        <v>17</v>
      </c>
      <c r="H1019">
        <v>49.95</v>
      </c>
      <c r="I1019">
        <v>7</v>
      </c>
      <c r="J1019">
        <v>7</v>
      </c>
      <c r="K1019">
        <v>0</v>
      </c>
      <c r="L1019" t="s">
        <v>8737</v>
      </c>
      <c r="M1019" t="s">
        <v>47</v>
      </c>
      <c r="N1019" t="s">
        <v>47</v>
      </c>
    </row>
    <row r="1020" spans="2:14" x14ac:dyDescent="0.35">
      <c r="B1020" t="s">
        <v>8712</v>
      </c>
      <c r="C1020" t="s">
        <v>8751</v>
      </c>
      <c r="D1020">
        <v>1310</v>
      </c>
      <c r="E1020">
        <v>1032</v>
      </c>
      <c r="F1020">
        <v>16</v>
      </c>
      <c r="G1020">
        <v>16</v>
      </c>
      <c r="H1020">
        <v>2442</v>
      </c>
      <c r="I1020">
        <v>3</v>
      </c>
      <c r="J1020">
        <v>1</v>
      </c>
      <c r="K1020">
        <v>0</v>
      </c>
      <c r="L1020" t="s">
        <v>8737</v>
      </c>
      <c r="M1020" t="s">
        <v>107</v>
      </c>
      <c r="N1020" t="s">
        <v>137</v>
      </c>
    </row>
    <row r="1021" spans="2:14" x14ac:dyDescent="0.35">
      <c r="B1021" t="s">
        <v>8712</v>
      </c>
      <c r="C1021" t="s">
        <v>8751</v>
      </c>
      <c r="D1021">
        <v>1314</v>
      </c>
      <c r="E1021">
        <v>879</v>
      </c>
      <c r="F1021">
        <v>17</v>
      </c>
      <c r="G1021">
        <v>17</v>
      </c>
      <c r="H1021">
        <v>97.5</v>
      </c>
      <c r="I1021">
        <v>4</v>
      </c>
      <c r="J1021">
        <v>4</v>
      </c>
      <c r="K1021">
        <v>0</v>
      </c>
      <c r="L1021" t="s">
        <v>8737</v>
      </c>
      <c r="M1021" t="s">
        <v>27</v>
      </c>
      <c r="N1021" t="s">
        <v>27</v>
      </c>
    </row>
    <row r="1022" spans="2:14" x14ac:dyDescent="0.35">
      <c r="B1022" t="s">
        <v>8712</v>
      </c>
      <c r="C1022" t="s">
        <v>8751</v>
      </c>
      <c r="D1022">
        <v>1331</v>
      </c>
      <c r="E1022">
        <v>1177</v>
      </c>
      <c r="F1022">
        <v>16</v>
      </c>
      <c r="G1022">
        <v>15</v>
      </c>
      <c r="H1022">
        <v>8748</v>
      </c>
      <c r="I1022">
        <v>6</v>
      </c>
      <c r="J1022">
        <v>2</v>
      </c>
      <c r="K1022">
        <v>1</v>
      </c>
      <c r="L1022" t="s">
        <v>8737</v>
      </c>
      <c r="M1022" t="s">
        <v>37</v>
      </c>
      <c r="N1022" t="s">
        <v>57</v>
      </c>
    </row>
    <row r="1023" spans="2:14" x14ac:dyDescent="0.35">
      <c r="B1023" t="s">
        <v>8712</v>
      </c>
      <c r="C1023" t="s">
        <v>8751</v>
      </c>
      <c r="D1023">
        <v>1334</v>
      </c>
      <c r="E1023">
        <v>1221</v>
      </c>
      <c r="F1023">
        <v>16</v>
      </c>
      <c r="G1023">
        <v>15</v>
      </c>
      <c r="H1023">
        <v>8752</v>
      </c>
      <c r="I1023">
        <v>6</v>
      </c>
      <c r="J1023">
        <v>3</v>
      </c>
      <c r="K1023">
        <v>1</v>
      </c>
      <c r="L1023" t="s">
        <v>8737</v>
      </c>
      <c r="M1023" t="s">
        <v>37</v>
      </c>
      <c r="N1023" t="s">
        <v>107</v>
      </c>
    </row>
    <row r="1024" spans="2:14" x14ac:dyDescent="0.35">
      <c r="B1024" t="s">
        <v>8712</v>
      </c>
      <c r="C1024" t="s">
        <v>8751</v>
      </c>
      <c r="D1024">
        <v>1335</v>
      </c>
      <c r="E1024">
        <v>1110</v>
      </c>
      <c r="F1024">
        <v>16</v>
      </c>
      <c r="G1024">
        <v>16</v>
      </c>
      <c r="H1024">
        <v>113.97</v>
      </c>
      <c r="I1024">
        <v>7</v>
      </c>
      <c r="J1024">
        <v>7</v>
      </c>
      <c r="K1024">
        <v>0</v>
      </c>
      <c r="L1024" t="s">
        <v>8737</v>
      </c>
      <c r="M1024" t="s">
        <v>47</v>
      </c>
      <c r="N1024" t="s">
        <v>47</v>
      </c>
    </row>
    <row r="1025" spans="2:14" x14ac:dyDescent="0.35">
      <c r="B1025" t="s">
        <v>8712</v>
      </c>
      <c r="C1025" t="s">
        <v>8751</v>
      </c>
      <c r="D1025">
        <v>1339</v>
      </c>
      <c r="E1025">
        <v>1180</v>
      </c>
      <c r="F1025">
        <v>15</v>
      </c>
      <c r="G1025">
        <v>15</v>
      </c>
      <c r="H1025">
        <v>164.75</v>
      </c>
      <c r="I1025">
        <v>7</v>
      </c>
      <c r="J1025">
        <v>7</v>
      </c>
      <c r="K1025">
        <v>0</v>
      </c>
      <c r="L1025" t="s">
        <v>8737</v>
      </c>
      <c r="M1025" t="s">
        <v>47</v>
      </c>
      <c r="N1025" t="s">
        <v>47</v>
      </c>
    </row>
    <row r="1026" spans="2:14" x14ac:dyDescent="0.35">
      <c r="B1026" t="s">
        <v>8712</v>
      </c>
      <c r="C1026" t="s">
        <v>8751</v>
      </c>
      <c r="D1026">
        <v>1342</v>
      </c>
      <c r="E1026">
        <v>1000</v>
      </c>
      <c r="F1026">
        <v>16</v>
      </c>
      <c r="G1026">
        <v>16</v>
      </c>
      <c r="H1026">
        <v>110</v>
      </c>
      <c r="I1026">
        <v>7</v>
      </c>
      <c r="J1026">
        <v>7</v>
      </c>
      <c r="K1026">
        <v>0</v>
      </c>
      <c r="L1026" t="s">
        <v>8737</v>
      </c>
      <c r="M1026" t="s">
        <v>47</v>
      </c>
      <c r="N1026" t="s">
        <v>47</v>
      </c>
    </row>
    <row r="1027" spans="2:14" x14ac:dyDescent="0.35">
      <c r="B1027" t="s">
        <v>8712</v>
      </c>
      <c r="C1027" t="s">
        <v>8751</v>
      </c>
      <c r="D1027">
        <v>1343</v>
      </c>
      <c r="E1027">
        <v>902</v>
      </c>
      <c r="F1027">
        <v>17</v>
      </c>
      <c r="G1027">
        <v>17</v>
      </c>
      <c r="H1027">
        <v>149.85000000000002</v>
      </c>
      <c r="I1027">
        <v>7</v>
      </c>
      <c r="J1027">
        <v>7</v>
      </c>
      <c r="K1027">
        <v>0</v>
      </c>
      <c r="L1027" t="s">
        <v>8737</v>
      </c>
      <c r="M1027" t="s">
        <v>47</v>
      </c>
      <c r="N1027" t="s">
        <v>47</v>
      </c>
    </row>
    <row r="1028" spans="2:14" x14ac:dyDescent="0.35">
      <c r="B1028" t="s">
        <v>8712</v>
      </c>
      <c r="C1028" t="s">
        <v>8751</v>
      </c>
      <c r="D1028">
        <v>1347</v>
      </c>
      <c r="E1028">
        <v>1219</v>
      </c>
      <c r="F1028">
        <v>15</v>
      </c>
      <c r="G1028">
        <v>15</v>
      </c>
      <c r="H1028">
        <v>99.8</v>
      </c>
      <c r="I1028">
        <v>4</v>
      </c>
      <c r="J1028">
        <v>4</v>
      </c>
      <c r="K1028">
        <v>0</v>
      </c>
      <c r="L1028" t="s">
        <v>8737</v>
      </c>
      <c r="M1028" t="s">
        <v>27</v>
      </c>
      <c r="N1028" t="s">
        <v>27</v>
      </c>
    </row>
    <row r="1029" spans="2:14" x14ac:dyDescent="0.35">
      <c r="B1029" t="s">
        <v>8712</v>
      </c>
      <c r="C1029" t="s">
        <v>8751</v>
      </c>
      <c r="D1029">
        <v>1352</v>
      </c>
      <c r="E1029">
        <v>1263</v>
      </c>
      <c r="F1029">
        <v>15</v>
      </c>
      <c r="G1029">
        <v>15</v>
      </c>
      <c r="H1029">
        <v>87.5</v>
      </c>
      <c r="I1029">
        <v>4</v>
      </c>
      <c r="J1029">
        <v>4</v>
      </c>
      <c r="K1029">
        <v>0</v>
      </c>
      <c r="L1029" t="s">
        <v>8737</v>
      </c>
      <c r="M1029" t="s">
        <v>27</v>
      </c>
      <c r="N1029" t="s">
        <v>27</v>
      </c>
    </row>
    <row r="1030" spans="2:14" x14ac:dyDescent="0.35">
      <c r="B1030" t="s">
        <v>8712</v>
      </c>
      <c r="C1030" t="s">
        <v>8751</v>
      </c>
      <c r="D1030">
        <v>1353</v>
      </c>
      <c r="E1030">
        <v>978</v>
      </c>
      <c r="F1030">
        <v>17</v>
      </c>
      <c r="G1030">
        <v>17</v>
      </c>
      <c r="H1030">
        <v>44.97</v>
      </c>
      <c r="I1030">
        <v>4</v>
      </c>
      <c r="J1030">
        <v>4</v>
      </c>
      <c r="K1030">
        <v>0</v>
      </c>
      <c r="L1030" t="s">
        <v>8737</v>
      </c>
      <c r="M1030" t="s">
        <v>27</v>
      </c>
      <c r="N1030" t="s">
        <v>27</v>
      </c>
    </row>
    <row r="1031" spans="2:14" x14ac:dyDescent="0.35">
      <c r="B1031" t="s">
        <v>8712</v>
      </c>
      <c r="C1031" t="s">
        <v>8751</v>
      </c>
      <c r="D1031">
        <v>1356</v>
      </c>
      <c r="E1031">
        <v>844</v>
      </c>
      <c r="F1031">
        <v>17</v>
      </c>
      <c r="G1031">
        <v>17</v>
      </c>
      <c r="H1031">
        <v>567</v>
      </c>
      <c r="I1031">
        <v>5</v>
      </c>
      <c r="J1031">
        <v>5</v>
      </c>
      <c r="K1031">
        <v>0</v>
      </c>
      <c r="L1031" t="s">
        <v>8737</v>
      </c>
      <c r="M1031" t="s">
        <v>84</v>
      </c>
      <c r="N1031" t="s">
        <v>84</v>
      </c>
    </row>
    <row r="1032" spans="2:14" x14ac:dyDescent="0.35">
      <c r="B1032" t="s">
        <v>8712</v>
      </c>
      <c r="C1032" t="s">
        <v>8751</v>
      </c>
      <c r="D1032">
        <v>1357</v>
      </c>
      <c r="E1032">
        <v>926</v>
      </c>
      <c r="F1032">
        <v>17</v>
      </c>
      <c r="G1032">
        <v>17</v>
      </c>
      <c r="H1032">
        <v>47.94</v>
      </c>
      <c r="I1032">
        <v>1</v>
      </c>
      <c r="J1032">
        <v>1</v>
      </c>
      <c r="K1032">
        <v>0</v>
      </c>
      <c r="L1032" t="s">
        <v>8737</v>
      </c>
      <c r="M1032" t="s">
        <v>137</v>
      </c>
      <c r="N1032" t="s">
        <v>137</v>
      </c>
    </row>
    <row r="1033" spans="2:14" x14ac:dyDescent="0.35">
      <c r="B1033" t="s">
        <v>8712</v>
      </c>
      <c r="C1033" t="s">
        <v>8751</v>
      </c>
      <c r="D1033">
        <v>1364</v>
      </c>
      <c r="E1033">
        <v>1198</v>
      </c>
      <c r="F1033">
        <v>15</v>
      </c>
      <c r="G1033">
        <v>15</v>
      </c>
      <c r="H1033">
        <v>59.97</v>
      </c>
      <c r="I1033">
        <v>4</v>
      </c>
      <c r="J1033">
        <v>4</v>
      </c>
      <c r="K1033">
        <v>0</v>
      </c>
      <c r="L1033" t="s">
        <v>8737</v>
      </c>
      <c r="M1033" t="s">
        <v>27</v>
      </c>
      <c r="N1033" t="s">
        <v>27</v>
      </c>
    </row>
    <row r="1034" spans="2:14" x14ac:dyDescent="0.35">
      <c r="B1034" t="s">
        <v>8712</v>
      </c>
      <c r="C1034" t="s">
        <v>8751</v>
      </c>
      <c r="D1034">
        <v>1370</v>
      </c>
      <c r="E1034">
        <v>915</v>
      </c>
      <c r="F1034">
        <v>17</v>
      </c>
      <c r="G1034">
        <v>17</v>
      </c>
      <c r="H1034">
        <v>1368</v>
      </c>
      <c r="I1034">
        <v>6</v>
      </c>
      <c r="J1034">
        <v>6</v>
      </c>
      <c r="K1034">
        <v>0</v>
      </c>
      <c r="L1034" t="s">
        <v>8737</v>
      </c>
      <c r="M1034" t="s">
        <v>37</v>
      </c>
      <c r="N1034" t="s">
        <v>37</v>
      </c>
    </row>
    <row r="1035" spans="2:14" x14ac:dyDescent="0.35">
      <c r="B1035" t="s">
        <v>8712</v>
      </c>
      <c r="C1035" t="s">
        <v>8751</v>
      </c>
      <c r="D1035">
        <v>1371</v>
      </c>
      <c r="E1035">
        <v>1007</v>
      </c>
      <c r="F1035">
        <v>16</v>
      </c>
      <c r="G1035">
        <v>16</v>
      </c>
      <c r="H1035">
        <v>59.96</v>
      </c>
      <c r="I1035">
        <v>4</v>
      </c>
      <c r="J1035">
        <v>4</v>
      </c>
      <c r="K1035">
        <v>0</v>
      </c>
      <c r="L1035" t="s">
        <v>8737</v>
      </c>
      <c r="M1035" t="s">
        <v>27</v>
      </c>
      <c r="N1035" t="s">
        <v>27</v>
      </c>
    </row>
    <row r="1036" spans="2:14" x14ac:dyDescent="0.35">
      <c r="B1036" t="s">
        <v>8712</v>
      </c>
      <c r="C1036" t="s">
        <v>8751</v>
      </c>
      <c r="D1036">
        <v>1375</v>
      </c>
      <c r="E1036">
        <v>1200</v>
      </c>
      <c r="F1036">
        <v>15</v>
      </c>
      <c r="G1036">
        <v>15</v>
      </c>
      <c r="H1036">
        <v>294.75</v>
      </c>
      <c r="I1036">
        <v>2</v>
      </c>
      <c r="J1036">
        <v>2</v>
      </c>
      <c r="K1036">
        <v>0</v>
      </c>
      <c r="L1036" t="s">
        <v>8737</v>
      </c>
      <c r="M1036" t="s">
        <v>57</v>
      </c>
      <c r="N1036" t="s">
        <v>57</v>
      </c>
    </row>
    <row r="1037" spans="2:14" x14ac:dyDescent="0.35">
      <c r="B1037" t="s">
        <v>8712</v>
      </c>
      <c r="C1037" t="s">
        <v>8751</v>
      </c>
      <c r="D1037">
        <v>1386</v>
      </c>
      <c r="E1037">
        <v>1267</v>
      </c>
      <c r="F1037">
        <v>15</v>
      </c>
      <c r="G1037">
        <v>15</v>
      </c>
      <c r="H1037">
        <v>131.80000000000001</v>
      </c>
      <c r="I1037">
        <v>7</v>
      </c>
      <c r="J1037">
        <v>7</v>
      </c>
      <c r="K1037">
        <v>0</v>
      </c>
      <c r="L1037" t="s">
        <v>8737</v>
      </c>
      <c r="M1037" t="s">
        <v>47</v>
      </c>
      <c r="N1037" t="s">
        <v>47</v>
      </c>
    </row>
    <row r="1038" spans="2:14" x14ac:dyDescent="0.35">
      <c r="B1038" t="s">
        <v>8712</v>
      </c>
      <c r="C1038" t="s">
        <v>8751</v>
      </c>
      <c r="D1038">
        <v>1387</v>
      </c>
      <c r="E1038">
        <v>1248</v>
      </c>
      <c r="F1038">
        <v>15</v>
      </c>
      <c r="G1038">
        <v>15</v>
      </c>
      <c r="H1038">
        <v>57.98</v>
      </c>
      <c r="I1038">
        <v>7</v>
      </c>
      <c r="J1038">
        <v>7</v>
      </c>
      <c r="K1038">
        <v>0</v>
      </c>
      <c r="L1038" t="s">
        <v>8737</v>
      </c>
      <c r="M1038" t="s">
        <v>47</v>
      </c>
      <c r="N1038" t="s">
        <v>47</v>
      </c>
    </row>
    <row r="1039" spans="2:14" x14ac:dyDescent="0.35">
      <c r="B1039" t="s">
        <v>8712</v>
      </c>
      <c r="C1039" t="s">
        <v>8751</v>
      </c>
      <c r="D1039">
        <v>1397</v>
      </c>
      <c r="E1039">
        <v>845</v>
      </c>
      <c r="F1039">
        <v>17</v>
      </c>
      <c r="G1039">
        <v>17</v>
      </c>
      <c r="H1039">
        <v>756</v>
      </c>
      <c r="I1039">
        <v>5</v>
      </c>
      <c r="J1039">
        <v>5</v>
      </c>
      <c r="K1039">
        <v>0</v>
      </c>
      <c r="L1039" t="s">
        <v>8737</v>
      </c>
      <c r="M1039" t="s">
        <v>84</v>
      </c>
      <c r="N1039" t="s">
        <v>84</v>
      </c>
    </row>
    <row r="1040" spans="2:14" x14ac:dyDescent="0.35">
      <c r="B1040" t="s">
        <v>8712</v>
      </c>
      <c r="C1040" t="s">
        <v>8751</v>
      </c>
      <c r="D1040">
        <v>1398</v>
      </c>
      <c r="E1040">
        <v>1156</v>
      </c>
      <c r="F1040">
        <v>16</v>
      </c>
      <c r="G1040">
        <v>15</v>
      </c>
      <c r="H1040">
        <v>1767.5</v>
      </c>
      <c r="I1040">
        <v>7</v>
      </c>
      <c r="J1040">
        <v>5</v>
      </c>
      <c r="K1040">
        <v>1</v>
      </c>
      <c r="L1040" t="s">
        <v>8737</v>
      </c>
      <c r="M1040" t="s">
        <v>47</v>
      </c>
      <c r="N1040" t="s">
        <v>84</v>
      </c>
    </row>
    <row r="1041" spans="2:14" x14ac:dyDescent="0.35">
      <c r="B1041" t="s">
        <v>8712</v>
      </c>
      <c r="C1041" t="s">
        <v>8751</v>
      </c>
      <c r="D1041">
        <v>1406</v>
      </c>
      <c r="E1041">
        <v>919</v>
      </c>
      <c r="F1041">
        <v>17</v>
      </c>
      <c r="G1041">
        <v>17</v>
      </c>
      <c r="H1041">
        <v>178</v>
      </c>
      <c r="I1041">
        <v>2</v>
      </c>
      <c r="J1041">
        <v>2</v>
      </c>
      <c r="K1041">
        <v>0</v>
      </c>
      <c r="L1041" t="s">
        <v>8737</v>
      </c>
      <c r="M1041" t="s">
        <v>57</v>
      </c>
      <c r="N1041" t="s">
        <v>57</v>
      </c>
    </row>
    <row r="1042" spans="2:14" x14ac:dyDescent="0.35">
      <c r="B1042" t="s">
        <v>8712</v>
      </c>
      <c r="C1042" t="s">
        <v>8751</v>
      </c>
      <c r="D1042">
        <v>1408</v>
      </c>
      <c r="E1042">
        <v>903</v>
      </c>
      <c r="F1042">
        <v>17</v>
      </c>
      <c r="G1042">
        <v>17</v>
      </c>
      <c r="H1042">
        <v>1699.75</v>
      </c>
      <c r="I1042">
        <v>3</v>
      </c>
      <c r="J1042">
        <v>2</v>
      </c>
      <c r="K1042">
        <v>0</v>
      </c>
      <c r="L1042" t="s">
        <v>8737</v>
      </c>
      <c r="M1042" t="s">
        <v>107</v>
      </c>
      <c r="N1042" t="s">
        <v>57</v>
      </c>
    </row>
    <row r="1043" spans="2:14" x14ac:dyDescent="0.35">
      <c r="B1043" t="s">
        <v>8712</v>
      </c>
      <c r="C1043" t="s">
        <v>8751</v>
      </c>
      <c r="D1043">
        <v>1411</v>
      </c>
      <c r="E1043">
        <v>986</v>
      </c>
      <c r="F1043">
        <v>17</v>
      </c>
      <c r="G1043">
        <v>17</v>
      </c>
      <c r="H1043">
        <v>835</v>
      </c>
      <c r="I1043">
        <v>2</v>
      </c>
      <c r="J1043">
        <v>2</v>
      </c>
      <c r="K1043">
        <v>0</v>
      </c>
      <c r="L1043" t="s">
        <v>8737</v>
      </c>
      <c r="M1043" t="s">
        <v>57</v>
      </c>
      <c r="N1043" t="s">
        <v>57</v>
      </c>
    </row>
    <row r="1044" spans="2:14" x14ac:dyDescent="0.35">
      <c r="B1044" t="s">
        <v>8712</v>
      </c>
      <c r="C1044" t="s">
        <v>8751</v>
      </c>
      <c r="D1044">
        <v>1427</v>
      </c>
      <c r="E1044">
        <v>895</v>
      </c>
      <c r="F1044">
        <v>17</v>
      </c>
      <c r="G1044">
        <v>17</v>
      </c>
      <c r="H1044">
        <v>29.97</v>
      </c>
      <c r="I1044">
        <v>1</v>
      </c>
      <c r="J1044">
        <v>1</v>
      </c>
      <c r="K1044">
        <v>0</v>
      </c>
      <c r="L1044" t="s">
        <v>8737</v>
      </c>
      <c r="M1044" t="s">
        <v>137</v>
      </c>
      <c r="N1044" t="s">
        <v>137</v>
      </c>
    </row>
    <row r="1045" spans="2:14" x14ac:dyDescent="0.35">
      <c r="B1045" t="s">
        <v>8712</v>
      </c>
      <c r="C1045" t="s">
        <v>8751</v>
      </c>
      <c r="D1045">
        <v>1434</v>
      </c>
      <c r="E1045">
        <v>1064</v>
      </c>
      <c r="F1045">
        <v>16</v>
      </c>
      <c r="G1045">
        <v>16</v>
      </c>
      <c r="H1045">
        <v>26.97</v>
      </c>
      <c r="I1045">
        <v>1</v>
      </c>
      <c r="J1045">
        <v>1</v>
      </c>
      <c r="K1045">
        <v>0</v>
      </c>
      <c r="L1045" t="s">
        <v>8737</v>
      </c>
      <c r="M1045" t="s">
        <v>137</v>
      </c>
      <c r="N1045" t="s">
        <v>137</v>
      </c>
    </row>
    <row r="1046" spans="2:14" x14ac:dyDescent="0.35">
      <c r="B1046" t="s">
        <v>8712</v>
      </c>
      <c r="C1046" t="s">
        <v>8751</v>
      </c>
      <c r="D1046">
        <v>1435</v>
      </c>
      <c r="E1046">
        <v>1004</v>
      </c>
      <c r="F1046">
        <v>16</v>
      </c>
      <c r="G1046">
        <v>16</v>
      </c>
      <c r="H1046">
        <v>856</v>
      </c>
      <c r="I1046">
        <v>5</v>
      </c>
      <c r="J1046">
        <v>5</v>
      </c>
      <c r="K1046">
        <v>0</v>
      </c>
      <c r="L1046" t="s">
        <v>8737</v>
      </c>
      <c r="M1046" t="s">
        <v>84</v>
      </c>
      <c r="N1046" t="s">
        <v>84</v>
      </c>
    </row>
    <row r="1047" spans="2:14" x14ac:dyDescent="0.35">
      <c r="B1047" t="s">
        <v>8712</v>
      </c>
      <c r="C1047" t="s">
        <v>8751</v>
      </c>
      <c r="D1047">
        <v>1444</v>
      </c>
      <c r="E1047">
        <v>1144</v>
      </c>
      <c r="F1047">
        <v>15</v>
      </c>
      <c r="G1047">
        <v>15</v>
      </c>
      <c r="H1047">
        <v>149.94999999999999</v>
      </c>
      <c r="I1047">
        <v>7</v>
      </c>
      <c r="J1047">
        <v>7</v>
      </c>
      <c r="K1047">
        <v>0</v>
      </c>
      <c r="L1047" t="s">
        <v>8737</v>
      </c>
      <c r="M1047" t="s">
        <v>47</v>
      </c>
      <c r="N1047" t="s">
        <v>47</v>
      </c>
    </row>
    <row r="1048" spans="2:14" x14ac:dyDescent="0.35">
      <c r="B1048" t="s">
        <v>8712</v>
      </c>
      <c r="C1048" t="s">
        <v>8751</v>
      </c>
      <c r="D1048">
        <v>1450</v>
      </c>
      <c r="E1048">
        <v>1006</v>
      </c>
      <c r="F1048">
        <v>16</v>
      </c>
      <c r="G1048">
        <v>16</v>
      </c>
      <c r="H1048">
        <v>389.84999999999997</v>
      </c>
      <c r="I1048">
        <v>2</v>
      </c>
      <c r="J1048">
        <v>2</v>
      </c>
      <c r="K1048">
        <v>0</v>
      </c>
      <c r="L1048" t="s">
        <v>8737</v>
      </c>
      <c r="M1048" t="s">
        <v>57</v>
      </c>
      <c r="N1048" t="s">
        <v>57</v>
      </c>
    </row>
    <row r="1049" spans="2:14" x14ac:dyDescent="0.35">
      <c r="B1049" t="s">
        <v>8712</v>
      </c>
      <c r="C1049" t="s">
        <v>8751</v>
      </c>
      <c r="D1049">
        <v>1452</v>
      </c>
      <c r="E1049">
        <v>869</v>
      </c>
      <c r="F1049">
        <v>17</v>
      </c>
      <c r="G1049">
        <v>17</v>
      </c>
      <c r="H1049">
        <v>227.94</v>
      </c>
      <c r="I1049">
        <v>7</v>
      </c>
      <c r="J1049">
        <v>7</v>
      </c>
      <c r="K1049">
        <v>0</v>
      </c>
      <c r="L1049" t="s">
        <v>8737</v>
      </c>
      <c r="M1049" t="s">
        <v>47</v>
      </c>
      <c r="N1049" t="s">
        <v>47</v>
      </c>
    </row>
    <row r="1050" spans="2:14" x14ac:dyDescent="0.35">
      <c r="B1050" t="s">
        <v>8712</v>
      </c>
      <c r="C1050" t="s">
        <v>8751</v>
      </c>
      <c r="D1050">
        <v>1461</v>
      </c>
      <c r="E1050">
        <v>1009</v>
      </c>
      <c r="F1050">
        <v>16</v>
      </c>
      <c r="G1050">
        <v>16</v>
      </c>
      <c r="H1050">
        <v>100.5</v>
      </c>
      <c r="I1050">
        <v>4</v>
      </c>
      <c r="J1050">
        <v>4</v>
      </c>
      <c r="K1050">
        <v>0</v>
      </c>
      <c r="L1050" t="s">
        <v>8737</v>
      </c>
      <c r="M1050" t="s">
        <v>27</v>
      </c>
      <c r="N1050" t="s">
        <v>27</v>
      </c>
    </row>
    <row r="1051" spans="2:14" x14ac:dyDescent="0.35">
      <c r="B1051" t="s">
        <v>8712</v>
      </c>
      <c r="C1051" t="s">
        <v>8751</v>
      </c>
      <c r="D1051">
        <v>1465</v>
      </c>
      <c r="E1051">
        <v>1194</v>
      </c>
      <c r="F1051">
        <v>15</v>
      </c>
      <c r="G1051">
        <v>15</v>
      </c>
      <c r="H1051">
        <v>1250</v>
      </c>
      <c r="I1051">
        <v>3</v>
      </c>
      <c r="J1051">
        <v>3</v>
      </c>
      <c r="K1051">
        <v>0</v>
      </c>
      <c r="L1051" t="s">
        <v>8737</v>
      </c>
      <c r="M1051" t="s">
        <v>107</v>
      </c>
      <c r="N1051" t="s">
        <v>107</v>
      </c>
    </row>
    <row r="1052" spans="2:14" x14ac:dyDescent="0.35">
      <c r="B1052" t="s">
        <v>8712</v>
      </c>
      <c r="C1052" t="s">
        <v>8751</v>
      </c>
      <c r="D1052">
        <v>1468</v>
      </c>
      <c r="E1052">
        <v>1013</v>
      </c>
      <c r="F1052">
        <v>16</v>
      </c>
      <c r="G1052">
        <v>16</v>
      </c>
      <c r="H1052">
        <v>501</v>
      </c>
      <c r="I1052">
        <v>2</v>
      </c>
      <c r="J1052">
        <v>2</v>
      </c>
      <c r="K1052">
        <v>0</v>
      </c>
      <c r="L1052" t="s">
        <v>8737</v>
      </c>
      <c r="M1052" t="s">
        <v>57</v>
      </c>
      <c r="N1052" t="s">
        <v>57</v>
      </c>
    </row>
    <row r="1053" spans="2:14" x14ac:dyDescent="0.35">
      <c r="B1053" t="s">
        <v>8712</v>
      </c>
      <c r="C1053" t="s">
        <v>8751</v>
      </c>
      <c r="D1053">
        <v>1476</v>
      </c>
      <c r="E1053">
        <v>858</v>
      </c>
      <c r="F1053">
        <v>17</v>
      </c>
      <c r="G1053">
        <v>17</v>
      </c>
      <c r="H1053">
        <v>227.94</v>
      </c>
      <c r="I1053">
        <v>7</v>
      </c>
      <c r="J1053">
        <v>7</v>
      </c>
      <c r="K1053">
        <v>0</v>
      </c>
      <c r="L1053" t="s">
        <v>8737</v>
      </c>
      <c r="M1053" t="s">
        <v>47</v>
      </c>
      <c r="N1053" t="s">
        <v>47</v>
      </c>
    </row>
    <row r="1054" spans="2:14" x14ac:dyDescent="0.35">
      <c r="B1054" t="s">
        <v>8712</v>
      </c>
      <c r="C1054" t="s">
        <v>8751</v>
      </c>
      <c r="D1054">
        <v>1479</v>
      </c>
      <c r="E1054">
        <v>1081</v>
      </c>
      <c r="F1054">
        <v>16</v>
      </c>
      <c r="G1054">
        <v>16</v>
      </c>
      <c r="H1054">
        <v>883</v>
      </c>
      <c r="I1054">
        <v>6</v>
      </c>
      <c r="J1054">
        <v>6</v>
      </c>
      <c r="K1054">
        <v>0</v>
      </c>
      <c r="L1054" t="s">
        <v>8737</v>
      </c>
      <c r="M1054" t="s">
        <v>37</v>
      </c>
      <c r="N1054" t="s">
        <v>37</v>
      </c>
    </row>
    <row r="1055" spans="2:14" x14ac:dyDescent="0.35">
      <c r="B1055" t="s">
        <v>8712</v>
      </c>
      <c r="C1055" t="s">
        <v>8751</v>
      </c>
      <c r="D1055">
        <v>1480</v>
      </c>
      <c r="E1055">
        <v>1098</v>
      </c>
      <c r="F1055">
        <v>16</v>
      </c>
      <c r="G1055">
        <v>16</v>
      </c>
      <c r="H1055">
        <v>19.98</v>
      </c>
      <c r="I1055">
        <v>1</v>
      </c>
      <c r="J1055">
        <v>1</v>
      </c>
      <c r="K1055">
        <v>0</v>
      </c>
      <c r="L1055" t="s">
        <v>8737</v>
      </c>
      <c r="M1055" t="s">
        <v>137</v>
      </c>
      <c r="N1055" t="s">
        <v>137</v>
      </c>
    </row>
    <row r="1056" spans="2:14" x14ac:dyDescent="0.35">
      <c r="B1056" t="s">
        <v>8712</v>
      </c>
      <c r="C1056" t="s">
        <v>8751</v>
      </c>
      <c r="D1056">
        <v>1481</v>
      </c>
      <c r="E1056">
        <v>1116</v>
      </c>
      <c r="F1056">
        <v>16</v>
      </c>
      <c r="G1056">
        <v>16</v>
      </c>
      <c r="H1056">
        <v>490</v>
      </c>
      <c r="I1056">
        <v>5</v>
      </c>
      <c r="J1056">
        <v>5</v>
      </c>
      <c r="K1056">
        <v>0</v>
      </c>
      <c r="L1056" t="s">
        <v>8737</v>
      </c>
      <c r="M1056" t="s">
        <v>84</v>
      </c>
      <c r="N1056" t="s">
        <v>84</v>
      </c>
    </row>
    <row r="1057" spans="2:14" x14ac:dyDescent="0.35">
      <c r="B1057" t="s">
        <v>8712</v>
      </c>
      <c r="C1057" t="s">
        <v>8751</v>
      </c>
      <c r="D1057">
        <v>1482</v>
      </c>
      <c r="E1057">
        <v>1153</v>
      </c>
      <c r="F1057">
        <v>15</v>
      </c>
      <c r="G1057">
        <v>15</v>
      </c>
      <c r="H1057">
        <v>35</v>
      </c>
      <c r="I1057">
        <v>4</v>
      </c>
      <c r="J1057">
        <v>4</v>
      </c>
      <c r="K1057">
        <v>0</v>
      </c>
      <c r="L1057" t="s">
        <v>8737</v>
      </c>
      <c r="M1057" t="s">
        <v>27</v>
      </c>
      <c r="N1057" t="s">
        <v>27</v>
      </c>
    </row>
    <row r="1058" spans="2:14" x14ac:dyDescent="0.35">
      <c r="B1058" t="s">
        <v>8712</v>
      </c>
      <c r="C1058" t="s">
        <v>8751</v>
      </c>
      <c r="D1058">
        <v>1492</v>
      </c>
      <c r="E1058">
        <v>1241</v>
      </c>
      <c r="F1058">
        <v>15</v>
      </c>
      <c r="G1058">
        <v>15</v>
      </c>
      <c r="H1058">
        <v>72</v>
      </c>
      <c r="I1058">
        <v>1</v>
      </c>
      <c r="J1058">
        <v>1</v>
      </c>
      <c r="K1058">
        <v>0</v>
      </c>
      <c r="L1058" t="s">
        <v>8737</v>
      </c>
      <c r="M1058" t="s">
        <v>137</v>
      </c>
      <c r="N1058" t="s">
        <v>137</v>
      </c>
    </row>
    <row r="1059" spans="2:14" x14ac:dyDescent="0.35">
      <c r="B1059" t="s">
        <v>8712</v>
      </c>
      <c r="C1059" t="s">
        <v>8751</v>
      </c>
      <c r="D1059">
        <v>1500</v>
      </c>
      <c r="E1059">
        <v>1235</v>
      </c>
      <c r="F1059">
        <v>15</v>
      </c>
      <c r="G1059">
        <v>15</v>
      </c>
      <c r="H1059">
        <v>2009.9</v>
      </c>
      <c r="I1059">
        <v>5</v>
      </c>
      <c r="J1059">
        <v>1</v>
      </c>
      <c r="K1059">
        <v>0</v>
      </c>
      <c r="L1059" t="s">
        <v>8737</v>
      </c>
      <c r="M1059" t="s">
        <v>84</v>
      </c>
      <c r="N1059" t="s">
        <v>137</v>
      </c>
    </row>
    <row r="1060" spans="2:14" x14ac:dyDescent="0.35">
      <c r="B1060" t="s">
        <v>8712</v>
      </c>
      <c r="C1060" t="s">
        <v>8751</v>
      </c>
      <c r="D1060">
        <v>1501</v>
      </c>
      <c r="E1060">
        <v>1171</v>
      </c>
      <c r="F1060">
        <v>15</v>
      </c>
      <c r="G1060">
        <v>15</v>
      </c>
      <c r="H1060">
        <v>49.9</v>
      </c>
      <c r="I1060">
        <v>4</v>
      </c>
      <c r="J1060">
        <v>4</v>
      </c>
      <c r="K1060">
        <v>0</v>
      </c>
      <c r="L1060" t="s">
        <v>8737</v>
      </c>
      <c r="M1060" t="s">
        <v>27</v>
      </c>
      <c r="N1060" t="s">
        <v>27</v>
      </c>
    </row>
    <row r="1061" spans="2:14" x14ac:dyDescent="0.35">
      <c r="B1061" t="s">
        <v>8712</v>
      </c>
      <c r="C1061" t="s">
        <v>8751</v>
      </c>
      <c r="D1061">
        <v>1504</v>
      </c>
      <c r="E1061">
        <v>1107</v>
      </c>
      <c r="F1061">
        <v>16</v>
      </c>
      <c r="G1061">
        <v>16</v>
      </c>
      <c r="H1061">
        <v>450</v>
      </c>
      <c r="I1061">
        <v>5</v>
      </c>
      <c r="J1061">
        <v>5</v>
      </c>
      <c r="K1061">
        <v>0</v>
      </c>
      <c r="L1061" t="s">
        <v>8737</v>
      </c>
      <c r="M1061" t="s">
        <v>84</v>
      </c>
      <c r="N1061" t="s">
        <v>84</v>
      </c>
    </row>
    <row r="1062" spans="2:14" x14ac:dyDescent="0.35">
      <c r="B1062" t="s">
        <v>8712</v>
      </c>
      <c r="C1062" t="s">
        <v>8751</v>
      </c>
      <c r="D1062">
        <v>1507</v>
      </c>
      <c r="E1062">
        <v>864</v>
      </c>
      <c r="F1062">
        <v>17</v>
      </c>
      <c r="G1062">
        <v>17</v>
      </c>
      <c r="H1062">
        <v>1000</v>
      </c>
      <c r="I1062">
        <v>3</v>
      </c>
      <c r="J1062">
        <v>3</v>
      </c>
      <c r="K1062">
        <v>0</v>
      </c>
      <c r="L1062" t="s">
        <v>8737</v>
      </c>
      <c r="M1062" t="s">
        <v>107</v>
      </c>
      <c r="N1062" t="s">
        <v>107</v>
      </c>
    </row>
    <row r="1063" spans="2:14" x14ac:dyDescent="0.35">
      <c r="B1063" t="s">
        <v>8712</v>
      </c>
      <c r="C1063" t="s">
        <v>8751</v>
      </c>
      <c r="D1063">
        <v>1518</v>
      </c>
      <c r="E1063">
        <v>868</v>
      </c>
      <c r="F1063">
        <v>17</v>
      </c>
      <c r="G1063">
        <v>17</v>
      </c>
      <c r="H1063">
        <v>1185</v>
      </c>
      <c r="I1063">
        <v>3</v>
      </c>
      <c r="J1063">
        <v>3</v>
      </c>
      <c r="K1063">
        <v>0</v>
      </c>
      <c r="L1063" t="s">
        <v>8737</v>
      </c>
      <c r="M1063" t="s">
        <v>107</v>
      </c>
      <c r="N1063" t="s">
        <v>107</v>
      </c>
    </row>
    <row r="1064" spans="2:14" x14ac:dyDescent="0.35">
      <c r="B1064" t="s">
        <v>8712</v>
      </c>
      <c r="C1064" t="s">
        <v>8751</v>
      </c>
      <c r="D1064">
        <v>1524</v>
      </c>
      <c r="E1064">
        <v>989</v>
      </c>
      <c r="F1064">
        <v>17</v>
      </c>
      <c r="G1064">
        <v>17</v>
      </c>
      <c r="H1064">
        <v>171.96</v>
      </c>
      <c r="I1064">
        <v>7</v>
      </c>
      <c r="J1064">
        <v>7</v>
      </c>
      <c r="K1064">
        <v>0</v>
      </c>
      <c r="L1064" t="s">
        <v>8737</v>
      </c>
      <c r="M1064" t="s">
        <v>47</v>
      </c>
      <c r="N1064" t="s">
        <v>47</v>
      </c>
    </row>
    <row r="1065" spans="2:14" x14ac:dyDescent="0.35">
      <c r="B1065" t="s">
        <v>8712</v>
      </c>
      <c r="C1065" t="s">
        <v>8751</v>
      </c>
      <c r="D1065">
        <v>1530</v>
      </c>
      <c r="E1065">
        <v>1049</v>
      </c>
      <c r="F1065">
        <v>16</v>
      </c>
      <c r="G1065">
        <v>16</v>
      </c>
      <c r="H1065">
        <v>27.5</v>
      </c>
      <c r="I1065">
        <v>7</v>
      </c>
      <c r="J1065">
        <v>7</v>
      </c>
      <c r="K1065">
        <v>0</v>
      </c>
      <c r="L1065" t="s">
        <v>8737</v>
      </c>
      <c r="M1065" t="s">
        <v>47</v>
      </c>
      <c r="N1065" t="s">
        <v>47</v>
      </c>
    </row>
    <row r="1066" spans="2:14" x14ac:dyDescent="0.35">
      <c r="B1066" t="s">
        <v>8712</v>
      </c>
      <c r="C1066" t="s">
        <v>8751</v>
      </c>
      <c r="D1066">
        <v>1531</v>
      </c>
      <c r="E1066">
        <v>853</v>
      </c>
      <c r="F1066">
        <v>17</v>
      </c>
      <c r="G1066">
        <v>17</v>
      </c>
      <c r="H1066">
        <v>59.94</v>
      </c>
      <c r="I1066">
        <v>1</v>
      </c>
      <c r="J1066">
        <v>1</v>
      </c>
      <c r="K1066">
        <v>0</v>
      </c>
      <c r="L1066" t="s">
        <v>8737</v>
      </c>
      <c r="M1066" t="s">
        <v>137</v>
      </c>
      <c r="N1066" t="s">
        <v>137</v>
      </c>
    </row>
    <row r="1067" spans="2:14" x14ac:dyDescent="0.35">
      <c r="B1067" t="s">
        <v>8712</v>
      </c>
      <c r="C1067" t="s">
        <v>8751</v>
      </c>
      <c r="D1067">
        <v>1533</v>
      </c>
      <c r="E1067">
        <v>1165</v>
      </c>
      <c r="F1067">
        <v>15</v>
      </c>
      <c r="G1067">
        <v>15</v>
      </c>
      <c r="H1067">
        <v>104.97</v>
      </c>
      <c r="I1067">
        <v>7</v>
      </c>
      <c r="J1067">
        <v>7</v>
      </c>
      <c r="K1067">
        <v>0</v>
      </c>
      <c r="L1067" t="s">
        <v>8737</v>
      </c>
      <c r="M1067" t="s">
        <v>47</v>
      </c>
      <c r="N1067" t="s">
        <v>47</v>
      </c>
    </row>
    <row r="1068" spans="2:14" x14ac:dyDescent="0.35">
      <c r="B1068" t="s">
        <v>8712</v>
      </c>
      <c r="C1068" t="s">
        <v>8751</v>
      </c>
      <c r="D1068">
        <v>1538</v>
      </c>
      <c r="E1068">
        <v>927</v>
      </c>
      <c r="F1068">
        <v>17</v>
      </c>
      <c r="G1068">
        <v>17</v>
      </c>
      <c r="H1068">
        <v>44.95</v>
      </c>
      <c r="I1068">
        <v>1</v>
      </c>
      <c r="J1068">
        <v>1</v>
      </c>
      <c r="K1068">
        <v>0</v>
      </c>
      <c r="L1068" t="s">
        <v>8737</v>
      </c>
      <c r="M1068" t="s">
        <v>137</v>
      </c>
      <c r="N1068" t="s">
        <v>137</v>
      </c>
    </row>
    <row r="1069" spans="2:14" x14ac:dyDescent="0.35">
      <c r="B1069" t="s">
        <v>8712</v>
      </c>
      <c r="C1069" t="s">
        <v>8751</v>
      </c>
      <c r="D1069">
        <v>1548</v>
      </c>
      <c r="E1069">
        <v>1186</v>
      </c>
      <c r="F1069">
        <v>17</v>
      </c>
      <c r="G1069">
        <v>15</v>
      </c>
      <c r="H1069">
        <v>6253.5</v>
      </c>
      <c r="I1069">
        <v>6</v>
      </c>
      <c r="J1069">
        <v>4</v>
      </c>
      <c r="K1069">
        <v>2</v>
      </c>
      <c r="L1069" t="s">
        <v>8737</v>
      </c>
      <c r="M1069" t="s">
        <v>37</v>
      </c>
      <c r="N1069" t="s">
        <v>27</v>
      </c>
    </row>
    <row r="1070" spans="2:14" x14ac:dyDescent="0.35">
      <c r="B1070" t="s">
        <v>8712</v>
      </c>
      <c r="C1070" t="s">
        <v>8751</v>
      </c>
      <c r="D1070">
        <v>1549</v>
      </c>
      <c r="E1070">
        <v>1086</v>
      </c>
      <c r="F1070">
        <v>16</v>
      </c>
      <c r="G1070">
        <v>16</v>
      </c>
      <c r="H1070">
        <v>95.96</v>
      </c>
      <c r="I1070">
        <v>4</v>
      </c>
      <c r="J1070">
        <v>4</v>
      </c>
      <c r="K1070">
        <v>0</v>
      </c>
      <c r="L1070" t="s">
        <v>8737</v>
      </c>
      <c r="M1070" t="s">
        <v>27</v>
      </c>
      <c r="N1070" t="s">
        <v>27</v>
      </c>
    </row>
    <row r="1071" spans="2:14" x14ac:dyDescent="0.35">
      <c r="B1071" t="s">
        <v>8712</v>
      </c>
      <c r="C1071" t="s">
        <v>8751</v>
      </c>
      <c r="D1071">
        <v>1582</v>
      </c>
      <c r="E1071">
        <v>1114</v>
      </c>
      <c r="F1071">
        <v>16</v>
      </c>
      <c r="G1071">
        <v>16</v>
      </c>
      <c r="H1071">
        <v>20.95</v>
      </c>
      <c r="I1071">
        <v>4</v>
      </c>
      <c r="J1071">
        <v>4</v>
      </c>
      <c r="K1071">
        <v>0</v>
      </c>
      <c r="L1071" t="s">
        <v>8737</v>
      </c>
      <c r="M1071" t="s">
        <v>27</v>
      </c>
      <c r="N1071" t="s">
        <v>27</v>
      </c>
    </row>
    <row r="1072" spans="2:14" x14ac:dyDescent="0.35">
      <c r="B1072" t="s">
        <v>8712</v>
      </c>
      <c r="C1072" t="s">
        <v>8751</v>
      </c>
      <c r="D1072">
        <v>1583</v>
      </c>
      <c r="E1072">
        <v>861</v>
      </c>
      <c r="F1072">
        <v>17</v>
      </c>
      <c r="G1072">
        <v>17</v>
      </c>
      <c r="H1072">
        <v>2097</v>
      </c>
      <c r="I1072">
        <v>6</v>
      </c>
      <c r="J1072">
        <v>6</v>
      </c>
      <c r="K1072">
        <v>0</v>
      </c>
      <c r="L1072" t="s">
        <v>8737</v>
      </c>
      <c r="M1072" t="s">
        <v>37</v>
      </c>
      <c r="N1072" t="s">
        <v>37</v>
      </c>
    </row>
    <row r="1073" spans="2:14" x14ac:dyDescent="0.35">
      <c r="B1073" t="s">
        <v>8712</v>
      </c>
      <c r="C1073" t="s">
        <v>8751</v>
      </c>
      <c r="D1073">
        <v>1588</v>
      </c>
      <c r="E1073">
        <v>860</v>
      </c>
      <c r="F1073">
        <v>17</v>
      </c>
      <c r="G1073">
        <v>17</v>
      </c>
      <c r="H1073">
        <v>35.96</v>
      </c>
      <c r="I1073">
        <v>1</v>
      </c>
      <c r="J1073">
        <v>1</v>
      </c>
      <c r="K1073">
        <v>0</v>
      </c>
      <c r="L1073" t="s">
        <v>8737</v>
      </c>
      <c r="M1073" t="s">
        <v>137</v>
      </c>
      <c r="N1073" t="s">
        <v>137</v>
      </c>
    </row>
    <row r="1074" spans="2:14" x14ac:dyDescent="0.35">
      <c r="B1074" t="s">
        <v>8712</v>
      </c>
      <c r="C1074" t="s">
        <v>8751</v>
      </c>
      <c r="D1074">
        <v>1607</v>
      </c>
      <c r="E1074">
        <v>1275</v>
      </c>
      <c r="F1074">
        <v>15</v>
      </c>
      <c r="G1074">
        <v>15</v>
      </c>
      <c r="H1074">
        <v>39</v>
      </c>
      <c r="I1074">
        <v>4</v>
      </c>
      <c r="J1074">
        <v>4</v>
      </c>
      <c r="K1074">
        <v>0</v>
      </c>
      <c r="L1074" t="s">
        <v>8737</v>
      </c>
      <c r="M1074" t="s">
        <v>27</v>
      </c>
      <c r="N1074" t="s">
        <v>27</v>
      </c>
    </row>
    <row r="1075" spans="2:14" x14ac:dyDescent="0.35">
      <c r="B1075" t="s">
        <v>8712</v>
      </c>
      <c r="C1075" t="s">
        <v>8751</v>
      </c>
      <c r="D1075">
        <v>1621</v>
      </c>
      <c r="E1075">
        <v>1191</v>
      </c>
      <c r="F1075">
        <v>15</v>
      </c>
      <c r="G1075">
        <v>15</v>
      </c>
      <c r="H1075">
        <v>189.95000000000002</v>
      </c>
      <c r="I1075">
        <v>7</v>
      </c>
      <c r="J1075">
        <v>7</v>
      </c>
      <c r="K1075">
        <v>0</v>
      </c>
      <c r="L1075" t="s">
        <v>8737</v>
      </c>
      <c r="M1075" t="s">
        <v>47</v>
      </c>
      <c r="N1075" t="s">
        <v>47</v>
      </c>
    </row>
    <row r="1076" spans="2:14" x14ac:dyDescent="0.35">
      <c r="B1076" t="s">
        <v>8712</v>
      </c>
      <c r="C1076" t="s">
        <v>8751</v>
      </c>
      <c r="D1076">
        <v>1631</v>
      </c>
      <c r="E1076">
        <v>1255</v>
      </c>
      <c r="F1076">
        <v>15</v>
      </c>
      <c r="G1076">
        <v>15</v>
      </c>
      <c r="H1076">
        <v>196</v>
      </c>
      <c r="I1076">
        <v>7</v>
      </c>
      <c r="J1076">
        <v>7</v>
      </c>
      <c r="K1076">
        <v>0</v>
      </c>
      <c r="L1076" t="s">
        <v>8737</v>
      </c>
      <c r="M1076" t="s">
        <v>47</v>
      </c>
      <c r="N1076" t="s">
        <v>47</v>
      </c>
    </row>
    <row r="1077" spans="2:14" x14ac:dyDescent="0.35">
      <c r="B1077" t="s">
        <v>8712</v>
      </c>
      <c r="C1077" t="s">
        <v>8751</v>
      </c>
      <c r="D1077">
        <v>1632</v>
      </c>
      <c r="E1077">
        <v>1121</v>
      </c>
      <c r="F1077">
        <v>16</v>
      </c>
      <c r="G1077">
        <v>16</v>
      </c>
      <c r="H1077">
        <v>29.98</v>
      </c>
      <c r="I1077">
        <v>4</v>
      </c>
      <c r="J1077">
        <v>4</v>
      </c>
      <c r="K1077">
        <v>0</v>
      </c>
      <c r="L1077" t="s">
        <v>8737</v>
      </c>
      <c r="M1077" t="s">
        <v>27</v>
      </c>
      <c r="N1077" t="s">
        <v>27</v>
      </c>
    </row>
    <row r="1078" spans="2:14" x14ac:dyDescent="0.35">
      <c r="B1078" t="s">
        <v>8712</v>
      </c>
      <c r="C1078" t="s">
        <v>8751</v>
      </c>
      <c r="D1078">
        <v>1636</v>
      </c>
      <c r="E1078">
        <v>1021</v>
      </c>
      <c r="F1078">
        <v>16</v>
      </c>
      <c r="G1078">
        <v>16</v>
      </c>
      <c r="H1078">
        <v>99.8</v>
      </c>
      <c r="I1078">
        <v>4</v>
      </c>
      <c r="J1078">
        <v>4</v>
      </c>
      <c r="K1078">
        <v>0</v>
      </c>
      <c r="L1078" t="s">
        <v>8737</v>
      </c>
      <c r="M1078" t="s">
        <v>27</v>
      </c>
      <c r="N1078" t="s">
        <v>27</v>
      </c>
    </row>
    <row r="1079" spans="2:14" x14ac:dyDescent="0.35">
      <c r="B1079" t="s">
        <v>8712</v>
      </c>
      <c r="C1079" t="s">
        <v>8751</v>
      </c>
      <c r="D1079">
        <v>1645</v>
      </c>
      <c r="E1079">
        <v>1122</v>
      </c>
      <c r="F1079">
        <v>16</v>
      </c>
      <c r="G1079">
        <v>16</v>
      </c>
      <c r="H1079">
        <v>235.8</v>
      </c>
      <c r="I1079">
        <v>2</v>
      </c>
      <c r="J1079">
        <v>2</v>
      </c>
      <c r="K1079">
        <v>0</v>
      </c>
      <c r="L1079" t="s">
        <v>8737</v>
      </c>
      <c r="M1079" t="s">
        <v>57</v>
      </c>
      <c r="N1079" t="s">
        <v>57</v>
      </c>
    </row>
    <row r="1080" spans="2:14" x14ac:dyDescent="0.35">
      <c r="B1080" t="s">
        <v>8712</v>
      </c>
      <c r="C1080" t="s">
        <v>8751</v>
      </c>
      <c r="D1080">
        <v>1646</v>
      </c>
      <c r="E1080">
        <v>1266</v>
      </c>
      <c r="F1080">
        <v>15</v>
      </c>
      <c r="G1080">
        <v>15</v>
      </c>
      <c r="H1080">
        <v>1365</v>
      </c>
      <c r="I1080">
        <v>3</v>
      </c>
      <c r="J1080">
        <v>3</v>
      </c>
      <c r="K1080">
        <v>0</v>
      </c>
      <c r="L1080" t="s">
        <v>8737</v>
      </c>
      <c r="M1080" t="s">
        <v>107</v>
      </c>
      <c r="N1080" t="s">
        <v>107</v>
      </c>
    </row>
    <row r="1081" spans="2:14" x14ac:dyDescent="0.35">
      <c r="B1081" t="s">
        <v>8712</v>
      </c>
      <c r="C1081" t="s">
        <v>8751</v>
      </c>
      <c r="D1081">
        <v>1651</v>
      </c>
      <c r="E1081">
        <v>964</v>
      </c>
      <c r="F1081">
        <v>17</v>
      </c>
      <c r="G1081">
        <v>17</v>
      </c>
      <c r="H1081">
        <v>108</v>
      </c>
      <c r="I1081">
        <v>2</v>
      </c>
      <c r="J1081">
        <v>2</v>
      </c>
      <c r="K1081">
        <v>0</v>
      </c>
      <c r="L1081" t="s">
        <v>8737</v>
      </c>
      <c r="M1081" t="s">
        <v>57</v>
      </c>
      <c r="N1081" t="s">
        <v>57</v>
      </c>
    </row>
    <row r="1082" spans="2:14" x14ac:dyDescent="0.35">
      <c r="B1082" t="s">
        <v>8712</v>
      </c>
      <c r="C1082" t="s">
        <v>8751</v>
      </c>
      <c r="D1082">
        <v>1659</v>
      </c>
      <c r="E1082">
        <v>1205</v>
      </c>
      <c r="F1082">
        <v>15</v>
      </c>
      <c r="G1082">
        <v>15</v>
      </c>
      <c r="H1082">
        <v>74.97</v>
      </c>
      <c r="I1082">
        <v>4</v>
      </c>
      <c r="J1082">
        <v>4</v>
      </c>
      <c r="K1082">
        <v>0</v>
      </c>
      <c r="L1082" t="s">
        <v>8737</v>
      </c>
      <c r="M1082" t="s">
        <v>27</v>
      </c>
      <c r="N1082" t="s">
        <v>27</v>
      </c>
    </row>
    <row r="1083" spans="2:14" x14ac:dyDescent="0.35">
      <c r="B1083" t="s">
        <v>8712</v>
      </c>
      <c r="C1083" t="s">
        <v>8751</v>
      </c>
      <c r="D1083">
        <v>1661</v>
      </c>
      <c r="E1083">
        <v>1139</v>
      </c>
      <c r="F1083">
        <v>17</v>
      </c>
      <c r="G1083">
        <v>15</v>
      </c>
      <c r="H1083">
        <v>5604</v>
      </c>
      <c r="I1083">
        <v>6</v>
      </c>
      <c r="J1083">
        <v>3</v>
      </c>
      <c r="K1083">
        <v>2</v>
      </c>
      <c r="L1083" t="s">
        <v>8737</v>
      </c>
      <c r="M1083" t="s">
        <v>37</v>
      </c>
      <c r="N1083" t="s">
        <v>107</v>
      </c>
    </row>
    <row r="1084" spans="2:14" x14ac:dyDescent="0.35">
      <c r="B1084" t="s">
        <v>8712</v>
      </c>
      <c r="C1084" t="s">
        <v>8751</v>
      </c>
      <c r="D1084">
        <v>1663</v>
      </c>
      <c r="E1084">
        <v>1166</v>
      </c>
      <c r="F1084">
        <v>15</v>
      </c>
      <c r="G1084">
        <v>15</v>
      </c>
      <c r="H1084">
        <v>35.96</v>
      </c>
      <c r="I1084">
        <v>1</v>
      </c>
      <c r="J1084">
        <v>1</v>
      </c>
      <c r="K1084">
        <v>0</v>
      </c>
      <c r="L1084" t="s">
        <v>8737</v>
      </c>
      <c r="M1084" t="s">
        <v>137</v>
      </c>
      <c r="N1084" t="s">
        <v>137</v>
      </c>
    </row>
    <row r="1085" spans="2:14" x14ac:dyDescent="0.35">
      <c r="B1085" t="s">
        <v>8712</v>
      </c>
      <c r="C1085" t="s">
        <v>8751</v>
      </c>
      <c r="D1085">
        <v>1665</v>
      </c>
      <c r="E1085">
        <v>932</v>
      </c>
      <c r="F1085">
        <v>17</v>
      </c>
      <c r="G1085">
        <v>17</v>
      </c>
      <c r="H1085">
        <v>497.40000000000003</v>
      </c>
      <c r="I1085">
        <v>7</v>
      </c>
      <c r="J1085">
        <v>7</v>
      </c>
      <c r="K1085">
        <v>0</v>
      </c>
      <c r="L1085" t="s">
        <v>8737</v>
      </c>
      <c r="M1085" t="s">
        <v>47</v>
      </c>
      <c r="N1085" t="s">
        <v>47</v>
      </c>
    </row>
    <row r="1086" spans="2:14" x14ac:dyDescent="0.35">
      <c r="B1086" t="s">
        <v>8712</v>
      </c>
      <c r="C1086" t="s">
        <v>8751</v>
      </c>
      <c r="D1086">
        <v>1672</v>
      </c>
      <c r="E1086">
        <v>970</v>
      </c>
      <c r="F1086">
        <v>17</v>
      </c>
      <c r="G1086">
        <v>17</v>
      </c>
      <c r="H1086">
        <v>2275</v>
      </c>
      <c r="I1086">
        <v>3</v>
      </c>
      <c r="J1086">
        <v>3</v>
      </c>
      <c r="K1086">
        <v>0</v>
      </c>
      <c r="L1086" t="s">
        <v>8737</v>
      </c>
      <c r="M1086" t="s">
        <v>107</v>
      </c>
      <c r="N1086" t="s">
        <v>107</v>
      </c>
    </row>
    <row r="1087" spans="2:14" x14ac:dyDescent="0.35">
      <c r="B1087" t="s">
        <v>8712</v>
      </c>
      <c r="C1087" t="s">
        <v>8751</v>
      </c>
      <c r="D1087">
        <v>1679</v>
      </c>
      <c r="E1087">
        <v>1100</v>
      </c>
      <c r="F1087">
        <v>16</v>
      </c>
      <c r="G1087">
        <v>16</v>
      </c>
      <c r="H1087">
        <v>476</v>
      </c>
      <c r="I1087">
        <v>2</v>
      </c>
      <c r="J1087">
        <v>2</v>
      </c>
      <c r="K1087">
        <v>0</v>
      </c>
      <c r="L1087" t="s">
        <v>8737</v>
      </c>
      <c r="M1087" t="s">
        <v>57</v>
      </c>
      <c r="N1087" t="s">
        <v>57</v>
      </c>
    </row>
    <row r="1088" spans="2:14" x14ac:dyDescent="0.35">
      <c r="B1088" t="s">
        <v>8712</v>
      </c>
      <c r="C1088" t="s">
        <v>8751</v>
      </c>
      <c r="D1088">
        <v>1694</v>
      </c>
      <c r="E1088">
        <v>1216</v>
      </c>
      <c r="F1088">
        <v>15</v>
      </c>
      <c r="G1088">
        <v>15</v>
      </c>
      <c r="H1088">
        <v>171.96</v>
      </c>
      <c r="I1088">
        <v>7</v>
      </c>
      <c r="J1088">
        <v>7</v>
      </c>
      <c r="K1088">
        <v>0</v>
      </c>
      <c r="L1088" t="s">
        <v>8737</v>
      </c>
      <c r="M1088" t="s">
        <v>47</v>
      </c>
      <c r="N1088" t="s">
        <v>47</v>
      </c>
    </row>
    <row r="1089" spans="2:14" x14ac:dyDescent="0.35">
      <c r="B1089" t="s">
        <v>8712</v>
      </c>
      <c r="C1089" t="s">
        <v>8751</v>
      </c>
      <c r="D1089">
        <v>1703</v>
      </c>
      <c r="E1089">
        <v>1168</v>
      </c>
      <c r="F1089">
        <v>15</v>
      </c>
      <c r="G1089">
        <v>15</v>
      </c>
      <c r="H1089">
        <v>74.95</v>
      </c>
      <c r="I1089">
        <v>4</v>
      </c>
      <c r="J1089">
        <v>4</v>
      </c>
      <c r="K1089">
        <v>0</v>
      </c>
      <c r="L1089" t="s">
        <v>8737</v>
      </c>
      <c r="M1089" t="s">
        <v>27</v>
      </c>
      <c r="N1089" t="s">
        <v>27</v>
      </c>
    </row>
    <row r="1090" spans="2:14" x14ac:dyDescent="0.35">
      <c r="B1090" t="s">
        <v>8712</v>
      </c>
      <c r="C1090" t="s">
        <v>8751</v>
      </c>
      <c r="D1090">
        <v>1706</v>
      </c>
      <c r="E1090">
        <v>1040</v>
      </c>
      <c r="F1090">
        <v>16</v>
      </c>
      <c r="G1090">
        <v>16</v>
      </c>
      <c r="H1090">
        <v>735</v>
      </c>
      <c r="I1090">
        <v>5</v>
      </c>
      <c r="J1090">
        <v>5</v>
      </c>
      <c r="K1090">
        <v>0</v>
      </c>
      <c r="L1090" t="s">
        <v>8737</v>
      </c>
      <c r="M1090" t="s">
        <v>84</v>
      </c>
      <c r="N1090" t="s">
        <v>84</v>
      </c>
    </row>
    <row r="1091" spans="2:14" x14ac:dyDescent="0.35">
      <c r="B1091" t="s">
        <v>8712</v>
      </c>
      <c r="C1091" t="s">
        <v>8751</v>
      </c>
      <c r="D1091">
        <v>1716</v>
      </c>
      <c r="E1091">
        <v>1269</v>
      </c>
      <c r="F1091">
        <v>16</v>
      </c>
      <c r="G1091">
        <v>15</v>
      </c>
      <c r="H1091">
        <v>419.95</v>
      </c>
      <c r="I1091">
        <v>4</v>
      </c>
      <c r="J1091">
        <v>2</v>
      </c>
      <c r="K1091">
        <v>1</v>
      </c>
      <c r="L1091" t="s">
        <v>8737</v>
      </c>
      <c r="M1091" t="s">
        <v>27</v>
      </c>
      <c r="N1091" t="s">
        <v>57</v>
      </c>
    </row>
    <row r="1092" spans="2:14" x14ac:dyDescent="0.35">
      <c r="B1092" t="s">
        <v>8712</v>
      </c>
      <c r="C1092" t="s">
        <v>8751</v>
      </c>
      <c r="D1092">
        <v>1723</v>
      </c>
      <c r="E1092">
        <v>1066</v>
      </c>
      <c r="F1092">
        <v>16</v>
      </c>
      <c r="G1092">
        <v>16</v>
      </c>
      <c r="H1092">
        <v>149.85000000000002</v>
      </c>
      <c r="I1092">
        <v>7</v>
      </c>
      <c r="J1092">
        <v>7</v>
      </c>
      <c r="K1092">
        <v>0</v>
      </c>
      <c r="L1092" t="s">
        <v>8737</v>
      </c>
      <c r="M1092" t="s">
        <v>47</v>
      </c>
      <c r="N1092" t="s">
        <v>47</v>
      </c>
    </row>
    <row r="1093" spans="2:14" x14ac:dyDescent="0.35">
      <c r="B1093" t="s">
        <v>8712</v>
      </c>
      <c r="C1093" t="s">
        <v>8751</v>
      </c>
      <c r="D1093">
        <v>1725</v>
      </c>
      <c r="E1093">
        <v>1026</v>
      </c>
      <c r="F1093">
        <v>16</v>
      </c>
      <c r="G1093">
        <v>16</v>
      </c>
      <c r="H1093">
        <v>1000</v>
      </c>
      <c r="I1093">
        <v>3</v>
      </c>
      <c r="J1093">
        <v>3</v>
      </c>
      <c r="K1093">
        <v>0</v>
      </c>
      <c r="L1093" t="s">
        <v>8737</v>
      </c>
      <c r="M1093" t="s">
        <v>107</v>
      </c>
      <c r="N1093" t="s">
        <v>107</v>
      </c>
    </row>
    <row r="1094" spans="2:14" x14ac:dyDescent="0.35">
      <c r="B1094" t="s">
        <v>8712</v>
      </c>
      <c r="C1094" t="s">
        <v>8751</v>
      </c>
      <c r="D1094">
        <v>1732</v>
      </c>
      <c r="E1094">
        <v>1099</v>
      </c>
      <c r="F1094">
        <v>16</v>
      </c>
      <c r="G1094">
        <v>16</v>
      </c>
      <c r="H1094">
        <v>149.94999999999999</v>
      </c>
      <c r="I1094">
        <v>7</v>
      </c>
      <c r="J1094">
        <v>7</v>
      </c>
      <c r="K1094">
        <v>0</v>
      </c>
      <c r="L1094" t="s">
        <v>8737</v>
      </c>
      <c r="M1094" t="s">
        <v>47</v>
      </c>
      <c r="N1094" t="s">
        <v>47</v>
      </c>
    </row>
    <row r="1095" spans="2:14" x14ac:dyDescent="0.35">
      <c r="B1095" t="s">
        <v>8712</v>
      </c>
      <c r="C1095" t="s">
        <v>8751</v>
      </c>
      <c r="D1095">
        <v>1733</v>
      </c>
      <c r="E1095">
        <v>1030</v>
      </c>
      <c r="F1095">
        <v>16</v>
      </c>
      <c r="G1095">
        <v>16</v>
      </c>
      <c r="H1095">
        <v>1798</v>
      </c>
      <c r="I1095">
        <v>6</v>
      </c>
      <c r="J1095">
        <v>6</v>
      </c>
      <c r="K1095">
        <v>0</v>
      </c>
      <c r="L1095" t="s">
        <v>8737</v>
      </c>
      <c r="M1095" t="s">
        <v>37</v>
      </c>
      <c r="N1095" t="s">
        <v>37</v>
      </c>
    </row>
    <row r="1096" spans="2:14" x14ac:dyDescent="0.35">
      <c r="B1096" t="s">
        <v>8712</v>
      </c>
      <c r="C1096" t="s">
        <v>8751</v>
      </c>
      <c r="D1096">
        <v>1746</v>
      </c>
      <c r="E1096">
        <v>1005</v>
      </c>
      <c r="F1096">
        <v>16</v>
      </c>
      <c r="G1096">
        <v>16</v>
      </c>
      <c r="H1096">
        <v>26.97</v>
      </c>
      <c r="I1096">
        <v>1</v>
      </c>
      <c r="J1096">
        <v>1</v>
      </c>
      <c r="K1096">
        <v>0</v>
      </c>
      <c r="L1096" t="s">
        <v>8737</v>
      </c>
      <c r="M1096" t="s">
        <v>137</v>
      </c>
      <c r="N1096" t="s">
        <v>137</v>
      </c>
    </row>
    <row r="1097" spans="2:14" x14ac:dyDescent="0.35">
      <c r="B1097" t="s">
        <v>8712</v>
      </c>
      <c r="C1097" t="s">
        <v>8751</v>
      </c>
      <c r="D1097">
        <v>1756</v>
      </c>
      <c r="E1097">
        <v>921</v>
      </c>
      <c r="F1097">
        <v>17</v>
      </c>
      <c r="G1097">
        <v>17</v>
      </c>
      <c r="H1097">
        <v>5507.9400000000005</v>
      </c>
      <c r="I1097">
        <v>7</v>
      </c>
      <c r="J1097">
        <v>6</v>
      </c>
      <c r="K1097">
        <v>0</v>
      </c>
      <c r="L1097" t="s">
        <v>8737</v>
      </c>
      <c r="M1097" t="s">
        <v>47</v>
      </c>
      <c r="N1097" t="s">
        <v>37</v>
      </c>
    </row>
    <row r="1098" spans="2:14" x14ac:dyDescent="0.35">
      <c r="B1098" t="s">
        <v>8712</v>
      </c>
      <c r="C1098" t="s">
        <v>8751</v>
      </c>
      <c r="D1098">
        <v>1761</v>
      </c>
      <c r="E1098">
        <v>862</v>
      </c>
      <c r="F1098">
        <v>17</v>
      </c>
      <c r="G1098">
        <v>17</v>
      </c>
      <c r="H1098">
        <v>74.849999999999994</v>
      </c>
      <c r="I1098">
        <v>4</v>
      </c>
      <c r="J1098">
        <v>4</v>
      </c>
      <c r="K1098">
        <v>0</v>
      </c>
      <c r="L1098" t="s">
        <v>8737</v>
      </c>
      <c r="M1098" t="s">
        <v>27</v>
      </c>
      <c r="N1098" t="s">
        <v>27</v>
      </c>
    </row>
    <row r="1099" spans="2:14" x14ac:dyDescent="0.35">
      <c r="B1099" t="s">
        <v>8712</v>
      </c>
      <c r="C1099" t="s">
        <v>8751</v>
      </c>
      <c r="D1099">
        <v>1768</v>
      </c>
      <c r="E1099">
        <v>1142</v>
      </c>
      <c r="F1099">
        <v>15</v>
      </c>
      <c r="G1099">
        <v>15</v>
      </c>
      <c r="H1099">
        <v>59.98</v>
      </c>
      <c r="I1099">
        <v>7</v>
      </c>
      <c r="J1099">
        <v>7</v>
      </c>
      <c r="K1099">
        <v>0</v>
      </c>
      <c r="L1099" t="s">
        <v>8737</v>
      </c>
      <c r="M1099" t="s">
        <v>47</v>
      </c>
      <c r="N1099" t="s">
        <v>47</v>
      </c>
    </row>
    <row r="1100" spans="2:14" x14ac:dyDescent="0.35">
      <c r="B1100" t="s">
        <v>8712</v>
      </c>
      <c r="C1100" t="s">
        <v>8751</v>
      </c>
      <c r="D1100">
        <v>1770</v>
      </c>
      <c r="E1100">
        <v>1025</v>
      </c>
      <c r="F1100">
        <v>16</v>
      </c>
      <c r="G1100">
        <v>16</v>
      </c>
      <c r="H1100">
        <v>89.94</v>
      </c>
      <c r="I1100">
        <v>4</v>
      </c>
      <c r="J1100">
        <v>4</v>
      </c>
      <c r="K1100">
        <v>0</v>
      </c>
      <c r="L1100" t="s">
        <v>8737</v>
      </c>
      <c r="M1100" t="s">
        <v>27</v>
      </c>
      <c r="N1100" t="s">
        <v>27</v>
      </c>
    </row>
    <row r="1101" spans="2:14" x14ac:dyDescent="0.35">
      <c r="B1101" t="s">
        <v>8712</v>
      </c>
      <c r="C1101" t="s">
        <v>8751</v>
      </c>
      <c r="D1101">
        <v>1778</v>
      </c>
      <c r="E1101">
        <v>867</v>
      </c>
      <c r="F1101">
        <v>17</v>
      </c>
      <c r="G1101">
        <v>17</v>
      </c>
      <c r="H1101">
        <v>78</v>
      </c>
      <c r="I1101">
        <v>4</v>
      </c>
      <c r="J1101">
        <v>4</v>
      </c>
      <c r="K1101">
        <v>0</v>
      </c>
      <c r="L1101" t="s">
        <v>8737</v>
      </c>
      <c r="M1101" t="s">
        <v>27</v>
      </c>
      <c r="N1101" t="s">
        <v>27</v>
      </c>
    </row>
    <row r="1102" spans="2:14" x14ac:dyDescent="0.35">
      <c r="B1102" t="s">
        <v>8712</v>
      </c>
      <c r="C1102" t="s">
        <v>8751</v>
      </c>
      <c r="D1102">
        <v>1780</v>
      </c>
      <c r="E1102">
        <v>1031</v>
      </c>
      <c r="F1102">
        <v>16</v>
      </c>
      <c r="G1102">
        <v>16</v>
      </c>
      <c r="H1102">
        <v>2649</v>
      </c>
      <c r="I1102">
        <v>6</v>
      </c>
      <c r="J1102">
        <v>6</v>
      </c>
      <c r="K1102">
        <v>0</v>
      </c>
      <c r="L1102" t="s">
        <v>8737</v>
      </c>
      <c r="M1102" t="s">
        <v>37</v>
      </c>
      <c r="N1102" t="s">
        <v>37</v>
      </c>
    </row>
    <row r="1103" spans="2:14" x14ac:dyDescent="0.35">
      <c r="B1103" t="s">
        <v>8712</v>
      </c>
      <c r="C1103" t="s">
        <v>8751</v>
      </c>
      <c r="D1103">
        <v>1786</v>
      </c>
      <c r="E1103">
        <v>1017</v>
      </c>
      <c r="F1103">
        <v>16</v>
      </c>
      <c r="G1103">
        <v>16</v>
      </c>
      <c r="H1103">
        <v>599</v>
      </c>
      <c r="I1103">
        <v>6</v>
      </c>
      <c r="J1103">
        <v>6</v>
      </c>
      <c r="K1103">
        <v>0</v>
      </c>
      <c r="L1103" t="s">
        <v>8737</v>
      </c>
      <c r="M1103" t="s">
        <v>37</v>
      </c>
      <c r="N1103" t="s">
        <v>37</v>
      </c>
    </row>
    <row r="1104" spans="2:14" x14ac:dyDescent="0.35">
      <c r="B1104" t="s">
        <v>8712</v>
      </c>
      <c r="C1104" t="s">
        <v>8751</v>
      </c>
      <c r="D1104">
        <v>1787</v>
      </c>
      <c r="E1104">
        <v>1133</v>
      </c>
      <c r="F1104">
        <v>15</v>
      </c>
      <c r="G1104">
        <v>15</v>
      </c>
      <c r="H1104">
        <v>1647</v>
      </c>
      <c r="I1104">
        <v>6</v>
      </c>
      <c r="J1104">
        <v>6</v>
      </c>
      <c r="K1104">
        <v>0</v>
      </c>
      <c r="L1104" t="s">
        <v>8737</v>
      </c>
      <c r="M1104" t="s">
        <v>37</v>
      </c>
      <c r="N1104" t="s">
        <v>37</v>
      </c>
    </row>
    <row r="1105" spans="2:14" x14ac:dyDescent="0.35">
      <c r="B1105" t="s">
        <v>8712</v>
      </c>
      <c r="C1105" t="s">
        <v>8751</v>
      </c>
      <c r="D1105">
        <v>1794</v>
      </c>
      <c r="E1105">
        <v>934</v>
      </c>
      <c r="F1105">
        <v>17</v>
      </c>
      <c r="G1105">
        <v>17</v>
      </c>
      <c r="H1105">
        <v>58.5</v>
      </c>
      <c r="I1105">
        <v>4</v>
      </c>
      <c r="J1105">
        <v>4</v>
      </c>
      <c r="K1105">
        <v>0</v>
      </c>
      <c r="L1105" t="s">
        <v>8737</v>
      </c>
      <c r="M1105" t="s">
        <v>27</v>
      </c>
      <c r="N1105" t="s">
        <v>27</v>
      </c>
    </row>
    <row r="1106" spans="2:14" x14ac:dyDescent="0.35">
      <c r="B1106" t="s">
        <v>8712</v>
      </c>
      <c r="C1106" t="s">
        <v>8751</v>
      </c>
      <c r="D1106">
        <v>1803</v>
      </c>
      <c r="E1106">
        <v>891</v>
      </c>
      <c r="F1106">
        <v>17</v>
      </c>
      <c r="G1106">
        <v>17</v>
      </c>
      <c r="H1106">
        <v>49.9</v>
      </c>
      <c r="I1106">
        <v>4</v>
      </c>
      <c r="J1106">
        <v>4</v>
      </c>
      <c r="K1106">
        <v>0</v>
      </c>
      <c r="L1106" t="s">
        <v>8737</v>
      </c>
      <c r="M1106" t="s">
        <v>27</v>
      </c>
      <c r="N1106" t="s">
        <v>27</v>
      </c>
    </row>
    <row r="1107" spans="2:14" x14ac:dyDescent="0.35">
      <c r="B1107" t="s">
        <v>8712</v>
      </c>
      <c r="C1107" t="s">
        <v>8751</v>
      </c>
      <c r="D1107">
        <v>1806</v>
      </c>
      <c r="E1107">
        <v>954</v>
      </c>
      <c r="F1107">
        <v>17</v>
      </c>
      <c r="G1107">
        <v>17</v>
      </c>
      <c r="H1107">
        <v>1350</v>
      </c>
      <c r="I1107">
        <v>3</v>
      </c>
      <c r="J1107">
        <v>3</v>
      </c>
      <c r="K1107">
        <v>0</v>
      </c>
      <c r="L1107" t="s">
        <v>8737</v>
      </c>
      <c r="M1107" t="s">
        <v>107</v>
      </c>
      <c r="N1107" t="s">
        <v>107</v>
      </c>
    </row>
    <row r="1108" spans="2:14" x14ac:dyDescent="0.35">
      <c r="B1108" t="s">
        <v>8712</v>
      </c>
      <c r="C1108" t="s">
        <v>8751</v>
      </c>
      <c r="D1108">
        <v>1809</v>
      </c>
      <c r="E1108">
        <v>938</v>
      </c>
      <c r="F1108">
        <v>17</v>
      </c>
      <c r="G1108">
        <v>17</v>
      </c>
      <c r="H1108">
        <v>2697</v>
      </c>
      <c r="I1108">
        <v>6</v>
      </c>
      <c r="J1108">
        <v>6</v>
      </c>
      <c r="K1108">
        <v>0</v>
      </c>
      <c r="L1108" t="s">
        <v>8737</v>
      </c>
      <c r="M1108" t="s">
        <v>37</v>
      </c>
      <c r="N1108" t="s">
        <v>37</v>
      </c>
    </row>
    <row r="1109" spans="2:14" x14ac:dyDescent="0.35">
      <c r="B1109" t="s">
        <v>8712</v>
      </c>
      <c r="C1109" t="s">
        <v>8751</v>
      </c>
      <c r="D1109">
        <v>1813</v>
      </c>
      <c r="E1109">
        <v>850</v>
      </c>
      <c r="F1109">
        <v>17</v>
      </c>
      <c r="G1109">
        <v>17</v>
      </c>
      <c r="H1109">
        <v>44.95</v>
      </c>
      <c r="I1109">
        <v>1</v>
      </c>
      <c r="J1109">
        <v>1</v>
      </c>
      <c r="K1109">
        <v>0</v>
      </c>
      <c r="L1109" t="s">
        <v>8737</v>
      </c>
      <c r="M1109" t="s">
        <v>137</v>
      </c>
      <c r="N1109" t="s">
        <v>137</v>
      </c>
    </row>
    <row r="1110" spans="2:14" x14ac:dyDescent="0.35">
      <c r="B1110" t="s">
        <v>8712</v>
      </c>
      <c r="C1110" t="s">
        <v>8751</v>
      </c>
      <c r="D1110">
        <v>1814</v>
      </c>
      <c r="E1110">
        <v>917</v>
      </c>
      <c r="F1110">
        <v>17</v>
      </c>
      <c r="G1110">
        <v>17</v>
      </c>
      <c r="H1110">
        <v>39.950000000000003</v>
      </c>
      <c r="I1110">
        <v>1</v>
      </c>
      <c r="J1110">
        <v>1</v>
      </c>
      <c r="K1110">
        <v>0</v>
      </c>
      <c r="L1110" t="s">
        <v>8737</v>
      </c>
      <c r="M1110" t="s">
        <v>137</v>
      </c>
      <c r="N1110" t="s">
        <v>137</v>
      </c>
    </row>
    <row r="1111" spans="2:14" x14ac:dyDescent="0.35">
      <c r="B1111" t="s">
        <v>8712</v>
      </c>
      <c r="C1111" t="s">
        <v>8751</v>
      </c>
      <c r="D1111">
        <v>1834</v>
      </c>
      <c r="E1111">
        <v>985</v>
      </c>
      <c r="F1111">
        <v>17</v>
      </c>
      <c r="G1111">
        <v>17</v>
      </c>
      <c r="H1111">
        <v>735</v>
      </c>
      <c r="I1111">
        <v>5</v>
      </c>
      <c r="J1111">
        <v>5</v>
      </c>
      <c r="K1111">
        <v>0</v>
      </c>
      <c r="L1111" t="s">
        <v>8737</v>
      </c>
      <c r="M1111" t="s">
        <v>84</v>
      </c>
      <c r="N1111" t="s">
        <v>84</v>
      </c>
    </row>
    <row r="1112" spans="2:14" x14ac:dyDescent="0.35">
      <c r="B1112" t="s">
        <v>8712</v>
      </c>
      <c r="C1112" t="s">
        <v>8751</v>
      </c>
      <c r="D1112">
        <v>1837</v>
      </c>
      <c r="E1112">
        <v>1085</v>
      </c>
      <c r="F1112">
        <v>16</v>
      </c>
      <c r="G1112">
        <v>16</v>
      </c>
      <c r="H1112">
        <v>29.98</v>
      </c>
      <c r="I1112">
        <v>4</v>
      </c>
      <c r="J1112">
        <v>4</v>
      </c>
      <c r="K1112">
        <v>0</v>
      </c>
      <c r="L1112" t="s">
        <v>8737</v>
      </c>
      <c r="M1112" t="s">
        <v>27</v>
      </c>
      <c r="N1112" t="s">
        <v>27</v>
      </c>
    </row>
    <row r="1113" spans="2:14" x14ac:dyDescent="0.35">
      <c r="B1113" t="s">
        <v>8712</v>
      </c>
      <c r="C1113" t="s">
        <v>8751</v>
      </c>
      <c r="D1113">
        <v>1838</v>
      </c>
      <c r="E1113">
        <v>1029</v>
      </c>
      <c r="F1113">
        <v>16</v>
      </c>
      <c r="G1113">
        <v>16</v>
      </c>
      <c r="H1113">
        <v>33.5</v>
      </c>
      <c r="I1113">
        <v>4</v>
      </c>
      <c r="J1113">
        <v>4</v>
      </c>
      <c r="K1113">
        <v>0</v>
      </c>
      <c r="L1113" t="s">
        <v>8737</v>
      </c>
      <c r="M1113" t="s">
        <v>27</v>
      </c>
      <c r="N1113" t="s">
        <v>27</v>
      </c>
    </row>
    <row r="1114" spans="2:14" x14ac:dyDescent="0.35">
      <c r="B1114" t="s">
        <v>8712</v>
      </c>
      <c r="C1114" t="s">
        <v>8751</v>
      </c>
      <c r="D1114">
        <v>1839</v>
      </c>
      <c r="E1114">
        <v>873</v>
      </c>
      <c r="F1114">
        <v>17</v>
      </c>
      <c r="G1114">
        <v>17</v>
      </c>
      <c r="H1114">
        <v>55.96</v>
      </c>
      <c r="I1114">
        <v>4</v>
      </c>
      <c r="J1114">
        <v>4</v>
      </c>
      <c r="K1114">
        <v>0</v>
      </c>
      <c r="L1114" t="s">
        <v>8737</v>
      </c>
      <c r="M1114" t="s">
        <v>27</v>
      </c>
      <c r="N1114" t="s">
        <v>27</v>
      </c>
    </row>
    <row r="1115" spans="2:14" x14ac:dyDescent="0.35">
      <c r="B1115" t="s">
        <v>8712</v>
      </c>
      <c r="C1115" t="s">
        <v>8751</v>
      </c>
      <c r="D1115">
        <v>1840</v>
      </c>
      <c r="E1115">
        <v>955</v>
      </c>
      <c r="F1115">
        <v>17</v>
      </c>
      <c r="G1115">
        <v>17</v>
      </c>
      <c r="H1115">
        <v>1800</v>
      </c>
      <c r="I1115">
        <v>3</v>
      </c>
      <c r="J1115">
        <v>3</v>
      </c>
      <c r="K1115">
        <v>0</v>
      </c>
      <c r="L1115" t="s">
        <v>8737</v>
      </c>
      <c r="M1115" t="s">
        <v>107</v>
      </c>
      <c r="N1115" t="s">
        <v>107</v>
      </c>
    </row>
    <row r="1116" spans="2:14" x14ac:dyDescent="0.35">
      <c r="B1116" t="s">
        <v>8712</v>
      </c>
      <c r="C1116" t="s">
        <v>8751</v>
      </c>
      <c r="D1116">
        <v>1843</v>
      </c>
      <c r="E1116">
        <v>1211</v>
      </c>
      <c r="F1116">
        <v>17</v>
      </c>
      <c r="G1116">
        <v>15</v>
      </c>
      <c r="H1116">
        <v>597.4</v>
      </c>
      <c r="I1116">
        <v>7</v>
      </c>
      <c r="J1116">
        <v>4</v>
      </c>
      <c r="K1116">
        <v>2</v>
      </c>
      <c r="L1116" t="s">
        <v>8737</v>
      </c>
      <c r="M1116" t="s">
        <v>47</v>
      </c>
      <c r="N1116" t="s">
        <v>27</v>
      </c>
    </row>
    <row r="1117" spans="2:14" x14ac:dyDescent="0.35">
      <c r="B1117" t="s">
        <v>8712</v>
      </c>
      <c r="C1117" t="s">
        <v>8751</v>
      </c>
      <c r="D1117">
        <v>1845</v>
      </c>
      <c r="E1117">
        <v>1260</v>
      </c>
      <c r="F1117">
        <v>15</v>
      </c>
      <c r="G1117">
        <v>15</v>
      </c>
      <c r="H1117">
        <v>5312.45</v>
      </c>
      <c r="I1117">
        <v>7</v>
      </c>
      <c r="J1117">
        <v>3</v>
      </c>
      <c r="K1117">
        <v>0</v>
      </c>
      <c r="L1117" t="s">
        <v>8737</v>
      </c>
      <c r="M1117" t="s">
        <v>47</v>
      </c>
      <c r="N1117" t="s">
        <v>107</v>
      </c>
    </row>
    <row r="1118" spans="2:14" x14ac:dyDescent="0.35">
      <c r="B1118" t="s">
        <v>8712</v>
      </c>
      <c r="C1118" t="s">
        <v>8751</v>
      </c>
      <c r="D1118">
        <v>1851</v>
      </c>
      <c r="E1118">
        <v>1018</v>
      </c>
      <c r="F1118">
        <v>16</v>
      </c>
      <c r="G1118">
        <v>16</v>
      </c>
      <c r="H1118">
        <v>59.96</v>
      </c>
      <c r="I1118">
        <v>4</v>
      </c>
      <c r="J1118">
        <v>4</v>
      </c>
      <c r="K1118">
        <v>0</v>
      </c>
      <c r="L1118" t="s">
        <v>8737</v>
      </c>
      <c r="M1118" t="s">
        <v>27</v>
      </c>
      <c r="N1118" t="s">
        <v>27</v>
      </c>
    </row>
    <row r="1119" spans="2:14" x14ac:dyDescent="0.35">
      <c r="B1119" t="s">
        <v>8712</v>
      </c>
      <c r="C1119" t="s">
        <v>8751</v>
      </c>
      <c r="D1119">
        <v>1856</v>
      </c>
      <c r="E1119">
        <v>1147</v>
      </c>
      <c r="F1119">
        <v>15</v>
      </c>
      <c r="G1119">
        <v>15</v>
      </c>
      <c r="H1119">
        <v>129.94999999999999</v>
      </c>
      <c r="I1119">
        <v>2</v>
      </c>
      <c r="J1119">
        <v>2</v>
      </c>
      <c r="K1119">
        <v>0</v>
      </c>
      <c r="L1119" t="s">
        <v>8737</v>
      </c>
      <c r="M1119" t="s">
        <v>57</v>
      </c>
      <c r="N1119" t="s">
        <v>57</v>
      </c>
    </row>
    <row r="1120" spans="2:14" x14ac:dyDescent="0.35">
      <c r="B1120" t="s">
        <v>8712</v>
      </c>
      <c r="C1120" t="s">
        <v>8751</v>
      </c>
      <c r="D1120">
        <v>1859</v>
      </c>
      <c r="E1120">
        <v>1075</v>
      </c>
      <c r="F1120">
        <v>16</v>
      </c>
      <c r="G1120">
        <v>16</v>
      </c>
      <c r="H1120">
        <v>83.8</v>
      </c>
      <c r="I1120">
        <v>4</v>
      </c>
      <c r="J1120">
        <v>4</v>
      </c>
      <c r="K1120">
        <v>0</v>
      </c>
      <c r="L1120" t="s">
        <v>8737</v>
      </c>
      <c r="M1120" t="s">
        <v>27</v>
      </c>
      <c r="N1120" t="s">
        <v>27</v>
      </c>
    </row>
    <row r="1121" spans="2:14" x14ac:dyDescent="0.35">
      <c r="B1121" t="s">
        <v>8712</v>
      </c>
      <c r="C1121" t="s">
        <v>8751</v>
      </c>
      <c r="D1121">
        <v>1862</v>
      </c>
      <c r="E1121">
        <v>1178</v>
      </c>
      <c r="F1121">
        <v>15</v>
      </c>
      <c r="G1121">
        <v>15</v>
      </c>
      <c r="H1121">
        <v>171.96</v>
      </c>
      <c r="I1121">
        <v>7</v>
      </c>
      <c r="J1121">
        <v>7</v>
      </c>
      <c r="K1121">
        <v>0</v>
      </c>
      <c r="L1121" t="s">
        <v>8737</v>
      </c>
      <c r="M1121" t="s">
        <v>47</v>
      </c>
      <c r="N1121" t="s">
        <v>47</v>
      </c>
    </row>
    <row r="1122" spans="2:14" x14ac:dyDescent="0.35">
      <c r="B1122" t="s">
        <v>8712</v>
      </c>
      <c r="C1122" t="s">
        <v>8751</v>
      </c>
      <c r="D1122">
        <v>1867</v>
      </c>
      <c r="E1122">
        <v>859</v>
      </c>
      <c r="F1122">
        <v>17</v>
      </c>
      <c r="G1122">
        <v>17</v>
      </c>
      <c r="H1122">
        <v>1647</v>
      </c>
      <c r="I1122">
        <v>6</v>
      </c>
      <c r="J1122">
        <v>6</v>
      </c>
      <c r="K1122">
        <v>0</v>
      </c>
      <c r="L1122" t="s">
        <v>8737</v>
      </c>
      <c r="M1122" t="s">
        <v>37</v>
      </c>
      <c r="N1122" t="s">
        <v>37</v>
      </c>
    </row>
    <row r="1123" spans="2:14" x14ac:dyDescent="0.35">
      <c r="B1123" t="s">
        <v>8712</v>
      </c>
      <c r="C1123" t="s">
        <v>8751</v>
      </c>
      <c r="D1123">
        <v>1872</v>
      </c>
      <c r="E1123">
        <v>931</v>
      </c>
      <c r="F1123">
        <v>17</v>
      </c>
      <c r="G1123">
        <v>17</v>
      </c>
      <c r="H1123">
        <v>214.95000000000002</v>
      </c>
      <c r="I1123">
        <v>7</v>
      </c>
      <c r="J1123">
        <v>7</v>
      </c>
      <c r="K1123">
        <v>0</v>
      </c>
      <c r="L1123" t="s">
        <v>8737</v>
      </c>
      <c r="M1123" t="s">
        <v>47</v>
      </c>
      <c r="N1123" t="s">
        <v>47</v>
      </c>
    </row>
    <row r="1124" spans="2:14" x14ac:dyDescent="0.35">
      <c r="B1124" t="s">
        <v>8712</v>
      </c>
      <c r="C1124" t="s">
        <v>8751</v>
      </c>
      <c r="D1124">
        <v>1873</v>
      </c>
      <c r="E1124">
        <v>1183</v>
      </c>
      <c r="F1124">
        <v>15</v>
      </c>
      <c r="G1124">
        <v>15</v>
      </c>
      <c r="H1124">
        <v>25.98</v>
      </c>
      <c r="I1124">
        <v>4</v>
      </c>
      <c r="J1124">
        <v>4</v>
      </c>
      <c r="K1124">
        <v>0</v>
      </c>
      <c r="L1124" t="s">
        <v>8737</v>
      </c>
      <c r="M1124" t="s">
        <v>27</v>
      </c>
      <c r="N1124" t="s">
        <v>27</v>
      </c>
    </row>
    <row r="1125" spans="2:14" x14ac:dyDescent="0.35">
      <c r="B1125" t="s">
        <v>8712</v>
      </c>
      <c r="C1125" t="s">
        <v>8751</v>
      </c>
      <c r="D1125">
        <v>1876</v>
      </c>
      <c r="E1125">
        <v>1089</v>
      </c>
      <c r="F1125">
        <v>16</v>
      </c>
      <c r="G1125">
        <v>16</v>
      </c>
      <c r="H1125">
        <v>35</v>
      </c>
      <c r="I1125">
        <v>4</v>
      </c>
      <c r="J1125">
        <v>4</v>
      </c>
      <c r="K1125">
        <v>0</v>
      </c>
      <c r="L1125" t="s">
        <v>8737</v>
      </c>
      <c r="M1125" t="s">
        <v>27</v>
      </c>
      <c r="N1125" t="s">
        <v>27</v>
      </c>
    </row>
    <row r="1126" spans="2:14" x14ac:dyDescent="0.35">
      <c r="B1126" t="s">
        <v>8712</v>
      </c>
      <c r="C1126" t="s">
        <v>8751</v>
      </c>
      <c r="D1126">
        <v>1878</v>
      </c>
      <c r="E1126">
        <v>909</v>
      </c>
      <c r="F1126">
        <v>17</v>
      </c>
      <c r="G1126">
        <v>17</v>
      </c>
      <c r="H1126">
        <v>945</v>
      </c>
      <c r="I1126">
        <v>5</v>
      </c>
      <c r="J1126">
        <v>5</v>
      </c>
      <c r="K1126">
        <v>0</v>
      </c>
      <c r="L1126" t="s">
        <v>8737</v>
      </c>
      <c r="M1126" t="s">
        <v>84</v>
      </c>
      <c r="N1126" t="s">
        <v>84</v>
      </c>
    </row>
    <row r="1127" spans="2:14" x14ac:dyDescent="0.35">
      <c r="B1127" t="s">
        <v>8712</v>
      </c>
      <c r="C1127" t="s">
        <v>8751</v>
      </c>
      <c r="D1127">
        <v>1883</v>
      </c>
      <c r="E1127">
        <v>1135</v>
      </c>
      <c r="F1127">
        <v>15</v>
      </c>
      <c r="G1127">
        <v>15</v>
      </c>
      <c r="H1127">
        <v>47.94</v>
      </c>
      <c r="I1127">
        <v>1</v>
      </c>
      <c r="J1127">
        <v>1</v>
      </c>
      <c r="K1127">
        <v>0</v>
      </c>
      <c r="L1127" t="s">
        <v>8737</v>
      </c>
      <c r="M1127" t="s">
        <v>137</v>
      </c>
      <c r="N1127" t="s">
        <v>137</v>
      </c>
    </row>
    <row r="1128" spans="2:14" x14ac:dyDescent="0.35">
      <c r="B1128" t="s">
        <v>8712</v>
      </c>
      <c r="C1128" t="s">
        <v>8751</v>
      </c>
      <c r="D1128">
        <v>1884</v>
      </c>
      <c r="E1128">
        <v>1130</v>
      </c>
      <c r="F1128">
        <v>15</v>
      </c>
      <c r="G1128">
        <v>15</v>
      </c>
      <c r="H1128">
        <v>59.97</v>
      </c>
      <c r="I1128">
        <v>4</v>
      </c>
      <c r="J1128">
        <v>4</v>
      </c>
      <c r="K1128">
        <v>0</v>
      </c>
      <c r="L1128" t="s">
        <v>8737</v>
      </c>
      <c r="M1128" t="s">
        <v>27</v>
      </c>
      <c r="N1128" t="s">
        <v>27</v>
      </c>
    </row>
    <row r="1129" spans="2:14" x14ac:dyDescent="0.35">
      <c r="B1129" t="s">
        <v>8712</v>
      </c>
      <c r="C1129" t="s">
        <v>8751</v>
      </c>
      <c r="D1129">
        <v>1886</v>
      </c>
      <c r="E1129">
        <v>1036</v>
      </c>
      <c r="F1129">
        <v>16</v>
      </c>
      <c r="G1129">
        <v>16</v>
      </c>
      <c r="H1129">
        <v>89.97</v>
      </c>
      <c r="I1129">
        <v>7</v>
      </c>
      <c r="J1129">
        <v>7</v>
      </c>
      <c r="K1129">
        <v>0</v>
      </c>
      <c r="L1129" t="s">
        <v>8737</v>
      </c>
      <c r="M1129" t="s">
        <v>47</v>
      </c>
      <c r="N1129" t="s">
        <v>47</v>
      </c>
    </row>
    <row r="1130" spans="2:14" x14ac:dyDescent="0.35">
      <c r="B1130" t="s">
        <v>8712</v>
      </c>
      <c r="C1130" t="s">
        <v>8751</v>
      </c>
      <c r="D1130">
        <v>1898</v>
      </c>
      <c r="E1130">
        <v>1228</v>
      </c>
      <c r="F1130">
        <v>15</v>
      </c>
      <c r="G1130">
        <v>15</v>
      </c>
      <c r="H1130">
        <v>41.9</v>
      </c>
      <c r="I1130">
        <v>4</v>
      </c>
      <c r="J1130">
        <v>4</v>
      </c>
      <c r="K1130">
        <v>0</v>
      </c>
      <c r="L1130" t="s">
        <v>8737</v>
      </c>
      <c r="M1130" t="s">
        <v>27</v>
      </c>
      <c r="N1130" t="s">
        <v>27</v>
      </c>
    </row>
    <row r="1131" spans="2:14" x14ac:dyDescent="0.35">
      <c r="B1131" t="s">
        <v>8712</v>
      </c>
      <c r="C1131" t="s">
        <v>8751</v>
      </c>
      <c r="D1131">
        <v>1900</v>
      </c>
      <c r="E1131">
        <v>1202</v>
      </c>
      <c r="F1131">
        <v>15</v>
      </c>
      <c r="G1131">
        <v>15</v>
      </c>
      <c r="H1131">
        <v>44.95</v>
      </c>
      <c r="I1131">
        <v>1</v>
      </c>
      <c r="J1131">
        <v>1</v>
      </c>
      <c r="K1131">
        <v>0</v>
      </c>
      <c r="L1131" t="s">
        <v>8737</v>
      </c>
      <c r="M1131" t="s">
        <v>137</v>
      </c>
      <c r="N1131" t="s">
        <v>137</v>
      </c>
    </row>
    <row r="1132" spans="2:14" x14ac:dyDescent="0.35">
      <c r="B1132" t="s">
        <v>8712</v>
      </c>
      <c r="C1132" t="s">
        <v>8751</v>
      </c>
      <c r="D1132">
        <v>1908</v>
      </c>
      <c r="E1132">
        <v>1070</v>
      </c>
      <c r="F1132">
        <v>16</v>
      </c>
      <c r="G1132">
        <v>16</v>
      </c>
      <c r="H1132">
        <v>490</v>
      </c>
      <c r="I1132">
        <v>5</v>
      </c>
      <c r="J1132">
        <v>5</v>
      </c>
      <c r="K1132">
        <v>0</v>
      </c>
      <c r="L1132" t="s">
        <v>8737</v>
      </c>
      <c r="M1132" t="s">
        <v>84</v>
      </c>
      <c r="N1132" t="s">
        <v>84</v>
      </c>
    </row>
    <row r="1133" spans="2:14" x14ac:dyDescent="0.35">
      <c r="B1133" t="s">
        <v>8712</v>
      </c>
      <c r="C1133" t="s">
        <v>8751</v>
      </c>
      <c r="D1133">
        <v>1909</v>
      </c>
      <c r="E1133">
        <v>899</v>
      </c>
      <c r="F1133">
        <v>17</v>
      </c>
      <c r="G1133">
        <v>17</v>
      </c>
      <c r="H1133">
        <v>750</v>
      </c>
      <c r="I1133">
        <v>3</v>
      </c>
      <c r="J1133">
        <v>3</v>
      </c>
      <c r="K1133">
        <v>0</v>
      </c>
      <c r="L1133" t="s">
        <v>8737</v>
      </c>
      <c r="M1133" t="s">
        <v>107</v>
      </c>
      <c r="N1133" t="s">
        <v>107</v>
      </c>
    </row>
    <row r="1134" spans="2:14" x14ac:dyDescent="0.35">
      <c r="B1134" t="s">
        <v>8712</v>
      </c>
      <c r="C1134" t="s">
        <v>8751</v>
      </c>
      <c r="D1134">
        <v>1916</v>
      </c>
      <c r="E1134">
        <v>965</v>
      </c>
      <c r="F1134">
        <v>17</v>
      </c>
      <c r="G1134">
        <v>17</v>
      </c>
      <c r="H1134">
        <v>311.52</v>
      </c>
      <c r="I1134">
        <v>4</v>
      </c>
      <c r="J1134">
        <v>4</v>
      </c>
      <c r="K1134">
        <v>0</v>
      </c>
      <c r="L1134" t="s">
        <v>8737</v>
      </c>
      <c r="M1134" t="s">
        <v>27</v>
      </c>
      <c r="N1134" t="s">
        <v>27</v>
      </c>
    </row>
    <row r="1135" spans="2:14" x14ac:dyDescent="0.35">
      <c r="B1135" t="s">
        <v>8712</v>
      </c>
      <c r="C1135" t="s">
        <v>8751</v>
      </c>
      <c r="D1135">
        <v>1923</v>
      </c>
      <c r="E1135">
        <v>1001</v>
      </c>
      <c r="F1135">
        <v>16</v>
      </c>
      <c r="G1135">
        <v>16</v>
      </c>
      <c r="H1135">
        <v>980</v>
      </c>
      <c r="I1135">
        <v>5</v>
      </c>
      <c r="J1135">
        <v>5</v>
      </c>
      <c r="K1135">
        <v>0</v>
      </c>
      <c r="L1135" t="s">
        <v>8737</v>
      </c>
      <c r="M1135" t="s">
        <v>84</v>
      </c>
      <c r="N1135" t="s">
        <v>84</v>
      </c>
    </row>
    <row r="1136" spans="2:14" x14ac:dyDescent="0.35">
      <c r="B1136" t="s">
        <v>8712</v>
      </c>
      <c r="C1136" t="s">
        <v>8751</v>
      </c>
      <c r="D1136">
        <v>1933</v>
      </c>
      <c r="E1136">
        <v>1151</v>
      </c>
      <c r="F1136">
        <v>15</v>
      </c>
      <c r="G1136">
        <v>15</v>
      </c>
      <c r="H1136">
        <v>83.75</v>
      </c>
      <c r="I1136">
        <v>4</v>
      </c>
      <c r="J1136">
        <v>4</v>
      </c>
      <c r="K1136">
        <v>0</v>
      </c>
      <c r="L1136" t="s">
        <v>8737</v>
      </c>
      <c r="M1136" t="s">
        <v>27</v>
      </c>
      <c r="N1136" t="s">
        <v>27</v>
      </c>
    </row>
    <row r="1137" spans="2:14" x14ac:dyDescent="0.35">
      <c r="B1137" t="s">
        <v>8712</v>
      </c>
      <c r="C1137" t="s">
        <v>8751</v>
      </c>
      <c r="D1137">
        <v>1941</v>
      </c>
      <c r="E1137">
        <v>1170</v>
      </c>
      <c r="F1137">
        <v>15</v>
      </c>
      <c r="G1137">
        <v>15</v>
      </c>
      <c r="H1137">
        <v>44.95</v>
      </c>
      <c r="I1137">
        <v>1</v>
      </c>
      <c r="J1137">
        <v>1</v>
      </c>
      <c r="K1137">
        <v>0</v>
      </c>
      <c r="L1137" t="s">
        <v>8737</v>
      </c>
      <c r="M1137" t="s">
        <v>137</v>
      </c>
      <c r="N1137" t="s">
        <v>137</v>
      </c>
    </row>
    <row r="1138" spans="2:14" x14ac:dyDescent="0.35">
      <c r="B1138" t="s">
        <v>8712</v>
      </c>
      <c r="C1138" t="s">
        <v>8751</v>
      </c>
      <c r="D1138">
        <v>1943</v>
      </c>
      <c r="E1138">
        <v>996</v>
      </c>
      <c r="F1138">
        <v>16</v>
      </c>
      <c r="G1138">
        <v>16</v>
      </c>
      <c r="H1138">
        <v>1365</v>
      </c>
      <c r="I1138">
        <v>3</v>
      </c>
      <c r="J1138">
        <v>3</v>
      </c>
      <c r="K1138">
        <v>0</v>
      </c>
      <c r="L1138" t="s">
        <v>8737</v>
      </c>
      <c r="M1138" t="s">
        <v>107</v>
      </c>
      <c r="N1138" t="s">
        <v>107</v>
      </c>
    </row>
    <row r="1139" spans="2:14" x14ac:dyDescent="0.35">
      <c r="B1139" t="s">
        <v>8712</v>
      </c>
      <c r="C1139" t="s">
        <v>8751</v>
      </c>
      <c r="D1139">
        <v>1951</v>
      </c>
      <c r="E1139">
        <v>1047</v>
      </c>
      <c r="F1139">
        <v>16</v>
      </c>
      <c r="G1139">
        <v>16</v>
      </c>
      <c r="H1139">
        <v>33.979999999999997</v>
      </c>
      <c r="I1139">
        <v>4</v>
      </c>
      <c r="J1139">
        <v>4</v>
      </c>
      <c r="K1139">
        <v>0</v>
      </c>
      <c r="L1139" t="s">
        <v>8737</v>
      </c>
      <c r="M1139" t="s">
        <v>27</v>
      </c>
      <c r="N1139" t="s">
        <v>27</v>
      </c>
    </row>
    <row r="1140" spans="2:14" x14ac:dyDescent="0.35">
      <c r="B1140" t="s">
        <v>8712</v>
      </c>
      <c r="C1140" t="s">
        <v>8751</v>
      </c>
      <c r="D1140">
        <v>1963</v>
      </c>
      <c r="E1140">
        <v>878</v>
      </c>
      <c r="F1140">
        <v>17</v>
      </c>
      <c r="G1140">
        <v>17</v>
      </c>
      <c r="H1140">
        <v>945</v>
      </c>
      <c r="I1140">
        <v>5</v>
      </c>
      <c r="J1140">
        <v>5</v>
      </c>
      <c r="K1140">
        <v>0</v>
      </c>
      <c r="L1140" t="s">
        <v>8737</v>
      </c>
      <c r="M1140" t="s">
        <v>84</v>
      </c>
      <c r="N1140" t="s">
        <v>84</v>
      </c>
    </row>
    <row r="1141" spans="2:14" x14ac:dyDescent="0.35">
      <c r="B1141" t="s">
        <v>8712</v>
      </c>
      <c r="C1141" t="s">
        <v>8751</v>
      </c>
      <c r="D1141">
        <v>1964</v>
      </c>
      <c r="E1141">
        <v>880</v>
      </c>
      <c r="F1141">
        <v>17</v>
      </c>
      <c r="G1141">
        <v>17</v>
      </c>
      <c r="H1141">
        <v>1250</v>
      </c>
      <c r="I1141">
        <v>3</v>
      </c>
      <c r="J1141">
        <v>3</v>
      </c>
      <c r="K1141">
        <v>0</v>
      </c>
      <c r="L1141" t="s">
        <v>8737</v>
      </c>
      <c r="M1141" t="s">
        <v>107</v>
      </c>
      <c r="N1141" t="s">
        <v>107</v>
      </c>
    </row>
    <row r="1142" spans="2:14" x14ac:dyDescent="0.35">
      <c r="B1142" t="s">
        <v>8712</v>
      </c>
      <c r="C1142" t="s">
        <v>8751</v>
      </c>
      <c r="D1142">
        <v>1969</v>
      </c>
      <c r="E1142">
        <v>1189</v>
      </c>
      <c r="F1142">
        <v>15</v>
      </c>
      <c r="G1142">
        <v>15</v>
      </c>
      <c r="H1142">
        <v>334</v>
      </c>
      <c r="I1142">
        <v>2</v>
      </c>
      <c r="J1142">
        <v>2</v>
      </c>
      <c r="K1142">
        <v>0</v>
      </c>
      <c r="L1142" t="s">
        <v>8737</v>
      </c>
      <c r="M1142" t="s">
        <v>57</v>
      </c>
      <c r="N1142" t="s">
        <v>57</v>
      </c>
    </row>
    <row r="1143" spans="2:14" x14ac:dyDescent="0.35">
      <c r="B1143" t="s">
        <v>8712</v>
      </c>
      <c r="C1143" t="s">
        <v>8751</v>
      </c>
      <c r="D1143">
        <v>1992</v>
      </c>
      <c r="E1143">
        <v>1055</v>
      </c>
      <c r="F1143">
        <v>16</v>
      </c>
      <c r="G1143">
        <v>16</v>
      </c>
      <c r="H1143">
        <v>642</v>
      </c>
      <c r="I1143">
        <v>5</v>
      </c>
      <c r="J1143">
        <v>5</v>
      </c>
      <c r="K1143">
        <v>0</v>
      </c>
      <c r="L1143" t="s">
        <v>8737</v>
      </c>
      <c r="M1143" t="s">
        <v>84</v>
      </c>
      <c r="N1143" t="s">
        <v>84</v>
      </c>
    </row>
    <row r="1144" spans="2:14" x14ac:dyDescent="0.35">
      <c r="B1144" t="s">
        <v>8712</v>
      </c>
      <c r="C1144" t="s">
        <v>8751</v>
      </c>
      <c r="D1144">
        <v>2000</v>
      </c>
      <c r="E1144">
        <v>1212</v>
      </c>
      <c r="F1144">
        <v>17</v>
      </c>
      <c r="G1144">
        <v>15</v>
      </c>
      <c r="H1144">
        <v>2279.6999999999998</v>
      </c>
      <c r="I1144">
        <v>3</v>
      </c>
      <c r="J1144">
        <v>2</v>
      </c>
      <c r="K1144">
        <v>2</v>
      </c>
      <c r="L1144" t="s">
        <v>8737</v>
      </c>
      <c r="M1144" t="s">
        <v>107</v>
      </c>
      <c r="N1144" t="s">
        <v>57</v>
      </c>
    </row>
    <row r="1145" spans="2:14" x14ac:dyDescent="0.35">
      <c r="B1145" t="s">
        <v>8712</v>
      </c>
      <c r="C1145" t="s">
        <v>8751</v>
      </c>
      <c r="D1145">
        <v>2005</v>
      </c>
      <c r="E1145">
        <v>1108</v>
      </c>
      <c r="F1145">
        <v>16</v>
      </c>
      <c r="G1145">
        <v>16</v>
      </c>
      <c r="H1145">
        <v>798</v>
      </c>
      <c r="I1145">
        <v>3</v>
      </c>
      <c r="J1145">
        <v>3</v>
      </c>
      <c r="K1145">
        <v>0</v>
      </c>
      <c r="L1145" t="s">
        <v>8737</v>
      </c>
      <c r="M1145" t="s">
        <v>107</v>
      </c>
      <c r="N1145" t="s">
        <v>107</v>
      </c>
    </row>
    <row r="1146" spans="2:14" x14ac:dyDescent="0.35">
      <c r="B1146" t="s">
        <v>8712</v>
      </c>
      <c r="C1146" t="s">
        <v>8751</v>
      </c>
      <c r="D1146">
        <v>2006</v>
      </c>
      <c r="E1146">
        <v>892</v>
      </c>
      <c r="F1146">
        <v>17</v>
      </c>
      <c r="G1146">
        <v>17</v>
      </c>
      <c r="H1146">
        <v>534</v>
      </c>
      <c r="I1146">
        <v>2</v>
      </c>
      <c r="J1146">
        <v>2</v>
      </c>
      <c r="K1146">
        <v>0</v>
      </c>
      <c r="L1146" t="s">
        <v>8737</v>
      </c>
      <c r="M1146" t="s">
        <v>57</v>
      </c>
      <c r="N1146" t="s">
        <v>57</v>
      </c>
    </row>
    <row r="1147" spans="2:14" x14ac:dyDescent="0.35">
      <c r="B1147" t="s">
        <v>8712</v>
      </c>
      <c r="C1147" t="s">
        <v>8751</v>
      </c>
      <c r="D1147">
        <v>2025</v>
      </c>
      <c r="E1147">
        <v>1123</v>
      </c>
      <c r="F1147">
        <v>17</v>
      </c>
      <c r="G1147">
        <v>16</v>
      </c>
      <c r="H1147">
        <v>1939.96</v>
      </c>
      <c r="I1147">
        <v>7</v>
      </c>
      <c r="J1147">
        <v>3</v>
      </c>
      <c r="K1147">
        <v>1</v>
      </c>
      <c r="L1147" t="s">
        <v>8737</v>
      </c>
      <c r="M1147" t="s">
        <v>47</v>
      </c>
      <c r="N1147" t="s">
        <v>107</v>
      </c>
    </row>
    <row r="1148" spans="2:14" x14ac:dyDescent="0.35">
      <c r="B1148" t="s">
        <v>8712</v>
      </c>
      <c r="C1148" t="s">
        <v>8751</v>
      </c>
      <c r="D1148">
        <v>2042</v>
      </c>
      <c r="E1148">
        <v>1204</v>
      </c>
      <c r="F1148">
        <v>15</v>
      </c>
      <c r="G1148">
        <v>15</v>
      </c>
      <c r="H1148">
        <v>89.9</v>
      </c>
      <c r="I1148">
        <v>7</v>
      </c>
      <c r="J1148">
        <v>7</v>
      </c>
      <c r="K1148">
        <v>0</v>
      </c>
      <c r="L1148" t="s">
        <v>8737</v>
      </c>
      <c r="M1148" t="s">
        <v>47</v>
      </c>
      <c r="N1148" t="s">
        <v>47</v>
      </c>
    </row>
    <row r="1149" spans="2:14" x14ac:dyDescent="0.35">
      <c r="B1149" t="s">
        <v>8712</v>
      </c>
      <c r="C1149" t="s">
        <v>8751</v>
      </c>
      <c r="D1149">
        <v>2047</v>
      </c>
      <c r="E1149">
        <v>1091</v>
      </c>
      <c r="F1149">
        <v>16</v>
      </c>
      <c r="G1149">
        <v>16</v>
      </c>
      <c r="H1149">
        <v>23.98</v>
      </c>
      <c r="I1149">
        <v>1</v>
      </c>
      <c r="J1149">
        <v>1</v>
      </c>
      <c r="K1149">
        <v>0</v>
      </c>
      <c r="L1149" t="s">
        <v>8737</v>
      </c>
      <c r="M1149" t="s">
        <v>137</v>
      </c>
      <c r="N1149" t="s">
        <v>137</v>
      </c>
    </row>
    <row r="1150" spans="2:14" x14ac:dyDescent="0.35">
      <c r="B1150" t="s">
        <v>8712</v>
      </c>
      <c r="C1150" t="s">
        <v>8751</v>
      </c>
      <c r="D1150">
        <v>2073</v>
      </c>
      <c r="E1150">
        <v>1022</v>
      </c>
      <c r="F1150">
        <v>17</v>
      </c>
      <c r="G1150">
        <v>16</v>
      </c>
      <c r="H1150">
        <v>3437.94</v>
      </c>
      <c r="I1150">
        <v>6</v>
      </c>
      <c r="J1150">
        <v>4</v>
      </c>
      <c r="K1150">
        <v>1</v>
      </c>
      <c r="L1150" t="s">
        <v>8737</v>
      </c>
      <c r="M1150" t="s">
        <v>37</v>
      </c>
      <c r="N1150" t="s">
        <v>27</v>
      </c>
    </row>
    <row r="1151" spans="2:14" x14ac:dyDescent="0.35">
      <c r="B1151" t="s">
        <v>8712</v>
      </c>
      <c r="C1151" t="s">
        <v>8751</v>
      </c>
      <c r="D1151">
        <v>2079</v>
      </c>
      <c r="E1151">
        <v>1056</v>
      </c>
      <c r="F1151">
        <v>16</v>
      </c>
      <c r="G1151">
        <v>16</v>
      </c>
      <c r="H1151">
        <v>23.97</v>
      </c>
      <c r="I1151">
        <v>1</v>
      </c>
      <c r="J1151">
        <v>1</v>
      </c>
      <c r="K1151">
        <v>0</v>
      </c>
      <c r="L1151" t="s">
        <v>8737</v>
      </c>
      <c r="M1151" t="s">
        <v>137</v>
      </c>
      <c r="N1151" t="s">
        <v>137</v>
      </c>
    </row>
    <row r="1152" spans="2:14" x14ac:dyDescent="0.35">
      <c r="B1152" t="s">
        <v>8712</v>
      </c>
      <c r="C1152" t="s">
        <v>8751</v>
      </c>
      <c r="D1152">
        <v>2090</v>
      </c>
      <c r="E1152">
        <v>882</v>
      </c>
      <c r="F1152">
        <v>17</v>
      </c>
      <c r="G1152">
        <v>17</v>
      </c>
      <c r="H1152">
        <v>184.95000000000002</v>
      </c>
      <c r="I1152">
        <v>7</v>
      </c>
      <c r="J1152">
        <v>7</v>
      </c>
      <c r="K1152">
        <v>0</v>
      </c>
      <c r="L1152" t="s">
        <v>8737</v>
      </c>
      <c r="M1152" t="s">
        <v>47</v>
      </c>
      <c r="N1152" t="s">
        <v>47</v>
      </c>
    </row>
    <row r="1153" spans="2:14" x14ac:dyDescent="0.35">
      <c r="B1153" t="s">
        <v>8712</v>
      </c>
      <c r="C1153" t="s">
        <v>8751</v>
      </c>
      <c r="D1153">
        <v>2094</v>
      </c>
      <c r="E1153">
        <v>1236</v>
      </c>
      <c r="F1153">
        <v>15</v>
      </c>
      <c r="G1153">
        <v>15</v>
      </c>
      <c r="H1153">
        <v>856</v>
      </c>
      <c r="I1153">
        <v>5</v>
      </c>
      <c r="J1153">
        <v>5</v>
      </c>
      <c r="K1153">
        <v>0</v>
      </c>
      <c r="L1153" t="s">
        <v>8737</v>
      </c>
      <c r="M1153" t="s">
        <v>84</v>
      </c>
      <c r="N1153" t="s">
        <v>84</v>
      </c>
    </row>
    <row r="1154" spans="2:14" x14ac:dyDescent="0.35">
      <c r="B1154" t="s">
        <v>8712</v>
      </c>
      <c r="C1154" t="s">
        <v>8751</v>
      </c>
      <c r="D1154">
        <v>2102</v>
      </c>
      <c r="E1154">
        <v>925</v>
      </c>
      <c r="F1154">
        <v>17</v>
      </c>
      <c r="G1154">
        <v>17</v>
      </c>
      <c r="H1154">
        <v>179.9</v>
      </c>
      <c r="I1154">
        <v>2</v>
      </c>
      <c r="J1154">
        <v>2</v>
      </c>
      <c r="K1154">
        <v>0</v>
      </c>
      <c r="L1154" t="s">
        <v>8737</v>
      </c>
      <c r="M1154" t="s">
        <v>57</v>
      </c>
      <c r="N1154" t="s">
        <v>57</v>
      </c>
    </row>
    <row r="1155" spans="2:14" x14ac:dyDescent="0.35">
      <c r="B1155" t="s">
        <v>8712</v>
      </c>
      <c r="C1155" t="s">
        <v>8751</v>
      </c>
      <c r="D1155">
        <v>2107</v>
      </c>
      <c r="E1155">
        <v>962</v>
      </c>
      <c r="F1155">
        <v>17</v>
      </c>
      <c r="G1155">
        <v>17</v>
      </c>
      <c r="H1155">
        <v>179.8</v>
      </c>
      <c r="I1155">
        <v>7</v>
      </c>
      <c r="J1155">
        <v>7</v>
      </c>
      <c r="K1155">
        <v>0</v>
      </c>
      <c r="L1155" t="s">
        <v>8737</v>
      </c>
      <c r="M1155" t="s">
        <v>47</v>
      </c>
      <c r="N1155" t="s">
        <v>47</v>
      </c>
    </row>
    <row r="1156" spans="2:14" x14ac:dyDescent="0.35">
      <c r="B1156" t="s">
        <v>8712</v>
      </c>
      <c r="C1156" t="s">
        <v>8751</v>
      </c>
      <c r="D1156">
        <v>2110</v>
      </c>
      <c r="E1156">
        <v>990</v>
      </c>
      <c r="F1156">
        <v>17</v>
      </c>
      <c r="G1156">
        <v>17</v>
      </c>
      <c r="H1156">
        <v>216</v>
      </c>
      <c r="I1156">
        <v>2</v>
      </c>
      <c r="J1156">
        <v>2</v>
      </c>
      <c r="K1156">
        <v>0</v>
      </c>
      <c r="L1156" t="s">
        <v>8737</v>
      </c>
      <c r="M1156" t="s">
        <v>57</v>
      </c>
      <c r="N1156" t="s">
        <v>57</v>
      </c>
    </row>
    <row r="1157" spans="2:14" x14ac:dyDescent="0.35">
      <c r="B1157" t="s">
        <v>8712</v>
      </c>
      <c r="C1157" t="s">
        <v>8751</v>
      </c>
      <c r="D1157">
        <v>2114</v>
      </c>
      <c r="E1157">
        <v>1262</v>
      </c>
      <c r="F1157">
        <v>15</v>
      </c>
      <c r="G1157">
        <v>15</v>
      </c>
      <c r="H1157">
        <v>75.98</v>
      </c>
      <c r="I1157">
        <v>7</v>
      </c>
      <c r="J1157">
        <v>7</v>
      </c>
      <c r="K1157">
        <v>0</v>
      </c>
      <c r="L1157" t="s">
        <v>8737</v>
      </c>
      <c r="M1157" t="s">
        <v>47</v>
      </c>
      <c r="N1157" t="s">
        <v>47</v>
      </c>
    </row>
    <row r="1158" spans="2:14" x14ac:dyDescent="0.35">
      <c r="B1158" t="s">
        <v>8712</v>
      </c>
      <c r="C1158" t="s">
        <v>8751</v>
      </c>
      <c r="D1158">
        <v>2115</v>
      </c>
      <c r="E1158">
        <v>889</v>
      </c>
      <c r="F1158">
        <v>17</v>
      </c>
      <c r="G1158">
        <v>17</v>
      </c>
      <c r="H1158">
        <v>53.94</v>
      </c>
      <c r="I1158">
        <v>1</v>
      </c>
      <c r="J1158">
        <v>1</v>
      </c>
      <c r="K1158">
        <v>0</v>
      </c>
      <c r="L1158" t="s">
        <v>8737</v>
      </c>
      <c r="M1158" t="s">
        <v>137</v>
      </c>
      <c r="N1158" t="s">
        <v>137</v>
      </c>
    </row>
    <row r="1159" spans="2:14" x14ac:dyDescent="0.35">
      <c r="B1159" t="s">
        <v>8712</v>
      </c>
      <c r="C1159" t="s">
        <v>8751</v>
      </c>
      <c r="D1159">
        <v>2121</v>
      </c>
      <c r="E1159">
        <v>1203</v>
      </c>
      <c r="F1159">
        <v>15</v>
      </c>
      <c r="G1159">
        <v>15</v>
      </c>
      <c r="H1159">
        <v>476</v>
      </c>
      <c r="I1159">
        <v>2</v>
      </c>
      <c r="J1159">
        <v>2</v>
      </c>
      <c r="K1159">
        <v>0</v>
      </c>
      <c r="L1159" t="s">
        <v>8737</v>
      </c>
      <c r="M1159" t="s">
        <v>57</v>
      </c>
      <c r="N1159" t="s">
        <v>57</v>
      </c>
    </row>
    <row r="1160" spans="2:14" x14ac:dyDescent="0.35">
      <c r="B1160" t="s">
        <v>8712</v>
      </c>
      <c r="C1160" t="s">
        <v>8752</v>
      </c>
      <c r="D1160">
        <v>3</v>
      </c>
      <c r="E1160">
        <v>1599</v>
      </c>
      <c r="F1160">
        <v>12</v>
      </c>
      <c r="G1160">
        <v>12</v>
      </c>
      <c r="H1160">
        <v>3420</v>
      </c>
      <c r="I1160">
        <v>6</v>
      </c>
      <c r="J1160">
        <v>6</v>
      </c>
      <c r="K1160">
        <v>0</v>
      </c>
      <c r="L1160" t="s">
        <v>8737</v>
      </c>
      <c r="M1160" t="s">
        <v>37</v>
      </c>
      <c r="N1160" t="s">
        <v>37</v>
      </c>
    </row>
    <row r="1161" spans="2:14" x14ac:dyDescent="0.35">
      <c r="B1161" t="s">
        <v>8712</v>
      </c>
      <c r="C1161" t="s">
        <v>8752</v>
      </c>
      <c r="D1161">
        <v>9</v>
      </c>
      <c r="E1161">
        <v>1470</v>
      </c>
      <c r="F1161">
        <v>13</v>
      </c>
      <c r="G1161">
        <v>13</v>
      </c>
      <c r="H1161">
        <v>71.97</v>
      </c>
      <c r="I1161">
        <v>4</v>
      </c>
      <c r="J1161">
        <v>4</v>
      </c>
      <c r="K1161">
        <v>0</v>
      </c>
      <c r="L1161" t="s">
        <v>8737</v>
      </c>
      <c r="M1161" t="s">
        <v>27</v>
      </c>
      <c r="N1161" t="s">
        <v>27</v>
      </c>
    </row>
    <row r="1162" spans="2:14" x14ac:dyDescent="0.35">
      <c r="B1162" t="s">
        <v>8712</v>
      </c>
      <c r="C1162" t="s">
        <v>8752</v>
      </c>
      <c r="D1162">
        <v>10</v>
      </c>
      <c r="E1162">
        <v>1439</v>
      </c>
      <c r="F1162">
        <v>13</v>
      </c>
      <c r="G1162">
        <v>13</v>
      </c>
      <c r="H1162">
        <v>2495</v>
      </c>
      <c r="I1162">
        <v>3</v>
      </c>
      <c r="J1162">
        <v>3</v>
      </c>
      <c r="K1162">
        <v>0</v>
      </c>
      <c r="L1162" t="s">
        <v>8737</v>
      </c>
      <c r="M1162" t="s">
        <v>107</v>
      </c>
      <c r="N1162" t="s">
        <v>107</v>
      </c>
    </row>
    <row r="1163" spans="2:14" x14ac:dyDescent="0.35">
      <c r="B1163" t="s">
        <v>8712</v>
      </c>
      <c r="C1163" t="s">
        <v>8752</v>
      </c>
      <c r="D1163">
        <v>35</v>
      </c>
      <c r="E1163">
        <v>1447</v>
      </c>
      <c r="F1163">
        <v>13</v>
      </c>
      <c r="G1163">
        <v>13</v>
      </c>
      <c r="H1163">
        <v>162</v>
      </c>
      <c r="I1163">
        <v>2</v>
      </c>
      <c r="J1163">
        <v>2</v>
      </c>
      <c r="K1163">
        <v>0</v>
      </c>
      <c r="L1163" t="s">
        <v>8737</v>
      </c>
      <c r="M1163" t="s">
        <v>57</v>
      </c>
      <c r="N1163" t="s">
        <v>57</v>
      </c>
    </row>
    <row r="1164" spans="2:14" x14ac:dyDescent="0.35">
      <c r="B1164" t="s">
        <v>8712</v>
      </c>
      <c r="C1164" t="s">
        <v>8752</v>
      </c>
      <c r="D1164">
        <v>40</v>
      </c>
      <c r="E1164">
        <v>1650</v>
      </c>
      <c r="F1164">
        <v>12</v>
      </c>
      <c r="G1164">
        <v>12</v>
      </c>
      <c r="H1164">
        <v>89.97</v>
      </c>
      <c r="I1164">
        <v>7</v>
      </c>
      <c r="J1164">
        <v>7</v>
      </c>
      <c r="K1164">
        <v>0</v>
      </c>
      <c r="L1164" t="s">
        <v>8737</v>
      </c>
      <c r="M1164" t="s">
        <v>47</v>
      </c>
      <c r="N1164" t="s">
        <v>47</v>
      </c>
    </row>
    <row r="1165" spans="2:14" x14ac:dyDescent="0.35">
      <c r="B1165" t="s">
        <v>8712</v>
      </c>
      <c r="C1165" t="s">
        <v>8752</v>
      </c>
      <c r="D1165">
        <v>42</v>
      </c>
      <c r="E1165">
        <v>1606</v>
      </c>
      <c r="F1165">
        <v>12</v>
      </c>
      <c r="G1165">
        <v>12</v>
      </c>
      <c r="H1165">
        <v>1250</v>
      </c>
      <c r="I1165">
        <v>3</v>
      </c>
      <c r="J1165">
        <v>3</v>
      </c>
      <c r="K1165">
        <v>0</v>
      </c>
      <c r="L1165" t="s">
        <v>8737</v>
      </c>
      <c r="M1165" t="s">
        <v>107</v>
      </c>
      <c r="N1165" t="s">
        <v>107</v>
      </c>
    </row>
    <row r="1166" spans="2:14" x14ac:dyDescent="0.35">
      <c r="B1166" t="s">
        <v>8712</v>
      </c>
      <c r="C1166" t="s">
        <v>8752</v>
      </c>
      <c r="D1166">
        <v>43</v>
      </c>
      <c r="E1166">
        <v>1415</v>
      </c>
      <c r="F1166">
        <v>14</v>
      </c>
      <c r="G1166">
        <v>14</v>
      </c>
      <c r="H1166">
        <v>1497</v>
      </c>
      <c r="I1166">
        <v>3</v>
      </c>
      <c r="J1166">
        <v>3</v>
      </c>
      <c r="K1166">
        <v>0</v>
      </c>
      <c r="L1166" t="s">
        <v>8737</v>
      </c>
      <c r="M1166" t="s">
        <v>107</v>
      </c>
      <c r="N1166" t="s">
        <v>107</v>
      </c>
    </row>
    <row r="1167" spans="2:14" x14ac:dyDescent="0.35">
      <c r="B1167" t="s">
        <v>8712</v>
      </c>
      <c r="C1167" t="s">
        <v>8752</v>
      </c>
      <c r="D1167">
        <v>45</v>
      </c>
      <c r="E1167">
        <v>1375</v>
      </c>
      <c r="F1167">
        <v>14</v>
      </c>
      <c r="G1167">
        <v>14</v>
      </c>
      <c r="H1167">
        <v>567</v>
      </c>
      <c r="I1167">
        <v>5</v>
      </c>
      <c r="J1167">
        <v>5</v>
      </c>
      <c r="K1167">
        <v>0</v>
      </c>
      <c r="L1167" t="s">
        <v>8737</v>
      </c>
      <c r="M1167" t="s">
        <v>84</v>
      </c>
      <c r="N1167" t="s">
        <v>84</v>
      </c>
    </row>
    <row r="1168" spans="2:14" x14ac:dyDescent="0.35">
      <c r="B1168" t="s">
        <v>8712</v>
      </c>
      <c r="C1168" t="s">
        <v>8752</v>
      </c>
      <c r="D1168">
        <v>46</v>
      </c>
      <c r="E1168">
        <v>1444</v>
      </c>
      <c r="F1168">
        <v>13</v>
      </c>
      <c r="G1168">
        <v>13</v>
      </c>
      <c r="H1168">
        <v>2052</v>
      </c>
      <c r="I1168">
        <v>6</v>
      </c>
      <c r="J1168">
        <v>6</v>
      </c>
      <c r="K1168">
        <v>0</v>
      </c>
      <c r="L1168" t="s">
        <v>8737</v>
      </c>
      <c r="M1168" t="s">
        <v>37</v>
      </c>
      <c r="N1168" t="s">
        <v>37</v>
      </c>
    </row>
    <row r="1169" spans="2:14" x14ac:dyDescent="0.35">
      <c r="B1169" t="s">
        <v>8712</v>
      </c>
      <c r="C1169" t="s">
        <v>8752</v>
      </c>
      <c r="D1169">
        <v>47</v>
      </c>
      <c r="E1169">
        <v>1527</v>
      </c>
      <c r="F1169">
        <v>13</v>
      </c>
      <c r="G1169">
        <v>13</v>
      </c>
      <c r="H1169">
        <v>74.97</v>
      </c>
      <c r="I1169">
        <v>4</v>
      </c>
      <c r="J1169">
        <v>4</v>
      </c>
      <c r="K1169">
        <v>0</v>
      </c>
      <c r="L1169" t="s">
        <v>8737</v>
      </c>
      <c r="M1169" t="s">
        <v>27</v>
      </c>
      <c r="N1169" t="s">
        <v>27</v>
      </c>
    </row>
    <row r="1170" spans="2:14" x14ac:dyDescent="0.35">
      <c r="B1170" t="s">
        <v>8712</v>
      </c>
      <c r="C1170" t="s">
        <v>8752</v>
      </c>
      <c r="D1170">
        <v>49</v>
      </c>
      <c r="E1170">
        <v>1653</v>
      </c>
      <c r="F1170">
        <v>14</v>
      </c>
      <c r="G1170">
        <v>12</v>
      </c>
      <c r="H1170">
        <v>159.84</v>
      </c>
      <c r="I1170">
        <v>1</v>
      </c>
      <c r="J1170">
        <v>1</v>
      </c>
      <c r="K1170">
        <v>2</v>
      </c>
      <c r="L1170" t="s">
        <v>8737</v>
      </c>
      <c r="M1170" t="s">
        <v>137</v>
      </c>
      <c r="N1170" t="s">
        <v>137</v>
      </c>
    </row>
    <row r="1171" spans="2:14" x14ac:dyDescent="0.35">
      <c r="B1171" t="s">
        <v>8712</v>
      </c>
      <c r="C1171" t="s">
        <v>8752</v>
      </c>
      <c r="D1171">
        <v>60</v>
      </c>
      <c r="E1171">
        <v>1693</v>
      </c>
      <c r="F1171">
        <v>12</v>
      </c>
      <c r="G1171">
        <v>12</v>
      </c>
      <c r="H1171">
        <v>6377</v>
      </c>
      <c r="I1171">
        <v>6</v>
      </c>
      <c r="J1171">
        <v>1</v>
      </c>
      <c r="K1171">
        <v>0</v>
      </c>
      <c r="L1171" t="s">
        <v>8737</v>
      </c>
      <c r="M1171" t="s">
        <v>37</v>
      </c>
      <c r="N1171" t="s">
        <v>137</v>
      </c>
    </row>
    <row r="1172" spans="2:14" x14ac:dyDescent="0.35">
      <c r="B1172" t="s">
        <v>8712</v>
      </c>
      <c r="C1172" t="s">
        <v>8752</v>
      </c>
      <c r="D1172">
        <v>72</v>
      </c>
      <c r="E1172">
        <v>1336</v>
      </c>
      <c r="F1172">
        <v>14</v>
      </c>
      <c r="G1172">
        <v>14</v>
      </c>
      <c r="H1172">
        <v>139.96</v>
      </c>
      <c r="I1172">
        <v>7</v>
      </c>
      <c r="J1172">
        <v>7</v>
      </c>
      <c r="K1172">
        <v>0</v>
      </c>
      <c r="L1172" t="s">
        <v>8737</v>
      </c>
      <c r="M1172" t="s">
        <v>47</v>
      </c>
      <c r="N1172" t="s">
        <v>47</v>
      </c>
    </row>
    <row r="1173" spans="2:14" x14ac:dyDescent="0.35">
      <c r="B1173" t="s">
        <v>8712</v>
      </c>
      <c r="C1173" t="s">
        <v>8752</v>
      </c>
      <c r="D1173">
        <v>74</v>
      </c>
      <c r="E1173">
        <v>1477</v>
      </c>
      <c r="F1173">
        <v>13</v>
      </c>
      <c r="G1173">
        <v>13</v>
      </c>
      <c r="H1173">
        <v>945</v>
      </c>
      <c r="I1173">
        <v>5</v>
      </c>
      <c r="J1173">
        <v>5</v>
      </c>
      <c r="K1173">
        <v>0</v>
      </c>
      <c r="L1173" t="s">
        <v>8737</v>
      </c>
      <c r="M1173" t="s">
        <v>84</v>
      </c>
      <c r="N1173" t="s">
        <v>84</v>
      </c>
    </row>
    <row r="1174" spans="2:14" x14ac:dyDescent="0.35">
      <c r="B1174" t="s">
        <v>8712</v>
      </c>
      <c r="C1174" t="s">
        <v>8752</v>
      </c>
      <c r="D1174">
        <v>80</v>
      </c>
      <c r="E1174">
        <v>1519</v>
      </c>
      <c r="F1174">
        <v>13</v>
      </c>
      <c r="G1174">
        <v>13</v>
      </c>
      <c r="H1174">
        <v>83.75</v>
      </c>
      <c r="I1174">
        <v>4</v>
      </c>
      <c r="J1174">
        <v>4</v>
      </c>
      <c r="K1174">
        <v>0</v>
      </c>
      <c r="L1174" t="s">
        <v>8737</v>
      </c>
      <c r="M1174" t="s">
        <v>27</v>
      </c>
      <c r="N1174" t="s">
        <v>27</v>
      </c>
    </row>
    <row r="1175" spans="2:14" x14ac:dyDescent="0.35">
      <c r="B1175" t="s">
        <v>8712</v>
      </c>
      <c r="C1175" t="s">
        <v>8752</v>
      </c>
      <c r="D1175">
        <v>99</v>
      </c>
      <c r="E1175">
        <v>1335</v>
      </c>
      <c r="F1175">
        <v>14</v>
      </c>
      <c r="G1175">
        <v>14</v>
      </c>
      <c r="H1175">
        <v>1365</v>
      </c>
      <c r="I1175">
        <v>3</v>
      </c>
      <c r="J1175">
        <v>3</v>
      </c>
      <c r="K1175">
        <v>0</v>
      </c>
      <c r="L1175" t="s">
        <v>8737</v>
      </c>
      <c r="M1175" t="s">
        <v>107</v>
      </c>
      <c r="N1175" t="s">
        <v>107</v>
      </c>
    </row>
    <row r="1176" spans="2:14" x14ac:dyDescent="0.35">
      <c r="B1176" t="s">
        <v>8712</v>
      </c>
      <c r="C1176" t="s">
        <v>8752</v>
      </c>
      <c r="D1176">
        <v>102</v>
      </c>
      <c r="E1176">
        <v>1504</v>
      </c>
      <c r="F1176">
        <v>13</v>
      </c>
      <c r="G1176">
        <v>13</v>
      </c>
      <c r="H1176">
        <v>89.97</v>
      </c>
      <c r="I1176">
        <v>7</v>
      </c>
      <c r="J1176">
        <v>7</v>
      </c>
      <c r="K1176">
        <v>0</v>
      </c>
      <c r="L1176" t="s">
        <v>8737</v>
      </c>
      <c r="M1176" t="s">
        <v>47</v>
      </c>
      <c r="N1176" t="s">
        <v>47</v>
      </c>
    </row>
    <row r="1177" spans="2:14" x14ac:dyDescent="0.35">
      <c r="B1177" t="s">
        <v>8712</v>
      </c>
      <c r="C1177" t="s">
        <v>8752</v>
      </c>
      <c r="D1177">
        <v>113</v>
      </c>
      <c r="E1177">
        <v>1629</v>
      </c>
      <c r="F1177">
        <v>12</v>
      </c>
      <c r="G1177">
        <v>12</v>
      </c>
      <c r="H1177">
        <v>31.96</v>
      </c>
      <c r="I1177">
        <v>1</v>
      </c>
      <c r="J1177">
        <v>1</v>
      </c>
      <c r="K1177">
        <v>0</v>
      </c>
      <c r="L1177" t="s">
        <v>8737</v>
      </c>
      <c r="M1177" t="s">
        <v>137</v>
      </c>
      <c r="N1177" t="s">
        <v>137</v>
      </c>
    </row>
    <row r="1178" spans="2:14" x14ac:dyDescent="0.35">
      <c r="B1178" t="s">
        <v>8712</v>
      </c>
      <c r="C1178" t="s">
        <v>8752</v>
      </c>
      <c r="D1178">
        <v>141</v>
      </c>
      <c r="E1178">
        <v>1329</v>
      </c>
      <c r="F1178">
        <v>14</v>
      </c>
      <c r="G1178">
        <v>14</v>
      </c>
      <c r="H1178">
        <v>1206</v>
      </c>
      <c r="I1178">
        <v>5</v>
      </c>
      <c r="J1178">
        <v>1</v>
      </c>
      <c r="K1178">
        <v>0</v>
      </c>
      <c r="L1178" t="s">
        <v>8737</v>
      </c>
      <c r="M1178" t="s">
        <v>84</v>
      </c>
      <c r="N1178" t="s">
        <v>137</v>
      </c>
    </row>
    <row r="1179" spans="2:14" x14ac:dyDescent="0.35">
      <c r="B1179" t="s">
        <v>8712</v>
      </c>
      <c r="C1179" t="s">
        <v>8752</v>
      </c>
      <c r="D1179">
        <v>153</v>
      </c>
      <c r="E1179">
        <v>1341</v>
      </c>
      <c r="F1179">
        <v>14</v>
      </c>
      <c r="G1179">
        <v>14</v>
      </c>
      <c r="H1179">
        <v>98</v>
      </c>
      <c r="I1179">
        <v>7</v>
      </c>
      <c r="J1179">
        <v>7</v>
      </c>
      <c r="K1179">
        <v>0</v>
      </c>
      <c r="L1179" t="s">
        <v>8737</v>
      </c>
      <c r="M1179" t="s">
        <v>47</v>
      </c>
      <c r="N1179" t="s">
        <v>47</v>
      </c>
    </row>
    <row r="1180" spans="2:14" x14ac:dyDescent="0.35">
      <c r="B1180" t="s">
        <v>8712</v>
      </c>
      <c r="C1180" t="s">
        <v>8752</v>
      </c>
      <c r="D1180">
        <v>156</v>
      </c>
      <c r="E1180">
        <v>1513</v>
      </c>
      <c r="F1180">
        <v>13</v>
      </c>
      <c r="G1180">
        <v>13</v>
      </c>
      <c r="H1180">
        <v>67.959999999999994</v>
      </c>
      <c r="I1180">
        <v>4</v>
      </c>
      <c r="J1180">
        <v>4</v>
      </c>
      <c r="K1180">
        <v>0</v>
      </c>
      <c r="L1180" t="s">
        <v>8737</v>
      </c>
      <c r="M1180" t="s">
        <v>27</v>
      </c>
      <c r="N1180" t="s">
        <v>27</v>
      </c>
    </row>
    <row r="1181" spans="2:14" x14ac:dyDescent="0.35">
      <c r="B1181" t="s">
        <v>8712</v>
      </c>
      <c r="C1181" t="s">
        <v>8752</v>
      </c>
      <c r="D1181">
        <v>165</v>
      </c>
      <c r="E1181">
        <v>1656</v>
      </c>
      <c r="F1181">
        <v>12</v>
      </c>
      <c r="G1181">
        <v>12</v>
      </c>
      <c r="H1181">
        <v>642</v>
      </c>
      <c r="I1181">
        <v>5</v>
      </c>
      <c r="J1181">
        <v>5</v>
      </c>
      <c r="K1181">
        <v>0</v>
      </c>
      <c r="L1181" t="s">
        <v>8737</v>
      </c>
      <c r="M1181" t="s">
        <v>84</v>
      </c>
      <c r="N1181" t="s">
        <v>84</v>
      </c>
    </row>
    <row r="1182" spans="2:14" x14ac:dyDescent="0.35">
      <c r="B1182" t="s">
        <v>8712</v>
      </c>
      <c r="C1182" t="s">
        <v>8752</v>
      </c>
      <c r="D1182">
        <v>169</v>
      </c>
      <c r="E1182">
        <v>1284</v>
      </c>
      <c r="F1182">
        <v>14</v>
      </c>
      <c r="G1182">
        <v>14</v>
      </c>
      <c r="H1182">
        <v>980</v>
      </c>
      <c r="I1182">
        <v>5</v>
      </c>
      <c r="J1182">
        <v>5</v>
      </c>
      <c r="K1182">
        <v>0</v>
      </c>
      <c r="L1182" t="s">
        <v>8737</v>
      </c>
      <c r="M1182" t="s">
        <v>84</v>
      </c>
      <c r="N1182" t="s">
        <v>84</v>
      </c>
    </row>
    <row r="1183" spans="2:14" x14ac:dyDescent="0.35">
      <c r="B1183" t="s">
        <v>8712</v>
      </c>
      <c r="C1183" t="s">
        <v>8752</v>
      </c>
      <c r="D1183">
        <v>179</v>
      </c>
      <c r="E1183">
        <v>1368</v>
      </c>
      <c r="F1183">
        <v>14</v>
      </c>
      <c r="G1183">
        <v>14</v>
      </c>
      <c r="H1183">
        <v>649.75</v>
      </c>
      <c r="I1183">
        <v>2</v>
      </c>
      <c r="J1183">
        <v>2</v>
      </c>
      <c r="K1183">
        <v>0</v>
      </c>
      <c r="L1183" t="s">
        <v>8737</v>
      </c>
      <c r="M1183" t="s">
        <v>57</v>
      </c>
      <c r="N1183" t="s">
        <v>57</v>
      </c>
    </row>
    <row r="1184" spans="2:14" x14ac:dyDescent="0.35">
      <c r="B1184" t="s">
        <v>8712</v>
      </c>
      <c r="C1184" t="s">
        <v>8752</v>
      </c>
      <c r="D1184">
        <v>180</v>
      </c>
      <c r="E1184">
        <v>1615</v>
      </c>
      <c r="F1184">
        <v>12</v>
      </c>
      <c r="G1184">
        <v>12</v>
      </c>
      <c r="H1184">
        <v>59.96</v>
      </c>
      <c r="I1184">
        <v>4</v>
      </c>
      <c r="J1184">
        <v>4</v>
      </c>
      <c r="K1184">
        <v>0</v>
      </c>
      <c r="L1184" t="s">
        <v>8737</v>
      </c>
      <c r="M1184" t="s">
        <v>27</v>
      </c>
      <c r="N1184" t="s">
        <v>27</v>
      </c>
    </row>
    <row r="1185" spans="2:14" x14ac:dyDescent="0.35">
      <c r="B1185" t="s">
        <v>8712</v>
      </c>
      <c r="C1185" t="s">
        <v>8752</v>
      </c>
      <c r="D1185">
        <v>184</v>
      </c>
      <c r="E1185">
        <v>1445</v>
      </c>
      <c r="F1185">
        <v>13</v>
      </c>
      <c r="G1185">
        <v>13</v>
      </c>
      <c r="H1185">
        <v>39.96</v>
      </c>
      <c r="I1185">
        <v>1</v>
      </c>
      <c r="J1185">
        <v>1</v>
      </c>
      <c r="K1185">
        <v>0</v>
      </c>
      <c r="L1185" t="s">
        <v>8737</v>
      </c>
      <c r="M1185" t="s">
        <v>137</v>
      </c>
      <c r="N1185" t="s">
        <v>137</v>
      </c>
    </row>
    <row r="1186" spans="2:14" x14ac:dyDescent="0.35">
      <c r="B1186" t="s">
        <v>8712</v>
      </c>
      <c r="C1186" t="s">
        <v>8752</v>
      </c>
      <c r="D1186">
        <v>187</v>
      </c>
      <c r="E1186">
        <v>1583</v>
      </c>
      <c r="F1186">
        <v>12</v>
      </c>
      <c r="G1186">
        <v>12</v>
      </c>
      <c r="H1186">
        <v>50.97</v>
      </c>
      <c r="I1186">
        <v>4</v>
      </c>
      <c r="J1186">
        <v>4</v>
      </c>
      <c r="K1186">
        <v>0</v>
      </c>
      <c r="L1186" t="s">
        <v>8737</v>
      </c>
      <c r="M1186" t="s">
        <v>27</v>
      </c>
      <c r="N1186" t="s">
        <v>27</v>
      </c>
    </row>
    <row r="1187" spans="2:14" x14ac:dyDescent="0.35">
      <c r="B1187" t="s">
        <v>8712</v>
      </c>
      <c r="C1187" t="s">
        <v>8752</v>
      </c>
      <c r="D1187">
        <v>188</v>
      </c>
      <c r="E1187">
        <v>1610</v>
      </c>
      <c r="F1187">
        <v>12</v>
      </c>
      <c r="G1187">
        <v>12</v>
      </c>
      <c r="H1187">
        <v>53.94</v>
      </c>
      <c r="I1187">
        <v>1</v>
      </c>
      <c r="J1187">
        <v>1</v>
      </c>
      <c r="K1187">
        <v>0</v>
      </c>
      <c r="L1187" t="s">
        <v>8737</v>
      </c>
      <c r="M1187" t="s">
        <v>137</v>
      </c>
      <c r="N1187" t="s">
        <v>137</v>
      </c>
    </row>
    <row r="1188" spans="2:14" x14ac:dyDescent="0.35">
      <c r="B1188" t="s">
        <v>8712</v>
      </c>
      <c r="C1188" t="s">
        <v>8752</v>
      </c>
      <c r="D1188">
        <v>189</v>
      </c>
      <c r="E1188">
        <v>1437</v>
      </c>
      <c r="F1188">
        <v>13</v>
      </c>
      <c r="G1188">
        <v>13</v>
      </c>
      <c r="H1188">
        <v>47.94</v>
      </c>
      <c r="I1188">
        <v>1</v>
      </c>
      <c r="J1188">
        <v>1</v>
      </c>
      <c r="K1188">
        <v>0</v>
      </c>
      <c r="L1188" t="s">
        <v>8737</v>
      </c>
      <c r="M1188" t="s">
        <v>137</v>
      </c>
      <c r="N1188" t="s">
        <v>137</v>
      </c>
    </row>
    <row r="1189" spans="2:14" x14ac:dyDescent="0.35">
      <c r="B1189" t="s">
        <v>8712</v>
      </c>
      <c r="C1189" t="s">
        <v>8752</v>
      </c>
      <c r="D1189">
        <v>196</v>
      </c>
      <c r="E1189">
        <v>1420</v>
      </c>
      <c r="F1189">
        <v>14</v>
      </c>
      <c r="G1189">
        <v>14</v>
      </c>
      <c r="H1189">
        <v>179</v>
      </c>
      <c r="I1189">
        <v>2</v>
      </c>
      <c r="J1189">
        <v>2</v>
      </c>
      <c r="K1189">
        <v>0</v>
      </c>
      <c r="L1189" t="s">
        <v>8737</v>
      </c>
      <c r="M1189" t="s">
        <v>57</v>
      </c>
      <c r="N1189" t="s">
        <v>57</v>
      </c>
    </row>
    <row r="1190" spans="2:14" x14ac:dyDescent="0.35">
      <c r="B1190" t="s">
        <v>8712</v>
      </c>
      <c r="C1190" t="s">
        <v>8752</v>
      </c>
      <c r="D1190">
        <v>198</v>
      </c>
      <c r="E1190">
        <v>1627</v>
      </c>
      <c r="F1190">
        <v>13</v>
      </c>
      <c r="G1190">
        <v>12</v>
      </c>
      <c r="H1190">
        <v>4255.16</v>
      </c>
      <c r="I1190">
        <v>5</v>
      </c>
      <c r="J1190">
        <v>2</v>
      </c>
      <c r="K1190">
        <v>1</v>
      </c>
      <c r="L1190" t="s">
        <v>8737</v>
      </c>
      <c r="M1190" t="s">
        <v>84</v>
      </c>
      <c r="N1190" t="s">
        <v>57</v>
      </c>
    </row>
    <row r="1191" spans="2:14" x14ac:dyDescent="0.35">
      <c r="B1191" t="s">
        <v>8712</v>
      </c>
      <c r="C1191" t="s">
        <v>8752</v>
      </c>
      <c r="D1191">
        <v>205</v>
      </c>
      <c r="E1191">
        <v>1605</v>
      </c>
      <c r="F1191">
        <v>12</v>
      </c>
      <c r="G1191">
        <v>12</v>
      </c>
      <c r="H1191">
        <v>33.979999999999997</v>
      </c>
      <c r="I1191">
        <v>4</v>
      </c>
      <c r="J1191">
        <v>4</v>
      </c>
      <c r="K1191">
        <v>0</v>
      </c>
      <c r="L1191" t="s">
        <v>8737</v>
      </c>
      <c r="M1191" t="s">
        <v>27</v>
      </c>
      <c r="N1191" t="s">
        <v>27</v>
      </c>
    </row>
    <row r="1192" spans="2:14" x14ac:dyDescent="0.35">
      <c r="B1192" t="s">
        <v>8712</v>
      </c>
      <c r="C1192" t="s">
        <v>8752</v>
      </c>
      <c r="D1192">
        <v>212</v>
      </c>
      <c r="E1192">
        <v>1484</v>
      </c>
      <c r="F1192">
        <v>13</v>
      </c>
      <c r="G1192">
        <v>13</v>
      </c>
      <c r="H1192">
        <v>44.97</v>
      </c>
      <c r="I1192">
        <v>4</v>
      </c>
      <c r="J1192">
        <v>4</v>
      </c>
      <c r="K1192">
        <v>0</v>
      </c>
      <c r="L1192" t="s">
        <v>8737</v>
      </c>
      <c r="M1192" t="s">
        <v>27</v>
      </c>
      <c r="N1192" t="s">
        <v>27</v>
      </c>
    </row>
    <row r="1193" spans="2:14" x14ac:dyDescent="0.35">
      <c r="B1193" t="s">
        <v>8712</v>
      </c>
      <c r="C1193" t="s">
        <v>8752</v>
      </c>
      <c r="D1193">
        <v>217</v>
      </c>
      <c r="E1193">
        <v>1669</v>
      </c>
      <c r="F1193">
        <v>13</v>
      </c>
      <c r="G1193">
        <v>12</v>
      </c>
      <c r="H1193">
        <v>1709.94</v>
      </c>
      <c r="I1193">
        <v>7</v>
      </c>
      <c r="J1193">
        <v>3</v>
      </c>
      <c r="K1193">
        <v>1</v>
      </c>
      <c r="L1193" t="s">
        <v>8737</v>
      </c>
      <c r="M1193" t="s">
        <v>47</v>
      </c>
      <c r="N1193" t="s">
        <v>107</v>
      </c>
    </row>
    <row r="1194" spans="2:14" x14ac:dyDescent="0.35">
      <c r="B1194" t="s">
        <v>8712</v>
      </c>
      <c r="C1194" t="s">
        <v>8752</v>
      </c>
      <c r="D1194">
        <v>218</v>
      </c>
      <c r="E1194">
        <v>1302</v>
      </c>
      <c r="F1194">
        <v>14</v>
      </c>
      <c r="G1194">
        <v>14</v>
      </c>
      <c r="H1194">
        <v>74.95</v>
      </c>
      <c r="I1194">
        <v>4</v>
      </c>
      <c r="J1194">
        <v>4</v>
      </c>
      <c r="K1194">
        <v>0</v>
      </c>
      <c r="L1194" t="s">
        <v>8737</v>
      </c>
      <c r="M1194" t="s">
        <v>27</v>
      </c>
      <c r="N1194" t="s">
        <v>27</v>
      </c>
    </row>
    <row r="1195" spans="2:14" x14ac:dyDescent="0.35">
      <c r="B1195" t="s">
        <v>8712</v>
      </c>
      <c r="C1195" t="s">
        <v>8752</v>
      </c>
      <c r="D1195">
        <v>219</v>
      </c>
      <c r="E1195">
        <v>1600</v>
      </c>
      <c r="F1195">
        <v>12</v>
      </c>
      <c r="G1195">
        <v>12</v>
      </c>
      <c r="H1195">
        <v>1225</v>
      </c>
      <c r="I1195">
        <v>5</v>
      </c>
      <c r="J1195">
        <v>5</v>
      </c>
      <c r="K1195">
        <v>0</v>
      </c>
      <c r="L1195" t="s">
        <v>8737</v>
      </c>
      <c r="M1195" t="s">
        <v>84</v>
      </c>
      <c r="N1195" t="s">
        <v>84</v>
      </c>
    </row>
    <row r="1196" spans="2:14" x14ac:dyDescent="0.35">
      <c r="B1196" t="s">
        <v>8712</v>
      </c>
      <c r="C1196" t="s">
        <v>8752</v>
      </c>
      <c r="D1196">
        <v>223</v>
      </c>
      <c r="E1196">
        <v>1506</v>
      </c>
      <c r="F1196">
        <v>13</v>
      </c>
      <c r="G1196">
        <v>13</v>
      </c>
      <c r="H1196">
        <v>3420</v>
      </c>
      <c r="I1196">
        <v>6</v>
      </c>
      <c r="J1196">
        <v>6</v>
      </c>
      <c r="K1196">
        <v>0</v>
      </c>
      <c r="L1196" t="s">
        <v>8737</v>
      </c>
      <c r="M1196" t="s">
        <v>37</v>
      </c>
      <c r="N1196" t="s">
        <v>37</v>
      </c>
    </row>
    <row r="1197" spans="2:14" x14ac:dyDescent="0.35">
      <c r="B1197" t="s">
        <v>8712</v>
      </c>
      <c r="C1197" t="s">
        <v>8752</v>
      </c>
      <c r="D1197">
        <v>225</v>
      </c>
      <c r="E1197">
        <v>1652</v>
      </c>
      <c r="F1197">
        <v>12</v>
      </c>
      <c r="G1197">
        <v>12</v>
      </c>
      <c r="H1197">
        <v>567</v>
      </c>
      <c r="I1197">
        <v>5</v>
      </c>
      <c r="J1197">
        <v>5</v>
      </c>
      <c r="K1197">
        <v>0</v>
      </c>
      <c r="L1197" t="s">
        <v>8737</v>
      </c>
      <c r="M1197" t="s">
        <v>84</v>
      </c>
      <c r="N1197" t="s">
        <v>84</v>
      </c>
    </row>
    <row r="1198" spans="2:14" x14ac:dyDescent="0.35">
      <c r="B1198" t="s">
        <v>8712</v>
      </c>
      <c r="C1198" t="s">
        <v>8752</v>
      </c>
      <c r="D1198">
        <v>229</v>
      </c>
      <c r="E1198">
        <v>1516</v>
      </c>
      <c r="F1198">
        <v>14</v>
      </c>
      <c r="G1198">
        <v>13</v>
      </c>
      <c r="H1198">
        <v>464.7</v>
      </c>
      <c r="I1198">
        <v>7</v>
      </c>
      <c r="J1198">
        <v>7</v>
      </c>
      <c r="K1198">
        <v>1</v>
      </c>
      <c r="L1198" t="s">
        <v>8737</v>
      </c>
      <c r="M1198" t="s">
        <v>47</v>
      </c>
      <c r="N1198" t="s">
        <v>47</v>
      </c>
    </row>
    <row r="1199" spans="2:14" x14ac:dyDescent="0.35">
      <c r="B1199" t="s">
        <v>8712</v>
      </c>
      <c r="C1199" t="s">
        <v>8752</v>
      </c>
      <c r="D1199">
        <v>244</v>
      </c>
      <c r="E1199">
        <v>1325</v>
      </c>
      <c r="F1199">
        <v>14</v>
      </c>
      <c r="G1199">
        <v>14</v>
      </c>
      <c r="H1199">
        <v>149.85000000000002</v>
      </c>
      <c r="I1199">
        <v>7</v>
      </c>
      <c r="J1199">
        <v>7</v>
      </c>
      <c r="K1199">
        <v>0</v>
      </c>
      <c r="L1199" t="s">
        <v>8737</v>
      </c>
      <c r="M1199" t="s">
        <v>47</v>
      </c>
      <c r="N1199" t="s">
        <v>47</v>
      </c>
    </row>
    <row r="1200" spans="2:14" x14ac:dyDescent="0.35">
      <c r="B1200" t="s">
        <v>8712</v>
      </c>
      <c r="C1200" t="s">
        <v>8752</v>
      </c>
      <c r="D1200">
        <v>259</v>
      </c>
      <c r="E1200">
        <v>1613</v>
      </c>
      <c r="F1200">
        <v>13</v>
      </c>
      <c r="G1200">
        <v>12</v>
      </c>
      <c r="H1200">
        <v>151.91999999999999</v>
      </c>
      <c r="I1200">
        <v>7</v>
      </c>
      <c r="J1200">
        <v>1</v>
      </c>
      <c r="K1200">
        <v>1</v>
      </c>
      <c r="L1200" t="s">
        <v>8737</v>
      </c>
      <c r="M1200" t="s">
        <v>47</v>
      </c>
      <c r="N1200" t="s">
        <v>137</v>
      </c>
    </row>
    <row r="1201" spans="2:14" x14ac:dyDescent="0.35">
      <c r="B1201" t="s">
        <v>8712</v>
      </c>
      <c r="C1201" t="s">
        <v>8752</v>
      </c>
      <c r="D1201">
        <v>265</v>
      </c>
      <c r="E1201">
        <v>1675</v>
      </c>
      <c r="F1201">
        <v>12</v>
      </c>
      <c r="G1201">
        <v>12</v>
      </c>
      <c r="H1201">
        <v>108</v>
      </c>
      <c r="I1201">
        <v>2</v>
      </c>
      <c r="J1201">
        <v>2</v>
      </c>
      <c r="K1201">
        <v>0</v>
      </c>
      <c r="L1201" t="s">
        <v>8737</v>
      </c>
      <c r="M1201" t="s">
        <v>57</v>
      </c>
      <c r="N1201" t="s">
        <v>57</v>
      </c>
    </row>
    <row r="1202" spans="2:14" x14ac:dyDescent="0.35">
      <c r="B1202" t="s">
        <v>8712</v>
      </c>
      <c r="C1202" t="s">
        <v>8752</v>
      </c>
      <c r="D1202">
        <v>267</v>
      </c>
      <c r="E1202">
        <v>1570</v>
      </c>
      <c r="F1202">
        <v>12</v>
      </c>
      <c r="G1202">
        <v>12</v>
      </c>
      <c r="H1202">
        <v>1996</v>
      </c>
      <c r="I1202">
        <v>3</v>
      </c>
      <c r="J1202">
        <v>3</v>
      </c>
      <c r="K1202">
        <v>0</v>
      </c>
      <c r="L1202" t="s">
        <v>8737</v>
      </c>
      <c r="M1202" t="s">
        <v>107</v>
      </c>
      <c r="N1202" t="s">
        <v>107</v>
      </c>
    </row>
    <row r="1203" spans="2:14" x14ac:dyDescent="0.35">
      <c r="B1203" t="s">
        <v>8712</v>
      </c>
      <c r="C1203" t="s">
        <v>8752</v>
      </c>
      <c r="D1203">
        <v>269</v>
      </c>
      <c r="E1203">
        <v>1690</v>
      </c>
      <c r="F1203">
        <v>12</v>
      </c>
      <c r="G1203">
        <v>12</v>
      </c>
      <c r="H1203">
        <v>67.959999999999994</v>
      </c>
      <c r="I1203">
        <v>4</v>
      </c>
      <c r="J1203">
        <v>4</v>
      </c>
      <c r="K1203">
        <v>0</v>
      </c>
      <c r="L1203" t="s">
        <v>8737</v>
      </c>
      <c r="M1203" t="s">
        <v>27</v>
      </c>
      <c r="N1203" t="s">
        <v>27</v>
      </c>
    </row>
    <row r="1204" spans="2:14" x14ac:dyDescent="0.35">
      <c r="B1204" t="s">
        <v>8712</v>
      </c>
      <c r="C1204" t="s">
        <v>8752</v>
      </c>
      <c r="D1204">
        <v>285</v>
      </c>
      <c r="E1204">
        <v>1462</v>
      </c>
      <c r="F1204">
        <v>13</v>
      </c>
      <c r="G1204">
        <v>13</v>
      </c>
      <c r="H1204">
        <v>1125</v>
      </c>
      <c r="I1204">
        <v>5</v>
      </c>
      <c r="J1204">
        <v>5</v>
      </c>
      <c r="K1204">
        <v>0</v>
      </c>
      <c r="L1204" t="s">
        <v>8737</v>
      </c>
      <c r="M1204" t="s">
        <v>84</v>
      </c>
      <c r="N1204" t="s">
        <v>84</v>
      </c>
    </row>
    <row r="1205" spans="2:14" x14ac:dyDescent="0.35">
      <c r="B1205" t="s">
        <v>8712</v>
      </c>
      <c r="C1205" t="s">
        <v>8752</v>
      </c>
      <c r="D1205">
        <v>287</v>
      </c>
      <c r="E1205">
        <v>1371</v>
      </c>
      <c r="F1205">
        <v>14</v>
      </c>
      <c r="G1205">
        <v>14</v>
      </c>
      <c r="H1205">
        <v>59.96</v>
      </c>
      <c r="I1205">
        <v>4</v>
      </c>
      <c r="J1205">
        <v>4</v>
      </c>
      <c r="K1205">
        <v>0</v>
      </c>
      <c r="L1205" t="s">
        <v>8737</v>
      </c>
      <c r="M1205" t="s">
        <v>27</v>
      </c>
      <c r="N1205" t="s">
        <v>27</v>
      </c>
    </row>
    <row r="1206" spans="2:14" x14ac:dyDescent="0.35">
      <c r="B1206" t="s">
        <v>8712</v>
      </c>
      <c r="C1206" t="s">
        <v>8752</v>
      </c>
      <c r="D1206">
        <v>293</v>
      </c>
      <c r="E1206">
        <v>1459</v>
      </c>
      <c r="F1206">
        <v>13</v>
      </c>
      <c r="G1206">
        <v>13</v>
      </c>
      <c r="H1206">
        <v>37.99</v>
      </c>
      <c r="I1206">
        <v>7</v>
      </c>
      <c r="J1206">
        <v>7</v>
      </c>
      <c r="K1206">
        <v>0</v>
      </c>
      <c r="L1206" t="s">
        <v>8737</v>
      </c>
      <c r="M1206" t="s">
        <v>47</v>
      </c>
      <c r="N1206" t="s">
        <v>47</v>
      </c>
    </row>
    <row r="1207" spans="2:14" x14ac:dyDescent="0.35">
      <c r="B1207" t="s">
        <v>8712</v>
      </c>
      <c r="C1207" t="s">
        <v>8752</v>
      </c>
      <c r="D1207">
        <v>300</v>
      </c>
      <c r="E1207">
        <v>1469</v>
      </c>
      <c r="F1207">
        <v>13</v>
      </c>
      <c r="G1207">
        <v>13</v>
      </c>
      <c r="H1207">
        <v>84.949999999999989</v>
      </c>
      <c r="I1207">
        <v>4</v>
      </c>
      <c r="J1207">
        <v>4</v>
      </c>
      <c r="K1207">
        <v>0</v>
      </c>
      <c r="L1207" t="s">
        <v>8737</v>
      </c>
      <c r="M1207" t="s">
        <v>27</v>
      </c>
      <c r="N1207" t="s">
        <v>27</v>
      </c>
    </row>
    <row r="1208" spans="2:14" x14ac:dyDescent="0.35">
      <c r="B1208" t="s">
        <v>8712</v>
      </c>
      <c r="C1208" t="s">
        <v>8752</v>
      </c>
      <c r="D1208">
        <v>303</v>
      </c>
      <c r="E1208">
        <v>1435</v>
      </c>
      <c r="F1208">
        <v>13</v>
      </c>
      <c r="G1208">
        <v>13</v>
      </c>
      <c r="H1208">
        <v>147.96</v>
      </c>
      <c r="I1208">
        <v>7</v>
      </c>
      <c r="J1208">
        <v>7</v>
      </c>
      <c r="K1208">
        <v>0</v>
      </c>
      <c r="L1208" t="s">
        <v>8737</v>
      </c>
      <c r="M1208" t="s">
        <v>47</v>
      </c>
      <c r="N1208" t="s">
        <v>47</v>
      </c>
    </row>
    <row r="1209" spans="2:14" x14ac:dyDescent="0.35">
      <c r="B1209" t="s">
        <v>8712</v>
      </c>
      <c r="C1209" t="s">
        <v>8752</v>
      </c>
      <c r="D1209">
        <v>304</v>
      </c>
      <c r="E1209">
        <v>1568</v>
      </c>
      <c r="F1209">
        <v>12</v>
      </c>
      <c r="G1209">
        <v>12</v>
      </c>
      <c r="H1209">
        <v>259.89999999999998</v>
      </c>
      <c r="I1209">
        <v>2</v>
      </c>
      <c r="J1209">
        <v>2</v>
      </c>
      <c r="K1209">
        <v>0</v>
      </c>
      <c r="L1209" t="s">
        <v>8737</v>
      </c>
      <c r="M1209" t="s">
        <v>57</v>
      </c>
      <c r="N1209" t="s">
        <v>57</v>
      </c>
    </row>
    <row r="1210" spans="2:14" x14ac:dyDescent="0.35">
      <c r="B1210" t="s">
        <v>8712</v>
      </c>
      <c r="C1210" t="s">
        <v>8752</v>
      </c>
      <c r="D1210">
        <v>306</v>
      </c>
      <c r="E1210">
        <v>1386</v>
      </c>
      <c r="F1210">
        <v>14</v>
      </c>
      <c r="G1210">
        <v>14</v>
      </c>
      <c r="H1210">
        <v>52.5</v>
      </c>
      <c r="I1210">
        <v>4</v>
      </c>
      <c r="J1210">
        <v>4</v>
      </c>
      <c r="K1210">
        <v>0</v>
      </c>
      <c r="L1210" t="s">
        <v>8737</v>
      </c>
      <c r="M1210" t="s">
        <v>27</v>
      </c>
      <c r="N1210" t="s">
        <v>27</v>
      </c>
    </row>
    <row r="1211" spans="2:14" x14ac:dyDescent="0.35">
      <c r="B1211" t="s">
        <v>8712</v>
      </c>
      <c r="C1211" t="s">
        <v>8752</v>
      </c>
      <c r="D1211">
        <v>308</v>
      </c>
      <c r="E1211">
        <v>1395</v>
      </c>
      <c r="F1211">
        <v>14</v>
      </c>
      <c r="G1211">
        <v>14</v>
      </c>
      <c r="H1211">
        <v>945</v>
      </c>
      <c r="I1211">
        <v>5</v>
      </c>
      <c r="J1211">
        <v>5</v>
      </c>
      <c r="K1211">
        <v>0</v>
      </c>
      <c r="L1211" t="s">
        <v>8737</v>
      </c>
      <c r="M1211" t="s">
        <v>84</v>
      </c>
      <c r="N1211" t="s">
        <v>84</v>
      </c>
    </row>
    <row r="1212" spans="2:14" x14ac:dyDescent="0.35">
      <c r="B1212" t="s">
        <v>8712</v>
      </c>
      <c r="C1212" t="s">
        <v>8752</v>
      </c>
      <c r="D1212">
        <v>310</v>
      </c>
      <c r="E1212">
        <v>1414</v>
      </c>
      <c r="F1212">
        <v>14</v>
      </c>
      <c r="G1212">
        <v>14</v>
      </c>
      <c r="H1212">
        <v>89.94</v>
      </c>
      <c r="I1212">
        <v>4</v>
      </c>
      <c r="J1212">
        <v>4</v>
      </c>
      <c r="K1212">
        <v>0</v>
      </c>
      <c r="L1212" t="s">
        <v>8737</v>
      </c>
      <c r="M1212" t="s">
        <v>27</v>
      </c>
      <c r="N1212" t="s">
        <v>27</v>
      </c>
    </row>
    <row r="1213" spans="2:14" x14ac:dyDescent="0.35">
      <c r="B1213" t="s">
        <v>8712</v>
      </c>
      <c r="C1213" t="s">
        <v>8752</v>
      </c>
      <c r="D1213">
        <v>324</v>
      </c>
      <c r="E1213">
        <v>1530</v>
      </c>
      <c r="F1213">
        <v>13</v>
      </c>
      <c r="G1213">
        <v>13</v>
      </c>
      <c r="H1213">
        <v>67.959999999999994</v>
      </c>
      <c r="I1213">
        <v>4</v>
      </c>
      <c r="J1213">
        <v>4</v>
      </c>
      <c r="K1213">
        <v>0</v>
      </c>
      <c r="L1213" t="s">
        <v>8737</v>
      </c>
      <c r="M1213" t="s">
        <v>27</v>
      </c>
      <c r="N1213" t="s">
        <v>27</v>
      </c>
    </row>
    <row r="1214" spans="2:14" x14ac:dyDescent="0.35">
      <c r="B1214" t="s">
        <v>8712</v>
      </c>
      <c r="C1214" t="s">
        <v>8752</v>
      </c>
      <c r="D1214">
        <v>331</v>
      </c>
      <c r="E1214">
        <v>1674</v>
      </c>
      <c r="F1214">
        <v>12</v>
      </c>
      <c r="G1214">
        <v>12</v>
      </c>
      <c r="H1214">
        <v>1250</v>
      </c>
      <c r="I1214">
        <v>3</v>
      </c>
      <c r="J1214">
        <v>3</v>
      </c>
      <c r="K1214">
        <v>0</v>
      </c>
      <c r="L1214" t="s">
        <v>8737</v>
      </c>
      <c r="M1214" t="s">
        <v>107</v>
      </c>
      <c r="N1214" t="s">
        <v>107</v>
      </c>
    </row>
    <row r="1215" spans="2:14" x14ac:dyDescent="0.35">
      <c r="B1215" t="s">
        <v>8712</v>
      </c>
      <c r="C1215" t="s">
        <v>8752</v>
      </c>
      <c r="D1215">
        <v>341</v>
      </c>
      <c r="E1215">
        <v>1313</v>
      </c>
      <c r="F1215">
        <v>14</v>
      </c>
      <c r="G1215">
        <v>14</v>
      </c>
      <c r="H1215">
        <v>25.98</v>
      </c>
      <c r="I1215">
        <v>4</v>
      </c>
      <c r="J1215">
        <v>4</v>
      </c>
      <c r="K1215">
        <v>0</v>
      </c>
      <c r="L1215" t="s">
        <v>8737</v>
      </c>
      <c r="M1215" t="s">
        <v>27</v>
      </c>
      <c r="N1215" t="s">
        <v>27</v>
      </c>
    </row>
    <row r="1216" spans="2:14" x14ac:dyDescent="0.35">
      <c r="B1216" t="s">
        <v>8712</v>
      </c>
      <c r="C1216" t="s">
        <v>8752</v>
      </c>
      <c r="D1216">
        <v>356</v>
      </c>
      <c r="E1216">
        <v>1588</v>
      </c>
      <c r="F1216">
        <v>12</v>
      </c>
      <c r="G1216">
        <v>12</v>
      </c>
      <c r="H1216">
        <v>69</v>
      </c>
      <c r="I1216">
        <v>2</v>
      </c>
      <c r="J1216">
        <v>2</v>
      </c>
      <c r="K1216">
        <v>0</v>
      </c>
      <c r="L1216" t="s">
        <v>8737</v>
      </c>
      <c r="M1216" t="s">
        <v>57</v>
      </c>
      <c r="N1216" t="s">
        <v>57</v>
      </c>
    </row>
    <row r="1217" spans="2:14" x14ac:dyDescent="0.35">
      <c r="B1217" t="s">
        <v>8712</v>
      </c>
      <c r="C1217" t="s">
        <v>8752</v>
      </c>
      <c r="D1217">
        <v>357</v>
      </c>
      <c r="E1217">
        <v>1334</v>
      </c>
      <c r="F1217">
        <v>14</v>
      </c>
      <c r="G1217">
        <v>14</v>
      </c>
      <c r="H1217">
        <v>1365</v>
      </c>
      <c r="I1217">
        <v>3</v>
      </c>
      <c r="J1217">
        <v>3</v>
      </c>
      <c r="K1217">
        <v>0</v>
      </c>
      <c r="L1217" t="s">
        <v>8737</v>
      </c>
      <c r="M1217" t="s">
        <v>107</v>
      </c>
      <c r="N1217" t="s">
        <v>107</v>
      </c>
    </row>
    <row r="1218" spans="2:14" x14ac:dyDescent="0.35">
      <c r="B1218" t="s">
        <v>8712</v>
      </c>
      <c r="C1218" t="s">
        <v>8752</v>
      </c>
      <c r="D1218">
        <v>362</v>
      </c>
      <c r="E1218">
        <v>1299</v>
      </c>
      <c r="F1218">
        <v>14</v>
      </c>
      <c r="G1218">
        <v>14</v>
      </c>
      <c r="H1218">
        <v>1596</v>
      </c>
      <c r="I1218">
        <v>3</v>
      </c>
      <c r="J1218">
        <v>3</v>
      </c>
      <c r="K1218">
        <v>0</v>
      </c>
      <c r="L1218" t="s">
        <v>8737</v>
      </c>
      <c r="M1218" t="s">
        <v>107</v>
      </c>
      <c r="N1218" t="s">
        <v>107</v>
      </c>
    </row>
    <row r="1219" spans="2:14" x14ac:dyDescent="0.35">
      <c r="B1219" t="s">
        <v>8712</v>
      </c>
      <c r="C1219" t="s">
        <v>8752</v>
      </c>
      <c r="D1219">
        <v>368</v>
      </c>
      <c r="E1219">
        <v>1563</v>
      </c>
      <c r="F1219">
        <v>13</v>
      </c>
      <c r="G1219">
        <v>12</v>
      </c>
      <c r="H1219">
        <v>3663.96</v>
      </c>
      <c r="I1219">
        <v>6</v>
      </c>
      <c r="J1219">
        <v>4</v>
      </c>
      <c r="K1219">
        <v>1</v>
      </c>
      <c r="L1219" t="s">
        <v>8737</v>
      </c>
      <c r="M1219" t="s">
        <v>37</v>
      </c>
      <c r="N1219" t="s">
        <v>27</v>
      </c>
    </row>
    <row r="1220" spans="2:14" x14ac:dyDescent="0.35">
      <c r="B1220" t="s">
        <v>8712</v>
      </c>
      <c r="C1220" t="s">
        <v>8752</v>
      </c>
      <c r="D1220">
        <v>373</v>
      </c>
      <c r="E1220">
        <v>1378</v>
      </c>
      <c r="F1220">
        <v>14</v>
      </c>
      <c r="G1220">
        <v>14</v>
      </c>
      <c r="H1220">
        <v>79.959999999999994</v>
      </c>
      <c r="I1220">
        <v>4</v>
      </c>
      <c r="J1220">
        <v>4</v>
      </c>
      <c r="K1220">
        <v>0</v>
      </c>
      <c r="L1220" t="s">
        <v>8737</v>
      </c>
      <c r="M1220" t="s">
        <v>27</v>
      </c>
      <c r="N1220" t="s">
        <v>27</v>
      </c>
    </row>
    <row r="1221" spans="2:14" x14ac:dyDescent="0.35">
      <c r="B1221" t="s">
        <v>8712</v>
      </c>
      <c r="C1221" t="s">
        <v>8752</v>
      </c>
      <c r="D1221">
        <v>375</v>
      </c>
      <c r="E1221">
        <v>1617</v>
      </c>
      <c r="F1221">
        <v>12</v>
      </c>
      <c r="G1221">
        <v>12</v>
      </c>
      <c r="H1221">
        <v>67</v>
      </c>
      <c r="I1221">
        <v>4</v>
      </c>
      <c r="J1221">
        <v>4</v>
      </c>
      <c r="K1221">
        <v>0</v>
      </c>
      <c r="L1221" t="s">
        <v>8737</v>
      </c>
      <c r="M1221" t="s">
        <v>27</v>
      </c>
      <c r="N1221" t="s">
        <v>27</v>
      </c>
    </row>
    <row r="1222" spans="2:14" x14ac:dyDescent="0.35">
      <c r="B1222" t="s">
        <v>8712</v>
      </c>
      <c r="C1222" t="s">
        <v>8752</v>
      </c>
      <c r="D1222">
        <v>377</v>
      </c>
      <c r="E1222">
        <v>1692</v>
      </c>
      <c r="F1222">
        <v>12</v>
      </c>
      <c r="G1222">
        <v>12</v>
      </c>
      <c r="H1222">
        <v>79.959999999999994</v>
      </c>
      <c r="I1222">
        <v>4</v>
      </c>
      <c r="J1222">
        <v>4</v>
      </c>
      <c r="K1222">
        <v>0</v>
      </c>
      <c r="L1222" t="s">
        <v>8737</v>
      </c>
      <c r="M1222" t="s">
        <v>27</v>
      </c>
      <c r="N1222" t="s">
        <v>27</v>
      </c>
    </row>
    <row r="1223" spans="2:14" x14ac:dyDescent="0.35">
      <c r="B1223" t="s">
        <v>8712</v>
      </c>
      <c r="C1223" t="s">
        <v>8752</v>
      </c>
      <c r="D1223">
        <v>387</v>
      </c>
      <c r="E1223">
        <v>1411</v>
      </c>
      <c r="F1223">
        <v>14</v>
      </c>
      <c r="G1223">
        <v>14</v>
      </c>
      <c r="H1223">
        <v>1647</v>
      </c>
      <c r="I1223">
        <v>6</v>
      </c>
      <c r="J1223">
        <v>6</v>
      </c>
      <c r="K1223">
        <v>0</v>
      </c>
      <c r="L1223" t="s">
        <v>8737</v>
      </c>
      <c r="M1223" t="s">
        <v>37</v>
      </c>
      <c r="N1223" t="s">
        <v>37</v>
      </c>
    </row>
    <row r="1224" spans="2:14" x14ac:dyDescent="0.35">
      <c r="B1224" t="s">
        <v>8712</v>
      </c>
      <c r="C1224" t="s">
        <v>8752</v>
      </c>
      <c r="D1224">
        <v>406</v>
      </c>
      <c r="E1224">
        <v>1348</v>
      </c>
      <c r="F1224">
        <v>14</v>
      </c>
      <c r="G1224">
        <v>14</v>
      </c>
      <c r="H1224">
        <v>60</v>
      </c>
      <c r="I1224">
        <v>1</v>
      </c>
      <c r="J1224">
        <v>1</v>
      </c>
      <c r="K1224">
        <v>0</v>
      </c>
      <c r="L1224" t="s">
        <v>8737</v>
      </c>
      <c r="M1224" t="s">
        <v>137</v>
      </c>
      <c r="N1224" t="s">
        <v>137</v>
      </c>
    </row>
    <row r="1225" spans="2:14" x14ac:dyDescent="0.35">
      <c r="B1225" t="s">
        <v>8712</v>
      </c>
      <c r="C1225" t="s">
        <v>8752</v>
      </c>
      <c r="D1225">
        <v>423</v>
      </c>
      <c r="E1225">
        <v>1658</v>
      </c>
      <c r="F1225">
        <v>12</v>
      </c>
      <c r="G1225">
        <v>12</v>
      </c>
      <c r="H1225">
        <v>119.94999999999999</v>
      </c>
      <c r="I1225">
        <v>4</v>
      </c>
      <c r="J1225">
        <v>4</v>
      </c>
      <c r="K1225">
        <v>0</v>
      </c>
      <c r="L1225" t="s">
        <v>8737</v>
      </c>
      <c r="M1225" t="s">
        <v>27</v>
      </c>
      <c r="N1225" t="s">
        <v>27</v>
      </c>
    </row>
    <row r="1226" spans="2:14" x14ac:dyDescent="0.35">
      <c r="B1226" t="s">
        <v>8712</v>
      </c>
      <c r="C1226" t="s">
        <v>8752</v>
      </c>
      <c r="D1226">
        <v>426</v>
      </c>
      <c r="E1226">
        <v>1298</v>
      </c>
      <c r="F1226">
        <v>14</v>
      </c>
      <c r="G1226">
        <v>14</v>
      </c>
      <c r="H1226">
        <v>48</v>
      </c>
      <c r="I1226">
        <v>1</v>
      </c>
      <c r="J1226">
        <v>1</v>
      </c>
      <c r="K1226">
        <v>0</v>
      </c>
      <c r="L1226" t="s">
        <v>8737</v>
      </c>
      <c r="M1226" t="s">
        <v>137</v>
      </c>
      <c r="N1226" t="s">
        <v>137</v>
      </c>
    </row>
    <row r="1227" spans="2:14" x14ac:dyDescent="0.35">
      <c r="B1227" t="s">
        <v>8712</v>
      </c>
      <c r="C1227" t="s">
        <v>8752</v>
      </c>
      <c r="D1227">
        <v>428</v>
      </c>
      <c r="E1227">
        <v>1448</v>
      </c>
      <c r="F1227">
        <v>14</v>
      </c>
      <c r="G1227">
        <v>13</v>
      </c>
      <c r="H1227">
        <v>363.91999999999996</v>
      </c>
      <c r="I1227">
        <v>7</v>
      </c>
      <c r="J1227">
        <v>4</v>
      </c>
      <c r="K1227">
        <v>1</v>
      </c>
      <c r="L1227" t="s">
        <v>8737</v>
      </c>
      <c r="M1227" t="s">
        <v>47</v>
      </c>
      <c r="N1227" t="s">
        <v>27</v>
      </c>
    </row>
    <row r="1228" spans="2:14" x14ac:dyDescent="0.35">
      <c r="B1228" t="s">
        <v>8712</v>
      </c>
      <c r="C1228" t="s">
        <v>8752</v>
      </c>
      <c r="D1228">
        <v>435</v>
      </c>
      <c r="E1228">
        <v>1343</v>
      </c>
      <c r="F1228">
        <v>14</v>
      </c>
      <c r="G1228">
        <v>14</v>
      </c>
      <c r="H1228">
        <v>35</v>
      </c>
      <c r="I1228">
        <v>4</v>
      </c>
      <c r="J1228">
        <v>4</v>
      </c>
      <c r="K1228">
        <v>0</v>
      </c>
      <c r="L1228" t="s">
        <v>8737</v>
      </c>
      <c r="M1228" t="s">
        <v>27</v>
      </c>
      <c r="N1228" t="s">
        <v>27</v>
      </c>
    </row>
    <row r="1229" spans="2:14" x14ac:dyDescent="0.35">
      <c r="B1229" t="s">
        <v>8712</v>
      </c>
      <c r="C1229" t="s">
        <v>8752</v>
      </c>
      <c r="D1229">
        <v>438</v>
      </c>
      <c r="E1229">
        <v>1552</v>
      </c>
      <c r="F1229">
        <v>12</v>
      </c>
      <c r="G1229">
        <v>12</v>
      </c>
      <c r="H1229">
        <v>39</v>
      </c>
      <c r="I1229">
        <v>4</v>
      </c>
      <c r="J1229">
        <v>4</v>
      </c>
      <c r="K1229">
        <v>0</v>
      </c>
      <c r="L1229" t="s">
        <v>8737</v>
      </c>
      <c r="M1229" t="s">
        <v>27</v>
      </c>
      <c r="N1229" t="s">
        <v>27</v>
      </c>
    </row>
    <row r="1230" spans="2:14" x14ac:dyDescent="0.35">
      <c r="B1230" t="s">
        <v>8712</v>
      </c>
      <c r="C1230" t="s">
        <v>8752</v>
      </c>
      <c r="D1230">
        <v>441</v>
      </c>
      <c r="E1230">
        <v>1646</v>
      </c>
      <c r="F1230">
        <v>12</v>
      </c>
      <c r="G1230">
        <v>12</v>
      </c>
      <c r="H1230">
        <v>134.85000000000002</v>
      </c>
      <c r="I1230">
        <v>7</v>
      </c>
      <c r="J1230">
        <v>7</v>
      </c>
      <c r="K1230">
        <v>0</v>
      </c>
      <c r="L1230" t="s">
        <v>8737</v>
      </c>
      <c r="M1230" t="s">
        <v>47</v>
      </c>
      <c r="N1230" t="s">
        <v>47</v>
      </c>
    </row>
    <row r="1231" spans="2:14" x14ac:dyDescent="0.35">
      <c r="B1231" t="s">
        <v>8712</v>
      </c>
      <c r="C1231" t="s">
        <v>8752</v>
      </c>
      <c r="D1231">
        <v>454</v>
      </c>
      <c r="E1231">
        <v>1634</v>
      </c>
      <c r="F1231">
        <v>12</v>
      </c>
      <c r="G1231">
        <v>12</v>
      </c>
      <c r="H1231">
        <v>86.97</v>
      </c>
      <c r="I1231">
        <v>7</v>
      </c>
      <c r="J1231">
        <v>7</v>
      </c>
      <c r="K1231">
        <v>0</v>
      </c>
      <c r="L1231" t="s">
        <v>8737</v>
      </c>
      <c r="M1231" t="s">
        <v>47</v>
      </c>
      <c r="N1231" t="s">
        <v>47</v>
      </c>
    </row>
    <row r="1232" spans="2:14" x14ac:dyDescent="0.35">
      <c r="B1232" t="s">
        <v>8712</v>
      </c>
      <c r="C1232" t="s">
        <v>8752</v>
      </c>
      <c r="D1232">
        <v>460</v>
      </c>
      <c r="E1232">
        <v>1625</v>
      </c>
      <c r="F1232">
        <v>12</v>
      </c>
      <c r="G1232">
        <v>12</v>
      </c>
      <c r="H1232">
        <v>14.97</v>
      </c>
      <c r="I1232">
        <v>1</v>
      </c>
      <c r="J1232">
        <v>1</v>
      </c>
      <c r="K1232">
        <v>0</v>
      </c>
      <c r="L1232" t="s">
        <v>8737</v>
      </c>
      <c r="M1232" t="s">
        <v>137</v>
      </c>
      <c r="N1232" t="s">
        <v>137</v>
      </c>
    </row>
    <row r="1233" spans="2:14" x14ac:dyDescent="0.35">
      <c r="B1233" t="s">
        <v>8712</v>
      </c>
      <c r="C1233" t="s">
        <v>8752</v>
      </c>
      <c r="D1233">
        <v>470</v>
      </c>
      <c r="E1233">
        <v>1452</v>
      </c>
      <c r="F1233">
        <v>13</v>
      </c>
      <c r="G1233">
        <v>13</v>
      </c>
      <c r="H1233">
        <v>36</v>
      </c>
      <c r="I1233">
        <v>1</v>
      </c>
      <c r="J1233">
        <v>1</v>
      </c>
      <c r="K1233">
        <v>0</v>
      </c>
      <c r="L1233" t="s">
        <v>8737</v>
      </c>
      <c r="M1233" t="s">
        <v>137</v>
      </c>
      <c r="N1233" t="s">
        <v>137</v>
      </c>
    </row>
    <row r="1234" spans="2:14" x14ac:dyDescent="0.35">
      <c r="B1234" t="s">
        <v>8712</v>
      </c>
      <c r="C1234" t="s">
        <v>8752</v>
      </c>
      <c r="D1234">
        <v>473</v>
      </c>
      <c r="E1234">
        <v>1685</v>
      </c>
      <c r="F1234">
        <v>14</v>
      </c>
      <c r="G1234">
        <v>12</v>
      </c>
      <c r="H1234">
        <v>2263.92</v>
      </c>
      <c r="I1234">
        <v>5</v>
      </c>
      <c r="J1234">
        <v>1</v>
      </c>
      <c r="K1234">
        <v>2</v>
      </c>
      <c r="L1234" t="s">
        <v>8737</v>
      </c>
      <c r="M1234" t="s">
        <v>84</v>
      </c>
      <c r="N1234" t="s">
        <v>137</v>
      </c>
    </row>
    <row r="1235" spans="2:14" x14ac:dyDescent="0.35">
      <c r="B1235" t="s">
        <v>8712</v>
      </c>
      <c r="C1235" t="s">
        <v>8752</v>
      </c>
      <c r="D1235">
        <v>475</v>
      </c>
      <c r="E1235">
        <v>1511</v>
      </c>
      <c r="F1235">
        <v>13</v>
      </c>
      <c r="G1235">
        <v>13</v>
      </c>
      <c r="H1235">
        <v>131.80000000000001</v>
      </c>
      <c r="I1235">
        <v>7</v>
      </c>
      <c r="J1235">
        <v>7</v>
      </c>
      <c r="K1235">
        <v>0</v>
      </c>
      <c r="L1235" t="s">
        <v>8737</v>
      </c>
      <c r="M1235" t="s">
        <v>47</v>
      </c>
      <c r="N1235" t="s">
        <v>47</v>
      </c>
    </row>
    <row r="1236" spans="2:14" x14ac:dyDescent="0.35">
      <c r="B1236" t="s">
        <v>8712</v>
      </c>
      <c r="C1236" t="s">
        <v>8752</v>
      </c>
      <c r="D1236">
        <v>476</v>
      </c>
      <c r="E1236">
        <v>1291</v>
      </c>
      <c r="F1236">
        <v>14</v>
      </c>
      <c r="G1236">
        <v>14</v>
      </c>
      <c r="H1236">
        <v>178</v>
      </c>
      <c r="I1236">
        <v>2</v>
      </c>
      <c r="J1236">
        <v>2</v>
      </c>
      <c r="K1236">
        <v>0</v>
      </c>
      <c r="L1236" t="s">
        <v>8737</v>
      </c>
      <c r="M1236" t="s">
        <v>57</v>
      </c>
      <c r="N1236" t="s">
        <v>57</v>
      </c>
    </row>
    <row r="1237" spans="2:14" x14ac:dyDescent="0.35">
      <c r="B1237" t="s">
        <v>8712</v>
      </c>
      <c r="C1237" t="s">
        <v>8752</v>
      </c>
      <c r="D1237">
        <v>486</v>
      </c>
      <c r="E1237">
        <v>1507</v>
      </c>
      <c r="F1237">
        <v>13</v>
      </c>
      <c r="G1237">
        <v>13</v>
      </c>
      <c r="H1237">
        <v>199.8</v>
      </c>
      <c r="I1237">
        <v>7</v>
      </c>
      <c r="J1237">
        <v>7</v>
      </c>
      <c r="K1237">
        <v>0</v>
      </c>
      <c r="L1237" t="s">
        <v>8737</v>
      </c>
      <c r="M1237" t="s">
        <v>47</v>
      </c>
      <c r="N1237" t="s">
        <v>47</v>
      </c>
    </row>
    <row r="1238" spans="2:14" x14ac:dyDescent="0.35">
      <c r="B1238" t="s">
        <v>8712</v>
      </c>
      <c r="C1238" t="s">
        <v>8752</v>
      </c>
      <c r="D1238">
        <v>490</v>
      </c>
      <c r="E1238">
        <v>1578</v>
      </c>
      <c r="F1238">
        <v>12</v>
      </c>
      <c r="G1238">
        <v>12</v>
      </c>
      <c r="H1238">
        <v>110.97</v>
      </c>
      <c r="I1238">
        <v>7</v>
      </c>
      <c r="J1238">
        <v>7</v>
      </c>
      <c r="K1238">
        <v>0</v>
      </c>
      <c r="L1238" t="s">
        <v>8737</v>
      </c>
      <c r="M1238" t="s">
        <v>47</v>
      </c>
      <c r="N1238" t="s">
        <v>47</v>
      </c>
    </row>
    <row r="1239" spans="2:14" x14ac:dyDescent="0.35">
      <c r="B1239" t="s">
        <v>8712</v>
      </c>
      <c r="C1239" t="s">
        <v>8752</v>
      </c>
      <c r="D1239">
        <v>495</v>
      </c>
      <c r="E1239">
        <v>1490</v>
      </c>
      <c r="F1239">
        <v>13</v>
      </c>
      <c r="G1239">
        <v>13</v>
      </c>
      <c r="H1239">
        <v>567</v>
      </c>
      <c r="I1239">
        <v>5</v>
      </c>
      <c r="J1239">
        <v>5</v>
      </c>
      <c r="K1239">
        <v>0</v>
      </c>
      <c r="L1239" t="s">
        <v>8737</v>
      </c>
      <c r="M1239" t="s">
        <v>84</v>
      </c>
      <c r="N1239" t="s">
        <v>84</v>
      </c>
    </row>
    <row r="1240" spans="2:14" x14ac:dyDescent="0.35">
      <c r="B1240" t="s">
        <v>8712</v>
      </c>
      <c r="C1240" t="s">
        <v>8752</v>
      </c>
      <c r="D1240">
        <v>510</v>
      </c>
      <c r="E1240">
        <v>1456</v>
      </c>
      <c r="F1240">
        <v>13</v>
      </c>
      <c r="G1240">
        <v>13</v>
      </c>
      <c r="H1240">
        <v>539.70000000000005</v>
      </c>
      <c r="I1240">
        <v>2</v>
      </c>
      <c r="J1240">
        <v>2</v>
      </c>
      <c r="K1240">
        <v>0</v>
      </c>
      <c r="L1240" t="s">
        <v>8737</v>
      </c>
      <c r="M1240" t="s">
        <v>57</v>
      </c>
      <c r="N1240" t="s">
        <v>57</v>
      </c>
    </row>
    <row r="1241" spans="2:14" x14ac:dyDescent="0.35">
      <c r="B1241" t="s">
        <v>8712</v>
      </c>
      <c r="C1241" t="s">
        <v>8752</v>
      </c>
      <c r="D1241">
        <v>520</v>
      </c>
      <c r="E1241">
        <v>1572</v>
      </c>
      <c r="F1241">
        <v>12</v>
      </c>
      <c r="G1241">
        <v>12</v>
      </c>
      <c r="H1241">
        <v>74.849999999999994</v>
      </c>
      <c r="I1241">
        <v>4</v>
      </c>
      <c r="J1241">
        <v>4</v>
      </c>
      <c r="K1241">
        <v>0</v>
      </c>
      <c r="L1241" t="s">
        <v>8737</v>
      </c>
      <c r="M1241" t="s">
        <v>27</v>
      </c>
      <c r="N1241" t="s">
        <v>27</v>
      </c>
    </row>
    <row r="1242" spans="2:14" x14ac:dyDescent="0.35">
      <c r="B1242" t="s">
        <v>8712</v>
      </c>
      <c r="C1242" t="s">
        <v>8752</v>
      </c>
      <c r="D1242">
        <v>521</v>
      </c>
      <c r="E1242">
        <v>1544</v>
      </c>
      <c r="F1242">
        <v>13</v>
      </c>
      <c r="G1242">
        <v>13</v>
      </c>
      <c r="H1242">
        <v>184.95000000000002</v>
      </c>
      <c r="I1242">
        <v>7</v>
      </c>
      <c r="J1242">
        <v>7</v>
      </c>
      <c r="K1242">
        <v>0</v>
      </c>
      <c r="L1242" t="s">
        <v>8737</v>
      </c>
      <c r="M1242" t="s">
        <v>47</v>
      </c>
      <c r="N1242" t="s">
        <v>47</v>
      </c>
    </row>
    <row r="1243" spans="2:14" x14ac:dyDescent="0.35">
      <c r="B1243" t="s">
        <v>8712</v>
      </c>
      <c r="C1243" t="s">
        <v>8752</v>
      </c>
      <c r="D1243">
        <v>534</v>
      </c>
      <c r="E1243">
        <v>1320</v>
      </c>
      <c r="F1243">
        <v>14</v>
      </c>
      <c r="G1243">
        <v>14</v>
      </c>
      <c r="H1243">
        <v>19.98</v>
      </c>
      <c r="I1243">
        <v>1</v>
      </c>
      <c r="J1243">
        <v>1</v>
      </c>
      <c r="K1243">
        <v>0</v>
      </c>
      <c r="L1243" t="s">
        <v>8737</v>
      </c>
      <c r="M1243" t="s">
        <v>137</v>
      </c>
      <c r="N1243" t="s">
        <v>137</v>
      </c>
    </row>
    <row r="1244" spans="2:14" x14ac:dyDescent="0.35">
      <c r="B1244" t="s">
        <v>8712</v>
      </c>
      <c r="C1244" t="s">
        <v>8752</v>
      </c>
      <c r="D1244">
        <v>538</v>
      </c>
      <c r="E1244">
        <v>1367</v>
      </c>
      <c r="F1244">
        <v>14</v>
      </c>
      <c r="G1244">
        <v>14</v>
      </c>
      <c r="H1244">
        <v>980</v>
      </c>
      <c r="I1244">
        <v>5</v>
      </c>
      <c r="J1244">
        <v>5</v>
      </c>
      <c r="K1244">
        <v>0</v>
      </c>
      <c r="L1244" t="s">
        <v>8737</v>
      </c>
      <c r="M1244" t="s">
        <v>84</v>
      </c>
      <c r="N1244" t="s">
        <v>84</v>
      </c>
    </row>
    <row r="1245" spans="2:14" x14ac:dyDescent="0.35">
      <c r="B1245" t="s">
        <v>8712</v>
      </c>
      <c r="C1245" t="s">
        <v>8752</v>
      </c>
      <c r="D1245">
        <v>548</v>
      </c>
      <c r="E1245">
        <v>1604</v>
      </c>
      <c r="F1245">
        <v>12</v>
      </c>
      <c r="G1245">
        <v>12</v>
      </c>
      <c r="H1245">
        <v>1098</v>
      </c>
      <c r="I1245">
        <v>6</v>
      </c>
      <c r="J1245">
        <v>6</v>
      </c>
      <c r="K1245">
        <v>0</v>
      </c>
      <c r="L1245" t="s">
        <v>8737</v>
      </c>
      <c r="M1245" t="s">
        <v>37</v>
      </c>
      <c r="N1245" t="s">
        <v>37</v>
      </c>
    </row>
    <row r="1246" spans="2:14" x14ac:dyDescent="0.35">
      <c r="B1246" t="s">
        <v>8712</v>
      </c>
      <c r="C1246" t="s">
        <v>8752</v>
      </c>
      <c r="D1246">
        <v>549</v>
      </c>
      <c r="E1246">
        <v>1662</v>
      </c>
      <c r="F1246">
        <v>12</v>
      </c>
      <c r="G1246">
        <v>12</v>
      </c>
      <c r="H1246">
        <v>567</v>
      </c>
      <c r="I1246">
        <v>5</v>
      </c>
      <c r="J1246">
        <v>5</v>
      </c>
      <c r="K1246">
        <v>0</v>
      </c>
      <c r="L1246" t="s">
        <v>8737</v>
      </c>
      <c r="M1246" t="s">
        <v>84</v>
      </c>
      <c r="N1246" t="s">
        <v>84</v>
      </c>
    </row>
    <row r="1247" spans="2:14" x14ac:dyDescent="0.35">
      <c r="B1247" t="s">
        <v>8712</v>
      </c>
      <c r="C1247" t="s">
        <v>8752</v>
      </c>
      <c r="D1247">
        <v>555</v>
      </c>
      <c r="E1247">
        <v>1330</v>
      </c>
      <c r="F1247">
        <v>14</v>
      </c>
      <c r="G1247">
        <v>14</v>
      </c>
      <c r="H1247">
        <v>445</v>
      </c>
      <c r="I1247">
        <v>2</v>
      </c>
      <c r="J1247">
        <v>2</v>
      </c>
      <c r="K1247">
        <v>0</v>
      </c>
      <c r="L1247" t="s">
        <v>8737</v>
      </c>
      <c r="M1247" t="s">
        <v>57</v>
      </c>
      <c r="N1247" t="s">
        <v>57</v>
      </c>
    </row>
    <row r="1248" spans="2:14" x14ac:dyDescent="0.35">
      <c r="B1248" t="s">
        <v>8712</v>
      </c>
      <c r="C1248" t="s">
        <v>8752</v>
      </c>
      <c r="D1248">
        <v>558</v>
      </c>
      <c r="E1248">
        <v>1567</v>
      </c>
      <c r="F1248">
        <v>12</v>
      </c>
      <c r="G1248">
        <v>12</v>
      </c>
      <c r="H1248">
        <v>119.94999999999999</v>
      </c>
      <c r="I1248">
        <v>4</v>
      </c>
      <c r="J1248">
        <v>4</v>
      </c>
      <c r="K1248">
        <v>0</v>
      </c>
      <c r="L1248" t="s">
        <v>8737</v>
      </c>
      <c r="M1248" t="s">
        <v>27</v>
      </c>
      <c r="N1248" t="s">
        <v>27</v>
      </c>
    </row>
    <row r="1249" spans="2:14" x14ac:dyDescent="0.35">
      <c r="B1249" t="s">
        <v>8712</v>
      </c>
      <c r="C1249" t="s">
        <v>8752</v>
      </c>
      <c r="D1249">
        <v>559</v>
      </c>
      <c r="E1249">
        <v>1565</v>
      </c>
      <c r="F1249">
        <v>14</v>
      </c>
      <c r="G1249">
        <v>12</v>
      </c>
      <c r="H1249">
        <v>2052</v>
      </c>
      <c r="I1249">
        <v>7</v>
      </c>
      <c r="J1249">
        <v>2</v>
      </c>
      <c r="K1249">
        <v>2</v>
      </c>
      <c r="L1249" t="s">
        <v>8737</v>
      </c>
      <c r="M1249" t="s">
        <v>47</v>
      </c>
      <c r="N1249" t="s">
        <v>57</v>
      </c>
    </row>
    <row r="1250" spans="2:14" x14ac:dyDescent="0.35">
      <c r="B1250" t="s">
        <v>8712</v>
      </c>
      <c r="C1250" t="s">
        <v>8752</v>
      </c>
      <c r="D1250">
        <v>566</v>
      </c>
      <c r="E1250">
        <v>1526</v>
      </c>
      <c r="F1250">
        <v>13</v>
      </c>
      <c r="G1250">
        <v>13</v>
      </c>
      <c r="H1250">
        <v>1070</v>
      </c>
      <c r="I1250">
        <v>5</v>
      </c>
      <c r="J1250">
        <v>5</v>
      </c>
      <c r="K1250">
        <v>0</v>
      </c>
      <c r="L1250" t="s">
        <v>8737</v>
      </c>
      <c r="M1250" t="s">
        <v>84</v>
      </c>
      <c r="N1250" t="s">
        <v>84</v>
      </c>
    </row>
    <row r="1251" spans="2:14" x14ac:dyDescent="0.35">
      <c r="B1251" t="s">
        <v>8712</v>
      </c>
      <c r="C1251" t="s">
        <v>8752</v>
      </c>
      <c r="D1251">
        <v>579</v>
      </c>
      <c r="E1251">
        <v>1293</v>
      </c>
      <c r="F1251">
        <v>14</v>
      </c>
      <c r="G1251">
        <v>14</v>
      </c>
      <c r="H1251">
        <v>23.97</v>
      </c>
      <c r="I1251">
        <v>1</v>
      </c>
      <c r="J1251">
        <v>1</v>
      </c>
      <c r="K1251">
        <v>0</v>
      </c>
      <c r="L1251" t="s">
        <v>8737</v>
      </c>
      <c r="M1251" t="s">
        <v>137</v>
      </c>
      <c r="N1251" t="s">
        <v>137</v>
      </c>
    </row>
    <row r="1252" spans="2:14" x14ac:dyDescent="0.35">
      <c r="B1252" t="s">
        <v>8712</v>
      </c>
      <c r="C1252" t="s">
        <v>8752</v>
      </c>
      <c r="D1252">
        <v>602</v>
      </c>
      <c r="E1252">
        <v>1306</v>
      </c>
      <c r="F1252">
        <v>14</v>
      </c>
      <c r="G1252">
        <v>14</v>
      </c>
      <c r="H1252">
        <v>3596</v>
      </c>
      <c r="I1252">
        <v>6</v>
      </c>
      <c r="J1252">
        <v>6</v>
      </c>
      <c r="K1252">
        <v>0</v>
      </c>
      <c r="L1252" t="s">
        <v>8737</v>
      </c>
      <c r="M1252" t="s">
        <v>37</v>
      </c>
      <c r="N1252" t="s">
        <v>37</v>
      </c>
    </row>
    <row r="1253" spans="2:14" x14ac:dyDescent="0.35">
      <c r="B1253" t="s">
        <v>8712</v>
      </c>
      <c r="C1253" t="s">
        <v>8752</v>
      </c>
      <c r="D1253">
        <v>613</v>
      </c>
      <c r="E1253">
        <v>1377</v>
      </c>
      <c r="F1253">
        <v>14</v>
      </c>
      <c r="G1253">
        <v>14</v>
      </c>
      <c r="H1253">
        <v>134.85000000000002</v>
      </c>
      <c r="I1253">
        <v>7</v>
      </c>
      <c r="J1253">
        <v>7</v>
      </c>
      <c r="K1253">
        <v>0</v>
      </c>
      <c r="L1253" t="s">
        <v>8737</v>
      </c>
      <c r="M1253" t="s">
        <v>47</v>
      </c>
      <c r="N1253" t="s">
        <v>47</v>
      </c>
    </row>
    <row r="1254" spans="2:14" x14ac:dyDescent="0.35">
      <c r="B1254" t="s">
        <v>8712</v>
      </c>
      <c r="C1254" t="s">
        <v>8752</v>
      </c>
      <c r="D1254">
        <v>614</v>
      </c>
      <c r="E1254">
        <v>1450</v>
      </c>
      <c r="F1254">
        <v>14</v>
      </c>
      <c r="G1254">
        <v>13</v>
      </c>
      <c r="H1254">
        <v>437.43</v>
      </c>
      <c r="I1254">
        <v>7</v>
      </c>
      <c r="J1254">
        <v>4</v>
      </c>
      <c r="K1254">
        <v>1</v>
      </c>
      <c r="L1254" t="s">
        <v>8737</v>
      </c>
      <c r="M1254" t="s">
        <v>47</v>
      </c>
      <c r="N1254" t="s">
        <v>27</v>
      </c>
    </row>
    <row r="1255" spans="2:14" x14ac:dyDescent="0.35">
      <c r="B1255" t="s">
        <v>8712</v>
      </c>
      <c r="C1255" t="s">
        <v>8752</v>
      </c>
      <c r="D1255">
        <v>618</v>
      </c>
      <c r="E1255">
        <v>1295</v>
      </c>
      <c r="F1255">
        <v>14</v>
      </c>
      <c r="G1255">
        <v>14</v>
      </c>
      <c r="H1255">
        <v>179.8</v>
      </c>
      <c r="I1255">
        <v>7</v>
      </c>
      <c r="J1255">
        <v>7</v>
      </c>
      <c r="K1255">
        <v>0</v>
      </c>
      <c r="L1255" t="s">
        <v>8737</v>
      </c>
      <c r="M1255" t="s">
        <v>47</v>
      </c>
      <c r="N1255" t="s">
        <v>47</v>
      </c>
    </row>
    <row r="1256" spans="2:14" x14ac:dyDescent="0.35">
      <c r="B1256" t="s">
        <v>8712</v>
      </c>
      <c r="C1256" t="s">
        <v>8752</v>
      </c>
      <c r="D1256">
        <v>619</v>
      </c>
      <c r="E1256">
        <v>1581</v>
      </c>
      <c r="F1256">
        <v>12</v>
      </c>
      <c r="G1256">
        <v>12</v>
      </c>
      <c r="H1256">
        <v>39.96</v>
      </c>
      <c r="I1256">
        <v>1</v>
      </c>
      <c r="J1256">
        <v>1</v>
      </c>
      <c r="K1256">
        <v>0</v>
      </c>
      <c r="L1256" t="s">
        <v>8737</v>
      </c>
      <c r="M1256" t="s">
        <v>137</v>
      </c>
      <c r="N1256" t="s">
        <v>137</v>
      </c>
    </row>
    <row r="1257" spans="2:14" x14ac:dyDescent="0.35">
      <c r="B1257" t="s">
        <v>8712</v>
      </c>
      <c r="C1257" t="s">
        <v>8752</v>
      </c>
      <c r="D1257">
        <v>624</v>
      </c>
      <c r="E1257">
        <v>1427</v>
      </c>
      <c r="F1257">
        <v>14</v>
      </c>
      <c r="G1257">
        <v>14</v>
      </c>
      <c r="H1257">
        <v>104.97</v>
      </c>
      <c r="I1257">
        <v>7</v>
      </c>
      <c r="J1257">
        <v>7</v>
      </c>
      <c r="K1257">
        <v>0</v>
      </c>
      <c r="L1257" t="s">
        <v>8737</v>
      </c>
      <c r="M1257" t="s">
        <v>47</v>
      </c>
      <c r="N1257" t="s">
        <v>47</v>
      </c>
    </row>
    <row r="1258" spans="2:14" x14ac:dyDescent="0.35">
      <c r="B1258" t="s">
        <v>8712</v>
      </c>
      <c r="C1258" t="s">
        <v>8752</v>
      </c>
      <c r="D1258">
        <v>628</v>
      </c>
      <c r="E1258">
        <v>1686</v>
      </c>
      <c r="F1258">
        <v>12</v>
      </c>
      <c r="G1258">
        <v>12</v>
      </c>
      <c r="H1258">
        <v>58.5</v>
      </c>
      <c r="I1258">
        <v>4</v>
      </c>
      <c r="J1258">
        <v>4</v>
      </c>
      <c r="K1258">
        <v>0</v>
      </c>
      <c r="L1258" t="s">
        <v>8737</v>
      </c>
      <c r="M1258" t="s">
        <v>27</v>
      </c>
      <c r="N1258" t="s">
        <v>27</v>
      </c>
    </row>
    <row r="1259" spans="2:14" x14ac:dyDescent="0.35">
      <c r="B1259" t="s">
        <v>8712</v>
      </c>
      <c r="C1259" t="s">
        <v>8752</v>
      </c>
      <c r="D1259">
        <v>631</v>
      </c>
      <c r="E1259">
        <v>1508</v>
      </c>
      <c r="F1259">
        <v>14</v>
      </c>
      <c r="G1259">
        <v>13</v>
      </c>
      <c r="H1259">
        <v>3952</v>
      </c>
      <c r="I1259">
        <v>6</v>
      </c>
      <c r="J1259">
        <v>2</v>
      </c>
      <c r="K1259">
        <v>1</v>
      </c>
      <c r="L1259" t="s">
        <v>8737</v>
      </c>
      <c r="M1259" t="s">
        <v>37</v>
      </c>
      <c r="N1259" t="s">
        <v>57</v>
      </c>
    </row>
    <row r="1260" spans="2:14" x14ac:dyDescent="0.35">
      <c r="B1260" t="s">
        <v>8712</v>
      </c>
      <c r="C1260" t="s">
        <v>8752</v>
      </c>
      <c r="D1260">
        <v>635</v>
      </c>
      <c r="E1260">
        <v>1499</v>
      </c>
      <c r="F1260">
        <v>13</v>
      </c>
      <c r="G1260">
        <v>13</v>
      </c>
      <c r="H1260">
        <v>1250</v>
      </c>
      <c r="I1260">
        <v>3</v>
      </c>
      <c r="J1260">
        <v>3</v>
      </c>
      <c r="K1260">
        <v>0</v>
      </c>
      <c r="L1260" t="s">
        <v>8737</v>
      </c>
      <c r="M1260" t="s">
        <v>107</v>
      </c>
      <c r="N1260" t="s">
        <v>107</v>
      </c>
    </row>
    <row r="1261" spans="2:14" x14ac:dyDescent="0.35">
      <c r="B1261" t="s">
        <v>8712</v>
      </c>
      <c r="C1261" t="s">
        <v>8752</v>
      </c>
      <c r="D1261">
        <v>636</v>
      </c>
      <c r="E1261">
        <v>1346</v>
      </c>
      <c r="F1261">
        <v>14</v>
      </c>
      <c r="G1261">
        <v>14</v>
      </c>
      <c r="H1261">
        <v>173.94</v>
      </c>
      <c r="I1261">
        <v>7</v>
      </c>
      <c r="J1261">
        <v>7</v>
      </c>
      <c r="K1261">
        <v>0</v>
      </c>
      <c r="L1261" t="s">
        <v>8737</v>
      </c>
      <c r="M1261" t="s">
        <v>47</v>
      </c>
      <c r="N1261" t="s">
        <v>47</v>
      </c>
    </row>
    <row r="1262" spans="2:14" x14ac:dyDescent="0.35">
      <c r="B1262" t="s">
        <v>8712</v>
      </c>
      <c r="C1262" t="s">
        <v>8752</v>
      </c>
      <c r="D1262">
        <v>637</v>
      </c>
      <c r="E1262">
        <v>1468</v>
      </c>
      <c r="F1262">
        <v>13</v>
      </c>
      <c r="G1262">
        <v>13</v>
      </c>
      <c r="H1262">
        <v>450</v>
      </c>
      <c r="I1262">
        <v>5</v>
      </c>
      <c r="J1262">
        <v>5</v>
      </c>
      <c r="K1262">
        <v>0</v>
      </c>
      <c r="L1262" t="s">
        <v>8737</v>
      </c>
      <c r="M1262" t="s">
        <v>84</v>
      </c>
      <c r="N1262" t="s">
        <v>84</v>
      </c>
    </row>
    <row r="1263" spans="2:14" x14ac:dyDescent="0.35">
      <c r="B1263" t="s">
        <v>8712</v>
      </c>
      <c r="C1263" t="s">
        <v>8752</v>
      </c>
      <c r="D1263">
        <v>638</v>
      </c>
      <c r="E1263">
        <v>1680</v>
      </c>
      <c r="F1263">
        <v>12</v>
      </c>
      <c r="G1263">
        <v>12</v>
      </c>
      <c r="H1263">
        <v>353.70000000000005</v>
      </c>
      <c r="I1263">
        <v>2</v>
      </c>
      <c r="J1263">
        <v>2</v>
      </c>
      <c r="K1263">
        <v>0</v>
      </c>
      <c r="L1263" t="s">
        <v>8737</v>
      </c>
      <c r="M1263" t="s">
        <v>57</v>
      </c>
      <c r="N1263" t="s">
        <v>57</v>
      </c>
    </row>
    <row r="1264" spans="2:14" x14ac:dyDescent="0.35">
      <c r="B1264" t="s">
        <v>8712</v>
      </c>
      <c r="C1264" t="s">
        <v>8752</v>
      </c>
      <c r="D1264">
        <v>643</v>
      </c>
      <c r="E1264">
        <v>1614</v>
      </c>
      <c r="F1264">
        <v>12</v>
      </c>
      <c r="G1264">
        <v>12</v>
      </c>
      <c r="H1264">
        <v>1497</v>
      </c>
      <c r="I1264">
        <v>3</v>
      </c>
      <c r="J1264">
        <v>3</v>
      </c>
      <c r="K1264">
        <v>0</v>
      </c>
      <c r="L1264" t="s">
        <v>8737</v>
      </c>
      <c r="M1264" t="s">
        <v>107</v>
      </c>
      <c r="N1264" t="s">
        <v>107</v>
      </c>
    </row>
    <row r="1265" spans="2:14" x14ac:dyDescent="0.35">
      <c r="B1265" t="s">
        <v>8712</v>
      </c>
      <c r="C1265" t="s">
        <v>8752</v>
      </c>
      <c r="D1265">
        <v>648</v>
      </c>
      <c r="E1265">
        <v>1648</v>
      </c>
      <c r="F1265">
        <v>12</v>
      </c>
      <c r="G1265">
        <v>12</v>
      </c>
      <c r="H1265">
        <v>60</v>
      </c>
      <c r="I1265">
        <v>1</v>
      </c>
      <c r="J1265">
        <v>1</v>
      </c>
      <c r="K1265">
        <v>0</v>
      </c>
      <c r="L1265" t="s">
        <v>8737</v>
      </c>
      <c r="M1265" t="s">
        <v>137</v>
      </c>
      <c r="N1265" t="s">
        <v>137</v>
      </c>
    </row>
    <row r="1266" spans="2:14" x14ac:dyDescent="0.35">
      <c r="B1266" t="s">
        <v>8712</v>
      </c>
      <c r="C1266" t="s">
        <v>8752</v>
      </c>
      <c r="D1266">
        <v>659</v>
      </c>
      <c r="E1266">
        <v>1566</v>
      </c>
      <c r="F1266">
        <v>12</v>
      </c>
      <c r="G1266">
        <v>12</v>
      </c>
      <c r="H1266">
        <v>174.95000000000002</v>
      </c>
      <c r="I1266">
        <v>7</v>
      </c>
      <c r="J1266">
        <v>7</v>
      </c>
      <c r="K1266">
        <v>0</v>
      </c>
      <c r="L1266" t="s">
        <v>8737</v>
      </c>
      <c r="M1266" t="s">
        <v>47</v>
      </c>
      <c r="N1266" t="s">
        <v>47</v>
      </c>
    </row>
    <row r="1267" spans="2:14" x14ac:dyDescent="0.35">
      <c r="B1267" t="s">
        <v>8712</v>
      </c>
      <c r="C1267" t="s">
        <v>8752</v>
      </c>
      <c r="D1267">
        <v>667</v>
      </c>
      <c r="E1267">
        <v>1403</v>
      </c>
      <c r="F1267">
        <v>14</v>
      </c>
      <c r="G1267">
        <v>14</v>
      </c>
      <c r="H1267">
        <v>47.98</v>
      </c>
      <c r="I1267">
        <v>4</v>
      </c>
      <c r="J1267">
        <v>4</v>
      </c>
      <c r="K1267">
        <v>0</v>
      </c>
      <c r="L1267" t="s">
        <v>8737</v>
      </c>
      <c r="M1267" t="s">
        <v>27</v>
      </c>
      <c r="N1267" t="s">
        <v>27</v>
      </c>
    </row>
    <row r="1268" spans="2:14" x14ac:dyDescent="0.35">
      <c r="B1268" t="s">
        <v>8712</v>
      </c>
      <c r="C1268" t="s">
        <v>8752</v>
      </c>
      <c r="D1268">
        <v>671</v>
      </c>
      <c r="E1268">
        <v>1324</v>
      </c>
      <c r="F1268">
        <v>14</v>
      </c>
      <c r="G1268">
        <v>14</v>
      </c>
      <c r="H1268">
        <v>35.96</v>
      </c>
      <c r="I1268">
        <v>1</v>
      </c>
      <c r="J1268">
        <v>1</v>
      </c>
      <c r="K1268">
        <v>0</v>
      </c>
      <c r="L1268" t="s">
        <v>8737</v>
      </c>
      <c r="M1268" t="s">
        <v>137</v>
      </c>
      <c r="N1268" t="s">
        <v>137</v>
      </c>
    </row>
    <row r="1269" spans="2:14" x14ac:dyDescent="0.35">
      <c r="B1269" t="s">
        <v>8712</v>
      </c>
      <c r="C1269" t="s">
        <v>8752</v>
      </c>
      <c r="D1269">
        <v>677</v>
      </c>
      <c r="E1269">
        <v>1579</v>
      </c>
      <c r="F1269">
        <v>14</v>
      </c>
      <c r="G1269">
        <v>12</v>
      </c>
      <c r="H1269">
        <v>425.40000000000003</v>
      </c>
      <c r="I1269">
        <v>7</v>
      </c>
      <c r="J1269">
        <v>4</v>
      </c>
      <c r="K1269">
        <v>2</v>
      </c>
      <c r="L1269" t="s">
        <v>8737</v>
      </c>
      <c r="M1269" t="s">
        <v>47</v>
      </c>
      <c r="N1269" t="s">
        <v>27</v>
      </c>
    </row>
    <row r="1270" spans="2:14" x14ac:dyDescent="0.35">
      <c r="B1270" t="s">
        <v>8712</v>
      </c>
      <c r="C1270" t="s">
        <v>8752</v>
      </c>
      <c r="D1270">
        <v>696</v>
      </c>
      <c r="E1270">
        <v>1534</v>
      </c>
      <c r="F1270">
        <v>13</v>
      </c>
      <c r="G1270">
        <v>13</v>
      </c>
      <c r="H1270">
        <v>67</v>
      </c>
      <c r="I1270">
        <v>4</v>
      </c>
      <c r="J1270">
        <v>4</v>
      </c>
      <c r="K1270">
        <v>0</v>
      </c>
      <c r="L1270" t="s">
        <v>8737</v>
      </c>
      <c r="M1270" t="s">
        <v>27</v>
      </c>
      <c r="N1270" t="s">
        <v>27</v>
      </c>
    </row>
    <row r="1271" spans="2:14" x14ac:dyDescent="0.35">
      <c r="B1271" t="s">
        <v>8712</v>
      </c>
      <c r="C1271" t="s">
        <v>8752</v>
      </c>
      <c r="D1271">
        <v>698</v>
      </c>
      <c r="E1271">
        <v>1546</v>
      </c>
      <c r="F1271">
        <v>13</v>
      </c>
      <c r="G1271">
        <v>13</v>
      </c>
      <c r="H1271">
        <v>2250</v>
      </c>
      <c r="I1271">
        <v>3</v>
      </c>
      <c r="J1271">
        <v>3</v>
      </c>
      <c r="K1271">
        <v>0</v>
      </c>
      <c r="L1271" t="s">
        <v>8737</v>
      </c>
      <c r="M1271" t="s">
        <v>107</v>
      </c>
      <c r="N1271" t="s">
        <v>107</v>
      </c>
    </row>
    <row r="1272" spans="2:14" x14ac:dyDescent="0.35">
      <c r="B1272" t="s">
        <v>8712</v>
      </c>
      <c r="C1272" t="s">
        <v>8752</v>
      </c>
      <c r="D1272">
        <v>699</v>
      </c>
      <c r="E1272">
        <v>1481</v>
      </c>
      <c r="F1272">
        <v>13</v>
      </c>
      <c r="G1272">
        <v>13</v>
      </c>
      <c r="H1272">
        <v>945</v>
      </c>
      <c r="I1272">
        <v>5</v>
      </c>
      <c r="J1272">
        <v>5</v>
      </c>
      <c r="K1272">
        <v>0</v>
      </c>
      <c r="L1272" t="s">
        <v>8737</v>
      </c>
      <c r="M1272" t="s">
        <v>84</v>
      </c>
      <c r="N1272" t="s">
        <v>84</v>
      </c>
    </row>
    <row r="1273" spans="2:14" x14ac:dyDescent="0.35">
      <c r="B1273" t="s">
        <v>8712</v>
      </c>
      <c r="C1273" t="s">
        <v>8752</v>
      </c>
      <c r="D1273">
        <v>703</v>
      </c>
      <c r="E1273">
        <v>1326</v>
      </c>
      <c r="F1273">
        <v>14</v>
      </c>
      <c r="G1273">
        <v>14</v>
      </c>
      <c r="H1273">
        <v>179.8</v>
      </c>
      <c r="I1273">
        <v>7</v>
      </c>
      <c r="J1273">
        <v>7</v>
      </c>
      <c r="K1273">
        <v>0</v>
      </c>
      <c r="L1273" t="s">
        <v>8737</v>
      </c>
      <c r="M1273" t="s">
        <v>47</v>
      </c>
      <c r="N1273" t="s">
        <v>47</v>
      </c>
    </row>
    <row r="1274" spans="2:14" x14ac:dyDescent="0.35">
      <c r="B1274" t="s">
        <v>8712</v>
      </c>
      <c r="C1274" t="s">
        <v>8752</v>
      </c>
      <c r="D1274">
        <v>706</v>
      </c>
      <c r="E1274">
        <v>1485</v>
      </c>
      <c r="F1274">
        <v>13</v>
      </c>
      <c r="G1274">
        <v>13</v>
      </c>
      <c r="H1274">
        <v>86.97</v>
      </c>
      <c r="I1274">
        <v>7</v>
      </c>
      <c r="J1274">
        <v>7</v>
      </c>
      <c r="K1274">
        <v>0</v>
      </c>
      <c r="L1274" t="s">
        <v>8737</v>
      </c>
      <c r="M1274" t="s">
        <v>47</v>
      </c>
      <c r="N1274" t="s">
        <v>47</v>
      </c>
    </row>
    <row r="1275" spans="2:14" x14ac:dyDescent="0.35">
      <c r="B1275" t="s">
        <v>8712</v>
      </c>
      <c r="C1275" t="s">
        <v>8752</v>
      </c>
      <c r="D1275">
        <v>711</v>
      </c>
      <c r="E1275">
        <v>1547</v>
      </c>
      <c r="F1275">
        <v>13</v>
      </c>
      <c r="G1275">
        <v>13</v>
      </c>
      <c r="H1275">
        <v>2994</v>
      </c>
      <c r="I1275">
        <v>3</v>
      </c>
      <c r="J1275">
        <v>3</v>
      </c>
      <c r="K1275">
        <v>0</v>
      </c>
      <c r="L1275" t="s">
        <v>8737</v>
      </c>
      <c r="M1275" t="s">
        <v>107</v>
      </c>
      <c r="N1275" t="s">
        <v>107</v>
      </c>
    </row>
    <row r="1276" spans="2:14" x14ac:dyDescent="0.35">
      <c r="B1276" t="s">
        <v>8712</v>
      </c>
      <c r="C1276" t="s">
        <v>8752</v>
      </c>
      <c r="D1276">
        <v>723</v>
      </c>
      <c r="E1276">
        <v>1660</v>
      </c>
      <c r="F1276">
        <v>12</v>
      </c>
      <c r="G1276">
        <v>12</v>
      </c>
      <c r="H1276">
        <v>900</v>
      </c>
      <c r="I1276">
        <v>5</v>
      </c>
      <c r="J1276">
        <v>5</v>
      </c>
      <c r="K1276">
        <v>0</v>
      </c>
      <c r="L1276" t="s">
        <v>8737</v>
      </c>
      <c r="M1276" t="s">
        <v>84</v>
      </c>
      <c r="N1276" t="s">
        <v>84</v>
      </c>
    </row>
    <row r="1277" spans="2:14" x14ac:dyDescent="0.35">
      <c r="B1277" t="s">
        <v>8712</v>
      </c>
      <c r="C1277" t="s">
        <v>8752</v>
      </c>
      <c r="D1277">
        <v>746</v>
      </c>
      <c r="E1277">
        <v>1682</v>
      </c>
      <c r="F1277">
        <v>12</v>
      </c>
      <c r="G1277">
        <v>12</v>
      </c>
      <c r="H1277">
        <v>149.94999999999999</v>
      </c>
      <c r="I1277">
        <v>7</v>
      </c>
      <c r="J1277">
        <v>7</v>
      </c>
      <c r="K1277">
        <v>0</v>
      </c>
      <c r="L1277" t="s">
        <v>8737</v>
      </c>
      <c r="M1277" t="s">
        <v>47</v>
      </c>
      <c r="N1277" t="s">
        <v>47</v>
      </c>
    </row>
    <row r="1278" spans="2:14" x14ac:dyDescent="0.35">
      <c r="B1278" t="s">
        <v>8712</v>
      </c>
      <c r="C1278" t="s">
        <v>8752</v>
      </c>
      <c r="D1278">
        <v>755</v>
      </c>
      <c r="E1278">
        <v>1475</v>
      </c>
      <c r="F1278">
        <v>13</v>
      </c>
      <c r="G1278">
        <v>13</v>
      </c>
      <c r="H1278">
        <v>124.94999999999999</v>
      </c>
      <c r="I1278">
        <v>4</v>
      </c>
      <c r="J1278">
        <v>4</v>
      </c>
      <c r="K1278">
        <v>0</v>
      </c>
      <c r="L1278" t="s">
        <v>8737</v>
      </c>
      <c r="M1278" t="s">
        <v>27</v>
      </c>
      <c r="N1278" t="s">
        <v>27</v>
      </c>
    </row>
    <row r="1279" spans="2:14" x14ac:dyDescent="0.35">
      <c r="B1279" t="s">
        <v>8712</v>
      </c>
      <c r="C1279" t="s">
        <v>8752</v>
      </c>
      <c r="D1279">
        <v>756</v>
      </c>
      <c r="E1279">
        <v>1352</v>
      </c>
      <c r="F1279">
        <v>14</v>
      </c>
      <c r="G1279">
        <v>14</v>
      </c>
      <c r="H1279">
        <v>980</v>
      </c>
      <c r="I1279">
        <v>5</v>
      </c>
      <c r="J1279">
        <v>5</v>
      </c>
      <c r="K1279">
        <v>0</v>
      </c>
      <c r="L1279" t="s">
        <v>8737</v>
      </c>
      <c r="M1279" t="s">
        <v>84</v>
      </c>
      <c r="N1279" t="s">
        <v>84</v>
      </c>
    </row>
    <row r="1280" spans="2:14" x14ac:dyDescent="0.35">
      <c r="B1280" t="s">
        <v>8712</v>
      </c>
      <c r="C1280" t="s">
        <v>8752</v>
      </c>
      <c r="D1280">
        <v>757</v>
      </c>
      <c r="E1280">
        <v>1361</v>
      </c>
      <c r="F1280">
        <v>14</v>
      </c>
      <c r="G1280">
        <v>14</v>
      </c>
      <c r="H1280">
        <v>14.97</v>
      </c>
      <c r="I1280">
        <v>1</v>
      </c>
      <c r="J1280">
        <v>1</v>
      </c>
      <c r="K1280">
        <v>0</v>
      </c>
      <c r="L1280" t="s">
        <v>8737</v>
      </c>
      <c r="M1280" t="s">
        <v>137</v>
      </c>
      <c r="N1280" t="s">
        <v>137</v>
      </c>
    </row>
    <row r="1281" spans="2:14" x14ac:dyDescent="0.35">
      <c r="B1281" t="s">
        <v>8712</v>
      </c>
      <c r="C1281" t="s">
        <v>8752</v>
      </c>
      <c r="D1281">
        <v>773</v>
      </c>
      <c r="E1281">
        <v>1297</v>
      </c>
      <c r="F1281">
        <v>14</v>
      </c>
      <c r="G1281">
        <v>14</v>
      </c>
      <c r="H1281">
        <v>78</v>
      </c>
      <c r="I1281">
        <v>4</v>
      </c>
      <c r="J1281">
        <v>4</v>
      </c>
      <c r="K1281">
        <v>0</v>
      </c>
      <c r="L1281" t="s">
        <v>8737</v>
      </c>
      <c r="M1281" t="s">
        <v>27</v>
      </c>
      <c r="N1281" t="s">
        <v>27</v>
      </c>
    </row>
    <row r="1282" spans="2:14" x14ac:dyDescent="0.35">
      <c r="B1282" t="s">
        <v>8712</v>
      </c>
      <c r="C1282" t="s">
        <v>8752</v>
      </c>
      <c r="D1282">
        <v>776</v>
      </c>
      <c r="E1282">
        <v>1390</v>
      </c>
      <c r="F1282">
        <v>14</v>
      </c>
      <c r="G1282">
        <v>14</v>
      </c>
      <c r="H1282">
        <v>250</v>
      </c>
      <c r="I1282">
        <v>3</v>
      </c>
      <c r="J1282">
        <v>3</v>
      </c>
      <c r="K1282">
        <v>0</v>
      </c>
      <c r="L1282" t="s">
        <v>8737</v>
      </c>
      <c r="M1282" t="s">
        <v>107</v>
      </c>
      <c r="N1282" t="s">
        <v>107</v>
      </c>
    </row>
    <row r="1283" spans="2:14" x14ac:dyDescent="0.35">
      <c r="B1283" t="s">
        <v>8712</v>
      </c>
      <c r="C1283" t="s">
        <v>8752</v>
      </c>
      <c r="D1283">
        <v>778</v>
      </c>
      <c r="E1283">
        <v>1467</v>
      </c>
      <c r="F1283">
        <v>13</v>
      </c>
      <c r="G1283">
        <v>13</v>
      </c>
      <c r="H1283">
        <v>57.98</v>
      </c>
      <c r="I1283">
        <v>7</v>
      </c>
      <c r="J1283">
        <v>7</v>
      </c>
      <c r="K1283">
        <v>0</v>
      </c>
      <c r="L1283" t="s">
        <v>8737</v>
      </c>
      <c r="M1283" t="s">
        <v>47</v>
      </c>
      <c r="N1283" t="s">
        <v>47</v>
      </c>
    </row>
    <row r="1284" spans="2:14" x14ac:dyDescent="0.35">
      <c r="B1284" t="s">
        <v>8712</v>
      </c>
      <c r="C1284" t="s">
        <v>8752</v>
      </c>
      <c r="D1284">
        <v>787</v>
      </c>
      <c r="E1284">
        <v>1571</v>
      </c>
      <c r="F1284">
        <v>12</v>
      </c>
      <c r="G1284">
        <v>12</v>
      </c>
      <c r="H1284">
        <v>1541.94</v>
      </c>
      <c r="I1284">
        <v>5</v>
      </c>
      <c r="J1284">
        <v>1</v>
      </c>
      <c r="K1284">
        <v>0</v>
      </c>
      <c r="L1284" t="s">
        <v>8737</v>
      </c>
      <c r="M1284" t="s">
        <v>84</v>
      </c>
      <c r="N1284" t="s">
        <v>137</v>
      </c>
    </row>
    <row r="1285" spans="2:14" x14ac:dyDescent="0.35">
      <c r="B1285" t="s">
        <v>8712</v>
      </c>
      <c r="C1285" t="s">
        <v>8752</v>
      </c>
      <c r="D1285">
        <v>793</v>
      </c>
      <c r="E1285">
        <v>1654</v>
      </c>
      <c r="F1285">
        <v>12</v>
      </c>
      <c r="G1285">
        <v>12</v>
      </c>
      <c r="H1285">
        <v>26.97</v>
      </c>
      <c r="I1285">
        <v>1</v>
      </c>
      <c r="J1285">
        <v>1</v>
      </c>
      <c r="K1285">
        <v>0</v>
      </c>
      <c r="L1285" t="s">
        <v>8737</v>
      </c>
      <c r="M1285" t="s">
        <v>137</v>
      </c>
      <c r="N1285" t="s">
        <v>137</v>
      </c>
    </row>
    <row r="1286" spans="2:14" x14ac:dyDescent="0.35">
      <c r="B1286" t="s">
        <v>8712</v>
      </c>
      <c r="C1286" t="s">
        <v>8752</v>
      </c>
      <c r="D1286">
        <v>810</v>
      </c>
      <c r="E1286">
        <v>1618</v>
      </c>
      <c r="F1286">
        <v>12</v>
      </c>
      <c r="G1286">
        <v>12</v>
      </c>
      <c r="H1286">
        <v>39</v>
      </c>
      <c r="I1286">
        <v>4</v>
      </c>
      <c r="J1286">
        <v>4</v>
      </c>
      <c r="K1286">
        <v>0</v>
      </c>
      <c r="L1286" t="s">
        <v>8737</v>
      </c>
      <c r="M1286" t="s">
        <v>27</v>
      </c>
      <c r="N1286" t="s">
        <v>27</v>
      </c>
    </row>
    <row r="1287" spans="2:14" x14ac:dyDescent="0.35">
      <c r="B1287" t="s">
        <v>8712</v>
      </c>
      <c r="C1287" t="s">
        <v>8752</v>
      </c>
      <c r="D1287">
        <v>812</v>
      </c>
      <c r="E1287">
        <v>1590</v>
      </c>
      <c r="F1287">
        <v>12</v>
      </c>
      <c r="G1287">
        <v>12</v>
      </c>
      <c r="H1287">
        <v>245</v>
      </c>
      <c r="I1287">
        <v>7</v>
      </c>
      <c r="J1287">
        <v>7</v>
      </c>
      <c r="K1287">
        <v>0</v>
      </c>
      <c r="L1287" t="s">
        <v>8737</v>
      </c>
      <c r="M1287" t="s">
        <v>47</v>
      </c>
      <c r="N1287" t="s">
        <v>47</v>
      </c>
    </row>
    <row r="1288" spans="2:14" x14ac:dyDescent="0.35">
      <c r="B1288" t="s">
        <v>8712</v>
      </c>
      <c r="C1288" t="s">
        <v>8752</v>
      </c>
      <c r="D1288">
        <v>813</v>
      </c>
      <c r="E1288">
        <v>1381</v>
      </c>
      <c r="F1288">
        <v>14</v>
      </c>
      <c r="G1288">
        <v>14</v>
      </c>
      <c r="H1288">
        <v>98</v>
      </c>
      <c r="I1288">
        <v>7</v>
      </c>
      <c r="J1288">
        <v>7</v>
      </c>
      <c r="K1288">
        <v>0</v>
      </c>
      <c r="L1288" t="s">
        <v>8737</v>
      </c>
      <c r="M1288" t="s">
        <v>47</v>
      </c>
      <c r="N1288" t="s">
        <v>47</v>
      </c>
    </row>
    <row r="1289" spans="2:14" x14ac:dyDescent="0.35">
      <c r="B1289" t="s">
        <v>8712</v>
      </c>
      <c r="C1289" t="s">
        <v>8752</v>
      </c>
      <c r="D1289">
        <v>818</v>
      </c>
      <c r="E1289">
        <v>1591</v>
      </c>
      <c r="F1289">
        <v>12</v>
      </c>
      <c r="G1289">
        <v>12</v>
      </c>
      <c r="H1289">
        <v>134.85000000000002</v>
      </c>
      <c r="I1289">
        <v>7</v>
      </c>
      <c r="J1289">
        <v>7</v>
      </c>
      <c r="K1289">
        <v>0</v>
      </c>
      <c r="L1289" t="s">
        <v>8737</v>
      </c>
      <c r="M1289" t="s">
        <v>47</v>
      </c>
      <c r="N1289" t="s">
        <v>47</v>
      </c>
    </row>
    <row r="1290" spans="2:14" x14ac:dyDescent="0.35">
      <c r="B1290" t="s">
        <v>8712</v>
      </c>
      <c r="C1290" t="s">
        <v>8752</v>
      </c>
      <c r="D1290">
        <v>819</v>
      </c>
      <c r="E1290">
        <v>1463</v>
      </c>
      <c r="F1290">
        <v>13</v>
      </c>
      <c r="G1290">
        <v>13</v>
      </c>
      <c r="H1290">
        <v>82.5</v>
      </c>
      <c r="I1290">
        <v>7</v>
      </c>
      <c r="J1290">
        <v>7</v>
      </c>
      <c r="K1290">
        <v>0</v>
      </c>
      <c r="L1290" t="s">
        <v>8737</v>
      </c>
      <c r="M1290" t="s">
        <v>47</v>
      </c>
      <c r="N1290" t="s">
        <v>47</v>
      </c>
    </row>
    <row r="1291" spans="2:14" x14ac:dyDescent="0.35">
      <c r="B1291" t="s">
        <v>8712</v>
      </c>
      <c r="C1291" t="s">
        <v>8752</v>
      </c>
      <c r="D1291">
        <v>820</v>
      </c>
      <c r="E1291">
        <v>1431</v>
      </c>
      <c r="F1291">
        <v>14</v>
      </c>
      <c r="G1291">
        <v>14</v>
      </c>
      <c r="H1291">
        <v>74.97</v>
      </c>
      <c r="I1291">
        <v>4</v>
      </c>
      <c r="J1291">
        <v>4</v>
      </c>
      <c r="K1291">
        <v>0</v>
      </c>
      <c r="L1291" t="s">
        <v>8737</v>
      </c>
      <c r="M1291" t="s">
        <v>27</v>
      </c>
      <c r="N1291" t="s">
        <v>27</v>
      </c>
    </row>
    <row r="1292" spans="2:14" x14ac:dyDescent="0.35">
      <c r="B1292" t="s">
        <v>8712</v>
      </c>
      <c r="C1292" t="s">
        <v>8752</v>
      </c>
      <c r="D1292">
        <v>826</v>
      </c>
      <c r="E1292">
        <v>1455</v>
      </c>
      <c r="F1292">
        <v>13</v>
      </c>
      <c r="G1292">
        <v>13</v>
      </c>
      <c r="H1292">
        <v>2736</v>
      </c>
      <c r="I1292">
        <v>6</v>
      </c>
      <c r="J1292">
        <v>6</v>
      </c>
      <c r="K1292">
        <v>0</v>
      </c>
      <c r="L1292" t="s">
        <v>8737</v>
      </c>
      <c r="M1292" t="s">
        <v>37</v>
      </c>
      <c r="N1292" t="s">
        <v>37</v>
      </c>
    </row>
    <row r="1293" spans="2:14" x14ac:dyDescent="0.35">
      <c r="B1293" t="s">
        <v>8712</v>
      </c>
      <c r="C1293" t="s">
        <v>8752</v>
      </c>
      <c r="D1293">
        <v>827</v>
      </c>
      <c r="E1293">
        <v>1486</v>
      </c>
      <c r="F1293">
        <v>13</v>
      </c>
      <c r="G1293">
        <v>13</v>
      </c>
      <c r="H1293">
        <v>945</v>
      </c>
      <c r="I1293">
        <v>5</v>
      </c>
      <c r="J1293">
        <v>5</v>
      </c>
      <c r="K1293">
        <v>0</v>
      </c>
      <c r="L1293" t="s">
        <v>8737</v>
      </c>
      <c r="M1293" t="s">
        <v>84</v>
      </c>
      <c r="N1293" t="s">
        <v>84</v>
      </c>
    </row>
    <row r="1294" spans="2:14" x14ac:dyDescent="0.35">
      <c r="B1294" t="s">
        <v>8712</v>
      </c>
      <c r="C1294" t="s">
        <v>8752</v>
      </c>
      <c r="D1294">
        <v>835</v>
      </c>
      <c r="E1294">
        <v>1366</v>
      </c>
      <c r="F1294">
        <v>14</v>
      </c>
      <c r="G1294">
        <v>14</v>
      </c>
      <c r="H1294">
        <v>41.9</v>
      </c>
      <c r="I1294">
        <v>4</v>
      </c>
      <c r="J1294">
        <v>4</v>
      </c>
      <c r="K1294">
        <v>0</v>
      </c>
      <c r="L1294" t="s">
        <v>8737</v>
      </c>
      <c r="M1294" t="s">
        <v>27</v>
      </c>
      <c r="N1294" t="s">
        <v>27</v>
      </c>
    </row>
    <row r="1295" spans="2:14" x14ac:dyDescent="0.35">
      <c r="B1295" t="s">
        <v>8712</v>
      </c>
      <c r="C1295" t="s">
        <v>8752</v>
      </c>
      <c r="D1295">
        <v>843</v>
      </c>
      <c r="E1295">
        <v>1338</v>
      </c>
      <c r="F1295">
        <v>14</v>
      </c>
      <c r="G1295">
        <v>14</v>
      </c>
      <c r="H1295">
        <v>46.5</v>
      </c>
      <c r="I1295">
        <v>4</v>
      </c>
      <c r="J1295">
        <v>4</v>
      </c>
      <c r="K1295">
        <v>0</v>
      </c>
      <c r="L1295" t="s">
        <v>8737</v>
      </c>
      <c r="M1295" t="s">
        <v>27</v>
      </c>
      <c r="N1295" t="s">
        <v>27</v>
      </c>
    </row>
    <row r="1296" spans="2:14" x14ac:dyDescent="0.35">
      <c r="B1296" t="s">
        <v>8712</v>
      </c>
      <c r="C1296" t="s">
        <v>8752</v>
      </c>
      <c r="D1296">
        <v>844</v>
      </c>
      <c r="E1296">
        <v>1408</v>
      </c>
      <c r="F1296">
        <v>14</v>
      </c>
      <c r="G1296">
        <v>14</v>
      </c>
      <c r="H1296">
        <v>35.97</v>
      </c>
      <c r="I1296">
        <v>1</v>
      </c>
      <c r="J1296">
        <v>1</v>
      </c>
      <c r="K1296">
        <v>0</v>
      </c>
      <c r="L1296" t="s">
        <v>8737</v>
      </c>
      <c r="M1296" t="s">
        <v>137</v>
      </c>
      <c r="N1296" t="s">
        <v>137</v>
      </c>
    </row>
    <row r="1297" spans="2:14" x14ac:dyDescent="0.35">
      <c r="B1297" t="s">
        <v>8712</v>
      </c>
      <c r="C1297" t="s">
        <v>8752</v>
      </c>
      <c r="D1297">
        <v>845</v>
      </c>
      <c r="E1297">
        <v>1592</v>
      </c>
      <c r="F1297">
        <v>14</v>
      </c>
      <c r="G1297">
        <v>12</v>
      </c>
      <c r="H1297">
        <v>1819.93</v>
      </c>
      <c r="I1297">
        <v>5</v>
      </c>
      <c r="J1297">
        <v>4</v>
      </c>
      <c r="K1297">
        <v>2</v>
      </c>
      <c r="L1297" t="s">
        <v>8737</v>
      </c>
      <c r="M1297" t="s">
        <v>84</v>
      </c>
      <c r="N1297" t="s">
        <v>27</v>
      </c>
    </row>
    <row r="1298" spans="2:14" x14ac:dyDescent="0.35">
      <c r="B1298" t="s">
        <v>8712</v>
      </c>
      <c r="C1298" t="s">
        <v>8752</v>
      </c>
      <c r="D1298">
        <v>849</v>
      </c>
      <c r="E1298">
        <v>1603</v>
      </c>
      <c r="F1298">
        <v>12</v>
      </c>
      <c r="G1298">
        <v>12</v>
      </c>
      <c r="H1298">
        <v>73.98</v>
      </c>
      <c r="I1298">
        <v>7</v>
      </c>
      <c r="J1298">
        <v>7</v>
      </c>
      <c r="K1298">
        <v>0</v>
      </c>
      <c r="L1298" t="s">
        <v>8737</v>
      </c>
      <c r="M1298" t="s">
        <v>47</v>
      </c>
      <c r="N1298" t="s">
        <v>47</v>
      </c>
    </row>
    <row r="1299" spans="2:14" x14ac:dyDescent="0.35">
      <c r="B1299" t="s">
        <v>8712</v>
      </c>
      <c r="C1299" t="s">
        <v>8752</v>
      </c>
      <c r="D1299">
        <v>862</v>
      </c>
      <c r="E1299">
        <v>1529</v>
      </c>
      <c r="F1299">
        <v>13</v>
      </c>
      <c r="G1299">
        <v>13</v>
      </c>
      <c r="H1299">
        <v>490</v>
      </c>
      <c r="I1299">
        <v>5</v>
      </c>
      <c r="J1299">
        <v>5</v>
      </c>
      <c r="K1299">
        <v>0</v>
      </c>
      <c r="L1299" t="s">
        <v>8737</v>
      </c>
      <c r="M1299" t="s">
        <v>84</v>
      </c>
      <c r="N1299" t="s">
        <v>84</v>
      </c>
    </row>
    <row r="1300" spans="2:14" x14ac:dyDescent="0.35">
      <c r="B1300" t="s">
        <v>8712</v>
      </c>
      <c r="C1300" t="s">
        <v>8752</v>
      </c>
      <c r="D1300">
        <v>866</v>
      </c>
      <c r="E1300">
        <v>1602</v>
      </c>
      <c r="F1300">
        <v>14</v>
      </c>
      <c r="G1300">
        <v>12</v>
      </c>
      <c r="H1300">
        <v>5147.82</v>
      </c>
      <c r="I1300">
        <v>7</v>
      </c>
      <c r="J1300">
        <v>3</v>
      </c>
      <c r="K1300">
        <v>2</v>
      </c>
      <c r="L1300" t="s">
        <v>8737</v>
      </c>
      <c r="M1300" t="s">
        <v>47</v>
      </c>
      <c r="N1300" t="s">
        <v>107</v>
      </c>
    </row>
    <row r="1301" spans="2:14" x14ac:dyDescent="0.35">
      <c r="B1301" t="s">
        <v>8712</v>
      </c>
      <c r="C1301" t="s">
        <v>8752</v>
      </c>
      <c r="D1301">
        <v>870</v>
      </c>
      <c r="E1301">
        <v>1543</v>
      </c>
      <c r="F1301">
        <v>13</v>
      </c>
      <c r="G1301">
        <v>13</v>
      </c>
      <c r="H1301">
        <v>2745</v>
      </c>
      <c r="I1301">
        <v>6</v>
      </c>
      <c r="J1301">
        <v>6</v>
      </c>
      <c r="K1301">
        <v>0</v>
      </c>
      <c r="L1301" t="s">
        <v>8737</v>
      </c>
      <c r="M1301" t="s">
        <v>37</v>
      </c>
      <c r="N1301" t="s">
        <v>37</v>
      </c>
    </row>
    <row r="1302" spans="2:14" x14ac:dyDescent="0.35">
      <c r="B1302" t="s">
        <v>8712</v>
      </c>
      <c r="C1302" t="s">
        <v>8752</v>
      </c>
      <c r="D1302">
        <v>873</v>
      </c>
      <c r="E1302">
        <v>1663</v>
      </c>
      <c r="F1302">
        <v>12</v>
      </c>
      <c r="G1302">
        <v>12</v>
      </c>
      <c r="H1302">
        <v>74.95</v>
      </c>
      <c r="I1302">
        <v>4</v>
      </c>
      <c r="J1302">
        <v>4</v>
      </c>
      <c r="K1302">
        <v>0</v>
      </c>
      <c r="L1302" t="s">
        <v>8737</v>
      </c>
      <c r="M1302" t="s">
        <v>27</v>
      </c>
      <c r="N1302" t="s">
        <v>27</v>
      </c>
    </row>
    <row r="1303" spans="2:14" x14ac:dyDescent="0.35">
      <c r="B1303" t="s">
        <v>8712</v>
      </c>
      <c r="C1303" t="s">
        <v>8752</v>
      </c>
      <c r="D1303">
        <v>885</v>
      </c>
      <c r="E1303">
        <v>1510</v>
      </c>
      <c r="F1303">
        <v>13</v>
      </c>
      <c r="G1303">
        <v>13</v>
      </c>
      <c r="H1303">
        <v>19.96</v>
      </c>
      <c r="I1303">
        <v>1</v>
      </c>
      <c r="J1303">
        <v>1</v>
      </c>
      <c r="K1303">
        <v>0</v>
      </c>
      <c r="L1303" t="s">
        <v>8737</v>
      </c>
      <c r="M1303" t="s">
        <v>137</v>
      </c>
      <c r="N1303" t="s">
        <v>137</v>
      </c>
    </row>
    <row r="1304" spans="2:14" x14ac:dyDescent="0.35">
      <c r="B1304" t="s">
        <v>8712</v>
      </c>
      <c r="C1304" t="s">
        <v>8752</v>
      </c>
      <c r="D1304">
        <v>886</v>
      </c>
      <c r="E1304">
        <v>1349</v>
      </c>
      <c r="F1304">
        <v>14</v>
      </c>
      <c r="G1304">
        <v>14</v>
      </c>
      <c r="H1304">
        <v>47.98</v>
      </c>
      <c r="I1304">
        <v>4</v>
      </c>
      <c r="J1304">
        <v>4</v>
      </c>
      <c r="K1304">
        <v>0</v>
      </c>
      <c r="L1304" t="s">
        <v>8737</v>
      </c>
      <c r="M1304" t="s">
        <v>27</v>
      </c>
      <c r="N1304" t="s">
        <v>27</v>
      </c>
    </row>
    <row r="1305" spans="2:14" x14ac:dyDescent="0.35">
      <c r="B1305" t="s">
        <v>8712</v>
      </c>
      <c r="C1305" t="s">
        <v>8752</v>
      </c>
      <c r="D1305">
        <v>901</v>
      </c>
      <c r="E1305">
        <v>1643</v>
      </c>
      <c r="F1305">
        <v>12</v>
      </c>
      <c r="G1305">
        <v>12</v>
      </c>
      <c r="H1305">
        <v>450</v>
      </c>
      <c r="I1305">
        <v>5</v>
      </c>
      <c r="J1305">
        <v>5</v>
      </c>
      <c r="K1305">
        <v>0</v>
      </c>
      <c r="L1305" t="s">
        <v>8737</v>
      </c>
      <c r="M1305" t="s">
        <v>84</v>
      </c>
      <c r="N1305" t="s">
        <v>84</v>
      </c>
    </row>
    <row r="1306" spans="2:14" x14ac:dyDescent="0.35">
      <c r="B1306" t="s">
        <v>8712</v>
      </c>
      <c r="C1306" t="s">
        <v>8752</v>
      </c>
      <c r="D1306">
        <v>902</v>
      </c>
      <c r="E1306">
        <v>1404</v>
      </c>
      <c r="F1306">
        <v>14</v>
      </c>
      <c r="G1306">
        <v>14</v>
      </c>
      <c r="H1306">
        <v>2697</v>
      </c>
      <c r="I1306">
        <v>6</v>
      </c>
      <c r="J1306">
        <v>6</v>
      </c>
      <c r="K1306">
        <v>0</v>
      </c>
      <c r="L1306" t="s">
        <v>8737</v>
      </c>
      <c r="M1306" t="s">
        <v>37</v>
      </c>
      <c r="N1306" t="s">
        <v>37</v>
      </c>
    </row>
    <row r="1307" spans="2:14" x14ac:dyDescent="0.35">
      <c r="B1307" t="s">
        <v>8712</v>
      </c>
      <c r="C1307" t="s">
        <v>8752</v>
      </c>
      <c r="D1307">
        <v>910</v>
      </c>
      <c r="E1307">
        <v>1655</v>
      </c>
      <c r="F1307">
        <v>12</v>
      </c>
      <c r="G1307">
        <v>12</v>
      </c>
      <c r="H1307">
        <v>55.96</v>
      </c>
      <c r="I1307">
        <v>4</v>
      </c>
      <c r="J1307">
        <v>4</v>
      </c>
      <c r="K1307">
        <v>0</v>
      </c>
      <c r="L1307" t="s">
        <v>8737</v>
      </c>
      <c r="M1307" t="s">
        <v>27</v>
      </c>
      <c r="N1307" t="s">
        <v>27</v>
      </c>
    </row>
    <row r="1308" spans="2:14" x14ac:dyDescent="0.35">
      <c r="B1308" t="s">
        <v>8712</v>
      </c>
      <c r="C1308" t="s">
        <v>8752</v>
      </c>
      <c r="D1308">
        <v>918</v>
      </c>
      <c r="E1308">
        <v>1479</v>
      </c>
      <c r="F1308">
        <v>13</v>
      </c>
      <c r="G1308">
        <v>13</v>
      </c>
      <c r="H1308">
        <v>2275</v>
      </c>
      <c r="I1308">
        <v>3</v>
      </c>
      <c r="J1308">
        <v>3</v>
      </c>
      <c r="K1308">
        <v>0</v>
      </c>
      <c r="L1308" t="s">
        <v>8737</v>
      </c>
      <c r="M1308" t="s">
        <v>107</v>
      </c>
      <c r="N1308" t="s">
        <v>107</v>
      </c>
    </row>
    <row r="1309" spans="2:14" x14ac:dyDescent="0.35">
      <c r="B1309" t="s">
        <v>8712</v>
      </c>
      <c r="C1309" t="s">
        <v>8752</v>
      </c>
      <c r="D1309">
        <v>924</v>
      </c>
      <c r="E1309">
        <v>1657</v>
      </c>
      <c r="F1309">
        <v>12</v>
      </c>
      <c r="G1309">
        <v>12</v>
      </c>
      <c r="H1309">
        <v>196</v>
      </c>
      <c r="I1309">
        <v>7</v>
      </c>
      <c r="J1309">
        <v>7</v>
      </c>
      <c r="K1309">
        <v>0</v>
      </c>
      <c r="L1309" t="s">
        <v>8737</v>
      </c>
      <c r="M1309" t="s">
        <v>47</v>
      </c>
      <c r="N1309" t="s">
        <v>47</v>
      </c>
    </row>
    <row r="1310" spans="2:14" x14ac:dyDescent="0.35">
      <c r="B1310" t="s">
        <v>8712</v>
      </c>
      <c r="C1310" t="s">
        <v>8752</v>
      </c>
      <c r="D1310">
        <v>929</v>
      </c>
      <c r="E1310">
        <v>1596</v>
      </c>
      <c r="F1310">
        <v>12</v>
      </c>
      <c r="G1310">
        <v>12</v>
      </c>
      <c r="H1310">
        <v>1766</v>
      </c>
      <c r="I1310">
        <v>6</v>
      </c>
      <c r="J1310">
        <v>6</v>
      </c>
      <c r="K1310">
        <v>0</v>
      </c>
      <c r="L1310" t="s">
        <v>8737</v>
      </c>
      <c r="M1310" t="s">
        <v>37</v>
      </c>
      <c r="N1310" t="s">
        <v>37</v>
      </c>
    </row>
    <row r="1311" spans="2:14" x14ac:dyDescent="0.35">
      <c r="B1311" t="s">
        <v>8712</v>
      </c>
      <c r="C1311" t="s">
        <v>8752</v>
      </c>
      <c r="D1311">
        <v>935</v>
      </c>
      <c r="E1311">
        <v>1641</v>
      </c>
      <c r="F1311">
        <v>12</v>
      </c>
      <c r="G1311">
        <v>12</v>
      </c>
      <c r="H1311">
        <v>501</v>
      </c>
      <c r="I1311">
        <v>2</v>
      </c>
      <c r="J1311">
        <v>2</v>
      </c>
      <c r="K1311">
        <v>0</v>
      </c>
      <c r="L1311" t="s">
        <v>8737</v>
      </c>
      <c r="M1311" t="s">
        <v>57</v>
      </c>
      <c r="N1311" t="s">
        <v>57</v>
      </c>
    </row>
    <row r="1312" spans="2:14" x14ac:dyDescent="0.35">
      <c r="B1312" t="s">
        <v>8712</v>
      </c>
      <c r="C1312" t="s">
        <v>8752</v>
      </c>
      <c r="D1312">
        <v>940</v>
      </c>
      <c r="E1312">
        <v>1433</v>
      </c>
      <c r="F1312">
        <v>14</v>
      </c>
      <c r="G1312">
        <v>14</v>
      </c>
      <c r="H1312">
        <v>89.95</v>
      </c>
      <c r="I1312">
        <v>2</v>
      </c>
      <c r="J1312">
        <v>2</v>
      </c>
      <c r="K1312">
        <v>0</v>
      </c>
      <c r="L1312" t="s">
        <v>8737</v>
      </c>
      <c r="M1312" t="s">
        <v>57</v>
      </c>
      <c r="N1312" t="s">
        <v>57</v>
      </c>
    </row>
    <row r="1313" spans="2:14" x14ac:dyDescent="0.35">
      <c r="B1313" t="s">
        <v>8712</v>
      </c>
      <c r="C1313" t="s">
        <v>8752</v>
      </c>
      <c r="D1313">
        <v>945</v>
      </c>
      <c r="E1313">
        <v>1483</v>
      </c>
      <c r="F1313">
        <v>13</v>
      </c>
      <c r="G1313">
        <v>13</v>
      </c>
      <c r="H1313">
        <v>12</v>
      </c>
      <c r="I1313">
        <v>1</v>
      </c>
      <c r="J1313">
        <v>1</v>
      </c>
      <c r="K1313">
        <v>0</v>
      </c>
      <c r="L1313" t="s">
        <v>8737</v>
      </c>
      <c r="M1313" t="s">
        <v>137</v>
      </c>
      <c r="N1313" t="s">
        <v>137</v>
      </c>
    </row>
    <row r="1314" spans="2:14" x14ac:dyDescent="0.35">
      <c r="B1314" t="s">
        <v>8712</v>
      </c>
      <c r="C1314" t="s">
        <v>8752</v>
      </c>
      <c r="D1314">
        <v>946</v>
      </c>
      <c r="E1314">
        <v>1515</v>
      </c>
      <c r="F1314">
        <v>14</v>
      </c>
      <c r="G1314">
        <v>13</v>
      </c>
      <c r="H1314">
        <v>107.92</v>
      </c>
      <c r="I1314">
        <v>4</v>
      </c>
      <c r="J1314">
        <v>1</v>
      </c>
      <c r="K1314">
        <v>1</v>
      </c>
      <c r="L1314" t="s">
        <v>8737</v>
      </c>
      <c r="M1314" t="s">
        <v>27</v>
      </c>
      <c r="N1314" t="s">
        <v>137</v>
      </c>
    </row>
    <row r="1315" spans="2:14" x14ac:dyDescent="0.35">
      <c r="B1315" t="s">
        <v>8712</v>
      </c>
      <c r="C1315" t="s">
        <v>8752</v>
      </c>
      <c r="D1315">
        <v>949</v>
      </c>
      <c r="E1315">
        <v>1488</v>
      </c>
      <c r="F1315">
        <v>13</v>
      </c>
      <c r="G1315">
        <v>13</v>
      </c>
      <c r="H1315">
        <v>44.97</v>
      </c>
      <c r="I1315">
        <v>4</v>
      </c>
      <c r="J1315">
        <v>4</v>
      </c>
      <c r="K1315">
        <v>0</v>
      </c>
      <c r="L1315" t="s">
        <v>8737</v>
      </c>
      <c r="M1315" t="s">
        <v>27</v>
      </c>
      <c r="N1315" t="s">
        <v>27</v>
      </c>
    </row>
    <row r="1316" spans="2:14" x14ac:dyDescent="0.35">
      <c r="B1316" t="s">
        <v>8712</v>
      </c>
      <c r="C1316" t="s">
        <v>8752</v>
      </c>
      <c r="D1316">
        <v>952</v>
      </c>
      <c r="E1316">
        <v>1449</v>
      </c>
      <c r="F1316">
        <v>13</v>
      </c>
      <c r="G1316">
        <v>13</v>
      </c>
      <c r="H1316">
        <v>900</v>
      </c>
      <c r="I1316">
        <v>5</v>
      </c>
      <c r="J1316">
        <v>5</v>
      </c>
      <c r="K1316">
        <v>0</v>
      </c>
      <c r="L1316" t="s">
        <v>8737</v>
      </c>
      <c r="M1316" t="s">
        <v>84</v>
      </c>
      <c r="N1316" t="s">
        <v>84</v>
      </c>
    </row>
    <row r="1317" spans="2:14" x14ac:dyDescent="0.35">
      <c r="B1317" t="s">
        <v>8712</v>
      </c>
      <c r="C1317" t="s">
        <v>8752</v>
      </c>
      <c r="D1317">
        <v>954</v>
      </c>
      <c r="E1317">
        <v>1636</v>
      </c>
      <c r="F1317">
        <v>12</v>
      </c>
      <c r="G1317">
        <v>12</v>
      </c>
      <c r="H1317">
        <v>4415</v>
      </c>
      <c r="I1317">
        <v>6</v>
      </c>
      <c r="J1317">
        <v>6</v>
      </c>
      <c r="K1317">
        <v>0</v>
      </c>
      <c r="L1317" t="s">
        <v>8737</v>
      </c>
      <c r="M1317" t="s">
        <v>37</v>
      </c>
      <c r="N1317" t="s">
        <v>37</v>
      </c>
    </row>
    <row r="1318" spans="2:14" x14ac:dyDescent="0.35">
      <c r="B1318" t="s">
        <v>8712</v>
      </c>
      <c r="C1318" t="s">
        <v>8752</v>
      </c>
      <c r="D1318">
        <v>959</v>
      </c>
      <c r="E1318">
        <v>1383</v>
      </c>
      <c r="F1318">
        <v>14</v>
      </c>
      <c r="G1318">
        <v>14</v>
      </c>
      <c r="H1318">
        <v>25.98</v>
      </c>
      <c r="I1318">
        <v>4</v>
      </c>
      <c r="J1318">
        <v>4</v>
      </c>
      <c r="K1318">
        <v>0</v>
      </c>
      <c r="L1318" t="s">
        <v>8737</v>
      </c>
      <c r="M1318" t="s">
        <v>27</v>
      </c>
      <c r="N1318" t="s">
        <v>27</v>
      </c>
    </row>
    <row r="1319" spans="2:14" x14ac:dyDescent="0.35">
      <c r="B1319" t="s">
        <v>8712</v>
      </c>
      <c r="C1319" t="s">
        <v>8752</v>
      </c>
      <c r="D1319">
        <v>963</v>
      </c>
      <c r="E1319">
        <v>1365</v>
      </c>
      <c r="F1319">
        <v>14</v>
      </c>
      <c r="G1319">
        <v>14</v>
      </c>
      <c r="H1319">
        <v>124.75</v>
      </c>
      <c r="I1319">
        <v>4</v>
      </c>
      <c r="J1319">
        <v>4</v>
      </c>
      <c r="K1319">
        <v>0</v>
      </c>
      <c r="L1319" t="s">
        <v>8737</v>
      </c>
      <c r="M1319" t="s">
        <v>27</v>
      </c>
      <c r="N1319" t="s">
        <v>27</v>
      </c>
    </row>
    <row r="1320" spans="2:14" x14ac:dyDescent="0.35">
      <c r="B1320" t="s">
        <v>8712</v>
      </c>
      <c r="C1320" t="s">
        <v>8752</v>
      </c>
      <c r="D1320">
        <v>967</v>
      </c>
      <c r="E1320">
        <v>1585</v>
      </c>
      <c r="F1320">
        <v>12</v>
      </c>
      <c r="G1320">
        <v>12</v>
      </c>
      <c r="H1320">
        <v>490</v>
      </c>
      <c r="I1320">
        <v>5</v>
      </c>
      <c r="J1320">
        <v>5</v>
      </c>
      <c r="K1320">
        <v>0</v>
      </c>
      <c r="L1320" t="s">
        <v>8737</v>
      </c>
      <c r="M1320" t="s">
        <v>84</v>
      </c>
      <c r="N1320" t="s">
        <v>84</v>
      </c>
    </row>
    <row r="1321" spans="2:14" x14ac:dyDescent="0.35">
      <c r="B1321" t="s">
        <v>8712</v>
      </c>
      <c r="C1321" t="s">
        <v>8752</v>
      </c>
      <c r="D1321">
        <v>972</v>
      </c>
      <c r="E1321">
        <v>1584</v>
      </c>
      <c r="F1321">
        <v>12</v>
      </c>
      <c r="G1321">
        <v>12</v>
      </c>
      <c r="H1321">
        <v>38.97</v>
      </c>
      <c r="I1321">
        <v>4</v>
      </c>
      <c r="J1321">
        <v>4</v>
      </c>
      <c r="K1321">
        <v>0</v>
      </c>
      <c r="L1321" t="s">
        <v>8737</v>
      </c>
      <c r="M1321" t="s">
        <v>27</v>
      </c>
      <c r="N1321" t="s">
        <v>27</v>
      </c>
    </row>
    <row r="1322" spans="2:14" x14ac:dyDescent="0.35">
      <c r="B1322" t="s">
        <v>8712</v>
      </c>
      <c r="C1322" t="s">
        <v>8752</v>
      </c>
      <c r="D1322">
        <v>982</v>
      </c>
      <c r="E1322">
        <v>1575</v>
      </c>
      <c r="F1322">
        <v>12</v>
      </c>
      <c r="G1322">
        <v>12</v>
      </c>
      <c r="H1322">
        <v>115.96</v>
      </c>
      <c r="I1322">
        <v>7</v>
      </c>
      <c r="J1322">
        <v>7</v>
      </c>
      <c r="K1322">
        <v>0</v>
      </c>
      <c r="L1322" t="s">
        <v>8737</v>
      </c>
      <c r="M1322" t="s">
        <v>47</v>
      </c>
      <c r="N1322" t="s">
        <v>47</v>
      </c>
    </row>
    <row r="1323" spans="2:14" x14ac:dyDescent="0.35">
      <c r="B1323" t="s">
        <v>8712</v>
      </c>
      <c r="C1323" t="s">
        <v>8752</v>
      </c>
      <c r="D1323">
        <v>988</v>
      </c>
      <c r="E1323">
        <v>1441</v>
      </c>
      <c r="F1323">
        <v>13</v>
      </c>
      <c r="G1323">
        <v>13</v>
      </c>
      <c r="H1323">
        <v>910</v>
      </c>
      <c r="I1323">
        <v>3</v>
      </c>
      <c r="J1323">
        <v>3</v>
      </c>
      <c r="K1323">
        <v>0</v>
      </c>
      <c r="L1323" t="s">
        <v>8737</v>
      </c>
      <c r="M1323" t="s">
        <v>107</v>
      </c>
      <c r="N1323" t="s">
        <v>107</v>
      </c>
    </row>
    <row r="1324" spans="2:14" x14ac:dyDescent="0.35">
      <c r="B1324" t="s">
        <v>8712</v>
      </c>
      <c r="C1324" t="s">
        <v>8752</v>
      </c>
      <c r="D1324">
        <v>998</v>
      </c>
      <c r="E1324">
        <v>1353</v>
      </c>
      <c r="F1324">
        <v>14</v>
      </c>
      <c r="G1324">
        <v>14</v>
      </c>
      <c r="H1324">
        <v>35.97</v>
      </c>
      <c r="I1324">
        <v>1</v>
      </c>
      <c r="J1324">
        <v>1</v>
      </c>
      <c r="K1324">
        <v>0</v>
      </c>
      <c r="L1324" t="s">
        <v>8737</v>
      </c>
      <c r="M1324" t="s">
        <v>137</v>
      </c>
      <c r="N1324" t="s">
        <v>137</v>
      </c>
    </row>
    <row r="1325" spans="2:14" x14ac:dyDescent="0.35">
      <c r="B1325" t="s">
        <v>8712</v>
      </c>
      <c r="C1325" t="s">
        <v>8752</v>
      </c>
      <c r="D1325">
        <v>1000</v>
      </c>
      <c r="E1325">
        <v>1384</v>
      </c>
      <c r="F1325">
        <v>14</v>
      </c>
      <c r="G1325">
        <v>14</v>
      </c>
      <c r="H1325">
        <v>1797</v>
      </c>
      <c r="I1325">
        <v>6</v>
      </c>
      <c r="J1325">
        <v>6</v>
      </c>
      <c r="K1325">
        <v>0</v>
      </c>
      <c r="L1325" t="s">
        <v>8737</v>
      </c>
      <c r="M1325" t="s">
        <v>37</v>
      </c>
      <c r="N1325" t="s">
        <v>37</v>
      </c>
    </row>
    <row r="1326" spans="2:14" x14ac:dyDescent="0.35">
      <c r="B1326" t="s">
        <v>8712</v>
      </c>
      <c r="C1326" t="s">
        <v>8752</v>
      </c>
      <c r="D1326">
        <v>1002</v>
      </c>
      <c r="E1326">
        <v>1393</v>
      </c>
      <c r="F1326">
        <v>14</v>
      </c>
      <c r="G1326">
        <v>14</v>
      </c>
      <c r="H1326">
        <v>23.97</v>
      </c>
      <c r="I1326">
        <v>1</v>
      </c>
      <c r="J1326">
        <v>1</v>
      </c>
      <c r="K1326">
        <v>0</v>
      </c>
      <c r="L1326" t="s">
        <v>8737</v>
      </c>
      <c r="M1326" t="s">
        <v>137</v>
      </c>
      <c r="N1326" t="s">
        <v>137</v>
      </c>
    </row>
    <row r="1327" spans="2:14" x14ac:dyDescent="0.35">
      <c r="B1327" t="s">
        <v>8712</v>
      </c>
      <c r="C1327" t="s">
        <v>8752</v>
      </c>
      <c r="D1327">
        <v>1003</v>
      </c>
      <c r="E1327">
        <v>1495</v>
      </c>
      <c r="F1327">
        <v>13</v>
      </c>
      <c r="G1327">
        <v>13</v>
      </c>
      <c r="H1327">
        <v>756</v>
      </c>
      <c r="I1327">
        <v>5</v>
      </c>
      <c r="J1327">
        <v>5</v>
      </c>
      <c r="K1327">
        <v>0</v>
      </c>
      <c r="L1327" t="s">
        <v>8737</v>
      </c>
      <c r="M1327" t="s">
        <v>84</v>
      </c>
      <c r="N1327" t="s">
        <v>84</v>
      </c>
    </row>
    <row r="1328" spans="2:14" x14ac:dyDescent="0.35">
      <c r="B1328" t="s">
        <v>8712</v>
      </c>
      <c r="C1328" t="s">
        <v>8752</v>
      </c>
      <c r="D1328">
        <v>1006</v>
      </c>
      <c r="E1328">
        <v>1597</v>
      </c>
      <c r="F1328">
        <v>12</v>
      </c>
      <c r="G1328">
        <v>12</v>
      </c>
      <c r="H1328">
        <v>69.95</v>
      </c>
      <c r="I1328">
        <v>4</v>
      </c>
      <c r="J1328">
        <v>4</v>
      </c>
      <c r="K1328">
        <v>0</v>
      </c>
      <c r="L1328" t="s">
        <v>8737</v>
      </c>
      <c r="M1328" t="s">
        <v>27</v>
      </c>
      <c r="N1328" t="s">
        <v>27</v>
      </c>
    </row>
    <row r="1329" spans="2:14" x14ac:dyDescent="0.35">
      <c r="B1329" t="s">
        <v>8712</v>
      </c>
      <c r="C1329" t="s">
        <v>8752</v>
      </c>
      <c r="D1329">
        <v>1010</v>
      </c>
      <c r="E1329">
        <v>1398</v>
      </c>
      <c r="F1329">
        <v>14</v>
      </c>
      <c r="G1329">
        <v>14</v>
      </c>
      <c r="H1329">
        <v>12</v>
      </c>
      <c r="I1329">
        <v>1</v>
      </c>
      <c r="J1329">
        <v>1</v>
      </c>
      <c r="K1329">
        <v>0</v>
      </c>
      <c r="L1329" t="s">
        <v>8737</v>
      </c>
      <c r="M1329" t="s">
        <v>137</v>
      </c>
      <c r="N1329" t="s">
        <v>137</v>
      </c>
    </row>
    <row r="1330" spans="2:14" x14ac:dyDescent="0.35">
      <c r="B1330" t="s">
        <v>8712</v>
      </c>
      <c r="C1330" t="s">
        <v>8752</v>
      </c>
      <c r="D1330">
        <v>1013</v>
      </c>
      <c r="E1330">
        <v>1374</v>
      </c>
      <c r="F1330">
        <v>14</v>
      </c>
      <c r="G1330">
        <v>14</v>
      </c>
      <c r="H1330">
        <v>176.85000000000002</v>
      </c>
      <c r="I1330">
        <v>2</v>
      </c>
      <c r="J1330">
        <v>2</v>
      </c>
      <c r="K1330">
        <v>0</v>
      </c>
      <c r="L1330" t="s">
        <v>8737</v>
      </c>
      <c r="M1330" t="s">
        <v>57</v>
      </c>
      <c r="N1330" t="s">
        <v>57</v>
      </c>
    </row>
    <row r="1331" spans="2:14" x14ac:dyDescent="0.35">
      <c r="B1331" t="s">
        <v>8712</v>
      </c>
      <c r="C1331" t="s">
        <v>8752</v>
      </c>
      <c r="D1331">
        <v>1019</v>
      </c>
      <c r="E1331">
        <v>1638</v>
      </c>
      <c r="F1331">
        <v>12</v>
      </c>
      <c r="G1331">
        <v>12</v>
      </c>
      <c r="H1331">
        <v>35.97</v>
      </c>
      <c r="I1331">
        <v>1</v>
      </c>
      <c r="J1331">
        <v>1</v>
      </c>
      <c r="K1331">
        <v>0</v>
      </c>
      <c r="L1331" t="s">
        <v>8737</v>
      </c>
      <c r="M1331" t="s">
        <v>137</v>
      </c>
      <c r="N1331" t="s">
        <v>137</v>
      </c>
    </row>
    <row r="1332" spans="2:14" x14ac:dyDescent="0.35">
      <c r="B1332" t="s">
        <v>8712</v>
      </c>
      <c r="C1332" t="s">
        <v>8752</v>
      </c>
      <c r="D1332">
        <v>1025</v>
      </c>
      <c r="E1332">
        <v>1562</v>
      </c>
      <c r="F1332">
        <v>12</v>
      </c>
      <c r="G1332">
        <v>12</v>
      </c>
      <c r="H1332">
        <v>595</v>
      </c>
      <c r="I1332">
        <v>2</v>
      </c>
      <c r="J1332">
        <v>2</v>
      </c>
      <c r="K1332">
        <v>0</v>
      </c>
      <c r="L1332" t="s">
        <v>8737</v>
      </c>
      <c r="M1332" t="s">
        <v>57</v>
      </c>
      <c r="N1332" t="s">
        <v>57</v>
      </c>
    </row>
    <row r="1333" spans="2:14" x14ac:dyDescent="0.35">
      <c r="B1333" t="s">
        <v>8712</v>
      </c>
      <c r="C1333" t="s">
        <v>8752</v>
      </c>
      <c r="D1333">
        <v>1027</v>
      </c>
      <c r="E1333">
        <v>1345</v>
      </c>
      <c r="F1333">
        <v>14</v>
      </c>
      <c r="G1333">
        <v>14</v>
      </c>
      <c r="H1333">
        <v>78</v>
      </c>
      <c r="I1333">
        <v>4</v>
      </c>
      <c r="J1333">
        <v>4</v>
      </c>
      <c r="K1333">
        <v>0</v>
      </c>
      <c r="L1333" t="s">
        <v>8737</v>
      </c>
      <c r="M1333" t="s">
        <v>27</v>
      </c>
      <c r="N1333" t="s">
        <v>27</v>
      </c>
    </row>
    <row r="1334" spans="2:14" x14ac:dyDescent="0.35">
      <c r="B1334" t="s">
        <v>8712</v>
      </c>
      <c r="C1334" t="s">
        <v>8752</v>
      </c>
      <c r="D1334">
        <v>1028</v>
      </c>
      <c r="E1334">
        <v>1294</v>
      </c>
      <c r="F1334">
        <v>14</v>
      </c>
      <c r="G1334">
        <v>14</v>
      </c>
      <c r="H1334">
        <v>67.959999999999994</v>
      </c>
      <c r="I1334">
        <v>4</v>
      </c>
      <c r="J1334">
        <v>4</v>
      </c>
      <c r="K1334">
        <v>0</v>
      </c>
      <c r="L1334" t="s">
        <v>8737</v>
      </c>
      <c r="M1334" t="s">
        <v>27</v>
      </c>
      <c r="N1334" t="s">
        <v>27</v>
      </c>
    </row>
    <row r="1335" spans="2:14" x14ac:dyDescent="0.35">
      <c r="B1335" t="s">
        <v>8712</v>
      </c>
      <c r="C1335" t="s">
        <v>8752</v>
      </c>
      <c r="D1335">
        <v>1030</v>
      </c>
      <c r="E1335">
        <v>1608</v>
      </c>
      <c r="F1335">
        <v>12</v>
      </c>
      <c r="G1335">
        <v>12</v>
      </c>
      <c r="H1335">
        <v>4194</v>
      </c>
      <c r="I1335">
        <v>6</v>
      </c>
      <c r="J1335">
        <v>6</v>
      </c>
      <c r="K1335">
        <v>0</v>
      </c>
      <c r="L1335" t="s">
        <v>8737</v>
      </c>
      <c r="M1335" t="s">
        <v>37</v>
      </c>
      <c r="N1335" t="s">
        <v>37</v>
      </c>
    </row>
    <row r="1336" spans="2:14" x14ac:dyDescent="0.35">
      <c r="B1336" t="s">
        <v>8712</v>
      </c>
      <c r="C1336" t="s">
        <v>8752</v>
      </c>
      <c r="D1336">
        <v>1031</v>
      </c>
      <c r="E1336">
        <v>1667</v>
      </c>
      <c r="F1336">
        <v>13</v>
      </c>
      <c r="G1336">
        <v>12</v>
      </c>
      <c r="H1336">
        <v>447.52</v>
      </c>
      <c r="I1336">
        <v>7</v>
      </c>
      <c r="J1336">
        <v>4</v>
      </c>
      <c r="K1336">
        <v>1</v>
      </c>
      <c r="L1336" t="s">
        <v>8737</v>
      </c>
      <c r="M1336" t="s">
        <v>47</v>
      </c>
      <c r="N1336" t="s">
        <v>27</v>
      </c>
    </row>
    <row r="1337" spans="2:14" x14ac:dyDescent="0.35">
      <c r="B1337" t="s">
        <v>8712</v>
      </c>
      <c r="C1337" t="s">
        <v>8752</v>
      </c>
      <c r="D1337">
        <v>1032</v>
      </c>
      <c r="E1337">
        <v>1301</v>
      </c>
      <c r="F1337">
        <v>14</v>
      </c>
      <c r="G1337">
        <v>14</v>
      </c>
      <c r="H1337">
        <v>105</v>
      </c>
      <c r="I1337">
        <v>4</v>
      </c>
      <c r="J1337">
        <v>4</v>
      </c>
      <c r="K1337">
        <v>0</v>
      </c>
      <c r="L1337" t="s">
        <v>8737</v>
      </c>
      <c r="M1337" t="s">
        <v>27</v>
      </c>
      <c r="N1337" t="s">
        <v>27</v>
      </c>
    </row>
    <row r="1338" spans="2:14" x14ac:dyDescent="0.35">
      <c r="B1338" t="s">
        <v>8712</v>
      </c>
      <c r="C1338" t="s">
        <v>8752</v>
      </c>
      <c r="D1338">
        <v>1035</v>
      </c>
      <c r="E1338">
        <v>1322</v>
      </c>
      <c r="F1338">
        <v>14</v>
      </c>
      <c r="G1338">
        <v>14</v>
      </c>
      <c r="H1338">
        <v>649.75</v>
      </c>
      <c r="I1338">
        <v>2</v>
      </c>
      <c r="J1338">
        <v>2</v>
      </c>
      <c r="K1338">
        <v>0</v>
      </c>
      <c r="L1338" t="s">
        <v>8737</v>
      </c>
      <c r="M1338" t="s">
        <v>57</v>
      </c>
      <c r="N1338" t="s">
        <v>57</v>
      </c>
    </row>
    <row r="1339" spans="2:14" x14ac:dyDescent="0.35">
      <c r="B1339" t="s">
        <v>8712</v>
      </c>
      <c r="C1339" t="s">
        <v>8752</v>
      </c>
      <c r="D1339">
        <v>1040</v>
      </c>
      <c r="E1339">
        <v>1421</v>
      </c>
      <c r="F1339">
        <v>14</v>
      </c>
      <c r="G1339">
        <v>14</v>
      </c>
      <c r="H1339">
        <v>2196</v>
      </c>
      <c r="I1339">
        <v>6</v>
      </c>
      <c r="J1339">
        <v>6</v>
      </c>
      <c r="K1339">
        <v>0</v>
      </c>
      <c r="L1339" t="s">
        <v>8737</v>
      </c>
      <c r="M1339" t="s">
        <v>37</v>
      </c>
      <c r="N1339" t="s">
        <v>37</v>
      </c>
    </row>
    <row r="1340" spans="2:14" x14ac:dyDescent="0.35">
      <c r="B1340" t="s">
        <v>8712</v>
      </c>
      <c r="C1340" t="s">
        <v>8752</v>
      </c>
      <c r="D1340">
        <v>1042</v>
      </c>
      <c r="E1340">
        <v>1582</v>
      </c>
      <c r="F1340">
        <v>12</v>
      </c>
      <c r="G1340">
        <v>12</v>
      </c>
      <c r="H1340">
        <v>99.8</v>
      </c>
      <c r="I1340">
        <v>4</v>
      </c>
      <c r="J1340">
        <v>4</v>
      </c>
      <c r="K1340">
        <v>0</v>
      </c>
      <c r="L1340" t="s">
        <v>8737</v>
      </c>
      <c r="M1340" t="s">
        <v>27</v>
      </c>
      <c r="N1340" t="s">
        <v>27</v>
      </c>
    </row>
    <row r="1341" spans="2:14" x14ac:dyDescent="0.35">
      <c r="B1341" t="s">
        <v>8712</v>
      </c>
      <c r="C1341" t="s">
        <v>8752</v>
      </c>
      <c r="D1341">
        <v>1043</v>
      </c>
      <c r="E1341">
        <v>1659</v>
      </c>
      <c r="F1341">
        <v>12</v>
      </c>
      <c r="G1341">
        <v>12</v>
      </c>
      <c r="H1341">
        <v>74.97</v>
      </c>
      <c r="I1341">
        <v>4</v>
      </c>
      <c r="J1341">
        <v>4</v>
      </c>
      <c r="K1341">
        <v>0</v>
      </c>
      <c r="L1341" t="s">
        <v>8737</v>
      </c>
      <c r="M1341" t="s">
        <v>27</v>
      </c>
      <c r="N1341" t="s">
        <v>27</v>
      </c>
    </row>
    <row r="1342" spans="2:14" x14ac:dyDescent="0.35">
      <c r="B1342" t="s">
        <v>8712</v>
      </c>
      <c r="C1342" t="s">
        <v>8752</v>
      </c>
      <c r="D1342">
        <v>1044</v>
      </c>
      <c r="E1342">
        <v>1683</v>
      </c>
      <c r="F1342">
        <v>12</v>
      </c>
      <c r="G1342">
        <v>12</v>
      </c>
      <c r="H1342">
        <v>11.99</v>
      </c>
      <c r="I1342">
        <v>1</v>
      </c>
      <c r="J1342">
        <v>1</v>
      </c>
      <c r="K1342">
        <v>0</v>
      </c>
      <c r="L1342" t="s">
        <v>8737</v>
      </c>
      <c r="M1342" t="s">
        <v>137</v>
      </c>
      <c r="N1342" t="s">
        <v>137</v>
      </c>
    </row>
    <row r="1343" spans="2:14" x14ac:dyDescent="0.35">
      <c r="B1343" t="s">
        <v>8712</v>
      </c>
      <c r="C1343" t="s">
        <v>8752</v>
      </c>
      <c r="D1343">
        <v>1047</v>
      </c>
      <c r="E1343">
        <v>1287</v>
      </c>
      <c r="F1343">
        <v>14</v>
      </c>
      <c r="G1343">
        <v>14</v>
      </c>
      <c r="H1343">
        <v>267</v>
      </c>
      <c r="I1343">
        <v>2</v>
      </c>
      <c r="J1343">
        <v>2</v>
      </c>
      <c r="K1343">
        <v>0</v>
      </c>
      <c r="L1343" t="s">
        <v>8737</v>
      </c>
      <c r="M1343" t="s">
        <v>57</v>
      </c>
      <c r="N1343" t="s">
        <v>57</v>
      </c>
    </row>
    <row r="1344" spans="2:14" x14ac:dyDescent="0.35">
      <c r="B1344" t="s">
        <v>8712</v>
      </c>
      <c r="C1344" t="s">
        <v>8752</v>
      </c>
      <c r="D1344">
        <v>1049</v>
      </c>
      <c r="E1344">
        <v>1380</v>
      </c>
      <c r="F1344">
        <v>14</v>
      </c>
      <c r="G1344">
        <v>14</v>
      </c>
      <c r="H1344">
        <v>47.96</v>
      </c>
      <c r="I1344">
        <v>1</v>
      </c>
      <c r="J1344">
        <v>1</v>
      </c>
      <c r="K1344">
        <v>0</v>
      </c>
      <c r="L1344" t="s">
        <v>8737</v>
      </c>
      <c r="M1344" t="s">
        <v>137</v>
      </c>
      <c r="N1344" t="s">
        <v>137</v>
      </c>
    </row>
    <row r="1345" spans="2:14" x14ac:dyDescent="0.35">
      <c r="B1345" t="s">
        <v>8712</v>
      </c>
      <c r="C1345" t="s">
        <v>8752</v>
      </c>
      <c r="D1345">
        <v>1053</v>
      </c>
      <c r="E1345">
        <v>1288</v>
      </c>
      <c r="F1345">
        <v>14</v>
      </c>
      <c r="G1345">
        <v>14</v>
      </c>
      <c r="H1345">
        <v>450</v>
      </c>
      <c r="I1345">
        <v>5</v>
      </c>
      <c r="J1345">
        <v>5</v>
      </c>
      <c r="K1345">
        <v>0</v>
      </c>
      <c r="L1345" t="s">
        <v>8737</v>
      </c>
      <c r="M1345" t="s">
        <v>84</v>
      </c>
      <c r="N1345" t="s">
        <v>84</v>
      </c>
    </row>
    <row r="1346" spans="2:14" x14ac:dyDescent="0.35">
      <c r="B1346" t="s">
        <v>8712</v>
      </c>
      <c r="C1346" t="s">
        <v>8752</v>
      </c>
      <c r="D1346">
        <v>1056</v>
      </c>
      <c r="E1346">
        <v>1487</v>
      </c>
      <c r="F1346">
        <v>13</v>
      </c>
      <c r="G1346">
        <v>13</v>
      </c>
      <c r="H1346">
        <v>189</v>
      </c>
      <c r="I1346">
        <v>5</v>
      </c>
      <c r="J1346">
        <v>5</v>
      </c>
      <c r="K1346">
        <v>0</v>
      </c>
      <c r="L1346" t="s">
        <v>8737</v>
      </c>
      <c r="M1346" t="s">
        <v>84</v>
      </c>
      <c r="N1346" t="s">
        <v>84</v>
      </c>
    </row>
    <row r="1347" spans="2:14" x14ac:dyDescent="0.35">
      <c r="B1347" t="s">
        <v>8712</v>
      </c>
      <c r="C1347" t="s">
        <v>8752</v>
      </c>
      <c r="D1347">
        <v>1059</v>
      </c>
      <c r="E1347">
        <v>1551</v>
      </c>
      <c r="F1347">
        <v>12</v>
      </c>
      <c r="G1347">
        <v>12</v>
      </c>
      <c r="H1347">
        <v>334</v>
      </c>
      <c r="I1347">
        <v>2</v>
      </c>
      <c r="J1347">
        <v>2</v>
      </c>
      <c r="K1347">
        <v>0</v>
      </c>
      <c r="L1347" t="s">
        <v>8737</v>
      </c>
      <c r="M1347" t="s">
        <v>57</v>
      </c>
      <c r="N1347" t="s">
        <v>57</v>
      </c>
    </row>
    <row r="1348" spans="2:14" x14ac:dyDescent="0.35">
      <c r="B1348" t="s">
        <v>8712</v>
      </c>
      <c r="C1348" t="s">
        <v>8752</v>
      </c>
      <c r="D1348">
        <v>1064</v>
      </c>
      <c r="E1348">
        <v>1586</v>
      </c>
      <c r="F1348">
        <v>12</v>
      </c>
      <c r="G1348">
        <v>12</v>
      </c>
      <c r="H1348">
        <v>128.97</v>
      </c>
      <c r="I1348">
        <v>7</v>
      </c>
      <c r="J1348">
        <v>7</v>
      </c>
      <c r="K1348">
        <v>0</v>
      </c>
      <c r="L1348" t="s">
        <v>8737</v>
      </c>
      <c r="M1348" t="s">
        <v>47</v>
      </c>
      <c r="N1348" t="s">
        <v>47</v>
      </c>
    </row>
    <row r="1349" spans="2:14" x14ac:dyDescent="0.35">
      <c r="B1349" t="s">
        <v>8712</v>
      </c>
      <c r="C1349" t="s">
        <v>8752</v>
      </c>
      <c r="D1349">
        <v>1071</v>
      </c>
      <c r="E1349">
        <v>1425</v>
      </c>
      <c r="F1349">
        <v>14</v>
      </c>
      <c r="G1349">
        <v>14</v>
      </c>
      <c r="H1349">
        <v>224.75</v>
      </c>
      <c r="I1349">
        <v>7</v>
      </c>
      <c r="J1349">
        <v>7</v>
      </c>
      <c r="K1349">
        <v>0</v>
      </c>
      <c r="L1349" t="s">
        <v>8737</v>
      </c>
      <c r="M1349" t="s">
        <v>47</v>
      </c>
      <c r="N1349" t="s">
        <v>47</v>
      </c>
    </row>
    <row r="1350" spans="2:14" x14ac:dyDescent="0.35">
      <c r="B1350" t="s">
        <v>8712</v>
      </c>
      <c r="C1350" t="s">
        <v>8752</v>
      </c>
      <c r="D1350">
        <v>1074</v>
      </c>
      <c r="E1350">
        <v>1428</v>
      </c>
      <c r="F1350">
        <v>14</v>
      </c>
      <c r="G1350">
        <v>14</v>
      </c>
      <c r="H1350">
        <v>99.8</v>
      </c>
      <c r="I1350">
        <v>4</v>
      </c>
      <c r="J1350">
        <v>4</v>
      </c>
      <c r="K1350">
        <v>0</v>
      </c>
      <c r="L1350" t="s">
        <v>8737</v>
      </c>
      <c r="M1350" t="s">
        <v>27</v>
      </c>
      <c r="N1350" t="s">
        <v>27</v>
      </c>
    </row>
    <row r="1351" spans="2:14" x14ac:dyDescent="0.35">
      <c r="B1351" t="s">
        <v>8712</v>
      </c>
      <c r="C1351" t="s">
        <v>8752</v>
      </c>
      <c r="D1351">
        <v>1086</v>
      </c>
      <c r="E1351">
        <v>1406</v>
      </c>
      <c r="F1351">
        <v>14</v>
      </c>
      <c r="G1351">
        <v>14</v>
      </c>
      <c r="H1351">
        <v>144.94999999999999</v>
      </c>
      <c r="I1351">
        <v>7</v>
      </c>
      <c r="J1351">
        <v>7</v>
      </c>
      <c r="K1351">
        <v>0</v>
      </c>
      <c r="L1351" t="s">
        <v>8737</v>
      </c>
      <c r="M1351" t="s">
        <v>47</v>
      </c>
      <c r="N1351" t="s">
        <v>47</v>
      </c>
    </row>
    <row r="1352" spans="2:14" x14ac:dyDescent="0.35">
      <c r="B1352" t="s">
        <v>8712</v>
      </c>
      <c r="C1352" t="s">
        <v>8752</v>
      </c>
      <c r="D1352">
        <v>1089</v>
      </c>
      <c r="E1352">
        <v>1576</v>
      </c>
      <c r="F1352">
        <v>12</v>
      </c>
      <c r="G1352">
        <v>12</v>
      </c>
      <c r="H1352">
        <v>998</v>
      </c>
      <c r="I1352">
        <v>3</v>
      </c>
      <c r="J1352">
        <v>3</v>
      </c>
      <c r="K1352">
        <v>0</v>
      </c>
      <c r="L1352" t="s">
        <v>8737</v>
      </c>
      <c r="M1352" t="s">
        <v>107</v>
      </c>
      <c r="N1352" t="s">
        <v>107</v>
      </c>
    </row>
    <row r="1353" spans="2:14" x14ac:dyDescent="0.35">
      <c r="B1353" t="s">
        <v>8712</v>
      </c>
      <c r="C1353" t="s">
        <v>8752</v>
      </c>
      <c r="D1353">
        <v>1091</v>
      </c>
      <c r="E1353">
        <v>1542</v>
      </c>
      <c r="F1353">
        <v>13</v>
      </c>
      <c r="G1353">
        <v>13</v>
      </c>
      <c r="H1353">
        <v>1798</v>
      </c>
      <c r="I1353">
        <v>6</v>
      </c>
      <c r="J1353">
        <v>6</v>
      </c>
      <c r="K1353">
        <v>0</v>
      </c>
      <c r="L1353" t="s">
        <v>8737</v>
      </c>
      <c r="M1353" t="s">
        <v>37</v>
      </c>
      <c r="N1353" t="s">
        <v>37</v>
      </c>
    </row>
    <row r="1354" spans="2:14" x14ac:dyDescent="0.35">
      <c r="B1354" t="s">
        <v>8712</v>
      </c>
      <c r="C1354" t="s">
        <v>8752</v>
      </c>
      <c r="D1354">
        <v>1093</v>
      </c>
      <c r="E1354">
        <v>1556</v>
      </c>
      <c r="F1354">
        <v>12</v>
      </c>
      <c r="G1354">
        <v>12</v>
      </c>
      <c r="H1354">
        <v>174.95000000000002</v>
      </c>
      <c r="I1354">
        <v>7</v>
      </c>
      <c r="J1354">
        <v>7</v>
      </c>
      <c r="K1354">
        <v>0</v>
      </c>
      <c r="L1354" t="s">
        <v>8737</v>
      </c>
      <c r="M1354" t="s">
        <v>47</v>
      </c>
      <c r="N1354" t="s">
        <v>47</v>
      </c>
    </row>
    <row r="1355" spans="2:14" x14ac:dyDescent="0.35">
      <c r="B1355" t="s">
        <v>8712</v>
      </c>
      <c r="C1355" t="s">
        <v>8752</v>
      </c>
      <c r="D1355">
        <v>1094</v>
      </c>
      <c r="E1355">
        <v>1394</v>
      </c>
      <c r="F1355">
        <v>14</v>
      </c>
      <c r="G1355">
        <v>14</v>
      </c>
      <c r="H1355">
        <v>51.96</v>
      </c>
      <c r="I1355">
        <v>4</v>
      </c>
      <c r="J1355">
        <v>4</v>
      </c>
      <c r="K1355">
        <v>0</v>
      </c>
      <c r="L1355" t="s">
        <v>8737</v>
      </c>
      <c r="M1355" t="s">
        <v>27</v>
      </c>
      <c r="N1355" t="s">
        <v>27</v>
      </c>
    </row>
    <row r="1356" spans="2:14" x14ac:dyDescent="0.35">
      <c r="B1356" t="s">
        <v>8712</v>
      </c>
      <c r="C1356" t="s">
        <v>8752</v>
      </c>
      <c r="D1356">
        <v>1095</v>
      </c>
      <c r="E1356">
        <v>1524</v>
      </c>
      <c r="F1356">
        <v>13</v>
      </c>
      <c r="G1356">
        <v>13</v>
      </c>
      <c r="H1356">
        <v>58.5</v>
      </c>
      <c r="I1356">
        <v>4</v>
      </c>
      <c r="J1356">
        <v>4</v>
      </c>
      <c r="K1356">
        <v>0</v>
      </c>
      <c r="L1356" t="s">
        <v>8737</v>
      </c>
      <c r="M1356" t="s">
        <v>27</v>
      </c>
      <c r="N1356" t="s">
        <v>27</v>
      </c>
    </row>
    <row r="1357" spans="2:14" x14ac:dyDescent="0.35">
      <c r="B1357" t="s">
        <v>8712</v>
      </c>
      <c r="C1357" t="s">
        <v>8752</v>
      </c>
      <c r="D1357">
        <v>1096</v>
      </c>
      <c r="E1357">
        <v>1476</v>
      </c>
      <c r="F1357">
        <v>13</v>
      </c>
      <c r="G1357">
        <v>13</v>
      </c>
      <c r="H1357">
        <v>617.97</v>
      </c>
      <c r="I1357">
        <v>5</v>
      </c>
      <c r="J1357">
        <v>4</v>
      </c>
      <c r="K1357">
        <v>0</v>
      </c>
      <c r="L1357" t="s">
        <v>8737</v>
      </c>
      <c r="M1357" t="s">
        <v>84</v>
      </c>
      <c r="N1357" t="s">
        <v>27</v>
      </c>
    </row>
    <row r="1358" spans="2:14" x14ac:dyDescent="0.35">
      <c r="B1358" t="s">
        <v>8712</v>
      </c>
      <c r="C1358" t="s">
        <v>8752</v>
      </c>
      <c r="D1358">
        <v>1099</v>
      </c>
      <c r="E1358">
        <v>1612</v>
      </c>
      <c r="F1358">
        <v>12</v>
      </c>
      <c r="G1358">
        <v>12</v>
      </c>
      <c r="H1358">
        <v>501</v>
      </c>
      <c r="I1358">
        <v>2</v>
      </c>
      <c r="J1358">
        <v>2</v>
      </c>
      <c r="K1358">
        <v>0</v>
      </c>
      <c r="L1358" t="s">
        <v>8737</v>
      </c>
      <c r="M1358" t="s">
        <v>57</v>
      </c>
      <c r="N1358" t="s">
        <v>57</v>
      </c>
    </row>
    <row r="1359" spans="2:14" x14ac:dyDescent="0.35">
      <c r="B1359" t="s">
        <v>8712</v>
      </c>
      <c r="C1359" t="s">
        <v>8752</v>
      </c>
      <c r="D1359">
        <v>1101</v>
      </c>
      <c r="E1359">
        <v>1312</v>
      </c>
      <c r="F1359">
        <v>14</v>
      </c>
      <c r="G1359">
        <v>14</v>
      </c>
      <c r="H1359">
        <v>99.8</v>
      </c>
      <c r="I1359">
        <v>4</v>
      </c>
      <c r="J1359">
        <v>4</v>
      </c>
      <c r="K1359">
        <v>0</v>
      </c>
      <c r="L1359" t="s">
        <v>8737</v>
      </c>
      <c r="M1359" t="s">
        <v>27</v>
      </c>
      <c r="N1359" t="s">
        <v>27</v>
      </c>
    </row>
    <row r="1360" spans="2:14" x14ac:dyDescent="0.35">
      <c r="B1360" t="s">
        <v>8712</v>
      </c>
      <c r="C1360" t="s">
        <v>8752</v>
      </c>
      <c r="D1360">
        <v>1103</v>
      </c>
      <c r="E1360">
        <v>1689</v>
      </c>
      <c r="F1360">
        <v>12</v>
      </c>
      <c r="G1360">
        <v>12</v>
      </c>
      <c r="H1360">
        <v>58.5</v>
      </c>
      <c r="I1360">
        <v>4</v>
      </c>
      <c r="J1360">
        <v>4</v>
      </c>
      <c r="K1360">
        <v>0</v>
      </c>
      <c r="L1360" t="s">
        <v>8737</v>
      </c>
      <c r="M1360" t="s">
        <v>27</v>
      </c>
      <c r="N1360" t="s">
        <v>27</v>
      </c>
    </row>
    <row r="1361" spans="2:14" x14ac:dyDescent="0.35">
      <c r="B1361" t="s">
        <v>8712</v>
      </c>
      <c r="C1361" t="s">
        <v>8752</v>
      </c>
      <c r="D1361">
        <v>1113</v>
      </c>
      <c r="E1361">
        <v>1677</v>
      </c>
      <c r="F1361">
        <v>12</v>
      </c>
      <c r="G1361">
        <v>12</v>
      </c>
      <c r="H1361">
        <v>97.5</v>
      </c>
      <c r="I1361">
        <v>4</v>
      </c>
      <c r="J1361">
        <v>4</v>
      </c>
      <c r="K1361">
        <v>0</v>
      </c>
      <c r="L1361" t="s">
        <v>8737</v>
      </c>
      <c r="M1361" t="s">
        <v>27</v>
      </c>
      <c r="N1361" t="s">
        <v>27</v>
      </c>
    </row>
    <row r="1362" spans="2:14" x14ac:dyDescent="0.35">
      <c r="B1362" t="s">
        <v>8712</v>
      </c>
      <c r="C1362" t="s">
        <v>8752</v>
      </c>
      <c r="D1362">
        <v>1133</v>
      </c>
      <c r="E1362">
        <v>1376</v>
      </c>
      <c r="F1362">
        <v>14</v>
      </c>
      <c r="G1362">
        <v>14</v>
      </c>
      <c r="H1362">
        <v>4194</v>
      </c>
      <c r="I1362">
        <v>6</v>
      </c>
      <c r="J1362">
        <v>6</v>
      </c>
      <c r="K1362">
        <v>0</v>
      </c>
      <c r="L1362" t="s">
        <v>8737</v>
      </c>
      <c r="M1362" t="s">
        <v>37</v>
      </c>
      <c r="N1362" t="s">
        <v>37</v>
      </c>
    </row>
    <row r="1363" spans="2:14" x14ac:dyDescent="0.35">
      <c r="B1363" t="s">
        <v>8712</v>
      </c>
      <c r="C1363" t="s">
        <v>8752</v>
      </c>
      <c r="D1363">
        <v>1139</v>
      </c>
      <c r="E1363">
        <v>1633</v>
      </c>
      <c r="F1363">
        <v>12</v>
      </c>
      <c r="G1363">
        <v>12</v>
      </c>
      <c r="H1363">
        <v>945</v>
      </c>
      <c r="I1363">
        <v>5</v>
      </c>
      <c r="J1363">
        <v>5</v>
      </c>
      <c r="K1363">
        <v>0</v>
      </c>
      <c r="L1363" t="s">
        <v>8737</v>
      </c>
      <c r="M1363" t="s">
        <v>84</v>
      </c>
      <c r="N1363" t="s">
        <v>84</v>
      </c>
    </row>
    <row r="1364" spans="2:14" x14ac:dyDescent="0.35">
      <c r="B1364" t="s">
        <v>8712</v>
      </c>
      <c r="C1364" t="s">
        <v>8752</v>
      </c>
      <c r="D1364">
        <v>1141</v>
      </c>
      <c r="E1364">
        <v>1503</v>
      </c>
      <c r="F1364">
        <v>13</v>
      </c>
      <c r="G1364">
        <v>13</v>
      </c>
      <c r="H1364">
        <v>5394</v>
      </c>
      <c r="I1364">
        <v>6</v>
      </c>
      <c r="J1364">
        <v>6</v>
      </c>
      <c r="K1364">
        <v>0</v>
      </c>
      <c r="L1364" t="s">
        <v>8737</v>
      </c>
      <c r="M1364" t="s">
        <v>37</v>
      </c>
      <c r="N1364" t="s">
        <v>37</v>
      </c>
    </row>
    <row r="1365" spans="2:14" x14ac:dyDescent="0.35">
      <c r="B1365" t="s">
        <v>8712</v>
      </c>
      <c r="C1365" t="s">
        <v>8752</v>
      </c>
      <c r="D1365">
        <v>1142</v>
      </c>
      <c r="E1365">
        <v>1607</v>
      </c>
      <c r="F1365">
        <v>14</v>
      </c>
      <c r="G1365">
        <v>12</v>
      </c>
      <c r="H1365">
        <v>304.42999999999995</v>
      </c>
      <c r="I1365">
        <v>4</v>
      </c>
      <c r="J1365">
        <v>4</v>
      </c>
      <c r="K1365">
        <v>2</v>
      </c>
      <c r="L1365" t="s">
        <v>8737</v>
      </c>
      <c r="M1365" t="s">
        <v>27</v>
      </c>
      <c r="N1365" t="s">
        <v>27</v>
      </c>
    </row>
    <row r="1366" spans="2:14" x14ac:dyDescent="0.35">
      <c r="B1366" t="s">
        <v>8712</v>
      </c>
      <c r="C1366" t="s">
        <v>8752</v>
      </c>
      <c r="D1366">
        <v>1144</v>
      </c>
      <c r="E1366">
        <v>1318</v>
      </c>
      <c r="F1366">
        <v>14</v>
      </c>
      <c r="G1366">
        <v>14</v>
      </c>
      <c r="H1366">
        <v>151.96</v>
      </c>
      <c r="I1366">
        <v>7</v>
      </c>
      <c r="J1366">
        <v>7</v>
      </c>
      <c r="K1366">
        <v>0</v>
      </c>
      <c r="L1366" t="s">
        <v>8737</v>
      </c>
      <c r="M1366" t="s">
        <v>47</v>
      </c>
      <c r="N1366" t="s">
        <v>47</v>
      </c>
    </row>
    <row r="1367" spans="2:14" x14ac:dyDescent="0.35">
      <c r="B1367" t="s">
        <v>8712</v>
      </c>
      <c r="C1367" t="s">
        <v>8752</v>
      </c>
      <c r="D1367">
        <v>1146</v>
      </c>
      <c r="E1367">
        <v>1289</v>
      </c>
      <c r="F1367">
        <v>14</v>
      </c>
      <c r="G1367">
        <v>14</v>
      </c>
      <c r="H1367">
        <v>104.97</v>
      </c>
      <c r="I1367">
        <v>7</v>
      </c>
      <c r="J1367">
        <v>7</v>
      </c>
      <c r="K1367">
        <v>0</v>
      </c>
      <c r="L1367" t="s">
        <v>8737</v>
      </c>
      <c r="M1367" t="s">
        <v>47</v>
      </c>
      <c r="N1367" t="s">
        <v>47</v>
      </c>
    </row>
    <row r="1368" spans="2:14" x14ac:dyDescent="0.35">
      <c r="B1368" t="s">
        <v>8712</v>
      </c>
      <c r="C1368" t="s">
        <v>8752</v>
      </c>
      <c r="D1368">
        <v>1155</v>
      </c>
      <c r="E1368">
        <v>1687</v>
      </c>
      <c r="F1368">
        <v>13</v>
      </c>
      <c r="G1368">
        <v>12</v>
      </c>
      <c r="H1368">
        <v>2192</v>
      </c>
      <c r="I1368">
        <v>7</v>
      </c>
      <c r="J1368">
        <v>5</v>
      </c>
      <c r="K1368">
        <v>1</v>
      </c>
      <c r="L1368" t="s">
        <v>8737</v>
      </c>
      <c r="M1368" t="s">
        <v>47</v>
      </c>
      <c r="N1368" t="s">
        <v>84</v>
      </c>
    </row>
    <row r="1369" spans="2:14" x14ac:dyDescent="0.35">
      <c r="B1369" t="s">
        <v>8712</v>
      </c>
      <c r="C1369" t="s">
        <v>8752</v>
      </c>
      <c r="D1369">
        <v>1160</v>
      </c>
      <c r="E1369">
        <v>1453</v>
      </c>
      <c r="F1369">
        <v>13</v>
      </c>
      <c r="G1369">
        <v>13</v>
      </c>
      <c r="H1369">
        <v>99.9</v>
      </c>
      <c r="I1369">
        <v>7</v>
      </c>
      <c r="J1369">
        <v>7</v>
      </c>
      <c r="K1369">
        <v>0</v>
      </c>
      <c r="L1369" t="s">
        <v>8737</v>
      </c>
      <c r="M1369" t="s">
        <v>47</v>
      </c>
      <c r="N1369" t="s">
        <v>47</v>
      </c>
    </row>
    <row r="1370" spans="2:14" x14ac:dyDescent="0.35">
      <c r="B1370" t="s">
        <v>8712</v>
      </c>
      <c r="C1370" t="s">
        <v>8752</v>
      </c>
      <c r="D1370">
        <v>1167</v>
      </c>
      <c r="E1370">
        <v>1344</v>
      </c>
      <c r="F1370">
        <v>14</v>
      </c>
      <c r="G1370">
        <v>14</v>
      </c>
      <c r="H1370">
        <v>1350</v>
      </c>
      <c r="I1370">
        <v>3</v>
      </c>
      <c r="J1370">
        <v>3</v>
      </c>
      <c r="K1370">
        <v>0</v>
      </c>
      <c r="L1370" t="s">
        <v>8737</v>
      </c>
      <c r="M1370" t="s">
        <v>107</v>
      </c>
      <c r="N1370" t="s">
        <v>107</v>
      </c>
    </row>
    <row r="1371" spans="2:14" x14ac:dyDescent="0.35">
      <c r="B1371" t="s">
        <v>8712</v>
      </c>
      <c r="C1371" t="s">
        <v>8752</v>
      </c>
      <c r="D1371">
        <v>1168</v>
      </c>
      <c r="E1371">
        <v>1559</v>
      </c>
      <c r="F1371">
        <v>12</v>
      </c>
      <c r="G1371">
        <v>12</v>
      </c>
      <c r="H1371">
        <v>67.959999999999994</v>
      </c>
      <c r="I1371">
        <v>4</v>
      </c>
      <c r="J1371">
        <v>4</v>
      </c>
      <c r="K1371">
        <v>0</v>
      </c>
      <c r="L1371" t="s">
        <v>8737</v>
      </c>
      <c r="M1371" t="s">
        <v>27</v>
      </c>
      <c r="N1371" t="s">
        <v>27</v>
      </c>
    </row>
    <row r="1372" spans="2:14" x14ac:dyDescent="0.35">
      <c r="B1372" t="s">
        <v>8712</v>
      </c>
      <c r="C1372" t="s">
        <v>8752</v>
      </c>
      <c r="D1372">
        <v>1172</v>
      </c>
      <c r="E1372">
        <v>1502</v>
      </c>
      <c r="F1372">
        <v>13</v>
      </c>
      <c r="G1372">
        <v>13</v>
      </c>
      <c r="H1372">
        <v>345</v>
      </c>
      <c r="I1372">
        <v>2</v>
      </c>
      <c r="J1372">
        <v>2</v>
      </c>
      <c r="K1372">
        <v>0</v>
      </c>
      <c r="L1372" t="s">
        <v>8737</v>
      </c>
      <c r="M1372" t="s">
        <v>57</v>
      </c>
      <c r="N1372" t="s">
        <v>57</v>
      </c>
    </row>
    <row r="1373" spans="2:14" x14ac:dyDescent="0.35">
      <c r="B1373" t="s">
        <v>8712</v>
      </c>
      <c r="C1373" t="s">
        <v>8752</v>
      </c>
      <c r="D1373">
        <v>1178</v>
      </c>
      <c r="E1373">
        <v>1478</v>
      </c>
      <c r="F1373">
        <v>13</v>
      </c>
      <c r="G1373">
        <v>13</v>
      </c>
      <c r="H1373">
        <v>24.950000000000003</v>
      </c>
      <c r="I1373">
        <v>1</v>
      </c>
      <c r="J1373">
        <v>1</v>
      </c>
      <c r="K1373">
        <v>0</v>
      </c>
      <c r="L1373" t="s">
        <v>8737</v>
      </c>
      <c r="M1373" t="s">
        <v>137</v>
      </c>
      <c r="N1373" t="s">
        <v>137</v>
      </c>
    </row>
    <row r="1374" spans="2:14" x14ac:dyDescent="0.35">
      <c r="B1374" t="s">
        <v>8712</v>
      </c>
      <c r="C1374" t="s">
        <v>8752</v>
      </c>
      <c r="D1374">
        <v>1183</v>
      </c>
      <c r="E1374">
        <v>1460</v>
      </c>
      <c r="F1374">
        <v>13</v>
      </c>
      <c r="G1374">
        <v>13</v>
      </c>
      <c r="H1374">
        <v>756</v>
      </c>
      <c r="I1374">
        <v>5</v>
      </c>
      <c r="J1374">
        <v>5</v>
      </c>
      <c r="K1374">
        <v>0</v>
      </c>
      <c r="L1374" t="s">
        <v>8737</v>
      </c>
      <c r="M1374" t="s">
        <v>84</v>
      </c>
      <c r="N1374" t="s">
        <v>84</v>
      </c>
    </row>
    <row r="1375" spans="2:14" x14ac:dyDescent="0.35">
      <c r="B1375" t="s">
        <v>8712</v>
      </c>
      <c r="C1375" t="s">
        <v>8752</v>
      </c>
      <c r="D1375">
        <v>1193</v>
      </c>
      <c r="E1375">
        <v>1337</v>
      </c>
      <c r="F1375">
        <v>14</v>
      </c>
      <c r="G1375">
        <v>14</v>
      </c>
      <c r="H1375">
        <v>3495</v>
      </c>
      <c r="I1375">
        <v>6</v>
      </c>
      <c r="J1375">
        <v>6</v>
      </c>
      <c r="K1375">
        <v>0</v>
      </c>
      <c r="L1375" t="s">
        <v>8737</v>
      </c>
      <c r="M1375" t="s">
        <v>37</v>
      </c>
      <c r="N1375" t="s">
        <v>37</v>
      </c>
    </row>
    <row r="1376" spans="2:14" x14ac:dyDescent="0.35">
      <c r="B1376" t="s">
        <v>8712</v>
      </c>
      <c r="C1376" t="s">
        <v>8752</v>
      </c>
      <c r="D1376">
        <v>1196</v>
      </c>
      <c r="E1376">
        <v>1496</v>
      </c>
      <c r="F1376">
        <v>13</v>
      </c>
      <c r="G1376">
        <v>13</v>
      </c>
      <c r="H1376">
        <v>945</v>
      </c>
      <c r="I1376">
        <v>5</v>
      </c>
      <c r="J1376">
        <v>5</v>
      </c>
      <c r="K1376">
        <v>0</v>
      </c>
      <c r="L1376" t="s">
        <v>8737</v>
      </c>
      <c r="M1376" t="s">
        <v>84</v>
      </c>
      <c r="N1376" t="s">
        <v>84</v>
      </c>
    </row>
    <row r="1377" spans="2:14" x14ac:dyDescent="0.35">
      <c r="B1377" t="s">
        <v>8712</v>
      </c>
      <c r="C1377" t="s">
        <v>8752</v>
      </c>
      <c r="D1377">
        <v>1202</v>
      </c>
      <c r="E1377">
        <v>1418</v>
      </c>
      <c r="F1377">
        <v>14</v>
      </c>
      <c r="G1377">
        <v>14</v>
      </c>
      <c r="H1377">
        <v>59.96</v>
      </c>
      <c r="I1377">
        <v>4</v>
      </c>
      <c r="J1377">
        <v>4</v>
      </c>
      <c r="K1377">
        <v>0</v>
      </c>
      <c r="L1377" t="s">
        <v>8737</v>
      </c>
      <c r="M1377" t="s">
        <v>27</v>
      </c>
      <c r="N1377" t="s">
        <v>27</v>
      </c>
    </row>
    <row r="1378" spans="2:14" x14ac:dyDescent="0.35">
      <c r="B1378" t="s">
        <v>8712</v>
      </c>
      <c r="C1378" t="s">
        <v>8752</v>
      </c>
      <c r="D1378">
        <v>1205</v>
      </c>
      <c r="E1378">
        <v>1549</v>
      </c>
      <c r="F1378">
        <v>13</v>
      </c>
      <c r="G1378">
        <v>13</v>
      </c>
      <c r="H1378">
        <v>378</v>
      </c>
      <c r="I1378">
        <v>5</v>
      </c>
      <c r="J1378">
        <v>5</v>
      </c>
      <c r="K1378">
        <v>0</v>
      </c>
      <c r="L1378" t="s">
        <v>8737</v>
      </c>
      <c r="M1378" t="s">
        <v>84</v>
      </c>
      <c r="N1378" t="s">
        <v>84</v>
      </c>
    </row>
    <row r="1379" spans="2:14" x14ac:dyDescent="0.35">
      <c r="B1379" t="s">
        <v>8712</v>
      </c>
      <c r="C1379" t="s">
        <v>8752</v>
      </c>
      <c r="D1379">
        <v>1228</v>
      </c>
      <c r="E1379">
        <v>1670</v>
      </c>
      <c r="F1379">
        <v>12</v>
      </c>
      <c r="G1379">
        <v>12</v>
      </c>
      <c r="H1379">
        <v>221.94</v>
      </c>
      <c r="I1379">
        <v>7</v>
      </c>
      <c r="J1379">
        <v>7</v>
      </c>
      <c r="K1379">
        <v>0</v>
      </c>
      <c r="L1379" t="s">
        <v>8737</v>
      </c>
      <c r="M1379" t="s">
        <v>47</v>
      </c>
      <c r="N1379" t="s">
        <v>47</v>
      </c>
    </row>
    <row r="1380" spans="2:14" x14ac:dyDescent="0.35">
      <c r="B1380" t="s">
        <v>8712</v>
      </c>
      <c r="C1380" t="s">
        <v>8752</v>
      </c>
      <c r="D1380">
        <v>1233</v>
      </c>
      <c r="E1380">
        <v>1388</v>
      </c>
      <c r="F1380">
        <v>14</v>
      </c>
      <c r="G1380">
        <v>14</v>
      </c>
      <c r="H1380">
        <v>292.17999999999995</v>
      </c>
      <c r="I1380">
        <v>4</v>
      </c>
      <c r="J1380">
        <v>4</v>
      </c>
      <c r="K1380">
        <v>0</v>
      </c>
      <c r="L1380" t="s">
        <v>8737</v>
      </c>
      <c r="M1380" t="s">
        <v>27</v>
      </c>
      <c r="N1380" t="s">
        <v>27</v>
      </c>
    </row>
    <row r="1381" spans="2:14" x14ac:dyDescent="0.35">
      <c r="B1381" t="s">
        <v>8712</v>
      </c>
      <c r="C1381" t="s">
        <v>8752</v>
      </c>
      <c r="D1381">
        <v>1235</v>
      </c>
      <c r="E1381">
        <v>1647</v>
      </c>
      <c r="F1381">
        <v>12</v>
      </c>
      <c r="G1381">
        <v>12</v>
      </c>
      <c r="H1381">
        <v>500</v>
      </c>
      <c r="I1381">
        <v>3</v>
      </c>
      <c r="J1381">
        <v>3</v>
      </c>
      <c r="K1381">
        <v>0</v>
      </c>
      <c r="L1381" t="s">
        <v>8737</v>
      </c>
      <c r="M1381" t="s">
        <v>107</v>
      </c>
      <c r="N1381" t="s">
        <v>107</v>
      </c>
    </row>
    <row r="1382" spans="2:14" x14ac:dyDescent="0.35">
      <c r="B1382" t="s">
        <v>8712</v>
      </c>
      <c r="C1382" t="s">
        <v>8752</v>
      </c>
      <c r="D1382">
        <v>1239</v>
      </c>
      <c r="E1382">
        <v>1509</v>
      </c>
      <c r="F1382">
        <v>13</v>
      </c>
      <c r="G1382">
        <v>13</v>
      </c>
      <c r="H1382">
        <v>269.85000000000002</v>
      </c>
      <c r="I1382">
        <v>2</v>
      </c>
      <c r="J1382">
        <v>2</v>
      </c>
      <c r="K1382">
        <v>0</v>
      </c>
      <c r="L1382" t="s">
        <v>8737</v>
      </c>
      <c r="M1382" t="s">
        <v>57</v>
      </c>
      <c r="N1382" t="s">
        <v>57</v>
      </c>
    </row>
    <row r="1383" spans="2:14" x14ac:dyDescent="0.35">
      <c r="B1383" t="s">
        <v>8712</v>
      </c>
      <c r="C1383" t="s">
        <v>8752</v>
      </c>
      <c r="D1383">
        <v>1241</v>
      </c>
      <c r="E1383">
        <v>1691</v>
      </c>
      <c r="F1383">
        <v>12</v>
      </c>
      <c r="G1383">
        <v>12</v>
      </c>
      <c r="H1383">
        <v>500</v>
      </c>
      <c r="I1383">
        <v>3</v>
      </c>
      <c r="J1383">
        <v>3</v>
      </c>
      <c r="K1383">
        <v>0</v>
      </c>
      <c r="L1383" t="s">
        <v>8737</v>
      </c>
      <c r="M1383" t="s">
        <v>107</v>
      </c>
      <c r="N1383" t="s">
        <v>107</v>
      </c>
    </row>
    <row r="1384" spans="2:14" x14ac:dyDescent="0.35">
      <c r="B1384" t="s">
        <v>8712</v>
      </c>
      <c r="C1384" t="s">
        <v>8752</v>
      </c>
      <c r="D1384">
        <v>1242</v>
      </c>
      <c r="E1384">
        <v>1560</v>
      </c>
      <c r="F1384">
        <v>12</v>
      </c>
      <c r="G1384">
        <v>12</v>
      </c>
      <c r="H1384">
        <v>675</v>
      </c>
      <c r="I1384">
        <v>5</v>
      </c>
      <c r="J1384">
        <v>5</v>
      </c>
      <c r="K1384">
        <v>0</v>
      </c>
      <c r="L1384" t="s">
        <v>8737</v>
      </c>
      <c r="M1384" t="s">
        <v>84</v>
      </c>
      <c r="N1384" t="s">
        <v>84</v>
      </c>
    </row>
    <row r="1385" spans="2:14" x14ac:dyDescent="0.35">
      <c r="B1385" t="s">
        <v>8712</v>
      </c>
      <c r="C1385" t="s">
        <v>8752</v>
      </c>
      <c r="D1385">
        <v>1253</v>
      </c>
      <c r="E1385">
        <v>1537</v>
      </c>
      <c r="F1385">
        <v>13</v>
      </c>
      <c r="G1385">
        <v>13</v>
      </c>
      <c r="H1385">
        <v>44.95</v>
      </c>
      <c r="I1385">
        <v>1</v>
      </c>
      <c r="J1385">
        <v>1</v>
      </c>
      <c r="K1385">
        <v>0</v>
      </c>
      <c r="L1385" t="s">
        <v>8737</v>
      </c>
      <c r="M1385" t="s">
        <v>137</v>
      </c>
      <c r="N1385" t="s">
        <v>137</v>
      </c>
    </row>
    <row r="1386" spans="2:14" x14ac:dyDescent="0.35">
      <c r="B1386" t="s">
        <v>8712</v>
      </c>
      <c r="C1386" t="s">
        <v>8752</v>
      </c>
      <c r="D1386">
        <v>1256</v>
      </c>
      <c r="E1386">
        <v>1673</v>
      </c>
      <c r="F1386">
        <v>12</v>
      </c>
      <c r="G1386">
        <v>12</v>
      </c>
      <c r="H1386">
        <v>171.96</v>
      </c>
      <c r="I1386">
        <v>7</v>
      </c>
      <c r="J1386">
        <v>7</v>
      </c>
      <c r="K1386">
        <v>0</v>
      </c>
      <c r="L1386" t="s">
        <v>8737</v>
      </c>
      <c r="M1386" t="s">
        <v>47</v>
      </c>
      <c r="N1386" t="s">
        <v>47</v>
      </c>
    </row>
    <row r="1387" spans="2:14" x14ac:dyDescent="0.35">
      <c r="B1387" t="s">
        <v>8712</v>
      </c>
      <c r="C1387" t="s">
        <v>8752</v>
      </c>
      <c r="D1387">
        <v>1263</v>
      </c>
      <c r="E1387">
        <v>1310</v>
      </c>
      <c r="F1387">
        <v>14</v>
      </c>
      <c r="G1387">
        <v>14</v>
      </c>
      <c r="H1387">
        <v>14.97</v>
      </c>
      <c r="I1387">
        <v>1</v>
      </c>
      <c r="J1387">
        <v>1</v>
      </c>
      <c r="K1387">
        <v>0</v>
      </c>
      <c r="L1387" t="s">
        <v>8737</v>
      </c>
      <c r="M1387" t="s">
        <v>137</v>
      </c>
      <c r="N1387" t="s">
        <v>137</v>
      </c>
    </row>
    <row r="1388" spans="2:14" x14ac:dyDescent="0.35">
      <c r="B1388" t="s">
        <v>8712</v>
      </c>
      <c r="C1388" t="s">
        <v>8752</v>
      </c>
      <c r="D1388">
        <v>1265</v>
      </c>
      <c r="E1388">
        <v>1668</v>
      </c>
      <c r="F1388">
        <v>12</v>
      </c>
      <c r="G1388">
        <v>12</v>
      </c>
      <c r="H1388">
        <v>55</v>
      </c>
      <c r="I1388">
        <v>7</v>
      </c>
      <c r="J1388">
        <v>7</v>
      </c>
      <c r="K1388">
        <v>0</v>
      </c>
      <c r="L1388" t="s">
        <v>8737</v>
      </c>
      <c r="M1388" t="s">
        <v>47</v>
      </c>
      <c r="N1388" t="s">
        <v>47</v>
      </c>
    </row>
    <row r="1389" spans="2:14" x14ac:dyDescent="0.35">
      <c r="B1389" t="s">
        <v>8712</v>
      </c>
      <c r="C1389" t="s">
        <v>8752</v>
      </c>
      <c r="D1389">
        <v>1273</v>
      </c>
      <c r="E1389">
        <v>1671</v>
      </c>
      <c r="F1389">
        <v>12</v>
      </c>
      <c r="G1389">
        <v>12</v>
      </c>
      <c r="H1389">
        <v>257.94</v>
      </c>
      <c r="I1389">
        <v>7</v>
      </c>
      <c r="J1389">
        <v>7</v>
      </c>
      <c r="K1389">
        <v>0</v>
      </c>
      <c r="L1389" t="s">
        <v>8737</v>
      </c>
      <c r="M1389" t="s">
        <v>47</v>
      </c>
      <c r="N1389" t="s">
        <v>47</v>
      </c>
    </row>
    <row r="1390" spans="2:14" x14ac:dyDescent="0.35">
      <c r="B1390" t="s">
        <v>8712</v>
      </c>
      <c r="C1390" t="s">
        <v>8752</v>
      </c>
      <c r="D1390">
        <v>1284</v>
      </c>
      <c r="E1390">
        <v>1333</v>
      </c>
      <c r="F1390">
        <v>14</v>
      </c>
      <c r="G1390">
        <v>14</v>
      </c>
      <c r="H1390">
        <v>46.5</v>
      </c>
      <c r="I1390">
        <v>4</v>
      </c>
      <c r="J1390">
        <v>4</v>
      </c>
      <c r="K1390">
        <v>0</v>
      </c>
      <c r="L1390" t="s">
        <v>8737</v>
      </c>
      <c r="M1390" t="s">
        <v>27</v>
      </c>
      <c r="N1390" t="s">
        <v>27</v>
      </c>
    </row>
    <row r="1391" spans="2:14" x14ac:dyDescent="0.35">
      <c r="B1391" t="s">
        <v>8712</v>
      </c>
      <c r="C1391" t="s">
        <v>8752</v>
      </c>
      <c r="D1391">
        <v>1295</v>
      </c>
      <c r="E1391">
        <v>1351</v>
      </c>
      <c r="F1391">
        <v>14</v>
      </c>
      <c r="G1391">
        <v>14</v>
      </c>
      <c r="H1391">
        <v>9.98</v>
      </c>
      <c r="I1391">
        <v>1</v>
      </c>
      <c r="J1391">
        <v>1</v>
      </c>
      <c r="K1391">
        <v>0</v>
      </c>
      <c r="L1391" t="s">
        <v>8737</v>
      </c>
      <c r="M1391" t="s">
        <v>137</v>
      </c>
      <c r="N1391" t="s">
        <v>137</v>
      </c>
    </row>
    <row r="1392" spans="2:14" x14ac:dyDescent="0.35">
      <c r="B1392" t="s">
        <v>8712</v>
      </c>
      <c r="C1392" t="s">
        <v>8752</v>
      </c>
      <c r="D1392">
        <v>1306</v>
      </c>
      <c r="E1392">
        <v>1409</v>
      </c>
      <c r="F1392">
        <v>14</v>
      </c>
      <c r="G1392">
        <v>14</v>
      </c>
      <c r="H1392">
        <v>2097</v>
      </c>
      <c r="I1392">
        <v>6</v>
      </c>
      <c r="J1392">
        <v>6</v>
      </c>
      <c r="K1392">
        <v>0</v>
      </c>
      <c r="L1392" t="s">
        <v>8737</v>
      </c>
      <c r="M1392" t="s">
        <v>37</v>
      </c>
      <c r="N1392" t="s">
        <v>37</v>
      </c>
    </row>
    <row r="1393" spans="2:14" x14ac:dyDescent="0.35">
      <c r="B1393" t="s">
        <v>8712</v>
      </c>
      <c r="C1393" t="s">
        <v>8752</v>
      </c>
      <c r="D1393">
        <v>1326</v>
      </c>
      <c r="E1393">
        <v>1505</v>
      </c>
      <c r="F1393">
        <v>13</v>
      </c>
      <c r="G1393">
        <v>13</v>
      </c>
      <c r="H1393">
        <v>684</v>
      </c>
      <c r="I1393">
        <v>6</v>
      </c>
      <c r="J1393">
        <v>6</v>
      </c>
      <c r="K1393">
        <v>0</v>
      </c>
      <c r="L1393" t="s">
        <v>8737</v>
      </c>
      <c r="M1393" t="s">
        <v>37</v>
      </c>
      <c r="N1393" t="s">
        <v>37</v>
      </c>
    </row>
    <row r="1394" spans="2:14" x14ac:dyDescent="0.35">
      <c r="B1394" t="s">
        <v>8712</v>
      </c>
      <c r="C1394" t="s">
        <v>8752</v>
      </c>
      <c r="D1394">
        <v>1332</v>
      </c>
      <c r="E1394">
        <v>1557</v>
      </c>
      <c r="F1394">
        <v>12</v>
      </c>
      <c r="G1394">
        <v>12</v>
      </c>
      <c r="H1394">
        <v>60</v>
      </c>
      <c r="I1394">
        <v>1</v>
      </c>
      <c r="J1394">
        <v>1</v>
      </c>
      <c r="K1394">
        <v>0</v>
      </c>
      <c r="L1394" t="s">
        <v>8737</v>
      </c>
      <c r="M1394" t="s">
        <v>137</v>
      </c>
      <c r="N1394" t="s">
        <v>137</v>
      </c>
    </row>
    <row r="1395" spans="2:14" x14ac:dyDescent="0.35">
      <c r="B1395" t="s">
        <v>8712</v>
      </c>
      <c r="C1395" t="s">
        <v>8752</v>
      </c>
      <c r="D1395">
        <v>1333</v>
      </c>
      <c r="E1395">
        <v>1466</v>
      </c>
      <c r="F1395">
        <v>13</v>
      </c>
      <c r="G1395">
        <v>13</v>
      </c>
      <c r="H1395">
        <v>537</v>
      </c>
      <c r="I1395">
        <v>2</v>
      </c>
      <c r="J1395">
        <v>2</v>
      </c>
      <c r="K1395">
        <v>0</v>
      </c>
      <c r="L1395" t="s">
        <v>8737</v>
      </c>
      <c r="M1395" t="s">
        <v>57</v>
      </c>
      <c r="N1395" t="s">
        <v>57</v>
      </c>
    </row>
    <row r="1396" spans="2:14" x14ac:dyDescent="0.35">
      <c r="B1396" t="s">
        <v>8712</v>
      </c>
      <c r="C1396" t="s">
        <v>8752</v>
      </c>
      <c r="D1396">
        <v>1334</v>
      </c>
      <c r="E1396">
        <v>1369</v>
      </c>
      <c r="F1396">
        <v>14</v>
      </c>
      <c r="G1396">
        <v>14</v>
      </c>
      <c r="H1396">
        <v>1497</v>
      </c>
      <c r="I1396">
        <v>3</v>
      </c>
      <c r="J1396">
        <v>3</v>
      </c>
      <c r="K1396">
        <v>0</v>
      </c>
      <c r="L1396" t="s">
        <v>8737</v>
      </c>
      <c r="M1396" t="s">
        <v>107</v>
      </c>
      <c r="N1396" t="s">
        <v>107</v>
      </c>
    </row>
    <row r="1397" spans="2:14" x14ac:dyDescent="0.35">
      <c r="B1397" t="s">
        <v>8712</v>
      </c>
      <c r="C1397" t="s">
        <v>8752</v>
      </c>
      <c r="D1397">
        <v>1349</v>
      </c>
      <c r="E1397">
        <v>1642</v>
      </c>
      <c r="F1397">
        <v>12</v>
      </c>
      <c r="G1397">
        <v>12</v>
      </c>
      <c r="H1397">
        <v>910</v>
      </c>
      <c r="I1397">
        <v>3</v>
      </c>
      <c r="J1397">
        <v>3</v>
      </c>
      <c r="K1397">
        <v>0</v>
      </c>
      <c r="L1397" t="s">
        <v>8737</v>
      </c>
      <c r="M1397" t="s">
        <v>107</v>
      </c>
      <c r="N1397" t="s">
        <v>107</v>
      </c>
    </row>
    <row r="1398" spans="2:14" x14ac:dyDescent="0.35">
      <c r="B1398" t="s">
        <v>8712</v>
      </c>
      <c r="C1398" t="s">
        <v>8752</v>
      </c>
      <c r="D1398">
        <v>1357</v>
      </c>
      <c r="E1398">
        <v>1661</v>
      </c>
      <c r="F1398">
        <v>12</v>
      </c>
      <c r="G1398">
        <v>12</v>
      </c>
      <c r="H1398">
        <v>110.97</v>
      </c>
      <c r="I1398">
        <v>7</v>
      </c>
      <c r="J1398">
        <v>7</v>
      </c>
      <c r="K1398">
        <v>0</v>
      </c>
      <c r="L1398" t="s">
        <v>8737</v>
      </c>
      <c r="M1398" t="s">
        <v>47</v>
      </c>
      <c r="N1398" t="s">
        <v>47</v>
      </c>
    </row>
    <row r="1399" spans="2:14" x14ac:dyDescent="0.35">
      <c r="B1399" t="s">
        <v>8712</v>
      </c>
      <c r="C1399" t="s">
        <v>8752</v>
      </c>
      <c r="D1399">
        <v>1360</v>
      </c>
      <c r="E1399">
        <v>1417</v>
      </c>
      <c r="F1399">
        <v>14</v>
      </c>
      <c r="G1399">
        <v>14</v>
      </c>
      <c r="H1399">
        <v>59.95</v>
      </c>
      <c r="I1399">
        <v>1</v>
      </c>
      <c r="J1399">
        <v>1</v>
      </c>
      <c r="K1399">
        <v>0</v>
      </c>
      <c r="L1399" t="s">
        <v>8737</v>
      </c>
      <c r="M1399" t="s">
        <v>137</v>
      </c>
      <c r="N1399" t="s">
        <v>137</v>
      </c>
    </row>
    <row r="1400" spans="2:14" x14ac:dyDescent="0.35">
      <c r="B1400" t="s">
        <v>8712</v>
      </c>
      <c r="C1400" t="s">
        <v>8752</v>
      </c>
      <c r="D1400">
        <v>1366</v>
      </c>
      <c r="E1400">
        <v>1491</v>
      </c>
      <c r="F1400">
        <v>14</v>
      </c>
      <c r="G1400">
        <v>13</v>
      </c>
      <c r="H1400">
        <v>937.93000000000006</v>
      </c>
      <c r="I1400">
        <v>4</v>
      </c>
      <c r="J1400">
        <v>2</v>
      </c>
      <c r="K1400">
        <v>1</v>
      </c>
      <c r="L1400" t="s">
        <v>8737</v>
      </c>
      <c r="M1400" t="s">
        <v>27</v>
      </c>
      <c r="N1400" t="s">
        <v>57</v>
      </c>
    </row>
    <row r="1401" spans="2:14" x14ac:dyDescent="0.35">
      <c r="B1401" t="s">
        <v>8712</v>
      </c>
      <c r="C1401" t="s">
        <v>8752</v>
      </c>
      <c r="D1401">
        <v>1371</v>
      </c>
      <c r="E1401">
        <v>1285</v>
      </c>
      <c r="F1401">
        <v>14</v>
      </c>
      <c r="G1401">
        <v>14</v>
      </c>
      <c r="H1401">
        <v>357</v>
      </c>
      <c r="I1401">
        <v>2</v>
      </c>
      <c r="J1401">
        <v>2</v>
      </c>
      <c r="K1401">
        <v>0</v>
      </c>
      <c r="L1401" t="s">
        <v>8737</v>
      </c>
      <c r="M1401" t="s">
        <v>57</v>
      </c>
      <c r="N1401" t="s">
        <v>57</v>
      </c>
    </row>
    <row r="1402" spans="2:14" x14ac:dyDescent="0.35">
      <c r="B1402" t="s">
        <v>8712</v>
      </c>
      <c r="C1402" t="s">
        <v>8752</v>
      </c>
      <c r="D1402">
        <v>1373</v>
      </c>
      <c r="E1402">
        <v>1382</v>
      </c>
      <c r="F1402">
        <v>14</v>
      </c>
      <c r="G1402">
        <v>14</v>
      </c>
      <c r="H1402">
        <v>856</v>
      </c>
      <c r="I1402">
        <v>5</v>
      </c>
      <c r="J1402">
        <v>5</v>
      </c>
      <c r="K1402">
        <v>0</v>
      </c>
      <c r="L1402" t="s">
        <v>8737</v>
      </c>
      <c r="M1402" t="s">
        <v>84</v>
      </c>
      <c r="N1402" t="s">
        <v>84</v>
      </c>
    </row>
    <row r="1403" spans="2:14" x14ac:dyDescent="0.35">
      <c r="B1403" t="s">
        <v>8712</v>
      </c>
      <c r="C1403" t="s">
        <v>8752</v>
      </c>
      <c r="D1403">
        <v>1374</v>
      </c>
      <c r="E1403">
        <v>1621</v>
      </c>
      <c r="F1403">
        <v>12</v>
      </c>
      <c r="G1403">
        <v>12</v>
      </c>
      <c r="H1403">
        <v>269.70000000000005</v>
      </c>
      <c r="I1403">
        <v>7</v>
      </c>
      <c r="J1403">
        <v>7</v>
      </c>
      <c r="K1403">
        <v>0</v>
      </c>
      <c r="L1403" t="s">
        <v>8737</v>
      </c>
      <c r="M1403" t="s">
        <v>47</v>
      </c>
      <c r="N1403" t="s">
        <v>47</v>
      </c>
    </row>
    <row r="1404" spans="2:14" x14ac:dyDescent="0.35">
      <c r="B1404" t="s">
        <v>8712</v>
      </c>
      <c r="C1404" t="s">
        <v>8752</v>
      </c>
      <c r="D1404">
        <v>1390</v>
      </c>
      <c r="E1404">
        <v>1517</v>
      </c>
      <c r="F1404">
        <v>13</v>
      </c>
      <c r="G1404">
        <v>13</v>
      </c>
      <c r="H1404">
        <v>95.96</v>
      </c>
      <c r="I1404">
        <v>4</v>
      </c>
      <c r="J1404">
        <v>4</v>
      </c>
      <c r="K1404">
        <v>0</v>
      </c>
      <c r="L1404" t="s">
        <v>8737</v>
      </c>
      <c r="M1404" t="s">
        <v>27</v>
      </c>
      <c r="N1404" t="s">
        <v>27</v>
      </c>
    </row>
    <row r="1405" spans="2:14" x14ac:dyDescent="0.35">
      <c r="B1405" t="s">
        <v>8712</v>
      </c>
      <c r="C1405" t="s">
        <v>8752</v>
      </c>
      <c r="D1405">
        <v>1397</v>
      </c>
      <c r="E1405">
        <v>1356</v>
      </c>
      <c r="F1405">
        <v>14</v>
      </c>
      <c r="G1405">
        <v>14</v>
      </c>
      <c r="H1405">
        <v>119.96</v>
      </c>
      <c r="I1405">
        <v>7</v>
      </c>
      <c r="J1405">
        <v>7</v>
      </c>
      <c r="K1405">
        <v>0</v>
      </c>
      <c r="L1405" t="s">
        <v>8737</v>
      </c>
      <c r="M1405" t="s">
        <v>47</v>
      </c>
      <c r="N1405" t="s">
        <v>47</v>
      </c>
    </row>
    <row r="1406" spans="2:14" x14ac:dyDescent="0.35">
      <c r="B1406" t="s">
        <v>8712</v>
      </c>
      <c r="C1406" t="s">
        <v>8752</v>
      </c>
      <c r="D1406">
        <v>1399</v>
      </c>
      <c r="E1406">
        <v>1676</v>
      </c>
      <c r="F1406">
        <v>12</v>
      </c>
      <c r="G1406">
        <v>12</v>
      </c>
      <c r="H1406">
        <v>245</v>
      </c>
      <c r="I1406">
        <v>7</v>
      </c>
      <c r="J1406">
        <v>7</v>
      </c>
      <c r="K1406">
        <v>0</v>
      </c>
      <c r="L1406" t="s">
        <v>8737</v>
      </c>
      <c r="M1406" t="s">
        <v>47</v>
      </c>
      <c r="N1406" t="s">
        <v>47</v>
      </c>
    </row>
    <row r="1407" spans="2:14" x14ac:dyDescent="0.35">
      <c r="B1407" t="s">
        <v>8712</v>
      </c>
      <c r="C1407" t="s">
        <v>8752</v>
      </c>
      <c r="D1407">
        <v>1400</v>
      </c>
      <c r="E1407">
        <v>1548</v>
      </c>
      <c r="F1407">
        <v>13</v>
      </c>
      <c r="G1407">
        <v>13</v>
      </c>
      <c r="H1407">
        <v>98</v>
      </c>
      <c r="I1407">
        <v>7</v>
      </c>
      <c r="J1407">
        <v>7</v>
      </c>
      <c r="K1407">
        <v>0</v>
      </c>
      <c r="L1407" t="s">
        <v>8737</v>
      </c>
      <c r="M1407" t="s">
        <v>47</v>
      </c>
      <c r="N1407" t="s">
        <v>47</v>
      </c>
    </row>
    <row r="1408" spans="2:14" x14ac:dyDescent="0.35">
      <c r="B1408" t="s">
        <v>8712</v>
      </c>
      <c r="C1408" t="s">
        <v>8752</v>
      </c>
      <c r="D1408">
        <v>1401</v>
      </c>
      <c r="E1408">
        <v>1423</v>
      </c>
      <c r="F1408">
        <v>14</v>
      </c>
      <c r="G1408">
        <v>14</v>
      </c>
      <c r="H1408">
        <v>207</v>
      </c>
      <c r="I1408">
        <v>2</v>
      </c>
      <c r="J1408">
        <v>2</v>
      </c>
      <c r="K1408">
        <v>0</v>
      </c>
      <c r="L1408" t="s">
        <v>8737</v>
      </c>
      <c r="M1408" t="s">
        <v>57</v>
      </c>
      <c r="N1408" t="s">
        <v>57</v>
      </c>
    </row>
    <row r="1409" spans="2:14" x14ac:dyDescent="0.35">
      <c r="B1409" t="s">
        <v>8712</v>
      </c>
      <c r="C1409" t="s">
        <v>8752</v>
      </c>
      <c r="D1409">
        <v>1407</v>
      </c>
      <c r="E1409">
        <v>1619</v>
      </c>
      <c r="F1409">
        <v>12</v>
      </c>
      <c r="G1409">
        <v>12</v>
      </c>
      <c r="H1409">
        <v>78</v>
      </c>
      <c r="I1409">
        <v>4</v>
      </c>
      <c r="J1409">
        <v>4</v>
      </c>
      <c r="K1409">
        <v>0</v>
      </c>
      <c r="L1409" t="s">
        <v>8737</v>
      </c>
      <c r="M1409" t="s">
        <v>27</v>
      </c>
      <c r="N1409" t="s">
        <v>27</v>
      </c>
    </row>
    <row r="1410" spans="2:14" x14ac:dyDescent="0.35">
      <c r="B1410" t="s">
        <v>8712</v>
      </c>
      <c r="C1410" t="s">
        <v>8752</v>
      </c>
      <c r="D1410">
        <v>1410</v>
      </c>
      <c r="E1410">
        <v>1286</v>
      </c>
      <c r="F1410">
        <v>14</v>
      </c>
      <c r="G1410">
        <v>14</v>
      </c>
      <c r="H1410">
        <v>33.5</v>
      </c>
      <c r="I1410">
        <v>4</v>
      </c>
      <c r="J1410">
        <v>4</v>
      </c>
      <c r="K1410">
        <v>0</v>
      </c>
      <c r="L1410" t="s">
        <v>8737</v>
      </c>
      <c r="M1410" t="s">
        <v>27</v>
      </c>
      <c r="N1410" t="s">
        <v>27</v>
      </c>
    </row>
    <row r="1411" spans="2:14" x14ac:dyDescent="0.35">
      <c r="B1411" t="s">
        <v>8712</v>
      </c>
      <c r="C1411" t="s">
        <v>8752</v>
      </c>
      <c r="D1411">
        <v>1426</v>
      </c>
      <c r="E1411">
        <v>1635</v>
      </c>
      <c r="F1411">
        <v>12</v>
      </c>
      <c r="G1411">
        <v>12</v>
      </c>
      <c r="H1411">
        <v>74.95</v>
      </c>
      <c r="I1411">
        <v>4</v>
      </c>
      <c r="J1411">
        <v>4</v>
      </c>
      <c r="K1411">
        <v>0</v>
      </c>
      <c r="L1411" t="s">
        <v>8737</v>
      </c>
      <c r="M1411" t="s">
        <v>27</v>
      </c>
      <c r="N1411" t="s">
        <v>27</v>
      </c>
    </row>
    <row r="1412" spans="2:14" x14ac:dyDescent="0.35">
      <c r="B1412" t="s">
        <v>8712</v>
      </c>
      <c r="C1412" t="s">
        <v>8752</v>
      </c>
      <c r="D1412">
        <v>1428</v>
      </c>
      <c r="E1412">
        <v>1631</v>
      </c>
      <c r="F1412">
        <v>12</v>
      </c>
      <c r="G1412">
        <v>12</v>
      </c>
      <c r="H1412">
        <v>58.5</v>
      </c>
      <c r="I1412">
        <v>4</v>
      </c>
      <c r="J1412">
        <v>4</v>
      </c>
      <c r="K1412">
        <v>0</v>
      </c>
      <c r="L1412" t="s">
        <v>8737</v>
      </c>
      <c r="M1412" t="s">
        <v>27</v>
      </c>
      <c r="N1412" t="s">
        <v>27</v>
      </c>
    </row>
    <row r="1413" spans="2:14" x14ac:dyDescent="0.35">
      <c r="B1413" t="s">
        <v>8712</v>
      </c>
      <c r="C1413" t="s">
        <v>8752</v>
      </c>
      <c r="D1413">
        <v>1432</v>
      </c>
      <c r="E1413">
        <v>1438</v>
      </c>
      <c r="F1413">
        <v>13</v>
      </c>
      <c r="G1413">
        <v>13</v>
      </c>
      <c r="H1413">
        <v>756</v>
      </c>
      <c r="I1413">
        <v>5</v>
      </c>
      <c r="J1413">
        <v>5</v>
      </c>
      <c r="K1413">
        <v>0</v>
      </c>
      <c r="L1413" t="s">
        <v>8737</v>
      </c>
      <c r="M1413" t="s">
        <v>84</v>
      </c>
      <c r="N1413" t="s">
        <v>84</v>
      </c>
    </row>
    <row r="1414" spans="2:14" x14ac:dyDescent="0.35">
      <c r="B1414" t="s">
        <v>8712</v>
      </c>
      <c r="C1414" t="s">
        <v>8752</v>
      </c>
      <c r="D1414">
        <v>1433</v>
      </c>
      <c r="E1414">
        <v>1688</v>
      </c>
      <c r="F1414">
        <v>12</v>
      </c>
      <c r="G1414">
        <v>12</v>
      </c>
      <c r="H1414">
        <v>1497</v>
      </c>
      <c r="I1414">
        <v>3</v>
      </c>
      <c r="J1414">
        <v>3</v>
      </c>
      <c r="K1414">
        <v>0</v>
      </c>
      <c r="L1414" t="s">
        <v>8737</v>
      </c>
      <c r="M1414" t="s">
        <v>107</v>
      </c>
      <c r="N1414" t="s">
        <v>107</v>
      </c>
    </row>
    <row r="1415" spans="2:14" x14ac:dyDescent="0.35">
      <c r="B1415" t="s">
        <v>8712</v>
      </c>
      <c r="C1415" t="s">
        <v>8752</v>
      </c>
      <c r="D1415">
        <v>1436</v>
      </c>
      <c r="E1415">
        <v>1432</v>
      </c>
      <c r="F1415">
        <v>14</v>
      </c>
      <c r="G1415">
        <v>14</v>
      </c>
      <c r="H1415">
        <v>67.959999999999994</v>
      </c>
      <c r="I1415">
        <v>4</v>
      </c>
      <c r="J1415">
        <v>4</v>
      </c>
      <c r="K1415">
        <v>0</v>
      </c>
      <c r="L1415" t="s">
        <v>8737</v>
      </c>
      <c r="M1415" t="s">
        <v>27</v>
      </c>
      <c r="N1415" t="s">
        <v>27</v>
      </c>
    </row>
    <row r="1416" spans="2:14" x14ac:dyDescent="0.35">
      <c r="B1416" t="s">
        <v>8712</v>
      </c>
      <c r="C1416" t="s">
        <v>8752</v>
      </c>
      <c r="D1416">
        <v>1437</v>
      </c>
      <c r="E1416">
        <v>1623</v>
      </c>
      <c r="F1416">
        <v>14</v>
      </c>
      <c r="G1416">
        <v>12</v>
      </c>
      <c r="H1416">
        <v>3500</v>
      </c>
      <c r="I1416">
        <v>3</v>
      </c>
      <c r="J1416">
        <v>3</v>
      </c>
      <c r="K1416">
        <v>2</v>
      </c>
      <c r="L1416" t="s">
        <v>8737</v>
      </c>
      <c r="M1416" t="s">
        <v>107</v>
      </c>
      <c r="N1416" t="s">
        <v>107</v>
      </c>
    </row>
    <row r="1417" spans="2:14" x14ac:dyDescent="0.35">
      <c r="B1417" t="s">
        <v>8712</v>
      </c>
      <c r="C1417" t="s">
        <v>8752</v>
      </c>
      <c r="D1417">
        <v>1438</v>
      </c>
      <c r="E1417">
        <v>1446</v>
      </c>
      <c r="F1417">
        <v>13</v>
      </c>
      <c r="G1417">
        <v>13</v>
      </c>
      <c r="H1417">
        <v>58.95</v>
      </c>
      <c r="I1417">
        <v>2</v>
      </c>
      <c r="J1417">
        <v>2</v>
      </c>
      <c r="K1417">
        <v>0</v>
      </c>
      <c r="L1417" t="s">
        <v>8737</v>
      </c>
      <c r="M1417" t="s">
        <v>57</v>
      </c>
      <c r="N1417" t="s">
        <v>57</v>
      </c>
    </row>
    <row r="1418" spans="2:14" x14ac:dyDescent="0.35">
      <c r="B1418" t="s">
        <v>8712</v>
      </c>
      <c r="C1418" t="s">
        <v>8752</v>
      </c>
      <c r="D1418">
        <v>1446</v>
      </c>
      <c r="E1418">
        <v>1500</v>
      </c>
      <c r="F1418">
        <v>13</v>
      </c>
      <c r="G1418">
        <v>13</v>
      </c>
      <c r="H1418">
        <v>32.97</v>
      </c>
      <c r="I1418">
        <v>1</v>
      </c>
      <c r="J1418">
        <v>1</v>
      </c>
      <c r="K1418">
        <v>0</v>
      </c>
      <c r="L1418" t="s">
        <v>8737</v>
      </c>
      <c r="M1418" t="s">
        <v>137</v>
      </c>
      <c r="N1418" t="s">
        <v>137</v>
      </c>
    </row>
    <row r="1419" spans="2:14" x14ac:dyDescent="0.35">
      <c r="B1419" t="s">
        <v>8712</v>
      </c>
      <c r="C1419" t="s">
        <v>8752</v>
      </c>
      <c r="D1419">
        <v>1450</v>
      </c>
      <c r="E1419">
        <v>1292</v>
      </c>
      <c r="F1419">
        <v>14</v>
      </c>
      <c r="G1419">
        <v>14</v>
      </c>
      <c r="H1419">
        <v>99.9</v>
      </c>
      <c r="I1419">
        <v>7</v>
      </c>
      <c r="J1419">
        <v>7</v>
      </c>
      <c r="K1419">
        <v>0</v>
      </c>
      <c r="L1419" t="s">
        <v>8737</v>
      </c>
      <c r="M1419" t="s">
        <v>47</v>
      </c>
      <c r="N1419" t="s">
        <v>47</v>
      </c>
    </row>
    <row r="1420" spans="2:14" x14ac:dyDescent="0.35">
      <c r="B1420" t="s">
        <v>8712</v>
      </c>
      <c r="C1420" t="s">
        <v>8752</v>
      </c>
      <c r="D1420">
        <v>1451</v>
      </c>
      <c r="E1420">
        <v>1561</v>
      </c>
      <c r="F1420">
        <v>12</v>
      </c>
      <c r="G1420">
        <v>12</v>
      </c>
      <c r="H1420">
        <v>162</v>
      </c>
      <c r="I1420">
        <v>2</v>
      </c>
      <c r="J1420">
        <v>2</v>
      </c>
      <c r="K1420">
        <v>0</v>
      </c>
      <c r="L1420" t="s">
        <v>8737</v>
      </c>
      <c r="M1420" t="s">
        <v>57</v>
      </c>
      <c r="N1420" t="s">
        <v>57</v>
      </c>
    </row>
    <row r="1421" spans="2:14" x14ac:dyDescent="0.35">
      <c r="B1421" t="s">
        <v>8712</v>
      </c>
      <c r="C1421" t="s">
        <v>8752</v>
      </c>
      <c r="D1421">
        <v>1453</v>
      </c>
      <c r="E1421">
        <v>1304</v>
      </c>
      <c r="F1421">
        <v>14</v>
      </c>
      <c r="G1421">
        <v>14</v>
      </c>
      <c r="H1421">
        <v>124.75</v>
      </c>
      <c r="I1421">
        <v>4</v>
      </c>
      <c r="J1421">
        <v>4</v>
      </c>
      <c r="K1421">
        <v>0</v>
      </c>
      <c r="L1421" t="s">
        <v>8737</v>
      </c>
      <c r="M1421" t="s">
        <v>27</v>
      </c>
      <c r="N1421" t="s">
        <v>27</v>
      </c>
    </row>
    <row r="1422" spans="2:14" x14ac:dyDescent="0.35">
      <c r="B1422" t="s">
        <v>8712</v>
      </c>
      <c r="C1422" t="s">
        <v>8752</v>
      </c>
      <c r="D1422">
        <v>1457</v>
      </c>
      <c r="E1422">
        <v>1665</v>
      </c>
      <c r="F1422">
        <v>12</v>
      </c>
      <c r="G1422">
        <v>12</v>
      </c>
      <c r="H1422">
        <v>119.94</v>
      </c>
      <c r="I1422">
        <v>4</v>
      </c>
      <c r="J1422">
        <v>4</v>
      </c>
      <c r="K1422">
        <v>0</v>
      </c>
      <c r="L1422" t="s">
        <v>8737</v>
      </c>
      <c r="M1422" t="s">
        <v>27</v>
      </c>
      <c r="N1422" t="s">
        <v>27</v>
      </c>
    </row>
    <row r="1423" spans="2:14" x14ac:dyDescent="0.35">
      <c r="B1423" t="s">
        <v>8712</v>
      </c>
      <c r="C1423" t="s">
        <v>8752</v>
      </c>
      <c r="D1423">
        <v>1459</v>
      </c>
      <c r="E1423">
        <v>1624</v>
      </c>
      <c r="F1423">
        <v>12</v>
      </c>
      <c r="G1423">
        <v>12</v>
      </c>
      <c r="H1423">
        <v>24.99</v>
      </c>
      <c r="I1423">
        <v>4</v>
      </c>
      <c r="J1423">
        <v>4</v>
      </c>
      <c r="K1423">
        <v>0</v>
      </c>
      <c r="L1423" t="s">
        <v>8737</v>
      </c>
      <c r="M1423" t="s">
        <v>27</v>
      </c>
      <c r="N1423" t="s">
        <v>27</v>
      </c>
    </row>
    <row r="1424" spans="2:14" x14ac:dyDescent="0.35">
      <c r="B1424" t="s">
        <v>8712</v>
      </c>
      <c r="C1424" t="s">
        <v>8752</v>
      </c>
      <c r="D1424">
        <v>1460</v>
      </c>
      <c r="E1424">
        <v>1321</v>
      </c>
      <c r="F1424">
        <v>14</v>
      </c>
      <c r="G1424">
        <v>14</v>
      </c>
      <c r="H1424">
        <v>44.95</v>
      </c>
      <c r="I1424">
        <v>1</v>
      </c>
      <c r="J1424">
        <v>1</v>
      </c>
      <c r="K1424">
        <v>0</v>
      </c>
      <c r="L1424" t="s">
        <v>8737</v>
      </c>
      <c r="M1424" t="s">
        <v>137</v>
      </c>
      <c r="N1424" t="s">
        <v>137</v>
      </c>
    </row>
    <row r="1425" spans="2:14" x14ac:dyDescent="0.35">
      <c r="B1425" t="s">
        <v>8712</v>
      </c>
      <c r="C1425" t="s">
        <v>8752</v>
      </c>
      <c r="D1425">
        <v>1468</v>
      </c>
      <c r="E1425">
        <v>1497</v>
      </c>
      <c r="F1425">
        <v>13</v>
      </c>
      <c r="G1425">
        <v>13</v>
      </c>
      <c r="H1425">
        <v>29.98</v>
      </c>
      <c r="I1425">
        <v>4</v>
      </c>
      <c r="J1425">
        <v>4</v>
      </c>
      <c r="K1425">
        <v>0</v>
      </c>
      <c r="L1425" t="s">
        <v>8737</v>
      </c>
      <c r="M1425" t="s">
        <v>27</v>
      </c>
      <c r="N1425" t="s">
        <v>27</v>
      </c>
    </row>
    <row r="1426" spans="2:14" x14ac:dyDescent="0.35">
      <c r="B1426" t="s">
        <v>8712</v>
      </c>
      <c r="C1426" t="s">
        <v>8752</v>
      </c>
      <c r="D1426">
        <v>1478</v>
      </c>
      <c r="E1426">
        <v>1317</v>
      </c>
      <c r="F1426">
        <v>14</v>
      </c>
      <c r="G1426">
        <v>14</v>
      </c>
      <c r="H1426">
        <v>199.8</v>
      </c>
      <c r="I1426">
        <v>7</v>
      </c>
      <c r="J1426">
        <v>7</v>
      </c>
      <c r="K1426">
        <v>0</v>
      </c>
      <c r="L1426" t="s">
        <v>8737</v>
      </c>
      <c r="M1426" t="s">
        <v>47</v>
      </c>
      <c r="N1426" t="s">
        <v>47</v>
      </c>
    </row>
    <row r="1427" spans="2:14" x14ac:dyDescent="0.35">
      <c r="B1427" t="s">
        <v>8712</v>
      </c>
      <c r="C1427" t="s">
        <v>8752</v>
      </c>
      <c r="D1427">
        <v>1490</v>
      </c>
      <c r="E1427">
        <v>1587</v>
      </c>
      <c r="F1427">
        <v>12</v>
      </c>
      <c r="G1427">
        <v>12</v>
      </c>
      <c r="H1427">
        <v>157.5</v>
      </c>
      <c r="I1427">
        <v>4</v>
      </c>
      <c r="J1427">
        <v>1</v>
      </c>
      <c r="K1427">
        <v>0</v>
      </c>
      <c r="L1427" t="s">
        <v>8737</v>
      </c>
      <c r="M1427" t="s">
        <v>27</v>
      </c>
      <c r="N1427" t="s">
        <v>137</v>
      </c>
    </row>
    <row r="1428" spans="2:14" x14ac:dyDescent="0.35">
      <c r="B1428" t="s">
        <v>8712</v>
      </c>
      <c r="C1428" t="s">
        <v>8752</v>
      </c>
      <c r="D1428">
        <v>1516</v>
      </c>
      <c r="E1428">
        <v>1424</v>
      </c>
      <c r="F1428">
        <v>14</v>
      </c>
      <c r="G1428">
        <v>14</v>
      </c>
      <c r="H1428">
        <v>98.850000000000009</v>
      </c>
      <c r="I1428">
        <v>7</v>
      </c>
      <c r="J1428">
        <v>7</v>
      </c>
      <c r="K1428">
        <v>0</v>
      </c>
      <c r="L1428" t="s">
        <v>8737</v>
      </c>
      <c r="M1428" t="s">
        <v>47</v>
      </c>
      <c r="N1428" t="s">
        <v>47</v>
      </c>
    </row>
    <row r="1429" spans="2:14" x14ac:dyDescent="0.35">
      <c r="B1429" t="s">
        <v>8712</v>
      </c>
      <c r="C1429" t="s">
        <v>8752</v>
      </c>
      <c r="D1429">
        <v>1520</v>
      </c>
      <c r="E1429">
        <v>1573</v>
      </c>
      <c r="F1429">
        <v>12</v>
      </c>
      <c r="G1429">
        <v>12</v>
      </c>
      <c r="H1429">
        <v>189.95000000000002</v>
      </c>
      <c r="I1429">
        <v>7</v>
      </c>
      <c r="J1429">
        <v>7</v>
      </c>
      <c r="K1429">
        <v>0</v>
      </c>
      <c r="L1429" t="s">
        <v>8737</v>
      </c>
      <c r="M1429" t="s">
        <v>47</v>
      </c>
      <c r="N1429" t="s">
        <v>47</v>
      </c>
    </row>
    <row r="1430" spans="2:14" x14ac:dyDescent="0.35">
      <c r="B1430" t="s">
        <v>8712</v>
      </c>
      <c r="C1430" t="s">
        <v>8752</v>
      </c>
      <c r="D1430">
        <v>1521</v>
      </c>
      <c r="E1430">
        <v>1360</v>
      </c>
      <c r="F1430">
        <v>14</v>
      </c>
      <c r="G1430">
        <v>14</v>
      </c>
      <c r="H1430">
        <v>39.950000000000003</v>
      </c>
      <c r="I1430">
        <v>1</v>
      </c>
      <c r="J1430">
        <v>1</v>
      </c>
      <c r="K1430">
        <v>0</v>
      </c>
      <c r="L1430" t="s">
        <v>8737</v>
      </c>
      <c r="M1430" t="s">
        <v>137</v>
      </c>
      <c r="N1430" t="s">
        <v>137</v>
      </c>
    </row>
    <row r="1431" spans="2:14" x14ac:dyDescent="0.35">
      <c r="B1431" t="s">
        <v>8712</v>
      </c>
      <c r="C1431" t="s">
        <v>8752</v>
      </c>
      <c r="D1431">
        <v>1525</v>
      </c>
      <c r="E1431">
        <v>1430</v>
      </c>
      <c r="F1431">
        <v>14</v>
      </c>
      <c r="G1431">
        <v>14</v>
      </c>
      <c r="H1431">
        <v>35.96</v>
      </c>
      <c r="I1431">
        <v>1</v>
      </c>
      <c r="J1431">
        <v>1</v>
      </c>
      <c r="K1431">
        <v>0</v>
      </c>
      <c r="L1431" t="s">
        <v>8737</v>
      </c>
      <c r="M1431" t="s">
        <v>137</v>
      </c>
      <c r="N1431" t="s">
        <v>137</v>
      </c>
    </row>
    <row r="1432" spans="2:14" x14ac:dyDescent="0.35">
      <c r="B1432" t="s">
        <v>8712</v>
      </c>
      <c r="C1432" t="s">
        <v>8752</v>
      </c>
      <c r="D1432">
        <v>1528</v>
      </c>
      <c r="E1432">
        <v>1464</v>
      </c>
      <c r="F1432">
        <v>13</v>
      </c>
      <c r="G1432">
        <v>13</v>
      </c>
      <c r="H1432">
        <v>1647</v>
      </c>
      <c r="I1432">
        <v>6</v>
      </c>
      <c r="J1432">
        <v>6</v>
      </c>
      <c r="K1432">
        <v>0</v>
      </c>
      <c r="L1432" t="s">
        <v>8737</v>
      </c>
      <c r="M1432" t="s">
        <v>37</v>
      </c>
      <c r="N1432" t="s">
        <v>37</v>
      </c>
    </row>
    <row r="1433" spans="2:14" x14ac:dyDescent="0.35">
      <c r="B1433" t="s">
        <v>8712</v>
      </c>
      <c r="C1433" t="s">
        <v>8752</v>
      </c>
      <c r="D1433">
        <v>1536</v>
      </c>
      <c r="E1433">
        <v>1465</v>
      </c>
      <c r="F1433">
        <v>13</v>
      </c>
      <c r="G1433">
        <v>13</v>
      </c>
      <c r="H1433">
        <v>42.99</v>
      </c>
      <c r="I1433">
        <v>7</v>
      </c>
      <c r="J1433">
        <v>7</v>
      </c>
      <c r="K1433">
        <v>0</v>
      </c>
      <c r="L1433" t="s">
        <v>8737</v>
      </c>
      <c r="M1433" t="s">
        <v>47</v>
      </c>
      <c r="N1433" t="s">
        <v>47</v>
      </c>
    </row>
    <row r="1434" spans="2:14" x14ac:dyDescent="0.35">
      <c r="B1434" t="s">
        <v>8712</v>
      </c>
      <c r="C1434" t="s">
        <v>8752</v>
      </c>
      <c r="D1434">
        <v>1538</v>
      </c>
      <c r="E1434">
        <v>1372</v>
      </c>
      <c r="F1434">
        <v>14</v>
      </c>
      <c r="G1434">
        <v>14</v>
      </c>
      <c r="H1434">
        <v>1365</v>
      </c>
      <c r="I1434">
        <v>3</v>
      </c>
      <c r="J1434">
        <v>3</v>
      </c>
      <c r="K1434">
        <v>0</v>
      </c>
      <c r="L1434" t="s">
        <v>8737</v>
      </c>
      <c r="M1434" t="s">
        <v>107</v>
      </c>
      <c r="N1434" t="s">
        <v>107</v>
      </c>
    </row>
    <row r="1435" spans="2:14" x14ac:dyDescent="0.35">
      <c r="B1435" t="s">
        <v>8712</v>
      </c>
      <c r="C1435" t="s">
        <v>8752</v>
      </c>
      <c r="D1435">
        <v>1544</v>
      </c>
      <c r="E1435">
        <v>1315</v>
      </c>
      <c r="F1435">
        <v>14</v>
      </c>
      <c r="G1435">
        <v>14</v>
      </c>
      <c r="H1435">
        <v>119.96</v>
      </c>
      <c r="I1435">
        <v>7</v>
      </c>
      <c r="J1435">
        <v>7</v>
      </c>
      <c r="K1435">
        <v>0</v>
      </c>
      <c r="L1435" t="s">
        <v>8737</v>
      </c>
      <c r="M1435" t="s">
        <v>47</v>
      </c>
      <c r="N1435" t="s">
        <v>47</v>
      </c>
    </row>
    <row r="1436" spans="2:14" x14ac:dyDescent="0.35">
      <c r="B1436" t="s">
        <v>8712</v>
      </c>
      <c r="C1436" t="s">
        <v>8752</v>
      </c>
      <c r="D1436">
        <v>1549</v>
      </c>
      <c r="E1436">
        <v>1454</v>
      </c>
      <c r="F1436">
        <v>13</v>
      </c>
      <c r="G1436">
        <v>13</v>
      </c>
      <c r="H1436">
        <v>147</v>
      </c>
      <c r="I1436">
        <v>7</v>
      </c>
      <c r="J1436">
        <v>7</v>
      </c>
      <c r="K1436">
        <v>0</v>
      </c>
      <c r="L1436" t="s">
        <v>8737</v>
      </c>
      <c r="M1436" t="s">
        <v>47</v>
      </c>
      <c r="N1436" t="s">
        <v>47</v>
      </c>
    </row>
    <row r="1437" spans="2:14" x14ac:dyDescent="0.35">
      <c r="B1437" t="s">
        <v>8712</v>
      </c>
      <c r="C1437" t="s">
        <v>8752</v>
      </c>
      <c r="D1437">
        <v>1552</v>
      </c>
      <c r="E1437">
        <v>1305</v>
      </c>
      <c r="F1437">
        <v>14</v>
      </c>
      <c r="G1437">
        <v>14</v>
      </c>
      <c r="H1437">
        <v>1350</v>
      </c>
      <c r="I1437">
        <v>5</v>
      </c>
      <c r="J1437">
        <v>5</v>
      </c>
      <c r="K1437">
        <v>0</v>
      </c>
      <c r="L1437" t="s">
        <v>8737</v>
      </c>
      <c r="M1437" t="s">
        <v>84</v>
      </c>
      <c r="N1437" t="s">
        <v>84</v>
      </c>
    </row>
    <row r="1438" spans="2:14" x14ac:dyDescent="0.35">
      <c r="B1438" t="s">
        <v>8712</v>
      </c>
      <c r="C1438" t="s">
        <v>8752</v>
      </c>
      <c r="D1438">
        <v>1554</v>
      </c>
      <c r="E1438">
        <v>1387</v>
      </c>
      <c r="F1438">
        <v>14</v>
      </c>
      <c r="G1438">
        <v>14</v>
      </c>
      <c r="H1438">
        <v>83.94</v>
      </c>
      <c r="I1438">
        <v>4</v>
      </c>
      <c r="J1438">
        <v>4</v>
      </c>
      <c r="K1438">
        <v>0</v>
      </c>
      <c r="L1438" t="s">
        <v>8737</v>
      </c>
      <c r="M1438" t="s">
        <v>27</v>
      </c>
      <c r="N1438" t="s">
        <v>27</v>
      </c>
    </row>
    <row r="1439" spans="2:14" x14ac:dyDescent="0.35">
      <c r="B1439" t="s">
        <v>8712</v>
      </c>
      <c r="C1439" t="s">
        <v>8752</v>
      </c>
      <c r="D1439">
        <v>1570</v>
      </c>
      <c r="E1439">
        <v>1416</v>
      </c>
      <c r="F1439">
        <v>14</v>
      </c>
      <c r="G1439">
        <v>14</v>
      </c>
      <c r="H1439">
        <v>315</v>
      </c>
      <c r="I1439">
        <v>7</v>
      </c>
      <c r="J1439">
        <v>4</v>
      </c>
      <c r="K1439">
        <v>0</v>
      </c>
      <c r="L1439" t="s">
        <v>8737</v>
      </c>
      <c r="M1439" t="s">
        <v>47</v>
      </c>
      <c r="N1439" t="s">
        <v>27</v>
      </c>
    </row>
    <row r="1440" spans="2:14" x14ac:dyDescent="0.35">
      <c r="B1440" t="s">
        <v>8712</v>
      </c>
      <c r="C1440" t="s">
        <v>8752</v>
      </c>
      <c r="D1440">
        <v>1572</v>
      </c>
      <c r="E1440">
        <v>1440</v>
      </c>
      <c r="F1440">
        <v>13</v>
      </c>
      <c r="G1440">
        <v>13</v>
      </c>
      <c r="H1440">
        <v>1000</v>
      </c>
      <c r="I1440">
        <v>3</v>
      </c>
      <c r="J1440">
        <v>3</v>
      </c>
      <c r="K1440">
        <v>0</v>
      </c>
      <c r="L1440" t="s">
        <v>8737</v>
      </c>
      <c r="M1440" t="s">
        <v>107</v>
      </c>
      <c r="N1440" t="s">
        <v>107</v>
      </c>
    </row>
    <row r="1441" spans="2:14" x14ac:dyDescent="0.35">
      <c r="B1441" t="s">
        <v>8712</v>
      </c>
      <c r="C1441" t="s">
        <v>8752</v>
      </c>
      <c r="D1441">
        <v>1573</v>
      </c>
      <c r="E1441">
        <v>1342</v>
      </c>
      <c r="F1441">
        <v>14</v>
      </c>
      <c r="G1441">
        <v>14</v>
      </c>
      <c r="H1441">
        <v>179.8</v>
      </c>
      <c r="I1441">
        <v>7</v>
      </c>
      <c r="J1441">
        <v>7</v>
      </c>
      <c r="K1441">
        <v>0</v>
      </c>
      <c r="L1441" t="s">
        <v>8737</v>
      </c>
      <c r="M1441" t="s">
        <v>47</v>
      </c>
      <c r="N1441" t="s">
        <v>47</v>
      </c>
    </row>
    <row r="1442" spans="2:14" x14ac:dyDescent="0.35">
      <c r="B1442" t="s">
        <v>8712</v>
      </c>
      <c r="C1442" t="s">
        <v>8752</v>
      </c>
      <c r="D1442">
        <v>1575</v>
      </c>
      <c r="E1442">
        <v>1678</v>
      </c>
      <c r="F1442">
        <v>12</v>
      </c>
      <c r="G1442">
        <v>12</v>
      </c>
      <c r="H1442">
        <v>750</v>
      </c>
      <c r="I1442">
        <v>3</v>
      </c>
      <c r="J1442">
        <v>3</v>
      </c>
      <c r="K1442">
        <v>0</v>
      </c>
      <c r="L1442" t="s">
        <v>8737</v>
      </c>
      <c r="M1442" t="s">
        <v>107</v>
      </c>
      <c r="N1442" t="s">
        <v>107</v>
      </c>
    </row>
    <row r="1443" spans="2:14" x14ac:dyDescent="0.35">
      <c r="B1443" t="s">
        <v>8712</v>
      </c>
      <c r="C1443" t="s">
        <v>8752</v>
      </c>
      <c r="D1443">
        <v>1576</v>
      </c>
      <c r="E1443">
        <v>1362</v>
      </c>
      <c r="F1443">
        <v>14</v>
      </c>
      <c r="G1443">
        <v>14</v>
      </c>
      <c r="H1443">
        <v>500</v>
      </c>
      <c r="I1443">
        <v>3</v>
      </c>
      <c r="J1443">
        <v>3</v>
      </c>
      <c r="K1443">
        <v>0</v>
      </c>
      <c r="L1443" t="s">
        <v>8737</v>
      </c>
      <c r="M1443" t="s">
        <v>107</v>
      </c>
      <c r="N1443" t="s">
        <v>107</v>
      </c>
    </row>
    <row r="1444" spans="2:14" x14ac:dyDescent="0.35">
      <c r="B1444" t="s">
        <v>8712</v>
      </c>
      <c r="C1444" t="s">
        <v>8752</v>
      </c>
      <c r="D1444">
        <v>1598</v>
      </c>
      <c r="E1444">
        <v>1611</v>
      </c>
      <c r="F1444">
        <v>12</v>
      </c>
      <c r="G1444">
        <v>12</v>
      </c>
      <c r="H1444">
        <v>2396</v>
      </c>
      <c r="I1444">
        <v>6</v>
      </c>
      <c r="J1444">
        <v>6</v>
      </c>
      <c r="K1444">
        <v>0</v>
      </c>
      <c r="L1444" t="s">
        <v>8737</v>
      </c>
      <c r="M1444" t="s">
        <v>37</v>
      </c>
      <c r="N1444" t="s">
        <v>37</v>
      </c>
    </row>
    <row r="1445" spans="2:14" x14ac:dyDescent="0.35">
      <c r="B1445" t="s">
        <v>8712</v>
      </c>
      <c r="C1445" t="s">
        <v>8752</v>
      </c>
      <c r="D1445">
        <v>1601</v>
      </c>
      <c r="E1445">
        <v>1461</v>
      </c>
      <c r="F1445">
        <v>13</v>
      </c>
      <c r="G1445">
        <v>13</v>
      </c>
      <c r="H1445">
        <v>67.959999999999994</v>
      </c>
      <c r="I1445">
        <v>4</v>
      </c>
      <c r="J1445">
        <v>4</v>
      </c>
      <c r="K1445">
        <v>0</v>
      </c>
      <c r="L1445" t="s">
        <v>8737</v>
      </c>
      <c r="M1445" t="s">
        <v>27</v>
      </c>
      <c r="N1445" t="s">
        <v>27</v>
      </c>
    </row>
    <row r="1446" spans="2:14" x14ac:dyDescent="0.35">
      <c r="B1446" t="s">
        <v>8712</v>
      </c>
      <c r="C1446" t="s">
        <v>8752</v>
      </c>
      <c r="D1446">
        <v>1608</v>
      </c>
      <c r="E1446">
        <v>1539</v>
      </c>
      <c r="F1446">
        <v>13</v>
      </c>
      <c r="G1446">
        <v>13</v>
      </c>
      <c r="H1446">
        <v>299.70000000000005</v>
      </c>
      <c r="I1446">
        <v>7</v>
      </c>
      <c r="J1446">
        <v>7</v>
      </c>
      <c r="K1446">
        <v>0</v>
      </c>
      <c r="L1446" t="s">
        <v>8737</v>
      </c>
      <c r="M1446" t="s">
        <v>47</v>
      </c>
      <c r="N1446" t="s">
        <v>47</v>
      </c>
    </row>
    <row r="1447" spans="2:14" x14ac:dyDescent="0.35">
      <c r="B1447" t="s">
        <v>8712</v>
      </c>
      <c r="C1447" t="s">
        <v>8752</v>
      </c>
      <c r="D1447">
        <v>1613</v>
      </c>
      <c r="E1447">
        <v>1616</v>
      </c>
      <c r="F1447">
        <v>12</v>
      </c>
      <c r="G1447">
        <v>12</v>
      </c>
      <c r="H1447">
        <v>59.98</v>
      </c>
      <c r="I1447">
        <v>7</v>
      </c>
      <c r="J1447">
        <v>7</v>
      </c>
      <c r="K1447">
        <v>0</v>
      </c>
      <c r="L1447" t="s">
        <v>8737</v>
      </c>
      <c r="M1447" t="s">
        <v>47</v>
      </c>
      <c r="N1447" t="s">
        <v>47</v>
      </c>
    </row>
    <row r="1448" spans="2:14" x14ac:dyDescent="0.35">
      <c r="B1448" t="s">
        <v>8712</v>
      </c>
      <c r="C1448" t="s">
        <v>8752</v>
      </c>
      <c r="D1448">
        <v>1614</v>
      </c>
      <c r="E1448">
        <v>1545</v>
      </c>
      <c r="F1448">
        <v>13</v>
      </c>
      <c r="G1448">
        <v>13</v>
      </c>
      <c r="H1448">
        <v>716</v>
      </c>
      <c r="I1448">
        <v>2</v>
      </c>
      <c r="J1448">
        <v>2</v>
      </c>
      <c r="K1448">
        <v>0</v>
      </c>
      <c r="L1448" t="s">
        <v>8737</v>
      </c>
      <c r="M1448" t="s">
        <v>57</v>
      </c>
      <c r="N1448" t="s">
        <v>57</v>
      </c>
    </row>
    <row r="1449" spans="2:14" x14ac:dyDescent="0.35">
      <c r="B1449" t="s">
        <v>8712</v>
      </c>
      <c r="C1449" t="s">
        <v>8752</v>
      </c>
      <c r="D1449">
        <v>1620</v>
      </c>
      <c r="E1449">
        <v>1426</v>
      </c>
      <c r="F1449">
        <v>14</v>
      </c>
      <c r="G1449">
        <v>14</v>
      </c>
      <c r="H1449">
        <v>19.5</v>
      </c>
      <c r="I1449">
        <v>4</v>
      </c>
      <c r="J1449">
        <v>4</v>
      </c>
      <c r="K1449">
        <v>0</v>
      </c>
      <c r="L1449" t="s">
        <v>8737</v>
      </c>
      <c r="M1449" t="s">
        <v>27</v>
      </c>
      <c r="N1449" t="s">
        <v>27</v>
      </c>
    </row>
    <row r="1450" spans="2:14" x14ac:dyDescent="0.35">
      <c r="B1450" t="s">
        <v>8712</v>
      </c>
      <c r="C1450" t="s">
        <v>8752</v>
      </c>
      <c r="D1450">
        <v>1630</v>
      </c>
      <c r="E1450">
        <v>1474</v>
      </c>
      <c r="F1450">
        <v>14</v>
      </c>
      <c r="G1450">
        <v>13</v>
      </c>
      <c r="H1450">
        <v>1129.75</v>
      </c>
      <c r="I1450">
        <v>2</v>
      </c>
      <c r="J1450">
        <v>2</v>
      </c>
      <c r="K1450">
        <v>1</v>
      </c>
      <c r="L1450" t="s">
        <v>8737</v>
      </c>
      <c r="M1450" t="s">
        <v>57</v>
      </c>
      <c r="N1450" t="s">
        <v>57</v>
      </c>
    </row>
    <row r="1451" spans="2:14" x14ac:dyDescent="0.35">
      <c r="B1451" t="s">
        <v>8712</v>
      </c>
      <c r="C1451" t="s">
        <v>8752</v>
      </c>
      <c r="D1451">
        <v>1636</v>
      </c>
      <c r="E1451">
        <v>1309</v>
      </c>
      <c r="F1451">
        <v>14</v>
      </c>
      <c r="G1451">
        <v>14</v>
      </c>
      <c r="H1451">
        <v>357</v>
      </c>
      <c r="I1451">
        <v>2</v>
      </c>
      <c r="J1451">
        <v>2</v>
      </c>
      <c r="K1451">
        <v>0</v>
      </c>
      <c r="L1451" t="s">
        <v>8737</v>
      </c>
      <c r="M1451" t="s">
        <v>57</v>
      </c>
      <c r="N1451" t="s">
        <v>57</v>
      </c>
    </row>
    <row r="1452" spans="2:14" x14ac:dyDescent="0.35">
      <c r="B1452" t="s">
        <v>8712</v>
      </c>
      <c r="C1452" t="s">
        <v>8752</v>
      </c>
      <c r="D1452">
        <v>1638</v>
      </c>
      <c r="E1452">
        <v>1316</v>
      </c>
      <c r="F1452">
        <v>14</v>
      </c>
      <c r="G1452">
        <v>14</v>
      </c>
      <c r="H1452">
        <v>276</v>
      </c>
      <c r="I1452">
        <v>2</v>
      </c>
      <c r="J1452">
        <v>2</v>
      </c>
      <c r="K1452">
        <v>0</v>
      </c>
      <c r="L1452" t="s">
        <v>8737</v>
      </c>
      <c r="M1452" t="s">
        <v>57</v>
      </c>
      <c r="N1452" t="s">
        <v>57</v>
      </c>
    </row>
    <row r="1453" spans="2:14" x14ac:dyDescent="0.35">
      <c r="B1453" t="s">
        <v>8712</v>
      </c>
      <c r="C1453" t="s">
        <v>8752</v>
      </c>
      <c r="D1453">
        <v>1654</v>
      </c>
      <c r="E1453">
        <v>1492</v>
      </c>
      <c r="F1453">
        <v>13</v>
      </c>
      <c r="G1453">
        <v>13</v>
      </c>
      <c r="H1453">
        <v>35</v>
      </c>
      <c r="I1453">
        <v>4</v>
      </c>
      <c r="J1453">
        <v>4</v>
      </c>
      <c r="K1453">
        <v>0</v>
      </c>
      <c r="L1453" t="s">
        <v>8737</v>
      </c>
      <c r="M1453" t="s">
        <v>27</v>
      </c>
      <c r="N1453" t="s">
        <v>27</v>
      </c>
    </row>
    <row r="1454" spans="2:14" x14ac:dyDescent="0.35">
      <c r="B1454" t="s">
        <v>8712</v>
      </c>
      <c r="C1454" t="s">
        <v>8752</v>
      </c>
      <c r="D1454">
        <v>1669</v>
      </c>
      <c r="E1454">
        <v>1407</v>
      </c>
      <c r="F1454">
        <v>14</v>
      </c>
      <c r="G1454">
        <v>14</v>
      </c>
      <c r="H1454">
        <v>104.75</v>
      </c>
      <c r="I1454">
        <v>4</v>
      </c>
      <c r="J1454">
        <v>4</v>
      </c>
      <c r="K1454">
        <v>0</v>
      </c>
      <c r="L1454" t="s">
        <v>8737</v>
      </c>
      <c r="M1454" t="s">
        <v>27</v>
      </c>
      <c r="N1454" t="s">
        <v>27</v>
      </c>
    </row>
    <row r="1455" spans="2:14" x14ac:dyDescent="0.35">
      <c r="B1455" t="s">
        <v>8712</v>
      </c>
      <c r="C1455" t="s">
        <v>8752</v>
      </c>
      <c r="D1455">
        <v>1677</v>
      </c>
      <c r="E1455">
        <v>1672</v>
      </c>
      <c r="F1455">
        <v>12</v>
      </c>
      <c r="G1455">
        <v>12</v>
      </c>
      <c r="H1455">
        <v>1365</v>
      </c>
      <c r="I1455">
        <v>3</v>
      </c>
      <c r="J1455">
        <v>3</v>
      </c>
      <c r="K1455">
        <v>0</v>
      </c>
      <c r="L1455" t="s">
        <v>8737</v>
      </c>
      <c r="M1455" t="s">
        <v>107</v>
      </c>
      <c r="N1455" t="s">
        <v>107</v>
      </c>
    </row>
    <row r="1456" spans="2:14" x14ac:dyDescent="0.35">
      <c r="B1456" t="s">
        <v>8712</v>
      </c>
      <c r="C1456" t="s">
        <v>8752</v>
      </c>
      <c r="D1456">
        <v>1682</v>
      </c>
      <c r="E1456">
        <v>1601</v>
      </c>
      <c r="F1456">
        <v>12</v>
      </c>
      <c r="G1456">
        <v>12</v>
      </c>
      <c r="H1456">
        <v>500</v>
      </c>
      <c r="I1456">
        <v>3</v>
      </c>
      <c r="J1456">
        <v>3</v>
      </c>
      <c r="K1456">
        <v>0</v>
      </c>
      <c r="L1456" t="s">
        <v>8737</v>
      </c>
      <c r="M1456" t="s">
        <v>107</v>
      </c>
      <c r="N1456" t="s">
        <v>107</v>
      </c>
    </row>
    <row r="1457" spans="2:14" x14ac:dyDescent="0.35">
      <c r="B1457" t="s">
        <v>8712</v>
      </c>
      <c r="C1457" t="s">
        <v>8752</v>
      </c>
      <c r="D1457">
        <v>1692</v>
      </c>
      <c r="E1457">
        <v>1637</v>
      </c>
      <c r="F1457">
        <v>12</v>
      </c>
      <c r="G1457">
        <v>12</v>
      </c>
      <c r="H1457">
        <v>2736</v>
      </c>
      <c r="I1457">
        <v>6</v>
      </c>
      <c r="J1457">
        <v>6</v>
      </c>
      <c r="K1457">
        <v>0</v>
      </c>
      <c r="L1457" t="s">
        <v>8737</v>
      </c>
      <c r="M1457" t="s">
        <v>37</v>
      </c>
      <c r="N1457" t="s">
        <v>37</v>
      </c>
    </row>
    <row r="1458" spans="2:14" x14ac:dyDescent="0.35">
      <c r="B1458" t="s">
        <v>8712</v>
      </c>
      <c r="C1458" t="s">
        <v>8752</v>
      </c>
      <c r="D1458">
        <v>1695</v>
      </c>
      <c r="E1458">
        <v>1323</v>
      </c>
      <c r="F1458">
        <v>14</v>
      </c>
      <c r="G1458">
        <v>14</v>
      </c>
      <c r="H1458">
        <v>1284</v>
      </c>
      <c r="I1458">
        <v>5</v>
      </c>
      <c r="J1458">
        <v>5</v>
      </c>
      <c r="K1458">
        <v>0</v>
      </c>
      <c r="L1458" t="s">
        <v>8737</v>
      </c>
      <c r="M1458" t="s">
        <v>84</v>
      </c>
      <c r="N1458" t="s">
        <v>84</v>
      </c>
    </row>
    <row r="1459" spans="2:14" x14ac:dyDescent="0.35">
      <c r="B1459" t="s">
        <v>8712</v>
      </c>
      <c r="C1459" t="s">
        <v>8752</v>
      </c>
      <c r="D1459">
        <v>1697</v>
      </c>
      <c r="E1459">
        <v>1451</v>
      </c>
      <c r="F1459">
        <v>13</v>
      </c>
      <c r="G1459">
        <v>13</v>
      </c>
      <c r="H1459">
        <v>84.949999999999989</v>
      </c>
      <c r="I1459">
        <v>4</v>
      </c>
      <c r="J1459">
        <v>4</v>
      </c>
      <c r="K1459">
        <v>0</v>
      </c>
      <c r="L1459" t="s">
        <v>8737</v>
      </c>
      <c r="M1459" t="s">
        <v>27</v>
      </c>
      <c r="N1459" t="s">
        <v>27</v>
      </c>
    </row>
    <row r="1460" spans="2:14" x14ac:dyDescent="0.35">
      <c r="B1460" t="s">
        <v>8712</v>
      </c>
      <c r="C1460" t="s">
        <v>8752</v>
      </c>
      <c r="D1460">
        <v>1704</v>
      </c>
      <c r="E1460">
        <v>1296</v>
      </c>
      <c r="F1460">
        <v>14</v>
      </c>
      <c r="G1460">
        <v>14</v>
      </c>
      <c r="H1460">
        <v>3495</v>
      </c>
      <c r="I1460">
        <v>6</v>
      </c>
      <c r="J1460">
        <v>6</v>
      </c>
      <c r="K1460">
        <v>0</v>
      </c>
      <c r="L1460" t="s">
        <v>8737</v>
      </c>
      <c r="M1460" t="s">
        <v>37</v>
      </c>
      <c r="N1460" t="s">
        <v>37</v>
      </c>
    </row>
    <row r="1461" spans="2:14" x14ac:dyDescent="0.35">
      <c r="B1461" t="s">
        <v>8712</v>
      </c>
      <c r="C1461" t="s">
        <v>8752</v>
      </c>
      <c r="D1461">
        <v>1714</v>
      </c>
      <c r="E1461">
        <v>1482</v>
      </c>
      <c r="F1461">
        <v>13</v>
      </c>
      <c r="G1461">
        <v>13</v>
      </c>
      <c r="H1461">
        <v>750</v>
      </c>
      <c r="I1461">
        <v>3</v>
      </c>
      <c r="J1461">
        <v>3</v>
      </c>
      <c r="K1461">
        <v>0</v>
      </c>
      <c r="L1461" t="s">
        <v>8737</v>
      </c>
      <c r="M1461" t="s">
        <v>107</v>
      </c>
      <c r="N1461" t="s">
        <v>107</v>
      </c>
    </row>
    <row r="1462" spans="2:14" x14ac:dyDescent="0.35">
      <c r="B1462" t="s">
        <v>8712</v>
      </c>
      <c r="C1462" t="s">
        <v>8752</v>
      </c>
      <c r="D1462">
        <v>1717</v>
      </c>
      <c r="E1462">
        <v>1640</v>
      </c>
      <c r="F1462">
        <v>12</v>
      </c>
      <c r="G1462">
        <v>12</v>
      </c>
      <c r="H1462">
        <v>1198</v>
      </c>
      <c r="I1462">
        <v>6</v>
      </c>
      <c r="J1462">
        <v>6</v>
      </c>
      <c r="K1462">
        <v>0</v>
      </c>
      <c r="L1462" t="s">
        <v>8737</v>
      </c>
      <c r="M1462" t="s">
        <v>37</v>
      </c>
      <c r="N1462" t="s">
        <v>37</v>
      </c>
    </row>
    <row r="1463" spans="2:14" x14ac:dyDescent="0.35">
      <c r="B1463" t="s">
        <v>8712</v>
      </c>
      <c r="C1463" t="s">
        <v>8752</v>
      </c>
      <c r="D1463">
        <v>1719</v>
      </c>
      <c r="E1463">
        <v>1684</v>
      </c>
      <c r="F1463">
        <v>12</v>
      </c>
      <c r="G1463">
        <v>12</v>
      </c>
      <c r="H1463">
        <v>29.99</v>
      </c>
      <c r="I1463">
        <v>7</v>
      </c>
      <c r="J1463">
        <v>7</v>
      </c>
      <c r="K1463">
        <v>0</v>
      </c>
      <c r="L1463" t="s">
        <v>8737</v>
      </c>
      <c r="M1463" t="s">
        <v>47</v>
      </c>
      <c r="N1463" t="s">
        <v>47</v>
      </c>
    </row>
    <row r="1464" spans="2:14" x14ac:dyDescent="0.35">
      <c r="B1464" t="s">
        <v>8712</v>
      </c>
      <c r="C1464" t="s">
        <v>8752</v>
      </c>
      <c r="D1464">
        <v>1726</v>
      </c>
      <c r="E1464">
        <v>1357</v>
      </c>
      <c r="F1464">
        <v>14</v>
      </c>
      <c r="G1464">
        <v>14</v>
      </c>
      <c r="H1464">
        <v>2250</v>
      </c>
      <c r="I1464">
        <v>3</v>
      </c>
      <c r="J1464">
        <v>3</v>
      </c>
      <c r="K1464">
        <v>0</v>
      </c>
      <c r="L1464" t="s">
        <v>8737</v>
      </c>
      <c r="M1464" t="s">
        <v>107</v>
      </c>
      <c r="N1464" t="s">
        <v>107</v>
      </c>
    </row>
    <row r="1465" spans="2:14" x14ac:dyDescent="0.35">
      <c r="B1465" t="s">
        <v>8712</v>
      </c>
      <c r="C1465" t="s">
        <v>8752</v>
      </c>
      <c r="D1465">
        <v>1734</v>
      </c>
      <c r="E1465">
        <v>1493</v>
      </c>
      <c r="F1465">
        <v>13</v>
      </c>
      <c r="G1465">
        <v>13</v>
      </c>
      <c r="H1465">
        <v>1198</v>
      </c>
      <c r="I1465">
        <v>6</v>
      </c>
      <c r="J1465">
        <v>6</v>
      </c>
      <c r="K1465">
        <v>0</v>
      </c>
      <c r="L1465" t="s">
        <v>8737</v>
      </c>
      <c r="M1465" t="s">
        <v>37</v>
      </c>
      <c r="N1465" t="s">
        <v>37</v>
      </c>
    </row>
    <row r="1466" spans="2:14" x14ac:dyDescent="0.35">
      <c r="B1466" t="s">
        <v>8712</v>
      </c>
      <c r="C1466" t="s">
        <v>8752</v>
      </c>
      <c r="D1466">
        <v>1747</v>
      </c>
      <c r="E1466">
        <v>1651</v>
      </c>
      <c r="F1466">
        <v>12</v>
      </c>
      <c r="G1466">
        <v>12</v>
      </c>
      <c r="H1466">
        <v>1655.52</v>
      </c>
      <c r="I1466">
        <v>7</v>
      </c>
      <c r="J1466">
        <v>2</v>
      </c>
      <c r="K1466">
        <v>0</v>
      </c>
      <c r="L1466" t="s">
        <v>8737</v>
      </c>
      <c r="M1466" t="s">
        <v>47</v>
      </c>
      <c r="N1466" t="s">
        <v>57</v>
      </c>
    </row>
    <row r="1467" spans="2:14" x14ac:dyDescent="0.35">
      <c r="B1467" t="s">
        <v>8712</v>
      </c>
      <c r="C1467" t="s">
        <v>8752</v>
      </c>
      <c r="D1467">
        <v>1752</v>
      </c>
      <c r="E1467">
        <v>1457</v>
      </c>
      <c r="F1467">
        <v>13</v>
      </c>
      <c r="G1467">
        <v>13</v>
      </c>
      <c r="H1467">
        <v>567</v>
      </c>
      <c r="I1467">
        <v>5</v>
      </c>
      <c r="J1467">
        <v>5</v>
      </c>
      <c r="K1467">
        <v>0</v>
      </c>
      <c r="L1467" t="s">
        <v>8737</v>
      </c>
      <c r="M1467" t="s">
        <v>84</v>
      </c>
      <c r="N1467" t="s">
        <v>84</v>
      </c>
    </row>
    <row r="1468" spans="2:14" x14ac:dyDescent="0.35">
      <c r="B1468" t="s">
        <v>8712</v>
      </c>
      <c r="C1468" t="s">
        <v>8752</v>
      </c>
      <c r="D1468">
        <v>1754</v>
      </c>
      <c r="E1468">
        <v>1494</v>
      </c>
      <c r="F1468">
        <v>13</v>
      </c>
      <c r="G1468">
        <v>13</v>
      </c>
      <c r="H1468">
        <v>139.96</v>
      </c>
      <c r="I1468">
        <v>7</v>
      </c>
      <c r="J1468">
        <v>7</v>
      </c>
      <c r="K1468">
        <v>0</v>
      </c>
      <c r="L1468" t="s">
        <v>8737</v>
      </c>
      <c r="M1468" t="s">
        <v>47</v>
      </c>
      <c r="N1468" t="s">
        <v>47</v>
      </c>
    </row>
    <row r="1469" spans="2:14" x14ac:dyDescent="0.35">
      <c r="B1469" t="s">
        <v>8712</v>
      </c>
      <c r="C1469" t="s">
        <v>8752</v>
      </c>
      <c r="D1469">
        <v>1758</v>
      </c>
      <c r="E1469">
        <v>1472</v>
      </c>
      <c r="F1469">
        <v>14</v>
      </c>
      <c r="G1469">
        <v>13</v>
      </c>
      <c r="H1469">
        <v>835.96</v>
      </c>
      <c r="I1469">
        <v>7</v>
      </c>
      <c r="J1469">
        <v>2</v>
      </c>
      <c r="K1469">
        <v>1</v>
      </c>
      <c r="L1469" t="s">
        <v>8737</v>
      </c>
      <c r="M1469" t="s">
        <v>47</v>
      </c>
      <c r="N1469" t="s">
        <v>57</v>
      </c>
    </row>
    <row r="1470" spans="2:14" x14ac:dyDescent="0.35">
      <c r="B1470" t="s">
        <v>8712</v>
      </c>
      <c r="C1470" t="s">
        <v>8752</v>
      </c>
      <c r="D1470">
        <v>1762</v>
      </c>
      <c r="E1470">
        <v>1412</v>
      </c>
      <c r="F1470">
        <v>14</v>
      </c>
      <c r="G1470">
        <v>14</v>
      </c>
      <c r="H1470">
        <v>162</v>
      </c>
      <c r="I1470">
        <v>2</v>
      </c>
      <c r="J1470">
        <v>2</v>
      </c>
      <c r="K1470">
        <v>0</v>
      </c>
      <c r="L1470" t="s">
        <v>8737</v>
      </c>
      <c r="M1470" t="s">
        <v>57</v>
      </c>
      <c r="N1470" t="s">
        <v>57</v>
      </c>
    </row>
    <row r="1471" spans="2:14" x14ac:dyDescent="0.35">
      <c r="B1471" t="s">
        <v>8712</v>
      </c>
      <c r="C1471" t="s">
        <v>8752</v>
      </c>
      <c r="D1471">
        <v>1765</v>
      </c>
      <c r="E1471">
        <v>1535</v>
      </c>
      <c r="F1471">
        <v>13</v>
      </c>
      <c r="G1471">
        <v>13</v>
      </c>
      <c r="H1471">
        <v>74.849999999999994</v>
      </c>
      <c r="I1471">
        <v>4</v>
      </c>
      <c r="J1471">
        <v>4</v>
      </c>
      <c r="K1471">
        <v>0</v>
      </c>
      <c r="L1471" t="s">
        <v>8737</v>
      </c>
      <c r="M1471" t="s">
        <v>27</v>
      </c>
      <c r="N1471" t="s">
        <v>27</v>
      </c>
    </row>
    <row r="1472" spans="2:14" x14ac:dyDescent="0.35">
      <c r="B1472" t="s">
        <v>8712</v>
      </c>
      <c r="C1472" t="s">
        <v>8752</v>
      </c>
      <c r="D1472">
        <v>1766</v>
      </c>
      <c r="E1472">
        <v>1340</v>
      </c>
      <c r="F1472">
        <v>14</v>
      </c>
      <c r="G1472">
        <v>14</v>
      </c>
      <c r="H1472">
        <v>2736</v>
      </c>
      <c r="I1472">
        <v>6</v>
      </c>
      <c r="J1472">
        <v>6</v>
      </c>
      <c r="K1472">
        <v>0</v>
      </c>
      <c r="L1472" t="s">
        <v>8737</v>
      </c>
      <c r="M1472" t="s">
        <v>37</v>
      </c>
      <c r="N1472" t="s">
        <v>37</v>
      </c>
    </row>
    <row r="1473" spans="2:14" x14ac:dyDescent="0.35">
      <c r="B1473" t="s">
        <v>8712</v>
      </c>
      <c r="C1473" t="s">
        <v>8752</v>
      </c>
      <c r="D1473">
        <v>1769</v>
      </c>
      <c r="E1473">
        <v>1520</v>
      </c>
      <c r="F1473">
        <v>13</v>
      </c>
      <c r="G1473">
        <v>13</v>
      </c>
      <c r="H1473">
        <v>174.95000000000002</v>
      </c>
      <c r="I1473">
        <v>7</v>
      </c>
      <c r="J1473">
        <v>7</v>
      </c>
      <c r="K1473">
        <v>0</v>
      </c>
      <c r="L1473" t="s">
        <v>8737</v>
      </c>
      <c r="M1473" t="s">
        <v>47</v>
      </c>
      <c r="N1473" t="s">
        <v>47</v>
      </c>
    </row>
    <row r="1474" spans="2:14" x14ac:dyDescent="0.35">
      <c r="B1474" t="s">
        <v>8712</v>
      </c>
      <c r="C1474" t="s">
        <v>8752</v>
      </c>
      <c r="D1474">
        <v>1794</v>
      </c>
      <c r="E1474">
        <v>1512</v>
      </c>
      <c r="F1474">
        <v>13</v>
      </c>
      <c r="G1474">
        <v>13</v>
      </c>
      <c r="H1474">
        <v>71.97</v>
      </c>
      <c r="I1474">
        <v>4</v>
      </c>
      <c r="J1474">
        <v>4</v>
      </c>
      <c r="K1474">
        <v>0</v>
      </c>
      <c r="L1474" t="s">
        <v>8737</v>
      </c>
      <c r="M1474" t="s">
        <v>27</v>
      </c>
      <c r="N1474" t="s">
        <v>27</v>
      </c>
    </row>
    <row r="1475" spans="2:14" x14ac:dyDescent="0.35">
      <c r="B1475" t="s">
        <v>8712</v>
      </c>
      <c r="C1475" t="s">
        <v>8752</v>
      </c>
      <c r="D1475">
        <v>1797</v>
      </c>
      <c r="E1475">
        <v>1498</v>
      </c>
      <c r="F1475">
        <v>13</v>
      </c>
      <c r="G1475">
        <v>13</v>
      </c>
      <c r="H1475">
        <v>1134</v>
      </c>
      <c r="I1475">
        <v>5</v>
      </c>
      <c r="J1475">
        <v>5</v>
      </c>
      <c r="K1475">
        <v>0</v>
      </c>
      <c r="L1475" t="s">
        <v>8737</v>
      </c>
      <c r="M1475" t="s">
        <v>84</v>
      </c>
      <c r="N1475" t="s">
        <v>84</v>
      </c>
    </row>
    <row r="1476" spans="2:14" x14ac:dyDescent="0.35">
      <c r="B1476" t="s">
        <v>8712</v>
      </c>
      <c r="C1476" t="s">
        <v>8752</v>
      </c>
      <c r="D1476">
        <v>1799</v>
      </c>
      <c r="E1476">
        <v>1536</v>
      </c>
      <c r="F1476">
        <v>13</v>
      </c>
      <c r="G1476">
        <v>13</v>
      </c>
      <c r="H1476">
        <v>23.98</v>
      </c>
      <c r="I1476">
        <v>1</v>
      </c>
      <c r="J1476">
        <v>1</v>
      </c>
      <c r="K1476">
        <v>0</v>
      </c>
      <c r="L1476" t="s">
        <v>8737</v>
      </c>
      <c r="M1476" t="s">
        <v>137</v>
      </c>
      <c r="N1476" t="s">
        <v>137</v>
      </c>
    </row>
    <row r="1477" spans="2:14" x14ac:dyDescent="0.35">
      <c r="B1477" t="s">
        <v>8712</v>
      </c>
      <c r="C1477" t="s">
        <v>8752</v>
      </c>
      <c r="D1477">
        <v>1803</v>
      </c>
      <c r="E1477">
        <v>1533</v>
      </c>
      <c r="F1477">
        <v>13</v>
      </c>
      <c r="G1477">
        <v>13</v>
      </c>
      <c r="H1477">
        <v>44.97</v>
      </c>
      <c r="I1477">
        <v>4</v>
      </c>
      <c r="J1477">
        <v>4</v>
      </c>
      <c r="K1477">
        <v>0</v>
      </c>
      <c r="L1477" t="s">
        <v>8737</v>
      </c>
      <c r="M1477" t="s">
        <v>27</v>
      </c>
      <c r="N1477" t="s">
        <v>27</v>
      </c>
    </row>
    <row r="1478" spans="2:14" x14ac:dyDescent="0.35">
      <c r="B1478" t="s">
        <v>8712</v>
      </c>
      <c r="C1478" t="s">
        <v>8752</v>
      </c>
      <c r="D1478">
        <v>1812</v>
      </c>
      <c r="E1478">
        <v>1645</v>
      </c>
      <c r="F1478">
        <v>12</v>
      </c>
      <c r="G1478">
        <v>12</v>
      </c>
      <c r="H1478">
        <v>78</v>
      </c>
      <c r="I1478">
        <v>4</v>
      </c>
      <c r="J1478">
        <v>4</v>
      </c>
      <c r="K1478">
        <v>0</v>
      </c>
      <c r="L1478" t="s">
        <v>8737</v>
      </c>
      <c r="M1478" t="s">
        <v>27</v>
      </c>
      <c r="N1478" t="s">
        <v>27</v>
      </c>
    </row>
    <row r="1479" spans="2:14" x14ac:dyDescent="0.35">
      <c r="B1479" t="s">
        <v>8712</v>
      </c>
      <c r="C1479" t="s">
        <v>8752</v>
      </c>
      <c r="D1479">
        <v>1832</v>
      </c>
      <c r="E1479">
        <v>1379</v>
      </c>
      <c r="F1479">
        <v>14</v>
      </c>
      <c r="G1479">
        <v>14</v>
      </c>
      <c r="H1479">
        <v>221.94</v>
      </c>
      <c r="I1479">
        <v>7</v>
      </c>
      <c r="J1479">
        <v>7</v>
      </c>
      <c r="K1479">
        <v>0</v>
      </c>
      <c r="L1479" t="s">
        <v>8737</v>
      </c>
      <c r="M1479" t="s">
        <v>47</v>
      </c>
      <c r="N1479" t="s">
        <v>47</v>
      </c>
    </row>
    <row r="1480" spans="2:14" x14ac:dyDescent="0.35">
      <c r="B1480" t="s">
        <v>8712</v>
      </c>
      <c r="C1480" t="s">
        <v>8752</v>
      </c>
      <c r="D1480">
        <v>1834</v>
      </c>
      <c r="E1480">
        <v>1355</v>
      </c>
      <c r="F1480">
        <v>14</v>
      </c>
      <c r="G1480">
        <v>14</v>
      </c>
      <c r="H1480">
        <v>1365</v>
      </c>
      <c r="I1480">
        <v>3</v>
      </c>
      <c r="J1480">
        <v>3</v>
      </c>
      <c r="K1480">
        <v>0</v>
      </c>
      <c r="L1480" t="s">
        <v>8737</v>
      </c>
      <c r="M1480" t="s">
        <v>107</v>
      </c>
      <c r="N1480" t="s">
        <v>107</v>
      </c>
    </row>
    <row r="1481" spans="2:14" x14ac:dyDescent="0.35">
      <c r="B1481" t="s">
        <v>8712</v>
      </c>
      <c r="C1481" t="s">
        <v>8752</v>
      </c>
      <c r="D1481">
        <v>1837</v>
      </c>
      <c r="E1481">
        <v>1532</v>
      </c>
      <c r="F1481">
        <v>13</v>
      </c>
      <c r="G1481">
        <v>13</v>
      </c>
      <c r="H1481">
        <v>189.95000000000002</v>
      </c>
      <c r="I1481">
        <v>7</v>
      </c>
      <c r="J1481">
        <v>7</v>
      </c>
      <c r="K1481">
        <v>0</v>
      </c>
      <c r="L1481" t="s">
        <v>8737</v>
      </c>
      <c r="M1481" t="s">
        <v>47</v>
      </c>
      <c r="N1481" t="s">
        <v>47</v>
      </c>
    </row>
    <row r="1482" spans="2:14" x14ac:dyDescent="0.35">
      <c r="B1482" t="s">
        <v>8712</v>
      </c>
      <c r="C1482" t="s">
        <v>8752</v>
      </c>
      <c r="D1482">
        <v>1840</v>
      </c>
      <c r="E1482">
        <v>1594</v>
      </c>
      <c r="F1482">
        <v>12</v>
      </c>
      <c r="G1482">
        <v>12</v>
      </c>
      <c r="H1482">
        <v>31</v>
      </c>
      <c r="I1482">
        <v>4</v>
      </c>
      <c r="J1482">
        <v>4</v>
      </c>
      <c r="K1482">
        <v>0</v>
      </c>
      <c r="L1482" t="s">
        <v>8737</v>
      </c>
      <c r="M1482" t="s">
        <v>27</v>
      </c>
      <c r="N1482" t="s">
        <v>27</v>
      </c>
    </row>
    <row r="1483" spans="2:14" x14ac:dyDescent="0.35">
      <c r="B1483" t="s">
        <v>8712</v>
      </c>
      <c r="C1483" t="s">
        <v>8752</v>
      </c>
      <c r="D1483">
        <v>1850</v>
      </c>
      <c r="E1483">
        <v>1328</v>
      </c>
      <c r="F1483">
        <v>14</v>
      </c>
      <c r="G1483">
        <v>14</v>
      </c>
      <c r="H1483">
        <v>72</v>
      </c>
      <c r="I1483">
        <v>1</v>
      </c>
      <c r="J1483">
        <v>1</v>
      </c>
      <c r="K1483">
        <v>0</v>
      </c>
      <c r="L1483" t="s">
        <v>8737</v>
      </c>
      <c r="M1483" t="s">
        <v>137</v>
      </c>
      <c r="N1483" t="s">
        <v>137</v>
      </c>
    </row>
    <row r="1484" spans="2:14" x14ac:dyDescent="0.35">
      <c r="B1484" t="s">
        <v>8712</v>
      </c>
      <c r="C1484" t="s">
        <v>8752</v>
      </c>
      <c r="D1484">
        <v>1851</v>
      </c>
      <c r="E1484">
        <v>1501</v>
      </c>
      <c r="F1484">
        <v>13</v>
      </c>
      <c r="G1484">
        <v>13</v>
      </c>
      <c r="H1484">
        <v>115.96</v>
      </c>
      <c r="I1484">
        <v>7</v>
      </c>
      <c r="J1484">
        <v>7</v>
      </c>
      <c r="K1484">
        <v>0</v>
      </c>
      <c r="L1484" t="s">
        <v>8737</v>
      </c>
      <c r="M1484" t="s">
        <v>47</v>
      </c>
      <c r="N1484" t="s">
        <v>47</v>
      </c>
    </row>
    <row r="1485" spans="2:14" x14ac:dyDescent="0.35">
      <c r="B1485" t="s">
        <v>8712</v>
      </c>
      <c r="C1485" t="s">
        <v>8752</v>
      </c>
      <c r="D1485">
        <v>1854</v>
      </c>
      <c r="E1485">
        <v>1580</v>
      </c>
      <c r="F1485">
        <v>12</v>
      </c>
      <c r="G1485">
        <v>12</v>
      </c>
      <c r="H1485">
        <v>113.97</v>
      </c>
      <c r="I1485">
        <v>7</v>
      </c>
      <c r="J1485">
        <v>7</v>
      </c>
      <c r="K1485">
        <v>0</v>
      </c>
      <c r="L1485" t="s">
        <v>8737</v>
      </c>
      <c r="M1485" t="s">
        <v>47</v>
      </c>
      <c r="N1485" t="s">
        <v>47</v>
      </c>
    </row>
    <row r="1486" spans="2:14" x14ac:dyDescent="0.35">
      <c r="B1486" t="s">
        <v>8712</v>
      </c>
      <c r="C1486" t="s">
        <v>8752</v>
      </c>
      <c r="D1486">
        <v>1857</v>
      </c>
      <c r="E1486">
        <v>1630</v>
      </c>
      <c r="F1486">
        <v>12</v>
      </c>
      <c r="G1486">
        <v>12</v>
      </c>
      <c r="H1486">
        <v>1497</v>
      </c>
      <c r="I1486">
        <v>3</v>
      </c>
      <c r="J1486">
        <v>3</v>
      </c>
      <c r="K1486">
        <v>0</v>
      </c>
      <c r="L1486" t="s">
        <v>8737</v>
      </c>
      <c r="M1486" t="s">
        <v>107</v>
      </c>
      <c r="N1486" t="s">
        <v>107</v>
      </c>
    </row>
    <row r="1487" spans="2:14" x14ac:dyDescent="0.35">
      <c r="B1487" t="s">
        <v>8712</v>
      </c>
      <c r="C1487" t="s">
        <v>8752</v>
      </c>
      <c r="D1487">
        <v>1864</v>
      </c>
      <c r="E1487">
        <v>1331</v>
      </c>
      <c r="F1487">
        <v>14</v>
      </c>
      <c r="G1487">
        <v>14</v>
      </c>
      <c r="H1487">
        <v>97.5</v>
      </c>
      <c r="I1487">
        <v>4</v>
      </c>
      <c r="J1487">
        <v>4</v>
      </c>
      <c r="K1487">
        <v>0</v>
      </c>
      <c r="L1487" t="s">
        <v>8737</v>
      </c>
      <c r="M1487" t="s">
        <v>27</v>
      </c>
      <c r="N1487" t="s">
        <v>27</v>
      </c>
    </row>
    <row r="1488" spans="2:14" x14ac:dyDescent="0.35">
      <c r="B1488" t="s">
        <v>8712</v>
      </c>
      <c r="C1488" t="s">
        <v>8752</v>
      </c>
      <c r="D1488">
        <v>1865</v>
      </c>
      <c r="E1488">
        <v>1564</v>
      </c>
      <c r="F1488">
        <v>12</v>
      </c>
      <c r="G1488">
        <v>12</v>
      </c>
      <c r="H1488">
        <v>79.959999999999994</v>
      </c>
      <c r="I1488">
        <v>4</v>
      </c>
      <c r="J1488">
        <v>4</v>
      </c>
      <c r="K1488">
        <v>0</v>
      </c>
      <c r="L1488" t="s">
        <v>8737</v>
      </c>
      <c r="M1488" t="s">
        <v>27</v>
      </c>
      <c r="N1488" t="s">
        <v>27</v>
      </c>
    </row>
    <row r="1489" spans="2:14" x14ac:dyDescent="0.35">
      <c r="B1489" t="s">
        <v>8712</v>
      </c>
      <c r="C1489" t="s">
        <v>8752</v>
      </c>
      <c r="D1489">
        <v>1879</v>
      </c>
      <c r="E1489">
        <v>1391</v>
      </c>
      <c r="F1489">
        <v>14</v>
      </c>
      <c r="G1489">
        <v>14</v>
      </c>
      <c r="H1489">
        <v>149.94999999999999</v>
      </c>
      <c r="I1489">
        <v>7</v>
      </c>
      <c r="J1489">
        <v>7</v>
      </c>
      <c r="K1489">
        <v>0</v>
      </c>
      <c r="L1489" t="s">
        <v>8737</v>
      </c>
      <c r="M1489" t="s">
        <v>47</v>
      </c>
      <c r="N1489" t="s">
        <v>47</v>
      </c>
    </row>
    <row r="1490" spans="2:14" x14ac:dyDescent="0.35">
      <c r="B1490" t="s">
        <v>8712</v>
      </c>
      <c r="C1490" t="s">
        <v>8752</v>
      </c>
      <c r="D1490">
        <v>1883</v>
      </c>
      <c r="E1490">
        <v>1666</v>
      </c>
      <c r="F1490">
        <v>12</v>
      </c>
      <c r="G1490">
        <v>12</v>
      </c>
      <c r="H1490">
        <v>189.95000000000002</v>
      </c>
      <c r="I1490">
        <v>7</v>
      </c>
      <c r="J1490">
        <v>7</v>
      </c>
      <c r="K1490">
        <v>0</v>
      </c>
      <c r="L1490" t="s">
        <v>8737</v>
      </c>
      <c r="M1490" t="s">
        <v>47</v>
      </c>
      <c r="N1490" t="s">
        <v>47</v>
      </c>
    </row>
    <row r="1491" spans="2:14" x14ac:dyDescent="0.35">
      <c r="B1491" t="s">
        <v>8712</v>
      </c>
      <c r="C1491" t="s">
        <v>8752</v>
      </c>
      <c r="D1491">
        <v>1893</v>
      </c>
      <c r="E1491">
        <v>1528</v>
      </c>
      <c r="F1491">
        <v>13</v>
      </c>
      <c r="G1491">
        <v>13</v>
      </c>
      <c r="H1491">
        <v>9.98</v>
      </c>
      <c r="I1491">
        <v>1</v>
      </c>
      <c r="J1491">
        <v>1</v>
      </c>
      <c r="K1491">
        <v>0</v>
      </c>
      <c r="L1491" t="s">
        <v>8737</v>
      </c>
      <c r="M1491" t="s">
        <v>137</v>
      </c>
      <c r="N1491" t="s">
        <v>137</v>
      </c>
    </row>
    <row r="1492" spans="2:14" x14ac:dyDescent="0.35">
      <c r="B1492" t="s">
        <v>8712</v>
      </c>
      <c r="C1492" t="s">
        <v>8752</v>
      </c>
      <c r="D1492">
        <v>1894</v>
      </c>
      <c r="E1492">
        <v>1473</v>
      </c>
      <c r="F1492">
        <v>13</v>
      </c>
      <c r="G1492">
        <v>13</v>
      </c>
      <c r="H1492">
        <v>97.5</v>
      </c>
      <c r="I1492">
        <v>4</v>
      </c>
      <c r="J1492">
        <v>4</v>
      </c>
      <c r="K1492">
        <v>0</v>
      </c>
      <c r="L1492" t="s">
        <v>8737</v>
      </c>
      <c r="M1492" t="s">
        <v>27</v>
      </c>
      <c r="N1492" t="s">
        <v>27</v>
      </c>
    </row>
    <row r="1493" spans="2:14" x14ac:dyDescent="0.35">
      <c r="B1493" t="s">
        <v>8712</v>
      </c>
      <c r="C1493" t="s">
        <v>8752</v>
      </c>
      <c r="D1493">
        <v>1903</v>
      </c>
      <c r="E1493">
        <v>1639</v>
      </c>
      <c r="F1493">
        <v>12</v>
      </c>
      <c r="G1493">
        <v>12</v>
      </c>
      <c r="H1493">
        <v>3420</v>
      </c>
      <c r="I1493">
        <v>6</v>
      </c>
      <c r="J1493">
        <v>6</v>
      </c>
      <c r="K1493">
        <v>0</v>
      </c>
      <c r="L1493" t="s">
        <v>8737</v>
      </c>
      <c r="M1493" t="s">
        <v>37</v>
      </c>
      <c r="N1493" t="s">
        <v>37</v>
      </c>
    </row>
    <row r="1494" spans="2:14" x14ac:dyDescent="0.35">
      <c r="B1494" t="s">
        <v>8712</v>
      </c>
      <c r="C1494" t="s">
        <v>8752</v>
      </c>
      <c r="D1494">
        <v>1918</v>
      </c>
      <c r="E1494">
        <v>1664</v>
      </c>
      <c r="F1494">
        <v>13</v>
      </c>
      <c r="G1494">
        <v>12</v>
      </c>
      <c r="H1494">
        <v>1615.25</v>
      </c>
      <c r="I1494">
        <v>5</v>
      </c>
      <c r="J1494">
        <v>4</v>
      </c>
      <c r="K1494">
        <v>1</v>
      </c>
      <c r="L1494" t="s">
        <v>8737</v>
      </c>
      <c r="M1494" t="s">
        <v>84</v>
      </c>
      <c r="N1494" t="s">
        <v>27</v>
      </c>
    </row>
    <row r="1495" spans="2:14" x14ac:dyDescent="0.35">
      <c r="B1495" t="s">
        <v>8712</v>
      </c>
      <c r="C1495" t="s">
        <v>8752</v>
      </c>
      <c r="D1495">
        <v>1920</v>
      </c>
      <c r="E1495">
        <v>1339</v>
      </c>
      <c r="F1495">
        <v>14</v>
      </c>
      <c r="G1495">
        <v>14</v>
      </c>
      <c r="H1495">
        <v>44.97</v>
      </c>
      <c r="I1495">
        <v>4</v>
      </c>
      <c r="J1495">
        <v>4</v>
      </c>
      <c r="K1495">
        <v>0</v>
      </c>
      <c r="L1495" t="s">
        <v>8737</v>
      </c>
      <c r="M1495" t="s">
        <v>27</v>
      </c>
      <c r="N1495" t="s">
        <v>27</v>
      </c>
    </row>
    <row r="1496" spans="2:14" x14ac:dyDescent="0.35">
      <c r="B1496" t="s">
        <v>8712</v>
      </c>
      <c r="C1496" t="s">
        <v>8752</v>
      </c>
      <c r="D1496">
        <v>1924</v>
      </c>
      <c r="E1496">
        <v>1622</v>
      </c>
      <c r="F1496">
        <v>12</v>
      </c>
      <c r="G1496">
        <v>12</v>
      </c>
      <c r="H1496">
        <v>67.959999999999994</v>
      </c>
      <c r="I1496">
        <v>4</v>
      </c>
      <c r="J1496">
        <v>4</v>
      </c>
      <c r="K1496">
        <v>0</v>
      </c>
      <c r="L1496" t="s">
        <v>8737</v>
      </c>
      <c r="M1496" t="s">
        <v>27</v>
      </c>
      <c r="N1496" t="s">
        <v>27</v>
      </c>
    </row>
    <row r="1497" spans="2:14" x14ac:dyDescent="0.35">
      <c r="B1497" t="s">
        <v>8712</v>
      </c>
      <c r="C1497" t="s">
        <v>8752</v>
      </c>
      <c r="D1497">
        <v>1935</v>
      </c>
      <c r="E1497">
        <v>1589</v>
      </c>
      <c r="F1497">
        <v>12</v>
      </c>
      <c r="G1497">
        <v>12</v>
      </c>
      <c r="H1497">
        <v>1820</v>
      </c>
      <c r="I1497">
        <v>3</v>
      </c>
      <c r="J1497">
        <v>3</v>
      </c>
      <c r="K1497">
        <v>0</v>
      </c>
      <c r="L1497" t="s">
        <v>8737</v>
      </c>
      <c r="M1497" t="s">
        <v>107</v>
      </c>
      <c r="N1497" t="s">
        <v>107</v>
      </c>
    </row>
    <row r="1498" spans="2:14" x14ac:dyDescent="0.35">
      <c r="B1498" t="s">
        <v>8712</v>
      </c>
      <c r="C1498" t="s">
        <v>8752</v>
      </c>
      <c r="D1498">
        <v>1943</v>
      </c>
      <c r="E1498">
        <v>1489</v>
      </c>
      <c r="F1498">
        <v>13</v>
      </c>
      <c r="G1498">
        <v>13</v>
      </c>
      <c r="H1498">
        <v>149.85000000000002</v>
      </c>
      <c r="I1498">
        <v>7</v>
      </c>
      <c r="J1498">
        <v>7</v>
      </c>
      <c r="K1498">
        <v>0</v>
      </c>
      <c r="L1498" t="s">
        <v>8737</v>
      </c>
      <c r="M1498" t="s">
        <v>47</v>
      </c>
      <c r="N1498" t="s">
        <v>47</v>
      </c>
    </row>
    <row r="1499" spans="2:14" x14ac:dyDescent="0.35">
      <c r="B1499" t="s">
        <v>8712</v>
      </c>
      <c r="C1499" t="s">
        <v>8752</v>
      </c>
      <c r="D1499">
        <v>1944</v>
      </c>
      <c r="E1499">
        <v>1593</v>
      </c>
      <c r="F1499">
        <v>12</v>
      </c>
      <c r="G1499">
        <v>12</v>
      </c>
      <c r="H1499">
        <v>113.97</v>
      </c>
      <c r="I1499">
        <v>7</v>
      </c>
      <c r="J1499">
        <v>7</v>
      </c>
      <c r="K1499">
        <v>0</v>
      </c>
      <c r="L1499" t="s">
        <v>8737</v>
      </c>
      <c r="M1499" t="s">
        <v>47</v>
      </c>
      <c r="N1499" t="s">
        <v>47</v>
      </c>
    </row>
    <row r="1500" spans="2:14" x14ac:dyDescent="0.35">
      <c r="B1500" t="s">
        <v>8712</v>
      </c>
      <c r="C1500" t="s">
        <v>8752</v>
      </c>
      <c r="D1500">
        <v>1946</v>
      </c>
      <c r="E1500">
        <v>1471</v>
      </c>
      <c r="F1500">
        <v>13</v>
      </c>
      <c r="G1500">
        <v>13</v>
      </c>
      <c r="H1500">
        <v>58.95</v>
      </c>
      <c r="I1500">
        <v>2</v>
      </c>
      <c r="J1500">
        <v>2</v>
      </c>
      <c r="K1500">
        <v>0</v>
      </c>
      <c r="L1500" t="s">
        <v>8737</v>
      </c>
      <c r="M1500" t="s">
        <v>57</v>
      </c>
      <c r="N1500" t="s">
        <v>57</v>
      </c>
    </row>
    <row r="1501" spans="2:14" x14ac:dyDescent="0.35">
      <c r="B1501" t="s">
        <v>8712</v>
      </c>
      <c r="C1501" t="s">
        <v>8752</v>
      </c>
      <c r="D1501">
        <v>1948</v>
      </c>
      <c r="E1501">
        <v>1649</v>
      </c>
      <c r="F1501">
        <v>12</v>
      </c>
      <c r="G1501">
        <v>12</v>
      </c>
      <c r="H1501">
        <v>5394</v>
      </c>
      <c r="I1501">
        <v>6</v>
      </c>
      <c r="J1501">
        <v>6</v>
      </c>
      <c r="K1501">
        <v>0</v>
      </c>
      <c r="L1501" t="s">
        <v>8737</v>
      </c>
      <c r="M1501" t="s">
        <v>37</v>
      </c>
      <c r="N1501" t="s">
        <v>37</v>
      </c>
    </row>
    <row r="1502" spans="2:14" x14ac:dyDescent="0.35">
      <c r="B1502" t="s">
        <v>8712</v>
      </c>
      <c r="C1502" t="s">
        <v>8752</v>
      </c>
      <c r="D1502">
        <v>1957</v>
      </c>
      <c r="E1502">
        <v>1540</v>
      </c>
      <c r="F1502">
        <v>13</v>
      </c>
      <c r="G1502">
        <v>13</v>
      </c>
      <c r="H1502">
        <v>856</v>
      </c>
      <c r="I1502">
        <v>5</v>
      </c>
      <c r="J1502">
        <v>5</v>
      </c>
      <c r="K1502">
        <v>0</v>
      </c>
      <c r="L1502" t="s">
        <v>8737</v>
      </c>
      <c r="M1502" t="s">
        <v>84</v>
      </c>
      <c r="N1502" t="s">
        <v>84</v>
      </c>
    </row>
    <row r="1503" spans="2:14" x14ac:dyDescent="0.35">
      <c r="B1503" t="s">
        <v>8712</v>
      </c>
      <c r="C1503" t="s">
        <v>8752</v>
      </c>
      <c r="D1503">
        <v>1961</v>
      </c>
      <c r="E1503">
        <v>1290</v>
      </c>
      <c r="F1503">
        <v>14</v>
      </c>
      <c r="G1503">
        <v>14</v>
      </c>
      <c r="H1503">
        <v>267</v>
      </c>
      <c r="I1503">
        <v>2</v>
      </c>
      <c r="J1503">
        <v>2</v>
      </c>
      <c r="K1503">
        <v>0</v>
      </c>
      <c r="L1503" t="s">
        <v>8737</v>
      </c>
      <c r="M1503" t="s">
        <v>57</v>
      </c>
      <c r="N1503" t="s">
        <v>57</v>
      </c>
    </row>
    <row r="1504" spans="2:14" x14ac:dyDescent="0.35">
      <c r="B1504" t="s">
        <v>8712</v>
      </c>
      <c r="C1504" t="s">
        <v>8752</v>
      </c>
      <c r="D1504">
        <v>1963</v>
      </c>
      <c r="E1504">
        <v>1480</v>
      </c>
      <c r="F1504">
        <v>13</v>
      </c>
      <c r="G1504">
        <v>13</v>
      </c>
      <c r="H1504">
        <v>449.75</v>
      </c>
      <c r="I1504">
        <v>2</v>
      </c>
      <c r="J1504">
        <v>2</v>
      </c>
      <c r="K1504">
        <v>0</v>
      </c>
      <c r="L1504" t="s">
        <v>8737</v>
      </c>
      <c r="M1504" t="s">
        <v>57</v>
      </c>
      <c r="N1504" t="s">
        <v>57</v>
      </c>
    </row>
    <row r="1505" spans="2:14" x14ac:dyDescent="0.35">
      <c r="B1505" t="s">
        <v>8712</v>
      </c>
      <c r="C1505" t="s">
        <v>8752</v>
      </c>
      <c r="D1505">
        <v>1969</v>
      </c>
      <c r="E1505">
        <v>1609</v>
      </c>
      <c r="F1505">
        <v>12</v>
      </c>
      <c r="G1505">
        <v>12</v>
      </c>
      <c r="H1505">
        <v>78</v>
      </c>
      <c r="I1505">
        <v>4</v>
      </c>
      <c r="J1505">
        <v>4</v>
      </c>
      <c r="K1505">
        <v>0</v>
      </c>
      <c r="L1505" t="s">
        <v>8737</v>
      </c>
      <c r="M1505" t="s">
        <v>27</v>
      </c>
      <c r="N1505" t="s">
        <v>27</v>
      </c>
    </row>
    <row r="1506" spans="2:14" x14ac:dyDescent="0.35">
      <c r="B1506" t="s">
        <v>8712</v>
      </c>
      <c r="C1506" t="s">
        <v>8752</v>
      </c>
      <c r="D1506">
        <v>1974</v>
      </c>
      <c r="E1506">
        <v>1458</v>
      </c>
      <c r="F1506">
        <v>13</v>
      </c>
      <c r="G1506">
        <v>13</v>
      </c>
      <c r="H1506">
        <v>735</v>
      </c>
      <c r="I1506">
        <v>5</v>
      </c>
      <c r="J1506">
        <v>5</v>
      </c>
      <c r="K1506">
        <v>0</v>
      </c>
      <c r="L1506" t="s">
        <v>8737</v>
      </c>
      <c r="M1506" t="s">
        <v>84</v>
      </c>
      <c r="N1506" t="s">
        <v>84</v>
      </c>
    </row>
    <row r="1507" spans="2:14" x14ac:dyDescent="0.35">
      <c r="B1507" t="s">
        <v>8712</v>
      </c>
      <c r="C1507" t="s">
        <v>8752</v>
      </c>
      <c r="D1507">
        <v>1975</v>
      </c>
      <c r="E1507">
        <v>1628</v>
      </c>
      <c r="F1507">
        <v>12</v>
      </c>
      <c r="G1507">
        <v>12</v>
      </c>
      <c r="H1507">
        <v>74.95</v>
      </c>
      <c r="I1507">
        <v>4</v>
      </c>
      <c r="J1507">
        <v>4</v>
      </c>
      <c r="K1507">
        <v>0</v>
      </c>
      <c r="L1507" t="s">
        <v>8737</v>
      </c>
      <c r="M1507" t="s">
        <v>27</v>
      </c>
      <c r="N1507" t="s">
        <v>27</v>
      </c>
    </row>
    <row r="1508" spans="2:14" x14ac:dyDescent="0.35">
      <c r="B1508" t="s">
        <v>8712</v>
      </c>
      <c r="C1508" t="s">
        <v>8752</v>
      </c>
      <c r="D1508">
        <v>1978</v>
      </c>
      <c r="E1508">
        <v>1626</v>
      </c>
      <c r="F1508">
        <v>12</v>
      </c>
      <c r="G1508">
        <v>12</v>
      </c>
      <c r="H1508">
        <v>537</v>
      </c>
      <c r="I1508">
        <v>2</v>
      </c>
      <c r="J1508">
        <v>2</v>
      </c>
      <c r="K1508">
        <v>0</v>
      </c>
      <c r="L1508" t="s">
        <v>8737</v>
      </c>
      <c r="M1508" t="s">
        <v>57</v>
      </c>
      <c r="N1508" t="s">
        <v>57</v>
      </c>
    </row>
    <row r="1509" spans="2:14" x14ac:dyDescent="0.35">
      <c r="B1509" t="s">
        <v>8712</v>
      </c>
      <c r="C1509" t="s">
        <v>8752</v>
      </c>
      <c r="D1509">
        <v>1986</v>
      </c>
      <c r="E1509">
        <v>1397</v>
      </c>
      <c r="F1509">
        <v>14</v>
      </c>
      <c r="G1509">
        <v>14</v>
      </c>
      <c r="H1509">
        <v>221.94</v>
      </c>
      <c r="I1509">
        <v>7</v>
      </c>
      <c r="J1509">
        <v>7</v>
      </c>
      <c r="K1509">
        <v>0</v>
      </c>
      <c r="L1509" t="s">
        <v>8737</v>
      </c>
      <c r="M1509" t="s">
        <v>47</v>
      </c>
      <c r="N1509" t="s">
        <v>47</v>
      </c>
    </row>
    <row r="1510" spans="2:14" x14ac:dyDescent="0.35">
      <c r="B1510" t="s">
        <v>8712</v>
      </c>
      <c r="C1510" t="s">
        <v>8752</v>
      </c>
      <c r="D1510">
        <v>1989</v>
      </c>
      <c r="E1510">
        <v>1402</v>
      </c>
      <c r="F1510">
        <v>14</v>
      </c>
      <c r="G1510">
        <v>14</v>
      </c>
      <c r="H1510">
        <v>1197</v>
      </c>
      <c r="I1510">
        <v>3</v>
      </c>
      <c r="J1510">
        <v>3</v>
      </c>
      <c r="K1510">
        <v>0</v>
      </c>
      <c r="L1510" t="s">
        <v>8737</v>
      </c>
      <c r="M1510" t="s">
        <v>107</v>
      </c>
      <c r="N1510" t="s">
        <v>107</v>
      </c>
    </row>
    <row r="1511" spans="2:14" x14ac:dyDescent="0.35">
      <c r="B1511" t="s">
        <v>8712</v>
      </c>
      <c r="C1511" t="s">
        <v>8752</v>
      </c>
      <c r="D1511">
        <v>2001</v>
      </c>
      <c r="E1511">
        <v>1574</v>
      </c>
      <c r="F1511">
        <v>12</v>
      </c>
      <c r="G1511">
        <v>12</v>
      </c>
      <c r="H1511">
        <v>207</v>
      </c>
      <c r="I1511">
        <v>2</v>
      </c>
      <c r="J1511">
        <v>2</v>
      </c>
      <c r="K1511">
        <v>0</v>
      </c>
      <c r="L1511" t="s">
        <v>8737</v>
      </c>
      <c r="M1511" t="s">
        <v>57</v>
      </c>
      <c r="N1511" t="s">
        <v>57</v>
      </c>
    </row>
    <row r="1512" spans="2:14" x14ac:dyDescent="0.35">
      <c r="B1512" t="s">
        <v>8712</v>
      </c>
      <c r="C1512" t="s">
        <v>8752</v>
      </c>
      <c r="D1512">
        <v>2004</v>
      </c>
      <c r="E1512">
        <v>1392</v>
      </c>
      <c r="F1512">
        <v>14</v>
      </c>
      <c r="G1512">
        <v>14</v>
      </c>
      <c r="H1512">
        <v>98.850000000000009</v>
      </c>
      <c r="I1512">
        <v>7</v>
      </c>
      <c r="J1512">
        <v>7</v>
      </c>
      <c r="K1512">
        <v>0</v>
      </c>
      <c r="L1512" t="s">
        <v>8737</v>
      </c>
      <c r="M1512" t="s">
        <v>47</v>
      </c>
      <c r="N1512" t="s">
        <v>47</v>
      </c>
    </row>
    <row r="1513" spans="2:14" x14ac:dyDescent="0.35">
      <c r="B1513" t="s">
        <v>8712</v>
      </c>
      <c r="C1513" t="s">
        <v>8752</v>
      </c>
      <c r="D1513">
        <v>2008</v>
      </c>
      <c r="E1513">
        <v>1525</v>
      </c>
      <c r="F1513">
        <v>13</v>
      </c>
      <c r="G1513">
        <v>13</v>
      </c>
      <c r="H1513">
        <v>119.96</v>
      </c>
      <c r="I1513">
        <v>7</v>
      </c>
      <c r="J1513">
        <v>7</v>
      </c>
      <c r="K1513">
        <v>0</v>
      </c>
      <c r="L1513" t="s">
        <v>8737</v>
      </c>
      <c r="M1513" t="s">
        <v>47</v>
      </c>
      <c r="N1513" t="s">
        <v>47</v>
      </c>
    </row>
    <row r="1514" spans="2:14" x14ac:dyDescent="0.35">
      <c r="B1514" t="s">
        <v>8712</v>
      </c>
      <c r="C1514" t="s">
        <v>8752</v>
      </c>
      <c r="D1514">
        <v>2009</v>
      </c>
      <c r="E1514">
        <v>1385</v>
      </c>
      <c r="F1514">
        <v>14</v>
      </c>
      <c r="G1514">
        <v>14</v>
      </c>
      <c r="H1514">
        <v>2995</v>
      </c>
      <c r="I1514">
        <v>6</v>
      </c>
      <c r="J1514">
        <v>6</v>
      </c>
      <c r="K1514">
        <v>0</v>
      </c>
      <c r="L1514" t="s">
        <v>8737</v>
      </c>
      <c r="M1514" t="s">
        <v>37</v>
      </c>
      <c r="N1514" t="s">
        <v>37</v>
      </c>
    </row>
    <row r="1515" spans="2:14" x14ac:dyDescent="0.35">
      <c r="B1515" t="s">
        <v>8712</v>
      </c>
      <c r="C1515" t="s">
        <v>8752</v>
      </c>
      <c r="D1515">
        <v>2011</v>
      </c>
      <c r="E1515">
        <v>1370</v>
      </c>
      <c r="F1515">
        <v>14</v>
      </c>
      <c r="G1515">
        <v>14</v>
      </c>
      <c r="H1515">
        <v>74.849999999999994</v>
      </c>
      <c r="I1515">
        <v>4</v>
      </c>
      <c r="J1515">
        <v>4</v>
      </c>
      <c r="K1515">
        <v>0</v>
      </c>
      <c r="L1515" t="s">
        <v>8737</v>
      </c>
      <c r="M1515" t="s">
        <v>27</v>
      </c>
      <c r="N1515" t="s">
        <v>27</v>
      </c>
    </row>
    <row r="1516" spans="2:14" x14ac:dyDescent="0.35">
      <c r="B1516" t="s">
        <v>8712</v>
      </c>
      <c r="C1516" t="s">
        <v>8752</v>
      </c>
      <c r="D1516">
        <v>2026</v>
      </c>
      <c r="E1516">
        <v>1598</v>
      </c>
      <c r="F1516">
        <v>12</v>
      </c>
      <c r="G1516">
        <v>12</v>
      </c>
      <c r="H1516">
        <v>50.25</v>
      </c>
      <c r="I1516">
        <v>4</v>
      </c>
      <c r="J1516">
        <v>4</v>
      </c>
      <c r="K1516">
        <v>0</v>
      </c>
      <c r="L1516" t="s">
        <v>8737</v>
      </c>
      <c r="M1516" t="s">
        <v>27</v>
      </c>
      <c r="N1516" t="s">
        <v>27</v>
      </c>
    </row>
    <row r="1517" spans="2:14" x14ac:dyDescent="0.35">
      <c r="B1517" t="s">
        <v>8712</v>
      </c>
      <c r="C1517" t="s">
        <v>8752</v>
      </c>
      <c r="D1517">
        <v>2036</v>
      </c>
      <c r="E1517">
        <v>1541</v>
      </c>
      <c r="F1517">
        <v>13</v>
      </c>
      <c r="G1517">
        <v>13</v>
      </c>
      <c r="H1517">
        <v>798</v>
      </c>
      <c r="I1517">
        <v>3</v>
      </c>
      <c r="J1517">
        <v>3</v>
      </c>
      <c r="K1517">
        <v>0</v>
      </c>
      <c r="L1517" t="s">
        <v>8737</v>
      </c>
      <c r="M1517" t="s">
        <v>107</v>
      </c>
      <c r="N1517" t="s">
        <v>107</v>
      </c>
    </row>
    <row r="1518" spans="2:14" x14ac:dyDescent="0.35">
      <c r="B1518" t="s">
        <v>8712</v>
      </c>
      <c r="C1518" t="s">
        <v>8752</v>
      </c>
      <c r="D1518">
        <v>2043</v>
      </c>
      <c r="E1518">
        <v>1419</v>
      </c>
      <c r="F1518">
        <v>14</v>
      </c>
      <c r="G1518">
        <v>14</v>
      </c>
      <c r="H1518">
        <v>49.98</v>
      </c>
      <c r="I1518">
        <v>4</v>
      </c>
      <c r="J1518">
        <v>4</v>
      </c>
      <c r="K1518">
        <v>0</v>
      </c>
      <c r="L1518" t="s">
        <v>8737</v>
      </c>
      <c r="M1518" t="s">
        <v>27</v>
      </c>
      <c r="N1518" t="s">
        <v>27</v>
      </c>
    </row>
    <row r="1519" spans="2:14" x14ac:dyDescent="0.35">
      <c r="B1519" t="s">
        <v>8712</v>
      </c>
      <c r="C1519" t="s">
        <v>8752</v>
      </c>
      <c r="D1519">
        <v>2050</v>
      </c>
      <c r="E1519">
        <v>1554</v>
      </c>
      <c r="F1519">
        <v>12</v>
      </c>
      <c r="G1519">
        <v>12</v>
      </c>
      <c r="H1519">
        <v>779.69999999999993</v>
      </c>
      <c r="I1519">
        <v>2</v>
      </c>
      <c r="J1519">
        <v>2</v>
      </c>
      <c r="K1519">
        <v>0</v>
      </c>
      <c r="L1519" t="s">
        <v>8737</v>
      </c>
      <c r="M1519" t="s">
        <v>57</v>
      </c>
      <c r="N1519" t="s">
        <v>57</v>
      </c>
    </row>
    <row r="1520" spans="2:14" x14ac:dyDescent="0.35">
      <c r="B1520" t="s">
        <v>8712</v>
      </c>
      <c r="C1520" t="s">
        <v>8752</v>
      </c>
      <c r="D1520">
        <v>2051</v>
      </c>
      <c r="E1520">
        <v>1632</v>
      </c>
      <c r="F1520">
        <v>12</v>
      </c>
      <c r="G1520">
        <v>12</v>
      </c>
      <c r="H1520">
        <v>1250</v>
      </c>
      <c r="I1520">
        <v>3</v>
      </c>
      <c r="J1520">
        <v>3</v>
      </c>
      <c r="K1520">
        <v>0</v>
      </c>
      <c r="L1520" t="s">
        <v>8737</v>
      </c>
      <c r="M1520" t="s">
        <v>107</v>
      </c>
      <c r="N1520" t="s">
        <v>107</v>
      </c>
    </row>
    <row r="1521" spans="2:14" x14ac:dyDescent="0.35">
      <c r="B1521" t="s">
        <v>8712</v>
      </c>
      <c r="C1521" t="s">
        <v>8752</v>
      </c>
      <c r="D1521">
        <v>2052</v>
      </c>
      <c r="E1521">
        <v>1396</v>
      </c>
      <c r="F1521">
        <v>14</v>
      </c>
      <c r="G1521">
        <v>14</v>
      </c>
      <c r="H1521">
        <v>104.97</v>
      </c>
      <c r="I1521">
        <v>7</v>
      </c>
      <c r="J1521">
        <v>7</v>
      </c>
      <c r="K1521">
        <v>0</v>
      </c>
      <c r="L1521" t="s">
        <v>8737</v>
      </c>
      <c r="M1521" t="s">
        <v>47</v>
      </c>
      <c r="N1521" t="s">
        <v>47</v>
      </c>
    </row>
    <row r="1522" spans="2:14" x14ac:dyDescent="0.35">
      <c r="B1522" t="s">
        <v>8712</v>
      </c>
      <c r="C1522" t="s">
        <v>8752</v>
      </c>
      <c r="D1522">
        <v>2055</v>
      </c>
      <c r="E1522">
        <v>1308</v>
      </c>
      <c r="F1522">
        <v>14</v>
      </c>
      <c r="G1522">
        <v>14</v>
      </c>
      <c r="H1522">
        <v>83.75</v>
      </c>
      <c r="I1522">
        <v>4</v>
      </c>
      <c r="J1522">
        <v>4</v>
      </c>
      <c r="K1522">
        <v>0</v>
      </c>
      <c r="L1522" t="s">
        <v>8737</v>
      </c>
      <c r="M1522" t="s">
        <v>27</v>
      </c>
      <c r="N1522" t="s">
        <v>27</v>
      </c>
    </row>
    <row r="1523" spans="2:14" x14ac:dyDescent="0.35">
      <c r="B1523" t="s">
        <v>8712</v>
      </c>
      <c r="C1523" t="s">
        <v>8752</v>
      </c>
      <c r="D1523">
        <v>2056</v>
      </c>
      <c r="E1523">
        <v>1300</v>
      </c>
      <c r="F1523">
        <v>14</v>
      </c>
      <c r="G1523">
        <v>14</v>
      </c>
      <c r="H1523">
        <v>60</v>
      </c>
      <c r="I1523">
        <v>1</v>
      </c>
      <c r="J1523">
        <v>1</v>
      </c>
      <c r="K1523">
        <v>0</v>
      </c>
      <c r="L1523" t="s">
        <v>8737</v>
      </c>
      <c r="M1523" t="s">
        <v>137</v>
      </c>
      <c r="N1523" t="s">
        <v>137</v>
      </c>
    </row>
    <row r="1524" spans="2:14" x14ac:dyDescent="0.35">
      <c r="B1524" t="s">
        <v>8712</v>
      </c>
      <c r="C1524" t="s">
        <v>8752</v>
      </c>
      <c r="D1524">
        <v>2057</v>
      </c>
      <c r="E1524">
        <v>1553</v>
      </c>
      <c r="F1524">
        <v>13</v>
      </c>
      <c r="G1524">
        <v>12</v>
      </c>
      <c r="H1524">
        <v>5147.8900000000003</v>
      </c>
      <c r="I1524">
        <v>4</v>
      </c>
      <c r="J1524">
        <v>3</v>
      </c>
      <c r="K1524">
        <v>1</v>
      </c>
      <c r="L1524" t="s">
        <v>8737</v>
      </c>
      <c r="M1524" t="s">
        <v>27</v>
      </c>
      <c r="N1524" t="s">
        <v>107</v>
      </c>
    </row>
    <row r="1525" spans="2:14" x14ac:dyDescent="0.35">
      <c r="B1525" t="s">
        <v>8712</v>
      </c>
      <c r="C1525" t="s">
        <v>8752</v>
      </c>
      <c r="D1525">
        <v>2058</v>
      </c>
      <c r="E1525">
        <v>1422</v>
      </c>
      <c r="F1525">
        <v>14</v>
      </c>
      <c r="G1525">
        <v>14</v>
      </c>
      <c r="H1525">
        <v>649.75</v>
      </c>
      <c r="I1525">
        <v>2</v>
      </c>
      <c r="J1525">
        <v>2</v>
      </c>
      <c r="K1525">
        <v>0</v>
      </c>
      <c r="L1525" t="s">
        <v>8737</v>
      </c>
      <c r="M1525" t="s">
        <v>57</v>
      </c>
      <c r="N1525" t="s">
        <v>57</v>
      </c>
    </row>
    <row r="1526" spans="2:14" x14ac:dyDescent="0.35">
      <c r="B1526" t="s">
        <v>8712</v>
      </c>
      <c r="C1526" t="s">
        <v>8752</v>
      </c>
      <c r="D1526">
        <v>2071</v>
      </c>
      <c r="E1526">
        <v>1518</v>
      </c>
      <c r="F1526">
        <v>13</v>
      </c>
      <c r="G1526">
        <v>13</v>
      </c>
      <c r="H1526">
        <v>83.8</v>
      </c>
      <c r="I1526">
        <v>4</v>
      </c>
      <c r="J1526">
        <v>4</v>
      </c>
      <c r="K1526">
        <v>0</v>
      </c>
      <c r="L1526" t="s">
        <v>8737</v>
      </c>
      <c r="M1526" t="s">
        <v>27</v>
      </c>
      <c r="N1526" t="s">
        <v>27</v>
      </c>
    </row>
    <row r="1527" spans="2:14" x14ac:dyDescent="0.35">
      <c r="B1527" t="s">
        <v>8712</v>
      </c>
      <c r="C1527" t="s">
        <v>8752</v>
      </c>
      <c r="D1527">
        <v>2074</v>
      </c>
      <c r="E1527">
        <v>1389</v>
      </c>
      <c r="F1527">
        <v>14</v>
      </c>
      <c r="G1527">
        <v>14</v>
      </c>
      <c r="H1527">
        <v>110</v>
      </c>
      <c r="I1527">
        <v>7</v>
      </c>
      <c r="J1527">
        <v>7</v>
      </c>
      <c r="K1527">
        <v>0</v>
      </c>
      <c r="L1527" t="s">
        <v>8737</v>
      </c>
      <c r="M1527" t="s">
        <v>47</v>
      </c>
      <c r="N1527" t="s">
        <v>47</v>
      </c>
    </row>
    <row r="1528" spans="2:14" x14ac:dyDescent="0.35">
      <c r="B1528" t="s">
        <v>8712</v>
      </c>
      <c r="C1528" t="s">
        <v>8752</v>
      </c>
      <c r="D1528">
        <v>2078</v>
      </c>
      <c r="E1528">
        <v>1311</v>
      </c>
      <c r="F1528">
        <v>14</v>
      </c>
      <c r="G1528">
        <v>14</v>
      </c>
      <c r="H1528">
        <v>189</v>
      </c>
      <c r="I1528">
        <v>5</v>
      </c>
      <c r="J1528">
        <v>5</v>
      </c>
      <c r="K1528">
        <v>0</v>
      </c>
      <c r="L1528" t="s">
        <v>8737</v>
      </c>
      <c r="M1528" t="s">
        <v>84</v>
      </c>
      <c r="N1528" t="s">
        <v>84</v>
      </c>
    </row>
    <row r="1529" spans="2:14" x14ac:dyDescent="0.35">
      <c r="B1529" t="s">
        <v>8712</v>
      </c>
      <c r="C1529" t="s">
        <v>8752</v>
      </c>
      <c r="D1529">
        <v>2086</v>
      </c>
      <c r="E1529">
        <v>1679</v>
      </c>
      <c r="F1529">
        <v>12</v>
      </c>
      <c r="G1529">
        <v>12</v>
      </c>
      <c r="H1529">
        <v>53.94</v>
      </c>
      <c r="I1529">
        <v>1</v>
      </c>
      <c r="J1529">
        <v>1</v>
      </c>
      <c r="K1529">
        <v>0</v>
      </c>
      <c r="L1529" t="s">
        <v>8737</v>
      </c>
      <c r="M1529" t="s">
        <v>137</v>
      </c>
      <c r="N1529" t="s">
        <v>137</v>
      </c>
    </row>
    <row r="1530" spans="2:14" x14ac:dyDescent="0.35">
      <c r="B1530" t="s">
        <v>8712</v>
      </c>
      <c r="C1530" t="s">
        <v>8752</v>
      </c>
      <c r="D1530">
        <v>2101</v>
      </c>
      <c r="E1530">
        <v>1359</v>
      </c>
      <c r="F1530">
        <v>14</v>
      </c>
      <c r="G1530">
        <v>14</v>
      </c>
      <c r="H1530">
        <v>60</v>
      </c>
      <c r="I1530">
        <v>1</v>
      </c>
      <c r="J1530">
        <v>1</v>
      </c>
      <c r="K1530">
        <v>0</v>
      </c>
      <c r="L1530" t="s">
        <v>8737</v>
      </c>
      <c r="M1530" t="s">
        <v>137</v>
      </c>
      <c r="N1530" t="s">
        <v>137</v>
      </c>
    </row>
    <row r="1531" spans="2:14" x14ac:dyDescent="0.35">
      <c r="B1531" t="s">
        <v>8712</v>
      </c>
      <c r="C1531" t="s">
        <v>8752</v>
      </c>
      <c r="D1531">
        <v>2109</v>
      </c>
      <c r="E1531">
        <v>1521</v>
      </c>
      <c r="F1531">
        <v>13</v>
      </c>
      <c r="G1531">
        <v>13</v>
      </c>
      <c r="H1531">
        <v>2995</v>
      </c>
      <c r="I1531">
        <v>6</v>
      </c>
      <c r="J1531">
        <v>6</v>
      </c>
      <c r="K1531">
        <v>0</v>
      </c>
      <c r="L1531" t="s">
        <v>8737</v>
      </c>
      <c r="M1531" t="s">
        <v>37</v>
      </c>
      <c r="N1531" t="s">
        <v>37</v>
      </c>
    </row>
    <row r="1532" spans="2:14" x14ac:dyDescent="0.35">
      <c r="B1532" t="s">
        <v>8712</v>
      </c>
      <c r="C1532" t="s">
        <v>8752</v>
      </c>
      <c r="D1532">
        <v>2119</v>
      </c>
      <c r="E1532">
        <v>1558</v>
      </c>
      <c r="F1532">
        <v>12</v>
      </c>
      <c r="G1532">
        <v>12</v>
      </c>
      <c r="H1532">
        <v>50.97</v>
      </c>
      <c r="I1532">
        <v>4</v>
      </c>
      <c r="J1532">
        <v>4</v>
      </c>
      <c r="K1532">
        <v>0</v>
      </c>
      <c r="L1532" t="s">
        <v>8737</v>
      </c>
      <c r="M1532" t="s">
        <v>27</v>
      </c>
      <c r="N1532" t="s">
        <v>27</v>
      </c>
    </row>
    <row r="1533" spans="2:14" x14ac:dyDescent="0.35">
      <c r="B1533" t="s">
        <v>8712</v>
      </c>
      <c r="C1533" t="s">
        <v>8752</v>
      </c>
      <c r="D1533">
        <v>2120</v>
      </c>
      <c r="E1533">
        <v>1681</v>
      </c>
      <c r="F1533">
        <v>12</v>
      </c>
      <c r="G1533">
        <v>12</v>
      </c>
      <c r="H1533">
        <v>39</v>
      </c>
      <c r="I1533">
        <v>4</v>
      </c>
      <c r="J1533">
        <v>4</v>
      </c>
      <c r="K1533">
        <v>0</v>
      </c>
      <c r="L1533" t="s">
        <v>8737</v>
      </c>
      <c r="M1533" t="s">
        <v>27</v>
      </c>
      <c r="N1533" t="s">
        <v>27</v>
      </c>
    </row>
    <row r="1534" spans="2:14" x14ac:dyDescent="0.35">
      <c r="B1534" t="s">
        <v>8725</v>
      </c>
      <c r="C1534" t="s">
        <v>8749</v>
      </c>
      <c r="D1534">
        <v>7</v>
      </c>
      <c r="E1534">
        <v>2003</v>
      </c>
      <c r="F1534">
        <v>9</v>
      </c>
      <c r="G1534">
        <v>9</v>
      </c>
      <c r="H1534">
        <v>71.97</v>
      </c>
      <c r="I1534">
        <v>4</v>
      </c>
      <c r="J1534">
        <v>4</v>
      </c>
      <c r="K1534">
        <v>0</v>
      </c>
      <c r="L1534" t="s">
        <v>8737</v>
      </c>
      <c r="M1534" t="s">
        <v>27</v>
      </c>
      <c r="N1534" t="s">
        <v>27</v>
      </c>
    </row>
    <row r="1535" spans="2:14" x14ac:dyDescent="0.35">
      <c r="B1535" t="s">
        <v>8725</v>
      </c>
      <c r="C1535" t="s">
        <v>8749</v>
      </c>
      <c r="D1535">
        <v>10</v>
      </c>
      <c r="E1535">
        <v>1886</v>
      </c>
      <c r="F1535">
        <v>10</v>
      </c>
      <c r="G1535">
        <v>10</v>
      </c>
      <c r="H1535">
        <v>537</v>
      </c>
      <c r="I1535">
        <v>2</v>
      </c>
      <c r="J1535">
        <v>2</v>
      </c>
      <c r="K1535">
        <v>0</v>
      </c>
      <c r="L1535" t="s">
        <v>8737</v>
      </c>
      <c r="M1535" t="s">
        <v>57</v>
      </c>
      <c r="N1535" t="s">
        <v>57</v>
      </c>
    </row>
    <row r="1536" spans="2:14" x14ac:dyDescent="0.35">
      <c r="B1536" t="s">
        <v>8725</v>
      </c>
      <c r="C1536" t="s">
        <v>8749</v>
      </c>
      <c r="D1536">
        <v>16</v>
      </c>
      <c r="E1536">
        <v>1777</v>
      </c>
      <c r="F1536">
        <v>11</v>
      </c>
      <c r="G1536">
        <v>11</v>
      </c>
      <c r="H1536">
        <v>798</v>
      </c>
      <c r="I1536">
        <v>3</v>
      </c>
      <c r="J1536">
        <v>3</v>
      </c>
      <c r="K1536">
        <v>0</v>
      </c>
      <c r="L1536" t="s">
        <v>8737</v>
      </c>
      <c r="M1536" t="s">
        <v>107</v>
      </c>
      <c r="N1536" t="s">
        <v>107</v>
      </c>
    </row>
    <row r="1537" spans="2:14" x14ac:dyDescent="0.35">
      <c r="B1537" t="s">
        <v>8725</v>
      </c>
      <c r="C1537" t="s">
        <v>8749</v>
      </c>
      <c r="D1537">
        <v>20</v>
      </c>
      <c r="E1537">
        <v>2072</v>
      </c>
      <c r="F1537">
        <v>9</v>
      </c>
      <c r="G1537">
        <v>9</v>
      </c>
      <c r="H1537">
        <v>59.95</v>
      </c>
      <c r="I1537">
        <v>1</v>
      </c>
      <c r="J1537">
        <v>1</v>
      </c>
      <c r="K1537">
        <v>0</v>
      </c>
      <c r="L1537" t="s">
        <v>8737</v>
      </c>
      <c r="M1537" t="s">
        <v>137</v>
      </c>
      <c r="N1537" t="s">
        <v>137</v>
      </c>
    </row>
    <row r="1538" spans="2:14" x14ac:dyDescent="0.35">
      <c r="B1538" t="s">
        <v>8725</v>
      </c>
      <c r="C1538" t="s">
        <v>8749</v>
      </c>
      <c r="D1538">
        <v>24</v>
      </c>
      <c r="E1538">
        <v>1721</v>
      </c>
      <c r="F1538">
        <v>11</v>
      </c>
      <c r="G1538">
        <v>11</v>
      </c>
      <c r="H1538">
        <v>62</v>
      </c>
      <c r="I1538">
        <v>4</v>
      </c>
      <c r="J1538">
        <v>4</v>
      </c>
      <c r="K1538">
        <v>0</v>
      </c>
      <c r="L1538" t="s">
        <v>8737</v>
      </c>
      <c r="M1538" t="s">
        <v>27</v>
      </c>
      <c r="N1538" t="s">
        <v>27</v>
      </c>
    </row>
    <row r="1539" spans="2:14" x14ac:dyDescent="0.35">
      <c r="B1539" t="s">
        <v>8725</v>
      </c>
      <c r="C1539" t="s">
        <v>8749</v>
      </c>
      <c r="D1539">
        <v>35</v>
      </c>
      <c r="E1539">
        <v>1907</v>
      </c>
      <c r="F1539">
        <v>11</v>
      </c>
      <c r="G1539">
        <v>10</v>
      </c>
      <c r="H1539">
        <v>584.46</v>
      </c>
      <c r="I1539">
        <v>7</v>
      </c>
      <c r="J1539">
        <v>4</v>
      </c>
      <c r="K1539">
        <v>1</v>
      </c>
      <c r="L1539" t="s">
        <v>8737</v>
      </c>
      <c r="M1539" t="s">
        <v>47</v>
      </c>
      <c r="N1539" t="s">
        <v>27</v>
      </c>
    </row>
    <row r="1540" spans="2:14" x14ac:dyDescent="0.35">
      <c r="B1540" t="s">
        <v>8725</v>
      </c>
      <c r="C1540" t="s">
        <v>8749</v>
      </c>
      <c r="D1540">
        <v>42</v>
      </c>
      <c r="E1540">
        <v>1801</v>
      </c>
      <c r="F1540">
        <v>11</v>
      </c>
      <c r="G1540">
        <v>11</v>
      </c>
      <c r="H1540">
        <v>99.96</v>
      </c>
      <c r="I1540">
        <v>4</v>
      </c>
      <c r="J1540">
        <v>4</v>
      </c>
      <c r="K1540">
        <v>0</v>
      </c>
      <c r="L1540" t="s">
        <v>8737</v>
      </c>
      <c r="M1540" t="s">
        <v>27</v>
      </c>
      <c r="N1540" t="s">
        <v>27</v>
      </c>
    </row>
    <row r="1541" spans="2:14" x14ac:dyDescent="0.35">
      <c r="B1541" t="s">
        <v>8725</v>
      </c>
      <c r="C1541" t="s">
        <v>8749</v>
      </c>
      <c r="D1541">
        <v>45</v>
      </c>
      <c r="E1541">
        <v>1922</v>
      </c>
      <c r="F1541">
        <v>10</v>
      </c>
      <c r="G1541">
        <v>10</v>
      </c>
      <c r="H1541">
        <v>899</v>
      </c>
      <c r="I1541">
        <v>6</v>
      </c>
      <c r="J1541">
        <v>6</v>
      </c>
      <c r="K1541">
        <v>0</v>
      </c>
      <c r="L1541" t="s">
        <v>8737</v>
      </c>
      <c r="M1541" t="s">
        <v>37</v>
      </c>
      <c r="N1541" t="s">
        <v>37</v>
      </c>
    </row>
    <row r="1542" spans="2:14" x14ac:dyDescent="0.35">
      <c r="B1542" t="s">
        <v>8725</v>
      </c>
      <c r="C1542" t="s">
        <v>8749</v>
      </c>
      <c r="D1542">
        <v>60</v>
      </c>
      <c r="E1542">
        <v>1823</v>
      </c>
      <c r="F1542">
        <v>11</v>
      </c>
      <c r="G1542">
        <v>11</v>
      </c>
      <c r="H1542">
        <v>567</v>
      </c>
      <c r="I1542">
        <v>5</v>
      </c>
      <c r="J1542">
        <v>5</v>
      </c>
      <c r="K1542">
        <v>0</v>
      </c>
      <c r="L1542" t="s">
        <v>8737</v>
      </c>
      <c r="M1542" t="s">
        <v>84</v>
      </c>
      <c r="N1542" t="s">
        <v>84</v>
      </c>
    </row>
    <row r="1543" spans="2:14" x14ac:dyDescent="0.35">
      <c r="B1543" t="s">
        <v>8725</v>
      </c>
      <c r="C1543" t="s">
        <v>8749</v>
      </c>
      <c r="D1543">
        <v>64</v>
      </c>
      <c r="E1543">
        <v>2106</v>
      </c>
      <c r="F1543">
        <v>9</v>
      </c>
      <c r="G1543">
        <v>9</v>
      </c>
      <c r="H1543">
        <v>28.99</v>
      </c>
      <c r="I1543">
        <v>7</v>
      </c>
      <c r="J1543">
        <v>7</v>
      </c>
      <c r="K1543">
        <v>0</v>
      </c>
      <c r="L1543" t="s">
        <v>8737</v>
      </c>
      <c r="M1543" t="s">
        <v>47</v>
      </c>
      <c r="N1543" t="s">
        <v>47</v>
      </c>
    </row>
    <row r="1544" spans="2:14" x14ac:dyDescent="0.35">
      <c r="B1544" t="s">
        <v>8725</v>
      </c>
      <c r="C1544" t="s">
        <v>8749</v>
      </c>
      <c r="D1544">
        <v>66</v>
      </c>
      <c r="E1544">
        <v>1877</v>
      </c>
      <c r="F1544">
        <v>10</v>
      </c>
      <c r="G1544">
        <v>10</v>
      </c>
      <c r="H1544">
        <v>39</v>
      </c>
      <c r="I1544">
        <v>4</v>
      </c>
      <c r="J1544">
        <v>4</v>
      </c>
      <c r="K1544">
        <v>0</v>
      </c>
      <c r="L1544" t="s">
        <v>8737</v>
      </c>
      <c r="M1544" t="s">
        <v>27</v>
      </c>
      <c r="N1544" t="s">
        <v>27</v>
      </c>
    </row>
    <row r="1545" spans="2:14" x14ac:dyDescent="0.35">
      <c r="B1545" t="s">
        <v>8725</v>
      </c>
      <c r="C1545" t="s">
        <v>8749</v>
      </c>
      <c r="D1545">
        <v>67</v>
      </c>
      <c r="E1545">
        <v>2016</v>
      </c>
      <c r="F1545">
        <v>10</v>
      </c>
      <c r="G1545">
        <v>9</v>
      </c>
      <c r="H1545">
        <v>135.92000000000002</v>
      </c>
      <c r="I1545">
        <v>1</v>
      </c>
      <c r="J1545">
        <v>1</v>
      </c>
      <c r="K1545">
        <v>1</v>
      </c>
      <c r="L1545" t="s">
        <v>8737</v>
      </c>
      <c r="M1545" t="s">
        <v>137</v>
      </c>
      <c r="N1545" t="s">
        <v>137</v>
      </c>
    </row>
    <row r="1546" spans="2:14" x14ac:dyDescent="0.35">
      <c r="B1546" t="s">
        <v>8725</v>
      </c>
      <c r="C1546" t="s">
        <v>8749</v>
      </c>
      <c r="D1546">
        <v>70</v>
      </c>
      <c r="E1546">
        <v>2094</v>
      </c>
      <c r="F1546">
        <v>9</v>
      </c>
      <c r="G1546">
        <v>9</v>
      </c>
      <c r="H1546">
        <v>595</v>
      </c>
      <c r="I1546">
        <v>2</v>
      </c>
      <c r="J1546">
        <v>2</v>
      </c>
      <c r="K1546">
        <v>0</v>
      </c>
      <c r="L1546" t="s">
        <v>8737</v>
      </c>
      <c r="M1546" t="s">
        <v>57</v>
      </c>
      <c r="N1546" t="s">
        <v>57</v>
      </c>
    </row>
    <row r="1547" spans="2:14" x14ac:dyDescent="0.35">
      <c r="B1547" t="s">
        <v>8725</v>
      </c>
      <c r="C1547" t="s">
        <v>8749</v>
      </c>
      <c r="D1547">
        <v>71</v>
      </c>
      <c r="E1547">
        <v>2027</v>
      </c>
      <c r="F1547">
        <v>9</v>
      </c>
      <c r="G1547">
        <v>9</v>
      </c>
      <c r="H1547">
        <v>378</v>
      </c>
      <c r="I1547">
        <v>5</v>
      </c>
      <c r="J1547">
        <v>5</v>
      </c>
      <c r="K1547">
        <v>0</v>
      </c>
      <c r="L1547" t="s">
        <v>8737</v>
      </c>
      <c r="M1547" t="s">
        <v>84</v>
      </c>
      <c r="N1547" t="s">
        <v>84</v>
      </c>
    </row>
    <row r="1548" spans="2:14" x14ac:dyDescent="0.35">
      <c r="B1548" t="s">
        <v>8725</v>
      </c>
      <c r="C1548" t="s">
        <v>8749</v>
      </c>
      <c r="D1548">
        <v>81</v>
      </c>
      <c r="E1548">
        <v>1890</v>
      </c>
      <c r="F1548">
        <v>10</v>
      </c>
      <c r="G1548">
        <v>10</v>
      </c>
      <c r="H1548">
        <v>62.849999999999994</v>
      </c>
      <c r="I1548">
        <v>4</v>
      </c>
      <c r="J1548">
        <v>4</v>
      </c>
      <c r="K1548">
        <v>0</v>
      </c>
      <c r="L1548" t="s">
        <v>8737</v>
      </c>
      <c r="M1548" t="s">
        <v>27</v>
      </c>
      <c r="N1548" t="s">
        <v>27</v>
      </c>
    </row>
    <row r="1549" spans="2:14" x14ac:dyDescent="0.35">
      <c r="B1549" t="s">
        <v>8725</v>
      </c>
      <c r="C1549" t="s">
        <v>8749</v>
      </c>
      <c r="D1549">
        <v>86</v>
      </c>
      <c r="E1549">
        <v>1854</v>
      </c>
      <c r="F1549">
        <v>10</v>
      </c>
      <c r="G1549">
        <v>10</v>
      </c>
      <c r="H1549">
        <v>35.96</v>
      </c>
      <c r="I1549">
        <v>1</v>
      </c>
      <c r="J1549">
        <v>1</v>
      </c>
      <c r="K1549">
        <v>0</v>
      </c>
      <c r="L1549" t="s">
        <v>8737</v>
      </c>
      <c r="M1549" t="s">
        <v>137</v>
      </c>
      <c r="N1549" t="s">
        <v>137</v>
      </c>
    </row>
    <row r="1550" spans="2:14" x14ac:dyDescent="0.35">
      <c r="B1550" t="s">
        <v>8725</v>
      </c>
      <c r="C1550" t="s">
        <v>8749</v>
      </c>
      <c r="D1550">
        <v>98</v>
      </c>
      <c r="E1550">
        <v>1789</v>
      </c>
      <c r="F1550">
        <v>11</v>
      </c>
      <c r="G1550">
        <v>11</v>
      </c>
      <c r="H1550">
        <v>44.97</v>
      </c>
      <c r="I1550">
        <v>4</v>
      </c>
      <c r="J1550">
        <v>4</v>
      </c>
      <c r="K1550">
        <v>0</v>
      </c>
      <c r="L1550" t="s">
        <v>8737</v>
      </c>
      <c r="M1550" t="s">
        <v>27</v>
      </c>
      <c r="N1550" t="s">
        <v>27</v>
      </c>
    </row>
    <row r="1551" spans="2:14" x14ac:dyDescent="0.35">
      <c r="B1551" t="s">
        <v>8725</v>
      </c>
      <c r="C1551" t="s">
        <v>8749</v>
      </c>
      <c r="D1551">
        <v>113</v>
      </c>
      <c r="E1551">
        <v>1704</v>
      </c>
      <c r="F1551">
        <v>11</v>
      </c>
      <c r="G1551">
        <v>11</v>
      </c>
      <c r="H1551">
        <v>2649</v>
      </c>
      <c r="I1551">
        <v>6</v>
      </c>
      <c r="J1551">
        <v>6</v>
      </c>
      <c r="K1551">
        <v>0</v>
      </c>
      <c r="L1551" t="s">
        <v>8737</v>
      </c>
      <c r="M1551" t="s">
        <v>37</v>
      </c>
      <c r="N1551" t="s">
        <v>37</v>
      </c>
    </row>
    <row r="1552" spans="2:14" x14ac:dyDescent="0.35">
      <c r="B1552" t="s">
        <v>8725</v>
      </c>
      <c r="C1552" t="s">
        <v>8749</v>
      </c>
      <c r="D1552">
        <v>120</v>
      </c>
      <c r="E1552">
        <v>2041</v>
      </c>
      <c r="F1552">
        <v>9</v>
      </c>
      <c r="G1552">
        <v>9</v>
      </c>
      <c r="H1552">
        <v>1098</v>
      </c>
      <c r="I1552">
        <v>6</v>
      </c>
      <c r="J1552">
        <v>6</v>
      </c>
      <c r="K1552">
        <v>0</v>
      </c>
      <c r="L1552" t="s">
        <v>8737</v>
      </c>
      <c r="M1552" t="s">
        <v>37</v>
      </c>
      <c r="N1552" t="s">
        <v>37</v>
      </c>
    </row>
    <row r="1553" spans="2:14" x14ac:dyDescent="0.35">
      <c r="B1553" t="s">
        <v>8725</v>
      </c>
      <c r="C1553" t="s">
        <v>8749</v>
      </c>
      <c r="D1553">
        <v>127</v>
      </c>
      <c r="E1553">
        <v>1870</v>
      </c>
      <c r="F1553">
        <v>10</v>
      </c>
      <c r="G1553">
        <v>10</v>
      </c>
      <c r="H1553">
        <v>74.849999999999994</v>
      </c>
      <c r="I1553">
        <v>4</v>
      </c>
      <c r="J1553">
        <v>4</v>
      </c>
      <c r="K1553">
        <v>0</v>
      </c>
      <c r="L1553" t="s">
        <v>8737</v>
      </c>
      <c r="M1553" t="s">
        <v>27</v>
      </c>
      <c r="N1553" t="s">
        <v>27</v>
      </c>
    </row>
    <row r="1554" spans="2:14" x14ac:dyDescent="0.35">
      <c r="B1554" t="s">
        <v>8725</v>
      </c>
      <c r="C1554" t="s">
        <v>8749</v>
      </c>
      <c r="D1554">
        <v>134</v>
      </c>
      <c r="E1554">
        <v>1942</v>
      </c>
      <c r="F1554">
        <v>10</v>
      </c>
      <c r="G1554">
        <v>10</v>
      </c>
      <c r="H1554">
        <v>184.95000000000002</v>
      </c>
      <c r="I1554">
        <v>7</v>
      </c>
      <c r="J1554">
        <v>7</v>
      </c>
      <c r="K1554">
        <v>0</v>
      </c>
      <c r="L1554" t="s">
        <v>8737</v>
      </c>
      <c r="M1554" t="s">
        <v>47</v>
      </c>
      <c r="N1554" t="s">
        <v>47</v>
      </c>
    </row>
    <row r="1555" spans="2:14" x14ac:dyDescent="0.35">
      <c r="B1555" t="s">
        <v>8725</v>
      </c>
      <c r="C1555" t="s">
        <v>8749</v>
      </c>
      <c r="D1555">
        <v>139</v>
      </c>
      <c r="E1555">
        <v>1765</v>
      </c>
      <c r="F1555">
        <v>11</v>
      </c>
      <c r="G1555">
        <v>11</v>
      </c>
      <c r="H1555">
        <v>37.99</v>
      </c>
      <c r="I1555">
        <v>7</v>
      </c>
      <c r="J1555">
        <v>7</v>
      </c>
      <c r="K1555">
        <v>0</v>
      </c>
      <c r="L1555" t="s">
        <v>8737</v>
      </c>
      <c r="M1555" t="s">
        <v>47</v>
      </c>
      <c r="N1555" t="s">
        <v>47</v>
      </c>
    </row>
    <row r="1556" spans="2:14" x14ac:dyDescent="0.35">
      <c r="B1556" t="s">
        <v>8725</v>
      </c>
      <c r="C1556" t="s">
        <v>8749</v>
      </c>
      <c r="D1556">
        <v>141</v>
      </c>
      <c r="E1556">
        <v>1703</v>
      </c>
      <c r="F1556">
        <v>11</v>
      </c>
      <c r="G1556">
        <v>11</v>
      </c>
      <c r="H1556">
        <v>149.85000000000002</v>
      </c>
      <c r="I1556">
        <v>7</v>
      </c>
      <c r="J1556">
        <v>7</v>
      </c>
      <c r="K1556">
        <v>0</v>
      </c>
      <c r="L1556" t="s">
        <v>8737</v>
      </c>
      <c r="M1556" t="s">
        <v>47</v>
      </c>
      <c r="N1556" t="s">
        <v>47</v>
      </c>
    </row>
    <row r="1557" spans="2:14" x14ac:dyDescent="0.35">
      <c r="B1557" t="s">
        <v>8725</v>
      </c>
      <c r="C1557" t="s">
        <v>8749</v>
      </c>
      <c r="D1557">
        <v>152</v>
      </c>
      <c r="E1557">
        <v>1980</v>
      </c>
      <c r="F1557">
        <v>10</v>
      </c>
      <c r="G1557">
        <v>10</v>
      </c>
      <c r="H1557">
        <v>756</v>
      </c>
      <c r="I1557">
        <v>5</v>
      </c>
      <c r="J1557">
        <v>5</v>
      </c>
      <c r="K1557">
        <v>0</v>
      </c>
      <c r="L1557" t="s">
        <v>8737</v>
      </c>
      <c r="M1557" t="s">
        <v>84</v>
      </c>
      <c r="N1557" t="s">
        <v>84</v>
      </c>
    </row>
    <row r="1558" spans="2:14" x14ac:dyDescent="0.35">
      <c r="B1558" t="s">
        <v>8725</v>
      </c>
      <c r="C1558" t="s">
        <v>8749</v>
      </c>
      <c r="D1558">
        <v>154</v>
      </c>
      <c r="E1558">
        <v>1792</v>
      </c>
      <c r="F1558">
        <v>11</v>
      </c>
      <c r="G1558">
        <v>11</v>
      </c>
      <c r="H1558">
        <v>476</v>
      </c>
      <c r="I1558">
        <v>2</v>
      </c>
      <c r="J1558">
        <v>2</v>
      </c>
      <c r="K1558">
        <v>0</v>
      </c>
      <c r="L1558" t="s">
        <v>8737</v>
      </c>
      <c r="M1558" t="s">
        <v>57</v>
      </c>
      <c r="N1558" t="s">
        <v>57</v>
      </c>
    </row>
    <row r="1559" spans="2:14" x14ac:dyDescent="0.35">
      <c r="B1559" t="s">
        <v>8725</v>
      </c>
      <c r="C1559" t="s">
        <v>8749</v>
      </c>
      <c r="D1559">
        <v>160</v>
      </c>
      <c r="E1559">
        <v>1782</v>
      </c>
      <c r="F1559">
        <v>11</v>
      </c>
      <c r="G1559">
        <v>11</v>
      </c>
      <c r="H1559">
        <v>1250</v>
      </c>
      <c r="I1559">
        <v>3</v>
      </c>
      <c r="J1559">
        <v>3</v>
      </c>
      <c r="K1559">
        <v>0</v>
      </c>
      <c r="L1559" t="s">
        <v>8737</v>
      </c>
      <c r="M1559" t="s">
        <v>107</v>
      </c>
      <c r="N1559" t="s">
        <v>107</v>
      </c>
    </row>
    <row r="1560" spans="2:14" x14ac:dyDescent="0.35">
      <c r="B1560" t="s">
        <v>8725</v>
      </c>
      <c r="C1560" t="s">
        <v>8749</v>
      </c>
      <c r="D1560">
        <v>170</v>
      </c>
      <c r="E1560">
        <v>1871</v>
      </c>
      <c r="F1560">
        <v>10</v>
      </c>
      <c r="G1560">
        <v>10</v>
      </c>
      <c r="H1560">
        <v>47.98</v>
      </c>
      <c r="I1560">
        <v>4</v>
      </c>
      <c r="J1560">
        <v>4</v>
      </c>
      <c r="K1560">
        <v>0</v>
      </c>
      <c r="L1560" t="s">
        <v>8737</v>
      </c>
      <c r="M1560" t="s">
        <v>27</v>
      </c>
      <c r="N1560" t="s">
        <v>27</v>
      </c>
    </row>
    <row r="1561" spans="2:14" x14ac:dyDescent="0.35">
      <c r="B1561" t="s">
        <v>8725</v>
      </c>
      <c r="C1561" t="s">
        <v>8749</v>
      </c>
      <c r="D1561">
        <v>174</v>
      </c>
      <c r="E1561">
        <v>2001</v>
      </c>
      <c r="F1561">
        <v>9</v>
      </c>
      <c r="G1561">
        <v>9</v>
      </c>
      <c r="H1561">
        <v>59.96</v>
      </c>
      <c r="I1561">
        <v>4</v>
      </c>
      <c r="J1561">
        <v>4</v>
      </c>
      <c r="K1561">
        <v>0</v>
      </c>
      <c r="L1561" t="s">
        <v>8737</v>
      </c>
      <c r="M1561" t="s">
        <v>27</v>
      </c>
      <c r="N1561" t="s">
        <v>27</v>
      </c>
    </row>
    <row r="1562" spans="2:14" x14ac:dyDescent="0.35">
      <c r="B1562" t="s">
        <v>8725</v>
      </c>
      <c r="C1562" t="s">
        <v>8749</v>
      </c>
      <c r="D1562">
        <v>179</v>
      </c>
      <c r="E1562">
        <v>1949</v>
      </c>
      <c r="F1562">
        <v>10</v>
      </c>
      <c r="G1562">
        <v>10</v>
      </c>
      <c r="H1562">
        <v>44.97</v>
      </c>
      <c r="I1562">
        <v>4</v>
      </c>
      <c r="J1562">
        <v>4</v>
      </c>
      <c r="K1562">
        <v>0</v>
      </c>
      <c r="L1562" t="s">
        <v>8737</v>
      </c>
      <c r="M1562" t="s">
        <v>27</v>
      </c>
      <c r="N1562" t="s">
        <v>27</v>
      </c>
    </row>
    <row r="1563" spans="2:14" x14ac:dyDescent="0.35">
      <c r="B1563" t="s">
        <v>8725</v>
      </c>
      <c r="C1563" t="s">
        <v>8749</v>
      </c>
      <c r="D1563">
        <v>180</v>
      </c>
      <c r="E1563">
        <v>1934</v>
      </c>
      <c r="F1563">
        <v>10</v>
      </c>
      <c r="G1563">
        <v>10</v>
      </c>
      <c r="H1563">
        <v>2736</v>
      </c>
      <c r="I1563">
        <v>6</v>
      </c>
      <c r="J1563">
        <v>6</v>
      </c>
      <c r="K1563">
        <v>0</v>
      </c>
      <c r="L1563" t="s">
        <v>8737</v>
      </c>
      <c r="M1563" t="s">
        <v>37</v>
      </c>
      <c r="N1563" t="s">
        <v>37</v>
      </c>
    </row>
    <row r="1564" spans="2:14" x14ac:dyDescent="0.35">
      <c r="B1564" t="s">
        <v>8725</v>
      </c>
      <c r="C1564" t="s">
        <v>8749</v>
      </c>
      <c r="D1564">
        <v>184</v>
      </c>
      <c r="E1564">
        <v>1981</v>
      </c>
      <c r="F1564">
        <v>10</v>
      </c>
      <c r="G1564">
        <v>10</v>
      </c>
      <c r="H1564">
        <v>359.8</v>
      </c>
      <c r="I1564">
        <v>2</v>
      </c>
      <c r="J1564">
        <v>2</v>
      </c>
      <c r="K1564">
        <v>0</v>
      </c>
      <c r="L1564" t="s">
        <v>8737</v>
      </c>
      <c r="M1564" t="s">
        <v>57</v>
      </c>
      <c r="N1564" t="s">
        <v>57</v>
      </c>
    </row>
    <row r="1565" spans="2:14" x14ac:dyDescent="0.35">
      <c r="B1565" t="s">
        <v>8725</v>
      </c>
      <c r="C1565" t="s">
        <v>8749</v>
      </c>
      <c r="D1565">
        <v>185</v>
      </c>
      <c r="E1565">
        <v>2053</v>
      </c>
      <c r="F1565">
        <v>10</v>
      </c>
      <c r="G1565">
        <v>9</v>
      </c>
      <c r="H1565">
        <v>4313.9400000000005</v>
      </c>
      <c r="I1565">
        <v>6</v>
      </c>
      <c r="J1565">
        <v>4</v>
      </c>
      <c r="K1565">
        <v>1</v>
      </c>
      <c r="L1565" t="s">
        <v>8737</v>
      </c>
      <c r="M1565" t="s">
        <v>37</v>
      </c>
      <c r="N1565" t="s">
        <v>27</v>
      </c>
    </row>
    <row r="1566" spans="2:14" x14ac:dyDescent="0.35">
      <c r="B1566" t="s">
        <v>8725</v>
      </c>
      <c r="C1566" t="s">
        <v>8749</v>
      </c>
      <c r="D1566">
        <v>191</v>
      </c>
      <c r="E1566">
        <v>2049</v>
      </c>
      <c r="F1566">
        <v>9</v>
      </c>
      <c r="G1566">
        <v>9</v>
      </c>
      <c r="H1566">
        <v>1000</v>
      </c>
      <c r="I1566">
        <v>3</v>
      </c>
      <c r="J1566">
        <v>3</v>
      </c>
      <c r="K1566">
        <v>0</v>
      </c>
      <c r="L1566" t="s">
        <v>8737</v>
      </c>
      <c r="M1566" t="s">
        <v>107</v>
      </c>
      <c r="N1566" t="s">
        <v>107</v>
      </c>
    </row>
    <row r="1567" spans="2:14" x14ac:dyDescent="0.35">
      <c r="B1567" t="s">
        <v>8725</v>
      </c>
      <c r="C1567" t="s">
        <v>8749</v>
      </c>
      <c r="D1567">
        <v>200</v>
      </c>
      <c r="E1567">
        <v>1957</v>
      </c>
      <c r="F1567">
        <v>10</v>
      </c>
      <c r="G1567">
        <v>10</v>
      </c>
      <c r="H1567">
        <v>245</v>
      </c>
      <c r="I1567">
        <v>7</v>
      </c>
      <c r="J1567">
        <v>7</v>
      </c>
      <c r="K1567">
        <v>0</v>
      </c>
      <c r="L1567" t="s">
        <v>8737</v>
      </c>
      <c r="M1567" t="s">
        <v>47</v>
      </c>
      <c r="N1567" t="s">
        <v>47</v>
      </c>
    </row>
    <row r="1568" spans="2:14" x14ac:dyDescent="0.35">
      <c r="B1568" t="s">
        <v>8725</v>
      </c>
      <c r="C1568" t="s">
        <v>8749</v>
      </c>
      <c r="D1568">
        <v>211</v>
      </c>
      <c r="E1568">
        <v>1932</v>
      </c>
      <c r="F1568">
        <v>10</v>
      </c>
      <c r="G1568">
        <v>10</v>
      </c>
      <c r="H1568">
        <v>55.96</v>
      </c>
      <c r="I1568">
        <v>4</v>
      </c>
      <c r="J1568">
        <v>4</v>
      </c>
      <c r="K1568">
        <v>0</v>
      </c>
      <c r="L1568" t="s">
        <v>8737</v>
      </c>
      <c r="M1568" t="s">
        <v>27</v>
      </c>
      <c r="N1568" t="s">
        <v>27</v>
      </c>
    </row>
    <row r="1569" spans="2:14" x14ac:dyDescent="0.35">
      <c r="B1569" t="s">
        <v>8725</v>
      </c>
      <c r="C1569" t="s">
        <v>8749</v>
      </c>
      <c r="D1569">
        <v>213</v>
      </c>
      <c r="E1569">
        <v>2082</v>
      </c>
      <c r="F1569">
        <v>11</v>
      </c>
      <c r="G1569">
        <v>9</v>
      </c>
      <c r="H1569">
        <v>1665</v>
      </c>
      <c r="I1569">
        <v>5</v>
      </c>
      <c r="J1569">
        <v>2</v>
      </c>
      <c r="K1569">
        <v>2</v>
      </c>
      <c r="L1569" t="s">
        <v>8737</v>
      </c>
      <c r="M1569" t="s">
        <v>84</v>
      </c>
      <c r="N1569" t="s">
        <v>57</v>
      </c>
    </row>
    <row r="1570" spans="2:14" x14ac:dyDescent="0.35">
      <c r="B1570" t="s">
        <v>8725</v>
      </c>
      <c r="C1570" t="s">
        <v>8749</v>
      </c>
      <c r="D1570">
        <v>221</v>
      </c>
      <c r="E1570">
        <v>1953</v>
      </c>
      <c r="F1570">
        <v>10</v>
      </c>
      <c r="G1570">
        <v>10</v>
      </c>
      <c r="H1570">
        <v>2697</v>
      </c>
      <c r="I1570">
        <v>6</v>
      </c>
      <c r="J1570">
        <v>6</v>
      </c>
      <c r="K1570">
        <v>0</v>
      </c>
      <c r="L1570" t="s">
        <v>8737</v>
      </c>
      <c r="M1570" t="s">
        <v>37</v>
      </c>
      <c r="N1570" t="s">
        <v>37</v>
      </c>
    </row>
    <row r="1571" spans="2:14" x14ac:dyDescent="0.35">
      <c r="B1571" t="s">
        <v>8725</v>
      </c>
      <c r="C1571" t="s">
        <v>8749</v>
      </c>
      <c r="D1571">
        <v>230</v>
      </c>
      <c r="E1571">
        <v>1698</v>
      </c>
      <c r="F1571">
        <v>11</v>
      </c>
      <c r="G1571">
        <v>11</v>
      </c>
      <c r="H1571">
        <v>1000</v>
      </c>
      <c r="I1571">
        <v>3</v>
      </c>
      <c r="J1571">
        <v>3</v>
      </c>
      <c r="K1571">
        <v>0</v>
      </c>
      <c r="L1571" t="s">
        <v>8737</v>
      </c>
      <c r="M1571" t="s">
        <v>107</v>
      </c>
      <c r="N1571" t="s">
        <v>107</v>
      </c>
    </row>
    <row r="1572" spans="2:14" x14ac:dyDescent="0.35">
      <c r="B1572" t="s">
        <v>8725</v>
      </c>
      <c r="C1572" t="s">
        <v>8749</v>
      </c>
      <c r="D1572">
        <v>232</v>
      </c>
      <c r="E1572">
        <v>1730</v>
      </c>
      <c r="F1572">
        <v>11</v>
      </c>
      <c r="G1572">
        <v>11</v>
      </c>
      <c r="H1572">
        <v>124.75</v>
      </c>
      <c r="I1572">
        <v>4</v>
      </c>
      <c r="J1572">
        <v>4</v>
      </c>
      <c r="K1572">
        <v>0</v>
      </c>
      <c r="L1572" t="s">
        <v>8737</v>
      </c>
      <c r="M1572" t="s">
        <v>27</v>
      </c>
      <c r="N1572" t="s">
        <v>27</v>
      </c>
    </row>
    <row r="1573" spans="2:14" x14ac:dyDescent="0.35">
      <c r="B1573" t="s">
        <v>8725</v>
      </c>
      <c r="C1573" t="s">
        <v>8749</v>
      </c>
      <c r="D1573">
        <v>234</v>
      </c>
      <c r="E1573">
        <v>2037</v>
      </c>
      <c r="F1573">
        <v>11</v>
      </c>
      <c r="G1573">
        <v>9</v>
      </c>
      <c r="H1573">
        <v>3177.65</v>
      </c>
      <c r="I1573">
        <v>3</v>
      </c>
      <c r="J1573">
        <v>2</v>
      </c>
      <c r="K1573">
        <v>2</v>
      </c>
      <c r="L1573" t="s">
        <v>8737</v>
      </c>
      <c r="M1573" t="s">
        <v>107</v>
      </c>
      <c r="N1573" t="s">
        <v>57</v>
      </c>
    </row>
    <row r="1574" spans="2:14" x14ac:dyDescent="0.35">
      <c r="B1574" t="s">
        <v>8725</v>
      </c>
      <c r="C1574" t="s">
        <v>8749</v>
      </c>
      <c r="D1574">
        <v>243</v>
      </c>
      <c r="E1574">
        <v>1998</v>
      </c>
      <c r="F1574">
        <v>9</v>
      </c>
      <c r="G1574">
        <v>9</v>
      </c>
      <c r="H1574">
        <v>179.9</v>
      </c>
      <c r="I1574">
        <v>2</v>
      </c>
      <c r="J1574">
        <v>2</v>
      </c>
      <c r="K1574">
        <v>0</v>
      </c>
      <c r="L1574" t="s">
        <v>8737</v>
      </c>
      <c r="M1574" t="s">
        <v>57</v>
      </c>
      <c r="N1574" t="s">
        <v>57</v>
      </c>
    </row>
    <row r="1575" spans="2:14" x14ac:dyDescent="0.35">
      <c r="B1575" t="s">
        <v>8725</v>
      </c>
      <c r="C1575" t="s">
        <v>8749</v>
      </c>
      <c r="D1575">
        <v>244</v>
      </c>
      <c r="E1575">
        <v>2033</v>
      </c>
      <c r="F1575">
        <v>9</v>
      </c>
      <c r="G1575">
        <v>9</v>
      </c>
      <c r="H1575">
        <v>149.94</v>
      </c>
      <c r="I1575">
        <v>4</v>
      </c>
      <c r="J1575">
        <v>4</v>
      </c>
      <c r="K1575">
        <v>0</v>
      </c>
      <c r="L1575" t="s">
        <v>8737</v>
      </c>
      <c r="M1575" t="s">
        <v>27</v>
      </c>
      <c r="N1575" t="s">
        <v>27</v>
      </c>
    </row>
    <row r="1576" spans="2:14" x14ac:dyDescent="0.35">
      <c r="B1576" t="s">
        <v>8725</v>
      </c>
      <c r="C1576" t="s">
        <v>8749</v>
      </c>
      <c r="D1576">
        <v>252</v>
      </c>
      <c r="E1576">
        <v>1716</v>
      </c>
      <c r="F1576">
        <v>11</v>
      </c>
      <c r="G1576">
        <v>11</v>
      </c>
      <c r="H1576">
        <v>46.5</v>
      </c>
      <c r="I1576">
        <v>4</v>
      </c>
      <c r="J1576">
        <v>4</v>
      </c>
      <c r="K1576">
        <v>0</v>
      </c>
      <c r="L1576" t="s">
        <v>8737</v>
      </c>
      <c r="M1576" t="s">
        <v>27</v>
      </c>
      <c r="N1576" t="s">
        <v>27</v>
      </c>
    </row>
    <row r="1577" spans="2:14" x14ac:dyDescent="0.35">
      <c r="B1577" t="s">
        <v>8725</v>
      </c>
      <c r="C1577" t="s">
        <v>8749</v>
      </c>
      <c r="D1577">
        <v>262</v>
      </c>
      <c r="E1577">
        <v>1940</v>
      </c>
      <c r="F1577">
        <v>10</v>
      </c>
      <c r="G1577">
        <v>10</v>
      </c>
      <c r="H1577">
        <v>2052</v>
      </c>
      <c r="I1577">
        <v>6</v>
      </c>
      <c r="J1577">
        <v>6</v>
      </c>
      <c r="K1577">
        <v>0</v>
      </c>
      <c r="L1577" t="s">
        <v>8737</v>
      </c>
      <c r="M1577" t="s">
        <v>37</v>
      </c>
      <c r="N1577" t="s">
        <v>37</v>
      </c>
    </row>
    <row r="1578" spans="2:14" x14ac:dyDescent="0.35">
      <c r="B1578" t="s">
        <v>8725</v>
      </c>
      <c r="C1578" t="s">
        <v>8749</v>
      </c>
      <c r="D1578">
        <v>263</v>
      </c>
      <c r="E1578">
        <v>1928</v>
      </c>
      <c r="F1578">
        <v>11</v>
      </c>
      <c r="G1578">
        <v>10</v>
      </c>
      <c r="H1578">
        <v>4032</v>
      </c>
      <c r="I1578">
        <v>7</v>
      </c>
      <c r="J1578">
        <v>3</v>
      </c>
      <c r="K1578">
        <v>1</v>
      </c>
      <c r="L1578" t="s">
        <v>8737</v>
      </c>
      <c r="M1578" t="s">
        <v>47</v>
      </c>
      <c r="N1578" t="s">
        <v>107</v>
      </c>
    </row>
    <row r="1579" spans="2:14" x14ac:dyDescent="0.35">
      <c r="B1579" t="s">
        <v>8725</v>
      </c>
      <c r="C1579" t="s">
        <v>8749</v>
      </c>
      <c r="D1579">
        <v>265</v>
      </c>
      <c r="E1579">
        <v>1863</v>
      </c>
      <c r="F1579">
        <v>10</v>
      </c>
      <c r="G1579">
        <v>10</v>
      </c>
      <c r="H1579">
        <v>2745</v>
      </c>
      <c r="I1579">
        <v>6</v>
      </c>
      <c r="J1579">
        <v>6</v>
      </c>
      <c r="K1579">
        <v>0</v>
      </c>
      <c r="L1579" t="s">
        <v>8737</v>
      </c>
      <c r="M1579" t="s">
        <v>37</v>
      </c>
      <c r="N1579" t="s">
        <v>37</v>
      </c>
    </row>
    <row r="1580" spans="2:14" x14ac:dyDescent="0.35">
      <c r="B1580" t="s">
        <v>8725</v>
      </c>
      <c r="C1580" t="s">
        <v>8749</v>
      </c>
      <c r="D1580">
        <v>269</v>
      </c>
      <c r="E1580">
        <v>2052</v>
      </c>
      <c r="F1580">
        <v>9</v>
      </c>
      <c r="G1580">
        <v>9</v>
      </c>
      <c r="H1580">
        <v>500</v>
      </c>
      <c r="I1580">
        <v>3</v>
      </c>
      <c r="J1580">
        <v>3</v>
      </c>
      <c r="K1580">
        <v>0</v>
      </c>
      <c r="L1580" t="s">
        <v>8737</v>
      </c>
      <c r="M1580" t="s">
        <v>107</v>
      </c>
      <c r="N1580" t="s">
        <v>107</v>
      </c>
    </row>
    <row r="1581" spans="2:14" x14ac:dyDescent="0.35">
      <c r="B1581" t="s">
        <v>8725</v>
      </c>
      <c r="C1581" t="s">
        <v>8749</v>
      </c>
      <c r="D1581">
        <v>271</v>
      </c>
      <c r="E1581">
        <v>2084</v>
      </c>
      <c r="F1581">
        <v>9</v>
      </c>
      <c r="G1581">
        <v>9</v>
      </c>
      <c r="H1581">
        <v>2396</v>
      </c>
      <c r="I1581">
        <v>6</v>
      </c>
      <c r="J1581">
        <v>6</v>
      </c>
      <c r="K1581">
        <v>0</v>
      </c>
      <c r="L1581" t="s">
        <v>8737</v>
      </c>
      <c r="M1581" t="s">
        <v>37</v>
      </c>
      <c r="N1581" t="s">
        <v>37</v>
      </c>
    </row>
    <row r="1582" spans="2:14" x14ac:dyDescent="0.35">
      <c r="B1582" t="s">
        <v>8725</v>
      </c>
      <c r="C1582" t="s">
        <v>8749</v>
      </c>
      <c r="D1582">
        <v>273</v>
      </c>
      <c r="E1582">
        <v>1994</v>
      </c>
      <c r="F1582">
        <v>9</v>
      </c>
      <c r="G1582">
        <v>9</v>
      </c>
      <c r="H1582">
        <v>675</v>
      </c>
      <c r="I1582">
        <v>5</v>
      </c>
      <c r="J1582">
        <v>5</v>
      </c>
      <c r="K1582">
        <v>0</v>
      </c>
      <c r="L1582" t="s">
        <v>8737</v>
      </c>
      <c r="M1582" t="s">
        <v>84</v>
      </c>
      <c r="N1582" t="s">
        <v>84</v>
      </c>
    </row>
    <row r="1583" spans="2:14" x14ac:dyDescent="0.35">
      <c r="B1583" t="s">
        <v>8725</v>
      </c>
      <c r="C1583" t="s">
        <v>8749</v>
      </c>
      <c r="D1583">
        <v>284</v>
      </c>
      <c r="E1583">
        <v>1844</v>
      </c>
      <c r="F1583">
        <v>11</v>
      </c>
      <c r="G1583">
        <v>11</v>
      </c>
      <c r="H1583">
        <v>209.94</v>
      </c>
      <c r="I1583">
        <v>7</v>
      </c>
      <c r="J1583">
        <v>7</v>
      </c>
      <c r="K1583">
        <v>0</v>
      </c>
      <c r="L1583" t="s">
        <v>8737</v>
      </c>
      <c r="M1583" t="s">
        <v>47</v>
      </c>
      <c r="N1583" t="s">
        <v>47</v>
      </c>
    </row>
    <row r="1584" spans="2:14" x14ac:dyDescent="0.35">
      <c r="B1584" t="s">
        <v>8725</v>
      </c>
      <c r="C1584" t="s">
        <v>8749</v>
      </c>
      <c r="D1584">
        <v>291</v>
      </c>
      <c r="E1584">
        <v>2019</v>
      </c>
      <c r="F1584">
        <v>11</v>
      </c>
      <c r="G1584">
        <v>9</v>
      </c>
      <c r="H1584">
        <v>1979.7599999999998</v>
      </c>
      <c r="I1584">
        <v>7</v>
      </c>
      <c r="J1584">
        <v>2</v>
      </c>
      <c r="K1584">
        <v>2</v>
      </c>
      <c r="L1584" t="s">
        <v>8737</v>
      </c>
      <c r="M1584" t="s">
        <v>47</v>
      </c>
      <c r="N1584" t="s">
        <v>57</v>
      </c>
    </row>
    <row r="1585" spans="2:14" x14ac:dyDescent="0.35">
      <c r="B1585" t="s">
        <v>8725</v>
      </c>
      <c r="C1585" t="s">
        <v>8749</v>
      </c>
      <c r="D1585">
        <v>293</v>
      </c>
      <c r="E1585">
        <v>1975</v>
      </c>
      <c r="F1585">
        <v>10</v>
      </c>
      <c r="G1585">
        <v>10</v>
      </c>
      <c r="H1585">
        <v>119.94999999999999</v>
      </c>
      <c r="I1585">
        <v>4</v>
      </c>
      <c r="J1585">
        <v>4</v>
      </c>
      <c r="K1585">
        <v>0</v>
      </c>
      <c r="L1585" t="s">
        <v>8737</v>
      </c>
      <c r="M1585" t="s">
        <v>27</v>
      </c>
      <c r="N1585" t="s">
        <v>27</v>
      </c>
    </row>
    <row r="1586" spans="2:14" x14ac:dyDescent="0.35">
      <c r="B1586" t="s">
        <v>8725</v>
      </c>
      <c r="C1586" t="s">
        <v>8749</v>
      </c>
      <c r="D1586">
        <v>297</v>
      </c>
      <c r="E1586">
        <v>1982</v>
      </c>
      <c r="F1586">
        <v>10</v>
      </c>
      <c r="G1586">
        <v>10</v>
      </c>
      <c r="H1586">
        <v>2730</v>
      </c>
      <c r="I1586">
        <v>3</v>
      </c>
      <c r="J1586">
        <v>3</v>
      </c>
      <c r="K1586">
        <v>0</v>
      </c>
      <c r="L1586" t="s">
        <v>8737</v>
      </c>
      <c r="M1586" t="s">
        <v>107</v>
      </c>
      <c r="N1586" t="s">
        <v>107</v>
      </c>
    </row>
    <row r="1587" spans="2:14" x14ac:dyDescent="0.35">
      <c r="B1587" t="s">
        <v>8725</v>
      </c>
      <c r="C1587" t="s">
        <v>8749</v>
      </c>
      <c r="D1587">
        <v>300</v>
      </c>
      <c r="E1587">
        <v>1802</v>
      </c>
      <c r="F1587">
        <v>11</v>
      </c>
      <c r="G1587">
        <v>11</v>
      </c>
      <c r="H1587">
        <v>89.9</v>
      </c>
      <c r="I1587">
        <v>7</v>
      </c>
      <c r="J1587">
        <v>7</v>
      </c>
      <c r="K1587">
        <v>0</v>
      </c>
      <c r="L1587" t="s">
        <v>8737</v>
      </c>
      <c r="M1587" t="s">
        <v>47</v>
      </c>
      <c r="N1587" t="s">
        <v>47</v>
      </c>
    </row>
    <row r="1588" spans="2:14" x14ac:dyDescent="0.35">
      <c r="B1588" t="s">
        <v>8725</v>
      </c>
      <c r="C1588" t="s">
        <v>8749</v>
      </c>
      <c r="D1588">
        <v>307</v>
      </c>
      <c r="E1588">
        <v>1984</v>
      </c>
      <c r="F1588">
        <v>9</v>
      </c>
      <c r="G1588">
        <v>9</v>
      </c>
      <c r="H1588">
        <v>113.97</v>
      </c>
      <c r="I1588">
        <v>7</v>
      </c>
      <c r="J1588">
        <v>7</v>
      </c>
      <c r="K1588">
        <v>0</v>
      </c>
      <c r="L1588" t="s">
        <v>8737</v>
      </c>
      <c r="M1588" t="s">
        <v>47</v>
      </c>
      <c r="N1588" t="s">
        <v>47</v>
      </c>
    </row>
    <row r="1589" spans="2:14" x14ac:dyDescent="0.35">
      <c r="B1589" t="s">
        <v>8725</v>
      </c>
      <c r="C1589" t="s">
        <v>8749</v>
      </c>
      <c r="D1589">
        <v>309</v>
      </c>
      <c r="E1589">
        <v>2030</v>
      </c>
      <c r="F1589">
        <v>9</v>
      </c>
      <c r="G1589">
        <v>9</v>
      </c>
      <c r="H1589">
        <v>44.97</v>
      </c>
      <c r="I1589">
        <v>4</v>
      </c>
      <c r="J1589">
        <v>4</v>
      </c>
      <c r="K1589">
        <v>0</v>
      </c>
      <c r="L1589" t="s">
        <v>8737</v>
      </c>
      <c r="M1589" t="s">
        <v>27</v>
      </c>
      <c r="N1589" t="s">
        <v>27</v>
      </c>
    </row>
    <row r="1590" spans="2:14" x14ac:dyDescent="0.35">
      <c r="B1590" t="s">
        <v>8725</v>
      </c>
      <c r="C1590" t="s">
        <v>8749</v>
      </c>
      <c r="D1590">
        <v>312</v>
      </c>
      <c r="E1590">
        <v>1804</v>
      </c>
      <c r="F1590">
        <v>11</v>
      </c>
      <c r="G1590">
        <v>11</v>
      </c>
      <c r="H1590">
        <v>1820</v>
      </c>
      <c r="I1590">
        <v>3</v>
      </c>
      <c r="J1590">
        <v>3</v>
      </c>
      <c r="K1590">
        <v>0</v>
      </c>
      <c r="L1590" t="s">
        <v>8737</v>
      </c>
      <c r="M1590" t="s">
        <v>107</v>
      </c>
      <c r="N1590" t="s">
        <v>107</v>
      </c>
    </row>
    <row r="1591" spans="2:14" x14ac:dyDescent="0.35">
      <c r="B1591" t="s">
        <v>8725</v>
      </c>
      <c r="C1591" t="s">
        <v>8749</v>
      </c>
      <c r="D1591">
        <v>320</v>
      </c>
      <c r="E1591">
        <v>1794</v>
      </c>
      <c r="F1591">
        <v>11</v>
      </c>
      <c r="G1591">
        <v>11</v>
      </c>
      <c r="H1591">
        <v>74.849999999999994</v>
      </c>
      <c r="I1591">
        <v>4</v>
      </c>
      <c r="J1591">
        <v>4</v>
      </c>
      <c r="K1591">
        <v>0</v>
      </c>
      <c r="L1591" t="s">
        <v>8737</v>
      </c>
      <c r="M1591" t="s">
        <v>27</v>
      </c>
      <c r="N1591" t="s">
        <v>27</v>
      </c>
    </row>
    <row r="1592" spans="2:14" x14ac:dyDescent="0.35">
      <c r="B1592" t="s">
        <v>8725</v>
      </c>
      <c r="C1592" t="s">
        <v>8749</v>
      </c>
      <c r="D1592">
        <v>322</v>
      </c>
      <c r="E1592">
        <v>1749</v>
      </c>
      <c r="F1592">
        <v>11</v>
      </c>
      <c r="G1592">
        <v>11</v>
      </c>
      <c r="H1592">
        <v>1225</v>
      </c>
      <c r="I1592">
        <v>5</v>
      </c>
      <c r="J1592">
        <v>5</v>
      </c>
      <c r="K1592">
        <v>0</v>
      </c>
      <c r="L1592" t="s">
        <v>8737</v>
      </c>
      <c r="M1592" t="s">
        <v>84</v>
      </c>
      <c r="N1592" t="s">
        <v>84</v>
      </c>
    </row>
    <row r="1593" spans="2:14" x14ac:dyDescent="0.35">
      <c r="B1593" t="s">
        <v>8725</v>
      </c>
      <c r="C1593" t="s">
        <v>8749</v>
      </c>
      <c r="D1593">
        <v>328</v>
      </c>
      <c r="E1593">
        <v>2065</v>
      </c>
      <c r="F1593">
        <v>9</v>
      </c>
      <c r="G1593">
        <v>9</v>
      </c>
      <c r="H1593">
        <v>57.98</v>
      </c>
      <c r="I1593">
        <v>7</v>
      </c>
      <c r="J1593">
        <v>7</v>
      </c>
      <c r="K1593">
        <v>0</v>
      </c>
      <c r="L1593" t="s">
        <v>8737</v>
      </c>
      <c r="M1593" t="s">
        <v>47</v>
      </c>
      <c r="N1593" t="s">
        <v>47</v>
      </c>
    </row>
    <row r="1594" spans="2:14" x14ac:dyDescent="0.35">
      <c r="B1594" t="s">
        <v>8725</v>
      </c>
      <c r="C1594" t="s">
        <v>8749</v>
      </c>
      <c r="D1594">
        <v>344</v>
      </c>
      <c r="E1594">
        <v>2115</v>
      </c>
      <c r="F1594">
        <v>11</v>
      </c>
      <c r="G1594">
        <v>9</v>
      </c>
      <c r="H1594">
        <v>293.88</v>
      </c>
      <c r="I1594">
        <v>4</v>
      </c>
      <c r="J1594">
        <v>4</v>
      </c>
      <c r="K1594">
        <v>2</v>
      </c>
      <c r="L1594" t="s">
        <v>8737</v>
      </c>
      <c r="M1594" t="s">
        <v>27</v>
      </c>
      <c r="N1594" t="s">
        <v>27</v>
      </c>
    </row>
    <row r="1595" spans="2:14" x14ac:dyDescent="0.35">
      <c r="B1595" t="s">
        <v>8725</v>
      </c>
      <c r="C1595" t="s">
        <v>8749</v>
      </c>
      <c r="D1595">
        <v>346</v>
      </c>
      <c r="E1595">
        <v>1808</v>
      </c>
      <c r="F1595">
        <v>11</v>
      </c>
      <c r="G1595">
        <v>11</v>
      </c>
      <c r="H1595">
        <v>856</v>
      </c>
      <c r="I1595">
        <v>5</v>
      </c>
      <c r="J1595">
        <v>5</v>
      </c>
      <c r="K1595">
        <v>0</v>
      </c>
      <c r="L1595" t="s">
        <v>8737</v>
      </c>
      <c r="M1595" t="s">
        <v>84</v>
      </c>
      <c r="N1595" t="s">
        <v>84</v>
      </c>
    </row>
    <row r="1596" spans="2:14" x14ac:dyDescent="0.35">
      <c r="B1596" t="s">
        <v>8725</v>
      </c>
      <c r="C1596" t="s">
        <v>8749</v>
      </c>
      <c r="D1596">
        <v>347</v>
      </c>
      <c r="E1596">
        <v>1842</v>
      </c>
      <c r="F1596">
        <v>11</v>
      </c>
      <c r="G1596">
        <v>11</v>
      </c>
      <c r="H1596">
        <v>55.96</v>
      </c>
      <c r="I1596">
        <v>4</v>
      </c>
      <c r="J1596">
        <v>4</v>
      </c>
      <c r="K1596">
        <v>0</v>
      </c>
      <c r="L1596" t="s">
        <v>8737</v>
      </c>
      <c r="M1596" t="s">
        <v>27</v>
      </c>
      <c r="N1596" t="s">
        <v>27</v>
      </c>
    </row>
    <row r="1597" spans="2:14" x14ac:dyDescent="0.35">
      <c r="B1597" t="s">
        <v>8725</v>
      </c>
      <c r="C1597" t="s">
        <v>8749</v>
      </c>
      <c r="D1597">
        <v>351</v>
      </c>
      <c r="E1597">
        <v>1705</v>
      </c>
      <c r="F1597">
        <v>11</v>
      </c>
      <c r="G1597">
        <v>11</v>
      </c>
      <c r="H1597">
        <v>128.97</v>
      </c>
      <c r="I1597">
        <v>7</v>
      </c>
      <c r="J1597">
        <v>7</v>
      </c>
      <c r="K1597">
        <v>0</v>
      </c>
      <c r="L1597" t="s">
        <v>8737</v>
      </c>
      <c r="M1597" t="s">
        <v>47</v>
      </c>
      <c r="N1597" t="s">
        <v>47</v>
      </c>
    </row>
    <row r="1598" spans="2:14" x14ac:dyDescent="0.35">
      <c r="B1598" t="s">
        <v>8725</v>
      </c>
      <c r="C1598" t="s">
        <v>8749</v>
      </c>
      <c r="D1598">
        <v>358</v>
      </c>
      <c r="E1598">
        <v>1853</v>
      </c>
      <c r="F1598">
        <v>10</v>
      </c>
      <c r="G1598">
        <v>10</v>
      </c>
      <c r="H1598">
        <v>267</v>
      </c>
      <c r="I1598">
        <v>2</v>
      </c>
      <c r="J1598">
        <v>2</v>
      </c>
      <c r="K1598">
        <v>0</v>
      </c>
      <c r="L1598" t="s">
        <v>8737</v>
      </c>
      <c r="M1598" t="s">
        <v>57</v>
      </c>
      <c r="N1598" t="s">
        <v>57</v>
      </c>
    </row>
    <row r="1599" spans="2:14" x14ac:dyDescent="0.35">
      <c r="B1599" t="s">
        <v>8725</v>
      </c>
      <c r="C1599" t="s">
        <v>8749</v>
      </c>
      <c r="D1599">
        <v>361</v>
      </c>
      <c r="E1599">
        <v>1872</v>
      </c>
      <c r="F1599">
        <v>10</v>
      </c>
      <c r="G1599">
        <v>10</v>
      </c>
      <c r="H1599">
        <v>59.98</v>
      </c>
      <c r="I1599">
        <v>7</v>
      </c>
      <c r="J1599">
        <v>7</v>
      </c>
      <c r="K1599">
        <v>0</v>
      </c>
      <c r="L1599" t="s">
        <v>8737</v>
      </c>
      <c r="M1599" t="s">
        <v>47</v>
      </c>
      <c r="N1599" t="s">
        <v>47</v>
      </c>
    </row>
    <row r="1600" spans="2:14" x14ac:dyDescent="0.35">
      <c r="B1600" t="s">
        <v>8725</v>
      </c>
      <c r="C1600" t="s">
        <v>8749</v>
      </c>
      <c r="D1600">
        <v>367</v>
      </c>
      <c r="E1600">
        <v>1973</v>
      </c>
      <c r="F1600">
        <v>10</v>
      </c>
      <c r="G1600">
        <v>10</v>
      </c>
      <c r="H1600">
        <v>1500</v>
      </c>
      <c r="I1600">
        <v>3</v>
      </c>
      <c r="J1600">
        <v>3</v>
      </c>
      <c r="K1600">
        <v>0</v>
      </c>
      <c r="L1600" t="s">
        <v>8737</v>
      </c>
      <c r="M1600" t="s">
        <v>107</v>
      </c>
      <c r="N1600" t="s">
        <v>107</v>
      </c>
    </row>
    <row r="1601" spans="2:14" x14ac:dyDescent="0.35">
      <c r="B1601" t="s">
        <v>8725</v>
      </c>
      <c r="C1601" t="s">
        <v>8749</v>
      </c>
      <c r="D1601">
        <v>368</v>
      </c>
      <c r="E1601">
        <v>2099</v>
      </c>
      <c r="F1601">
        <v>9</v>
      </c>
      <c r="G1601">
        <v>9</v>
      </c>
      <c r="H1601">
        <v>74.849999999999994</v>
      </c>
      <c r="I1601">
        <v>4</v>
      </c>
      <c r="J1601">
        <v>4</v>
      </c>
      <c r="K1601">
        <v>0</v>
      </c>
      <c r="L1601" t="s">
        <v>8737</v>
      </c>
      <c r="M1601" t="s">
        <v>27</v>
      </c>
      <c r="N1601" t="s">
        <v>27</v>
      </c>
    </row>
    <row r="1602" spans="2:14" x14ac:dyDescent="0.35">
      <c r="B1602" t="s">
        <v>8725</v>
      </c>
      <c r="C1602" t="s">
        <v>8749</v>
      </c>
      <c r="D1602">
        <v>379</v>
      </c>
      <c r="E1602">
        <v>1919</v>
      </c>
      <c r="F1602">
        <v>10</v>
      </c>
      <c r="G1602">
        <v>10</v>
      </c>
      <c r="H1602">
        <v>139.96</v>
      </c>
      <c r="I1602">
        <v>7</v>
      </c>
      <c r="J1602">
        <v>7</v>
      </c>
      <c r="K1602">
        <v>0</v>
      </c>
      <c r="L1602" t="s">
        <v>8737</v>
      </c>
      <c r="M1602" t="s">
        <v>47</v>
      </c>
      <c r="N1602" t="s">
        <v>47</v>
      </c>
    </row>
    <row r="1603" spans="2:14" x14ac:dyDescent="0.35">
      <c r="B1603" t="s">
        <v>8725</v>
      </c>
      <c r="C1603" t="s">
        <v>8749</v>
      </c>
      <c r="D1603">
        <v>385</v>
      </c>
      <c r="E1603">
        <v>1839</v>
      </c>
      <c r="F1603">
        <v>11</v>
      </c>
      <c r="G1603">
        <v>11</v>
      </c>
      <c r="H1603">
        <v>358</v>
      </c>
      <c r="I1603">
        <v>2</v>
      </c>
      <c r="J1603">
        <v>2</v>
      </c>
      <c r="K1603">
        <v>0</v>
      </c>
      <c r="L1603" t="s">
        <v>8737</v>
      </c>
      <c r="M1603" t="s">
        <v>57</v>
      </c>
      <c r="N1603" t="s">
        <v>57</v>
      </c>
    </row>
    <row r="1604" spans="2:14" x14ac:dyDescent="0.35">
      <c r="B1604" t="s">
        <v>8725</v>
      </c>
      <c r="C1604" t="s">
        <v>8749</v>
      </c>
      <c r="D1604">
        <v>387</v>
      </c>
      <c r="E1604">
        <v>1866</v>
      </c>
      <c r="F1604">
        <v>10</v>
      </c>
      <c r="G1604">
        <v>10</v>
      </c>
      <c r="H1604">
        <v>835</v>
      </c>
      <c r="I1604">
        <v>2</v>
      </c>
      <c r="J1604">
        <v>2</v>
      </c>
      <c r="K1604">
        <v>0</v>
      </c>
      <c r="L1604" t="s">
        <v>8737</v>
      </c>
      <c r="M1604" t="s">
        <v>57</v>
      </c>
      <c r="N1604" t="s">
        <v>57</v>
      </c>
    </row>
    <row r="1605" spans="2:14" x14ac:dyDescent="0.35">
      <c r="B1605" t="s">
        <v>8725</v>
      </c>
      <c r="C1605" t="s">
        <v>8749</v>
      </c>
      <c r="D1605">
        <v>389</v>
      </c>
      <c r="E1605">
        <v>1956</v>
      </c>
      <c r="F1605">
        <v>10</v>
      </c>
      <c r="G1605">
        <v>10</v>
      </c>
      <c r="H1605">
        <v>95.96</v>
      </c>
      <c r="I1605">
        <v>4</v>
      </c>
      <c r="J1605">
        <v>4</v>
      </c>
      <c r="K1605">
        <v>0</v>
      </c>
      <c r="L1605" t="s">
        <v>8737</v>
      </c>
      <c r="M1605" t="s">
        <v>27</v>
      </c>
      <c r="N1605" t="s">
        <v>27</v>
      </c>
    </row>
    <row r="1606" spans="2:14" x14ac:dyDescent="0.35">
      <c r="B1606" t="s">
        <v>8725</v>
      </c>
      <c r="C1606" t="s">
        <v>8749</v>
      </c>
      <c r="D1606">
        <v>394</v>
      </c>
      <c r="E1606">
        <v>2006</v>
      </c>
      <c r="F1606">
        <v>9</v>
      </c>
      <c r="G1606">
        <v>9</v>
      </c>
      <c r="H1606">
        <v>98.850000000000009</v>
      </c>
      <c r="I1606">
        <v>7</v>
      </c>
      <c r="J1606">
        <v>7</v>
      </c>
      <c r="K1606">
        <v>0</v>
      </c>
      <c r="L1606" t="s">
        <v>8737</v>
      </c>
      <c r="M1606" t="s">
        <v>47</v>
      </c>
      <c r="N1606" t="s">
        <v>47</v>
      </c>
    </row>
    <row r="1607" spans="2:14" x14ac:dyDescent="0.35">
      <c r="B1607" t="s">
        <v>8725</v>
      </c>
      <c r="C1607" t="s">
        <v>8749</v>
      </c>
      <c r="D1607">
        <v>398</v>
      </c>
      <c r="E1607">
        <v>1867</v>
      </c>
      <c r="F1607">
        <v>11</v>
      </c>
      <c r="G1607">
        <v>10</v>
      </c>
      <c r="H1607">
        <v>3779.5499999999997</v>
      </c>
      <c r="I1607">
        <v>4</v>
      </c>
      <c r="J1607">
        <v>3</v>
      </c>
      <c r="K1607">
        <v>1</v>
      </c>
      <c r="L1607" t="s">
        <v>8737</v>
      </c>
      <c r="M1607" t="s">
        <v>27</v>
      </c>
      <c r="N1607" t="s">
        <v>107</v>
      </c>
    </row>
    <row r="1608" spans="2:14" x14ac:dyDescent="0.35">
      <c r="B1608" t="s">
        <v>8725</v>
      </c>
      <c r="C1608" t="s">
        <v>8749</v>
      </c>
      <c r="D1608">
        <v>399</v>
      </c>
      <c r="E1608">
        <v>1915</v>
      </c>
      <c r="F1608">
        <v>10</v>
      </c>
      <c r="G1608">
        <v>10</v>
      </c>
      <c r="H1608">
        <v>1225</v>
      </c>
      <c r="I1608">
        <v>5</v>
      </c>
      <c r="J1608">
        <v>5</v>
      </c>
      <c r="K1608">
        <v>0</v>
      </c>
      <c r="L1608" t="s">
        <v>8737</v>
      </c>
      <c r="M1608" t="s">
        <v>84</v>
      </c>
      <c r="N1608" t="s">
        <v>84</v>
      </c>
    </row>
    <row r="1609" spans="2:14" x14ac:dyDescent="0.35">
      <c r="B1609" t="s">
        <v>8725</v>
      </c>
      <c r="C1609" t="s">
        <v>8749</v>
      </c>
      <c r="D1609">
        <v>401</v>
      </c>
      <c r="E1609">
        <v>1791</v>
      </c>
      <c r="F1609">
        <v>11</v>
      </c>
      <c r="G1609">
        <v>11</v>
      </c>
      <c r="H1609">
        <v>147</v>
      </c>
      <c r="I1609">
        <v>7</v>
      </c>
      <c r="J1609">
        <v>7</v>
      </c>
      <c r="K1609">
        <v>0</v>
      </c>
      <c r="L1609" t="s">
        <v>8737</v>
      </c>
      <c r="M1609" t="s">
        <v>47</v>
      </c>
      <c r="N1609" t="s">
        <v>47</v>
      </c>
    </row>
    <row r="1610" spans="2:14" x14ac:dyDescent="0.35">
      <c r="B1610" t="s">
        <v>8725</v>
      </c>
      <c r="C1610" t="s">
        <v>8749</v>
      </c>
      <c r="D1610">
        <v>402</v>
      </c>
      <c r="E1610">
        <v>1779</v>
      </c>
      <c r="F1610">
        <v>11</v>
      </c>
      <c r="G1610">
        <v>11</v>
      </c>
      <c r="H1610">
        <v>490</v>
      </c>
      <c r="I1610">
        <v>5</v>
      </c>
      <c r="J1610">
        <v>5</v>
      </c>
      <c r="K1610">
        <v>0</v>
      </c>
      <c r="L1610" t="s">
        <v>8737</v>
      </c>
      <c r="M1610" t="s">
        <v>84</v>
      </c>
      <c r="N1610" t="s">
        <v>84</v>
      </c>
    </row>
    <row r="1611" spans="2:14" x14ac:dyDescent="0.35">
      <c r="B1611" t="s">
        <v>8725</v>
      </c>
      <c r="C1611" t="s">
        <v>8749</v>
      </c>
      <c r="D1611">
        <v>404</v>
      </c>
      <c r="E1611">
        <v>1962</v>
      </c>
      <c r="F1611">
        <v>10</v>
      </c>
      <c r="G1611">
        <v>10</v>
      </c>
      <c r="H1611">
        <v>1995</v>
      </c>
      <c r="I1611">
        <v>3</v>
      </c>
      <c r="J1611">
        <v>3</v>
      </c>
      <c r="K1611">
        <v>0</v>
      </c>
      <c r="L1611" t="s">
        <v>8737</v>
      </c>
      <c r="M1611" t="s">
        <v>107</v>
      </c>
      <c r="N1611" t="s">
        <v>107</v>
      </c>
    </row>
    <row r="1612" spans="2:14" x14ac:dyDescent="0.35">
      <c r="B1612" t="s">
        <v>8725</v>
      </c>
      <c r="C1612" t="s">
        <v>8749</v>
      </c>
      <c r="D1612">
        <v>411</v>
      </c>
      <c r="E1612">
        <v>1787</v>
      </c>
      <c r="F1612">
        <v>11</v>
      </c>
      <c r="G1612">
        <v>11</v>
      </c>
      <c r="H1612">
        <v>102.96000000000001</v>
      </c>
      <c r="I1612">
        <v>4</v>
      </c>
      <c r="J1612">
        <v>1</v>
      </c>
      <c r="K1612">
        <v>0</v>
      </c>
      <c r="L1612" t="s">
        <v>8737</v>
      </c>
      <c r="M1612" t="s">
        <v>27</v>
      </c>
      <c r="N1612" t="s">
        <v>137</v>
      </c>
    </row>
    <row r="1613" spans="2:14" x14ac:dyDescent="0.35">
      <c r="B1613" t="s">
        <v>8725</v>
      </c>
      <c r="C1613" t="s">
        <v>8749</v>
      </c>
      <c r="D1613">
        <v>421</v>
      </c>
      <c r="E1613">
        <v>2042</v>
      </c>
      <c r="F1613">
        <v>9</v>
      </c>
      <c r="G1613">
        <v>9</v>
      </c>
      <c r="H1613">
        <v>134.85000000000002</v>
      </c>
      <c r="I1613">
        <v>7</v>
      </c>
      <c r="J1613">
        <v>7</v>
      </c>
      <c r="K1613">
        <v>0</v>
      </c>
      <c r="L1613" t="s">
        <v>8737</v>
      </c>
      <c r="M1613" t="s">
        <v>47</v>
      </c>
      <c r="N1613" t="s">
        <v>47</v>
      </c>
    </row>
    <row r="1614" spans="2:14" x14ac:dyDescent="0.35">
      <c r="B1614" t="s">
        <v>8725</v>
      </c>
      <c r="C1614" t="s">
        <v>8749</v>
      </c>
      <c r="D1614">
        <v>426</v>
      </c>
      <c r="E1614">
        <v>1816</v>
      </c>
      <c r="F1614">
        <v>11</v>
      </c>
      <c r="G1614">
        <v>11</v>
      </c>
      <c r="H1614">
        <v>93</v>
      </c>
      <c r="I1614">
        <v>4</v>
      </c>
      <c r="J1614">
        <v>4</v>
      </c>
      <c r="K1614">
        <v>0</v>
      </c>
      <c r="L1614" t="s">
        <v>8737</v>
      </c>
      <c r="M1614" t="s">
        <v>27</v>
      </c>
      <c r="N1614" t="s">
        <v>27</v>
      </c>
    </row>
    <row r="1615" spans="2:14" x14ac:dyDescent="0.35">
      <c r="B1615" t="s">
        <v>8725</v>
      </c>
      <c r="C1615" t="s">
        <v>8749</v>
      </c>
      <c r="D1615">
        <v>440</v>
      </c>
      <c r="E1615">
        <v>2112</v>
      </c>
      <c r="F1615">
        <v>9</v>
      </c>
      <c r="G1615">
        <v>9</v>
      </c>
      <c r="H1615">
        <v>15.98</v>
      </c>
      <c r="I1615">
        <v>1</v>
      </c>
      <c r="J1615">
        <v>1</v>
      </c>
      <c r="K1615">
        <v>0</v>
      </c>
      <c r="L1615" t="s">
        <v>8737</v>
      </c>
      <c r="M1615" t="s">
        <v>137</v>
      </c>
      <c r="N1615" t="s">
        <v>137</v>
      </c>
    </row>
    <row r="1616" spans="2:14" x14ac:dyDescent="0.35">
      <c r="B1616" t="s">
        <v>8725</v>
      </c>
      <c r="C1616" t="s">
        <v>8749</v>
      </c>
      <c r="D1616">
        <v>446</v>
      </c>
      <c r="E1616">
        <v>1837</v>
      </c>
      <c r="F1616">
        <v>11</v>
      </c>
      <c r="G1616">
        <v>11</v>
      </c>
      <c r="H1616">
        <v>49.95</v>
      </c>
      <c r="I1616">
        <v>1</v>
      </c>
      <c r="J1616">
        <v>1</v>
      </c>
      <c r="K1616">
        <v>0</v>
      </c>
      <c r="L1616" t="s">
        <v>8737</v>
      </c>
      <c r="M1616" t="s">
        <v>137</v>
      </c>
      <c r="N1616" t="s">
        <v>137</v>
      </c>
    </row>
    <row r="1617" spans="2:14" x14ac:dyDescent="0.35">
      <c r="B1617" t="s">
        <v>8725</v>
      </c>
      <c r="C1617" t="s">
        <v>8749</v>
      </c>
      <c r="D1617">
        <v>463</v>
      </c>
      <c r="E1617">
        <v>1766</v>
      </c>
      <c r="F1617">
        <v>11</v>
      </c>
      <c r="G1617">
        <v>11</v>
      </c>
      <c r="H1617">
        <v>35.96</v>
      </c>
      <c r="I1617">
        <v>1</v>
      </c>
      <c r="J1617">
        <v>1</v>
      </c>
      <c r="K1617">
        <v>0</v>
      </c>
      <c r="L1617" t="s">
        <v>8737</v>
      </c>
      <c r="M1617" t="s">
        <v>137</v>
      </c>
      <c r="N1617" t="s">
        <v>137</v>
      </c>
    </row>
    <row r="1618" spans="2:14" x14ac:dyDescent="0.35">
      <c r="B1618" t="s">
        <v>8725</v>
      </c>
      <c r="C1618" t="s">
        <v>8749</v>
      </c>
      <c r="D1618">
        <v>488</v>
      </c>
      <c r="E1618">
        <v>2114</v>
      </c>
      <c r="F1618">
        <v>9</v>
      </c>
      <c r="G1618">
        <v>9</v>
      </c>
      <c r="H1618">
        <v>176.85000000000002</v>
      </c>
      <c r="I1618">
        <v>2</v>
      </c>
      <c r="J1618">
        <v>2</v>
      </c>
      <c r="K1618">
        <v>0</v>
      </c>
      <c r="L1618" t="s">
        <v>8737</v>
      </c>
      <c r="M1618" t="s">
        <v>57</v>
      </c>
      <c r="N1618" t="s">
        <v>57</v>
      </c>
    </row>
    <row r="1619" spans="2:14" x14ac:dyDescent="0.35">
      <c r="B1619" t="s">
        <v>8725</v>
      </c>
      <c r="C1619" t="s">
        <v>8749</v>
      </c>
      <c r="D1619">
        <v>496</v>
      </c>
      <c r="E1619">
        <v>1952</v>
      </c>
      <c r="F1619">
        <v>10</v>
      </c>
      <c r="G1619">
        <v>10</v>
      </c>
      <c r="H1619">
        <v>31</v>
      </c>
      <c r="I1619">
        <v>4</v>
      </c>
      <c r="J1619">
        <v>4</v>
      </c>
      <c r="K1619">
        <v>0</v>
      </c>
      <c r="L1619" t="s">
        <v>8737</v>
      </c>
      <c r="M1619" t="s">
        <v>27</v>
      </c>
      <c r="N1619" t="s">
        <v>27</v>
      </c>
    </row>
    <row r="1620" spans="2:14" x14ac:dyDescent="0.35">
      <c r="B1620" t="s">
        <v>8725</v>
      </c>
      <c r="C1620" t="s">
        <v>8749</v>
      </c>
      <c r="D1620">
        <v>499</v>
      </c>
      <c r="E1620">
        <v>1807</v>
      </c>
      <c r="F1620">
        <v>11</v>
      </c>
      <c r="G1620">
        <v>11</v>
      </c>
      <c r="H1620">
        <v>1975</v>
      </c>
      <c r="I1620">
        <v>3</v>
      </c>
      <c r="J1620">
        <v>3</v>
      </c>
      <c r="K1620">
        <v>0</v>
      </c>
      <c r="L1620" t="s">
        <v>8737</v>
      </c>
      <c r="M1620" t="s">
        <v>107</v>
      </c>
      <c r="N1620" t="s">
        <v>107</v>
      </c>
    </row>
    <row r="1621" spans="2:14" x14ac:dyDescent="0.35">
      <c r="B1621" t="s">
        <v>8725</v>
      </c>
      <c r="C1621" t="s">
        <v>8749</v>
      </c>
      <c r="D1621">
        <v>502</v>
      </c>
      <c r="E1621">
        <v>1806</v>
      </c>
      <c r="F1621">
        <v>11</v>
      </c>
      <c r="G1621">
        <v>11</v>
      </c>
      <c r="H1621">
        <v>798</v>
      </c>
      <c r="I1621">
        <v>3</v>
      </c>
      <c r="J1621">
        <v>3</v>
      </c>
      <c r="K1621">
        <v>0</v>
      </c>
      <c r="L1621" t="s">
        <v>8737</v>
      </c>
      <c r="M1621" t="s">
        <v>107</v>
      </c>
      <c r="N1621" t="s">
        <v>107</v>
      </c>
    </row>
    <row r="1622" spans="2:14" x14ac:dyDescent="0.35">
      <c r="B1622" t="s">
        <v>8725</v>
      </c>
      <c r="C1622" t="s">
        <v>8749</v>
      </c>
      <c r="D1622">
        <v>504</v>
      </c>
      <c r="E1622">
        <v>1841</v>
      </c>
      <c r="F1622">
        <v>11</v>
      </c>
      <c r="G1622">
        <v>11</v>
      </c>
      <c r="H1622">
        <v>2183.6</v>
      </c>
      <c r="I1622">
        <v>5</v>
      </c>
      <c r="J1622">
        <v>2</v>
      </c>
      <c r="K1622">
        <v>0</v>
      </c>
      <c r="L1622" t="s">
        <v>8737</v>
      </c>
      <c r="M1622" t="s">
        <v>84</v>
      </c>
      <c r="N1622" t="s">
        <v>57</v>
      </c>
    </row>
    <row r="1623" spans="2:14" x14ac:dyDescent="0.35">
      <c r="B1623" t="s">
        <v>8725</v>
      </c>
      <c r="C1623" t="s">
        <v>8749</v>
      </c>
      <c r="D1623">
        <v>505</v>
      </c>
      <c r="E1623">
        <v>2036</v>
      </c>
      <c r="F1623">
        <v>9</v>
      </c>
      <c r="G1623">
        <v>9</v>
      </c>
      <c r="H1623">
        <v>26.97</v>
      </c>
      <c r="I1623">
        <v>1</v>
      </c>
      <c r="J1623">
        <v>1</v>
      </c>
      <c r="K1623">
        <v>0</v>
      </c>
      <c r="L1623" t="s">
        <v>8737</v>
      </c>
      <c r="M1623" t="s">
        <v>137</v>
      </c>
      <c r="N1623" t="s">
        <v>137</v>
      </c>
    </row>
    <row r="1624" spans="2:14" x14ac:dyDescent="0.35">
      <c r="B1624" t="s">
        <v>8725</v>
      </c>
      <c r="C1624" t="s">
        <v>8749</v>
      </c>
      <c r="D1624">
        <v>520</v>
      </c>
      <c r="E1624">
        <v>2018</v>
      </c>
      <c r="F1624">
        <v>9</v>
      </c>
      <c r="G1624">
        <v>9</v>
      </c>
      <c r="H1624">
        <v>1365</v>
      </c>
      <c r="I1624">
        <v>3</v>
      </c>
      <c r="J1624">
        <v>3</v>
      </c>
      <c r="K1624">
        <v>0</v>
      </c>
      <c r="L1624" t="s">
        <v>8737</v>
      </c>
      <c r="M1624" t="s">
        <v>107</v>
      </c>
      <c r="N1624" t="s">
        <v>107</v>
      </c>
    </row>
    <row r="1625" spans="2:14" x14ac:dyDescent="0.35">
      <c r="B1625" t="s">
        <v>8725</v>
      </c>
      <c r="C1625" t="s">
        <v>8749</v>
      </c>
      <c r="D1625">
        <v>521</v>
      </c>
      <c r="E1625">
        <v>1768</v>
      </c>
      <c r="F1625">
        <v>11</v>
      </c>
      <c r="G1625">
        <v>11</v>
      </c>
      <c r="H1625">
        <v>599</v>
      </c>
      <c r="I1625">
        <v>6</v>
      </c>
      <c r="J1625">
        <v>6</v>
      </c>
      <c r="K1625">
        <v>0</v>
      </c>
      <c r="L1625" t="s">
        <v>8737</v>
      </c>
      <c r="M1625" t="s">
        <v>37</v>
      </c>
      <c r="N1625" t="s">
        <v>37</v>
      </c>
    </row>
    <row r="1626" spans="2:14" x14ac:dyDescent="0.35">
      <c r="B1626" t="s">
        <v>8725</v>
      </c>
      <c r="C1626" t="s">
        <v>8749</v>
      </c>
      <c r="D1626">
        <v>523</v>
      </c>
      <c r="E1626">
        <v>1759</v>
      </c>
      <c r="F1626">
        <v>11</v>
      </c>
      <c r="G1626">
        <v>11</v>
      </c>
      <c r="H1626">
        <v>199.8</v>
      </c>
      <c r="I1626">
        <v>7</v>
      </c>
      <c r="J1626">
        <v>7</v>
      </c>
      <c r="K1626">
        <v>0</v>
      </c>
      <c r="L1626" t="s">
        <v>8737</v>
      </c>
      <c r="M1626" t="s">
        <v>47</v>
      </c>
      <c r="N1626" t="s">
        <v>47</v>
      </c>
    </row>
    <row r="1627" spans="2:14" x14ac:dyDescent="0.35">
      <c r="B1627" t="s">
        <v>8725</v>
      </c>
      <c r="C1627" t="s">
        <v>8749</v>
      </c>
      <c r="D1627">
        <v>535</v>
      </c>
      <c r="E1627">
        <v>1809</v>
      </c>
      <c r="F1627">
        <v>11</v>
      </c>
      <c r="G1627">
        <v>11</v>
      </c>
      <c r="H1627">
        <v>294.75</v>
      </c>
      <c r="I1627">
        <v>2</v>
      </c>
      <c r="J1627">
        <v>2</v>
      </c>
      <c r="K1627">
        <v>0</v>
      </c>
      <c r="L1627" t="s">
        <v>8737</v>
      </c>
      <c r="M1627" t="s">
        <v>57</v>
      </c>
      <c r="N1627" t="s">
        <v>57</v>
      </c>
    </row>
    <row r="1628" spans="2:14" x14ac:dyDescent="0.35">
      <c r="B1628" t="s">
        <v>8725</v>
      </c>
      <c r="C1628" t="s">
        <v>8749</v>
      </c>
      <c r="D1628">
        <v>537</v>
      </c>
      <c r="E1628">
        <v>1811</v>
      </c>
      <c r="F1628">
        <v>11</v>
      </c>
      <c r="G1628">
        <v>11</v>
      </c>
      <c r="H1628">
        <v>178</v>
      </c>
      <c r="I1628">
        <v>2</v>
      </c>
      <c r="J1628">
        <v>2</v>
      </c>
      <c r="K1628">
        <v>0</v>
      </c>
      <c r="L1628" t="s">
        <v>8737</v>
      </c>
      <c r="M1628" t="s">
        <v>57</v>
      </c>
      <c r="N1628" t="s">
        <v>57</v>
      </c>
    </row>
    <row r="1629" spans="2:14" x14ac:dyDescent="0.35">
      <c r="B1629" t="s">
        <v>8725</v>
      </c>
      <c r="C1629" t="s">
        <v>8749</v>
      </c>
      <c r="D1629">
        <v>556</v>
      </c>
      <c r="E1629">
        <v>1883</v>
      </c>
      <c r="F1629">
        <v>10</v>
      </c>
      <c r="G1629">
        <v>10</v>
      </c>
      <c r="H1629">
        <v>357</v>
      </c>
      <c r="I1629">
        <v>2</v>
      </c>
      <c r="J1629">
        <v>2</v>
      </c>
      <c r="K1629">
        <v>0</v>
      </c>
      <c r="L1629" t="s">
        <v>8737</v>
      </c>
      <c r="M1629" t="s">
        <v>57</v>
      </c>
      <c r="N1629" t="s">
        <v>57</v>
      </c>
    </row>
    <row r="1630" spans="2:14" x14ac:dyDescent="0.35">
      <c r="B1630" t="s">
        <v>8725</v>
      </c>
      <c r="C1630" t="s">
        <v>8749</v>
      </c>
      <c r="D1630">
        <v>567</v>
      </c>
      <c r="E1630">
        <v>1972</v>
      </c>
      <c r="F1630">
        <v>10</v>
      </c>
      <c r="G1630">
        <v>10</v>
      </c>
      <c r="H1630">
        <v>44.97</v>
      </c>
      <c r="I1630">
        <v>4</v>
      </c>
      <c r="J1630">
        <v>4</v>
      </c>
      <c r="K1630">
        <v>0</v>
      </c>
      <c r="L1630" t="s">
        <v>8737</v>
      </c>
      <c r="M1630" t="s">
        <v>27</v>
      </c>
      <c r="N1630" t="s">
        <v>27</v>
      </c>
    </row>
    <row r="1631" spans="2:14" x14ac:dyDescent="0.35">
      <c r="B1631" t="s">
        <v>8725</v>
      </c>
      <c r="C1631" t="s">
        <v>8749</v>
      </c>
      <c r="D1631">
        <v>571</v>
      </c>
      <c r="E1631">
        <v>1927</v>
      </c>
      <c r="F1631">
        <v>10</v>
      </c>
      <c r="G1631">
        <v>10</v>
      </c>
      <c r="H1631">
        <v>55</v>
      </c>
      <c r="I1631">
        <v>7</v>
      </c>
      <c r="J1631">
        <v>7</v>
      </c>
      <c r="K1631">
        <v>0</v>
      </c>
      <c r="L1631" t="s">
        <v>8737</v>
      </c>
      <c r="M1631" t="s">
        <v>47</v>
      </c>
      <c r="N1631" t="s">
        <v>47</v>
      </c>
    </row>
    <row r="1632" spans="2:14" x14ac:dyDescent="0.35">
      <c r="B1632" t="s">
        <v>8725</v>
      </c>
      <c r="C1632" t="s">
        <v>8749</v>
      </c>
      <c r="D1632">
        <v>576</v>
      </c>
      <c r="E1632">
        <v>1838</v>
      </c>
      <c r="F1632">
        <v>11</v>
      </c>
      <c r="G1632">
        <v>11</v>
      </c>
      <c r="H1632">
        <v>143.94</v>
      </c>
      <c r="I1632">
        <v>4</v>
      </c>
      <c r="J1632">
        <v>4</v>
      </c>
      <c r="K1632">
        <v>0</v>
      </c>
      <c r="L1632" t="s">
        <v>8737</v>
      </c>
      <c r="M1632" t="s">
        <v>27</v>
      </c>
      <c r="N1632" t="s">
        <v>27</v>
      </c>
    </row>
    <row r="1633" spans="2:14" x14ac:dyDescent="0.35">
      <c r="B1633" t="s">
        <v>8725</v>
      </c>
      <c r="C1633" t="s">
        <v>8749</v>
      </c>
      <c r="D1633">
        <v>579</v>
      </c>
      <c r="E1633">
        <v>1847</v>
      </c>
      <c r="F1633">
        <v>11</v>
      </c>
      <c r="G1633">
        <v>11</v>
      </c>
      <c r="H1633">
        <v>51.96</v>
      </c>
      <c r="I1633">
        <v>4</v>
      </c>
      <c r="J1633">
        <v>4</v>
      </c>
      <c r="K1633">
        <v>0</v>
      </c>
      <c r="L1633" t="s">
        <v>8737</v>
      </c>
      <c r="M1633" t="s">
        <v>27</v>
      </c>
      <c r="N1633" t="s">
        <v>27</v>
      </c>
    </row>
    <row r="1634" spans="2:14" x14ac:dyDescent="0.35">
      <c r="B1634" t="s">
        <v>8725</v>
      </c>
      <c r="C1634" t="s">
        <v>8749</v>
      </c>
      <c r="D1634">
        <v>588</v>
      </c>
      <c r="E1634">
        <v>1951</v>
      </c>
      <c r="F1634">
        <v>10</v>
      </c>
      <c r="G1634">
        <v>10</v>
      </c>
      <c r="H1634">
        <v>78</v>
      </c>
      <c r="I1634">
        <v>4</v>
      </c>
      <c r="J1634">
        <v>4</v>
      </c>
      <c r="K1634">
        <v>0</v>
      </c>
      <c r="L1634" t="s">
        <v>8737</v>
      </c>
      <c r="M1634" t="s">
        <v>27</v>
      </c>
      <c r="N1634" t="s">
        <v>27</v>
      </c>
    </row>
    <row r="1635" spans="2:14" x14ac:dyDescent="0.35">
      <c r="B1635" t="s">
        <v>8725</v>
      </c>
      <c r="C1635" t="s">
        <v>8749</v>
      </c>
      <c r="D1635">
        <v>593</v>
      </c>
      <c r="E1635">
        <v>2011</v>
      </c>
      <c r="F1635">
        <v>9</v>
      </c>
      <c r="G1635">
        <v>9</v>
      </c>
      <c r="H1635">
        <v>48</v>
      </c>
      <c r="I1635">
        <v>1</v>
      </c>
      <c r="J1635">
        <v>1</v>
      </c>
      <c r="K1635">
        <v>0</v>
      </c>
      <c r="L1635" t="s">
        <v>8737</v>
      </c>
      <c r="M1635" t="s">
        <v>137</v>
      </c>
      <c r="N1635" t="s">
        <v>137</v>
      </c>
    </row>
    <row r="1636" spans="2:14" x14ac:dyDescent="0.35">
      <c r="B1636" t="s">
        <v>8725</v>
      </c>
      <c r="C1636" t="s">
        <v>8749</v>
      </c>
      <c r="D1636">
        <v>594</v>
      </c>
      <c r="E1636">
        <v>1745</v>
      </c>
      <c r="F1636">
        <v>11</v>
      </c>
      <c r="G1636">
        <v>11</v>
      </c>
      <c r="H1636">
        <v>60</v>
      </c>
      <c r="I1636">
        <v>1</v>
      </c>
      <c r="J1636">
        <v>1</v>
      </c>
      <c r="K1636">
        <v>0</v>
      </c>
      <c r="L1636" t="s">
        <v>8737</v>
      </c>
      <c r="M1636" t="s">
        <v>137</v>
      </c>
      <c r="N1636" t="s">
        <v>137</v>
      </c>
    </row>
    <row r="1637" spans="2:14" x14ac:dyDescent="0.35">
      <c r="B1637" t="s">
        <v>8725</v>
      </c>
      <c r="C1637" t="s">
        <v>8749</v>
      </c>
      <c r="D1637">
        <v>601</v>
      </c>
      <c r="E1637">
        <v>1868</v>
      </c>
      <c r="F1637">
        <v>10</v>
      </c>
      <c r="G1637">
        <v>10</v>
      </c>
      <c r="H1637">
        <v>33.979999999999997</v>
      </c>
      <c r="I1637">
        <v>4</v>
      </c>
      <c r="J1637">
        <v>4</v>
      </c>
      <c r="K1637">
        <v>0</v>
      </c>
      <c r="L1637" t="s">
        <v>8737</v>
      </c>
      <c r="M1637" t="s">
        <v>27</v>
      </c>
      <c r="N1637" t="s">
        <v>27</v>
      </c>
    </row>
    <row r="1638" spans="2:14" x14ac:dyDescent="0.35">
      <c r="B1638" t="s">
        <v>8725</v>
      </c>
      <c r="C1638" t="s">
        <v>8749</v>
      </c>
      <c r="D1638">
        <v>603</v>
      </c>
      <c r="E1638">
        <v>1926</v>
      </c>
      <c r="F1638">
        <v>10</v>
      </c>
      <c r="G1638">
        <v>10</v>
      </c>
      <c r="H1638">
        <v>36</v>
      </c>
      <c r="I1638">
        <v>1</v>
      </c>
      <c r="J1638">
        <v>1</v>
      </c>
      <c r="K1638">
        <v>0</v>
      </c>
      <c r="L1638" t="s">
        <v>8737</v>
      </c>
      <c r="M1638" t="s">
        <v>137</v>
      </c>
      <c r="N1638" t="s">
        <v>137</v>
      </c>
    </row>
    <row r="1639" spans="2:14" x14ac:dyDescent="0.35">
      <c r="B1639" t="s">
        <v>8725</v>
      </c>
      <c r="C1639" t="s">
        <v>8749</v>
      </c>
      <c r="D1639">
        <v>607</v>
      </c>
      <c r="E1639">
        <v>1810</v>
      </c>
      <c r="F1639">
        <v>11</v>
      </c>
      <c r="G1639">
        <v>11</v>
      </c>
      <c r="H1639">
        <v>59.96</v>
      </c>
      <c r="I1639">
        <v>4</v>
      </c>
      <c r="J1639">
        <v>4</v>
      </c>
      <c r="K1639">
        <v>0</v>
      </c>
      <c r="L1639" t="s">
        <v>8737</v>
      </c>
      <c r="M1639" t="s">
        <v>27</v>
      </c>
      <c r="N1639" t="s">
        <v>27</v>
      </c>
    </row>
    <row r="1640" spans="2:14" x14ac:dyDescent="0.35">
      <c r="B1640" t="s">
        <v>8725</v>
      </c>
      <c r="C1640" t="s">
        <v>8749</v>
      </c>
      <c r="D1640">
        <v>613</v>
      </c>
      <c r="E1640">
        <v>1860</v>
      </c>
      <c r="F1640">
        <v>10</v>
      </c>
      <c r="G1640">
        <v>10</v>
      </c>
      <c r="H1640">
        <v>99.96</v>
      </c>
      <c r="I1640">
        <v>4</v>
      </c>
      <c r="J1640">
        <v>4</v>
      </c>
      <c r="K1640">
        <v>0</v>
      </c>
      <c r="L1640" t="s">
        <v>8737</v>
      </c>
      <c r="M1640" t="s">
        <v>27</v>
      </c>
      <c r="N1640" t="s">
        <v>27</v>
      </c>
    </row>
    <row r="1641" spans="2:14" x14ac:dyDescent="0.35">
      <c r="B1641" t="s">
        <v>8725</v>
      </c>
      <c r="C1641" t="s">
        <v>8749</v>
      </c>
      <c r="D1641">
        <v>615</v>
      </c>
      <c r="E1641">
        <v>2000</v>
      </c>
      <c r="F1641">
        <v>9</v>
      </c>
      <c r="G1641">
        <v>9</v>
      </c>
      <c r="H1641">
        <v>67.959999999999994</v>
      </c>
      <c r="I1641">
        <v>4</v>
      </c>
      <c r="J1641">
        <v>4</v>
      </c>
      <c r="K1641">
        <v>0</v>
      </c>
      <c r="L1641" t="s">
        <v>8737</v>
      </c>
      <c r="M1641" t="s">
        <v>27</v>
      </c>
      <c r="N1641" t="s">
        <v>27</v>
      </c>
    </row>
    <row r="1642" spans="2:14" x14ac:dyDescent="0.35">
      <c r="B1642" t="s">
        <v>8725</v>
      </c>
      <c r="C1642" t="s">
        <v>8749</v>
      </c>
      <c r="D1642">
        <v>617</v>
      </c>
      <c r="E1642">
        <v>1846</v>
      </c>
      <c r="F1642">
        <v>11</v>
      </c>
      <c r="G1642">
        <v>11</v>
      </c>
      <c r="H1642">
        <v>44.97</v>
      </c>
      <c r="I1642">
        <v>4</v>
      </c>
      <c r="J1642">
        <v>4</v>
      </c>
      <c r="K1642">
        <v>0</v>
      </c>
      <c r="L1642" t="s">
        <v>8737</v>
      </c>
      <c r="M1642" t="s">
        <v>27</v>
      </c>
      <c r="N1642" t="s">
        <v>27</v>
      </c>
    </row>
    <row r="1643" spans="2:14" x14ac:dyDescent="0.35">
      <c r="B1643" t="s">
        <v>8725</v>
      </c>
      <c r="C1643" t="s">
        <v>8749</v>
      </c>
      <c r="D1643">
        <v>619</v>
      </c>
      <c r="E1643">
        <v>2050</v>
      </c>
      <c r="F1643">
        <v>11</v>
      </c>
      <c r="G1643">
        <v>9</v>
      </c>
      <c r="H1643">
        <v>224.90000000000003</v>
      </c>
      <c r="I1643">
        <v>7</v>
      </c>
      <c r="J1643">
        <v>1</v>
      </c>
      <c r="K1643">
        <v>2</v>
      </c>
      <c r="L1643" t="s">
        <v>8737</v>
      </c>
      <c r="M1643" t="s">
        <v>47</v>
      </c>
      <c r="N1643" t="s">
        <v>137</v>
      </c>
    </row>
    <row r="1644" spans="2:14" x14ac:dyDescent="0.35">
      <c r="B1644" t="s">
        <v>8725</v>
      </c>
      <c r="C1644" t="s">
        <v>8749</v>
      </c>
      <c r="D1644">
        <v>620</v>
      </c>
      <c r="E1644">
        <v>1897</v>
      </c>
      <c r="F1644">
        <v>10</v>
      </c>
      <c r="G1644">
        <v>10</v>
      </c>
      <c r="H1644">
        <v>41.9</v>
      </c>
      <c r="I1644">
        <v>4</v>
      </c>
      <c r="J1644">
        <v>4</v>
      </c>
      <c r="K1644">
        <v>0</v>
      </c>
      <c r="L1644" t="s">
        <v>8737</v>
      </c>
      <c r="M1644" t="s">
        <v>27</v>
      </c>
      <c r="N1644" t="s">
        <v>27</v>
      </c>
    </row>
    <row r="1645" spans="2:14" x14ac:dyDescent="0.35">
      <c r="B1645" t="s">
        <v>8725</v>
      </c>
      <c r="C1645" t="s">
        <v>8749</v>
      </c>
      <c r="D1645">
        <v>628</v>
      </c>
      <c r="E1645">
        <v>1936</v>
      </c>
      <c r="F1645">
        <v>10</v>
      </c>
      <c r="G1645">
        <v>10</v>
      </c>
      <c r="H1645">
        <v>2116</v>
      </c>
      <c r="I1645">
        <v>5</v>
      </c>
      <c r="J1645">
        <v>4</v>
      </c>
      <c r="K1645">
        <v>0</v>
      </c>
      <c r="L1645" t="s">
        <v>8737</v>
      </c>
      <c r="M1645" t="s">
        <v>84</v>
      </c>
      <c r="N1645" t="s">
        <v>27</v>
      </c>
    </row>
    <row r="1646" spans="2:14" x14ac:dyDescent="0.35">
      <c r="B1646" t="s">
        <v>8725</v>
      </c>
      <c r="C1646" t="s">
        <v>8749</v>
      </c>
      <c r="D1646">
        <v>635</v>
      </c>
      <c r="E1646">
        <v>2062</v>
      </c>
      <c r="F1646">
        <v>9</v>
      </c>
      <c r="G1646">
        <v>9</v>
      </c>
      <c r="H1646">
        <v>500</v>
      </c>
      <c r="I1646">
        <v>3</v>
      </c>
      <c r="J1646">
        <v>3</v>
      </c>
      <c r="K1646">
        <v>0</v>
      </c>
      <c r="L1646" t="s">
        <v>8737</v>
      </c>
      <c r="M1646" t="s">
        <v>107</v>
      </c>
      <c r="N1646" t="s">
        <v>107</v>
      </c>
    </row>
    <row r="1647" spans="2:14" x14ac:dyDescent="0.35">
      <c r="B1647" t="s">
        <v>8725</v>
      </c>
      <c r="C1647" t="s">
        <v>8749</v>
      </c>
      <c r="D1647">
        <v>643</v>
      </c>
      <c r="E1647">
        <v>2035</v>
      </c>
      <c r="F1647">
        <v>9</v>
      </c>
      <c r="G1647">
        <v>9</v>
      </c>
      <c r="H1647">
        <v>41.97</v>
      </c>
      <c r="I1647">
        <v>4</v>
      </c>
      <c r="J1647">
        <v>4</v>
      </c>
      <c r="K1647">
        <v>0</v>
      </c>
      <c r="L1647" t="s">
        <v>8737</v>
      </c>
      <c r="M1647" t="s">
        <v>27</v>
      </c>
      <c r="N1647" t="s">
        <v>27</v>
      </c>
    </row>
    <row r="1648" spans="2:14" x14ac:dyDescent="0.35">
      <c r="B1648" t="s">
        <v>8725</v>
      </c>
      <c r="C1648" t="s">
        <v>8749</v>
      </c>
      <c r="D1648">
        <v>656</v>
      </c>
      <c r="E1648">
        <v>1812</v>
      </c>
      <c r="F1648">
        <v>11</v>
      </c>
      <c r="G1648">
        <v>11</v>
      </c>
      <c r="H1648">
        <v>119.94999999999999</v>
      </c>
      <c r="I1648">
        <v>4</v>
      </c>
      <c r="J1648">
        <v>4</v>
      </c>
      <c r="K1648">
        <v>0</v>
      </c>
      <c r="L1648" t="s">
        <v>8737</v>
      </c>
      <c r="M1648" t="s">
        <v>27</v>
      </c>
      <c r="N1648" t="s">
        <v>27</v>
      </c>
    </row>
    <row r="1649" spans="2:14" x14ac:dyDescent="0.35">
      <c r="B1649" t="s">
        <v>8725</v>
      </c>
      <c r="C1649" t="s">
        <v>8749</v>
      </c>
      <c r="D1649">
        <v>683</v>
      </c>
      <c r="E1649">
        <v>1862</v>
      </c>
      <c r="F1649">
        <v>10</v>
      </c>
      <c r="G1649">
        <v>10</v>
      </c>
      <c r="H1649">
        <v>2736</v>
      </c>
      <c r="I1649">
        <v>6</v>
      </c>
      <c r="J1649">
        <v>6</v>
      </c>
      <c r="K1649">
        <v>0</v>
      </c>
      <c r="L1649" t="s">
        <v>8737</v>
      </c>
      <c r="M1649" t="s">
        <v>37</v>
      </c>
      <c r="N1649" t="s">
        <v>37</v>
      </c>
    </row>
    <row r="1650" spans="2:14" x14ac:dyDescent="0.35">
      <c r="B1650" t="s">
        <v>8725</v>
      </c>
      <c r="C1650" t="s">
        <v>8749</v>
      </c>
      <c r="D1650">
        <v>688</v>
      </c>
      <c r="E1650">
        <v>1971</v>
      </c>
      <c r="F1650">
        <v>10</v>
      </c>
      <c r="G1650">
        <v>10</v>
      </c>
      <c r="H1650">
        <v>1623.92</v>
      </c>
      <c r="I1650">
        <v>5</v>
      </c>
      <c r="J1650">
        <v>4</v>
      </c>
      <c r="K1650">
        <v>0</v>
      </c>
      <c r="L1650" t="s">
        <v>8737</v>
      </c>
      <c r="M1650" t="s">
        <v>84</v>
      </c>
      <c r="N1650" t="s">
        <v>27</v>
      </c>
    </row>
    <row r="1651" spans="2:14" x14ac:dyDescent="0.35">
      <c r="B1651" t="s">
        <v>8725</v>
      </c>
      <c r="C1651" t="s">
        <v>8749</v>
      </c>
      <c r="D1651">
        <v>700</v>
      </c>
      <c r="E1651">
        <v>1744</v>
      </c>
      <c r="F1651">
        <v>11</v>
      </c>
      <c r="G1651">
        <v>11</v>
      </c>
      <c r="H1651">
        <v>1125</v>
      </c>
      <c r="I1651">
        <v>5</v>
      </c>
      <c r="J1651">
        <v>5</v>
      </c>
      <c r="K1651">
        <v>0</v>
      </c>
      <c r="L1651" t="s">
        <v>8737</v>
      </c>
      <c r="M1651" t="s">
        <v>84</v>
      </c>
      <c r="N1651" t="s">
        <v>84</v>
      </c>
    </row>
    <row r="1652" spans="2:14" x14ac:dyDescent="0.35">
      <c r="B1652" t="s">
        <v>8725</v>
      </c>
      <c r="C1652" t="s">
        <v>8749</v>
      </c>
      <c r="D1652">
        <v>705</v>
      </c>
      <c r="E1652">
        <v>2111</v>
      </c>
      <c r="F1652">
        <v>9</v>
      </c>
      <c r="G1652">
        <v>9</v>
      </c>
      <c r="H1652">
        <v>238</v>
      </c>
      <c r="I1652">
        <v>2</v>
      </c>
      <c r="J1652">
        <v>2</v>
      </c>
      <c r="K1652">
        <v>0</v>
      </c>
      <c r="L1652" t="s">
        <v>8737</v>
      </c>
      <c r="M1652" t="s">
        <v>57</v>
      </c>
      <c r="N1652" t="s">
        <v>57</v>
      </c>
    </row>
    <row r="1653" spans="2:14" x14ac:dyDescent="0.35">
      <c r="B1653" t="s">
        <v>8725</v>
      </c>
      <c r="C1653" t="s">
        <v>8749</v>
      </c>
      <c r="D1653">
        <v>706</v>
      </c>
      <c r="E1653">
        <v>1885</v>
      </c>
      <c r="F1653">
        <v>10</v>
      </c>
      <c r="G1653">
        <v>10</v>
      </c>
      <c r="H1653">
        <v>62.849999999999994</v>
      </c>
      <c r="I1653">
        <v>4</v>
      </c>
      <c r="J1653">
        <v>4</v>
      </c>
      <c r="K1653">
        <v>0</v>
      </c>
      <c r="L1653" t="s">
        <v>8737</v>
      </c>
      <c r="M1653" t="s">
        <v>27</v>
      </c>
      <c r="N1653" t="s">
        <v>27</v>
      </c>
    </row>
    <row r="1654" spans="2:14" x14ac:dyDescent="0.35">
      <c r="B1654" t="s">
        <v>8725</v>
      </c>
      <c r="C1654" t="s">
        <v>8749</v>
      </c>
      <c r="D1654">
        <v>708</v>
      </c>
      <c r="E1654">
        <v>1786</v>
      </c>
      <c r="F1654">
        <v>11</v>
      </c>
      <c r="G1654">
        <v>11</v>
      </c>
      <c r="H1654">
        <v>32.950000000000003</v>
      </c>
      <c r="I1654">
        <v>7</v>
      </c>
      <c r="J1654">
        <v>7</v>
      </c>
      <c r="K1654">
        <v>0</v>
      </c>
      <c r="L1654" t="s">
        <v>8737</v>
      </c>
      <c r="M1654" t="s">
        <v>47</v>
      </c>
      <c r="N1654" t="s">
        <v>47</v>
      </c>
    </row>
    <row r="1655" spans="2:14" x14ac:dyDescent="0.35">
      <c r="B1655" t="s">
        <v>8725</v>
      </c>
      <c r="C1655" t="s">
        <v>8749</v>
      </c>
      <c r="D1655">
        <v>710</v>
      </c>
      <c r="E1655">
        <v>1893</v>
      </c>
      <c r="F1655">
        <v>10</v>
      </c>
      <c r="G1655">
        <v>10</v>
      </c>
      <c r="H1655">
        <v>1198</v>
      </c>
      <c r="I1655">
        <v>6</v>
      </c>
      <c r="J1655">
        <v>6</v>
      </c>
      <c r="K1655">
        <v>0</v>
      </c>
      <c r="L1655" t="s">
        <v>8737</v>
      </c>
      <c r="M1655" t="s">
        <v>37</v>
      </c>
      <c r="N1655" t="s">
        <v>37</v>
      </c>
    </row>
    <row r="1656" spans="2:14" x14ac:dyDescent="0.35">
      <c r="B1656" t="s">
        <v>8725</v>
      </c>
      <c r="C1656" t="s">
        <v>8749</v>
      </c>
      <c r="D1656">
        <v>711</v>
      </c>
      <c r="E1656">
        <v>2057</v>
      </c>
      <c r="F1656">
        <v>9</v>
      </c>
      <c r="G1656">
        <v>9</v>
      </c>
      <c r="H1656">
        <v>267</v>
      </c>
      <c r="I1656">
        <v>2</v>
      </c>
      <c r="J1656">
        <v>2</v>
      </c>
      <c r="K1656">
        <v>0</v>
      </c>
      <c r="L1656" t="s">
        <v>8737</v>
      </c>
      <c r="M1656" t="s">
        <v>57</v>
      </c>
      <c r="N1656" t="s">
        <v>57</v>
      </c>
    </row>
    <row r="1657" spans="2:14" x14ac:dyDescent="0.35">
      <c r="B1657" t="s">
        <v>8725</v>
      </c>
      <c r="C1657" t="s">
        <v>8749</v>
      </c>
      <c r="D1657">
        <v>719</v>
      </c>
      <c r="E1657">
        <v>1726</v>
      </c>
      <c r="F1657">
        <v>11</v>
      </c>
      <c r="G1657">
        <v>11</v>
      </c>
      <c r="H1657">
        <v>1365</v>
      </c>
      <c r="I1657">
        <v>3</v>
      </c>
      <c r="J1657">
        <v>3</v>
      </c>
      <c r="K1657">
        <v>0</v>
      </c>
      <c r="L1657" t="s">
        <v>8737</v>
      </c>
      <c r="M1657" t="s">
        <v>107</v>
      </c>
      <c r="N1657" t="s">
        <v>107</v>
      </c>
    </row>
    <row r="1658" spans="2:14" x14ac:dyDescent="0.35">
      <c r="B1658" t="s">
        <v>8725</v>
      </c>
      <c r="C1658" t="s">
        <v>8749</v>
      </c>
      <c r="D1658">
        <v>724</v>
      </c>
      <c r="E1658">
        <v>1882</v>
      </c>
      <c r="F1658">
        <v>10</v>
      </c>
      <c r="G1658">
        <v>10</v>
      </c>
      <c r="H1658">
        <v>24.950000000000003</v>
      </c>
      <c r="I1658">
        <v>1</v>
      </c>
      <c r="J1658">
        <v>1</v>
      </c>
      <c r="K1658">
        <v>0</v>
      </c>
      <c r="L1658" t="s">
        <v>8737</v>
      </c>
      <c r="M1658" t="s">
        <v>137</v>
      </c>
      <c r="N1658" t="s">
        <v>137</v>
      </c>
    </row>
    <row r="1659" spans="2:14" x14ac:dyDescent="0.35">
      <c r="B1659" t="s">
        <v>8725</v>
      </c>
      <c r="C1659" t="s">
        <v>8749</v>
      </c>
      <c r="D1659">
        <v>737</v>
      </c>
      <c r="E1659">
        <v>1911</v>
      </c>
      <c r="F1659">
        <v>10</v>
      </c>
      <c r="G1659">
        <v>10</v>
      </c>
      <c r="H1659">
        <v>44.95</v>
      </c>
      <c r="I1659">
        <v>1</v>
      </c>
      <c r="J1659">
        <v>1</v>
      </c>
      <c r="K1659">
        <v>0</v>
      </c>
      <c r="L1659" t="s">
        <v>8737</v>
      </c>
      <c r="M1659" t="s">
        <v>137</v>
      </c>
      <c r="N1659" t="s">
        <v>137</v>
      </c>
    </row>
    <row r="1660" spans="2:14" x14ac:dyDescent="0.35">
      <c r="B1660" t="s">
        <v>8725</v>
      </c>
      <c r="C1660" t="s">
        <v>8749</v>
      </c>
      <c r="D1660">
        <v>752</v>
      </c>
      <c r="E1660">
        <v>1918</v>
      </c>
      <c r="F1660">
        <v>10</v>
      </c>
      <c r="G1660">
        <v>10</v>
      </c>
      <c r="H1660">
        <v>270</v>
      </c>
      <c r="I1660">
        <v>2</v>
      </c>
      <c r="J1660">
        <v>2</v>
      </c>
      <c r="K1660">
        <v>0</v>
      </c>
      <c r="L1660" t="s">
        <v>8737</v>
      </c>
      <c r="M1660" t="s">
        <v>57</v>
      </c>
      <c r="N1660" t="s">
        <v>57</v>
      </c>
    </row>
    <row r="1661" spans="2:14" x14ac:dyDescent="0.35">
      <c r="B1661" t="s">
        <v>8725</v>
      </c>
      <c r="C1661" t="s">
        <v>8749</v>
      </c>
      <c r="D1661">
        <v>758</v>
      </c>
      <c r="E1661">
        <v>1769</v>
      </c>
      <c r="F1661">
        <v>11</v>
      </c>
      <c r="G1661">
        <v>11</v>
      </c>
      <c r="H1661">
        <v>534</v>
      </c>
      <c r="I1661">
        <v>2</v>
      </c>
      <c r="J1661">
        <v>2</v>
      </c>
      <c r="K1661">
        <v>0</v>
      </c>
      <c r="L1661" t="s">
        <v>8737</v>
      </c>
      <c r="M1661" t="s">
        <v>57</v>
      </c>
      <c r="N1661" t="s">
        <v>57</v>
      </c>
    </row>
    <row r="1662" spans="2:14" x14ac:dyDescent="0.35">
      <c r="B1662" t="s">
        <v>8725</v>
      </c>
      <c r="C1662" t="s">
        <v>8749</v>
      </c>
      <c r="D1662">
        <v>762</v>
      </c>
      <c r="E1662">
        <v>1738</v>
      </c>
      <c r="F1662">
        <v>11</v>
      </c>
      <c r="G1662">
        <v>11</v>
      </c>
      <c r="H1662">
        <v>89.97</v>
      </c>
      <c r="I1662">
        <v>7</v>
      </c>
      <c r="J1662">
        <v>7</v>
      </c>
      <c r="K1662">
        <v>0</v>
      </c>
      <c r="L1662" t="s">
        <v>8737</v>
      </c>
      <c r="M1662" t="s">
        <v>47</v>
      </c>
      <c r="N1662" t="s">
        <v>47</v>
      </c>
    </row>
    <row r="1663" spans="2:14" x14ac:dyDescent="0.35">
      <c r="B1663" t="s">
        <v>8725</v>
      </c>
      <c r="C1663" t="s">
        <v>8749</v>
      </c>
      <c r="D1663">
        <v>763</v>
      </c>
      <c r="E1663">
        <v>2060</v>
      </c>
      <c r="F1663">
        <v>9</v>
      </c>
      <c r="G1663">
        <v>9</v>
      </c>
      <c r="H1663">
        <v>28.99</v>
      </c>
      <c r="I1663">
        <v>7</v>
      </c>
      <c r="J1663">
        <v>7</v>
      </c>
      <c r="K1663">
        <v>0</v>
      </c>
      <c r="L1663" t="s">
        <v>8737</v>
      </c>
      <c r="M1663" t="s">
        <v>47</v>
      </c>
      <c r="N1663" t="s">
        <v>47</v>
      </c>
    </row>
    <row r="1664" spans="2:14" x14ac:dyDescent="0.35">
      <c r="B1664" t="s">
        <v>8725</v>
      </c>
      <c r="C1664" t="s">
        <v>8749</v>
      </c>
      <c r="D1664">
        <v>766</v>
      </c>
      <c r="E1664">
        <v>1805</v>
      </c>
      <c r="F1664">
        <v>11</v>
      </c>
      <c r="G1664">
        <v>11</v>
      </c>
      <c r="H1664">
        <v>115.96</v>
      </c>
      <c r="I1664">
        <v>7</v>
      </c>
      <c r="J1664">
        <v>7</v>
      </c>
      <c r="K1664">
        <v>0</v>
      </c>
      <c r="L1664" t="s">
        <v>8737</v>
      </c>
      <c r="M1664" t="s">
        <v>47</v>
      </c>
      <c r="N1664" t="s">
        <v>47</v>
      </c>
    </row>
    <row r="1665" spans="2:14" x14ac:dyDescent="0.35">
      <c r="B1665" t="s">
        <v>8725</v>
      </c>
      <c r="C1665" t="s">
        <v>8749</v>
      </c>
      <c r="D1665">
        <v>767</v>
      </c>
      <c r="E1665">
        <v>1856</v>
      </c>
      <c r="F1665">
        <v>10</v>
      </c>
      <c r="G1665">
        <v>10</v>
      </c>
      <c r="H1665">
        <v>9.98</v>
      </c>
      <c r="I1665">
        <v>1</v>
      </c>
      <c r="J1665">
        <v>1</v>
      </c>
      <c r="K1665">
        <v>0</v>
      </c>
      <c r="L1665" t="s">
        <v>8737</v>
      </c>
      <c r="M1665" t="s">
        <v>137</v>
      </c>
      <c r="N1665" t="s">
        <v>137</v>
      </c>
    </row>
    <row r="1666" spans="2:14" x14ac:dyDescent="0.35">
      <c r="B1666" t="s">
        <v>8725</v>
      </c>
      <c r="C1666" t="s">
        <v>8749</v>
      </c>
      <c r="D1666">
        <v>782</v>
      </c>
      <c r="E1666">
        <v>1875</v>
      </c>
      <c r="F1666">
        <v>10</v>
      </c>
      <c r="G1666">
        <v>10</v>
      </c>
      <c r="H1666">
        <v>58.5</v>
      </c>
      <c r="I1666">
        <v>4</v>
      </c>
      <c r="J1666">
        <v>4</v>
      </c>
      <c r="K1666">
        <v>0</v>
      </c>
      <c r="L1666" t="s">
        <v>8737</v>
      </c>
      <c r="M1666" t="s">
        <v>27</v>
      </c>
      <c r="N1666" t="s">
        <v>27</v>
      </c>
    </row>
    <row r="1667" spans="2:14" x14ac:dyDescent="0.35">
      <c r="B1667" t="s">
        <v>8725</v>
      </c>
      <c r="C1667" t="s">
        <v>8749</v>
      </c>
      <c r="D1667">
        <v>795</v>
      </c>
      <c r="E1667">
        <v>2113</v>
      </c>
      <c r="F1667">
        <v>9</v>
      </c>
      <c r="G1667">
        <v>9</v>
      </c>
      <c r="H1667">
        <v>1365</v>
      </c>
      <c r="I1667">
        <v>3</v>
      </c>
      <c r="J1667">
        <v>3</v>
      </c>
      <c r="K1667">
        <v>0</v>
      </c>
      <c r="L1667" t="s">
        <v>8737</v>
      </c>
      <c r="M1667" t="s">
        <v>107</v>
      </c>
      <c r="N1667" t="s">
        <v>107</v>
      </c>
    </row>
    <row r="1668" spans="2:14" x14ac:dyDescent="0.35">
      <c r="B1668" t="s">
        <v>8725</v>
      </c>
      <c r="C1668" t="s">
        <v>8749</v>
      </c>
      <c r="D1668">
        <v>797</v>
      </c>
      <c r="E1668">
        <v>2004</v>
      </c>
      <c r="F1668">
        <v>9</v>
      </c>
      <c r="G1668">
        <v>9</v>
      </c>
      <c r="H1668">
        <v>276</v>
      </c>
      <c r="I1668">
        <v>2</v>
      </c>
      <c r="J1668">
        <v>2</v>
      </c>
      <c r="K1668">
        <v>0</v>
      </c>
      <c r="L1668" t="s">
        <v>8737</v>
      </c>
      <c r="M1668" t="s">
        <v>57</v>
      </c>
      <c r="N1668" t="s">
        <v>57</v>
      </c>
    </row>
    <row r="1669" spans="2:14" x14ac:dyDescent="0.35">
      <c r="B1669" t="s">
        <v>8725</v>
      </c>
      <c r="C1669" t="s">
        <v>8749</v>
      </c>
      <c r="D1669">
        <v>813</v>
      </c>
      <c r="E1669">
        <v>2079</v>
      </c>
      <c r="F1669">
        <v>9</v>
      </c>
      <c r="G1669">
        <v>9</v>
      </c>
      <c r="H1669">
        <v>1996</v>
      </c>
      <c r="I1669">
        <v>3</v>
      </c>
      <c r="J1669">
        <v>3</v>
      </c>
      <c r="K1669">
        <v>0</v>
      </c>
      <c r="L1669" t="s">
        <v>8737</v>
      </c>
      <c r="M1669" t="s">
        <v>107</v>
      </c>
      <c r="N1669" t="s">
        <v>107</v>
      </c>
    </row>
    <row r="1670" spans="2:14" x14ac:dyDescent="0.35">
      <c r="B1670" t="s">
        <v>8725</v>
      </c>
      <c r="C1670" t="s">
        <v>8749</v>
      </c>
      <c r="D1670">
        <v>818</v>
      </c>
      <c r="E1670">
        <v>1908</v>
      </c>
      <c r="F1670">
        <v>11</v>
      </c>
      <c r="G1670">
        <v>10</v>
      </c>
      <c r="H1670">
        <v>2260</v>
      </c>
      <c r="I1670">
        <v>5</v>
      </c>
      <c r="J1670">
        <v>1</v>
      </c>
      <c r="K1670">
        <v>1</v>
      </c>
      <c r="L1670" t="s">
        <v>8737</v>
      </c>
      <c r="M1670" t="s">
        <v>84</v>
      </c>
      <c r="N1670" t="s">
        <v>137</v>
      </c>
    </row>
    <row r="1671" spans="2:14" x14ac:dyDescent="0.35">
      <c r="B1671" t="s">
        <v>8725</v>
      </c>
      <c r="C1671" t="s">
        <v>8749</v>
      </c>
      <c r="D1671">
        <v>820</v>
      </c>
      <c r="E1671">
        <v>1734</v>
      </c>
      <c r="F1671">
        <v>11</v>
      </c>
      <c r="G1671">
        <v>11</v>
      </c>
      <c r="H1671">
        <v>79.959999999999994</v>
      </c>
      <c r="I1671">
        <v>4</v>
      </c>
      <c r="J1671">
        <v>4</v>
      </c>
      <c r="K1671">
        <v>0</v>
      </c>
      <c r="L1671" t="s">
        <v>8737</v>
      </c>
      <c r="M1671" t="s">
        <v>27</v>
      </c>
      <c r="N1671" t="s">
        <v>27</v>
      </c>
    </row>
    <row r="1672" spans="2:14" x14ac:dyDescent="0.35">
      <c r="B1672" t="s">
        <v>8725</v>
      </c>
      <c r="C1672" t="s">
        <v>8749</v>
      </c>
      <c r="D1672">
        <v>827</v>
      </c>
      <c r="E1672">
        <v>2029</v>
      </c>
      <c r="F1672">
        <v>11</v>
      </c>
      <c r="G1672">
        <v>9</v>
      </c>
      <c r="H1672">
        <v>83.92</v>
      </c>
      <c r="I1672">
        <v>1</v>
      </c>
      <c r="J1672">
        <v>1</v>
      </c>
      <c r="K1672">
        <v>2</v>
      </c>
      <c r="L1672" t="s">
        <v>8737</v>
      </c>
      <c r="M1672" t="s">
        <v>137</v>
      </c>
      <c r="N1672" t="s">
        <v>137</v>
      </c>
    </row>
    <row r="1673" spans="2:14" x14ac:dyDescent="0.35">
      <c r="B1673" t="s">
        <v>8725</v>
      </c>
      <c r="C1673" t="s">
        <v>8749</v>
      </c>
      <c r="D1673">
        <v>831</v>
      </c>
      <c r="E1673">
        <v>1746</v>
      </c>
      <c r="F1673">
        <v>11</v>
      </c>
      <c r="G1673">
        <v>11</v>
      </c>
      <c r="H1673">
        <v>174.95000000000002</v>
      </c>
      <c r="I1673">
        <v>7</v>
      </c>
      <c r="J1673">
        <v>7</v>
      </c>
      <c r="K1673">
        <v>0</v>
      </c>
      <c r="L1673" t="s">
        <v>8737</v>
      </c>
      <c r="M1673" t="s">
        <v>47</v>
      </c>
      <c r="N1673" t="s">
        <v>47</v>
      </c>
    </row>
    <row r="1674" spans="2:14" x14ac:dyDescent="0.35">
      <c r="B1674" t="s">
        <v>8725</v>
      </c>
      <c r="C1674" t="s">
        <v>8749</v>
      </c>
      <c r="D1674">
        <v>832</v>
      </c>
      <c r="E1674">
        <v>2101</v>
      </c>
      <c r="F1674">
        <v>9</v>
      </c>
      <c r="G1674">
        <v>9</v>
      </c>
      <c r="H1674">
        <v>835</v>
      </c>
      <c r="I1674">
        <v>2</v>
      </c>
      <c r="J1674">
        <v>2</v>
      </c>
      <c r="K1674">
        <v>0</v>
      </c>
      <c r="L1674" t="s">
        <v>8737</v>
      </c>
      <c r="M1674" t="s">
        <v>47</v>
      </c>
      <c r="N1674" t="s">
        <v>47</v>
      </c>
    </row>
    <row r="1675" spans="2:14" x14ac:dyDescent="0.35">
      <c r="B1675" t="s">
        <v>8725</v>
      </c>
      <c r="C1675" t="s">
        <v>8749</v>
      </c>
      <c r="D1675">
        <v>836</v>
      </c>
      <c r="E1675">
        <v>2088</v>
      </c>
      <c r="F1675">
        <v>9</v>
      </c>
      <c r="G1675">
        <v>9</v>
      </c>
      <c r="H1675">
        <v>50.97</v>
      </c>
      <c r="I1675">
        <v>4</v>
      </c>
      <c r="J1675">
        <v>4</v>
      </c>
      <c r="K1675">
        <v>0</v>
      </c>
      <c r="L1675" t="s">
        <v>8737</v>
      </c>
      <c r="M1675" t="s">
        <v>57</v>
      </c>
      <c r="N1675" t="s">
        <v>57</v>
      </c>
    </row>
    <row r="1676" spans="2:14" x14ac:dyDescent="0.35">
      <c r="B1676" t="s">
        <v>8725</v>
      </c>
      <c r="C1676" t="s">
        <v>8749</v>
      </c>
      <c r="D1676">
        <v>844</v>
      </c>
      <c r="E1676">
        <v>2068</v>
      </c>
      <c r="F1676">
        <v>9</v>
      </c>
      <c r="G1676">
        <v>9</v>
      </c>
      <c r="H1676">
        <v>1497</v>
      </c>
      <c r="I1676">
        <v>3</v>
      </c>
      <c r="J1676">
        <v>3</v>
      </c>
      <c r="K1676">
        <v>0</v>
      </c>
      <c r="L1676" t="s">
        <v>8737</v>
      </c>
      <c r="M1676" t="s">
        <v>27</v>
      </c>
      <c r="N1676" t="s">
        <v>27</v>
      </c>
    </row>
    <row r="1677" spans="2:14" x14ac:dyDescent="0.35">
      <c r="B1677" t="s">
        <v>8725</v>
      </c>
      <c r="C1677" t="s">
        <v>8749</v>
      </c>
      <c r="D1677">
        <v>852</v>
      </c>
      <c r="E1677">
        <v>1906</v>
      </c>
      <c r="F1677">
        <v>10</v>
      </c>
      <c r="G1677">
        <v>10</v>
      </c>
      <c r="H1677">
        <v>74.849999999999994</v>
      </c>
      <c r="I1677">
        <v>4</v>
      </c>
      <c r="J1677">
        <v>4</v>
      </c>
      <c r="K1677">
        <v>0</v>
      </c>
      <c r="L1677" t="s">
        <v>8737</v>
      </c>
      <c r="M1677" t="s">
        <v>107</v>
      </c>
      <c r="N1677" t="s">
        <v>107</v>
      </c>
    </row>
    <row r="1678" spans="2:14" x14ac:dyDescent="0.35">
      <c r="B1678" t="s">
        <v>8725</v>
      </c>
      <c r="C1678" t="s">
        <v>8749</v>
      </c>
      <c r="D1678">
        <v>854</v>
      </c>
      <c r="E1678">
        <v>1820</v>
      </c>
      <c r="F1678">
        <v>11</v>
      </c>
      <c r="G1678">
        <v>11</v>
      </c>
      <c r="H1678">
        <v>27.98</v>
      </c>
      <c r="I1678">
        <v>4</v>
      </c>
      <c r="J1678">
        <v>4</v>
      </c>
      <c r="K1678">
        <v>0</v>
      </c>
      <c r="L1678" t="s">
        <v>8737</v>
      </c>
      <c r="M1678" t="s">
        <v>27</v>
      </c>
      <c r="N1678" t="s">
        <v>27</v>
      </c>
    </row>
    <row r="1679" spans="2:14" x14ac:dyDescent="0.35">
      <c r="B1679" t="s">
        <v>8725</v>
      </c>
      <c r="C1679" t="s">
        <v>8749</v>
      </c>
      <c r="D1679">
        <v>857</v>
      </c>
      <c r="E1679">
        <v>2085</v>
      </c>
      <c r="F1679">
        <v>9</v>
      </c>
      <c r="G1679">
        <v>9</v>
      </c>
      <c r="H1679">
        <v>131.80000000000001</v>
      </c>
      <c r="I1679">
        <v>7</v>
      </c>
      <c r="J1679">
        <v>7</v>
      </c>
      <c r="K1679">
        <v>0</v>
      </c>
      <c r="L1679" t="s">
        <v>8737</v>
      </c>
      <c r="M1679" t="s">
        <v>27</v>
      </c>
      <c r="N1679" t="s">
        <v>27</v>
      </c>
    </row>
    <row r="1680" spans="2:14" x14ac:dyDescent="0.35">
      <c r="B1680" t="s">
        <v>8725</v>
      </c>
      <c r="C1680" t="s">
        <v>8749</v>
      </c>
      <c r="D1680">
        <v>864</v>
      </c>
      <c r="E1680">
        <v>1991</v>
      </c>
      <c r="F1680">
        <v>9</v>
      </c>
      <c r="G1680">
        <v>9</v>
      </c>
      <c r="H1680">
        <v>1820</v>
      </c>
      <c r="I1680">
        <v>3</v>
      </c>
      <c r="J1680">
        <v>3</v>
      </c>
      <c r="K1680">
        <v>0</v>
      </c>
      <c r="L1680" t="s">
        <v>8737</v>
      </c>
      <c r="M1680" t="s">
        <v>47</v>
      </c>
      <c r="N1680" t="s">
        <v>47</v>
      </c>
    </row>
    <row r="1681" spans="2:14" x14ac:dyDescent="0.35">
      <c r="B1681" t="s">
        <v>8725</v>
      </c>
      <c r="C1681" t="s">
        <v>8749</v>
      </c>
      <c r="D1681">
        <v>865</v>
      </c>
      <c r="E1681">
        <v>1771</v>
      </c>
      <c r="F1681">
        <v>11</v>
      </c>
      <c r="G1681">
        <v>11</v>
      </c>
      <c r="H1681">
        <v>184.95000000000002</v>
      </c>
      <c r="I1681">
        <v>7</v>
      </c>
      <c r="J1681">
        <v>7</v>
      </c>
      <c r="K1681">
        <v>0</v>
      </c>
      <c r="L1681" t="s">
        <v>8737</v>
      </c>
      <c r="M1681" t="s">
        <v>107</v>
      </c>
      <c r="N1681" t="s">
        <v>107</v>
      </c>
    </row>
    <row r="1682" spans="2:14" x14ac:dyDescent="0.35">
      <c r="B1682" t="s">
        <v>8725</v>
      </c>
      <c r="C1682" t="s">
        <v>8749</v>
      </c>
      <c r="D1682">
        <v>866</v>
      </c>
      <c r="E1682">
        <v>1946</v>
      </c>
      <c r="F1682">
        <v>10</v>
      </c>
      <c r="G1682">
        <v>10</v>
      </c>
      <c r="H1682">
        <v>119.94999999999999</v>
      </c>
      <c r="I1682">
        <v>4</v>
      </c>
      <c r="J1682">
        <v>4</v>
      </c>
      <c r="K1682">
        <v>0</v>
      </c>
      <c r="L1682" t="s">
        <v>8737</v>
      </c>
      <c r="M1682" t="s">
        <v>47</v>
      </c>
      <c r="N1682" t="s">
        <v>47</v>
      </c>
    </row>
    <row r="1683" spans="2:14" x14ac:dyDescent="0.35">
      <c r="B1683" t="s">
        <v>8725</v>
      </c>
      <c r="C1683" t="s">
        <v>8749</v>
      </c>
      <c r="D1683">
        <v>892</v>
      </c>
      <c r="E1683">
        <v>1916</v>
      </c>
      <c r="F1683">
        <v>11</v>
      </c>
      <c r="G1683">
        <v>10</v>
      </c>
      <c r="H1683">
        <v>1369.95</v>
      </c>
      <c r="I1683">
        <v>4</v>
      </c>
      <c r="J1683">
        <v>3</v>
      </c>
      <c r="K1683">
        <v>0</v>
      </c>
      <c r="L1683" t="s">
        <v>8737</v>
      </c>
      <c r="M1683" t="s">
        <v>27</v>
      </c>
      <c r="N1683" t="s">
        <v>27</v>
      </c>
    </row>
    <row r="1684" spans="2:14" x14ac:dyDescent="0.35">
      <c r="B1684" t="s">
        <v>8725</v>
      </c>
      <c r="C1684" t="s">
        <v>8749</v>
      </c>
      <c r="D1684">
        <v>908</v>
      </c>
      <c r="E1684">
        <v>1887</v>
      </c>
      <c r="F1684">
        <v>10</v>
      </c>
      <c r="G1684">
        <v>10</v>
      </c>
      <c r="H1684">
        <v>138</v>
      </c>
      <c r="I1684">
        <v>2</v>
      </c>
      <c r="J1684">
        <v>2</v>
      </c>
      <c r="K1684">
        <v>1</v>
      </c>
      <c r="L1684" t="s">
        <v>8737</v>
      </c>
      <c r="M1684" t="s">
        <v>27</v>
      </c>
      <c r="N1684" t="s">
        <v>107</v>
      </c>
    </row>
    <row r="1685" spans="2:14" x14ac:dyDescent="0.35">
      <c r="B1685" t="s">
        <v>8725</v>
      </c>
      <c r="C1685" t="s">
        <v>8749</v>
      </c>
      <c r="D1685">
        <v>923</v>
      </c>
      <c r="E1685">
        <v>1758</v>
      </c>
      <c r="F1685">
        <v>11</v>
      </c>
      <c r="G1685">
        <v>11</v>
      </c>
      <c r="H1685">
        <v>9.99</v>
      </c>
      <c r="I1685">
        <v>1</v>
      </c>
      <c r="J1685">
        <v>1</v>
      </c>
      <c r="K1685">
        <v>0</v>
      </c>
      <c r="L1685" t="s">
        <v>8737</v>
      </c>
      <c r="M1685" t="s">
        <v>57</v>
      </c>
      <c r="N1685" t="s">
        <v>57</v>
      </c>
    </row>
    <row r="1686" spans="2:14" x14ac:dyDescent="0.35">
      <c r="B1686" t="s">
        <v>8725</v>
      </c>
      <c r="C1686" t="s">
        <v>8749</v>
      </c>
      <c r="D1686">
        <v>935</v>
      </c>
      <c r="E1686">
        <v>1966</v>
      </c>
      <c r="F1686">
        <v>10</v>
      </c>
      <c r="G1686">
        <v>10</v>
      </c>
      <c r="H1686">
        <v>31.96</v>
      </c>
      <c r="I1686">
        <v>1</v>
      </c>
      <c r="J1686">
        <v>1</v>
      </c>
      <c r="K1686">
        <v>0</v>
      </c>
      <c r="L1686" t="s">
        <v>8737</v>
      </c>
      <c r="M1686" t="s">
        <v>137</v>
      </c>
      <c r="N1686" t="s">
        <v>137</v>
      </c>
    </row>
    <row r="1687" spans="2:14" x14ac:dyDescent="0.35">
      <c r="B1687" t="s">
        <v>8725</v>
      </c>
      <c r="C1687" t="s">
        <v>8749</v>
      </c>
      <c r="D1687">
        <v>936</v>
      </c>
      <c r="E1687">
        <v>1945</v>
      </c>
      <c r="F1687">
        <v>10</v>
      </c>
      <c r="G1687">
        <v>10</v>
      </c>
      <c r="H1687">
        <v>57.98</v>
      </c>
      <c r="I1687">
        <v>7</v>
      </c>
      <c r="J1687">
        <v>7</v>
      </c>
      <c r="K1687">
        <v>0</v>
      </c>
      <c r="L1687" t="s">
        <v>8737</v>
      </c>
      <c r="M1687" t="s">
        <v>137</v>
      </c>
      <c r="N1687" t="s">
        <v>137</v>
      </c>
    </row>
    <row r="1688" spans="2:14" x14ac:dyDescent="0.35">
      <c r="B1688" t="s">
        <v>8725</v>
      </c>
      <c r="C1688" t="s">
        <v>8749</v>
      </c>
      <c r="D1688">
        <v>938</v>
      </c>
      <c r="E1688">
        <v>1968</v>
      </c>
      <c r="F1688">
        <v>10</v>
      </c>
      <c r="G1688">
        <v>10</v>
      </c>
      <c r="H1688">
        <v>75.98</v>
      </c>
      <c r="I1688">
        <v>7</v>
      </c>
      <c r="J1688">
        <v>7</v>
      </c>
      <c r="K1688">
        <v>0</v>
      </c>
      <c r="L1688" t="s">
        <v>8737</v>
      </c>
      <c r="M1688" t="s">
        <v>47</v>
      </c>
      <c r="N1688" t="s">
        <v>47</v>
      </c>
    </row>
    <row r="1689" spans="2:14" x14ac:dyDescent="0.35">
      <c r="B1689" t="s">
        <v>8725</v>
      </c>
      <c r="C1689" t="s">
        <v>8749</v>
      </c>
      <c r="D1689">
        <v>940</v>
      </c>
      <c r="E1689">
        <v>2021</v>
      </c>
      <c r="F1689">
        <v>9</v>
      </c>
      <c r="G1689">
        <v>9</v>
      </c>
      <c r="H1689">
        <v>85.98</v>
      </c>
      <c r="I1689">
        <v>7</v>
      </c>
      <c r="J1689">
        <v>7</v>
      </c>
      <c r="K1689">
        <v>0</v>
      </c>
      <c r="L1689" t="s">
        <v>8737</v>
      </c>
      <c r="M1689" t="s">
        <v>47</v>
      </c>
      <c r="N1689" t="s">
        <v>47</v>
      </c>
    </row>
    <row r="1690" spans="2:14" x14ac:dyDescent="0.35">
      <c r="B1690" t="s">
        <v>8725</v>
      </c>
      <c r="C1690" t="s">
        <v>8749</v>
      </c>
      <c r="D1690">
        <v>946</v>
      </c>
      <c r="E1690">
        <v>2118</v>
      </c>
      <c r="F1690">
        <v>9</v>
      </c>
      <c r="G1690">
        <v>9</v>
      </c>
      <c r="H1690">
        <v>74.95</v>
      </c>
      <c r="I1690">
        <v>4</v>
      </c>
      <c r="J1690">
        <v>4</v>
      </c>
      <c r="K1690">
        <v>0</v>
      </c>
      <c r="L1690" t="s">
        <v>8737</v>
      </c>
      <c r="M1690" t="s">
        <v>47</v>
      </c>
      <c r="N1690" t="s">
        <v>47</v>
      </c>
    </row>
    <row r="1691" spans="2:14" x14ac:dyDescent="0.35">
      <c r="B1691" t="s">
        <v>8725</v>
      </c>
      <c r="C1691" t="s">
        <v>8749</v>
      </c>
      <c r="D1691">
        <v>949</v>
      </c>
      <c r="E1691">
        <v>2034</v>
      </c>
      <c r="F1691">
        <v>9</v>
      </c>
      <c r="G1691">
        <v>9</v>
      </c>
      <c r="H1691">
        <v>46.5</v>
      </c>
      <c r="I1691">
        <v>4</v>
      </c>
      <c r="J1691">
        <v>4</v>
      </c>
      <c r="K1691">
        <v>0</v>
      </c>
      <c r="L1691" t="s">
        <v>8737</v>
      </c>
      <c r="M1691" t="s">
        <v>27</v>
      </c>
      <c r="N1691" t="s">
        <v>27</v>
      </c>
    </row>
    <row r="1692" spans="2:14" x14ac:dyDescent="0.35">
      <c r="B1692" t="s">
        <v>8725</v>
      </c>
      <c r="C1692" t="s">
        <v>8749</v>
      </c>
      <c r="D1692">
        <v>950</v>
      </c>
      <c r="E1692">
        <v>1817</v>
      </c>
      <c r="F1692">
        <v>11</v>
      </c>
      <c r="G1692">
        <v>11</v>
      </c>
      <c r="H1692">
        <v>334</v>
      </c>
      <c r="I1692">
        <v>2</v>
      </c>
      <c r="J1692">
        <v>2</v>
      </c>
      <c r="K1692">
        <v>0</v>
      </c>
      <c r="L1692" t="s">
        <v>8737</v>
      </c>
      <c r="M1692" t="s">
        <v>27</v>
      </c>
      <c r="N1692" t="s">
        <v>27</v>
      </c>
    </row>
    <row r="1693" spans="2:14" x14ac:dyDescent="0.35">
      <c r="B1693" t="s">
        <v>8725</v>
      </c>
      <c r="C1693" t="s">
        <v>8749</v>
      </c>
      <c r="D1693">
        <v>955</v>
      </c>
      <c r="E1693">
        <v>2100</v>
      </c>
      <c r="F1693">
        <v>10</v>
      </c>
      <c r="G1693">
        <v>9</v>
      </c>
      <c r="H1693">
        <v>543.52</v>
      </c>
      <c r="I1693">
        <v>7</v>
      </c>
      <c r="J1693">
        <v>4</v>
      </c>
      <c r="K1693">
        <v>0</v>
      </c>
      <c r="L1693" t="s">
        <v>8737</v>
      </c>
      <c r="M1693" t="s">
        <v>57</v>
      </c>
      <c r="N1693" t="s">
        <v>57</v>
      </c>
    </row>
    <row r="1694" spans="2:14" x14ac:dyDescent="0.35">
      <c r="B1694" t="s">
        <v>8725</v>
      </c>
      <c r="C1694" t="s">
        <v>8749</v>
      </c>
      <c r="D1694">
        <v>964</v>
      </c>
      <c r="E1694">
        <v>1967</v>
      </c>
      <c r="F1694">
        <v>10</v>
      </c>
      <c r="G1694">
        <v>10</v>
      </c>
      <c r="H1694">
        <v>500</v>
      </c>
      <c r="I1694">
        <v>3</v>
      </c>
      <c r="J1694">
        <v>3</v>
      </c>
      <c r="K1694">
        <v>1</v>
      </c>
      <c r="L1694" t="s">
        <v>8737</v>
      </c>
      <c r="M1694" t="s">
        <v>47</v>
      </c>
      <c r="N1694" t="s">
        <v>27</v>
      </c>
    </row>
    <row r="1695" spans="2:14" x14ac:dyDescent="0.35">
      <c r="B1695" t="s">
        <v>8725</v>
      </c>
      <c r="C1695" t="s">
        <v>8749</v>
      </c>
      <c r="D1695">
        <v>967</v>
      </c>
      <c r="E1695">
        <v>1861</v>
      </c>
      <c r="F1695">
        <v>10</v>
      </c>
      <c r="G1695">
        <v>10</v>
      </c>
      <c r="H1695">
        <v>735</v>
      </c>
      <c r="I1695">
        <v>5</v>
      </c>
      <c r="J1695">
        <v>5</v>
      </c>
      <c r="K1695">
        <v>0</v>
      </c>
      <c r="L1695" t="s">
        <v>8737</v>
      </c>
      <c r="M1695" t="s">
        <v>107</v>
      </c>
      <c r="N1695" t="s">
        <v>107</v>
      </c>
    </row>
    <row r="1696" spans="2:14" x14ac:dyDescent="0.35">
      <c r="B1696" t="s">
        <v>8725</v>
      </c>
      <c r="C1696" t="s">
        <v>8749</v>
      </c>
      <c r="D1696">
        <v>971</v>
      </c>
      <c r="E1696">
        <v>1925</v>
      </c>
      <c r="F1696">
        <v>10</v>
      </c>
      <c r="G1696">
        <v>10</v>
      </c>
      <c r="H1696">
        <v>356</v>
      </c>
      <c r="I1696">
        <v>2</v>
      </c>
      <c r="J1696">
        <v>2</v>
      </c>
      <c r="K1696">
        <v>0</v>
      </c>
      <c r="L1696" t="s">
        <v>8737</v>
      </c>
      <c r="M1696" t="s">
        <v>84</v>
      </c>
      <c r="N1696" t="s">
        <v>84</v>
      </c>
    </row>
    <row r="1697" spans="2:14" x14ac:dyDescent="0.35">
      <c r="B1697" t="s">
        <v>8725</v>
      </c>
      <c r="C1697" t="s">
        <v>8749</v>
      </c>
      <c r="D1697">
        <v>978</v>
      </c>
      <c r="E1697">
        <v>1947</v>
      </c>
      <c r="F1697">
        <v>10</v>
      </c>
      <c r="G1697">
        <v>10</v>
      </c>
      <c r="H1697">
        <v>149.85000000000002</v>
      </c>
      <c r="I1697">
        <v>7</v>
      </c>
      <c r="J1697">
        <v>7</v>
      </c>
      <c r="K1697">
        <v>0</v>
      </c>
      <c r="L1697" t="s">
        <v>8737</v>
      </c>
      <c r="M1697" t="s">
        <v>57</v>
      </c>
      <c r="N1697" t="s">
        <v>57</v>
      </c>
    </row>
    <row r="1698" spans="2:14" x14ac:dyDescent="0.35">
      <c r="B1698" t="s">
        <v>8725</v>
      </c>
      <c r="C1698" t="s">
        <v>8749</v>
      </c>
      <c r="D1698">
        <v>987</v>
      </c>
      <c r="E1698">
        <v>1876</v>
      </c>
      <c r="F1698">
        <v>10</v>
      </c>
      <c r="G1698">
        <v>10</v>
      </c>
      <c r="H1698">
        <v>567</v>
      </c>
      <c r="I1698">
        <v>5</v>
      </c>
      <c r="J1698">
        <v>5</v>
      </c>
      <c r="K1698">
        <v>0</v>
      </c>
      <c r="L1698" t="s">
        <v>8737</v>
      </c>
      <c r="M1698" t="s">
        <v>47</v>
      </c>
      <c r="N1698" t="s">
        <v>47</v>
      </c>
    </row>
    <row r="1699" spans="2:14" x14ac:dyDescent="0.35">
      <c r="B1699" t="s">
        <v>8725</v>
      </c>
      <c r="C1699" t="s">
        <v>8749</v>
      </c>
      <c r="D1699">
        <v>988</v>
      </c>
      <c r="E1699">
        <v>2059</v>
      </c>
      <c r="F1699">
        <v>9</v>
      </c>
      <c r="G1699">
        <v>9</v>
      </c>
      <c r="H1699">
        <v>74.849999999999994</v>
      </c>
      <c r="I1699">
        <v>4</v>
      </c>
      <c r="J1699">
        <v>4</v>
      </c>
      <c r="K1699">
        <v>0</v>
      </c>
      <c r="L1699" t="s">
        <v>8737</v>
      </c>
      <c r="M1699" t="s">
        <v>84</v>
      </c>
      <c r="N1699" t="s">
        <v>84</v>
      </c>
    </row>
    <row r="1700" spans="2:14" x14ac:dyDescent="0.35">
      <c r="B1700" t="s">
        <v>8725</v>
      </c>
      <c r="C1700" t="s">
        <v>8749</v>
      </c>
      <c r="D1700">
        <v>991</v>
      </c>
      <c r="E1700">
        <v>2046</v>
      </c>
      <c r="F1700">
        <v>9</v>
      </c>
      <c r="G1700">
        <v>9</v>
      </c>
      <c r="H1700">
        <v>33.979999999999997</v>
      </c>
      <c r="I1700">
        <v>4</v>
      </c>
      <c r="J1700">
        <v>4</v>
      </c>
      <c r="K1700">
        <v>0</v>
      </c>
      <c r="L1700" t="s">
        <v>8737</v>
      </c>
      <c r="M1700" t="s">
        <v>27</v>
      </c>
      <c r="N1700" t="s">
        <v>27</v>
      </c>
    </row>
    <row r="1701" spans="2:14" x14ac:dyDescent="0.35">
      <c r="B1701" t="s">
        <v>8725</v>
      </c>
      <c r="C1701" t="s">
        <v>8749</v>
      </c>
      <c r="D1701">
        <v>998</v>
      </c>
      <c r="E1701">
        <v>2039</v>
      </c>
      <c r="F1701">
        <v>9</v>
      </c>
      <c r="G1701">
        <v>9</v>
      </c>
      <c r="H1701">
        <v>149.85000000000002</v>
      </c>
      <c r="I1701">
        <v>7</v>
      </c>
      <c r="J1701">
        <v>7</v>
      </c>
      <c r="K1701">
        <v>0</v>
      </c>
      <c r="L1701" t="s">
        <v>8737</v>
      </c>
      <c r="M1701" t="s">
        <v>27</v>
      </c>
      <c r="N1701" t="s">
        <v>27</v>
      </c>
    </row>
    <row r="1702" spans="2:14" x14ac:dyDescent="0.35">
      <c r="B1702" t="s">
        <v>8725</v>
      </c>
      <c r="C1702" t="s">
        <v>8749</v>
      </c>
      <c r="D1702">
        <v>999</v>
      </c>
      <c r="E1702">
        <v>2071</v>
      </c>
      <c r="F1702">
        <v>9</v>
      </c>
      <c r="G1702">
        <v>9</v>
      </c>
      <c r="H1702">
        <v>83.8</v>
      </c>
      <c r="I1702">
        <v>4</v>
      </c>
      <c r="J1702">
        <v>4</v>
      </c>
      <c r="K1702">
        <v>0</v>
      </c>
      <c r="L1702" t="s">
        <v>8737</v>
      </c>
      <c r="M1702" t="s">
        <v>47</v>
      </c>
      <c r="N1702" t="s">
        <v>47</v>
      </c>
    </row>
    <row r="1703" spans="2:14" x14ac:dyDescent="0.35">
      <c r="B1703" t="s">
        <v>8725</v>
      </c>
      <c r="C1703" t="s">
        <v>8749</v>
      </c>
      <c r="D1703">
        <v>1001</v>
      </c>
      <c r="E1703">
        <v>2022</v>
      </c>
      <c r="F1703">
        <v>9</v>
      </c>
      <c r="G1703">
        <v>9</v>
      </c>
      <c r="H1703">
        <v>798</v>
      </c>
      <c r="I1703">
        <v>3</v>
      </c>
      <c r="J1703">
        <v>3</v>
      </c>
      <c r="K1703">
        <v>0</v>
      </c>
      <c r="L1703" t="s">
        <v>8737</v>
      </c>
      <c r="M1703" t="s">
        <v>27</v>
      </c>
      <c r="N1703" t="s">
        <v>27</v>
      </c>
    </row>
    <row r="1704" spans="2:14" x14ac:dyDescent="0.35">
      <c r="B1704" t="s">
        <v>8725</v>
      </c>
      <c r="C1704" t="s">
        <v>8749</v>
      </c>
      <c r="D1704">
        <v>1004</v>
      </c>
      <c r="E1704">
        <v>2074</v>
      </c>
      <c r="F1704">
        <v>9</v>
      </c>
      <c r="G1704">
        <v>9</v>
      </c>
      <c r="H1704">
        <v>476</v>
      </c>
      <c r="I1704">
        <v>2</v>
      </c>
      <c r="J1704">
        <v>2</v>
      </c>
      <c r="K1704">
        <v>0</v>
      </c>
      <c r="L1704" t="s">
        <v>8737</v>
      </c>
      <c r="M1704" t="s">
        <v>107</v>
      </c>
      <c r="N1704" t="s">
        <v>107</v>
      </c>
    </row>
    <row r="1705" spans="2:14" x14ac:dyDescent="0.35">
      <c r="B1705" t="s">
        <v>8725</v>
      </c>
      <c r="C1705" t="s">
        <v>8749</v>
      </c>
      <c r="D1705">
        <v>1005</v>
      </c>
      <c r="E1705">
        <v>1750</v>
      </c>
      <c r="F1705">
        <v>11</v>
      </c>
      <c r="G1705">
        <v>11</v>
      </c>
      <c r="H1705">
        <v>62</v>
      </c>
      <c r="I1705">
        <v>4</v>
      </c>
      <c r="J1705">
        <v>4</v>
      </c>
      <c r="K1705">
        <v>0</v>
      </c>
      <c r="L1705" t="s">
        <v>8737</v>
      </c>
      <c r="M1705" t="s">
        <v>57</v>
      </c>
      <c r="N1705" t="s">
        <v>57</v>
      </c>
    </row>
    <row r="1706" spans="2:14" x14ac:dyDescent="0.35">
      <c r="B1706" t="s">
        <v>8725</v>
      </c>
      <c r="C1706" t="s">
        <v>8749</v>
      </c>
      <c r="D1706">
        <v>1006</v>
      </c>
      <c r="E1706">
        <v>2102</v>
      </c>
      <c r="F1706">
        <v>9</v>
      </c>
      <c r="G1706">
        <v>9</v>
      </c>
      <c r="H1706">
        <v>276</v>
      </c>
      <c r="I1706">
        <v>2</v>
      </c>
      <c r="J1706">
        <v>2</v>
      </c>
      <c r="K1706">
        <v>0</v>
      </c>
      <c r="L1706" t="s">
        <v>8737</v>
      </c>
      <c r="M1706" t="s">
        <v>27</v>
      </c>
      <c r="N1706" t="s">
        <v>27</v>
      </c>
    </row>
    <row r="1707" spans="2:14" x14ac:dyDescent="0.35">
      <c r="B1707" t="s">
        <v>8725</v>
      </c>
      <c r="C1707" t="s">
        <v>8749</v>
      </c>
      <c r="D1707">
        <v>1010</v>
      </c>
      <c r="E1707">
        <v>2107</v>
      </c>
      <c r="F1707">
        <v>9</v>
      </c>
      <c r="G1707">
        <v>9</v>
      </c>
      <c r="H1707">
        <v>52.5</v>
      </c>
      <c r="I1707">
        <v>4</v>
      </c>
      <c r="J1707">
        <v>4</v>
      </c>
      <c r="K1707">
        <v>0</v>
      </c>
      <c r="L1707" t="s">
        <v>8737</v>
      </c>
      <c r="M1707" t="s">
        <v>57</v>
      </c>
      <c r="N1707" t="s">
        <v>57</v>
      </c>
    </row>
    <row r="1708" spans="2:14" x14ac:dyDescent="0.35">
      <c r="B1708" t="s">
        <v>8725</v>
      </c>
      <c r="C1708" t="s">
        <v>8749</v>
      </c>
      <c r="D1708">
        <v>1022</v>
      </c>
      <c r="E1708">
        <v>2090</v>
      </c>
      <c r="F1708">
        <v>9</v>
      </c>
      <c r="G1708">
        <v>9</v>
      </c>
      <c r="H1708">
        <v>32.97</v>
      </c>
      <c r="I1708">
        <v>1</v>
      </c>
      <c r="J1708">
        <v>1</v>
      </c>
      <c r="K1708">
        <v>0</v>
      </c>
      <c r="L1708" t="s">
        <v>8737</v>
      </c>
      <c r="M1708" t="s">
        <v>27</v>
      </c>
      <c r="N1708" t="s">
        <v>27</v>
      </c>
    </row>
    <row r="1709" spans="2:14" x14ac:dyDescent="0.35">
      <c r="B1709" t="s">
        <v>8725</v>
      </c>
      <c r="C1709" t="s">
        <v>8749</v>
      </c>
      <c r="D1709">
        <v>1034</v>
      </c>
      <c r="E1709">
        <v>1969</v>
      </c>
      <c r="F1709">
        <v>10</v>
      </c>
      <c r="G1709">
        <v>10</v>
      </c>
      <c r="H1709">
        <v>60</v>
      </c>
      <c r="I1709">
        <v>1</v>
      </c>
      <c r="J1709">
        <v>1</v>
      </c>
      <c r="K1709">
        <v>0</v>
      </c>
      <c r="L1709" t="s">
        <v>8737</v>
      </c>
      <c r="M1709" t="s">
        <v>137</v>
      </c>
      <c r="N1709" t="s">
        <v>137</v>
      </c>
    </row>
    <row r="1710" spans="2:14" x14ac:dyDescent="0.35">
      <c r="B1710" t="s">
        <v>8725</v>
      </c>
      <c r="C1710" t="s">
        <v>8749</v>
      </c>
      <c r="D1710">
        <v>1037</v>
      </c>
      <c r="E1710">
        <v>1740</v>
      </c>
      <c r="F1710">
        <v>11</v>
      </c>
      <c r="G1710">
        <v>11</v>
      </c>
      <c r="H1710">
        <v>171.96</v>
      </c>
      <c r="I1710">
        <v>7</v>
      </c>
      <c r="J1710">
        <v>7</v>
      </c>
      <c r="K1710">
        <v>0</v>
      </c>
      <c r="L1710" t="s">
        <v>8737</v>
      </c>
      <c r="M1710" t="s">
        <v>137</v>
      </c>
      <c r="N1710" t="s">
        <v>137</v>
      </c>
    </row>
    <row r="1711" spans="2:14" x14ac:dyDescent="0.35">
      <c r="B1711" t="s">
        <v>8725</v>
      </c>
      <c r="C1711" t="s">
        <v>8749</v>
      </c>
      <c r="D1711">
        <v>1040</v>
      </c>
      <c r="E1711">
        <v>2081</v>
      </c>
      <c r="F1711">
        <v>9</v>
      </c>
      <c r="G1711">
        <v>9</v>
      </c>
      <c r="H1711">
        <v>110.97</v>
      </c>
      <c r="I1711">
        <v>7</v>
      </c>
      <c r="J1711">
        <v>7</v>
      </c>
      <c r="K1711">
        <v>0</v>
      </c>
      <c r="L1711" t="s">
        <v>8737</v>
      </c>
      <c r="M1711" t="s">
        <v>47</v>
      </c>
      <c r="N1711" t="s">
        <v>47</v>
      </c>
    </row>
    <row r="1712" spans="2:14" x14ac:dyDescent="0.35">
      <c r="B1712" t="s">
        <v>8725</v>
      </c>
      <c r="C1712" t="s">
        <v>8749</v>
      </c>
      <c r="D1712">
        <v>1042</v>
      </c>
      <c r="E1712">
        <v>2038</v>
      </c>
      <c r="F1712">
        <v>9</v>
      </c>
      <c r="G1712">
        <v>9</v>
      </c>
      <c r="H1712">
        <v>57.98</v>
      </c>
      <c r="I1712">
        <v>7</v>
      </c>
      <c r="J1712">
        <v>7</v>
      </c>
      <c r="K1712">
        <v>0</v>
      </c>
      <c r="L1712" t="s">
        <v>8737</v>
      </c>
      <c r="M1712" t="s">
        <v>47</v>
      </c>
      <c r="N1712" t="s">
        <v>47</v>
      </c>
    </row>
    <row r="1713" spans="2:14" x14ac:dyDescent="0.35">
      <c r="B1713" t="s">
        <v>8725</v>
      </c>
      <c r="C1713" t="s">
        <v>8749</v>
      </c>
      <c r="D1713">
        <v>1043</v>
      </c>
      <c r="E1713">
        <v>1938</v>
      </c>
      <c r="F1713">
        <v>10</v>
      </c>
      <c r="G1713">
        <v>10</v>
      </c>
      <c r="H1713">
        <v>900</v>
      </c>
      <c r="I1713">
        <v>3</v>
      </c>
      <c r="J1713">
        <v>3</v>
      </c>
      <c r="K1713">
        <v>0</v>
      </c>
      <c r="L1713" t="s">
        <v>8737</v>
      </c>
      <c r="M1713" t="s">
        <v>47</v>
      </c>
      <c r="N1713" t="s">
        <v>47</v>
      </c>
    </row>
    <row r="1714" spans="2:14" x14ac:dyDescent="0.35">
      <c r="B1714" t="s">
        <v>8725</v>
      </c>
      <c r="C1714" t="s">
        <v>8749</v>
      </c>
      <c r="D1714">
        <v>1052</v>
      </c>
      <c r="E1714">
        <v>1764</v>
      </c>
      <c r="F1714">
        <v>11</v>
      </c>
      <c r="G1714">
        <v>11</v>
      </c>
      <c r="H1714">
        <v>47.98</v>
      </c>
      <c r="I1714">
        <v>4</v>
      </c>
      <c r="J1714">
        <v>4</v>
      </c>
      <c r="K1714">
        <v>0</v>
      </c>
      <c r="L1714" t="s">
        <v>8737</v>
      </c>
      <c r="M1714" t="s">
        <v>107</v>
      </c>
      <c r="N1714" t="s">
        <v>107</v>
      </c>
    </row>
    <row r="1715" spans="2:14" x14ac:dyDescent="0.35">
      <c r="B1715" t="s">
        <v>8725</v>
      </c>
      <c r="C1715" t="s">
        <v>8749</v>
      </c>
      <c r="D1715">
        <v>1054</v>
      </c>
      <c r="E1715">
        <v>1814</v>
      </c>
      <c r="F1715">
        <v>11</v>
      </c>
      <c r="G1715">
        <v>11</v>
      </c>
      <c r="H1715">
        <v>59.98</v>
      </c>
      <c r="I1715">
        <v>7</v>
      </c>
      <c r="J1715">
        <v>7</v>
      </c>
      <c r="K1715">
        <v>0</v>
      </c>
      <c r="L1715" t="s">
        <v>8737</v>
      </c>
      <c r="M1715" t="s">
        <v>27</v>
      </c>
      <c r="N1715" t="s">
        <v>27</v>
      </c>
    </row>
    <row r="1716" spans="2:14" x14ac:dyDescent="0.35">
      <c r="B1716" t="s">
        <v>8725</v>
      </c>
      <c r="C1716" t="s">
        <v>8749</v>
      </c>
      <c r="D1716">
        <v>1064</v>
      </c>
      <c r="E1716">
        <v>1732</v>
      </c>
      <c r="F1716">
        <v>11</v>
      </c>
      <c r="G1716">
        <v>11</v>
      </c>
      <c r="H1716">
        <v>500</v>
      </c>
      <c r="I1716">
        <v>3</v>
      </c>
      <c r="J1716">
        <v>3</v>
      </c>
      <c r="K1716">
        <v>0</v>
      </c>
      <c r="L1716" t="s">
        <v>8737</v>
      </c>
      <c r="M1716" t="s">
        <v>47</v>
      </c>
      <c r="N1716" t="s">
        <v>47</v>
      </c>
    </row>
    <row r="1717" spans="2:14" x14ac:dyDescent="0.35">
      <c r="B1717" t="s">
        <v>8725</v>
      </c>
      <c r="C1717" t="s">
        <v>8749</v>
      </c>
      <c r="D1717">
        <v>1103</v>
      </c>
      <c r="E1717">
        <v>1963</v>
      </c>
      <c r="F1717">
        <v>10</v>
      </c>
      <c r="G1717">
        <v>10</v>
      </c>
      <c r="H1717">
        <v>4.99</v>
      </c>
      <c r="I1717">
        <v>1</v>
      </c>
      <c r="J1717">
        <v>1</v>
      </c>
      <c r="K1717">
        <v>0</v>
      </c>
      <c r="L1717" t="s">
        <v>8737</v>
      </c>
      <c r="M1717" t="s">
        <v>107</v>
      </c>
      <c r="N1717" t="s">
        <v>107</v>
      </c>
    </row>
    <row r="1718" spans="2:14" x14ac:dyDescent="0.35">
      <c r="B1718" t="s">
        <v>8725</v>
      </c>
      <c r="C1718" t="s">
        <v>8749</v>
      </c>
      <c r="D1718">
        <v>1116</v>
      </c>
      <c r="E1718">
        <v>2056</v>
      </c>
      <c r="F1718">
        <v>9</v>
      </c>
      <c r="G1718">
        <v>9</v>
      </c>
      <c r="H1718">
        <v>108</v>
      </c>
      <c r="I1718">
        <v>2</v>
      </c>
      <c r="J1718">
        <v>2</v>
      </c>
      <c r="K1718">
        <v>0</v>
      </c>
      <c r="L1718" t="s">
        <v>8737</v>
      </c>
      <c r="M1718" t="s">
        <v>137</v>
      </c>
      <c r="N1718" t="s">
        <v>137</v>
      </c>
    </row>
    <row r="1719" spans="2:14" x14ac:dyDescent="0.35">
      <c r="B1719" t="s">
        <v>8725</v>
      </c>
      <c r="C1719" t="s">
        <v>8749</v>
      </c>
      <c r="D1719">
        <v>1118</v>
      </c>
      <c r="E1719">
        <v>2032</v>
      </c>
      <c r="F1719">
        <v>9</v>
      </c>
      <c r="G1719">
        <v>9</v>
      </c>
      <c r="H1719">
        <v>65.900000000000006</v>
      </c>
      <c r="I1719">
        <v>7</v>
      </c>
      <c r="J1719">
        <v>7</v>
      </c>
      <c r="K1719">
        <v>0</v>
      </c>
      <c r="L1719" t="s">
        <v>8737</v>
      </c>
      <c r="M1719" t="s">
        <v>57</v>
      </c>
      <c r="N1719" t="s">
        <v>57</v>
      </c>
    </row>
    <row r="1720" spans="2:14" x14ac:dyDescent="0.35">
      <c r="B1720" t="s">
        <v>8725</v>
      </c>
      <c r="C1720" t="s">
        <v>8749</v>
      </c>
      <c r="D1720">
        <v>1128</v>
      </c>
      <c r="E1720">
        <v>2089</v>
      </c>
      <c r="F1720">
        <v>9</v>
      </c>
      <c r="G1720">
        <v>9</v>
      </c>
      <c r="H1720">
        <v>2250</v>
      </c>
      <c r="I1720">
        <v>3</v>
      </c>
      <c r="J1720">
        <v>3</v>
      </c>
      <c r="K1720">
        <v>0</v>
      </c>
      <c r="L1720" t="s">
        <v>8737</v>
      </c>
      <c r="M1720" t="s">
        <v>47</v>
      </c>
      <c r="N1720" t="s">
        <v>47</v>
      </c>
    </row>
    <row r="1721" spans="2:14" x14ac:dyDescent="0.35">
      <c r="B1721" t="s">
        <v>8725</v>
      </c>
      <c r="C1721" t="s">
        <v>8749</v>
      </c>
      <c r="D1721">
        <v>1130</v>
      </c>
      <c r="E1721">
        <v>2013</v>
      </c>
      <c r="F1721">
        <v>9</v>
      </c>
      <c r="G1721">
        <v>9</v>
      </c>
      <c r="H1721">
        <v>59.96</v>
      </c>
      <c r="I1721">
        <v>4</v>
      </c>
      <c r="J1721">
        <v>4</v>
      </c>
      <c r="K1721">
        <v>0</v>
      </c>
      <c r="L1721" t="s">
        <v>8737</v>
      </c>
      <c r="M1721" t="s">
        <v>107</v>
      </c>
      <c r="N1721" t="s">
        <v>107</v>
      </c>
    </row>
    <row r="1722" spans="2:14" x14ac:dyDescent="0.35">
      <c r="B1722" t="s">
        <v>8725</v>
      </c>
      <c r="C1722" t="s">
        <v>8749</v>
      </c>
      <c r="D1722">
        <v>1131</v>
      </c>
      <c r="E1722">
        <v>2015</v>
      </c>
      <c r="F1722">
        <v>9</v>
      </c>
      <c r="G1722">
        <v>9</v>
      </c>
      <c r="H1722">
        <v>47.96</v>
      </c>
      <c r="I1722">
        <v>1</v>
      </c>
      <c r="J1722">
        <v>1</v>
      </c>
      <c r="K1722">
        <v>0</v>
      </c>
      <c r="L1722" t="s">
        <v>8737</v>
      </c>
      <c r="M1722" t="s">
        <v>27</v>
      </c>
      <c r="N1722" t="s">
        <v>27</v>
      </c>
    </row>
    <row r="1723" spans="2:14" x14ac:dyDescent="0.35">
      <c r="B1723" t="s">
        <v>8725</v>
      </c>
      <c r="C1723" t="s">
        <v>8749</v>
      </c>
      <c r="D1723">
        <v>1135</v>
      </c>
      <c r="E1723">
        <v>1836</v>
      </c>
      <c r="F1723">
        <v>11</v>
      </c>
      <c r="G1723">
        <v>11</v>
      </c>
      <c r="H1723">
        <v>47.98</v>
      </c>
      <c r="I1723">
        <v>4</v>
      </c>
      <c r="J1723">
        <v>4</v>
      </c>
      <c r="K1723">
        <v>0</v>
      </c>
      <c r="L1723" t="s">
        <v>8737</v>
      </c>
      <c r="M1723" t="s">
        <v>137</v>
      </c>
      <c r="N1723" t="s">
        <v>137</v>
      </c>
    </row>
    <row r="1724" spans="2:14" x14ac:dyDescent="0.35">
      <c r="B1724" t="s">
        <v>8725</v>
      </c>
      <c r="C1724" t="s">
        <v>8749</v>
      </c>
      <c r="D1724">
        <v>1161</v>
      </c>
      <c r="E1724">
        <v>1896</v>
      </c>
      <c r="F1724">
        <v>10</v>
      </c>
      <c r="G1724">
        <v>10</v>
      </c>
      <c r="H1724">
        <v>162</v>
      </c>
      <c r="I1724">
        <v>2</v>
      </c>
      <c r="J1724">
        <v>2</v>
      </c>
      <c r="K1724">
        <v>0</v>
      </c>
      <c r="L1724" t="s">
        <v>8737</v>
      </c>
      <c r="M1724" t="s">
        <v>27</v>
      </c>
      <c r="N1724" t="s">
        <v>27</v>
      </c>
    </row>
    <row r="1725" spans="2:14" x14ac:dyDescent="0.35">
      <c r="B1725" t="s">
        <v>8725</v>
      </c>
      <c r="C1725" t="s">
        <v>8749</v>
      </c>
      <c r="D1725">
        <v>1163</v>
      </c>
      <c r="E1725">
        <v>2010</v>
      </c>
      <c r="F1725">
        <v>9</v>
      </c>
      <c r="G1725">
        <v>9</v>
      </c>
      <c r="H1725">
        <v>50.97</v>
      </c>
      <c r="I1725">
        <v>4</v>
      </c>
      <c r="J1725">
        <v>4</v>
      </c>
      <c r="K1725">
        <v>0</v>
      </c>
      <c r="L1725" t="s">
        <v>8737</v>
      </c>
      <c r="M1725" t="s">
        <v>57</v>
      </c>
      <c r="N1725" t="s">
        <v>57</v>
      </c>
    </row>
    <row r="1726" spans="2:14" x14ac:dyDescent="0.35">
      <c r="B1726" t="s">
        <v>8725</v>
      </c>
      <c r="C1726" t="s">
        <v>8749</v>
      </c>
      <c r="D1726">
        <v>1164</v>
      </c>
      <c r="E1726">
        <v>2119</v>
      </c>
      <c r="F1726">
        <v>9</v>
      </c>
      <c r="G1726">
        <v>9</v>
      </c>
      <c r="H1726">
        <v>95.96</v>
      </c>
      <c r="I1726">
        <v>4</v>
      </c>
      <c r="J1726">
        <v>4</v>
      </c>
      <c r="K1726">
        <v>0</v>
      </c>
      <c r="L1726" t="s">
        <v>8737</v>
      </c>
      <c r="M1726" t="s">
        <v>27</v>
      </c>
      <c r="N1726" t="s">
        <v>27</v>
      </c>
    </row>
    <row r="1727" spans="2:14" x14ac:dyDescent="0.35">
      <c r="B1727" t="s">
        <v>8725</v>
      </c>
      <c r="C1727" t="s">
        <v>8749</v>
      </c>
      <c r="D1727">
        <v>1168</v>
      </c>
      <c r="E1727">
        <v>2087</v>
      </c>
      <c r="F1727">
        <v>9</v>
      </c>
      <c r="G1727">
        <v>9</v>
      </c>
      <c r="H1727">
        <v>21.98</v>
      </c>
      <c r="I1727">
        <v>1</v>
      </c>
      <c r="J1727">
        <v>1</v>
      </c>
      <c r="K1727">
        <v>0</v>
      </c>
      <c r="L1727" t="s">
        <v>8737</v>
      </c>
      <c r="M1727" t="s">
        <v>27</v>
      </c>
      <c r="N1727" t="s">
        <v>27</v>
      </c>
    </row>
    <row r="1728" spans="2:14" x14ac:dyDescent="0.35">
      <c r="B1728" t="s">
        <v>8725</v>
      </c>
      <c r="C1728" t="s">
        <v>8749</v>
      </c>
      <c r="D1728">
        <v>1172</v>
      </c>
      <c r="E1728">
        <v>2093</v>
      </c>
      <c r="F1728">
        <v>9</v>
      </c>
      <c r="G1728">
        <v>9</v>
      </c>
      <c r="H1728">
        <v>58.5</v>
      </c>
      <c r="I1728">
        <v>4</v>
      </c>
      <c r="J1728">
        <v>4</v>
      </c>
      <c r="K1728">
        <v>0</v>
      </c>
      <c r="L1728" t="s">
        <v>8737</v>
      </c>
      <c r="M1728" t="s">
        <v>137</v>
      </c>
      <c r="N1728" t="s">
        <v>137</v>
      </c>
    </row>
    <row r="1729" spans="2:14" x14ac:dyDescent="0.35">
      <c r="B1729" t="s">
        <v>8725</v>
      </c>
      <c r="C1729" t="s">
        <v>8749</v>
      </c>
      <c r="D1729">
        <v>1175</v>
      </c>
      <c r="E1729">
        <v>1723</v>
      </c>
      <c r="F1729">
        <v>11</v>
      </c>
      <c r="G1729">
        <v>11</v>
      </c>
      <c r="H1729">
        <v>75.98</v>
      </c>
      <c r="I1729">
        <v>7</v>
      </c>
      <c r="J1729">
        <v>7</v>
      </c>
      <c r="K1729">
        <v>0</v>
      </c>
      <c r="L1729" t="s">
        <v>8737</v>
      </c>
      <c r="M1729" t="s">
        <v>27</v>
      </c>
      <c r="N1729" t="s">
        <v>27</v>
      </c>
    </row>
    <row r="1730" spans="2:14" x14ac:dyDescent="0.35">
      <c r="B1730" t="s">
        <v>8725</v>
      </c>
      <c r="C1730" t="s">
        <v>8749</v>
      </c>
      <c r="D1730">
        <v>1180</v>
      </c>
      <c r="E1730">
        <v>1879</v>
      </c>
      <c r="F1730">
        <v>10</v>
      </c>
      <c r="G1730">
        <v>10</v>
      </c>
      <c r="H1730">
        <v>124.75</v>
      </c>
      <c r="I1730">
        <v>4</v>
      </c>
      <c r="J1730">
        <v>4</v>
      </c>
      <c r="K1730">
        <v>0</v>
      </c>
      <c r="L1730" t="s">
        <v>8737</v>
      </c>
      <c r="M1730" t="s">
        <v>47</v>
      </c>
      <c r="N1730" t="s">
        <v>47</v>
      </c>
    </row>
    <row r="1731" spans="2:14" x14ac:dyDescent="0.35">
      <c r="B1731" t="s">
        <v>8725</v>
      </c>
      <c r="C1731" t="s">
        <v>8749</v>
      </c>
      <c r="D1731">
        <v>1181</v>
      </c>
      <c r="E1731">
        <v>1978</v>
      </c>
      <c r="F1731">
        <v>10</v>
      </c>
      <c r="G1731">
        <v>10</v>
      </c>
      <c r="H1731">
        <v>490</v>
      </c>
      <c r="I1731">
        <v>5</v>
      </c>
      <c r="J1731">
        <v>5</v>
      </c>
      <c r="K1731">
        <v>0</v>
      </c>
      <c r="L1731" t="s">
        <v>8737</v>
      </c>
      <c r="M1731" t="s">
        <v>27</v>
      </c>
      <c r="N1731" t="s">
        <v>27</v>
      </c>
    </row>
    <row r="1732" spans="2:14" x14ac:dyDescent="0.35">
      <c r="B1732" t="s">
        <v>8725</v>
      </c>
      <c r="C1732" t="s">
        <v>8749</v>
      </c>
      <c r="D1732">
        <v>1188</v>
      </c>
      <c r="E1732">
        <v>1958</v>
      </c>
      <c r="F1732">
        <v>10</v>
      </c>
      <c r="G1732">
        <v>10</v>
      </c>
      <c r="H1732">
        <v>395</v>
      </c>
      <c r="I1732">
        <v>3</v>
      </c>
      <c r="J1732">
        <v>3</v>
      </c>
      <c r="K1732">
        <v>0</v>
      </c>
      <c r="L1732" t="s">
        <v>8737</v>
      </c>
      <c r="M1732" t="s">
        <v>84</v>
      </c>
      <c r="N1732" t="s">
        <v>84</v>
      </c>
    </row>
    <row r="1733" spans="2:14" x14ac:dyDescent="0.35">
      <c r="B1733" t="s">
        <v>8725</v>
      </c>
      <c r="C1733" t="s">
        <v>8749</v>
      </c>
      <c r="D1733">
        <v>1190</v>
      </c>
      <c r="E1733">
        <v>2080</v>
      </c>
      <c r="F1733">
        <v>10</v>
      </c>
      <c r="G1733">
        <v>9</v>
      </c>
      <c r="H1733">
        <v>5106</v>
      </c>
      <c r="I1733">
        <v>6</v>
      </c>
      <c r="J1733">
        <v>2</v>
      </c>
      <c r="K1733">
        <v>0</v>
      </c>
      <c r="L1733" t="s">
        <v>8737</v>
      </c>
      <c r="M1733" t="s">
        <v>107</v>
      </c>
      <c r="N1733" t="s">
        <v>107</v>
      </c>
    </row>
    <row r="1734" spans="2:14" x14ac:dyDescent="0.35">
      <c r="B1734" t="s">
        <v>8725</v>
      </c>
      <c r="C1734" t="s">
        <v>8749</v>
      </c>
      <c r="D1734">
        <v>1194</v>
      </c>
      <c r="E1734">
        <v>1905</v>
      </c>
      <c r="F1734">
        <v>10</v>
      </c>
      <c r="G1734">
        <v>10</v>
      </c>
      <c r="H1734">
        <v>95.96</v>
      </c>
      <c r="I1734">
        <v>4</v>
      </c>
      <c r="J1734">
        <v>4</v>
      </c>
      <c r="K1734">
        <v>1</v>
      </c>
      <c r="L1734" t="s">
        <v>8737</v>
      </c>
      <c r="M1734" t="s">
        <v>37</v>
      </c>
      <c r="N1734" t="s">
        <v>57</v>
      </c>
    </row>
    <row r="1735" spans="2:14" x14ac:dyDescent="0.35">
      <c r="B1735" t="s">
        <v>8725</v>
      </c>
      <c r="C1735" t="s">
        <v>8749</v>
      </c>
      <c r="D1735">
        <v>1195</v>
      </c>
      <c r="E1735">
        <v>2109</v>
      </c>
      <c r="F1735">
        <v>9</v>
      </c>
      <c r="G1735">
        <v>9</v>
      </c>
      <c r="H1735">
        <v>36.99</v>
      </c>
      <c r="I1735">
        <v>7</v>
      </c>
      <c r="J1735">
        <v>7</v>
      </c>
      <c r="K1735">
        <v>0</v>
      </c>
      <c r="L1735" t="s">
        <v>8737</v>
      </c>
      <c r="M1735" t="s">
        <v>27</v>
      </c>
      <c r="N1735" t="s">
        <v>27</v>
      </c>
    </row>
    <row r="1736" spans="2:14" x14ac:dyDescent="0.35">
      <c r="B1736" t="s">
        <v>8725</v>
      </c>
      <c r="C1736" t="s">
        <v>8749</v>
      </c>
      <c r="D1736">
        <v>1198</v>
      </c>
      <c r="E1736">
        <v>2075</v>
      </c>
      <c r="F1736">
        <v>9</v>
      </c>
      <c r="G1736">
        <v>9</v>
      </c>
      <c r="H1736">
        <v>1365</v>
      </c>
      <c r="I1736">
        <v>3</v>
      </c>
      <c r="J1736">
        <v>3</v>
      </c>
      <c r="K1736">
        <v>0</v>
      </c>
      <c r="L1736" t="s">
        <v>8737</v>
      </c>
      <c r="M1736" t="s">
        <v>47</v>
      </c>
      <c r="N1736" t="s">
        <v>47</v>
      </c>
    </row>
    <row r="1737" spans="2:14" x14ac:dyDescent="0.35">
      <c r="B1737" t="s">
        <v>8725</v>
      </c>
      <c r="C1737" t="s">
        <v>8749</v>
      </c>
      <c r="D1737">
        <v>1201</v>
      </c>
      <c r="E1737">
        <v>1943</v>
      </c>
      <c r="F1737">
        <v>10</v>
      </c>
      <c r="G1737">
        <v>10</v>
      </c>
      <c r="H1737">
        <v>179.9</v>
      </c>
      <c r="I1737">
        <v>2</v>
      </c>
      <c r="J1737">
        <v>2</v>
      </c>
      <c r="K1737">
        <v>0</v>
      </c>
      <c r="L1737" t="s">
        <v>8737</v>
      </c>
      <c r="M1737" t="s">
        <v>107</v>
      </c>
      <c r="N1737" t="s">
        <v>107</v>
      </c>
    </row>
    <row r="1738" spans="2:14" x14ac:dyDescent="0.35">
      <c r="B1738" t="s">
        <v>8725</v>
      </c>
      <c r="C1738" t="s">
        <v>8749</v>
      </c>
      <c r="D1738">
        <v>1202</v>
      </c>
      <c r="E1738">
        <v>2054</v>
      </c>
      <c r="F1738">
        <v>9</v>
      </c>
      <c r="G1738">
        <v>9</v>
      </c>
      <c r="H1738">
        <v>733.5</v>
      </c>
      <c r="I1738">
        <v>7</v>
      </c>
      <c r="J1738">
        <v>2</v>
      </c>
      <c r="K1738">
        <v>0</v>
      </c>
      <c r="L1738" t="s">
        <v>8737</v>
      </c>
      <c r="M1738" t="s">
        <v>57</v>
      </c>
      <c r="N1738" t="s">
        <v>57</v>
      </c>
    </row>
    <row r="1739" spans="2:14" x14ac:dyDescent="0.35">
      <c r="B1739" t="s">
        <v>8725</v>
      </c>
      <c r="C1739" t="s">
        <v>8749</v>
      </c>
      <c r="D1739">
        <v>1208</v>
      </c>
      <c r="E1739">
        <v>1733</v>
      </c>
      <c r="F1739">
        <v>11</v>
      </c>
      <c r="G1739">
        <v>11</v>
      </c>
      <c r="H1739">
        <v>5394</v>
      </c>
      <c r="I1739">
        <v>6</v>
      </c>
      <c r="J1739">
        <v>6</v>
      </c>
      <c r="K1739">
        <v>0</v>
      </c>
      <c r="L1739" t="s">
        <v>8737</v>
      </c>
      <c r="M1739" t="s">
        <v>47</v>
      </c>
      <c r="N1739" t="s">
        <v>57</v>
      </c>
    </row>
    <row r="1740" spans="2:14" x14ac:dyDescent="0.35">
      <c r="B1740" t="s">
        <v>8725</v>
      </c>
      <c r="C1740" t="s">
        <v>8749</v>
      </c>
      <c r="D1740">
        <v>1210</v>
      </c>
      <c r="E1740">
        <v>2048</v>
      </c>
      <c r="F1740">
        <v>11</v>
      </c>
      <c r="G1740">
        <v>9</v>
      </c>
      <c r="H1740">
        <v>188.86</v>
      </c>
      <c r="I1740">
        <v>4</v>
      </c>
      <c r="J1740">
        <v>4</v>
      </c>
      <c r="K1740">
        <v>0</v>
      </c>
      <c r="L1740" t="s">
        <v>8737</v>
      </c>
      <c r="M1740" t="s">
        <v>37</v>
      </c>
      <c r="N1740" t="s">
        <v>37</v>
      </c>
    </row>
    <row r="1741" spans="2:14" x14ac:dyDescent="0.35">
      <c r="B1741" t="s">
        <v>8725</v>
      </c>
      <c r="C1741" t="s">
        <v>8749</v>
      </c>
      <c r="D1741">
        <v>1215</v>
      </c>
      <c r="E1741">
        <v>1850</v>
      </c>
      <c r="F1741">
        <v>11</v>
      </c>
      <c r="G1741">
        <v>11</v>
      </c>
      <c r="H1741">
        <v>12.99</v>
      </c>
      <c r="I1741">
        <v>4</v>
      </c>
      <c r="J1741">
        <v>4</v>
      </c>
      <c r="K1741">
        <v>2</v>
      </c>
      <c r="L1741" t="s">
        <v>8737</v>
      </c>
      <c r="M1741" t="s">
        <v>27</v>
      </c>
      <c r="N1741" t="s">
        <v>27</v>
      </c>
    </row>
    <row r="1742" spans="2:14" x14ac:dyDescent="0.35">
      <c r="B1742" t="s">
        <v>8725</v>
      </c>
      <c r="C1742" t="s">
        <v>8749</v>
      </c>
      <c r="D1742">
        <v>1219</v>
      </c>
      <c r="E1742">
        <v>1728</v>
      </c>
      <c r="F1742">
        <v>11</v>
      </c>
      <c r="G1742">
        <v>11</v>
      </c>
      <c r="H1742">
        <v>1000</v>
      </c>
      <c r="I1742">
        <v>3</v>
      </c>
      <c r="J1742">
        <v>3</v>
      </c>
      <c r="K1742">
        <v>0</v>
      </c>
      <c r="L1742" t="s">
        <v>8737</v>
      </c>
      <c r="M1742" t="s">
        <v>27</v>
      </c>
      <c r="N1742" t="s">
        <v>27</v>
      </c>
    </row>
    <row r="1743" spans="2:14" x14ac:dyDescent="0.35">
      <c r="B1743" t="s">
        <v>8725</v>
      </c>
      <c r="C1743" t="s">
        <v>8749</v>
      </c>
      <c r="D1743">
        <v>1241</v>
      </c>
      <c r="E1743">
        <v>1828</v>
      </c>
      <c r="F1743">
        <v>11</v>
      </c>
      <c r="G1743">
        <v>11</v>
      </c>
      <c r="H1743">
        <v>2995</v>
      </c>
      <c r="I1743">
        <v>6</v>
      </c>
      <c r="J1743">
        <v>6</v>
      </c>
      <c r="K1743">
        <v>0</v>
      </c>
      <c r="L1743" t="s">
        <v>8737</v>
      </c>
      <c r="M1743" t="s">
        <v>107</v>
      </c>
      <c r="N1743" t="s">
        <v>107</v>
      </c>
    </row>
    <row r="1744" spans="2:14" x14ac:dyDescent="0.35">
      <c r="B1744" t="s">
        <v>8725</v>
      </c>
      <c r="C1744" t="s">
        <v>8749</v>
      </c>
      <c r="D1744">
        <v>1242</v>
      </c>
      <c r="E1744">
        <v>2108</v>
      </c>
      <c r="F1744">
        <v>9</v>
      </c>
      <c r="G1744">
        <v>9</v>
      </c>
      <c r="H1744">
        <v>2394</v>
      </c>
      <c r="I1744">
        <v>3</v>
      </c>
      <c r="J1744">
        <v>3</v>
      </c>
      <c r="K1744">
        <v>0</v>
      </c>
      <c r="L1744" t="s">
        <v>8737</v>
      </c>
      <c r="M1744" t="s">
        <v>37</v>
      </c>
      <c r="N1744" t="s">
        <v>37</v>
      </c>
    </row>
    <row r="1745" spans="2:14" x14ac:dyDescent="0.35">
      <c r="B1745" t="s">
        <v>8725</v>
      </c>
      <c r="C1745" t="s">
        <v>8749</v>
      </c>
      <c r="D1745">
        <v>1243</v>
      </c>
      <c r="E1745">
        <v>2024</v>
      </c>
      <c r="F1745">
        <v>10</v>
      </c>
      <c r="G1745">
        <v>9</v>
      </c>
      <c r="H1745">
        <v>1039</v>
      </c>
      <c r="I1745">
        <v>7</v>
      </c>
      <c r="J1745">
        <v>2</v>
      </c>
      <c r="K1745">
        <v>0</v>
      </c>
      <c r="L1745" t="s">
        <v>8737</v>
      </c>
      <c r="M1745" t="s">
        <v>107</v>
      </c>
      <c r="N1745" t="s">
        <v>107</v>
      </c>
    </row>
    <row r="1746" spans="2:14" x14ac:dyDescent="0.35">
      <c r="B1746" t="s">
        <v>8725</v>
      </c>
      <c r="C1746" t="s">
        <v>8749</v>
      </c>
      <c r="D1746">
        <v>1246</v>
      </c>
      <c r="E1746">
        <v>1713</v>
      </c>
      <c r="F1746">
        <v>11</v>
      </c>
      <c r="G1746">
        <v>11</v>
      </c>
      <c r="H1746">
        <v>359.8</v>
      </c>
      <c r="I1746">
        <v>2</v>
      </c>
      <c r="J1746">
        <v>2</v>
      </c>
      <c r="K1746">
        <v>1</v>
      </c>
      <c r="L1746" t="s">
        <v>8737</v>
      </c>
      <c r="M1746" t="s">
        <v>47</v>
      </c>
      <c r="N1746" t="s">
        <v>57</v>
      </c>
    </row>
    <row r="1747" spans="2:14" x14ac:dyDescent="0.35">
      <c r="B1747" t="s">
        <v>8725</v>
      </c>
      <c r="C1747" t="s">
        <v>8749</v>
      </c>
      <c r="D1747">
        <v>1247</v>
      </c>
      <c r="E1747">
        <v>1912</v>
      </c>
      <c r="F1747">
        <v>10</v>
      </c>
      <c r="G1747">
        <v>10</v>
      </c>
      <c r="H1747">
        <v>207</v>
      </c>
      <c r="I1747">
        <v>2</v>
      </c>
      <c r="J1747">
        <v>2</v>
      </c>
      <c r="K1747">
        <v>0</v>
      </c>
      <c r="L1747" t="s">
        <v>8737</v>
      </c>
      <c r="M1747" t="s">
        <v>57</v>
      </c>
      <c r="N1747" t="s">
        <v>57</v>
      </c>
    </row>
    <row r="1748" spans="2:14" x14ac:dyDescent="0.35">
      <c r="B1748" t="s">
        <v>8725</v>
      </c>
      <c r="C1748" t="s">
        <v>8749</v>
      </c>
      <c r="D1748">
        <v>1258</v>
      </c>
      <c r="E1748">
        <v>1929</v>
      </c>
      <c r="F1748">
        <v>11</v>
      </c>
      <c r="G1748">
        <v>10</v>
      </c>
      <c r="H1748">
        <v>511.76</v>
      </c>
      <c r="I1748">
        <v>7</v>
      </c>
      <c r="J1748">
        <v>2</v>
      </c>
      <c r="K1748">
        <v>0</v>
      </c>
      <c r="L1748" t="s">
        <v>8737</v>
      </c>
      <c r="M1748" t="s">
        <v>57</v>
      </c>
      <c r="N1748" t="s">
        <v>57</v>
      </c>
    </row>
    <row r="1749" spans="2:14" x14ac:dyDescent="0.35">
      <c r="B1749" t="s">
        <v>8725</v>
      </c>
      <c r="C1749" t="s">
        <v>8749</v>
      </c>
      <c r="D1749">
        <v>1269</v>
      </c>
      <c r="E1749">
        <v>1960</v>
      </c>
      <c r="F1749">
        <v>10</v>
      </c>
      <c r="G1749">
        <v>10</v>
      </c>
      <c r="H1749">
        <v>2097</v>
      </c>
      <c r="I1749">
        <v>6</v>
      </c>
      <c r="J1749">
        <v>6</v>
      </c>
      <c r="K1749">
        <v>1</v>
      </c>
      <c r="L1749" t="s">
        <v>8737</v>
      </c>
      <c r="M1749" t="s">
        <v>47</v>
      </c>
      <c r="N1749" t="s">
        <v>57</v>
      </c>
    </row>
    <row r="1750" spans="2:14" x14ac:dyDescent="0.35">
      <c r="B1750" t="s">
        <v>8725</v>
      </c>
      <c r="C1750" t="s">
        <v>8749</v>
      </c>
      <c r="D1750">
        <v>1277</v>
      </c>
      <c r="E1750">
        <v>1920</v>
      </c>
      <c r="F1750">
        <v>10</v>
      </c>
      <c r="G1750">
        <v>10</v>
      </c>
      <c r="H1750">
        <v>38.97</v>
      </c>
      <c r="I1750">
        <v>4</v>
      </c>
      <c r="J1750">
        <v>4</v>
      </c>
      <c r="K1750">
        <v>0</v>
      </c>
      <c r="L1750" t="s">
        <v>8737</v>
      </c>
      <c r="M1750" t="s">
        <v>37</v>
      </c>
      <c r="N1750" t="s">
        <v>37</v>
      </c>
    </row>
    <row r="1751" spans="2:14" x14ac:dyDescent="0.35">
      <c r="B1751" t="s">
        <v>8725</v>
      </c>
      <c r="C1751" t="s">
        <v>8749</v>
      </c>
      <c r="D1751">
        <v>1297</v>
      </c>
      <c r="E1751">
        <v>2116</v>
      </c>
      <c r="F1751">
        <v>9</v>
      </c>
      <c r="G1751">
        <v>9</v>
      </c>
      <c r="H1751">
        <v>2736</v>
      </c>
      <c r="I1751">
        <v>6</v>
      </c>
      <c r="J1751">
        <v>6</v>
      </c>
      <c r="K1751">
        <v>0</v>
      </c>
      <c r="L1751" t="s">
        <v>8737</v>
      </c>
      <c r="M1751" t="s">
        <v>27</v>
      </c>
      <c r="N1751" t="s">
        <v>27</v>
      </c>
    </row>
    <row r="1752" spans="2:14" x14ac:dyDescent="0.35">
      <c r="B1752" t="s">
        <v>8725</v>
      </c>
      <c r="C1752" t="s">
        <v>8749</v>
      </c>
      <c r="D1752">
        <v>1300</v>
      </c>
      <c r="E1752">
        <v>2045</v>
      </c>
      <c r="F1752">
        <v>9</v>
      </c>
      <c r="G1752">
        <v>9</v>
      </c>
      <c r="H1752">
        <v>67</v>
      </c>
      <c r="I1752">
        <v>4</v>
      </c>
      <c r="J1752">
        <v>4</v>
      </c>
      <c r="K1752">
        <v>0</v>
      </c>
      <c r="L1752" t="s">
        <v>8737</v>
      </c>
      <c r="M1752" t="s">
        <v>37</v>
      </c>
      <c r="N1752" t="s">
        <v>37</v>
      </c>
    </row>
    <row r="1753" spans="2:14" x14ac:dyDescent="0.35">
      <c r="B1753" t="s">
        <v>8725</v>
      </c>
      <c r="C1753" t="s">
        <v>8749</v>
      </c>
      <c r="D1753">
        <v>1303</v>
      </c>
      <c r="E1753">
        <v>1917</v>
      </c>
      <c r="F1753">
        <v>10</v>
      </c>
      <c r="G1753">
        <v>10</v>
      </c>
      <c r="H1753">
        <v>790</v>
      </c>
      <c r="I1753">
        <v>3</v>
      </c>
      <c r="J1753">
        <v>3</v>
      </c>
      <c r="K1753">
        <v>0</v>
      </c>
      <c r="L1753" t="s">
        <v>8737</v>
      </c>
      <c r="M1753" t="s">
        <v>27</v>
      </c>
      <c r="N1753" t="s">
        <v>27</v>
      </c>
    </row>
    <row r="1754" spans="2:14" x14ac:dyDescent="0.35">
      <c r="B1754" t="s">
        <v>8725</v>
      </c>
      <c r="C1754" t="s">
        <v>8749</v>
      </c>
      <c r="D1754">
        <v>1304</v>
      </c>
      <c r="E1754">
        <v>2078</v>
      </c>
      <c r="F1754">
        <v>9</v>
      </c>
      <c r="G1754">
        <v>9</v>
      </c>
      <c r="H1754">
        <v>1000</v>
      </c>
      <c r="I1754">
        <v>3</v>
      </c>
      <c r="J1754">
        <v>3</v>
      </c>
      <c r="K1754">
        <v>0</v>
      </c>
      <c r="L1754" t="s">
        <v>8737</v>
      </c>
      <c r="M1754" t="s">
        <v>107</v>
      </c>
      <c r="N1754" t="s">
        <v>107</v>
      </c>
    </row>
    <row r="1755" spans="2:14" x14ac:dyDescent="0.35">
      <c r="B1755" t="s">
        <v>8725</v>
      </c>
      <c r="C1755" t="s">
        <v>8749</v>
      </c>
      <c r="D1755">
        <v>1307</v>
      </c>
      <c r="E1755">
        <v>1910</v>
      </c>
      <c r="F1755">
        <v>10</v>
      </c>
      <c r="G1755">
        <v>10</v>
      </c>
      <c r="H1755">
        <v>945</v>
      </c>
      <c r="I1755">
        <v>5</v>
      </c>
      <c r="J1755">
        <v>5</v>
      </c>
      <c r="K1755">
        <v>0</v>
      </c>
      <c r="L1755" t="s">
        <v>8737</v>
      </c>
      <c r="M1755" t="s">
        <v>107</v>
      </c>
      <c r="N1755" t="s">
        <v>107</v>
      </c>
    </row>
    <row r="1756" spans="2:14" x14ac:dyDescent="0.35">
      <c r="B1756" t="s">
        <v>8725</v>
      </c>
      <c r="C1756" t="s">
        <v>8749</v>
      </c>
      <c r="D1756">
        <v>1314</v>
      </c>
      <c r="E1756">
        <v>2009</v>
      </c>
      <c r="F1756">
        <v>9</v>
      </c>
      <c r="G1756">
        <v>9</v>
      </c>
      <c r="H1756">
        <v>59.98</v>
      </c>
      <c r="I1756">
        <v>7</v>
      </c>
      <c r="J1756">
        <v>7</v>
      </c>
      <c r="K1756">
        <v>0</v>
      </c>
      <c r="L1756" t="s">
        <v>8737</v>
      </c>
      <c r="M1756" t="s">
        <v>84</v>
      </c>
      <c r="N1756" t="s">
        <v>84</v>
      </c>
    </row>
    <row r="1757" spans="2:14" x14ac:dyDescent="0.35">
      <c r="B1757" t="s">
        <v>8725</v>
      </c>
      <c r="C1757" t="s">
        <v>8749</v>
      </c>
      <c r="D1757">
        <v>1315</v>
      </c>
      <c r="E1757">
        <v>1923</v>
      </c>
      <c r="F1757">
        <v>11</v>
      </c>
      <c r="G1757">
        <v>10</v>
      </c>
      <c r="H1757">
        <v>272.93999999999994</v>
      </c>
      <c r="I1757">
        <v>7</v>
      </c>
      <c r="J1757">
        <v>4</v>
      </c>
      <c r="K1757">
        <v>0</v>
      </c>
      <c r="L1757" t="s">
        <v>8737</v>
      </c>
      <c r="M1757" t="s">
        <v>47</v>
      </c>
      <c r="N1757" t="s">
        <v>47</v>
      </c>
    </row>
    <row r="1758" spans="2:14" x14ac:dyDescent="0.35">
      <c r="B1758" t="s">
        <v>8725</v>
      </c>
      <c r="C1758" t="s">
        <v>8749</v>
      </c>
      <c r="D1758">
        <v>1317</v>
      </c>
      <c r="E1758">
        <v>1873</v>
      </c>
      <c r="F1758">
        <v>10</v>
      </c>
      <c r="G1758">
        <v>10</v>
      </c>
      <c r="H1758">
        <v>3596</v>
      </c>
      <c r="I1758">
        <v>6</v>
      </c>
      <c r="J1758">
        <v>6</v>
      </c>
      <c r="K1758">
        <v>1</v>
      </c>
      <c r="L1758" t="s">
        <v>8737</v>
      </c>
      <c r="M1758" t="s">
        <v>47</v>
      </c>
      <c r="N1758" t="s">
        <v>27</v>
      </c>
    </row>
    <row r="1759" spans="2:14" x14ac:dyDescent="0.35">
      <c r="B1759" t="s">
        <v>8725</v>
      </c>
      <c r="C1759" t="s">
        <v>8749</v>
      </c>
      <c r="D1759">
        <v>1321</v>
      </c>
      <c r="E1759">
        <v>1830</v>
      </c>
      <c r="F1759">
        <v>11</v>
      </c>
      <c r="G1759">
        <v>11</v>
      </c>
      <c r="H1759">
        <v>151.96</v>
      </c>
      <c r="I1759">
        <v>7</v>
      </c>
      <c r="J1759">
        <v>7</v>
      </c>
      <c r="K1759">
        <v>0</v>
      </c>
      <c r="L1759" t="s">
        <v>8737</v>
      </c>
      <c r="M1759" t="s">
        <v>37</v>
      </c>
      <c r="N1759" t="s">
        <v>37</v>
      </c>
    </row>
    <row r="1760" spans="2:14" x14ac:dyDescent="0.35">
      <c r="B1760" t="s">
        <v>8725</v>
      </c>
      <c r="C1760" t="s">
        <v>8749</v>
      </c>
      <c r="D1760">
        <v>1324</v>
      </c>
      <c r="E1760">
        <v>1976</v>
      </c>
      <c r="F1760">
        <v>10</v>
      </c>
      <c r="G1760">
        <v>10</v>
      </c>
      <c r="H1760">
        <v>32.950000000000003</v>
      </c>
      <c r="I1760">
        <v>7</v>
      </c>
      <c r="J1760">
        <v>7</v>
      </c>
      <c r="K1760">
        <v>0</v>
      </c>
      <c r="L1760" t="s">
        <v>8737</v>
      </c>
      <c r="M1760" t="s">
        <v>47</v>
      </c>
      <c r="N1760" t="s">
        <v>47</v>
      </c>
    </row>
    <row r="1761" spans="2:14" x14ac:dyDescent="0.35">
      <c r="B1761" t="s">
        <v>8725</v>
      </c>
      <c r="C1761" t="s">
        <v>8749</v>
      </c>
      <c r="D1761">
        <v>1333</v>
      </c>
      <c r="E1761">
        <v>2104</v>
      </c>
      <c r="F1761">
        <v>9</v>
      </c>
      <c r="G1761">
        <v>9</v>
      </c>
      <c r="H1761">
        <v>900</v>
      </c>
      <c r="I1761">
        <v>3</v>
      </c>
      <c r="J1761">
        <v>3</v>
      </c>
      <c r="K1761">
        <v>0</v>
      </c>
      <c r="L1761" t="s">
        <v>8737</v>
      </c>
      <c r="M1761" t="s">
        <v>47</v>
      </c>
      <c r="N1761" t="s">
        <v>47</v>
      </c>
    </row>
    <row r="1762" spans="2:14" x14ac:dyDescent="0.35">
      <c r="B1762" t="s">
        <v>8725</v>
      </c>
      <c r="C1762" t="s">
        <v>8749</v>
      </c>
      <c r="D1762">
        <v>1339</v>
      </c>
      <c r="E1762">
        <v>1798</v>
      </c>
      <c r="F1762">
        <v>11</v>
      </c>
      <c r="G1762">
        <v>11</v>
      </c>
      <c r="H1762">
        <v>756</v>
      </c>
      <c r="I1762">
        <v>5</v>
      </c>
      <c r="J1762">
        <v>5</v>
      </c>
      <c r="K1762">
        <v>0</v>
      </c>
      <c r="L1762" t="s">
        <v>8737</v>
      </c>
      <c r="M1762" t="s">
        <v>107</v>
      </c>
      <c r="N1762" t="s">
        <v>107</v>
      </c>
    </row>
    <row r="1763" spans="2:14" x14ac:dyDescent="0.35">
      <c r="B1763" t="s">
        <v>8725</v>
      </c>
      <c r="C1763" t="s">
        <v>8749</v>
      </c>
      <c r="D1763">
        <v>1342</v>
      </c>
      <c r="E1763">
        <v>1762</v>
      </c>
      <c r="F1763">
        <v>11</v>
      </c>
      <c r="G1763">
        <v>11</v>
      </c>
      <c r="H1763">
        <v>24.950000000000003</v>
      </c>
      <c r="I1763">
        <v>1</v>
      </c>
      <c r="J1763">
        <v>1</v>
      </c>
      <c r="K1763">
        <v>0</v>
      </c>
      <c r="L1763" t="s">
        <v>8737</v>
      </c>
      <c r="M1763" t="s">
        <v>84</v>
      </c>
      <c r="N1763" t="s">
        <v>84</v>
      </c>
    </row>
    <row r="1764" spans="2:14" x14ac:dyDescent="0.35">
      <c r="B1764" t="s">
        <v>8725</v>
      </c>
      <c r="C1764" t="s">
        <v>8749</v>
      </c>
      <c r="D1764">
        <v>1349</v>
      </c>
      <c r="E1764">
        <v>1851</v>
      </c>
      <c r="F1764">
        <v>11</v>
      </c>
      <c r="G1764">
        <v>10</v>
      </c>
      <c r="H1764">
        <v>1343.94</v>
      </c>
      <c r="I1764">
        <v>7</v>
      </c>
      <c r="J1764">
        <v>5</v>
      </c>
      <c r="K1764">
        <v>0</v>
      </c>
      <c r="L1764" t="s">
        <v>8737</v>
      </c>
      <c r="M1764" t="s">
        <v>137</v>
      </c>
      <c r="N1764" t="s">
        <v>137</v>
      </c>
    </row>
    <row r="1765" spans="2:14" x14ac:dyDescent="0.35">
      <c r="B1765" t="s">
        <v>8725</v>
      </c>
      <c r="C1765" t="s">
        <v>8749</v>
      </c>
      <c r="D1765">
        <v>1360</v>
      </c>
      <c r="E1765">
        <v>1840</v>
      </c>
      <c r="F1765">
        <v>11</v>
      </c>
      <c r="G1765">
        <v>11</v>
      </c>
      <c r="H1765">
        <v>241.43</v>
      </c>
      <c r="I1765">
        <v>4</v>
      </c>
      <c r="J1765">
        <v>4</v>
      </c>
      <c r="K1765">
        <v>1</v>
      </c>
      <c r="L1765" t="s">
        <v>8737</v>
      </c>
      <c r="M1765" t="s">
        <v>47</v>
      </c>
      <c r="N1765" t="s">
        <v>84</v>
      </c>
    </row>
    <row r="1766" spans="2:14" x14ac:dyDescent="0.35">
      <c r="B1766" t="s">
        <v>8725</v>
      </c>
      <c r="C1766" t="s">
        <v>8749</v>
      </c>
      <c r="D1766">
        <v>1375</v>
      </c>
      <c r="E1766">
        <v>2055</v>
      </c>
      <c r="F1766">
        <v>9</v>
      </c>
      <c r="G1766">
        <v>9</v>
      </c>
      <c r="H1766">
        <v>29.97</v>
      </c>
      <c r="I1766">
        <v>1</v>
      </c>
      <c r="J1766">
        <v>1</v>
      </c>
      <c r="K1766">
        <v>0</v>
      </c>
      <c r="L1766" t="s">
        <v>8737</v>
      </c>
      <c r="M1766" t="s">
        <v>27</v>
      </c>
      <c r="N1766" t="s">
        <v>27</v>
      </c>
    </row>
    <row r="1767" spans="2:14" x14ac:dyDescent="0.35">
      <c r="B1767" t="s">
        <v>8725</v>
      </c>
      <c r="C1767" t="s">
        <v>8749</v>
      </c>
      <c r="D1767">
        <v>1376</v>
      </c>
      <c r="E1767">
        <v>1888</v>
      </c>
      <c r="F1767">
        <v>10</v>
      </c>
      <c r="G1767">
        <v>10</v>
      </c>
      <c r="H1767">
        <v>64.95</v>
      </c>
      <c r="I1767">
        <v>4</v>
      </c>
      <c r="J1767">
        <v>4</v>
      </c>
      <c r="K1767">
        <v>0</v>
      </c>
      <c r="L1767" t="s">
        <v>8737</v>
      </c>
      <c r="M1767" t="s">
        <v>137</v>
      </c>
      <c r="N1767" t="s">
        <v>137</v>
      </c>
    </row>
    <row r="1768" spans="2:14" x14ac:dyDescent="0.35">
      <c r="B1768" t="s">
        <v>8725</v>
      </c>
      <c r="C1768" t="s">
        <v>8749</v>
      </c>
      <c r="D1768">
        <v>1378</v>
      </c>
      <c r="E1768">
        <v>1997</v>
      </c>
      <c r="F1768">
        <v>9</v>
      </c>
      <c r="G1768">
        <v>9</v>
      </c>
      <c r="H1768">
        <v>450</v>
      </c>
      <c r="I1768">
        <v>5</v>
      </c>
      <c r="J1768">
        <v>5</v>
      </c>
      <c r="K1768">
        <v>0</v>
      </c>
      <c r="L1768" t="s">
        <v>8737</v>
      </c>
      <c r="M1768" t="s">
        <v>27</v>
      </c>
      <c r="N1768" t="s">
        <v>27</v>
      </c>
    </row>
    <row r="1769" spans="2:14" x14ac:dyDescent="0.35">
      <c r="B1769" t="s">
        <v>8725</v>
      </c>
      <c r="C1769" t="s">
        <v>8749</v>
      </c>
      <c r="D1769">
        <v>1379</v>
      </c>
      <c r="E1769">
        <v>1941</v>
      </c>
      <c r="F1769">
        <v>10</v>
      </c>
      <c r="G1769">
        <v>10</v>
      </c>
      <c r="H1769">
        <v>2736</v>
      </c>
      <c r="I1769">
        <v>6</v>
      </c>
      <c r="J1769">
        <v>6</v>
      </c>
      <c r="K1769">
        <v>0</v>
      </c>
      <c r="L1769" t="s">
        <v>8737</v>
      </c>
      <c r="M1769" t="s">
        <v>84</v>
      </c>
      <c r="N1769" t="s">
        <v>84</v>
      </c>
    </row>
    <row r="1770" spans="2:14" x14ac:dyDescent="0.35">
      <c r="B1770" t="s">
        <v>8725</v>
      </c>
      <c r="C1770" t="s">
        <v>8749</v>
      </c>
      <c r="D1770">
        <v>1386</v>
      </c>
      <c r="E1770">
        <v>1986</v>
      </c>
      <c r="F1770">
        <v>9</v>
      </c>
      <c r="G1770">
        <v>9</v>
      </c>
      <c r="H1770">
        <v>649.75</v>
      </c>
      <c r="I1770">
        <v>2</v>
      </c>
      <c r="J1770">
        <v>2</v>
      </c>
      <c r="K1770">
        <v>0</v>
      </c>
      <c r="L1770" t="s">
        <v>8737</v>
      </c>
      <c r="M1770" t="s">
        <v>37</v>
      </c>
      <c r="N1770" t="s">
        <v>37</v>
      </c>
    </row>
    <row r="1771" spans="2:14" x14ac:dyDescent="0.35">
      <c r="B1771" t="s">
        <v>8725</v>
      </c>
      <c r="C1771" t="s">
        <v>8749</v>
      </c>
      <c r="D1771">
        <v>1387</v>
      </c>
      <c r="E1771">
        <v>1711</v>
      </c>
      <c r="F1771">
        <v>11</v>
      </c>
      <c r="G1771">
        <v>11</v>
      </c>
      <c r="H1771">
        <v>334</v>
      </c>
      <c r="I1771">
        <v>2</v>
      </c>
      <c r="J1771">
        <v>2</v>
      </c>
      <c r="K1771">
        <v>0</v>
      </c>
      <c r="L1771" t="s">
        <v>8737</v>
      </c>
      <c r="M1771" t="s">
        <v>57</v>
      </c>
      <c r="N1771" t="s">
        <v>57</v>
      </c>
    </row>
    <row r="1772" spans="2:14" x14ac:dyDescent="0.35">
      <c r="B1772" t="s">
        <v>8725</v>
      </c>
      <c r="C1772" t="s">
        <v>8749</v>
      </c>
      <c r="D1772">
        <v>1395</v>
      </c>
      <c r="E1772">
        <v>1696</v>
      </c>
      <c r="F1772">
        <v>11</v>
      </c>
      <c r="G1772">
        <v>11</v>
      </c>
      <c r="H1772">
        <v>790</v>
      </c>
      <c r="I1772">
        <v>3</v>
      </c>
      <c r="J1772">
        <v>3</v>
      </c>
      <c r="K1772">
        <v>0</v>
      </c>
      <c r="L1772" t="s">
        <v>8737</v>
      </c>
      <c r="M1772" t="s">
        <v>57</v>
      </c>
      <c r="N1772" t="s">
        <v>57</v>
      </c>
    </row>
    <row r="1773" spans="2:14" x14ac:dyDescent="0.35">
      <c r="B1773" t="s">
        <v>8725</v>
      </c>
      <c r="C1773" t="s">
        <v>8749</v>
      </c>
      <c r="D1773">
        <v>1397</v>
      </c>
      <c r="E1773">
        <v>2066</v>
      </c>
      <c r="F1773">
        <v>9</v>
      </c>
      <c r="G1773">
        <v>9</v>
      </c>
      <c r="H1773">
        <v>38.97</v>
      </c>
      <c r="I1773">
        <v>4</v>
      </c>
      <c r="J1773">
        <v>4</v>
      </c>
      <c r="K1773">
        <v>0</v>
      </c>
      <c r="L1773" t="s">
        <v>8737</v>
      </c>
      <c r="M1773" t="s">
        <v>107</v>
      </c>
      <c r="N1773" t="s">
        <v>107</v>
      </c>
    </row>
    <row r="1774" spans="2:14" x14ac:dyDescent="0.35">
      <c r="B1774" t="s">
        <v>8725</v>
      </c>
      <c r="C1774" t="s">
        <v>8749</v>
      </c>
      <c r="D1774">
        <v>1406</v>
      </c>
      <c r="E1774">
        <v>1895</v>
      </c>
      <c r="F1774">
        <v>10</v>
      </c>
      <c r="G1774">
        <v>10</v>
      </c>
      <c r="H1774">
        <v>29.97</v>
      </c>
      <c r="I1774">
        <v>1</v>
      </c>
      <c r="J1774">
        <v>1</v>
      </c>
      <c r="K1774">
        <v>0</v>
      </c>
      <c r="L1774" t="s">
        <v>8737</v>
      </c>
      <c r="M1774" t="s">
        <v>27</v>
      </c>
      <c r="N1774" t="s">
        <v>27</v>
      </c>
    </row>
    <row r="1775" spans="2:14" x14ac:dyDescent="0.35">
      <c r="B1775" t="s">
        <v>8725</v>
      </c>
      <c r="C1775" t="s">
        <v>8749</v>
      </c>
      <c r="D1775">
        <v>1407</v>
      </c>
      <c r="E1775">
        <v>1778</v>
      </c>
      <c r="F1775">
        <v>11</v>
      </c>
      <c r="G1775">
        <v>11</v>
      </c>
      <c r="H1775">
        <v>59.98</v>
      </c>
      <c r="I1775">
        <v>7</v>
      </c>
      <c r="J1775">
        <v>7</v>
      </c>
      <c r="K1775">
        <v>0</v>
      </c>
      <c r="L1775" t="s">
        <v>8737</v>
      </c>
      <c r="M1775" t="s">
        <v>137</v>
      </c>
      <c r="N1775" t="s">
        <v>137</v>
      </c>
    </row>
    <row r="1776" spans="2:14" x14ac:dyDescent="0.35">
      <c r="B1776" t="s">
        <v>8725</v>
      </c>
      <c r="C1776" t="s">
        <v>8749</v>
      </c>
      <c r="D1776">
        <v>1411</v>
      </c>
      <c r="E1776">
        <v>2077</v>
      </c>
      <c r="F1776">
        <v>9</v>
      </c>
      <c r="G1776">
        <v>9</v>
      </c>
      <c r="H1776">
        <v>378</v>
      </c>
      <c r="I1776">
        <v>5</v>
      </c>
      <c r="J1776">
        <v>5</v>
      </c>
      <c r="K1776">
        <v>0</v>
      </c>
      <c r="L1776" t="s">
        <v>8737</v>
      </c>
      <c r="M1776" t="s">
        <v>47</v>
      </c>
      <c r="N1776" t="s">
        <v>47</v>
      </c>
    </row>
    <row r="1777" spans="2:14" x14ac:dyDescent="0.35">
      <c r="B1777" t="s">
        <v>8725</v>
      </c>
      <c r="C1777" t="s">
        <v>8749</v>
      </c>
      <c r="D1777">
        <v>1418</v>
      </c>
      <c r="E1777">
        <v>1706</v>
      </c>
      <c r="F1777">
        <v>11</v>
      </c>
      <c r="G1777">
        <v>11</v>
      </c>
      <c r="H1777">
        <v>476</v>
      </c>
      <c r="I1777">
        <v>2</v>
      </c>
      <c r="J1777">
        <v>2</v>
      </c>
      <c r="K1777">
        <v>0</v>
      </c>
      <c r="L1777" t="s">
        <v>8737</v>
      </c>
      <c r="M1777" t="s">
        <v>84</v>
      </c>
      <c r="N1777" t="s">
        <v>84</v>
      </c>
    </row>
    <row r="1778" spans="2:14" x14ac:dyDescent="0.35">
      <c r="B1778" t="s">
        <v>8725</v>
      </c>
      <c r="C1778" t="s">
        <v>8749</v>
      </c>
      <c r="D1778">
        <v>1420</v>
      </c>
      <c r="E1778">
        <v>1701</v>
      </c>
      <c r="F1778">
        <v>11</v>
      </c>
      <c r="G1778">
        <v>11</v>
      </c>
      <c r="H1778">
        <v>41.97</v>
      </c>
      <c r="I1778">
        <v>4</v>
      </c>
      <c r="J1778">
        <v>4</v>
      </c>
      <c r="K1778">
        <v>0</v>
      </c>
      <c r="L1778" t="s">
        <v>8737</v>
      </c>
      <c r="M1778" t="s">
        <v>57</v>
      </c>
      <c r="N1778" t="s">
        <v>57</v>
      </c>
    </row>
    <row r="1779" spans="2:14" x14ac:dyDescent="0.35">
      <c r="B1779" t="s">
        <v>8725</v>
      </c>
      <c r="C1779" t="s">
        <v>8749</v>
      </c>
      <c r="D1779">
        <v>1421</v>
      </c>
      <c r="E1779">
        <v>2005</v>
      </c>
      <c r="F1779">
        <v>9</v>
      </c>
      <c r="G1779">
        <v>9</v>
      </c>
      <c r="H1779">
        <v>899</v>
      </c>
      <c r="I1779">
        <v>6</v>
      </c>
      <c r="J1779">
        <v>6</v>
      </c>
      <c r="K1779">
        <v>0</v>
      </c>
      <c r="L1779" t="s">
        <v>8737</v>
      </c>
      <c r="M1779" t="s">
        <v>27</v>
      </c>
      <c r="N1779" t="s">
        <v>27</v>
      </c>
    </row>
    <row r="1780" spans="2:14" x14ac:dyDescent="0.35">
      <c r="B1780" t="s">
        <v>8725</v>
      </c>
      <c r="C1780" t="s">
        <v>8749</v>
      </c>
      <c r="D1780">
        <v>1425</v>
      </c>
      <c r="E1780">
        <v>1783</v>
      </c>
      <c r="F1780">
        <v>11</v>
      </c>
      <c r="G1780">
        <v>11</v>
      </c>
      <c r="H1780">
        <v>65.900000000000006</v>
      </c>
      <c r="I1780">
        <v>7</v>
      </c>
      <c r="J1780">
        <v>7</v>
      </c>
      <c r="K1780">
        <v>0</v>
      </c>
      <c r="L1780" t="s">
        <v>8737</v>
      </c>
      <c r="M1780" t="s">
        <v>37</v>
      </c>
      <c r="N1780" t="s">
        <v>37</v>
      </c>
    </row>
    <row r="1781" spans="2:14" x14ac:dyDescent="0.35">
      <c r="B1781" t="s">
        <v>8725</v>
      </c>
      <c r="C1781" t="s">
        <v>8749</v>
      </c>
      <c r="D1781">
        <v>1426</v>
      </c>
      <c r="E1781">
        <v>1824</v>
      </c>
      <c r="F1781">
        <v>11</v>
      </c>
      <c r="G1781">
        <v>11</v>
      </c>
      <c r="H1781">
        <v>259.89999999999998</v>
      </c>
      <c r="I1781">
        <v>2</v>
      </c>
      <c r="J1781">
        <v>2</v>
      </c>
      <c r="K1781">
        <v>0</v>
      </c>
      <c r="L1781" t="s">
        <v>8737</v>
      </c>
      <c r="M1781" t="s">
        <v>47</v>
      </c>
      <c r="N1781" t="s">
        <v>47</v>
      </c>
    </row>
    <row r="1782" spans="2:14" x14ac:dyDescent="0.35">
      <c r="B1782" t="s">
        <v>8725</v>
      </c>
      <c r="C1782" t="s">
        <v>8749</v>
      </c>
      <c r="D1782">
        <v>1462</v>
      </c>
      <c r="E1782">
        <v>1825</v>
      </c>
      <c r="F1782">
        <v>11</v>
      </c>
      <c r="G1782">
        <v>11</v>
      </c>
      <c r="H1782">
        <v>389.84999999999997</v>
      </c>
      <c r="I1782">
        <v>2</v>
      </c>
      <c r="J1782">
        <v>2</v>
      </c>
      <c r="K1782">
        <v>0</v>
      </c>
      <c r="L1782" t="s">
        <v>8737</v>
      </c>
      <c r="M1782" t="s">
        <v>57</v>
      </c>
      <c r="N1782" t="s">
        <v>57</v>
      </c>
    </row>
    <row r="1783" spans="2:14" x14ac:dyDescent="0.35">
      <c r="B1783" t="s">
        <v>8725</v>
      </c>
      <c r="C1783" t="s">
        <v>8749</v>
      </c>
      <c r="D1783">
        <v>1472</v>
      </c>
      <c r="E1783">
        <v>1931</v>
      </c>
      <c r="F1783">
        <v>10</v>
      </c>
      <c r="G1783">
        <v>10</v>
      </c>
      <c r="H1783">
        <v>39.96</v>
      </c>
      <c r="I1783">
        <v>1</v>
      </c>
      <c r="J1783">
        <v>1</v>
      </c>
      <c r="K1783">
        <v>0</v>
      </c>
      <c r="L1783" t="s">
        <v>8737</v>
      </c>
      <c r="M1783" t="s">
        <v>57</v>
      </c>
      <c r="N1783" t="s">
        <v>57</v>
      </c>
    </row>
    <row r="1784" spans="2:14" x14ac:dyDescent="0.35">
      <c r="B1784" t="s">
        <v>8725</v>
      </c>
      <c r="C1784" t="s">
        <v>8749</v>
      </c>
      <c r="D1784">
        <v>1483</v>
      </c>
      <c r="E1784">
        <v>1826</v>
      </c>
      <c r="F1784">
        <v>11</v>
      </c>
      <c r="G1784">
        <v>11</v>
      </c>
      <c r="H1784">
        <v>178</v>
      </c>
      <c r="I1784">
        <v>2</v>
      </c>
      <c r="J1784">
        <v>2</v>
      </c>
      <c r="K1784">
        <v>0</v>
      </c>
      <c r="L1784" t="s">
        <v>8737</v>
      </c>
      <c r="M1784" t="s">
        <v>137</v>
      </c>
      <c r="N1784" t="s">
        <v>137</v>
      </c>
    </row>
    <row r="1785" spans="2:14" x14ac:dyDescent="0.35">
      <c r="B1785" t="s">
        <v>8725</v>
      </c>
      <c r="C1785" t="s">
        <v>8749</v>
      </c>
      <c r="D1785">
        <v>1489</v>
      </c>
      <c r="E1785">
        <v>1914</v>
      </c>
      <c r="F1785">
        <v>11</v>
      </c>
      <c r="G1785">
        <v>10</v>
      </c>
      <c r="H1785">
        <v>2519.6999999999998</v>
      </c>
      <c r="I1785">
        <v>4</v>
      </c>
      <c r="J1785">
        <v>3</v>
      </c>
      <c r="K1785">
        <v>0</v>
      </c>
      <c r="L1785" t="s">
        <v>8737</v>
      </c>
      <c r="M1785" t="s">
        <v>57</v>
      </c>
      <c r="N1785" t="s">
        <v>57</v>
      </c>
    </row>
    <row r="1786" spans="2:14" x14ac:dyDescent="0.35">
      <c r="B1786" t="s">
        <v>8725</v>
      </c>
      <c r="C1786" t="s">
        <v>8749</v>
      </c>
      <c r="D1786">
        <v>1496</v>
      </c>
      <c r="E1786">
        <v>1996</v>
      </c>
      <c r="F1786">
        <v>10</v>
      </c>
      <c r="G1786">
        <v>9</v>
      </c>
      <c r="H1786">
        <v>3092.5</v>
      </c>
      <c r="I1786">
        <v>6</v>
      </c>
      <c r="J1786">
        <v>4</v>
      </c>
      <c r="K1786">
        <v>1</v>
      </c>
      <c r="L1786" t="s">
        <v>8737</v>
      </c>
      <c r="M1786" t="s">
        <v>27</v>
      </c>
      <c r="N1786" t="s">
        <v>107</v>
      </c>
    </row>
    <row r="1787" spans="2:14" x14ac:dyDescent="0.35">
      <c r="B1787" t="s">
        <v>8725</v>
      </c>
      <c r="C1787" t="s">
        <v>8749</v>
      </c>
      <c r="D1787">
        <v>1498</v>
      </c>
      <c r="E1787">
        <v>2098</v>
      </c>
      <c r="F1787">
        <v>9</v>
      </c>
      <c r="G1787">
        <v>9</v>
      </c>
      <c r="H1787">
        <v>108</v>
      </c>
      <c r="I1787">
        <v>2</v>
      </c>
      <c r="J1787">
        <v>2</v>
      </c>
      <c r="K1787">
        <v>1</v>
      </c>
      <c r="L1787" t="s">
        <v>8737</v>
      </c>
      <c r="M1787" t="s">
        <v>37</v>
      </c>
      <c r="N1787" t="s">
        <v>27</v>
      </c>
    </row>
    <row r="1788" spans="2:14" x14ac:dyDescent="0.35">
      <c r="B1788" t="s">
        <v>8725</v>
      </c>
      <c r="C1788" t="s">
        <v>8749</v>
      </c>
      <c r="D1788">
        <v>1509</v>
      </c>
      <c r="E1788">
        <v>1715</v>
      </c>
      <c r="F1788">
        <v>11</v>
      </c>
      <c r="G1788">
        <v>11</v>
      </c>
      <c r="H1788">
        <v>104.75</v>
      </c>
      <c r="I1788">
        <v>4</v>
      </c>
      <c r="J1788">
        <v>4</v>
      </c>
      <c r="K1788">
        <v>0</v>
      </c>
      <c r="L1788" t="s">
        <v>8737</v>
      </c>
      <c r="M1788" t="s">
        <v>57</v>
      </c>
      <c r="N1788" t="s">
        <v>57</v>
      </c>
    </row>
    <row r="1789" spans="2:14" x14ac:dyDescent="0.35">
      <c r="B1789" t="s">
        <v>8725</v>
      </c>
      <c r="C1789" t="s">
        <v>8749</v>
      </c>
      <c r="D1789">
        <v>1512</v>
      </c>
      <c r="E1789">
        <v>1799</v>
      </c>
      <c r="F1789">
        <v>11</v>
      </c>
      <c r="G1789">
        <v>11</v>
      </c>
      <c r="H1789">
        <v>2396</v>
      </c>
      <c r="I1789">
        <v>6</v>
      </c>
      <c r="J1789">
        <v>6</v>
      </c>
      <c r="K1789">
        <v>0</v>
      </c>
      <c r="L1789" t="s">
        <v>8737</v>
      </c>
      <c r="M1789" t="s">
        <v>27</v>
      </c>
      <c r="N1789" t="s">
        <v>27</v>
      </c>
    </row>
    <row r="1790" spans="2:14" x14ac:dyDescent="0.35">
      <c r="B1790" t="s">
        <v>8725</v>
      </c>
      <c r="C1790" t="s">
        <v>8749</v>
      </c>
      <c r="D1790">
        <v>1515</v>
      </c>
      <c r="E1790">
        <v>1731</v>
      </c>
      <c r="F1790">
        <v>11</v>
      </c>
      <c r="G1790">
        <v>11</v>
      </c>
      <c r="H1790">
        <v>1820</v>
      </c>
      <c r="I1790">
        <v>3</v>
      </c>
      <c r="J1790">
        <v>3</v>
      </c>
      <c r="K1790">
        <v>0</v>
      </c>
      <c r="L1790" t="s">
        <v>8737</v>
      </c>
      <c r="M1790" t="s">
        <v>37</v>
      </c>
      <c r="N1790" t="s">
        <v>37</v>
      </c>
    </row>
    <row r="1791" spans="2:14" x14ac:dyDescent="0.35">
      <c r="B1791" t="s">
        <v>8725</v>
      </c>
      <c r="C1791" t="s">
        <v>8749</v>
      </c>
      <c r="D1791">
        <v>1518</v>
      </c>
      <c r="E1791">
        <v>1736</v>
      </c>
      <c r="F1791">
        <v>11</v>
      </c>
      <c r="G1791">
        <v>11</v>
      </c>
      <c r="H1791">
        <v>59.96</v>
      </c>
      <c r="I1791">
        <v>4</v>
      </c>
      <c r="J1791">
        <v>4</v>
      </c>
      <c r="K1791">
        <v>0</v>
      </c>
      <c r="L1791" t="s">
        <v>8737</v>
      </c>
      <c r="M1791" t="s">
        <v>107</v>
      </c>
      <c r="N1791" t="s">
        <v>107</v>
      </c>
    </row>
    <row r="1792" spans="2:14" x14ac:dyDescent="0.35">
      <c r="B1792" t="s">
        <v>8725</v>
      </c>
      <c r="C1792" t="s">
        <v>8749</v>
      </c>
      <c r="D1792">
        <v>1525</v>
      </c>
      <c r="E1792">
        <v>1832</v>
      </c>
      <c r="F1792">
        <v>11</v>
      </c>
      <c r="G1792">
        <v>11</v>
      </c>
      <c r="H1792">
        <v>735</v>
      </c>
      <c r="I1792">
        <v>5</v>
      </c>
      <c r="J1792">
        <v>5</v>
      </c>
      <c r="K1792">
        <v>0</v>
      </c>
      <c r="L1792" t="s">
        <v>8737</v>
      </c>
      <c r="M1792" t="s">
        <v>27</v>
      </c>
      <c r="N1792" t="s">
        <v>27</v>
      </c>
    </row>
    <row r="1793" spans="2:14" x14ac:dyDescent="0.35">
      <c r="B1793" t="s">
        <v>8725</v>
      </c>
      <c r="C1793" t="s">
        <v>8749</v>
      </c>
      <c r="D1793">
        <v>1534</v>
      </c>
      <c r="E1793">
        <v>1748</v>
      </c>
      <c r="F1793">
        <v>11</v>
      </c>
      <c r="G1793">
        <v>11</v>
      </c>
      <c r="H1793">
        <v>26.97</v>
      </c>
      <c r="I1793">
        <v>1</v>
      </c>
      <c r="J1793">
        <v>1</v>
      </c>
      <c r="K1793">
        <v>0</v>
      </c>
      <c r="L1793" t="s">
        <v>8737</v>
      </c>
      <c r="M1793" t="s">
        <v>84</v>
      </c>
      <c r="N1793" t="s">
        <v>84</v>
      </c>
    </row>
    <row r="1794" spans="2:14" x14ac:dyDescent="0.35">
      <c r="B1794" t="s">
        <v>8725</v>
      </c>
      <c r="C1794" t="s">
        <v>8749</v>
      </c>
      <c r="D1794">
        <v>1537</v>
      </c>
      <c r="E1794">
        <v>1827</v>
      </c>
      <c r="F1794">
        <v>11</v>
      </c>
      <c r="G1794">
        <v>11</v>
      </c>
      <c r="H1794">
        <v>2796</v>
      </c>
      <c r="I1794">
        <v>6</v>
      </c>
      <c r="J1794">
        <v>6</v>
      </c>
      <c r="K1794">
        <v>0</v>
      </c>
      <c r="L1794" t="s">
        <v>8737</v>
      </c>
      <c r="M1794" t="s">
        <v>137</v>
      </c>
      <c r="N1794" t="s">
        <v>137</v>
      </c>
    </row>
    <row r="1795" spans="2:14" x14ac:dyDescent="0.35">
      <c r="B1795" t="s">
        <v>8725</v>
      </c>
      <c r="C1795" t="s">
        <v>8749</v>
      </c>
      <c r="D1795">
        <v>1543</v>
      </c>
      <c r="E1795">
        <v>1858</v>
      </c>
      <c r="F1795">
        <v>10</v>
      </c>
      <c r="G1795">
        <v>10</v>
      </c>
      <c r="H1795">
        <v>345</v>
      </c>
      <c r="I1795">
        <v>2</v>
      </c>
      <c r="J1795">
        <v>2</v>
      </c>
      <c r="K1795">
        <v>0</v>
      </c>
      <c r="L1795" t="s">
        <v>8737</v>
      </c>
      <c r="M1795" t="s">
        <v>37</v>
      </c>
      <c r="N1795" t="s">
        <v>37</v>
      </c>
    </row>
    <row r="1796" spans="2:14" x14ac:dyDescent="0.35">
      <c r="B1796" t="s">
        <v>8725</v>
      </c>
      <c r="C1796" t="s">
        <v>8749</v>
      </c>
      <c r="D1796">
        <v>1548</v>
      </c>
      <c r="E1796">
        <v>1760</v>
      </c>
      <c r="F1796">
        <v>11</v>
      </c>
      <c r="G1796">
        <v>11</v>
      </c>
      <c r="H1796">
        <v>945</v>
      </c>
      <c r="I1796">
        <v>5</v>
      </c>
      <c r="J1796">
        <v>5</v>
      </c>
      <c r="K1796">
        <v>0</v>
      </c>
      <c r="L1796" t="s">
        <v>8737</v>
      </c>
      <c r="M1796" t="s">
        <v>57</v>
      </c>
      <c r="N1796" t="s">
        <v>57</v>
      </c>
    </row>
    <row r="1797" spans="2:14" x14ac:dyDescent="0.35">
      <c r="B1797" t="s">
        <v>8725</v>
      </c>
      <c r="C1797" t="s">
        <v>8749</v>
      </c>
      <c r="D1797">
        <v>1549</v>
      </c>
      <c r="E1797">
        <v>1924</v>
      </c>
      <c r="F1797">
        <v>10</v>
      </c>
      <c r="G1797">
        <v>10</v>
      </c>
      <c r="H1797">
        <v>58.5</v>
      </c>
      <c r="I1797">
        <v>4</v>
      </c>
      <c r="J1797">
        <v>4</v>
      </c>
      <c r="K1797">
        <v>0</v>
      </c>
      <c r="L1797" t="s">
        <v>8737</v>
      </c>
      <c r="M1797" t="s">
        <v>84</v>
      </c>
      <c r="N1797" t="s">
        <v>84</v>
      </c>
    </row>
    <row r="1798" spans="2:14" x14ac:dyDescent="0.35">
      <c r="B1798" t="s">
        <v>8725</v>
      </c>
      <c r="C1798" t="s">
        <v>8749</v>
      </c>
      <c r="D1798">
        <v>1551</v>
      </c>
      <c r="E1798">
        <v>1859</v>
      </c>
      <c r="F1798">
        <v>10</v>
      </c>
      <c r="G1798">
        <v>10</v>
      </c>
      <c r="H1798">
        <v>35</v>
      </c>
      <c r="I1798">
        <v>4</v>
      </c>
      <c r="J1798">
        <v>4</v>
      </c>
      <c r="K1798">
        <v>0</v>
      </c>
      <c r="L1798" t="s">
        <v>8737</v>
      </c>
      <c r="M1798" t="s">
        <v>27</v>
      </c>
      <c r="N1798" t="s">
        <v>27</v>
      </c>
    </row>
    <row r="1799" spans="2:14" x14ac:dyDescent="0.35">
      <c r="B1799" t="s">
        <v>8725</v>
      </c>
      <c r="C1799" t="s">
        <v>8749</v>
      </c>
      <c r="D1799">
        <v>1552</v>
      </c>
      <c r="E1799">
        <v>1948</v>
      </c>
      <c r="F1799">
        <v>10</v>
      </c>
      <c r="G1799">
        <v>10</v>
      </c>
      <c r="H1799">
        <v>74.97</v>
      </c>
      <c r="I1799">
        <v>4</v>
      </c>
      <c r="J1799">
        <v>4</v>
      </c>
      <c r="K1799">
        <v>0</v>
      </c>
      <c r="L1799" t="s">
        <v>8737</v>
      </c>
      <c r="M1799" t="s">
        <v>27</v>
      </c>
      <c r="N1799" t="s">
        <v>27</v>
      </c>
    </row>
    <row r="1800" spans="2:14" x14ac:dyDescent="0.35">
      <c r="B1800" t="s">
        <v>8725</v>
      </c>
      <c r="C1800" t="s">
        <v>8749</v>
      </c>
      <c r="D1800">
        <v>1559</v>
      </c>
      <c r="E1800">
        <v>1727</v>
      </c>
      <c r="F1800">
        <v>11</v>
      </c>
      <c r="G1800">
        <v>11</v>
      </c>
      <c r="H1800">
        <v>1250</v>
      </c>
      <c r="I1800">
        <v>3</v>
      </c>
      <c r="J1800">
        <v>3</v>
      </c>
      <c r="K1800">
        <v>0</v>
      </c>
      <c r="L1800" t="s">
        <v>8737</v>
      </c>
      <c r="M1800" t="s">
        <v>27</v>
      </c>
      <c r="N1800" t="s">
        <v>27</v>
      </c>
    </row>
    <row r="1801" spans="2:14" x14ac:dyDescent="0.35">
      <c r="B1801" t="s">
        <v>8725</v>
      </c>
      <c r="C1801" t="s">
        <v>8749</v>
      </c>
      <c r="D1801">
        <v>1564</v>
      </c>
      <c r="E1801">
        <v>1755</v>
      </c>
      <c r="F1801">
        <v>11</v>
      </c>
      <c r="G1801">
        <v>11</v>
      </c>
      <c r="H1801">
        <v>19.98</v>
      </c>
      <c r="I1801">
        <v>1</v>
      </c>
      <c r="J1801">
        <v>1</v>
      </c>
      <c r="K1801">
        <v>0</v>
      </c>
      <c r="L1801" t="s">
        <v>8737</v>
      </c>
      <c r="M1801" t="s">
        <v>107</v>
      </c>
      <c r="N1801" t="s">
        <v>107</v>
      </c>
    </row>
    <row r="1802" spans="2:14" x14ac:dyDescent="0.35">
      <c r="B1802" t="s">
        <v>8725</v>
      </c>
      <c r="C1802" t="s">
        <v>8749</v>
      </c>
      <c r="D1802">
        <v>1566</v>
      </c>
      <c r="E1802">
        <v>1999</v>
      </c>
      <c r="F1802">
        <v>11</v>
      </c>
      <c r="G1802">
        <v>9</v>
      </c>
      <c r="H1802">
        <v>479.5</v>
      </c>
      <c r="I1802">
        <v>7</v>
      </c>
      <c r="J1802">
        <v>4</v>
      </c>
      <c r="K1802">
        <v>0</v>
      </c>
      <c r="L1802" t="s">
        <v>8737</v>
      </c>
      <c r="M1802" t="s">
        <v>137</v>
      </c>
      <c r="N1802" t="s">
        <v>137</v>
      </c>
    </row>
    <row r="1803" spans="2:14" x14ac:dyDescent="0.35">
      <c r="B1803" t="s">
        <v>8725</v>
      </c>
      <c r="C1803" t="s">
        <v>8749</v>
      </c>
      <c r="D1803">
        <v>1578</v>
      </c>
      <c r="E1803">
        <v>1831</v>
      </c>
      <c r="F1803">
        <v>11</v>
      </c>
      <c r="G1803">
        <v>11</v>
      </c>
      <c r="H1803">
        <v>1365</v>
      </c>
      <c r="I1803">
        <v>3</v>
      </c>
      <c r="J1803">
        <v>3</v>
      </c>
      <c r="K1803">
        <v>2</v>
      </c>
      <c r="L1803" t="s">
        <v>8737</v>
      </c>
      <c r="M1803" t="s">
        <v>47</v>
      </c>
      <c r="N1803" t="s">
        <v>27</v>
      </c>
    </row>
    <row r="1804" spans="2:14" x14ac:dyDescent="0.35">
      <c r="B1804" t="s">
        <v>8725</v>
      </c>
      <c r="C1804" t="s">
        <v>8749</v>
      </c>
      <c r="D1804">
        <v>1585</v>
      </c>
      <c r="E1804">
        <v>1845</v>
      </c>
      <c r="F1804">
        <v>11</v>
      </c>
      <c r="G1804">
        <v>11</v>
      </c>
      <c r="H1804">
        <v>99.96</v>
      </c>
      <c r="I1804">
        <v>4</v>
      </c>
      <c r="J1804">
        <v>4</v>
      </c>
      <c r="K1804">
        <v>0</v>
      </c>
      <c r="L1804" t="s">
        <v>8737</v>
      </c>
      <c r="M1804" t="s">
        <v>107</v>
      </c>
      <c r="N1804" t="s">
        <v>107</v>
      </c>
    </row>
    <row r="1805" spans="2:14" x14ac:dyDescent="0.35">
      <c r="B1805" t="s">
        <v>8725</v>
      </c>
      <c r="C1805" t="s">
        <v>8749</v>
      </c>
      <c r="D1805">
        <v>1589</v>
      </c>
      <c r="E1805">
        <v>2103</v>
      </c>
      <c r="F1805">
        <v>9</v>
      </c>
      <c r="G1805">
        <v>9</v>
      </c>
      <c r="H1805">
        <v>626.66999999999996</v>
      </c>
      <c r="I1805">
        <v>7</v>
      </c>
      <c r="J1805">
        <v>1</v>
      </c>
      <c r="K1805">
        <v>0</v>
      </c>
      <c r="L1805" t="s">
        <v>8737</v>
      </c>
      <c r="M1805" t="s">
        <v>27</v>
      </c>
      <c r="N1805" t="s">
        <v>27</v>
      </c>
    </row>
    <row r="1806" spans="2:14" x14ac:dyDescent="0.35">
      <c r="B1806" t="s">
        <v>8725</v>
      </c>
      <c r="C1806" t="s">
        <v>8749</v>
      </c>
      <c r="D1806">
        <v>1590</v>
      </c>
      <c r="E1806">
        <v>1855</v>
      </c>
      <c r="F1806">
        <v>10</v>
      </c>
      <c r="G1806">
        <v>10</v>
      </c>
      <c r="H1806">
        <v>50.97</v>
      </c>
      <c r="I1806">
        <v>4</v>
      </c>
      <c r="J1806">
        <v>4</v>
      </c>
      <c r="K1806">
        <v>0</v>
      </c>
      <c r="L1806" t="s">
        <v>8737</v>
      </c>
      <c r="M1806" t="s">
        <v>47</v>
      </c>
      <c r="N1806" t="s">
        <v>137</v>
      </c>
    </row>
    <row r="1807" spans="2:14" x14ac:dyDescent="0.35">
      <c r="B1807" t="s">
        <v>8725</v>
      </c>
      <c r="C1807" t="s">
        <v>8749</v>
      </c>
      <c r="D1807">
        <v>1591</v>
      </c>
      <c r="E1807">
        <v>2058</v>
      </c>
      <c r="F1807">
        <v>9</v>
      </c>
      <c r="G1807">
        <v>9</v>
      </c>
      <c r="H1807">
        <v>900</v>
      </c>
      <c r="I1807">
        <v>5</v>
      </c>
      <c r="J1807">
        <v>5</v>
      </c>
      <c r="K1807">
        <v>0</v>
      </c>
      <c r="L1807" t="s">
        <v>8737</v>
      </c>
      <c r="M1807" t="s">
        <v>27</v>
      </c>
      <c r="N1807" t="s">
        <v>27</v>
      </c>
    </row>
    <row r="1808" spans="2:14" x14ac:dyDescent="0.35">
      <c r="B1808" t="s">
        <v>8725</v>
      </c>
      <c r="C1808" t="s">
        <v>8749</v>
      </c>
      <c r="D1808">
        <v>1596</v>
      </c>
      <c r="E1808">
        <v>1933</v>
      </c>
      <c r="F1808">
        <v>10</v>
      </c>
      <c r="G1808">
        <v>10</v>
      </c>
      <c r="H1808">
        <v>2097</v>
      </c>
      <c r="I1808">
        <v>6</v>
      </c>
      <c r="J1808">
        <v>6</v>
      </c>
      <c r="K1808">
        <v>0</v>
      </c>
      <c r="L1808" t="s">
        <v>8737</v>
      </c>
      <c r="M1808" t="s">
        <v>84</v>
      </c>
      <c r="N1808" t="s">
        <v>84</v>
      </c>
    </row>
    <row r="1809" spans="2:14" x14ac:dyDescent="0.35">
      <c r="B1809" t="s">
        <v>8725</v>
      </c>
      <c r="C1809" t="s">
        <v>8749</v>
      </c>
      <c r="D1809">
        <v>1599</v>
      </c>
      <c r="E1809">
        <v>1965</v>
      </c>
      <c r="F1809">
        <v>10</v>
      </c>
      <c r="G1809">
        <v>10</v>
      </c>
      <c r="H1809">
        <v>128.97</v>
      </c>
      <c r="I1809">
        <v>7</v>
      </c>
      <c r="J1809">
        <v>7</v>
      </c>
      <c r="K1809">
        <v>0</v>
      </c>
      <c r="L1809" t="s">
        <v>8737</v>
      </c>
      <c r="M1809" t="s">
        <v>37</v>
      </c>
      <c r="N1809" t="s">
        <v>37</v>
      </c>
    </row>
    <row r="1810" spans="2:14" x14ac:dyDescent="0.35">
      <c r="B1810" t="s">
        <v>8725</v>
      </c>
      <c r="C1810" t="s">
        <v>8749</v>
      </c>
      <c r="D1810">
        <v>1601</v>
      </c>
      <c r="E1810">
        <v>1719</v>
      </c>
      <c r="F1810">
        <v>11</v>
      </c>
      <c r="G1810">
        <v>11</v>
      </c>
      <c r="H1810">
        <v>50.25</v>
      </c>
      <c r="I1810">
        <v>4</v>
      </c>
      <c r="J1810">
        <v>4</v>
      </c>
      <c r="K1810">
        <v>0</v>
      </c>
      <c r="L1810" t="s">
        <v>8737</v>
      </c>
      <c r="M1810" t="s">
        <v>47</v>
      </c>
      <c r="N1810" t="s">
        <v>47</v>
      </c>
    </row>
    <row r="1811" spans="2:14" x14ac:dyDescent="0.35">
      <c r="B1811" t="s">
        <v>8725</v>
      </c>
      <c r="C1811" t="s">
        <v>8749</v>
      </c>
      <c r="D1811">
        <v>1604</v>
      </c>
      <c r="E1811">
        <v>1770</v>
      </c>
      <c r="F1811">
        <v>11</v>
      </c>
      <c r="G1811">
        <v>11</v>
      </c>
      <c r="H1811">
        <v>11.99</v>
      </c>
      <c r="I1811">
        <v>1</v>
      </c>
      <c r="J1811">
        <v>1</v>
      </c>
      <c r="K1811">
        <v>0</v>
      </c>
      <c r="L1811" t="s">
        <v>8737</v>
      </c>
      <c r="M1811" t="s">
        <v>27</v>
      </c>
      <c r="N1811" t="s">
        <v>27</v>
      </c>
    </row>
    <row r="1812" spans="2:14" x14ac:dyDescent="0.35">
      <c r="B1812" t="s">
        <v>8725</v>
      </c>
      <c r="C1812" t="s">
        <v>8749</v>
      </c>
      <c r="D1812">
        <v>1606</v>
      </c>
      <c r="E1812">
        <v>1754</v>
      </c>
      <c r="F1812">
        <v>11</v>
      </c>
      <c r="G1812">
        <v>11</v>
      </c>
      <c r="H1812">
        <v>95.96</v>
      </c>
      <c r="I1812">
        <v>4</v>
      </c>
      <c r="J1812">
        <v>4</v>
      </c>
      <c r="K1812">
        <v>0</v>
      </c>
      <c r="L1812" t="s">
        <v>8737</v>
      </c>
      <c r="M1812" t="s">
        <v>137</v>
      </c>
      <c r="N1812" t="s">
        <v>137</v>
      </c>
    </row>
    <row r="1813" spans="2:14" x14ac:dyDescent="0.35">
      <c r="B1813" t="s">
        <v>8725</v>
      </c>
      <c r="C1813" t="s">
        <v>8749</v>
      </c>
      <c r="D1813">
        <v>1607</v>
      </c>
      <c r="E1813">
        <v>2023</v>
      </c>
      <c r="F1813">
        <v>9</v>
      </c>
      <c r="G1813">
        <v>9</v>
      </c>
      <c r="H1813">
        <v>38.97</v>
      </c>
      <c r="I1813">
        <v>4</v>
      </c>
      <c r="J1813">
        <v>4</v>
      </c>
      <c r="K1813">
        <v>0</v>
      </c>
      <c r="L1813" t="s">
        <v>8737</v>
      </c>
      <c r="M1813" t="s">
        <v>27</v>
      </c>
      <c r="N1813" t="s">
        <v>27</v>
      </c>
    </row>
    <row r="1814" spans="2:14" x14ac:dyDescent="0.35">
      <c r="B1814" t="s">
        <v>8725</v>
      </c>
      <c r="C1814" t="s">
        <v>8749</v>
      </c>
      <c r="D1814">
        <v>1614</v>
      </c>
      <c r="E1814">
        <v>2063</v>
      </c>
      <c r="F1814">
        <v>9</v>
      </c>
      <c r="G1814">
        <v>9</v>
      </c>
      <c r="H1814">
        <v>55</v>
      </c>
      <c r="I1814">
        <v>7</v>
      </c>
      <c r="J1814">
        <v>7</v>
      </c>
      <c r="K1814">
        <v>0</v>
      </c>
      <c r="L1814" t="s">
        <v>8737</v>
      </c>
      <c r="M1814" t="s">
        <v>27</v>
      </c>
      <c r="N1814" t="s">
        <v>27</v>
      </c>
    </row>
    <row r="1815" spans="2:14" x14ac:dyDescent="0.35">
      <c r="B1815" t="s">
        <v>8725</v>
      </c>
      <c r="C1815" t="s">
        <v>8749</v>
      </c>
      <c r="D1815">
        <v>1616</v>
      </c>
      <c r="E1815">
        <v>1900</v>
      </c>
      <c r="F1815">
        <v>10</v>
      </c>
      <c r="G1815">
        <v>10</v>
      </c>
      <c r="H1815">
        <v>39.979999999999997</v>
      </c>
      <c r="I1815">
        <v>4</v>
      </c>
      <c r="J1815">
        <v>4</v>
      </c>
      <c r="K1815">
        <v>0</v>
      </c>
      <c r="L1815" t="s">
        <v>8737</v>
      </c>
      <c r="M1815" t="s">
        <v>47</v>
      </c>
      <c r="N1815" t="s">
        <v>47</v>
      </c>
    </row>
    <row r="1816" spans="2:14" x14ac:dyDescent="0.35">
      <c r="B1816" t="s">
        <v>8725</v>
      </c>
      <c r="C1816" t="s">
        <v>8749</v>
      </c>
      <c r="D1816">
        <v>1617</v>
      </c>
      <c r="E1816">
        <v>1864</v>
      </c>
      <c r="F1816">
        <v>10</v>
      </c>
      <c r="G1816">
        <v>10</v>
      </c>
      <c r="H1816">
        <v>26.97</v>
      </c>
      <c r="I1816">
        <v>1</v>
      </c>
      <c r="J1816">
        <v>1</v>
      </c>
      <c r="K1816">
        <v>0</v>
      </c>
      <c r="L1816" t="s">
        <v>8737</v>
      </c>
      <c r="M1816" t="s">
        <v>27</v>
      </c>
      <c r="N1816" t="s">
        <v>27</v>
      </c>
    </row>
    <row r="1817" spans="2:14" x14ac:dyDescent="0.35">
      <c r="B1817" t="s">
        <v>8725</v>
      </c>
      <c r="C1817" t="s">
        <v>8749</v>
      </c>
      <c r="D1817">
        <v>1625</v>
      </c>
      <c r="E1817">
        <v>1712</v>
      </c>
      <c r="F1817">
        <v>11</v>
      </c>
      <c r="G1817">
        <v>11</v>
      </c>
      <c r="H1817">
        <v>998</v>
      </c>
      <c r="I1817">
        <v>3</v>
      </c>
      <c r="J1817">
        <v>3</v>
      </c>
      <c r="K1817">
        <v>0</v>
      </c>
      <c r="L1817" t="s">
        <v>8737</v>
      </c>
      <c r="M1817" t="s">
        <v>137</v>
      </c>
      <c r="N1817" t="s">
        <v>137</v>
      </c>
    </row>
    <row r="1818" spans="2:14" x14ac:dyDescent="0.35">
      <c r="B1818" t="s">
        <v>8725</v>
      </c>
      <c r="C1818" t="s">
        <v>8749</v>
      </c>
      <c r="D1818">
        <v>1627</v>
      </c>
      <c r="E1818">
        <v>1977</v>
      </c>
      <c r="F1818">
        <v>10</v>
      </c>
      <c r="G1818">
        <v>10</v>
      </c>
      <c r="H1818">
        <v>1398</v>
      </c>
      <c r="I1818">
        <v>6</v>
      </c>
      <c r="J1818">
        <v>6</v>
      </c>
      <c r="K1818">
        <v>0</v>
      </c>
      <c r="L1818" t="s">
        <v>8737</v>
      </c>
      <c r="M1818" t="s">
        <v>107</v>
      </c>
      <c r="N1818" t="s">
        <v>107</v>
      </c>
    </row>
    <row r="1819" spans="2:14" x14ac:dyDescent="0.35">
      <c r="B1819" t="s">
        <v>8725</v>
      </c>
      <c r="C1819" t="s">
        <v>8749</v>
      </c>
      <c r="D1819">
        <v>1630</v>
      </c>
      <c r="E1819">
        <v>1955</v>
      </c>
      <c r="F1819">
        <v>10</v>
      </c>
      <c r="G1819">
        <v>10</v>
      </c>
      <c r="H1819">
        <v>756</v>
      </c>
      <c r="I1819">
        <v>5</v>
      </c>
      <c r="J1819">
        <v>5</v>
      </c>
      <c r="K1819">
        <v>0</v>
      </c>
      <c r="L1819" t="s">
        <v>8737</v>
      </c>
      <c r="M1819" t="s">
        <v>37</v>
      </c>
      <c r="N1819" t="s">
        <v>37</v>
      </c>
    </row>
    <row r="1820" spans="2:14" x14ac:dyDescent="0.35">
      <c r="B1820" t="s">
        <v>8725</v>
      </c>
      <c r="C1820" t="s">
        <v>8749</v>
      </c>
      <c r="D1820">
        <v>1638</v>
      </c>
      <c r="E1820">
        <v>1724</v>
      </c>
      <c r="F1820">
        <v>11</v>
      </c>
      <c r="G1820">
        <v>11</v>
      </c>
      <c r="H1820">
        <v>46.5</v>
      </c>
      <c r="I1820">
        <v>4</v>
      </c>
      <c r="J1820">
        <v>4</v>
      </c>
      <c r="K1820">
        <v>0</v>
      </c>
      <c r="L1820" t="s">
        <v>8737</v>
      </c>
      <c r="M1820" t="s">
        <v>84</v>
      </c>
      <c r="N1820" t="s">
        <v>84</v>
      </c>
    </row>
    <row r="1821" spans="2:14" x14ac:dyDescent="0.35">
      <c r="B1821" t="s">
        <v>8725</v>
      </c>
      <c r="C1821" t="s">
        <v>8749</v>
      </c>
      <c r="D1821">
        <v>1648</v>
      </c>
      <c r="E1821">
        <v>2043</v>
      </c>
      <c r="F1821">
        <v>9</v>
      </c>
      <c r="G1821">
        <v>9</v>
      </c>
      <c r="H1821">
        <v>199.8</v>
      </c>
      <c r="I1821">
        <v>7</v>
      </c>
      <c r="J1821">
        <v>7</v>
      </c>
      <c r="K1821">
        <v>0</v>
      </c>
      <c r="L1821" t="s">
        <v>8737</v>
      </c>
      <c r="M1821" t="s">
        <v>27</v>
      </c>
      <c r="N1821" t="s">
        <v>27</v>
      </c>
    </row>
    <row r="1822" spans="2:14" x14ac:dyDescent="0.35">
      <c r="B1822" t="s">
        <v>8725</v>
      </c>
      <c r="C1822" t="s">
        <v>8749</v>
      </c>
      <c r="D1822">
        <v>1653</v>
      </c>
      <c r="E1822">
        <v>2105</v>
      </c>
      <c r="F1822">
        <v>9</v>
      </c>
      <c r="G1822">
        <v>9</v>
      </c>
      <c r="H1822">
        <v>998</v>
      </c>
      <c r="I1822">
        <v>3</v>
      </c>
      <c r="J1822">
        <v>3</v>
      </c>
      <c r="K1822">
        <v>0</v>
      </c>
      <c r="L1822" t="s">
        <v>8737</v>
      </c>
      <c r="M1822" t="s">
        <v>47</v>
      </c>
      <c r="N1822" t="s">
        <v>47</v>
      </c>
    </row>
    <row r="1823" spans="2:14" x14ac:dyDescent="0.35">
      <c r="B1823" t="s">
        <v>8725</v>
      </c>
      <c r="C1823" t="s">
        <v>8749</v>
      </c>
      <c r="D1823">
        <v>1657</v>
      </c>
      <c r="E1823">
        <v>2083</v>
      </c>
      <c r="F1823">
        <v>9</v>
      </c>
      <c r="G1823">
        <v>9</v>
      </c>
      <c r="H1823">
        <v>519.79999999999995</v>
      </c>
      <c r="I1823">
        <v>2</v>
      </c>
      <c r="J1823">
        <v>2</v>
      </c>
      <c r="K1823">
        <v>0</v>
      </c>
      <c r="L1823" t="s">
        <v>8737</v>
      </c>
      <c r="M1823" t="s">
        <v>107</v>
      </c>
      <c r="N1823" t="s">
        <v>107</v>
      </c>
    </row>
    <row r="1824" spans="2:14" x14ac:dyDescent="0.35">
      <c r="B1824" t="s">
        <v>8725</v>
      </c>
      <c r="C1824" t="s">
        <v>8749</v>
      </c>
      <c r="D1824">
        <v>1661</v>
      </c>
      <c r="E1824">
        <v>2014</v>
      </c>
      <c r="F1824">
        <v>9</v>
      </c>
      <c r="G1824">
        <v>9</v>
      </c>
      <c r="H1824">
        <v>50.97</v>
      </c>
      <c r="I1824">
        <v>4</v>
      </c>
      <c r="J1824">
        <v>4</v>
      </c>
      <c r="K1824">
        <v>0</v>
      </c>
      <c r="L1824" t="s">
        <v>8737</v>
      </c>
      <c r="M1824" t="s">
        <v>57</v>
      </c>
      <c r="N1824" t="s">
        <v>57</v>
      </c>
    </row>
    <row r="1825" spans="2:14" x14ac:dyDescent="0.35">
      <c r="B1825" t="s">
        <v>8725</v>
      </c>
      <c r="C1825" t="s">
        <v>8749</v>
      </c>
      <c r="D1825">
        <v>1663</v>
      </c>
      <c r="E1825">
        <v>1865</v>
      </c>
      <c r="F1825">
        <v>10</v>
      </c>
      <c r="G1825">
        <v>10</v>
      </c>
      <c r="H1825">
        <v>2370</v>
      </c>
      <c r="I1825">
        <v>3</v>
      </c>
      <c r="J1825">
        <v>3</v>
      </c>
      <c r="K1825">
        <v>0</v>
      </c>
      <c r="L1825" t="s">
        <v>8737</v>
      </c>
      <c r="M1825" t="s">
        <v>27</v>
      </c>
      <c r="N1825" t="s">
        <v>27</v>
      </c>
    </row>
    <row r="1826" spans="2:14" x14ac:dyDescent="0.35">
      <c r="B1826" t="s">
        <v>8725</v>
      </c>
      <c r="C1826" t="s">
        <v>8749</v>
      </c>
      <c r="D1826">
        <v>1671</v>
      </c>
      <c r="E1826">
        <v>1857</v>
      </c>
      <c r="F1826">
        <v>10</v>
      </c>
      <c r="G1826">
        <v>10</v>
      </c>
      <c r="H1826">
        <v>99.949999999999989</v>
      </c>
      <c r="I1826">
        <v>4</v>
      </c>
      <c r="J1826">
        <v>4</v>
      </c>
      <c r="K1826">
        <v>0</v>
      </c>
      <c r="L1826" t="s">
        <v>8737</v>
      </c>
      <c r="M1826" t="s">
        <v>107</v>
      </c>
      <c r="N1826" t="s">
        <v>107</v>
      </c>
    </row>
    <row r="1827" spans="2:14" x14ac:dyDescent="0.35">
      <c r="B1827" t="s">
        <v>8725</v>
      </c>
      <c r="C1827" t="s">
        <v>8749</v>
      </c>
      <c r="D1827">
        <v>1672</v>
      </c>
      <c r="E1827">
        <v>1795</v>
      </c>
      <c r="F1827">
        <v>11</v>
      </c>
      <c r="G1827">
        <v>11</v>
      </c>
      <c r="H1827">
        <v>119.94999999999999</v>
      </c>
      <c r="I1827">
        <v>4</v>
      </c>
      <c r="J1827">
        <v>4</v>
      </c>
      <c r="K1827">
        <v>0</v>
      </c>
      <c r="L1827" t="s">
        <v>8737</v>
      </c>
      <c r="M1827" t="s">
        <v>27</v>
      </c>
      <c r="N1827" t="s">
        <v>27</v>
      </c>
    </row>
    <row r="1828" spans="2:14" x14ac:dyDescent="0.35">
      <c r="B1828" t="s">
        <v>8725</v>
      </c>
      <c r="C1828" t="s">
        <v>8749</v>
      </c>
      <c r="D1828">
        <v>1674</v>
      </c>
      <c r="E1828">
        <v>1944</v>
      </c>
      <c r="F1828">
        <v>10</v>
      </c>
      <c r="G1828">
        <v>10</v>
      </c>
      <c r="H1828">
        <v>176.85000000000002</v>
      </c>
      <c r="I1828">
        <v>2</v>
      </c>
      <c r="J1828">
        <v>2</v>
      </c>
      <c r="K1828">
        <v>0</v>
      </c>
      <c r="L1828" t="s">
        <v>8737</v>
      </c>
      <c r="M1828" t="s">
        <v>27</v>
      </c>
      <c r="N1828" t="s">
        <v>27</v>
      </c>
    </row>
    <row r="1829" spans="2:14" x14ac:dyDescent="0.35">
      <c r="B1829" t="s">
        <v>8725</v>
      </c>
      <c r="C1829" t="s">
        <v>8749</v>
      </c>
      <c r="D1829">
        <v>1676</v>
      </c>
      <c r="E1829">
        <v>1729</v>
      </c>
      <c r="F1829">
        <v>11</v>
      </c>
      <c r="G1829">
        <v>11</v>
      </c>
      <c r="H1829">
        <v>14.99</v>
      </c>
      <c r="I1829">
        <v>4</v>
      </c>
      <c r="J1829">
        <v>4</v>
      </c>
      <c r="K1829">
        <v>0</v>
      </c>
      <c r="L1829" t="s">
        <v>8737</v>
      </c>
      <c r="M1829" t="s">
        <v>57</v>
      </c>
      <c r="N1829" t="s">
        <v>57</v>
      </c>
    </row>
    <row r="1830" spans="2:14" x14ac:dyDescent="0.35">
      <c r="B1830" t="s">
        <v>8725</v>
      </c>
      <c r="C1830" t="s">
        <v>8749</v>
      </c>
      <c r="D1830">
        <v>1682</v>
      </c>
      <c r="E1830">
        <v>1985</v>
      </c>
      <c r="F1830">
        <v>9</v>
      </c>
      <c r="G1830">
        <v>9</v>
      </c>
      <c r="H1830">
        <v>501</v>
      </c>
      <c r="I1830">
        <v>2</v>
      </c>
      <c r="J1830">
        <v>2</v>
      </c>
      <c r="K1830">
        <v>0</v>
      </c>
      <c r="L1830" t="s">
        <v>8737</v>
      </c>
      <c r="M1830" t="s">
        <v>27</v>
      </c>
      <c r="N1830" t="s">
        <v>27</v>
      </c>
    </row>
    <row r="1831" spans="2:14" x14ac:dyDescent="0.35">
      <c r="B1831" t="s">
        <v>8725</v>
      </c>
      <c r="C1831" t="s">
        <v>8749</v>
      </c>
      <c r="D1831">
        <v>1696</v>
      </c>
      <c r="E1831">
        <v>1710</v>
      </c>
      <c r="F1831">
        <v>11</v>
      </c>
      <c r="G1831">
        <v>11</v>
      </c>
      <c r="H1831">
        <v>124.75</v>
      </c>
      <c r="I1831">
        <v>4</v>
      </c>
      <c r="J1831">
        <v>4</v>
      </c>
      <c r="K1831">
        <v>0</v>
      </c>
      <c r="L1831" t="s">
        <v>8737</v>
      </c>
      <c r="M1831" t="s">
        <v>57</v>
      </c>
      <c r="N1831" t="s">
        <v>57</v>
      </c>
    </row>
    <row r="1832" spans="2:14" x14ac:dyDescent="0.35">
      <c r="B1832" t="s">
        <v>8725</v>
      </c>
      <c r="C1832" t="s">
        <v>8749</v>
      </c>
      <c r="D1832">
        <v>1697</v>
      </c>
      <c r="E1832">
        <v>1834</v>
      </c>
      <c r="F1832">
        <v>11</v>
      </c>
      <c r="G1832">
        <v>11</v>
      </c>
      <c r="H1832">
        <v>1074</v>
      </c>
      <c r="I1832">
        <v>2</v>
      </c>
      <c r="J1832">
        <v>2</v>
      </c>
      <c r="K1832">
        <v>0</v>
      </c>
      <c r="L1832" t="s">
        <v>8737</v>
      </c>
      <c r="M1832" t="s">
        <v>27</v>
      </c>
      <c r="N1832" t="s">
        <v>27</v>
      </c>
    </row>
    <row r="1833" spans="2:14" x14ac:dyDescent="0.35">
      <c r="B1833" t="s">
        <v>8725</v>
      </c>
      <c r="C1833" t="s">
        <v>8749</v>
      </c>
      <c r="D1833">
        <v>1698</v>
      </c>
      <c r="E1833">
        <v>1881</v>
      </c>
      <c r="F1833">
        <v>10</v>
      </c>
      <c r="G1833">
        <v>10</v>
      </c>
      <c r="H1833">
        <v>69</v>
      </c>
      <c r="I1833">
        <v>2</v>
      </c>
      <c r="J1833">
        <v>2</v>
      </c>
      <c r="K1833">
        <v>0</v>
      </c>
      <c r="L1833" t="s">
        <v>8737</v>
      </c>
      <c r="M1833" t="s">
        <v>57</v>
      </c>
      <c r="N1833" t="s">
        <v>57</v>
      </c>
    </row>
    <row r="1834" spans="2:14" x14ac:dyDescent="0.35">
      <c r="B1834" t="s">
        <v>8725</v>
      </c>
      <c r="C1834" t="s">
        <v>8749</v>
      </c>
      <c r="D1834">
        <v>1699</v>
      </c>
      <c r="E1834">
        <v>1987</v>
      </c>
      <c r="F1834">
        <v>9</v>
      </c>
      <c r="G1834">
        <v>9</v>
      </c>
      <c r="H1834">
        <v>900</v>
      </c>
      <c r="I1834">
        <v>3</v>
      </c>
      <c r="J1834">
        <v>3</v>
      </c>
      <c r="K1834">
        <v>0</v>
      </c>
      <c r="L1834" t="s">
        <v>8737</v>
      </c>
      <c r="M1834" t="s">
        <v>57</v>
      </c>
      <c r="N1834" t="s">
        <v>57</v>
      </c>
    </row>
    <row r="1835" spans="2:14" x14ac:dyDescent="0.35">
      <c r="B1835" t="s">
        <v>8725</v>
      </c>
      <c r="C1835" t="s">
        <v>8749</v>
      </c>
      <c r="D1835">
        <v>1715</v>
      </c>
      <c r="E1835">
        <v>1697</v>
      </c>
      <c r="F1835">
        <v>11</v>
      </c>
      <c r="G1835">
        <v>11</v>
      </c>
      <c r="H1835">
        <v>39.979999999999997</v>
      </c>
      <c r="I1835">
        <v>4</v>
      </c>
      <c r="J1835">
        <v>4</v>
      </c>
      <c r="K1835">
        <v>0</v>
      </c>
      <c r="L1835" t="s">
        <v>8737</v>
      </c>
      <c r="M1835" t="s">
        <v>107</v>
      </c>
      <c r="N1835" t="s">
        <v>107</v>
      </c>
    </row>
    <row r="1836" spans="2:14" x14ac:dyDescent="0.35">
      <c r="B1836" t="s">
        <v>8725</v>
      </c>
      <c r="C1836" t="s">
        <v>8749</v>
      </c>
      <c r="D1836">
        <v>1716</v>
      </c>
      <c r="E1836">
        <v>1784</v>
      </c>
      <c r="F1836">
        <v>11</v>
      </c>
      <c r="G1836">
        <v>11</v>
      </c>
      <c r="H1836">
        <v>539.70000000000005</v>
      </c>
      <c r="I1836">
        <v>2</v>
      </c>
      <c r="J1836">
        <v>2</v>
      </c>
      <c r="K1836">
        <v>0</v>
      </c>
      <c r="L1836" t="s">
        <v>8737</v>
      </c>
      <c r="M1836" t="s">
        <v>27</v>
      </c>
      <c r="N1836" t="s">
        <v>27</v>
      </c>
    </row>
    <row r="1837" spans="2:14" x14ac:dyDescent="0.35">
      <c r="B1837" t="s">
        <v>8725</v>
      </c>
      <c r="C1837" t="s">
        <v>8749</v>
      </c>
      <c r="D1837">
        <v>1720</v>
      </c>
      <c r="E1837">
        <v>2051</v>
      </c>
      <c r="F1837">
        <v>9</v>
      </c>
      <c r="G1837">
        <v>9</v>
      </c>
      <c r="H1837">
        <v>60</v>
      </c>
      <c r="I1837">
        <v>1</v>
      </c>
      <c r="J1837">
        <v>1</v>
      </c>
      <c r="K1837">
        <v>0</v>
      </c>
      <c r="L1837" t="s">
        <v>8737</v>
      </c>
      <c r="M1837" t="s">
        <v>57</v>
      </c>
      <c r="N1837" t="s">
        <v>57</v>
      </c>
    </row>
    <row r="1838" spans="2:14" x14ac:dyDescent="0.35">
      <c r="B1838" t="s">
        <v>8725</v>
      </c>
      <c r="C1838" t="s">
        <v>8749</v>
      </c>
      <c r="D1838">
        <v>1724</v>
      </c>
      <c r="E1838">
        <v>2028</v>
      </c>
      <c r="F1838">
        <v>9</v>
      </c>
      <c r="G1838">
        <v>9</v>
      </c>
      <c r="H1838">
        <v>245</v>
      </c>
      <c r="I1838">
        <v>7</v>
      </c>
      <c r="J1838">
        <v>7</v>
      </c>
      <c r="K1838">
        <v>0</v>
      </c>
      <c r="L1838" t="s">
        <v>8737</v>
      </c>
      <c r="M1838" t="s">
        <v>137</v>
      </c>
      <c r="N1838" t="s">
        <v>137</v>
      </c>
    </row>
    <row r="1839" spans="2:14" x14ac:dyDescent="0.35">
      <c r="B1839" t="s">
        <v>8725</v>
      </c>
      <c r="C1839" t="s">
        <v>8749</v>
      </c>
      <c r="D1839">
        <v>1728</v>
      </c>
      <c r="E1839">
        <v>1843</v>
      </c>
      <c r="F1839">
        <v>11</v>
      </c>
      <c r="G1839">
        <v>11</v>
      </c>
      <c r="H1839">
        <v>378</v>
      </c>
      <c r="I1839">
        <v>5</v>
      </c>
      <c r="J1839">
        <v>5</v>
      </c>
      <c r="K1839">
        <v>0</v>
      </c>
      <c r="L1839" t="s">
        <v>8737</v>
      </c>
      <c r="M1839" t="s">
        <v>47</v>
      </c>
      <c r="N1839" t="s">
        <v>47</v>
      </c>
    </row>
    <row r="1840" spans="2:14" x14ac:dyDescent="0.35">
      <c r="B1840" t="s">
        <v>8725</v>
      </c>
      <c r="C1840" t="s">
        <v>8749</v>
      </c>
      <c r="D1840">
        <v>1732</v>
      </c>
      <c r="E1840">
        <v>1964</v>
      </c>
      <c r="F1840">
        <v>10</v>
      </c>
      <c r="G1840">
        <v>10</v>
      </c>
      <c r="H1840">
        <v>50.25</v>
      </c>
      <c r="I1840">
        <v>4</v>
      </c>
      <c r="J1840">
        <v>4</v>
      </c>
      <c r="K1840">
        <v>0</v>
      </c>
      <c r="L1840" t="s">
        <v>8737</v>
      </c>
      <c r="M1840" t="s">
        <v>84</v>
      </c>
      <c r="N1840" t="s">
        <v>84</v>
      </c>
    </row>
    <row r="1841" spans="2:14" x14ac:dyDescent="0.35">
      <c r="B1841" t="s">
        <v>8725</v>
      </c>
      <c r="C1841" t="s">
        <v>8749</v>
      </c>
      <c r="D1841">
        <v>1735</v>
      </c>
      <c r="E1841">
        <v>1913</v>
      </c>
      <c r="F1841">
        <v>10</v>
      </c>
      <c r="G1841">
        <v>10</v>
      </c>
      <c r="H1841">
        <v>35.97</v>
      </c>
      <c r="I1841">
        <v>1</v>
      </c>
      <c r="J1841">
        <v>1</v>
      </c>
      <c r="K1841">
        <v>0</v>
      </c>
      <c r="L1841" t="s">
        <v>8737</v>
      </c>
      <c r="M1841" t="s">
        <v>27</v>
      </c>
      <c r="N1841" t="s">
        <v>27</v>
      </c>
    </row>
    <row r="1842" spans="2:14" x14ac:dyDescent="0.35">
      <c r="B1842" t="s">
        <v>8725</v>
      </c>
      <c r="C1842" t="s">
        <v>8749</v>
      </c>
      <c r="D1842">
        <v>1740</v>
      </c>
      <c r="E1842">
        <v>1878</v>
      </c>
      <c r="F1842">
        <v>10</v>
      </c>
      <c r="G1842">
        <v>10</v>
      </c>
      <c r="H1842">
        <v>2995</v>
      </c>
      <c r="I1842">
        <v>6</v>
      </c>
      <c r="J1842">
        <v>6</v>
      </c>
      <c r="K1842">
        <v>0</v>
      </c>
      <c r="L1842" t="s">
        <v>8737</v>
      </c>
      <c r="M1842" t="s">
        <v>137</v>
      </c>
      <c r="N1842" t="s">
        <v>137</v>
      </c>
    </row>
    <row r="1843" spans="2:14" x14ac:dyDescent="0.35">
      <c r="B1843" t="s">
        <v>8725</v>
      </c>
      <c r="C1843" t="s">
        <v>8749</v>
      </c>
      <c r="D1843">
        <v>1747</v>
      </c>
      <c r="E1843">
        <v>1852</v>
      </c>
      <c r="F1843">
        <v>10</v>
      </c>
      <c r="G1843">
        <v>10</v>
      </c>
      <c r="H1843">
        <v>176.85000000000002</v>
      </c>
      <c r="I1843">
        <v>2</v>
      </c>
      <c r="J1843">
        <v>2</v>
      </c>
      <c r="K1843">
        <v>0</v>
      </c>
      <c r="L1843" t="s">
        <v>8737</v>
      </c>
      <c r="M1843" t="s">
        <v>37</v>
      </c>
      <c r="N1843" t="s">
        <v>37</v>
      </c>
    </row>
    <row r="1844" spans="2:14" x14ac:dyDescent="0.35">
      <c r="B1844" t="s">
        <v>8725</v>
      </c>
      <c r="C1844" t="s">
        <v>8749</v>
      </c>
      <c r="D1844">
        <v>1749</v>
      </c>
      <c r="E1844">
        <v>2025</v>
      </c>
      <c r="F1844">
        <v>9</v>
      </c>
      <c r="G1844">
        <v>9</v>
      </c>
      <c r="H1844">
        <v>59.96</v>
      </c>
      <c r="I1844">
        <v>4</v>
      </c>
      <c r="J1844">
        <v>4</v>
      </c>
      <c r="K1844">
        <v>0</v>
      </c>
      <c r="L1844" t="s">
        <v>8737</v>
      </c>
      <c r="M1844" t="s">
        <v>57</v>
      </c>
      <c r="N1844" t="s">
        <v>57</v>
      </c>
    </row>
    <row r="1845" spans="2:14" x14ac:dyDescent="0.35">
      <c r="B1845" t="s">
        <v>8725</v>
      </c>
      <c r="C1845" t="s">
        <v>8749</v>
      </c>
      <c r="D1845">
        <v>1751</v>
      </c>
      <c r="E1845">
        <v>2067</v>
      </c>
      <c r="F1845">
        <v>9</v>
      </c>
      <c r="G1845">
        <v>9</v>
      </c>
      <c r="H1845">
        <v>95.96</v>
      </c>
      <c r="I1845">
        <v>4</v>
      </c>
      <c r="J1845">
        <v>4</v>
      </c>
      <c r="K1845">
        <v>0</v>
      </c>
      <c r="L1845" t="s">
        <v>8737</v>
      </c>
      <c r="M1845" t="s">
        <v>27</v>
      </c>
      <c r="N1845" t="s">
        <v>27</v>
      </c>
    </row>
    <row r="1846" spans="2:14" x14ac:dyDescent="0.35">
      <c r="B1846" t="s">
        <v>8725</v>
      </c>
      <c r="C1846" t="s">
        <v>8749</v>
      </c>
      <c r="D1846">
        <v>1752</v>
      </c>
      <c r="E1846">
        <v>1718</v>
      </c>
      <c r="F1846">
        <v>11</v>
      </c>
      <c r="G1846">
        <v>11</v>
      </c>
      <c r="H1846">
        <v>73.98</v>
      </c>
      <c r="I1846">
        <v>7</v>
      </c>
      <c r="J1846">
        <v>7</v>
      </c>
      <c r="K1846">
        <v>0</v>
      </c>
      <c r="L1846" t="s">
        <v>8737</v>
      </c>
      <c r="M1846" t="s">
        <v>27</v>
      </c>
      <c r="N1846" t="s">
        <v>27</v>
      </c>
    </row>
    <row r="1847" spans="2:14" x14ac:dyDescent="0.35">
      <c r="B1847" t="s">
        <v>8725</v>
      </c>
      <c r="C1847" t="s">
        <v>8749</v>
      </c>
      <c r="D1847">
        <v>1759</v>
      </c>
      <c r="E1847">
        <v>2086</v>
      </c>
      <c r="F1847">
        <v>9</v>
      </c>
      <c r="G1847">
        <v>9</v>
      </c>
      <c r="H1847">
        <v>832.65</v>
      </c>
      <c r="I1847">
        <v>7</v>
      </c>
      <c r="J1847">
        <v>2</v>
      </c>
      <c r="K1847">
        <v>0</v>
      </c>
      <c r="L1847" t="s">
        <v>8737</v>
      </c>
      <c r="M1847" t="s">
        <v>47</v>
      </c>
      <c r="N1847" t="s">
        <v>47</v>
      </c>
    </row>
    <row r="1848" spans="2:14" x14ac:dyDescent="0.35">
      <c r="B1848" t="s">
        <v>8725</v>
      </c>
      <c r="C1848" t="s">
        <v>8749</v>
      </c>
      <c r="D1848">
        <v>1760</v>
      </c>
      <c r="E1848">
        <v>1813</v>
      </c>
      <c r="F1848">
        <v>11</v>
      </c>
      <c r="G1848">
        <v>11</v>
      </c>
      <c r="H1848">
        <v>15.98</v>
      </c>
      <c r="I1848">
        <v>1</v>
      </c>
      <c r="J1848">
        <v>1</v>
      </c>
      <c r="K1848">
        <v>0</v>
      </c>
      <c r="L1848" t="s">
        <v>8737</v>
      </c>
      <c r="M1848" t="s">
        <v>47</v>
      </c>
      <c r="N1848" t="s">
        <v>57</v>
      </c>
    </row>
    <row r="1849" spans="2:14" x14ac:dyDescent="0.35">
      <c r="B1849" t="s">
        <v>8725</v>
      </c>
      <c r="C1849" t="s">
        <v>8749</v>
      </c>
      <c r="D1849">
        <v>1761</v>
      </c>
      <c r="E1849">
        <v>2017</v>
      </c>
      <c r="F1849">
        <v>9</v>
      </c>
      <c r="G1849">
        <v>9</v>
      </c>
      <c r="H1849">
        <v>798</v>
      </c>
      <c r="I1849">
        <v>3</v>
      </c>
      <c r="J1849">
        <v>3</v>
      </c>
      <c r="K1849">
        <v>0</v>
      </c>
      <c r="L1849" t="s">
        <v>8737</v>
      </c>
      <c r="M1849" t="s">
        <v>137</v>
      </c>
      <c r="N1849" t="s">
        <v>137</v>
      </c>
    </row>
    <row r="1850" spans="2:14" x14ac:dyDescent="0.35">
      <c r="B1850" t="s">
        <v>8725</v>
      </c>
      <c r="C1850" t="s">
        <v>8749</v>
      </c>
      <c r="D1850">
        <v>1763</v>
      </c>
      <c r="E1850">
        <v>1699</v>
      </c>
      <c r="F1850">
        <v>11</v>
      </c>
      <c r="G1850">
        <v>11</v>
      </c>
      <c r="H1850">
        <v>189</v>
      </c>
      <c r="I1850">
        <v>5</v>
      </c>
      <c r="J1850">
        <v>5</v>
      </c>
      <c r="K1850">
        <v>0</v>
      </c>
      <c r="L1850" t="s">
        <v>8737</v>
      </c>
      <c r="M1850" t="s">
        <v>107</v>
      </c>
      <c r="N1850" t="s">
        <v>107</v>
      </c>
    </row>
    <row r="1851" spans="2:14" x14ac:dyDescent="0.35">
      <c r="B1851" t="s">
        <v>8725</v>
      </c>
      <c r="C1851" t="s">
        <v>8749</v>
      </c>
      <c r="D1851">
        <v>1767</v>
      </c>
      <c r="E1851">
        <v>1793</v>
      </c>
      <c r="F1851">
        <v>11</v>
      </c>
      <c r="G1851">
        <v>11</v>
      </c>
      <c r="H1851">
        <v>117</v>
      </c>
      <c r="I1851">
        <v>4</v>
      </c>
      <c r="J1851">
        <v>4</v>
      </c>
      <c r="K1851">
        <v>0</v>
      </c>
      <c r="L1851" t="s">
        <v>8737</v>
      </c>
      <c r="M1851" t="s">
        <v>84</v>
      </c>
      <c r="N1851" t="s">
        <v>84</v>
      </c>
    </row>
    <row r="1852" spans="2:14" x14ac:dyDescent="0.35">
      <c r="B1852" t="s">
        <v>8725</v>
      </c>
      <c r="C1852" t="s">
        <v>8749</v>
      </c>
      <c r="D1852">
        <v>1777</v>
      </c>
      <c r="E1852">
        <v>1959</v>
      </c>
      <c r="F1852">
        <v>10</v>
      </c>
      <c r="G1852">
        <v>10</v>
      </c>
      <c r="H1852">
        <v>323.90999999999997</v>
      </c>
      <c r="I1852">
        <v>4</v>
      </c>
      <c r="J1852">
        <v>1</v>
      </c>
      <c r="K1852">
        <v>0</v>
      </c>
      <c r="L1852" t="s">
        <v>8737</v>
      </c>
      <c r="M1852" t="s">
        <v>27</v>
      </c>
      <c r="N1852" t="s">
        <v>27</v>
      </c>
    </row>
    <row r="1853" spans="2:14" x14ac:dyDescent="0.35">
      <c r="B1853" t="s">
        <v>8725</v>
      </c>
      <c r="C1853" t="s">
        <v>8749</v>
      </c>
      <c r="D1853">
        <v>1791</v>
      </c>
      <c r="E1853">
        <v>1849</v>
      </c>
      <c r="F1853">
        <v>11</v>
      </c>
      <c r="G1853">
        <v>11</v>
      </c>
      <c r="H1853">
        <v>3996</v>
      </c>
      <c r="I1853">
        <v>7</v>
      </c>
      <c r="J1853">
        <v>3</v>
      </c>
      <c r="K1853">
        <v>0</v>
      </c>
      <c r="L1853" t="s">
        <v>8737</v>
      </c>
      <c r="M1853" t="s">
        <v>27</v>
      </c>
      <c r="N1853" t="s">
        <v>137</v>
      </c>
    </row>
    <row r="1854" spans="2:14" x14ac:dyDescent="0.35">
      <c r="B1854" t="s">
        <v>8725</v>
      </c>
      <c r="C1854" t="s">
        <v>8749</v>
      </c>
      <c r="D1854">
        <v>1796</v>
      </c>
      <c r="E1854">
        <v>1743</v>
      </c>
      <c r="F1854">
        <v>11</v>
      </c>
      <c r="G1854">
        <v>11</v>
      </c>
      <c r="H1854">
        <v>1797</v>
      </c>
      <c r="I1854">
        <v>6</v>
      </c>
      <c r="J1854">
        <v>6</v>
      </c>
      <c r="K1854">
        <v>0</v>
      </c>
      <c r="L1854" t="s">
        <v>8737</v>
      </c>
      <c r="M1854" t="s">
        <v>47</v>
      </c>
      <c r="N1854" t="s">
        <v>107</v>
      </c>
    </row>
    <row r="1855" spans="2:14" x14ac:dyDescent="0.35">
      <c r="B1855" t="s">
        <v>8725</v>
      </c>
      <c r="C1855" t="s">
        <v>8749</v>
      </c>
      <c r="D1855">
        <v>1800</v>
      </c>
      <c r="E1855">
        <v>1970</v>
      </c>
      <c r="F1855">
        <v>10</v>
      </c>
      <c r="G1855">
        <v>10</v>
      </c>
      <c r="H1855">
        <v>39.950000000000003</v>
      </c>
      <c r="I1855">
        <v>1</v>
      </c>
      <c r="J1855">
        <v>1</v>
      </c>
      <c r="K1855">
        <v>0</v>
      </c>
      <c r="L1855" t="s">
        <v>8737</v>
      </c>
      <c r="M1855" t="s">
        <v>37</v>
      </c>
      <c r="N1855" t="s">
        <v>37</v>
      </c>
    </row>
    <row r="1856" spans="2:14" x14ac:dyDescent="0.35">
      <c r="B1856" t="s">
        <v>8725</v>
      </c>
      <c r="C1856" t="s">
        <v>8749</v>
      </c>
      <c r="D1856">
        <v>1806</v>
      </c>
      <c r="E1856">
        <v>1950</v>
      </c>
      <c r="F1856">
        <v>10</v>
      </c>
      <c r="G1856">
        <v>10</v>
      </c>
      <c r="H1856">
        <v>16.75</v>
      </c>
      <c r="I1856">
        <v>4</v>
      </c>
      <c r="J1856">
        <v>4</v>
      </c>
      <c r="K1856">
        <v>0</v>
      </c>
      <c r="L1856" t="s">
        <v>8737</v>
      </c>
      <c r="M1856" t="s">
        <v>137</v>
      </c>
      <c r="N1856" t="s">
        <v>137</v>
      </c>
    </row>
    <row r="1857" spans="2:14" x14ac:dyDescent="0.35">
      <c r="B1857" t="s">
        <v>8725</v>
      </c>
      <c r="C1857" t="s">
        <v>8749</v>
      </c>
      <c r="D1857">
        <v>1808</v>
      </c>
      <c r="E1857">
        <v>1709</v>
      </c>
      <c r="F1857">
        <v>11</v>
      </c>
      <c r="G1857">
        <v>11</v>
      </c>
      <c r="H1857">
        <v>500</v>
      </c>
      <c r="I1857">
        <v>3</v>
      </c>
      <c r="J1857">
        <v>3</v>
      </c>
      <c r="K1857">
        <v>0</v>
      </c>
      <c r="L1857" t="s">
        <v>8737</v>
      </c>
      <c r="M1857" t="s">
        <v>27</v>
      </c>
      <c r="N1857" t="s">
        <v>27</v>
      </c>
    </row>
    <row r="1858" spans="2:14" x14ac:dyDescent="0.35">
      <c r="B1858" t="s">
        <v>8725</v>
      </c>
      <c r="C1858" t="s">
        <v>8749</v>
      </c>
      <c r="D1858">
        <v>1809</v>
      </c>
      <c r="E1858">
        <v>1796</v>
      </c>
      <c r="F1858">
        <v>11</v>
      </c>
      <c r="G1858">
        <v>11</v>
      </c>
      <c r="H1858">
        <v>1368</v>
      </c>
      <c r="I1858">
        <v>6</v>
      </c>
      <c r="J1858">
        <v>6</v>
      </c>
      <c r="K1858">
        <v>0</v>
      </c>
      <c r="L1858" t="s">
        <v>8737</v>
      </c>
      <c r="M1858" t="s">
        <v>107</v>
      </c>
      <c r="N1858" t="s">
        <v>107</v>
      </c>
    </row>
    <row r="1859" spans="2:14" x14ac:dyDescent="0.35">
      <c r="B1859" t="s">
        <v>8725</v>
      </c>
      <c r="C1859" t="s">
        <v>8749</v>
      </c>
      <c r="D1859">
        <v>1821</v>
      </c>
      <c r="E1859">
        <v>1790</v>
      </c>
      <c r="F1859">
        <v>11</v>
      </c>
      <c r="G1859">
        <v>11</v>
      </c>
      <c r="H1859">
        <v>55.96</v>
      </c>
      <c r="I1859">
        <v>4</v>
      </c>
      <c r="J1859">
        <v>4</v>
      </c>
      <c r="K1859">
        <v>0</v>
      </c>
      <c r="L1859" t="s">
        <v>8737</v>
      </c>
      <c r="M1859" t="s">
        <v>37</v>
      </c>
      <c r="N1859" t="s">
        <v>37</v>
      </c>
    </row>
    <row r="1860" spans="2:14" x14ac:dyDescent="0.35">
      <c r="B1860" t="s">
        <v>8725</v>
      </c>
      <c r="C1860" t="s">
        <v>8749</v>
      </c>
      <c r="D1860">
        <v>1830</v>
      </c>
      <c r="E1860">
        <v>1904</v>
      </c>
      <c r="F1860">
        <v>10</v>
      </c>
      <c r="G1860">
        <v>10</v>
      </c>
      <c r="H1860">
        <v>78</v>
      </c>
      <c r="I1860">
        <v>4</v>
      </c>
      <c r="J1860">
        <v>4</v>
      </c>
      <c r="K1860">
        <v>0</v>
      </c>
      <c r="L1860" t="s">
        <v>8737</v>
      </c>
      <c r="M1860" t="s">
        <v>27</v>
      </c>
      <c r="N1860" t="s">
        <v>27</v>
      </c>
    </row>
    <row r="1861" spans="2:14" x14ac:dyDescent="0.35">
      <c r="B1861" t="s">
        <v>8725</v>
      </c>
      <c r="C1861" t="s">
        <v>8749</v>
      </c>
      <c r="D1861">
        <v>1856</v>
      </c>
      <c r="E1861">
        <v>2076</v>
      </c>
      <c r="F1861">
        <v>9</v>
      </c>
      <c r="G1861">
        <v>9</v>
      </c>
      <c r="H1861">
        <v>39.96</v>
      </c>
      <c r="I1861">
        <v>1</v>
      </c>
      <c r="J1861">
        <v>1</v>
      </c>
      <c r="K1861">
        <v>0</v>
      </c>
      <c r="L1861" t="s">
        <v>8737</v>
      </c>
      <c r="M1861" t="s">
        <v>27</v>
      </c>
      <c r="N1861" t="s">
        <v>27</v>
      </c>
    </row>
    <row r="1862" spans="2:14" x14ac:dyDescent="0.35">
      <c r="B1862" t="s">
        <v>8725</v>
      </c>
      <c r="C1862" t="s">
        <v>8749</v>
      </c>
      <c r="D1862">
        <v>1859</v>
      </c>
      <c r="E1862">
        <v>1785</v>
      </c>
      <c r="F1862">
        <v>11</v>
      </c>
      <c r="G1862">
        <v>11</v>
      </c>
      <c r="H1862">
        <v>82.5</v>
      </c>
      <c r="I1862">
        <v>7</v>
      </c>
      <c r="J1862">
        <v>7</v>
      </c>
      <c r="K1862">
        <v>0</v>
      </c>
      <c r="L1862" t="s">
        <v>8737</v>
      </c>
      <c r="M1862" t="s">
        <v>137</v>
      </c>
      <c r="N1862" t="s">
        <v>137</v>
      </c>
    </row>
    <row r="1863" spans="2:14" x14ac:dyDescent="0.35">
      <c r="B1863" t="s">
        <v>8725</v>
      </c>
      <c r="C1863" t="s">
        <v>8749</v>
      </c>
      <c r="D1863">
        <v>1860</v>
      </c>
      <c r="E1863">
        <v>1774</v>
      </c>
      <c r="F1863">
        <v>11</v>
      </c>
      <c r="G1863">
        <v>11</v>
      </c>
      <c r="H1863">
        <v>89.97</v>
      </c>
      <c r="I1863">
        <v>7</v>
      </c>
      <c r="J1863">
        <v>7</v>
      </c>
      <c r="K1863">
        <v>0</v>
      </c>
      <c r="L1863" t="s">
        <v>8737</v>
      </c>
      <c r="M1863" t="s">
        <v>47</v>
      </c>
      <c r="N1863" t="s">
        <v>47</v>
      </c>
    </row>
    <row r="1864" spans="2:14" x14ac:dyDescent="0.35">
      <c r="B1864" t="s">
        <v>8725</v>
      </c>
      <c r="C1864" t="s">
        <v>8749</v>
      </c>
      <c r="D1864">
        <v>1873</v>
      </c>
      <c r="E1864">
        <v>2064</v>
      </c>
      <c r="F1864">
        <v>11</v>
      </c>
      <c r="G1864">
        <v>9</v>
      </c>
      <c r="H1864">
        <v>557.82000000000005</v>
      </c>
      <c r="I1864">
        <v>7</v>
      </c>
      <c r="J1864">
        <v>4</v>
      </c>
      <c r="K1864">
        <v>0</v>
      </c>
      <c r="L1864" t="s">
        <v>8737</v>
      </c>
      <c r="M1864" t="s">
        <v>47</v>
      </c>
      <c r="N1864" t="s">
        <v>47</v>
      </c>
    </row>
    <row r="1865" spans="2:14" x14ac:dyDescent="0.35">
      <c r="B1865" t="s">
        <v>8725</v>
      </c>
      <c r="C1865" t="s">
        <v>8749</v>
      </c>
      <c r="D1865">
        <v>1884</v>
      </c>
      <c r="E1865">
        <v>1775</v>
      </c>
      <c r="F1865">
        <v>11</v>
      </c>
      <c r="G1865">
        <v>11</v>
      </c>
      <c r="H1865">
        <v>2052</v>
      </c>
      <c r="I1865">
        <v>6</v>
      </c>
      <c r="J1865">
        <v>6</v>
      </c>
      <c r="K1865">
        <v>2</v>
      </c>
      <c r="L1865" t="s">
        <v>8737</v>
      </c>
      <c r="M1865" t="s">
        <v>47</v>
      </c>
      <c r="N1865" t="s">
        <v>27</v>
      </c>
    </row>
    <row r="1866" spans="2:14" x14ac:dyDescent="0.35">
      <c r="B1866" t="s">
        <v>8725</v>
      </c>
      <c r="C1866" t="s">
        <v>8749</v>
      </c>
      <c r="D1866">
        <v>1885</v>
      </c>
      <c r="E1866">
        <v>1829</v>
      </c>
      <c r="F1866">
        <v>11</v>
      </c>
      <c r="G1866">
        <v>11</v>
      </c>
      <c r="H1866">
        <v>179.8</v>
      </c>
      <c r="I1866">
        <v>7</v>
      </c>
      <c r="J1866">
        <v>7</v>
      </c>
      <c r="K1866">
        <v>0</v>
      </c>
      <c r="L1866" t="s">
        <v>8737</v>
      </c>
      <c r="M1866" t="s">
        <v>37</v>
      </c>
      <c r="N1866" t="s">
        <v>37</v>
      </c>
    </row>
    <row r="1867" spans="2:14" x14ac:dyDescent="0.35">
      <c r="B1867" t="s">
        <v>8725</v>
      </c>
      <c r="C1867" t="s">
        <v>8749</v>
      </c>
      <c r="D1867">
        <v>1886</v>
      </c>
      <c r="E1867">
        <v>1995</v>
      </c>
      <c r="F1867">
        <v>9</v>
      </c>
      <c r="G1867">
        <v>9</v>
      </c>
      <c r="H1867">
        <v>98</v>
      </c>
      <c r="I1867">
        <v>7</v>
      </c>
      <c r="J1867">
        <v>7</v>
      </c>
      <c r="K1867">
        <v>0</v>
      </c>
      <c r="L1867" t="s">
        <v>8737</v>
      </c>
      <c r="M1867" t="s">
        <v>47</v>
      </c>
      <c r="N1867" t="s">
        <v>47</v>
      </c>
    </row>
    <row r="1868" spans="2:14" x14ac:dyDescent="0.35">
      <c r="B1868" t="s">
        <v>8725</v>
      </c>
      <c r="C1868" t="s">
        <v>8749</v>
      </c>
      <c r="D1868">
        <v>1887</v>
      </c>
      <c r="E1868">
        <v>1694</v>
      </c>
      <c r="F1868">
        <v>11</v>
      </c>
      <c r="G1868">
        <v>11</v>
      </c>
      <c r="H1868">
        <v>59.96</v>
      </c>
      <c r="I1868">
        <v>4</v>
      </c>
      <c r="J1868">
        <v>4</v>
      </c>
      <c r="K1868">
        <v>0</v>
      </c>
      <c r="L1868" t="s">
        <v>8737</v>
      </c>
      <c r="M1868" t="s">
        <v>47</v>
      </c>
      <c r="N1868" t="s">
        <v>47</v>
      </c>
    </row>
    <row r="1869" spans="2:14" x14ac:dyDescent="0.35">
      <c r="B1869" t="s">
        <v>8725</v>
      </c>
      <c r="C1869" t="s">
        <v>8749</v>
      </c>
      <c r="D1869">
        <v>1894</v>
      </c>
      <c r="E1869">
        <v>1889</v>
      </c>
      <c r="F1869">
        <v>10</v>
      </c>
      <c r="G1869">
        <v>10</v>
      </c>
      <c r="H1869">
        <v>89.97</v>
      </c>
      <c r="I1869">
        <v>7</v>
      </c>
      <c r="J1869">
        <v>7</v>
      </c>
      <c r="K1869">
        <v>0</v>
      </c>
      <c r="L1869" t="s">
        <v>8737</v>
      </c>
      <c r="M1869" t="s">
        <v>27</v>
      </c>
      <c r="N1869" t="s">
        <v>27</v>
      </c>
    </row>
    <row r="1870" spans="2:14" x14ac:dyDescent="0.35">
      <c r="B1870" t="s">
        <v>8725</v>
      </c>
      <c r="C1870" t="s">
        <v>8749</v>
      </c>
      <c r="D1870">
        <v>1902</v>
      </c>
      <c r="E1870">
        <v>1763</v>
      </c>
      <c r="F1870">
        <v>11</v>
      </c>
      <c r="G1870">
        <v>11</v>
      </c>
      <c r="H1870">
        <v>377.58</v>
      </c>
      <c r="I1870">
        <v>7</v>
      </c>
      <c r="J1870">
        <v>4</v>
      </c>
      <c r="K1870">
        <v>0</v>
      </c>
      <c r="L1870" t="s">
        <v>8737</v>
      </c>
      <c r="M1870" t="s">
        <v>47</v>
      </c>
      <c r="N1870" t="s">
        <v>47</v>
      </c>
    </row>
    <row r="1871" spans="2:14" x14ac:dyDescent="0.35">
      <c r="B1871" t="s">
        <v>8725</v>
      </c>
      <c r="C1871" t="s">
        <v>8749</v>
      </c>
      <c r="D1871">
        <v>1904</v>
      </c>
      <c r="E1871">
        <v>2092</v>
      </c>
      <c r="F1871">
        <v>9</v>
      </c>
      <c r="G1871">
        <v>9</v>
      </c>
      <c r="H1871">
        <v>207</v>
      </c>
      <c r="I1871">
        <v>2</v>
      </c>
      <c r="J1871">
        <v>2</v>
      </c>
      <c r="K1871">
        <v>0</v>
      </c>
      <c r="L1871" t="s">
        <v>8737</v>
      </c>
      <c r="M1871" t="s">
        <v>47</v>
      </c>
      <c r="N1871" t="s">
        <v>27</v>
      </c>
    </row>
    <row r="1872" spans="2:14" x14ac:dyDescent="0.35">
      <c r="B1872" t="s">
        <v>8725</v>
      </c>
      <c r="C1872" t="s">
        <v>8749</v>
      </c>
      <c r="D1872">
        <v>1906</v>
      </c>
      <c r="E1872">
        <v>1979</v>
      </c>
      <c r="F1872">
        <v>10</v>
      </c>
      <c r="G1872">
        <v>10</v>
      </c>
      <c r="H1872">
        <v>128.97</v>
      </c>
      <c r="I1872">
        <v>7</v>
      </c>
      <c r="J1872">
        <v>7</v>
      </c>
      <c r="K1872">
        <v>0</v>
      </c>
      <c r="L1872" t="s">
        <v>8737</v>
      </c>
      <c r="M1872" t="s">
        <v>57</v>
      </c>
      <c r="N1872" t="s">
        <v>57</v>
      </c>
    </row>
    <row r="1873" spans="2:14" x14ac:dyDescent="0.35">
      <c r="B1873" t="s">
        <v>8725</v>
      </c>
      <c r="C1873" t="s">
        <v>8749</v>
      </c>
      <c r="D1873">
        <v>1907</v>
      </c>
      <c r="E1873">
        <v>2031</v>
      </c>
      <c r="F1873">
        <v>10</v>
      </c>
      <c r="G1873">
        <v>9</v>
      </c>
      <c r="H1873">
        <v>3599</v>
      </c>
      <c r="I1873">
        <v>6</v>
      </c>
      <c r="J1873">
        <v>4</v>
      </c>
      <c r="K1873">
        <v>0</v>
      </c>
      <c r="L1873" t="s">
        <v>8737</v>
      </c>
      <c r="M1873" t="s">
        <v>47</v>
      </c>
      <c r="N1873" t="s">
        <v>47</v>
      </c>
    </row>
    <row r="1874" spans="2:14" x14ac:dyDescent="0.35">
      <c r="B1874" t="s">
        <v>8725</v>
      </c>
      <c r="C1874" t="s">
        <v>8749</v>
      </c>
      <c r="D1874">
        <v>1910</v>
      </c>
      <c r="E1874">
        <v>1722</v>
      </c>
      <c r="F1874">
        <v>11</v>
      </c>
      <c r="G1874">
        <v>11</v>
      </c>
      <c r="H1874">
        <v>238</v>
      </c>
      <c r="I1874">
        <v>2</v>
      </c>
      <c r="J1874">
        <v>2</v>
      </c>
      <c r="K1874">
        <v>1</v>
      </c>
      <c r="L1874" t="s">
        <v>8737</v>
      </c>
      <c r="M1874" t="s">
        <v>37</v>
      </c>
      <c r="N1874" t="s">
        <v>27</v>
      </c>
    </row>
    <row r="1875" spans="2:14" x14ac:dyDescent="0.35">
      <c r="B1875" t="s">
        <v>8725</v>
      </c>
      <c r="C1875" t="s">
        <v>8749</v>
      </c>
      <c r="D1875">
        <v>1917</v>
      </c>
      <c r="E1875">
        <v>1780</v>
      </c>
      <c r="F1875">
        <v>11</v>
      </c>
      <c r="G1875">
        <v>11</v>
      </c>
      <c r="H1875">
        <v>998</v>
      </c>
      <c r="I1875">
        <v>3</v>
      </c>
      <c r="J1875">
        <v>3</v>
      </c>
      <c r="K1875">
        <v>0</v>
      </c>
      <c r="L1875" t="s">
        <v>8737</v>
      </c>
      <c r="M1875" t="s">
        <v>57</v>
      </c>
      <c r="N1875" t="s">
        <v>57</v>
      </c>
    </row>
    <row r="1876" spans="2:14" x14ac:dyDescent="0.35">
      <c r="B1876" t="s">
        <v>8725</v>
      </c>
      <c r="C1876" t="s">
        <v>8749</v>
      </c>
      <c r="D1876">
        <v>1923</v>
      </c>
      <c r="E1876">
        <v>2117</v>
      </c>
      <c r="F1876">
        <v>9</v>
      </c>
      <c r="G1876">
        <v>9</v>
      </c>
      <c r="H1876">
        <v>41.97</v>
      </c>
      <c r="I1876">
        <v>4</v>
      </c>
      <c r="J1876">
        <v>4</v>
      </c>
      <c r="K1876">
        <v>0</v>
      </c>
      <c r="L1876" t="s">
        <v>8737</v>
      </c>
      <c r="M1876" t="s">
        <v>107</v>
      </c>
      <c r="N1876" t="s">
        <v>107</v>
      </c>
    </row>
    <row r="1877" spans="2:14" x14ac:dyDescent="0.35">
      <c r="B1877" t="s">
        <v>8725</v>
      </c>
      <c r="C1877" t="s">
        <v>8749</v>
      </c>
      <c r="D1877">
        <v>1928</v>
      </c>
      <c r="E1877">
        <v>2026</v>
      </c>
      <c r="F1877">
        <v>10</v>
      </c>
      <c r="G1877">
        <v>9</v>
      </c>
      <c r="H1877">
        <v>131.88</v>
      </c>
      <c r="I1877">
        <v>4</v>
      </c>
      <c r="J1877">
        <v>1</v>
      </c>
      <c r="K1877">
        <v>0</v>
      </c>
      <c r="L1877" t="s">
        <v>8737</v>
      </c>
      <c r="M1877" t="s">
        <v>27</v>
      </c>
      <c r="N1877" t="s">
        <v>27</v>
      </c>
    </row>
    <row r="1878" spans="2:14" x14ac:dyDescent="0.35">
      <c r="B1878" t="s">
        <v>8725</v>
      </c>
      <c r="C1878" t="s">
        <v>8749</v>
      </c>
      <c r="D1878">
        <v>1939</v>
      </c>
      <c r="E1878">
        <v>1741</v>
      </c>
      <c r="F1878">
        <v>11</v>
      </c>
      <c r="G1878">
        <v>11</v>
      </c>
      <c r="H1878">
        <v>4495</v>
      </c>
      <c r="I1878">
        <v>6</v>
      </c>
      <c r="J1878">
        <v>6</v>
      </c>
      <c r="K1878">
        <v>1</v>
      </c>
      <c r="L1878" t="s">
        <v>8737</v>
      </c>
      <c r="M1878" t="s">
        <v>27</v>
      </c>
      <c r="N1878" t="s">
        <v>137</v>
      </c>
    </row>
    <row r="1879" spans="2:14" x14ac:dyDescent="0.35">
      <c r="B1879" t="s">
        <v>8725</v>
      </c>
      <c r="C1879" t="s">
        <v>8749</v>
      </c>
      <c r="D1879">
        <v>1952</v>
      </c>
      <c r="E1879">
        <v>1988</v>
      </c>
      <c r="F1879">
        <v>9</v>
      </c>
      <c r="G1879">
        <v>9</v>
      </c>
      <c r="H1879">
        <v>790</v>
      </c>
      <c r="I1879">
        <v>3</v>
      </c>
      <c r="J1879">
        <v>3</v>
      </c>
      <c r="K1879">
        <v>0</v>
      </c>
      <c r="L1879" t="s">
        <v>8737</v>
      </c>
      <c r="M1879" t="s">
        <v>37</v>
      </c>
      <c r="N1879" t="s">
        <v>37</v>
      </c>
    </row>
    <row r="1880" spans="2:14" x14ac:dyDescent="0.35">
      <c r="B1880" t="s">
        <v>8725</v>
      </c>
      <c r="C1880" t="s">
        <v>8749</v>
      </c>
      <c r="D1880">
        <v>1955</v>
      </c>
      <c r="E1880">
        <v>1803</v>
      </c>
      <c r="F1880">
        <v>11</v>
      </c>
      <c r="G1880">
        <v>11</v>
      </c>
      <c r="H1880">
        <v>178</v>
      </c>
      <c r="I1880">
        <v>2</v>
      </c>
      <c r="J1880">
        <v>2</v>
      </c>
      <c r="K1880">
        <v>0</v>
      </c>
      <c r="L1880" t="s">
        <v>8737</v>
      </c>
      <c r="M1880" t="s">
        <v>107</v>
      </c>
      <c r="N1880" t="s">
        <v>107</v>
      </c>
    </row>
    <row r="1881" spans="2:14" x14ac:dyDescent="0.35">
      <c r="B1881" t="s">
        <v>8725</v>
      </c>
      <c r="C1881" t="s">
        <v>8749</v>
      </c>
      <c r="D1881">
        <v>1956</v>
      </c>
      <c r="E1881">
        <v>1939</v>
      </c>
      <c r="F1881">
        <v>10</v>
      </c>
      <c r="G1881">
        <v>10</v>
      </c>
      <c r="H1881">
        <v>1800</v>
      </c>
      <c r="I1881">
        <v>3</v>
      </c>
      <c r="J1881">
        <v>3</v>
      </c>
      <c r="K1881">
        <v>0</v>
      </c>
      <c r="L1881" t="s">
        <v>8737</v>
      </c>
      <c r="M1881" t="s">
        <v>57</v>
      </c>
      <c r="N1881" t="s">
        <v>57</v>
      </c>
    </row>
    <row r="1882" spans="2:14" x14ac:dyDescent="0.35">
      <c r="B1882" t="s">
        <v>8725</v>
      </c>
      <c r="C1882" t="s">
        <v>8749</v>
      </c>
      <c r="D1882">
        <v>1960</v>
      </c>
      <c r="E1882">
        <v>2073</v>
      </c>
      <c r="F1882">
        <v>9</v>
      </c>
      <c r="G1882">
        <v>9</v>
      </c>
      <c r="H1882">
        <v>276</v>
      </c>
      <c r="I1882">
        <v>2</v>
      </c>
      <c r="J1882">
        <v>2</v>
      </c>
      <c r="K1882">
        <v>0</v>
      </c>
      <c r="L1882" t="s">
        <v>8737</v>
      </c>
      <c r="M1882" t="s">
        <v>107</v>
      </c>
      <c r="N1882" t="s">
        <v>107</v>
      </c>
    </row>
    <row r="1883" spans="2:14" x14ac:dyDescent="0.35">
      <c r="B1883" t="s">
        <v>8725</v>
      </c>
      <c r="C1883" t="s">
        <v>8749</v>
      </c>
      <c r="D1883">
        <v>1966</v>
      </c>
      <c r="E1883">
        <v>1990</v>
      </c>
      <c r="F1883">
        <v>9</v>
      </c>
      <c r="G1883">
        <v>9</v>
      </c>
      <c r="H1883">
        <v>356</v>
      </c>
      <c r="I1883">
        <v>2</v>
      </c>
      <c r="J1883">
        <v>2</v>
      </c>
      <c r="K1883">
        <v>0</v>
      </c>
      <c r="L1883" t="s">
        <v>8737</v>
      </c>
      <c r="M1883" t="s">
        <v>57</v>
      </c>
      <c r="N1883" t="s">
        <v>57</v>
      </c>
    </row>
    <row r="1884" spans="2:14" x14ac:dyDescent="0.35">
      <c r="B1884" t="s">
        <v>8725</v>
      </c>
      <c r="C1884" t="s">
        <v>8749</v>
      </c>
      <c r="D1884">
        <v>1975</v>
      </c>
      <c r="E1884">
        <v>2096</v>
      </c>
      <c r="F1884">
        <v>9</v>
      </c>
      <c r="G1884">
        <v>9</v>
      </c>
      <c r="H1884">
        <v>24.95</v>
      </c>
      <c r="I1884">
        <v>4</v>
      </c>
      <c r="J1884">
        <v>4</v>
      </c>
      <c r="K1884">
        <v>0</v>
      </c>
      <c r="L1884" t="s">
        <v>8737</v>
      </c>
      <c r="M1884" t="s">
        <v>57</v>
      </c>
      <c r="N1884" t="s">
        <v>57</v>
      </c>
    </row>
    <row r="1885" spans="2:14" x14ac:dyDescent="0.35">
      <c r="B1885" t="s">
        <v>8725</v>
      </c>
      <c r="C1885" t="s">
        <v>8749</v>
      </c>
      <c r="D1885">
        <v>1976</v>
      </c>
      <c r="E1885">
        <v>2070</v>
      </c>
      <c r="F1885">
        <v>9</v>
      </c>
      <c r="G1885">
        <v>9</v>
      </c>
      <c r="H1885">
        <v>31.96</v>
      </c>
      <c r="I1885">
        <v>1</v>
      </c>
      <c r="J1885">
        <v>1</v>
      </c>
      <c r="K1885">
        <v>0</v>
      </c>
      <c r="L1885" t="s">
        <v>8737</v>
      </c>
      <c r="M1885" t="s">
        <v>27</v>
      </c>
      <c r="N1885" t="s">
        <v>27</v>
      </c>
    </row>
    <row r="1886" spans="2:14" x14ac:dyDescent="0.35">
      <c r="B1886" t="s">
        <v>8725</v>
      </c>
      <c r="C1886" t="s">
        <v>8749</v>
      </c>
      <c r="D1886">
        <v>1981</v>
      </c>
      <c r="E1886">
        <v>1902</v>
      </c>
      <c r="F1886">
        <v>10</v>
      </c>
      <c r="G1886">
        <v>10</v>
      </c>
      <c r="H1886">
        <v>3594</v>
      </c>
      <c r="I1886">
        <v>6</v>
      </c>
      <c r="J1886">
        <v>6</v>
      </c>
      <c r="K1886">
        <v>0</v>
      </c>
      <c r="L1886" t="s">
        <v>8737</v>
      </c>
      <c r="M1886" t="s">
        <v>137</v>
      </c>
      <c r="N1886" t="s">
        <v>137</v>
      </c>
    </row>
    <row r="1887" spans="2:14" x14ac:dyDescent="0.35">
      <c r="B1887" t="s">
        <v>8725</v>
      </c>
      <c r="C1887" t="s">
        <v>8749</v>
      </c>
      <c r="D1887">
        <v>1987</v>
      </c>
      <c r="E1887">
        <v>1921</v>
      </c>
      <c r="F1887">
        <v>10</v>
      </c>
      <c r="G1887">
        <v>10</v>
      </c>
      <c r="H1887">
        <v>501</v>
      </c>
      <c r="I1887">
        <v>2</v>
      </c>
      <c r="J1887">
        <v>2</v>
      </c>
      <c r="K1887">
        <v>0</v>
      </c>
      <c r="L1887" t="s">
        <v>8737</v>
      </c>
      <c r="M1887" t="s">
        <v>37</v>
      </c>
      <c r="N1887" t="s">
        <v>37</v>
      </c>
    </row>
    <row r="1888" spans="2:14" x14ac:dyDescent="0.35">
      <c r="B1888" t="s">
        <v>8725</v>
      </c>
      <c r="C1888" t="s">
        <v>8749</v>
      </c>
      <c r="D1888">
        <v>1993</v>
      </c>
      <c r="E1888">
        <v>1874</v>
      </c>
      <c r="F1888">
        <v>10</v>
      </c>
      <c r="G1888">
        <v>10</v>
      </c>
      <c r="H1888">
        <v>519.79999999999995</v>
      </c>
      <c r="I1888">
        <v>2</v>
      </c>
      <c r="J1888">
        <v>2</v>
      </c>
      <c r="K1888">
        <v>0</v>
      </c>
      <c r="L1888" t="s">
        <v>8737</v>
      </c>
      <c r="M1888" t="s">
        <v>57</v>
      </c>
      <c r="N1888" t="s">
        <v>57</v>
      </c>
    </row>
    <row r="1889" spans="2:14" x14ac:dyDescent="0.35">
      <c r="B1889" t="s">
        <v>8725</v>
      </c>
      <c r="C1889" t="s">
        <v>8749</v>
      </c>
      <c r="D1889">
        <v>1998</v>
      </c>
      <c r="E1889">
        <v>2002</v>
      </c>
      <c r="F1889">
        <v>9</v>
      </c>
      <c r="G1889">
        <v>9</v>
      </c>
      <c r="H1889">
        <v>269.70000000000005</v>
      </c>
      <c r="I1889">
        <v>7</v>
      </c>
      <c r="J1889">
        <v>7</v>
      </c>
      <c r="K1889">
        <v>0</v>
      </c>
      <c r="L1889" t="s">
        <v>8737</v>
      </c>
      <c r="M1889" t="s">
        <v>57</v>
      </c>
      <c r="N1889" t="s">
        <v>57</v>
      </c>
    </row>
    <row r="1890" spans="2:14" x14ac:dyDescent="0.35">
      <c r="B1890" t="s">
        <v>8725</v>
      </c>
      <c r="C1890" t="s">
        <v>8749</v>
      </c>
      <c r="D1890">
        <v>2002</v>
      </c>
      <c r="E1890">
        <v>2012</v>
      </c>
      <c r="F1890">
        <v>9</v>
      </c>
      <c r="G1890">
        <v>9</v>
      </c>
      <c r="H1890">
        <v>835</v>
      </c>
      <c r="I1890">
        <v>2</v>
      </c>
      <c r="J1890">
        <v>2</v>
      </c>
      <c r="K1890">
        <v>0</v>
      </c>
      <c r="L1890" t="s">
        <v>8737</v>
      </c>
      <c r="M1890" t="s">
        <v>47</v>
      </c>
      <c r="N1890" t="s">
        <v>47</v>
      </c>
    </row>
    <row r="1891" spans="2:14" x14ac:dyDescent="0.35">
      <c r="B1891" t="s">
        <v>8725</v>
      </c>
      <c r="C1891" t="s">
        <v>8749</v>
      </c>
      <c r="D1891">
        <v>2012</v>
      </c>
      <c r="E1891">
        <v>1937</v>
      </c>
      <c r="F1891">
        <v>10</v>
      </c>
      <c r="G1891">
        <v>10</v>
      </c>
      <c r="H1891">
        <v>199.8</v>
      </c>
      <c r="I1891">
        <v>7</v>
      </c>
      <c r="J1891">
        <v>7</v>
      </c>
      <c r="K1891">
        <v>0</v>
      </c>
      <c r="L1891" t="s">
        <v>8737</v>
      </c>
      <c r="M1891" t="s">
        <v>57</v>
      </c>
      <c r="N1891" t="s">
        <v>57</v>
      </c>
    </row>
    <row r="1892" spans="2:14" x14ac:dyDescent="0.35">
      <c r="B1892" t="s">
        <v>8725</v>
      </c>
      <c r="C1892" t="s">
        <v>8749</v>
      </c>
      <c r="D1892">
        <v>2021</v>
      </c>
      <c r="E1892">
        <v>1735</v>
      </c>
      <c r="F1892">
        <v>11</v>
      </c>
      <c r="G1892">
        <v>11</v>
      </c>
      <c r="H1892">
        <v>567</v>
      </c>
      <c r="I1892">
        <v>5</v>
      </c>
      <c r="J1892">
        <v>5</v>
      </c>
      <c r="K1892">
        <v>0</v>
      </c>
      <c r="L1892" t="s">
        <v>8737</v>
      </c>
      <c r="M1892" t="s">
        <v>47</v>
      </c>
      <c r="N1892" t="s">
        <v>47</v>
      </c>
    </row>
    <row r="1893" spans="2:14" x14ac:dyDescent="0.35">
      <c r="B1893" t="s">
        <v>8725</v>
      </c>
      <c r="C1893" t="s">
        <v>8749</v>
      </c>
      <c r="D1893">
        <v>2024</v>
      </c>
      <c r="E1893">
        <v>1974</v>
      </c>
      <c r="F1893">
        <v>10</v>
      </c>
      <c r="G1893">
        <v>10</v>
      </c>
      <c r="H1893">
        <v>4528</v>
      </c>
      <c r="I1893">
        <v>3</v>
      </c>
      <c r="J1893">
        <v>2</v>
      </c>
      <c r="K1893">
        <v>0</v>
      </c>
      <c r="L1893" t="s">
        <v>8737</v>
      </c>
      <c r="M1893" t="s">
        <v>84</v>
      </c>
      <c r="N1893" t="s">
        <v>84</v>
      </c>
    </row>
    <row r="1894" spans="2:14" x14ac:dyDescent="0.35">
      <c r="B1894" t="s">
        <v>8725</v>
      </c>
      <c r="C1894" t="s">
        <v>8749</v>
      </c>
      <c r="D1894">
        <v>2028</v>
      </c>
      <c r="E1894">
        <v>1761</v>
      </c>
      <c r="F1894">
        <v>11</v>
      </c>
      <c r="G1894">
        <v>11</v>
      </c>
      <c r="H1894">
        <v>270</v>
      </c>
      <c r="I1894">
        <v>2</v>
      </c>
      <c r="J1894">
        <v>2</v>
      </c>
      <c r="K1894">
        <v>0</v>
      </c>
      <c r="L1894" t="s">
        <v>8737</v>
      </c>
      <c r="M1894" t="s">
        <v>107</v>
      </c>
      <c r="N1894" t="s">
        <v>57</v>
      </c>
    </row>
    <row r="1895" spans="2:14" x14ac:dyDescent="0.35">
      <c r="B1895" t="s">
        <v>8725</v>
      </c>
      <c r="C1895" t="s">
        <v>8749</v>
      </c>
      <c r="D1895">
        <v>2029</v>
      </c>
      <c r="E1895">
        <v>1819</v>
      </c>
      <c r="F1895">
        <v>11</v>
      </c>
      <c r="G1895">
        <v>11</v>
      </c>
      <c r="H1895">
        <v>32.97</v>
      </c>
      <c r="I1895">
        <v>1</v>
      </c>
      <c r="J1895">
        <v>1</v>
      </c>
      <c r="K1895">
        <v>0</v>
      </c>
      <c r="L1895" t="s">
        <v>8737</v>
      </c>
      <c r="M1895" t="s">
        <v>57</v>
      </c>
      <c r="N1895" t="s">
        <v>57</v>
      </c>
    </row>
    <row r="1896" spans="2:14" x14ac:dyDescent="0.35">
      <c r="B1896" t="s">
        <v>8725</v>
      </c>
      <c r="C1896" t="s">
        <v>8749</v>
      </c>
      <c r="D1896">
        <v>2033</v>
      </c>
      <c r="E1896">
        <v>2007</v>
      </c>
      <c r="F1896">
        <v>10</v>
      </c>
      <c r="G1896">
        <v>9</v>
      </c>
      <c r="H1896">
        <v>1745.91</v>
      </c>
      <c r="I1896">
        <v>5</v>
      </c>
      <c r="J1896">
        <v>1</v>
      </c>
      <c r="K1896">
        <v>0</v>
      </c>
      <c r="L1896" t="s">
        <v>8737</v>
      </c>
      <c r="M1896" t="s">
        <v>137</v>
      </c>
      <c r="N1896" t="s">
        <v>137</v>
      </c>
    </row>
    <row r="1897" spans="2:14" x14ac:dyDescent="0.35">
      <c r="B1897" t="s">
        <v>8725</v>
      </c>
      <c r="C1897" t="s">
        <v>8749</v>
      </c>
      <c r="D1897">
        <v>2038</v>
      </c>
      <c r="E1897">
        <v>2061</v>
      </c>
      <c r="F1897">
        <v>9</v>
      </c>
      <c r="G1897">
        <v>9</v>
      </c>
      <c r="H1897">
        <v>9.98</v>
      </c>
      <c r="I1897">
        <v>1</v>
      </c>
      <c r="J1897">
        <v>1</v>
      </c>
      <c r="K1897">
        <v>1</v>
      </c>
      <c r="L1897" t="s">
        <v>8737</v>
      </c>
      <c r="M1897" t="s">
        <v>84</v>
      </c>
      <c r="N1897" t="s">
        <v>137</v>
      </c>
    </row>
    <row r="1898" spans="2:14" x14ac:dyDescent="0.35">
      <c r="B1898" t="s">
        <v>8725</v>
      </c>
      <c r="C1898" t="s">
        <v>8749</v>
      </c>
      <c r="D1898">
        <v>2041</v>
      </c>
      <c r="E1898">
        <v>1989</v>
      </c>
      <c r="F1898">
        <v>9</v>
      </c>
      <c r="G1898">
        <v>9</v>
      </c>
      <c r="H1898">
        <v>2196</v>
      </c>
      <c r="I1898">
        <v>6</v>
      </c>
      <c r="J1898">
        <v>6</v>
      </c>
      <c r="K1898">
        <v>0</v>
      </c>
      <c r="L1898" t="s">
        <v>8737</v>
      </c>
      <c r="M1898" t="s">
        <v>137</v>
      </c>
      <c r="N1898" t="s">
        <v>137</v>
      </c>
    </row>
    <row r="1899" spans="2:14" x14ac:dyDescent="0.35">
      <c r="B1899" t="s">
        <v>8725</v>
      </c>
      <c r="C1899" t="s">
        <v>8749</v>
      </c>
      <c r="D1899">
        <v>2045</v>
      </c>
      <c r="E1899">
        <v>1767</v>
      </c>
      <c r="F1899">
        <v>11</v>
      </c>
      <c r="G1899">
        <v>11</v>
      </c>
      <c r="H1899">
        <v>69</v>
      </c>
      <c r="I1899">
        <v>2</v>
      </c>
      <c r="J1899">
        <v>2</v>
      </c>
      <c r="K1899">
        <v>0</v>
      </c>
      <c r="L1899" t="s">
        <v>8737</v>
      </c>
      <c r="M1899" t="s">
        <v>37</v>
      </c>
      <c r="N1899" t="s">
        <v>37</v>
      </c>
    </row>
    <row r="1900" spans="2:14" x14ac:dyDescent="0.35">
      <c r="B1900" t="s">
        <v>8725</v>
      </c>
      <c r="C1900" t="s">
        <v>8749</v>
      </c>
      <c r="D1900">
        <v>2047</v>
      </c>
      <c r="E1900">
        <v>1776</v>
      </c>
      <c r="F1900">
        <v>11</v>
      </c>
      <c r="G1900">
        <v>11</v>
      </c>
      <c r="H1900">
        <v>2097</v>
      </c>
      <c r="I1900">
        <v>6</v>
      </c>
      <c r="J1900">
        <v>6</v>
      </c>
      <c r="K1900">
        <v>0</v>
      </c>
      <c r="L1900" t="s">
        <v>8737</v>
      </c>
      <c r="M1900" t="s">
        <v>57</v>
      </c>
      <c r="N1900" t="s">
        <v>57</v>
      </c>
    </row>
    <row r="1901" spans="2:14" x14ac:dyDescent="0.35">
      <c r="B1901" t="s">
        <v>8725</v>
      </c>
      <c r="C1901" t="s">
        <v>8749</v>
      </c>
      <c r="D1901">
        <v>2058</v>
      </c>
      <c r="E1901">
        <v>1993</v>
      </c>
      <c r="F1901">
        <v>11</v>
      </c>
      <c r="G1901">
        <v>9</v>
      </c>
      <c r="H1901">
        <v>2591.94</v>
      </c>
      <c r="I1901">
        <v>7</v>
      </c>
      <c r="J1901">
        <v>3</v>
      </c>
      <c r="K1901">
        <v>0</v>
      </c>
      <c r="L1901" t="s">
        <v>8737</v>
      </c>
      <c r="M1901" t="s">
        <v>37</v>
      </c>
      <c r="N1901" t="s">
        <v>37</v>
      </c>
    </row>
    <row r="1902" spans="2:14" x14ac:dyDescent="0.35">
      <c r="B1902" t="s">
        <v>8725</v>
      </c>
      <c r="C1902" t="s">
        <v>8749</v>
      </c>
      <c r="D1902">
        <v>2061</v>
      </c>
      <c r="E1902">
        <v>1720</v>
      </c>
      <c r="F1902">
        <v>11</v>
      </c>
      <c r="G1902">
        <v>11</v>
      </c>
      <c r="H1902">
        <v>17.98</v>
      </c>
      <c r="I1902">
        <v>1</v>
      </c>
      <c r="J1902">
        <v>1</v>
      </c>
      <c r="K1902">
        <v>2</v>
      </c>
      <c r="L1902" t="s">
        <v>8737</v>
      </c>
      <c r="M1902" t="s">
        <v>47</v>
      </c>
      <c r="N1902" t="s">
        <v>107</v>
      </c>
    </row>
    <row r="1903" spans="2:14" x14ac:dyDescent="0.35">
      <c r="B1903" t="s">
        <v>8725</v>
      </c>
      <c r="C1903" t="s">
        <v>8749</v>
      </c>
      <c r="D1903">
        <v>2062</v>
      </c>
      <c r="E1903">
        <v>1954</v>
      </c>
      <c r="F1903">
        <v>10</v>
      </c>
      <c r="G1903">
        <v>10</v>
      </c>
      <c r="H1903">
        <v>138</v>
      </c>
      <c r="I1903">
        <v>2</v>
      </c>
      <c r="J1903">
        <v>2</v>
      </c>
      <c r="K1903">
        <v>0</v>
      </c>
      <c r="L1903" t="s">
        <v>8737</v>
      </c>
      <c r="M1903" t="s">
        <v>137</v>
      </c>
      <c r="N1903" t="s">
        <v>137</v>
      </c>
    </row>
    <row r="1904" spans="2:14" x14ac:dyDescent="0.35">
      <c r="B1904" t="s">
        <v>8725</v>
      </c>
      <c r="C1904" t="s">
        <v>8749</v>
      </c>
      <c r="D1904">
        <v>2076</v>
      </c>
      <c r="E1904">
        <v>1983</v>
      </c>
      <c r="F1904">
        <v>9</v>
      </c>
      <c r="G1904">
        <v>9</v>
      </c>
      <c r="H1904">
        <v>334</v>
      </c>
      <c r="I1904">
        <v>2</v>
      </c>
      <c r="J1904">
        <v>2</v>
      </c>
      <c r="K1904">
        <v>0</v>
      </c>
      <c r="L1904" t="s">
        <v>8737</v>
      </c>
      <c r="M1904" t="s">
        <v>57</v>
      </c>
      <c r="N1904" t="s">
        <v>57</v>
      </c>
    </row>
    <row r="1905" spans="2:14" x14ac:dyDescent="0.35">
      <c r="B1905" t="s">
        <v>8725</v>
      </c>
      <c r="C1905" t="s">
        <v>8749</v>
      </c>
      <c r="D1905">
        <v>2079</v>
      </c>
      <c r="E1905">
        <v>2091</v>
      </c>
      <c r="F1905">
        <v>10</v>
      </c>
      <c r="G1905">
        <v>9</v>
      </c>
      <c r="H1905">
        <v>329.4</v>
      </c>
      <c r="I1905">
        <v>4</v>
      </c>
      <c r="J1905">
        <v>1</v>
      </c>
      <c r="K1905">
        <v>0</v>
      </c>
      <c r="L1905" t="s">
        <v>8737</v>
      </c>
      <c r="M1905" t="s">
        <v>57</v>
      </c>
      <c r="N1905" t="s">
        <v>57</v>
      </c>
    </row>
    <row r="1906" spans="2:14" x14ac:dyDescent="0.35">
      <c r="B1906" t="s">
        <v>8725</v>
      </c>
      <c r="C1906" t="s">
        <v>8749</v>
      </c>
      <c r="D1906">
        <v>2081</v>
      </c>
      <c r="E1906">
        <v>2069</v>
      </c>
      <c r="F1906">
        <v>11</v>
      </c>
      <c r="G1906">
        <v>9</v>
      </c>
      <c r="H1906">
        <v>192.43</v>
      </c>
      <c r="I1906">
        <v>4</v>
      </c>
      <c r="J1906">
        <v>1</v>
      </c>
      <c r="K1906">
        <v>1</v>
      </c>
      <c r="L1906" t="s">
        <v>8737</v>
      </c>
      <c r="M1906" t="s">
        <v>27</v>
      </c>
      <c r="N1906" t="s">
        <v>137</v>
      </c>
    </row>
    <row r="1907" spans="2:14" x14ac:dyDescent="0.35">
      <c r="B1907" t="s">
        <v>8725</v>
      </c>
      <c r="C1907" t="s">
        <v>8749</v>
      </c>
      <c r="D1907">
        <v>2083</v>
      </c>
      <c r="E1907">
        <v>2020</v>
      </c>
      <c r="F1907">
        <v>9</v>
      </c>
      <c r="G1907">
        <v>9</v>
      </c>
      <c r="H1907">
        <v>26.97</v>
      </c>
      <c r="I1907">
        <v>1</v>
      </c>
      <c r="J1907">
        <v>1</v>
      </c>
      <c r="K1907">
        <v>2</v>
      </c>
      <c r="L1907" t="s">
        <v>8737</v>
      </c>
      <c r="M1907" t="s">
        <v>27</v>
      </c>
      <c r="N1907" t="s">
        <v>137</v>
      </c>
    </row>
    <row r="1908" spans="2:14" x14ac:dyDescent="0.35">
      <c r="B1908" t="s">
        <v>8725</v>
      </c>
      <c r="C1908" t="s">
        <v>8749</v>
      </c>
      <c r="D1908">
        <v>2094</v>
      </c>
      <c r="E1908">
        <v>1739</v>
      </c>
      <c r="F1908">
        <v>11</v>
      </c>
      <c r="G1908">
        <v>11</v>
      </c>
      <c r="H1908">
        <v>2700</v>
      </c>
      <c r="I1908">
        <v>3</v>
      </c>
      <c r="J1908">
        <v>3</v>
      </c>
      <c r="K1908">
        <v>0</v>
      </c>
      <c r="L1908" t="s">
        <v>8737</v>
      </c>
      <c r="M1908" t="s">
        <v>137</v>
      </c>
      <c r="N1908" t="s">
        <v>137</v>
      </c>
    </row>
    <row r="1909" spans="2:14" x14ac:dyDescent="0.35">
      <c r="B1909" t="s">
        <v>8725</v>
      </c>
      <c r="C1909" t="s">
        <v>8749</v>
      </c>
      <c r="D1909">
        <v>2096</v>
      </c>
      <c r="E1909">
        <v>2097</v>
      </c>
      <c r="F1909">
        <v>9</v>
      </c>
      <c r="G1909">
        <v>9</v>
      </c>
      <c r="H1909">
        <v>51.96</v>
      </c>
      <c r="I1909">
        <v>4</v>
      </c>
      <c r="J1909">
        <v>4</v>
      </c>
      <c r="K1909">
        <v>0</v>
      </c>
      <c r="L1909" t="s">
        <v>8737</v>
      </c>
      <c r="M1909" t="s">
        <v>107</v>
      </c>
      <c r="N1909" t="s">
        <v>107</v>
      </c>
    </row>
    <row r="1910" spans="2:14" x14ac:dyDescent="0.35">
      <c r="B1910" t="s">
        <v>8725</v>
      </c>
      <c r="C1910" t="s">
        <v>8749</v>
      </c>
      <c r="D1910">
        <v>2097</v>
      </c>
      <c r="E1910">
        <v>1700</v>
      </c>
      <c r="F1910">
        <v>11</v>
      </c>
      <c r="G1910">
        <v>11</v>
      </c>
      <c r="H1910">
        <v>26.97</v>
      </c>
      <c r="I1910">
        <v>1</v>
      </c>
      <c r="J1910">
        <v>1</v>
      </c>
      <c r="K1910">
        <v>0</v>
      </c>
      <c r="L1910" t="s">
        <v>8737</v>
      </c>
      <c r="M1910" t="s">
        <v>27</v>
      </c>
      <c r="N1910" t="s">
        <v>27</v>
      </c>
    </row>
    <row r="1911" spans="2:14" x14ac:dyDescent="0.35">
      <c r="B1911" t="s">
        <v>8725</v>
      </c>
      <c r="C1911" t="s">
        <v>8749</v>
      </c>
      <c r="D1911">
        <v>2098</v>
      </c>
      <c r="E1911">
        <v>2110</v>
      </c>
      <c r="F1911">
        <v>9</v>
      </c>
      <c r="G1911">
        <v>9</v>
      </c>
      <c r="H1911">
        <v>428</v>
      </c>
      <c r="I1911">
        <v>5</v>
      </c>
      <c r="J1911">
        <v>5</v>
      </c>
      <c r="K1911">
        <v>0</v>
      </c>
      <c r="L1911" t="s">
        <v>8737</v>
      </c>
      <c r="M1911" t="s">
        <v>137</v>
      </c>
      <c r="N1911" t="s">
        <v>137</v>
      </c>
    </row>
    <row r="1912" spans="2:14" x14ac:dyDescent="0.35">
      <c r="B1912" t="s">
        <v>8725</v>
      </c>
      <c r="C1912" t="s">
        <v>8749</v>
      </c>
      <c r="D1912">
        <v>2103</v>
      </c>
      <c r="E1912">
        <v>2040</v>
      </c>
      <c r="F1912">
        <v>9</v>
      </c>
      <c r="G1912">
        <v>9</v>
      </c>
      <c r="H1912">
        <v>52.5</v>
      </c>
      <c r="I1912">
        <v>4</v>
      </c>
      <c r="J1912">
        <v>4</v>
      </c>
      <c r="K1912">
        <v>0</v>
      </c>
      <c r="L1912" t="s">
        <v>8737</v>
      </c>
      <c r="M1912" t="s">
        <v>84</v>
      </c>
      <c r="N1912" t="s">
        <v>84</v>
      </c>
    </row>
    <row r="1913" spans="2:14" x14ac:dyDescent="0.35">
      <c r="B1913" t="s">
        <v>8725</v>
      </c>
      <c r="C1913" t="s">
        <v>8749</v>
      </c>
      <c r="D1913">
        <v>2104</v>
      </c>
      <c r="E1913">
        <v>1772</v>
      </c>
      <c r="F1913">
        <v>11</v>
      </c>
      <c r="G1913">
        <v>11</v>
      </c>
      <c r="H1913">
        <v>101.94</v>
      </c>
      <c r="I1913">
        <v>4</v>
      </c>
      <c r="J1913">
        <v>4</v>
      </c>
      <c r="K1913">
        <v>0</v>
      </c>
      <c r="L1913" t="s">
        <v>8737</v>
      </c>
      <c r="M1913" t="s">
        <v>27</v>
      </c>
      <c r="N1913" t="s">
        <v>27</v>
      </c>
    </row>
    <row r="1914" spans="2:14" x14ac:dyDescent="0.35">
      <c r="B1914" t="s">
        <v>8725</v>
      </c>
      <c r="C1914" t="s">
        <v>8749</v>
      </c>
      <c r="D1914">
        <v>2108</v>
      </c>
      <c r="E1914">
        <v>1753</v>
      </c>
      <c r="F1914">
        <v>11</v>
      </c>
      <c r="G1914">
        <v>11</v>
      </c>
      <c r="H1914">
        <v>89.94</v>
      </c>
      <c r="I1914">
        <v>4</v>
      </c>
      <c r="J1914">
        <v>4</v>
      </c>
      <c r="K1914">
        <v>0</v>
      </c>
      <c r="L1914" t="s">
        <v>8737</v>
      </c>
      <c r="M1914" t="s">
        <v>27</v>
      </c>
      <c r="N1914" t="s">
        <v>27</v>
      </c>
    </row>
    <row r="1915" spans="2:14" x14ac:dyDescent="0.35">
      <c r="B1915" t="s">
        <v>8725</v>
      </c>
      <c r="C1915" t="s">
        <v>8749</v>
      </c>
      <c r="D1915">
        <v>2116</v>
      </c>
      <c r="E1915">
        <v>2095</v>
      </c>
      <c r="F1915">
        <v>9</v>
      </c>
      <c r="G1915">
        <v>9</v>
      </c>
      <c r="H1915">
        <v>71.97</v>
      </c>
      <c r="I1915">
        <v>4</v>
      </c>
      <c r="J1915">
        <v>4</v>
      </c>
      <c r="K1915">
        <v>0</v>
      </c>
      <c r="L1915" t="s">
        <v>8737</v>
      </c>
      <c r="M1915" t="s">
        <v>27</v>
      </c>
      <c r="N1915" t="s">
        <v>27</v>
      </c>
    </row>
    <row r="1916" spans="2:14" x14ac:dyDescent="0.35">
      <c r="B1916" t="s">
        <v>8725</v>
      </c>
      <c r="C1916" t="s">
        <v>8750</v>
      </c>
      <c r="D1916">
        <v>2</v>
      </c>
      <c r="E1916">
        <v>2343</v>
      </c>
      <c r="F1916">
        <v>7</v>
      </c>
      <c r="G1916">
        <v>7</v>
      </c>
      <c r="H1916">
        <v>137.5</v>
      </c>
      <c r="I1916">
        <v>7</v>
      </c>
      <c r="J1916">
        <v>7</v>
      </c>
      <c r="K1916">
        <v>0</v>
      </c>
      <c r="L1916" t="s">
        <v>8737</v>
      </c>
      <c r="M1916" t="s">
        <v>27</v>
      </c>
      <c r="N1916" t="s">
        <v>27</v>
      </c>
    </row>
    <row r="1917" spans="2:14" x14ac:dyDescent="0.35">
      <c r="B1917" t="s">
        <v>8725</v>
      </c>
      <c r="C1917" t="s">
        <v>8750</v>
      </c>
      <c r="D1917">
        <v>13</v>
      </c>
      <c r="E1917">
        <v>2186</v>
      </c>
      <c r="F1917">
        <v>8</v>
      </c>
      <c r="G1917">
        <v>8</v>
      </c>
      <c r="H1917">
        <v>143.94</v>
      </c>
      <c r="I1917">
        <v>4</v>
      </c>
      <c r="J1917">
        <v>4</v>
      </c>
      <c r="K1917">
        <v>0</v>
      </c>
      <c r="L1917" t="s">
        <v>8737</v>
      </c>
      <c r="M1917" t="s">
        <v>47</v>
      </c>
      <c r="N1917" t="s">
        <v>47</v>
      </c>
    </row>
    <row r="1918" spans="2:14" x14ac:dyDescent="0.35">
      <c r="B1918" t="s">
        <v>8725</v>
      </c>
      <c r="C1918" t="s">
        <v>8750</v>
      </c>
      <c r="D1918">
        <v>14</v>
      </c>
      <c r="E1918">
        <v>2344</v>
      </c>
      <c r="F1918">
        <v>7</v>
      </c>
      <c r="G1918">
        <v>7</v>
      </c>
      <c r="H1918">
        <v>750</v>
      </c>
      <c r="I1918">
        <v>3</v>
      </c>
      <c r="J1918">
        <v>3</v>
      </c>
      <c r="K1918">
        <v>0</v>
      </c>
      <c r="L1918" t="s">
        <v>8737</v>
      </c>
      <c r="M1918" t="s">
        <v>27</v>
      </c>
      <c r="N1918" t="s">
        <v>27</v>
      </c>
    </row>
    <row r="1919" spans="2:14" x14ac:dyDescent="0.35">
      <c r="B1919" t="s">
        <v>8725</v>
      </c>
      <c r="C1919" t="s">
        <v>8750</v>
      </c>
      <c r="D1919">
        <v>16</v>
      </c>
      <c r="E1919">
        <v>2450</v>
      </c>
      <c r="F1919">
        <v>6</v>
      </c>
      <c r="G1919">
        <v>6</v>
      </c>
      <c r="H1919">
        <v>1797</v>
      </c>
      <c r="I1919">
        <v>6</v>
      </c>
      <c r="J1919">
        <v>6</v>
      </c>
      <c r="K1919">
        <v>0</v>
      </c>
      <c r="L1919" t="s">
        <v>8737</v>
      </c>
      <c r="M1919" t="s">
        <v>107</v>
      </c>
      <c r="N1919" t="s">
        <v>107</v>
      </c>
    </row>
    <row r="1920" spans="2:14" x14ac:dyDescent="0.35">
      <c r="B1920" t="s">
        <v>8725</v>
      </c>
      <c r="C1920" t="s">
        <v>8750</v>
      </c>
      <c r="D1920">
        <v>22</v>
      </c>
      <c r="E1920">
        <v>2524</v>
      </c>
      <c r="F1920">
        <v>6</v>
      </c>
      <c r="G1920">
        <v>6</v>
      </c>
      <c r="H1920">
        <v>14.97</v>
      </c>
      <c r="I1920">
        <v>1</v>
      </c>
      <c r="J1920">
        <v>1</v>
      </c>
      <c r="K1920">
        <v>0</v>
      </c>
      <c r="L1920" t="s">
        <v>8737</v>
      </c>
      <c r="M1920" t="s">
        <v>37</v>
      </c>
      <c r="N1920" t="s">
        <v>37</v>
      </c>
    </row>
    <row r="1921" spans="2:14" x14ac:dyDescent="0.35">
      <c r="B1921" t="s">
        <v>8725</v>
      </c>
      <c r="C1921" t="s">
        <v>8750</v>
      </c>
      <c r="D1921">
        <v>28</v>
      </c>
      <c r="E1921">
        <v>2532</v>
      </c>
      <c r="F1921">
        <v>8</v>
      </c>
      <c r="G1921">
        <v>6</v>
      </c>
      <c r="H1921">
        <v>3525</v>
      </c>
      <c r="I1921">
        <v>3</v>
      </c>
      <c r="J1921">
        <v>3</v>
      </c>
      <c r="K1921">
        <v>0</v>
      </c>
      <c r="L1921" t="s">
        <v>8737</v>
      </c>
      <c r="M1921" t="s">
        <v>137</v>
      </c>
      <c r="N1921" t="s">
        <v>137</v>
      </c>
    </row>
    <row r="1922" spans="2:14" x14ac:dyDescent="0.35">
      <c r="B1922" t="s">
        <v>8725</v>
      </c>
      <c r="C1922" t="s">
        <v>8750</v>
      </c>
      <c r="D1922">
        <v>32</v>
      </c>
      <c r="E1922">
        <v>2235</v>
      </c>
      <c r="F1922">
        <v>8</v>
      </c>
      <c r="G1922">
        <v>8</v>
      </c>
      <c r="H1922">
        <v>131.80000000000001</v>
      </c>
      <c r="I1922">
        <v>7</v>
      </c>
      <c r="J1922">
        <v>7</v>
      </c>
      <c r="K1922">
        <v>2</v>
      </c>
      <c r="L1922" t="s">
        <v>8737</v>
      </c>
      <c r="M1922" t="s">
        <v>107</v>
      </c>
      <c r="N1922" t="s">
        <v>107</v>
      </c>
    </row>
    <row r="1923" spans="2:14" x14ac:dyDescent="0.35">
      <c r="B1923" t="s">
        <v>8725</v>
      </c>
      <c r="C1923" t="s">
        <v>8750</v>
      </c>
      <c r="D1923">
        <v>33</v>
      </c>
      <c r="E1923">
        <v>2551</v>
      </c>
      <c r="F1923">
        <v>6</v>
      </c>
      <c r="G1923">
        <v>6</v>
      </c>
      <c r="H1923">
        <v>48</v>
      </c>
      <c r="I1923">
        <v>1</v>
      </c>
      <c r="J1923">
        <v>1</v>
      </c>
      <c r="K1923">
        <v>0</v>
      </c>
      <c r="L1923" t="s">
        <v>8737</v>
      </c>
      <c r="M1923" t="s">
        <v>47</v>
      </c>
      <c r="N1923" t="s">
        <v>47</v>
      </c>
    </row>
    <row r="1924" spans="2:14" x14ac:dyDescent="0.35">
      <c r="B1924" t="s">
        <v>8725</v>
      </c>
      <c r="C1924" t="s">
        <v>8750</v>
      </c>
      <c r="D1924">
        <v>46</v>
      </c>
      <c r="E1924">
        <v>2276</v>
      </c>
      <c r="F1924">
        <v>7</v>
      </c>
      <c r="G1924">
        <v>7</v>
      </c>
      <c r="H1924">
        <v>1070</v>
      </c>
      <c r="I1924">
        <v>5</v>
      </c>
      <c r="J1924">
        <v>5</v>
      </c>
      <c r="K1924">
        <v>0</v>
      </c>
      <c r="L1924" t="s">
        <v>8737</v>
      </c>
      <c r="M1924" t="s">
        <v>137</v>
      </c>
      <c r="N1924" t="s">
        <v>137</v>
      </c>
    </row>
    <row r="1925" spans="2:14" x14ac:dyDescent="0.35">
      <c r="B1925" t="s">
        <v>8725</v>
      </c>
      <c r="C1925" t="s">
        <v>8750</v>
      </c>
      <c r="D1925">
        <v>48</v>
      </c>
      <c r="E1925">
        <v>2455</v>
      </c>
      <c r="F1925">
        <v>6</v>
      </c>
      <c r="G1925">
        <v>6</v>
      </c>
      <c r="H1925">
        <v>113.97</v>
      </c>
      <c r="I1925">
        <v>7</v>
      </c>
      <c r="J1925">
        <v>7</v>
      </c>
      <c r="K1925">
        <v>0</v>
      </c>
      <c r="L1925" t="s">
        <v>8737</v>
      </c>
      <c r="M1925" t="s">
        <v>84</v>
      </c>
      <c r="N1925" t="s">
        <v>84</v>
      </c>
    </row>
    <row r="1926" spans="2:14" x14ac:dyDescent="0.35">
      <c r="B1926" t="s">
        <v>8725</v>
      </c>
      <c r="C1926" t="s">
        <v>8750</v>
      </c>
      <c r="D1926">
        <v>49</v>
      </c>
      <c r="E1926">
        <v>2302</v>
      </c>
      <c r="F1926">
        <v>7</v>
      </c>
      <c r="G1926">
        <v>7</v>
      </c>
      <c r="H1926">
        <v>259.89999999999998</v>
      </c>
      <c r="I1926">
        <v>2</v>
      </c>
      <c r="J1926">
        <v>2</v>
      </c>
      <c r="K1926">
        <v>0</v>
      </c>
      <c r="L1926" t="s">
        <v>8737</v>
      </c>
      <c r="M1926" t="s">
        <v>47</v>
      </c>
      <c r="N1926" t="s">
        <v>47</v>
      </c>
    </row>
    <row r="1927" spans="2:14" x14ac:dyDescent="0.35">
      <c r="B1927" t="s">
        <v>8725</v>
      </c>
      <c r="C1927" t="s">
        <v>8750</v>
      </c>
      <c r="D1927">
        <v>55</v>
      </c>
      <c r="E1927">
        <v>2352</v>
      </c>
      <c r="F1927">
        <v>7</v>
      </c>
      <c r="G1927">
        <v>7</v>
      </c>
      <c r="H1927">
        <v>62.849999999999994</v>
      </c>
      <c r="I1927">
        <v>4</v>
      </c>
      <c r="J1927">
        <v>4</v>
      </c>
      <c r="K1927">
        <v>0</v>
      </c>
      <c r="L1927" t="s">
        <v>8737</v>
      </c>
      <c r="M1927" t="s">
        <v>57</v>
      </c>
      <c r="N1927" t="s">
        <v>57</v>
      </c>
    </row>
    <row r="1928" spans="2:14" x14ac:dyDescent="0.35">
      <c r="B1928" t="s">
        <v>8725</v>
      </c>
      <c r="C1928" t="s">
        <v>8750</v>
      </c>
      <c r="D1928">
        <v>69</v>
      </c>
      <c r="E1928">
        <v>2419</v>
      </c>
      <c r="F1928">
        <v>6</v>
      </c>
      <c r="G1928">
        <v>6</v>
      </c>
      <c r="H1928">
        <v>74.849999999999994</v>
      </c>
      <c r="I1928">
        <v>4</v>
      </c>
      <c r="J1928">
        <v>4</v>
      </c>
      <c r="K1928">
        <v>0</v>
      </c>
      <c r="L1928" t="s">
        <v>8737</v>
      </c>
      <c r="M1928" t="s">
        <v>27</v>
      </c>
      <c r="N1928" t="s">
        <v>27</v>
      </c>
    </row>
    <row r="1929" spans="2:14" x14ac:dyDescent="0.35">
      <c r="B1929" t="s">
        <v>8725</v>
      </c>
      <c r="C1929" t="s">
        <v>8750</v>
      </c>
      <c r="D1929">
        <v>72</v>
      </c>
      <c r="E1929">
        <v>2266</v>
      </c>
      <c r="F1929">
        <v>7</v>
      </c>
      <c r="G1929">
        <v>7</v>
      </c>
      <c r="H1929">
        <v>57.98</v>
      </c>
      <c r="I1929">
        <v>7</v>
      </c>
      <c r="J1929">
        <v>7</v>
      </c>
      <c r="K1929">
        <v>0</v>
      </c>
      <c r="L1929" t="s">
        <v>8737</v>
      </c>
      <c r="M1929" t="s">
        <v>27</v>
      </c>
      <c r="N1929" t="s">
        <v>27</v>
      </c>
    </row>
    <row r="1930" spans="2:14" x14ac:dyDescent="0.35">
      <c r="B1930" t="s">
        <v>8725</v>
      </c>
      <c r="C1930" t="s">
        <v>8750</v>
      </c>
      <c r="D1930">
        <v>74</v>
      </c>
      <c r="E1930">
        <v>2328</v>
      </c>
      <c r="F1930">
        <v>7</v>
      </c>
      <c r="G1930">
        <v>7</v>
      </c>
      <c r="H1930">
        <v>59.94</v>
      </c>
      <c r="I1930">
        <v>1</v>
      </c>
      <c r="J1930">
        <v>1</v>
      </c>
      <c r="K1930">
        <v>0</v>
      </c>
      <c r="L1930" t="s">
        <v>8737</v>
      </c>
      <c r="M1930" t="s">
        <v>47</v>
      </c>
      <c r="N1930" t="s">
        <v>47</v>
      </c>
    </row>
    <row r="1931" spans="2:14" x14ac:dyDescent="0.35">
      <c r="B1931" t="s">
        <v>8725</v>
      </c>
      <c r="C1931" t="s">
        <v>8750</v>
      </c>
      <c r="D1931">
        <v>76</v>
      </c>
      <c r="E1931">
        <v>2183</v>
      </c>
      <c r="F1931">
        <v>8</v>
      </c>
      <c r="G1931">
        <v>8</v>
      </c>
      <c r="H1931">
        <v>357</v>
      </c>
      <c r="I1931">
        <v>2</v>
      </c>
      <c r="J1931">
        <v>2</v>
      </c>
      <c r="K1931">
        <v>0</v>
      </c>
      <c r="L1931" t="s">
        <v>8737</v>
      </c>
      <c r="M1931" t="s">
        <v>137</v>
      </c>
      <c r="N1931" t="s">
        <v>137</v>
      </c>
    </row>
    <row r="1932" spans="2:14" x14ac:dyDescent="0.35">
      <c r="B1932" t="s">
        <v>8725</v>
      </c>
      <c r="C1932" t="s">
        <v>8750</v>
      </c>
      <c r="D1932">
        <v>79</v>
      </c>
      <c r="E1932">
        <v>2211</v>
      </c>
      <c r="F1932">
        <v>8</v>
      </c>
      <c r="G1932">
        <v>8</v>
      </c>
      <c r="H1932">
        <v>2196</v>
      </c>
      <c r="I1932">
        <v>6</v>
      </c>
      <c r="J1932">
        <v>6</v>
      </c>
      <c r="K1932">
        <v>0</v>
      </c>
      <c r="L1932" t="s">
        <v>8737</v>
      </c>
      <c r="M1932" t="s">
        <v>57</v>
      </c>
      <c r="N1932" t="s">
        <v>57</v>
      </c>
    </row>
    <row r="1933" spans="2:14" x14ac:dyDescent="0.35">
      <c r="B1933" t="s">
        <v>8725</v>
      </c>
      <c r="C1933" t="s">
        <v>8750</v>
      </c>
      <c r="D1933">
        <v>87</v>
      </c>
      <c r="E1933">
        <v>2400</v>
      </c>
      <c r="F1933">
        <v>8</v>
      </c>
      <c r="G1933">
        <v>6</v>
      </c>
      <c r="H1933">
        <v>530.91</v>
      </c>
      <c r="I1933">
        <v>7</v>
      </c>
      <c r="J1933">
        <v>1</v>
      </c>
      <c r="K1933">
        <v>0</v>
      </c>
      <c r="L1933" t="s">
        <v>8737</v>
      </c>
      <c r="M1933" t="s">
        <v>37</v>
      </c>
      <c r="N1933" t="s">
        <v>37</v>
      </c>
    </row>
    <row r="1934" spans="2:14" x14ac:dyDescent="0.35">
      <c r="B1934" t="s">
        <v>8725</v>
      </c>
      <c r="C1934" t="s">
        <v>8750</v>
      </c>
      <c r="D1934">
        <v>88</v>
      </c>
      <c r="E1934">
        <v>2549</v>
      </c>
      <c r="F1934">
        <v>6</v>
      </c>
      <c r="G1934">
        <v>6</v>
      </c>
      <c r="H1934">
        <v>8.99</v>
      </c>
      <c r="I1934">
        <v>1</v>
      </c>
      <c r="J1934">
        <v>1</v>
      </c>
      <c r="K1934">
        <v>2</v>
      </c>
      <c r="L1934" t="s">
        <v>8737</v>
      </c>
      <c r="M1934" t="s">
        <v>47</v>
      </c>
      <c r="N1934" t="s">
        <v>137</v>
      </c>
    </row>
    <row r="1935" spans="2:14" x14ac:dyDescent="0.35">
      <c r="B1935" t="s">
        <v>8725</v>
      </c>
      <c r="C1935" t="s">
        <v>8750</v>
      </c>
      <c r="D1935">
        <v>90</v>
      </c>
      <c r="E1935">
        <v>2367</v>
      </c>
      <c r="F1935">
        <v>7</v>
      </c>
      <c r="G1935">
        <v>7</v>
      </c>
      <c r="H1935">
        <v>900</v>
      </c>
      <c r="I1935">
        <v>3</v>
      </c>
      <c r="J1935">
        <v>3</v>
      </c>
      <c r="K1935">
        <v>0</v>
      </c>
      <c r="L1935" t="s">
        <v>8737</v>
      </c>
      <c r="M1935" t="s">
        <v>137</v>
      </c>
      <c r="N1935" t="s">
        <v>137</v>
      </c>
    </row>
    <row r="1936" spans="2:14" x14ac:dyDescent="0.35">
      <c r="B1936" t="s">
        <v>8725</v>
      </c>
      <c r="C1936" t="s">
        <v>8750</v>
      </c>
      <c r="D1936">
        <v>98</v>
      </c>
      <c r="E1936">
        <v>2177</v>
      </c>
      <c r="F1936">
        <v>8</v>
      </c>
      <c r="G1936">
        <v>8</v>
      </c>
      <c r="H1936">
        <v>26.97</v>
      </c>
      <c r="I1936">
        <v>1</v>
      </c>
      <c r="J1936">
        <v>1</v>
      </c>
      <c r="K1936">
        <v>0</v>
      </c>
      <c r="L1936" t="s">
        <v>8737</v>
      </c>
      <c r="M1936" t="s">
        <v>107</v>
      </c>
      <c r="N1936" t="s">
        <v>107</v>
      </c>
    </row>
    <row r="1937" spans="2:14" x14ac:dyDescent="0.35">
      <c r="B1937" t="s">
        <v>8725</v>
      </c>
      <c r="C1937" t="s">
        <v>8750</v>
      </c>
      <c r="D1937">
        <v>101</v>
      </c>
      <c r="E1937">
        <v>2384</v>
      </c>
      <c r="F1937">
        <v>7</v>
      </c>
      <c r="G1937">
        <v>7</v>
      </c>
      <c r="H1937">
        <v>115.96</v>
      </c>
      <c r="I1937">
        <v>7</v>
      </c>
      <c r="J1937">
        <v>7</v>
      </c>
      <c r="K1937">
        <v>0</v>
      </c>
      <c r="L1937" t="s">
        <v>8737</v>
      </c>
      <c r="M1937" t="s">
        <v>137</v>
      </c>
      <c r="N1937" t="s">
        <v>137</v>
      </c>
    </row>
    <row r="1938" spans="2:14" x14ac:dyDescent="0.35">
      <c r="B1938" t="s">
        <v>8725</v>
      </c>
      <c r="C1938" t="s">
        <v>8750</v>
      </c>
      <c r="D1938">
        <v>109</v>
      </c>
      <c r="E1938">
        <v>2279</v>
      </c>
      <c r="F1938">
        <v>7</v>
      </c>
      <c r="G1938">
        <v>7</v>
      </c>
      <c r="H1938">
        <v>1820</v>
      </c>
      <c r="I1938">
        <v>3</v>
      </c>
      <c r="J1938">
        <v>3</v>
      </c>
      <c r="K1938">
        <v>0</v>
      </c>
      <c r="L1938" t="s">
        <v>8737</v>
      </c>
      <c r="M1938" t="s">
        <v>47</v>
      </c>
      <c r="N1938" t="s">
        <v>47</v>
      </c>
    </row>
    <row r="1939" spans="2:14" x14ac:dyDescent="0.35">
      <c r="B1939" t="s">
        <v>8725</v>
      </c>
      <c r="C1939" t="s">
        <v>8750</v>
      </c>
      <c r="D1939">
        <v>112</v>
      </c>
      <c r="E1939">
        <v>2407</v>
      </c>
      <c r="F1939">
        <v>6</v>
      </c>
      <c r="G1939">
        <v>6</v>
      </c>
      <c r="H1939">
        <v>34.99</v>
      </c>
      <c r="I1939">
        <v>7</v>
      </c>
      <c r="J1939">
        <v>7</v>
      </c>
      <c r="K1939">
        <v>0</v>
      </c>
      <c r="L1939" t="s">
        <v>8737</v>
      </c>
      <c r="M1939" t="s">
        <v>107</v>
      </c>
      <c r="N1939" t="s">
        <v>107</v>
      </c>
    </row>
    <row r="1940" spans="2:14" x14ac:dyDescent="0.35">
      <c r="B1940" t="s">
        <v>8725</v>
      </c>
      <c r="C1940" t="s">
        <v>8750</v>
      </c>
      <c r="D1940">
        <v>119</v>
      </c>
      <c r="E1940">
        <v>2274</v>
      </c>
      <c r="F1940">
        <v>7</v>
      </c>
      <c r="G1940">
        <v>7</v>
      </c>
      <c r="H1940">
        <v>3532</v>
      </c>
      <c r="I1940">
        <v>6</v>
      </c>
      <c r="J1940">
        <v>6</v>
      </c>
      <c r="K1940">
        <v>0</v>
      </c>
      <c r="L1940" t="s">
        <v>8737</v>
      </c>
      <c r="M1940" t="s">
        <v>47</v>
      </c>
      <c r="N1940" t="s">
        <v>47</v>
      </c>
    </row>
    <row r="1941" spans="2:14" x14ac:dyDescent="0.35">
      <c r="B1941" t="s">
        <v>8725</v>
      </c>
      <c r="C1941" t="s">
        <v>8750</v>
      </c>
      <c r="D1941">
        <v>125</v>
      </c>
      <c r="E1941">
        <v>2522</v>
      </c>
      <c r="F1941">
        <v>6</v>
      </c>
      <c r="G1941">
        <v>6</v>
      </c>
      <c r="H1941">
        <v>189</v>
      </c>
      <c r="I1941">
        <v>5</v>
      </c>
      <c r="J1941">
        <v>5</v>
      </c>
      <c r="K1941">
        <v>0</v>
      </c>
      <c r="L1941" t="s">
        <v>8737</v>
      </c>
      <c r="M1941" t="s">
        <v>37</v>
      </c>
      <c r="N1941" t="s">
        <v>37</v>
      </c>
    </row>
    <row r="1942" spans="2:14" x14ac:dyDescent="0.35">
      <c r="B1942" t="s">
        <v>8725</v>
      </c>
      <c r="C1942" t="s">
        <v>8750</v>
      </c>
      <c r="D1942">
        <v>126</v>
      </c>
      <c r="E1942">
        <v>2129</v>
      </c>
      <c r="F1942">
        <v>8</v>
      </c>
      <c r="G1942">
        <v>8</v>
      </c>
      <c r="H1942">
        <v>124.75</v>
      </c>
      <c r="I1942">
        <v>4</v>
      </c>
      <c r="J1942">
        <v>4</v>
      </c>
      <c r="K1942">
        <v>0</v>
      </c>
      <c r="L1942" t="s">
        <v>8737</v>
      </c>
      <c r="M1942" t="s">
        <v>84</v>
      </c>
      <c r="N1942" t="s">
        <v>84</v>
      </c>
    </row>
    <row r="1943" spans="2:14" x14ac:dyDescent="0.35">
      <c r="B1943" t="s">
        <v>8725</v>
      </c>
      <c r="C1943" t="s">
        <v>8750</v>
      </c>
      <c r="D1943">
        <v>127</v>
      </c>
      <c r="E1943">
        <v>2435</v>
      </c>
      <c r="F1943">
        <v>6</v>
      </c>
      <c r="G1943">
        <v>6</v>
      </c>
      <c r="H1943">
        <v>47.96</v>
      </c>
      <c r="I1943">
        <v>1</v>
      </c>
      <c r="J1943">
        <v>1</v>
      </c>
      <c r="K1943">
        <v>0</v>
      </c>
      <c r="L1943" t="s">
        <v>8737</v>
      </c>
      <c r="M1943" t="s">
        <v>27</v>
      </c>
      <c r="N1943" t="s">
        <v>27</v>
      </c>
    </row>
    <row r="1944" spans="2:14" x14ac:dyDescent="0.35">
      <c r="B1944" t="s">
        <v>8725</v>
      </c>
      <c r="C1944" t="s">
        <v>8750</v>
      </c>
      <c r="D1944">
        <v>136</v>
      </c>
      <c r="E1944">
        <v>2264</v>
      </c>
      <c r="F1944">
        <v>7</v>
      </c>
      <c r="G1944">
        <v>7</v>
      </c>
      <c r="H1944">
        <v>97.5</v>
      </c>
      <c r="I1944">
        <v>4</v>
      </c>
      <c r="J1944">
        <v>4</v>
      </c>
      <c r="K1944">
        <v>0</v>
      </c>
      <c r="L1944" t="s">
        <v>8737</v>
      </c>
      <c r="M1944" t="s">
        <v>137</v>
      </c>
      <c r="N1944" t="s">
        <v>137</v>
      </c>
    </row>
    <row r="1945" spans="2:14" x14ac:dyDescent="0.35">
      <c r="B1945" t="s">
        <v>8725</v>
      </c>
      <c r="C1945" t="s">
        <v>8750</v>
      </c>
      <c r="D1945">
        <v>138</v>
      </c>
      <c r="E1945">
        <v>2309</v>
      </c>
      <c r="F1945">
        <v>7</v>
      </c>
      <c r="G1945">
        <v>7</v>
      </c>
      <c r="H1945">
        <v>50.25</v>
      </c>
      <c r="I1945">
        <v>4</v>
      </c>
      <c r="J1945">
        <v>4</v>
      </c>
      <c r="K1945">
        <v>0</v>
      </c>
      <c r="L1945" t="s">
        <v>8737</v>
      </c>
      <c r="M1945" t="s">
        <v>27</v>
      </c>
      <c r="N1945" t="s">
        <v>27</v>
      </c>
    </row>
    <row r="1946" spans="2:14" x14ac:dyDescent="0.35">
      <c r="B1946" t="s">
        <v>8725</v>
      </c>
      <c r="C1946" t="s">
        <v>8750</v>
      </c>
      <c r="D1946">
        <v>145</v>
      </c>
      <c r="E1946">
        <v>2417</v>
      </c>
      <c r="F1946">
        <v>6</v>
      </c>
      <c r="G1946">
        <v>6</v>
      </c>
      <c r="H1946">
        <v>15.5</v>
      </c>
      <c r="I1946">
        <v>4</v>
      </c>
      <c r="J1946">
        <v>4</v>
      </c>
      <c r="K1946">
        <v>0</v>
      </c>
      <c r="L1946" t="s">
        <v>8737</v>
      </c>
      <c r="M1946" t="s">
        <v>27</v>
      </c>
      <c r="N1946" t="s">
        <v>27</v>
      </c>
    </row>
    <row r="1947" spans="2:14" x14ac:dyDescent="0.35">
      <c r="B1947" t="s">
        <v>8725</v>
      </c>
      <c r="C1947" t="s">
        <v>8750</v>
      </c>
      <c r="D1947">
        <v>152</v>
      </c>
      <c r="E1947">
        <v>2525</v>
      </c>
      <c r="F1947">
        <v>6</v>
      </c>
      <c r="G1947">
        <v>6</v>
      </c>
      <c r="H1947">
        <v>124.94999999999999</v>
      </c>
      <c r="I1947">
        <v>4</v>
      </c>
      <c r="J1947">
        <v>4</v>
      </c>
      <c r="K1947">
        <v>0</v>
      </c>
      <c r="L1947" t="s">
        <v>8737</v>
      </c>
      <c r="M1947" t="s">
        <v>27</v>
      </c>
      <c r="N1947" t="s">
        <v>27</v>
      </c>
    </row>
    <row r="1948" spans="2:14" x14ac:dyDescent="0.35">
      <c r="B1948" t="s">
        <v>8725</v>
      </c>
      <c r="C1948" t="s">
        <v>8750</v>
      </c>
      <c r="D1948">
        <v>155</v>
      </c>
      <c r="E1948">
        <v>2441</v>
      </c>
      <c r="F1948">
        <v>6</v>
      </c>
      <c r="G1948">
        <v>6</v>
      </c>
      <c r="H1948">
        <v>98</v>
      </c>
      <c r="I1948">
        <v>7</v>
      </c>
      <c r="J1948">
        <v>7</v>
      </c>
      <c r="K1948">
        <v>0</v>
      </c>
      <c r="L1948" t="s">
        <v>8737</v>
      </c>
      <c r="M1948" t="s">
        <v>27</v>
      </c>
      <c r="N1948" t="s">
        <v>27</v>
      </c>
    </row>
    <row r="1949" spans="2:14" x14ac:dyDescent="0.35">
      <c r="B1949" t="s">
        <v>8725</v>
      </c>
      <c r="C1949" t="s">
        <v>8750</v>
      </c>
      <c r="D1949">
        <v>172</v>
      </c>
      <c r="E1949">
        <v>2151</v>
      </c>
      <c r="F1949">
        <v>8</v>
      </c>
      <c r="G1949">
        <v>8</v>
      </c>
      <c r="H1949">
        <v>267</v>
      </c>
      <c r="I1949">
        <v>2</v>
      </c>
      <c r="J1949">
        <v>2</v>
      </c>
      <c r="K1949">
        <v>0</v>
      </c>
      <c r="L1949" t="s">
        <v>8737</v>
      </c>
      <c r="M1949" t="s">
        <v>47</v>
      </c>
      <c r="N1949" t="s">
        <v>47</v>
      </c>
    </row>
    <row r="1950" spans="2:14" x14ac:dyDescent="0.35">
      <c r="B1950" t="s">
        <v>8725</v>
      </c>
      <c r="C1950" t="s">
        <v>8750</v>
      </c>
      <c r="D1950">
        <v>198</v>
      </c>
      <c r="E1950">
        <v>2496</v>
      </c>
      <c r="F1950">
        <v>8</v>
      </c>
      <c r="G1950">
        <v>6</v>
      </c>
      <c r="H1950">
        <v>349.85999999999996</v>
      </c>
      <c r="I1950">
        <v>4</v>
      </c>
      <c r="J1950">
        <v>4</v>
      </c>
      <c r="K1950">
        <v>0</v>
      </c>
      <c r="L1950" t="s">
        <v>8737</v>
      </c>
      <c r="M1950" t="s">
        <v>57</v>
      </c>
      <c r="N1950" t="s">
        <v>57</v>
      </c>
    </row>
    <row r="1951" spans="2:14" x14ac:dyDescent="0.35">
      <c r="B1951" t="s">
        <v>8725</v>
      </c>
      <c r="C1951" t="s">
        <v>8750</v>
      </c>
      <c r="D1951">
        <v>202</v>
      </c>
      <c r="E1951">
        <v>2449</v>
      </c>
      <c r="F1951">
        <v>6</v>
      </c>
      <c r="G1951">
        <v>6</v>
      </c>
      <c r="H1951">
        <v>7592</v>
      </c>
      <c r="I1951">
        <v>6</v>
      </c>
      <c r="J1951">
        <v>3</v>
      </c>
      <c r="K1951">
        <v>2</v>
      </c>
      <c r="L1951" t="s">
        <v>8737</v>
      </c>
      <c r="M1951" t="s">
        <v>27</v>
      </c>
      <c r="N1951" t="s">
        <v>27</v>
      </c>
    </row>
    <row r="1952" spans="2:14" x14ac:dyDescent="0.35">
      <c r="B1952" t="s">
        <v>8725</v>
      </c>
      <c r="C1952" t="s">
        <v>8750</v>
      </c>
      <c r="D1952">
        <v>206</v>
      </c>
      <c r="E1952">
        <v>2232</v>
      </c>
      <c r="F1952">
        <v>8</v>
      </c>
      <c r="G1952">
        <v>8</v>
      </c>
      <c r="H1952">
        <v>184.95000000000002</v>
      </c>
      <c r="I1952">
        <v>7</v>
      </c>
      <c r="J1952">
        <v>7</v>
      </c>
      <c r="K1952">
        <v>0</v>
      </c>
      <c r="L1952" t="s">
        <v>8737</v>
      </c>
      <c r="M1952" t="s">
        <v>37</v>
      </c>
      <c r="N1952" t="s">
        <v>107</v>
      </c>
    </row>
    <row r="1953" spans="2:14" x14ac:dyDescent="0.35">
      <c r="B1953" t="s">
        <v>8725</v>
      </c>
      <c r="C1953" t="s">
        <v>8750</v>
      </c>
      <c r="D1953">
        <v>221</v>
      </c>
      <c r="E1953">
        <v>2336</v>
      </c>
      <c r="F1953">
        <v>7</v>
      </c>
      <c r="G1953">
        <v>7</v>
      </c>
      <c r="H1953">
        <v>945</v>
      </c>
      <c r="I1953">
        <v>5</v>
      </c>
      <c r="J1953">
        <v>5</v>
      </c>
      <c r="K1953">
        <v>0</v>
      </c>
      <c r="L1953" t="s">
        <v>8737</v>
      </c>
      <c r="M1953" t="s">
        <v>47</v>
      </c>
      <c r="N1953" t="s">
        <v>47</v>
      </c>
    </row>
    <row r="1954" spans="2:14" x14ac:dyDescent="0.35">
      <c r="B1954" t="s">
        <v>8725</v>
      </c>
      <c r="C1954" t="s">
        <v>8750</v>
      </c>
      <c r="D1954">
        <v>228</v>
      </c>
      <c r="E1954">
        <v>2535</v>
      </c>
      <c r="F1954">
        <v>6</v>
      </c>
      <c r="G1954">
        <v>6</v>
      </c>
      <c r="H1954">
        <v>1766</v>
      </c>
      <c r="I1954">
        <v>6</v>
      </c>
      <c r="J1954">
        <v>6</v>
      </c>
      <c r="K1954">
        <v>0</v>
      </c>
      <c r="L1954" t="s">
        <v>8737</v>
      </c>
      <c r="M1954" t="s">
        <v>84</v>
      </c>
      <c r="N1954" t="s">
        <v>84</v>
      </c>
    </row>
    <row r="1955" spans="2:14" x14ac:dyDescent="0.35">
      <c r="B1955" t="s">
        <v>8725</v>
      </c>
      <c r="C1955" t="s">
        <v>8750</v>
      </c>
      <c r="D1955">
        <v>256</v>
      </c>
      <c r="E1955">
        <v>2422</v>
      </c>
      <c r="F1955">
        <v>6</v>
      </c>
      <c r="G1955">
        <v>6</v>
      </c>
      <c r="H1955">
        <v>179.8</v>
      </c>
      <c r="I1955">
        <v>7</v>
      </c>
      <c r="J1955">
        <v>7</v>
      </c>
      <c r="K1955">
        <v>0</v>
      </c>
      <c r="L1955" t="s">
        <v>8737</v>
      </c>
      <c r="M1955" t="s">
        <v>37</v>
      </c>
      <c r="N1955" t="s">
        <v>37</v>
      </c>
    </row>
    <row r="1956" spans="2:14" x14ac:dyDescent="0.35">
      <c r="B1956" t="s">
        <v>8725</v>
      </c>
      <c r="C1956" t="s">
        <v>8750</v>
      </c>
      <c r="D1956">
        <v>259</v>
      </c>
      <c r="E1956">
        <v>2204</v>
      </c>
      <c r="F1956">
        <v>8</v>
      </c>
      <c r="G1956">
        <v>8</v>
      </c>
      <c r="H1956">
        <v>1800</v>
      </c>
      <c r="I1956">
        <v>3</v>
      </c>
      <c r="J1956">
        <v>3</v>
      </c>
      <c r="K1956">
        <v>0</v>
      </c>
      <c r="L1956" t="s">
        <v>8737</v>
      </c>
      <c r="M1956" t="s">
        <v>47</v>
      </c>
      <c r="N1956" t="s">
        <v>47</v>
      </c>
    </row>
    <row r="1957" spans="2:14" x14ac:dyDescent="0.35">
      <c r="B1957" t="s">
        <v>8725</v>
      </c>
      <c r="C1957" t="s">
        <v>8750</v>
      </c>
      <c r="D1957">
        <v>261</v>
      </c>
      <c r="E1957">
        <v>2554</v>
      </c>
      <c r="F1957">
        <v>6</v>
      </c>
      <c r="G1957">
        <v>6</v>
      </c>
      <c r="H1957">
        <v>24</v>
      </c>
      <c r="I1957">
        <v>1</v>
      </c>
      <c r="J1957">
        <v>1</v>
      </c>
      <c r="K1957">
        <v>0</v>
      </c>
      <c r="L1957" t="s">
        <v>8737</v>
      </c>
      <c r="M1957" t="s">
        <v>107</v>
      </c>
      <c r="N1957" t="s">
        <v>107</v>
      </c>
    </row>
    <row r="1958" spans="2:14" x14ac:dyDescent="0.35">
      <c r="B1958" t="s">
        <v>8725</v>
      </c>
      <c r="C1958" t="s">
        <v>8750</v>
      </c>
      <c r="D1958">
        <v>267</v>
      </c>
      <c r="E1958">
        <v>2411</v>
      </c>
      <c r="F1958">
        <v>6</v>
      </c>
      <c r="G1958">
        <v>6</v>
      </c>
      <c r="H1958">
        <v>113.97</v>
      </c>
      <c r="I1958">
        <v>7</v>
      </c>
      <c r="J1958">
        <v>7</v>
      </c>
      <c r="K1958">
        <v>0</v>
      </c>
      <c r="L1958" t="s">
        <v>8737</v>
      </c>
      <c r="M1958" t="s">
        <v>137</v>
      </c>
      <c r="N1958" t="s">
        <v>137</v>
      </c>
    </row>
    <row r="1959" spans="2:14" x14ac:dyDescent="0.35">
      <c r="B1959" t="s">
        <v>8725</v>
      </c>
      <c r="C1959" t="s">
        <v>8750</v>
      </c>
      <c r="D1959">
        <v>273</v>
      </c>
      <c r="E1959">
        <v>2305</v>
      </c>
      <c r="F1959">
        <v>7</v>
      </c>
      <c r="G1959">
        <v>7</v>
      </c>
      <c r="H1959">
        <v>15.5</v>
      </c>
      <c r="I1959">
        <v>4</v>
      </c>
      <c r="J1959">
        <v>4</v>
      </c>
      <c r="K1959">
        <v>0</v>
      </c>
      <c r="L1959" t="s">
        <v>8737</v>
      </c>
      <c r="M1959" t="s">
        <v>47</v>
      </c>
      <c r="N1959" t="s">
        <v>47</v>
      </c>
    </row>
    <row r="1960" spans="2:14" x14ac:dyDescent="0.35">
      <c r="B1960" t="s">
        <v>8725</v>
      </c>
      <c r="C1960" t="s">
        <v>8750</v>
      </c>
      <c r="D1960">
        <v>274</v>
      </c>
      <c r="E1960">
        <v>2415</v>
      </c>
      <c r="F1960">
        <v>6</v>
      </c>
      <c r="G1960">
        <v>6</v>
      </c>
      <c r="H1960">
        <v>134.85000000000002</v>
      </c>
      <c r="I1960">
        <v>7</v>
      </c>
      <c r="J1960">
        <v>7</v>
      </c>
      <c r="K1960">
        <v>0</v>
      </c>
      <c r="L1960" t="s">
        <v>8737</v>
      </c>
      <c r="M1960" t="s">
        <v>27</v>
      </c>
      <c r="N1960" t="s">
        <v>27</v>
      </c>
    </row>
    <row r="1961" spans="2:14" x14ac:dyDescent="0.35">
      <c r="B1961" t="s">
        <v>8725</v>
      </c>
      <c r="C1961" t="s">
        <v>8750</v>
      </c>
      <c r="D1961">
        <v>277</v>
      </c>
      <c r="E1961">
        <v>2544</v>
      </c>
      <c r="F1961">
        <v>7</v>
      </c>
      <c r="G1961">
        <v>6</v>
      </c>
      <c r="H1961">
        <v>1735.6499999999999</v>
      </c>
      <c r="I1961">
        <v>5</v>
      </c>
      <c r="J1961">
        <v>2</v>
      </c>
      <c r="K1961">
        <v>0</v>
      </c>
      <c r="L1961" t="s">
        <v>8737</v>
      </c>
      <c r="M1961" t="s">
        <v>47</v>
      </c>
      <c r="N1961" t="s">
        <v>47</v>
      </c>
    </row>
    <row r="1962" spans="2:14" x14ac:dyDescent="0.35">
      <c r="B1962" t="s">
        <v>8725</v>
      </c>
      <c r="C1962" t="s">
        <v>8750</v>
      </c>
      <c r="D1962">
        <v>292</v>
      </c>
      <c r="E1962">
        <v>2126</v>
      </c>
      <c r="F1962">
        <v>8</v>
      </c>
      <c r="G1962">
        <v>8</v>
      </c>
      <c r="H1962">
        <v>1250</v>
      </c>
      <c r="I1962">
        <v>3</v>
      </c>
      <c r="J1962">
        <v>3</v>
      </c>
      <c r="K1962">
        <v>1</v>
      </c>
      <c r="L1962" t="s">
        <v>8737</v>
      </c>
      <c r="M1962" t="s">
        <v>84</v>
      </c>
      <c r="N1962" t="s">
        <v>57</v>
      </c>
    </row>
    <row r="1963" spans="2:14" x14ac:dyDescent="0.35">
      <c r="B1963" t="s">
        <v>8725</v>
      </c>
      <c r="C1963" t="s">
        <v>8750</v>
      </c>
      <c r="D1963">
        <v>296</v>
      </c>
      <c r="E1963">
        <v>2144</v>
      </c>
      <c r="F1963">
        <v>8</v>
      </c>
      <c r="G1963">
        <v>8</v>
      </c>
      <c r="H1963">
        <v>134.85000000000002</v>
      </c>
      <c r="I1963">
        <v>7</v>
      </c>
      <c r="J1963">
        <v>7</v>
      </c>
      <c r="K1963">
        <v>0</v>
      </c>
      <c r="L1963" t="s">
        <v>8737</v>
      </c>
      <c r="M1963" t="s">
        <v>107</v>
      </c>
      <c r="N1963" t="s">
        <v>107</v>
      </c>
    </row>
    <row r="1964" spans="2:14" x14ac:dyDescent="0.35">
      <c r="B1964" t="s">
        <v>8725</v>
      </c>
      <c r="C1964" t="s">
        <v>8750</v>
      </c>
      <c r="D1964">
        <v>297</v>
      </c>
      <c r="E1964">
        <v>2227</v>
      </c>
      <c r="F1964">
        <v>8</v>
      </c>
      <c r="G1964">
        <v>8</v>
      </c>
      <c r="H1964">
        <v>59.95</v>
      </c>
      <c r="I1964">
        <v>1</v>
      </c>
      <c r="J1964">
        <v>1</v>
      </c>
      <c r="K1964">
        <v>0</v>
      </c>
      <c r="L1964" t="s">
        <v>8737</v>
      </c>
      <c r="M1964" t="s">
        <v>47</v>
      </c>
      <c r="N1964" t="s">
        <v>47</v>
      </c>
    </row>
    <row r="1965" spans="2:14" x14ac:dyDescent="0.35">
      <c r="B1965" t="s">
        <v>8725</v>
      </c>
      <c r="C1965" t="s">
        <v>8750</v>
      </c>
      <c r="D1965">
        <v>309</v>
      </c>
      <c r="E1965">
        <v>2513</v>
      </c>
      <c r="F1965">
        <v>6</v>
      </c>
      <c r="G1965">
        <v>6</v>
      </c>
      <c r="H1965">
        <v>1398</v>
      </c>
      <c r="I1965">
        <v>6</v>
      </c>
      <c r="J1965">
        <v>6</v>
      </c>
      <c r="K1965">
        <v>0</v>
      </c>
      <c r="L1965" t="s">
        <v>8737</v>
      </c>
      <c r="M1965" t="s">
        <v>137</v>
      </c>
      <c r="N1965" t="s">
        <v>137</v>
      </c>
    </row>
    <row r="1966" spans="2:14" x14ac:dyDescent="0.35">
      <c r="B1966" t="s">
        <v>8725</v>
      </c>
      <c r="C1966" t="s">
        <v>8750</v>
      </c>
      <c r="D1966">
        <v>319</v>
      </c>
      <c r="E1966">
        <v>2131</v>
      </c>
      <c r="F1966">
        <v>8</v>
      </c>
      <c r="G1966">
        <v>8</v>
      </c>
      <c r="H1966">
        <v>60</v>
      </c>
      <c r="I1966">
        <v>1</v>
      </c>
      <c r="J1966">
        <v>1</v>
      </c>
      <c r="K1966">
        <v>0</v>
      </c>
      <c r="L1966" t="s">
        <v>8737</v>
      </c>
      <c r="M1966" t="s">
        <v>37</v>
      </c>
      <c r="N1966" t="s">
        <v>37</v>
      </c>
    </row>
    <row r="1967" spans="2:14" x14ac:dyDescent="0.35">
      <c r="B1967" t="s">
        <v>8725</v>
      </c>
      <c r="C1967" t="s">
        <v>8750</v>
      </c>
      <c r="D1967">
        <v>329</v>
      </c>
      <c r="E1967">
        <v>2238</v>
      </c>
      <c r="F1967">
        <v>8</v>
      </c>
      <c r="G1967">
        <v>8</v>
      </c>
      <c r="H1967">
        <v>36</v>
      </c>
      <c r="I1967">
        <v>1</v>
      </c>
      <c r="J1967">
        <v>1</v>
      </c>
      <c r="K1967">
        <v>0</v>
      </c>
      <c r="L1967" t="s">
        <v>8737</v>
      </c>
      <c r="M1967" t="s">
        <v>137</v>
      </c>
      <c r="N1967" t="s">
        <v>137</v>
      </c>
    </row>
    <row r="1968" spans="2:14" x14ac:dyDescent="0.35">
      <c r="B1968" t="s">
        <v>8725</v>
      </c>
      <c r="C1968" t="s">
        <v>8750</v>
      </c>
      <c r="D1968">
        <v>334</v>
      </c>
      <c r="E1968">
        <v>2267</v>
      </c>
      <c r="F1968">
        <v>7</v>
      </c>
      <c r="G1968">
        <v>7</v>
      </c>
      <c r="H1968">
        <v>1070</v>
      </c>
      <c r="I1968">
        <v>5</v>
      </c>
      <c r="J1968">
        <v>5</v>
      </c>
      <c r="K1968">
        <v>0</v>
      </c>
      <c r="L1968" t="s">
        <v>8737</v>
      </c>
      <c r="M1968" t="s">
        <v>137</v>
      </c>
      <c r="N1968" t="s">
        <v>137</v>
      </c>
    </row>
    <row r="1969" spans="2:14" x14ac:dyDescent="0.35">
      <c r="B1969" t="s">
        <v>8725</v>
      </c>
      <c r="C1969" t="s">
        <v>8750</v>
      </c>
      <c r="D1969">
        <v>336</v>
      </c>
      <c r="E1969">
        <v>2185</v>
      </c>
      <c r="F1969">
        <v>8</v>
      </c>
      <c r="G1969">
        <v>8</v>
      </c>
      <c r="H1969">
        <v>668</v>
      </c>
      <c r="I1969">
        <v>2</v>
      </c>
      <c r="J1969">
        <v>2</v>
      </c>
      <c r="K1969">
        <v>0</v>
      </c>
      <c r="L1969" t="s">
        <v>8737</v>
      </c>
      <c r="M1969" t="s">
        <v>84</v>
      </c>
      <c r="N1969" t="s">
        <v>84</v>
      </c>
    </row>
    <row r="1970" spans="2:14" x14ac:dyDescent="0.35">
      <c r="B1970" t="s">
        <v>8725</v>
      </c>
      <c r="C1970" t="s">
        <v>8750</v>
      </c>
      <c r="D1970">
        <v>338</v>
      </c>
      <c r="E1970">
        <v>2446</v>
      </c>
      <c r="F1970">
        <v>6</v>
      </c>
      <c r="G1970">
        <v>6</v>
      </c>
      <c r="H1970">
        <v>162.45000000000002</v>
      </c>
      <c r="I1970">
        <v>4</v>
      </c>
      <c r="J1970">
        <v>4</v>
      </c>
      <c r="K1970">
        <v>0</v>
      </c>
      <c r="L1970" t="s">
        <v>8737</v>
      </c>
      <c r="M1970" t="s">
        <v>57</v>
      </c>
      <c r="N1970" t="s">
        <v>57</v>
      </c>
    </row>
    <row r="1971" spans="2:14" x14ac:dyDescent="0.35">
      <c r="B1971" t="s">
        <v>8725</v>
      </c>
      <c r="C1971" t="s">
        <v>8750</v>
      </c>
      <c r="D1971">
        <v>339</v>
      </c>
      <c r="E1971">
        <v>2278</v>
      </c>
      <c r="F1971">
        <v>7</v>
      </c>
      <c r="G1971">
        <v>7</v>
      </c>
      <c r="H1971">
        <v>357</v>
      </c>
      <c r="I1971">
        <v>2</v>
      </c>
      <c r="J1971">
        <v>2</v>
      </c>
      <c r="K1971">
        <v>0</v>
      </c>
      <c r="L1971" t="s">
        <v>8737</v>
      </c>
      <c r="M1971" t="s">
        <v>27</v>
      </c>
      <c r="N1971" t="s">
        <v>27</v>
      </c>
    </row>
    <row r="1972" spans="2:14" x14ac:dyDescent="0.35">
      <c r="B1972" t="s">
        <v>8725</v>
      </c>
      <c r="C1972" t="s">
        <v>8750</v>
      </c>
      <c r="D1972">
        <v>341</v>
      </c>
      <c r="E1972">
        <v>2553</v>
      </c>
      <c r="F1972">
        <v>6</v>
      </c>
      <c r="G1972">
        <v>6</v>
      </c>
      <c r="H1972">
        <v>124.75</v>
      </c>
      <c r="I1972">
        <v>4</v>
      </c>
      <c r="J1972">
        <v>4</v>
      </c>
      <c r="K1972">
        <v>0</v>
      </c>
      <c r="L1972" t="s">
        <v>8737</v>
      </c>
      <c r="M1972" t="s">
        <v>57</v>
      </c>
      <c r="N1972" t="s">
        <v>57</v>
      </c>
    </row>
    <row r="1973" spans="2:14" x14ac:dyDescent="0.35">
      <c r="B1973" t="s">
        <v>8725</v>
      </c>
      <c r="C1973" t="s">
        <v>8750</v>
      </c>
      <c r="D1973">
        <v>344</v>
      </c>
      <c r="E1973">
        <v>2297</v>
      </c>
      <c r="F1973">
        <v>7</v>
      </c>
      <c r="G1973">
        <v>7</v>
      </c>
      <c r="H1973">
        <v>189.95000000000002</v>
      </c>
      <c r="I1973">
        <v>7</v>
      </c>
      <c r="J1973">
        <v>7</v>
      </c>
      <c r="K1973">
        <v>0</v>
      </c>
      <c r="L1973" t="s">
        <v>8737</v>
      </c>
      <c r="M1973" t="s">
        <v>27</v>
      </c>
      <c r="N1973" t="s">
        <v>27</v>
      </c>
    </row>
    <row r="1974" spans="2:14" x14ac:dyDescent="0.35">
      <c r="B1974" t="s">
        <v>8725</v>
      </c>
      <c r="C1974" t="s">
        <v>8750</v>
      </c>
      <c r="D1974">
        <v>348</v>
      </c>
      <c r="E1974">
        <v>2360</v>
      </c>
      <c r="F1974">
        <v>7</v>
      </c>
      <c r="G1974">
        <v>7</v>
      </c>
      <c r="H1974">
        <v>756</v>
      </c>
      <c r="I1974">
        <v>5</v>
      </c>
      <c r="J1974">
        <v>5</v>
      </c>
      <c r="K1974">
        <v>0</v>
      </c>
      <c r="L1974" t="s">
        <v>8737</v>
      </c>
      <c r="M1974" t="s">
        <v>47</v>
      </c>
      <c r="N1974" t="s">
        <v>47</v>
      </c>
    </row>
    <row r="1975" spans="2:14" x14ac:dyDescent="0.35">
      <c r="B1975" t="s">
        <v>8725</v>
      </c>
      <c r="C1975" t="s">
        <v>8750</v>
      </c>
      <c r="D1975">
        <v>349</v>
      </c>
      <c r="E1975">
        <v>2359</v>
      </c>
      <c r="F1975">
        <v>7</v>
      </c>
      <c r="G1975">
        <v>7</v>
      </c>
      <c r="H1975">
        <v>35.97</v>
      </c>
      <c r="I1975">
        <v>1</v>
      </c>
      <c r="J1975">
        <v>1</v>
      </c>
      <c r="K1975">
        <v>0</v>
      </c>
      <c r="L1975" t="s">
        <v>8737</v>
      </c>
      <c r="M1975" t="s">
        <v>84</v>
      </c>
      <c r="N1975" t="s">
        <v>84</v>
      </c>
    </row>
    <row r="1976" spans="2:14" x14ac:dyDescent="0.35">
      <c r="B1976" t="s">
        <v>8725</v>
      </c>
      <c r="C1976" t="s">
        <v>8750</v>
      </c>
      <c r="D1976">
        <v>356</v>
      </c>
      <c r="E1976">
        <v>2409</v>
      </c>
      <c r="F1976">
        <v>6</v>
      </c>
      <c r="G1976">
        <v>6</v>
      </c>
      <c r="H1976">
        <v>59.95</v>
      </c>
      <c r="I1976">
        <v>1</v>
      </c>
      <c r="J1976">
        <v>1</v>
      </c>
      <c r="K1976">
        <v>0</v>
      </c>
      <c r="L1976" t="s">
        <v>8737</v>
      </c>
      <c r="M1976" t="s">
        <v>137</v>
      </c>
      <c r="N1976" t="s">
        <v>137</v>
      </c>
    </row>
    <row r="1977" spans="2:14" x14ac:dyDescent="0.35">
      <c r="B1977" t="s">
        <v>8725</v>
      </c>
      <c r="C1977" t="s">
        <v>8750</v>
      </c>
      <c r="D1977">
        <v>360</v>
      </c>
      <c r="E1977">
        <v>2198</v>
      </c>
      <c r="F1977">
        <v>8</v>
      </c>
      <c r="G1977">
        <v>8</v>
      </c>
      <c r="H1977">
        <v>119.94999999999999</v>
      </c>
      <c r="I1977">
        <v>4</v>
      </c>
      <c r="J1977">
        <v>4</v>
      </c>
      <c r="K1977">
        <v>0</v>
      </c>
      <c r="L1977" t="s">
        <v>8737</v>
      </c>
      <c r="M1977" t="s">
        <v>137</v>
      </c>
      <c r="N1977" t="s">
        <v>137</v>
      </c>
    </row>
    <row r="1978" spans="2:14" x14ac:dyDescent="0.35">
      <c r="B1978" t="s">
        <v>8725</v>
      </c>
      <c r="C1978" t="s">
        <v>8750</v>
      </c>
      <c r="D1978">
        <v>370</v>
      </c>
      <c r="E1978">
        <v>2476</v>
      </c>
      <c r="F1978">
        <v>6</v>
      </c>
      <c r="G1978">
        <v>6</v>
      </c>
      <c r="H1978">
        <v>1365</v>
      </c>
      <c r="I1978">
        <v>3</v>
      </c>
      <c r="J1978">
        <v>3</v>
      </c>
      <c r="K1978">
        <v>0</v>
      </c>
      <c r="L1978" t="s">
        <v>8737</v>
      </c>
      <c r="M1978" t="s">
        <v>27</v>
      </c>
      <c r="N1978" t="s">
        <v>27</v>
      </c>
    </row>
    <row r="1979" spans="2:14" x14ac:dyDescent="0.35">
      <c r="B1979" t="s">
        <v>8725</v>
      </c>
      <c r="C1979" t="s">
        <v>8750</v>
      </c>
      <c r="D1979">
        <v>382</v>
      </c>
      <c r="E1979">
        <v>2330</v>
      </c>
      <c r="F1979">
        <v>7</v>
      </c>
      <c r="G1979">
        <v>7</v>
      </c>
      <c r="H1979">
        <v>48</v>
      </c>
      <c r="I1979">
        <v>1</v>
      </c>
      <c r="J1979">
        <v>1</v>
      </c>
      <c r="K1979">
        <v>0</v>
      </c>
      <c r="L1979" t="s">
        <v>8737</v>
      </c>
      <c r="M1979" t="s">
        <v>107</v>
      </c>
      <c r="N1979" t="s">
        <v>107</v>
      </c>
    </row>
    <row r="1980" spans="2:14" x14ac:dyDescent="0.35">
      <c r="B1980" t="s">
        <v>8725</v>
      </c>
      <c r="C1980" t="s">
        <v>8750</v>
      </c>
      <c r="D1980">
        <v>390</v>
      </c>
      <c r="E1980">
        <v>2405</v>
      </c>
      <c r="F1980">
        <v>6</v>
      </c>
      <c r="G1980">
        <v>6</v>
      </c>
      <c r="H1980">
        <v>59.97</v>
      </c>
      <c r="I1980">
        <v>4</v>
      </c>
      <c r="J1980">
        <v>4</v>
      </c>
      <c r="K1980">
        <v>0</v>
      </c>
      <c r="L1980" t="s">
        <v>8737</v>
      </c>
      <c r="M1980" t="s">
        <v>137</v>
      </c>
      <c r="N1980" t="s">
        <v>137</v>
      </c>
    </row>
    <row r="1981" spans="2:14" x14ac:dyDescent="0.35">
      <c r="B1981" t="s">
        <v>8725</v>
      </c>
      <c r="C1981" t="s">
        <v>8750</v>
      </c>
      <c r="D1981">
        <v>392</v>
      </c>
      <c r="E1981">
        <v>2382</v>
      </c>
      <c r="F1981">
        <v>7</v>
      </c>
      <c r="G1981">
        <v>7</v>
      </c>
      <c r="H1981">
        <v>716</v>
      </c>
      <c r="I1981">
        <v>2</v>
      </c>
      <c r="J1981">
        <v>2</v>
      </c>
      <c r="K1981">
        <v>0</v>
      </c>
      <c r="L1981" t="s">
        <v>8737</v>
      </c>
      <c r="M1981" t="s">
        <v>27</v>
      </c>
      <c r="N1981" t="s">
        <v>27</v>
      </c>
    </row>
    <row r="1982" spans="2:14" x14ac:dyDescent="0.35">
      <c r="B1982" t="s">
        <v>8725</v>
      </c>
      <c r="C1982" t="s">
        <v>8750</v>
      </c>
      <c r="D1982">
        <v>398</v>
      </c>
      <c r="E1982">
        <v>2480</v>
      </c>
      <c r="F1982">
        <v>6</v>
      </c>
      <c r="G1982">
        <v>6</v>
      </c>
      <c r="H1982">
        <v>3294</v>
      </c>
      <c r="I1982">
        <v>6</v>
      </c>
      <c r="J1982">
        <v>6</v>
      </c>
      <c r="K1982">
        <v>0</v>
      </c>
      <c r="L1982" t="s">
        <v>8737</v>
      </c>
      <c r="M1982" t="s">
        <v>57</v>
      </c>
      <c r="N1982" t="s">
        <v>57</v>
      </c>
    </row>
    <row r="1983" spans="2:14" x14ac:dyDescent="0.35">
      <c r="B1983" t="s">
        <v>8725</v>
      </c>
      <c r="C1983" t="s">
        <v>8750</v>
      </c>
      <c r="D1983">
        <v>399</v>
      </c>
      <c r="E1983">
        <v>2304</v>
      </c>
      <c r="F1983">
        <v>7</v>
      </c>
      <c r="G1983">
        <v>7</v>
      </c>
      <c r="H1983">
        <v>357</v>
      </c>
      <c r="I1983">
        <v>2</v>
      </c>
      <c r="J1983">
        <v>2</v>
      </c>
      <c r="K1983">
        <v>0</v>
      </c>
      <c r="L1983" t="s">
        <v>8737</v>
      </c>
      <c r="M1983" t="s">
        <v>37</v>
      </c>
      <c r="N1983" t="s">
        <v>37</v>
      </c>
    </row>
    <row r="1984" spans="2:14" x14ac:dyDescent="0.35">
      <c r="B1984" t="s">
        <v>8725</v>
      </c>
      <c r="C1984" t="s">
        <v>8750</v>
      </c>
      <c r="D1984">
        <v>405</v>
      </c>
      <c r="E1984">
        <v>2162</v>
      </c>
      <c r="F1984">
        <v>8</v>
      </c>
      <c r="G1984">
        <v>8</v>
      </c>
      <c r="H1984">
        <v>59.95</v>
      </c>
      <c r="I1984">
        <v>1</v>
      </c>
      <c r="J1984">
        <v>1</v>
      </c>
      <c r="K1984">
        <v>0</v>
      </c>
      <c r="L1984" t="s">
        <v>8737</v>
      </c>
      <c r="M1984" t="s">
        <v>57</v>
      </c>
      <c r="N1984" t="s">
        <v>57</v>
      </c>
    </row>
    <row r="1985" spans="2:14" x14ac:dyDescent="0.35">
      <c r="B1985" t="s">
        <v>8725</v>
      </c>
      <c r="C1985" t="s">
        <v>8750</v>
      </c>
      <c r="D1985">
        <v>412</v>
      </c>
      <c r="E1985">
        <v>2226</v>
      </c>
      <c r="F1985">
        <v>8</v>
      </c>
      <c r="G1985">
        <v>8</v>
      </c>
      <c r="H1985">
        <v>476</v>
      </c>
      <c r="I1985">
        <v>2</v>
      </c>
      <c r="J1985">
        <v>2</v>
      </c>
      <c r="K1985">
        <v>0</v>
      </c>
      <c r="L1985" t="s">
        <v>8737</v>
      </c>
      <c r="M1985" t="s">
        <v>137</v>
      </c>
      <c r="N1985" t="s">
        <v>137</v>
      </c>
    </row>
    <row r="1986" spans="2:14" x14ac:dyDescent="0.35">
      <c r="B1986" t="s">
        <v>8725</v>
      </c>
      <c r="C1986" t="s">
        <v>8750</v>
      </c>
      <c r="D1986">
        <v>420</v>
      </c>
      <c r="E1986">
        <v>2325</v>
      </c>
      <c r="F1986">
        <v>7</v>
      </c>
      <c r="G1986">
        <v>7</v>
      </c>
      <c r="H1986">
        <v>73.98</v>
      </c>
      <c r="I1986">
        <v>7</v>
      </c>
      <c r="J1986">
        <v>7</v>
      </c>
      <c r="K1986">
        <v>0</v>
      </c>
      <c r="L1986" t="s">
        <v>8737</v>
      </c>
      <c r="M1986" t="s">
        <v>57</v>
      </c>
      <c r="N1986" t="s">
        <v>57</v>
      </c>
    </row>
    <row r="1987" spans="2:14" x14ac:dyDescent="0.35">
      <c r="B1987" t="s">
        <v>8725</v>
      </c>
      <c r="C1987" t="s">
        <v>8750</v>
      </c>
      <c r="D1987">
        <v>424</v>
      </c>
      <c r="E1987">
        <v>2147</v>
      </c>
      <c r="F1987">
        <v>8</v>
      </c>
      <c r="G1987">
        <v>8</v>
      </c>
      <c r="H1987">
        <v>216</v>
      </c>
      <c r="I1987">
        <v>2</v>
      </c>
      <c r="J1987">
        <v>2</v>
      </c>
      <c r="K1987">
        <v>0</v>
      </c>
      <c r="L1987" t="s">
        <v>8737</v>
      </c>
      <c r="M1987" t="s">
        <v>47</v>
      </c>
      <c r="N1987" t="s">
        <v>47</v>
      </c>
    </row>
    <row r="1988" spans="2:14" x14ac:dyDescent="0.35">
      <c r="B1988" t="s">
        <v>8725</v>
      </c>
      <c r="C1988" t="s">
        <v>8750</v>
      </c>
      <c r="D1988">
        <v>430</v>
      </c>
      <c r="E1988">
        <v>2376</v>
      </c>
      <c r="F1988">
        <v>7</v>
      </c>
      <c r="G1988">
        <v>7</v>
      </c>
      <c r="H1988">
        <v>207</v>
      </c>
      <c r="I1988">
        <v>2</v>
      </c>
      <c r="J1988">
        <v>2</v>
      </c>
      <c r="K1988">
        <v>0</v>
      </c>
      <c r="L1988" t="s">
        <v>8737</v>
      </c>
      <c r="M1988" t="s">
        <v>57</v>
      </c>
      <c r="N1988" t="s">
        <v>57</v>
      </c>
    </row>
    <row r="1989" spans="2:14" x14ac:dyDescent="0.35">
      <c r="B1989" t="s">
        <v>8725</v>
      </c>
      <c r="C1989" t="s">
        <v>8750</v>
      </c>
      <c r="D1989">
        <v>432</v>
      </c>
      <c r="E1989">
        <v>2465</v>
      </c>
      <c r="F1989">
        <v>6</v>
      </c>
      <c r="G1989">
        <v>6</v>
      </c>
      <c r="H1989">
        <v>25.98</v>
      </c>
      <c r="I1989">
        <v>4</v>
      </c>
      <c r="J1989">
        <v>4</v>
      </c>
      <c r="K1989">
        <v>0</v>
      </c>
      <c r="L1989" t="s">
        <v>8737</v>
      </c>
      <c r="M1989" t="s">
        <v>57</v>
      </c>
      <c r="N1989" t="s">
        <v>57</v>
      </c>
    </row>
    <row r="1990" spans="2:14" x14ac:dyDescent="0.35">
      <c r="B1990" t="s">
        <v>8725</v>
      </c>
      <c r="C1990" t="s">
        <v>8750</v>
      </c>
      <c r="D1990">
        <v>445</v>
      </c>
      <c r="E1990">
        <v>2370</v>
      </c>
      <c r="F1990">
        <v>7</v>
      </c>
      <c r="G1990">
        <v>7</v>
      </c>
      <c r="H1990">
        <v>428</v>
      </c>
      <c r="I1990">
        <v>5</v>
      </c>
      <c r="J1990">
        <v>5</v>
      </c>
      <c r="K1990">
        <v>0</v>
      </c>
      <c r="L1990" t="s">
        <v>8737</v>
      </c>
      <c r="M1990" t="s">
        <v>27</v>
      </c>
      <c r="N1990" t="s">
        <v>27</v>
      </c>
    </row>
    <row r="1991" spans="2:14" x14ac:dyDescent="0.35">
      <c r="B1991" t="s">
        <v>8725</v>
      </c>
      <c r="C1991" t="s">
        <v>8750</v>
      </c>
      <c r="D1991">
        <v>449</v>
      </c>
      <c r="E1991">
        <v>2548</v>
      </c>
      <c r="F1991">
        <v>7</v>
      </c>
      <c r="G1991">
        <v>6</v>
      </c>
      <c r="H1991">
        <v>468.86</v>
      </c>
      <c r="I1991">
        <v>7</v>
      </c>
      <c r="J1991">
        <v>7</v>
      </c>
      <c r="K1991">
        <v>0</v>
      </c>
      <c r="L1991" t="s">
        <v>8737</v>
      </c>
      <c r="M1991" t="s">
        <v>84</v>
      </c>
      <c r="N1991" t="s">
        <v>84</v>
      </c>
    </row>
    <row r="1992" spans="2:14" x14ac:dyDescent="0.35">
      <c r="B1992" t="s">
        <v>8725</v>
      </c>
      <c r="C1992" t="s">
        <v>8750</v>
      </c>
      <c r="D1992">
        <v>451</v>
      </c>
      <c r="E1992">
        <v>2250</v>
      </c>
      <c r="F1992">
        <v>8</v>
      </c>
      <c r="G1992">
        <v>8</v>
      </c>
      <c r="H1992">
        <v>2396</v>
      </c>
      <c r="I1992">
        <v>6</v>
      </c>
      <c r="J1992">
        <v>6</v>
      </c>
      <c r="K1992">
        <v>1</v>
      </c>
      <c r="L1992" t="s">
        <v>8737</v>
      </c>
      <c r="M1992" t="s">
        <v>47</v>
      </c>
      <c r="N1992" t="s">
        <v>47</v>
      </c>
    </row>
    <row r="1993" spans="2:14" x14ac:dyDescent="0.35">
      <c r="B1993" t="s">
        <v>8725</v>
      </c>
      <c r="C1993" t="s">
        <v>8750</v>
      </c>
      <c r="D1993">
        <v>452</v>
      </c>
      <c r="E1993">
        <v>2206</v>
      </c>
      <c r="F1993">
        <v>8</v>
      </c>
      <c r="G1993">
        <v>8</v>
      </c>
      <c r="H1993">
        <v>39</v>
      </c>
      <c r="I1993">
        <v>4</v>
      </c>
      <c r="J1993">
        <v>4</v>
      </c>
      <c r="K1993">
        <v>0</v>
      </c>
      <c r="L1993" t="s">
        <v>8737</v>
      </c>
      <c r="M1993" t="s">
        <v>37</v>
      </c>
      <c r="N1993" t="s">
        <v>37</v>
      </c>
    </row>
    <row r="1994" spans="2:14" x14ac:dyDescent="0.35">
      <c r="B1994" t="s">
        <v>8725</v>
      </c>
      <c r="C1994" t="s">
        <v>8750</v>
      </c>
      <c r="D1994">
        <v>461</v>
      </c>
      <c r="E1994">
        <v>2317</v>
      </c>
      <c r="F1994">
        <v>7</v>
      </c>
      <c r="G1994">
        <v>7</v>
      </c>
      <c r="H1994">
        <v>35.96</v>
      </c>
      <c r="I1994">
        <v>1</v>
      </c>
      <c r="J1994">
        <v>1</v>
      </c>
      <c r="K1994">
        <v>0</v>
      </c>
      <c r="L1994" t="s">
        <v>8737</v>
      </c>
      <c r="M1994" t="s">
        <v>27</v>
      </c>
      <c r="N1994" t="s">
        <v>27</v>
      </c>
    </row>
    <row r="1995" spans="2:14" x14ac:dyDescent="0.35">
      <c r="B1995" t="s">
        <v>8725</v>
      </c>
      <c r="C1995" t="s">
        <v>8750</v>
      </c>
      <c r="D1995">
        <v>465</v>
      </c>
      <c r="E1995">
        <v>2190</v>
      </c>
      <c r="F1995">
        <v>8</v>
      </c>
      <c r="G1995">
        <v>8</v>
      </c>
      <c r="H1995">
        <v>144.94999999999999</v>
      </c>
      <c r="I1995">
        <v>7</v>
      </c>
      <c r="J1995">
        <v>7</v>
      </c>
      <c r="K1995">
        <v>0</v>
      </c>
      <c r="L1995" t="s">
        <v>8737</v>
      </c>
      <c r="M1995" t="s">
        <v>137</v>
      </c>
      <c r="N1995" t="s">
        <v>137</v>
      </c>
    </row>
    <row r="1996" spans="2:14" x14ac:dyDescent="0.35">
      <c r="B1996" t="s">
        <v>8725</v>
      </c>
      <c r="C1996" t="s">
        <v>8750</v>
      </c>
      <c r="D1996">
        <v>466</v>
      </c>
      <c r="E1996">
        <v>2526</v>
      </c>
      <c r="F1996">
        <v>6</v>
      </c>
      <c r="G1996">
        <v>6</v>
      </c>
      <c r="H1996">
        <v>501</v>
      </c>
      <c r="I1996">
        <v>2</v>
      </c>
      <c r="J1996">
        <v>2</v>
      </c>
      <c r="K1996">
        <v>0</v>
      </c>
      <c r="L1996" t="s">
        <v>8737</v>
      </c>
      <c r="M1996" t="s">
        <v>47</v>
      </c>
      <c r="N1996" t="s">
        <v>47</v>
      </c>
    </row>
    <row r="1997" spans="2:14" x14ac:dyDescent="0.35">
      <c r="B1997" t="s">
        <v>8725</v>
      </c>
      <c r="C1997" t="s">
        <v>8750</v>
      </c>
      <c r="D1997">
        <v>469</v>
      </c>
      <c r="E1997">
        <v>2430</v>
      </c>
      <c r="F1997">
        <v>6</v>
      </c>
      <c r="G1997">
        <v>6</v>
      </c>
      <c r="H1997">
        <v>3596</v>
      </c>
      <c r="I1997">
        <v>6</v>
      </c>
      <c r="J1997">
        <v>6</v>
      </c>
      <c r="K1997">
        <v>0</v>
      </c>
      <c r="L1997" t="s">
        <v>8737</v>
      </c>
      <c r="M1997" t="s">
        <v>57</v>
      </c>
      <c r="N1997" t="s">
        <v>57</v>
      </c>
    </row>
    <row r="1998" spans="2:14" x14ac:dyDescent="0.35">
      <c r="B1998" t="s">
        <v>8725</v>
      </c>
      <c r="C1998" t="s">
        <v>8750</v>
      </c>
      <c r="D1998">
        <v>471</v>
      </c>
      <c r="E1998">
        <v>2207</v>
      </c>
      <c r="F1998">
        <v>8</v>
      </c>
      <c r="G1998">
        <v>8</v>
      </c>
      <c r="H1998">
        <v>164.75</v>
      </c>
      <c r="I1998">
        <v>7</v>
      </c>
      <c r="J1998">
        <v>7</v>
      </c>
      <c r="K1998">
        <v>0</v>
      </c>
      <c r="L1998" t="s">
        <v>8737</v>
      </c>
      <c r="M1998" t="s">
        <v>37</v>
      </c>
      <c r="N1998" t="s">
        <v>37</v>
      </c>
    </row>
    <row r="1999" spans="2:14" x14ac:dyDescent="0.35">
      <c r="B1999" t="s">
        <v>8725</v>
      </c>
      <c r="C1999" t="s">
        <v>8750</v>
      </c>
      <c r="D1999">
        <v>474</v>
      </c>
      <c r="E1999">
        <v>2509</v>
      </c>
      <c r="F1999">
        <v>6</v>
      </c>
      <c r="G1999">
        <v>6</v>
      </c>
      <c r="H1999">
        <v>3420</v>
      </c>
      <c r="I1999">
        <v>6</v>
      </c>
      <c r="J1999">
        <v>6</v>
      </c>
      <c r="K1999">
        <v>0</v>
      </c>
      <c r="L1999" t="s">
        <v>8737</v>
      </c>
      <c r="M1999" t="s">
        <v>47</v>
      </c>
      <c r="N1999" t="s">
        <v>47</v>
      </c>
    </row>
    <row r="2000" spans="2:14" x14ac:dyDescent="0.35">
      <c r="B2000" t="s">
        <v>8725</v>
      </c>
      <c r="C2000" t="s">
        <v>8750</v>
      </c>
      <c r="D2000">
        <v>481</v>
      </c>
      <c r="E2000">
        <v>2188</v>
      </c>
      <c r="F2000">
        <v>8</v>
      </c>
      <c r="G2000">
        <v>8</v>
      </c>
      <c r="H2000">
        <v>11.99</v>
      </c>
      <c r="I2000">
        <v>1</v>
      </c>
      <c r="J2000">
        <v>1</v>
      </c>
      <c r="K2000">
        <v>0</v>
      </c>
      <c r="L2000" t="s">
        <v>8737</v>
      </c>
      <c r="M2000" t="s">
        <v>37</v>
      </c>
      <c r="N2000" t="s">
        <v>37</v>
      </c>
    </row>
    <row r="2001" spans="2:14" x14ac:dyDescent="0.35">
      <c r="B2001" t="s">
        <v>8725</v>
      </c>
      <c r="C2001" t="s">
        <v>8750</v>
      </c>
      <c r="D2001">
        <v>486</v>
      </c>
      <c r="E2001">
        <v>2175</v>
      </c>
      <c r="F2001">
        <v>8</v>
      </c>
      <c r="G2001">
        <v>8</v>
      </c>
      <c r="H2001">
        <v>1185</v>
      </c>
      <c r="I2001">
        <v>3</v>
      </c>
      <c r="J2001">
        <v>3</v>
      </c>
      <c r="K2001">
        <v>0</v>
      </c>
      <c r="L2001" t="s">
        <v>8737</v>
      </c>
      <c r="M2001" t="s">
        <v>137</v>
      </c>
      <c r="N2001" t="s">
        <v>137</v>
      </c>
    </row>
    <row r="2002" spans="2:14" x14ac:dyDescent="0.35">
      <c r="B2002" t="s">
        <v>8725</v>
      </c>
      <c r="C2002" t="s">
        <v>8750</v>
      </c>
      <c r="D2002">
        <v>497</v>
      </c>
      <c r="E2002">
        <v>2347</v>
      </c>
      <c r="F2002">
        <v>7</v>
      </c>
      <c r="G2002">
        <v>7</v>
      </c>
      <c r="H2002">
        <v>97.5</v>
      </c>
      <c r="I2002">
        <v>4</v>
      </c>
      <c r="J2002">
        <v>4</v>
      </c>
      <c r="K2002">
        <v>0</v>
      </c>
      <c r="L2002" t="s">
        <v>8737</v>
      </c>
      <c r="M2002" t="s">
        <v>107</v>
      </c>
      <c r="N2002" t="s">
        <v>107</v>
      </c>
    </row>
    <row r="2003" spans="2:14" x14ac:dyDescent="0.35">
      <c r="B2003" t="s">
        <v>8725</v>
      </c>
      <c r="C2003" t="s">
        <v>8750</v>
      </c>
      <c r="D2003">
        <v>501</v>
      </c>
      <c r="E2003">
        <v>2466</v>
      </c>
      <c r="F2003">
        <v>6</v>
      </c>
      <c r="G2003">
        <v>6</v>
      </c>
      <c r="H2003">
        <v>99.8</v>
      </c>
      <c r="I2003">
        <v>4</v>
      </c>
      <c r="J2003">
        <v>4</v>
      </c>
      <c r="K2003">
        <v>0</v>
      </c>
      <c r="L2003" t="s">
        <v>8737</v>
      </c>
      <c r="M2003" t="s">
        <v>27</v>
      </c>
      <c r="N2003" t="s">
        <v>27</v>
      </c>
    </row>
    <row r="2004" spans="2:14" x14ac:dyDescent="0.35">
      <c r="B2004" t="s">
        <v>8725</v>
      </c>
      <c r="C2004" t="s">
        <v>8750</v>
      </c>
      <c r="D2004">
        <v>509</v>
      </c>
      <c r="E2004">
        <v>2161</v>
      </c>
      <c r="F2004">
        <v>8</v>
      </c>
      <c r="G2004">
        <v>8</v>
      </c>
      <c r="H2004">
        <v>179.8</v>
      </c>
      <c r="I2004">
        <v>7</v>
      </c>
      <c r="J2004">
        <v>7</v>
      </c>
      <c r="K2004">
        <v>0</v>
      </c>
      <c r="L2004" t="s">
        <v>8737</v>
      </c>
      <c r="M2004" t="s">
        <v>27</v>
      </c>
      <c r="N2004" t="s">
        <v>27</v>
      </c>
    </row>
    <row r="2005" spans="2:14" x14ac:dyDescent="0.35">
      <c r="B2005" t="s">
        <v>8725</v>
      </c>
      <c r="C2005" t="s">
        <v>8750</v>
      </c>
      <c r="D2005">
        <v>511</v>
      </c>
      <c r="E2005">
        <v>2222</v>
      </c>
      <c r="F2005">
        <v>8</v>
      </c>
      <c r="G2005">
        <v>8</v>
      </c>
      <c r="H2005">
        <v>24</v>
      </c>
      <c r="I2005">
        <v>1</v>
      </c>
      <c r="J2005">
        <v>1</v>
      </c>
      <c r="K2005">
        <v>0</v>
      </c>
      <c r="L2005" t="s">
        <v>8737</v>
      </c>
      <c r="M2005" t="s">
        <v>47</v>
      </c>
      <c r="N2005" t="s">
        <v>47</v>
      </c>
    </row>
    <row r="2006" spans="2:14" x14ac:dyDescent="0.35">
      <c r="B2006" t="s">
        <v>8725</v>
      </c>
      <c r="C2006" t="s">
        <v>8750</v>
      </c>
      <c r="D2006">
        <v>522</v>
      </c>
      <c r="E2006">
        <v>2517</v>
      </c>
      <c r="F2006">
        <v>6</v>
      </c>
      <c r="G2006">
        <v>6</v>
      </c>
      <c r="H2006">
        <v>2995</v>
      </c>
      <c r="I2006">
        <v>6</v>
      </c>
      <c r="J2006">
        <v>6</v>
      </c>
      <c r="K2006">
        <v>0</v>
      </c>
      <c r="L2006" t="s">
        <v>8737</v>
      </c>
      <c r="M2006" t="s">
        <v>137</v>
      </c>
      <c r="N2006" t="s">
        <v>137</v>
      </c>
    </row>
    <row r="2007" spans="2:14" x14ac:dyDescent="0.35">
      <c r="B2007" t="s">
        <v>8725</v>
      </c>
      <c r="C2007" t="s">
        <v>8750</v>
      </c>
      <c r="D2007">
        <v>524</v>
      </c>
      <c r="E2007">
        <v>2361</v>
      </c>
      <c r="F2007">
        <v>7</v>
      </c>
      <c r="G2007">
        <v>7</v>
      </c>
      <c r="H2007">
        <v>15.98</v>
      </c>
      <c r="I2007">
        <v>1</v>
      </c>
      <c r="J2007">
        <v>1</v>
      </c>
      <c r="K2007">
        <v>0</v>
      </c>
      <c r="L2007" t="s">
        <v>8737</v>
      </c>
      <c r="M2007" t="s">
        <v>37</v>
      </c>
      <c r="N2007" t="s">
        <v>37</v>
      </c>
    </row>
    <row r="2008" spans="2:14" x14ac:dyDescent="0.35">
      <c r="B2008" t="s">
        <v>8725</v>
      </c>
      <c r="C2008" t="s">
        <v>8750</v>
      </c>
      <c r="D2008">
        <v>534</v>
      </c>
      <c r="E2008">
        <v>2453</v>
      </c>
      <c r="F2008">
        <v>6</v>
      </c>
      <c r="G2008">
        <v>6</v>
      </c>
      <c r="H2008">
        <v>54.95</v>
      </c>
      <c r="I2008">
        <v>1</v>
      </c>
      <c r="J2008">
        <v>1</v>
      </c>
      <c r="K2008">
        <v>0</v>
      </c>
      <c r="L2008" t="s">
        <v>8737</v>
      </c>
      <c r="M2008" t="s">
        <v>137</v>
      </c>
      <c r="N2008" t="s">
        <v>137</v>
      </c>
    </row>
    <row r="2009" spans="2:14" x14ac:dyDescent="0.35">
      <c r="B2009" t="s">
        <v>8725</v>
      </c>
      <c r="C2009" t="s">
        <v>8750</v>
      </c>
      <c r="D2009">
        <v>545</v>
      </c>
      <c r="E2009">
        <v>2283</v>
      </c>
      <c r="F2009">
        <v>7</v>
      </c>
      <c r="G2009">
        <v>7</v>
      </c>
      <c r="H2009">
        <v>110.97</v>
      </c>
      <c r="I2009">
        <v>7</v>
      </c>
      <c r="J2009">
        <v>7</v>
      </c>
      <c r="K2009">
        <v>0</v>
      </c>
      <c r="L2009" t="s">
        <v>8737</v>
      </c>
      <c r="M2009" t="s">
        <v>137</v>
      </c>
      <c r="N2009" t="s">
        <v>137</v>
      </c>
    </row>
    <row r="2010" spans="2:14" x14ac:dyDescent="0.35">
      <c r="B2010" t="s">
        <v>8725</v>
      </c>
      <c r="C2010" t="s">
        <v>8750</v>
      </c>
      <c r="D2010">
        <v>549</v>
      </c>
      <c r="E2010">
        <v>2254</v>
      </c>
      <c r="F2010">
        <v>8</v>
      </c>
      <c r="G2010">
        <v>8</v>
      </c>
      <c r="H2010">
        <v>178</v>
      </c>
      <c r="I2010">
        <v>2</v>
      </c>
      <c r="J2010">
        <v>2</v>
      </c>
      <c r="K2010">
        <v>0</v>
      </c>
      <c r="L2010" t="s">
        <v>8737</v>
      </c>
      <c r="M2010" t="s">
        <v>47</v>
      </c>
      <c r="N2010" t="s">
        <v>47</v>
      </c>
    </row>
    <row r="2011" spans="2:14" x14ac:dyDescent="0.35">
      <c r="B2011" t="s">
        <v>8725</v>
      </c>
      <c r="C2011" t="s">
        <v>8750</v>
      </c>
      <c r="D2011">
        <v>561</v>
      </c>
      <c r="E2011">
        <v>2159</v>
      </c>
      <c r="F2011">
        <v>8</v>
      </c>
      <c r="G2011">
        <v>8</v>
      </c>
      <c r="H2011">
        <v>171.96</v>
      </c>
      <c r="I2011">
        <v>7</v>
      </c>
      <c r="J2011">
        <v>7</v>
      </c>
      <c r="K2011">
        <v>0</v>
      </c>
      <c r="L2011" t="s">
        <v>8737</v>
      </c>
      <c r="M2011" t="s">
        <v>57</v>
      </c>
      <c r="N2011" t="s">
        <v>57</v>
      </c>
    </row>
    <row r="2012" spans="2:14" x14ac:dyDescent="0.35">
      <c r="B2012" t="s">
        <v>8725</v>
      </c>
      <c r="C2012" t="s">
        <v>8750</v>
      </c>
      <c r="D2012">
        <v>567</v>
      </c>
      <c r="E2012">
        <v>2421</v>
      </c>
      <c r="F2012">
        <v>6</v>
      </c>
      <c r="G2012">
        <v>6</v>
      </c>
      <c r="H2012">
        <v>1070</v>
      </c>
      <c r="I2012">
        <v>5</v>
      </c>
      <c r="J2012">
        <v>5</v>
      </c>
      <c r="K2012">
        <v>0</v>
      </c>
      <c r="L2012" t="s">
        <v>8737</v>
      </c>
      <c r="M2012" t="s">
        <v>47</v>
      </c>
      <c r="N2012" t="s">
        <v>47</v>
      </c>
    </row>
    <row r="2013" spans="2:14" x14ac:dyDescent="0.35">
      <c r="B2013" t="s">
        <v>8725</v>
      </c>
      <c r="C2013" t="s">
        <v>8750</v>
      </c>
      <c r="D2013">
        <v>571</v>
      </c>
      <c r="E2013">
        <v>2323</v>
      </c>
      <c r="F2013">
        <v>7</v>
      </c>
      <c r="G2013">
        <v>7</v>
      </c>
      <c r="H2013">
        <v>16.989999999999998</v>
      </c>
      <c r="I2013">
        <v>4</v>
      </c>
      <c r="J2013">
        <v>4</v>
      </c>
      <c r="K2013">
        <v>0</v>
      </c>
      <c r="L2013" t="s">
        <v>8737</v>
      </c>
      <c r="M2013" t="s">
        <v>84</v>
      </c>
      <c r="N2013" t="s">
        <v>84</v>
      </c>
    </row>
    <row r="2014" spans="2:14" x14ac:dyDescent="0.35">
      <c r="B2014" t="s">
        <v>8725</v>
      </c>
      <c r="C2014" t="s">
        <v>8750</v>
      </c>
      <c r="D2014">
        <v>575</v>
      </c>
      <c r="E2014">
        <v>2464</v>
      </c>
      <c r="F2014">
        <v>6</v>
      </c>
      <c r="G2014">
        <v>6</v>
      </c>
      <c r="H2014">
        <v>1125</v>
      </c>
      <c r="I2014">
        <v>5</v>
      </c>
      <c r="J2014">
        <v>5</v>
      </c>
      <c r="K2014">
        <v>0</v>
      </c>
      <c r="L2014" t="s">
        <v>8737</v>
      </c>
      <c r="M2014" t="s">
        <v>27</v>
      </c>
      <c r="N2014" t="s">
        <v>27</v>
      </c>
    </row>
    <row r="2015" spans="2:14" x14ac:dyDescent="0.35">
      <c r="B2015" t="s">
        <v>8725</v>
      </c>
      <c r="C2015" t="s">
        <v>8750</v>
      </c>
      <c r="D2015">
        <v>579</v>
      </c>
      <c r="E2015">
        <v>2127</v>
      </c>
      <c r="F2015">
        <v>8</v>
      </c>
      <c r="G2015">
        <v>8</v>
      </c>
      <c r="H2015">
        <v>2275</v>
      </c>
      <c r="I2015">
        <v>3</v>
      </c>
      <c r="J2015">
        <v>3</v>
      </c>
      <c r="K2015">
        <v>0</v>
      </c>
      <c r="L2015" t="s">
        <v>8737</v>
      </c>
      <c r="M2015" t="s">
        <v>84</v>
      </c>
      <c r="N2015" t="s">
        <v>84</v>
      </c>
    </row>
    <row r="2016" spans="2:14" x14ac:dyDescent="0.35">
      <c r="B2016" t="s">
        <v>8725</v>
      </c>
      <c r="C2016" t="s">
        <v>8750</v>
      </c>
      <c r="D2016">
        <v>583</v>
      </c>
      <c r="E2016">
        <v>2463</v>
      </c>
      <c r="F2016">
        <v>6</v>
      </c>
      <c r="G2016">
        <v>6</v>
      </c>
      <c r="H2016">
        <v>196</v>
      </c>
      <c r="I2016">
        <v>7</v>
      </c>
      <c r="J2016">
        <v>7</v>
      </c>
      <c r="K2016">
        <v>0</v>
      </c>
      <c r="L2016" t="s">
        <v>8737</v>
      </c>
      <c r="M2016" t="s">
        <v>107</v>
      </c>
      <c r="N2016" t="s">
        <v>107</v>
      </c>
    </row>
    <row r="2017" spans="2:14" x14ac:dyDescent="0.35">
      <c r="B2017" t="s">
        <v>8725</v>
      </c>
      <c r="C2017" t="s">
        <v>8750</v>
      </c>
      <c r="D2017">
        <v>591</v>
      </c>
      <c r="E2017">
        <v>2247</v>
      </c>
      <c r="F2017">
        <v>8</v>
      </c>
      <c r="G2017">
        <v>8</v>
      </c>
      <c r="H2017">
        <v>579.76</v>
      </c>
      <c r="I2017">
        <v>4</v>
      </c>
      <c r="J2017">
        <v>2</v>
      </c>
      <c r="K2017">
        <v>0</v>
      </c>
      <c r="L2017" t="s">
        <v>8737</v>
      </c>
      <c r="M2017" t="s">
        <v>47</v>
      </c>
      <c r="N2017" t="s">
        <v>47</v>
      </c>
    </row>
    <row r="2018" spans="2:14" x14ac:dyDescent="0.35">
      <c r="B2018" t="s">
        <v>8725</v>
      </c>
      <c r="C2018" t="s">
        <v>8750</v>
      </c>
      <c r="D2018">
        <v>599</v>
      </c>
      <c r="E2018">
        <v>2519</v>
      </c>
      <c r="F2018">
        <v>6</v>
      </c>
      <c r="G2018">
        <v>6</v>
      </c>
      <c r="H2018">
        <v>59.96</v>
      </c>
      <c r="I2018">
        <v>4</v>
      </c>
      <c r="J2018">
        <v>4</v>
      </c>
      <c r="K2018">
        <v>0</v>
      </c>
      <c r="L2018" t="s">
        <v>8737</v>
      </c>
      <c r="M2018" t="s">
        <v>27</v>
      </c>
      <c r="N2018" t="s">
        <v>57</v>
      </c>
    </row>
    <row r="2019" spans="2:14" x14ac:dyDescent="0.35">
      <c r="B2019" t="s">
        <v>8725</v>
      </c>
      <c r="C2019" t="s">
        <v>8750</v>
      </c>
      <c r="D2019">
        <v>606</v>
      </c>
      <c r="E2019">
        <v>2174</v>
      </c>
      <c r="F2019">
        <v>8</v>
      </c>
      <c r="G2019">
        <v>8</v>
      </c>
      <c r="H2019">
        <v>89.94</v>
      </c>
      <c r="I2019">
        <v>4</v>
      </c>
      <c r="J2019">
        <v>4</v>
      </c>
      <c r="K2019">
        <v>0</v>
      </c>
      <c r="L2019" t="s">
        <v>8737</v>
      </c>
      <c r="M2019" t="s">
        <v>27</v>
      </c>
      <c r="N2019" t="s">
        <v>27</v>
      </c>
    </row>
    <row r="2020" spans="2:14" x14ac:dyDescent="0.35">
      <c r="B2020" t="s">
        <v>8725</v>
      </c>
      <c r="C2020" t="s">
        <v>8750</v>
      </c>
      <c r="D2020">
        <v>608</v>
      </c>
      <c r="E2020">
        <v>2374</v>
      </c>
      <c r="F2020">
        <v>7</v>
      </c>
      <c r="G2020">
        <v>7</v>
      </c>
      <c r="H2020">
        <v>97.5</v>
      </c>
      <c r="I2020">
        <v>4</v>
      </c>
      <c r="J2020">
        <v>4</v>
      </c>
      <c r="K2020">
        <v>0</v>
      </c>
      <c r="L2020" t="s">
        <v>8737</v>
      </c>
      <c r="M2020" t="s">
        <v>27</v>
      </c>
      <c r="N2020" t="s">
        <v>27</v>
      </c>
    </row>
    <row r="2021" spans="2:14" x14ac:dyDescent="0.35">
      <c r="B2021" t="s">
        <v>8725</v>
      </c>
      <c r="C2021" t="s">
        <v>8750</v>
      </c>
      <c r="D2021">
        <v>610</v>
      </c>
      <c r="E2021">
        <v>2212</v>
      </c>
      <c r="F2021">
        <v>8</v>
      </c>
      <c r="G2021">
        <v>8</v>
      </c>
      <c r="H2021">
        <v>519.79999999999995</v>
      </c>
      <c r="I2021">
        <v>2</v>
      </c>
      <c r="J2021">
        <v>2</v>
      </c>
      <c r="K2021">
        <v>0</v>
      </c>
      <c r="L2021" t="s">
        <v>8737</v>
      </c>
      <c r="M2021" t="s">
        <v>27</v>
      </c>
      <c r="N2021" t="s">
        <v>27</v>
      </c>
    </row>
    <row r="2022" spans="2:14" x14ac:dyDescent="0.35">
      <c r="B2022" t="s">
        <v>8725</v>
      </c>
      <c r="C2022" t="s">
        <v>8750</v>
      </c>
      <c r="D2022">
        <v>611</v>
      </c>
      <c r="E2022">
        <v>2497</v>
      </c>
      <c r="F2022">
        <v>7</v>
      </c>
      <c r="G2022">
        <v>6</v>
      </c>
      <c r="H2022">
        <v>831.52</v>
      </c>
      <c r="I2022">
        <v>4</v>
      </c>
      <c r="J2022">
        <v>2</v>
      </c>
      <c r="K2022">
        <v>0</v>
      </c>
      <c r="L2022" t="s">
        <v>8737</v>
      </c>
      <c r="M2022" t="s">
        <v>57</v>
      </c>
      <c r="N2022" t="s">
        <v>57</v>
      </c>
    </row>
    <row r="2023" spans="2:14" x14ac:dyDescent="0.35">
      <c r="B2023" t="s">
        <v>8725</v>
      </c>
      <c r="C2023" t="s">
        <v>8750</v>
      </c>
      <c r="D2023">
        <v>614</v>
      </c>
      <c r="E2023">
        <v>2547</v>
      </c>
      <c r="F2023">
        <v>6</v>
      </c>
      <c r="G2023">
        <v>6</v>
      </c>
      <c r="H2023">
        <v>1176</v>
      </c>
      <c r="I2023">
        <v>7</v>
      </c>
      <c r="J2023">
        <v>2</v>
      </c>
      <c r="K2023">
        <v>1</v>
      </c>
      <c r="L2023" t="s">
        <v>8737</v>
      </c>
      <c r="M2023" t="s">
        <v>27</v>
      </c>
      <c r="N2023" t="s">
        <v>57</v>
      </c>
    </row>
    <row r="2024" spans="2:14" x14ac:dyDescent="0.35">
      <c r="B2024" t="s">
        <v>8725</v>
      </c>
      <c r="C2024" t="s">
        <v>8750</v>
      </c>
      <c r="D2024">
        <v>624</v>
      </c>
      <c r="E2024">
        <v>2130</v>
      </c>
      <c r="F2024">
        <v>8</v>
      </c>
      <c r="G2024">
        <v>8</v>
      </c>
      <c r="H2024">
        <v>99.96</v>
      </c>
      <c r="I2024">
        <v>4</v>
      </c>
      <c r="J2024">
        <v>4</v>
      </c>
      <c r="K2024">
        <v>0</v>
      </c>
      <c r="L2024" t="s">
        <v>8737</v>
      </c>
      <c r="M2024" t="s">
        <v>47</v>
      </c>
      <c r="N2024" t="s">
        <v>57</v>
      </c>
    </row>
    <row r="2025" spans="2:14" x14ac:dyDescent="0.35">
      <c r="B2025" t="s">
        <v>8725</v>
      </c>
      <c r="C2025" t="s">
        <v>8750</v>
      </c>
      <c r="D2025">
        <v>625</v>
      </c>
      <c r="E2025">
        <v>2545</v>
      </c>
      <c r="F2025">
        <v>6</v>
      </c>
      <c r="G2025">
        <v>6</v>
      </c>
      <c r="H2025">
        <v>2250</v>
      </c>
      <c r="I2025">
        <v>3</v>
      </c>
      <c r="J2025">
        <v>3</v>
      </c>
      <c r="K2025">
        <v>0</v>
      </c>
      <c r="L2025" t="s">
        <v>8737</v>
      </c>
      <c r="M2025" t="s">
        <v>27</v>
      </c>
      <c r="N2025" t="s">
        <v>27</v>
      </c>
    </row>
    <row r="2026" spans="2:14" x14ac:dyDescent="0.35">
      <c r="B2026" t="s">
        <v>8725</v>
      </c>
      <c r="C2026" t="s">
        <v>8750</v>
      </c>
      <c r="D2026">
        <v>626</v>
      </c>
      <c r="E2026">
        <v>2448</v>
      </c>
      <c r="F2026">
        <v>6</v>
      </c>
      <c r="G2026">
        <v>6</v>
      </c>
      <c r="H2026">
        <v>537</v>
      </c>
      <c r="I2026">
        <v>2</v>
      </c>
      <c r="J2026">
        <v>2</v>
      </c>
      <c r="K2026">
        <v>0</v>
      </c>
      <c r="L2026" t="s">
        <v>8737</v>
      </c>
      <c r="M2026" t="s">
        <v>107</v>
      </c>
      <c r="N2026" t="s">
        <v>107</v>
      </c>
    </row>
    <row r="2027" spans="2:14" x14ac:dyDescent="0.35">
      <c r="B2027" t="s">
        <v>8725</v>
      </c>
      <c r="C2027" t="s">
        <v>8750</v>
      </c>
      <c r="D2027">
        <v>634</v>
      </c>
      <c r="E2027">
        <v>2320</v>
      </c>
      <c r="F2027">
        <v>7</v>
      </c>
      <c r="G2027">
        <v>7</v>
      </c>
      <c r="H2027">
        <v>138</v>
      </c>
      <c r="I2027">
        <v>2</v>
      </c>
      <c r="J2027">
        <v>2</v>
      </c>
      <c r="K2027">
        <v>0</v>
      </c>
      <c r="L2027" t="s">
        <v>8737</v>
      </c>
      <c r="M2027" t="s">
        <v>57</v>
      </c>
      <c r="N2027" t="s">
        <v>57</v>
      </c>
    </row>
    <row r="2028" spans="2:14" x14ac:dyDescent="0.35">
      <c r="B2028" t="s">
        <v>8725</v>
      </c>
      <c r="C2028" t="s">
        <v>8750</v>
      </c>
      <c r="D2028">
        <v>641</v>
      </c>
      <c r="E2028">
        <v>2392</v>
      </c>
      <c r="F2028">
        <v>7</v>
      </c>
      <c r="G2028">
        <v>7</v>
      </c>
      <c r="H2028">
        <v>59.96</v>
      </c>
      <c r="I2028">
        <v>4</v>
      </c>
      <c r="J2028">
        <v>4</v>
      </c>
      <c r="K2028">
        <v>0</v>
      </c>
      <c r="L2028" t="s">
        <v>8737</v>
      </c>
      <c r="M2028" t="s">
        <v>57</v>
      </c>
      <c r="N2028" t="s">
        <v>57</v>
      </c>
    </row>
    <row r="2029" spans="2:14" x14ac:dyDescent="0.35">
      <c r="B2029" t="s">
        <v>8725</v>
      </c>
      <c r="C2029" t="s">
        <v>8750</v>
      </c>
      <c r="D2029">
        <v>643</v>
      </c>
      <c r="E2029">
        <v>2125</v>
      </c>
      <c r="F2029">
        <v>8</v>
      </c>
      <c r="G2029">
        <v>8</v>
      </c>
      <c r="H2029">
        <v>1070</v>
      </c>
      <c r="I2029">
        <v>5</v>
      </c>
      <c r="J2029">
        <v>5</v>
      </c>
      <c r="K2029">
        <v>0</v>
      </c>
      <c r="L2029" t="s">
        <v>8737</v>
      </c>
      <c r="M2029" t="s">
        <v>27</v>
      </c>
      <c r="N2029" t="s">
        <v>27</v>
      </c>
    </row>
    <row r="2030" spans="2:14" x14ac:dyDescent="0.35">
      <c r="B2030" t="s">
        <v>8725</v>
      </c>
      <c r="C2030" t="s">
        <v>8750</v>
      </c>
      <c r="D2030">
        <v>645</v>
      </c>
      <c r="E2030">
        <v>2452</v>
      </c>
      <c r="F2030">
        <v>6</v>
      </c>
      <c r="G2030">
        <v>6</v>
      </c>
      <c r="H2030">
        <v>2250</v>
      </c>
      <c r="I2030">
        <v>3</v>
      </c>
      <c r="J2030">
        <v>3</v>
      </c>
      <c r="K2030">
        <v>0</v>
      </c>
      <c r="L2030" t="s">
        <v>8737</v>
      </c>
      <c r="M2030" t="s">
        <v>84</v>
      </c>
      <c r="N2030" t="s">
        <v>84</v>
      </c>
    </row>
    <row r="2031" spans="2:14" x14ac:dyDescent="0.35">
      <c r="B2031" t="s">
        <v>8725</v>
      </c>
      <c r="C2031" t="s">
        <v>8750</v>
      </c>
      <c r="D2031">
        <v>646</v>
      </c>
      <c r="E2031">
        <v>2399</v>
      </c>
      <c r="F2031">
        <v>6</v>
      </c>
      <c r="G2031">
        <v>6</v>
      </c>
      <c r="H2031">
        <v>14.97</v>
      </c>
      <c r="I2031">
        <v>1</v>
      </c>
      <c r="J2031">
        <v>1</v>
      </c>
      <c r="K2031">
        <v>0</v>
      </c>
      <c r="L2031" t="s">
        <v>8737</v>
      </c>
      <c r="M2031" t="s">
        <v>107</v>
      </c>
      <c r="N2031" t="s">
        <v>107</v>
      </c>
    </row>
    <row r="2032" spans="2:14" x14ac:dyDescent="0.35">
      <c r="B2032" t="s">
        <v>8725</v>
      </c>
      <c r="C2032" t="s">
        <v>8750</v>
      </c>
      <c r="D2032">
        <v>654</v>
      </c>
      <c r="E2032">
        <v>2543</v>
      </c>
      <c r="F2032">
        <v>6</v>
      </c>
      <c r="G2032">
        <v>6</v>
      </c>
      <c r="H2032">
        <v>58.5</v>
      </c>
      <c r="I2032">
        <v>4</v>
      </c>
      <c r="J2032">
        <v>4</v>
      </c>
      <c r="K2032">
        <v>0</v>
      </c>
      <c r="L2032" t="s">
        <v>8737</v>
      </c>
      <c r="M2032" t="s">
        <v>137</v>
      </c>
      <c r="N2032" t="s">
        <v>137</v>
      </c>
    </row>
    <row r="2033" spans="2:14" x14ac:dyDescent="0.35">
      <c r="B2033" t="s">
        <v>8725</v>
      </c>
      <c r="C2033" t="s">
        <v>8750</v>
      </c>
      <c r="D2033">
        <v>661</v>
      </c>
      <c r="E2033">
        <v>2460</v>
      </c>
      <c r="F2033">
        <v>6</v>
      </c>
      <c r="G2033">
        <v>6</v>
      </c>
      <c r="H2033">
        <v>3420</v>
      </c>
      <c r="I2033">
        <v>6</v>
      </c>
      <c r="J2033">
        <v>6</v>
      </c>
      <c r="K2033">
        <v>0</v>
      </c>
      <c r="L2033" t="s">
        <v>8737</v>
      </c>
      <c r="M2033" t="s">
        <v>27</v>
      </c>
      <c r="N2033" t="s">
        <v>27</v>
      </c>
    </row>
    <row r="2034" spans="2:14" x14ac:dyDescent="0.35">
      <c r="B2034" t="s">
        <v>8725</v>
      </c>
      <c r="C2034" t="s">
        <v>8750</v>
      </c>
      <c r="D2034">
        <v>668</v>
      </c>
      <c r="E2034">
        <v>2263</v>
      </c>
      <c r="F2034">
        <v>7</v>
      </c>
      <c r="G2034">
        <v>7</v>
      </c>
      <c r="H2034">
        <v>62</v>
      </c>
      <c r="I2034">
        <v>4</v>
      </c>
      <c r="J2034">
        <v>4</v>
      </c>
      <c r="K2034">
        <v>0</v>
      </c>
      <c r="L2034" t="s">
        <v>8737</v>
      </c>
      <c r="M2034" t="s">
        <v>37</v>
      </c>
      <c r="N2034" t="s">
        <v>37</v>
      </c>
    </row>
    <row r="2035" spans="2:14" x14ac:dyDescent="0.35">
      <c r="B2035" t="s">
        <v>8725</v>
      </c>
      <c r="C2035" t="s">
        <v>8750</v>
      </c>
      <c r="D2035">
        <v>669</v>
      </c>
      <c r="E2035">
        <v>2483</v>
      </c>
      <c r="F2035">
        <v>6</v>
      </c>
      <c r="G2035">
        <v>6</v>
      </c>
      <c r="H2035">
        <v>71.97</v>
      </c>
      <c r="I2035">
        <v>4</v>
      </c>
      <c r="J2035">
        <v>4</v>
      </c>
      <c r="K2035">
        <v>0</v>
      </c>
      <c r="L2035" t="s">
        <v>8737</v>
      </c>
      <c r="M2035" t="s">
        <v>27</v>
      </c>
      <c r="N2035" t="s">
        <v>27</v>
      </c>
    </row>
    <row r="2036" spans="2:14" x14ac:dyDescent="0.35">
      <c r="B2036" t="s">
        <v>8725</v>
      </c>
      <c r="C2036" t="s">
        <v>8750</v>
      </c>
      <c r="D2036">
        <v>677</v>
      </c>
      <c r="E2036">
        <v>2431</v>
      </c>
      <c r="F2036">
        <v>6</v>
      </c>
      <c r="G2036">
        <v>6</v>
      </c>
      <c r="H2036">
        <v>17.98</v>
      </c>
      <c r="I2036">
        <v>1</v>
      </c>
      <c r="J2036">
        <v>1</v>
      </c>
      <c r="K2036">
        <v>0</v>
      </c>
      <c r="L2036" t="s">
        <v>8737</v>
      </c>
      <c r="M2036" t="s">
        <v>27</v>
      </c>
      <c r="N2036" t="s">
        <v>27</v>
      </c>
    </row>
    <row r="2037" spans="2:14" x14ac:dyDescent="0.35">
      <c r="B2037" t="s">
        <v>8725</v>
      </c>
      <c r="C2037" t="s">
        <v>8750</v>
      </c>
      <c r="D2037">
        <v>679</v>
      </c>
      <c r="E2037">
        <v>2219</v>
      </c>
      <c r="F2037">
        <v>8</v>
      </c>
      <c r="G2037">
        <v>8</v>
      </c>
      <c r="H2037">
        <v>1580</v>
      </c>
      <c r="I2037">
        <v>3</v>
      </c>
      <c r="J2037">
        <v>3</v>
      </c>
      <c r="K2037">
        <v>0</v>
      </c>
      <c r="L2037" t="s">
        <v>8737</v>
      </c>
      <c r="M2037" t="s">
        <v>137</v>
      </c>
      <c r="N2037" t="s">
        <v>137</v>
      </c>
    </row>
    <row r="2038" spans="2:14" x14ac:dyDescent="0.35">
      <c r="B2038" t="s">
        <v>8725</v>
      </c>
      <c r="C2038" t="s">
        <v>8750</v>
      </c>
      <c r="D2038">
        <v>681</v>
      </c>
      <c r="E2038">
        <v>2158</v>
      </c>
      <c r="F2038">
        <v>8</v>
      </c>
      <c r="G2038">
        <v>8</v>
      </c>
      <c r="H2038">
        <v>756</v>
      </c>
      <c r="I2038">
        <v>5</v>
      </c>
      <c r="J2038">
        <v>5</v>
      </c>
      <c r="K2038">
        <v>0</v>
      </c>
      <c r="L2038" t="s">
        <v>8737</v>
      </c>
      <c r="M2038" t="s">
        <v>107</v>
      </c>
      <c r="N2038" t="s">
        <v>107</v>
      </c>
    </row>
    <row r="2039" spans="2:14" x14ac:dyDescent="0.35">
      <c r="B2039" t="s">
        <v>8725</v>
      </c>
      <c r="C2039" t="s">
        <v>8750</v>
      </c>
      <c r="D2039">
        <v>683</v>
      </c>
      <c r="E2039">
        <v>2195</v>
      </c>
      <c r="F2039">
        <v>8</v>
      </c>
      <c r="G2039">
        <v>8</v>
      </c>
      <c r="H2039">
        <v>501</v>
      </c>
      <c r="I2039">
        <v>2</v>
      </c>
      <c r="J2039">
        <v>2</v>
      </c>
      <c r="K2039">
        <v>0</v>
      </c>
      <c r="L2039" t="s">
        <v>8737</v>
      </c>
      <c r="M2039" t="s">
        <v>84</v>
      </c>
      <c r="N2039" t="s">
        <v>84</v>
      </c>
    </row>
    <row r="2040" spans="2:14" x14ac:dyDescent="0.35">
      <c r="B2040" t="s">
        <v>8725</v>
      </c>
      <c r="C2040" t="s">
        <v>8750</v>
      </c>
      <c r="D2040">
        <v>685</v>
      </c>
      <c r="E2040">
        <v>2494</v>
      </c>
      <c r="F2040">
        <v>6</v>
      </c>
      <c r="G2040">
        <v>6</v>
      </c>
      <c r="H2040">
        <v>1798</v>
      </c>
      <c r="I2040">
        <v>6</v>
      </c>
      <c r="J2040">
        <v>6</v>
      </c>
      <c r="K2040">
        <v>0</v>
      </c>
      <c r="L2040" t="s">
        <v>8737</v>
      </c>
      <c r="M2040" t="s">
        <v>57</v>
      </c>
      <c r="N2040" t="s">
        <v>57</v>
      </c>
    </row>
    <row r="2041" spans="2:14" x14ac:dyDescent="0.35">
      <c r="B2041" t="s">
        <v>8725</v>
      </c>
      <c r="C2041" t="s">
        <v>8750</v>
      </c>
      <c r="D2041">
        <v>688</v>
      </c>
      <c r="E2041">
        <v>2349</v>
      </c>
      <c r="F2041">
        <v>7</v>
      </c>
      <c r="G2041">
        <v>7</v>
      </c>
      <c r="H2041">
        <v>178</v>
      </c>
      <c r="I2041">
        <v>2</v>
      </c>
      <c r="J2041">
        <v>2</v>
      </c>
      <c r="K2041">
        <v>0</v>
      </c>
      <c r="L2041" t="s">
        <v>8737</v>
      </c>
      <c r="M2041" t="s">
        <v>37</v>
      </c>
      <c r="N2041" t="s">
        <v>37</v>
      </c>
    </row>
    <row r="2042" spans="2:14" x14ac:dyDescent="0.35">
      <c r="B2042" t="s">
        <v>8725</v>
      </c>
      <c r="C2042" t="s">
        <v>8750</v>
      </c>
      <c r="D2042">
        <v>691</v>
      </c>
      <c r="E2042">
        <v>2236</v>
      </c>
      <c r="F2042">
        <v>8</v>
      </c>
      <c r="G2042">
        <v>8</v>
      </c>
      <c r="H2042">
        <v>49.9</v>
      </c>
      <c r="I2042">
        <v>4</v>
      </c>
      <c r="J2042">
        <v>4</v>
      </c>
      <c r="K2042">
        <v>0</v>
      </c>
      <c r="L2042" t="s">
        <v>8737</v>
      </c>
      <c r="M2042" t="s">
        <v>57</v>
      </c>
      <c r="N2042" t="s">
        <v>57</v>
      </c>
    </row>
    <row r="2043" spans="2:14" x14ac:dyDescent="0.35">
      <c r="B2043" t="s">
        <v>8725</v>
      </c>
      <c r="C2043" t="s">
        <v>8750</v>
      </c>
      <c r="D2043">
        <v>698</v>
      </c>
      <c r="E2043">
        <v>2120</v>
      </c>
      <c r="F2043">
        <v>8</v>
      </c>
      <c r="G2043">
        <v>8</v>
      </c>
      <c r="H2043">
        <v>59.95</v>
      </c>
      <c r="I2043">
        <v>1</v>
      </c>
      <c r="J2043">
        <v>1</v>
      </c>
      <c r="K2043">
        <v>0</v>
      </c>
      <c r="L2043" t="s">
        <v>8737</v>
      </c>
      <c r="M2043" t="s">
        <v>27</v>
      </c>
      <c r="N2043" t="s">
        <v>27</v>
      </c>
    </row>
    <row r="2044" spans="2:14" x14ac:dyDescent="0.35">
      <c r="B2044" t="s">
        <v>8725</v>
      </c>
      <c r="C2044" t="s">
        <v>8750</v>
      </c>
      <c r="D2044">
        <v>717</v>
      </c>
      <c r="E2044">
        <v>2479</v>
      </c>
      <c r="F2044">
        <v>6</v>
      </c>
      <c r="G2044">
        <v>6</v>
      </c>
      <c r="H2044">
        <v>1250</v>
      </c>
      <c r="I2044">
        <v>3</v>
      </c>
      <c r="J2044">
        <v>3</v>
      </c>
      <c r="K2044">
        <v>0</v>
      </c>
      <c r="L2044" t="s">
        <v>8737</v>
      </c>
      <c r="M2044" t="s">
        <v>137</v>
      </c>
      <c r="N2044" t="s">
        <v>137</v>
      </c>
    </row>
    <row r="2045" spans="2:14" x14ac:dyDescent="0.35">
      <c r="B2045" t="s">
        <v>8725</v>
      </c>
      <c r="C2045" t="s">
        <v>8750</v>
      </c>
      <c r="D2045">
        <v>720</v>
      </c>
      <c r="E2045">
        <v>2428</v>
      </c>
      <c r="F2045">
        <v>6</v>
      </c>
      <c r="G2045">
        <v>6</v>
      </c>
      <c r="H2045">
        <v>23.99</v>
      </c>
      <c r="I2045">
        <v>4</v>
      </c>
      <c r="J2045">
        <v>4</v>
      </c>
      <c r="K2045">
        <v>0</v>
      </c>
      <c r="L2045" t="s">
        <v>8737</v>
      </c>
      <c r="M2045" t="s">
        <v>107</v>
      </c>
      <c r="N2045" t="s">
        <v>107</v>
      </c>
    </row>
    <row r="2046" spans="2:14" x14ac:dyDescent="0.35">
      <c r="B2046" t="s">
        <v>8725</v>
      </c>
      <c r="C2046" t="s">
        <v>8750</v>
      </c>
      <c r="D2046">
        <v>722</v>
      </c>
      <c r="E2046">
        <v>2353</v>
      </c>
      <c r="F2046">
        <v>7</v>
      </c>
      <c r="G2046">
        <v>7</v>
      </c>
      <c r="H2046">
        <v>74.97</v>
      </c>
      <c r="I2046">
        <v>4</v>
      </c>
      <c r="J2046">
        <v>4</v>
      </c>
      <c r="K2046">
        <v>0</v>
      </c>
      <c r="L2046" t="s">
        <v>8737</v>
      </c>
      <c r="M2046" t="s">
        <v>27</v>
      </c>
      <c r="N2046" t="s">
        <v>27</v>
      </c>
    </row>
    <row r="2047" spans="2:14" x14ac:dyDescent="0.35">
      <c r="B2047" t="s">
        <v>8725</v>
      </c>
      <c r="C2047" t="s">
        <v>8750</v>
      </c>
      <c r="D2047">
        <v>729</v>
      </c>
      <c r="E2047">
        <v>2401</v>
      </c>
      <c r="F2047">
        <v>6</v>
      </c>
      <c r="G2047">
        <v>6</v>
      </c>
      <c r="H2047">
        <v>2697</v>
      </c>
      <c r="I2047">
        <v>6</v>
      </c>
      <c r="J2047">
        <v>6</v>
      </c>
      <c r="K2047">
        <v>0</v>
      </c>
      <c r="L2047" t="s">
        <v>8737</v>
      </c>
      <c r="M2047" t="s">
        <v>27</v>
      </c>
      <c r="N2047" t="s">
        <v>27</v>
      </c>
    </row>
    <row r="2048" spans="2:14" x14ac:dyDescent="0.35">
      <c r="B2048" t="s">
        <v>8725</v>
      </c>
      <c r="C2048" t="s">
        <v>8750</v>
      </c>
      <c r="D2048">
        <v>731</v>
      </c>
      <c r="E2048">
        <v>2342</v>
      </c>
      <c r="F2048">
        <v>8</v>
      </c>
      <c r="G2048">
        <v>7</v>
      </c>
      <c r="H2048">
        <v>149.88</v>
      </c>
      <c r="I2048">
        <v>4</v>
      </c>
      <c r="J2048">
        <v>1</v>
      </c>
      <c r="K2048">
        <v>0</v>
      </c>
      <c r="L2048" t="s">
        <v>8737</v>
      </c>
      <c r="M2048" t="s">
        <v>37</v>
      </c>
      <c r="N2048" t="s">
        <v>37</v>
      </c>
    </row>
    <row r="2049" spans="2:14" x14ac:dyDescent="0.35">
      <c r="B2049" t="s">
        <v>8725</v>
      </c>
      <c r="C2049" t="s">
        <v>8750</v>
      </c>
      <c r="D2049">
        <v>740</v>
      </c>
      <c r="E2049">
        <v>2557</v>
      </c>
      <c r="F2049">
        <v>6</v>
      </c>
      <c r="G2049">
        <v>6</v>
      </c>
      <c r="H2049">
        <v>358</v>
      </c>
      <c r="I2049">
        <v>2</v>
      </c>
      <c r="J2049">
        <v>2</v>
      </c>
      <c r="K2049">
        <v>1</v>
      </c>
      <c r="L2049" t="s">
        <v>8737</v>
      </c>
      <c r="M2049" t="s">
        <v>27</v>
      </c>
      <c r="N2049" t="s">
        <v>137</v>
      </c>
    </row>
    <row r="2050" spans="2:14" x14ac:dyDescent="0.35">
      <c r="B2050" t="s">
        <v>8725</v>
      </c>
      <c r="C2050" t="s">
        <v>8750</v>
      </c>
      <c r="D2050">
        <v>747</v>
      </c>
      <c r="E2050">
        <v>2316</v>
      </c>
      <c r="F2050">
        <v>7</v>
      </c>
      <c r="G2050">
        <v>7</v>
      </c>
      <c r="H2050">
        <v>445</v>
      </c>
      <c r="I2050">
        <v>2</v>
      </c>
      <c r="J2050">
        <v>2</v>
      </c>
      <c r="K2050">
        <v>0</v>
      </c>
      <c r="L2050" t="s">
        <v>8737</v>
      </c>
      <c r="M2050" t="s">
        <v>57</v>
      </c>
      <c r="N2050" t="s">
        <v>57</v>
      </c>
    </row>
    <row r="2051" spans="2:14" x14ac:dyDescent="0.35">
      <c r="B2051" t="s">
        <v>8725</v>
      </c>
      <c r="C2051" t="s">
        <v>8750</v>
      </c>
      <c r="D2051">
        <v>754</v>
      </c>
      <c r="E2051">
        <v>2176</v>
      </c>
      <c r="F2051">
        <v>8</v>
      </c>
      <c r="G2051">
        <v>8</v>
      </c>
      <c r="H2051">
        <v>835</v>
      </c>
      <c r="I2051">
        <v>2</v>
      </c>
      <c r="J2051">
        <v>2</v>
      </c>
      <c r="K2051">
        <v>0</v>
      </c>
      <c r="L2051" t="s">
        <v>8737</v>
      </c>
      <c r="M2051" t="s">
        <v>57</v>
      </c>
      <c r="N2051" t="s">
        <v>57</v>
      </c>
    </row>
    <row r="2052" spans="2:14" x14ac:dyDescent="0.35">
      <c r="B2052" t="s">
        <v>8725</v>
      </c>
      <c r="C2052" t="s">
        <v>8750</v>
      </c>
      <c r="D2052">
        <v>759</v>
      </c>
      <c r="E2052">
        <v>2380</v>
      </c>
      <c r="F2052">
        <v>7</v>
      </c>
      <c r="G2052">
        <v>7</v>
      </c>
      <c r="H2052">
        <v>35.97</v>
      </c>
      <c r="I2052">
        <v>1</v>
      </c>
      <c r="J2052">
        <v>1</v>
      </c>
      <c r="K2052">
        <v>0</v>
      </c>
      <c r="L2052" t="s">
        <v>8737</v>
      </c>
      <c r="M2052" t="s">
        <v>57</v>
      </c>
      <c r="N2052" t="s">
        <v>57</v>
      </c>
    </row>
    <row r="2053" spans="2:14" x14ac:dyDescent="0.35">
      <c r="B2053" t="s">
        <v>8725</v>
      </c>
      <c r="C2053" t="s">
        <v>8750</v>
      </c>
      <c r="D2053">
        <v>764</v>
      </c>
      <c r="E2053">
        <v>2269</v>
      </c>
      <c r="F2053">
        <v>7</v>
      </c>
      <c r="G2053">
        <v>7</v>
      </c>
      <c r="H2053">
        <v>95.96</v>
      </c>
      <c r="I2053">
        <v>4</v>
      </c>
      <c r="J2053">
        <v>4</v>
      </c>
      <c r="K2053">
        <v>0</v>
      </c>
      <c r="L2053" t="s">
        <v>8737</v>
      </c>
      <c r="M2053" t="s">
        <v>137</v>
      </c>
      <c r="N2053" t="s">
        <v>137</v>
      </c>
    </row>
    <row r="2054" spans="2:14" x14ac:dyDescent="0.35">
      <c r="B2054" t="s">
        <v>8725</v>
      </c>
      <c r="C2054" t="s">
        <v>8750</v>
      </c>
      <c r="D2054">
        <v>766</v>
      </c>
      <c r="E2054">
        <v>2486</v>
      </c>
      <c r="F2054">
        <v>6</v>
      </c>
      <c r="G2054">
        <v>6</v>
      </c>
      <c r="H2054">
        <v>77.5</v>
      </c>
      <c r="I2054">
        <v>4</v>
      </c>
      <c r="J2054">
        <v>4</v>
      </c>
      <c r="K2054">
        <v>0</v>
      </c>
      <c r="L2054" t="s">
        <v>8737</v>
      </c>
      <c r="M2054" t="s">
        <v>27</v>
      </c>
      <c r="N2054" t="s">
        <v>27</v>
      </c>
    </row>
    <row r="2055" spans="2:14" x14ac:dyDescent="0.35">
      <c r="B2055" t="s">
        <v>8725</v>
      </c>
      <c r="C2055" t="s">
        <v>8750</v>
      </c>
      <c r="D2055">
        <v>770</v>
      </c>
      <c r="E2055">
        <v>2398</v>
      </c>
      <c r="F2055">
        <v>6</v>
      </c>
      <c r="G2055">
        <v>6</v>
      </c>
      <c r="H2055">
        <v>17.5</v>
      </c>
      <c r="I2055">
        <v>4</v>
      </c>
      <c r="J2055">
        <v>4</v>
      </c>
      <c r="K2055">
        <v>0</v>
      </c>
      <c r="L2055" t="s">
        <v>8737</v>
      </c>
      <c r="M2055" t="s">
        <v>27</v>
      </c>
      <c r="N2055" t="s">
        <v>27</v>
      </c>
    </row>
    <row r="2056" spans="2:14" x14ac:dyDescent="0.35">
      <c r="B2056" t="s">
        <v>8725</v>
      </c>
      <c r="C2056" t="s">
        <v>8750</v>
      </c>
      <c r="D2056">
        <v>772</v>
      </c>
      <c r="E2056">
        <v>2546</v>
      </c>
      <c r="F2056">
        <v>6</v>
      </c>
      <c r="G2056">
        <v>6</v>
      </c>
      <c r="H2056">
        <v>99.8</v>
      </c>
      <c r="I2056">
        <v>4</v>
      </c>
      <c r="J2056">
        <v>4</v>
      </c>
      <c r="K2056">
        <v>0</v>
      </c>
      <c r="L2056" t="s">
        <v>8737</v>
      </c>
      <c r="M2056" t="s">
        <v>27</v>
      </c>
      <c r="N2056" t="s">
        <v>27</v>
      </c>
    </row>
    <row r="2057" spans="2:14" x14ac:dyDescent="0.35">
      <c r="B2057" t="s">
        <v>8725</v>
      </c>
      <c r="C2057" t="s">
        <v>8750</v>
      </c>
      <c r="D2057">
        <v>782</v>
      </c>
      <c r="E2057">
        <v>2410</v>
      </c>
      <c r="F2057">
        <v>6</v>
      </c>
      <c r="G2057">
        <v>6</v>
      </c>
      <c r="H2057">
        <v>62.849999999999994</v>
      </c>
      <c r="I2057">
        <v>4</v>
      </c>
      <c r="J2057">
        <v>4</v>
      </c>
      <c r="K2057">
        <v>0</v>
      </c>
      <c r="L2057" t="s">
        <v>8737</v>
      </c>
      <c r="M2057" t="s">
        <v>27</v>
      </c>
      <c r="N2057" t="s">
        <v>27</v>
      </c>
    </row>
    <row r="2058" spans="2:14" x14ac:dyDescent="0.35">
      <c r="B2058" t="s">
        <v>8725</v>
      </c>
      <c r="C2058" t="s">
        <v>8750</v>
      </c>
      <c r="D2058">
        <v>783</v>
      </c>
      <c r="E2058">
        <v>2527</v>
      </c>
      <c r="F2058">
        <v>6</v>
      </c>
      <c r="G2058">
        <v>6</v>
      </c>
      <c r="H2058">
        <v>1002</v>
      </c>
      <c r="I2058">
        <v>2</v>
      </c>
      <c r="J2058">
        <v>2</v>
      </c>
      <c r="K2058">
        <v>0</v>
      </c>
      <c r="L2058" t="s">
        <v>8737</v>
      </c>
      <c r="M2058" t="s">
        <v>27</v>
      </c>
      <c r="N2058" t="s">
        <v>27</v>
      </c>
    </row>
    <row r="2059" spans="2:14" x14ac:dyDescent="0.35">
      <c r="B2059" t="s">
        <v>8725</v>
      </c>
      <c r="C2059" t="s">
        <v>8750</v>
      </c>
      <c r="D2059">
        <v>785</v>
      </c>
      <c r="E2059">
        <v>2372</v>
      </c>
      <c r="F2059">
        <v>7</v>
      </c>
      <c r="G2059">
        <v>7</v>
      </c>
      <c r="H2059">
        <v>567</v>
      </c>
      <c r="I2059">
        <v>5</v>
      </c>
      <c r="J2059">
        <v>5</v>
      </c>
      <c r="K2059">
        <v>0</v>
      </c>
      <c r="L2059" t="s">
        <v>8737</v>
      </c>
      <c r="M2059" t="s">
        <v>57</v>
      </c>
      <c r="N2059" t="s">
        <v>57</v>
      </c>
    </row>
    <row r="2060" spans="2:14" x14ac:dyDescent="0.35">
      <c r="B2060" t="s">
        <v>8725</v>
      </c>
      <c r="C2060" t="s">
        <v>8750</v>
      </c>
      <c r="D2060">
        <v>793</v>
      </c>
      <c r="E2060">
        <v>2520</v>
      </c>
      <c r="F2060">
        <v>6</v>
      </c>
      <c r="G2060">
        <v>6</v>
      </c>
      <c r="H2060">
        <v>138</v>
      </c>
      <c r="I2060">
        <v>2</v>
      </c>
      <c r="J2060">
        <v>2</v>
      </c>
      <c r="K2060">
        <v>0</v>
      </c>
      <c r="L2060" t="s">
        <v>8737</v>
      </c>
      <c r="M2060" t="s">
        <v>84</v>
      </c>
      <c r="N2060" t="s">
        <v>84</v>
      </c>
    </row>
    <row r="2061" spans="2:14" x14ac:dyDescent="0.35">
      <c r="B2061" t="s">
        <v>8725</v>
      </c>
      <c r="C2061" t="s">
        <v>8750</v>
      </c>
      <c r="D2061">
        <v>794</v>
      </c>
      <c r="E2061">
        <v>2371</v>
      </c>
      <c r="F2061">
        <v>7</v>
      </c>
      <c r="G2061">
        <v>7</v>
      </c>
      <c r="H2061">
        <v>895</v>
      </c>
      <c r="I2061">
        <v>2</v>
      </c>
      <c r="J2061">
        <v>2</v>
      </c>
      <c r="K2061">
        <v>0</v>
      </c>
      <c r="L2061" t="s">
        <v>8737</v>
      </c>
      <c r="M2061" t="s">
        <v>57</v>
      </c>
      <c r="N2061" t="s">
        <v>57</v>
      </c>
    </row>
    <row r="2062" spans="2:14" x14ac:dyDescent="0.35">
      <c r="B2062" t="s">
        <v>8725</v>
      </c>
      <c r="C2062" t="s">
        <v>8750</v>
      </c>
      <c r="D2062">
        <v>807</v>
      </c>
      <c r="E2062">
        <v>2472</v>
      </c>
      <c r="F2062">
        <v>6</v>
      </c>
      <c r="G2062">
        <v>6</v>
      </c>
      <c r="H2062">
        <v>797.93</v>
      </c>
      <c r="I2062">
        <v>4</v>
      </c>
      <c r="J2062">
        <v>2</v>
      </c>
      <c r="K2062">
        <v>0</v>
      </c>
      <c r="L2062" t="s">
        <v>8737</v>
      </c>
      <c r="M2062" t="s">
        <v>57</v>
      </c>
      <c r="N2062" t="s">
        <v>57</v>
      </c>
    </row>
    <row r="2063" spans="2:14" x14ac:dyDescent="0.35">
      <c r="B2063" t="s">
        <v>8725</v>
      </c>
      <c r="C2063" t="s">
        <v>8750</v>
      </c>
      <c r="D2063">
        <v>809</v>
      </c>
      <c r="E2063">
        <v>2348</v>
      </c>
      <c r="F2063">
        <v>7</v>
      </c>
      <c r="G2063">
        <v>7</v>
      </c>
      <c r="H2063">
        <v>79.959999999999994</v>
      </c>
      <c r="I2063">
        <v>4</v>
      </c>
      <c r="J2063">
        <v>4</v>
      </c>
      <c r="K2063">
        <v>0</v>
      </c>
      <c r="L2063" t="s">
        <v>8737</v>
      </c>
      <c r="M2063" t="s">
        <v>27</v>
      </c>
      <c r="N2063" t="s">
        <v>57</v>
      </c>
    </row>
    <row r="2064" spans="2:14" x14ac:dyDescent="0.35">
      <c r="B2064" t="s">
        <v>8725</v>
      </c>
      <c r="C2064" t="s">
        <v>8750</v>
      </c>
      <c r="D2064">
        <v>819</v>
      </c>
      <c r="E2064">
        <v>2393</v>
      </c>
      <c r="F2064">
        <v>7</v>
      </c>
      <c r="G2064">
        <v>7</v>
      </c>
      <c r="H2064">
        <v>423.84000000000003</v>
      </c>
      <c r="I2064">
        <v>7</v>
      </c>
      <c r="J2064">
        <v>1</v>
      </c>
      <c r="K2064">
        <v>0</v>
      </c>
      <c r="L2064" t="s">
        <v>8737</v>
      </c>
      <c r="M2064" t="s">
        <v>27</v>
      </c>
      <c r="N2064" t="s">
        <v>27</v>
      </c>
    </row>
    <row r="2065" spans="2:14" x14ac:dyDescent="0.35">
      <c r="B2065" t="s">
        <v>8725</v>
      </c>
      <c r="C2065" t="s">
        <v>8750</v>
      </c>
      <c r="D2065">
        <v>820</v>
      </c>
      <c r="E2065">
        <v>2473</v>
      </c>
      <c r="F2065">
        <v>6</v>
      </c>
      <c r="G2065">
        <v>6</v>
      </c>
      <c r="H2065">
        <v>59.98</v>
      </c>
      <c r="I2065">
        <v>7</v>
      </c>
      <c r="J2065">
        <v>7</v>
      </c>
      <c r="K2065">
        <v>0</v>
      </c>
      <c r="L2065" t="s">
        <v>8737</v>
      </c>
      <c r="M2065" t="s">
        <v>47</v>
      </c>
      <c r="N2065" t="s">
        <v>137</v>
      </c>
    </row>
    <row r="2066" spans="2:14" x14ac:dyDescent="0.35">
      <c r="B2066" t="s">
        <v>8725</v>
      </c>
      <c r="C2066" t="s">
        <v>8750</v>
      </c>
      <c r="D2066">
        <v>825</v>
      </c>
      <c r="E2066">
        <v>2253</v>
      </c>
      <c r="F2066">
        <v>8</v>
      </c>
      <c r="G2066">
        <v>8</v>
      </c>
      <c r="H2066">
        <v>44.97</v>
      </c>
      <c r="I2066">
        <v>4</v>
      </c>
      <c r="J2066">
        <v>4</v>
      </c>
      <c r="K2066">
        <v>0</v>
      </c>
      <c r="L2066" t="s">
        <v>8737</v>
      </c>
      <c r="M2066" t="s">
        <v>47</v>
      </c>
      <c r="N2066" t="s">
        <v>47</v>
      </c>
    </row>
    <row r="2067" spans="2:14" x14ac:dyDescent="0.35">
      <c r="B2067" t="s">
        <v>8725</v>
      </c>
      <c r="C2067" t="s">
        <v>8750</v>
      </c>
      <c r="D2067">
        <v>829</v>
      </c>
      <c r="E2067">
        <v>2321</v>
      </c>
      <c r="F2067">
        <v>7</v>
      </c>
      <c r="G2067">
        <v>7</v>
      </c>
      <c r="H2067">
        <v>52.5</v>
      </c>
      <c r="I2067">
        <v>4</v>
      </c>
      <c r="J2067">
        <v>4</v>
      </c>
      <c r="K2067">
        <v>0</v>
      </c>
      <c r="L2067" t="s">
        <v>8737</v>
      </c>
      <c r="M2067" t="s">
        <v>27</v>
      </c>
      <c r="N2067" t="s">
        <v>27</v>
      </c>
    </row>
    <row r="2068" spans="2:14" x14ac:dyDescent="0.35">
      <c r="B2068" t="s">
        <v>8725</v>
      </c>
      <c r="C2068" t="s">
        <v>8750</v>
      </c>
      <c r="D2068">
        <v>832</v>
      </c>
      <c r="E2068">
        <v>2286</v>
      </c>
      <c r="F2068">
        <v>7</v>
      </c>
      <c r="G2068">
        <v>7</v>
      </c>
      <c r="H2068">
        <v>84.949999999999989</v>
      </c>
      <c r="I2068">
        <v>4</v>
      </c>
      <c r="J2068">
        <v>4</v>
      </c>
      <c r="K2068">
        <v>0</v>
      </c>
      <c r="L2068" t="s">
        <v>8737</v>
      </c>
      <c r="M2068" t="s">
        <v>27</v>
      </c>
      <c r="N2068" t="s">
        <v>27</v>
      </c>
    </row>
    <row r="2069" spans="2:14" x14ac:dyDescent="0.35">
      <c r="B2069" t="s">
        <v>8725</v>
      </c>
      <c r="C2069" t="s">
        <v>8750</v>
      </c>
      <c r="D2069">
        <v>837</v>
      </c>
      <c r="E2069">
        <v>2284</v>
      </c>
      <c r="F2069">
        <v>7</v>
      </c>
      <c r="G2069">
        <v>7</v>
      </c>
      <c r="H2069">
        <v>378</v>
      </c>
      <c r="I2069">
        <v>5</v>
      </c>
      <c r="J2069">
        <v>5</v>
      </c>
      <c r="K2069">
        <v>0</v>
      </c>
      <c r="L2069" t="s">
        <v>8737</v>
      </c>
      <c r="M2069" t="s">
        <v>27</v>
      </c>
      <c r="N2069" t="s">
        <v>27</v>
      </c>
    </row>
    <row r="2070" spans="2:14" x14ac:dyDescent="0.35">
      <c r="B2070" t="s">
        <v>8725</v>
      </c>
      <c r="C2070" t="s">
        <v>8750</v>
      </c>
      <c r="D2070">
        <v>842</v>
      </c>
      <c r="E2070">
        <v>2173</v>
      </c>
      <c r="F2070">
        <v>8</v>
      </c>
      <c r="G2070">
        <v>8</v>
      </c>
      <c r="H2070">
        <v>15.98</v>
      </c>
      <c r="I2070">
        <v>1</v>
      </c>
      <c r="J2070">
        <v>1</v>
      </c>
      <c r="K2070">
        <v>0</v>
      </c>
      <c r="L2070" t="s">
        <v>8737</v>
      </c>
      <c r="M2070" t="s">
        <v>84</v>
      </c>
      <c r="N2070" t="s">
        <v>84</v>
      </c>
    </row>
    <row r="2071" spans="2:14" x14ac:dyDescent="0.35">
      <c r="B2071" t="s">
        <v>8725</v>
      </c>
      <c r="C2071" t="s">
        <v>8750</v>
      </c>
      <c r="D2071">
        <v>846</v>
      </c>
      <c r="E2071">
        <v>2379</v>
      </c>
      <c r="F2071">
        <v>7</v>
      </c>
      <c r="G2071">
        <v>7</v>
      </c>
      <c r="H2071">
        <v>39.96</v>
      </c>
      <c r="I2071">
        <v>1</v>
      </c>
      <c r="J2071">
        <v>1</v>
      </c>
      <c r="K2071">
        <v>0</v>
      </c>
      <c r="L2071" t="s">
        <v>8737</v>
      </c>
      <c r="M2071" t="s">
        <v>137</v>
      </c>
      <c r="N2071" t="s">
        <v>137</v>
      </c>
    </row>
    <row r="2072" spans="2:14" x14ac:dyDescent="0.35">
      <c r="B2072" t="s">
        <v>8725</v>
      </c>
      <c r="C2072" t="s">
        <v>8750</v>
      </c>
      <c r="D2072">
        <v>848</v>
      </c>
      <c r="E2072">
        <v>2277</v>
      </c>
      <c r="F2072">
        <v>7</v>
      </c>
      <c r="G2072">
        <v>7</v>
      </c>
      <c r="H2072">
        <v>119.96</v>
      </c>
      <c r="I2072">
        <v>7</v>
      </c>
      <c r="J2072">
        <v>7</v>
      </c>
      <c r="K2072">
        <v>0</v>
      </c>
      <c r="L2072" t="s">
        <v>8737</v>
      </c>
      <c r="M2072" t="s">
        <v>137</v>
      </c>
      <c r="N2072" t="s">
        <v>137</v>
      </c>
    </row>
    <row r="2073" spans="2:14" x14ac:dyDescent="0.35">
      <c r="B2073" t="s">
        <v>8725</v>
      </c>
      <c r="C2073" t="s">
        <v>8750</v>
      </c>
      <c r="D2073">
        <v>849</v>
      </c>
      <c r="E2073">
        <v>2560</v>
      </c>
      <c r="F2073">
        <v>6</v>
      </c>
      <c r="G2073">
        <v>6</v>
      </c>
      <c r="H2073">
        <v>1766</v>
      </c>
      <c r="I2073">
        <v>6</v>
      </c>
      <c r="J2073">
        <v>6</v>
      </c>
      <c r="K2073">
        <v>0</v>
      </c>
      <c r="L2073" t="s">
        <v>8737</v>
      </c>
      <c r="M2073" t="s">
        <v>47</v>
      </c>
      <c r="N2073" t="s">
        <v>47</v>
      </c>
    </row>
    <row r="2074" spans="2:14" x14ac:dyDescent="0.35">
      <c r="B2074" t="s">
        <v>8725</v>
      </c>
      <c r="C2074" t="s">
        <v>8750</v>
      </c>
      <c r="D2074">
        <v>853</v>
      </c>
      <c r="E2074">
        <v>2241</v>
      </c>
      <c r="F2074">
        <v>8</v>
      </c>
      <c r="G2074">
        <v>8</v>
      </c>
      <c r="H2074">
        <v>16.989999999999998</v>
      </c>
      <c r="I2074">
        <v>4</v>
      </c>
      <c r="J2074">
        <v>4</v>
      </c>
      <c r="K2074">
        <v>0</v>
      </c>
      <c r="L2074" t="s">
        <v>8737</v>
      </c>
      <c r="M2074" t="s">
        <v>37</v>
      </c>
      <c r="N2074" t="s">
        <v>37</v>
      </c>
    </row>
    <row r="2075" spans="2:14" x14ac:dyDescent="0.35">
      <c r="B2075" t="s">
        <v>8725</v>
      </c>
      <c r="C2075" t="s">
        <v>8750</v>
      </c>
      <c r="D2075">
        <v>859</v>
      </c>
      <c r="E2075">
        <v>2540</v>
      </c>
      <c r="F2075">
        <v>8</v>
      </c>
      <c r="G2075">
        <v>6</v>
      </c>
      <c r="H2075">
        <v>4192</v>
      </c>
      <c r="I2075">
        <v>3</v>
      </c>
      <c r="J2075">
        <v>2</v>
      </c>
      <c r="K2075">
        <v>0</v>
      </c>
      <c r="L2075" t="s">
        <v>8737</v>
      </c>
      <c r="M2075" t="s">
        <v>27</v>
      </c>
      <c r="N2075" t="s">
        <v>27</v>
      </c>
    </row>
    <row r="2076" spans="2:14" x14ac:dyDescent="0.35">
      <c r="B2076" t="s">
        <v>8725</v>
      </c>
      <c r="C2076" t="s">
        <v>8750</v>
      </c>
      <c r="D2076">
        <v>866</v>
      </c>
      <c r="E2076">
        <v>2221</v>
      </c>
      <c r="F2076">
        <v>8</v>
      </c>
      <c r="G2076">
        <v>8</v>
      </c>
      <c r="H2076">
        <v>89.97</v>
      </c>
      <c r="I2076">
        <v>7</v>
      </c>
      <c r="J2076">
        <v>7</v>
      </c>
      <c r="K2076">
        <v>2</v>
      </c>
      <c r="L2076" t="s">
        <v>8737</v>
      </c>
      <c r="M2076" t="s">
        <v>107</v>
      </c>
      <c r="N2076" t="s">
        <v>57</v>
      </c>
    </row>
    <row r="2077" spans="2:14" x14ac:dyDescent="0.35">
      <c r="B2077" t="s">
        <v>8725</v>
      </c>
      <c r="C2077" t="s">
        <v>8750</v>
      </c>
      <c r="D2077">
        <v>867</v>
      </c>
      <c r="E2077">
        <v>2531</v>
      </c>
      <c r="F2077">
        <v>6</v>
      </c>
      <c r="G2077">
        <v>6</v>
      </c>
      <c r="H2077">
        <v>24</v>
      </c>
      <c r="I2077">
        <v>1</v>
      </c>
      <c r="J2077">
        <v>1</v>
      </c>
      <c r="K2077">
        <v>0</v>
      </c>
      <c r="L2077" t="s">
        <v>8737</v>
      </c>
      <c r="M2077" t="s">
        <v>47</v>
      </c>
      <c r="N2077" t="s">
        <v>47</v>
      </c>
    </row>
    <row r="2078" spans="2:14" x14ac:dyDescent="0.35">
      <c r="B2078" t="s">
        <v>8725</v>
      </c>
      <c r="C2078" t="s">
        <v>8750</v>
      </c>
      <c r="D2078">
        <v>871</v>
      </c>
      <c r="E2078">
        <v>2231</v>
      </c>
      <c r="F2078">
        <v>8</v>
      </c>
      <c r="G2078">
        <v>8</v>
      </c>
      <c r="H2078">
        <v>1995</v>
      </c>
      <c r="I2078">
        <v>3</v>
      </c>
      <c r="J2078">
        <v>3</v>
      </c>
      <c r="K2078">
        <v>0</v>
      </c>
      <c r="L2078" t="s">
        <v>8737</v>
      </c>
      <c r="M2078" t="s">
        <v>137</v>
      </c>
      <c r="N2078" t="s">
        <v>137</v>
      </c>
    </row>
    <row r="2079" spans="2:14" x14ac:dyDescent="0.35">
      <c r="B2079" t="s">
        <v>8725</v>
      </c>
      <c r="C2079" t="s">
        <v>8750</v>
      </c>
      <c r="D2079">
        <v>875</v>
      </c>
      <c r="E2079">
        <v>2293</v>
      </c>
      <c r="F2079">
        <v>7</v>
      </c>
      <c r="G2079">
        <v>7</v>
      </c>
      <c r="H2079">
        <v>16.989999999999998</v>
      </c>
      <c r="I2079">
        <v>4</v>
      </c>
      <c r="J2079">
        <v>4</v>
      </c>
      <c r="K2079">
        <v>0</v>
      </c>
      <c r="L2079" t="s">
        <v>8737</v>
      </c>
      <c r="M2079" t="s">
        <v>107</v>
      </c>
      <c r="N2079" t="s">
        <v>107</v>
      </c>
    </row>
    <row r="2080" spans="2:14" x14ac:dyDescent="0.35">
      <c r="B2080" t="s">
        <v>8725</v>
      </c>
      <c r="C2080" t="s">
        <v>8750</v>
      </c>
      <c r="D2080">
        <v>882</v>
      </c>
      <c r="E2080">
        <v>2260</v>
      </c>
      <c r="F2080">
        <v>8</v>
      </c>
      <c r="G2080">
        <v>7</v>
      </c>
      <c r="H2080">
        <v>318.89</v>
      </c>
      <c r="I2080">
        <v>4</v>
      </c>
      <c r="J2080">
        <v>1</v>
      </c>
      <c r="K2080">
        <v>0</v>
      </c>
      <c r="L2080" t="s">
        <v>8737</v>
      </c>
      <c r="M2080" t="s">
        <v>27</v>
      </c>
      <c r="N2080" t="s">
        <v>27</v>
      </c>
    </row>
    <row r="2081" spans="2:14" x14ac:dyDescent="0.35">
      <c r="B2081" t="s">
        <v>8725</v>
      </c>
      <c r="C2081" t="s">
        <v>8750</v>
      </c>
      <c r="D2081">
        <v>883</v>
      </c>
      <c r="E2081">
        <v>2218</v>
      </c>
      <c r="F2081">
        <v>8</v>
      </c>
      <c r="G2081">
        <v>8</v>
      </c>
      <c r="H2081">
        <v>15.98</v>
      </c>
      <c r="I2081">
        <v>1</v>
      </c>
      <c r="J2081">
        <v>1</v>
      </c>
      <c r="K2081">
        <v>1</v>
      </c>
      <c r="L2081" t="s">
        <v>8737</v>
      </c>
      <c r="M2081" t="s">
        <v>27</v>
      </c>
      <c r="N2081" t="s">
        <v>137</v>
      </c>
    </row>
    <row r="2082" spans="2:14" x14ac:dyDescent="0.35">
      <c r="B2082" t="s">
        <v>8725</v>
      </c>
      <c r="C2082" t="s">
        <v>8750</v>
      </c>
      <c r="D2082">
        <v>887</v>
      </c>
      <c r="E2082">
        <v>2556</v>
      </c>
      <c r="F2082">
        <v>6</v>
      </c>
      <c r="G2082">
        <v>6</v>
      </c>
      <c r="H2082">
        <v>67.959999999999994</v>
      </c>
      <c r="I2082">
        <v>4</v>
      </c>
      <c r="J2082">
        <v>4</v>
      </c>
      <c r="K2082">
        <v>0</v>
      </c>
      <c r="L2082" t="s">
        <v>8737</v>
      </c>
      <c r="M2082" t="s">
        <v>137</v>
      </c>
      <c r="N2082" t="s">
        <v>137</v>
      </c>
    </row>
    <row r="2083" spans="2:14" x14ac:dyDescent="0.35">
      <c r="B2083" t="s">
        <v>8725</v>
      </c>
      <c r="C2083" t="s">
        <v>8750</v>
      </c>
      <c r="D2083">
        <v>892</v>
      </c>
      <c r="E2083">
        <v>2191</v>
      </c>
      <c r="F2083">
        <v>8</v>
      </c>
      <c r="G2083">
        <v>8</v>
      </c>
      <c r="H2083">
        <v>2736</v>
      </c>
      <c r="I2083">
        <v>6</v>
      </c>
      <c r="J2083">
        <v>6</v>
      </c>
      <c r="K2083">
        <v>0</v>
      </c>
      <c r="L2083" t="s">
        <v>8737</v>
      </c>
      <c r="M2083" t="s">
        <v>27</v>
      </c>
      <c r="N2083" t="s">
        <v>27</v>
      </c>
    </row>
    <row r="2084" spans="2:14" x14ac:dyDescent="0.35">
      <c r="B2084" t="s">
        <v>8725</v>
      </c>
      <c r="C2084" t="s">
        <v>8750</v>
      </c>
      <c r="D2084">
        <v>904</v>
      </c>
      <c r="E2084">
        <v>2521</v>
      </c>
      <c r="F2084">
        <v>6</v>
      </c>
      <c r="G2084">
        <v>6</v>
      </c>
      <c r="H2084">
        <v>919.52</v>
      </c>
      <c r="I2084">
        <v>4</v>
      </c>
      <c r="J2084">
        <v>2</v>
      </c>
      <c r="K2084">
        <v>0</v>
      </c>
      <c r="L2084" t="s">
        <v>8737</v>
      </c>
      <c r="M2084" t="s">
        <v>37</v>
      </c>
      <c r="N2084" t="s">
        <v>37</v>
      </c>
    </row>
    <row r="2085" spans="2:14" x14ac:dyDescent="0.35">
      <c r="B2085" t="s">
        <v>8725</v>
      </c>
      <c r="C2085" t="s">
        <v>8750</v>
      </c>
      <c r="D2085">
        <v>907</v>
      </c>
      <c r="E2085">
        <v>2447</v>
      </c>
      <c r="F2085">
        <v>6</v>
      </c>
      <c r="G2085">
        <v>6</v>
      </c>
      <c r="H2085">
        <v>1250</v>
      </c>
      <c r="I2085">
        <v>3</v>
      </c>
      <c r="J2085">
        <v>3</v>
      </c>
      <c r="K2085">
        <v>0</v>
      </c>
      <c r="L2085" t="s">
        <v>8737</v>
      </c>
      <c r="M2085" t="s">
        <v>27</v>
      </c>
      <c r="N2085" t="s">
        <v>57</v>
      </c>
    </row>
    <row r="2086" spans="2:14" x14ac:dyDescent="0.35">
      <c r="B2086" t="s">
        <v>8725</v>
      </c>
      <c r="C2086" t="s">
        <v>8750</v>
      </c>
      <c r="D2086">
        <v>909</v>
      </c>
      <c r="E2086">
        <v>2508</v>
      </c>
      <c r="F2086">
        <v>6</v>
      </c>
      <c r="G2086">
        <v>6</v>
      </c>
      <c r="H2086">
        <v>251.85999999999999</v>
      </c>
      <c r="I2086">
        <v>4</v>
      </c>
      <c r="J2086">
        <v>1</v>
      </c>
      <c r="K2086">
        <v>0</v>
      </c>
      <c r="L2086" t="s">
        <v>8737</v>
      </c>
      <c r="M2086" t="s">
        <v>107</v>
      </c>
      <c r="N2086" t="s">
        <v>107</v>
      </c>
    </row>
    <row r="2087" spans="2:14" x14ac:dyDescent="0.35">
      <c r="B2087" t="s">
        <v>8725</v>
      </c>
      <c r="C2087" t="s">
        <v>8750</v>
      </c>
      <c r="D2087">
        <v>910</v>
      </c>
      <c r="E2087">
        <v>2314</v>
      </c>
      <c r="F2087">
        <v>7</v>
      </c>
      <c r="G2087">
        <v>7</v>
      </c>
      <c r="H2087">
        <v>149.94</v>
      </c>
      <c r="I2087">
        <v>4</v>
      </c>
      <c r="J2087">
        <v>4</v>
      </c>
      <c r="K2087">
        <v>0</v>
      </c>
      <c r="L2087" t="s">
        <v>8737</v>
      </c>
      <c r="M2087" t="s">
        <v>27</v>
      </c>
      <c r="N2087" t="s">
        <v>137</v>
      </c>
    </row>
    <row r="2088" spans="2:14" x14ac:dyDescent="0.35">
      <c r="B2088" t="s">
        <v>8725</v>
      </c>
      <c r="C2088" t="s">
        <v>8750</v>
      </c>
      <c r="D2088">
        <v>914</v>
      </c>
      <c r="E2088">
        <v>2493</v>
      </c>
      <c r="F2088">
        <v>6</v>
      </c>
      <c r="G2088">
        <v>6</v>
      </c>
      <c r="H2088">
        <v>4104</v>
      </c>
      <c r="I2088">
        <v>6</v>
      </c>
      <c r="J2088">
        <v>6</v>
      </c>
      <c r="K2088">
        <v>0</v>
      </c>
      <c r="L2088" t="s">
        <v>8737</v>
      </c>
      <c r="M2088" t="s">
        <v>27</v>
      </c>
      <c r="N2088" t="s">
        <v>27</v>
      </c>
    </row>
    <row r="2089" spans="2:14" x14ac:dyDescent="0.35">
      <c r="B2089" t="s">
        <v>8725</v>
      </c>
      <c r="C2089" t="s">
        <v>8750</v>
      </c>
      <c r="D2089">
        <v>928</v>
      </c>
      <c r="E2089">
        <v>2152</v>
      </c>
      <c r="F2089">
        <v>8</v>
      </c>
      <c r="G2089">
        <v>8</v>
      </c>
      <c r="H2089">
        <v>147</v>
      </c>
      <c r="I2089">
        <v>7</v>
      </c>
      <c r="J2089">
        <v>7</v>
      </c>
      <c r="K2089">
        <v>0</v>
      </c>
      <c r="L2089" t="s">
        <v>8737</v>
      </c>
      <c r="M2089" t="s">
        <v>37</v>
      </c>
      <c r="N2089" t="s">
        <v>37</v>
      </c>
    </row>
    <row r="2090" spans="2:14" x14ac:dyDescent="0.35">
      <c r="B2090" t="s">
        <v>8725</v>
      </c>
      <c r="C2090" t="s">
        <v>8750</v>
      </c>
      <c r="D2090">
        <v>931</v>
      </c>
      <c r="E2090">
        <v>2539</v>
      </c>
      <c r="F2090">
        <v>7</v>
      </c>
      <c r="G2090">
        <v>6</v>
      </c>
      <c r="H2090">
        <v>443.64</v>
      </c>
      <c r="I2090">
        <v>4</v>
      </c>
      <c r="J2090">
        <v>2</v>
      </c>
      <c r="K2090">
        <v>0</v>
      </c>
      <c r="L2090" t="s">
        <v>8737</v>
      </c>
      <c r="M2090" t="s">
        <v>47</v>
      </c>
      <c r="N2090" t="s">
        <v>47</v>
      </c>
    </row>
    <row r="2091" spans="2:14" x14ac:dyDescent="0.35">
      <c r="B2091" t="s">
        <v>8725</v>
      </c>
      <c r="C2091" t="s">
        <v>8750</v>
      </c>
      <c r="D2091">
        <v>938</v>
      </c>
      <c r="E2091">
        <v>2256</v>
      </c>
      <c r="F2091">
        <v>8</v>
      </c>
      <c r="G2091">
        <v>8</v>
      </c>
      <c r="H2091">
        <v>798</v>
      </c>
      <c r="I2091">
        <v>3</v>
      </c>
      <c r="J2091">
        <v>3</v>
      </c>
      <c r="K2091">
        <v>1</v>
      </c>
      <c r="L2091" t="s">
        <v>8737</v>
      </c>
      <c r="M2091" t="s">
        <v>27</v>
      </c>
      <c r="N2091" t="s">
        <v>57</v>
      </c>
    </row>
    <row r="2092" spans="2:14" x14ac:dyDescent="0.35">
      <c r="B2092" t="s">
        <v>8725</v>
      </c>
      <c r="C2092" t="s">
        <v>8750</v>
      </c>
      <c r="D2092">
        <v>940</v>
      </c>
      <c r="E2092">
        <v>2181</v>
      </c>
      <c r="F2092">
        <v>8</v>
      </c>
      <c r="G2092">
        <v>8</v>
      </c>
      <c r="H2092">
        <v>47.98</v>
      </c>
      <c r="I2092">
        <v>4</v>
      </c>
      <c r="J2092">
        <v>4</v>
      </c>
      <c r="K2092">
        <v>0</v>
      </c>
      <c r="L2092" t="s">
        <v>8737</v>
      </c>
      <c r="M2092" t="s">
        <v>107</v>
      </c>
      <c r="N2092" t="s">
        <v>107</v>
      </c>
    </row>
    <row r="2093" spans="2:14" x14ac:dyDescent="0.35">
      <c r="B2093" t="s">
        <v>8725</v>
      </c>
      <c r="C2093" t="s">
        <v>8750</v>
      </c>
      <c r="D2093">
        <v>941</v>
      </c>
      <c r="E2093">
        <v>2318</v>
      </c>
      <c r="F2093">
        <v>7</v>
      </c>
      <c r="G2093">
        <v>7</v>
      </c>
      <c r="H2093">
        <v>269.70000000000005</v>
      </c>
      <c r="I2093">
        <v>7</v>
      </c>
      <c r="J2093">
        <v>7</v>
      </c>
      <c r="K2093">
        <v>0</v>
      </c>
      <c r="L2093" t="s">
        <v>8737</v>
      </c>
      <c r="M2093" t="s">
        <v>27</v>
      </c>
      <c r="N2093" t="s">
        <v>27</v>
      </c>
    </row>
    <row r="2094" spans="2:14" x14ac:dyDescent="0.35">
      <c r="B2094" t="s">
        <v>8725</v>
      </c>
      <c r="C2094" t="s">
        <v>8750</v>
      </c>
      <c r="D2094">
        <v>956</v>
      </c>
      <c r="E2094">
        <v>2357</v>
      </c>
      <c r="F2094">
        <v>8</v>
      </c>
      <c r="G2094">
        <v>7</v>
      </c>
      <c r="H2094">
        <v>7343.92</v>
      </c>
      <c r="I2094">
        <v>7</v>
      </c>
      <c r="J2094">
        <v>6</v>
      </c>
      <c r="K2094">
        <v>0</v>
      </c>
      <c r="L2094" t="s">
        <v>8737</v>
      </c>
      <c r="M2094" t="s">
        <v>47</v>
      </c>
      <c r="N2094" t="s">
        <v>47</v>
      </c>
    </row>
    <row r="2095" spans="2:14" x14ac:dyDescent="0.35">
      <c r="B2095" t="s">
        <v>8725</v>
      </c>
      <c r="C2095" t="s">
        <v>8750</v>
      </c>
      <c r="D2095">
        <v>959</v>
      </c>
      <c r="E2095">
        <v>2434</v>
      </c>
      <c r="F2095">
        <v>6</v>
      </c>
      <c r="G2095">
        <v>6</v>
      </c>
      <c r="H2095">
        <v>74.97</v>
      </c>
      <c r="I2095">
        <v>4</v>
      </c>
      <c r="J2095">
        <v>4</v>
      </c>
      <c r="K2095">
        <v>1</v>
      </c>
      <c r="L2095" t="s">
        <v>8737</v>
      </c>
      <c r="M2095" t="s">
        <v>47</v>
      </c>
      <c r="N2095" t="s">
        <v>37</v>
      </c>
    </row>
    <row r="2096" spans="2:14" x14ac:dyDescent="0.35">
      <c r="B2096" t="s">
        <v>8725</v>
      </c>
      <c r="C2096" t="s">
        <v>8750</v>
      </c>
      <c r="D2096">
        <v>961</v>
      </c>
      <c r="E2096">
        <v>2375</v>
      </c>
      <c r="F2096">
        <v>7</v>
      </c>
      <c r="G2096">
        <v>7</v>
      </c>
      <c r="H2096">
        <v>162</v>
      </c>
      <c r="I2096">
        <v>2</v>
      </c>
      <c r="J2096">
        <v>2</v>
      </c>
      <c r="K2096">
        <v>0</v>
      </c>
      <c r="L2096" t="s">
        <v>8737</v>
      </c>
      <c r="M2096" t="s">
        <v>27</v>
      </c>
      <c r="N2096" t="s">
        <v>27</v>
      </c>
    </row>
    <row r="2097" spans="2:14" x14ac:dyDescent="0.35">
      <c r="B2097" t="s">
        <v>8725</v>
      </c>
      <c r="C2097" t="s">
        <v>8750</v>
      </c>
      <c r="D2097">
        <v>963</v>
      </c>
      <c r="E2097">
        <v>2166</v>
      </c>
      <c r="F2097">
        <v>8</v>
      </c>
      <c r="G2097">
        <v>8</v>
      </c>
      <c r="H2097">
        <v>539.70000000000005</v>
      </c>
      <c r="I2097">
        <v>2</v>
      </c>
      <c r="J2097">
        <v>2</v>
      </c>
      <c r="K2097">
        <v>0</v>
      </c>
      <c r="L2097" t="s">
        <v>8737</v>
      </c>
      <c r="M2097" t="s">
        <v>57</v>
      </c>
      <c r="N2097" t="s">
        <v>57</v>
      </c>
    </row>
    <row r="2098" spans="2:14" x14ac:dyDescent="0.35">
      <c r="B2098" t="s">
        <v>8725</v>
      </c>
      <c r="C2098" t="s">
        <v>8750</v>
      </c>
      <c r="D2098">
        <v>973</v>
      </c>
      <c r="E2098">
        <v>2518</v>
      </c>
      <c r="F2098">
        <v>6</v>
      </c>
      <c r="G2098">
        <v>6</v>
      </c>
      <c r="H2098">
        <v>8.99</v>
      </c>
      <c r="I2098">
        <v>1</v>
      </c>
      <c r="J2098">
        <v>1</v>
      </c>
      <c r="K2098">
        <v>0</v>
      </c>
      <c r="L2098" t="s">
        <v>8737</v>
      </c>
      <c r="M2098" t="s">
        <v>57</v>
      </c>
      <c r="N2098" t="s">
        <v>57</v>
      </c>
    </row>
    <row r="2099" spans="2:14" x14ac:dyDescent="0.35">
      <c r="B2099" t="s">
        <v>8725</v>
      </c>
      <c r="C2099" t="s">
        <v>8750</v>
      </c>
      <c r="D2099">
        <v>974</v>
      </c>
      <c r="E2099">
        <v>2214</v>
      </c>
      <c r="F2099">
        <v>8</v>
      </c>
      <c r="G2099">
        <v>8</v>
      </c>
      <c r="H2099">
        <v>54.95</v>
      </c>
      <c r="I2099">
        <v>1</v>
      </c>
      <c r="J2099">
        <v>1</v>
      </c>
      <c r="K2099">
        <v>0</v>
      </c>
      <c r="L2099" t="s">
        <v>8737</v>
      </c>
      <c r="M2099" t="s">
        <v>137</v>
      </c>
      <c r="N2099" t="s">
        <v>137</v>
      </c>
    </row>
    <row r="2100" spans="2:14" x14ac:dyDescent="0.35">
      <c r="B2100" t="s">
        <v>8725</v>
      </c>
      <c r="C2100" t="s">
        <v>8750</v>
      </c>
      <c r="D2100">
        <v>977</v>
      </c>
      <c r="E2100">
        <v>2481</v>
      </c>
      <c r="F2100">
        <v>6</v>
      </c>
      <c r="G2100">
        <v>6</v>
      </c>
      <c r="H2100">
        <v>55.96</v>
      </c>
      <c r="I2100">
        <v>4</v>
      </c>
      <c r="J2100">
        <v>4</v>
      </c>
      <c r="K2100">
        <v>0</v>
      </c>
      <c r="L2100" t="s">
        <v>8737</v>
      </c>
      <c r="M2100" t="s">
        <v>137</v>
      </c>
      <c r="N2100" t="s">
        <v>137</v>
      </c>
    </row>
    <row r="2101" spans="2:14" x14ac:dyDescent="0.35">
      <c r="B2101" t="s">
        <v>8725</v>
      </c>
      <c r="C2101" t="s">
        <v>8750</v>
      </c>
      <c r="D2101">
        <v>980</v>
      </c>
      <c r="E2101">
        <v>2122</v>
      </c>
      <c r="F2101">
        <v>8</v>
      </c>
      <c r="G2101">
        <v>8</v>
      </c>
      <c r="H2101">
        <v>29.99</v>
      </c>
      <c r="I2101">
        <v>7</v>
      </c>
      <c r="J2101">
        <v>7</v>
      </c>
      <c r="K2101">
        <v>0</v>
      </c>
      <c r="L2101" t="s">
        <v>8737</v>
      </c>
      <c r="M2101" t="s">
        <v>27</v>
      </c>
      <c r="N2101" t="s">
        <v>27</v>
      </c>
    </row>
    <row r="2102" spans="2:14" x14ac:dyDescent="0.35">
      <c r="B2102" t="s">
        <v>8725</v>
      </c>
      <c r="C2102" t="s">
        <v>8750</v>
      </c>
      <c r="D2102">
        <v>985</v>
      </c>
      <c r="E2102">
        <v>2533</v>
      </c>
      <c r="F2102">
        <v>6</v>
      </c>
      <c r="G2102">
        <v>6</v>
      </c>
      <c r="H2102">
        <v>899</v>
      </c>
      <c r="I2102">
        <v>6</v>
      </c>
      <c r="J2102">
        <v>6</v>
      </c>
      <c r="K2102">
        <v>0</v>
      </c>
      <c r="L2102" t="s">
        <v>8737</v>
      </c>
      <c r="M2102" t="s">
        <v>47</v>
      </c>
      <c r="N2102" t="s">
        <v>47</v>
      </c>
    </row>
    <row r="2103" spans="2:14" x14ac:dyDescent="0.35">
      <c r="B2103" t="s">
        <v>8725</v>
      </c>
      <c r="C2103" t="s">
        <v>8750</v>
      </c>
      <c r="D2103">
        <v>990</v>
      </c>
      <c r="E2103">
        <v>2210</v>
      </c>
      <c r="F2103">
        <v>8</v>
      </c>
      <c r="G2103">
        <v>8</v>
      </c>
      <c r="H2103">
        <v>89.97</v>
      </c>
      <c r="I2103">
        <v>7</v>
      </c>
      <c r="J2103">
        <v>7</v>
      </c>
      <c r="K2103">
        <v>0</v>
      </c>
      <c r="L2103" t="s">
        <v>8737</v>
      </c>
      <c r="M2103" t="s">
        <v>37</v>
      </c>
      <c r="N2103" t="s">
        <v>37</v>
      </c>
    </row>
    <row r="2104" spans="2:14" x14ac:dyDescent="0.35">
      <c r="B2104" t="s">
        <v>8725</v>
      </c>
      <c r="C2104" t="s">
        <v>8750</v>
      </c>
      <c r="D2104">
        <v>993</v>
      </c>
      <c r="E2104">
        <v>2290</v>
      </c>
      <c r="F2104">
        <v>8</v>
      </c>
      <c r="G2104">
        <v>7</v>
      </c>
      <c r="H2104">
        <v>1167.5</v>
      </c>
      <c r="I2104">
        <v>5</v>
      </c>
      <c r="J2104">
        <v>4</v>
      </c>
      <c r="K2104">
        <v>0</v>
      </c>
      <c r="L2104" t="s">
        <v>8737</v>
      </c>
      <c r="M2104" t="s">
        <v>47</v>
      </c>
      <c r="N2104" t="s">
        <v>47</v>
      </c>
    </row>
    <row r="2105" spans="2:14" x14ac:dyDescent="0.35">
      <c r="B2105" t="s">
        <v>8725</v>
      </c>
      <c r="C2105" t="s">
        <v>8750</v>
      </c>
      <c r="D2105">
        <v>1010</v>
      </c>
      <c r="E2105">
        <v>2482</v>
      </c>
      <c r="F2105">
        <v>6</v>
      </c>
      <c r="G2105">
        <v>6</v>
      </c>
      <c r="H2105">
        <v>36</v>
      </c>
      <c r="I2105">
        <v>1</v>
      </c>
      <c r="J2105">
        <v>1</v>
      </c>
      <c r="K2105">
        <v>1</v>
      </c>
      <c r="L2105" t="s">
        <v>8737</v>
      </c>
      <c r="M2105" t="s">
        <v>84</v>
      </c>
      <c r="N2105" t="s">
        <v>27</v>
      </c>
    </row>
    <row r="2106" spans="2:14" x14ac:dyDescent="0.35">
      <c r="B2106" t="s">
        <v>8725</v>
      </c>
      <c r="C2106" t="s">
        <v>8750</v>
      </c>
      <c r="D2106">
        <v>1011</v>
      </c>
      <c r="E2106">
        <v>2259</v>
      </c>
      <c r="F2106">
        <v>7</v>
      </c>
      <c r="G2106">
        <v>7</v>
      </c>
      <c r="H2106">
        <v>17.5</v>
      </c>
      <c r="I2106">
        <v>4</v>
      </c>
      <c r="J2106">
        <v>4</v>
      </c>
      <c r="K2106">
        <v>0</v>
      </c>
      <c r="L2106" t="s">
        <v>8737</v>
      </c>
      <c r="M2106" t="s">
        <v>137</v>
      </c>
      <c r="N2106" t="s">
        <v>137</v>
      </c>
    </row>
    <row r="2107" spans="2:14" x14ac:dyDescent="0.35">
      <c r="B2107" t="s">
        <v>8725</v>
      </c>
      <c r="C2107" t="s">
        <v>8750</v>
      </c>
      <c r="D2107">
        <v>1012</v>
      </c>
      <c r="E2107">
        <v>2444</v>
      </c>
      <c r="F2107">
        <v>6</v>
      </c>
      <c r="G2107">
        <v>6</v>
      </c>
      <c r="H2107">
        <v>4415</v>
      </c>
      <c r="I2107">
        <v>6</v>
      </c>
      <c r="J2107">
        <v>6</v>
      </c>
      <c r="K2107">
        <v>0</v>
      </c>
      <c r="L2107" t="s">
        <v>8737</v>
      </c>
      <c r="M2107" t="s">
        <v>27</v>
      </c>
      <c r="N2107" t="s">
        <v>27</v>
      </c>
    </row>
    <row r="2108" spans="2:14" x14ac:dyDescent="0.35">
      <c r="B2108" t="s">
        <v>8725</v>
      </c>
      <c r="C2108" t="s">
        <v>8750</v>
      </c>
      <c r="D2108">
        <v>1013</v>
      </c>
      <c r="E2108">
        <v>2501</v>
      </c>
      <c r="F2108">
        <v>6</v>
      </c>
      <c r="G2108">
        <v>6</v>
      </c>
      <c r="H2108">
        <v>117.9</v>
      </c>
      <c r="I2108">
        <v>2</v>
      </c>
      <c r="J2108">
        <v>2</v>
      </c>
      <c r="K2108">
        <v>0</v>
      </c>
      <c r="L2108" t="s">
        <v>8737</v>
      </c>
      <c r="M2108" t="s">
        <v>37</v>
      </c>
      <c r="N2108" t="s">
        <v>37</v>
      </c>
    </row>
    <row r="2109" spans="2:14" x14ac:dyDescent="0.35">
      <c r="B2109" t="s">
        <v>8725</v>
      </c>
      <c r="C2109" t="s">
        <v>8750</v>
      </c>
      <c r="D2109">
        <v>1016</v>
      </c>
      <c r="E2109">
        <v>2255</v>
      </c>
      <c r="F2109">
        <v>8</v>
      </c>
      <c r="G2109">
        <v>8</v>
      </c>
      <c r="H2109">
        <v>2510.91</v>
      </c>
      <c r="I2109">
        <v>4</v>
      </c>
      <c r="J2109">
        <v>1</v>
      </c>
      <c r="K2109">
        <v>0</v>
      </c>
      <c r="L2109" t="s">
        <v>8737</v>
      </c>
      <c r="M2109" t="s">
        <v>57</v>
      </c>
      <c r="N2109" t="s">
        <v>57</v>
      </c>
    </row>
    <row r="2110" spans="2:14" x14ac:dyDescent="0.35">
      <c r="B2110" t="s">
        <v>8725</v>
      </c>
      <c r="C2110" t="s">
        <v>8750</v>
      </c>
      <c r="D2110">
        <v>1023</v>
      </c>
      <c r="E2110">
        <v>2285</v>
      </c>
      <c r="F2110">
        <v>7</v>
      </c>
      <c r="G2110">
        <v>7</v>
      </c>
      <c r="H2110">
        <v>144.94999999999999</v>
      </c>
      <c r="I2110">
        <v>7</v>
      </c>
      <c r="J2110">
        <v>7</v>
      </c>
      <c r="K2110">
        <v>0</v>
      </c>
      <c r="L2110" t="s">
        <v>8737</v>
      </c>
      <c r="M2110" t="s">
        <v>27</v>
      </c>
      <c r="N2110" t="s">
        <v>137</v>
      </c>
    </row>
    <row r="2111" spans="2:14" x14ac:dyDescent="0.35">
      <c r="B2111" t="s">
        <v>8725</v>
      </c>
      <c r="C2111" t="s">
        <v>8750</v>
      </c>
      <c r="D2111">
        <v>1032</v>
      </c>
      <c r="E2111">
        <v>2474</v>
      </c>
      <c r="F2111">
        <v>7</v>
      </c>
      <c r="G2111">
        <v>6</v>
      </c>
      <c r="H2111">
        <v>152.45000000000002</v>
      </c>
      <c r="I2111">
        <v>4</v>
      </c>
      <c r="J2111">
        <v>1</v>
      </c>
      <c r="K2111">
        <v>0</v>
      </c>
      <c r="L2111" t="s">
        <v>8737</v>
      </c>
      <c r="M2111" t="s">
        <v>47</v>
      </c>
      <c r="N2111" t="s">
        <v>47</v>
      </c>
    </row>
    <row r="2112" spans="2:14" x14ac:dyDescent="0.35">
      <c r="B2112" t="s">
        <v>8725</v>
      </c>
      <c r="C2112" t="s">
        <v>8750</v>
      </c>
      <c r="D2112">
        <v>1039</v>
      </c>
      <c r="E2112">
        <v>2140</v>
      </c>
      <c r="F2112">
        <v>8</v>
      </c>
      <c r="G2112">
        <v>8</v>
      </c>
      <c r="H2112">
        <v>49.9</v>
      </c>
      <c r="I2112">
        <v>4</v>
      </c>
      <c r="J2112">
        <v>4</v>
      </c>
      <c r="K2112">
        <v>1</v>
      </c>
      <c r="L2112" t="s">
        <v>8737</v>
      </c>
      <c r="M2112" t="s">
        <v>27</v>
      </c>
      <c r="N2112" t="s">
        <v>137</v>
      </c>
    </row>
    <row r="2113" spans="2:14" x14ac:dyDescent="0.35">
      <c r="B2113" t="s">
        <v>8725</v>
      </c>
      <c r="C2113" t="s">
        <v>8750</v>
      </c>
      <c r="D2113">
        <v>1040</v>
      </c>
      <c r="E2113">
        <v>2157</v>
      </c>
      <c r="F2113">
        <v>8</v>
      </c>
      <c r="G2113">
        <v>8</v>
      </c>
      <c r="H2113">
        <v>41.97</v>
      </c>
      <c r="I2113">
        <v>4</v>
      </c>
      <c r="J2113">
        <v>4</v>
      </c>
      <c r="K2113">
        <v>0</v>
      </c>
      <c r="L2113" t="s">
        <v>8737</v>
      </c>
      <c r="M2113" t="s">
        <v>27</v>
      </c>
      <c r="N2113" t="s">
        <v>27</v>
      </c>
    </row>
    <row r="2114" spans="2:14" x14ac:dyDescent="0.35">
      <c r="B2114" t="s">
        <v>8725</v>
      </c>
      <c r="C2114" t="s">
        <v>8750</v>
      </c>
      <c r="D2114">
        <v>1042</v>
      </c>
      <c r="E2114">
        <v>2504</v>
      </c>
      <c r="F2114">
        <v>6</v>
      </c>
      <c r="G2114">
        <v>6</v>
      </c>
      <c r="H2114">
        <v>128.97</v>
      </c>
      <c r="I2114">
        <v>7</v>
      </c>
      <c r="J2114">
        <v>7</v>
      </c>
      <c r="K2114">
        <v>0</v>
      </c>
      <c r="L2114" t="s">
        <v>8737</v>
      </c>
      <c r="M2114" t="s">
        <v>27</v>
      </c>
      <c r="N2114" t="s">
        <v>27</v>
      </c>
    </row>
    <row r="2115" spans="2:14" x14ac:dyDescent="0.35">
      <c r="B2115" t="s">
        <v>8725</v>
      </c>
      <c r="C2115" t="s">
        <v>8750</v>
      </c>
      <c r="D2115">
        <v>1043</v>
      </c>
      <c r="E2115">
        <v>2385</v>
      </c>
      <c r="F2115">
        <v>7</v>
      </c>
      <c r="G2115">
        <v>7</v>
      </c>
      <c r="H2115">
        <v>276</v>
      </c>
      <c r="I2115">
        <v>2</v>
      </c>
      <c r="J2115">
        <v>2</v>
      </c>
      <c r="K2115">
        <v>0</v>
      </c>
      <c r="L2115" t="s">
        <v>8737</v>
      </c>
      <c r="M2115" t="s">
        <v>47</v>
      </c>
      <c r="N2115" t="s">
        <v>47</v>
      </c>
    </row>
    <row r="2116" spans="2:14" x14ac:dyDescent="0.35">
      <c r="B2116" t="s">
        <v>8725</v>
      </c>
      <c r="C2116" t="s">
        <v>8750</v>
      </c>
      <c r="D2116">
        <v>1044</v>
      </c>
      <c r="E2116">
        <v>2340</v>
      </c>
      <c r="F2116">
        <v>7</v>
      </c>
      <c r="G2116">
        <v>7</v>
      </c>
      <c r="H2116">
        <v>249.75</v>
      </c>
      <c r="I2116">
        <v>7</v>
      </c>
      <c r="J2116">
        <v>7</v>
      </c>
      <c r="K2116">
        <v>0</v>
      </c>
      <c r="L2116" t="s">
        <v>8737</v>
      </c>
      <c r="M2116" t="s">
        <v>57</v>
      </c>
      <c r="N2116" t="s">
        <v>57</v>
      </c>
    </row>
    <row r="2117" spans="2:14" x14ac:dyDescent="0.35">
      <c r="B2117" t="s">
        <v>8725</v>
      </c>
      <c r="C2117" t="s">
        <v>8750</v>
      </c>
      <c r="D2117">
        <v>1045</v>
      </c>
      <c r="E2117">
        <v>2280</v>
      </c>
      <c r="F2117">
        <v>7</v>
      </c>
      <c r="G2117">
        <v>7</v>
      </c>
      <c r="H2117">
        <v>14.97</v>
      </c>
      <c r="I2117">
        <v>1</v>
      </c>
      <c r="J2117">
        <v>1</v>
      </c>
      <c r="K2117">
        <v>0</v>
      </c>
      <c r="L2117" t="s">
        <v>8737</v>
      </c>
      <c r="M2117" t="s">
        <v>47</v>
      </c>
      <c r="N2117" t="s">
        <v>47</v>
      </c>
    </row>
    <row r="2118" spans="2:14" x14ac:dyDescent="0.35">
      <c r="B2118" t="s">
        <v>8725</v>
      </c>
      <c r="C2118" t="s">
        <v>8750</v>
      </c>
      <c r="D2118">
        <v>1046</v>
      </c>
      <c r="E2118">
        <v>2396</v>
      </c>
      <c r="F2118">
        <v>8</v>
      </c>
      <c r="G2118">
        <v>6</v>
      </c>
      <c r="H2118">
        <v>239.8</v>
      </c>
      <c r="I2118">
        <v>1</v>
      </c>
      <c r="J2118">
        <v>1</v>
      </c>
      <c r="K2118">
        <v>0</v>
      </c>
      <c r="L2118" t="s">
        <v>8737</v>
      </c>
      <c r="M2118" t="s">
        <v>137</v>
      </c>
      <c r="N2118" t="s">
        <v>137</v>
      </c>
    </row>
    <row r="2119" spans="2:14" x14ac:dyDescent="0.35">
      <c r="B2119" t="s">
        <v>8725</v>
      </c>
      <c r="C2119" t="s">
        <v>8750</v>
      </c>
      <c r="D2119">
        <v>1050</v>
      </c>
      <c r="E2119">
        <v>2534</v>
      </c>
      <c r="F2119">
        <v>6</v>
      </c>
      <c r="G2119">
        <v>6</v>
      </c>
      <c r="H2119">
        <v>74.95</v>
      </c>
      <c r="I2119">
        <v>4</v>
      </c>
      <c r="J2119">
        <v>4</v>
      </c>
      <c r="K2119">
        <v>2</v>
      </c>
      <c r="L2119" t="s">
        <v>8737</v>
      </c>
      <c r="M2119" t="s">
        <v>137</v>
      </c>
      <c r="N2119" t="s">
        <v>137</v>
      </c>
    </row>
    <row r="2120" spans="2:14" x14ac:dyDescent="0.35">
      <c r="B2120" t="s">
        <v>8725</v>
      </c>
      <c r="C2120" t="s">
        <v>8750</v>
      </c>
      <c r="D2120">
        <v>1054</v>
      </c>
      <c r="E2120">
        <v>2294</v>
      </c>
      <c r="F2120">
        <v>7</v>
      </c>
      <c r="G2120">
        <v>7</v>
      </c>
      <c r="H2120">
        <v>29.97</v>
      </c>
      <c r="I2120">
        <v>1</v>
      </c>
      <c r="J2120">
        <v>1</v>
      </c>
      <c r="K2120">
        <v>0</v>
      </c>
      <c r="L2120" t="s">
        <v>8737</v>
      </c>
      <c r="M2120" t="s">
        <v>27</v>
      </c>
      <c r="N2120" t="s">
        <v>27</v>
      </c>
    </row>
    <row r="2121" spans="2:14" x14ac:dyDescent="0.35">
      <c r="B2121" t="s">
        <v>8725</v>
      </c>
      <c r="C2121" t="s">
        <v>8750</v>
      </c>
      <c r="D2121">
        <v>1057</v>
      </c>
      <c r="E2121">
        <v>2228</v>
      </c>
      <c r="F2121">
        <v>8</v>
      </c>
      <c r="G2121">
        <v>8</v>
      </c>
      <c r="H2121">
        <v>74.849999999999994</v>
      </c>
      <c r="I2121">
        <v>4</v>
      </c>
      <c r="J2121">
        <v>4</v>
      </c>
      <c r="K2121">
        <v>0</v>
      </c>
      <c r="L2121" t="s">
        <v>8737</v>
      </c>
      <c r="M2121" t="s">
        <v>137</v>
      </c>
      <c r="N2121" t="s">
        <v>137</v>
      </c>
    </row>
    <row r="2122" spans="2:14" x14ac:dyDescent="0.35">
      <c r="B2122" t="s">
        <v>8725</v>
      </c>
      <c r="C2122" t="s">
        <v>8750</v>
      </c>
      <c r="D2122">
        <v>1059</v>
      </c>
      <c r="E2122">
        <v>2346</v>
      </c>
      <c r="F2122">
        <v>8</v>
      </c>
      <c r="G2122">
        <v>7</v>
      </c>
      <c r="H2122">
        <v>2995.8</v>
      </c>
      <c r="I2122">
        <v>7</v>
      </c>
      <c r="J2122">
        <v>6</v>
      </c>
      <c r="K2122">
        <v>0</v>
      </c>
      <c r="L2122" t="s">
        <v>8737</v>
      </c>
      <c r="M2122" t="s">
        <v>27</v>
      </c>
      <c r="N2122" t="s">
        <v>27</v>
      </c>
    </row>
    <row r="2123" spans="2:14" x14ac:dyDescent="0.35">
      <c r="B2123" t="s">
        <v>8725</v>
      </c>
      <c r="C2123" t="s">
        <v>8750</v>
      </c>
      <c r="D2123">
        <v>1061</v>
      </c>
      <c r="E2123">
        <v>2298</v>
      </c>
      <c r="F2123">
        <v>7</v>
      </c>
      <c r="G2123">
        <v>7</v>
      </c>
      <c r="H2123">
        <v>64.95</v>
      </c>
      <c r="I2123">
        <v>4</v>
      </c>
      <c r="J2123">
        <v>4</v>
      </c>
      <c r="K2123">
        <v>1</v>
      </c>
      <c r="L2123" t="s">
        <v>8737</v>
      </c>
      <c r="M2123" t="s">
        <v>47</v>
      </c>
      <c r="N2123" t="s">
        <v>37</v>
      </c>
    </row>
    <row r="2124" spans="2:14" x14ac:dyDescent="0.35">
      <c r="B2124" t="s">
        <v>8725</v>
      </c>
      <c r="C2124" t="s">
        <v>8750</v>
      </c>
      <c r="D2124">
        <v>1062</v>
      </c>
      <c r="E2124">
        <v>2364</v>
      </c>
      <c r="F2124">
        <v>7</v>
      </c>
      <c r="G2124">
        <v>7</v>
      </c>
      <c r="H2124">
        <v>124.94999999999999</v>
      </c>
      <c r="I2124">
        <v>4</v>
      </c>
      <c r="J2124">
        <v>4</v>
      </c>
      <c r="K2124">
        <v>0</v>
      </c>
      <c r="L2124" t="s">
        <v>8737</v>
      </c>
      <c r="M2124" t="s">
        <v>27</v>
      </c>
      <c r="N2124" t="s">
        <v>27</v>
      </c>
    </row>
    <row r="2125" spans="2:14" x14ac:dyDescent="0.35">
      <c r="B2125" t="s">
        <v>8725</v>
      </c>
      <c r="C2125" t="s">
        <v>8750</v>
      </c>
      <c r="D2125">
        <v>1063</v>
      </c>
      <c r="E2125">
        <v>2335</v>
      </c>
      <c r="F2125">
        <v>7</v>
      </c>
      <c r="G2125">
        <v>7</v>
      </c>
      <c r="H2125">
        <v>14.99</v>
      </c>
      <c r="I2125">
        <v>4</v>
      </c>
      <c r="J2125">
        <v>4</v>
      </c>
      <c r="K2125">
        <v>0</v>
      </c>
      <c r="L2125" t="s">
        <v>8737</v>
      </c>
      <c r="M2125" t="s">
        <v>27</v>
      </c>
      <c r="N2125" t="s">
        <v>27</v>
      </c>
    </row>
    <row r="2126" spans="2:14" x14ac:dyDescent="0.35">
      <c r="B2126" t="s">
        <v>8725</v>
      </c>
      <c r="C2126" t="s">
        <v>8750</v>
      </c>
      <c r="D2126">
        <v>1066</v>
      </c>
      <c r="E2126">
        <v>2312</v>
      </c>
      <c r="F2126">
        <v>7</v>
      </c>
      <c r="G2126">
        <v>7</v>
      </c>
      <c r="H2126">
        <v>196</v>
      </c>
      <c r="I2126">
        <v>7</v>
      </c>
      <c r="J2126">
        <v>7</v>
      </c>
      <c r="K2126">
        <v>0</v>
      </c>
      <c r="L2126" t="s">
        <v>8737</v>
      </c>
      <c r="M2126" t="s">
        <v>27</v>
      </c>
      <c r="N2126" t="s">
        <v>27</v>
      </c>
    </row>
    <row r="2127" spans="2:14" x14ac:dyDescent="0.35">
      <c r="B2127" t="s">
        <v>8725</v>
      </c>
      <c r="C2127" t="s">
        <v>8750</v>
      </c>
      <c r="D2127">
        <v>1085</v>
      </c>
      <c r="E2127">
        <v>2121</v>
      </c>
      <c r="F2127">
        <v>8</v>
      </c>
      <c r="G2127">
        <v>8</v>
      </c>
      <c r="H2127">
        <v>534</v>
      </c>
      <c r="I2127">
        <v>2</v>
      </c>
      <c r="J2127">
        <v>2</v>
      </c>
      <c r="K2127">
        <v>0</v>
      </c>
      <c r="L2127" t="s">
        <v>8737</v>
      </c>
      <c r="M2127" t="s">
        <v>47</v>
      </c>
      <c r="N2127" t="s">
        <v>47</v>
      </c>
    </row>
    <row r="2128" spans="2:14" x14ac:dyDescent="0.35">
      <c r="B2128" t="s">
        <v>8725</v>
      </c>
      <c r="C2128" t="s">
        <v>8750</v>
      </c>
      <c r="D2128">
        <v>1087</v>
      </c>
      <c r="E2128">
        <v>2333</v>
      </c>
      <c r="F2128">
        <v>7</v>
      </c>
      <c r="G2128">
        <v>7</v>
      </c>
      <c r="H2128">
        <v>2052</v>
      </c>
      <c r="I2128">
        <v>6</v>
      </c>
      <c r="J2128">
        <v>6</v>
      </c>
      <c r="K2128">
        <v>0</v>
      </c>
      <c r="L2128" t="s">
        <v>8737</v>
      </c>
      <c r="M2128" t="s">
        <v>57</v>
      </c>
      <c r="N2128" t="s">
        <v>57</v>
      </c>
    </row>
    <row r="2129" spans="2:14" x14ac:dyDescent="0.35">
      <c r="B2129" t="s">
        <v>8725</v>
      </c>
      <c r="C2129" t="s">
        <v>8750</v>
      </c>
      <c r="D2129">
        <v>1092</v>
      </c>
      <c r="E2129">
        <v>2510</v>
      </c>
      <c r="F2129">
        <v>6</v>
      </c>
      <c r="G2129">
        <v>6</v>
      </c>
      <c r="H2129">
        <v>595</v>
      </c>
      <c r="I2129">
        <v>2</v>
      </c>
      <c r="J2129">
        <v>2</v>
      </c>
      <c r="K2129">
        <v>0</v>
      </c>
      <c r="L2129" t="s">
        <v>8737</v>
      </c>
      <c r="M2129" t="s">
        <v>37</v>
      </c>
      <c r="N2129" t="s">
        <v>37</v>
      </c>
    </row>
    <row r="2130" spans="2:14" x14ac:dyDescent="0.35">
      <c r="B2130" t="s">
        <v>8725</v>
      </c>
      <c r="C2130" t="s">
        <v>8750</v>
      </c>
      <c r="D2130">
        <v>1098</v>
      </c>
      <c r="E2130">
        <v>2197</v>
      </c>
      <c r="F2130">
        <v>8</v>
      </c>
      <c r="G2130">
        <v>8</v>
      </c>
      <c r="H2130">
        <v>86.97</v>
      </c>
      <c r="I2130">
        <v>7</v>
      </c>
      <c r="J2130">
        <v>7</v>
      </c>
      <c r="K2130">
        <v>0</v>
      </c>
      <c r="L2130" t="s">
        <v>8737</v>
      </c>
      <c r="M2130" t="s">
        <v>57</v>
      </c>
      <c r="N2130" t="s">
        <v>57</v>
      </c>
    </row>
    <row r="2131" spans="2:14" x14ac:dyDescent="0.35">
      <c r="B2131" t="s">
        <v>8725</v>
      </c>
      <c r="C2131" t="s">
        <v>8750</v>
      </c>
      <c r="D2131">
        <v>1101</v>
      </c>
      <c r="E2131">
        <v>2537</v>
      </c>
      <c r="F2131">
        <v>6</v>
      </c>
      <c r="G2131">
        <v>6</v>
      </c>
      <c r="H2131">
        <v>2936.8900000000003</v>
      </c>
      <c r="I2131">
        <v>4</v>
      </c>
      <c r="J2131">
        <v>3</v>
      </c>
      <c r="K2131">
        <v>0</v>
      </c>
      <c r="L2131" t="s">
        <v>8737</v>
      </c>
      <c r="M2131" t="s">
        <v>47</v>
      </c>
      <c r="N2131" t="s">
        <v>47</v>
      </c>
    </row>
    <row r="2132" spans="2:14" x14ac:dyDescent="0.35">
      <c r="B2132" t="s">
        <v>8725</v>
      </c>
      <c r="C2132" t="s">
        <v>8750</v>
      </c>
      <c r="D2132">
        <v>1103</v>
      </c>
      <c r="E2132">
        <v>2436</v>
      </c>
      <c r="F2132">
        <v>6</v>
      </c>
      <c r="G2132">
        <v>6</v>
      </c>
      <c r="H2132">
        <v>567</v>
      </c>
      <c r="I2132">
        <v>5</v>
      </c>
      <c r="J2132">
        <v>5</v>
      </c>
      <c r="K2132">
        <v>0</v>
      </c>
      <c r="L2132" t="s">
        <v>8737</v>
      </c>
      <c r="M2132" t="s">
        <v>27</v>
      </c>
      <c r="N2132" t="s">
        <v>107</v>
      </c>
    </row>
    <row r="2133" spans="2:14" x14ac:dyDescent="0.35">
      <c r="B2133" t="s">
        <v>8725</v>
      </c>
      <c r="C2133" t="s">
        <v>8750</v>
      </c>
      <c r="D2133">
        <v>1107</v>
      </c>
      <c r="E2133">
        <v>2350</v>
      </c>
      <c r="F2133">
        <v>7</v>
      </c>
      <c r="G2133">
        <v>7</v>
      </c>
      <c r="H2133">
        <v>178</v>
      </c>
      <c r="I2133">
        <v>2</v>
      </c>
      <c r="J2133">
        <v>2</v>
      </c>
      <c r="K2133">
        <v>0</v>
      </c>
      <c r="L2133" t="s">
        <v>8737</v>
      </c>
      <c r="M2133" t="s">
        <v>84</v>
      </c>
      <c r="N2133" t="s">
        <v>84</v>
      </c>
    </row>
    <row r="2134" spans="2:14" x14ac:dyDescent="0.35">
      <c r="B2134" t="s">
        <v>8725</v>
      </c>
      <c r="C2134" t="s">
        <v>8750</v>
      </c>
      <c r="D2134">
        <v>1109</v>
      </c>
      <c r="E2134">
        <v>2515</v>
      </c>
      <c r="F2134">
        <v>6</v>
      </c>
      <c r="G2134">
        <v>6</v>
      </c>
      <c r="H2134">
        <v>75.98</v>
      </c>
      <c r="I2134">
        <v>7</v>
      </c>
      <c r="J2134">
        <v>7</v>
      </c>
      <c r="K2134">
        <v>0</v>
      </c>
      <c r="L2134" t="s">
        <v>8737</v>
      </c>
      <c r="M2134" t="s">
        <v>57</v>
      </c>
      <c r="N2134" t="s">
        <v>57</v>
      </c>
    </row>
    <row r="2135" spans="2:14" x14ac:dyDescent="0.35">
      <c r="B2135" t="s">
        <v>8725</v>
      </c>
      <c r="C2135" t="s">
        <v>8750</v>
      </c>
      <c r="D2135">
        <v>1111</v>
      </c>
      <c r="E2135">
        <v>2454</v>
      </c>
      <c r="F2135">
        <v>6</v>
      </c>
      <c r="G2135">
        <v>6</v>
      </c>
      <c r="H2135">
        <v>59.96</v>
      </c>
      <c r="I2135">
        <v>4</v>
      </c>
      <c r="J2135">
        <v>4</v>
      </c>
      <c r="K2135">
        <v>0</v>
      </c>
      <c r="L2135" t="s">
        <v>8737</v>
      </c>
      <c r="M2135" t="s">
        <v>47</v>
      </c>
      <c r="N2135" t="s">
        <v>47</v>
      </c>
    </row>
    <row r="2136" spans="2:14" x14ac:dyDescent="0.35">
      <c r="B2136" t="s">
        <v>8725</v>
      </c>
      <c r="C2136" t="s">
        <v>8750</v>
      </c>
      <c r="D2136">
        <v>1113</v>
      </c>
      <c r="E2136">
        <v>2387</v>
      </c>
      <c r="F2136">
        <v>7</v>
      </c>
      <c r="G2136">
        <v>7</v>
      </c>
      <c r="H2136">
        <v>490</v>
      </c>
      <c r="I2136">
        <v>5</v>
      </c>
      <c r="J2136">
        <v>5</v>
      </c>
      <c r="K2136">
        <v>0</v>
      </c>
      <c r="L2136" t="s">
        <v>8737</v>
      </c>
      <c r="M2136" t="s">
        <v>27</v>
      </c>
      <c r="N2136" t="s">
        <v>27</v>
      </c>
    </row>
    <row r="2137" spans="2:14" x14ac:dyDescent="0.35">
      <c r="B2137" t="s">
        <v>8725</v>
      </c>
      <c r="C2137" t="s">
        <v>8750</v>
      </c>
      <c r="D2137">
        <v>1117</v>
      </c>
      <c r="E2137">
        <v>2487</v>
      </c>
      <c r="F2137">
        <v>6</v>
      </c>
      <c r="G2137">
        <v>6</v>
      </c>
      <c r="H2137">
        <v>139.96</v>
      </c>
      <c r="I2137">
        <v>7</v>
      </c>
      <c r="J2137">
        <v>7</v>
      </c>
      <c r="K2137">
        <v>0</v>
      </c>
      <c r="L2137" t="s">
        <v>8737</v>
      </c>
      <c r="M2137" t="s">
        <v>84</v>
      </c>
      <c r="N2137" t="s">
        <v>84</v>
      </c>
    </row>
    <row r="2138" spans="2:14" x14ac:dyDescent="0.35">
      <c r="B2138" t="s">
        <v>8725</v>
      </c>
      <c r="C2138" t="s">
        <v>8750</v>
      </c>
      <c r="D2138">
        <v>1119</v>
      </c>
      <c r="E2138">
        <v>2416</v>
      </c>
      <c r="F2138">
        <v>6</v>
      </c>
      <c r="G2138">
        <v>6</v>
      </c>
      <c r="H2138">
        <v>1250</v>
      </c>
      <c r="I2138">
        <v>3</v>
      </c>
      <c r="J2138">
        <v>3</v>
      </c>
      <c r="K2138">
        <v>0</v>
      </c>
      <c r="L2138" t="s">
        <v>8737</v>
      </c>
      <c r="M2138" t="s">
        <v>47</v>
      </c>
      <c r="N2138" t="s">
        <v>47</v>
      </c>
    </row>
    <row r="2139" spans="2:14" x14ac:dyDescent="0.35">
      <c r="B2139" t="s">
        <v>8725</v>
      </c>
      <c r="C2139" t="s">
        <v>8750</v>
      </c>
      <c r="D2139">
        <v>1124</v>
      </c>
      <c r="E2139">
        <v>2275</v>
      </c>
      <c r="F2139">
        <v>7</v>
      </c>
      <c r="G2139">
        <v>7</v>
      </c>
      <c r="H2139">
        <v>71.97</v>
      </c>
      <c r="I2139">
        <v>4</v>
      </c>
      <c r="J2139">
        <v>4</v>
      </c>
      <c r="K2139">
        <v>0</v>
      </c>
      <c r="L2139" t="s">
        <v>8737</v>
      </c>
      <c r="M2139" t="s">
        <v>107</v>
      </c>
      <c r="N2139" t="s">
        <v>107</v>
      </c>
    </row>
    <row r="2140" spans="2:14" x14ac:dyDescent="0.35">
      <c r="B2140" t="s">
        <v>8725</v>
      </c>
      <c r="C2140" t="s">
        <v>8750</v>
      </c>
      <c r="D2140">
        <v>1131</v>
      </c>
      <c r="E2140">
        <v>2498</v>
      </c>
      <c r="F2140">
        <v>6</v>
      </c>
      <c r="G2140">
        <v>6</v>
      </c>
      <c r="H2140">
        <v>9.98</v>
      </c>
      <c r="I2140">
        <v>1</v>
      </c>
      <c r="J2140">
        <v>1</v>
      </c>
      <c r="K2140">
        <v>0</v>
      </c>
      <c r="L2140" t="s">
        <v>8737</v>
      </c>
      <c r="M2140" t="s">
        <v>27</v>
      </c>
      <c r="N2140" t="s">
        <v>27</v>
      </c>
    </row>
    <row r="2141" spans="2:14" x14ac:dyDescent="0.35">
      <c r="B2141" t="s">
        <v>8725</v>
      </c>
      <c r="C2141" t="s">
        <v>8750</v>
      </c>
      <c r="D2141">
        <v>1138</v>
      </c>
      <c r="E2141">
        <v>2505</v>
      </c>
      <c r="F2141">
        <v>6</v>
      </c>
      <c r="G2141">
        <v>6</v>
      </c>
      <c r="H2141">
        <v>59.95</v>
      </c>
      <c r="I2141">
        <v>1</v>
      </c>
      <c r="J2141">
        <v>1</v>
      </c>
      <c r="K2141">
        <v>0</v>
      </c>
      <c r="L2141" t="s">
        <v>8737</v>
      </c>
      <c r="M2141" t="s">
        <v>137</v>
      </c>
      <c r="N2141" t="s">
        <v>137</v>
      </c>
    </row>
    <row r="2142" spans="2:14" x14ac:dyDescent="0.35">
      <c r="B2142" t="s">
        <v>8725</v>
      </c>
      <c r="C2142" t="s">
        <v>8750</v>
      </c>
      <c r="D2142">
        <v>1141</v>
      </c>
      <c r="E2142">
        <v>2315</v>
      </c>
      <c r="F2142">
        <v>7</v>
      </c>
      <c r="G2142">
        <v>7</v>
      </c>
      <c r="H2142">
        <v>980</v>
      </c>
      <c r="I2142">
        <v>5</v>
      </c>
      <c r="J2142">
        <v>5</v>
      </c>
      <c r="K2142">
        <v>0</v>
      </c>
      <c r="L2142" t="s">
        <v>8737</v>
      </c>
      <c r="M2142" t="s">
        <v>137</v>
      </c>
      <c r="N2142" t="s">
        <v>137</v>
      </c>
    </row>
    <row r="2143" spans="2:14" x14ac:dyDescent="0.35">
      <c r="B2143" t="s">
        <v>8725</v>
      </c>
      <c r="C2143" t="s">
        <v>8750</v>
      </c>
      <c r="D2143">
        <v>1142</v>
      </c>
      <c r="E2143">
        <v>2139</v>
      </c>
      <c r="F2143">
        <v>8</v>
      </c>
      <c r="G2143">
        <v>8</v>
      </c>
      <c r="H2143">
        <v>110</v>
      </c>
      <c r="I2143">
        <v>7</v>
      </c>
      <c r="J2143">
        <v>7</v>
      </c>
      <c r="K2143">
        <v>0</v>
      </c>
      <c r="L2143" t="s">
        <v>8737</v>
      </c>
      <c r="M2143" t="s">
        <v>84</v>
      </c>
      <c r="N2143" t="s">
        <v>84</v>
      </c>
    </row>
    <row r="2144" spans="2:14" x14ac:dyDescent="0.35">
      <c r="B2144" t="s">
        <v>8725</v>
      </c>
      <c r="C2144" t="s">
        <v>8750</v>
      </c>
      <c r="D2144">
        <v>1162</v>
      </c>
      <c r="E2144">
        <v>2160</v>
      </c>
      <c r="F2144">
        <v>8</v>
      </c>
      <c r="G2144">
        <v>8</v>
      </c>
      <c r="H2144">
        <v>74.95</v>
      </c>
      <c r="I2144">
        <v>4</v>
      </c>
      <c r="J2144">
        <v>4</v>
      </c>
      <c r="K2144">
        <v>0</v>
      </c>
      <c r="L2144" t="s">
        <v>8737</v>
      </c>
      <c r="M2144" t="s">
        <v>47</v>
      </c>
      <c r="N2144" t="s">
        <v>47</v>
      </c>
    </row>
    <row r="2145" spans="2:14" x14ac:dyDescent="0.35">
      <c r="B2145" t="s">
        <v>8725</v>
      </c>
      <c r="C2145" t="s">
        <v>8750</v>
      </c>
      <c r="D2145">
        <v>1171</v>
      </c>
      <c r="E2145">
        <v>2205</v>
      </c>
      <c r="F2145">
        <v>8</v>
      </c>
      <c r="G2145">
        <v>8</v>
      </c>
      <c r="H2145">
        <v>119.96</v>
      </c>
      <c r="I2145">
        <v>7</v>
      </c>
      <c r="J2145">
        <v>7</v>
      </c>
      <c r="K2145">
        <v>0</v>
      </c>
      <c r="L2145" t="s">
        <v>8737</v>
      </c>
      <c r="M2145" t="s">
        <v>27</v>
      </c>
      <c r="N2145" t="s">
        <v>27</v>
      </c>
    </row>
    <row r="2146" spans="2:14" x14ac:dyDescent="0.35">
      <c r="B2146" t="s">
        <v>8725</v>
      </c>
      <c r="C2146" t="s">
        <v>8750</v>
      </c>
      <c r="D2146">
        <v>1177</v>
      </c>
      <c r="E2146">
        <v>2536</v>
      </c>
      <c r="F2146">
        <v>6</v>
      </c>
      <c r="G2146">
        <v>6</v>
      </c>
      <c r="H2146">
        <v>149.94</v>
      </c>
      <c r="I2146">
        <v>4</v>
      </c>
      <c r="J2146">
        <v>4</v>
      </c>
      <c r="K2146">
        <v>0</v>
      </c>
      <c r="L2146" t="s">
        <v>8737</v>
      </c>
      <c r="M2146" t="s">
        <v>47</v>
      </c>
      <c r="N2146" t="s">
        <v>47</v>
      </c>
    </row>
    <row r="2147" spans="2:14" x14ac:dyDescent="0.35">
      <c r="B2147" t="s">
        <v>8725</v>
      </c>
      <c r="C2147" t="s">
        <v>8750</v>
      </c>
      <c r="D2147">
        <v>1188</v>
      </c>
      <c r="E2147">
        <v>2243</v>
      </c>
      <c r="F2147">
        <v>8</v>
      </c>
      <c r="G2147">
        <v>8</v>
      </c>
      <c r="H2147">
        <v>900</v>
      </c>
      <c r="I2147">
        <v>5</v>
      </c>
      <c r="J2147">
        <v>5</v>
      </c>
      <c r="K2147">
        <v>0</v>
      </c>
      <c r="L2147" t="s">
        <v>8737</v>
      </c>
      <c r="M2147" t="s">
        <v>27</v>
      </c>
      <c r="N2147" t="s">
        <v>27</v>
      </c>
    </row>
    <row r="2148" spans="2:14" x14ac:dyDescent="0.35">
      <c r="B2148" t="s">
        <v>8725</v>
      </c>
      <c r="C2148" t="s">
        <v>8750</v>
      </c>
      <c r="D2148">
        <v>1190</v>
      </c>
      <c r="E2148">
        <v>2154</v>
      </c>
      <c r="F2148">
        <v>8</v>
      </c>
      <c r="G2148">
        <v>8</v>
      </c>
      <c r="H2148">
        <v>378</v>
      </c>
      <c r="I2148">
        <v>5</v>
      </c>
      <c r="J2148">
        <v>5</v>
      </c>
      <c r="K2148">
        <v>0</v>
      </c>
      <c r="L2148" t="s">
        <v>8737</v>
      </c>
      <c r="M2148" t="s">
        <v>84</v>
      </c>
      <c r="N2148" t="s">
        <v>84</v>
      </c>
    </row>
    <row r="2149" spans="2:14" x14ac:dyDescent="0.35">
      <c r="B2149" t="s">
        <v>8725</v>
      </c>
      <c r="C2149" t="s">
        <v>8750</v>
      </c>
      <c r="D2149">
        <v>1191</v>
      </c>
      <c r="E2149">
        <v>2237</v>
      </c>
      <c r="F2149">
        <v>8</v>
      </c>
      <c r="G2149">
        <v>8</v>
      </c>
      <c r="H2149">
        <v>48</v>
      </c>
      <c r="I2149">
        <v>1</v>
      </c>
      <c r="J2149">
        <v>1</v>
      </c>
      <c r="K2149">
        <v>0</v>
      </c>
      <c r="L2149" t="s">
        <v>8737</v>
      </c>
      <c r="M2149" t="s">
        <v>84</v>
      </c>
      <c r="N2149" t="s">
        <v>84</v>
      </c>
    </row>
    <row r="2150" spans="2:14" x14ac:dyDescent="0.35">
      <c r="B2150" t="s">
        <v>8725</v>
      </c>
      <c r="C2150" t="s">
        <v>8750</v>
      </c>
      <c r="D2150">
        <v>1197</v>
      </c>
      <c r="E2150">
        <v>2523</v>
      </c>
      <c r="F2150">
        <v>6</v>
      </c>
      <c r="G2150">
        <v>6</v>
      </c>
      <c r="H2150">
        <v>59.96</v>
      </c>
      <c r="I2150">
        <v>4</v>
      </c>
      <c r="J2150">
        <v>4</v>
      </c>
      <c r="K2150">
        <v>0</v>
      </c>
      <c r="L2150" t="s">
        <v>8737</v>
      </c>
      <c r="M2150" t="s">
        <v>137</v>
      </c>
      <c r="N2150" t="s">
        <v>137</v>
      </c>
    </row>
    <row r="2151" spans="2:14" x14ac:dyDescent="0.35">
      <c r="B2151" t="s">
        <v>8725</v>
      </c>
      <c r="C2151" t="s">
        <v>8750</v>
      </c>
      <c r="D2151">
        <v>1200</v>
      </c>
      <c r="E2151">
        <v>2252</v>
      </c>
      <c r="F2151">
        <v>8</v>
      </c>
      <c r="G2151">
        <v>8</v>
      </c>
      <c r="H2151">
        <v>29.98</v>
      </c>
      <c r="I2151">
        <v>4</v>
      </c>
      <c r="J2151">
        <v>4</v>
      </c>
      <c r="K2151">
        <v>0</v>
      </c>
      <c r="L2151" t="s">
        <v>8737</v>
      </c>
      <c r="M2151" t="s">
        <v>27</v>
      </c>
      <c r="N2151" t="s">
        <v>27</v>
      </c>
    </row>
    <row r="2152" spans="2:14" x14ac:dyDescent="0.35">
      <c r="B2152" t="s">
        <v>8725</v>
      </c>
      <c r="C2152" t="s">
        <v>8750</v>
      </c>
      <c r="D2152">
        <v>1201</v>
      </c>
      <c r="E2152">
        <v>2489</v>
      </c>
      <c r="F2152">
        <v>6</v>
      </c>
      <c r="G2152">
        <v>6</v>
      </c>
      <c r="H2152">
        <v>756</v>
      </c>
      <c r="I2152">
        <v>5</v>
      </c>
      <c r="J2152">
        <v>5</v>
      </c>
      <c r="K2152">
        <v>0</v>
      </c>
      <c r="L2152" t="s">
        <v>8737</v>
      </c>
      <c r="M2152" t="s">
        <v>27</v>
      </c>
      <c r="N2152" t="s">
        <v>27</v>
      </c>
    </row>
    <row r="2153" spans="2:14" x14ac:dyDescent="0.35">
      <c r="B2153" t="s">
        <v>8725</v>
      </c>
      <c r="C2153" t="s">
        <v>8750</v>
      </c>
      <c r="D2153">
        <v>1207</v>
      </c>
      <c r="E2153">
        <v>2383</v>
      </c>
      <c r="F2153">
        <v>7</v>
      </c>
      <c r="G2153">
        <v>7</v>
      </c>
      <c r="H2153">
        <v>44.97</v>
      </c>
      <c r="I2153">
        <v>4</v>
      </c>
      <c r="J2153">
        <v>4</v>
      </c>
      <c r="K2153">
        <v>0</v>
      </c>
      <c r="L2153" t="s">
        <v>8737</v>
      </c>
      <c r="M2153" t="s">
        <v>84</v>
      </c>
      <c r="N2153" t="s">
        <v>84</v>
      </c>
    </row>
    <row r="2154" spans="2:14" x14ac:dyDescent="0.35">
      <c r="B2154" t="s">
        <v>8725</v>
      </c>
      <c r="C2154" t="s">
        <v>8750</v>
      </c>
      <c r="D2154">
        <v>1220</v>
      </c>
      <c r="E2154">
        <v>2179</v>
      </c>
      <c r="F2154">
        <v>8</v>
      </c>
      <c r="G2154">
        <v>8</v>
      </c>
      <c r="H2154">
        <v>1250</v>
      </c>
      <c r="I2154">
        <v>3</v>
      </c>
      <c r="J2154">
        <v>3</v>
      </c>
      <c r="K2154">
        <v>0</v>
      </c>
      <c r="L2154" t="s">
        <v>8737</v>
      </c>
      <c r="M2154" t="s">
        <v>27</v>
      </c>
      <c r="N2154" t="s">
        <v>27</v>
      </c>
    </row>
    <row r="2155" spans="2:14" x14ac:dyDescent="0.35">
      <c r="B2155" t="s">
        <v>8725</v>
      </c>
      <c r="C2155" t="s">
        <v>8750</v>
      </c>
      <c r="D2155">
        <v>1225</v>
      </c>
      <c r="E2155">
        <v>2355</v>
      </c>
      <c r="F2155">
        <v>7</v>
      </c>
      <c r="G2155">
        <v>7</v>
      </c>
      <c r="H2155">
        <v>44.97</v>
      </c>
      <c r="I2155">
        <v>4</v>
      </c>
      <c r="J2155">
        <v>4</v>
      </c>
      <c r="K2155">
        <v>0</v>
      </c>
      <c r="L2155" t="s">
        <v>8737</v>
      </c>
      <c r="M2155" t="s">
        <v>107</v>
      </c>
      <c r="N2155" t="s">
        <v>107</v>
      </c>
    </row>
    <row r="2156" spans="2:14" x14ac:dyDescent="0.35">
      <c r="B2156" t="s">
        <v>8725</v>
      </c>
      <c r="C2156" t="s">
        <v>8750</v>
      </c>
      <c r="D2156">
        <v>1226</v>
      </c>
      <c r="E2156">
        <v>2239</v>
      </c>
      <c r="F2156">
        <v>8</v>
      </c>
      <c r="G2156">
        <v>8</v>
      </c>
      <c r="H2156">
        <v>1294.75</v>
      </c>
      <c r="I2156">
        <v>7</v>
      </c>
      <c r="J2156">
        <v>5</v>
      </c>
      <c r="K2156">
        <v>0</v>
      </c>
      <c r="L2156" t="s">
        <v>8737</v>
      </c>
      <c r="M2156" t="s">
        <v>27</v>
      </c>
      <c r="N2156" t="s">
        <v>27</v>
      </c>
    </row>
    <row r="2157" spans="2:14" x14ac:dyDescent="0.35">
      <c r="B2157" t="s">
        <v>8725</v>
      </c>
      <c r="C2157" t="s">
        <v>8750</v>
      </c>
      <c r="D2157">
        <v>1227</v>
      </c>
      <c r="E2157">
        <v>2438</v>
      </c>
      <c r="F2157">
        <v>6</v>
      </c>
      <c r="G2157">
        <v>6</v>
      </c>
      <c r="H2157">
        <v>67</v>
      </c>
      <c r="I2157">
        <v>4</v>
      </c>
      <c r="J2157">
        <v>4</v>
      </c>
      <c r="K2157">
        <v>0</v>
      </c>
      <c r="L2157" t="s">
        <v>8737</v>
      </c>
      <c r="M2157" t="s">
        <v>47</v>
      </c>
      <c r="N2157" t="s">
        <v>84</v>
      </c>
    </row>
    <row r="2158" spans="2:14" x14ac:dyDescent="0.35">
      <c r="B2158" t="s">
        <v>8725</v>
      </c>
      <c r="C2158" t="s">
        <v>8750</v>
      </c>
      <c r="D2158">
        <v>1233</v>
      </c>
      <c r="E2158">
        <v>2189</v>
      </c>
      <c r="F2158">
        <v>8</v>
      </c>
      <c r="G2158">
        <v>8</v>
      </c>
      <c r="H2158">
        <v>39.950000000000003</v>
      </c>
      <c r="I2158">
        <v>1</v>
      </c>
      <c r="J2158">
        <v>1</v>
      </c>
      <c r="K2158">
        <v>0</v>
      </c>
      <c r="L2158" t="s">
        <v>8737</v>
      </c>
      <c r="M2158" t="s">
        <v>27</v>
      </c>
      <c r="N2158" t="s">
        <v>27</v>
      </c>
    </row>
    <row r="2159" spans="2:14" x14ac:dyDescent="0.35">
      <c r="B2159" t="s">
        <v>8725</v>
      </c>
      <c r="C2159" t="s">
        <v>8750</v>
      </c>
      <c r="D2159">
        <v>1239</v>
      </c>
      <c r="E2159">
        <v>2338</v>
      </c>
      <c r="F2159">
        <v>7</v>
      </c>
      <c r="G2159">
        <v>7</v>
      </c>
      <c r="H2159">
        <v>1798</v>
      </c>
      <c r="I2159">
        <v>6</v>
      </c>
      <c r="J2159">
        <v>6</v>
      </c>
      <c r="K2159">
        <v>0</v>
      </c>
      <c r="L2159" t="s">
        <v>8737</v>
      </c>
      <c r="M2159" t="s">
        <v>137</v>
      </c>
      <c r="N2159" t="s">
        <v>137</v>
      </c>
    </row>
    <row r="2160" spans="2:14" x14ac:dyDescent="0.35">
      <c r="B2160" t="s">
        <v>8725</v>
      </c>
      <c r="C2160" t="s">
        <v>8750</v>
      </c>
      <c r="D2160">
        <v>1242</v>
      </c>
      <c r="E2160">
        <v>2389</v>
      </c>
      <c r="F2160">
        <v>7</v>
      </c>
      <c r="G2160">
        <v>7</v>
      </c>
      <c r="H2160">
        <v>324</v>
      </c>
      <c r="I2160">
        <v>2</v>
      </c>
      <c r="J2160">
        <v>2</v>
      </c>
      <c r="K2160">
        <v>0</v>
      </c>
      <c r="L2160" t="s">
        <v>8737</v>
      </c>
      <c r="M2160" t="s">
        <v>37</v>
      </c>
      <c r="N2160" t="s">
        <v>37</v>
      </c>
    </row>
    <row r="2161" spans="2:14" x14ac:dyDescent="0.35">
      <c r="B2161" t="s">
        <v>8725</v>
      </c>
      <c r="C2161" t="s">
        <v>8750</v>
      </c>
      <c r="D2161">
        <v>1243</v>
      </c>
      <c r="E2161">
        <v>2196</v>
      </c>
      <c r="F2161">
        <v>8</v>
      </c>
      <c r="G2161">
        <v>8</v>
      </c>
      <c r="H2161">
        <v>1000</v>
      </c>
      <c r="I2161">
        <v>3</v>
      </c>
      <c r="J2161">
        <v>3</v>
      </c>
      <c r="K2161">
        <v>0</v>
      </c>
      <c r="L2161" t="s">
        <v>8737</v>
      </c>
      <c r="M2161" t="s">
        <v>57</v>
      </c>
      <c r="N2161" t="s">
        <v>57</v>
      </c>
    </row>
    <row r="2162" spans="2:14" x14ac:dyDescent="0.35">
      <c r="B2162" t="s">
        <v>8725</v>
      </c>
      <c r="C2162" t="s">
        <v>8750</v>
      </c>
      <c r="D2162">
        <v>1244</v>
      </c>
      <c r="E2162">
        <v>2562</v>
      </c>
      <c r="F2162">
        <v>6</v>
      </c>
      <c r="G2162">
        <v>6</v>
      </c>
      <c r="H2162">
        <v>2700</v>
      </c>
      <c r="I2162">
        <v>3</v>
      </c>
      <c r="J2162">
        <v>3</v>
      </c>
      <c r="K2162">
        <v>0</v>
      </c>
      <c r="L2162" t="s">
        <v>8737</v>
      </c>
      <c r="M2162" t="s">
        <v>107</v>
      </c>
      <c r="N2162" t="s">
        <v>107</v>
      </c>
    </row>
    <row r="2163" spans="2:14" x14ac:dyDescent="0.35">
      <c r="B2163" t="s">
        <v>8725</v>
      </c>
      <c r="C2163" t="s">
        <v>8750</v>
      </c>
      <c r="D2163">
        <v>1249</v>
      </c>
      <c r="E2163">
        <v>2456</v>
      </c>
      <c r="F2163">
        <v>6</v>
      </c>
      <c r="G2163">
        <v>6</v>
      </c>
      <c r="H2163">
        <v>41.97</v>
      </c>
      <c r="I2163">
        <v>4</v>
      </c>
      <c r="J2163">
        <v>4</v>
      </c>
      <c r="K2163">
        <v>0</v>
      </c>
      <c r="L2163" t="s">
        <v>8737</v>
      </c>
      <c r="M2163" t="s">
        <v>107</v>
      </c>
      <c r="N2163" t="s">
        <v>107</v>
      </c>
    </row>
    <row r="2164" spans="2:14" x14ac:dyDescent="0.35">
      <c r="B2164" t="s">
        <v>8725</v>
      </c>
      <c r="C2164" t="s">
        <v>8750</v>
      </c>
      <c r="D2164">
        <v>1258</v>
      </c>
      <c r="E2164">
        <v>2208</v>
      </c>
      <c r="F2164">
        <v>8</v>
      </c>
      <c r="G2164">
        <v>8</v>
      </c>
      <c r="H2164">
        <v>29.97</v>
      </c>
      <c r="I2164">
        <v>1</v>
      </c>
      <c r="J2164">
        <v>1</v>
      </c>
      <c r="K2164">
        <v>0</v>
      </c>
      <c r="L2164" t="s">
        <v>8737</v>
      </c>
      <c r="M2164" t="s">
        <v>27</v>
      </c>
      <c r="N2164" t="s">
        <v>27</v>
      </c>
    </row>
    <row r="2165" spans="2:14" x14ac:dyDescent="0.35">
      <c r="B2165" t="s">
        <v>8725</v>
      </c>
      <c r="C2165" t="s">
        <v>8750</v>
      </c>
      <c r="D2165">
        <v>1259</v>
      </c>
      <c r="E2165">
        <v>2132</v>
      </c>
      <c r="F2165">
        <v>8</v>
      </c>
      <c r="G2165">
        <v>8</v>
      </c>
      <c r="H2165">
        <v>3495</v>
      </c>
      <c r="I2165">
        <v>6</v>
      </c>
      <c r="J2165">
        <v>6</v>
      </c>
      <c r="K2165">
        <v>0</v>
      </c>
      <c r="L2165" t="s">
        <v>8737</v>
      </c>
      <c r="M2165" t="s">
        <v>137</v>
      </c>
      <c r="N2165" t="s">
        <v>137</v>
      </c>
    </row>
    <row r="2166" spans="2:14" x14ac:dyDescent="0.35">
      <c r="B2166" t="s">
        <v>8725</v>
      </c>
      <c r="C2166" t="s">
        <v>8750</v>
      </c>
      <c r="D2166">
        <v>1262</v>
      </c>
      <c r="E2166">
        <v>2341</v>
      </c>
      <c r="F2166">
        <v>7</v>
      </c>
      <c r="G2166">
        <v>7</v>
      </c>
      <c r="H2166">
        <v>294</v>
      </c>
      <c r="I2166">
        <v>7</v>
      </c>
      <c r="J2166">
        <v>7</v>
      </c>
      <c r="K2166">
        <v>0</v>
      </c>
      <c r="L2166" t="s">
        <v>8737</v>
      </c>
      <c r="M2166" t="s">
        <v>37</v>
      </c>
      <c r="N2166" t="s">
        <v>37</v>
      </c>
    </row>
    <row r="2167" spans="2:14" x14ac:dyDescent="0.35">
      <c r="B2167" t="s">
        <v>8725</v>
      </c>
      <c r="C2167" t="s">
        <v>8750</v>
      </c>
      <c r="D2167">
        <v>1270</v>
      </c>
      <c r="E2167">
        <v>2403</v>
      </c>
      <c r="F2167">
        <v>6</v>
      </c>
      <c r="G2167">
        <v>6</v>
      </c>
      <c r="H2167">
        <v>29.98</v>
      </c>
      <c r="I2167">
        <v>4</v>
      </c>
      <c r="J2167">
        <v>4</v>
      </c>
      <c r="K2167">
        <v>0</v>
      </c>
      <c r="L2167" t="s">
        <v>8737</v>
      </c>
      <c r="M2167" t="s">
        <v>47</v>
      </c>
      <c r="N2167" t="s">
        <v>47</v>
      </c>
    </row>
    <row r="2168" spans="2:14" x14ac:dyDescent="0.35">
      <c r="B2168" t="s">
        <v>8725</v>
      </c>
      <c r="C2168" t="s">
        <v>8750</v>
      </c>
      <c r="D2168">
        <v>1275</v>
      </c>
      <c r="E2168">
        <v>2299</v>
      </c>
      <c r="F2168">
        <v>7</v>
      </c>
      <c r="G2168">
        <v>7</v>
      </c>
      <c r="H2168">
        <v>14.97</v>
      </c>
      <c r="I2168">
        <v>1</v>
      </c>
      <c r="J2168">
        <v>1</v>
      </c>
      <c r="K2168">
        <v>0</v>
      </c>
      <c r="L2168" t="s">
        <v>8737</v>
      </c>
      <c r="M2168" t="s">
        <v>27</v>
      </c>
      <c r="N2168" t="s">
        <v>27</v>
      </c>
    </row>
    <row r="2169" spans="2:14" x14ac:dyDescent="0.35">
      <c r="B2169" t="s">
        <v>8725</v>
      </c>
      <c r="C2169" t="s">
        <v>8750</v>
      </c>
      <c r="D2169">
        <v>1304</v>
      </c>
      <c r="E2169">
        <v>2327</v>
      </c>
      <c r="F2169">
        <v>7</v>
      </c>
      <c r="G2169">
        <v>7</v>
      </c>
      <c r="H2169">
        <v>1995</v>
      </c>
      <c r="I2169">
        <v>3</v>
      </c>
      <c r="J2169">
        <v>3</v>
      </c>
      <c r="K2169">
        <v>0</v>
      </c>
      <c r="L2169" t="s">
        <v>8737</v>
      </c>
      <c r="M2169" t="s">
        <v>137</v>
      </c>
      <c r="N2169" t="s">
        <v>137</v>
      </c>
    </row>
    <row r="2170" spans="2:14" x14ac:dyDescent="0.35">
      <c r="B2170" t="s">
        <v>8725</v>
      </c>
      <c r="C2170" t="s">
        <v>8750</v>
      </c>
      <c r="D2170">
        <v>1306</v>
      </c>
      <c r="E2170">
        <v>2319</v>
      </c>
      <c r="F2170">
        <v>7</v>
      </c>
      <c r="G2170">
        <v>7</v>
      </c>
      <c r="H2170">
        <v>1185</v>
      </c>
      <c r="I2170">
        <v>3</v>
      </c>
      <c r="J2170">
        <v>3</v>
      </c>
      <c r="K2170">
        <v>0</v>
      </c>
      <c r="L2170" t="s">
        <v>8737</v>
      </c>
      <c r="M2170" t="s">
        <v>107</v>
      </c>
      <c r="N2170" t="s">
        <v>107</v>
      </c>
    </row>
    <row r="2171" spans="2:14" x14ac:dyDescent="0.35">
      <c r="B2171" t="s">
        <v>8725</v>
      </c>
      <c r="C2171" t="s">
        <v>8750</v>
      </c>
      <c r="D2171">
        <v>1310</v>
      </c>
      <c r="E2171">
        <v>2530</v>
      </c>
      <c r="F2171">
        <v>6</v>
      </c>
      <c r="G2171">
        <v>6</v>
      </c>
      <c r="H2171">
        <v>128.97</v>
      </c>
      <c r="I2171">
        <v>7</v>
      </c>
      <c r="J2171">
        <v>7</v>
      </c>
      <c r="K2171">
        <v>0</v>
      </c>
      <c r="L2171" t="s">
        <v>8737</v>
      </c>
      <c r="M2171" t="s">
        <v>107</v>
      </c>
      <c r="N2171" t="s">
        <v>107</v>
      </c>
    </row>
    <row r="2172" spans="2:14" x14ac:dyDescent="0.35">
      <c r="B2172" t="s">
        <v>8725</v>
      </c>
      <c r="C2172" t="s">
        <v>8750</v>
      </c>
      <c r="D2172">
        <v>1315</v>
      </c>
      <c r="E2172">
        <v>2296</v>
      </c>
      <c r="F2172">
        <v>7</v>
      </c>
      <c r="G2172">
        <v>7</v>
      </c>
      <c r="H2172">
        <v>189</v>
      </c>
      <c r="I2172">
        <v>5</v>
      </c>
      <c r="J2172">
        <v>5</v>
      </c>
      <c r="K2172">
        <v>0</v>
      </c>
      <c r="L2172" t="s">
        <v>8737</v>
      </c>
      <c r="M2172" t="s">
        <v>47</v>
      </c>
      <c r="N2172" t="s">
        <v>47</v>
      </c>
    </row>
    <row r="2173" spans="2:14" x14ac:dyDescent="0.35">
      <c r="B2173" t="s">
        <v>8725</v>
      </c>
      <c r="C2173" t="s">
        <v>8750</v>
      </c>
      <c r="D2173">
        <v>1319</v>
      </c>
      <c r="E2173">
        <v>2469</v>
      </c>
      <c r="F2173">
        <v>6</v>
      </c>
      <c r="G2173">
        <v>6</v>
      </c>
      <c r="H2173">
        <v>58.5</v>
      </c>
      <c r="I2173">
        <v>4</v>
      </c>
      <c r="J2173">
        <v>4</v>
      </c>
      <c r="K2173">
        <v>0</v>
      </c>
      <c r="L2173" t="s">
        <v>8737</v>
      </c>
      <c r="M2173" t="s">
        <v>84</v>
      </c>
      <c r="N2173" t="s">
        <v>84</v>
      </c>
    </row>
    <row r="2174" spans="2:14" x14ac:dyDescent="0.35">
      <c r="B2174" t="s">
        <v>8725</v>
      </c>
      <c r="C2174" t="s">
        <v>8750</v>
      </c>
      <c r="D2174">
        <v>1324</v>
      </c>
      <c r="E2174">
        <v>2495</v>
      </c>
      <c r="F2174">
        <v>6</v>
      </c>
      <c r="G2174">
        <v>6</v>
      </c>
      <c r="H2174">
        <v>13.99</v>
      </c>
      <c r="I2174">
        <v>4</v>
      </c>
      <c r="J2174">
        <v>4</v>
      </c>
      <c r="K2174">
        <v>0</v>
      </c>
      <c r="L2174" t="s">
        <v>8737</v>
      </c>
      <c r="M2174" t="s">
        <v>27</v>
      </c>
      <c r="N2174" t="s">
        <v>27</v>
      </c>
    </row>
    <row r="2175" spans="2:14" x14ac:dyDescent="0.35">
      <c r="B2175" t="s">
        <v>8725</v>
      </c>
      <c r="C2175" t="s">
        <v>8750</v>
      </c>
      <c r="D2175">
        <v>1328</v>
      </c>
      <c r="E2175">
        <v>2229</v>
      </c>
      <c r="F2175">
        <v>8</v>
      </c>
      <c r="G2175">
        <v>8</v>
      </c>
      <c r="H2175">
        <v>99.8</v>
      </c>
      <c r="I2175">
        <v>4</v>
      </c>
      <c r="J2175">
        <v>4</v>
      </c>
      <c r="K2175">
        <v>0</v>
      </c>
      <c r="L2175" t="s">
        <v>8737</v>
      </c>
      <c r="M2175" t="s">
        <v>27</v>
      </c>
      <c r="N2175" t="s">
        <v>27</v>
      </c>
    </row>
    <row r="2176" spans="2:14" x14ac:dyDescent="0.35">
      <c r="B2176" t="s">
        <v>8725</v>
      </c>
      <c r="C2176" t="s">
        <v>8750</v>
      </c>
      <c r="D2176">
        <v>1337</v>
      </c>
      <c r="E2176">
        <v>2511</v>
      </c>
      <c r="F2176">
        <v>6</v>
      </c>
      <c r="G2176">
        <v>6</v>
      </c>
      <c r="H2176">
        <v>32.97</v>
      </c>
      <c r="I2176">
        <v>1</v>
      </c>
      <c r="J2176">
        <v>1</v>
      </c>
      <c r="K2176">
        <v>0</v>
      </c>
      <c r="L2176" t="s">
        <v>8737</v>
      </c>
      <c r="M2176" t="s">
        <v>27</v>
      </c>
      <c r="N2176" t="s">
        <v>27</v>
      </c>
    </row>
    <row r="2177" spans="2:14" x14ac:dyDescent="0.35">
      <c r="B2177" t="s">
        <v>8725</v>
      </c>
      <c r="C2177" t="s">
        <v>8750</v>
      </c>
      <c r="D2177">
        <v>1349</v>
      </c>
      <c r="E2177">
        <v>2471</v>
      </c>
      <c r="F2177">
        <v>6</v>
      </c>
      <c r="G2177">
        <v>6</v>
      </c>
      <c r="H2177">
        <v>74.849999999999994</v>
      </c>
      <c r="I2177">
        <v>4</v>
      </c>
      <c r="J2177">
        <v>4</v>
      </c>
      <c r="K2177">
        <v>0</v>
      </c>
      <c r="L2177" t="s">
        <v>8737</v>
      </c>
      <c r="M2177" t="s">
        <v>137</v>
      </c>
      <c r="N2177" t="s">
        <v>137</v>
      </c>
    </row>
    <row r="2178" spans="2:14" x14ac:dyDescent="0.35">
      <c r="B2178" t="s">
        <v>8725</v>
      </c>
      <c r="C2178" t="s">
        <v>8750</v>
      </c>
      <c r="D2178">
        <v>1351</v>
      </c>
      <c r="E2178">
        <v>2542</v>
      </c>
      <c r="F2178">
        <v>6</v>
      </c>
      <c r="G2178">
        <v>6</v>
      </c>
      <c r="H2178">
        <v>395</v>
      </c>
      <c r="I2178">
        <v>3</v>
      </c>
      <c r="J2178">
        <v>3</v>
      </c>
      <c r="K2178">
        <v>0</v>
      </c>
      <c r="L2178" t="s">
        <v>8737</v>
      </c>
      <c r="M2178" t="s">
        <v>27</v>
      </c>
      <c r="N2178" t="s">
        <v>27</v>
      </c>
    </row>
    <row r="2179" spans="2:14" x14ac:dyDescent="0.35">
      <c r="B2179" t="s">
        <v>8725</v>
      </c>
      <c r="C2179" t="s">
        <v>8750</v>
      </c>
      <c r="D2179">
        <v>1357</v>
      </c>
      <c r="E2179">
        <v>2313</v>
      </c>
      <c r="F2179">
        <v>7</v>
      </c>
      <c r="G2179">
        <v>7</v>
      </c>
      <c r="H2179">
        <v>756</v>
      </c>
      <c r="I2179">
        <v>5</v>
      </c>
      <c r="J2179">
        <v>5</v>
      </c>
      <c r="K2179">
        <v>0</v>
      </c>
      <c r="L2179" t="s">
        <v>8737</v>
      </c>
      <c r="M2179" t="s">
        <v>107</v>
      </c>
      <c r="N2179" t="s">
        <v>107</v>
      </c>
    </row>
    <row r="2180" spans="2:14" x14ac:dyDescent="0.35">
      <c r="B2180" t="s">
        <v>8725</v>
      </c>
      <c r="C2180" t="s">
        <v>8750</v>
      </c>
      <c r="D2180">
        <v>1363</v>
      </c>
      <c r="E2180">
        <v>2337</v>
      </c>
      <c r="F2180">
        <v>7</v>
      </c>
      <c r="G2180">
        <v>7</v>
      </c>
      <c r="H2180">
        <v>51.96</v>
      </c>
      <c r="I2180">
        <v>4</v>
      </c>
      <c r="J2180">
        <v>4</v>
      </c>
      <c r="K2180">
        <v>0</v>
      </c>
      <c r="L2180" t="s">
        <v>8737</v>
      </c>
      <c r="M2180" t="s">
        <v>84</v>
      </c>
      <c r="N2180" t="s">
        <v>84</v>
      </c>
    </row>
    <row r="2181" spans="2:14" x14ac:dyDescent="0.35">
      <c r="B2181" t="s">
        <v>8725</v>
      </c>
      <c r="C2181" t="s">
        <v>8750</v>
      </c>
      <c r="D2181">
        <v>1378</v>
      </c>
      <c r="E2181">
        <v>2142</v>
      </c>
      <c r="F2181">
        <v>8</v>
      </c>
      <c r="G2181">
        <v>8</v>
      </c>
      <c r="H2181">
        <v>27.98</v>
      </c>
      <c r="I2181">
        <v>4</v>
      </c>
      <c r="J2181">
        <v>4</v>
      </c>
      <c r="K2181">
        <v>0</v>
      </c>
      <c r="L2181" t="s">
        <v>8737</v>
      </c>
      <c r="M2181" t="s">
        <v>27</v>
      </c>
      <c r="N2181" t="s">
        <v>27</v>
      </c>
    </row>
    <row r="2182" spans="2:14" x14ac:dyDescent="0.35">
      <c r="B2182" t="s">
        <v>8725</v>
      </c>
      <c r="C2182" t="s">
        <v>8750</v>
      </c>
      <c r="D2182">
        <v>1382</v>
      </c>
      <c r="E2182">
        <v>2502</v>
      </c>
      <c r="F2182">
        <v>6</v>
      </c>
      <c r="G2182">
        <v>6</v>
      </c>
      <c r="H2182">
        <v>196</v>
      </c>
      <c r="I2182">
        <v>7</v>
      </c>
      <c r="J2182">
        <v>7</v>
      </c>
      <c r="K2182">
        <v>0</v>
      </c>
      <c r="L2182" t="s">
        <v>8737</v>
      </c>
      <c r="M2182" t="s">
        <v>27</v>
      </c>
      <c r="N2182" t="s">
        <v>27</v>
      </c>
    </row>
    <row r="2183" spans="2:14" x14ac:dyDescent="0.35">
      <c r="B2183" t="s">
        <v>8725</v>
      </c>
      <c r="C2183" t="s">
        <v>8750</v>
      </c>
      <c r="D2183">
        <v>1383</v>
      </c>
      <c r="E2183">
        <v>2187</v>
      </c>
      <c r="F2183">
        <v>8</v>
      </c>
      <c r="G2183">
        <v>8</v>
      </c>
      <c r="H2183">
        <v>1197</v>
      </c>
      <c r="I2183">
        <v>3</v>
      </c>
      <c r="J2183">
        <v>3</v>
      </c>
      <c r="K2183">
        <v>0</v>
      </c>
      <c r="L2183" t="s">
        <v>8737</v>
      </c>
      <c r="M2183" t="s">
        <v>47</v>
      </c>
      <c r="N2183" t="s">
        <v>47</v>
      </c>
    </row>
    <row r="2184" spans="2:14" x14ac:dyDescent="0.35">
      <c r="B2184" t="s">
        <v>8725</v>
      </c>
      <c r="C2184" t="s">
        <v>8750</v>
      </c>
      <c r="D2184">
        <v>1389</v>
      </c>
      <c r="E2184">
        <v>2301</v>
      </c>
      <c r="F2184">
        <v>7</v>
      </c>
      <c r="G2184">
        <v>7</v>
      </c>
      <c r="H2184">
        <v>99.8</v>
      </c>
      <c r="I2184">
        <v>4</v>
      </c>
      <c r="J2184">
        <v>4</v>
      </c>
      <c r="K2184">
        <v>0</v>
      </c>
      <c r="L2184" t="s">
        <v>8737</v>
      </c>
      <c r="M2184" t="s">
        <v>107</v>
      </c>
      <c r="N2184" t="s">
        <v>107</v>
      </c>
    </row>
    <row r="2185" spans="2:14" x14ac:dyDescent="0.35">
      <c r="B2185" t="s">
        <v>8725</v>
      </c>
      <c r="C2185" t="s">
        <v>8750</v>
      </c>
      <c r="D2185">
        <v>1392</v>
      </c>
      <c r="E2185">
        <v>2203</v>
      </c>
      <c r="F2185">
        <v>8</v>
      </c>
      <c r="G2185">
        <v>8</v>
      </c>
      <c r="H2185">
        <v>501</v>
      </c>
      <c r="I2185">
        <v>2</v>
      </c>
      <c r="J2185">
        <v>2</v>
      </c>
      <c r="K2185">
        <v>0</v>
      </c>
      <c r="L2185" t="s">
        <v>8737</v>
      </c>
      <c r="M2185" t="s">
        <v>27</v>
      </c>
      <c r="N2185" t="s">
        <v>27</v>
      </c>
    </row>
    <row r="2186" spans="2:14" x14ac:dyDescent="0.35">
      <c r="B2186" t="s">
        <v>8725</v>
      </c>
      <c r="C2186" t="s">
        <v>8750</v>
      </c>
      <c r="D2186">
        <v>1414</v>
      </c>
      <c r="E2186">
        <v>2124</v>
      </c>
      <c r="F2186">
        <v>8</v>
      </c>
      <c r="G2186">
        <v>8</v>
      </c>
      <c r="H2186">
        <v>207</v>
      </c>
      <c r="I2186">
        <v>2</v>
      </c>
      <c r="J2186">
        <v>2</v>
      </c>
      <c r="K2186">
        <v>0</v>
      </c>
      <c r="L2186" t="s">
        <v>8737</v>
      </c>
      <c r="M2186" t="s">
        <v>57</v>
      </c>
      <c r="N2186" t="s">
        <v>57</v>
      </c>
    </row>
    <row r="2187" spans="2:14" x14ac:dyDescent="0.35">
      <c r="B2187" t="s">
        <v>8725</v>
      </c>
      <c r="C2187" t="s">
        <v>8750</v>
      </c>
      <c r="D2187">
        <v>1417</v>
      </c>
      <c r="E2187">
        <v>2273</v>
      </c>
      <c r="F2187">
        <v>7</v>
      </c>
      <c r="G2187">
        <v>7</v>
      </c>
      <c r="H2187">
        <v>3596</v>
      </c>
      <c r="I2187">
        <v>6</v>
      </c>
      <c r="J2187">
        <v>6</v>
      </c>
      <c r="K2187">
        <v>0</v>
      </c>
      <c r="L2187" t="s">
        <v>8737</v>
      </c>
      <c r="M2187" t="s">
        <v>57</v>
      </c>
      <c r="N2187" t="s">
        <v>57</v>
      </c>
    </row>
    <row r="2188" spans="2:14" x14ac:dyDescent="0.35">
      <c r="B2188" t="s">
        <v>8725</v>
      </c>
      <c r="C2188" t="s">
        <v>8750</v>
      </c>
      <c r="D2188">
        <v>1430</v>
      </c>
      <c r="E2188">
        <v>2488</v>
      </c>
      <c r="F2188">
        <v>8</v>
      </c>
      <c r="G2188">
        <v>6</v>
      </c>
      <c r="H2188">
        <v>1127.94</v>
      </c>
      <c r="I2188">
        <v>2</v>
      </c>
      <c r="J2188">
        <v>1</v>
      </c>
      <c r="K2188">
        <v>0</v>
      </c>
      <c r="L2188" t="s">
        <v>8737</v>
      </c>
      <c r="M2188" t="s">
        <v>37</v>
      </c>
      <c r="N2188" t="s">
        <v>37</v>
      </c>
    </row>
    <row r="2189" spans="2:14" x14ac:dyDescent="0.35">
      <c r="B2189" t="s">
        <v>8725</v>
      </c>
      <c r="C2189" t="s">
        <v>8750</v>
      </c>
      <c r="D2189">
        <v>1432</v>
      </c>
      <c r="E2189">
        <v>2484</v>
      </c>
      <c r="F2189">
        <v>6</v>
      </c>
      <c r="G2189">
        <v>6</v>
      </c>
      <c r="H2189">
        <v>147</v>
      </c>
      <c r="I2189">
        <v>7</v>
      </c>
      <c r="J2189">
        <v>7</v>
      </c>
      <c r="K2189">
        <v>2</v>
      </c>
      <c r="L2189" t="s">
        <v>8737</v>
      </c>
      <c r="M2189" t="s">
        <v>57</v>
      </c>
      <c r="N2189" t="s">
        <v>137</v>
      </c>
    </row>
    <row r="2190" spans="2:14" x14ac:dyDescent="0.35">
      <c r="B2190" t="s">
        <v>8725</v>
      </c>
      <c r="C2190" t="s">
        <v>8750</v>
      </c>
      <c r="D2190">
        <v>1441</v>
      </c>
      <c r="E2190">
        <v>2202</v>
      </c>
      <c r="F2190">
        <v>8</v>
      </c>
      <c r="G2190">
        <v>8</v>
      </c>
      <c r="H2190">
        <v>79.92</v>
      </c>
      <c r="I2190">
        <v>1</v>
      </c>
      <c r="J2190">
        <v>1</v>
      </c>
      <c r="K2190">
        <v>0</v>
      </c>
      <c r="L2190" t="s">
        <v>8737</v>
      </c>
      <c r="M2190" t="s">
        <v>47</v>
      </c>
      <c r="N2190" t="s">
        <v>47</v>
      </c>
    </row>
    <row r="2191" spans="2:14" x14ac:dyDescent="0.35">
      <c r="B2191" t="s">
        <v>8725</v>
      </c>
      <c r="C2191" t="s">
        <v>8750</v>
      </c>
      <c r="D2191">
        <v>1444</v>
      </c>
      <c r="E2191">
        <v>2156</v>
      </c>
      <c r="F2191">
        <v>8</v>
      </c>
      <c r="G2191">
        <v>8</v>
      </c>
      <c r="H2191">
        <v>27.98</v>
      </c>
      <c r="I2191">
        <v>4</v>
      </c>
      <c r="J2191">
        <v>4</v>
      </c>
      <c r="K2191">
        <v>0</v>
      </c>
      <c r="L2191" t="s">
        <v>8737</v>
      </c>
      <c r="M2191" t="s">
        <v>137</v>
      </c>
      <c r="N2191" t="s">
        <v>137</v>
      </c>
    </row>
    <row r="2192" spans="2:14" x14ac:dyDescent="0.35">
      <c r="B2192" t="s">
        <v>8725</v>
      </c>
      <c r="C2192" t="s">
        <v>8750</v>
      </c>
      <c r="D2192">
        <v>1445</v>
      </c>
      <c r="E2192">
        <v>2426</v>
      </c>
      <c r="F2192">
        <v>6</v>
      </c>
      <c r="G2192">
        <v>6</v>
      </c>
      <c r="H2192">
        <v>414</v>
      </c>
      <c r="I2192">
        <v>2</v>
      </c>
      <c r="J2192">
        <v>2</v>
      </c>
      <c r="K2192">
        <v>0</v>
      </c>
      <c r="L2192" t="s">
        <v>8737</v>
      </c>
      <c r="M2192" t="s">
        <v>27</v>
      </c>
      <c r="N2192" t="s">
        <v>27</v>
      </c>
    </row>
    <row r="2193" spans="2:14" x14ac:dyDescent="0.35">
      <c r="B2193" t="s">
        <v>8725</v>
      </c>
      <c r="C2193" t="s">
        <v>8750</v>
      </c>
      <c r="D2193">
        <v>1462</v>
      </c>
      <c r="E2193">
        <v>2440</v>
      </c>
      <c r="F2193">
        <v>6</v>
      </c>
      <c r="G2193">
        <v>6</v>
      </c>
      <c r="H2193">
        <v>1784.93</v>
      </c>
      <c r="I2193">
        <v>7</v>
      </c>
      <c r="J2193">
        <v>5</v>
      </c>
      <c r="K2193">
        <v>0</v>
      </c>
      <c r="L2193" t="s">
        <v>8737</v>
      </c>
      <c r="M2193" t="s">
        <v>57</v>
      </c>
      <c r="N2193" t="s">
        <v>57</v>
      </c>
    </row>
    <row r="2194" spans="2:14" x14ac:dyDescent="0.35">
      <c r="B2194" t="s">
        <v>8725</v>
      </c>
      <c r="C2194" t="s">
        <v>8750</v>
      </c>
      <c r="D2194">
        <v>1471</v>
      </c>
      <c r="E2194">
        <v>2270</v>
      </c>
      <c r="F2194">
        <v>7</v>
      </c>
      <c r="G2194">
        <v>7</v>
      </c>
      <c r="H2194">
        <v>2097</v>
      </c>
      <c r="I2194">
        <v>6</v>
      </c>
      <c r="J2194">
        <v>6</v>
      </c>
      <c r="K2194">
        <v>0</v>
      </c>
      <c r="L2194" t="s">
        <v>8737</v>
      </c>
      <c r="M2194" t="s">
        <v>47</v>
      </c>
      <c r="N2194" t="s">
        <v>84</v>
      </c>
    </row>
    <row r="2195" spans="2:14" x14ac:dyDescent="0.35">
      <c r="B2195" t="s">
        <v>8725</v>
      </c>
      <c r="C2195" t="s">
        <v>8750</v>
      </c>
      <c r="D2195">
        <v>1472</v>
      </c>
      <c r="E2195">
        <v>2332</v>
      </c>
      <c r="F2195">
        <v>7</v>
      </c>
      <c r="G2195">
        <v>7</v>
      </c>
      <c r="H2195">
        <v>110</v>
      </c>
      <c r="I2195">
        <v>7</v>
      </c>
      <c r="J2195">
        <v>7</v>
      </c>
      <c r="K2195">
        <v>0</v>
      </c>
      <c r="L2195" t="s">
        <v>8737</v>
      </c>
      <c r="M2195" t="s">
        <v>37</v>
      </c>
      <c r="N2195" t="s">
        <v>37</v>
      </c>
    </row>
    <row r="2196" spans="2:14" x14ac:dyDescent="0.35">
      <c r="B2196" t="s">
        <v>8725</v>
      </c>
      <c r="C2196" t="s">
        <v>8750</v>
      </c>
      <c r="D2196">
        <v>1479</v>
      </c>
      <c r="E2196">
        <v>2288</v>
      </c>
      <c r="F2196">
        <v>7</v>
      </c>
      <c r="G2196">
        <v>7</v>
      </c>
      <c r="H2196">
        <v>895</v>
      </c>
      <c r="I2196">
        <v>2</v>
      </c>
      <c r="J2196">
        <v>2</v>
      </c>
      <c r="K2196">
        <v>0</v>
      </c>
      <c r="L2196" t="s">
        <v>8737</v>
      </c>
      <c r="M2196" t="s">
        <v>47</v>
      </c>
      <c r="N2196" t="s">
        <v>47</v>
      </c>
    </row>
    <row r="2197" spans="2:14" x14ac:dyDescent="0.35">
      <c r="B2197" t="s">
        <v>8725</v>
      </c>
      <c r="C2197" t="s">
        <v>8750</v>
      </c>
      <c r="D2197">
        <v>1481</v>
      </c>
      <c r="E2197">
        <v>2500</v>
      </c>
      <c r="F2197">
        <v>6</v>
      </c>
      <c r="G2197">
        <v>6</v>
      </c>
      <c r="H2197">
        <v>945</v>
      </c>
      <c r="I2197">
        <v>5</v>
      </c>
      <c r="J2197">
        <v>5</v>
      </c>
      <c r="K2197">
        <v>0</v>
      </c>
      <c r="L2197" t="s">
        <v>8737</v>
      </c>
      <c r="M2197" t="s">
        <v>57</v>
      </c>
      <c r="N2197" t="s">
        <v>57</v>
      </c>
    </row>
    <row r="2198" spans="2:14" x14ac:dyDescent="0.35">
      <c r="B2198" t="s">
        <v>8725</v>
      </c>
      <c r="C2198" t="s">
        <v>8750</v>
      </c>
      <c r="D2198">
        <v>1484</v>
      </c>
      <c r="E2198">
        <v>2506</v>
      </c>
      <c r="F2198">
        <v>6</v>
      </c>
      <c r="G2198">
        <v>6</v>
      </c>
      <c r="H2198">
        <v>199.8</v>
      </c>
      <c r="I2198">
        <v>7</v>
      </c>
      <c r="J2198">
        <v>7</v>
      </c>
      <c r="K2198">
        <v>0</v>
      </c>
      <c r="L2198" t="s">
        <v>8737</v>
      </c>
      <c r="M2198" t="s">
        <v>84</v>
      </c>
      <c r="N2198" t="s">
        <v>84</v>
      </c>
    </row>
    <row r="2199" spans="2:14" x14ac:dyDescent="0.35">
      <c r="B2199" t="s">
        <v>8725</v>
      </c>
      <c r="C2199" t="s">
        <v>8750</v>
      </c>
      <c r="D2199">
        <v>1485</v>
      </c>
      <c r="E2199">
        <v>2244</v>
      </c>
      <c r="F2199">
        <v>8</v>
      </c>
      <c r="G2199">
        <v>8</v>
      </c>
      <c r="H2199">
        <v>33.979999999999997</v>
      </c>
      <c r="I2199">
        <v>4</v>
      </c>
      <c r="J2199">
        <v>4</v>
      </c>
      <c r="K2199">
        <v>0</v>
      </c>
      <c r="L2199" t="s">
        <v>8737</v>
      </c>
      <c r="M2199" t="s">
        <v>47</v>
      </c>
      <c r="N2199" t="s">
        <v>47</v>
      </c>
    </row>
    <row r="2200" spans="2:14" x14ac:dyDescent="0.35">
      <c r="B2200" t="s">
        <v>8725</v>
      </c>
      <c r="C2200" t="s">
        <v>8750</v>
      </c>
      <c r="D2200">
        <v>1494</v>
      </c>
      <c r="E2200">
        <v>2538</v>
      </c>
      <c r="F2200">
        <v>6</v>
      </c>
      <c r="G2200">
        <v>6</v>
      </c>
      <c r="H2200">
        <v>490</v>
      </c>
      <c r="I2200">
        <v>5</v>
      </c>
      <c r="J2200">
        <v>5</v>
      </c>
      <c r="K2200">
        <v>0</v>
      </c>
      <c r="L2200" t="s">
        <v>8737</v>
      </c>
      <c r="M2200" t="s">
        <v>27</v>
      </c>
      <c r="N2200" t="s">
        <v>27</v>
      </c>
    </row>
    <row r="2201" spans="2:14" x14ac:dyDescent="0.35">
      <c r="B2201" t="s">
        <v>8725</v>
      </c>
      <c r="C2201" t="s">
        <v>8750</v>
      </c>
      <c r="D2201">
        <v>1500</v>
      </c>
      <c r="E2201">
        <v>2550</v>
      </c>
      <c r="F2201">
        <v>8</v>
      </c>
      <c r="G2201">
        <v>6</v>
      </c>
      <c r="H2201">
        <v>6642</v>
      </c>
      <c r="I2201">
        <v>6</v>
      </c>
      <c r="J2201">
        <v>2</v>
      </c>
      <c r="K2201">
        <v>0</v>
      </c>
      <c r="L2201" t="s">
        <v>8737</v>
      </c>
      <c r="M2201" t="s">
        <v>84</v>
      </c>
      <c r="N2201" t="s">
        <v>84</v>
      </c>
    </row>
    <row r="2202" spans="2:14" x14ac:dyDescent="0.35">
      <c r="B2202" t="s">
        <v>8725</v>
      </c>
      <c r="C2202" t="s">
        <v>8750</v>
      </c>
      <c r="D2202">
        <v>1501</v>
      </c>
      <c r="E2202">
        <v>2322</v>
      </c>
      <c r="F2202">
        <v>7</v>
      </c>
      <c r="G2202">
        <v>7</v>
      </c>
      <c r="H2202">
        <v>95.96</v>
      </c>
      <c r="I2202">
        <v>4</v>
      </c>
      <c r="J2202">
        <v>4</v>
      </c>
      <c r="K2202">
        <v>2</v>
      </c>
      <c r="L2202" t="s">
        <v>8737</v>
      </c>
      <c r="M2202" t="s">
        <v>37</v>
      </c>
      <c r="N2202" t="s">
        <v>57</v>
      </c>
    </row>
    <row r="2203" spans="2:14" x14ac:dyDescent="0.35">
      <c r="B2203" t="s">
        <v>8725</v>
      </c>
      <c r="C2203" t="s">
        <v>8750</v>
      </c>
      <c r="D2203">
        <v>1508</v>
      </c>
      <c r="E2203">
        <v>2128</v>
      </c>
      <c r="F2203">
        <v>8</v>
      </c>
      <c r="G2203">
        <v>8</v>
      </c>
      <c r="H2203">
        <v>99.9</v>
      </c>
      <c r="I2203">
        <v>7</v>
      </c>
      <c r="J2203">
        <v>7</v>
      </c>
      <c r="K2203">
        <v>0</v>
      </c>
      <c r="L2203" t="s">
        <v>8737</v>
      </c>
      <c r="M2203" t="s">
        <v>27</v>
      </c>
      <c r="N2203" t="s">
        <v>27</v>
      </c>
    </row>
    <row r="2204" spans="2:14" x14ac:dyDescent="0.35">
      <c r="B2204" t="s">
        <v>8725</v>
      </c>
      <c r="C2204" t="s">
        <v>8750</v>
      </c>
      <c r="D2204">
        <v>1515</v>
      </c>
      <c r="E2204">
        <v>2377</v>
      </c>
      <c r="F2204">
        <v>7</v>
      </c>
      <c r="G2204">
        <v>7</v>
      </c>
      <c r="H2204">
        <v>3602</v>
      </c>
      <c r="I2204">
        <v>6</v>
      </c>
      <c r="J2204">
        <v>4</v>
      </c>
      <c r="K2204">
        <v>0</v>
      </c>
      <c r="L2204" t="s">
        <v>8737</v>
      </c>
      <c r="M2204" t="s">
        <v>47</v>
      </c>
      <c r="N2204" t="s">
        <v>47</v>
      </c>
    </row>
    <row r="2205" spans="2:14" x14ac:dyDescent="0.35">
      <c r="B2205" t="s">
        <v>8725</v>
      </c>
      <c r="C2205" t="s">
        <v>8750</v>
      </c>
      <c r="D2205">
        <v>1524</v>
      </c>
      <c r="E2205">
        <v>2462</v>
      </c>
      <c r="F2205">
        <v>6</v>
      </c>
      <c r="G2205">
        <v>6</v>
      </c>
      <c r="H2205">
        <v>2745</v>
      </c>
      <c r="I2205">
        <v>6</v>
      </c>
      <c r="J2205">
        <v>6</v>
      </c>
      <c r="K2205">
        <v>0</v>
      </c>
      <c r="L2205" t="s">
        <v>8737</v>
      </c>
      <c r="M2205" t="s">
        <v>37</v>
      </c>
      <c r="N2205" t="s">
        <v>27</v>
      </c>
    </row>
    <row r="2206" spans="2:14" x14ac:dyDescent="0.35">
      <c r="B2206" t="s">
        <v>8725</v>
      </c>
      <c r="C2206" t="s">
        <v>8750</v>
      </c>
      <c r="D2206">
        <v>1532</v>
      </c>
      <c r="E2206">
        <v>2180</v>
      </c>
      <c r="F2206">
        <v>8</v>
      </c>
      <c r="G2206">
        <v>8</v>
      </c>
      <c r="H2206">
        <v>74.95</v>
      </c>
      <c r="I2206">
        <v>4</v>
      </c>
      <c r="J2206">
        <v>4</v>
      </c>
      <c r="K2206">
        <v>0</v>
      </c>
      <c r="L2206" t="s">
        <v>8737</v>
      </c>
      <c r="M2206" t="s">
        <v>37</v>
      </c>
      <c r="N2206" t="s">
        <v>37</v>
      </c>
    </row>
    <row r="2207" spans="2:14" x14ac:dyDescent="0.35">
      <c r="B2207" t="s">
        <v>8725</v>
      </c>
      <c r="C2207" t="s">
        <v>8750</v>
      </c>
      <c r="D2207">
        <v>1533</v>
      </c>
      <c r="E2207">
        <v>2225</v>
      </c>
      <c r="F2207">
        <v>8</v>
      </c>
      <c r="G2207">
        <v>8</v>
      </c>
      <c r="H2207">
        <v>74.97</v>
      </c>
      <c r="I2207">
        <v>4</v>
      </c>
      <c r="J2207">
        <v>4</v>
      </c>
      <c r="K2207">
        <v>0</v>
      </c>
      <c r="L2207" t="s">
        <v>8737</v>
      </c>
      <c r="M2207" t="s">
        <v>27</v>
      </c>
      <c r="N2207" t="s">
        <v>27</v>
      </c>
    </row>
    <row r="2208" spans="2:14" x14ac:dyDescent="0.35">
      <c r="B2208" t="s">
        <v>8725</v>
      </c>
      <c r="C2208" t="s">
        <v>8750</v>
      </c>
      <c r="D2208">
        <v>1536</v>
      </c>
      <c r="E2208">
        <v>2262</v>
      </c>
      <c r="F2208">
        <v>7</v>
      </c>
      <c r="G2208">
        <v>7</v>
      </c>
      <c r="H2208">
        <v>39.950000000000003</v>
      </c>
      <c r="I2208">
        <v>1</v>
      </c>
      <c r="J2208">
        <v>1</v>
      </c>
      <c r="K2208">
        <v>0</v>
      </c>
      <c r="L2208" t="s">
        <v>8737</v>
      </c>
      <c r="M2208" t="s">
        <v>27</v>
      </c>
      <c r="N2208" t="s">
        <v>27</v>
      </c>
    </row>
    <row r="2209" spans="2:14" x14ac:dyDescent="0.35">
      <c r="B2209" t="s">
        <v>8725</v>
      </c>
      <c r="C2209" t="s">
        <v>8750</v>
      </c>
      <c r="D2209">
        <v>1541</v>
      </c>
      <c r="E2209">
        <v>2499</v>
      </c>
      <c r="F2209">
        <v>6</v>
      </c>
      <c r="G2209">
        <v>6</v>
      </c>
      <c r="H2209">
        <v>179.94</v>
      </c>
      <c r="I2209">
        <v>7</v>
      </c>
      <c r="J2209">
        <v>7</v>
      </c>
      <c r="K2209">
        <v>0</v>
      </c>
      <c r="L2209" t="s">
        <v>8737</v>
      </c>
      <c r="M2209" t="s">
        <v>137</v>
      </c>
      <c r="N2209" t="s">
        <v>137</v>
      </c>
    </row>
    <row r="2210" spans="2:14" x14ac:dyDescent="0.35">
      <c r="B2210" t="s">
        <v>8725</v>
      </c>
      <c r="C2210" t="s">
        <v>8750</v>
      </c>
      <c r="D2210">
        <v>1547</v>
      </c>
      <c r="E2210">
        <v>2512</v>
      </c>
      <c r="F2210">
        <v>6</v>
      </c>
      <c r="G2210">
        <v>6</v>
      </c>
      <c r="H2210">
        <v>945</v>
      </c>
      <c r="I2210">
        <v>5</v>
      </c>
      <c r="J2210">
        <v>5</v>
      </c>
      <c r="K2210">
        <v>0</v>
      </c>
      <c r="L2210" t="s">
        <v>8737</v>
      </c>
      <c r="M2210" t="s">
        <v>47</v>
      </c>
      <c r="N2210" t="s">
        <v>47</v>
      </c>
    </row>
    <row r="2211" spans="2:14" x14ac:dyDescent="0.35">
      <c r="B2211" t="s">
        <v>8725</v>
      </c>
      <c r="C2211" t="s">
        <v>8750</v>
      </c>
      <c r="D2211">
        <v>1550</v>
      </c>
      <c r="E2211">
        <v>2216</v>
      </c>
      <c r="F2211">
        <v>8</v>
      </c>
      <c r="G2211">
        <v>8</v>
      </c>
      <c r="H2211">
        <v>1225</v>
      </c>
      <c r="I2211">
        <v>5</v>
      </c>
      <c r="J2211">
        <v>5</v>
      </c>
      <c r="K2211">
        <v>0</v>
      </c>
      <c r="L2211" t="s">
        <v>8737</v>
      </c>
      <c r="M2211" t="s">
        <v>84</v>
      </c>
      <c r="N2211" t="s">
        <v>84</v>
      </c>
    </row>
    <row r="2212" spans="2:14" x14ac:dyDescent="0.35">
      <c r="B2212" t="s">
        <v>8725</v>
      </c>
      <c r="C2212" t="s">
        <v>8750</v>
      </c>
      <c r="D2212">
        <v>1552</v>
      </c>
      <c r="E2212">
        <v>2514</v>
      </c>
      <c r="F2212">
        <v>6</v>
      </c>
      <c r="G2212">
        <v>6</v>
      </c>
      <c r="H2212">
        <v>2730</v>
      </c>
      <c r="I2212">
        <v>3</v>
      </c>
      <c r="J2212">
        <v>3</v>
      </c>
      <c r="K2212">
        <v>0</v>
      </c>
      <c r="L2212" t="s">
        <v>8737</v>
      </c>
      <c r="M2212" t="s">
        <v>84</v>
      </c>
      <c r="N2212" t="s">
        <v>84</v>
      </c>
    </row>
    <row r="2213" spans="2:14" x14ac:dyDescent="0.35">
      <c r="B2213" t="s">
        <v>8725</v>
      </c>
      <c r="C2213" t="s">
        <v>8750</v>
      </c>
      <c r="D2213">
        <v>1554</v>
      </c>
      <c r="E2213">
        <v>2529</v>
      </c>
      <c r="F2213">
        <v>6</v>
      </c>
      <c r="G2213">
        <v>6</v>
      </c>
      <c r="H2213">
        <v>74.849999999999994</v>
      </c>
      <c r="I2213">
        <v>4</v>
      </c>
      <c r="J2213">
        <v>4</v>
      </c>
      <c r="K2213">
        <v>0</v>
      </c>
      <c r="L2213" t="s">
        <v>8737</v>
      </c>
      <c r="M2213" t="s">
        <v>107</v>
      </c>
      <c r="N2213" t="s">
        <v>107</v>
      </c>
    </row>
    <row r="2214" spans="2:14" x14ac:dyDescent="0.35">
      <c r="B2214" t="s">
        <v>8725</v>
      </c>
      <c r="C2214" t="s">
        <v>8750</v>
      </c>
      <c r="D2214">
        <v>1565</v>
      </c>
      <c r="E2214">
        <v>2412</v>
      </c>
      <c r="F2214">
        <v>7</v>
      </c>
      <c r="G2214">
        <v>6</v>
      </c>
      <c r="H2214">
        <v>3023.9300000000003</v>
      </c>
      <c r="I2214">
        <v>7</v>
      </c>
      <c r="J2214">
        <v>3</v>
      </c>
      <c r="K2214">
        <v>0</v>
      </c>
      <c r="L2214" t="s">
        <v>8737</v>
      </c>
      <c r="M2214" t="s">
        <v>27</v>
      </c>
      <c r="N2214" t="s">
        <v>27</v>
      </c>
    </row>
    <row r="2215" spans="2:14" x14ac:dyDescent="0.35">
      <c r="B2215" t="s">
        <v>8725</v>
      </c>
      <c r="C2215" t="s">
        <v>8750</v>
      </c>
      <c r="D2215">
        <v>1568</v>
      </c>
      <c r="E2215">
        <v>2201</v>
      </c>
      <c r="F2215">
        <v>8</v>
      </c>
      <c r="G2215">
        <v>8</v>
      </c>
      <c r="H2215">
        <v>84.949999999999989</v>
      </c>
      <c r="I2215">
        <v>4</v>
      </c>
      <c r="J2215">
        <v>4</v>
      </c>
      <c r="K2215">
        <v>1</v>
      </c>
      <c r="L2215" t="s">
        <v>8737</v>
      </c>
      <c r="M2215" t="s">
        <v>47</v>
      </c>
      <c r="N2215" t="s">
        <v>107</v>
      </c>
    </row>
    <row r="2216" spans="2:14" x14ac:dyDescent="0.35">
      <c r="B2216" t="s">
        <v>8725</v>
      </c>
      <c r="C2216" t="s">
        <v>8750</v>
      </c>
      <c r="D2216">
        <v>1571</v>
      </c>
      <c r="E2216">
        <v>2251</v>
      </c>
      <c r="F2216">
        <v>8</v>
      </c>
      <c r="G2216">
        <v>8</v>
      </c>
      <c r="H2216">
        <v>1647</v>
      </c>
      <c r="I2216">
        <v>6</v>
      </c>
      <c r="J2216">
        <v>6</v>
      </c>
      <c r="K2216">
        <v>0</v>
      </c>
      <c r="L2216" t="s">
        <v>8737</v>
      </c>
      <c r="M2216" t="s">
        <v>27</v>
      </c>
      <c r="N2216" t="s">
        <v>27</v>
      </c>
    </row>
    <row r="2217" spans="2:14" x14ac:dyDescent="0.35">
      <c r="B2217" t="s">
        <v>8725</v>
      </c>
      <c r="C2217" t="s">
        <v>8750</v>
      </c>
      <c r="D2217">
        <v>1572</v>
      </c>
      <c r="E2217">
        <v>2414</v>
      </c>
      <c r="F2217">
        <v>6</v>
      </c>
      <c r="G2217">
        <v>6</v>
      </c>
      <c r="H2217">
        <v>67.959999999999994</v>
      </c>
      <c r="I2217">
        <v>4</v>
      </c>
      <c r="J2217">
        <v>4</v>
      </c>
      <c r="K2217">
        <v>0</v>
      </c>
      <c r="L2217" t="s">
        <v>8737</v>
      </c>
      <c r="M2217" t="s">
        <v>37</v>
      </c>
      <c r="N2217" t="s">
        <v>37</v>
      </c>
    </row>
    <row r="2218" spans="2:14" x14ac:dyDescent="0.35">
      <c r="B2218" t="s">
        <v>8725</v>
      </c>
      <c r="C2218" t="s">
        <v>8750</v>
      </c>
      <c r="D2218">
        <v>1573</v>
      </c>
      <c r="E2218">
        <v>2230</v>
      </c>
      <c r="F2218">
        <v>8</v>
      </c>
      <c r="G2218">
        <v>8</v>
      </c>
      <c r="H2218">
        <v>171.96</v>
      </c>
      <c r="I2218">
        <v>7</v>
      </c>
      <c r="J2218">
        <v>7</v>
      </c>
      <c r="K2218">
        <v>0</v>
      </c>
      <c r="L2218" t="s">
        <v>8737</v>
      </c>
      <c r="M2218" t="s">
        <v>27</v>
      </c>
      <c r="N2218" t="s">
        <v>27</v>
      </c>
    </row>
    <row r="2219" spans="2:14" x14ac:dyDescent="0.35">
      <c r="B2219" t="s">
        <v>8725</v>
      </c>
      <c r="C2219" t="s">
        <v>8750</v>
      </c>
      <c r="D2219">
        <v>1577</v>
      </c>
      <c r="E2219">
        <v>2199</v>
      </c>
      <c r="F2219">
        <v>8</v>
      </c>
      <c r="G2219">
        <v>8</v>
      </c>
      <c r="H2219">
        <v>1820</v>
      </c>
      <c r="I2219">
        <v>3</v>
      </c>
      <c r="J2219">
        <v>3</v>
      </c>
      <c r="K2219">
        <v>0</v>
      </c>
      <c r="L2219" t="s">
        <v>8737</v>
      </c>
      <c r="M2219" t="s">
        <v>47</v>
      </c>
      <c r="N2219" t="s">
        <v>47</v>
      </c>
    </row>
    <row r="2220" spans="2:14" x14ac:dyDescent="0.35">
      <c r="B2220" t="s">
        <v>8725</v>
      </c>
      <c r="C2220" t="s">
        <v>8750</v>
      </c>
      <c r="D2220">
        <v>1578</v>
      </c>
      <c r="E2220">
        <v>2223</v>
      </c>
      <c r="F2220">
        <v>8</v>
      </c>
      <c r="G2220">
        <v>8</v>
      </c>
      <c r="H2220">
        <v>167</v>
      </c>
      <c r="I2220">
        <v>2</v>
      </c>
      <c r="J2220">
        <v>2</v>
      </c>
      <c r="K2220">
        <v>0</v>
      </c>
      <c r="L2220" t="s">
        <v>8737</v>
      </c>
      <c r="M2220" t="s">
        <v>107</v>
      </c>
      <c r="N2220" t="s">
        <v>107</v>
      </c>
    </row>
    <row r="2221" spans="2:14" x14ac:dyDescent="0.35">
      <c r="B2221" t="s">
        <v>8725</v>
      </c>
      <c r="C2221" t="s">
        <v>8750</v>
      </c>
      <c r="D2221">
        <v>1587</v>
      </c>
      <c r="E2221">
        <v>2292</v>
      </c>
      <c r="F2221">
        <v>8</v>
      </c>
      <c r="G2221">
        <v>7</v>
      </c>
      <c r="H2221">
        <v>13454.74</v>
      </c>
      <c r="I2221">
        <v>6</v>
      </c>
      <c r="J2221">
        <v>3</v>
      </c>
      <c r="K2221">
        <v>0</v>
      </c>
      <c r="L2221" t="s">
        <v>8737</v>
      </c>
      <c r="M2221" t="s">
        <v>57</v>
      </c>
      <c r="N2221" t="s">
        <v>57</v>
      </c>
    </row>
    <row r="2222" spans="2:14" x14ac:dyDescent="0.35">
      <c r="B2222" t="s">
        <v>8725</v>
      </c>
      <c r="C2222" t="s">
        <v>8750</v>
      </c>
      <c r="D2222">
        <v>1588</v>
      </c>
      <c r="E2222">
        <v>2402</v>
      </c>
      <c r="F2222">
        <v>6</v>
      </c>
      <c r="G2222">
        <v>6</v>
      </c>
      <c r="H2222">
        <v>455</v>
      </c>
      <c r="I2222">
        <v>3</v>
      </c>
      <c r="J2222">
        <v>3</v>
      </c>
      <c r="K2222">
        <v>1</v>
      </c>
      <c r="L2222" t="s">
        <v>8737</v>
      </c>
      <c r="M2222" t="s">
        <v>37</v>
      </c>
      <c r="N2222" t="s">
        <v>107</v>
      </c>
    </row>
    <row r="2223" spans="2:14" x14ac:dyDescent="0.35">
      <c r="B2223" t="s">
        <v>8725</v>
      </c>
      <c r="C2223" t="s">
        <v>8750</v>
      </c>
      <c r="D2223">
        <v>1610</v>
      </c>
      <c r="E2223">
        <v>2433</v>
      </c>
      <c r="F2223">
        <v>6</v>
      </c>
      <c r="G2223">
        <v>6</v>
      </c>
      <c r="H2223">
        <v>93</v>
      </c>
      <c r="I2223">
        <v>4</v>
      </c>
      <c r="J2223">
        <v>4</v>
      </c>
      <c r="K2223">
        <v>0</v>
      </c>
      <c r="L2223" t="s">
        <v>8737</v>
      </c>
      <c r="M2223" t="s">
        <v>107</v>
      </c>
      <c r="N2223" t="s">
        <v>107</v>
      </c>
    </row>
    <row r="2224" spans="2:14" x14ac:dyDescent="0.35">
      <c r="B2224" t="s">
        <v>8725</v>
      </c>
      <c r="C2224" t="s">
        <v>8750</v>
      </c>
      <c r="D2224">
        <v>1620</v>
      </c>
      <c r="E2224">
        <v>2172</v>
      </c>
      <c r="F2224">
        <v>8</v>
      </c>
      <c r="G2224">
        <v>8</v>
      </c>
      <c r="H2224">
        <v>149.85000000000002</v>
      </c>
      <c r="I2224">
        <v>7</v>
      </c>
      <c r="J2224">
        <v>7</v>
      </c>
      <c r="K2224">
        <v>0</v>
      </c>
      <c r="L2224" t="s">
        <v>8737</v>
      </c>
      <c r="M2224" t="s">
        <v>27</v>
      </c>
      <c r="N2224" t="s">
        <v>27</v>
      </c>
    </row>
    <row r="2225" spans="2:14" x14ac:dyDescent="0.35">
      <c r="B2225" t="s">
        <v>8725</v>
      </c>
      <c r="C2225" t="s">
        <v>8750</v>
      </c>
      <c r="D2225">
        <v>1623</v>
      </c>
      <c r="E2225">
        <v>2408</v>
      </c>
      <c r="F2225">
        <v>6</v>
      </c>
      <c r="G2225">
        <v>6</v>
      </c>
      <c r="H2225">
        <v>945</v>
      </c>
      <c r="I2225">
        <v>5</v>
      </c>
      <c r="J2225">
        <v>5</v>
      </c>
      <c r="K2225">
        <v>0</v>
      </c>
      <c r="L2225" t="s">
        <v>8737</v>
      </c>
      <c r="M2225" t="s">
        <v>47</v>
      </c>
      <c r="N2225" t="s">
        <v>47</v>
      </c>
    </row>
    <row r="2226" spans="2:14" x14ac:dyDescent="0.35">
      <c r="B2226" t="s">
        <v>8725</v>
      </c>
      <c r="C2226" t="s">
        <v>8750</v>
      </c>
      <c r="D2226">
        <v>1628</v>
      </c>
      <c r="E2226">
        <v>2334</v>
      </c>
      <c r="F2226">
        <v>8</v>
      </c>
      <c r="G2226">
        <v>7</v>
      </c>
      <c r="H2226">
        <v>293.58000000000004</v>
      </c>
      <c r="I2226">
        <v>7</v>
      </c>
      <c r="J2226">
        <v>1</v>
      </c>
      <c r="K2226">
        <v>0</v>
      </c>
      <c r="L2226" t="s">
        <v>8737</v>
      </c>
      <c r="M2226" t="s">
        <v>84</v>
      </c>
      <c r="N2226" t="s">
        <v>84</v>
      </c>
    </row>
    <row r="2227" spans="2:14" x14ac:dyDescent="0.35">
      <c r="B2227" t="s">
        <v>8725</v>
      </c>
      <c r="C2227" t="s">
        <v>8750</v>
      </c>
      <c r="D2227">
        <v>1632</v>
      </c>
      <c r="E2227">
        <v>2345</v>
      </c>
      <c r="F2227">
        <v>7</v>
      </c>
      <c r="G2227">
        <v>7</v>
      </c>
      <c r="H2227">
        <v>113.97</v>
      </c>
      <c r="I2227">
        <v>7</v>
      </c>
      <c r="J2227">
        <v>7</v>
      </c>
      <c r="K2227">
        <v>1</v>
      </c>
      <c r="L2227" t="s">
        <v>8737</v>
      </c>
      <c r="M2227" t="s">
        <v>47</v>
      </c>
      <c r="N2227" t="s">
        <v>137</v>
      </c>
    </row>
    <row r="2228" spans="2:14" x14ac:dyDescent="0.35">
      <c r="B2228" t="s">
        <v>8725</v>
      </c>
      <c r="C2228" t="s">
        <v>8750</v>
      </c>
      <c r="D2228">
        <v>1633</v>
      </c>
      <c r="E2228">
        <v>2329</v>
      </c>
      <c r="F2228">
        <v>7</v>
      </c>
      <c r="G2228">
        <v>7</v>
      </c>
      <c r="H2228">
        <v>1125</v>
      </c>
      <c r="I2228">
        <v>5</v>
      </c>
      <c r="J2228">
        <v>5</v>
      </c>
      <c r="K2228">
        <v>0</v>
      </c>
      <c r="L2228" t="s">
        <v>8737</v>
      </c>
      <c r="M2228" t="s">
        <v>47</v>
      </c>
      <c r="N2228" t="s">
        <v>47</v>
      </c>
    </row>
    <row r="2229" spans="2:14" x14ac:dyDescent="0.35">
      <c r="B2229" t="s">
        <v>8725</v>
      </c>
      <c r="C2229" t="s">
        <v>8750</v>
      </c>
      <c r="D2229">
        <v>1637</v>
      </c>
      <c r="E2229">
        <v>2468</v>
      </c>
      <c r="F2229">
        <v>6</v>
      </c>
      <c r="G2229">
        <v>6</v>
      </c>
      <c r="H2229">
        <v>23.97</v>
      </c>
      <c r="I2229">
        <v>1</v>
      </c>
      <c r="J2229">
        <v>1</v>
      </c>
      <c r="K2229">
        <v>0</v>
      </c>
      <c r="L2229" t="s">
        <v>8737</v>
      </c>
      <c r="M2229" t="s">
        <v>84</v>
      </c>
      <c r="N2229" t="s">
        <v>84</v>
      </c>
    </row>
    <row r="2230" spans="2:14" x14ac:dyDescent="0.35">
      <c r="B2230" t="s">
        <v>8725</v>
      </c>
      <c r="C2230" t="s">
        <v>8750</v>
      </c>
      <c r="D2230">
        <v>1638</v>
      </c>
      <c r="E2230">
        <v>2164</v>
      </c>
      <c r="F2230">
        <v>8</v>
      </c>
      <c r="G2230">
        <v>8</v>
      </c>
      <c r="H2230">
        <v>33.979999999999997</v>
      </c>
      <c r="I2230">
        <v>4</v>
      </c>
      <c r="J2230">
        <v>4</v>
      </c>
      <c r="K2230">
        <v>0</v>
      </c>
      <c r="L2230" t="s">
        <v>8737</v>
      </c>
      <c r="M2230" t="s">
        <v>137</v>
      </c>
      <c r="N2230" t="s">
        <v>137</v>
      </c>
    </row>
    <row r="2231" spans="2:14" x14ac:dyDescent="0.35">
      <c r="B2231" t="s">
        <v>8725</v>
      </c>
      <c r="C2231" t="s">
        <v>8750</v>
      </c>
      <c r="D2231">
        <v>1647</v>
      </c>
      <c r="E2231">
        <v>2249</v>
      </c>
      <c r="F2231">
        <v>8</v>
      </c>
      <c r="G2231">
        <v>8</v>
      </c>
      <c r="H2231">
        <v>4415</v>
      </c>
      <c r="I2231">
        <v>6</v>
      </c>
      <c r="J2231">
        <v>6</v>
      </c>
      <c r="K2231">
        <v>0</v>
      </c>
      <c r="L2231" t="s">
        <v>8737</v>
      </c>
      <c r="M2231" t="s">
        <v>27</v>
      </c>
      <c r="N2231" t="s">
        <v>27</v>
      </c>
    </row>
    <row r="2232" spans="2:14" x14ac:dyDescent="0.35">
      <c r="B2232" t="s">
        <v>8725</v>
      </c>
      <c r="C2232" t="s">
        <v>8750</v>
      </c>
      <c r="D2232">
        <v>1658</v>
      </c>
      <c r="E2232">
        <v>2300</v>
      </c>
      <c r="F2232">
        <v>7</v>
      </c>
      <c r="G2232">
        <v>7</v>
      </c>
      <c r="H2232">
        <v>95.96</v>
      </c>
      <c r="I2232">
        <v>4</v>
      </c>
      <c r="J2232">
        <v>4</v>
      </c>
      <c r="K2232">
        <v>0</v>
      </c>
      <c r="L2232" t="s">
        <v>8737</v>
      </c>
      <c r="M2232" t="s">
        <v>37</v>
      </c>
      <c r="N2232" t="s">
        <v>37</v>
      </c>
    </row>
    <row r="2233" spans="2:14" x14ac:dyDescent="0.35">
      <c r="B2233" t="s">
        <v>8725</v>
      </c>
      <c r="C2233" t="s">
        <v>8750</v>
      </c>
      <c r="D2233">
        <v>1676</v>
      </c>
      <c r="E2233">
        <v>2503</v>
      </c>
      <c r="F2233">
        <v>6</v>
      </c>
      <c r="G2233">
        <v>6</v>
      </c>
      <c r="H2233">
        <v>49</v>
      </c>
      <c r="I2233">
        <v>7</v>
      </c>
      <c r="J2233">
        <v>7</v>
      </c>
      <c r="K2233">
        <v>0</v>
      </c>
      <c r="L2233" t="s">
        <v>8737</v>
      </c>
      <c r="M2233" t="s">
        <v>27</v>
      </c>
      <c r="N2233" t="s">
        <v>27</v>
      </c>
    </row>
    <row r="2234" spans="2:14" x14ac:dyDescent="0.35">
      <c r="B2234" t="s">
        <v>8725</v>
      </c>
      <c r="C2234" t="s">
        <v>8750</v>
      </c>
      <c r="D2234">
        <v>1677</v>
      </c>
      <c r="E2234">
        <v>2420</v>
      </c>
      <c r="F2234">
        <v>6</v>
      </c>
      <c r="G2234">
        <v>6</v>
      </c>
      <c r="H2234">
        <v>567</v>
      </c>
      <c r="I2234">
        <v>5</v>
      </c>
      <c r="J2234">
        <v>5</v>
      </c>
      <c r="K2234">
        <v>0</v>
      </c>
      <c r="L2234" t="s">
        <v>8737</v>
      </c>
      <c r="M2234" t="s">
        <v>47</v>
      </c>
      <c r="N2234" t="s">
        <v>47</v>
      </c>
    </row>
    <row r="2235" spans="2:14" x14ac:dyDescent="0.35">
      <c r="B2235" t="s">
        <v>8725</v>
      </c>
      <c r="C2235" t="s">
        <v>8750</v>
      </c>
      <c r="D2235">
        <v>1681</v>
      </c>
      <c r="E2235">
        <v>2381</v>
      </c>
      <c r="F2235">
        <v>7</v>
      </c>
      <c r="G2235">
        <v>7</v>
      </c>
      <c r="H2235">
        <v>945</v>
      </c>
      <c r="I2235">
        <v>5</v>
      </c>
      <c r="J2235">
        <v>5</v>
      </c>
      <c r="K2235">
        <v>0</v>
      </c>
      <c r="L2235" t="s">
        <v>8737</v>
      </c>
      <c r="M2235" t="s">
        <v>84</v>
      </c>
      <c r="N2235" t="s">
        <v>84</v>
      </c>
    </row>
    <row r="2236" spans="2:14" x14ac:dyDescent="0.35">
      <c r="B2236" t="s">
        <v>8725</v>
      </c>
      <c r="C2236" t="s">
        <v>8750</v>
      </c>
      <c r="D2236">
        <v>1682</v>
      </c>
      <c r="E2236">
        <v>2209</v>
      </c>
      <c r="F2236">
        <v>8</v>
      </c>
      <c r="G2236">
        <v>8</v>
      </c>
      <c r="H2236">
        <v>144.94999999999999</v>
      </c>
      <c r="I2236">
        <v>7</v>
      </c>
      <c r="J2236">
        <v>7</v>
      </c>
      <c r="K2236">
        <v>0</v>
      </c>
      <c r="L2236" t="s">
        <v>8737</v>
      </c>
      <c r="M2236" t="s">
        <v>84</v>
      </c>
      <c r="N2236" t="s">
        <v>84</v>
      </c>
    </row>
    <row r="2237" spans="2:14" x14ac:dyDescent="0.35">
      <c r="B2237" t="s">
        <v>8725</v>
      </c>
      <c r="C2237" t="s">
        <v>8750</v>
      </c>
      <c r="D2237">
        <v>1690</v>
      </c>
      <c r="E2237">
        <v>2395</v>
      </c>
      <c r="F2237">
        <v>7</v>
      </c>
      <c r="G2237">
        <v>7</v>
      </c>
      <c r="H2237">
        <v>74.95</v>
      </c>
      <c r="I2237">
        <v>4</v>
      </c>
      <c r="J2237">
        <v>4</v>
      </c>
      <c r="K2237">
        <v>0</v>
      </c>
      <c r="L2237" t="s">
        <v>8737</v>
      </c>
      <c r="M2237" t="s">
        <v>47</v>
      </c>
      <c r="N2237" t="s">
        <v>47</v>
      </c>
    </row>
    <row r="2238" spans="2:14" x14ac:dyDescent="0.35">
      <c r="B2238" t="s">
        <v>8725</v>
      </c>
      <c r="C2238" t="s">
        <v>8750</v>
      </c>
      <c r="D2238">
        <v>1691</v>
      </c>
      <c r="E2238">
        <v>2390</v>
      </c>
      <c r="F2238">
        <v>7</v>
      </c>
      <c r="G2238">
        <v>7</v>
      </c>
      <c r="H2238">
        <v>110.97</v>
      </c>
      <c r="I2238">
        <v>7</v>
      </c>
      <c r="J2238">
        <v>7</v>
      </c>
      <c r="K2238">
        <v>0</v>
      </c>
      <c r="L2238" t="s">
        <v>8737</v>
      </c>
      <c r="M2238" t="s">
        <v>27</v>
      </c>
      <c r="N2238" t="s">
        <v>27</v>
      </c>
    </row>
    <row r="2239" spans="2:14" x14ac:dyDescent="0.35">
      <c r="B2239" t="s">
        <v>8725</v>
      </c>
      <c r="C2239" t="s">
        <v>8750</v>
      </c>
      <c r="D2239">
        <v>1692</v>
      </c>
      <c r="E2239">
        <v>2295</v>
      </c>
      <c r="F2239">
        <v>7</v>
      </c>
      <c r="G2239">
        <v>7</v>
      </c>
      <c r="H2239">
        <v>36</v>
      </c>
      <c r="I2239">
        <v>1</v>
      </c>
      <c r="J2239">
        <v>1</v>
      </c>
      <c r="K2239">
        <v>0</v>
      </c>
      <c r="L2239" t="s">
        <v>8737</v>
      </c>
      <c r="M2239" t="s">
        <v>47</v>
      </c>
      <c r="N2239" t="s">
        <v>47</v>
      </c>
    </row>
    <row r="2240" spans="2:14" x14ac:dyDescent="0.35">
      <c r="B2240" t="s">
        <v>8725</v>
      </c>
      <c r="C2240" t="s">
        <v>8750</v>
      </c>
      <c r="D2240">
        <v>1698</v>
      </c>
      <c r="E2240">
        <v>2272</v>
      </c>
      <c r="F2240">
        <v>7</v>
      </c>
      <c r="G2240">
        <v>7</v>
      </c>
      <c r="H2240">
        <v>99.8</v>
      </c>
      <c r="I2240">
        <v>4</v>
      </c>
      <c r="J2240">
        <v>4</v>
      </c>
      <c r="K2240">
        <v>0</v>
      </c>
      <c r="L2240" t="s">
        <v>8737</v>
      </c>
      <c r="M2240" t="s">
        <v>137</v>
      </c>
      <c r="N2240" t="s">
        <v>137</v>
      </c>
    </row>
    <row r="2241" spans="2:14" x14ac:dyDescent="0.35">
      <c r="B2241" t="s">
        <v>8725</v>
      </c>
      <c r="C2241" t="s">
        <v>8750</v>
      </c>
      <c r="D2241">
        <v>1699</v>
      </c>
      <c r="E2241">
        <v>2135</v>
      </c>
      <c r="F2241">
        <v>8</v>
      </c>
      <c r="G2241">
        <v>8</v>
      </c>
      <c r="H2241">
        <v>50.25</v>
      </c>
      <c r="I2241">
        <v>4</v>
      </c>
      <c r="J2241">
        <v>4</v>
      </c>
      <c r="K2241">
        <v>0</v>
      </c>
      <c r="L2241" t="s">
        <v>8737</v>
      </c>
      <c r="M2241" t="s">
        <v>27</v>
      </c>
      <c r="N2241" t="s">
        <v>27</v>
      </c>
    </row>
    <row r="2242" spans="2:14" x14ac:dyDescent="0.35">
      <c r="B2242" t="s">
        <v>8725</v>
      </c>
      <c r="C2242" t="s">
        <v>8750</v>
      </c>
      <c r="D2242">
        <v>1704</v>
      </c>
      <c r="E2242">
        <v>2459</v>
      </c>
      <c r="F2242">
        <v>8</v>
      </c>
      <c r="G2242">
        <v>6</v>
      </c>
      <c r="H2242">
        <v>6300</v>
      </c>
      <c r="I2242">
        <v>6</v>
      </c>
      <c r="J2242">
        <v>2</v>
      </c>
      <c r="K2242">
        <v>0</v>
      </c>
      <c r="L2242" t="s">
        <v>8737</v>
      </c>
      <c r="M2242" t="s">
        <v>27</v>
      </c>
      <c r="N2242" t="s">
        <v>27</v>
      </c>
    </row>
    <row r="2243" spans="2:14" x14ac:dyDescent="0.35">
      <c r="B2243" t="s">
        <v>8725</v>
      </c>
      <c r="C2243" t="s">
        <v>8750</v>
      </c>
      <c r="D2243">
        <v>1707</v>
      </c>
      <c r="E2243">
        <v>2485</v>
      </c>
      <c r="F2243">
        <v>6</v>
      </c>
      <c r="G2243">
        <v>6</v>
      </c>
      <c r="H2243">
        <v>43.96</v>
      </c>
      <c r="I2243">
        <v>1</v>
      </c>
      <c r="J2243">
        <v>1</v>
      </c>
      <c r="K2243">
        <v>2</v>
      </c>
      <c r="L2243" t="s">
        <v>8737</v>
      </c>
      <c r="M2243" t="s">
        <v>37</v>
      </c>
      <c r="N2243" t="s">
        <v>57</v>
      </c>
    </row>
    <row r="2244" spans="2:14" x14ac:dyDescent="0.35">
      <c r="B2244" t="s">
        <v>8725</v>
      </c>
      <c r="C2244" t="s">
        <v>8750</v>
      </c>
      <c r="D2244">
        <v>1708</v>
      </c>
      <c r="E2244">
        <v>2182</v>
      </c>
      <c r="F2244">
        <v>8</v>
      </c>
      <c r="G2244">
        <v>8</v>
      </c>
      <c r="H2244">
        <v>567</v>
      </c>
      <c r="I2244">
        <v>5</v>
      </c>
      <c r="J2244">
        <v>5</v>
      </c>
      <c r="K2244">
        <v>0</v>
      </c>
      <c r="L2244" t="s">
        <v>8737</v>
      </c>
      <c r="M2244" t="s">
        <v>137</v>
      </c>
      <c r="N2244" t="s">
        <v>137</v>
      </c>
    </row>
    <row r="2245" spans="2:14" x14ac:dyDescent="0.35">
      <c r="B2245" t="s">
        <v>8725</v>
      </c>
      <c r="C2245" t="s">
        <v>8750</v>
      </c>
      <c r="D2245">
        <v>1712</v>
      </c>
      <c r="E2245">
        <v>2271</v>
      </c>
      <c r="F2245">
        <v>7</v>
      </c>
      <c r="G2245">
        <v>7</v>
      </c>
      <c r="H2245">
        <v>1197</v>
      </c>
      <c r="I2245">
        <v>3</v>
      </c>
      <c r="J2245">
        <v>3</v>
      </c>
      <c r="K2245">
        <v>0</v>
      </c>
      <c r="L2245" t="s">
        <v>8737</v>
      </c>
      <c r="M2245" t="s">
        <v>84</v>
      </c>
      <c r="N2245" t="s">
        <v>84</v>
      </c>
    </row>
    <row r="2246" spans="2:14" x14ac:dyDescent="0.35">
      <c r="B2246" t="s">
        <v>8725</v>
      </c>
      <c r="C2246" t="s">
        <v>8750</v>
      </c>
      <c r="D2246">
        <v>1720</v>
      </c>
      <c r="E2246">
        <v>2366</v>
      </c>
      <c r="F2246">
        <v>7</v>
      </c>
      <c r="G2246">
        <v>7</v>
      </c>
      <c r="H2246">
        <v>500</v>
      </c>
      <c r="I2246">
        <v>3</v>
      </c>
      <c r="J2246">
        <v>3</v>
      </c>
      <c r="K2246">
        <v>0</v>
      </c>
      <c r="L2246" t="s">
        <v>8737</v>
      </c>
      <c r="M2246" t="s">
        <v>107</v>
      </c>
      <c r="N2246" t="s">
        <v>107</v>
      </c>
    </row>
    <row r="2247" spans="2:14" x14ac:dyDescent="0.35">
      <c r="B2247" t="s">
        <v>8725</v>
      </c>
      <c r="C2247" t="s">
        <v>8750</v>
      </c>
      <c r="D2247">
        <v>1731</v>
      </c>
      <c r="E2247">
        <v>2528</v>
      </c>
      <c r="F2247">
        <v>6</v>
      </c>
      <c r="G2247">
        <v>6</v>
      </c>
      <c r="H2247">
        <v>1497</v>
      </c>
      <c r="I2247">
        <v>3</v>
      </c>
      <c r="J2247">
        <v>3</v>
      </c>
      <c r="K2247">
        <v>0</v>
      </c>
      <c r="L2247" t="s">
        <v>8737</v>
      </c>
      <c r="M2247" t="s">
        <v>107</v>
      </c>
      <c r="N2247" t="s">
        <v>107</v>
      </c>
    </row>
    <row r="2248" spans="2:14" x14ac:dyDescent="0.35">
      <c r="B2248" t="s">
        <v>8725</v>
      </c>
      <c r="C2248" t="s">
        <v>8750</v>
      </c>
      <c r="D2248">
        <v>1743</v>
      </c>
      <c r="E2248">
        <v>2552</v>
      </c>
      <c r="F2248">
        <v>6</v>
      </c>
      <c r="G2248">
        <v>6</v>
      </c>
      <c r="H2248">
        <v>46.5</v>
      </c>
      <c r="I2248">
        <v>4</v>
      </c>
      <c r="J2248">
        <v>4</v>
      </c>
      <c r="K2248">
        <v>0</v>
      </c>
      <c r="L2248" t="s">
        <v>8737</v>
      </c>
      <c r="M2248" t="s">
        <v>107</v>
      </c>
      <c r="N2248" t="s">
        <v>107</v>
      </c>
    </row>
    <row r="2249" spans="2:14" x14ac:dyDescent="0.35">
      <c r="B2249" t="s">
        <v>8725</v>
      </c>
      <c r="C2249" t="s">
        <v>8750</v>
      </c>
      <c r="D2249">
        <v>1749</v>
      </c>
      <c r="E2249">
        <v>2368</v>
      </c>
      <c r="F2249">
        <v>7</v>
      </c>
      <c r="G2249">
        <v>7</v>
      </c>
      <c r="H2249">
        <v>756</v>
      </c>
      <c r="I2249">
        <v>5</v>
      </c>
      <c r="J2249">
        <v>5</v>
      </c>
      <c r="K2249">
        <v>0</v>
      </c>
      <c r="L2249" t="s">
        <v>8737</v>
      </c>
      <c r="M2249" t="s">
        <v>27</v>
      </c>
      <c r="N2249" t="s">
        <v>27</v>
      </c>
    </row>
    <row r="2250" spans="2:14" x14ac:dyDescent="0.35">
      <c r="B2250" t="s">
        <v>8725</v>
      </c>
      <c r="C2250" t="s">
        <v>8750</v>
      </c>
      <c r="D2250">
        <v>1750</v>
      </c>
      <c r="E2250">
        <v>2153</v>
      </c>
      <c r="F2250">
        <v>8</v>
      </c>
      <c r="G2250">
        <v>8</v>
      </c>
      <c r="H2250">
        <v>71.94</v>
      </c>
      <c r="I2250">
        <v>1</v>
      </c>
      <c r="J2250">
        <v>1</v>
      </c>
      <c r="K2250">
        <v>0</v>
      </c>
      <c r="L2250" t="s">
        <v>8737</v>
      </c>
      <c r="M2250" t="s">
        <v>84</v>
      </c>
      <c r="N2250" t="s">
        <v>84</v>
      </c>
    </row>
    <row r="2251" spans="2:14" x14ac:dyDescent="0.35">
      <c r="B2251" t="s">
        <v>8725</v>
      </c>
      <c r="C2251" t="s">
        <v>8750</v>
      </c>
      <c r="D2251">
        <v>1752</v>
      </c>
      <c r="E2251">
        <v>2261</v>
      </c>
      <c r="F2251">
        <v>7</v>
      </c>
      <c r="G2251">
        <v>7</v>
      </c>
      <c r="H2251">
        <v>196</v>
      </c>
      <c r="I2251">
        <v>7</v>
      </c>
      <c r="J2251">
        <v>7</v>
      </c>
      <c r="K2251">
        <v>0</v>
      </c>
      <c r="L2251" t="s">
        <v>8737</v>
      </c>
      <c r="M2251" t="s">
        <v>137</v>
      </c>
      <c r="N2251" t="s">
        <v>137</v>
      </c>
    </row>
    <row r="2252" spans="2:14" x14ac:dyDescent="0.35">
      <c r="B2252" t="s">
        <v>8725</v>
      </c>
      <c r="C2252" t="s">
        <v>8750</v>
      </c>
      <c r="D2252">
        <v>1756</v>
      </c>
      <c r="E2252">
        <v>2507</v>
      </c>
      <c r="F2252">
        <v>6</v>
      </c>
      <c r="G2252">
        <v>6</v>
      </c>
      <c r="H2252">
        <v>798</v>
      </c>
      <c r="I2252">
        <v>3</v>
      </c>
      <c r="J2252">
        <v>3</v>
      </c>
      <c r="K2252">
        <v>0</v>
      </c>
      <c r="L2252" t="s">
        <v>8737</v>
      </c>
      <c r="M2252" t="s">
        <v>47</v>
      </c>
      <c r="N2252" t="s">
        <v>47</v>
      </c>
    </row>
    <row r="2253" spans="2:14" x14ac:dyDescent="0.35">
      <c r="B2253" t="s">
        <v>8725</v>
      </c>
      <c r="C2253" t="s">
        <v>8750</v>
      </c>
      <c r="D2253">
        <v>1758</v>
      </c>
      <c r="E2253">
        <v>2134</v>
      </c>
      <c r="F2253">
        <v>8</v>
      </c>
      <c r="G2253">
        <v>8</v>
      </c>
      <c r="H2253">
        <v>124.94999999999999</v>
      </c>
      <c r="I2253">
        <v>4</v>
      </c>
      <c r="J2253">
        <v>4</v>
      </c>
      <c r="K2253">
        <v>0</v>
      </c>
      <c r="L2253" t="s">
        <v>8737</v>
      </c>
      <c r="M2253" t="s">
        <v>107</v>
      </c>
      <c r="N2253" t="s">
        <v>107</v>
      </c>
    </row>
    <row r="2254" spans="2:14" x14ac:dyDescent="0.35">
      <c r="B2254" t="s">
        <v>8725</v>
      </c>
      <c r="C2254" t="s">
        <v>8750</v>
      </c>
      <c r="D2254">
        <v>1759</v>
      </c>
      <c r="E2254">
        <v>2378</v>
      </c>
      <c r="F2254">
        <v>7</v>
      </c>
      <c r="G2254">
        <v>7</v>
      </c>
      <c r="H2254">
        <v>900</v>
      </c>
      <c r="I2254">
        <v>3</v>
      </c>
      <c r="J2254">
        <v>3</v>
      </c>
      <c r="K2254">
        <v>0</v>
      </c>
      <c r="L2254" t="s">
        <v>8737</v>
      </c>
      <c r="M2254" t="s">
        <v>27</v>
      </c>
      <c r="N2254" t="s">
        <v>27</v>
      </c>
    </row>
    <row r="2255" spans="2:14" x14ac:dyDescent="0.35">
      <c r="B2255" t="s">
        <v>8725</v>
      </c>
      <c r="C2255" t="s">
        <v>8750</v>
      </c>
      <c r="D2255">
        <v>1774</v>
      </c>
      <c r="E2255">
        <v>2561</v>
      </c>
      <c r="F2255">
        <v>6</v>
      </c>
      <c r="G2255">
        <v>6</v>
      </c>
      <c r="H2255">
        <v>97.5</v>
      </c>
      <c r="I2255">
        <v>4</v>
      </c>
      <c r="J2255">
        <v>4</v>
      </c>
      <c r="K2255">
        <v>0</v>
      </c>
      <c r="L2255" t="s">
        <v>8737</v>
      </c>
      <c r="M2255" t="s">
        <v>107</v>
      </c>
      <c r="N2255" t="s">
        <v>107</v>
      </c>
    </row>
    <row r="2256" spans="2:14" x14ac:dyDescent="0.35">
      <c r="B2256" t="s">
        <v>8725</v>
      </c>
      <c r="C2256" t="s">
        <v>8750</v>
      </c>
      <c r="D2256">
        <v>1776</v>
      </c>
      <c r="E2256">
        <v>2458</v>
      </c>
      <c r="F2256">
        <v>6</v>
      </c>
      <c r="G2256">
        <v>6</v>
      </c>
      <c r="H2256">
        <v>499</v>
      </c>
      <c r="I2256">
        <v>3</v>
      </c>
      <c r="J2256">
        <v>3</v>
      </c>
      <c r="K2256">
        <v>0</v>
      </c>
      <c r="L2256" t="s">
        <v>8737</v>
      </c>
      <c r="M2256" t="s">
        <v>27</v>
      </c>
      <c r="N2256" t="s">
        <v>27</v>
      </c>
    </row>
    <row r="2257" spans="2:14" x14ac:dyDescent="0.35">
      <c r="B2257" t="s">
        <v>8725</v>
      </c>
      <c r="C2257" t="s">
        <v>8750</v>
      </c>
      <c r="D2257">
        <v>1778</v>
      </c>
      <c r="E2257">
        <v>2457</v>
      </c>
      <c r="F2257">
        <v>7</v>
      </c>
      <c r="G2257">
        <v>6</v>
      </c>
      <c r="H2257">
        <v>171.43</v>
      </c>
      <c r="I2257">
        <v>4</v>
      </c>
      <c r="J2257">
        <v>1</v>
      </c>
      <c r="K2257">
        <v>0</v>
      </c>
      <c r="L2257" t="s">
        <v>8737</v>
      </c>
      <c r="M2257" t="s">
        <v>107</v>
      </c>
      <c r="N2257" t="s">
        <v>107</v>
      </c>
    </row>
    <row r="2258" spans="2:14" x14ac:dyDescent="0.35">
      <c r="B2258" t="s">
        <v>8725</v>
      </c>
      <c r="C2258" t="s">
        <v>8750</v>
      </c>
      <c r="D2258">
        <v>1804</v>
      </c>
      <c r="E2258">
        <v>2171</v>
      </c>
      <c r="F2258">
        <v>8</v>
      </c>
      <c r="G2258">
        <v>8</v>
      </c>
      <c r="H2258">
        <v>38.97</v>
      </c>
      <c r="I2258">
        <v>4</v>
      </c>
      <c r="J2258">
        <v>4</v>
      </c>
      <c r="K2258">
        <v>1</v>
      </c>
      <c r="L2258" t="s">
        <v>8737</v>
      </c>
      <c r="M2258" t="s">
        <v>27</v>
      </c>
      <c r="N2258" t="s">
        <v>137</v>
      </c>
    </row>
    <row r="2259" spans="2:14" x14ac:dyDescent="0.35">
      <c r="B2259" t="s">
        <v>8725</v>
      </c>
      <c r="C2259" t="s">
        <v>8750</v>
      </c>
      <c r="D2259">
        <v>1806</v>
      </c>
      <c r="E2259">
        <v>2418</v>
      </c>
      <c r="F2259">
        <v>6</v>
      </c>
      <c r="G2259">
        <v>6</v>
      </c>
      <c r="H2259">
        <v>36</v>
      </c>
      <c r="I2259">
        <v>1</v>
      </c>
      <c r="J2259">
        <v>1</v>
      </c>
      <c r="K2259">
        <v>0</v>
      </c>
      <c r="L2259" t="s">
        <v>8737</v>
      </c>
      <c r="M2259" t="s">
        <v>27</v>
      </c>
      <c r="N2259" t="s">
        <v>27</v>
      </c>
    </row>
    <row r="2260" spans="2:14" x14ac:dyDescent="0.35">
      <c r="B2260" t="s">
        <v>8725</v>
      </c>
      <c r="C2260" t="s">
        <v>8750</v>
      </c>
      <c r="D2260">
        <v>1809</v>
      </c>
      <c r="E2260">
        <v>2258</v>
      </c>
      <c r="F2260">
        <v>7</v>
      </c>
      <c r="G2260">
        <v>7</v>
      </c>
      <c r="H2260">
        <v>89.97</v>
      </c>
      <c r="I2260">
        <v>7</v>
      </c>
      <c r="J2260">
        <v>7</v>
      </c>
      <c r="K2260">
        <v>0</v>
      </c>
      <c r="L2260" t="s">
        <v>8737</v>
      </c>
      <c r="M2260" t="s">
        <v>137</v>
      </c>
      <c r="N2260" t="s">
        <v>137</v>
      </c>
    </row>
    <row r="2261" spans="2:14" x14ac:dyDescent="0.35">
      <c r="B2261" t="s">
        <v>8725</v>
      </c>
      <c r="C2261" t="s">
        <v>8750</v>
      </c>
      <c r="D2261">
        <v>1818</v>
      </c>
      <c r="E2261">
        <v>2386</v>
      </c>
      <c r="F2261">
        <v>7</v>
      </c>
      <c r="G2261">
        <v>7</v>
      </c>
      <c r="H2261">
        <v>3420</v>
      </c>
      <c r="I2261">
        <v>6</v>
      </c>
      <c r="J2261">
        <v>6</v>
      </c>
      <c r="K2261">
        <v>0</v>
      </c>
      <c r="L2261" t="s">
        <v>8737</v>
      </c>
      <c r="M2261" t="s">
        <v>47</v>
      </c>
      <c r="N2261" t="s">
        <v>47</v>
      </c>
    </row>
    <row r="2262" spans="2:14" x14ac:dyDescent="0.35">
      <c r="B2262" t="s">
        <v>8725</v>
      </c>
      <c r="C2262" t="s">
        <v>8750</v>
      </c>
      <c r="D2262">
        <v>1821</v>
      </c>
      <c r="E2262">
        <v>2149</v>
      </c>
      <c r="F2262">
        <v>8</v>
      </c>
      <c r="G2262">
        <v>8</v>
      </c>
      <c r="H2262">
        <v>450</v>
      </c>
      <c r="I2262">
        <v>5</v>
      </c>
      <c r="J2262">
        <v>5</v>
      </c>
      <c r="K2262">
        <v>0</v>
      </c>
      <c r="L2262" t="s">
        <v>8737</v>
      </c>
      <c r="M2262" t="s">
        <v>37</v>
      </c>
      <c r="N2262" t="s">
        <v>37</v>
      </c>
    </row>
    <row r="2263" spans="2:14" x14ac:dyDescent="0.35">
      <c r="B2263" t="s">
        <v>8725</v>
      </c>
      <c r="C2263" t="s">
        <v>8750</v>
      </c>
      <c r="D2263">
        <v>1822</v>
      </c>
      <c r="E2263">
        <v>2491</v>
      </c>
      <c r="F2263">
        <v>6</v>
      </c>
      <c r="G2263">
        <v>6</v>
      </c>
      <c r="H2263">
        <v>179.8</v>
      </c>
      <c r="I2263">
        <v>7</v>
      </c>
      <c r="J2263">
        <v>7</v>
      </c>
      <c r="K2263">
        <v>0</v>
      </c>
      <c r="L2263" t="s">
        <v>8737</v>
      </c>
      <c r="M2263" t="s">
        <v>84</v>
      </c>
      <c r="N2263" t="s">
        <v>84</v>
      </c>
    </row>
    <row r="2264" spans="2:14" x14ac:dyDescent="0.35">
      <c r="B2264" t="s">
        <v>8725</v>
      </c>
      <c r="C2264" t="s">
        <v>8750</v>
      </c>
      <c r="D2264">
        <v>1823</v>
      </c>
      <c r="E2264">
        <v>2220</v>
      </c>
      <c r="F2264">
        <v>8</v>
      </c>
      <c r="G2264">
        <v>8</v>
      </c>
      <c r="H2264">
        <v>143.94</v>
      </c>
      <c r="I2264">
        <v>4</v>
      </c>
      <c r="J2264">
        <v>4</v>
      </c>
      <c r="K2264">
        <v>0</v>
      </c>
      <c r="L2264" t="s">
        <v>8737</v>
      </c>
      <c r="M2264" t="s">
        <v>47</v>
      </c>
      <c r="N2264" t="s">
        <v>47</v>
      </c>
    </row>
    <row r="2265" spans="2:14" x14ac:dyDescent="0.35">
      <c r="B2265" t="s">
        <v>8725</v>
      </c>
      <c r="C2265" t="s">
        <v>8750</v>
      </c>
      <c r="D2265">
        <v>1829</v>
      </c>
      <c r="E2265">
        <v>2146</v>
      </c>
      <c r="F2265">
        <v>8</v>
      </c>
      <c r="G2265">
        <v>8</v>
      </c>
      <c r="H2265">
        <v>147</v>
      </c>
      <c r="I2265">
        <v>7</v>
      </c>
      <c r="J2265">
        <v>7</v>
      </c>
      <c r="K2265">
        <v>0</v>
      </c>
      <c r="L2265" t="s">
        <v>8737</v>
      </c>
      <c r="M2265" t="s">
        <v>27</v>
      </c>
      <c r="N2265" t="s">
        <v>27</v>
      </c>
    </row>
    <row r="2266" spans="2:14" x14ac:dyDescent="0.35">
      <c r="B2266" t="s">
        <v>8725</v>
      </c>
      <c r="C2266" t="s">
        <v>8750</v>
      </c>
      <c r="D2266">
        <v>1836</v>
      </c>
      <c r="E2266">
        <v>2397</v>
      </c>
      <c r="F2266">
        <v>6</v>
      </c>
      <c r="G2266">
        <v>6</v>
      </c>
      <c r="H2266">
        <v>450</v>
      </c>
      <c r="I2266">
        <v>3</v>
      </c>
      <c r="J2266">
        <v>3</v>
      </c>
      <c r="K2266">
        <v>0</v>
      </c>
      <c r="L2266" t="s">
        <v>8737</v>
      </c>
      <c r="M2266" t="s">
        <v>47</v>
      </c>
      <c r="N2266" t="s">
        <v>47</v>
      </c>
    </row>
    <row r="2267" spans="2:14" x14ac:dyDescent="0.35">
      <c r="B2267" t="s">
        <v>8725</v>
      </c>
      <c r="C2267" t="s">
        <v>8750</v>
      </c>
      <c r="D2267">
        <v>1843</v>
      </c>
      <c r="E2267">
        <v>2155</v>
      </c>
      <c r="F2267">
        <v>8</v>
      </c>
      <c r="G2267">
        <v>8</v>
      </c>
      <c r="H2267">
        <v>99.949999999999989</v>
      </c>
      <c r="I2267">
        <v>4</v>
      </c>
      <c r="J2267">
        <v>4</v>
      </c>
      <c r="K2267">
        <v>0</v>
      </c>
      <c r="L2267" t="s">
        <v>8737</v>
      </c>
      <c r="M2267" t="s">
        <v>107</v>
      </c>
      <c r="N2267" t="s">
        <v>107</v>
      </c>
    </row>
    <row r="2268" spans="2:14" x14ac:dyDescent="0.35">
      <c r="B2268" t="s">
        <v>8725</v>
      </c>
      <c r="C2268" t="s">
        <v>8750</v>
      </c>
      <c r="D2268">
        <v>1851</v>
      </c>
      <c r="E2268">
        <v>2541</v>
      </c>
      <c r="F2268">
        <v>6</v>
      </c>
      <c r="G2268">
        <v>6</v>
      </c>
      <c r="H2268">
        <v>716</v>
      </c>
      <c r="I2268">
        <v>2</v>
      </c>
      <c r="J2268">
        <v>2</v>
      </c>
      <c r="K2268">
        <v>0</v>
      </c>
      <c r="L2268" t="s">
        <v>8737</v>
      </c>
      <c r="M2268" t="s">
        <v>27</v>
      </c>
      <c r="N2268" t="s">
        <v>27</v>
      </c>
    </row>
    <row r="2269" spans="2:14" x14ac:dyDescent="0.35">
      <c r="B2269" t="s">
        <v>8725</v>
      </c>
      <c r="C2269" t="s">
        <v>8750</v>
      </c>
      <c r="D2269">
        <v>1859</v>
      </c>
      <c r="E2269">
        <v>2148</v>
      </c>
      <c r="F2269">
        <v>8</v>
      </c>
      <c r="G2269">
        <v>8</v>
      </c>
      <c r="H2269">
        <v>1225</v>
      </c>
      <c r="I2269">
        <v>5</v>
      </c>
      <c r="J2269">
        <v>5</v>
      </c>
      <c r="K2269">
        <v>0</v>
      </c>
      <c r="L2269" t="s">
        <v>8737</v>
      </c>
      <c r="M2269" t="s">
        <v>57</v>
      </c>
      <c r="N2269" t="s">
        <v>57</v>
      </c>
    </row>
    <row r="2270" spans="2:14" x14ac:dyDescent="0.35">
      <c r="B2270" t="s">
        <v>8725</v>
      </c>
      <c r="C2270" t="s">
        <v>8750</v>
      </c>
      <c r="D2270">
        <v>1870</v>
      </c>
      <c r="E2270">
        <v>2363</v>
      </c>
      <c r="F2270">
        <v>7</v>
      </c>
      <c r="G2270">
        <v>7</v>
      </c>
      <c r="H2270">
        <v>24.95</v>
      </c>
      <c r="I2270">
        <v>4</v>
      </c>
      <c r="J2270">
        <v>4</v>
      </c>
      <c r="K2270">
        <v>0</v>
      </c>
      <c r="L2270" t="s">
        <v>8737</v>
      </c>
      <c r="M2270" t="s">
        <v>84</v>
      </c>
      <c r="N2270" t="s">
        <v>84</v>
      </c>
    </row>
    <row r="2271" spans="2:14" x14ac:dyDescent="0.35">
      <c r="B2271" t="s">
        <v>8725</v>
      </c>
      <c r="C2271" t="s">
        <v>8750</v>
      </c>
      <c r="D2271">
        <v>1879</v>
      </c>
      <c r="E2271">
        <v>2163</v>
      </c>
      <c r="F2271">
        <v>8</v>
      </c>
      <c r="G2271">
        <v>8</v>
      </c>
      <c r="H2271">
        <v>104.97</v>
      </c>
      <c r="I2271">
        <v>7</v>
      </c>
      <c r="J2271">
        <v>7</v>
      </c>
      <c r="K2271">
        <v>0</v>
      </c>
      <c r="L2271" t="s">
        <v>8737</v>
      </c>
      <c r="M2271" t="s">
        <v>27</v>
      </c>
      <c r="N2271" t="s">
        <v>27</v>
      </c>
    </row>
    <row r="2272" spans="2:14" x14ac:dyDescent="0.35">
      <c r="B2272" t="s">
        <v>8725</v>
      </c>
      <c r="C2272" t="s">
        <v>8750</v>
      </c>
      <c r="D2272">
        <v>1886</v>
      </c>
      <c r="E2272">
        <v>2432</v>
      </c>
      <c r="F2272">
        <v>6</v>
      </c>
      <c r="G2272">
        <v>6</v>
      </c>
      <c r="H2272">
        <v>99.8</v>
      </c>
      <c r="I2272">
        <v>4</v>
      </c>
      <c r="J2272">
        <v>4</v>
      </c>
      <c r="K2272">
        <v>0</v>
      </c>
      <c r="L2272" t="s">
        <v>8737</v>
      </c>
      <c r="M2272" t="s">
        <v>47</v>
      </c>
      <c r="N2272" t="s">
        <v>47</v>
      </c>
    </row>
    <row r="2273" spans="2:14" x14ac:dyDescent="0.35">
      <c r="B2273" t="s">
        <v>8725</v>
      </c>
      <c r="C2273" t="s">
        <v>8750</v>
      </c>
      <c r="D2273">
        <v>1890</v>
      </c>
      <c r="E2273">
        <v>2478</v>
      </c>
      <c r="F2273">
        <v>6</v>
      </c>
      <c r="G2273">
        <v>6</v>
      </c>
      <c r="H2273">
        <v>89.94</v>
      </c>
      <c r="I2273">
        <v>4</v>
      </c>
      <c r="J2273">
        <v>4</v>
      </c>
      <c r="K2273">
        <v>0</v>
      </c>
      <c r="L2273" t="s">
        <v>8737</v>
      </c>
      <c r="M2273" t="s">
        <v>27</v>
      </c>
      <c r="N2273" t="s">
        <v>27</v>
      </c>
    </row>
    <row r="2274" spans="2:14" x14ac:dyDescent="0.35">
      <c r="B2274" t="s">
        <v>8725</v>
      </c>
      <c r="C2274" t="s">
        <v>8750</v>
      </c>
      <c r="D2274">
        <v>1897</v>
      </c>
      <c r="E2274">
        <v>2307</v>
      </c>
      <c r="F2274">
        <v>7</v>
      </c>
      <c r="G2274">
        <v>7</v>
      </c>
      <c r="H2274">
        <v>49.9</v>
      </c>
      <c r="I2274">
        <v>4</v>
      </c>
      <c r="J2274">
        <v>4</v>
      </c>
      <c r="K2274">
        <v>0</v>
      </c>
      <c r="L2274" t="s">
        <v>8737</v>
      </c>
      <c r="M2274" t="s">
        <v>27</v>
      </c>
      <c r="N2274" t="s">
        <v>27</v>
      </c>
    </row>
    <row r="2275" spans="2:14" x14ac:dyDescent="0.35">
      <c r="B2275" t="s">
        <v>8725</v>
      </c>
      <c r="C2275" t="s">
        <v>8750</v>
      </c>
      <c r="D2275">
        <v>1902</v>
      </c>
      <c r="E2275">
        <v>2470</v>
      </c>
      <c r="F2275">
        <v>7</v>
      </c>
      <c r="G2275">
        <v>6</v>
      </c>
      <c r="H2275">
        <v>3940.9300000000003</v>
      </c>
      <c r="I2275">
        <v>6</v>
      </c>
      <c r="J2275">
        <v>4</v>
      </c>
      <c r="K2275">
        <v>0</v>
      </c>
      <c r="L2275" t="s">
        <v>8737</v>
      </c>
      <c r="M2275" t="s">
        <v>27</v>
      </c>
      <c r="N2275" t="s">
        <v>27</v>
      </c>
    </row>
    <row r="2276" spans="2:14" x14ac:dyDescent="0.35">
      <c r="B2276" t="s">
        <v>8725</v>
      </c>
      <c r="C2276" t="s">
        <v>8750</v>
      </c>
      <c r="D2276">
        <v>1921</v>
      </c>
      <c r="E2276">
        <v>2477</v>
      </c>
      <c r="F2276">
        <v>7</v>
      </c>
      <c r="G2276">
        <v>6</v>
      </c>
      <c r="H2276">
        <v>258.65000000000003</v>
      </c>
      <c r="I2276">
        <v>4</v>
      </c>
      <c r="J2276">
        <v>1</v>
      </c>
      <c r="K2276">
        <v>1</v>
      </c>
      <c r="L2276" t="s">
        <v>8737</v>
      </c>
      <c r="M2276" t="s">
        <v>37</v>
      </c>
      <c r="N2276" t="s">
        <v>27</v>
      </c>
    </row>
    <row r="2277" spans="2:14" x14ac:dyDescent="0.35">
      <c r="B2277" t="s">
        <v>8725</v>
      </c>
      <c r="C2277" t="s">
        <v>8750</v>
      </c>
      <c r="D2277">
        <v>1929</v>
      </c>
      <c r="E2277">
        <v>2311</v>
      </c>
      <c r="F2277">
        <v>7</v>
      </c>
      <c r="G2277">
        <v>7</v>
      </c>
      <c r="H2277">
        <v>32.97</v>
      </c>
      <c r="I2277">
        <v>1</v>
      </c>
      <c r="J2277">
        <v>1</v>
      </c>
      <c r="K2277">
        <v>1</v>
      </c>
      <c r="L2277" t="s">
        <v>8737</v>
      </c>
      <c r="M2277" t="s">
        <v>27</v>
      </c>
      <c r="N2277" t="s">
        <v>137</v>
      </c>
    </row>
    <row r="2278" spans="2:14" x14ac:dyDescent="0.35">
      <c r="B2278" t="s">
        <v>8725</v>
      </c>
      <c r="C2278" t="s">
        <v>8750</v>
      </c>
      <c r="D2278">
        <v>1930</v>
      </c>
      <c r="E2278">
        <v>2406</v>
      </c>
      <c r="F2278">
        <v>6</v>
      </c>
      <c r="G2278">
        <v>6</v>
      </c>
      <c r="H2278">
        <v>294.75</v>
      </c>
      <c r="I2278">
        <v>2</v>
      </c>
      <c r="J2278">
        <v>2</v>
      </c>
      <c r="K2278">
        <v>0</v>
      </c>
      <c r="L2278" t="s">
        <v>8737</v>
      </c>
      <c r="M2278" t="s">
        <v>137</v>
      </c>
      <c r="N2278" t="s">
        <v>137</v>
      </c>
    </row>
    <row r="2279" spans="2:14" x14ac:dyDescent="0.35">
      <c r="B2279" t="s">
        <v>8725</v>
      </c>
      <c r="C2279" t="s">
        <v>8750</v>
      </c>
      <c r="D2279">
        <v>1934</v>
      </c>
      <c r="E2279">
        <v>2424</v>
      </c>
      <c r="F2279">
        <v>6</v>
      </c>
      <c r="G2279">
        <v>6</v>
      </c>
      <c r="H2279">
        <v>269.85000000000002</v>
      </c>
      <c r="I2279">
        <v>2</v>
      </c>
      <c r="J2279">
        <v>2</v>
      </c>
      <c r="K2279">
        <v>0</v>
      </c>
      <c r="L2279" t="s">
        <v>8737</v>
      </c>
      <c r="M2279" t="s">
        <v>57</v>
      </c>
      <c r="N2279" t="s">
        <v>57</v>
      </c>
    </row>
    <row r="2280" spans="2:14" x14ac:dyDescent="0.35">
      <c r="B2280" t="s">
        <v>8725</v>
      </c>
      <c r="C2280" t="s">
        <v>8750</v>
      </c>
      <c r="D2280">
        <v>1940</v>
      </c>
      <c r="E2280">
        <v>2282</v>
      </c>
      <c r="F2280">
        <v>7</v>
      </c>
      <c r="G2280">
        <v>7</v>
      </c>
      <c r="H2280">
        <v>1497</v>
      </c>
      <c r="I2280">
        <v>3</v>
      </c>
      <c r="J2280">
        <v>3</v>
      </c>
      <c r="K2280">
        <v>0</v>
      </c>
      <c r="L2280" t="s">
        <v>8737</v>
      </c>
      <c r="M2280" t="s">
        <v>57</v>
      </c>
      <c r="N2280" t="s">
        <v>57</v>
      </c>
    </row>
    <row r="2281" spans="2:14" x14ac:dyDescent="0.35">
      <c r="B2281" t="s">
        <v>8725</v>
      </c>
      <c r="C2281" t="s">
        <v>8750</v>
      </c>
      <c r="D2281">
        <v>1941</v>
      </c>
      <c r="E2281">
        <v>2265</v>
      </c>
      <c r="F2281">
        <v>7</v>
      </c>
      <c r="G2281">
        <v>7</v>
      </c>
      <c r="H2281">
        <v>110</v>
      </c>
      <c r="I2281">
        <v>7</v>
      </c>
      <c r="J2281">
        <v>7</v>
      </c>
      <c r="K2281">
        <v>0</v>
      </c>
      <c r="L2281" t="s">
        <v>8737</v>
      </c>
      <c r="M2281" t="s">
        <v>107</v>
      </c>
      <c r="N2281" t="s">
        <v>107</v>
      </c>
    </row>
    <row r="2282" spans="2:14" x14ac:dyDescent="0.35">
      <c r="B2282" t="s">
        <v>8725</v>
      </c>
      <c r="C2282" t="s">
        <v>8750</v>
      </c>
      <c r="D2282">
        <v>1947</v>
      </c>
      <c r="E2282">
        <v>2248</v>
      </c>
      <c r="F2282">
        <v>8</v>
      </c>
      <c r="G2282">
        <v>8</v>
      </c>
      <c r="H2282">
        <v>335.84</v>
      </c>
      <c r="I2282">
        <v>7</v>
      </c>
      <c r="J2282">
        <v>4</v>
      </c>
      <c r="K2282">
        <v>0</v>
      </c>
      <c r="L2282" t="s">
        <v>8737</v>
      </c>
      <c r="M2282" t="s">
        <v>47</v>
      </c>
      <c r="N2282" t="s">
        <v>47</v>
      </c>
    </row>
    <row r="2283" spans="2:14" x14ac:dyDescent="0.35">
      <c r="B2283" t="s">
        <v>8725</v>
      </c>
      <c r="C2283" t="s">
        <v>8750</v>
      </c>
      <c r="D2283">
        <v>1951</v>
      </c>
      <c r="E2283">
        <v>2555</v>
      </c>
      <c r="F2283">
        <v>6</v>
      </c>
      <c r="G2283">
        <v>6</v>
      </c>
      <c r="H2283">
        <v>49</v>
      </c>
      <c r="I2283">
        <v>7</v>
      </c>
      <c r="J2283">
        <v>7</v>
      </c>
      <c r="K2283">
        <v>0</v>
      </c>
      <c r="L2283" t="s">
        <v>8737</v>
      </c>
      <c r="M2283" t="s">
        <v>47</v>
      </c>
      <c r="N2283" t="s">
        <v>27</v>
      </c>
    </row>
    <row r="2284" spans="2:14" x14ac:dyDescent="0.35">
      <c r="B2284" t="s">
        <v>8725</v>
      </c>
      <c r="C2284" t="s">
        <v>8750</v>
      </c>
      <c r="D2284">
        <v>1954</v>
      </c>
      <c r="E2284">
        <v>2443</v>
      </c>
      <c r="F2284">
        <v>6</v>
      </c>
      <c r="G2284">
        <v>6</v>
      </c>
      <c r="H2284">
        <v>47.96</v>
      </c>
      <c r="I2284">
        <v>1</v>
      </c>
      <c r="J2284">
        <v>1</v>
      </c>
      <c r="K2284">
        <v>0</v>
      </c>
      <c r="L2284" t="s">
        <v>8737</v>
      </c>
      <c r="M2284" t="s">
        <v>47</v>
      </c>
      <c r="N2284" t="s">
        <v>47</v>
      </c>
    </row>
    <row r="2285" spans="2:14" x14ac:dyDescent="0.35">
      <c r="B2285" t="s">
        <v>8725</v>
      </c>
      <c r="C2285" t="s">
        <v>8750</v>
      </c>
      <c r="D2285">
        <v>1957</v>
      </c>
      <c r="E2285">
        <v>2467</v>
      </c>
      <c r="F2285">
        <v>6</v>
      </c>
      <c r="G2285">
        <v>6</v>
      </c>
      <c r="H2285">
        <v>1185</v>
      </c>
      <c r="I2285">
        <v>3</v>
      </c>
      <c r="J2285">
        <v>3</v>
      </c>
      <c r="K2285">
        <v>0</v>
      </c>
      <c r="L2285" t="s">
        <v>8737</v>
      </c>
      <c r="M2285" t="s">
        <v>137</v>
      </c>
      <c r="N2285" t="s">
        <v>137</v>
      </c>
    </row>
    <row r="2286" spans="2:14" x14ac:dyDescent="0.35">
      <c r="B2286" t="s">
        <v>8725</v>
      </c>
      <c r="C2286" t="s">
        <v>8750</v>
      </c>
      <c r="D2286">
        <v>1958</v>
      </c>
      <c r="E2286">
        <v>2558</v>
      </c>
      <c r="F2286">
        <v>6</v>
      </c>
      <c r="G2286">
        <v>6</v>
      </c>
      <c r="H2286">
        <v>1608</v>
      </c>
      <c r="I2286">
        <v>5</v>
      </c>
      <c r="J2286">
        <v>2</v>
      </c>
      <c r="K2286">
        <v>0</v>
      </c>
      <c r="L2286" t="s">
        <v>8737</v>
      </c>
      <c r="M2286" t="s">
        <v>107</v>
      </c>
      <c r="N2286" t="s">
        <v>107</v>
      </c>
    </row>
    <row r="2287" spans="2:14" x14ac:dyDescent="0.35">
      <c r="B2287" t="s">
        <v>8725</v>
      </c>
      <c r="C2287" t="s">
        <v>8750</v>
      </c>
      <c r="D2287">
        <v>1961</v>
      </c>
      <c r="E2287">
        <v>2268</v>
      </c>
      <c r="F2287">
        <v>7</v>
      </c>
      <c r="G2287">
        <v>7</v>
      </c>
      <c r="H2287">
        <v>119.96</v>
      </c>
      <c r="I2287">
        <v>7</v>
      </c>
      <c r="J2287">
        <v>7</v>
      </c>
      <c r="K2287">
        <v>0</v>
      </c>
      <c r="L2287" t="s">
        <v>8737</v>
      </c>
      <c r="M2287" t="s">
        <v>84</v>
      </c>
      <c r="N2287" t="s">
        <v>57</v>
      </c>
    </row>
    <row r="2288" spans="2:14" x14ac:dyDescent="0.35">
      <c r="B2288" t="s">
        <v>8725</v>
      </c>
      <c r="C2288" t="s">
        <v>8750</v>
      </c>
      <c r="D2288">
        <v>1970</v>
      </c>
      <c r="E2288">
        <v>2240</v>
      </c>
      <c r="F2288">
        <v>8</v>
      </c>
      <c r="G2288">
        <v>8</v>
      </c>
      <c r="H2288">
        <v>119.94999999999999</v>
      </c>
      <c r="I2288">
        <v>4</v>
      </c>
      <c r="J2288">
        <v>4</v>
      </c>
      <c r="K2288">
        <v>0</v>
      </c>
      <c r="L2288" t="s">
        <v>8737</v>
      </c>
      <c r="M2288" t="s">
        <v>47</v>
      </c>
      <c r="N2288" t="s">
        <v>47</v>
      </c>
    </row>
    <row r="2289" spans="2:14" x14ac:dyDescent="0.35">
      <c r="B2289" t="s">
        <v>8725</v>
      </c>
      <c r="C2289" t="s">
        <v>8750</v>
      </c>
      <c r="D2289">
        <v>1971</v>
      </c>
      <c r="E2289">
        <v>2168</v>
      </c>
      <c r="F2289">
        <v>8</v>
      </c>
      <c r="G2289">
        <v>8</v>
      </c>
      <c r="H2289">
        <v>2250</v>
      </c>
      <c r="I2289">
        <v>3</v>
      </c>
      <c r="J2289">
        <v>3</v>
      </c>
      <c r="K2289">
        <v>0</v>
      </c>
      <c r="L2289" t="s">
        <v>8737</v>
      </c>
      <c r="M2289" t="s">
        <v>27</v>
      </c>
      <c r="N2289" t="s">
        <v>27</v>
      </c>
    </row>
    <row r="2290" spans="2:14" x14ac:dyDescent="0.35">
      <c r="B2290" t="s">
        <v>8725</v>
      </c>
      <c r="C2290" t="s">
        <v>8750</v>
      </c>
      <c r="D2290">
        <v>1975</v>
      </c>
      <c r="E2290">
        <v>2365</v>
      </c>
      <c r="F2290">
        <v>7</v>
      </c>
      <c r="G2290">
        <v>7</v>
      </c>
      <c r="H2290">
        <v>790</v>
      </c>
      <c r="I2290">
        <v>3</v>
      </c>
      <c r="J2290">
        <v>3</v>
      </c>
      <c r="K2290">
        <v>0</v>
      </c>
      <c r="L2290" t="s">
        <v>8737</v>
      </c>
      <c r="M2290" t="s">
        <v>107</v>
      </c>
      <c r="N2290" t="s">
        <v>107</v>
      </c>
    </row>
    <row r="2291" spans="2:14" x14ac:dyDescent="0.35">
      <c r="B2291" t="s">
        <v>8725</v>
      </c>
      <c r="C2291" t="s">
        <v>8750</v>
      </c>
      <c r="D2291">
        <v>1990</v>
      </c>
      <c r="E2291">
        <v>2289</v>
      </c>
      <c r="F2291">
        <v>7</v>
      </c>
      <c r="G2291">
        <v>7</v>
      </c>
      <c r="H2291">
        <v>24.95</v>
      </c>
      <c r="I2291">
        <v>4</v>
      </c>
      <c r="J2291">
        <v>4</v>
      </c>
      <c r="K2291">
        <v>0</v>
      </c>
      <c r="L2291" t="s">
        <v>8737</v>
      </c>
      <c r="M2291" t="s">
        <v>107</v>
      </c>
      <c r="N2291" t="s">
        <v>107</v>
      </c>
    </row>
    <row r="2292" spans="2:14" x14ac:dyDescent="0.35">
      <c r="B2292" t="s">
        <v>8725</v>
      </c>
      <c r="C2292" t="s">
        <v>8750</v>
      </c>
      <c r="D2292">
        <v>2001</v>
      </c>
      <c r="E2292">
        <v>2439</v>
      </c>
      <c r="F2292">
        <v>6</v>
      </c>
      <c r="G2292">
        <v>6</v>
      </c>
      <c r="H2292">
        <v>31</v>
      </c>
      <c r="I2292">
        <v>4</v>
      </c>
      <c r="J2292">
        <v>4</v>
      </c>
      <c r="K2292">
        <v>0</v>
      </c>
      <c r="L2292" t="s">
        <v>8737</v>
      </c>
      <c r="M2292" t="s">
        <v>27</v>
      </c>
      <c r="N2292" t="s">
        <v>27</v>
      </c>
    </row>
    <row r="2293" spans="2:14" x14ac:dyDescent="0.35">
      <c r="B2293" t="s">
        <v>8725</v>
      </c>
      <c r="C2293" t="s">
        <v>8750</v>
      </c>
      <c r="D2293">
        <v>2003</v>
      </c>
      <c r="E2293">
        <v>2492</v>
      </c>
      <c r="F2293">
        <v>6</v>
      </c>
      <c r="G2293">
        <v>6</v>
      </c>
      <c r="H2293">
        <v>224.75</v>
      </c>
      <c r="I2293">
        <v>7</v>
      </c>
      <c r="J2293">
        <v>7</v>
      </c>
      <c r="K2293">
        <v>0</v>
      </c>
      <c r="L2293" t="s">
        <v>8737</v>
      </c>
      <c r="M2293" t="s">
        <v>27</v>
      </c>
      <c r="N2293" t="s">
        <v>27</v>
      </c>
    </row>
    <row r="2294" spans="2:14" x14ac:dyDescent="0.35">
      <c r="B2294" t="s">
        <v>8725</v>
      </c>
      <c r="C2294" t="s">
        <v>8750</v>
      </c>
      <c r="D2294">
        <v>2012</v>
      </c>
      <c r="E2294">
        <v>2303</v>
      </c>
      <c r="F2294">
        <v>7</v>
      </c>
      <c r="G2294">
        <v>7</v>
      </c>
      <c r="H2294">
        <v>128.97</v>
      </c>
      <c r="I2294">
        <v>7</v>
      </c>
      <c r="J2294">
        <v>7</v>
      </c>
      <c r="K2294">
        <v>0</v>
      </c>
      <c r="L2294" t="s">
        <v>8737</v>
      </c>
      <c r="M2294" t="s">
        <v>47</v>
      </c>
      <c r="N2294" t="s">
        <v>47</v>
      </c>
    </row>
    <row r="2295" spans="2:14" x14ac:dyDescent="0.35">
      <c r="B2295" t="s">
        <v>8725</v>
      </c>
      <c r="C2295" t="s">
        <v>8750</v>
      </c>
      <c r="D2295">
        <v>2021</v>
      </c>
      <c r="E2295">
        <v>2490</v>
      </c>
      <c r="F2295">
        <v>7</v>
      </c>
      <c r="G2295">
        <v>6</v>
      </c>
      <c r="H2295">
        <v>727.57999999999993</v>
      </c>
      <c r="I2295">
        <v>4</v>
      </c>
      <c r="J2295">
        <v>2</v>
      </c>
      <c r="K2295">
        <v>0</v>
      </c>
      <c r="L2295" t="s">
        <v>8737</v>
      </c>
      <c r="M2295" t="s">
        <v>47</v>
      </c>
      <c r="N2295" t="s">
        <v>47</v>
      </c>
    </row>
    <row r="2296" spans="2:14" x14ac:dyDescent="0.35">
      <c r="B2296" t="s">
        <v>8725</v>
      </c>
      <c r="C2296" t="s">
        <v>8750</v>
      </c>
      <c r="D2296">
        <v>2048</v>
      </c>
      <c r="E2296">
        <v>2200</v>
      </c>
      <c r="F2296">
        <v>8</v>
      </c>
      <c r="G2296">
        <v>8</v>
      </c>
      <c r="H2296">
        <v>100.5</v>
      </c>
      <c r="I2296">
        <v>4</v>
      </c>
      <c r="J2296">
        <v>4</v>
      </c>
      <c r="K2296">
        <v>1</v>
      </c>
      <c r="L2296" t="s">
        <v>8737</v>
      </c>
      <c r="M2296" t="s">
        <v>27</v>
      </c>
      <c r="N2296" t="s">
        <v>57</v>
      </c>
    </row>
    <row r="2297" spans="2:14" x14ac:dyDescent="0.35">
      <c r="B2297" t="s">
        <v>8725</v>
      </c>
      <c r="C2297" t="s">
        <v>8750</v>
      </c>
      <c r="D2297">
        <v>2056</v>
      </c>
      <c r="E2297">
        <v>2141</v>
      </c>
      <c r="F2297">
        <v>8</v>
      </c>
      <c r="G2297">
        <v>8</v>
      </c>
      <c r="H2297">
        <v>147</v>
      </c>
      <c r="I2297">
        <v>7</v>
      </c>
      <c r="J2297">
        <v>7</v>
      </c>
      <c r="K2297">
        <v>0</v>
      </c>
      <c r="L2297" t="s">
        <v>8737</v>
      </c>
      <c r="M2297" t="s">
        <v>27</v>
      </c>
      <c r="N2297" t="s">
        <v>27</v>
      </c>
    </row>
    <row r="2298" spans="2:14" x14ac:dyDescent="0.35">
      <c r="B2298" t="s">
        <v>8725</v>
      </c>
      <c r="C2298" t="s">
        <v>8750</v>
      </c>
      <c r="D2298">
        <v>2060</v>
      </c>
      <c r="E2298">
        <v>2351</v>
      </c>
      <c r="F2298">
        <v>7</v>
      </c>
      <c r="G2298">
        <v>7</v>
      </c>
      <c r="H2298">
        <v>1996</v>
      </c>
      <c r="I2298">
        <v>3</v>
      </c>
      <c r="J2298">
        <v>3</v>
      </c>
      <c r="K2298">
        <v>0</v>
      </c>
      <c r="L2298" t="s">
        <v>8737</v>
      </c>
      <c r="M2298" t="s">
        <v>47</v>
      </c>
      <c r="N2298" t="s">
        <v>47</v>
      </c>
    </row>
    <row r="2299" spans="2:14" x14ac:dyDescent="0.35">
      <c r="B2299" t="s">
        <v>8725</v>
      </c>
      <c r="C2299" t="s">
        <v>8750</v>
      </c>
      <c r="D2299">
        <v>2065</v>
      </c>
      <c r="E2299">
        <v>2308</v>
      </c>
      <c r="F2299">
        <v>7</v>
      </c>
      <c r="G2299">
        <v>7</v>
      </c>
      <c r="H2299">
        <v>2196</v>
      </c>
      <c r="I2299">
        <v>6</v>
      </c>
      <c r="J2299">
        <v>6</v>
      </c>
      <c r="K2299">
        <v>0</v>
      </c>
      <c r="L2299" t="s">
        <v>8737</v>
      </c>
      <c r="M2299" t="s">
        <v>107</v>
      </c>
      <c r="N2299" t="s">
        <v>107</v>
      </c>
    </row>
    <row r="2300" spans="2:14" x14ac:dyDescent="0.35">
      <c r="B2300" t="s">
        <v>8725</v>
      </c>
      <c r="C2300" t="s">
        <v>8750</v>
      </c>
      <c r="D2300">
        <v>2066</v>
      </c>
      <c r="E2300">
        <v>2369</v>
      </c>
      <c r="F2300">
        <v>7</v>
      </c>
      <c r="G2300">
        <v>7</v>
      </c>
      <c r="H2300">
        <v>59.96</v>
      </c>
      <c r="I2300">
        <v>4</v>
      </c>
      <c r="J2300">
        <v>4</v>
      </c>
      <c r="K2300">
        <v>0</v>
      </c>
      <c r="L2300" t="s">
        <v>8737</v>
      </c>
      <c r="M2300" t="s">
        <v>37</v>
      </c>
      <c r="N2300" t="s">
        <v>37</v>
      </c>
    </row>
    <row r="2301" spans="2:14" x14ac:dyDescent="0.35">
      <c r="B2301" t="s">
        <v>8725</v>
      </c>
      <c r="C2301" t="s">
        <v>8750</v>
      </c>
      <c r="D2301">
        <v>2068</v>
      </c>
      <c r="E2301">
        <v>2451</v>
      </c>
      <c r="F2301">
        <v>6</v>
      </c>
      <c r="G2301">
        <v>6</v>
      </c>
      <c r="H2301">
        <v>567</v>
      </c>
      <c r="I2301">
        <v>5</v>
      </c>
      <c r="J2301">
        <v>5</v>
      </c>
      <c r="K2301">
        <v>0</v>
      </c>
      <c r="L2301" t="s">
        <v>8737</v>
      </c>
      <c r="M2301" t="s">
        <v>27</v>
      </c>
      <c r="N2301" t="s">
        <v>27</v>
      </c>
    </row>
    <row r="2302" spans="2:14" x14ac:dyDescent="0.35">
      <c r="B2302" t="s">
        <v>8725</v>
      </c>
      <c r="C2302" t="s">
        <v>8750</v>
      </c>
      <c r="D2302">
        <v>2072</v>
      </c>
      <c r="E2302">
        <v>2310</v>
      </c>
      <c r="F2302">
        <v>7</v>
      </c>
      <c r="G2302">
        <v>7</v>
      </c>
      <c r="H2302">
        <v>196</v>
      </c>
      <c r="I2302">
        <v>7</v>
      </c>
      <c r="J2302">
        <v>7</v>
      </c>
      <c r="K2302">
        <v>0</v>
      </c>
      <c r="L2302" t="s">
        <v>8737</v>
      </c>
      <c r="M2302" t="s">
        <v>84</v>
      </c>
      <c r="N2302" t="s">
        <v>84</v>
      </c>
    </row>
    <row r="2303" spans="2:14" x14ac:dyDescent="0.35">
      <c r="B2303" t="s">
        <v>8725</v>
      </c>
      <c r="C2303" t="s">
        <v>8750</v>
      </c>
      <c r="D2303">
        <v>2077</v>
      </c>
      <c r="E2303">
        <v>2394</v>
      </c>
      <c r="F2303">
        <v>7</v>
      </c>
      <c r="G2303">
        <v>7</v>
      </c>
      <c r="H2303">
        <v>69.95</v>
      </c>
      <c r="I2303">
        <v>4</v>
      </c>
      <c r="J2303">
        <v>4</v>
      </c>
      <c r="K2303">
        <v>0</v>
      </c>
      <c r="L2303" t="s">
        <v>8737</v>
      </c>
      <c r="M2303" t="s">
        <v>47</v>
      </c>
      <c r="N2303" t="s">
        <v>47</v>
      </c>
    </row>
    <row r="2304" spans="2:14" x14ac:dyDescent="0.35">
      <c r="B2304" t="s">
        <v>8725</v>
      </c>
      <c r="C2304" t="s">
        <v>8750</v>
      </c>
      <c r="D2304">
        <v>2081</v>
      </c>
      <c r="E2304">
        <v>2388</v>
      </c>
      <c r="F2304">
        <v>7</v>
      </c>
      <c r="G2304">
        <v>7</v>
      </c>
      <c r="H2304">
        <v>209.94</v>
      </c>
      <c r="I2304">
        <v>7</v>
      </c>
      <c r="J2304">
        <v>7</v>
      </c>
      <c r="K2304">
        <v>0</v>
      </c>
      <c r="L2304" t="s">
        <v>8737</v>
      </c>
      <c r="M2304" t="s">
        <v>27</v>
      </c>
      <c r="N2304" t="s">
        <v>27</v>
      </c>
    </row>
    <row r="2305" spans="2:14" x14ac:dyDescent="0.35">
      <c r="B2305" t="s">
        <v>8725</v>
      </c>
      <c r="C2305" t="s">
        <v>8750</v>
      </c>
      <c r="D2305">
        <v>2087</v>
      </c>
      <c r="E2305">
        <v>2445</v>
      </c>
      <c r="F2305">
        <v>8</v>
      </c>
      <c r="G2305">
        <v>6</v>
      </c>
      <c r="H2305">
        <v>1445.5</v>
      </c>
      <c r="I2305">
        <v>5</v>
      </c>
      <c r="J2305">
        <v>4</v>
      </c>
      <c r="K2305">
        <v>0</v>
      </c>
      <c r="L2305" t="s">
        <v>8737</v>
      </c>
      <c r="M2305" t="s">
        <v>47</v>
      </c>
      <c r="N2305" t="s">
        <v>47</v>
      </c>
    </row>
    <row r="2306" spans="2:14" x14ac:dyDescent="0.35">
      <c r="B2306" t="s">
        <v>8725</v>
      </c>
      <c r="C2306" t="s">
        <v>8750</v>
      </c>
      <c r="D2306">
        <v>2089</v>
      </c>
      <c r="E2306">
        <v>2224</v>
      </c>
      <c r="F2306">
        <v>8</v>
      </c>
      <c r="G2306">
        <v>8</v>
      </c>
      <c r="H2306">
        <v>856</v>
      </c>
      <c r="I2306">
        <v>5</v>
      </c>
      <c r="J2306">
        <v>5</v>
      </c>
      <c r="K2306">
        <v>2</v>
      </c>
      <c r="L2306" t="s">
        <v>8737</v>
      </c>
      <c r="M2306" t="s">
        <v>84</v>
      </c>
      <c r="N2306" t="s">
        <v>27</v>
      </c>
    </row>
    <row r="2307" spans="2:14" x14ac:dyDescent="0.35">
      <c r="B2307" t="s">
        <v>8725</v>
      </c>
      <c r="C2307" t="s">
        <v>8750</v>
      </c>
      <c r="D2307">
        <v>2097</v>
      </c>
      <c r="E2307">
        <v>2559</v>
      </c>
      <c r="F2307">
        <v>6</v>
      </c>
      <c r="G2307">
        <v>6</v>
      </c>
      <c r="H2307">
        <v>44.97</v>
      </c>
      <c r="I2307">
        <v>4</v>
      </c>
      <c r="J2307">
        <v>4</v>
      </c>
      <c r="K2307">
        <v>0</v>
      </c>
      <c r="L2307" t="s">
        <v>8737</v>
      </c>
      <c r="M2307" t="s">
        <v>84</v>
      </c>
      <c r="N2307" t="s">
        <v>84</v>
      </c>
    </row>
    <row r="2308" spans="2:14" x14ac:dyDescent="0.35">
      <c r="B2308" t="s">
        <v>8725</v>
      </c>
      <c r="C2308" t="s">
        <v>8750</v>
      </c>
      <c r="D2308">
        <v>2104</v>
      </c>
      <c r="E2308">
        <v>2356</v>
      </c>
      <c r="F2308">
        <v>7</v>
      </c>
      <c r="G2308">
        <v>7</v>
      </c>
      <c r="H2308">
        <v>3532</v>
      </c>
      <c r="I2308">
        <v>6</v>
      </c>
      <c r="J2308">
        <v>6</v>
      </c>
      <c r="K2308">
        <v>0</v>
      </c>
      <c r="L2308" t="s">
        <v>8737</v>
      </c>
      <c r="M2308" t="s">
        <v>27</v>
      </c>
      <c r="N2308" t="s">
        <v>27</v>
      </c>
    </row>
    <row r="2309" spans="2:14" x14ac:dyDescent="0.35">
      <c r="B2309" t="s">
        <v>8725</v>
      </c>
      <c r="C2309" t="s">
        <v>8750</v>
      </c>
      <c r="D2309">
        <v>2110</v>
      </c>
      <c r="E2309">
        <v>2137</v>
      </c>
      <c r="F2309">
        <v>8</v>
      </c>
      <c r="G2309">
        <v>8</v>
      </c>
      <c r="H2309">
        <v>455</v>
      </c>
      <c r="I2309">
        <v>3</v>
      </c>
      <c r="J2309">
        <v>3</v>
      </c>
      <c r="K2309">
        <v>0</v>
      </c>
      <c r="L2309" t="s">
        <v>8737</v>
      </c>
      <c r="M2309" t="s">
        <v>37</v>
      </c>
      <c r="N2309" t="s">
        <v>37</v>
      </c>
    </row>
    <row r="2310" spans="2:14" x14ac:dyDescent="0.35">
      <c r="B2310" t="s">
        <v>8725</v>
      </c>
      <c r="C2310" t="s">
        <v>8750</v>
      </c>
      <c r="D2310">
        <v>2111</v>
      </c>
      <c r="E2310">
        <v>2475</v>
      </c>
      <c r="F2310">
        <v>6</v>
      </c>
      <c r="G2310">
        <v>6</v>
      </c>
      <c r="H2310">
        <v>60</v>
      </c>
      <c r="I2310">
        <v>1</v>
      </c>
      <c r="J2310">
        <v>1</v>
      </c>
      <c r="K2310">
        <v>0</v>
      </c>
      <c r="L2310" t="s">
        <v>8737</v>
      </c>
      <c r="M2310" t="s">
        <v>107</v>
      </c>
      <c r="N2310" t="s">
        <v>107</v>
      </c>
    </row>
    <row r="2311" spans="2:14" x14ac:dyDescent="0.35">
      <c r="B2311" t="s">
        <v>8725</v>
      </c>
      <c r="C2311" t="s">
        <v>8750</v>
      </c>
      <c r="D2311">
        <v>2113</v>
      </c>
      <c r="E2311">
        <v>2257</v>
      </c>
      <c r="F2311">
        <v>8</v>
      </c>
      <c r="G2311">
        <v>8</v>
      </c>
      <c r="H2311">
        <v>1470</v>
      </c>
      <c r="I2311">
        <v>5</v>
      </c>
      <c r="J2311">
        <v>5</v>
      </c>
      <c r="K2311">
        <v>0</v>
      </c>
      <c r="L2311" t="s">
        <v>8737</v>
      </c>
      <c r="M2311" t="s">
        <v>137</v>
      </c>
      <c r="N2311" t="s">
        <v>137</v>
      </c>
    </row>
    <row r="2312" spans="2:14" x14ac:dyDescent="0.35">
      <c r="B2312" t="s">
        <v>8725</v>
      </c>
      <c r="C2312" t="s">
        <v>8750</v>
      </c>
      <c r="D2312">
        <v>2119</v>
      </c>
      <c r="E2312">
        <v>2516</v>
      </c>
      <c r="F2312">
        <v>6</v>
      </c>
      <c r="G2312">
        <v>6</v>
      </c>
      <c r="H2312">
        <v>48</v>
      </c>
      <c r="I2312">
        <v>1</v>
      </c>
      <c r="J2312">
        <v>1</v>
      </c>
      <c r="K2312">
        <v>0</v>
      </c>
      <c r="L2312" t="s">
        <v>8737</v>
      </c>
      <c r="M2312" t="s">
        <v>84</v>
      </c>
      <c r="N2312" t="s">
        <v>84</v>
      </c>
    </row>
    <row r="2313" spans="2:14" x14ac:dyDescent="0.35">
      <c r="B2313" t="s">
        <v>8725</v>
      </c>
      <c r="C2313" t="s">
        <v>8750</v>
      </c>
      <c r="D2313">
        <v>2120</v>
      </c>
      <c r="E2313">
        <v>2358</v>
      </c>
      <c r="F2313">
        <v>7</v>
      </c>
      <c r="G2313">
        <v>7</v>
      </c>
      <c r="H2313">
        <v>1800</v>
      </c>
      <c r="I2313">
        <v>3</v>
      </c>
      <c r="J2313">
        <v>3</v>
      </c>
      <c r="K2313">
        <v>0</v>
      </c>
      <c r="L2313" t="s">
        <v>8737</v>
      </c>
      <c r="M2313" t="s">
        <v>137</v>
      </c>
      <c r="N2313" t="s">
        <v>137</v>
      </c>
    </row>
    <row r="2314" spans="2:14" x14ac:dyDescent="0.35">
      <c r="B2314" t="s">
        <v>8725</v>
      </c>
      <c r="C2314" t="s">
        <v>8751</v>
      </c>
      <c r="D2314">
        <v>1</v>
      </c>
      <c r="E2314">
        <v>2676</v>
      </c>
      <c r="F2314">
        <v>5</v>
      </c>
      <c r="G2314">
        <v>5</v>
      </c>
      <c r="H2314">
        <v>59.98</v>
      </c>
      <c r="I2314">
        <v>7</v>
      </c>
      <c r="J2314">
        <v>7</v>
      </c>
      <c r="K2314">
        <v>0</v>
      </c>
      <c r="L2314" t="s">
        <v>8737</v>
      </c>
      <c r="M2314" t="s">
        <v>107</v>
      </c>
      <c r="N2314" t="s">
        <v>107</v>
      </c>
    </row>
    <row r="2315" spans="2:14" x14ac:dyDescent="0.35">
      <c r="B2315" t="s">
        <v>8725</v>
      </c>
      <c r="C2315" t="s">
        <v>8751</v>
      </c>
      <c r="D2315">
        <v>14</v>
      </c>
      <c r="E2315">
        <v>2875</v>
      </c>
      <c r="F2315">
        <v>3</v>
      </c>
      <c r="G2315">
        <v>3</v>
      </c>
      <c r="H2315">
        <v>162</v>
      </c>
      <c r="I2315">
        <v>2</v>
      </c>
      <c r="J2315">
        <v>2</v>
      </c>
      <c r="K2315">
        <v>0</v>
      </c>
      <c r="L2315" t="s">
        <v>8737</v>
      </c>
      <c r="M2315" t="s">
        <v>47</v>
      </c>
      <c r="N2315" t="s">
        <v>47</v>
      </c>
    </row>
    <row r="2316" spans="2:14" x14ac:dyDescent="0.35">
      <c r="B2316" t="s">
        <v>8725</v>
      </c>
      <c r="C2316" t="s">
        <v>8751</v>
      </c>
      <c r="D2316">
        <v>16</v>
      </c>
      <c r="E2316">
        <v>2661</v>
      </c>
      <c r="F2316">
        <v>5</v>
      </c>
      <c r="G2316">
        <v>5</v>
      </c>
      <c r="H2316">
        <v>668</v>
      </c>
      <c r="I2316">
        <v>2</v>
      </c>
      <c r="J2316">
        <v>2</v>
      </c>
      <c r="K2316">
        <v>0</v>
      </c>
      <c r="L2316" t="s">
        <v>8737</v>
      </c>
      <c r="M2316" t="s">
        <v>57</v>
      </c>
      <c r="N2316" t="s">
        <v>57</v>
      </c>
    </row>
    <row r="2317" spans="2:14" x14ac:dyDescent="0.35">
      <c r="B2317" t="s">
        <v>8725</v>
      </c>
      <c r="C2317" t="s">
        <v>8751</v>
      </c>
      <c r="D2317">
        <v>17</v>
      </c>
      <c r="E2317">
        <v>2710</v>
      </c>
      <c r="F2317">
        <v>4</v>
      </c>
      <c r="G2317">
        <v>4</v>
      </c>
      <c r="H2317">
        <v>98.850000000000009</v>
      </c>
      <c r="I2317">
        <v>7</v>
      </c>
      <c r="J2317">
        <v>7</v>
      </c>
      <c r="K2317">
        <v>0</v>
      </c>
      <c r="L2317" t="s">
        <v>8737</v>
      </c>
      <c r="M2317" t="s">
        <v>57</v>
      </c>
      <c r="N2317" t="s">
        <v>57</v>
      </c>
    </row>
    <row r="2318" spans="2:14" x14ac:dyDescent="0.35">
      <c r="B2318" t="s">
        <v>8725</v>
      </c>
      <c r="C2318" t="s">
        <v>8751</v>
      </c>
      <c r="D2318">
        <v>20</v>
      </c>
      <c r="E2318">
        <v>2819</v>
      </c>
      <c r="F2318">
        <v>4</v>
      </c>
      <c r="G2318">
        <v>4</v>
      </c>
      <c r="H2318">
        <v>71.94</v>
      </c>
      <c r="I2318">
        <v>1</v>
      </c>
      <c r="J2318">
        <v>1</v>
      </c>
      <c r="K2318">
        <v>0</v>
      </c>
      <c r="L2318" t="s">
        <v>8737</v>
      </c>
      <c r="M2318" t="s">
        <v>47</v>
      </c>
      <c r="N2318" t="s">
        <v>47</v>
      </c>
    </row>
    <row r="2319" spans="2:14" x14ac:dyDescent="0.35">
      <c r="B2319" t="s">
        <v>8725</v>
      </c>
      <c r="C2319" t="s">
        <v>8751</v>
      </c>
      <c r="D2319">
        <v>24</v>
      </c>
      <c r="E2319">
        <v>2885</v>
      </c>
      <c r="F2319">
        <v>3</v>
      </c>
      <c r="G2319">
        <v>3</v>
      </c>
      <c r="H2319">
        <v>501</v>
      </c>
      <c r="I2319">
        <v>2</v>
      </c>
      <c r="J2319">
        <v>2</v>
      </c>
      <c r="K2319">
        <v>0</v>
      </c>
      <c r="L2319" t="s">
        <v>8737</v>
      </c>
      <c r="M2319" t="s">
        <v>137</v>
      </c>
      <c r="N2319" t="s">
        <v>137</v>
      </c>
    </row>
    <row r="2320" spans="2:14" x14ac:dyDescent="0.35">
      <c r="B2320" t="s">
        <v>8725</v>
      </c>
      <c r="C2320" t="s">
        <v>8751</v>
      </c>
      <c r="D2320">
        <v>40</v>
      </c>
      <c r="E2320">
        <v>2568</v>
      </c>
      <c r="F2320">
        <v>5</v>
      </c>
      <c r="G2320">
        <v>5</v>
      </c>
      <c r="H2320">
        <v>23.99</v>
      </c>
      <c r="I2320">
        <v>4</v>
      </c>
      <c r="J2320">
        <v>4</v>
      </c>
      <c r="K2320">
        <v>0</v>
      </c>
      <c r="L2320" t="s">
        <v>8737</v>
      </c>
      <c r="M2320" t="s">
        <v>57</v>
      </c>
      <c r="N2320" t="s">
        <v>57</v>
      </c>
    </row>
    <row r="2321" spans="2:14" x14ac:dyDescent="0.35">
      <c r="B2321" t="s">
        <v>8725</v>
      </c>
      <c r="C2321" t="s">
        <v>8751</v>
      </c>
      <c r="D2321">
        <v>42</v>
      </c>
      <c r="E2321">
        <v>2646</v>
      </c>
      <c r="F2321">
        <v>5</v>
      </c>
      <c r="G2321">
        <v>5</v>
      </c>
      <c r="H2321">
        <v>29.97</v>
      </c>
      <c r="I2321">
        <v>1</v>
      </c>
      <c r="J2321">
        <v>1</v>
      </c>
      <c r="K2321">
        <v>0</v>
      </c>
      <c r="L2321" t="s">
        <v>8737</v>
      </c>
      <c r="M2321" t="s">
        <v>27</v>
      </c>
      <c r="N2321" t="s">
        <v>27</v>
      </c>
    </row>
    <row r="2322" spans="2:14" x14ac:dyDescent="0.35">
      <c r="B2322" t="s">
        <v>8725</v>
      </c>
      <c r="C2322" t="s">
        <v>8751</v>
      </c>
      <c r="D2322">
        <v>62</v>
      </c>
      <c r="E2322">
        <v>2790</v>
      </c>
      <c r="F2322">
        <v>4</v>
      </c>
      <c r="G2322">
        <v>4</v>
      </c>
      <c r="H2322">
        <v>41.9</v>
      </c>
      <c r="I2322">
        <v>4</v>
      </c>
      <c r="J2322">
        <v>4</v>
      </c>
      <c r="K2322">
        <v>0</v>
      </c>
      <c r="L2322" t="s">
        <v>8737</v>
      </c>
      <c r="M2322" t="s">
        <v>137</v>
      </c>
      <c r="N2322" t="s">
        <v>137</v>
      </c>
    </row>
    <row r="2323" spans="2:14" x14ac:dyDescent="0.35">
      <c r="B2323" t="s">
        <v>8725</v>
      </c>
      <c r="C2323" t="s">
        <v>8751</v>
      </c>
      <c r="D2323">
        <v>78</v>
      </c>
      <c r="E2323">
        <v>2586</v>
      </c>
      <c r="F2323">
        <v>5</v>
      </c>
      <c r="G2323">
        <v>5</v>
      </c>
      <c r="H2323">
        <v>99.96</v>
      </c>
      <c r="I2323">
        <v>4</v>
      </c>
      <c r="J2323">
        <v>4</v>
      </c>
      <c r="K2323">
        <v>0</v>
      </c>
      <c r="L2323" t="s">
        <v>8737</v>
      </c>
      <c r="M2323" t="s">
        <v>27</v>
      </c>
      <c r="N2323" t="s">
        <v>27</v>
      </c>
    </row>
    <row r="2324" spans="2:14" x14ac:dyDescent="0.35">
      <c r="B2324" t="s">
        <v>8725</v>
      </c>
      <c r="C2324" t="s">
        <v>8751</v>
      </c>
      <c r="D2324">
        <v>88</v>
      </c>
      <c r="E2324">
        <v>2780</v>
      </c>
      <c r="F2324">
        <v>4</v>
      </c>
      <c r="G2324">
        <v>4</v>
      </c>
      <c r="H2324">
        <v>119.94999999999999</v>
      </c>
      <c r="I2324">
        <v>4</v>
      </c>
      <c r="J2324">
        <v>4</v>
      </c>
      <c r="K2324">
        <v>0</v>
      </c>
      <c r="L2324" t="s">
        <v>8737</v>
      </c>
      <c r="M2324" t="s">
        <v>27</v>
      </c>
      <c r="N2324" t="s">
        <v>27</v>
      </c>
    </row>
    <row r="2325" spans="2:14" x14ac:dyDescent="0.35">
      <c r="B2325" t="s">
        <v>8725</v>
      </c>
      <c r="C2325" t="s">
        <v>8751</v>
      </c>
      <c r="D2325">
        <v>90</v>
      </c>
      <c r="E2325">
        <v>2777</v>
      </c>
      <c r="F2325">
        <v>4</v>
      </c>
      <c r="G2325">
        <v>4</v>
      </c>
      <c r="H2325">
        <v>245</v>
      </c>
      <c r="I2325">
        <v>7</v>
      </c>
      <c r="J2325">
        <v>7</v>
      </c>
      <c r="K2325">
        <v>0</v>
      </c>
      <c r="L2325" t="s">
        <v>8737</v>
      </c>
      <c r="M2325" t="s">
        <v>27</v>
      </c>
      <c r="N2325" t="s">
        <v>27</v>
      </c>
    </row>
    <row r="2326" spans="2:14" x14ac:dyDescent="0.35">
      <c r="B2326" t="s">
        <v>8725</v>
      </c>
      <c r="C2326" t="s">
        <v>8751</v>
      </c>
      <c r="D2326">
        <v>92</v>
      </c>
      <c r="E2326">
        <v>2876</v>
      </c>
      <c r="F2326">
        <v>3</v>
      </c>
      <c r="G2326">
        <v>3</v>
      </c>
      <c r="H2326">
        <v>44.95</v>
      </c>
      <c r="I2326">
        <v>1</v>
      </c>
      <c r="J2326">
        <v>1</v>
      </c>
      <c r="K2326">
        <v>0</v>
      </c>
      <c r="L2326" t="s">
        <v>8737</v>
      </c>
      <c r="M2326" t="s">
        <v>47</v>
      </c>
      <c r="N2326" t="s">
        <v>47</v>
      </c>
    </row>
    <row r="2327" spans="2:14" x14ac:dyDescent="0.35">
      <c r="B2327" t="s">
        <v>8725</v>
      </c>
      <c r="C2327" t="s">
        <v>8751</v>
      </c>
      <c r="D2327">
        <v>94</v>
      </c>
      <c r="E2327">
        <v>2592</v>
      </c>
      <c r="F2327">
        <v>5</v>
      </c>
      <c r="G2327">
        <v>5</v>
      </c>
      <c r="H2327">
        <v>74.95</v>
      </c>
      <c r="I2327">
        <v>4</v>
      </c>
      <c r="J2327">
        <v>4</v>
      </c>
      <c r="K2327">
        <v>0</v>
      </c>
      <c r="L2327" t="s">
        <v>8737</v>
      </c>
      <c r="M2327" t="s">
        <v>137</v>
      </c>
      <c r="N2327" t="s">
        <v>137</v>
      </c>
    </row>
    <row r="2328" spans="2:14" x14ac:dyDescent="0.35">
      <c r="B2328" t="s">
        <v>8725</v>
      </c>
      <c r="C2328" t="s">
        <v>8751</v>
      </c>
      <c r="D2328">
        <v>100</v>
      </c>
      <c r="E2328">
        <v>2757</v>
      </c>
      <c r="F2328">
        <v>5</v>
      </c>
      <c r="G2328">
        <v>4</v>
      </c>
      <c r="H2328">
        <v>291.91999999999996</v>
      </c>
      <c r="I2328">
        <v>4</v>
      </c>
      <c r="J2328">
        <v>4</v>
      </c>
      <c r="K2328">
        <v>0</v>
      </c>
      <c r="L2328" t="s">
        <v>8737</v>
      </c>
      <c r="M2328" t="s">
        <v>27</v>
      </c>
      <c r="N2328" t="s">
        <v>27</v>
      </c>
    </row>
    <row r="2329" spans="2:14" x14ac:dyDescent="0.35">
      <c r="B2329" t="s">
        <v>8725</v>
      </c>
      <c r="C2329" t="s">
        <v>8751</v>
      </c>
      <c r="D2329">
        <v>104</v>
      </c>
      <c r="E2329">
        <v>2916</v>
      </c>
      <c r="F2329">
        <v>3</v>
      </c>
      <c r="G2329">
        <v>3</v>
      </c>
      <c r="H2329">
        <v>196</v>
      </c>
      <c r="I2329">
        <v>7</v>
      </c>
      <c r="J2329">
        <v>7</v>
      </c>
      <c r="K2329">
        <v>1</v>
      </c>
      <c r="L2329" t="s">
        <v>8737</v>
      </c>
      <c r="M2329" t="s">
        <v>27</v>
      </c>
      <c r="N2329" t="s">
        <v>27</v>
      </c>
    </row>
    <row r="2330" spans="2:14" x14ac:dyDescent="0.35">
      <c r="B2330" t="s">
        <v>8725</v>
      </c>
      <c r="C2330" t="s">
        <v>8751</v>
      </c>
      <c r="D2330">
        <v>106</v>
      </c>
      <c r="E2330">
        <v>2578</v>
      </c>
      <c r="F2330">
        <v>5</v>
      </c>
      <c r="G2330">
        <v>5</v>
      </c>
      <c r="H2330">
        <v>32.97</v>
      </c>
      <c r="I2330">
        <v>1</v>
      </c>
      <c r="J2330">
        <v>1</v>
      </c>
      <c r="K2330">
        <v>0</v>
      </c>
      <c r="L2330" t="s">
        <v>8737</v>
      </c>
      <c r="M2330" t="s">
        <v>47</v>
      </c>
      <c r="N2330" t="s">
        <v>47</v>
      </c>
    </row>
    <row r="2331" spans="2:14" x14ac:dyDescent="0.35">
      <c r="B2331" t="s">
        <v>8725</v>
      </c>
      <c r="C2331" t="s">
        <v>8751</v>
      </c>
      <c r="D2331">
        <v>116</v>
      </c>
      <c r="E2331">
        <v>2639</v>
      </c>
      <c r="F2331">
        <v>5</v>
      </c>
      <c r="G2331">
        <v>5</v>
      </c>
      <c r="H2331">
        <v>207</v>
      </c>
      <c r="I2331">
        <v>2</v>
      </c>
      <c r="J2331">
        <v>2</v>
      </c>
      <c r="K2331">
        <v>0</v>
      </c>
      <c r="L2331" t="s">
        <v>8737</v>
      </c>
      <c r="M2331" t="s">
        <v>137</v>
      </c>
      <c r="N2331" t="s">
        <v>137</v>
      </c>
    </row>
    <row r="2332" spans="2:14" x14ac:dyDescent="0.35">
      <c r="B2332" t="s">
        <v>8725</v>
      </c>
      <c r="C2332" t="s">
        <v>8751</v>
      </c>
      <c r="D2332">
        <v>119</v>
      </c>
      <c r="E2332">
        <v>2594</v>
      </c>
      <c r="F2332">
        <v>5</v>
      </c>
      <c r="G2332">
        <v>5</v>
      </c>
      <c r="H2332">
        <v>54.95</v>
      </c>
      <c r="I2332">
        <v>1</v>
      </c>
      <c r="J2332">
        <v>1</v>
      </c>
      <c r="K2332">
        <v>0</v>
      </c>
      <c r="L2332" t="s">
        <v>8737</v>
      </c>
      <c r="M2332" t="s">
        <v>57</v>
      </c>
      <c r="N2332" t="s">
        <v>57</v>
      </c>
    </row>
    <row r="2333" spans="2:14" x14ac:dyDescent="0.35">
      <c r="B2333" t="s">
        <v>8725</v>
      </c>
      <c r="C2333" t="s">
        <v>8751</v>
      </c>
      <c r="D2333">
        <v>121</v>
      </c>
      <c r="E2333">
        <v>2657</v>
      </c>
      <c r="F2333">
        <v>5</v>
      </c>
      <c r="G2333">
        <v>5</v>
      </c>
      <c r="H2333">
        <v>124.75</v>
      </c>
      <c r="I2333">
        <v>4</v>
      </c>
      <c r="J2333">
        <v>4</v>
      </c>
      <c r="K2333">
        <v>0</v>
      </c>
      <c r="L2333" t="s">
        <v>8737</v>
      </c>
      <c r="M2333" t="s">
        <v>137</v>
      </c>
      <c r="N2333" t="s">
        <v>137</v>
      </c>
    </row>
    <row r="2334" spans="2:14" x14ac:dyDescent="0.35">
      <c r="B2334" t="s">
        <v>8725</v>
      </c>
      <c r="C2334" t="s">
        <v>8751</v>
      </c>
      <c r="D2334">
        <v>126</v>
      </c>
      <c r="E2334">
        <v>2666</v>
      </c>
      <c r="F2334">
        <v>5</v>
      </c>
      <c r="G2334">
        <v>5</v>
      </c>
      <c r="H2334">
        <v>62.849999999999994</v>
      </c>
      <c r="I2334">
        <v>4</v>
      </c>
      <c r="J2334">
        <v>4</v>
      </c>
      <c r="K2334">
        <v>0</v>
      </c>
      <c r="L2334" t="s">
        <v>8737</v>
      </c>
      <c r="M2334" t="s">
        <v>27</v>
      </c>
      <c r="N2334" t="s">
        <v>27</v>
      </c>
    </row>
    <row r="2335" spans="2:14" x14ac:dyDescent="0.35">
      <c r="B2335" t="s">
        <v>8725</v>
      </c>
      <c r="C2335" t="s">
        <v>8751</v>
      </c>
      <c r="D2335">
        <v>127</v>
      </c>
      <c r="E2335">
        <v>2601</v>
      </c>
      <c r="F2335">
        <v>5</v>
      </c>
      <c r="G2335">
        <v>5</v>
      </c>
      <c r="H2335">
        <v>2730</v>
      </c>
      <c r="I2335">
        <v>3</v>
      </c>
      <c r="J2335">
        <v>3</v>
      </c>
      <c r="K2335">
        <v>0</v>
      </c>
      <c r="L2335" t="s">
        <v>8737</v>
      </c>
      <c r="M2335" t="s">
        <v>27</v>
      </c>
      <c r="N2335" t="s">
        <v>27</v>
      </c>
    </row>
    <row r="2336" spans="2:14" x14ac:dyDescent="0.35">
      <c r="B2336" t="s">
        <v>8725</v>
      </c>
      <c r="C2336" t="s">
        <v>8751</v>
      </c>
      <c r="D2336">
        <v>137</v>
      </c>
      <c r="E2336">
        <v>2845</v>
      </c>
      <c r="F2336">
        <v>3</v>
      </c>
      <c r="G2336">
        <v>3</v>
      </c>
      <c r="H2336">
        <v>39</v>
      </c>
      <c r="I2336">
        <v>4</v>
      </c>
      <c r="J2336">
        <v>4</v>
      </c>
      <c r="K2336">
        <v>0</v>
      </c>
      <c r="L2336" t="s">
        <v>8737</v>
      </c>
      <c r="M2336" t="s">
        <v>107</v>
      </c>
      <c r="N2336" t="s">
        <v>107</v>
      </c>
    </row>
    <row r="2337" spans="2:14" x14ac:dyDescent="0.35">
      <c r="B2337" t="s">
        <v>8725</v>
      </c>
      <c r="C2337" t="s">
        <v>8751</v>
      </c>
      <c r="D2337">
        <v>140</v>
      </c>
      <c r="E2337">
        <v>2851</v>
      </c>
      <c r="F2337">
        <v>5</v>
      </c>
      <c r="G2337">
        <v>3</v>
      </c>
      <c r="H2337">
        <v>1497.93</v>
      </c>
      <c r="I2337">
        <v>5</v>
      </c>
      <c r="J2337">
        <v>4</v>
      </c>
      <c r="K2337">
        <v>0</v>
      </c>
      <c r="L2337" t="s">
        <v>8737</v>
      </c>
      <c r="M2337" t="s">
        <v>27</v>
      </c>
      <c r="N2337" t="s">
        <v>27</v>
      </c>
    </row>
    <row r="2338" spans="2:14" x14ac:dyDescent="0.35">
      <c r="B2338" t="s">
        <v>8725</v>
      </c>
      <c r="C2338" t="s">
        <v>8751</v>
      </c>
      <c r="D2338">
        <v>142</v>
      </c>
      <c r="E2338">
        <v>2795</v>
      </c>
      <c r="F2338">
        <v>4</v>
      </c>
      <c r="G2338">
        <v>4</v>
      </c>
      <c r="H2338">
        <v>84.949999999999989</v>
      </c>
      <c r="I2338">
        <v>4</v>
      </c>
      <c r="J2338">
        <v>4</v>
      </c>
      <c r="K2338">
        <v>2</v>
      </c>
      <c r="L2338" t="s">
        <v>8737</v>
      </c>
      <c r="M2338" t="s">
        <v>84</v>
      </c>
      <c r="N2338" t="s">
        <v>27</v>
      </c>
    </row>
    <row r="2339" spans="2:14" x14ac:dyDescent="0.35">
      <c r="B2339" t="s">
        <v>8725</v>
      </c>
      <c r="C2339" t="s">
        <v>8751</v>
      </c>
      <c r="D2339">
        <v>144</v>
      </c>
      <c r="E2339">
        <v>2636</v>
      </c>
      <c r="F2339">
        <v>5</v>
      </c>
      <c r="G2339">
        <v>5</v>
      </c>
      <c r="H2339">
        <v>1198</v>
      </c>
      <c r="I2339">
        <v>6</v>
      </c>
      <c r="J2339">
        <v>6</v>
      </c>
      <c r="K2339">
        <v>0</v>
      </c>
      <c r="L2339" t="s">
        <v>8737</v>
      </c>
      <c r="M2339" t="s">
        <v>27</v>
      </c>
      <c r="N2339" t="s">
        <v>27</v>
      </c>
    </row>
    <row r="2340" spans="2:14" x14ac:dyDescent="0.35">
      <c r="B2340" t="s">
        <v>8725</v>
      </c>
      <c r="C2340" t="s">
        <v>8751</v>
      </c>
      <c r="D2340">
        <v>150</v>
      </c>
      <c r="E2340">
        <v>2600</v>
      </c>
      <c r="F2340">
        <v>5</v>
      </c>
      <c r="G2340">
        <v>5</v>
      </c>
      <c r="H2340">
        <v>21.98</v>
      </c>
      <c r="I2340">
        <v>1</v>
      </c>
      <c r="J2340">
        <v>1</v>
      </c>
      <c r="K2340">
        <v>0</v>
      </c>
      <c r="L2340" t="s">
        <v>8737</v>
      </c>
      <c r="M2340" t="s">
        <v>37</v>
      </c>
      <c r="N2340" t="s">
        <v>37</v>
      </c>
    </row>
    <row r="2341" spans="2:14" x14ac:dyDescent="0.35">
      <c r="B2341" t="s">
        <v>8725</v>
      </c>
      <c r="C2341" t="s">
        <v>8751</v>
      </c>
      <c r="D2341">
        <v>172</v>
      </c>
      <c r="E2341">
        <v>2833</v>
      </c>
      <c r="F2341">
        <v>4</v>
      </c>
      <c r="G2341">
        <v>4</v>
      </c>
      <c r="H2341">
        <v>44.97</v>
      </c>
      <c r="I2341">
        <v>4</v>
      </c>
      <c r="J2341">
        <v>4</v>
      </c>
      <c r="K2341">
        <v>0</v>
      </c>
      <c r="L2341" t="s">
        <v>8737</v>
      </c>
      <c r="M2341" t="s">
        <v>137</v>
      </c>
      <c r="N2341" t="s">
        <v>137</v>
      </c>
    </row>
    <row r="2342" spans="2:14" x14ac:dyDescent="0.35">
      <c r="B2342" t="s">
        <v>8725</v>
      </c>
      <c r="C2342" t="s">
        <v>8751</v>
      </c>
      <c r="D2342">
        <v>175</v>
      </c>
      <c r="E2342">
        <v>2756</v>
      </c>
      <c r="F2342">
        <v>4</v>
      </c>
      <c r="G2342">
        <v>4</v>
      </c>
      <c r="H2342">
        <v>113.97</v>
      </c>
      <c r="I2342">
        <v>7</v>
      </c>
      <c r="J2342">
        <v>7</v>
      </c>
      <c r="K2342">
        <v>0</v>
      </c>
      <c r="L2342" t="s">
        <v>8737</v>
      </c>
      <c r="M2342" t="s">
        <v>27</v>
      </c>
      <c r="N2342" t="s">
        <v>27</v>
      </c>
    </row>
    <row r="2343" spans="2:14" x14ac:dyDescent="0.35">
      <c r="B2343" t="s">
        <v>8725</v>
      </c>
      <c r="C2343" t="s">
        <v>8751</v>
      </c>
      <c r="D2343">
        <v>177</v>
      </c>
      <c r="E2343">
        <v>2877</v>
      </c>
      <c r="F2343">
        <v>3</v>
      </c>
      <c r="G2343">
        <v>3</v>
      </c>
      <c r="H2343">
        <v>67</v>
      </c>
      <c r="I2343">
        <v>4</v>
      </c>
      <c r="J2343">
        <v>4</v>
      </c>
      <c r="K2343">
        <v>0</v>
      </c>
      <c r="L2343" t="s">
        <v>8737</v>
      </c>
      <c r="M2343" t="s">
        <v>47</v>
      </c>
      <c r="N2343" t="s">
        <v>47</v>
      </c>
    </row>
    <row r="2344" spans="2:14" x14ac:dyDescent="0.35">
      <c r="B2344" t="s">
        <v>8725</v>
      </c>
      <c r="C2344" t="s">
        <v>8751</v>
      </c>
      <c r="D2344">
        <v>180</v>
      </c>
      <c r="E2344">
        <v>2781</v>
      </c>
      <c r="F2344">
        <v>4</v>
      </c>
      <c r="G2344">
        <v>4</v>
      </c>
      <c r="H2344">
        <v>128.97</v>
      </c>
      <c r="I2344">
        <v>7</v>
      </c>
      <c r="J2344">
        <v>7</v>
      </c>
      <c r="K2344">
        <v>0</v>
      </c>
      <c r="L2344" t="s">
        <v>8737</v>
      </c>
      <c r="M2344" t="s">
        <v>27</v>
      </c>
      <c r="N2344" t="s">
        <v>27</v>
      </c>
    </row>
    <row r="2345" spans="2:14" x14ac:dyDescent="0.35">
      <c r="B2345" t="s">
        <v>8725</v>
      </c>
      <c r="C2345" t="s">
        <v>8751</v>
      </c>
      <c r="D2345">
        <v>186</v>
      </c>
      <c r="E2345">
        <v>2931</v>
      </c>
      <c r="F2345">
        <v>3</v>
      </c>
      <c r="G2345">
        <v>3</v>
      </c>
      <c r="H2345">
        <v>895</v>
      </c>
      <c r="I2345">
        <v>2</v>
      </c>
      <c r="J2345">
        <v>2</v>
      </c>
      <c r="K2345">
        <v>0</v>
      </c>
      <c r="L2345" t="s">
        <v>8737</v>
      </c>
      <c r="M2345" t="s">
        <v>47</v>
      </c>
      <c r="N2345" t="s">
        <v>47</v>
      </c>
    </row>
    <row r="2346" spans="2:14" x14ac:dyDescent="0.35">
      <c r="B2346" t="s">
        <v>8725</v>
      </c>
      <c r="C2346" t="s">
        <v>8751</v>
      </c>
      <c r="D2346">
        <v>196</v>
      </c>
      <c r="E2346">
        <v>2627</v>
      </c>
      <c r="F2346">
        <v>5</v>
      </c>
      <c r="G2346">
        <v>5</v>
      </c>
      <c r="H2346">
        <v>16.989999999999998</v>
      </c>
      <c r="I2346">
        <v>4</v>
      </c>
      <c r="J2346">
        <v>4</v>
      </c>
      <c r="K2346">
        <v>0</v>
      </c>
      <c r="L2346" t="s">
        <v>8737</v>
      </c>
      <c r="M2346" t="s">
        <v>57</v>
      </c>
      <c r="N2346" t="s">
        <v>57</v>
      </c>
    </row>
    <row r="2347" spans="2:14" x14ac:dyDescent="0.35">
      <c r="B2347" t="s">
        <v>8725</v>
      </c>
      <c r="C2347" t="s">
        <v>8751</v>
      </c>
      <c r="D2347">
        <v>205</v>
      </c>
      <c r="E2347">
        <v>2884</v>
      </c>
      <c r="F2347">
        <v>3</v>
      </c>
      <c r="G2347">
        <v>3</v>
      </c>
      <c r="H2347">
        <v>176.85000000000002</v>
      </c>
      <c r="I2347">
        <v>2</v>
      </c>
      <c r="J2347">
        <v>2</v>
      </c>
      <c r="K2347">
        <v>0</v>
      </c>
      <c r="L2347" t="s">
        <v>8737</v>
      </c>
      <c r="M2347" t="s">
        <v>27</v>
      </c>
      <c r="N2347" t="s">
        <v>27</v>
      </c>
    </row>
    <row r="2348" spans="2:14" x14ac:dyDescent="0.35">
      <c r="B2348" t="s">
        <v>8725</v>
      </c>
      <c r="C2348" t="s">
        <v>8751</v>
      </c>
      <c r="D2348">
        <v>213</v>
      </c>
      <c r="E2348">
        <v>2694</v>
      </c>
      <c r="F2348">
        <v>5</v>
      </c>
      <c r="G2348">
        <v>5</v>
      </c>
      <c r="H2348">
        <v>267</v>
      </c>
      <c r="I2348">
        <v>2</v>
      </c>
      <c r="J2348">
        <v>2</v>
      </c>
      <c r="K2348">
        <v>0</v>
      </c>
      <c r="L2348" t="s">
        <v>8737</v>
      </c>
      <c r="M2348" t="s">
        <v>57</v>
      </c>
      <c r="N2348" t="s">
        <v>57</v>
      </c>
    </row>
    <row r="2349" spans="2:14" x14ac:dyDescent="0.35">
      <c r="B2349" t="s">
        <v>8725</v>
      </c>
      <c r="C2349" t="s">
        <v>8751</v>
      </c>
      <c r="D2349">
        <v>222</v>
      </c>
      <c r="E2349">
        <v>2633</v>
      </c>
      <c r="F2349">
        <v>5</v>
      </c>
      <c r="G2349">
        <v>5</v>
      </c>
      <c r="H2349">
        <v>218.94</v>
      </c>
      <c r="I2349">
        <v>7</v>
      </c>
      <c r="J2349">
        <v>7</v>
      </c>
      <c r="K2349">
        <v>0</v>
      </c>
      <c r="L2349" t="s">
        <v>8737</v>
      </c>
      <c r="M2349" t="s">
        <v>57</v>
      </c>
      <c r="N2349" t="s">
        <v>57</v>
      </c>
    </row>
    <row r="2350" spans="2:14" x14ac:dyDescent="0.35">
      <c r="B2350" t="s">
        <v>8725</v>
      </c>
      <c r="C2350" t="s">
        <v>8751</v>
      </c>
      <c r="D2350">
        <v>223</v>
      </c>
      <c r="E2350">
        <v>2680</v>
      </c>
      <c r="F2350">
        <v>5</v>
      </c>
      <c r="G2350">
        <v>5</v>
      </c>
      <c r="H2350">
        <v>82.5</v>
      </c>
      <c r="I2350">
        <v>7</v>
      </c>
      <c r="J2350">
        <v>7</v>
      </c>
      <c r="K2350">
        <v>0</v>
      </c>
      <c r="L2350" t="s">
        <v>8737</v>
      </c>
      <c r="M2350" t="s">
        <v>47</v>
      </c>
      <c r="N2350" t="s">
        <v>47</v>
      </c>
    </row>
    <row r="2351" spans="2:14" x14ac:dyDescent="0.35">
      <c r="B2351" t="s">
        <v>8725</v>
      </c>
      <c r="C2351" t="s">
        <v>8751</v>
      </c>
      <c r="D2351">
        <v>224</v>
      </c>
      <c r="E2351">
        <v>2880</v>
      </c>
      <c r="F2351">
        <v>3</v>
      </c>
      <c r="G2351">
        <v>3</v>
      </c>
      <c r="H2351">
        <v>196</v>
      </c>
      <c r="I2351">
        <v>7</v>
      </c>
      <c r="J2351">
        <v>7</v>
      </c>
      <c r="K2351">
        <v>0</v>
      </c>
      <c r="L2351" t="s">
        <v>8737</v>
      </c>
      <c r="M2351" t="s">
        <v>47</v>
      </c>
      <c r="N2351" t="s">
        <v>47</v>
      </c>
    </row>
    <row r="2352" spans="2:14" x14ac:dyDescent="0.35">
      <c r="B2352" t="s">
        <v>8725</v>
      </c>
      <c r="C2352" t="s">
        <v>8751</v>
      </c>
      <c r="D2352">
        <v>225</v>
      </c>
      <c r="E2352">
        <v>2770</v>
      </c>
      <c r="F2352">
        <v>4</v>
      </c>
      <c r="G2352">
        <v>4</v>
      </c>
      <c r="H2352">
        <v>86.97</v>
      </c>
      <c r="I2352">
        <v>7</v>
      </c>
      <c r="J2352">
        <v>7</v>
      </c>
      <c r="K2352">
        <v>0</v>
      </c>
      <c r="L2352" t="s">
        <v>8737</v>
      </c>
      <c r="M2352" t="s">
        <v>47</v>
      </c>
      <c r="N2352" t="s">
        <v>47</v>
      </c>
    </row>
    <row r="2353" spans="2:14" x14ac:dyDescent="0.35">
      <c r="B2353" t="s">
        <v>8725</v>
      </c>
      <c r="C2353" t="s">
        <v>8751</v>
      </c>
      <c r="D2353">
        <v>230</v>
      </c>
      <c r="E2353">
        <v>2873</v>
      </c>
      <c r="F2353">
        <v>3</v>
      </c>
      <c r="G2353">
        <v>3</v>
      </c>
      <c r="H2353">
        <v>3745</v>
      </c>
      <c r="I2353">
        <v>3</v>
      </c>
      <c r="J2353">
        <v>3</v>
      </c>
      <c r="K2353">
        <v>0</v>
      </c>
      <c r="L2353" t="s">
        <v>8737</v>
      </c>
      <c r="M2353" t="s">
        <v>47</v>
      </c>
      <c r="N2353" t="s">
        <v>47</v>
      </c>
    </row>
    <row r="2354" spans="2:14" x14ac:dyDescent="0.35">
      <c r="B2354" t="s">
        <v>8725</v>
      </c>
      <c r="C2354" t="s">
        <v>8751</v>
      </c>
      <c r="D2354">
        <v>235</v>
      </c>
      <c r="E2354">
        <v>2798</v>
      </c>
      <c r="F2354">
        <v>4</v>
      </c>
      <c r="G2354">
        <v>4</v>
      </c>
      <c r="H2354">
        <v>134.85000000000002</v>
      </c>
      <c r="I2354">
        <v>7</v>
      </c>
      <c r="J2354">
        <v>7</v>
      </c>
      <c r="K2354">
        <v>0</v>
      </c>
      <c r="L2354" t="s">
        <v>8737</v>
      </c>
      <c r="M2354" t="s">
        <v>107</v>
      </c>
      <c r="N2354" t="s">
        <v>107</v>
      </c>
    </row>
    <row r="2355" spans="2:14" x14ac:dyDescent="0.35">
      <c r="B2355" t="s">
        <v>8725</v>
      </c>
      <c r="C2355" t="s">
        <v>8751</v>
      </c>
      <c r="D2355">
        <v>245</v>
      </c>
      <c r="E2355">
        <v>2704</v>
      </c>
      <c r="F2355">
        <v>4</v>
      </c>
      <c r="G2355">
        <v>4</v>
      </c>
      <c r="H2355">
        <v>199.8</v>
      </c>
      <c r="I2355">
        <v>7</v>
      </c>
      <c r="J2355">
        <v>7</v>
      </c>
      <c r="K2355">
        <v>0</v>
      </c>
      <c r="L2355" t="s">
        <v>8737</v>
      </c>
      <c r="M2355" t="s">
        <v>47</v>
      </c>
      <c r="N2355" t="s">
        <v>47</v>
      </c>
    </row>
    <row r="2356" spans="2:14" x14ac:dyDescent="0.35">
      <c r="B2356" t="s">
        <v>8725</v>
      </c>
      <c r="C2356" t="s">
        <v>8751</v>
      </c>
      <c r="D2356">
        <v>246</v>
      </c>
      <c r="E2356">
        <v>2830</v>
      </c>
      <c r="F2356">
        <v>4</v>
      </c>
      <c r="G2356">
        <v>4</v>
      </c>
      <c r="H2356">
        <v>58.5</v>
      </c>
      <c r="I2356">
        <v>4</v>
      </c>
      <c r="J2356">
        <v>4</v>
      </c>
      <c r="K2356">
        <v>0</v>
      </c>
      <c r="L2356" t="s">
        <v>8737</v>
      </c>
      <c r="M2356" t="s">
        <v>47</v>
      </c>
      <c r="N2356" t="s">
        <v>47</v>
      </c>
    </row>
    <row r="2357" spans="2:14" x14ac:dyDescent="0.35">
      <c r="B2357" t="s">
        <v>8725</v>
      </c>
      <c r="C2357" t="s">
        <v>8751</v>
      </c>
      <c r="D2357">
        <v>248</v>
      </c>
      <c r="E2357">
        <v>2905</v>
      </c>
      <c r="F2357">
        <v>3</v>
      </c>
      <c r="G2357">
        <v>3</v>
      </c>
      <c r="H2357">
        <v>98.850000000000009</v>
      </c>
      <c r="I2357">
        <v>7</v>
      </c>
      <c r="J2357">
        <v>7</v>
      </c>
      <c r="K2357">
        <v>0</v>
      </c>
      <c r="L2357" t="s">
        <v>8737</v>
      </c>
      <c r="M2357" t="s">
        <v>27</v>
      </c>
      <c r="N2357" t="s">
        <v>27</v>
      </c>
    </row>
    <row r="2358" spans="2:14" x14ac:dyDescent="0.35">
      <c r="B2358" t="s">
        <v>8725</v>
      </c>
      <c r="C2358" t="s">
        <v>8751</v>
      </c>
      <c r="D2358">
        <v>261</v>
      </c>
      <c r="E2358">
        <v>2864</v>
      </c>
      <c r="F2358">
        <v>3</v>
      </c>
      <c r="G2358">
        <v>3</v>
      </c>
      <c r="H2358">
        <v>23.99</v>
      </c>
      <c r="I2358">
        <v>4</v>
      </c>
      <c r="J2358">
        <v>4</v>
      </c>
      <c r="K2358">
        <v>0</v>
      </c>
      <c r="L2358" t="s">
        <v>8737</v>
      </c>
      <c r="M2358" t="s">
        <v>47</v>
      </c>
      <c r="N2358" t="s">
        <v>47</v>
      </c>
    </row>
    <row r="2359" spans="2:14" x14ac:dyDescent="0.35">
      <c r="B2359" t="s">
        <v>8725</v>
      </c>
      <c r="C2359" t="s">
        <v>8751</v>
      </c>
      <c r="D2359">
        <v>263</v>
      </c>
      <c r="E2359">
        <v>2596</v>
      </c>
      <c r="F2359">
        <v>5</v>
      </c>
      <c r="G2359">
        <v>5</v>
      </c>
      <c r="H2359">
        <v>235.8</v>
      </c>
      <c r="I2359">
        <v>2</v>
      </c>
      <c r="J2359">
        <v>2</v>
      </c>
      <c r="K2359">
        <v>0</v>
      </c>
      <c r="L2359" t="s">
        <v>8737</v>
      </c>
      <c r="M2359" t="s">
        <v>27</v>
      </c>
      <c r="N2359" t="s">
        <v>27</v>
      </c>
    </row>
    <row r="2360" spans="2:14" x14ac:dyDescent="0.35">
      <c r="B2360" t="s">
        <v>8725</v>
      </c>
      <c r="C2360" t="s">
        <v>8751</v>
      </c>
      <c r="D2360">
        <v>265</v>
      </c>
      <c r="E2360">
        <v>2667</v>
      </c>
      <c r="F2360">
        <v>5</v>
      </c>
      <c r="G2360">
        <v>5</v>
      </c>
      <c r="H2360">
        <v>147</v>
      </c>
      <c r="I2360">
        <v>7</v>
      </c>
      <c r="J2360">
        <v>7</v>
      </c>
      <c r="K2360">
        <v>0</v>
      </c>
      <c r="L2360" t="s">
        <v>8737</v>
      </c>
      <c r="M2360" t="s">
        <v>57</v>
      </c>
      <c r="N2360" t="s">
        <v>57</v>
      </c>
    </row>
    <row r="2361" spans="2:14" x14ac:dyDescent="0.35">
      <c r="B2361" t="s">
        <v>8725</v>
      </c>
      <c r="C2361" t="s">
        <v>8751</v>
      </c>
      <c r="D2361">
        <v>281</v>
      </c>
      <c r="E2361">
        <v>2764</v>
      </c>
      <c r="F2361">
        <v>4</v>
      </c>
      <c r="G2361">
        <v>4</v>
      </c>
      <c r="H2361">
        <v>196</v>
      </c>
      <c r="I2361">
        <v>7</v>
      </c>
      <c r="J2361">
        <v>7</v>
      </c>
      <c r="K2361">
        <v>0</v>
      </c>
      <c r="L2361" t="s">
        <v>8737</v>
      </c>
      <c r="M2361" t="s">
        <v>47</v>
      </c>
      <c r="N2361" t="s">
        <v>47</v>
      </c>
    </row>
    <row r="2362" spans="2:14" x14ac:dyDescent="0.35">
      <c r="B2362" t="s">
        <v>8725</v>
      </c>
      <c r="C2362" t="s">
        <v>8751</v>
      </c>
      <c r="D2362">
        <v>282</v>
      </c>
      <c r="E2362">
        <v>2585</v>
      </c>
      <c r="F2362">
        <v>5</v>
      </c>
      <c r="G2362">
        <v>5</v>
      </c>
      <c r="H2362">
        <v>567</v>
      </c>
      <c r="I2362">
        <v>5</v>
      </c>
      <c r="J2362">
        <v>5</v>
      </c>
      <c r="K2362">
        <v>0</v>
      </c>
      <c r="L2362" t="s">
        <v>8737</v>
      </c>
      <c r="M2362" t="s">
        <v>47</v>
      </c>
      <c r="N2362" t="s">
        <v>47</v>
      </c>
    </row>
    <row r="2363" spans="2:14" x14ac:dyDescent="0.35">
      <c r="B2363" t="s">
        <v>8725</v>
      </c>
      <c r="C2363" t="s">
        <v>8751</v>
      </c>
      <c r="D2363">
        <v>286</v>
      </c>
      <c r="E2363">
        <v>2861</v>
      </c>
      <c r="F2363">
        <v>4</v>
      </c>
      <c r="G2363">
        <v>3</v>
      </c>
      <c r="H2363">
        <v>805.22</v>
      </c>
      <c r="I2363">
        <v>7</v>
      </c>
      <c r="J2363">
        <v>1</v>
      </c>
      <c r="K2363">
        <v>0</v>
      </c>
      <c r="L2363" t="s">
        <v>8737</v>
      </c>
      <c r="M2363" t="s">
        <v>84</v>
      </c>
      <c r="N2363" t="s">
        <v>84</v>
      </c>
    </row>
    <row r="2364" spans="2:14" x14ac:dyDescent="0.35">
      <c r="B2364" t="s">
        <v>8725</v>
      </c>
      <c r="C2364" t="s">
        <v>8751</v>
      </c>
      <c r="D2364">
        <v>301</v>
      </c>
      <c r="E2364">
        <v>2652</v>
      </c>
      <c r="F2364">
        <v>5</v>
      </c>
      <c r="G2364">
        <v>5</v>
      </c>
      <c r="H2364">
        <v>110</v>
      </c>
      <c r="I2364">
        <v>7</v>
      </c>
      <c r="J2364">
        <v>7</v>
      </c>
      <c r="K2364">
        <v>1</v>
      </c>
      <c r="L2364" t="s">
        <v>8737</v>
      </c>
      <c r="M2364" t="s">
        <v>47</v>
      </c>
      <c r="N2364" t="s">
        <v>137</v>
      </c>
    </row>
    <row r="2365" spans="2:14" x14ac:dyDescent="0.35">
      <c r="B2365" t="s">
        <v>8725</v>
      </c>
      <c r="C2365" t="s">
        <v>8751</v>
      </c>
      <c r="D2365">
        <v>302</v>
      </c>
      <c r="E2365">
        <v>2645</v>
      </c>
      <c r="F2365">
        <v>5</v>
      </c>
      <c r="G2365">
        <v>5</v>
      </c>
      <c r="H2365">
        <v>129.94999999999999</v>
      </c>
      <c r="I2365">
        <v>2</v>
      </c>
      <c r="J2365">
        <v>2</v>
      </c>
      <c r="K2365">
        <v>0</v>
      </c>
      <c r="L2365" t="s">
        <v>8737</v>
      </c>
      <c r="M2365" t="s">
        <v>47</v>
      </c>
      <c r="N2365" t="s">
        <v>47</v>
      </c>
    </row>
    <row r="2366" spans="2:14" x14ac:dyDescent="0.35">
      <c r="B2366" t="s">
        <v>8725</v>
      </c>
      <c r="C2366" t="s">
        <v>8751</v>
      </c>
      <c r="D2366">
        <v>308</v>
      </c>
      <c r="E2366">
        <v>2923</v>
      </c>
      <c r="F2366">
        <v>3</v>
      </c>
      <c r="G2366">
        <v>3</v>
      </c>
      <c r="H2366">
        <v>910</v>
      </c>
      <c r="I2366">
        <v>3</v>
      </c>
      <c r="J2366">
        <v>3</v>
      </c>
      <c r="K2366">
        <v>0</v>
      </c>
      <c r="L2366" t="s">
        <v>8737</v>
      </c>
      <c r="M2366" t="s">
        <v>57</v>
      </c>
      <c r="N2366" t="s">
        <v>57</v>
      </c>
    </row>
    <row r="2367" spans="2:14" x14ac:dyDescent="0.35">
      <c r="B2367" t="s">
        <v>8725</v>
      </c>
      <c r="C2367" t="s">
        <v>8751</v>
      </c>
      <c r="D2367">
        <v>311</v>
      </c>
      <c r="E2367">
        <v>2938</v>
      </c>
      <c r="F2367">
        <v>3</v>
      </c>
      <c r="G2367">
        <v>3</v>
      </c>
      <c r="H2367">
        <v>17.98</v>
      </c>
      <c r="I2367">
        <v>1</v>
      </c>
      <c r="J2367">
        <v>1</v>
      </c>
      <c r="K2367">
        <v>0</v>
      </c>
      <c r="L2367" t="s">
        <v>8737</v>
      </c>
      <c r="M2367" t="s">
        <v>107</v>
      </c>
      <c r="N2367" t="s">
        <v>107</v>
      </c>
    </row>
    <row r="2368" spans="2:14" x14ac:dyDescent="0.35">
      <c r="B2368" t="s">
        <v>8725</v>
      </c>
      <c r="C2368" t="s">
        <v>8751</v>
      </c>
      <c r="D2368">
        <v>314</v>
      </c>
      <c r="E2368">
        <v>2848</v>
      </c>
      <c r="F2368">
        <v>3</v>
      </c>
      <c r="G2368">
        <v>3</v>
      </c>
      <c r="H2368">
        <v>267</v>
      </c>
      <c r="I2368">
        <v>2</v>
      </c>
      <c r="J2368">
        <v>2</v>
      </c>
      <c r="K2368">
        <v>0</v>
      </c>
      <c r="L2368" t="s">
        <v>8737</v>
      </c>
      <c r="M2368" t="s">
        <v>137</v>
      </c>
      <c r="N2368" t="s">
        <v>137</v>
      </c>
    </row>
    <row r="2369" spans="2:14" x14ac:dyDescent="0.35">
      <c r="B2369" t="s">
        <v>8725</v>
      </c>
      <c r="C2369" t="s">
        <v>8751</v>
      </c>
      <c r="D2369">
        <v>316</v>
      </c>
      <c r="E2369">
        <v>2654</v>
      </c>
      <c r="F2369">
        <v>5</v>
      </c>
      <c r="G2369">
        <v>5</v>
      </c>
      <c r="H2369">
        <v>147</v>
      </c>
      <c r="I2369">
        <v>7</v>
      </c>
      <c r="J2369">
        <v>7</v>
      </c>
      <c r="K2369">
        <v>0</v>
      </c>
      <c r="L2369" t="s">
        <v>8737</v>
      </c>
      <c r="M2369" t="s">
        <v>57</v>
      </c>
      <c r="N2369" t="s">
        <v>57</v>
      </c>
    </row>
    <row r="2370" spans="2:14" x14ac:dyDescent="0.35">
      <c r="B2370" t="s">
        <v>8725</v>
      </c>
      <c r="C2370" t="s">
        <v>8751</v>
      </c>
      <c r="D2370">
        <v>320</v>
      </c>
      <c r="E2370">
        <v>2748</v>
      </c>
      <c r="F2370">
        <v>4</v>
      </c>
      <c r="G2370">
        <v>4</v>
      </c>
      <c r="H2370">
        <v>539.81999999999994</v>
      </c>
      <c r="I2370">
        <v>7</v>
      </c>
      <c r="J2370">
        <v>7</v>
      </c>
      <c r="K2370">
        <v>0</v>
      </c>
      <c r="L2370" t="s">
        <v>8737</v>
      </c>
      <c r="M2370" t="s">
        <v>47</v>
      </c>
      <c r="N2370" t="s">
        <v>47</v>
      </c>
    </row>
    <row r="2371" spans="2:14" x14ac:dyDescent="0.35">
      <c r="B2371" t="s">
        <v>8725</v>
      </c>
      <c r="C2371" t="s">
        <v>8751</v>
      </c>
      <c r="D2371">
        <v>322</v>
      </c>
      <c r="E2371">
        <v>2622</v>
      </c>
      <c r="F2371">
        <v>5</v>
      </c>
      <c r="G2371">
        <v>5</v>
      </c>
      <c r="H2371">
        <v>14.97</v>
      </c>
      <c r="I2371">
        <v>1</v>
      </c>
      <c r="J2371">
        <v>1</v>
      </c>
      <c r="K2371">
        <v>0</v>
      </c>
      <c r="L2371" t="s">
        <v>8737</v>
      </c>
      <c r="M2371" t="s">
        <v>47</v>
      </c>
      <c r="N2371" t="s">
        <v>47</v>
      </c>
    </row>
    <row r="2372" spans="2:14" x14ac:dyDescent="0.35">
      <c r="B2372" t="s">
        <v>8725</v>
      </c>
      <c r="C2372" t="s">
        <v>8751</v>
      </c>
      <c r="D2372">
        <v>323</v>
      </c>
      <c r="E2372">
        <v>2835</v>
      </c>
      <c r="F2372">
        <v>4</v>
      </c>
      <c r="G2372">
        <v>4</v>
      </c>
      <c r="H2372">
        <v>79.959999999999994</v>
      </c>
      <c r="I2372">
        <v>4</v>
      </c>
      <c r="J2372">
        <v>4</v>
      </c>
      <c r="K2372">
        <v>0</v>
      </c>
      <c r="L2372" t="s">
        <v>8737</v>
      </c>
      <c r="M2372" t="s">
        <v>137</v>
      </c>
      <c r="N2372" t="s">
        <v>137</v>
      </c>
    </row>
    <row r="2373" spans="2:14" x14ac:dyDescent="0.35">
      <c r="B2373" t="s">
        <v>8725</v>
      </c>
      <c r="C2373" t="s">
        <v>8751</v>
      </c>
      <c r="D2373">
        <v>327</v>
      </c>
      <c r="E2373">
        <v>2739</v>
      </c>
      <c r="F2373">
        <v>4</v>
      </c>
      <c r="G2373">
        <v>4</v>
      </c>
      <c r="H2373">
        <v>167</v>
      </c>
      <c r="I2373">
        <v>2</v>
      </c>
      <c r="J2373">
        <v>2</v>
      </c>
      <c r="K2373">
        <v>0</v>
      </c>
      <c r="L2373" t="s">
        <v>8737</v>
      </c>
      <c r="M2373" t="s">
        <v>27</v>
      </c>
      <c r="N2373" t="s">
        <v>27</v>
      </c>
    </row>
    <row r="2374" spans="2:14" x14ac:dyDescent="0.35">
      <c r="B2374" t="s">
        <v>8725</v>
      </c>
      <c r="C2374" t="s">
        <v>8751</v>
      </c>
      <c r="D2374">
        <v>329</v>
      </c>
      <c r="E2374">
        <v>2640</v>
      </c>
      <c r="F2374">
        <v>5</v>
      </c>
      <c r="G2374">
        <v>5</v>
      </c>
      <c r="H2374">
        <v>119</v>
      </c>
      <c r="I2374">
        <v>2</v>
      </c>
      <c r="J2374">
        <v>2</v>
      </c>
      <c r="K2374">
        <v>0</v>
      </c>
      <c r="L2374" t="s">
        <v>8737</v>
      </c>
      <c r="M2374" t="s">
        <v>57</v>
      </c>
      <c r="N2374" t="s">
        <v>57</v>
      </c>
    </row>
    <row r="2375" spans="2:14" x14ac:dyDescent="0.35">
      <c r="B2375" t="s">
        <v>8725</v>
      </c>
      <c r="C2375" t="s">
        <v>8751</v>
      </c>
      <c r="D2375">
        <v>349</v>
      </c>
      <c r="E2375">
        <v>2887</v>
      </c>
      <c r="F2375">
        <v>3</v>
      </c>
      <c r="G2375">
        <v>3</v>
      </c>
      <c r="H2375">
        <v>276</v>
      </c>
      <c r="I2375">
        <v>2</v>
      </c>
      <c r="J2375">
        <v>2</v>
      </c>
      <c r="K2375">
        <v>0</v>
      </c>
      <c r="L2375" t="s">
        <v>8737</v>
      </c>
      <c r="M2375" t="s">
        <v>57</v>
      </c>
      <c r="N2375" t="s">
        <v>57</v>
      </c>
    </row>
    <row r="2376" spans="2:14" x14ac:dyDescent="0.35">
      <c r="B2376" t="s">
        <v>8725</v>
      </c>
      <c r="C2376" t="s">
        <v>8751</v>
      </c>
      <c r="D2376">
        <v>358</v>
      </c>
      <c r="E2376">
        <v>2906</v>
      </c>
      <c r="F2376">
        <v>3</v>
      </c>
      <c r="G2376">
        <v>3</v>
      </c>
      <c r="H2376">
        <v>2697</v>
      </c>
      <c r="I2376">
        <v>6</v>
      </c>
      <c r="J2376">
        <v>6</v>
      </c>
      <c r="K2376">
        <v>0</v>
      </c>
      <c r="L2376" t="s">
        <v>8737</v>
      </c>
      <c r="M2376" t="s">
        <v>57</v>
      </c>
      <c r="N2376" t="s">
        <v>57</v>
      </c>
    </row>
    <row r="2377" spans="2:14" x14ac:dyDescent="0.35">
      <c r="B2377" t="s">
        <v>8725</v>
      </c>
      <c r="C2377" t="s">
        <v>8751</v>
      </c>
      <c r="D2377">
        <v>364</v>
      </c>
      <c r="E2377">
        <v>2679</v>
      </c>
      <c r="F2377">
        <v>5</v>
      </c>
      <c r="G2377">
        <v>5</v>
      </c>
      <c r="H2377">
        <v>233.88</v>
      </c>
      <c r="I2377">
        <v>7</v>
      </c>
      <c r="J2377">
        <v>1</v>
      </c>
      <c r="K2377">
        <v>0</v>
      </c>
      <c r="L2377" t="s">
        <v>8737</v>
      </c>
      <c r="M2377" t="s">
        <v>37</v>
      </c>
      <c r="N2377" t="s">
        <v>37</v>
      </c>
    </row>
    <row r="2378" spans="2:14" x14ac:dyDescent="0.35">
      <c r="B2378" t="s">
        <v>8725</v>
      </c>
      <c r="C2378" t="s">
        <v>8751</v>
      </c>
      <c r="D2378">
        <v>366</v>
      </c>
      <c r="E2378">
        <v>2669</v>
      </c>
      <c r="F2378">
        <v>5</v>
      </c>
      <c r="G2378">
        <v>5</v>
      </c>
      <c r="H2378">
        <v>428</v>
      </c>
      <c r="I2378">
        <v>5</v>
      </c>
      <c r="J2378">
        <v>5</v>
      </c>
      <c r="K2378">
        <v>0</v>
      </c>
      <c r="L2378" t="s">
        <v>8737</v>
      </c>
      <c r="M2378" t="s">
        <v>47</v>
      </c>
      <c r="N2378" t="s">
        <v>137</v>
      </c>
    </row>
    <row r="2379" spans="2:14" x14ac:dyDescent="0.35">
      <c r="B2379" t="s">
        <v>8725</v>
      </c>
      <c r="C2379" t="s">
        <v>8751</v>
      </c>
      <c r="D2379">
        <v>372</v>
      </c>
      <c r="E2379">
        <v>2921</v>
      </c>
      <c r="F2379">
        <v>3</v>
      </c>
      <c r="G2379">
        <v>3</v>
      </c>
      <c r="H2379">
        <v>3594</v>
      </c>
      <c r="I2379">
        <v>6</v>
      </c>
      <c r="J2379">
        <v>6</v>
      </c>
      <c r="K2379">
        <v>0</v>
      </c>
      <c r="L2379" t="s">
        <v>8737</v>
      </c>
      <c r="M2379" t="s">
        <v>84</v>
      </c>
      <c r="N2379" t="s">
        <v>84</v>
      </c>
    </row>
    <row r="2380" spans="2:14" x14ac:dyDescent="0.35">
      <c r="B2380" t="s">
        <v>8725</v>
      </c>
      <c r="C2380" t="s">
        <v>8751</v>
      </c>
      <c r="D2380">
        <v>373</v>
      </c>
      <c r="E2380">
        <v>2789</v>
      </c>
      <c r="F2380">
        <v>4</v>
      </c>
      <c r="G2380">
        <v>4</v>
      </c>
      <c r="H2380">
        <v>756</v>
      </c>
      <c r="I2380">
        <v>5</v>
      </c>
      <c r="J2380">
        <v>5</v>
      </c>
      <c r="K2380">
        <v>0</v>
      </c>
      <c r="L2380" t="s">
        <v>8737</v>
      </c>
      <c r="M2380" t="s">
        <v>37</v>
      </c>
      <c r="N2380" t="s">
        <v>37</v>
      </c>
    </row>
    <row r="2381" spans="2:14" x14ac:dyDescent="0.35">
      <c r="B2381" t="s">
        <v>8725</v>
      </c>
      <c r="C2381" t="s">
        <v>8751</v>
      </c>
      <c r="D2381">
        <v>378</v>
      </c>
      <c r="E2381">
        <v>2728</v>
      </c>
      <c r="F2381">
        <v>5</v>
      </c>
      <c r="G2381">
        <v>4</v>
      </c>
      <c r="H2381">
        <v>351.84</v>
      </c>
      <c r="I2381">
        <v>7</v>
      </c>
      <c r="J2381">
        <v>4</v>
      </c>
      <c r="K2381">
        <v>0</v>
      </c>
      <c r="L2381" t="s">
        <v>8737</v>
      </c>
      <c r="M2381" t="s">
        <v>84</v>
      </c>
      <c r="N2381" t="s">
        <v>84</v>
      </c>
    </row>
    <row r="2382" spans="2:14" x14ac:dyDescent="0.35">
      <c r="B2382" t="s">
        <v>8725</v>
      </c>
      <c r="C2382" t="s">
        <v>8751</v>
      </c>
      <c r="D2382">
        <v>379</v>
      </c>
      <c r="E2382">
        <v>2682</v>
      </c>
      <c r="F2382">
        <v>5</v>
      </c>
      <c r="G2382">
        <v>5</v>
      </c>
      <c r="H2382">
        <v>51.96</v>
      </c>
      <c r="I2382">
        <v>4</v>
      </c>
      <c r="J2382">
        <v>4</v>
      </c>
      <c r="K2382">
        <v>1</v>
      </c>
      <c r="L2382" t="s">
        <v>8737</v>
      </c>
      <c r="M2382" t="s">
        <v>47</v>
      </c>
      <c r="N2382" t="s">
        <v>27</v>
      </c>
    </row>
    <row r="2383" spans="2:14" x14ac:dyDescent="0.35">
      <c r="B2383" t="s">
        <v>8725</v>
      </c>
      <c r="C2383" t="s">
        <v>8751</v>
      </c>
      <c r="D2383">
        <v>387</v>
      </c>
      <c r="E2383">
        <v>2868</v>
      </c>
      <c r="F2383">
        <v>3</v>
      </c>
      <c r="G2383">
        <v>3</v>
      </c>
      <c r="H2383">
        <v>19.96</v>
      </c>
      <c r="I2383">
        <v>1</v>
      </c>
      <c r="J2383">
        <v>1</v>
      </c>
      <c r="K2383">
        <v>0</v>
      </c>
      <c r="L2383" t="s">
        <v>8737</v>
      </c>
      <c r="M2383" t="s">
        <v>27</v>
      </c>
      <c r="N2383" t="s">
        <v>27</v>
      </c>
    </row>
    <row r="2384" spans="2:14" x14ac:dyDescent="0.35">
      <c r="B2384" t="s">
        <v>8725</v>
      </c>
      <c r="C2384" t="s">
        <v>8751</v>
      </c>
      <c r="D2384">
        <v>392</v>
      </c>
      <c r="E2384">
        <v>2618</v>
      </c>
      <c r="F2384">
        <v>5</v>
      </c>
      <c r="G2384">
        <v>5</v>
      </c>
      <c r="H2384">
        <v>245</v>
      </c>
      <c r="I2384">
        <v>7</v>
      </c>
      <c r="J2384">
        <v>7</v>
      </c>
      <c r="K2384">
        <v>0</v>
      </c>
      <c r="L2384" t="s">
        <v>8737</v>
      </c>
      <c r="M2384" t="s">
        <v>137</v>
      </c>
      <c r="N2384" t="s">
        <v>137</v>
      </c>
    </row>
    <row r="2385" spans="2:14" x14ac:dyDescent="0.35">
      <c r="B2385" t="s">
        <v>8725</v>
      </c>
      <c r="C2385" t="s">
        <v>8751</v>
      </c>
      <c r="D2385">
        <v>396</v>
      </c>
      <c r="E2385">
        <v>2693</v>
      </c>
      <c r="F2385">
        <v>5</v>
      </c>
      <c r="G2385">
        <v>5</v>
      </c>
      <c r="H2385">
        <v>58.5</v>
      </c>
      <c r="I2385">
        <v>4</v>
      </c>
      <c r="J2385">
        <v>4</v>
      </c>
      <c r="K2385">
        <v>0</v>
      </c>
      <c r="L2385" t="s">
        <v>8737</v>
      </c>
      <c r="M2385" t="s">
        <v>47</v>
      </c>
      <c r="N2385" t="s">
        <v>47</v>
      </c>
    </row>
    <row r="2386" spans="2:14" x14ac:dyDescent="0.35">
      <c r="B2386" t="s">
        <v>8725</v>
      </c>
      <c r="C2386" t="s">
        <v>8751</v>
      </c>
      <c r="D2386">
        <v>398</v>
      </c>
      <c r="E2386">
        <v>2599</v>
      </c>
      <c r="F2386">
        <v>5</v>
      </c>
      <c r="G2386">
        <v>5</v>
      </c>
      <c r="H2386">
        <v>199.8</v>
      </c>
      <c r="I2386">
        <v>7</v>
      </c>
      <c r="J2386">
        <v>7</v>
      </c>
      <c r="K2386">
        <v>0</v>
      </c>
      <c r="L2386" t="s">
        <v>8737</v>
      </c>
      <c r="M2386" t="s">
        <v>27</v>
      </c>
      <c r="N2386" t="s">
        <v>27</v>
      </c>
    </row>
    <row r="2387" spans="2:14" x14ac:dyDescent="0.35">
      <c r="B2387" t="s">
        <v>8725</v>
      </c>
      <c r="C2387" t="s">
        <v>8751</v>
      </c>
      <c r="D2387">
        <v>400</v>
      </c>
      <c r="E2387">
        <v>2767</v>
      </c>
      <c r="F2387">
        <v>4</v>
      </c>
      <c r="G2387">
        <v>4</v>
      </c>
      <c r="H2387">
        <v>25.98</v>
      </c>
      <c r="I2387">
        <v>4</v>
      </c>
      <c r="J2387">
        <v>4</v>
      </c>
      <c r="K2387">
        <v>0</v>
      </c>
      <c r="L2387" t="s">
        <v>8737</v>
      </c>
      <c r="M2387" t="s">
        <v>47</v>
      </c>
      <c r="N2387" t="s">
        <v>47</v>
      </c>
    </row>
    <row r="2388" spans="2:14" x14ac:dyDescent="0.35">
      <c r="B2388" t="s">
        <v>8725</v>
      </c>
      <c r="C2388" t="s">
        <v>8751</v>
      </c>
      <c r="D2388">
        <v>403</v>
      </c>
      <c r="E2388">
        <v>2803</v>
      </c>
      <c r="F2388">
        <v>4</v>
      </c>
      <c r="G2388">
        <v>4</v>
      </c>
      <c r="H2388">
        <v>59.97</v>
      </c>
      <c r="I2388">
        <v>4</v>
      </c>
      <c r="J2388">
        <v>4</v>
      </c>
      <c r="K2388">
        <v>0</v>
      </c>
      <c r="L2388" t="s">
        <v>8737</v>
      </c>
      <c r="M2388" t="s">
        <v>27</v>
      </c>
      <c r="N2388" t="s">
        <v>27</v>
      </c>
    </row>
    <row r="2389" spans="2:14" x14ac:dyDescent="0.35">
      <c r="B2389" t="s">
        <v>8725</v>
      </c>
      <c r="C2389" t="s">
        <v>8751</v>
      </c>
      <c r="D2389">
        <v>404</v>
      </c>
      <c r="E2389">
        <v>2574</v>
      </c>
      <c r="F2389">
        <v>5</v>
      </c>
      <c r="G2389">
        <v>5</v>
      </c>
      <c r="H2389">
        <v>69.98</v>
      </c>
      <c r="I2389">
        <v>7</v>
      </c>
      <c r="J2389">
        <v>7</v>
      </c>
      <c r="K2389">
        <v>0</v>
      </c>
      <c r="L2389" t="s">
        <v>8737</v>
      </c>
      <c r="M2389" t="s">
        <v>27</v>
      </c>
      <c r="N2389" t="s">
        <v>27</v>
      </c>
    </row>
    <row r="2390" spans="2:14" x14ac:dyDescent="0.35">
      <c r="B2390" t="s">
        <v>8725</v>
      </c>
      <c r="C2390" t="s">
        <v>8751</v>
      </c>
      <c r="D2390">
        <v>405</v>
      </c>
      <c r="E2390">
        <v>2612</v>
      </c>
      <c r="F2390">
        <v>5</v>
      </c>
      <c r="G2390">
        <v>5</v>
      </c>
      <c r="H2390">
        <v>1350</v>
      </c>
      <c r="I2390">
        <v>5</v>
      </c>
      <c r="J2390">
        <v>5</v>
      </c>
      <c r="K2390">
        <v>0</v>
      </c>
      <c r="L2390" t="s">
        <v>8737</v>
      </c>
      <c r="M2390" t="s">
        <v>47</v>
      </c>
      <c r="N2390" t="s">
        <v>47</v>
      </c>
    </row>
    <row r="2391" spans="2:14" x14ac:dyDescent="0.35">
      <c r="B2391" t="s">
        <v>8725</v>
      </c>
      <c r="C2391" t="s">
        <v>8751</v>
      </c>
      <c r="D2391">
        <v>421</v>
      </c>
      <c r="E2391">
        <v>2587</v>
      </c>
      <c r="F2391">
        <v>5</v>
      </c>
      <c r="G2391">
        <v>5</v>
      </c>
      <c r="H2391">
        <v>1350</v>
      </c>
      <c r="I2391">
        <v>3</v>
      </c>
      <c r="J2391">
        <v>3</v>
      </c>
      <c r="K2391">
        <v>0</v>
      </c>
      <c r="L2391" t="s">
        <v>8737</v>
      </c>
      <c r="M2391" t="s">
        <v>84</v>
      </c>
      <c r="N2391" t="s">
        <v>84</v>
      </c>
    </row>
    <row r="2392" spans="2:14" x14ac:dyDescent="0.35">
      <c r="B2392" t="s">
        <v>8725</v>
      </c>
      <c r="C2392" t="s">
        <v>8751</v>
      </c>
      <c r="D2392">
        <v>423</v>
      </c>
      <c r="E2392">
        <v>2945</v>
      </c>
      <c r="F2392">
        <v>5</v>
      </c>
      <c r="G2392">
        <v>3</v>
      </c>
      <c r="H2392">
        <v>178.44</v>
      </c>
      <c r="I2392">
        <v>4</v>
      </c>
      <c r="J2392">
        <v>4</v>
      </c>
      <c r="K2392">
        <v>0</v>
      </c>
      <c r="L2392" t="s">
        <v>8737</v>
      </c>
      <c r="M2392" t="s">
        <v>107</v>
      </c>
      <c r="N2392" t="s">
        <v>107</v>
      </c>
    </row>
    <row r="2393" spans="2:14" x14ac:dyDescent="0.35">
      <c r="B2393" t="s">
        <v>8725</v>
      </c>
      <c r="C2393" t="s">
        <v>8751</v>
      </c>
      <c r="D2393">
        <v>429</v>
      </c>
      <c r="E2393">
        <v>2839</v>
      </c>
      <c r="F2393">
        <v>4</v>
      </c>
      <c r="G2393">
        <v>4</v>
      </c>
      <c r="H2393">
        <v>89.97</v>
      </c>
      <c r="I2393">
        <v>7</v>
      </c>
      <c r="J2393">
        <v>7</v>
      </c>
      <c r="K2393">
        <v>2</v>
      </c>
      <c r="L2393" t="s">
        <v>8737</v>
      </c>
      <c r="M2393" t="s">
        <v>27</v>
      </c>
      <c r="N2393" t="s">
        <v>27</v>
      </c>
    </row>
    <row r="2394" spans="2:14" x14ac:dyDescent="0.35">
      <c r="B2394" t="s">
        <v>8725</v>
      </c>
      <c r="C2394" t="s">
        <v>8751</v>
      </c>
      <c r="D2394">
        <v>432</v>
      </c>
      <c r="E2394">
        <v>2719</v>
      </c>
      <c r="F2394">
        <v>4</v>
      </c>
      <c r="G2394">
        <v>4</v>
      </c>
      <c r="H2394">
        <v>59.97</v>
      </c>
      <c r="I2394">
        <v>4</v>
      </c>
      <c r="J2394">
        <v>4</v>
      </c>
      <c r="K2394">
        <v>0</v>
      </c>
      <c r="L2394" t="s">
        <v>8737</v>
      </c>
      <c r="M2394" t="s">
        <v>47</v>
      </c>
      <c r="N2394" t="s">
        <v>47</v>
      </c>
    </row>
    <row r="2395" spans="2:14" x14ac:dyDescent="0.35">
      <c r="B2395" t="s">
        <v>8725</v>
      </c>
      <c r="C2395" t="s">
        <v>8751</v>
      </c>
      <c r="D2395">
        <v>434</v>
      </c>
      <c r="E2395">
        <v>2589</v>
      </c>
      <c r="F2395">
        <v>5</v>
      </c>
      <c r="G2395">
        <v>5</v>
      </c>
      <c r="H2395">
        <v>67</v>
      </c>
      <c r="I2395">
        <v>4</v>
      </c>
      <c r="J2395">
        <v>4</v>
      </c>
      <c r="K2395">
        <v>0</v>
      </c>
      <c r="L2395" t="s">
        <v>8737</v>
      </c>
      <c r="M2395" t="s">
        <v>27</v>
      </c>
      <c r="N2395" t="s">
        <v>27</v>
      </c>
    </row>
    <row r="2396" spans="2:14" x14ac:dyDescent="0.35">
      <c r="B2396" t="s">
        <v>8725</v>
      </c>
      <c r="C2396" t="s">
        <v>8751</v>
      </c>
      <c r="D2396">
        <v>435</v>
      </c>
      <c r="E2396">
        <v>2936</v>
      </c>
      <c r="F2396">
        <v>3</v>
      </c>
      <c r="G2396">
        <v>3</v>
      </c>
      <c r="H2396">
        <v>2275</v>
      </c>
      <c r="I2396">
        <v>3</v>
      </c>
      <c r="J2396">
        <v>3</v>
      </c>
      <c r="K2396">
        <v>0</v>
      </c>
      <c r="L2396" t="s">
        <v>8737</v>
      </c>
      <c r="M2396" t="s">
        <v>27</v>
      </c>
      <c r="N2396" t="s">
        <v>27</v>
      </c>
    </row>
    <row r="2397" spans="2:14" x14ac:dyDescent="0.35">
      <c r="B2397" t="s">
        <v>8725</v>
      </c>
      <c r="C2397" t="s">
        <v>8751</v>
      </c>
      <c r="D2397">
        <v>442</v>
      </c>
      <c r="E2397">
        <v>2750</v>
      </c>
      <c r="F2397">
        <v>4</v>
      </c>
      <c r="G2397">
        <v>4</v>
      </c>
      <c r="H2397">
        <v>64.95</v>
      </c>
      <c r="I2397">
        <v>4</v>
      </c>
      <c r="J2397">
        <v>4</v>
      </c>
      <c r="K2397">
        <v>0</v>
      </c>
      <c r="L2397" t="s">
        <v>8737</v>
      </c>
      <c r="M2397" t="s">
        <v>107</v>
      </c>
      <c r="N2397" t="s">
        <v>107</v>
      </c>
    </row>
    <row r="2398" spans="2:14" x14ac:dyDescent="0.35">
      <c r="B2398" t="s">
        <v>8725</v>
      </c>
      <c r="C2398" t="s">
        <v>8751</v>
      </c>
      <c r="D2398">
        <v>444</v>
      </c>
      <c r="E2398">
        <v>2783</v>
      </c>
      <c r="F2398">
        <v>4</v>
      </c>
      <c r="G2398">
        <v>4</v>
      </c>
      <c r="H2398">
        <v>69.98</v>
      </c>
      <c r="I2398">
        <v>7</v>
      </c>
      <c r="J2398">
        <v>7</v>
      </c>
      <c r="K2398">
        <v>0</v>
      </c>
      <c r="L2398" t="s">
        <v>8737</v>
      </c>
      <c r="M2398" t="s">
        <v>27</v>
      </c>
      <c r="N2398" t="s">
        <v>27</v>
      </c>
    </row>
    <row r="2399" spans="2:14" x14ac:dyDescent="0.35">
      <c r="B2399" t="s">
        <v>8725</v>
      </c>
      <c r="C2399" t="s">
        <v>8751</v>
      </c>
      <c r="D2399">
        <v>455</v>
      </c>
      <c r="E2399">
        <v>2834</v>
      </c>
      <c r="F2399">
        <v>4</v>
      </c>
      <c r="G2399">
        <v>4</v>
      </c>
      <c r="H2399">
        <v>27.98</v>
      </c>
      <c r="I2399">
        <v>4</v>
      </c>
      <c r="J2399">
        <v>4</v>
      </c>
      <c r="K2399">
        <v>0</v>
      </c>
      <c r="L2399" t="s">
        <v>8737</v>
      </c>
      <c r="M2399" t="s">
        <v>47</v>
      </c>
      <c r="N2399" t="s">
        <v>47</v>
      </c>
    </row>
    <row r="2400" spans="2:14" x14ac:dyDescent="0.35">
      <c r="B2400" t="s">
        <v>8725</v>
      </c>
      <c r="C2400" t="s">
        <v>8751</v>
      </c>
      <c r="D2400">
        <v>459</v>
      </c>
      <c r="E2400">
        <v>2753</v>
      </c>
      <c r="F2400">
        <v>4</v>
      </c>
      <c r="G2400">
        <v>4</v>
      </c>
      <c r="H2400">
        <v>95.96</v>
      </c>
      <c r="I2400">
        <v>4</v>
      </c>
      <c r="J2400">
        <v>4</v>
      </c>
      <c r="K2400">
        <v>0</v>
      </c>
      <c r="L2400" t="s">
        <v>8737</v>
      </c>
      <c r="M2400" t="s">
        <v>27</v>
      </c>
      <c r="N2400" t="s">
        <v>27</v>
      </c>
    </row>
    <row r="2401" spans="2:14" x14ac:dyDescent="0.35">
      <c r="B2401" t="s">
        <v>8725</v>
      </c>
      <c r="C2401" t="s">
        <v>8751</v>
      </c>
      <c r="D2401">
        <v>460</v>
      </c>
      <c r="E2401">
        <v>2930</v>
      </c>
      <c r="F2401">
        <v>3</v>
      </c>
      <c r="G2401">
        <v>3</v>
      </c>
      <c r="H2401">
        <v>14.99</v>
      </c>
      <c r="I2401">
        <v>4</v>
      </c>
      <c r="J2401">
        <v>4</v>
      </c>
      <c r="K2401">
        <v>0</v>
      </c>
      <c r="L2401" t="s">
        <v>8737</v>
      </c>
      <c r="M2401" t="s">
        <v>27</v>
      </c>
      <c r="N2401" t="s">
        <v>27</v>
      </c>
    </row>
    <row r="2402" spans="2:14" x14ac:dyDescent="0.35">
      <c r="B2402" t="s">
        <v>8725</v>
      </c>
      <c r="C2402" t="s">
        <v>8751</v>
      </c>
      <c r="D2402">
        <v>471</v>
      </c>
      <c r="E2402">
        <v>2866</v>
      </c>
      <c r="F2402">
        <v>3</v>
      </c>
      <c r="G2402">
        <v>3</v>
      </c>
      <c r="H2402">
        <v>567</v>
      </c>
      <c r="I2402">
        <v>5</v>
      </c>
      <c r="J2402">
        <v>5</v>
      </c>
      <c r="K2402">
        <v>0</v>
      </c>
      <c r="L2402" t="s">
        <v>8737</v>
      </c>
      <c r="M2402" t="s">
        <v>27</v>
      </c>
      <c r="N2402" t="s">
        <v>27</v>
      </c>
    </row>
    <row r="2403" spans="2:14" x14ac:dyDescent="0.35">
      <c r="B2403" t="s">
        <v>8725</v>
      </c>
      <c r="C2403" t="s">
        <v>8751</v>
      </c>
      <c r="D2403">
        <v>474</v>
      </c>
      <c r="E2403">
        <v>2584</v>
      </c>
      <c r="F2403">
        <v>5</v>
      </c>
      <c r="G2403">
        <v>5</v>
      </c>
      <c r="H2403">
        <v>21.98</v>
      </c>
      <c r="I2403">
        <v>1</v>
      </c>
      <c r="J2403">
        <v>1</v>
      </c>
      <c r="K2403">
        <v>0</v>
      </c>
      <c r="L2403" t="s">
        <v>8737</v>
      </c>
      <c r="M2403" t="s">
        <v>84</v>
      </c>
      <c r="N2403" t="s">
        <v>84</v>
      </c>
    </row>
    <row r="2404" spans="2:14" x14ac:dyDescent="0.35">
      <c r="B2404" t="s">
        <v>8725</v>
      </c>
      <c r="C2404" t="s">
        <v>8751</v>
      </c>
      <c r="D2404">
        <v>476</v>
      </c>
      <c r="E2404">
        <v>2735</v>
      </c>
      <c r="F2404">
        <v>4</v>
      </c>
      <c r="G2404">
        <v>4</v>
      </c>
      <c r="H2404">
        <v>178</v>
      </c>
      <c r="I2404">
        <v>2</v>
      </c>
      <c r="J2404">
        <v>2</v>
      </c>
      <c r="K2404">
        <v>0</v>
      </c>
      <c r="L2404" t="s">
        <v>8737</v>
      </c>
      <c r="M2404" t="s">
        <v>137</v>
      </c>
      <c r="N2404" t="s">
        <v>137</v>
      </c>
    </row>
    <row r="2405" spans="2:14" x14ac:dyDescent="0.35">
      <c r="B2405" t="s">
        <v>8725</v>
      </c>
      <c r="C2405" t="s">
        <v>8751</v>
      </c>
      <c r="D2405">
        <v>490</v>
      </c>
      <c r="E2405">
        <v>2570</v>
      </c>
      <c r="F2405">
        <v>5</v>
      </c>
      <c r="G2405">
        <v>5</v>
      </c>
      <c r="H2405">
        <v>78</v>
      </c>
      <c r="I2405">
        <v>4</v>
      </c>
      <c r="J2405">
        <v>4</v>
      </c>
      <c r="K2405">
        <v>0</v>
      </c>
      <c r="L2405" t="s">
        <v>8737</v>
      </c>
      <c r="M2405" t="s">
        <v>57</v>
      </c>
      <c r="N2405" t="s">
        <v>57</v>
      </c>
    </row>
    <row r="2406" spans="2:14" x14ac:dyDescent="0.35">
      <c r="B2406" t="s">
        <v>8725</v>
      </c>
      <c r="C2406" t="s">
        <v>8751</v>
      </c>
      <c r="D2406">
        <v>494</v>
      </c>
      <c r="E2406">
        <v>2733</v>
      </c>
      <c r="F2406">
        <v>5</v>
      </c>
      <c r="G2406">
        <v>4</v>
      </c>
      <c r="H2406">
        <v>3352.9300000000003</v>
      </c>
      <c r="I2406">
        <v>4</v>
      </c>
      <c r="J2406">
        <v>3</v>
      </c>
      <c r="K2406">
        <v>0</v>
      </c>
      <c r="L2406" t="s">
        <v>8737</v>
      </c>
      <c r="M2406" t="s">
        <v>27</v>
      </c>
      <c r="N2406" t="s">
        <v>27</v>
      </c>
    </row>
    <row r="2407" spans="2:14" x14ac:dyDescent="0.35">
      <c r="B2407" t="s">
        <v>8725</v>
      </c>
      <c r="C2407" t="s">
        <v>8751</v>
      </c>
      <c r="D2407">
        <v>496</v>
      </c>
      <c r="E2407">
        <v>2663</v>
      </c>
      <c r="F2407">
        <v>5</v>
      </c>
      <c r="G2407">
        <v>5</v>
      </c>
      <c r="H2407">
        <v>33.979999999999997</v>
      </c>
      <c r="I2407">
        <v>4</v>
      </c>
      <c r="J2407">
        <v>4</v>
      </c>
      <c r="K2407">
        <v>1</v>
      </c>
      <c r="L2407" t="s">
        <v>8737</v>
      </c>
      <c r="M2407" t="s">
        <v>27</v>
      </c>
      <c r="N2407" t="s">
        <v>107</v>
      </c>
    </row>
    <row r="2408" spans="2:14" x14ac:dyDescent="0.35">
      <c r="B2408" t="s">
        <v>8725</v>
      </c>
      <c r="C2408" t="s">
        <v>8751</v>
      </c>
      <c r="D2408">
        <v>500</v>
      </c>
      <c r="E2408">
        <v>2870</v>
      </c>
      <c r="F2408">
        <v>3</v>
      </c>
      <c r="G2408">
        <v>3</v>
      </c>
      <c r="H2408">
        <v>19.98</v>
      </c>
      <c r="I2408">
        <v>1</v>
      </c>
      <c r="J2408">
        <v>1</v>
      </c>
      <c r="K2408">
        <v>0</v>
      </c>
      <c r="L2408" t="s">
        <v>8737</v>
      </c>
      <c r="M2408" t="s">
        <v>27</v>
      </c>
      <c r="N2408" t="s">
        <v>27</v>
      </c>
    </row>
    <row r="2409" spans="2:14" x14ac:dyDescent="0.35">
      <c r="B2409" t="s">
        <v>8725</v>
      </c>
      <c r="C2409" t="s">
        <v>8751</v>
      </c>
      <c r="D2409">
        <v>501</v>
      </c>
      <c r="E2409">
        <v>2659</v>
      </c>
      <c r="F2409">
        <v>5</v>
      </c>
      <c r="G2409">
        <v>5</v>
      </c>
      <c r="H2409">
        <v>23.97</v>
      </c>
      <c r="I2409">
        <v>1</v>
      </c>
      <c r="J2409">
        <v>1</v>
      </c>
      <c r="K2409">
        <v>0</v>
      </c>
      <c r="L2409" t="s">
        <v>8737</v>
      </c>
      <c r="M2409" t="s">
        <v>137</v>
      </c>
      <c r="N2409" t="s">
        <v>137</v>
      </c>
    </row>
    <row r="2410" spans="2:14" x14ac:dyDescent="0.35">
      <c r="B2410" t="s">
        <v>8725</v>
      </c>
      <c r="C2410" t="s">
        <v>8751</v>
      </c>
      <c r="D2410">
        <v>502</v>
      </c>
      <c r="E2410">
        <v>2751</v>
      </c>
      <c r="F2410">
        <v>4</v>
      </c>
      <c r="G2410">
        <v>4</v>
      </c>
      <c r="H2410">
        <v>235.8</v>
      </c>
      <c r="I2410">
        <v>2</v>
      </c>
      <c r="J2410">
        <v>2</v>
      </c>
      <c r="K2410">
        <v>0</v>
      </c>
      <c r="L2410" t="s">
        <v>8737</v>
      </c>
      <c r="M2410" t="s">
        <v>137</v>
      </c>
      <c r="N2410" t="s">
        <v>137</v>
      </c>
    </row>
    <row r="2411" spans="2:14" x14ac:dyDescent="0.35">
      <c r="B2411" t="s">
        <v>8725</v>
      </c>
      <c r="C2411" t="s">
        <v>8751</v>
      </c>
      <c r="D2411">
        <v>504</v>
      </c>
      <c r="E2411">
        <v>2908</v>
      </c>
      <c r="F2411">
        <v>3</v>
      </c>
      <c r="G2411">
        <v>3</v>
      </c>
      <c r="H2411">
        <v>537</v>
      </c>
      <c r="I2411">
        <v>2</v>
      </c>
      <c r="J2411">
        <v>2</v>
      </c>
      <c r="K2411">
        <v>0</v>
      </c>
      <c r="L2411" t="s">
        <v>8737</v>
      </c>
      <c r="M2411" t="s">
        <v>57</v>
      </c>
      <c r="N2411" t="s">
        <v>57</v>
      </c>
    </row>
    <row r="2412" spans="2:14" x14ac:dyDescent="0.35">
      <c r="B2412" t="s">
        <v>8725</v>
      </c>
      <c r="C2412" t="s">
        <v>8751</v>
      </c>
      <c r="D2412">
        <v>505</v>
      </c>
      <c r="E2412">
        <v>2933</v>
      </c>
      <c r="F2412">
        <v>3</v>
      </c>
      <c r="G2412">
        <v>3</v>
      </c>
      <c r="H2412">
        <v>149.85000000000002</v>
      </c>
      <c r="I2412">
        <v>7</v>
      </c>
      <c r="J2412">
        <v>7</v>
      </c>
      <c r="K2412">
        <v>0</v>
      </c>
      <c r="L2412" t="s">
        <v>8737</v>
      </c>
      <c r="M2412" t="s">
        <v>57</v>
      </c>
      <c r="N2412" t="s">
        <v>57</v>
      </c>
    </row>
    <row r="2413" spans="2:14" x14ac:dyDescent="0.35">
      <c r="B2413" t="s">
        <v>8725</v>
      </c>
      <c r="C2413" t="s">
        <v>8751</v>
      </c>
      <c r="D2413">
        <v>506</v>
      </c>
      <c r="E2413">
        <v>2583</v>
      </c>
      <c r="F2413">
        <v>5</v>
      </c>
      <c r="G2413">
        <v>5</v>
      </c>
      <c r="H2413">
        <v>2250</v>
      </c>
      <c r="I2413">
        <v>3</v>
      </c>
      <c r="J2413">
        <v>3</v>
      </c>
      <c r="K2413">
        <v>0</v>
      </c>
      <c r="L2413" t="s">
        <v>8737</v>
      </c>
      <c r="M2413" t="s">
        <v>47</v>
      </c>
      <c r="N2413" t="s">
        <v>47</v>
      </c>
    </row>
    <row r="2414" spans="2:14" x14ac:dyDescent="0.35">
      <c r="B2414" t="s">
        <v>8725</v>
      </c>
      <c r="C2414" t="s">
        <v>8751</v>
      </c>
      <c r="D2414">
        <v>511</v>
      </c>
      <c r="E2414">
        <v>2824</v>
      </c>
      <c r="F2414">
        <v>4</v>
      </c>
      <c r="G2414">
        <v>4</v>
      </c>
      <c r="H2414">
        <v>189.95000000000002</v>
      </c>
      <c r="I2414">
        <v>7</v>
      </c>
      <c r="J2414">
        <v>7</v>
      </c>
      <c r="K2414">
        <v>0</v>
      </c>
      <c r="L2414" t="s">
        <v>8737</v>
      </c>
      <c r="M2414" t="s">
        <v>107</v>
      </c>
      <c r="N2414" t="s">
        <v>107</v>
      </c>
    </row>
    <row r="2415" spans="2:14" x14ac:dyDescent="0.35">
      <c r="B2415" t="s">
        <v>8725</v>
      </c>
      <c r="C2415" t="s">
        <v>8751</v>
      </c>
      <c r="D2415">
        <v>518</v>
      </c>
      <c r="E2415">
        <v>2828</v>
      </c>
      <c r="F2415">
        <v>5</v>
      </c>
      <c r="G2415">
        <v>4</v>
      </c>
      <c r="H2415">
        <v>164.89999999999998</v>
      </c>
      <c r="I2415">
        <v>4</v>
      </c>
      <c r="J2415">
        <v>1</v>
      </c>
      <c r="K2415">
        <v>0</v>
      </c>
      <c r="L2415" t="s">
        <v>8737</v>
      </c>
      <c r="M2415" t="s">
        <v>47</v>
      </c>
      <c r="N2415" t="s">
        <v>47</v>
      </c>
    </row>
    <row r="2416" spans="2:14" x14ac:dyDescent="0.35">
      <c r="B2416" t="s">
        <v>8725</v>
      </c>
      <c r="C2416" t="s">
        <v>8751</v>
      </c>
      <c r="D2416">
        <v>529</v>
      </c>
      <c r="E2416">
        <v>2951</v>
      </c>
      <c r="F2416">
        <v>3</v>
      </c>
      <c r="G2416">
        <v>3</v>
      </c>
      <c r="H2416">
        <v>149.94</v>
      </c>
      <c r="I2416">
        <v>4</v>
      </c>
      <c r="J2416">
        <v>4</v>
      </c>
      <c r="K2416">
        <v>1</v>
      </c>
      <c r="L2416" t="s">
        <v>8737</v>
      </c>
      <c r="M2416" t="s">
        <v>27</v>
      </c>
      <c r="N2416" t="s">
        <v>137</v>
      </c>
    </row>
    <row r="2417" spans="2:14" x14ac:dyDescent="0.35">
      <c r="B2417" t="s">
        <v>8725</v>
      </c>
      <c r="C2417" t="s">
        <v>8751</v>
      </c>
      <c r="D2417">
        <v>539</v>
      </c>
      <c r="E2417">
        <v>2920</v>
      </c>
      <c r="F2417">
        <v>3</v>
      </c>
      <c r="G2417">
        <v>3</v>
      </c>
      <c r="H2417">
        <v>224.75</v>
      </c>
      <c r="I2417">
        <v>7</v>
      </c>
      <c r="J2417">
        <v>7</v>
      </c>
      <c r="K2417">
        <v>0</v>
      </c>
      <c r="L2417" t="s">
        <v>8737</v>
      </c>
      <c r="M2417" t="s">
        <v>27</v>
      </c>
      <c r="N2417" t="s">
        <v>27</v>
      </c>
    </row>
    <row r="2418" spans="2:14" x14ac:dyDescent="0.35">
      <c r="B2418" t="s">
        <v>8725</v>
      </c>
      <c r="C2418" t="s">
        <v>8751</v>
      </c>
      <c r="D2418">
        <v>544</v>
      </c>
      <c r="E2418">
        <v>2702</v>
      </c>
      <c r="F2418">
        <v>5</v>
      </c>
      <c r="G2418">
        <v>4</v>
      </c>
      <c r="H2418">
        <v>1600.5</v>
      </c>
      <c r="I2418">
        <v>4</v>
      </c>
      <c r="J2418">
        <v>3</v>
      </c>
      <c r="K2418">
        <v>0</v>
      </c>
      <c r="L2418" t="s">
        <v>8737</v>
      </c>
      <c r="M2418" t="s">
        <v>47</v>
      </c>
      <c r="N2418" t="s">
        <v>47</v>
      </c>
    </row>
    <row r="2419" spans="2:14" x14ac:dyDescent="0.35">
      <c r="B2419" t="s">
        <v>8725</v>
      </c>
      <c r="C2419" t="s">
        <v>8751</v>
      </c>
      <c r="D2419">
        <v>551</v>
      </c>
      <c r="E2419">
        <v>2775</v>
      </c>
      <c r="F2419">
        <v>4</v>
      </c>
      <c r="G2419">
        <v>4</v>
      </c>
      <c r="H2419">
        <v>86.97</v>
      </c>
      <c r="I2419">
        <v>7</v>
      </c>
      <c r="J2419">
        <v>7</v>
      </c>
      <c r="K2419">
        <v>1</v>
      </c>
      <c r="L2419" t="s">
        <v>8737</v>
      </c>
      <c r="M2419" t="s">
        <v>27</v>
      </c>
      <c r="N2419" t="s">
        <v>107</v>
      </c>
    </row>
    <row r="2420" spans="2:14" x14ac:dyDescent="0.35">
      <c r="B2420" t="s">
        <v>8725</v>
      </c>
      <c r="C2420" t="s">
        <v>8751</v>
      </c>
      <c r="D2420">
        <v>552</v>
      </c>
      <c r="E2420">
        <v>2760</v>
      </c>
      <c r="F2420">
        <v>4</v>
      </c>
      <c r="G2420">
        <v>4</v>
      </c>
      <c r="H2420">
        <v>1000</v>
      </c>
      <c r="I2420">
        <v>3</v>
      </c>
      <c r="J2420">
        <v>3</v>
      </c>
      <c r="K2420">
        <v>0</v>
      </c>
      <c r="L2420" t="s">
        <v>8737</v>
      </c>
      <c r="M2420" t="s">
        <v>47</v>
      </c>
      <c r="N2420" t="s">
        <v>47</v>
      </c>
    </row>
    <row r="2421" spans="2:14" x14ac:dyDescent="0.35">
      <c r="B2421" t="s">
        <v>8725</v>
      </c>
      <c r="C2421" t="s">
        <v>8751</v>
      </c>
      <c r="D2421">
        <v>557</v>
      </c>
      <c r="E2421">
        <v>2628</v>
      </c>
      <c r="F2421">
        <v>5</v>
      </c>
      <c r="G2421">
        <v>5</v>
      </c>
      <c r="H2421">
        <v>199.8</v>
      </c>
      <c r="I2421">
        <v>7</v>
      </c>
      <c r="J2421">
        <v>7</v>
      </c>
      <c r="K2421">
        <v>0</v>
      </c>
      <c r="L2421" t="s">
        <v>8737</v>
      </c>
      <c r="M2421" t="s">
        <v>107</v>
      </c>
      <c r="N2421" t="s">
        <v>107</v>
      </c>
    </row>
    <row r="2422" spans="2:14" x14ac:dyDescent="0.35">
      <c r="B2422" t="s">
        <v>8725</v>
      </c>
      <c r="C2422" t="s">
        <v>8751</v>
      </c>
      <c r="D2422">
        <v>570</v>
      </c>
      <c r="E2422">
        <v>2843</v>
      </c>
      <c r="F2422">
        <v>3</v>
      </c>
      <c r="G2422">
        <v>3</v>
      </c>
      <c r="H2422">
        <v>245</v>
      </c>
      <c r="I2422">
        <v>7</v>
      </c>
      <c r="J2422">
        <v>7</v>
      </c>
      <c r="K2422">
        <v>0</v>
      </c>
      <c r="L2422" t="s">
        <v>8737</v>
      </c>
      <c r="M2422" t="s">
        <v>47</v>
      </c>
      <c r="N2422" t="s">
        <v>47</v>
      </c>
    </row>
    <row r="2423" spans="2:14" x14ac:dyDescent="0.35">
      <c r="B2423" t="s">
        <v>8725</v>
      </c>
      <c r="C2423" t="s">
        <v>8751</v>
      </c>
      <c r="D2423">
        <v>576</v>
      </c>
      <c r="E2423">
        <v>2942</v>
      </c>
      <c r="F2423">
        <v>3</v>
      </c>
      <c r="G2423">
        <v>3</v>
      </c>
      <c r="H2423">
        <v>998</v>
      </c>
      <c r="I2423">
        <v>3</v>
      </c>
      <c r="J2423">
        <v>3</v>
      </c>
      <c r="K2423">
        <v>0</v>
      </c>
      <c r="L2423" t="s">
        <v>8737</v>
      </c>
      <c r="M2423" t="s">
        <v>47</v>
      </c>
      <c r="N2423" t="s">
        <v>47</v>
      </c>
    </row>
    <row r="2424" spans="2:14" x14ac:dyDescent="0.35">
      <c r="B2424" t="s">
        <v>8725</v>
      </c>
      <c r="C2424" t="s">
        <v>8751</v>
      </c>
      <c r="D2424">
        <v>581</v>
      </c>
      <c r="E2424">
        <v>2742</v>
      </c>
      <c r="F2424">
        <v>4</v>
      </c>
      <c r="G2424">
        <v>4</v>
      </c>
      <c r="H2424">
        <v>756</v>
      </c>
      <c r="I2424">
        <v>5</v>
      </c>
      <c r="J2424">
        <v>5</v>
      </c>
      <c r="K2424">
        <v>0</v>
      </c>
      <c r="L2424" t="s">
        <v>8737</v>
      </c>
      <c r="M2424" t="s">
        <v>107</v>
      </c>
      <c r="N2424" t="s">
        <v>107</v>
      </c>
    </row>
    <row r="2425" spans="2:14" x14ac:dyDescent="0.35">
      <c r="B2425" t="s">
        <v>8725</v>
      </c>
      <c r="C2425" t="s">
        <v>8751</v>
      </c>
      <c r="D2425">
        <v>584</v>
      </c>
      <c r="E2425">
        <v>2611</v>
      </c>
      <c r="F2425">
        <v>5</v>
      </c>
      <c r="G2425">
        <v>5</v>
      </c>
      <c r="H2425">
        <v>716</v>
      </c>
      <c r="I2425">
        <v>2</v>
      </c>
      <c r="J2425">
        <v>2</v>
      </c>
      <c r="K2425">
        <v>0</v>
      </c>
      <c r="L2425" t="s">
        <v>8737</v>
      </c>
      <c r="M2425" t="s">
        <v>84</v>
      </c>
      <c r="N2425" t="s">
        <v>84</v>
      </c>
    </row>
    <row r="2426" spans="2:14" x14ac:dyDescent="0.35">
      <c r="B2426" t="s">
        <v>8725</v>
      </c>
      <c r="C2426" t="s">
        <v>8751</v>
      </c>
      <c r="D2426">
        <v>614</v>
      </c>
      <c r="E2426">
        <v>2630</v>
      </c>
      <c r="F2426">
        <v>5</v>
      </c>
      <c r="G2426">
        <v>5</v>
      </c>
      <c r="H2426">
        <v>35.96</v>
      </c>
      <c r="I2426">
        <v>1</v>
      </c>
      <c r="J2426">
        <v>1</v>
      </c>
      <c r="K2426">
        <v>0</v>
      </c>
      <c r="L2426" t="s">
        <v>8737</v>
      </c>
      <c r="M2426" t="s">
        <v>57</v>
      </c>
      <c r="N2426" t="s">
        <v>57</v>
      </c>
    </row>
    <row r="2427" spans="2:14" x14ac:dyDescent="0.35">
      <c r="B2427" t="s">
        <v>8725</v>
      </c>
      <c r="C2427" t="s">
        <v>8751</v>
      </c>
      <c r="D2427">
        <v>616</v>
      </c>
      <c r="E2427">
        <v>2922</v>
      </c>
      <c r="F2427">
        <v>3</v>
      </c>
      <c r="G2427">
        <v>3</v>
      </c>
      <c r="H2427">
        <v>89.94</v>
      </c>
      <c r="I2427">
        <v>4</v>
      </c>
      <c r="J2427">
        <v>4</v>
      </c>
      <c r="K2427">
        <v>0</v>
      </c>
      <c r="L2427" t="s">
        <v>8737</v>
      </c>
      <c r="M2427" t="s">
        <v>137</v>
      </c>
      <c r="N2427" t="s">
        <v>137</v>
      </c>
    </row>
    <row r="2428" spans="2:14" x14ac:dyDescent="0.35">
      <c r="B2428" t="s">
        <v>8725</v>
      </c>
      <c r="C2428" t="s">
        <v>8751</v>
      </c>
      <c r="D2428">
        <v>617</v>
      </c>
      <c r="E2428">
        <v>2607</v>
      </c>
      <c r="F2428">
        <v>5</v>
      </c>
      <c r="G2428">
        <v>5</v>
      </c>
      <c r="H2428">
        <v>11.99</v>
      </c>
      <c r="I2428">
        <v>1</v>
      </c>
      <c r="J2428">
        <v>1</v>
      </c>
      <c r="K2428">
        <v>0</v>
      </c>
      <c r="L2428" t="s">
        <v>8737</v>
      </c>
      <c r="M2428" t="s">
        <v>27</v>
      </c>
      <c r="N2428" t="s">
        <v>27</v>
      </c>
    </row>
    <row r="2429" spans="2:14" x14ac:dyDescent="0.35">
      <c r="B2429" t="s">
        <v>8725</v>
      </c>
      <c r="C2429" t="s">
        <v>8751</v>
      </c>
      <c r="D2429">
        <v>620</v>
      </c>
      <c r="E2429">
        <v>2662</v>
      </c>
      <c r="F2429">
        <v>5</v>
      </c>
      <c r="G2429">
        <v>5</v>
      </c>
      <c r="H2429">
        <v>945</v>
      </c>
      <c r="I2429">
        <v>5</v>
      </c>
      <c r="J2429">
        <v>5</v>
      </c>
      <c r="K2429">
        <v>0</v>
      </c>
      <c r="L2429" t="s">
        <v>8737</v>
      </c>
      <c r="M2429" t="s">
        <v>137</v>
      </c>
      <c r="N2429" t="s">
        <v>137</v>
      </c>
    </row>
    <row r="2430" spans="2:14" x14ac:dyDescent="0.35">
      <c r="B2430" t="s">
        <v>8725</v>
      </c>
      <c r="C2430" t="s">
        <v>8751</v>
      </c>
      <c r="D2430">
        <v>624</v>
      </c>
      <c r="E2430">
        <v>2576</v>
      </c>
      <c r="F2430">
        <v>5</v>
      </c>
      <c r="G2430">
        <v>5</v>
      </c>
      <c r="H2430">
        <v>48</v>
      </c>
      <c r="I2430">
        <v>1</v>
      </c>
      <c r="J2430">
        <v>1</v>
      </c>
      <c r="K2430">
        <v>0</v>
      </c>
      <c r="L2430" t="s">
        <v>8737</v>
      </c>
      <c r="M2430" t="s">
        <v>84</v>
      </c>
      <c r="N2430" t="s">
        <v>84</v>
      </c>
    </row>
    <row r="2431" spans="2:14" x14ac:dyDescent="0.35">
      <c r="B2431" t="s">
        <v>8725</v>
      </c>
      <c r="C2431" t="s">
        <v>8751</v>
      </c>
      <c r="D2431">
        <v>626</v>
      </c>
      <c r="E2431">
        <v>2709</v>
      </c>
      <c r="F2431">
        <v>4</v>
      </c>
      <c r="G2431">
        <v>4</v>
      </c>
      <c r="H2431">
        <v>74.97</v>
      </c>
      <c r="I2431">
        <v>4</v>
      </c>
      <c r="J2431">
        <v>4</v>
      </c>
      <c r="K2431">
        <v>0</v>
      </c>
      <c r="L2431" t="s">
        <v>8737</v>
      </c>
      <c r="M2431" t="s">
        <v>137</v>
      </c>
      <c r="N2431" t="s">
        <v>137</v>
      </c>
    </row>
    <row r="2432" spans="2:14" x14ac:dyDescent="0.35">
      <c r="B2432" t="s">
        <v>8725</v>
      </c>
      <c r="C2432" t="s">
        <v>8751</v>
      </c>
      <c r="D2432">
        <v>627</v>
      </c>
      <c r="E2432">
        <v>2846</v>
      </c>
      <c r="F2432">
        <v>3</v>
      </c>
      <c r="G2432">
        <v>3</v>
      </c>
      <c r="H2432">
        <v>267</v>
      </c>
      <c r="I2432">
        <v>2</v>
      </c>
      <c r="J2432">
        <v>2</v>
      </c>
      <c r="K2432">
        <v>0</v>
      </c>
      <c r="L2432" t="s">
        <v>8737</v>
      </c>
      <c r="M2432" t="s">
        <v>27</v>
      </c>
      <c r="N2432" t="s">
        <v>27</v>
      </c>
    </row>
    <row r="2433" spans="2:14" x14ac:dyDescent="0.35">
      <c r="B2433" t="s">
        <v>8725</v>
      </c>
      <c r="C2433" t="s">
        <v>8751</v>
      </c>
      <c r="D2433">
        <v>633</v>
      </c>
      <c r="E2433">
        <v>2822</v>
      </c>
      <c r="F2433">
        <v>4</v>
      </c>
      <c r="G2433">
        <v>4</v>
      </c>
      <c r="H2433">
        <v>1800</v>
      </c>
      <c r="I2433">
        <v>3</v>
      </c>
      <c r="J2433">
        <v>3</v>
      </c>
      <c r="K2433">
        <v>0</v>
      </c>
      <c r="L2433" t="s">
        <v>8737</v>
      </c>
      <c r="M2433" t="s">
        <v>57</v>
      </c>
      <c r="N2433" t="s">
        <v>57</v>
      </c>
    </row>
    <row r="2434" spans="2:14" x14ac:dyDescent="0.35">
      <c r="B2434" t="s">
        <v>8725</v>
      </c>
      <c r="C2434" t="s">
        <v>8751</v>
      </c>
      <c r="D2434">
        <v>634</v>
      </c>
      <c r="E2434">
        <v>2571</v>
      </c>
      <c r="F2434">
        <v>5</v>
      </c>
      <c r="G2434">
        <v>5</v>
      </c>
      <c r="H2434">
        <v>144.94999999999999</v>
      </c>
      <c r="I2434">
        <v>7</v>
      </c>
      <c r="J2434">
        <v>7</v>
      </c>
      <c r="K2434">
        <v>0</v>
      </c>
      <c r="L2434" t="s">
        <v>8737</v>
      </c>
      <c r="M2434" t="s">
        <v>107</v>
      </c>
      <c r="N2434" t="s">
        <v>107</v>
      </c>
    </row>
    <row r="2435" spans="2:14" x14ac:dyDescent="0.35">
      <c r="B2435" t="s">
        <v>8725</v>
      </c>
      <c r="C2435" t="s">
        <v>8751</v>
      </c>
      <c r="D2435">
        <v>636</v>
      </c>
      <c r="E2435">
        <v>2912</v>
      </c>
      <c r="F2435">
        <v>3</v>
      </c>
      <c r="G2435">
        <v>3</v>
      </c>
      <c r="H2435">
        <v>69.95</v>
      </c>
      <c r="I2435">
        <v>4</v>
      </c>
      <c r="J2435">
        <v>4</v>
      </c>
      <c r="K2435">
        <v>0</v>
      </c>
      <c r="L2435" t="s">
        <v>8737</v>
      </c>
      <c r="M2435" t="s">
        <v>47</v>
      </c>
      <c r="N2435" t="s">
        <v>47</v>
      </c>
    </row>
    <row r="2436" spans="2:14" x14ac:dyDescent="0.35">
      <c r="B2436" t="s">
        <v>8725</v>
      </c>
      <c r="C2436" t="s">
        <v>8751</v>
      </c>
      <c r="D2436">
        <v>645</v>
      </c>
      <c r="E2436">
        <v>2565</v>
      </c>
      <c r="F2436">
        <v>5</v>
      </c>
      <c r="G2436">
        <v>5</v>
      </c>
      <c r="H2436">
        <v>62.849999999999994</v>
      </c>
      <c r="I2436">
        <v>4</v>
      </c>
      <c r="J2436">
        <v>4</v>
      </c>
      <c r="K2436">
        <v>0</v>
      </c>
      <c r="L2436" t="s">
        <v>8737</v>
      </c>
      <c r="M2436" t="s">
        <v>27</v>
      </c>
      <c r="N2436" t="s">
        <v>27</v>
      </c>
    </row>
    <row r="2437" spans="2:14" x14ac:dyDescent="0.35">
      <c r="B2437" t="s">
        <v>8725</v>
      </c>
      <c r="C2437" t="s">
        <v>8751</v>
      </c>
      <c r="D2437">
        <v>649</v>
      </c>
      <c r="E2437">
        <v>2860</v>
      </c>
      <c r="F2437">
        <v>3</v>
      </c>
      <c r="G2437">
        <v>3</v>
      </c>
      <c r="H2437">
        <v>5298</v>
      </c>
      <c r="I2437">
        <v>6</v>
      </c>
      <c r="J2437">
        <v>6</v>
      </c>
      <c r="K2437">
        <v>0</v>
      </c>
      <c r="L2437" t="s">
        <v>8737</v>
      </c>
      <c r="M2437" t="s">
        <v>27</v>
      </c>
      <c r="N2437" t="s">
        <v>27</v>
      </c>
    </row>
    <row r="2438" spans="2:14" x14ac:dyDescent="0.35">
      <c r="B2438" t="s">
        <v>8725</v>
      </c>
      <c r="C2438" t="s">
        <v>8751</v>
      </c>
      <c r="D2438">
        <v>652</v>
      </c>
      <c r="E2438">
        <v>2852</v>
      </c>
      <c r="F2438">
        <v>3</v>
      </c>
      <c r="G2438">
        <v>3</v>
      </c>
      <c r="H2438">
        <v>675</v>
      </c>
      <c r="I2438">
        <v>5</v>
      </c>
      <c r="J2438">
        <v>5</v>
      </c>
      <c r="K2438">
        <v>0</v>
      </c>
      <c r="L2438" t="s">
        <v>8737</v>
      </c>
      <c r="M2438" t="s">
        <v>37</v>
      </c>
      <c r="N2438" t="s">
        <v>37</v>
      </c>
    </row>
    <row r="2439" spans="2:14" x14ac:dyDescent="0.35">
      <c r="B2439" t="s">
        <v>8725</v>
      </c>
      <c r="C2439" t="s">
        <v>8751</v>
      </c>
      <c r="D2439">
        <v>657</v>
      </c>
      <c r="E2439">
        <v>2624</v>
      </c>
      <c r="F2439">
        <v>5</v>
      </c>
      <c r="G2439">
        <v>5</v>
      </c>
      <c r="H2439">
        <v>87.5</v>
      </c>
      <c r="I2439">
        <v>4</v>
      </c>
      <c r="J2439">
        <v>4</v>
      </c>
      <c r="K2439">
        <v>0</v>
      </c>
      <c r="L2439" t="s">
        <v>8737</v>
      </c>
      <c r="M2439" t="s">
        <v>84</v>
      </c>
      <c r="N2439" t="s">
        <v>84</v>
      </c>
    </row>
    <row r="2440" spans="2:14" x14ac:dyDescent="0.35">
      <c r="B2440" t="s">
        <v>8725</v>
      </c>
      <c r="C2440" t="s">
        <v>8751</v>
      </c>
      <c r="D2440">
        <v>660</v>
      </c>
      <c r="E2440">
        <v>2708</v>
      </c>
      <c r="F2440">
        <v>4</v>
      </c>
      <c r="G2440">
        <v>4</v>
      </c>
      <c r="H2440">
        <v>43.96</v>
      </c>
      <c r="I2440">
        <v>1</v>
      </c>
      <c r="J2440">
        <v>1</v>
      </c>
      <c r="K2440">
        <v>0</v>
      </c>
      <c r="L2440" t="s">
        <v>8737</v>
      </c>
      <c r="M2440" t="s">
        <v>27</v>
      </c>
      <c r="N2440" t="s">
        <v>27</v>
      </c>
    </row>
    <row r="2441" spans="2:14" x14ac:dyDescent="0.35">
      <c r="B2441" t="s">
        <v>8725</v>
      </c>
      <c r="C2441" t="s">
        <v>8751</v>
      </c>
      <c r="D2441">
        <v>688</v>
      </c>
      <c r="E2441">
        <v>2619</v>
      </c>
      <c r="F2441">
        <v>5</v>
      </c>
      <c r="G2441">
        <v>5</v>
      </c>
      <c r="H2441">
        <v>31.96</v>
      </c>
      <c r="I2441">
        <v>1</v>
      </c>
      <c r="J2441">
        <v>1</v>
      </c>
      <c r="K2441">
        <v>0</v>
      </c>
      <c r="L2441" t="s">
        <v>8737</v>
      </c>
      <c r="M2441" t="s">
        <v>137</v>
      </c>
      <c r="N2441" t="s">
        <v>137</v>
      </c>
    </row>
    <row r="2442" spans="2:14" x14ac:dyDescent="0.35">
      <c r="B2442" t="s">
        <v>8725</v>
      </c>
      <c r="C2442" t="s">
        <v>8751</v>
      </c>
      <c r="D2442">
        <v>692</v>
      </c>
      <c r="E2442">
        <v>2700</v>
      </c>
      <c r="F2442">
        <v>5</v>
      </c>
      <c r="G2442">
        <v>5</v>
      </c>
      <c r="H2442">
        <v>69.98</v>
      </c>
      <c r="I2442">
        <v>7</v>
      </c>
      <c r="J2442">
        <v>7</v>
      </c>
      <c r="K2442">
        <v>0</v>
      </c>
      <c r="L2442" t="s">
        <v>8737</v>
      </c>
      <c r="M2442" t="s">
        <v>137</v>
      </c>
      <c r="N2442" t="s">
        <v>137</v>
      </c>
    </row>
    <row r="2443" spans="2:14" x14ac:dyDescent="0.35">
      <c r="B2443" t="s">
        <v>8725</v>
      </c>
      <c r="C2443" t="s">
        <v>8751</v>
      </c>
      <c r="D2443">
        <v>700</v>
      </c>
      <c r="E2443">
        <v>2849</v>
      </c>
      <c r="F2443">
        <v>3</v>
      </c>
      <c r="G2443">
        <v>3</v>
      </c>
      <c r="H2443">
        <v>59.95</v>
      </c>
      <c r="I2443">
        <v>1</v>
      </c>
      <c r="J2443">
        <v>1</v>
      </c>
      <c r="K2443">
        <v>0</v>
      </c>
      <c r="L2443" t="s">
        <v>8737</v>
      </c>
      <c r="M2443" t="s">
        <v>47</v>
      </c>
      <c r="N2443" t="s">
        <v>47</v>
      </c>
    </row>
    <row r="2444" spans="2:14" x14ac:dyDescent="0.35">
      <c r="B2444" t="s">
        <v>8725</v>
      </c>
      <c r="C2444" t="s">
        <v>8751</v>
      </c>
      <c r="D2444">
        <v>711</v>
      </c>
      <c r="E2444">
        <v>2632</v>
      </c>
      <c r="F2444">
        <v>5</v>
      </c>
      <c r="G2444">
        <v>5</v>
      </c>
      <c r="H2444">
        <v>216</v>
      </c>
      <c r="I2444">
        <v>2</v>
      </c>
      <c r="J2444">
        <v>2</v>
      </c>
      <c r="K2444">
        <v>0</v>
      </c>
      <c r="L2444" t="s">
        <v>8737</v>
      </c>
      <c r="M2444" t="s">
        <v>137</v>
      </c>
      <c r="N2444" t="s">
        <v>137</v>
      </c>
    </row>
    <row r="2445" spans="2:14" x14ac:dyDescent="0.35">
      <c r="B2445" t="s">
        <v>8725</v>
      </c>
      <c r="C2445" t="s">
        <v>8751</v>
      </c>
      <c r="D2445">
        <v>718</v>
      </c>
      <c r="E2445">
        <v>2883</v>
      </c>
      <c r="F2445">
        <v>3</v>
      </c>
      <c r="G2445">
        <v>3</v>
      </c>
      <c r="H2445">
        <v>1125</v>
      </c>
      <c r="I2445">
        <v>5</v>
      </c>
      <c r="J2445">
        <v>5</v>
      </c>
      <c r="K2445">
        <v>0</v>
      </c>
      <c r="L2445" t="s">
        <v>8737</v>
      </c>
      <c r="M2445" t="s">
        <v>57</v>
      </c>
      <c r="N2445" t="s">
        <v>57</v>
      </c>
    </row>
    <row r="2446" spans="2:14" x14ac:dyDescent="0.35">
      <c r="B2446" t="s">
        <v>8725</v>
      </c>
      <c r="C2446" t="s">
        <v>8751</v>
      </c>
      <c r="D2446">
        <v>725</v>
      </c>
      <c r="E2446">
        <v>2939</v>
      </c>
      <c r="F2446">
        <v>4</v>
      </c>
      <c r="G2446">
        <v>3</v>
      </c>
      <c r="H2446">
        <v>398.58000000000004</v>
      </c>
      <c r="I2446">
        <v>7</v>
      </c>
      <c r="J2446">
        <v>1</v>
      </c>
      <c r="K2446">
        <v>0</v>
      </c>
      <c r="L2446" t="s">
        <v>8737</v>
      </c>
      <c r="M2446" t="s">
        <v>84</v>
      </c>
      <c r="N2446" t="s">
        <v>84</v>
      </c>
    </row>
    <row r="2447" spans="2:14" x14ac:dyDescent="0.35">
      <c r="B2447" t="s">
        <v>8725</v>
      </c>
      <c r="C2447" t="s">
        <v>8751</v>
      </c>
      <c r="D2447">
        <v>726</v>
      </c>
      <c r="E2447">
        <v>2947</v>
      </c>
      <c r="F2447">
        <v>3</v>
      </c>
      <c r="G2447">
        <v>3</v>
      </c>
      <c r="H2447">
        <v>119.96</v>
      </c>
      <c r="I2447">
        <v>7</v>
      </c>
      <c r="J2447">
        <v>7</v>
      </c>
      <c r="K2447">
        <v>1</v>
      </c>
      <c r="L2447" t="s">
        <v>8737</v>
      </c>
      <c r="M2447" t="s">
        <v>47</v>
      </c>
      <c r="N2447" t="s">
        <v>137</v>
      </c>
    </row>
    <row r="2448" spans="2:14" x14ac:dyDescent="0.35">
      <c r="B2448" t="s">
        <v>8725</v>
      </c>
      <c r="C2448" t="s">
        <v>8751</v>
      </c>
      <c r="D2448">
        <v>728</v>
      </c>
      <c r="E2448">
        <v>2796</v>
      </c>
      <c r="F2448">
        <v>4</v>
      </c>
      <c r="G2448">
        <v>4</v>
      </c>
      <c r="H2448">
        <v>798</v>
      </c>
      <c r="I2448">
        <v>3</v>
      </c>
      <c r="J2448">
        <v>3</v>
      </c>
      <c r="K2448">
        <v>0</v>
      </c>
      <c r="L2448" t="s">
        <v>8737</v>
      </c>
      <c r="M2448" t="s">
        <v>47</v>
      </c>
      <c r="N2448" t="s">
        <v>47</v>
      </c>
    </row>
    <row r="2449" spans="2:14" x14ac:dyDescent="0.35">
      <c r="B2449" t="s">
        <v>8725</v>
      </c>
      <c r="C2449" t="s">
        <v>8751</v>
      </c>
      <c r="D2449">
        <v>732</v>
      </c>
      <c r="E2449">
        <v>2595</v>
      </c>
      <c r="F2449">
        <v>5</v>
      </c>
      <c r="G2449">
        <v>5</v>
      </c>
      <c r="H2449">
        <v>1580</v>
      </c>
      <c r="I2449">
        <v>3</v>
      </c>
      <c r="J2449">
        <v>3</v>
      </c>
      <c r="K2449">
        <v>0</v>
      </c>
      <c r="L2449" t="s">
        <v>8737</v>
      </c>
      <c r="M2449" t="s">
        <v>107</v>
      </c>
      <c r="N2449" t="s">
        <v>107</v>
      </c>
    </row>
    <row r="2450" spans="2:14" x14ac:dyDescent="0.35">
      <c r="B2450" t="s">
        <v>8725</v>
      </c>
      <c r="C2450" t="s">
        <v>8751</v>
      </c>
      <c r="D2450">
        <v>733</v>
      </c>
      <c r="E2450">
        <v>2604</v>
      </c>
      <c r="F2450">
        <v>5</v>
      </c>
      <c r="G2450">
        <v>5</v>
      </c>
      <c r="H2450">
        <v>165</v>
      </c>
      <c r="I2450">
        <v>7</v>
      </c>
      <c r="J2450">
        <v>7</v>
      </c>
      <c r="K2450">
        <v>0</v>
      </c>
      <c r="L2450" t="s">
        <v>8737</v>
      </c>
      <c r="M2450" t="s">
        <v>107</v>
      </c>
      <c r="N2450" t="s">
        <v>107</v>
      </c>
    </row>
    <row r="2451" spans="2:14" x14ac:dyDescent="0.35">
      <c r="B2451" t="s">
        <v>8725</v>
      </c>
      <c r="C2451" t="s">
        <v>8751</v>
      </c>
      <c r="D2451">
        <v>737</v>
      </c>
      <c r="E2451">
        <v>2744</v>
      </c>
      <c r="F2451">
        <v>5</v>
      </c>
      <c r="G2451">
        <v>4</v>
      </c>
      <c r="H2451">
        <v>5740</v>
      </c>
      <c r="I2451">
        <v>6</v>
      </c>
      <c r="J2451">
        <v>6</v>
      </c>
      <c r="K2451">
        <v>0</v>
      </c>
      <c r="L2451" t="s">
        <v>8737</v>
      </c>
      <c r="M2451" t="s">
        <v>47</v>
      </c>
      <c r="N2451" t="s">
        <v>47</v>
      </c>
    </row>
    <row r="2452" spans="2:14" x14ac:dyDescent="0.35">
      <c r="B2452" t="s">
        <v>8725</v>
      </c>
      <c r="C2452" t="s">
        <v>8751</v>
      </c>
      <c r="D2452">
        <v>751</v>
      </c>
      <c r="E2452">
        <v>2882</v>
      </c>
      <c r="F2452">
        <v>3</v>
      </c>
      <c r="G2452">
        <v>3</v>
      </c>
      <c r="H2452">
        <v>14.99</v>
      </c>
      <c r="I2452">
        <v>4</v>
      </c>
      <c r="J2452">
        <v>4</v>
      </c>
      <c r="K2452">
        <v>1</v>
      </c>
      <c r="L2452" t="s">
        <v>8737</v>
      </c>
      <c r="M2452" t="s">
        <v>37</v>
      </c>
      <c r="N2452" t="s">
        <v>37</v>
      </c>
    </row>
    <row r="2453" spans="2:14" x14ac:dyDescent="0.35">
      <c r="B2453" t="s">
        <v>8725</v>
      </c>
      <c r="C2453" t="s">
        <v>8751</v>
      </c>
      <c r="D2453">
        <v>755</v>
      </c>
      <c r="E2453">
        <v>2812</v>
      </c>
      <c r="F2453">
        <v>5</v>
      </c>
      <c r="G2453">
        <v>4</v>
      </c>
      <c r="H2453">
        <v>3671.92</v>
      </c>
      <c r="I2453">
        <v>3</v>
      </c>
      <c r="J2453">
        <v>1</v>
      </c>
      <c r="K2453">
        <v>0</v>
      </c>
      <c r="L2453" t="s">
        <v>8737</v>
      </c>
      <c r="M2453" t="s">
        <v>27</v>
      </c>
      <c r="N2453" t="s">
        <v>27</v>
      </c>
    </row>
    <row r="2454" spans="2:14" x14ac:dyDescent="0.35">
      <c r="B2454" t="s">
        <v>8725</v>
      </c>
      <c r="C2454" t="s">
        <v>8751</v>
      </c>
      <c r="D2454">
        <v>758</v>
      </c>
      <c r="E2454">
        <v>2925</v>
      </c>
      <c r="F2454">
        <v>3</v>
      </c>
      <c r="G2454">
        <v>3</v>
      </c>
      <c r="H2454">
        <v>3495</v>
      </c>
      <c r="I2454">
        <v>6</v>
      </c>
      <c r="J2454">
        <v>6</v>
      </c>
      <c r="K2454">
        <v>1</v>
      </c>
      <c r="L2454" t="s">
        <v>8737</v>
      </c>
      <c r="M2454" t="s">
        <v>107</v>
      </c>
      <c r="N2454" t="s">
        <v>137</v>
      </c>
    </row>
    <row r="2455" spans="2:14" x14ac:dyDescent="0.35">
      <c r="B2455" t="s">
        <v>8725</v>
      </c>
      <c r="C2455" t="s">
        <v>8751</v>
      </c>
      <c r="D2455">
        <v>761</v>
      </c>
      <c r="E2455">
        <v>2658</v>
      </c>
      <c r="F2455">
        <v>5</v>
      </c>
      <c r="G2455">
        <v>5</v>
      </c>
      <c r="H2455">
        <v>119.96</v>
      </c>
      <c r="I2455">
        <v>7</v>
      </c>
      <c r="J2455">
        <v>7</v>
      </c>
      <c r="K2455">
        <v>0</v>
      </c>
      <c r="L2455" t="s">
        <v>8737</v>
      </c>
      <c r="M2455" t="s">
        <v>37</v>
      </c>
      <c r="N2455" t="s">
        <v>37</v>
      </c>
    </row>
    <row r="2456" spans="2:14" x14ac:dyDescent="0.35">
      <c r="B2456" t="s">
        <v>8725</v>
      </c>
      <c r="C2456" t="s">
        <v>8751</v>
      </c>
      <c r="D2456">
        <v>777</v>
      </c>
      <c r="E2456">
        <v>2678</v>
      </c>
      <c r="F2456">
        <v>5</v>
      </c>
      <c r="G2456">
        <v>5</v>
      </c>
      <c r="H2456">
        <v>790</v>
      </c>
      <c r="I2456">
        <v>3</v>
      </c>
      <c r="J2456">
        <v>3</v>
      </c>
      <c r="K2456">
        <v>0</v>
      </c>
      <c r="L2456" t="s">
        <v>8737</v>
      </c>
      <c r="M2456" t="s">
        <v>47</v>
      </c>
      <c r="N2456" t="s">
        <v>47</v>
      </c>
    </row>
    <row r="2457" spans="2:14" x14ac:dyDescent="0.35">
      <c r="B2457" t="s">
        <v>8725</v>
      </c>
      <c r="C2457" t="s">
        <v>8751</v>
      </c>
      <c r="D2457">
        <v>785</v>
      </c>
      <c r="E2457">
        <v>2850</v>
      </c>
      <c r="F2457">
        <v>3</v>
      </c>
      <c r="G2457">
        <v>3</v>
      </c>
      <c r="H2457">
        <v>149.94999999999999</v>
      </c>
      <c r="I2457">
        <v>7</v>
      </c>
      <c r="J2457">
        <v>7</v>
      </c>
      <c r="K2457">
        <v>0</v>
      </c>
      <c r="L2457" t="s">
        <v>8737</v>
      </c>
      <c r="M2457" t="s">
        <v>107</v>
      </c>
      <c r="N2457" t="s">
        <v>107</v>
      </c>
    </row>
    <row r="2458" spans="2:14" x14ac:dyDescent="0.35">
      <c r="B2458" t="s">
        <v>8725</v>
      </c>
      <c r="C2458" t="s">
        <v>8751</v>
      </c>
      <c r="D2458">
        <v>792</v>
      </c>
      <c r="E2458">
        <v>2894</v>
      </c>
      <c r="F2458">
        <v>3</v>
      </c>
      <c r="G2458">
        <v>3</v>
      </c>
      <c r="H2458">
        <v>69</v>
      </c>
      <c r="I2458">
        <v>2</v>
      </c>
      <c r="J2458">
        <v>2</v>
      </c>
      <c r="K2458">
        <v>0</v>
      </c>
      <c r="L2458" t="s">
        <v>8737</v>
      </c>
      <c r="M2458" t="s">
        <v>47</v>
      </c>
      <c r="N2458" t="s">
        <v>47</v>
      </c>
    </row>
    <row r="2459" spans="2:14" x14ac:dyDescent="0.35">
      <c r="B2459" t="s">
        <v>8725</v>
      </c>
      <c r="C2459" t="s">
        <v>8751</v>
      </c>
      <c r="D2459">
        <v>795</v>
      </c>
      <c r="E2459">
        <v>2941</v>
      </c>
      <c r="F2459">
        <v>3</v>
      </c>
      <c r="G2459">
        <v>3</v>
      </c>
      <c r="H2459">
        <v>53.94</v>
      </c>
      <c r="I2459">
        <v>1</v>
      </c>
      <c r="J2459">
        <v>1</v>
      </c>
      <c r="K2459">
        <v>0</v>
      </c>
      <c r="L2459" t="s">
        <v>8737</v>
      </c>
      <c r="M2459" t="s">
        <v>57</v>
      </c>
      <c r="N2459" t="s">
        <v>57</v>
      </c>
    </row>
    <row r="2460" spans="2:14" x14ac:dyDescent="0.35">
      <c r="B2460" t="s">
        <v>8725</v>
      </c>
      <c r="C2460" t="s">
        <v>8751</v>
      </c>
      <c r="D2460">
        <v>796</v>
      </c>
      <c r="E2460">
        <v>2718</v>
      </c>
      <c r="F2460">
        <v>4</v>
      </c>
      <c r="G2460">
        <v>4</v>
      </c>
      <c r="H2460">
        <v>32.97</v>
      </c>
      <c r="I2460">
        <v>1</v>
      </c>
      <c r="J2460">
        <v>1</v>
      </c>
      <c r="K2460">
        <v>0</v>
      </c>
      <c r="L2460" t="s">
        <v>8737</v>
      </c>
      <c r="M2460" t="s">
        <v>137</v>
      </c>
      <c r="N2460" t="s">
        <v>137</v>
      </c>
    </row>
    <row r="2461" spans="2:14" x14ac:dyDescent="0.35">
      <c r="B2461" t="s">
        <v>8725</v>
      </c>
      <c r="C2461" t="s">
        <v>8751</v>
      </c>
      <c r="D2461">
        <v>815</v>
      </c>
      <c r="E2461">
        <v>2943</v>
      </c>
      <c r="F2461">
        <v>3</v>
      </c>
      <c r="G2461">
        <v>3</v>
      </c>
      <c r="H2461">
        <v>35.97</v>
      </c>
      <c r="I2461">
        <v>1</v>
      </c>
      <c r="J2461">
        <v>1</v>
      </c>
      <c r="K2461">
        <v>0</v>
      </c>
      <c r="L2461" t="s">
        <v>8737</v>
      </c>
      <c r="M2461" t="s">
        <v>137</v>
      </c>
      <c r="N2461" t="s">
        <v>137</v>
      </c>
    </row>
    <row r="2462" spans="2:14" x14ac:dyDescent="0.35">
      <c r="B2462" t="s">
        <v>8725</v>
      </c>
      <c r="C2462" t="s">
        <v>8751</v>
      </c>
      <c r="D2462">
        <v>817</v>
      </c>
      <c r="E2462">
        <v>2948</v>
      </c>
      <c r="F2462">
        <v>3</v>
      </c>
      <c r="G2462">
        <v>3</v>
      </c>
      <c r="H2462">
        <v>74.95</v>
      </c>
      <c r="I2462">
        <v>4</v>
      </c>
      <c r="J2462">
        <v>4</v>
      </c>
      <c r="K2462">
        <v>0</v>
      </c>
      <c r="L2462" t="s">
        <v>8737</v>
      </c>
      <c r="M2462" t="s">
        <v>137</v>
      </c>
      <c r="N2462" t="s">
        <v>137</v>
      </c>
    </row>
    <row r="2463" spans="2:14" x14ac:dyDescent="0.35">
      <c r="B2463" t="s">
        <v>8725</v>
      </c>
      <c r="C2463" t="s">
        <v>8751</v>
      </c>
      <c r="D2463">
        <v>833</v>
      </c>
      <c r="E2463">
        <v>2642</v>
      </c>
      <c r="F2463">
        <v>5</v>
      </c>
      <c r="G2463">
        <v>5</v>
      </c>
      <c r="H2463">
        <v>44.97</v>
      </c>
      <c r="I2463">
        <v>4</v>
      </c>
      <c r="J2463">
        <v>4</v>
      </c>
      <c r="K2463">
        <v>0</v>
      </c>
      <c r="L2463" t="s">
        <v>8737</v>
      </c>
      <c r="M2463" t="s">
        <v>27</v>
      </c>
      <c r="N2463" t="s">
        <v>27</v>
      </c>
    </row>
    <row r="2464" spans="2:14" x14ac:dyDescent="0.35">
      <c r="B2464" t="s">
        <v>8725</v>
      </c>
      <c r="C2464" t="s">
        <v>8751</v>
      </c>
      <c r="D2464">
        <v>843</v>
      </c>
      <c r="E2464">
        <v>2934</v>
      </c>
      <c r="F2464">
        <v>3</v>
      </c>
      <c r="G2464">
        <v>3</v>
      </c>
      <c r="H2464">
        <v>259.89999999999998</v>
      </c>
      <c r="I2464">
        <v>2</v>
      </c>
      <c r="J2464">
        <v>2</v>
      </c>
      <c r="K2464">
        <v>0</v>
      </c>
      <c r="L2464" t="s">
        <v>8737</v>
      </c>
      <c r="M2464" t="s">
        <v>27</v>
      </c>
      <c r="N2464" t="s">
        <v>27</v>
      </c>
    </row>
    <row r="2465" spans="2:14" x14ac:dyDescent="0.35">
      <c r="B2465" t="s">
        <v>8725</v>
      </c>
      <c r="C2465" t="s">
        <v>8751</v>
      </c>
      <c r="D2465">
        <v>850</v>
      </c>
      <c r="E2465">
        <v>2823</v>
      </c>
      <c r="F2465">
        <v>4</v>
      </c>
      <c r="G2465">
        <v>4</v>
      </c>
      <c r="H2465">
        <v>69.95</v>
      </c>
      <c r="I2465">
        <v>4</v>
      </c>
      <c r="J2465">
        <v>4</v>
      </c>
      <c r="K2465">
        <v>0</v>
      </c>
      <c r="L2465" t="s">
        <v>8737</v>
      </c>
      <c r="M2465" t="s">
        <v>57</v>
      </c>
      <c r="N2465" t="s">
        <v>57</v>
      </c>
    </row>
    <row r="2466" spans="2:14" x14ac:dyDescent="0.35">
      <c r="B2466" t="s">
        <v>8725</v>
      </c>
      <c r="C2466" t="s">
        <v>8751</v>
      </c>
      <c r="D2466">
        <v>853</v>
      </c>
      <c r="E2466">
        <v>2904</v>
      </c>
      <c r="F2466">
        <v>3</v>
      </c>
      <c r="G2466">
        <v>3</v>
      </c>
      <c r="H2466">
        <v>345</v>
      </c>
      <c r="I2466">
        <v>2</v>
      </c>
      <c r="J2466">
        <v>2</v>
      </c>
      <c r="K2466">
        <v>0</v>
      </c>
      <c r="L2466" t="s">
        <v>8737</v>
      </c>
      <c r="M2466" t="s">
        <v>27</v>
      </c>
      <c r="N2466" t="s">
        <v>27</v>
      </c>
    </row>
    <row r="2467" spans="2:14" x14ac:dyDescent="0.35">
      <c r="B2467" t="s">
        <v>8725</v>
      </c>
      <c r="C2467" t="s">
        <v>8751</v>
      </c>
      <c r="D2467">
        <v>854</v>
      </c>
      <c r="E2467">
        <v>2690</v>
      </c>
      <c r="F2467">
        <v>5</v>
      </c>
      <c r="G2467">
        <v>5</v>
      </c>
      <c r="H2467">
        <v>428</v>
      </c>
      <c r="I2467">
        <v>5</v>
      </c>
      <c r="J2467">
        <v>5</v>
      </c>
      <c r="K2467">
        <v>0</v>
      </c>
      <c r="L2467" t="s">
        <v>8737</v>
      </c>
      <c r="M2467" t="s">
        <v>57</v>
      </c>
      <c r="N2467" t="s">
        <v>57</v>
      </c>
    </row>
    <row r="2468" spans="2:14" x14ac:dyDescent="0.35">
      <c r="B2468" t="s">
        <v>8725</v>
      </c>
      <c r="C2468" t="s">
        <v>8751</v>
      </c>
      <c r="D2468">
        <v>855</v>
      </c>
      <c r="E2468">
        <v>2625</v>
      </c>
      <c r="F2468">
        <v>5</v>
      </c>
      <c r="G2468">
        <v>5</v>
      </c>
      <c r="H2468">
        <v>207</v>
      </c>
      <c r="I2468">
        <v>2</v>
      </c>
      <c r="J2468">
        <v>2</v>
      </c>
      <c r="K2468">
        <v>0</v>
      </c>
      <c r="L2468" t="s">
        <v>8737</v>
      </c>
      <c r="M2468" t="s">
        <v>84</v>
      </c>
      <c r="N2468" t="s">
        <v>84</v>
      </c>
    </row>
    <row r="2469" spans="2:14" x14ac:dyDescent="0.35">
      <c r="B2469" t="s">
        <v>8725</v>
      </c>
      <c r="C2469" t="s">
        <v>8751</v>
      </c>
      <c r="D2469">
        <v>856</v>
      </c>
      <c r="E2469">
        <v>2903</v>
      </c>
      <c r="F2469">
        <v>3</v>
      </c>
      <c r="G2469">
        <v>3</v>
      </c>
      <c r="H2469">
        <v>49.9</v>
      </c>
      <c r="I2469">
        <v>4</v>
      </c>
      <c r="J2469">
        <v>4</v>
      </c>
      <c r="K2469">
        <v>0</v>
      </c>
      <c r="L2469" t="s">
        <v>8737</v>
      </c>
      <c r="M2469" t="s">
        <v>57</v>
      </c>
      <c r="N2469" t="s">
        <v>57</v>
      </c>
    </row>
    <row r="2470" spans="2:14" x14ac:dyDescent="0.35">
      <c r="B2470" t="s">
        <v>8725</v>
      </c>
      <c r="C2470" t="s">
        <v>8751</v>
      </c>
      <c r="D2470">
        <v>860</v>
      </c>
      <c r="E2470">
        <v>2932</v>
      </c>
      <c r="F2470">
        <v>3</v>
      </c>
      <c r="G2470">
        <v>3</v>
      </c>
      <c r="H2470">
        <v>89.97</v>
      </c>
      <c r="I2470">
        <v>7</v>
      </c>
      <c r="J2470">
        <v>7</v>
      </c>
      <c r="K2470">
        <v>0</v>
      </c>
      <c r="L2470" t="s">
        <v>8737</v>
      </c>
      <c r="M2470" t="s">
        <v>27</v>
      </c>
      <c r="N2470" t="s">
        <v>27</v>
      </c>
    </row>
    <row r="2471" spans="2:14" x14ac:dyDescent="0.35">
      <c r="B2471" t="s">
        <v>8725</v>
      </c>
      <c r="C2471" t="s">
        <v>8751</v>
      </c>
      <c r="D2471">
        <v>862</v>
      </c>
      <c r="E2471">
        <v>2895</v>
      </c>
      <c r="F2471">
        <v>3</v>
      </c>
      <c r="G2471">
        <v>3</v>
      </c>
      <c r="H2471">
        <v>1497</v>
      </c>
      <c r="I2471">
        <v>3</v>
      </c>
      <c r="J2471">
        <v>3</v>
      </c>
      <c r="K2471">
        <v>0</v>
      </c>
      <c r="L2471" t="s">
        <v>8737</v>
      </c>
      <c r="M2471" t="s">
        <v>47</v>
      </c>
      <c r="N2471" t="s">
        <v>47</v>
      </c>
    </row>
    <row r="2472" spans="2:14" x14ac:dyDescent="0.35">
      <c r="B2472" t="s">
        <v>8725</v>
      </c>
      <c r="C2472" t="s">
        <v>8751</v>
      </c>
      <c r="D2472">
        <v>863</v>
      </c>
      <c r="E2472">
        <v>2727</v>
      </c>
      <c r="F2472">
        <v>4</v>
      </c>
      <c r="G2472">
        <v>4</v>
      </c>
      <c r="H2472">
        <v>97.5</v>
      </c>
      <c r="I2472">
        <v>4</v>
      </c>
      <c r="J2472">
        <v>4</v>
      </c>
      <c r="K2472">
        <v>0</v>
      </c>
      <c r="L2472" t="s">
        <v>8737</v>
      </c>
      <c r="M2472" t="s">
        <v>107</v>
      </c>
      <c r="N2472" t="s">
        <v>107</v>
      </c>
    </row>
    <row r="2473" spans="2:14" x14ac:dyDescent="0.35">
      <c r="B2473" t="s">
        <v>8725</v>
      </c>
      <c r="C2473" t="s">
        <v>8751</v>
      </c>
      <c r="D2473">
        <v>868</v>
      </c>
      <c r="E2473">
        <v>2924</v>
      </c>
      <c r="F2473">
        <v>3</v>
      </c>
      <c r="G2473">
        <v>3</v>
      </c>
      <c r="H2473">
        <v>269.70000000000005</v>
      </c>
      <c r="I2473">
        <v>7</v>
      </c>
      <c r="J2473">
        <v>7</v>
      </c>
      <c r="K2473">
        <v>0</v>
      </c>
      <c r="L2473" t="s">
        <v>8737</v>
      </c>
      <c r="M2473" t="s">
        <v>27</v>
      </c>
      <c r="N2473" t="s">
        <v>27</v>
      </c>
    </row>
    <row r="2474" spans="2:14" x14ac:dyDescent="0.35">
      <c r="B2474" t="s">
        <v>8725</v>
      </c>
      <c r="C2474" t="s">
        <v>8751</v>
      </c>
      <c r="D2474">
        <v>880</v>
      </c>
      <c r="E2474">
        <v>2698</v>
      </c>
      <c r="F2474">
        <v>5</v>
      </c>
      <c r="G2474">
        <v>5</v>
      </c>
      <c r="H2474">
        <v>89.9</v>
      </c>
      <c r="I2474">
        <v>7</v>
      </c>
      <c r="J2474">
        <v>7</v>
      </c>
      <c r="K2474">
        <v>0</v>
      </c>
      <c r="L2474" t="s">
        <v>8737</v>
      </c>
      <c r="M2474" t="s">
        <v>47</v>
      </c>
      <c r="N2474" t="s">
        <v>47</v>
      </c>
    </row>
    <row r="2475" spans="2:14" x14ac:dyDescent="0.35">
      <c r="B2475" t="s">
        <v>8725</v>
      </c>
      <c r="C2475" t="s">
        <v>8751</v>
      </c>
      <c r="D2475">
        <v>881</v>
      </c>
      <c r="E2475">
        <v>2769</v>
      </c>
      <c r="F2475">
        <v>4</v>
      </c>
      <c r="G2475">
        <v>4</v>
      </c>
      <c r="H2475">
        <v>249.75</v>
      </c>
      <c r="I2475">
        <v>7</v>
      </c>
      <c r="J2475">
        <v>7</v>
      </c>
      <c r="K2475">
        <v>0</v>
      </c>
      <c r="L2475" t="s">
        <v>8737</v>
      </c>
      <c r="M2475" t="s">
        <v>47</v>
      </c>
      <c r="N2475" t="s">
        <v>47</v>
      </c>
    </row>
    <row r="2476" spans="2:14" x14ac:dyDescent="0.35">
      <c r="B2476" t="s">
        <v>8725</v>
      </c>
      <c r="C2476" t="s">
        <v>8751</v>
      </c>
      <c r="D2476">
        <v>883</v>
      </c>
      <c r="E2476">
        <v>2602</v>
      </c>
      <c r="F2476">
        <v>5</v>
      </c>
      <c r="G2476">
        <v>5</v>
      </c>
      <c r="H2476">
        <v>27.98</v>
      </c>
      <c r="I2476">
        <v>4</v>
      </c>
      <c r="J2476">
        <v>4</v>
      </c>
      <c r="K2476">
        <v>0</v>
      </c>
      <c r="L2476" t="s">
        <v>8737</v>
      </c>
      <c r="M2476" t="s">
        <v>47</v>
      </c>
      <c r="N2476" t="s">
        <v>47</v>
      </c>
    </row>
    <row r="2477" spans="2:14" x14ac:dyDescent="0.35">
      <c r="B2477" t="s">
        <v>8725</v>
      </c>
      <c r="C2477" t="s">
        <v>8751</v>
      </c>
      <c r="D2477">
        <v>889</v>
      </c>
      <c r="E2477">
        <v>2746</v>
      </c>
      <c r="F2477">
        <v>4</v>
      </c>
      <c r="G2477">
        <v>4</v>
      </c>
      <c r="H2477">
        <v>137.5</v>
      </c>
      <c r="I2477">
        <v>7</v>
      </c>
      <c r="J2477">
        <v>7</v>
      </c>
      <c r="K2477">
        <v>0</v>
      </c>
      <c r="L2477" t="s">
        <v>8737</v>
      </c>
      <c r="M2477" t="s">
        <v>27</v>
      </c>
      <c r="N2477" t="s">
        <v>27</v>
      </c>
    </row>
    <row r="2478" spans="2:14" x14ac:dyDescent="0.35">
      <c r="B2478" t="s">
        <v>8725</v>
      </c>
      <c r="C2478" t="s">
        <v>8751</v>
      </c>
      <c r="D2478">
        <v>894</v>
      </c>
      <c r="E2478">
        <v>2566</v>
      </c>
      <c r="F2478">
        <v>5</v>
      </c>
      <c r="G2478">
        <v>5</v>
      </c>
      <c r="H2478">
        <v>99.9</v>
      </c>
      <c r="I2478">
        <v>7</v>
      </c>
      <c r="J2478">
        <v>7</v>
      </c>
      <c r="K2478">
        <v>0</v>
      </c>
      <c r="L2478" t="s">
        <v>8737</v>
      </c>
      <c r="M2478" t="s">
        <v>47</v>
      </c>
      <c r="N2478" t="s">
        <v>47</v>
      </c>
    </row>
    <row r="2479" spans="2:14" x14ac:dyDescent="0.35">
      <c r="B2479" t="s">
        <v>8725</v>
      </c>
      <c r="C2479" t="s">
        <v>8751</v>
      </c>
      <c r="D2479">
        <v>904</v>
      </c>
      <c r="E2479">
        <v>2579</v>
      </c>
      <c r="F2479">
        <v>5</v>
      </c>
      <c r="G2479">
        <v>5</v>
      </c>
      <c r="H2479">
        <v>59.98</v>
      </c>
      <c r="I2479">
        <v>7</v>
      </c>
      <c r="J2479">
        <v>7</v>
      </c>
      <c r="K2479">
        <v>0</v>
      </c>
      <c r="L2479" t="s">
        <v>8737</v>
      </c>
      <c r="M2479" t="s">
        <v>47</v>
      </c>
      <c r="N2479" t="s">
        <v>47</v>
      </c>
    </row>
    <row r="2480" spans="2:14" x14ac:dyDescent="0.35">
      <c r="B2480" t="s">
        <v>8725</v>
      </c>
      <c r="C2480" t="s">
        <v>8751</v>
      </c>
      <c r="D2480">
        <v>906</v>
      </c>
      <c r="E2480">
        <v>2707</v>
      </c>
      <c r="F2480">
        <v>4</v>
      </c>
      <c r="G2480">
        <v>4</v>
      </c>
      <c r="H2480">
        <v>43.96</v>
      </c>
      <c r="I2480">
        <v>1</v>
      </c>
      <c r="J2480">
        <v>1</v>
      </c>
      <c r="K2480">
        <v>0</v>
      </c>
      <c r="L2480" t="s">
        <v>8737</v>
      </c>
      <c r="M2480" t="s">
        <v>47</v>
      </c>
      <c r="N2480" t="s">
        <v>47</v>
      </c>
    </row>
    <row r="2481" spans="2:14" x14ac:dyDescent="0.35">
      <c r="B2481" t="s">
        <v>8725</v>
      </c>
      <c r="C2481" t="s">
        <v>8751</v>
      </c>
      <c r="D2481">
        <v>907</v>
      </c>
      <c r="E2481">
        <v>2944</v>
      </c>
      <c r="F2481">
        <v>3</v>
      </c>
      <c r="G2481">
        <v>3</v>
      </c>
      <c r="H2481">
        <v>3596</v>
      </c>
      <c r="I2481">
        <v>6</v>
      </c>
      <c r="J2481">
        <v>6</v>
      </c>
      <c r="K2481">
        <v>0</v>
      </c>
      <c r="L2481" t="s">
        <v>8737</v>
      </c>
      <c r="M2481" t="s">
        <v>137</v>
      </c>
      <c r="N2481" t="s">
        <v>137</v>
      </c>
    </row>
    <row r="2482" spans="2:14" x14ac:dyDescent="0.35">
      <c r="B2482" t="s">
        <v>8725</v>
      </c>
      <c r="C2482" t="s">
        <v>8751</v>
      </c>
      <c r="D2482">
        <v>941</v>
      </c>
      <c r="E2482">
        <v>2655</v>
      </c>
      <c r="F2482">
        <v>5</v>
      </c>
      <c r="G2482">
        <v>5</v>
      </c>
      <c r="H2482">
        <v>128.97</v>
      </c>
      <c r="I2482">
        <v>7</v>
      </c>
      <c r="J2482">
        <v>7</v>
      </c>
      <c r="K2482">
        <v>0</v>
      </c>
      <c r="L2482" t="s">
        <v>8737</v>
      </c>
      <c r="M2482" t="s">
        <v>37</v>
      </c>
      <c r="N2482" t="s">
        <v>37</v>
      </c>
    </row>
    <row r="2483" spans="2:14" x14ac:dyDescent="0.35">
      <c r="B2483" t="s">
        <v>8725</v>
      </c>
      <c r="C2483" t="s">
        <v>8751</v>
      </c>
      <c r="D2483">
        <v>955</v>
      </c>
      <c r="E2483">
        <v>2650</v>
      </c>
      <c r="F2483">
        <v>5</v>
      </c>
      <c r="G2483">
        <v>5</v>
      </c>
      <c r="H2483">
        <v>2275</v>
      </c>
      <c r="I2483">
        <v>3</v>
      </c>
      <c r="J2483">
        <v>3</v>
      </c>
      <c r="K2483">
        <v>0</v>
      </c>
      <c r="L2483" t="s">
        <v>8737</v>
      </c>
      <c r="M2483" t="s">
        <v>47</v>
      </c>
      <c r="N2483" t="s">
        <v>47</v>
      </c>
    </row>
    <row r="2484" spans="2:14" x14ac:dyDescent="0.35">
      <c r="B2484" t="s">
        <v>8725</v>
      </c>
      <c r="C2484" t="s">
        <v>8751</v>
      </c>
      <c r="D2484">
        <v>967</v>
      </c>
      <c r="E2484">
        <v>2907</v>
      </c>
      <c r="F2484">
        <v>3</v>
      </c>
      <c r="G2484">
        <v>3</v>
      </c>
      <c r="H2484">
        <v>33.979999999999997</v>
      </c>
      <c r="I2484">
        <v>4</v>
      </c>
      <c r="J2484">
        <v>4</v>
      </c>
      <c r="K2484">
        <v>0</v>
      </c>
      <c r="L2484" t="s">
        <v>8737</v>
      </c>
      <c r="M2484" t="s">
        <v>107</v>
      </c>
      <c r="N2484" t="s">
        <v>107</v>
      </c>
    </row>
    <row r="2485" spans="2:14" x14ac:dyDescent="0.35">
      <c r="B2485" t="s">
        <v>8725</v>
      </c>
      <c r="C2485" t="s">
        <v>8751</v>
      </c>
      <c r="D2485">
        <v>968</v>
      </c>
      <c r="E2485">
        <v>2684</v>
      </c>
      <c r="F2485">
        <v>5</v>
      </c>
      <c r="G2485">
        <v>5</v>
      </c>
      <c r="H2485">
        <v>134.85000000000002</v>
      </c>
      <c r="I2485">
        <v>7</v>
      </c>
      <c r="J2485">
        <v>7</v>
      </c>
      <c r="K2485">
        <v>0</v>
      </c>
      <c r="L2485" t="s">
        <v>8737</v>
      </c>
      <c r="M2485" t="s">
        <v>27</v>
      </c>
      <c r="N2485" t="s">
        <v>27</v>
      </c>
    </row>
    <row r="2486" spans="2:14" x14ac:dyDescent="0.35">
      <c r="B2486" t="s">
        <v>8725</v>
      </c>
      <c r="C2486" t="s">
        <v>8751</v>
      </c>
      <c r="D2486">
        <v>971</v>
      </c>
      <c r="E2486">
        <v>2800</v>
      </c>
      <c r="F2486">
        <v>4</v>
      </c>
      <c r="G2486">
        <v>4</v>
      </c>
      <c r="H2486">
        <v>79.959999999999994</v>
      </c>
      <c r="I2486">
        <v>4</v>
      </c>
      <c r="J2486">
        <v>4</v>
      </c>
      <c r="K2486">
        <v>0</v>
      </c>
      <c r="L2486" t="s">
        <v>8737</v>
      </c>
      <c r="M2486" t="s">
        <v>47</v>
      </c>
      <c r="N2486" t="s">
        <v>47</v>
      </c>
    </row>
    <row r="2487" spans="2:14" x14ac:dyDescent="0.35">
      <c r="B2487" t="s">
        <v>8725</v>
      </c>
      <c r="C2487" t="s">
        <v>8751</v>
      </c>
      <c r="D2487">
        <v>976</v>
      </c>
      <c r="E2487">
        <v>2893</v>
      </c>
      <c r="F2487">
        <v>3</v>
      </c>
      <c r="G2487">
        <v>3</v>
      </c>
      <c r="H2487">
        <v>2995</v>
      </c>
      <c r="I2487">
        <v>6</v>
      </c>
      <c r="J2487">
        <v>6</v>
      </c>
      <c r="K2487">
        <v>0</v>
      </c>
      <c r="L2487" t="s">
        <v>8737</v>
      </c>
      <c r="M2487" t="s">
        <v>27</v>
      </c>
      <c r="N2487" t="s">
        <v>27</v>
      </c>
    </row>
    <row r="2488" spans="2:14" x14ac:dyDescent="0.35">
      <c r="B2488" t="s">
        <v>8725</v>
      </c>
      <c r="C2488" t="s">
        <v>8751</v>
      </c>
      <c r="D2488">
        <v>982</v>
      </c>
      <c r="E2488">
        <v>2749</v>
      </c>
      <c r="F2488">
        <v>4</v>
      </c>
      <c r="G2488">
        <v>4</v>
      </c>
      <c r="H2488">
        <v>179.8</v>
      </c>
      <c r="I2488">
        <v>7</v>
      </c>
      <c r="J2488">
        <v>7</v>
      </c>
      <c r="K2488">
        <v>0</v>
      </c>
      <c r="L2488" t="s">
        <v>8737</v>
      </c>
      <c r="M2488" t="s">
        <v>37</v>
      </c>
      <c r="N2488" t="s">
        <v>37</v>
      </c>
    </row>
    <row r="2489" spans="2:14" x14ac:dyDescent="0.35">
      <c r="B2489" t="s">
        <v>8725</v>
      </c>
      <c r="C2489" t="s">
        <v>8751</v>
      </c>
      <c r="D2489">
        <v>983</v>
      </c>
      <c r="E2489">
        <v>2567</v>
      </c>
      <c r="F2489">
        <v>5</v>
      </c>
      <c r="G2489">
        <v>5</v>
      </c>
      <c r="H2489">
        <v>41.9</v>
      </c>
      <c r="I2489">
        <v>4</v>
      </c>
      <c r="J2489">
        <v>4</v>
      </c>
      <c r="K2489">
        <v>0</v>
      </c>
      <c r="L2489" t="s">
        <v>8737</v>
      </c>
      <c r="M2489" t="s">
        <v>47</v>
      </c>
      <c r="N2489" t="s">
        <v>47</v>
      </c>
    </row>
    <row r="2490" spans="2:14" x14ac:dyDescent="0.35">
      <c r="B2490" t="s">
        <v>8725</v>
      </c>
      <c r="C2490" t="s">
        <v>8751</v>
      </c>
      <c r="D2490">
        <v>987</v>
      </c>
      <c r="E2490">
        <v>2588</v>
      </c>
      <c r="F2490">
        <v>5</v>
      </c>
      <c r="G2490">
        <v>5</v>
      </c>
      <c r="H2490">
        <v>716</v>
      </c>
      <c r="I2490">
        <v>2</v>
      </c>
      <c r="J2490">
        <v>2</v>
      </c>
      <c r="K2490">
        <v>0</v>
      </c>
      <c r="L2490" t="s">
        <v>8737</v>
      </c>
      <c r="M2490" t="s">
        <v>27</v>
      </c>
      <c r="N2490" t="s">
        <v>27</v>
      </c>
    </row>
    <row r="2491" spans="2:14" x14ac:dyDescent="0.35">
      <c r="B2491" t="s">
        <v>8725</v>
      </c>
      <c r="C2491" t="s">
        <v>8751</v>
      </c>
      <c r="D2491">
        <v>995</v>
      </c>
      <c r="E2491">
        <v>2937</v>
      </c>
      <c r="F2491">
        <v>3</v>
      </c>
      <c r="G2491">
        <v>3</v>
      </c>
      <c r="H2491">
        <v>35</v>
      </c>
      <c r="I2491">
        <v>4</v>
      </c>
      <c r="J2491">
        <v>4</v>
      </c>
      <c r="K2491">
        <v>0</v>
      </c>
      <c r="L2491" t="s">
        <v>8737</v>
      </c>
      <c r="M2491" t="s">
        <v>57</v>
      </c>
      <c r="N2491" t="s">
        <v>57</v>
      </c>
    </row>
    <row r="2492" spans="2:14" x14ac:dyDescent="0.35">
      <c r="B2492" t="s">
        <v>8725</v>
      </c>
      <c r="C2492" t="s">
        <v>8751</v>
      </c>
      <c r="D2492">
        <v>1008</v>
      </c>
      <c r="E2492">
        <v>2919</v>
      </c>
      <c r="F2492">
        <v>3</v>
      </c>
      <c r="G2492">
        <v>3</v>
      </c>
      <c r="H2492">
        <v>29.97</v>
      </c>
      <c r="I2492">
        <v>1</v>
      </c>
      <c r="J2492">
        <v>1</v>
      </c>
      <c r="K2492">
        <v>0</v>
      </c>
      <c r="L2492" t="s">
        <v>8737</v>
      </c>
      <c r="M2492" t="s">
        <v>27</v>
      </c>
      <c r="N2492" t="s">
        <v>27</v>
      </c>
    </row>
    <row r="2493" spans="2:14" x14ac:dyDescent="0.35">
      <c r="B2493" t="s">
        <v>8725</v>
      </c>
      <c r="C2493" t="s">
        <v>8751</v>
      </c>
      <c r="D2493">
        <v>1013</v>
      </c>
      <c r="E2493">
        <v>2598</v>
      </c>
      <c r="F2493">
        <v>5</v>
      </c>
      <c r="G2493">
        <v>5</v>
      </c>
      <c r="H2493">
        <v>31</v>
      </c>
      <c r="I2493">
        <v>4</v>
      </c>
      <c r="J2493">
        <v>4</v>
      </c>
      <c r="K2493">
        <v>0</v>
      </c>
      <c r="L2493" t="s">
        <v>8737</v>
      </c>
      <c r="M2493" t="s">
        <v>137</v>
      </c>
      <c r="N2493" t="s">
        <v>137</v>
      </c>
    </row>
    <row r="2494" spans="2:14" x14ac:dyDescent="0.35">
      <c r="B2494" t="s">
        <v>8725</v>
      </c>
      <c r="C2494" t="s">
        <v>8751</v>
      </c>
      <c r="D2494">
        <v>1016</v>
      </c>
      <c r="E2494">
        <v>2794</v>
      </c>
      <c r="F2494">
        <v>4</v>
      </c>
      <c r="G2494">
        <v>4</v>
      </c>
      <c r="H2494">
        <v>2196</v>
      </c>
      <c r="I2494">
        <v>6</v>
      </c>
      <c r="J2494">
        <v>6</v>
      </c>
      <c r="K2494">
        <v>0</v>
      </c>
      <c r="L2494" t="s">
        <v>8737</v>
      </c>
      <c r="M2494" t="s">
        <v>27</v>
      </c>
      <c r="N2494" t="s">
        <v>27</v>
      </c>
    </row>
    <row r="2495" spans="2:14" x14ac:dyDescent="0.35">
      <c r="B2495" t="s">
        <v>8725</v>
      </c>
      <c r="C2495" t="s">
        <v>8751</v>
      </c>
      <c r="D2495">
        <v>1024</v>
      </c>
      <c r="E2495">
        <v>2577</v>
      </c>
      <c r="F2495">
        <v>5</v>
      </c>
      <c r="G2495">
        <v>5</v>
      </c>
      <c r="H2495">
        <v>196</v>
      </c>
      <c r="I2495">
        <v>7</v>
      </c>
      <c r="J2495">
        <v>7</v>
      </c>
      <c r="K2495">
        <v>0</v>
      </c>
      <c r="L2495" t="s">
        <v>8737</v>
      </c>
      <c r="M2495" t="s">
        <v>37</v>
      </c>
      <c r="N2495" t="s">
        <v>37</v>
      </c>
    </row>
    <row r="2496" spans="2:14" x14ac:dyDescent="0.35">
      <c r="B2496" t="s">
        <v>8725</v>
      </c>
      <c r="C2496" t="s">
        <v>8751</v>
      </c>
      <c r="D2496">
        <v>1028</v>
      </c>
      <c r="E2496">
        <v>2740</v>
      </c>
      <c r="F2496">
        <v>4</v>
      </c>
      <c r="G2496">
        <v>4</v>
      </c>
      <c r="H2496">
        <v>89.97</v>
      </c>
      <c r="I2496">
        <v>7</v>
      </c>
      <c r="J2496">
        <v>7</v>
      </c>
      <c r="K2496">
        <v>0</v>
      </c>
      <c r="L2496" t="s">
        <v>8737</v>
      </c>
      <c r="M2496" t="s">
        <v>47</v>
      </c>
      <c r="N2496" t="s">
        <v>47</v>
      </c>
    </row>
    <row r="2497" spans="2:14" x14ac:dyDescent="0.35">
      <c r="B2497" t="s">
        <v>8725</v>
      </c>
      <c r="C2497" t="s">
        <v>8751</v>
      </c>
      <c r="D2497">
        <v>1032</v>
      </c>
      <c r="E2497">
        <v>2730</v>
      </c>
      <c r="F2497">
        <v>4</v>
      </c>
      <c r="G2497">
        <v>4</v>
      </c>
      <c r="H2497">
        <v>378</v>
      </c>
      <c r="I2497">
        <v>5</v>
      </c>
      <c r="J2497">
        <v>5</v>
      </c>
      <c r="K2497">
        <v>0</v>
      </c>
      <c r="L2497" t="s">
        <v>8737</v>
      </c>
      <c r="M2497" t="s">
        <v>47</v>
      </c>
      <c r="N2497" t="s">
        <v>47</v>
      </c>
    </row>
    <row r="2498" spans="2:14" x14ac:dyDescent="0.35">
      <c r="B2498" t="s">
        <v>8725</v>
      </c>
      <c r="C2498" t="s">
        <v>8751</v>
      </c>
      <c r="D2498">
        <v>1037</v>
      </c>
      <c r="E2498">
        <v>2863</v>
      </c>
      <c r="F2498">
        <v>3</v>
      </c>
      <c r="G2498">
        <v>3</v>
      </c>
      <c r="H2498">
        <v>1198</v>
      </c>
      <c r="I2498">
        <v>6</v>
      </c>
      <c r="J2498">
        <v>6</v>
      </c>
      <c r="K2498">
        <v>0</v>
      </c>
      <c r="L2498" t="s">
        <v>8737</v>
      </c>
      <c r="M2498" t="s">
        <v>84</v>
      </c>
      <c r="N2498" t="s">
        <v>84</v>
      </c>
    </row>
    <row r="2499" spans="2:14" x14ac:dyDescent="0.35">
      <c r="B2499" t="s">
        <v>8725</v>
      </c>
      <c r="C2499" t="s">
        <v>8751</v>
      </c>
      <c r="D2499">
        <v>1047</v>
      </c>
      <c r="E2499">
        <v>2797</v>
      </c>
      <c r="F2499">
        <v>4</v>
      </c>
      <c r="G2499">
        <v>4</v>
      </c>
      <c r="H2499">
        <v>3532</v>
      </c>
      <c r="I2499">
        <v>6</v>
      </c>
      <c r="J2499">
        <v>6</v>
      </c>
      <c r="K2499">
        <v>0</v>
      </c>
      <c r="L2499" t="s">
        <v>8737</v>
      </c>
      <c r="M2499" t="s">
        <v>37</v>
      </c>
      <c r="N2499" t="s">
        <v>37</v>
      </c>
    </row>
    <row r="2500" spans="2:14" x14ac:dyDescent="0.35">
      <c r="B2500" t="s">
        <v>8725</v>
      </c>
      <c r="C2500" t="s">
        <v>8751</v>
      </c>
      <c r="D2500">
        <v>1048</v>
      </c>
      <c r="E2500">
        <v>2879</v>
      </c>
      <c r="F2500">
        <v>3</v>
      </c>
      <c r="G2500">
        <v>3</v>
      </c>
      <c r="H2500">
        <v>779.69999999999993</v>
      </c>
      <c r="I2500">
        <v>2</v>
      </c>
      <c r="J2500">
        <v>2</v>
      </c>
      <c r="K2500">
        <v>0</v>
      </c>
      <c r="L2500" t="s">
        <v>8737</v>
      </c>
      <c r="M2500" t="s">
        <v>37</v>
      </c>
      <c r="N2500" t="s">
        <v>37</v>
      </c>
    </row>
    <row r="2501" spans="2:14" x14ac:dyDescent="0.35">
      <c r="B2501" t="s">
        <v>8725</v>
      </c>
      <c r="C2501" t="s">
        <v>8751</v>
      </c>
      <c r="D2501">
        <v>1069</v>
      </c>
      <c r="E2501">
        <v>2668</v>
      </c>
      <c r="F2501">
        <v>5</v>
      </c>
      <c r="G2501">
        <v>5</v>
      </c>
      <c r="H2501">
        <v>249.75</v>
      </c>
      <c r="I2501">
        <v>7</v>
      </c>
      <c r="J2501">
        <v>7</v>
      </c>
      <c r="K2501">
        <v>0</v>
      </c>
      <c r="L2501" t="s">
        <v>8737</v>
      </c>
      <c r="M2501" t="s">
        <v>57</v>
      </c>
      <c r="N2501" t="s">
        <v>57</v>
      </c>
    </row>
    <row r="2502" spans="2:14" x14ac:dyDescent="0.35">
      <c r="B2502" t="s">
        <v>8725</v>
      </c>
      <c r="C2502" t="s">
        <v>8751</v>
      </c>
      <c r="D2502">
        <v>1088</v>
      </c>
      <c r="E2502">
        <v>2857</v>
      </c>
      <c r="F2502">
        <v>4</v>
      </c>
      <c r="G2502">
        <v>3</v>
      </c>
      <c r="H2502">
        <v>327.25</v>
      </c>
      <c r="I2502">
        <v>7</v>
      </c>
      <c r="J2502">
        <v>4</v>
      </c>
      <c r="K2502">
        <v>0</v>
      </c>
      <c r="L2502" t="s">
        <v>8737</v>
      </c>
      <c r="M2502" t="s">
        <v>47</v>
      </c>
      <c r="N2502" t="s">
        <v>47</v>
      </c>
    </row>
    <row r="2503" spans="2:14" x14ac:dyDescent="0.35">
      <c r="B2503" t="s">
        <v>8725</v>
      </c>
      <c r="C2503" t="s">
        <v>8751</v>
      </c>
      <c r="D2503">
        <v>1102</v>
      </c>
      <c r="E2503">
        <v>2738</v>
      </c>
      <c r="F2503">
        <v>4</v>
      </c>
      <c r="G2503">
        <v>4</v>
      </c>
      <c r="H2503">
        <v>1995</v>
      </c>
      <c r="I2503">
        <v>3</v>
      </c>
      <c r="J2503">
        <v>3</v>
      </c>
      <c r="K2503">
        <v>1</v>
      </c>
      <c r="L2503" t="s">
        <v>8737</v>
      </c>
      <c r="M2503" t="s">
        <v>47</v>
      </c>
      <c r="N2503" t="s">
        <v>27</v>
      </c>
    </row>
    <row r="2504" spans="2:14" x14ac:dyDescent="0.35">
      <c r="B2504" t="s">
        <v>8725</v>
      </c>
      <c r="C2504" t="s">
        <v>8751</v>
      </c>
      <c r="D2504">
        <v>1125</v>
      </c>
      <c r="E2504">
        <v>2926</v>
      </c>
      <c r="F2504">
        <v>3</v>
      </c>
      <c r="G2504">
        <v>3</v>
      </c>
      <c r="H2504">
        <v>15.98</v>
      </c>
      <c r="I2504">
        <v>1</v>
      </c>
      <c r="J2504">
        <v>1</v>
      </c>
      <c r="K2504">
        <v>0</v>
      </c>
      <c r="L2504" t="s">
        <v>8737</v>
      </c>
      <c r="M2504" t="s">
        <v>107</v>
      </c>
      <c r="N2504" t="s">
        <v>107</v>
      </c>
    </row>
    <row r="2505" spans="2:14" x14ac:dyDescent="0.35">
      <c r="B2505" t="s">
        <v>8725</v>
      </c>
      <c r="C2505" t="s">
        <v>8751</v>
      </c>
      <c r="D2505">
        <v>1136</v>
      </c>
      <c r="E2505">
        <v>2801</v>
      </c>
      <c r="F2505">
        <v>4</v>
      </c>
      <c r="G2505">
        <v>4</v>
      </c>
      <c r="H2505">
        <v>31.96</v>
      </c>
      <c r="I2505">
        <v>1</v>
      </c>
      <c r="J2505">
        <v>1</v>
      </c>
      <c r="K2505">
        <v>0</v>
      </c>
      <c r="L2505" t="s">
        <v>8737</v>
      </c>
      <c r="M2505" t="s">
        <v>137</v>
      </c>
      <c r="N2505" t="s">
        <v>137</v>
      </c>
    </row>
    <row r="2506" spans="2:14" x14ac:dyDescent="0.35">
      <c r="B2506" t="s">
        <v>8725</v>
      </c>
      <c r="C2506" t="s">
        <v>8751</v>
      </c>
      <c r="D2506">
        <v>1146</v>
      </c>
      <c r="E2506">
        <v>2610</v>
      </c>
      <c r="F2506">
        <v>5</v>
      </c>
      <c r="G2506">
        <v>5</v>
      </c>
      <c r="H2506">
        <v>77.5</v>
      </c>
      <c r="I2506">
        <v>4</v>
      </c>
      <c r="J2506">
        <v>4</v>
      </c>
      <c r="K2506">
        <v>0</v>
      </c>
      <c r="L2506" t="s">
        <v>8737</v>
      </c>
      <c r="M2506" t="s">
        <v>137</v>
      </c>
      <c r="N2506" t="s">
        <v>137</v>
      </c>
    </row>
    <row r="2507" spans="2:14" x14ac:dyDescent="0.35">
      <c r="B2507" t="s">
        <v>8725</v>
      </c>
      <c r="C2507" t="s">
        <v>8751</v>
      </c>
      <c r="D2507">
        <v>1148</v>
      </c>
      <c r="E2507">
        <v>2705</v>
      </c>
      <c r="F2507">
        <v>4</v>
      </c>
      <c r="G2507">
        <v>4</v>
      </c>
      <c r="H2507">
        <v>5298</v>
      </c>
      <c r="I2507">
        <v>6</v>
      </c>
      <c r="J2507">
        <v>6</v>
      </c>
      <c r="K2507">
        <v>0</v>
      </c>
      <c r="L2507" t="s">
        <v>8737</v>
      </c>
      <c r="M2507" t="s">
        <v>27</v>
      </c>
      <c r="N2507" t="s">
        <v>27</v>
      </c>
    </row>
    <row r="2508" spans="2:14" x14ac:dyDescent="0.35">
      <c r="B2508" t="s">
        <v>8725</v>
      </c>
      <c r="C2508" t="s">
        <v>8751</v>
      </c>
      <c r="D2508">
        <v>1151</v>
      </c>
      <c r="E2508">
        <v>2867</v>
      </c>
      <c r="F2508">
        <v>3</v>
      </c>
      <c r="G2508">
        <v>3</v>
      </c>
      <c r="H2508">
        <v>357</v>
      </c>
      <c r="I2508">
        <v>2</v>
      </c>
      <c r="J2508">
        <v>2</v>
      </c>
      <c r="K2508">
        <v>0</v>
      </c>
      <c r="L2508" t="s">
        <v>8737</v>
      </c>
      <c r="M2508" t="s">
        <v>37</v>
      </c>
      <c r="N2508" t="s">
        <v>37</v>
      </c>
    </row>
    <row r="2509" spans="2:14" x14ac:dyDescent="0.35">
      <c r="B2509" t="s">
        <v>8725</v>
      </c>
      <c r="C2509" t="s">
        <v>8751</v>
      </c>
      <c r="D2509">
        <v>1177</v>
      </c>
      <c r="E2509">
        <v>2774</v>
      </c>
      <c r="F2509">
        <v>4</v>
      </c>
      <c r="G2509">
        <v>4</v>
      </c>
      <c r="H2509">
        <v>4495</v>
      </c>
      <c r="I2509">
        <v>6</v>
      </c>
      <c r="J2509">
        <v>6</v>
      </c>
      <c r="K2509">
        <v>0</v>
      </c>
      <c r="L2509" t="s">
        <v>8737</v>
      </c>
      <c r="M2509" t="s">
        <v>57</v>
      </c>
      <c r="N2509" t="s">
        <v>57</v>
      </c>
    </row>
    <row r="2510" spans="2:14" x14ac:dyDescent="0.35">
      <c r="B2510" t="s">
        <v>8725</v>
      </c>
      <c r="C2510" t="s">
        <v>8751</v>
      </c>
      <c r="D2510">
        <v>1178</v>
      </c>
      <c r="E2510">
        <v>2685</v>
      </c>
      <c r="F2510">
        <v>5</v>
      </c>
      <c r="G2510">
        <v>5</v>
      </c>
      <c r="H2510">
        <v>57.98</v>
      </c>
      <c r="I2510">
        <v>7</v>
      </c>
      <c r="J2510">
        <v>7</v>
      </c>
      <c r="K2510">
        <v>0</v>
      </c>
      <c r="L2510" t="s">
        <v>8737</v>
      </c>
      <c r="M2510" t="s">
        <v>37</v>
      </c>
      <c r="N2510" t="s">
        <v>37</v>
      </c>
    </row>
    <row r="2511" spans="2:14" x14ac:dyDescent="0.35">
      <c r="B2511" t="s">
        <v>8725</v>
      </c>
      <c r="C2511" t="s">
        <v>8751</v>
      </c>
      <c r="D2511">
        <v>1179</v>
      </c>
      <c r="E2511">
        <v>2914</v>
      </c>
      <c r="F2511">
        <v>4</v>
      </c>
      <c r="G2511">
        <v>3</v>
      </c>
      <c r="H2511">
        <v>349.5</v>
      </c>
      <c r="I2511">
        <v>7</v>
      </c>
      <c r="J2511">
        <v>4</v>
      </c>
      <c r="K2511">
        <v>0</v>
      </c>
      <c r="L2511" t="s">
        <v>8737</v>
      </c>
      <c r="M2511" t="s">
        <v>47</v>
      </c>
      <c r="N2511" t="s">
        <v>47</v>
      </c>
    </row>
    <row r="2512" spans="2:14" x14ac:dyDescent="0.35">
      <c r="B2512" t="s">
        <v>8725</v>
      </c>
      <c r="C2512" t="s">
        <v>8751</v>
      </c>
      <c r="D2512">
        <v>1187</v>
      </c>
      <c r="E2512">
        <v>2888</v>
      </c>
      <c r="F2512">
        <v>3</v>
      </c>
      <c r="G2512">
        <v>3</v>
      </c>
      <c r="H2512">
        <v>3532</v>
      </c>
      <c r="I2512">
        <v>6</v>
      </c>
      <c r="J2512">
        <v>6</v>
      </c>
      <c r="K2512">
        <v>1</v>
      </c>
      <c r="L2512" t="s">
        <v>8737</v>
      </c>
      <c r="M2512" t="s">
        <v>47</v>
      </c>
      <c r="N2512" t="s">
        <v>27</v>
      </c>
    </row>
    <row r="2513" spans="2:14" x14ac:dyDescent="0.35">
      <c r="B2513" t="s">
        <v>8725</v>
      </c>
      <c r="C2513" t="s">
        <v>8751</v>
      </c>
      <c r="D2513">
        <v>1194</v>
      </c>
      <c r="E2513">
        <v>2696</v>
      </c>
      <c r="F2513">
        <v>5</v>
      </c>
      <c r="G2513">
        <v>5</v>
      </c>
      <c r="H2513">
        <v>59.98</v>
      </c>
      <c r="I2513">
        <v>7</v>
      </c>
      <c r="J2513">
        <v>7</v>
      </c>
      <c r="K2513">
        <v>0</v>
      </c>
      <c r="L2513" t="s">
        <v>8737</v>
      </c>
      <c r="M2513" t="s">
        <v>37</v>
      </c>
      <c r="N2513" t="s">
        <v>37</v>
      </c>
    </row>
    <row r="2514" spans="2:14" x14ac:dyDescent="0.35">
      <c r="B2514" t="s">
        <v>8725</v>
      </c>
      <c r="C2514" t="s">
        <v>8751</v>
      </c>
      <c r="D2514">
        <v>1200</v>
      </c>
      <c r="E2514">
        <v>2564</v>
      </c>
      <c r="F2514">
        <v>5</v>
      </c>
      <c r="G2514">
        <v>5</v>
      </c>
      <c r="H2514">
        <v>428</v>
      </c>
      <c r="I2514">
        <v>5</v>
      </c>
      <c r="J2514">
        <v>5</v>
      </c>
      <c r="K2514">
        <v>0</v>
      </c>
      <c r="L2514" t="s">
        <v>8737</v>
      </c>
      <c r="M2514" t="s">
        <v>47</v>
      </c>
      <c r="N2514" t="s">
        <v>47</v>
      </c>
    </row>
    <row r="2515" spans="2:14" x14ac:dyDescent="0.35">
      <c r="B2515" t="s">
        <v>8725</v>
      </c>
      <c r="C2515" t="s">
        <v>8751</v>
      </c>
      <c r="D2515">
        <v>1202</v>
      </c>
      <c r="E2515">
        <v>2782</v>
      </c>
      <c r="F2515">
        <v>4</v>
      </c>
      <c r="G2515">
        <v>4</v>
      </c>
      <c r="H2515">
        <v>3596</v>
      </c>
      <c r="I2515">
        <v>6</v>
      </c>
      <c r="J2515">
        <v>6</v>
      </c>
      <c r="K2515">
        <v>0</v>
      </c>
      <c r="L2515" t="s">
        <v>8737</v>
      </c>
      <c r="M2515" t="s">
        <v>84</v>
      </c>
      <c r="N2515" t="s">
        <v>84</v>
      </c>
    </row>
    <row r="2516" spans="2:14" x14ac:dyDescent="0.35">
      <c r="B2516" t="s">
        <v>8725</v>
      </c>
      <c r="C2516" t="s">
        <v>8751</v>
      </c>
      <c r="D2516">
        <v>1203</v>
      </c>
      <c r="E2516">
        <v>2697</v>
      </c>
      <c r="F2516">
        <v>5</v>
      </c>
      <c r="G2516">
        <v>5</v>
      </c>
      <c r="H2516">
        <v>2995</v>
      </c>
      <c r="I2516">
        <v>6</v>
      </c>
      <c r="J2516">
        <v>6</v>
      </c>
      <c r="K2516">
        <v>0</v>
      </c>
      <c r="L2516" t="s">
        <v>8737</v>
      </c>
      <c r="M2516" t="s">
        <v>37</v>
      </c>
      <c r="N2516" t="s">
        <v>37</v>
      </c>
    </row>
    <row r="2517" spans="2:14" x14ac:dyDescent="0.35">
      <c r="B2517" t="s">
        <v>8725</v>
      </c>
      <c r="C2517" t="s">
        <v>8751</v>
      </c>
      <c r="D2517">
        <v>1213</v>
      </c>
      <c r="E2517">
        <v>2701</v>
      </c>
      <c r="F2517">
        <v>4</v>
      </c>
      <c r="G2517">
        <v>4</v>
      </c>
      <c r="H2517">
        <v>128.97</v>
      </c>
      <c r="I2517">
        <v>7</v>
      </c>
      <c r="J2517">
        <v>7</v>
      </c>
      <c r="K2517">
        <v>0</v>
      </c>
      <c r="L2517" t="s">
        <v>8737</v>
      </c>
      <c r="M2517" t="s">
        <v>37</v>
      </c>
      <c r="N2517" t="s">
        <v>37</v>
      </c>
    </row>
    <row r="2518" spans="2:14" x14ac:dyDescent="0.35">
      <c r="B2518" t="s">
        <v>8725</v>
      </c>
      <c r="C2518" t="s">
        <v>8751</v>
      </c>
      <c r="D2518">
        <v>1219</v>
      </c>
      <c r="E2518">
        <v>2721</v>
      </c>
      <c r="F2518">
        <v>4</v>
      </c>
      <c r="G2518">
        <v>4</v>
      </c>
      <c r="H2518">
        <v>399</v>
      </c>
      <c r="I2518">
        <v>3</v>
      </c>
      <c r="J2518">
        <v>3</v>
      </c>
      <c r="K2518">
        <v>0</v>
      </c>
      <c r="L2518" t="s">
        <v>8737</v>
      </c>
      <c r="M2518" t="s">
        <v>47</v>
      </c>
      <c r="N2518" t="s">
        <v>47</v>
      </c>
    </row>
    <row r="2519" spans="2:14" x14ac:dyDescent="0.35">
      <c r="B2519" t="s">
        <v>8725</v>
      </c>
      <c r="C2519" t="s">
        <v>8751</v>
      </c>
      <c r="D2519">
        <v>1227</v>
      </c>
      <c r="E2519">
        <v>2898</v>
      </c>
      <c r="F2519">
        <v>3</v>
      </c>
      <c r="G2519">
        <v>3</v>
      </c>
      <c r="H2519">
        <v>39</v>
      </c>
      <c r="I2519">
        <v>4</v>
      </c>
      <c r="J2519">
        <v>4</v>
      </c>
      <c r="K2519">
        <v>0</v>
      </c>
      <c r="L2519" t="s">
        <v>8737</v>
      </c>
      <c r="M2519" t="s">
        <v>107</v>
      </c>
      <c r="N2519" t="s">
        <v>107</v>
      </c>
    </row>
    <row r="2520" spans="2:14" x14ac:dyDescent="0.35">
      <c r="B2520" t="s">
        <v>8725</v>
      </c>
      <c r="C2520" t="s">
        <v>8751</v>
      </c>
      <c r="D2520">
        <v>1244</v>
      </c>
      <c r="E2520">
        <v>2606</v>
      </c>
      <c r="F2520">
        <v>5</v>
      </c>
      <c r="G2520">
        <v>5</v>
      </c>
      <c r="H2520">
        <v>124.75</v>
      </c>
      <c r="I2520">
        <v>4</v>
      </c>
      <c r="J2520">
        <v>4</v>
      </c>
      <c r="K2520">
        <v>0</v>
      </c>
      <c r="L2520" t="s">
        <v>8737</v>
      </c>
      <c r="M2520" t="s">
        <v>27</v>
      </c>
      <c r="N2520" t="s">
        <v>27</v>
      </c>
    </row>
    <row r="2521" spans="2:14" x14ac:dyDescent="0.35">
      <c r="B2521" t="s">
        <v>8725</v>
      </c>
      <c r="C2521" t="s">
        <v>8751</v>
      </c>
      <c r="D2521">
        <v>1246</v>
      </c>
      <c r="E2521">
        <v>2804</v>
      </c>
      <c r="F2521">
        <v>4</v>
      </c>
      <c r="G2521">
        <v>4</v>
      </c>
      <c r="H2521">
        <v>1359.9</v>
      </c>
      <c r="I2521">
        <v>4</v>
      </c>
      <c r="J2521">
        <v>2</v>
      </c>
      <c r="K2521">
        <v>0</v>
      </c>
      <c r="L2521" t="s">
        <v>8737</v>
      </c>
      <c r="M2521" t="s">
        <v>27</v>
      </c>
      <c r="N2521" t="s">
        <v>27</v>
      </c>
    </row>
    <row r="2522" spans="2:14" x14ac:dyDescent="0.35">
      <c r="B2522" t="s">
        <v>8725</v>
      </c>
      <c r="C2522" t="s">
        <v>8751</v>
      </c>
      <c r="D2522">
        <v>1268</v>
      </c>
      <c r="E2522">
        <v>2791</v>
      </c>
      <c r="F2522">
        <v>4</v>
      </c>
      <c r="G2522">
        <v>4</v>
      </c>
      <c r="H2522">
        <v>15.98</v>
      </c>
      <c r="I2522">
        <v>1</v>
      </c>
      <c r="J2522">
        <v>1</v>
      </c>
      <c r="K2522">
        <v>0</v>
      </c>
      <c r="L2522" t="s">
        <v>8737</v>
      </c>
      <c r="M2522" t="s">
        <v>27</v>
      </c>
      <c r="N2522" t="s">
        <v>57</v>
      </c>
    </row>
    <row r="2523" spans="2:14" x14ac:dyDescent="0.35">
      <c r="B2523" t="s">
        <v>8725</v>
      </c>
      <c r="C2523" t="s">
        <v>8751</v>
      </c>
      <c r="D2523">
        <v>1270</v>
      </c>
      <c r="E2523">
        <v>2838</v>
      </c>
      <c r="F2523">
        <v>4</v>
      </c>
      <c r="G2523">
        <v>4</v>
      </c>
      <c r="H2523">
        <v>24.950000000000003</v>
      </c>
      <c r="I2523">
        <v>1</v>
      </c>
      <c r="J2523">
        <v>1</v>
      </c>
      <c r="K2523">
        <v>0</v>
      </c>
      <c r="L2523" t="s">
        <v>8737</v>
      </c>
      <c r="M2523" t="s">
        <v>137</v>
      </c>
      <c r="N2523" t="s">
        <v>137</v>
      </c>
    </row>
    <row r="2524" spans="2:14" x14ac:dyDescent="0.35">
      <c r="B2524" t="s">
        <v>8725</v>
      </c>
      <c r="C2524" t="s">
        <v>8751</v>
      </c>
      <c r="D2524">
        <v>1282</v>
      </c>
      <c r="E2524">
        <v>2889</v>
      </c>
      <c r="F2524">
        <v>3</v>
      </c>
      <c r="G2524">
        <v>3</v>
      </c>
      <c r="H2524">
        <v>78</v>
      </c>
      <c r="I2524">
        <v>4</v>
      </c>
      <c r="J2524">
        <v>4</v>
      </c>
      <c r="K2524">
        <v>0</v>
      </c>
      <c r="L2524" t="s">
        <v>8737</v>
      </c>
      <c r="M2524" t="s">
        <v>137</v>
      </c>
      <c r="N2524" t="s">
        <v>137</v>
      </c>
    </row>
    <row r="2525" spans="2:14" x14ac:dyDescent="0.35">
      <c r="B2525" t="s">
        <v>8725</v>
      </c>
      <c r="C2525" t="s">
        <v>8751</v>
      </c>
      <c r="D2525">
        <v>1284</v>
      </c>
      <c r="E2525">
        <v>2865</v>
      </c>
      <c r="F2525">
        <v>3</v>
      </c>
      <c r="G2525">
        <v>3</v>
      </c>
      <c r="H2525">
        <v>95.96</v>
      </c>
      <c r="I2525">
        <v>4</v>
      </c>
      <c r="J2525">
        <v>4</v>
      </c>
      <c r="K2525">
        <v>0</v>
      </c>
      <c r="L2525" t="s">
        <v>8737</v>
      </c>
      <c r="M2525" t="s">
        <v>27</v>
      </c>
      <c r="N2525" t="s">
        <v>27</v>
      </c>
    </row>
    <row r="2526" spans="2:14" x14ac:dyDescent="0.35">
      <c r="B2526" t="s">
        <v>8725</v>
      </c>
      <c r="C2526" t="s">
        <v>8751</v>
      </c>
      <c r="D2526">
        <v>1287</v>
      </c>
      <c r="E2526">
        <v>2872</v>
      </c>
      <c r="F2526">
        <v>3</v>
      </c>
      <c r="G2526">
        <v>3</v>
      </c>
      <c r="H2526">
        <v>125.69999999999999</v>
      </c>
      <c r="I2526">
        <v>4</v>
      </c>
      <c r="J2526">
        <v>4</v>
      </c>
      <c r="K2526">
        <v>0</v>
      </c>
      <c r="L2526" t="s">
        <v>8737</v>
      </c>
      <c r="M2526" t="s">
        <v>27</v>
      </c>
      <c r="N2526" t="s">
        <v>27</v>
      </c>
    </row>
    <row r="2527" spans="2:14" x14ac:dyDescent="0.35">
      <c r="B2527" t="s">
        <v>8725</v>
      </c>
      <c r="C2527" t="s">
        <v>8751</v>
      </c>
      <c r="D2527">
        <v>1291</v>
      </c>
      <c r="E2527">
        <v>2856</v>
      </c>
      <c r="F2527">
        <v>3</v>
      </c>
      <c r="G2527">
        <v>3</v>
      </c>
      <c r="H2527">
        <v>23.98</v>
      </c>
      <c r="I2527">
        <v>1</v>
      </c>
      <c r="J2527">
        <v>1</v>
      </c>
      <c r="K2527">
        <v>0</v>
      </c>
      <c r="L2527" t="s">
        <v>8737</v>
      </c>
      <c r="M2527" t="s">
        <v>27</v>
      </c>
      <c r="N2527" t="s">
        <v>27</v>
      </c>
    </row>
    <row r="2528" spans="2:14" x14ac:dyDescent="0.35">
      <c r="B2528" t="s">
        <v>8725</v>
      </c>
      <c r="C2528" t="s">
        <v>8751</v>
      </c>
      <c r="D2528">
        <v>1292</v>
      </c>
      <c r="E2528">
        <v>2940</v>
      </c>
      <c r="F2528">
        <v>3</v>
      </c>
      <c r="G2528">
        <v>3</v>
      </c>
      <c r="H2528">
        <v>2396</v>
      </c>
      <c r="I2528">
        <v>6</v>
      </c>
      <c r="J2528">
        <v>6</v>
      </c>
      <c r="K2528">
        <v>0</v>
      </c>
      <c r="L2528" t="s">
        <v>8737</v>
      </c>
      <c r="M2528" t="s">
        <v>137</v>
      </c>
      <c r="N2528" t="s">
        <v>137</v>
      </c>
    </row>
    <row r="2529" spans="2:14" x14ac:dyDescent="0.35">
      <c r="B2529" t="s">
        <v>8725</v>
      </c>
      <c r="C2529" t="s">
        <v>8751</v>
      </c>
      <c r="D2529">
        <v>1296</v>
      </c>
      <c r="E2529">
        <v>2674</v>
      </c>
      <c r="F2529">
        <v>5</v>
      </c>
      <c r="G2529">
        <v>5</v>
      </c>
      <c r="H2529">
        <v>74.97</v>
      </c>
      <c r="I2529">
        <v>4</v>
      </c>
      <c r="J2529">
        <v>4</v>
      </c>
      <c r="K2529">
        <v>0</v>
      </c>
      <c r="L2529" t="s">
        <v>8737</v>
      </c>
      <c r="M2529" t="s">
        <v>37</v>
      </c>
      <c r="N2529" t="s">
        <v>37</v>
      </c>
    </row>
    <row r="2530" spans="2:14" x14ac:dyDescent="0.35">
      <c r="B2530" t="s">
        <v>8725</v>
      </c>
      <c r="C2530" t="s">
        <v>8751</v>
      </c>
      <c r="D2530">
        <v>1298</v>
      </c>
      <c r="E2530">
        <v>2816</v>
      </c>
      <c r="F2530">
        <v>4</v>
      </c>
      <c r="G2530">
        <v>4</v>
      </c>
      <c r="H2530">
        <v>35.96</v>
      </c>
      <c r="I2530">
        <v>1</v>
      </c>
      <c r="J2530">
        <v>1</v>
      </c>
      <c r="K2530">
        <v>0</v>
      </c>
      <c r="L2530" t="s">
        <v>8737</v>
      </c>
      <c r="M2530" t="s">
        <v>27</v>
      </c>
      <c r="N2530" t="s">
        <v>27</v>
      </c>
    </row>
    <row r="2531" spans="2:14" x14ac:dyDescent="0.35">
      <c r="B2531" t="s">
        <v>8725</v>
      </c>
      <c r="C2531" t="s">
        <v>8751</v>
      </c>
      <c r="D2531">
        <v>1305</v>
      </c>
      <c r="E2531">
        <v>2706</v>
      </c>
      <c r="F2531">
        <v>4</v>
      </c>
      <c r="G2531">
        <v>4</v>
      </c>
      <c r="H2531">
        <v>44.95</v>
      </c>
      <c r="I2531">
        <v>1</v>
      </c>
      <c r="J2531">
        <v>1</v>
      </c>
      <c r="K2531">
        <v>0</v>
      </c>
      <c r="L2531" t="s">
        <v>8737</v>
      </c>
      <c r="M2531" t="s">
        <v>137</v>
      </c>
      <c r="N2531" t="s">
        <v>137</v>
      </c>
    </row>
    <row r="2532" spans="2:14" x14ac:dyDescent="0.35">
      <c r="B2532" t="s">
        <v>8725</v>
      </c>
      <c r="C2532" t="s">
        <v>8751</v>
      </c>
      <c r="D2532">
        <v>1308</v>
      </c>
      <c r="E2532">
        <v>2814</v>
      </c>
      <c r="F2532">
        <v>4</v>
      </c>
      <c r="G2532">
        <v>4</v>
      </c>
      <c r="H2532">
        <v>128.97</v>
      </c>
      <c r="I2532">
        <v>7</v>
      </c>
      <c r="J2532">
        <v>7</v>
      </c>
      <c r="K2532">
        <v>0</v>
      </c>
      <c r="L2532" t="s">
        <v>8737</v>
      </c>
      <c r="M2532" t="s">
        <v>137</v>
      </c>
      <c r="N2532" t="s">
        <v>137</v>
      </c>
    </row>
    <row r="2533" spans="2:14" x14ac:dyDescent="0.35">
      <c r="B2533" t="s">
        <v>8725</v>
      </c>
      <c r="C2533" t="s">
        <v>8751</v>
      </c>
      <c r="D2533">
        <v>1311</v>
      </c>
      <c r="E2533">
        <v>2687</v>
      </c>
      <c r="F2533">
        <v>5</v>
      </c>
      <c r="G2533">
        <v>5</v>
      </c>
      <c r="H2533">
        <v>65.900000000000006</v>
      </c>
      <c r="I2533">
        <v>7</v>
      </c>
      <c r="J2533">
        <v>7</v>
      </c>
      <c r="K2533">
        <v>0</v>
      </c>
      <c r="L2533" t="s">
        <v>8737</v>
      </c>
      <c r="M2533" t="s">
        <v>47</v>
      </c>
      <c r="N2533" t="s">
        <v>47</v>
      </c>
    </row>
    <row r="2534" spans="2:14" x14ac:dyDescent="0.35">
      <c r="B2534" t="s">
        <v>8725</v>
      </c>
      <c r="C2534" t="s">
        <v>8751</v>
      </c>
      <c r="D2534">
        <v>1322</v>
      </c>
      <c r="E2534">
        <v>2703</v>
      </c>
      <c r="F2534">
        <v>4</v>
      </c>
      <c r="G2534">
        <v>4</v>
      </c>
      <c r="H2534">
        <v>49.9</v>
      </c>
      <c r="I2534">
        <v>4</v>
      </c>
      <c r="J2534">
        <v>4</v>
      </c>
      <c r="K2534">
        <v>0</v>
      </c>
      <c r="L2534" t="s">
        <v>8737</v>
      </c>
      <c r="M2534" t="s">
        <v>47</v>
      </c>
      <c r="N2534" t="s">
        <v>47</v>
      </c>
    </row>
    <row r="2535" spans="2:14" x14ac:dyDescent="0.35">
      <c r="B2535" t="s">
        <v>8725</v>
      </c>
      <c r="C2535" t="s">
        <v>8751</v>
      </c>
      <c r="D2535">
        <v>1324</v>
      </c>
      <c r="E2535">
        <v>2832</v>
      </c>
      <c r="F2535">
        <v>4</v>
      </c>
      <c r="G2535">
        <v>4</v>
      </c>
      <c r="H2535">
        <v>675</v>
      </c>
      <c r="I2535">
        <v>5</v>
      </c>
      <c r="J2535">
        <v>5</v>
      </c>
      <c r="K2535">
        <v>0</v>
      </c>
      <c r="L2535" t="s">
        <v>8737</v>
      </c>
      <c r="M2535" t="s">
        <v>27</v>
      </c>
      <c r="N2535" t="s">
        <v>27</v>
      </c>
    </row>
    <row r="2536" spans="2:14" x14ac:dyDescent="0.35">
      <c r="B2536" t="s">
        <v>8725</v>
      </c>
      <c r="C2536" t="s">
        <v>8751</v>
      </c>
      <c r="D2536">
        <v>1331</v>
      </c>
      <c r="E2536">
        <v>2825</v>
      </c>
      <c r="F2536">
        <v>4</v>
      </c>
      <c r="G2536">
        <v>4</v>
      </c>
      <c r="H2536">
        <v>31</v>
      </c>
      <c r="I2536">
        <v>4</v>
      </c>
      <c r="J2536">
        <v>4</v>
      </c>
      <c r="K2536">
        <v>0</v>
      </c>
      <c r="L2536" t="s">
        <v>8737</v>
      </c>
      <c r="M2536" t="s">
        <v>84</v>
      </c>
      <c r="N2536" t="s">
        <v>84</v>
      </c>
    </row>
    <row r="2537" spans="2:14" x14ac:dyDescent="0.35">
      <c r="B2537" t="s">
        <v>8725</v>
      </c>
      <c r="C2537" t="s">
        <v>8751</v>
      </c>
      <c r="D2537">
        <v>1337</v>
      </c>
      <c r="E2537">
        <v>2731</v>
      </c>
      <c r="F2537">
        <v>5</v>
      </c>
      <c r="G2537">
        <v>4</v>
      </c>
      <c r="H2537">
        <v>2994</v>
      </c>
      <c r="I2537">
        <v>7</v>
      </c>
      <c r="J2537">
        <v>3</v>
      </c>
      <c r="K2537">
        <v>0</v>
      </c>
      <c r="L2537" t="s">
        <v>8737</v>
      </c>
      <c r="M2537" t="s">
        <v>27</v>
      </c>
      <c r="N2537" t="s">
        <v>27</v>
      </c>
    </row>
    <row r="2538" spans="2:14" x14ac:dyDescent="0.35">
      <c r="B2538" t="s">
        <v>8725</v>
      </c>
      <c r="C2538" t="s">
        <v>8751</v>
      </c>
      <c r="D2538">
        <v>1346</v>
      </c>
      <c r="E2538">
        <v>2946</v>
      </c>
      <c r="F2538">
        <v>3</v>
      </c>
      <c r="G2538">
        <v>3</v>
      </c>
      <c r="H2538">
        <v>50.97</v>
      </c>
      <c r="I2538">
        <v>4</v>
      </c>
      <c r="J2538">
        <v>4</v>
      </c>
      <c r="K2538">
        <v>1</v>
      </c>
      <c r="L2538" t="s">
        <v>8737</v>
      </c>
      <c r="M2538" t="s">
        <v>47</v>
      </c>
      <c r="N2538" t="s">
        <v>107</v>
      </c>
    </row>
    <row r="2539" spans="2:14" x14ac:dyDescent="0.35">
      <c r="B2539" t="s">
        <v>8725</v>
      </c>
      <c r="C2539" t="s">
        <v>8751</v>
      </c>
      <c r="D2539">
        <v>1351</v>
      </c>
      <c r="E2539">
        <v>2723</v>
      </c>
      <c r="F2539">
        <v>4</v>
      </c>
      <c r="G2539">
        <v>4</v>
      </c>
      <c r="H2539">
        <v>980</v>
      </c>
      <c r="I2539">
        <v>5</v>
      </c>
      <c r="J2539">
        <v>5</v>
      </c>
      <c r="K2539">
        <v>0</v>
      </c>
      <c r="L2539" t="s">
        <v>8737</v>
      </c>
      <c r="M2539" t="s">
        <v>27</v>
      </c>
      <c r="N2539" t="s">
        <v>27</v>
      </c>
    </row>
    <row r="2540" spans="2:14" x14ac:dyDescent="0.35">
      <c r="B2540" t="s">
        <v>8725</v>
      </c>
      <c r="C2540" t="s">
        <v>8751</v>
      </c>
      <c r="D2540">
        <v>1366</v>
      </c>
      <c r="E2540">
        <v>2837</v>
      </c>
      <c r="F2540">
        <v>4</v>
      </c>
      <c r="G2540">
        <v>4</v>
      </c>
      <c r="H2540">
        <v>428</v>
      </c>
      <c r="I2540">
        <v>5</v>
      </c>
      <c r="J2540">
        <v>5</v>
      </c>
      <c r="K2540">
        <v>0</v>
      </c>
      <c r="L2540" t="s">
        <v>8737</v>
      </c>
      <c r="M2540" t="s">
        <v>84</v>
      </c>
      <c r="N2540" t="s">
        <v>84</v>
      </c>
    </row>
    <row r="2541" spans="2:14" x14ac:dyDescent="0.35">
      <c r="B2541" t="s">
        <v>8725</v>
      </c>
      <c r="C2541" t="s">
        <v>8751</v>
      </c>
      <c r="D2541">
        <v>1368</v>
      </c>
      <c r="E2541">
        <v>2831</v>
      </c>
      <c r="F2541">
        <v>4</v>
      </c>
      <c r="G2541">
        <v>4</v>
      </c>
      <c r="H2541">
        <v>25.98</v>
      </c>
      <c r="I2541">
        <v>4</v>
      </c>
      <c r="J2541">
        <v>4</v>
      </c>
      <c r="K2541">
        <v>0</v>
      </c>
      <c r="L2541" t="s">
        <v>8737</v>
      </c>
      <c r="M2541" t="s">
        <v>84</v>
      </c>
      <c r="N2541" t="s">
        <v>84</v>
      </c>
    </row>
    <row r="2542" spans="2:14" x14ac:dyDescent="0.35">
      <c r="B2542" t="s">
        <v>8725</v>
      </c>
      <c r="C2542" t="s">
        <v>8751</v>
      </c>
      <c r="D2542">
        <v>1369</v>
      </c>
      <c r="E2542">
        <v>2807</v>
      </c>
      <c r="F2542">
        <v>4</v>
      </c>
      <c r="G2542">
        <v>4</v>
      </c>
      <c r="H2542">
        <v>110</v>
      </c>
      <c r="I2542">
        <v>7</v>
      </c>
      <c r="J2542">
        <v>7</v>
      </c>
      <c r="K2542">
        <v>0</v>
      </c>
      <c r="L2542" t="s">
        <v>8737</v>
      </c>
      <c r="M2542" t="s">
        <v>27</v>
      </c>
      <c r="N2542" t="s">
        <v>27</v>
      </c>
    </row>
    <row r="2543" spans="2:14" x14ac:dyDescent="0.35">
      <c r="B2543" t="s">
        <v>8725</v>
      </c>
      <c r="C2543" t="s">
        <v>8751</v>
      </c>
      <c r="D2543">
        <v>1370</v>
      </c>
      <c r="E2543">
        <v>2820</v>
      </c>
      <c r="F2543">
        <v>4</v>
      </c>
      <c r="G2543">
        <v>4</v>
      </c>
      <c r="H2543">
        <v>675</v>
      </c>
      <c r="I2543">
        <v>5</v>
      </c>
      <c r="J2543">
        <v>5</v>
      </c>
      <c r="K2543">
        <v>0</v>
      </c>
      <c r="L2543" t="s">
        <v>8737</v>
      </c>
      <c r="M2543" t="s">
        <v>47</v>
      </c>
      <c r="N2543" t="s">
        <v>47</v>
      </c>
    </row>
    <row r="2544" spans="2:14" x14ac:dyDescent="0.35">
      <c r="B2544" t="s">
        <v>8725</v>
      </c>
      <c r="C2544" t="s">
        <v>8751</v>
      </c>
      <c r="D2544">
        <v>1380</v>
      </c>
      <c r="E2544">
        <v>2621</v>
      </c>
      <c r="F2544">
        <v>5</v>
      </c>
      <c r="G2544">
        <v>5</v>
      </c>
      <c r="H2544">
        <v>1996</v>
      </c>
      <c r="I2544">
        <v>3</v>
      </c>
      <c r="J2544">
        <v>3</v>
      </c>
      <c r="K2544">
        <v>0</v>
      </c>
      <c r="L2544" t="s">
        <v>8737</v>
      </c>
      <c r="M2544" t="s">
        <v>84</v>
      </c>
      <c r="N2544" t="s">
        <v>84</v>
      </c>
    </row>
    <row r="2545" spans="2:14" x14ac:dyDescent="0.35">
      <c r="B2545" t="s">
        <v>8725</v>
      </c>
      <c r="C2545" t="s">
        <v>8751</v>
      </c>
      <c r="D2545">
        <v>1381</v>
      </c>
      <c r="E2545">
        <v>2766</v>
      </c>
      <c r="F2545">
        <v>4</v>
      </c>
      <c r="G2545">
        <v>4</v>
      </c>
      <c r="H2545">
        <v>269.70000000000005</v>
      </c>
      <c r="I2545">
        <v>7</v>
      </c>
      <c r="J2545">
        <v>7</v>
      </c>
      <c r="K2545">
        <v>0</v>
      </c>
      <c r="L2545" t="s">
        <v>8737</v>
      </c>
      <c r="M2545" t="s">
        <v>107</v>
      </c>
      <c r="N2545" t="s">
        <v>107</v>
      </c>
    </row>
    <row r="2546" spans="2:14" x14ac:dyDescent="0.35">
      <c r="B2546" t="s">
        <v>8725</v>
      </c>
      <c r="C2546" t="s">
        <v>8751</v>
      </c>
      <c r="D2546">
        <v>1385</v>
      </c>
      <c r="E2546">
        <v>2949</v>
      </c>
      <c r="F2546">
        <v>3</v>
      </c>
      <c r="G2546">
        <v>3</v>
      </c>
      <c r="H2546">
        <v>7.99</v>
      </c>
      <c r="I2546">
        <v>1</v>
      </c>
      <c r="J2546">
        <v>1</v>
      </c>
      <c r="K2546">
        <v>0</v>
      </c>
      <c r="L2546" t="s">
        <v>8737</v>
      </c>
      <c r="M2546" t="s">
        <v>47</v>
      </c>
      <c r="N2546" t="s">
        <v>47</v>
      </c>
    </row>
    <row r="2547" spans="2:14" x14ac:dyDescent="0.35">
      <c r="B2547" t="s">
        <v>8725</v>
      </c>
      <c r="C2547" t="s">
        <v>8751</v>
      </c>
      <c r="D2547">
        <v>1386</v>
      </c>
      <c r="E2547">
        <v>2855</v>
      </c>
      <c r="F2547">
        <v>3</v>
      </c>
      <c r="G2547">
        <v>3</v>
      </c>
      <c r="H2547">
        <v>143.94</v>
      </c>
      <c r="I2547">
        <v>4</v>
      </c>
      <c r="J2547">
        <v>4</v>
      </c>
      <c r="K2547">
        <v>0</v>
      </c>
      <c r="L2547" t="s">
        <v>8737</v>
      </c>
      <c r="M2547" t="s">
        <v>137</v>
      </c>
      <c r="N2547" t="s">
        <v>137</v>
      </c>
    </row>
    <row r="2548" spans="2:14" x14ac:dyDescent="0.35">
      <c r="B2548" t="s">
        <v>8725</v>
      </c>
      <c r="C2548" t="s">
        <v>8751</v>
      </c>
      <c r="D2548">
        <v>1392</v>
      </c>
      <c r="E2548">
        <v>2603</v>
      </c>
      <c r="F2548">
        <v>5</v>
      </c>
      <c r="G2548">
        <v>5</v>
      </c>
      <c r="H2548">
        <v>1070</v>
      </c>
      <c r="I2548">
        <v>5</v>
      </c>
      <c r="J2548">
        <v>5</v>
      </c>
      <c r="K2548">
        <v>0</v>
      </c>
      <c r="L2548" t="s">
        <v>8737</v>
      </c>
      <c r="M2548" t="s">
        <v>27</v>
      </c>
      <c r="N2548" t="s">
        <v>27</v>
      </c>
    </row>
    <row r="2549" spans="2:14" x14ac:dyDescent="0.35">
      <c r="B2549" t="s">
        <v>8725</v>
      </c>
      <c r="C2549" t="s">
        <v>8751</v>
      </c>
      <c r="D2549">
        <v>1395</v>
      </c>
      <c r="E2549">
        <v>2772</v>
      </c>
      <c r="F2549">
        <v>4</v>
      </c>
      <c r="G2549">
        <v>4</v>
      </c>
      <c r="H2549">
        <v>74.849999999999994</v>
      </c>
      <c r="I2549">
        <v>4</v>
      </c>
      <c r="J2549">
        <v>4</v>
      </c>
      <c r="K2549">
        <v>0</v>
      </c>
      <c r="L2549" t="s">
        <v>8737</v>
      </c>
      <c r="M2549" t="s">
        <v>84</v>
      </c>
      <c r="N2549" t="s">
        <v>84</v>
      </c>
    </row>
    <row r="2550" spans="2:14" x14ac:dyDescent="0.35">
      <c r="B2550" t="s">
        <v>8725</v>
      </c>
      <c r="C2550" t="s">
        <v>8751</v>
      </c>
      <c r="D2550">
        <v>1399</v>
      </c>
      <c r="E2550">
        <v>2768</v>
      </c>
      <c r="F2550">
        <v>4</v>
      </c>
      <c r="G2550">
        <v>4</v>
      </c>
      <c r="H2550">
        <v>35</v>
      </c>
      <c r="I2550">
        <v>4</v>
      </c>
      <c r="J2550">
        <v>4</v>
      </c>
      <c r="K2550">
        <v>0</v>
      </c>
      <c r="L2550" t="s">
        <v>8737</v>
      </c>
      <c r="M2550" t="s">
        <v>27</v>
      </c>
      <c r="N2550" t="s">
        <v>27</v>
      </c>
    </row>
    <row r="2551" spans="2:14" x14ac:dyDescent="0.35">
      <c r="B2551" t="s">
        <v>8725</v>
      </c>
      <c r="C2551" t="s">
        <v>8751</v>
      </c>
      <c r="D2551">
        <v>1404</v>
      </c>
      <c r="E2551">
        <v>2871</v>
      </c>
      <c r="F2551">
        <v>3</v>
      </c>
      <c r="G2551">
        <v>3</v>
      </c>
      <c r="H2551">
        <v>1500</v>
      </c>
      <c r="I2551">
        <v>3</v>
      </c>
      <c r="J2551">
        <v>3</v>
      </c>
      <c r="K2551">
        <v>0</v>
      </c>
      <c r="L2551" t="s">
        <v>8737</v>
      </c>
      <c r="M2551" t="s">
        <v>27</v>
      </c>
      <c r="N2551" t="s">
        <v>27</v>
      </c>
    </row>
    <row r="2552" spans="2:14" x14ac:dyDescent="0.35">
      <c r="B2552" t="s">
        <v>8725</v>
      </c>
      <c r="C2552" t="s">
        <v>8751</v>
      </c>
      <c r="D2552">
        <v>1406</v>
      </c>
      <c r="E2552">
        <v>2917</v>
      </c>
      <c r="F2552">
        <v>3</v>
      </c>
      <c r="G2552">
        <v>3</v>
      </c>
      <c r="H2552">
        <v>8283</v>
      </c>
      <c r="I2552">
        <v>6</v>
      </c>
      <c r="J2552">
        <v>2</v>
      </c>
      <c r="K2552">
        <v>0</v>
      </c>
      <c r="L2552" t="s">
        <v>8737</v>
      </c>
      <c r="M2552" t="s">
        <v>107</v>
      </c>
      <c r="N2552" t="s">
        <v>107</v>
      </c>
    </row>
    <row r="2553" spans="2:14" x14ac:dyDescent="0.35">
      <c r="B2553" t="s">
        <v>8725</v>
      </c>
      <c r="C2553" t="s">
        <v>8751</v>
      </c>
      <c r="D2553">
        <v>1412</v>
      </c>
      <c r="E2553">
        <v>2608</v>
      </c>
      <c r="F2553">
        <v>5</v>
      </c>
      <c r="G2553">
        <v>5</v>
      </c>
      <c r="H2553">
        <v>124.75</v>
      </c>
      <c r="I2553">
        <v>4</v>
      </c>
      <c r="J2553">
        <v>4</v>
      </c>
      <c r="K2553">
        <v>0</v>
      </c>
      <c r="L2553" t="s">
        <v>8737</v>
      </c>
      <c r="M2553" t="s">
        <v>37</v>
      </c>
      <c r="N2553" t="s">
        <v>57</v>
      </c>
    </row>
    <row r="2554" spans="2:14" x14ac:dyDescent="0.35">
      <c r="B2554" t="s">
        <v>8725</v>
      </c>
      <c r="C2554" t="s">
        <v>8751</v>
      </c>
      <c r="D2554">
        <v>1413</v>
      </c>
      <c r="E2554">
        <v>2806</v>
      </c>
      <c r="F2554">
        <v>4</v>
      </c>
      <c r="G2554">
        <v>4</v>
      </c>
      <c r="H2554">
        <v>3294</v>
      </c>
      <c r="I2554">
        <v>6</v>
      </c>
      <c r="J2554">
        <v>6</v>
      </c>
      <c r="K2554">
        <v>0</v>
      </c>
      <c r="L2554" t="s">
        <v>8737</v>
      </c>
      <c r="M2554" t="s">
        <v>27</v>
      </c>
      <c r="N2554" t="s">
        <v>27</v>
      </c>
    </row>
    <row r="2555" spans="2:14" x14ac:dyDescent="0.35">
      <c r="B2555" t="s">
        <v>8725</v>
      </c>
      <c r="C2555" t="s">
        <v>8751</v>
      </c>
      <c r="D2555">
        <v>1425</v>
      </c>
      <c r="E2555">
        <v>2620</v>
      </c>
      <c r="F2555">
        <v>5</v>
      </c>
      <c r="G2555">
        <v>5</v>
      </c>
      <c r="H2555">
        <v>99.949999999999989</v>
      </c>
      <c r="I2555">
        <v>4</v>
      </c>
      <c r="J2555">
        <v>4</v>
      </c>
      <c r="K2555">
        <v>0</v>
      </c>
      <c r="L2555" t="s">
        <v>8737</v>
      </c>
      <c r="M2555" t="s">
        <v>37</v>
      </c>
      <c r="N2555" t="s">
        <v>37</v>
      </c>
    </row>
    <row r="2556" spans="2:14" x14ac:dyDescent="0.35">
      <c r="B2556" t="s">
        <v>8725</v>
      </c>
      <c r="C2556" t="s">
        <v>8751</v>
      </c>
      <c r="D2556">
        <v>1433</v>
      </c>
      <c r="E2556">
        <v>2638</v>
      </c>
      <c r="F2556">
        <v>5</v>
      </c>
      <c r="G2556">
        <v>5</v>
      </c>
      <c r="H2556">
        <v>750</v>
      </c>
      <c r="I2556">
        <v>3</v>
      </c>
      <c r="J2556">
        <v>3</v>
      </c>
      <c r="K2556">
        <v>0</v>
      </c>
      <c r="L2556" t="s">
        <v>8737</v>
      </c>
      <c r="M2556" t="s">
        <v>27</v>
      </c>
      <c r="N2556" t="s">
        <v>27</v>
      </c>
    </row>
    <row r="2557" spans="2:14" x14ac:dyDescent="0.35">
      <c r="B2557" t="s">
        <v>8725</v>
      </c>
      <c r="C2557" t="s">
        <v>8751</v>
      </c>
      <c r="D2557">
        <v>1438</v>
      </c>
      <c r="E2557">
        <v>2788</v>
      </c>
      <c r="F2557">
        <v>4</v>
      </c>
      <c r="G2557">
        <v>4</v>
      </c>
      <c r="H2557">
        <v>32.97</v>
      </c>
      <c r="I2557">
        <v>1</v>
      </c>
      <c r="J2557">
        <v>1</v>
      </c>
      <c r="K2557">
        <v>0</v>
      </c>
      <c r="L2557" t="s">
        <v>8737</v>
      </c>
      <c r="M2557" t="s">
        <v>107</v>
      </c>
      <c r="N2557" t="s">
        <v>107</v>
      </c>
    </row>
    <row r="2558" spans="2:14" x14ac:dyDescent="0.35">
      <c r="B2558" t="s">
        <v>8725</v>
      </c>
      <c r="C2558" t="s">
        <v>8751</v>
      </c>
      <c r="D2558">
        <v>1440</v>
      </c>
      <c r="E2558">
        <v>2808</v>
      </c>
      <c r="F2558">
        <v>4</v>
      </c>
      <c r="G2558">
        <v>4</v>
      </c>
      <c r="H2558">
        <v>27.98</v>
      </c>
      <c r="I2558">
        <v>4</v>
      </c>
      <c r="J2558">
        <v>4</v>
      </c>
      <c r="K2558">
        <v>0</v>
      </c>
      <c r="L2558" t="s">
        <v>8737</v>
      </c>
      <c r="M2558" t="s">
        <v>137</v>
      </c>
      <c r="N2558" t="s">
        <v>137</v>
      </c>
    </row>
    <row r="2559" spans="2:14" x14ac:dyDescent="0.35">
      <c r="B2559" t="s">
        <v>8725</v>
      </c>
      <c r="C2559" t="s">
        <v>8751</v>
      </c>
      <c r="D2559">
        <v>1441</v>
      </c>
      <c r="E2559">
        <v>2902</v>
      </c>
      <c r="F2559">
        <v>3</v>
      </c>
      <c r="G2559">
        <v>3</v>
      </c>
      <c r="H2559">
        <v>5720</v>
      </c>
      <c r="I2559">
        <v>6</v>
      </c>
      <c r="J2559">
        <v>5</v>
      </c>
      <c r="K2559">
        <v>0</v>
      </c>
      <c r="L2559" t="s">
        <v>8737</v>
      </c>
      <c r="M2559" t="s">
        <v>27</v>
      </c>
      <c r="N2559" t="s">
        <v>27</v>
      </c>
    </row>
    <row r="2560" spans="2:14" x14ac:dyDescent="0.35">
      <c r="B2560" t="s">
        <v>8725</v>
      </c>
      <c r="C2560" t="s">
        <v>8751</v>
      </c>
      <c r="D2560">
        <v>1461</v>
      </c>
      <c r="E2560">
        <v>2755</v>
      </c>
      <c r="F2560">
        <v>4</v>
      </c>
      <c r="G2560">
        <v>4</v>
      </c>
      <c r="H2560">
        <v>249.75</v>
      </c>
      <c r="I2560">
        <v>7</v>
      </c>
      <c r="J2560">
        <v>7</v>
      </c>
      <c r="K2560">
        <v>0</v>
      </c>
      <c r="L2560" t="s">
        <v>8737</v>
      </c>
      <c r="M2560" t="s">
        <v>37</v>
      </c>
      <c r="N2560" t="s">
        <v>84</v>
      </c>
    </row>
    <row r="2561" spans="2:14" x14ac:dyDescent="0.35">
      <c r="B2561" t="s">
        <v>8725</v>
      </c>
      <c r="C2561" t="s">
        <v>8751</v>
      </c>
      <c r="D2561">
        <v>1478</v>
      </c>
      <c r="E2561">
        <v>2910</v>
      </c>
      <c r="F2561">
        <v>3</v>
      </c>
      <c r="G2561">
        <v>3</v>
      </c>
      <c r="H2561">
        <v>162</v>
      </c>
      <c r="I2561">
        <v>2</v>
      </c>
      <c r="J2561">
        <v>2</v>
      </c>
      <c r="K2561">
        <v>0</v>
      </c>
      <c r="L2561" t="s">
        <v>8737</v>
      </c>
      <c r="M2561" t="s">
        <v>47</v>
      </c>
      <c r="N2561" t="s">
        <v>47</v>
      </c>
    </row>
    <row r="2562" spans="2:14" x14ac:dyDescent="0.35">
      <c r="B2562" t="s">
        <v>8725</v>
      </c>
      <c r="C2562" t="s">
        <v>8751</v>
      </c>
      <c r="D2562">
        <v>1489</v>
      </c>
      <c r="E2562">
        <v>2841</v>
      </c>
      <c r="F2562">
        <v>3</v>
      </c>
      <c r="G2562">
        <v>3</v>
      </c>
      <c r="H2562">
        <v>26.97</v>
      </c>
      <c r="I2562">
        <v>1</v>
      </c>
      <c r="J2562">
        <v>1</v>
      </c>
      <c r="K2562">
        <v>0</v>
      </c>
      <c r="L2562" t="s">
        <v>8737</v>
      </c>
      <c r="M2562" t="s">
        <v>57</v>
      </c>
      <c r="N2562" t="s">
        <v>57</v>
      </c>
    </row>
    <row r="2563" spans="2:14" x14ac:dyDescent="0.35">
      <c r="B2563" t="s">
        <v>8725</v>
      </c>
      <c r="C2563" t="s">
        <v>8751</v>
      </c>
      <c r="D2563">
        <v>1490</v>
      </c>
      <c r="E2563">
        <v>2878</v>
      </c>
      <c r="F2563">
        <v>3</v>
      </c>
      <c r="G2563">
        <v>3</v>
      </c>
      <c r="H2563">
        <v>59.96</v>
      </c>
      <c r="I2563">
        <v>4</v>
      </c>
      <c r="J2563">
        <v>4</v>
      </c>
      <c r="K2563">
        <v>0</v>
      </c>
      <c r="L2563" t="s">
        <v>8737</v>
      </c>
      <c r="M2563" t="s">
        <v>137</v>
      </c>
      <c r="N2563" t="s">
        <v>137</v>
      </c>
    </row>
    <row r="2564" spans="2:14" x14ac:dyDescent="0.35">
      <c r="B2564" t="s">
        <v>8725</v>
      </c>
      <c r="C2564" t="s">
        <v>8751</v>
      </c>
      <c r="D2564">
        <v>1497</v>
      </c>
      <c r="E2564">
        <v>2673</v>
      </c>
      <c r="F2564">
        <v>5</v>
      </c>
      <c r="G2564">
        <v>5</v>
      </c>
      <c r="H2564">
        <v>110</v>
      </c>
      <c r="I2564">
        <v>7</v>
      </c>
      <c r="J2564">
        <v>7</v>
      </c>
      <c r="K2564">
        <v>0</v>
      </c>
      <c r="L2564" t="s">
        <v>8737</v>
      </c>
      <c r="M2564" t="s">
        <v>27</v>
      </c>
      <c r="N2564" t="s">
        <v>27</v>
      </c>
    </row>
    <row r="2565" spans="2:14" x14ac:dyDescent="0.35">
      <c r="B2565" t="s">
        <v>8725</v>
      </c>
      <c r="C2565" t="s">
        <v>8751</v>
      </c>
      <c r="D2565">
        <v>1513</v>
      </c>
      <c r="E2565">
        <v>2758</v>
      </c>
      <c r="F2565">
        <v>4</v>
      </c>
      <c r="G2565">
        <v>4</v>
      </c>
      <c r="H2565">
        <v>276</v>
      </c>
      <c r="I2565">
        <v>2</v>
      </c>
      <c r="J2565">
        <v>2</v>
      </c>
      <c r="K2565">
        <v>0</v>
      </c>
      <c r="L2565" t="s">
        <v>8737</v>
      </c>
      <c r="M2565" t="s">
        <v>47</v>
      </c>
      <c r="N2565" t="s">
        <v>47</v>
      </c>
    </row>
    <row r="2566" spans="2:14" x14ac:dyDescent="0.35">
      <c r="B2566" t="s">
        <v>8725</v>
      </c>
      <c r="C2566" t="s">
        <v>8751</v>
      </c>
      <c r="D2566">
        <v>1524</v>
      </c>
      <c r="E2566">
        <v>2672</v>
      </c>
      <c r="F2566">
        <v>5</v>
      </c>
      <c r="G2566">
        <v>5</v>
      </c>
      <c r="H2566">
        <v>756</v>
      </c>
      <c r="I2566">
        <v>5</v>
      </c>
      <c r="J2566">
        <v>5</v>
      </c>
      <c r="K2566">
        <v>0</v>
      </c>
      <c r="L2566" t="s">
        <v>8737</v>
      </c>
      <c r="M2566" t="s">
        <v>57</v>
      </c>
      <c r="N2566" t="s">
        <v>57</v>
      </c>
    </row>
    <row r="2567" spans="2:14" x14ac:dyDescent="0.35">
      <c r="B2567" t="s">
        <v>8725</v>
      </c>
      <c r="C2567" t="s">
        <v>8751</v>
      </c>
      <c r="D2567">
        <v>1526</v>
      </c>
      <c r="E2567">
        <v>2792</v>
      </c>
      <c r="F2567">
        <v>4</v>
      </c>
      <c r="G2567">
        <v>4</v>
      </c>
      <c r="H2567">
        <v>2796</v>
      </c>
      <c r="I2567">
        <v>6</v>
      </c>
      <c r="J2567">
        <v>6</v>
      </c>
      <c r="K2567">
        <v>0</v>
      </c>
      <c r="L2567" t="s">
        <v>8737</v>
      </c>
      <c r="M2567" t="s">
        <v>84</v>
      </c>
      <c r="N2567" t="s">
        <v>84</v>
      </c>
    </row>
    <row r="2568" spans="2:14" x14ac:dyDescent="0.35">
      <c r="B2568" t="s">
        <v>8725</v>
      </c>
      <c r="C2568" t="s">
        <v>8751</v>
      </c>
      <c r="D2568">
        <v>1531</v>
      </c>
      <c r="E2568">
        <v>2617</v>
      </c>
      <c r="F2568">
        <v>5</v>
      </c>
      <c r="G2568">
        <v>5</v>
      </c>
      <c r="H2568">
        <v>104.97</v>
      </c>
      <c r="I2568">
        <v>7</v>
      </c>
      <c r="J2568">
        <v>7</v>
      </c>
      <c r="K2568">
        <v>0</v>
      </c>
      <c r="L2568" t="s">
        <v>8737</v>
      </c>
      <c r="M2568" t="s">
        <v>37</v>
      </c>
      <c r="N2568" t="s">
        <v>37</v>
      </c>
    </row>
    <row r="2569" spans="2:14" x14ac:dyDescent="0.35">
      <c r="B2569" t="s">
        <v>8725</v>
      </c>
      <c r="C2569" t="s">
        <v>8751</v>
      </c>
      <c r="D2569">
        <v>1532</v>
      </c>
      <c r="E2569">
        <v>2737</v>
      </c>
      <c r="F2569">
        <v>4</v>
      </c>
      <c r="G2569">
        <v>4</v>
      </c>
      <c r="H2569">
        <v>675</v>
      </c>
      <c r="I2569">
        <v>5</v>
      </c>
      <c r="J2569">
        <v>5</v>
      </c>
      <c r="K2569">
        <v>0</v>
      </c>
      <c r="L2569" t="s">
        <v>8737</v>
      </c>
      <c r="M2569" t="s">
        <v>47</v>
      </c>
      <c r="N2569" t="s">
        <v>47</v>
      </c>
    </row>
    <row r="2570" spans="2:14" x14ac:dyDescent="0.35">
      <c r="B2570" t="s">
        <v>8725</v>
      </c>
      <c r="C2570" t="s">
        <v>8751</v>
      </c>
      <c r="D2570">
        <v>1534</v>
      </c>
      <c r="E2570">
        <v>2847</v>
      </c>
      <c r="F2570">
        <v>3</v>
      </c>
      <c r="G2570">
        <v>3</v>
      </c>
      <c r="H2570">
        <v>34.99</v>
      </c>
      <c r="I2570">
        <v>7</v>
      </c>
      <c r="J2570">
        <v>7</v>
      </c>
      <c r="K2570">
        <v>0</v>
      </c>
      <c r="L2570" t="s">
        <v>8737</v>
      </c>
      <c r="M2570" t="s">
        <v>84</v>
      </c>
      <c r="N2570" t="s">
        <v>84</v>
      </c>
    </row>
    <row r="2571" spans="2:14" x14ac:dyDescent="0.35">
      <c r="B2571" t="s">
        <v>8725</v>
      </c>
      <c r="C2571" t="s">
        <v>8751</v>
      </c>
      <c r="D2571">
        <v>1549</v>
      </c>
      <c r="E2571">
        <v>2929</v>
      </c>
      <c r="F2571">
        <v>4</v>
      </c>
      <c r="G2571">
        <v>3</v>
      </c>
      <c r="H2571">
        <v>9648</v>
      </c>
      <c r="I2571">
        <v>6</v>
      </c>
      <c r="J2571">
        <v>5</v>
      </c>
      <c r="K2571">
        <v>0</v>
      </c>
      <c r="L2571" t="s">
        <v>8737</v>
      </c>
      <c r="M2571" t="s">
        <v>47</v>
      </c>
      <c r="N2571" t="s">
        <v>47</v>
      </c>
    </row>
    <row r="2572" spans="2:14" x14ac:dyDescent="0.35">
      <c r="B2572" t="s">
        <v>8725</v>
      </c>
      <c r="C2572" t="s">
        <v>8751</v>
      </c>
      <c r="D2572">
        <v>1559</v>
      </c>
      <c r="E2572">
        <v>2862</v>
      </c>
      <c r="F2572">
        <v>3</v>
      </c>
      <c r="G2572">
        <v>3</v>
      </c>
      <c r="H2572">
        <v>642</v>
      </c>
      <c r="I2572">
        <v>5</v>
      </c>
      <c r="J2572">
        <v>5</v>
      </c>
      <c r="K2572">
        <v>1</v>
      </c>
      <c r="L2572" t="s">
        <v>8737</v>
      </c>
      <c r="M2572" t="s">
        <v>37</v>
      </c>
      <c r="N2572" t="s">
        <v>84</v>
      </c>
    </row>
    <row r="2573" spans="2:14" x14ac:dyDescent="0.35">
      <c r="B2573" t="s">
        <v>8725</v>
      </c>
      <c r="C2573" t="s">
        <v>8751</v>
      </c>
      <c r="D2573">
        <v>1562</v>
      </c>
      <c r="E2573">
        <v>2911</v>
      </c>
      <c r="F2573">
        <v>3</v>
      </c>
      <c r="G2573">
        <v>3</v>
      </c>
      <c r="H2573">
        <v>1398</v>
      </c>
      <c r="I2573">
        <v>6</v>
      </c>
      <c r="J2573">
        <v>6</v>
      </c>
      <c r="K2573">
        <v>0</v>
      </c>
      <c r="L2573" t="s">
        <v>8737</v>
      </c>
      <c r="M2573" t="s">
        <v>84</v>
      </c>
      <c r="N2573" t="s">
        <v>84</v>
      </c>
    </row>
    <row r="2574" spans="2:14" x14ac:dyDescent="0.35">
      <c r="B2574" t="s">
        <v>8725</v>
      </c>
      <c r="C2574" t="s">
        <v>8751</v>
      </c>
      <c r="D2574">
        <v>1574</v>
      </c>
      <c r="E2574">
        <v>2869</v>
      </c>
      <c r="F2574">
        <v>3</v>
      </c>
      <c r="G2574">
        <v>3</v>
      </c>
      <c r="H2574">
        <v>74.95</v>
      </c>
      <c r="I2574">
        <v>4</v>
      </c>
      <c r="J2574">
        <v>4</v>
      </c>
      <c r="K2574">
        <v>0</v>
      </c>
      <c r="L2574" t="s">
        <v>8737</v>
      </c>
      <c r="M2574" t="s">
        <v>37</v>
      </c>
      <c r="N2574" t="s">
        <v>37</v>
      </c>
    </row>
    <row r="2575" spans="2:14" x14ac:dyDescent="0.35">
      <c r="B2575" t="s">
        <v>8725</v>
      </c>
      <c r="C2575" t="s">
        <v>8751</v>
      </c>
      <c r="D2575">
        <v>1579</v>
      </c>
      <c r="E2575">
        <v>2928</v>
      </c>
      <c r="F2575">
        <v>3</v>
      </c>
      <c r="G2575">
        <v>3</v>
      </c>
      <c r="H2575">
        <v>378</v>
      </c>
      <c r="I2575">
        <v>5</v>
      </c>
      <c r="J2575">
        <v>5</v>
      </c>
      <c r="K2575">
        <v>0</v>
      </c>
      <c r="L2575" t="s">
        <v>8737</v>
      </c>
      <c r="M2575" t="s">
        <v>27</v>
      </c>
      <c r="N2575" t="s">
        <v>27</v>
      </c>
    </row>
    <row r="2576" spans="2:14" x14ac:dyDescent="0.35">
      <c r="B2576" t="s">
        <v>8725</v>
      </c>
      <c r="C2576" t="s">
        <v>8751</v>
      </c>
      <c r="D2576">
        <v>1581</v>
      </c>
      <c r="E2576">
        <v>2765</v>
      </c>
      <c r="F2576">
        <v>4</v>
      </c>
      <c r="G2576">
        <v>4</v>
      </c>
      <c r="H2576">
        <v>151.91999999999999</v>
      </c>
      <c r="I2576">
        <v>4</v>
      </c>
      <c r="J2576">
        <v>4</v>
      </c>
      <c r="K2576">
        <v>0</v>
      </c>
      <c r="L2576" t="s">
        <v>8737</v>
      </c>
      <c r="M2576" t="s">
        <v>84</v>
      </c>
      <c r="N2576" t="s">
        <v>84</v>
      </c>
    </row>
    <row r="2577" spans="2:14" x14ac:dyDescent="0.35">
      <c r="B2577" t="s">
        <v>8725</v>
      </c>
      <c r="C2577" t="s">
        <v>8751</v>
      </c>
      <c r="D2577">
        <v>1592</v>
      </c>
      <c r="E2577">
        <v>2762</v>
      </c>
      <c r="F2577">
        <v>4</v>
      </c>
      <c r="G2577">
        <v>4</v>
      </c>
      <c r="H2577">
        <v>79.959999999999994</v>
      </c>
      <c r="I2577">
        <v>4</v>
      </c>
      <c r="J2577">
        <v>4</v>
      </c>
      <c r="K2577">
        <v>0</v>
      </c>
      <c r="L2577" t="s">
        <v>8737</v>
      </c>
      <c r="M2577" t="s">
        <v>27</v>
      </c>
      <c r="N2577" t="s">
        <v>27</v>
      </c>
    </row>
    <row r="2578" spans="2:14" x14ac:dyDescent="0.35">
      <c r="B2578" t="s">
        <v>8725</v>
      </c>
      <c r="C2578" t="s">
        <v>8751</v>
      </c>
      <c r="D2578">
        <v>1594</v>
      </c>
      <c r="E2578">
        <v>2686</v>
      </c>
      <c r="F2578">
        <v>5</v>
      </c>
      <c r="G2578">
        <v>5</v>
      </c>
      <c r="H2578">
        <v>99.8</v>
      </c>
      <c r="I2578">
        <v>4</v>
      </c>
      <c r="J2578">
        <v>4</v>
      </c>
      <c r="K2578">
        <v>0</v>
      </c>
      <c r="L2578" t="s">
        <v>8737</v>
      </c>
      <c r="M2578" t="s">
        <v>27</v>
      </c>
      <c r="N2578" t="s">
        <v>27</v>
      </c>
    </row>
    <row r="2579" spans="2:14" x14ac:dyDescent="0.35">
      <c r="B2579" t="s">
        <v>8725</v>
      </c>
      <c r="C2579" t="s">
        <v>8751</v>
      </c>
      <c r="D2579">
        <v>1597</v>
      </c>
      <c r="E2579">
        <v>2778</v>
      </c>
      <c r="F2579">
        <v>4</v>
      </c>
      <c r="G2579">
        <v>4</v>
      </c>
      <c r="H2579">
        <v>2097</v>
      </c>
      <c r="I2579">
        <v>6</v>
      </c>
      <c r="J2579">
        <v>6</v>
      </c>
      <c r="K2579">
        <v>0</v>
      </c>
      <c r="L2579" t="s">
        <v>8737</v>
      </c>
      <c r="M2579" t="s">
        <v>27</v>
      </c>
      <c r="N2579" t="s">
        <v>27</v>
      </c>
    </row>
    <row r="2580" spans="2:14" x14ac:dyDescent="0.35">
      <c r="B2580" t="s">
        <v>8725</v>
      </c>
      <c r="C2580" t="s">
        <v>8751</v>
      </c>
      <c r="D2580">
        <v>1630</v>
      </c>
      <c r="E2580">
        <v>2890</v>
      </c>
      <c r="F2580">
        <v>3</v>
      </c>
      <c r="G2580">
        <v>3</v>
      </c>
      <c r="H2580">
        <v>50.97</v>
      </c>
      <c r="I2580">
        <v>4</v>
      </c>
      <c r="J2580">
        <v>4</v>
      </c>
      <c r="K2580">
        <v>0</v>
      </c>
      <c r="L2580" t="s">
        <v>8737</v>
      </c>
      <c r="M2580" t="s">
        <v>37</v>
      </c>
      <c r="N2580" t="s">
        <v>37</v>
      </c>
    </row>
    <row r="2581" spans="2:14" x14ac:dyDescent="0.35">
      <c r="B2581" t="s">
        <v>8725</v>
      </c>
      <c r="C2581" t="s">
        <v>8751</v>
      </c>
      <c r="D2581">
        <v>1644</v>
      </c>
      <c r="E2581">
        <v>2631</v>
      </c>
      <c r="F2581">
        <v>5</v>
      </c>
      <c r="G2581">
        <v>5</v>
      </c>
      <c r="H2581">
        <v>1365</v>
      </c>
      <c r="I2581">
        <v>3</v>
      </c>
      <c r="J2581">
        <v>3</v>
      </c>
      <c r="K2581">
        <v>0</v>
      </c>
      <c r="L2581" t="s">
        <v>8737</v>
      </c>
      <c r="M2581" t="s">
        <v>27</v>
      </c>
      <c r="N2581" t="s">
        <v>27</v>
      </c>
    </row>
    <row r="2582" spans="2:14" x14ac:dyDescent="0.35">
      <c r="B2582" t="s">
        <v>8725</v>
      </c>
      <c r="C2582" t="s">
        <v>8751</v>
      </c>
      <c r="D2582">
        <v>1648</v>
      </c>
      <c r="E2582">
        <v>2891</v>
      </c>
      <c r="F2582">
        <v>3</v>
      </c>
      <c r="G2582">
        <v>3</v>
      </c>
      <c r="H2582">
        <v>119.94999999999999</v>
      </c>
      <c r="I2582">
        <v>4</v>
      </c>
      <c r="J2582">
        <v>4</v>
      </c>
      <c r="K2582">
        <v>0</v>
      </c>
      <c r="L2582" t="s">
        <v>8737</v>
      </c>
      <c r="M2582" t="s">
        <v>107</v>
      </c>
      <c r="N2582" t="s">
        <v>107</v>
      </c>
    </row>
    <row r="2583" spans="2:14" x14ac:dyDescent="0.35">
      <c r="B2583" t="s">
        <v>8725</v>
      </c>
      <c r="C2583" t="s">
        <v>8751</v>
      </c>
      <c r="D2583">
        <v>1654</v>
      </c>
      <c r="E2583">
        <v>2734</v>
      </c>
      <c r="F2583">
        <v>4</v>
      </c>
      <c r="G2583">
        <v>4</v>
      </c>
      <c r="H2583">
        <v>32.97</v>
      </c>
      <c r="I2583">
        <v>1</v>
      </c>
      <c r="J2583">
        <v>1</v>
      </c>
      <c r="K2583">
        <v>0</v>
      </c>
      <c r="L2583" t="s">
        <v>8737</v>
      </c>
      <c r="M2583" t="s">
        <v>27</v>
      </c>
      <c r="N2583" t="s">
        <v>27</v>
      </c>
    </row>
    <row r="2584" spans="2:14" x14ac:dyDescent="0.35">
      <c r="B2584" t="s">
        <v>8725</v>
      </c>
      <c r="C2584" t="s">
        <v>8751</v>
      </c>
      <c r="D2584">
        <v>1656</v>
      </c>
      <c r="E2584">
        <v>2892</v>
      </c>
      <c r="F2584">
        <v>4</v>
      </c>
      <c r="G2584">
        <v>3</v>
      </c>
      <c r="H2584">
        <v>5943.6</v>
      </c>
      <c r="I2584">
        <v>6</v>
      </c>
      <c r="J2584">
        <v>2</v>
      </c>
      <c r="K2584">
        <v>0</v>
      </c>
      <c r="L2584" t="s">
        <v>8737</v>
      </c>
      <c r="M2584" t="s">
        <v>137</v>
      </c>
      <c r="N2584" t="s">
        <v>137</v>
      </c>
    </row>
    <row r="2585" spans="2:14" x14ac:dyDescent="0.35">
      <c r="B2585" t="s">
        <v>8725</v>
      </c>
      <c r="C2585" t="s">
        <v>8751</v>
      </c>
      <c r="D2585">
        <v>1658</v>
      </c>
      <c r="E2585">
        <v>2695</v>
      </c>
      <c r="F2585">
        <v>5</v>
      </c>
      <c r="G2585">
        <v>5</v>
      </c>
      <c r="H2585">
        <v>26.97</v>
      </c>
      <c r="I2585">
        <v>1</v>
      </c>
      <c r="J2585">
        <v>1</v>
      </c>
      <c r="K2585">
        <v>1</v>
      </c>
      <c r="L2585" t="s">
        <v>8737</v>
      </c>
      <c r="M2585" t="s">
        <v>37</v>
      </c>
      <c r="N2585" t="s">
        <v>57</v>
      </c>
    </row>
    <row r="2586" spans="2:14" x14ac:dyDescent="0.35">
      <c r="B2586" t="s">
        <v>8725</v>
      </c>
      <c r="C2586" t="s">
        <v>8751</v>
      </c>
      <c r="D2586">
        <v>1670</v>
      </c>
      <c r="E2586">
        <v>2854</v>
      </c>
      <c r="F2586">
        <v>3</v>
      </c>
      <c r="G2586">
        <v>3</v>
      </c>
      <c r="H2586">
        <v>245</v>
      </c>
      <c r="I2586">
        <v>7</v>
      </c>
      <c r="J2586">
        <v>7</v>
      </c>
      <c r="K2586">
        <v>0</v>
      </c>
      <c r="L2586" t="s">
        <v>8737</v>
      </c>
      <c r="M2586" t="s">
        <v>137</v>
      </c>
      <c r="N2586" t="s">
        <v>137</v>
      </c>
    </row>
    <row r="2587" spans="2:14" x14ac:dyDescent="0.35">
      <c r="B2587" t="s">
        <v>8725</v>
      </c>
      <c r="C2587" t="s">
        <v>8751</v>
      </c>
      <c r="D2587">
        <v>1676</v>
      </c>
      <c r="E2587">
        <v>2826</v>
      </c>
      <c r="F2587">
        <v>4</v>
      </c>
      <c r="G2587">
        <v>4</v>
      </c>
      <c r="H2587">
        <v>62</v>
      </c>
      <c r="I2587">
        <v>4</v>
      </c>
      <c r="J2587">
        <v>4</v>
      </c>
      <c r="K2587">
        <v>0</v>
      </c>
      <c r="L2587" t="s">
        <v>8737</v>
      </c>
      <c r="M2587" t="s">
        <v>47</v>
      </c>
      <c r="N2587" t="s">
        <v>47</v>
      </c>
    </row>
    <row r="2588" spans="2:14" x14ac:dyDescent="0.35">
      <c r="B2588" t="s">
        <v>8725</v>
      </c>
      <c r="C2588" t="s">
        <v>8751</v>
      </c>
      <c r="D2588">
        <v>1687</v>
      </c>
      <c r="E2588">
        <v>2779</v>
      </c>
      <c r="F2588">
        <v>4</v>
      </c>
      <c r="G2588">
        <v>4</v>
      </c>
      <c r="H2588">
        <v>149.85000000000002</v>
      </c>
      <c r="I2588">
        <v>7</v>
      </c>
      <c r="J2588">
        <v>7</v>
      </c>
      <c r="K2588">
        <v>0</v>
      </c>
      <c r="L2588" t="s">
        <v>8737</v>
      </c>
      <c r="M2588" t="s">
        <v>27</v>
      </c>
      <c r="N2588" t="s">
        <v>27</v>
      </c>
    </row>
    <row r="2589" spans="2:14" x14ac:dyDescent="0.35">
      <c r="B2589" t="s">
        <v>8725</v>
      </c>
      <c r="C2589" t="s">
        <v>8751</v>
      </c>
      <c r="D2589">
        <v>1693</v>
      </c>
      <c r="E2589">
        <v>2647</v>
      </c>
      <c r="F2589">
        <v>5</v>
      </c>
      <c r="G2589">
        <v>5</v>
      </c>
      <c r="H2589">
        <v>1197</v>
      </c>
      <c r="I2589">
        <v>3</v>
      </c>
      <c r="J2589">
        <v>3</v>
      </c>
      <c r="K2589">
        <v>0</v>
      </c>
      <c r="L2589" t="s">
        <v>8737</v>
      </c>
      <c r="M2589" t="s">
        <v>47</v>
      </c>
      <c r="N2589" t="s">
        <v>47</v>
      </c>
    </row>
    <row r="2590" spans="2:14" x14ac:dyDescent="0.35">
      <c r="B2590" t="s">
        <v>8725</v>
      </c>
      <c r="C2590" t="s">
        <v>8751</v>
      </c>
      <c r="D2590">
        <v>1698</v>
      </c>
      <c r="E2590">
        <v>2649</v>
      </c>
      <c r="F2590">
        <v>5</v>
      </c>
      <c r="G2590">
        <v>5</v>
      </c>
      <c r="H2590">
        <v>59.96</v>
      </c>
      <c r="I2590">
        <v>4</v>
      </c>
      <c r="J2590">
        <v>4</v>
      </c>
      <c r="K2590">
        <v>0</v>
      </c>
      <c r="L2590" t="s">
        <v>8737</v>
      </c>
      <c r="M2590" t="s">
        <v>107</v>
      </c>
      <c r="N2590" t="s">
        <v>107</v>
      </c>
    </row>
    <row r="2591" spans="2:14" x14ac:dyDescent="0.35">
      <c r="B2591" t="s">
        <v>8725</v>
      </c>
      <c r="C2591" t="s">
        <v>8751</v>
      </c>
      <c r="D2591">
        <v>1706</v>
      </c>
      <c r="E2591">
        <v>2715</v>
      </c>
      <c r="F2591">
        <v>5</v>
      </c>
      <c r="G2591">
        <v>4</v>
      </c>
      <c r="H2591">
        <v>1373.94</v>
      </c>
      <c r="I2591">
        <v>5</v>
      </c>
      <c r="J2591">
        <v>4</v>
      </c>
      <c r="K2591">
        <v>0</v>
      </c>
      <c r="L2591" t="s">
        <v>8737</v>
      </c>
      <c r="M2591" t="s">
        <v>27</v>
      </c>
      <c r="N2591" t="s">
        <v>27</v>
      </c>
    </row>
    <row r="2592" spans="2:14" x14ac:dyDescent="0.35">
      <c r="B2592" t="s">
        <v>8725</v>
      </c>
      <c r="C2592" t="s">
        <v>8751</v>
      </c>
      <c r="D2592">
        <v>1721</v>
      </c>
      <c r="E2592">
        <v>2714</v>
      </c>
      <c r="F2592">
        <v>4</v>
      </c>
      <c r="G2592">
        <v>4</v>
      </c>
      <c r="H2592">
        <v>2052</v>
      </c>
      <c r="I2592">
        <v>6</v>
      </c>
      <c r="J2592">
        <v>6</v>
      </c>
      <c r="K2592">
        <v>1</v>
      </c>
      <c r="L2592" t="s">
        <v>8737</v>
      </c>
      <c r="M2592" t="s">
        <v>84</v>
      </c>
      <c r="N2592" t="s">
        <v>27</v>
      </c>
    </row>
    <row r="2593" spans="2:14" x14ac:dyDescent="0.35">
      <c r="B2593" t="s">
        <v>8725</v>
      </c>
      <c r="C2593" t="s">
        <v>8751</v>
      </c>
      <c r="D2593">
        <v>1728</v>
      </c>
      <c r="E2593">
        <v>2836</v>
      </c>
      <c r="F2593">
        <v>4</v>
      </c>
      <c r="G2593">
        <v>4</v>
      </c>
      <c r="H2593">
        <v>108</v>
      </c>
      <c r="I2593">
        <v>2</v>
      </c>
      <c r="J2593">
        <v>2</v>
      </c>
      <c r="K2593">
        <v>0</v>
      </c>
      <c r="L2593" t="s">
        <v>8737</v>
      </c>
      <c r="M2593" t="s">
        <v>37</v>
      </c>
      <c r="N2593" t="s">
        <v>37</v>
      </c>
    </row>
    <row r="2594" spans="2:14" x14ac:dyDescent="0.35">
      <c r="B2594" t="s">
        <v>8725</v>
      </c>
      <c r="C2594" t="s">
        <v>8751</v>
      </c>
      <c r="D2594">
        <v>1729</v>
      </c>
      <c r="E2594">
        <v>2692</v>
      </c>
      <c r="F2594">
        <v>5</v>
      </c>
      <c r="G2594">
        <v>5</v>
      </c>
      <c r="H2594">
        <v>35.96</v>
      </c>
      <c r="I2594">
        <v>1</v>
      </c>
      <c r="J2594">
        <v>1</v>
      </c>
      <c r="K2594">
        <v>0</v>
      </c>
      <c r="L2594" t="s">
        <v>8737</v>
      </c>
      <c r="M2594" t="s">
        <v>57</v>
      </c>
      <c r="N2594" t="s">
        <v>57</v>
      </c>
    </row>
    <row r="2595" spans="2:14" x14ac:dyDescent="0.35">
      <c r="B2595" t="s">
        <v>8725</v>
      </c>
      <c r="C2595" t="s">
        <v>8751</v>
      </c>
      <c r="D2595">
        <v>1731</v>
      </c>
      <c r="E2595">
        <v>2675</v>
      </c>
      <c r="F2595">
        <v>5</v>
      </c>
      <c r="G2595">
        <v>5</v>
      </c>
      <c r="H2595">
        <v>110</v>
      </c>
      <c r="I2595">
        <v>7</v>
      </c>
      <c r="J2595">
        <v>7</v>
      </c>
      <c r="K2595">
        <v>0</v>
      </c>
      <c r="L2595" t="s">
        <v>8737</v>
      </c>
      <c r="M2595" t="s">
        <v>137</v>
      </c>
      <c r="N2595" t="s">
        <v>137</v>
      </c>
    </row>
    <row r="2596" spans="2:14" x14ac:dyDescent="0.35">
      <c r="B2596" t="s">
        <v>8725</v>
      </c>
      <c r="C2596" t="s">
        <v>8751</v>
      </c>
      <c r="D2596">
        <v>1733</v>
      </c>
      <c r="E2596">
        <v>2722</v>
      </c>
      <c r="F2596">
        <v>4</v>
      </c>
      <c r="G2596">
        <v>4</v>
      </c>
      <c r="H2596">
        <v>113.97</v>
      </c>
      <c r="I2596">
        <v>7</v>
      </c>
      <c r="J2596">
        <v>7</v>
      </c>
      <c r="K2596">
        <v>0</v>
      </c>
      <c r="L2596" t="s">
        <v>8737</v>
      </c>
      <c r="M2596" t="s">
        <v>47</v>
      </c>
      <c r="N2596" t="s">
        <v>47</v>
      </c>
    </row>
    <row r="2597" spans="2:14" x14ac:dyDescent="0.35">
      <c r="B2597" t="s">
        <v>8725</v>
      </c>
      <c r="C2597" t="s">
        <v>8751</v>
      </c>
      <c r="D2597">
        <v>1744</v>
      </c>
      <c r="E2597">
        <v>2699</v>
      </c>
      <c r="F2597">
        <v>5</v>
      </c>
      <c r="G2597">
        <v>5</v>
      </c>
      <c r="H2597">
        <v>3596</v>
      </c>
      <c r="I2597">
        <v>6</v>
      </c>
      <c r="J2597">
        <v>6</v>
      </c>
      <c r="K2597">
        <v>0</v>
      </c>
      <c r="L2597" t="s">
        <v>8737</v>
      </c>
      <c r="M2597" t="s">
        <v>47</v>
      </c>
      <c r="N2597" t="s">
        <v>47</v>
      </c>
    </row>
    <row r="2598" spans="2:14" x14ac:dyDescent="0.35">
      <c r="B2598" t="s">
        <v>8725</v>
      </c>
      <c r="C2598" t="s">
        <v>8751</v>
      </c>
      <c r="D2598">
        <v>1746</v>
      </c>
      <c r="E2598">
        <v>2763</v>
      </c>
      <c r="F2598">
        <v>4</v>
      </c>
      <c r="G2598">
        <v>4</v>
      </c>
      <c r="H2598">
        <v>25.98</v>
      </c>
      <c r="I2598">
        <v>4</v>
      </c>
      <c r="J2598">
        <v>4</v>
      </c>
      <c r="K2598">
        <v>0</v>
      </c>
      <c r="L2598" t="s">
        <v>8737</v>
      </c>
      <c r="M2598" t="s">
        <v>37</v>
      </c>
      <c r="N2598" t="s">
        <v>37</v>
      </c>
    </row>
    <row r="2599" spans="2:14" x14ac:dyDescent="0.35">
      <c r="B2599" t="s">
        <v>8725</v>
      </c>
      <c r="C2599" t="s">
        <v>8751</v>
      </c>
      <c r="D2599">
        <v>1753</v>
      </c>
      <c r="E2599">
        <v>2712</v>
      </c>
      <c r="F2599">
        <v>4</v>
      </c>
      <c r="G2599">
        <v>4</v>
      </c>
      <c r="H2599">
        <v>104.75</v>
      </c>
      <c r="I2599">
        <v>4</v>
      </c>
      <c r="J2599">
        <v>4</v>
      </c>
      <c r="K2599">
        <v>0</v>
      </c>
      <c r="L2599" t="s">
        <v>8737</v>
      </c>
      <c r="M2599" t="s">
        <v>27</v>
      </c>
      <c r="N2599" t="s">
        <v>27</v>
      </c>
    </row>
    <row r="2600" spans="2:14" x14ac:dyDescent="0.35">
      <c r="B2600" t="s">
        <v>8725</v>
      </c>
      <c r="C2600" t="s">
        <v>8751</v>
      </c>
      <c r="D2600">
        <v>1755</v>
      </c>
      <c r="E2600">
        <v>2773</v>
      </c>
      <c r="F2600">
        <v>4</v>
      </c>
      <c r="G2600">
        <v>4</v>
      </c>
      <c r="H2600">
        <v>74.95</v>
      </c>
      <c r="I2600">
        <v>4</v>
      </c>
      <c r="J2600">
        <v>4</v>
      </c>
      <c r="K2600">
        <v>0</v>
      </c>
      <c r="L2600" t="s">
        <v>8737</v>
      </c>
      <c r="M2600" t="s">
        <v>27</v>
      </c>
      <c r="N2600" t="s">
        <v>27</v>
      </c>
    </row>
    <row r="2601" spans="2:14" x14ac:dyDescent="0.35">
      <c r="B2601" t="s">
        <v>8725</v>
      </c>
      <c r="C2601" t="s">
        <v>8751</v>
      </c>
      <c r="D2601">
        <v>1760</v>
      </c>
      <c r="E2601">
        <v>2741</v>
      </c>
      <c r="F2601">
        <v>4</v>
      </c>
      <c r="G2601">
        <v>4</v>
      </c>
      <c r="H2601">
        <v>35.96</v>
      </c>
      <c r="I2601">
        <v>1</v>
      </c>
      <c r="J2601">
        <v>1</v>
      </c>
      <c r="K2601">
        <v>0</v>
      </c>
      <c r="L2601" t="s">
        <v>8737</v>
      </c>
      <c r="M2601" t="s">
        <v>27</v>
      </c>
      <c r="N2601" t="s">
        <v>27</v>
      </c>
    </row>
    <row r="2602" spans="2:14" x14ac:dyDescent="0.35">
      <c r="B2602" t="s">
        <v>8725</v>
      </c>
      <c r="C2602" t="s">
        <v>8751</v>
      </c>
      <c r="D2602">
        <v>1762</v>
      </c>
      <c r="E2602">
        <v>2616</v>
      </c>
      <c r="F2602">
        <v>5</v>
      </c>
      <c r="G2602">
        <v>5</v>
      </c>
      <c r="H2602">
        <v>75.98</v>
      </c>
      <c r="I2602">
        <v>7</v>
      </c>
      <c r="J2602">
        <v>7</v>
      </c>
      <c r="K2602">
        <v>0</v>
      </c>
      <c r="L2602" t="s">
        <v>8737</v>
      </c>
      <c r="M2602" t="s">
        <v>137</v>
      </c>
      <c r="N2602" t="s">
        <v>137</v>
      </c>
    </row>
    <row r="2603" spans="2:14" x14ac:dyDescent="0.35">
      <c r="B2603" t="s">
        <v>8725</v>
      </c>
      <c r="C2603" t="s">
        <v>8751</v>
      </c>
      <c r="D2603">
        <v>1781</v>
      </c>
      <c r="E2603">
        <v>2671</v>
      </c>
      <c r="F2603">
        <v>5</v>
      </c>
      <c r="G2603">
        <v>5</v>
      </c>
      <c r="H2603">
        <v>39</v>
      </c>
      <c r="I2603">
        <v>4</v>
      </c>
      <c r="J2603">
        <v>4</v>
      </c>
      <c r="K2603">
        <v>0</v>
      </c>
      <c r="L2603" t="s">
        <v>8737</v>
      </c>
      <c r="M2603" t="s">
        <v>47</v>
      </c>
      <c r="N2603" t="s">
        <v>47</v>
      </c>
    </row>
    <row r="2604" spans="2:14" x14ac:dyDescent="0.35">
      <c r="B2604" t="s">
        <v>8725</v>
      </c>
      <c r="C2604" t="s">
        <v>8751</v>
      </c>
      <c r="D2604">
        <v>1790</v>
      </c>
      <c r="E2604">
        <v>2651</v>
      </c>
      <c r="F2604">
        <v>5</v>
      </c>
      <c r="G2604">
        <v>5</v>
      </c>
      <c r="H2604">
        <v>36</v>
      </c>
      <c r="I2604">
        <v>1</v>
      </c>
      <c r="J2604">
        <v>1</v>
      </c>
      <c r="K2604">
        <v>0</v>
      </c>
      <c r="L2604" t="s">
        <v>8737</v>
      </c>
      <c r="M2604" t="s">
        <v>27</v>
      </c>
      <c r="N2604" t="s">
        <v>27</v>
      </c>
    </row>
    <row r="2605" spans="2:14" x14ac:dyDescent="0.35">
      <c r="B2605" t="s">
        <v>8725</v>
      </c>
      <c r="C2605" t="s">
        <v>8751</v>
      </c>
      <c r="D2605">
        <v>1792</v>
      </c>
      <c r="E2605">
        <v>2909</v>
      </c>
      <c r="F2605">
        <v>3</v>
      </c>
      <c r="G2605">
        <v>3</v>
      </c>
      <c r="H2605">
        <v>269.85000000000002</v>
      </c>
      <c r="I2605">
        <v>2</v>
      </c>
      <c r="J2605">
        <v>2</v>
      </c>
      <c r="K2605">
        <v>0</v>
      </c>
      <c r="L2605" t="s">
        <v>8737</v>
      </c>
      <c r="M2605" t="s">
        <v>137</v>
      </c>
      <c r="N2605" t="s">
        <v>137</v>
      </c>
    </row>
    <row r="2606" spans="2:14" x14ac:dyDescent="0.35">
      <c r="B2606" t="s">
        <v>8725</v>
      </c>
      <c r="C2606" t="s">
        <v>8751</v>
      </c>
      <c r="D2606">
        <v>1795</v>
      </c>
      <c r="E2606">
        <v>2950</v>
      </c>
      <c r="F2606">
        <v>3</v>
      </c>
      <c r="G2606">
        <v>3</v>
      </c>
      <c r="H2606">
        <v>1365</v>
      </c>
      <c r="I2606">
        <v>3</v>
      </c>
      <c r="J2606">
        <v>3</v>
      </c>
      <c r="K2606">
        <v>0</v>
      </c>
      <c r="L2606" t="s">
        <v>8737</v>
      </c>
      <c r="M2606" t="s">
        <v>57</v>
      </c>
      <c r="N2606" t="s">
        <v>57</v>
      </c>
    </row>
    <row r="2607" spans="2:14" x14ac:dyDescent="0.35">
      <c r="B2607" t="s">
        <v>8725</v>
      </c>
      <c r="C2607" t="s">
        <v>8751</v>
      </c>
      <c r="D2607">
        <v>1796</v>
      </c>
      <c r="E2607">
        <v>2629</v>
      </c>
      <c r="F2607">
        <v>5</v>
      </c>
      <c r="G2607">
        <v>5</v>
      </c>
      <c r="H2607">
        <v>1798</v>
      </c>
      <c r="I2607">
        <v>6</v>
      </c>
      <c r="J2607">
        <v>6</v>
      </c>
      <c r="K2607">
        <v>0</v>
      </c>
      <c r="L2607" t="s">
        <v>8737</v>
      </c>
      <c r="M2607" t="s">
        <v>107</v>
      </c>
      <c r="N2607" t="s">
        <v>107</v>
      </c>
    </row>
    <row r="2608" spans="2:14" x14ac:dyDescent="0.35">
      <c r="B2608" t="s">
        <v>8725</v>
      </c>
      <c r="C2608" t="s">
        <v>8751</v>
      </c>
      <c r="D2608">
        <v>1804</v>
      </c>
      <c r="E2608">
        <v>2581</v>
      </c>
      <c r="F2608">
        <v>5</v>
      </c>
      <c r="G2608">
        <v>5</v>
      </c>
      <c r="H2608">
        <v>74.97</v>
      </c>
      <c r="I2608">
        <v>4</v>
      </c>
      <c r="J2608">
        <v>4</v>
      </c>
      <c r="K2608">
        <v>0</v>
      </c>
      <c r="L2608" t="s">
        <v>8737</v>
      </c>
      <c r="M2608" t="s">
        <v>37</v>
      </c>
      <c r="N2608" t="s">
        <v>37</v>
      </c>
    </row>
    <row r="2609" spans="2:14" x14ac:dyDescent="0.35">
      <c r="B2609" t="s">
        <v>8725</v>
      </c>
      <c r="C2609" t="s">
        <v>8751</v>
      </c>
      <c r="D2609">
        <v>1811</v>
      </c>
      <c r="E2609">
        <v>2725</v>
      </c>
      <c r="F2609">
        <v>4</v>
      </c>
      <c r="G2609">
        <v>4</v>
      </c>
      <c r="H2609">
        <v>36</v>
      </c>
      <c r="I2609">
        <v>1</v>
      </c>
      <c r="J2609">
        <v>1</v>
      </c>
      <c r="K2609">
        <v>0</v>
      </c>
      <c r="L2609" t="s">
        <v>8737</v>
      </c>
      <c r="M2609" t="s">
        <v>27</v>
      </c>
      <c r="N2609" t="s">
        <v>27</v>
      </c>
    </row>
    <row r="2610" spans="2:14" x14ac:dyDescent="0.35">
      <c r="B2610" t="s">
        <v>8725</v>
      </c>
      <c r="C2610" t="s">
        <v>8751</v>
      </c>
      <c r="D2610">
        <v>1812</v>
      </c>
      <c r="E2610">
        <v>2759</v>
      </c>
      <c r="F2610">
        <v>4</v>
      </c>
      <c r="G2610">
        <v>4</v>
      </c>
      <c r="H2610">
        <v>124.94999999999999</v>
      </c>
      <c r="I2610">
        <v>4</v>
      </c>
      <c r="J2610">
        <v>4</v>
      </c>
      <c r="K2610">
        <v>0</v>
      </c>
      <c r="L2610" t="s">
        <v>8737</v>
      </c>
      <c r="M2610" t="s">
        <v>137</v>
      </c>
      <c r="N2610" t="s">
        <v>137</v>
      </c>
    </row>
    <row r="2611" spans="2:14" x14ac:dyDescent="0.35">
      <c r="B2611" t="s">
        <v>8725</v>
      </c>
      <c r="C2611" t="s">
        <v>8751</v>
      </c>
      <c r="D2611">
        <v>1813</v>
      </c>
      <c r="E2611">
        <v>2785</v>
      </c>
      <c r="F2611">
        <v>4</v>
      </c>
      <c r="G2611">
        <v>4</v>
      </c>
      <c r="H2611">
        <v>184.95000000000002</v>
      </c>
      <c r="I2611">
        <v>7</v>
      </c>
      <c r="J2611">
        <v>7</v>
      </c>
      <c r="K2611">
        <v>0</v>
      </c>
      <c r="L2611" t="s">
        <v>8737</v>
      </c>
      <c r="M2611" t="s">
        <v>27</v>
      </c>
      <c r="N2611" t="s">
        <v>27</v>
      </c>
    </row>
    <row r="2612" spans="2:14" x14ac:dyDescent="0.35">
      <c r="B2612" t="s">
        <v>8725</v>
      </c>
      <c r="C2612" t="s">
        <v>8751</v>
      </c>
      <c r="D2612">
        <v>1815</v>
      </c>
      <c r="E2612">
        <v>2881</v>
      </c>
      <c r="F2612">
        <v>3</v>
      </c>
      <c r="G2612">
        <v>3</v>
      </c>
      <c r="H2612">
        <v>345</v>
      </c>
      <c r="I2612">
        <v>2</v>
      </c>
      <c r="J2612">
        <v>2</v>
      </c>
      <c r="K2612">
        <v>0</v>
      </c>
      <c r="L2612" t="s">
        <v>8737</v>
      </c>
      <c r="M2612" t="s">
        <v>47</v>
      </c>
      <c r="N2612" t="s">
        <v>47</v>
      </c>
    </row>
    <row r="2613" spans="2:14" x14ac:dyDescent="0.35">
      <c r="B2613" t="s">
        <v>8725</v>
      </c>
      <c r="C2613" t="s">
        <v>8751</v>
      </c>
      <c r="D2613">
        <v>1819</v>
      </c>
      <c r="E2613">
        <v>2840</v>
      </c>
      <c r="F2613">
        <v>3</v>
      </c>
      <c r="G2613">
        <v>3</v>
      </c>
      <c r="H2613">
        <v>3596</v>
      </c>
      <c r="I2613">
        <v>6</v>
      </c>
      <c r="J2613">
        <v>6</v>
      </c>
      <c r="K2613">
        <v>0</v>
      </c>
      <c r="L2613" t="s">
        <v>8737</v>
      </c>
      <c r="M2613" t="s">
        <v>57</v>
      </c>
      <c r="N2613" t="s">
        <v>57</v>
      </c>
    </row>
    <row r="2614" spans="2:14" x14ac:dyDescent="0.35">
      <c r="B2614" t="s">
        <v>8725</v>
      </c>
      <c r="C2614" t="s">
        <v>8751</v>
      </c>
      <c r="D2614">
        <v>1831</v>
      </c>
      <c r="E2614">
        <v>2815</v>
      </c>
      <c r="F2614">
        <v>4</v>
      </c>
      <c r="G2614">
        <v>4</v>
      </c>
      <c r="H2614">
        <v>28.99</v>
      </c>
      <c r="I2614">
        <v>7</v>
      </c>
      <c r="J2614">
        <v>7</v>
      </c>
      <c r="K2614">
        <v>0</v>
      </c>
      <c r="L2614" t="s">
        <v>8737</v>
      </c>
      <c r="M2614" t="s">
        <v>37</v>
      </c>
      <c r="N2614" t="s">
        <v>37</v>
      </c>
    </row>
    <row r="2615" spans="2:14" x14ac:dyDescent="0.35">
      <c r="B2615" t="s">
        <v>8725</v>
      </c>
      <c r="C2615" t="s">
        <v>8751</v>
      </c>
      <c r="D2615">
        <v>1832</v>
      </c>
      <c r="E2615">
        <v>2915</v>
      </c>
      <c r="F2615">
        <v>3</v>
      </c>
      <c r="G2615">
        <v>3</v>
      </c>
      <c r="H2615">
        <v>67.959999999999994</v>
      </c>
      <c r="I2615">
        <v>4</v>
      </c>
      <c r="J2615">
        <v>4</v>
      </c>
      <c r="K2615">
        <v>0</v>
      </c>
      <c r="L2615" t="s">
        <v>8737</v>
      </c>
      <c r="M2615" t="s">
        <v>47</v>
      </c>
      <c r="N2615" t="s">
        <v>47</v>
      </c>
    </row>
    <row r="2616" spans="2:14" x14ac:dyDescent="0.35">
      <c r="B2616" t="s">
        <v>8725</v>
      </c>
      <c r="C2616" t="s">
        <v>8751</v>
      </c>
      <c r="D2616">
        <v>1834</v>
      </c>
      <c r="E2616">
        <v>2593</v>
      </c>
      <c r="F2616">
        <v>5</v>
      </c>
      <c r="G2616">
        <v>5</v>
      </c>
      <c r="H2616">
        <v>36</v>
      </c>
      <c r="I2616">
        <v>1</v>
      </c>
      <c r="J2616">
        <v>1</v>
      </c>
      <c r="K2616">
        <v>0</v>
      </c>
      <c r="L2616" t="s">
        <v>8737</v>
      </c>
      <c r="M2616" t="s">
        <v>27</v>
      </c>
      <c r="N2616" t="s">
        <v>27</v>
      </c>
    </row>
    <row r="2617" spans="2:14" x14ac:dyDescent="0.35">
      <c r="B2617" t="s">
        <v>8725</v>
      </c>
      <c r="C2617" t="s">
        <v>8751</v>
      </c>
      <c r="D2617">
        <v>1838</v>
      </c>
      <c r="E2617">
        <v>2817</v>
      </c>
      <c r="F2617">
        <v>4</v>
      </c>
      <c r="G2617">
        <v>4</v>
      </c>
      <c r="H2617">
        <v>500</v>
      </c>
      <c r="I2617">
        <v>3</v>
      </c>
      <c r="J2617">
        <v>3</v>
      </c>
      <c r="K2617">
        <v>0</v>
      </c>
      <c r="L2617" t="s">
        <v>8737</v>
      </c>
      <c r="M2617" t="s">
        <v>137</v>
      </c>
      <c r="N2617" t="s">
        <v>137</v>
      </c>
    </row>
    <row r="2618" spans="2:14" x14ac:dyDescent="0.35">
      <c r="B2618" t="s">
        <v>8725</v>
      </c>
      <c r="C2618" t="s">
        <v>8751</v>
      </c>
      <c r="D2618">
        <v>1841</v>
      </c>
      <c r="E2618">
        <v>2713</v>
      </c>
      <c r="F2618">
        <v>4</v>
      </c>
      <c r="G2618">
        <v>4</v>
      </c>
      <c r="H2618">
        <v>1647</v>
      </c>
      <c r="I2618">
        <v>6</v>
      </c>
      <c r="J2618">
        <v>6</v>
      </c>
      <c r="K2618">
        <v>0</v>
      </c>
      <c r="L2618" t="s">
        <v>8737</v>
      </c>
      <c r="M2618" t="s">
        <v>107</v>
      </c>
      <c r="N2618" t="s">
        <v>107</v>
      </c>
    </row>
    <row r="2619" spans="2:14" x14ac:dyDescent="0.35">
      <c r="B2619" t="s">
        <v>8725</v>
      </c>
      <c r="C2619" t="s">
        <v>8751</v>
      </c>
      <c r="D2619">
        <v>1842</v>
      </c>
      <c r="E2619">
        <v>2605</v>
      </c>
      <c r="F2619">
        <v>5</v>
      </c>
      <c r="G2619">
        <v>5</v>
      </c>
      <c r="H2619">
        <v>54.95</v>
      </c>
      <c r="I2619">
        <v>1</v>
      </c>
      <c r="J2619">
        <v>1</v>
      </c>
      <c r="K2619">
        <v>0</v>
      </c>
      <c r="L2619" t="s">
        <v>8737</v>
      </c>
      <c r="M2619" t="s">
        <v>37</v>
      </c>
      <c r="N2619" t="s">
        <v>37</v>
      </c>
    </row>
    <row r="2620" spans="2:14" x14ac:dyDescent="0.35">
      <c r="B2620" t="s">
        <v>8725</v>
      </c>
      <c r="C2620" t="s">
        <v>8751</v>
      </c>
      <c r="D2620">
        <v>1848</v>
      </c>
      <c r="E2620">
        <v>2809</v>
      </c>
      <c r="F2620">
        <v>4</v>
      </c>
      <c r="G2620">
        <v>4</v>
      </c>
      <c r="H2620">
        <v>450</v>
      </c>
      <c r="I2620">
        <v>5</v>
      </c>
      <c r="J2620">
        <v>5</v>
      </c>
      <c r="K2620">
        <v>0</v>
      </c>
      <c r="L2620" t="s">
        <v>8737</v>
      </c>
      <c r="M2620" t="s">
        <v>137</v>
      </c>
      <c r="N2620" t="s">
        <v>137</v>
      </c>
    </row>
    <row r="2621" spans="2:14" x14ac:dyDescent="0.35">
      <c r="B2621" t="s">
        <v>8725</v>
      </c>
      <c r="C2621" t="s">
        <v>8751</v>
      </c>
      <c r="D2621">
        <v>1849</v>
      </c>
      <c r="E2621">
        <v>2643</v>
      </c>
      <c r="F2621">
        <v>5</v>
      </c>
      <c r="G2621">
        <v>5</v>
      </c>
      <c r="H2621">
        <v>519.79999999999995</v>
      </c>
      <c r="I2621">
        <v>2</v>
      </c>
      <c r="J2621">
        <v>2</v>
      </c>
      <c r="K2621">
        <v>0</v>
      </c>
      <c r="L2621" t="s">
        <v>8737</v>
      </c>
      <c r="M2621" t="s">
        <v>84</v>
      </c>
      <c r="N2621" t="s">
        <v>84</v>
      </c>
    </row>
    <row r="2622" spans="2:14" x14ac:dyDescent="0.35">
      <c r="B2622" t="s">
        <v>8725</v>
      </c>
      <c r="C2622" t="s">
        <v>8751</v>
      </c>
      <c r="D2622">
        <v>1851</v>
      </c>
      <c r="E2622">
        <v>2681</v>
      </c>
      <c r="F2622">
        <v>5</v>
      </c>
      <c r="G2622">
        <v>5</v>
      </c>
      <c r="H2622">
        <v>567</v>
      </c>
      <c r="I2622">
        <v>5</v>
      </c>
      <c r="J2622">
        <v>5</v>
      </c>
      <c r="K2622">
        <v>0</v>
      </c>
      <c r="L2622" t="s">
        <v>8737</v>
      </c>
      <c r="M2622" t="s">
        <v>57</v>
      </c>
      <c r="N2622" t="s">
        <v>57</v>
      </c>
    </row>
    <row r="2623" spans="2:14" x14ac:dyDescent="0.35">
      <c r="B2623" t="s">
        <v>8725</v>
      </c>
      <c r="C2623" t="s">
        <v>8751</v>
      </c>
      <c r="D2623">
        <v>1853</v>
      </c>
      <c r="E2623">
        <v>2858</v>
      </c>
      <c r="F2623">
        <v>3</v>
      </c>
      <c r="G2623">
        <v>3</v>
      </c>
      <c r="H2623">
        <v>1368</v>
      </c>
      <c r="I2623">
        <v>6</v>
      </c>
      <c r="J2623">
        <v>6</v>
      </c>
      <c r="K2623">
        <v>0</v>
      </c>
      <c r="L2623" t="s">
        <v>8737</v>
      </c>
      <c r="M2623" t="s">
        <v>84</v>
      </c>
      <c r="N2623" t="s">
        <v>84</v>
      </c>
    </row>
    <row r="2624" spans="2:14" x14ac:dyDescent="0.35">
      <c r="B2624" t="s">
        <v>8725</v>
      </c>
      <c r="C2624" t="s">
        <v>8751</v>
      </c>
      <c r="D2624">
        <v>1854</v>
      </c>
      <c r="E2624">
        <v>2952</v>
      </c>
      <c r="F2624">
        <v>3</v>
      </c>
      <c r="G2624">
        <v>3</v>
      </c>
      <c r="H2624">
        <v>1800</v>
      </c>
      <c r="I2624">
        <v>3</v>
      </c>
      <c r="J2624">
        <v>3</v>
      </c>
      <c r="K2624">
        <v>0</v>
      </c>
      <c r="L2624" t="s">
        <v>8737</v>
      </c>
      <c r="M2624" t="s">
        <v>37</v>
      </c>
      <c r="N2624" t="s">
        <v>37</v>
      </c>
    </row>
    <row r="2625" spans="2:14" x14ac:dyDescent="0.35">
      <c r="B2625" t="s">
        <v>8725</v>
      </c>
      <c r="C2625" t="s">
        <v>8751</v>
      </c>
      <c r="D2625">
        <v>1855</v>
      </c>
      <c r="E2625">
        <v>2859</v>
      </c>
      <c r="F2625">
        <v>3</v>
      </c>
      <c r="G2625">
        <v>3</v>
      </c>
      <c r="H2625">
        <v>52.5</v>
      </c>
      <c r="I2625">
        <v>4</v>
      </c>
      <c r="J2625">
        <v>4</v>
      </c>
      <c r="K2625">
        <v>0</v>
      </c>
      <c r="L2625" t="s">
        <v>8737</v>
      </c>
      <c r="M2625" t="s">
        <v>107</v>
      </c>
      <c r="N2625" t="s">
        <v>107</v>
      </c>
    </row>
    <row r="2626" spans="2:14" x14ac:dyDescent="0.35">
      <c r="B2626" t="s">
        <v>8725</v>
      </c>
      <c r="C2626" t="s">
        <v>8751</v>
      </c>
      <c r="D2626">
        <v>1856</v>
      </c>
      <c r="E2626">
        <v>2827</v>
      </c>
      <c r="F2626">
        <v>4</v>
      </c>
      <c r="G2626">
        <v>4</v>
      </c>
      <c r="H2626">
        <v>900</v>
      </c>
      <c r="I2626">
        <v>3</v>
      </c>
      <c r="J2626">
        <v>3</v>
      </c>
      <c r="K2626">
        <v>0</v>
      </c>
      <c r="L2626" t="s">
        <v>8737</v>
      </c>
      <c r="M2626" t="s">
        <v>27</v>
      </c>
      <c r="N2626" t="s">
        <v>27</v>
      </c>
    </row>
    <row r="2627" spans="2:14" x14ac:dyDescent="0.35">
      <c r="B2627" t="s">
        <v>8725</v>
      </c>
      <c r="C2627" t="s">
        <v>8751</v>
      </c>
      <c r="D2627">
        <v>1863</v>
      </c>
      <c r="E2627">
        <v>2689</v>
      </c>
      <c r="F2627">
        <v>5</v>
      </c>
      <c r="G2627">
        <v>5</v>
      </c>
      <c r="H2627">
        <v>9.98</v>
      </c>
      <c r="I2627">
        <v>1</v>
      </c>
      <c r="J2627">
        <v>1</v>
      </c>
      <c r="K2627">
        <v>0</v>
      </c>
      <c r="L2627" t="s">
        <v>8737</v>
      </c>
      <c r="M2627" t="s">
        <v>107</v>
      </c>
      <c r="N2627" t="s">
        <v>107</v>
      </c>
    </row>
    <row r="2628" spans="2:14" x14ac:dyDescent="0.35">
      <c r="B2628" t="s">
        <v>8725</v>
      </c>
      <c r="C2628" t="s">
        <v>8751</v>
      </c>
      <c r="D2628">
        <v>1864</v>
      </c>
      <c r="E2628">
        <v>2609</v>
      </c>
      <c r="F2628">
        <v>5</v>
      </c>
      <c r="G2628">
        <v>5</v>
      </c>
      <c r="H2628">
        <v>128.97</v>
      </c>
      <c r="I2628">
        <v>7</v>
      </c>
      <c r="J2628">
        <v>7</v>
      </c>
      <c r="K2628">
        <v>0</v>
      </c>
      <c r="L2628" t="s">
        <v>8737</v>
      </c>
      <c r="M2628" t="s">
        <v>137</v>
      </c>
      <c r="N2628" t="s">
        <v>137</v>
      </c>
    </row>
    <row r="2629" spans="2:14" x14ac:dyDescent="0.35">
      <c r="B2629" t="s">
        <v>8725</v>
      </c>
      <c r="C2629" t="s">
        <v>8751</v>
      </c>
      <c r="D2629">
        <v>1865</v>
      </c>
      <c r="E2629">
        <v>2813</v>
      </c>
      <c r="F2629">
        <v>4</v>
      </c>
      <c r="G2629">
        <v>4</v>
      </c>
      <c r="H2629">
        <v>178</v>
      </c>
      <c r="I2629">
        <v>2</v>
      </c>
      <c r="J2629">
        <v>2</v>
      </c>
      <c r="K2629">
        <v>0</v>
      </c>
      <c r="L2629" t="s">
        <v>8737</v>
      </c>
      <c r="M2629" t="s">
        <v>47</v>
      </c>
      <c r="N2629" t="s">
        <v>47</v>
      </c>
    </row>
    <row r="2630" spans="2:14" x14ac:dyDescent="0.35">
      <c r="B2630" t="s">
        <v>8725</v>
      </c>
      <c r="C2630" t="s">
        <v>8751</v>
      </c>
      <c r="D2630">
        <v>1867</v>
      </c>
      <c r="E2630">
        <v>2810</v>
      </c>
      <c r="F2630">
        <v>4</v>
      </c>
      <c r="G2630">
        <v>4</v>
      </c>
      <c r="H2630">
        <v>41.9</v>
      </c>
      <c r="I2630">
        <v>4</v>
      </c>
      <c r="J2630">
        <v>4</v>
      </c>
      <c r="K2630">
        <v>0</v>
      </c>
      <c r="L2630" t="s">
        <v>8737</v>
      </c>
      <c r="M2630" t="s">
        <v>57</v>
      </c>
      <c r="N2630" t="s">
        <v>57</v>
      </c>
    </row>
    <row r="2631" spans="2:14" x14ac:dyDescent="0.35">
      <c r="B2631" t="s">
        <v>8725</v>
      </c>
      <c r="C2631" t="s">
        <v>8751</v>
      </c>
      <c r="D2631">
        <v>1872</v>
      </c>
      <c r="E2631">
        <v>2935</v>
      </c>
      <c r="F2631">
        <v>3</v>
      </c>
      <c r="G2631">
        <v>3</v>
      </c>
      <c r="H2631">
        <v>39.979999999999997</v>
      </c>
      <c r="I2631">
        <v>4</v>
      </c>
      <c r="J2631">
        <v>4</v>
      </c>
      <c r="K2631">
        <v>0</v>
      </c>
      <c r="L2631" t="s">
        <v>8737</v>
      </c>
      <c r="M2631" t="s">
        <v>27</v>
      </c>
      <c r="N2631" t="s">
        <v>27</v>
      </c>
    </row>
    <row r="2632" spans="2:14" x14ac:dyDescent="0.35">
      <c r="B2632" t="s">
        <v>8725</v>
      </c>
      <c r="C2632" t="s">
        <v>8751</v>
      </c>
      <c r="D2632">
        <v>1876</v>
      </c>
      <c r="E2632">
        <v>2615</v>
      </c>
      <c r="F2632">
        <v>5</v>
      </c>
      <c r="G2632">
        <v>5</v>
      </c>
      <c r="H2632">
        <v>735</v>
      </c>
      <c r="I2632">
        <v>5</v>
      </c>
      <c r="J2632">
        <v>5</v>
      </c>
      <c r="K2632">
        <v>0</v>
      </c>
      <c r="L2632" t="s">
        <v>8737</v>
      </c>
      <c r="M2632" t="s">
        <v>27</v>
      </c>
      <c r="N2632" t="s">
        <v>27</v>
      </c>
    </row>
    <row r="2633" spans="2:14" x14ac:dyDescent="0.35">
      <c r="B2633" t="s">
        <v>8725</v>
      </c>
      <c r="C2633" t="s">
        <v>8751</v>
      </c>
      <c r="D2633">
        <v>1878</v>
      </c>
      <c r="E2633">
        <v>2613</v>
      </c>
      <c r="F2633">
        <v>5</v>
      </c>
      <c r="G2633">
        <v>5</v>
      </c>
      <c r="H2633">
        <v>2396</v>
      </c>
      <c r="I2633">
        <v>6</v>
      </c>
      <c r="J2633">
        <v>6</v>
      </c>
      <c r="K2633">
        <v>0</v>
      </c>
      <c r="L2633" t="s">
        <v>8737</v>
      </c>
      <c r="M2633" t="s">
        <v>84</v>
      </c>
      <c r="N2633" t="s">
        <v>84</v>
      </c>
    </row>
    <row r="2634" spans="2:14" x14ac:dyDescent="0.35">
      <c r="B2634" t="s">
        <v>8725</v>
      </c>
      <c r="C2634" t="s">
        <v>8751</v>
      </c>
      <c r="D2634">
        <v>1880</v>
      </c>
      <c r="E2634">
        <v>2927</v>
      </c>
      <c r="F2634">
        <v>3</v>
      </c>
      <c r="G2634">
        <v>3</v>
      </c>
      <c r="H2634">
        <v>1361.94</v>
      </c>
      <c r="I2634">
        <v>5</v>
      </c>
      <c r="J2634">
        <v>4</v>
      </c>
      <c r="K2634">
        <v>0</v>
      </c>
      <c r="L2634" t="s">
        <v>8737</v>
      </c>
      <c r="M2634" t="s">
        <v>37</v>
      </c>
      <c r="N2634" t="s">
        <v>37</v>
      </c>
    </row>
    <row r="2635" spans="2:14" x14ac:dyDescent="0.35">
      <c r="B2635" t="s">
        <v>8725</v>
      </c>
      <c r="C2635" t="s">
        <v>8751</v>
      </c>
      <c r="D2635">
        <v>1890</v>
      </c>
      <c r="E2635">
        <v>2771</v>
      </c>
      <c r="F2635">
        <v>4</v>
      </c>
      <c r="G2635">
        <v>4</v>
      </c>
      <c r="H2635">
        <v>47.98</v>
      </c>
      <c r="I2635">
        <v>4</v>
      </c>
      <c r="J2635">
        <v>4</v>
      </c>
      <c r="K2635">
        <v>0</v>
      </c>
      <c r="L2635" t="s">
        <v>8737</v>
      </c>
      <c r="M2635" t="s">
        <v>84</v>
      </c>
      <c r="N2635" t="s">
        <v>27</v>
      </c>
    </row>
    <row r="2636" spans="2:14" x14ac:dyDescent="0.35">
      <c r="B2636" t="s">
        <v>8725</v>
      </c>
      <c r="C2636" t="s">
        <v>8751</v>
      </c>
      <c r="D2636">
        <v>1897</v>
      </c>
      <c r="E2636">
        <v>2829</v>
      </c>
      <c r="F2636">
        <v>4</v>
      </c>
      <c r="G2636">
        <v>4</v>
      </c>
      <c r="H2636">
        <v>4495</v>
      </c>
      <c r="I2636">
        <v>6</v>
      </c>
      <c r="J2636">
        <v>6</v>
      </c>
      <c r="K2636">
        <v>0</v>
      </c>
      <c r="L2636" t="s">
        <v>8737</v>
      </c>
      <c r="M2636" t="s">
        <v>27</v>
      </c>
      <c r="N2636" t="s">
        <v>27</v>
      </c>
    </row>
    <row r="2637" spans="2:14" x14ac:dyDescent="0.35">
      <c r="B2637" t="s">
        <v>8725</v>
      </c>
      <c r="C2637" t="s">
        <v>8751</v>
      </c>
      <c r="D2637">
        <v>1906</v>
      </c>
      <c r="E2637">
        <v>2720</v>
      </c>
      <c r="F2637">
        <v>4</v>
      </c>
      <c r="G2637">
        <v>4</v>
      </c>
      <c r="H2637">
        <v>24</v>
      </c>
      <c r="I2637">
        <v>1</v>
      </c>
      <c r="J2637">
        <v>1</v>
      </c>
      <c r="K2637">
        <v>0</v>
      </c>
      <c r="L2637" t="s">
        <v>8737</v>
      </c>
      <c r="M2637" t="s">
        <v>37</v>
      </c>
      <c r="N2637" t="s">
        <v>37</v>
      </c>
    </row>
    <row r="2638" spans="2:14" x14ac:dyDescent="0.35">
      <c r="B2638" t="s">
        <v>8725</v>
      </c>
      <c r="C2638" t="s">
        <v>8751</v>
      </c>
      <c r="D2638">
        <v>1915</v>
      </c>
      <c r="E2638">
        <v>2569</v>
      </c>
      <c r="F2638">
        <v>5</v>
      </c>
      <c r="G2638">
        <v>5</v>
      </c>
      <c r="H2638">
        <v>428</v>
      </c>
      <c r="I2638">
        <v>5</v>
      </c>
      <c r="J2638">
        <v>5</v>
      </c>
      <c r="K2638">
        <v>0</v>
      </c>
      <c r="L2638" t="s">
        <v>8737</v>
      </c>
      <c r="M2638" t="s">
        <v>137</v>
      </c>
      <c r="N2638" t="s">
        <v>137</v>
      </c>
    </row>
    <row r="2639" spans="2:14" x14ac:dyDescent="0.35">
      <c r="B2639" t="s">
        <v>8725</v>
      </c>
      <c r="C2639" t="s">
        <v>8751</v>
      </c>
      <c r="D2639">
        <v>1930</v>
      </c>
      <c r="E2639">
        <v>2591</v>
      </c>
      <c r="F2639">
        <v>5</v>
      </c>
      <c r="G2639">
        <v>5</v>
      </c>
      <c r="H2639">
        <v>378</v>
      </c>
      <c r="I2639">
        <v>5</v>
      </c>
      <c r="J2639">
        <v>5</v>
      </c>
      <c r="K2639">
        <v>0</v>
      </c>
      <c r="L2639" t="s">
        <v>8737</v>
      </c>
      <c r="M2639" t="s">
        <v>84</v>
      </c>
      <c r="N2639" t="s">
        <v>84</v>
      </c>
    </row>
    <row r="2640" spans="2:14" x14ac:dyDescent="0.35">
      <c r="B2640" t="s">
        <v>8725</v>
      </c>
      <c r="C2640" t="s">
        <v>8751</v>
      </c>
      <c r="D2640">
        <v>1931</v>
      </c>
      <c r="E2640">
        <v>2913</v>
      </c>
      <c r="F2640">
        <v>3</v>
      </c>
      <c r="G2640">
        <v>3</v>
      </c>
      <c r="H2640">
        <v>14.99</v>
      </c>
      <c r="I2640">
        <v>4</v>
      </c>
      <c r="J2640">
        <v>4</v>
      </c>
      <c r="K2640">
        <v>0</v>
      </c>
      <c r="L2640" t="s">
        <v>8737</v>
      </c>
      <c r="M2640" t="s">
        <v>84</v>
      </c>
      <c r="N2640" t="s">
        <v>84</v>
      </c>
    </row>
    <row r="2641" spans="2:14" x14ac:dyDescent="0.35">
      <c r="B2641" t="s">
        <v>8725</v>
      </c>
      <c r="C2641" t="s">
        <v>8751</v>
      </c>
      <c r="D2641">
        <v>1934</v>
      </c>
      <c r="E2641">
        <v>2853</v>
      </c>
      <c r="F2641">
        <v>3</v>
      </c>
      <c r="G2641">
        <v>3</v>
      </c>
      <c r="H2641">
        <v>1996</v>
      </c>
      <c r="I2641">
        <v>3</v>
      </c>
      <c r="J2641">
        <v>3</v>
      </c>
      <c r="K2641">
        <v>0</v>
      </c>
      <c r="L2641" t="s">
        <v>8737</v>
      </c>
      <c r="M2641" t="s">
        <v>27</v>
      </c>
      <c r="N2641" t="s">
        <v>27</v>
      </c>
    </row>
    <row r="2642" spans="2:14" x14ac:dyDescent="0.35">
      <c r="B2642" t="s">
        <v>8725</v>
      </c>
      <c r="C2642" t="s">
        <v>8751</v>
      </c>
      <c r="D2642">
        <v>1935</v>
      </c>
      <c r="E2642">
        <v>2805</v>
      </c>
      <c r="F2642">
        <v>4</v>
      </c>
      <c r="G2642">
        <v>4</v>
      </c>
      <c r="H2642">
        <v>59.98</v>
      </c>
      <c r="I2642">
        <v>7</v>
      </c>
      <c r="J2642">
        <v>7</v>
      </c>
      <c r="K2642">
        <v>0</v>
      </c>
      <c r="L2642" t="s">
        <v>8737</v>
      </c>
      <c r="M2642" t="s">
        <v>107</v>
      </c>
      <c r="N2642" t="s">
        <v>107</v>
      </c>
    </row>
    <row r="2643" spans="2:14" x14ac:dyDescent="0.35">
      <c r="B2643" t="s">
        <v>8725</v>
      </c>
      <c r="C2643" t="s">
        <v>8751</v>
      </c>
      <c r="D2643">
        <v>1940</v>
      </c>
      <c r="E2643">
        <v>2634</v>
      </c>
      <c r="F2643">
        <v>5</v>
      </c>
      <c r="G2643">
        <v>5</v>
      </c>
      <c r="H2643">
        <v>71.97</v>
      </c>
      <c r="I2643">
        <v>4</v>
      </c>
      <c r="J2643">
        <v>4</v>
      </c>
      <c r="K2643">
        <v>0</v>
      </c>
      <c r="L2643" t="s">
        <v>8737</v>
      </c>
      <c r="M2643" t="s">
        <v>47</v>
      </c>
      <c r="N2643" t="s">
        <v>47</v>
      </c>
    </row>
    <row r="2644" spans="2:14" x14ac:dyDescent="0.35">
      <c r="B2644" t="s">
        <v>8725</v>
      </c>
      <c r="C2644" t="s">
        <v>8751</v>
      </c>
      <c r="D2644">
        <v>1942</v>
      </c>
      <c r="E2644">
        <v>2724</v>
      </c>
      <c r="F2644">
        <v>5</v>
      </c>
      <c r="G2644">
        <v>4</v>
      </c>
      <c r="H2644">
        <v>1768.5</v>
      </c>
      <c r="I2644">
        <v>4</v>
      </c>
      <c r="J2644">
        <v>2</v>
      </c>
      <c r="K2644">
        <v>0</v>
      </c>
      <c r="L2644" t="s">
        <v>8737</v>
      </c>
      <c r="M2644" t="s">
        <v>27</v>
      </c>
      <c r="N2644" t="s">
        <v>27</v>
      </c>
    </row>
    <row r="2645" spans="2:14" x14ac:dyDescent="0.35">
      <c r="B2645" t="s">
        <v>8725</v>
      </c>
      <c r="C2645" t="s">
        <v>8751</v>
      </c>
      <c r="D2645">
        <v>1953</v>
      </c>
      <c r="E2645">
        <v>2590</v>
      </c>
      <c r="F2645">
        <v>5</v>
      </c>
      <c r="G2645">
        <v>5</v>
      </c>
      <c r="H2645">
        <v>221.94</v>
      </c>
      <c r="I2645">
        <v>7</v>
      </c>
      <c r="J2645">
        <v>7</v>
      </c>
      <c r="K2645">
        <v>1</v>
      </c>
      <c r="L2645" t="s">
        <v>8737</v>
      </c>
      <c r="M2645" t="s">
        <v>27</v>
      </c>
      <c r="N2645" t="s">
        <v>57</v>
      </c>
    </row>
    <row r="2646" spans="2:14" x14ac:dyDescent="0.35">
      <c r="B2646" t="s">
        <v>8725</v>
      </c>
      <c r="C2646" t="s">
        <v>8751</v>
      </c>
      <c r="D2646">
        <v>1956</v>
      </c>
      <c r="E2646">
        <v>2656</v>
      </c>
      <c r="F2646">
        <v>5</v>
      </c>
      <c r="G2646">
        <v>5</v>
      </c>
      <c r="H2646">
        <v>3294</v>
      </c>
      <c r="I2646">
        <v>6</v>
      </c>
      <c r="J2646">
        <v>6</v>
      </c>
      <c r="K2646">
        <v>0</v>
      </c>
      <c r="L2646" t="s">
        <v>8737</v>
      </c>
      <c r="M2646" t="s">
        <v>47</v>
      </c>
      <c r="N2646" t="s">
        <v>47</v>
      </c>
    </row>
    <row r="2647" spans="2:14" x14ac:dyDescent="0.35">
      <c r="B2647" t="s">
        <v>8725</v>
      </c>
      <c r="C2647" t="s">
        <v>8751</v>
      </c>
      <c r="D2647">
        <v>1957</v>
      </c>
      <c r="E2647">
        <v>2793</v>
      </c>
      <c r="F2647">
        <v>4</v>
      </c>
      <c r="G2647">
        <v>4</v>
      </c>
      <c r="H2647">
        <v>24.95</v>
      </c>
      <c r="I2647">
        <v>4</v>
      </c>
      <c r="J2647">
        <v>4</v>
      </c>
      <c r="K2647">
        <v>0</v>
      </c>
      <c r="L2647" t="s">
        <v>8737</v>
      </c>
      <c r="M2647" t="s">
        <v>37</v>
      </c>
      <c r="N2647" t="s">
        <v>37</v>
      </c>
    </row>
    <row r="2648" spans="2:14" x14ac:dyDescent="0.35">
      <c r="B2648" t="s">
        <v>8725</v>
      </c>
      <c r="C2648" t="s">
        <v>8751</v>
      </c>
      <c r="D2648">
        <v>1968</v>
      </c>
      <c r="E2648">
        <v>2754</v>
      </c>
      <c r="F2648">
        <v>4</v>
      </c>
      <c r="G2648">
        <v>4</v>
      </c>
      <c r="H2648">
        <v>74.95</v>
      </c>
      <c r="I2648">
        <v>4</v>
      </c>
      <c r="J2648">
        <v>4</v>
      </c>
      <c r="K2648">
        <v>0</v>
      </c>
      <c r="L2648" t="s">
        <v>8737</v>
      </c>
      <c r="M2648" t="s">
        <v>27</v>
      </c>
      <c r="N2648" t="s">
        <v>27</v>
      </c>
    </row>
    <row r="2649" spans="2:14" x14ac:dyDescent="0.35">
      <c r="B2649" t="s">
        <v>8725</v>
      </c>
      <c r="C2649" t="s">
        <v>8751</v>
      </c>
      <c r="D2649">
        <v>1974</v>
      </c>
      <c r="E2649">
        <v>2637</v>
      </c>
      <c r="F2649">
        <v>5</v>
      </c>
      <c r="G2649">
        <v>5</v>
      </c>
      <c r="H2649">
        <v>108</v>
      </c>
      <c r="I2649">
        <v>2</v>
      </c>
      <c r="J2649">
        <v>2</v>
      </c>
      <c r="K2649">
        <v>0</v>
      </c>
      <c r="L2649" t="s">
        <v>8737</v>
      </c>
      <c r="M2649" t="s">
        <v>27</v>
      </c>
      <c r="N2649" t="s">
        <v>27</v>
      </c>
    </row>
    <row r="2650" spans="2:14" x14ac:dyDescent="0.35">
      <c r="B2650" t="s">
        <v>8725</v>
      </c>
      <c r="C2650" t="s">
        <v>8751</v>
      </c>
      <c r="D2650">
        <v>1977</v>
      </c>
      <c r="E2650">
        <v>2787</v>
      </c>
      <c r="F2650">
        <v>4</v>
      </c>
      <c r="G2650">
        <v>4</v>
      </c>
      <c r="H2650">
        <v>17.5</v>
      </c>
      <c r="I2650">
        <v>4</v>
      </c>
      <c r="J2650">
        <v>4</v>
      </c>
      <c r="K2650">
        <v>0</v>
      </c>
      <c r="L2650" t="s">
        <v>8737</v>
      </c>
      <c r="M2650" t="s">
        <v>57</v>
      </c>
      <c r="N2650" t="s">
        <v>57</v>
      </c>
    </row>
    <row r="2651" spans="2:14" x14ac:dyDescent="0.35">
      <c r="B2651" t="s">
        <v>8725</v>
      </c>
      <c r="C2651" t="s">
        <v>8751</v>
      </c>
      <c r="D2651">
        <v>1981</v>
      </c>
      <c r="E2651">
        <v>2575</v>
      </c>
      <c r="F2651">
        <v>5</v>
      </c>
      <c r="G2651">
        <v>5</v>
      </c>
      <c r="H2651">
        <v>139.96</v>
      </c>
      <c r="I2651">
        <v>7</v>
      </c>
      <c r="J2651">
        <v>7</v>
      </c>
      <c r="K2651">
        <v>0</v>
      </c>
      <c r="L2651" t="s">
        <v>8737</v>
      </c>
      <c r="M2651" t="s">
        <v>27</v>
      </c>
      <c r="N2651" t="s">
        <v>27</v>
      </c>
    </row>
    <row r="2652" spans="2:14" x14ac:dyDescent="0.35">
      <c r="B2652" t="s">
        <v>8725</v>
      </c>
      <c r="C2652" t="s">
        <v>8751</v>
      </c>
      <c r="D2652">
        <v>1997</v>
      </c>
      <c r="E2652">
        <v>2799</v>
      </c>
      <c r="F2652">
        <v>4</v>
      </c>
      <c r="G2652">
        <v>4</v>
      </c>
      <c r="H2652">
        <v>39.950000000000003</v>
      </c>
      <c r="I2652">
        <v>1</v>
      </c>
      <c r="J2652">
        <v>1</v>
      </c>
      <c r="K2652">
        <v>0</v>
      </c>
      <c r="L2652" t="s">
        <v>8737</v>
      </c>
      <c r="M2652" t="s">
        <v>47</v>
      </c>
      <c r="N2652" t="s">
        <v>47</v>
      </c>
    </row>
    <row r="2653" spans="2:14" x14ac:dyDescent="0.35">
      <c r="B2653" t="s">
        <v>8725</v>
      </c>
      <c r="C2653" t="s">
        <v>8751</v>
      </c>
      <c r="D2653">
        <v>2000</v>
      </c>
      <c r="E2653">
        <v>2886</v>
      </c>
      <c r="F2653">
        <v>3</v>
      </c>
      <c r="G2653">
        <v>3</v>
      </c>
      <c r="H2653">
        <v>537</v>
      </c>
      <c r="I2653">
        <v>2</v>
      </c>
      <c r="J2653">
        <v>2</v>
      </c>
      <c r="K2653">
        <v>0</v>
      </c>
      <c r="L2653" t="s">
        <v>8737</v>
      </c>
      <c r="M2653" t="s">
        <v>137</v>
      </c>
      <c r="N2653" t="s">
        <v>137</v>
      </c>
    </row>
    <row r="2654" spans="2:14" x14ac:dyDescent="0.35">
      <c r="B2654" t="s">
        <v>8725</v>
      </c>
      <c r="C2654" t="s">
        <v>8751</v>
      </c>
      <c r="D2654">
        <v>2009</v>
      </c>
      <c r="E2654">
        <v>2811</v>
      </c>
      <c r="F2654">
        <v>4</v>
      </c>
      <c r="G2654">
        <v>4</v>
      </c>
      <c r="H2654">
        <v>756</v>
      </c>
      <c r="I2654">
        <v>5</v>
      </c>
      <c r="J2654">
        <v>5</v>
      </c>
      <c r="K2654">
        <v>0</v>
      </c>
      <c r="L2654" t="s">
        <v>8737</v>
      </c>
      <c r="M2654" t="s">
        <v>57</v>
      </c>
      <c r="N2654" t="s">
        <v>57</v>
      </c>
    </row>
    <row r="2655" spans="2:14" x14ac:dyDescent="0.35">
      <c r="B2655" t="s">
        <v>8725</v>
      </c>
      <c r="C2655" t="s">
        <v>8751</v>
      </c>
      <c r="D2655">
        <v>2024</v>
      </c>
      <c r="E2655">
        <v>2641</v>
      </c>
      <c r="F2655">
        <v>5</v>
      </c>
      <c r="G2655">
        <v>5</v>
      </c>
      <c r="H2655">
        <v>29.98</v>
      </c>
      <c r="I2655">
        <v>4</v>
      </c>
      <c r="J2655">
        <v>4</v>
      </c>
      <c r="K2655">
        <v>0</v>
      </c>
      <c r="L2655" t="s">
        <v>8737</v>
      </c>
      <c r="M2655" t="s">
        <v>84</v>
      </c>
      <c r="N2655" t="s">
        <v>84</v>
      </c>
    </row>
    <row r="2656" spans="2:14" x14ac:dyDescent="0.35">
      <c r="B2656" t="s">
        <v>8725</v>
      </c>
      <c r="C2656" t="s">
        <v>8751</v>
      </c>
      <c r="D2656">
        <v>2025</v>
      </c>
      <c r="E2656">
        <v>2761</v>
      </c>
      <c r="F2656">
        <v>4</v>
      </c>
      <c r="G2656">
        <v>4</v>
      </c>
      <c r="H2656">
        <v>895</v>
      </c>
      <c r="I2656">
        <v>2</v>
      </c>
      <c r="J2656">
        <v>2</v>
      </c>
      <c r="K2656">
        <v>0</v>
      </c>
      <c r="L2656" t="s">
        <v>8737</v>
      </c>
      <c r="M2656" t="s">
        <v>27</v>
      </c>
      <c r="N2656" t="s">
        <v>27</v>
      </c>
    </row>
    <row r="2657" spans="2:14" x14ac:dyDescent="0.35">
      <c r="B2657" t="s">
        <v>8725</v>
      </c>
      <c r="C2657" t="s">
        <v>8751</v>
      </c>
      <c r="D2657">
        <v>2032</v>
      </c>
      <c r="E2657">
        <v>2901</v>
      </c>
      <c r="F2657">
        <v>3</v>
      </c>
      <c r="G2657">
        <v>3</v>
      </c>
      <c r="H2657">
        <v>31</v>
      </c>
      <c r="I2657">
        <v>4</v>
      </c>
      <c r="J2657">
        <v>4</v>
      </c>
      <c r="K2657">
        <v>0</v>
      </c>
      <c r="L2657" t="s">
        <v>8737</v>
      </c>
      <c r="M2657" t="s">
        <v>57</v>
      </c>
      <c r="N2657" t="s">
        <v>57</v>
      </c>
    </row>
    <row r="2658" spans="2:14" x14ac:dyDescent="0.35">
      <c r="B2658" t="s">
        <v>8725</v>
      </c>
      <c r="C2658" t="s">
        <v>8751</v>
      </c>
      <c r="D2658">
        <v>2034</v>
      </c>
      <c r="E2658">
        <v>2717</v>
      </c>
      <c r="F2658">
        <v>4</v>
      </c>
      <c r="G2658">
        <v>4</v>
      </c>
      <c r="H2658">
        <v>2250</v>
      </c>
      <c r="I2658">
        <v>3</v>
      </c>
      <c r="J2658">
        <v>3</v>
      </c>
      <c r="K2658">
        <v>0</v>
      </c>
      <c r="L2658" t="s">
        <v>8737</v>
      </c>
      <c r="M2658" t="s">
        <v>27</v>
      </c>
      <c r="N2658" t="s">
        <v>27</v>
      </c>
    </row>
    <row r="2659" spans="2:14" x14ac:dyDescent="0.35">
      <c r="B2659" t="s">
        <v>8725</v>
      </c>
      <c r="C2659" t="s">
        <v>8751</v>
      </c>
      <c r="D2659">
        <v>2038</v>
      </c>
      <c r="E2659">
        <v>2660</v>
      </c>
      <c r="F2659">
        <v>5</v>
      </c>
      <c r="G2659">
        <v>5</v>
      </c>
      <c r="H2659">
        <v>149.94999999999999</v>
      </c>
      <c r="I2659">
        <v>7</v>
      </c>
      <c r="J2659">
        <v>7</v>
      </c>
      <c r="K2659">
        <v>0</v>
      </c>
      <c r="L2659" t="s">
        <v>8737</v>
      </c>
      <c r="M2659" t="s">
        <v>107</v>
      </c>
      <c r="N2659" t="s">
        <v>107</v>
      </c>
    </row>
    <row r="2660" spans="2:14" x14ac:dyDescent="0.35">
      <c r="B2660" t="s">
        <v>8725</v>
      </c>
      <c r="C2660" t="s">
        <v>8751</v>
      </c>
      <c r="D2660">
        <v>2043</v>
      </c>
      <c r="E2660">
        <v>2563</v>
      </c>
      <c r="F2660">
        <v>5</v>
      </c>
      <c r="G2660">
        <v>5</v>
      </c>
      <c r="H2660">
        <v>36</v>
      </c>
      <c r="I2660">
        <v>1</v>
      </c>
      <c r="J2660">
        <v>1</v>
      </c>
      <c r="K2660">
        <v>0</v>
      </c>
      <c r="L2660" t="s">
        <v>8737</v>
      </c>
      <c r="M2660" t="s">
        <v>47</v>
      </c>
      <c r="N2660" t="s">
        <v>47</v>
      </c>
    </row>
    <row r="2661" spans="2:14" x14ac:dyDescent="0.35">
      <c r="B2661" t="s">
        <v>8725</v>
      </c>
      <c r="C2661" t="s">
        <v>8751</v>
      </c>
      <c r="D2661">
        <v>2048</v>
      </c>
      <c r="E2661">
        <v>2677</v>
      </c>
      <c r="F2661">
        <v>5</v>
      </c>
      <c r="G2661">
        <v>5</v>
      </c>
      <c r="H2661">
        <v>1350</v>
      </c>
      <c r="I2661">
        <v>3</v>
      </c>
      <c r="J2661">
        <v>3</v>
      </c>
      <c r="K2661">
        <v>0</v>
      </c>
      <c r="L2661" t="s">
        <v>8737</v>
      </c>
      <c r="M2661" t="s">
        <v>137</v>
      </c>
      <c r="N2661" t="s">
        <v>137</v>
      </c>
    </row>
    <row r="2662" spans="2:14" x14ac:dyDescent="0.35">
      <c r="B2662" t="s">
        <v>8725</v>
      </c>
      <c r="C2662" t="s">
        <v>8751</v>
      </c>
      <c r="D2662">
        <v>2051</v>
      </c>
      <c r="E2662">
        <v>2711</v>
      </c>
      <c r="F2662">
        <v>4</v>
      </c>
      <c r="G2662">
        <v>4</v>
      </c>
      <c r="H2662">
        <v>3495</v>
      </c>
      <c r="I2662">
        <v>6</v>
      </c>
      <c r="J2662">
        <v>6</v>
      </c>
      <c r="K2662">
        <v>0</v>
      </c>
      <c r="L2662" t="s">
        <v>8737</v>
      </c>
      <c r="M2662" t="s">
        <v>107</v>
      </c>
      <c r="N2662" t="s">
        <v>107</v>
      </c>
    </row>
    <row r="2663" spans="2:14" x14ac:dyDescent="0.35">
      <c r="B2663" t="s">
        <v>8725</v>
      </c>
      <c r="C2663" t="s">
        <v>8751</v>
      </c>
      <c r="D2663">
        <v>2052</v>
      </c>
      <c r="E2663">
        <v>2874</v>
      </c>
      <c r="F2663">
        <v>3</v>
      </c>
      <c r="G2663">
        <v>3</v>
      </c>
      <c r="H2663">
        <v>2730</v>
      </c>
      <c r="I2663">
        <v>3</v>
      </c>
      <c r="J2663">
        <v>3</v>
      </c>
      <c r="K2663">
        <v>0</v>
      </c>
      <c r="L2663" t="s">
        <v>8737</v>
      </c>
      <c r="M2663" t="s">
        <v>37</v>
      </c>
      <c r="N2663" t="s">
        <v>37</v>
      </c>
    </row>
    <row r="2664" spans="2:14" x14ac:dyDescent="0.35">
      <c r="B2664" t="s">
        <v>8725</v>
      </c>
      <c r="C2664" t="s">
        <v>8751</v>
      </c>
      <c r="D2664">
        <v>2055</v>
      </c>
      <c r="E2664">
        <v>2752</v>
      </c>
      <c r="F2664">
        <v>4</v>
      </c>
      <c r="G2664">
        <v>4</v>
      </c>
      <c r="H2664">
        <v>36</v>
      </c>
      <c r="I2664">
        <v>1</v>
      </c>
      <c r="J2664">
        <v>1</v>
      </c>
      <c r="K2664">
        <v>0</v>
      </c>
      <c r="L2664" t="s">
        <v>8737</v>
      </c>
      <c r="M2664" t="s">
        <v>107</v>
      </c>
      <c r="N2664" t="s">
        <v>107</v>
      </c>
    </row>
    <row r="2665" spans="2:14" x14ac:dyDescent="0.35">
      <c r="B2665" t="s">
        <v>8725</v>
      </c>
      <c r="C2665" t="s">
        <v>8751</v>
      </c>
      <c r="D2665">
        <v>2064</v>
      </c>
      <c r="E2665">
        <v>2818</v>
      </c>
      <c r="F2665">
        <v>4</v>
      </c>
      <c r="G2665">
        <v>4</v>
      </c>
      <c r="H2665">
        <v>29.97</v>
      </c>
      <c r="I2665">
        <v>1</v>
      </c>
      <c r="J2665">
        <v>1</v>
      </c>
      <c r="K2665">
        <v>0</v>
      </c>
      <c r="L2665" t="s">
        <v>8737</v>
      </c>
      <c r="M2665" t="s">
        <v>137</v>
      </c>
      <c r="N2665" t="s">
        <v>137</v>
      </c>
    </row>
    <row r="2666" spans="2:14" x14ac:dyDescent="0.35">
      <c r="B2666" t="s">
        <v>8725</v>
      </c>
      <c r="C2666" t="s">
        <v>8751</v>
      </c>
      <c r="D2666">
        <v>2066</v>
      </c>
      <c r="E2666">
        <v>2626</v>
      </c>
      <c r="F2666">
        <v>5</v>
      </c>
      <c r="G2666">
        <v>5</v>
      </c>
      <c r="H2666">
        <v>17.98</v>
      </c>
      <c r="I2666">
        <v>1</v>
      </c>
      <c r="J2666">
        <v>1</v>
      </c>
      <c r="K2666">
        <v>0</v>
      </c>
      <c r="L2666" t="s">
        <v>8737</v>
      </c>
      <c r="M2666" t="s">
        <v>137</v>
      </c>
      <c r="N2666" t="s">
        <v>137</v>
      </c>
    </row>
    <row r="2667" spans="2:14" x14ac:dyDescent="0.35">
      <c r="B2667" t="s">
        <v>8725</v>
      </c>
      <c r="C2667" t="s">
        <v>8751</v>
      </c>
      <c r="D2667">
        <v>2068</v>
      </c>
      <c r="E2667">
        <v>2743</v>
      </c>
      <c r="F2667">
        <v>4</v>
      </c>
      <c r="G2667">
        <v>4</v>
      </c>
      <c r="H2667">
        <v>49.95</v>
      </c>
      <c r="I2667">
        <v>7</v>
      </c>
      <c r="J2667">
        <v>7</v>
      </c>
      <c r="K2667">
        <v>0</v>
      </c>
      <c r="L2667" t="s">
        <v>8737</v>
      </c>
      <c r="M2667" t="s">
        <v>137</v>
      </c>
      <c r="N2667" t="s">
        <v>137</v>
      </c>
    </row>
    <row r="2668" spans="2:14" x14ac:dyDescent="0.35">
      <c r="B2668" t="s">
        <v>8725</v>
      </c>
      <c r="C2668" t="s">
        <v>8751</v>
      </c>
      <c r="D2668">
        <v>2073</v>
      </c>
      <c r="E2668">
        <v>2653</v>
      </c>
      <c r="F2668">
        <v>5</v>
      </c>
      <c r="G2668">
        <v>5</v>
      </c>
      <c r="H2668">
        <v>95.96</v>
      </c>
      <c r="I2668">
        <v>4</v>
      </c>
      <c r="J2668">
        <v>4</v>
      </c>
      <c r="K2668">
        <v>0</v>
      </c>
      <c r="L2668" t="s">
        <v>8737</v>
      </c>
      <c r="M2668" t="s">
        <v>47</v>
      </c>
      <c r="N2668" t="s">
        <v>47</v>
      </c>
    </row>
    <row r="2669" spans="2:14" x14ac:dyDescent="0.35">
      <c r="B2669" t="s">
        <v>8725</v>
      </c>
      <c r="C2669" t="s">
        <v>8751</v>
      </c>
      <c r="D2669">
        <v>2079</v>
      </c>
      <c r="E2669">
        <v>2918</v>
      </c>
      <c r="F2669">
        <v>3</v>
      </c>
      <c r="G2669">
        <v>3</v>
      </c>
      <c r="H2669">
        <v>8.99</v>
      </c>
      <c r="I2669">
        <v>1</v>
      </c>
      <c r="J2669">
        <v>1</v>
      </c>
      <c r="K2669">
        <v>0</v>
      </c>
      <c r="L2669" t="s">
        <v>8737</v>
      </c>
      <c r="M2669" t="s">
        <v>27</v>
      </c>
      <c r="N2669" t="s">
        <v>27</v>
      </c>
    </row>
    <row r="2670" spans="2:14" x14ac:dyDescent="0.35">
      <c r="B2670" t="s">
        <v>8725</v>
      </c>
      <c r="C2670" t="s">
        <v>8751</v>
      </c>
      <c r="D2670">
        <v>2091</v>
      </c>
      <c r="E2670">
        <v>2899</v>
      </c>
      <c r="F2670">
        <v>3</v>
      </c>
      <c r="G2670">
        <v>3</v>
      </c>
      <c r="H2670">
        <v>1070</v>
      </c>
      <c r="I2670">
        <v>5</v>
      </c>
      <c r="J2670">
        <v>5</v>
      </c>
      <c r="K2670">
        <v>0</v>
      </c>
      <c r="L2670" t="s">
        <v>8737</v>
      </c>
      <c r="M2670" t="s">
        <v>137</v>
      </c>
      <c r="N2670" t="s">
        <v>137</v>
      </c>
    </row>
    <row r="2671" spans="2:14" x14ac:dyDescent="0.35">
      <c r="B2671" t="s">
        <v>8725</v>
      </c>
      <c r="C2671" t="s">
        <v>8751</v>
      </c>
      <c r="D2671">
        <v>2092</v>
      </c>
      <c r="E2671">
        <v>2821</v>
      </c>
      <c r="F2671">
        <v>4</v>
      </c>
      <c r="G2671">
        <v>4</v>
      </c>
      <c r="H2671">
        <v>149.69999999999999</v>
      </c>
      <c r="I2671">
        <v>4</v>
      </c>
      <c r="J2671">
        <v>4</v>
      </c>
      <c r="K2671">
        <v>0</v>
      </c>
      <c r="L2671" t="s">
        <v>8737</v>
      </c>
      <c r="M2671" t="s">
        <v>84</v>
      </c>
      <c r="N2671" t="s">
        <v>84</v>
      </c>
    </row>
    <row r="2672" spans="2:14" x14ac:dyDescent="0.35">
      <c r="B2672" t="s">
        <v>8725</v>
      </c>
      <c r="C2672" t="s">
        <v>8751</v>
      </c>
      <c r="D2672">
        <v>2105</v>
      </c>
      <c r="E2672">
        <v>2726</v>
      </c>
      <c r="F2672">
        <v>4</v>
      </c>
      <c r="G2672">
        <v>4</v>
      </c>
      <c r="H2672">
        <v>668</v>
      </c>
      <c r="I2672">
        <v>2</v>
      </c>
      <c r="J2672">
        <v>2</v>
      </c>
      <c r="K2672">
        <v>0</v>
      </c>
      <c r="L2672" t="s">
        <v>8737</v>
      </c>
      <c r="M2672" t="s">
        <v>27</v>
      </c>
      <c r="N2672" t="s">
        <v>27</v>
      </c>
    </row>
    <row r="2673" spans="2:14" x14ac:dyDescent="0.35">
      <c r="B2673" t="s">
        <v>8725</v>
      </c>
      <c r="C2673" t="s">
        <v>8751</v>
      </c>
      <c r="D2673">
        <v>2108</v>
      </c>
      <c r="E2673">
        <v>2683</v>
      </c>
      <c r="F2673">
        <v>5</v>
      </c>
      <c r="G2673">
        <v>5</v>
      </c>
      <c r="H2673">
        <v>65.94</v>
      </c>
      <c r="I2673">
        <v>1</v>
      </c>
      <c r="J2673">
        <v>1</v>
      </c>
      <c r="K2673">
        <v>0</v>
      </c>
      <c r="L2673" t="s">
        <v>8737</v>
      </c>
      <c r="M2673" t="s">
        <v>57</v>
      </c>
      <c r="N2673" t="s">
        <v>57</v>
      </c>
    </row>
    <row r="2674" spans="2:14" x14ac:dyDescent="0.35">
      <c r="B2674" t="s">
        <v>8725</v>
      </c>
      <c r="C2674" t="s">
        <v>8751</v>
      </c>
      <c r="D2674">
        <v>2116</v>
      </c>
      <c r="E2674">
        <v>2784</v>
      </c>
      <c r="F2674">
        <v>4</v>
      </c>
      <c r="G2674">
        <v>4</v>
      </c>
      <c r="H2674">
        <v>196</v>
      </c>
      <c r="I2674">
        <v>7</v>
      </c>
      <c r="J2674">
        <v>7</v>
      </c>
      <c r="K2674">
        <v>0</v>
      </c>
      <c r="L2674" t="s">
        <v>8737</v>
      </c>
      <c r="M2674" t="s">
        <v>137</v>
      </c>
      <c r="N2674" t="s">
        <v>137</v>
      </c>
    </row>
    <row r="2675" spans="2:14" x14ac:dyDescent="0.35">
      <c r="B2675" t="s">
        <v>8725</v>
      </c>
      <c r="C2675" t="s">
        <v>8751</v>
      </c>
      <c r="D2675">
        <v>2119</v>
      </c>
      <c r="E2675">
        <v>2691</v>
      </c>
      <c r="F2675">
        <v>5</v>
      </c>
      <c r="G2675">
        <v>5</v>
      </c>
      <c r="H2675">
        <v>43.96</v>
      </c>
      <c r="I2675">
        <v>1</v>
      </c>
      <c r="J2675">
        <v>1</v>
      </c>
      <c r="K2675">
        <v>0</v>
      </c>
      <c r="L2675" t="s">
        <v>8737</v>
      </c>
      <c r="M2675" t="s">
        <v>47</v>
      </c>
      <c r="N2675" t="s">
        <v>47</v>
      </c>
    </row>
    <row r="2676" spans="2:14" x14ac:dyDescent="0.35">
      <c r="B2676" t="s">
        <v>8725</v>
      </c>
      <c r="C2676" t="s">
        <v>8752</v>
      </c>
      <c r="D2676">
        <v>1</v>
      </c>
      <c r="E2676">
        <v>3144</v>
      </c>
      <c r="F2676">
        <v>1</v>
      </c>
      <c r="G2676">
        <v>1</v>
      </c>
      <c r="H2676">
        <v>44.95</v>
      </c>
      <c r="I2676">
        <v>1</v>
      </c>
      <c r="J2676">
        <v>1</v>
      </c>
      <c r="K2676">
        <v>0</v>
      </c>
      <c r="L2676" t="s">
        <v>8737</v>
      </c>
      <c r="M2676" t="s">
        <v>137</v>
      </c>
      <c r="N2676" t="s">
        <v>137</v>
      </c>
    </row>
    <row r="2677" spans="2:14" x14ac:dyDescent="0.35">
      <c r="B2677" t="s">
        <v>8725</v>
      </c>
      <c r="C2677" t="s">
        <v>8752</v>
      </c>
      <c r="D2677">
        <v>5</v>
      </c>
      <c r="E2677">
        <v>3340</v>
      </c>
      <c r="F2677">
        <v>1</v>
      </c>
      <c r="G2677">
        <v>1</v>
      </c>
      <c r="H2677">
        <v>31</v>
      </c>
      <c r="I2677">
        <v>4</v>
      </c>
      <c r="J2677">
        <v>4</v>
      </c>
      <c r="K2677">
        <v>0</v>
      </c>
      <c r="L2677" t="s">
        <v>8737</v>
      </c>
      <c r="M2677" t="s">
        <v>137</v>
      </c>
      <c r="N2677" t="s">
        <v>137</v>
      </c>
    </row>
    <row r="2678" spans="2:14" x14ac:dyDescent="0.35">
      <c r="B2678" t="s">
        <v>8725</v>
      </c>
      <c r="C2678" t="s">
        <v>8752</v>
      </c>
      <c r="D2678">
        <v>9</v>
      </c>
      <c r="E2678">
        <v>3055</v>
      </c>
      <c r="F2678">
        <v>2</v>
      </c>
      <c r="G2678">
        <v>2</v>
      </c>
      <c r="H2678">
        <v>7280</v>
      </c>
      <c r="I2678">
        <v>3</v>
      </c>
      <c r="J2678">
        <v>3</v>
      </c>
      <c r="K2678">
        <v>0</v>
      </c>
      <c r="L2678" t="s">
        <v>8737</v>
      </c>
      <c r="M2678" t="s">
        <v>27</v>
      </c>
      <c r="N2678" t="s">
        <v>27</v>
      </c>
    </row>
    <row r="2679" spans="2:14" x14ac:dyDescent="0.35">
      <c r="B2679" t="s">
        <v>8725</v>
      </c>
      <c r="C2679" t="s">
        <v>8752</v>
      </c>
      <c r="D2679">
        <v>13</v>
      </c>
      <c r="E2679">
        <v>3205</v>
      </c>
      <c r="F2679">
        <v>1</v>
      </c>
      <c r="G2679">
        <v>1</v>
      </c>
      <c r="H2679">
        <v>1000</v>
      </c>
      <c r="I2679">
        <v>3</v>
      </c>
      <c r="J2679">
        <v>3</v>
      </c>
      <c r="K2679">
        <v>0</v>
      </c>
      <c r="L2679" t="s">
        <v>8737</v>
      </c>
      <c r="M2679" t="s">
        <v>107</v>
      </c>
      <c r="N2679" t="s">
        <v>107</v>
      </c>
    </row>
    <row r="2680" spans="2:14" x14ac:dyDescent="0.35">
      <c r="B2680" t="s">
        <v>8725</v>
      </c>
      <c r="C2680" t="s">
        <v>8752</v>
      </c>
      <c r="D2680">
        <v>18</v>
      </c>
      <c r="E2680">
        <v>3156</v>
      </c>
      <c r="F2680">
        <v>1</v>
      </c>
      <c r="G2680">
        <v>1</v>
      </c>
      <c r="H2680">
        <v>74.97</v>
      </c>
      <c r="I2680">
        <v>4</v>
      </c>
      <c r="J2680">
        <v>4</v>
      </c>
      <c r="K2680">
        <v>0</v>
      </c>
      <c r="L2680" t="s">
        <v>8737</v>
      </c>
      <c r="M2680" t="s">
        <v>107</v>
      </c>
      <c r="N2680" t="s">
        <v>107</v>
      </c>
    </row>
    <row r="2681" spans="2:14" x14ac:dyDescent="0.35">
      <c r="B2681" t="s">
        <v>8725</v>
      </c>
      <c r="C2681" t="s">
        <v>8752</v>
      </c>
      <c r="D2681">
        <v>27</v>
      </c>
      <c r="E2681">
        <v>3326</v>
      </c>
      <c r="F2681">
        <v>0</v>
      </c>
      <c r="G2681">
        <v>0</v>
      </c>
      <c r="H2681">
        <v>1197</v>
      </c>
      <c r="I2681">
        <v>3</v>
      </c>
      <c r="J2681">
        <v>3</v>
      </c>
      <c r="K2681">
        <v>0</v>
      </c>
      <c r="L2681" t="s">
        <v>8737</v>
      </c>
      <c r="M2681" t="s">
        <v>27</v>
      </c>
      <c r="N2681" t="s">
        <v>27</v>
      </c>
    </row>
    <row r="2682" spans="2:14" x14ac:dyDescent="0.35">
      <c r="B2682" t="s">
        <v>8725</v>
      </c>
      <c r="C2682" t="s">
        <v>8752</v>
      </c>
      <c r="D2682">
        <v>30</v>
      </c>
      <c r="E2682">
        <v>3011</v>
      </c>
      <c r="F2682">
        <v>2</v>
      </c>
      <c r="G2682">
        <v>2</v>
      </c>
      <c r="H2682">
        <v>1996</v>
      </c>
      <c r="I2682">
        <v>3</v>
      </c>
      <c r="J2682">
        <v>3</v>
      </c>
      <c r="K2682">
        <v>0</v>
      </c>
      <c r="L2682" t="s">
        <v>8737</v>
      </c>
      <c r="M2682" t="s">
        <v>107</v>
      </c>
      <c r="N2682" t="s">
        <v>107</v>
      </c>
    </row>
    <row r="2683" spans="2:14" x14ac:dyDescent="0.35">
      <c r="B2683" t="s">
        <v>8725</v>
      </c>
      <c r="C2683" t="s">
        <v>8752</v>
      </c>
      <c r="D2683">
        <v>33</v>
      </c>
      <c r="E2683">
        <v>3076</v>
      </c>
      <c r="F2683">
        <v>1</v>
      </c>
      <c r="G2683">
        <v>1</v>
      </c>
      <c r="H2683">
        <v>47.96</v>
      </c>
      <c r="I2683">
        <v>1</v>
      </c>
      <c r="J2683">
        <v>1</v>
      </c>
      <c r="K2683">
        <v>0</v>
      </c>
      <c r="L2683" t="s">
        <v>8737</v>
      </c>
      <c r="M2683" t="s">
        <v>107</v>
      </c>
      <c r="N2683" t="s">
        <v>107</v>
      </c>
    </row>
    <row r="2684" spans="2:14" x14ac:dyDescent="0.35">
      <c r="B2684" t="s">
        <v>8725</v>
      </c>
      <c r="C2684" t="s">
        <v>8752</v>
      </c>
      <c r="D2684">
        <v>35</v>
      </c>
      <c r="E2684">
        <v>3060</v>
      </c>
      <c r="F2684">
        <v>2</v>
      </c>
      <c r="G2684">
        <v>2</v>
      </c>
      <c r="H2684">
        <v>500</v>
      </c>
      <c r="I2684">
        <v>3</v>
      </c>
      <c r="J2684">
        <v>3</v>
      </c>
      <c r="K2684">
        <v>0</v>
      </c>
      <c r="L2684" t="s">
        <v>8737</v>
      </c>
      <c r="M2684" t="s">
        <v>137</v>
      </c>
      <c r="N2684" t="s">
        <v>137</v>
      </c>
    </row>
    <row r="2685" spans="2:14" x14ac:dyDescent="0.35">
      <c r="B2685" t="s">
        <v>8725</v>
      </c>
      <c r="C2685" t="s">
        <v>8752</v>
      </c>
      <c r="D2685">
        <v>36</v>
      </c>
      <c r="E2685">
        <v>3145</v>
      </c>
      <c r="F2685">
        <v>1</v>
      </c>
      <c r="G2685">
        <v>1</v>
      </c>
      <c r="H2685">
        <v>299.70000000000005</v>
      </c>
      <c r="I2685">
        <v>7</v>
      </c>
      <c r="J2685">
        <v>7</v>
      </c>
      <c r="K2685">
        <v>0</v>
      </c>
      <c r="L2685" t="s">
        <v>8737</v>
      </c>
      <c r="M2685" t="s">
        <v>107</v>
      </c>
      <c r="N2685" t="s">
        <v>107</v>
      </c>
    </row>
    <row r="2686" spans="2:14" x14ac:dyDescent="0.35">
      <c r="B2686" t="s">
        <v>8725</v>
      </c>
      <c r="C2686" t="s">
        <v>8752</v>
      </c>
      <c r="D2686">
        <v>61</v>
      </c>
      <c r="E2686">
        <v>3050</v>
      </c>
      <c r="F2686">
        <v>2</v>
      </c>
      <c r="G2686">
        <v>2</v>
      </c>
      <c r="H2686">
        <v>1497</v>
      </c>
      <c r="I2686">
        <v>3</v>
      </c>
      <c r="J2686">
        <v>3</v>
      </c>
      <c r="K2686">
        <v>0</v>
      </c>
      <c r="L2686" t="s">
        <v>8737</v>
      </c>
      <c r="M2686" t="s">
        <v>47</v>
      </c>
      <c r="N2686" t="s">
        <v>47</v>
      </c>
    </row>
    <row r="2687" spans="2:14" x14ac:dyDescent="0.35">
      <c r="B2687" t="s">
        <v>8725</v>
      </c>
      <c r="C2687" t="s">
        <v>8752</v>
      </c>
      <c r="D2687">
        <v>63</v>
      </c>
      <c r="E2687">
        <v>3067</v>
      </c>
      <c r="F2687">
        <v>2</v>
      </c>
      <c r="G2687">
        <v>2</v>
      </c>
      <c r="H2687">
        <v>500</v>
      </c>
      <c r="I2687">
        <v>3</v>
      </c>
      <c r="J2687">
        <v>3</v>
      </c>
      <c r="K2687">
        <v>0</v>
      </c>
      <c r="L2687" t="s">
        <v>8737</v>
      </c>
      <c r="M2687" t="s">
        <v>107</v>
      </c>
      <c r="N2687" t="s">
        <v>107</v>
      </c>
    </row>
    <row r="2688" spans="2:14" x14ac:dyDescent="0.35">
      <c r="B2688" t="s">
        <v>8725</v>
      </c>
      <c r="C2688" t="s">
        <v>8752</v>
      </c>
      <c r="D2688">
        <v>73</v>
      </c>
      <c r="E2688">
        <v>3213</v>
      </c>
      <c r="F2688">
        <v>0</v>
      </c>
      <c r="G2688">
        <v>0</v>
      </c>
      <c r="H2688">
        <v>1000</v>
      </c>
      <c r="I2688">
        <v>3</v>
      </c>
      <c r="J2688">
        <v>3</v>
      </c>
      <c r="K2688">
        <v>0</v>
      </c>
      <c r="L2688" t="s">
        <v>8737</v>
      </c>
      <c r="M2688" t="s">
        <v>107</v>
      </c>
      <c r="N2688" t="s">
        <v>107</v>
      </c>
    </row>
    <row r="2689" spans="2:14" x14ac:dyDescent="0.35">
      <c r="B2689" t="s">
        <v>8725</v>
      </c>
      <c r="C2689" t="s">
        <v>8752</v>
      </c>
      <c r="D2689">
        <v>78</v>
      </c>
      <c r="E2689">
        <v>3287</v>
      </c>
      <c r="F2689">
        <v>0</v>
      </c>
      <c r="G2689">
        <v>0</v>
      </c>
      <c r="H2689">
        <v>414</v>
      </c>
      <c r="I2689">
        <v>2</v>
      </c>
      <c r="J2689">
        <v>2</v>
      </c>
      <c r="K2689">
        <v>0</v>
      </c>
      <c r="L2689" t="s">
        <v>8737</v>
      </c>
      <c r="M2689" t="s">
        <v>107</v>
      </c>
      <c r="N2689" t="s">
        <v>107</v>
      </c>
    </row>
    <row r="2690" spans="2:14" x14ac:dyDescent="0.35">
      <c r="B2690" t="s">
        <v>8725</v>
      </c>
      <c r="C2690" t="s">
        <v>8752</v>
      </c>
      <c r="D2690">
        <v>81</v>
      </c>
      <c r="E2690">
        <v>2982</v>
      </c>
      <c r="F2690">
        <v>2</v>
      </c>
      <c r="G2690">
        <v>2</v>
      </c>
      <c r="H2690">
        <v>1070</v>
      </c>
      <c r="I2690">
        <v>5</v>
      </c>
      <c r="J2690">
        <v>5</v>
      </c>
      <c r="K2690">
        <v>0</v>
      </c>
      <c r="L2690" t="s">
        <v>8737</v>
      </c>
      <c r="M2690" t="s">
        <v>57</v>
      </c>
      <c r="N2690" t="s">
        <v>57</v>
      </c>
    </row>
    <row r="2691" spans="2:14" x14ac:dyDescent="0.35">
      <c r="B2691" t="s">
        <v>8725</v>
      </c>
      <c r="C2691" t="s">
        <v>8752</v>
      </c>
      <c r="D2691">
        <v>83</v>
      </c>
      <c r="E2691">
        <v>3179</v>
      </c>
      <c r="F2691">
        <v>1</v>
      </c>
      <c r="G2691">
        <v>1</v>
      </c>
      <c r="H2691">
        <v>500</v>
      </c>
      <c r="I2691">
        <v>3</v>
      </c>
      <c r="J2691">
        <v>3</v>
      </c>
      <c r="K2691">
        <v>0</v>
      </c>
      <c r="L2691" t="s">
        <v>8737</v>
      </c>
      <c r="M2691" t="s">
        <v>84</v>
      </c>
      <c r="N2691" t="s">
        <v>84</v>
      </c>
    </row>
    <row r="2692" spans="2:14" x14ac:dyDescent="0.35">
      <c r="B2692" t="s">
        <v>8725</v>
      </c>
      <c r="C2692" t="s">
        <v>8752</v>
      </c>
      <c r="D2692">
        <v>92</v>
      </c>
      <c r="E2692">
        <v>3103</v>
      </c>
      <c r="F2692">
        <v>1</v>
      </c>
      <c r="G2692">
        <v>1</v>
      </c>
      <c r="H2692">
        <v>500</v>
      </c>
      <c r="I2692">
        <v>3</v>
      </c>
      <c r="J2692">
        <v>3</v>
      </c>
      <c r="K2692">
        <v>0</v>
      </c>
      <c r="L2692" t="s">
        <v>8737</v>
      </c>
      <c r="M2692" t="s">
        <v>107</v>
      </c>
      <c r="N2692" t="s">
        <v>107</v>
      </c>
    </row>
    <row r="2693" spans="2:14" x14ac:dyDescent="0.35">
      <c r="B2693" t="s">
        <v>8725</v>
      </c>
      <c r="C2693" t="s">
        <v>8752</v>
      </c>
      <c r="D2693">
        <v>95</v>
      </c>
      <c r="E2693">
        <v>3083</v>
      </c>
      <c r="F2693">
        <v>1</v>
      </c>
      <c r="G2693">
        <v>1</v>
      </c>
      <c r="H2693">
        <v>299.70000000000005</v>
      </c>
      <c r="I2693">
        <v>7</v>
      </c>
      <c r="J2693">
        <v>7</v>
      </c>
      <c r="K2693">
        <v>0</v>
      </c>
      <c r="L2693" t="s">
        <v>8737</v>
      </c>
      <c r="M2693" t="s">
        <v>107</v>
      </c>
      <c r="N2693" t="s">
        <v>107</v>
      </c>
    </row>
    <row r="2694" spans="2:14" x14ac:dyDescent="0.35">
      <c r="B2694" t="s">
        <v>8725</v>
      </c>
      <c r="C2694" t="s">
        <v>8752</v>
      </c>
      <c r="D2694">
        <v>104</v>
      </c>
      <c r="E2694">
        <v>3016</v>
      </c>
      <c r="F2694">
        <v>2</v>
      </c>
      <c r="G2694">
        <v>2</v>
      </c>
      <c r="H2694">
        <v>49.9</v>
      </c>
      <c r="I2694">
        <v>4</v>
      </c>
      <c r="J2694">
        <v>4</v>
      </c>
      <c r="K2694">
        <v>0</v>
      </c>
      <c r="L2694" t="s">
        <v>8737</v>
      </c>
      <c r="M2694" t="s">
        <v>47</v>
      </c>
      <c r="N2694" t="s">
        <v>47</v>
      </c>
    </row>
    <row r="2695" spans="2:14" x14ac:dyDescent="0.35">
      <c r="B2695" t="s">
        <v>8725</v>
      </c>
      <c r="C2695" t="s">
        <v>8752</v>
      </c>
      <c r="D2695">
        <v>112</v>
      </c>
      <c r="E2695">
        <v>2956</v>
      </c>
      <c r="F2695">
        <v>2</v>
      </c>
      <c r="G2695">
        <v>2</v>
      </c>
      <c r="H2695">
        <v>1996</v>
      </c>
      <c r="I2695">
        <v>3</v>
      </c>
      <c r="J2695">
        <v>3</v>
      </c>
      <c r="K2695">
        <v>0</v>
      </c>
      <c r="L2695" t="s">
        <v>8737</v>
      </c>
      <c r="M2695" t="s">
        <v>27</v>
      </c>
      <c r="N2695" t="s">
        <v>27</v>
      </c>
    </row>
    <row r="2696" spans="2:14" x14ac:dyDescent="0.35">
      <c r="B2696" t="s">
        <v>8725</v>
      </c>
      <c r="C2696" t="s">
        <v>8752</v>
      </c>
      <c r="D2696">
        <v>118</v>
      </c>
      <c r="E2696">
        <v>3257</v>
      </c>
      <c r="F2696">
        <v>0</v>
      </c>
      <c r="G2696">
        <v>0</v>
      </c>
      <c r="H2696">
        <v>756</v>
      </c>
      <c r="I2696">
        <v>5</v>
      </c>
      <c r="J2696">
        <v>5</v>
      </c>
      <c r="K2696">
        <v>0</v>
      </c>
      <c r="L2696" t="s">
        <v>8737</v>
      </c>
      <c r="M2696" t="s">
        <v>107</v>
      </c>
      <c r="N2696" t="s">
        <v>107</v>
      </c>
    </row>
    <row r="2697" spans="2:14" x14ac:dyDescent="0.35">
      <c r="B2697" t="s">
        <v>8725</v>
      </c>
      <c r="C2697" t="s">
        <v>8752</v>
      </c>
      <c r="D2697">
        <v>125</v>
      </c>
      <c r="E2697">
        <v>3008</v>
      </c>
      <c r="F2697">
        <v>2</v>
      </c>
      <c r="G2697">
        <v>2</v>
      </c>
      <c r="H2697">
        <v>55</v>
      </c>
      <c r="I2697">
        <v>7</v>
      </c>
      <c r="J2697">
        <v>7</v>
      </c>
      <c r="K2697">
        <v>0</v>
      </c>
      <c r="L2697" t="s">
        <v>8737</v>
      </c>
      <c r="M2697" t="s">
        <v>84</v>
      </c>
      <c r="N2697" t="s">
        <v>84</v>
      </c>
    </row>
    <row r="2698" spans="2:14" x14ac:dyDescent="0.35">
      <c r="B2698" t="s">
        <v>8725</v>
      </c>
      <c r="C2698" t="s">
        <v>8752</v>
      </c>
      <c r="D2698">
        <v>136</v>
      </c>
      <c r="E2698">
        <v>3061</v>
      </c>
      <c r="F2698">
        <v>2</v>
      </c>
      <c r="G2698">
        <v>2</v>
      </c>
      <c r="H2698">
        <v>149.85000000000002</v>
      </c>
      <c r="I2698">
        <v>7</v>
      </c>
      <c r="J2698">
        <v>7</v>
      </c>
      <c r="K2698">
        <v>0</v>
      </c>
      <c r="L2698" t="s">
        <v>8737</v>
      </c>
      <c r="M2698" t="s">
        <v>47</v>
      </c>
      <c r="N2698" t="s">
        <v>47</v>
      </c>
    </row>
    <row r="2699" spans="2:14" x14ac:dyDescent="0.35">
      <c r="B2699" t="s">
        <v>8725</v>
      </c>
      <c r="C2699" t="s">
        <v>8752</v>
      </c>
      <c r="D2699">
        <v>141</v>
      </c>
      <c r="E2699">
        <v>3135</v>
      </c>
      <c r="F2699">
        <v>1</v>
      </c>
      <c r="G2699">
        <v>1</v>
      </c>
      <c r="H2699">
        <v>105</v>
      </c>
      <c r="I2699">
        <v>4</v>
      </c>
      <c r="J2699">
        <v>4</v>
      </c>
      <c r="K2699">
        <v>0</v>
      </c>
      <c r="L2699" t="s">
        <v>8737</v>
      </c>
      <c r="M2699" t="s">
        <v>47</v>
      </c>
      <c r="N2699" t="s">
        <v>47</v>
      </c>
    </row>
    <row r="2700" spans="2:14" x14ac:dyDescent="0.35">
      <c r="B2700" t="s">
        <v>8725</v>
      </c>
      <c r="C2700" t="s">
        <v>8752</v>
      </c>
      <c r="D2700">
        <v>142</v>
      </c>
      <c r="E2700">
        <v>3243</v>
      </c>
      <c r="F2700">
        <v>0</v>
      </c>
      <c r="G2700">
        <v>0</v>
      </c>
      <c r="H2700">
        <v>58.5</v>
      </c>
      <c r="I2700">
        <v>4</v>
      </c>
      <c r="J2700">
        <v>4</v>
      </c>
      <c r="K2700">
        <v>0</v>
      </c>
      <c r="L2700" t="s">
        <v>8737</v>
      </c>
      <c r="M2700" t="s">
        <v>27</v>
      </c>
      <c r="N2700" t="s">
        <v>27</v>
      </c>
    </row>
    <row r="2701" spans="2:14" x14ac:dyDescent="0.35">
      <c r="B2701" t="s">
        <v>8725</v>
      </c>
      <c r="C2701" t="s">
        <v>8752</v>
      </c>
      <c r="D2701">
        <v>147</v>
      </c>
      <c r="E2701">
        <v>3137</v>
      </c>
      <c r="F2701">
        <v>1</v>
      </c>
      <c r="G2701">
        <v>1</v>
      </c>
      <c r="H2701">
        <v>82.5</v>
      </c>
      <c r="I2701">
        <v>7</v>
      </c>
      <c r="J2701">
        <v>7</v>
      </c>
      <c r="K2701">
        <v>0</v>
      </c>
      <c r="L2701" t="s">
        <v>8737</v>
      </c>
      <c r="M2701" t="s">
        <v>27</v>
      </c>
      <c r="N2701" t="s">
        <v>27</v>
      </c>
    </row>
    <row r="2702" spans="2:14" x14ac:dyDescent="0.35">
      <c r="B2702" t="s">
        <v>8725</v>
      </c>
      <c r="C2702" t="s">
        <v>8752</v>
      </c>
      <c r="D2702">
        <v>161</v>
      </c>
      <c r="E2702">
        <v>3207</v>
      </c>
      <c r="F2702">
        <v>1</v>
      </c>
      <c r="G2702">
        <v>1</v>
      </c>
      <c r="H2702">
        <v>14.99</v>
      </c>
      <c r="I2702">
        <v>4</v>
      </c>
      <c r="J2702">
        <v>4</v>
      </c>
      <c r="K2702">
        <v>0</v>
      </c>
      <c r="L2702" t="s">
        <v>8737</v>
      </c>
      <c r="M2702" t="s">
        <v>47</v>
      </c>
      <c r="N2702" t="s">
        <v>47</v>
      </c>
    </row>
    <row r="2703" spans="2:14" x14ac:dyDescent="0.35">
      <c r="B2703" t="s">
        <v>8725</v>
      </c>
      <c r="C2703" t="s">
        <v>8752</v>
      </c>
      <c r="D2703">
        <v>165</v>
      </c>
      <c r="E2703">
        <v>2983</v>
      </c>
      <c r="F2703">
        <v>2</v>
      </c>
      <c r="G2703">
        <v>2</v>
      </c>
      <c r="H2703">
        <v>26.97</v>
      </c>
      <c r="I2703">
        <v>1</v>
      </c>
      <c r="J2703">
        <v>1</v>
      </c>
      <c r="K2703">
        <v>0</v>
      </c>
      <c r="L2703" t="s">
        <v>8737</v>
      </c>
      <c r="M2703" t="s">
        <v>27</v>
      </c>
      <c r="N2703" t="s">
        <v>27</v>
      </c>
    </row>
    <row r="2704" spans="2:14" x14ac:dyDescent="0.35">
      <c r="B2704" t="s">
        <v>8725</v>
      </c>
      <c r="C2704" t="s">
        <v>8752</v>
      </c>
      <c r="D2704">
        <v>170</v>
      </c>
      <c r="E2704">
        <v>3299</v>
      </c>
      <c r="F2704">
        <v>0</v>
      </c>
      <c r="G2704">
        <v>0</v>
      </c>
      <c r="H2704">
        <v>60</v>
      </c>
      <c r="I2704">
        <v>1</v>
      </c>
      <c r="J2704">
        <v>1</v>
      </c>
      <c r="K2704">
        <v>0</v>
      </c>
      <c r="L2704" t="s">
        <v>8737</v>
      </c>
      <c r="M2704" t="s">
        <v>137</v>
      </c>
      <c r="N2704" t="s">
        <v>137</v>
      </c>
    </row>
    <row r="2705" spans="2:14" x14ac:dyDescent="0.35">
      <c r="B2705" t="s">
        <v>8725</v>
      </c>
      <c r="C2705" t="s">
        <v>8752</v>
      </c>
      <c r="D2705">
        <v>176</v>
      </c>
      <c r="E2705">
        <v>2976</v>
      </c>
      <c r="F2705">
        <v>2</v>
      </c>
      <c r="G2705">
        <v>2</v>
      </c>
      <c r="H2705">
        <v>28.99</v>
      </c>
      <c r="I2705">
        <v>7</v>
      </c>
      <c r="J2705">
        <v>7</v>
      </c>
      <c r="K2705">
        <v>0</v>
      </c>
      <c r="L2705" t="s">
        <v>8737</v>
      </c>
      <c r="M2705" t="s">
        <v>137</v>
      </c>
      <c r="N2705" t="s">
        <v>137</v>
      </c>
    </row>
    <row r="2706" spans="2:14" x14ac:dyDescent="0.35">
      <c r="B2706" t="s">
        <v>8725</v>
      </c>
      <c r="C2706" t="s">
        <v>8752</v>
      </c>
      <c r="D2706">
        <v>194</v>
      </c>
      <c r="E2706">
        <v>3312</v>
      </c>
      <c r="F2706">
        <v>0</v>
      </c>
      <c r="G2706">
        <v>0</v>
      </c>
      <c r="H2706">
        <v>23.98</v>
      </c>
      <c r="I2706">
        <v>1</v>
      </c>
      <c r="J2706">
        <v>1</v>
      </c>
      <c r="K2706">
        <v>0</v>
      </c>
      <c r="L2706" t="s">
        <v>8737</v>
      </c>
      <c r="M2706" t="s">
        <v>47</v>
      </c>
      <c r="N2706" t="s">
        <v>47</v>
      </c>
    </row>
    <row r="2707" spans="2:14" x14ac:dyDescent="0.35">
      <c r="B2707" t="s">
        <v>8725</v>
      </c>
      <c r="C2707" t="s">
        <v>8752</v>
      </c>
      <c r="D2707">
        <v>206</v>
      </c>
      <c r="E2707">
        <v>3118</v>
      </c>
      <c r="F2707">
        <v>2</v>
      </c>
      <c r="G2707">
        <v>1</v>
      </c>
      <c r="H2707">
        <v>919.52</v>
      </c>
      <c r="I2707">
        <v>4</v>
      </c>
      <c r="J2707">
        <v>2</v>
      </c>
      <c r="K2707">
        <v>0</v>
      </c>
      <c r="L2707" t="s">
        <v>8737</v>
      </c>
      <c r="M2707" t="s">
        <v>137</v>
      </c>
      <c r="N2707" t="s">
        <v>137</v>
      </c>
    </row>
    <row r="2708" spans="2:14" x14ac:dyDescent="0.35">
      <c r="B2708" t="s">
        <v>8725</v>
      </c>
      <c r="C2708" t="s">
        <v>8752</v>
      </c>
      <c r="D2708">
        <v>209</v>
      </c>
      <c r="E2708">
        <v>3208</v>
      </c>
      <c r="F2708">
        <v>1</v>
      </c>
      <c r="G2708">
        <v>1</v>
      </c>
      <c r="H2708">
        <v>1074</v>
      </c>
      <c r="I2708">
        <v>2</v>
      </c>
      <c r="J2708">
        <v>2</v>
      </c>
      <c r="K2708">
        <v>1</v>
      </c>
      <c r="L2708" t="s">
        <v>8737</v>
      </c>
      <c r="M2708" t="s">
        <v>27</v>
      </c>
      <c r="N2708" t="s">
        <v>57</v>
      </c>
    </row>
    <row r="2709" spans="2:14" x14ac:dyDescent="0.35">
      <c r="B2709" t="s">
        <v>8725</v>
      </c>
      <c r="C2709" t="s">
        <v>8752</v>
      </c>
      <c r="D2709">
        <v>224</v>
      </c>
      <c r="E2709">
        <v>2957</v>
      </c>
      <c r="F2709">
        <v>2</v>
      </c>
      <c r="G2709">
        <v>2</v>
      </c>
      <c r="H2709">
        <v>668</v>
      </c>
      <c r="I2709">
        <v>2</v>
      </c>
      <c r="J2709">
        <v>2</v>
      </c>
      <c r="K2709">
        <v>0</v>
      </c>
      <c r="L2709" t="s">
        <v>8737</v>
      </c>
      <c r="M2709" t="s">
        <v>57</v>
      </c>
      <c r="N2709" t="s">
        <v>57</v>
      </c>
    </row>
    <row r="2710" spans="2:14" x14ac:dyDescent="0.35">
      <c r="B2710" t="s">
        <v>8725</v>
      </c>
      <c r="C2710" t="s">
        <v>8752</v>
      </c>
      <c r="D2710">
        <v>239</v>
      </c>
      <c r="E2710">
        <v>2993</v>
      </c>
      <c r="F2710">
        <v>2</v>
      </c>
      <c r="G2710">
        <v>2</v>
      </c>
      <c r="H2710">
        <v>89.9</v>
      </c>
      <c r="I2710">
        <v>7</v>
      </c>
      <c r="J2710">
        <v>7</v>
      </c>
      <c r="K2710">
        <v>0</v>
      </c>
      <c r="L2710" t="s">
        <v>8737</v>
      </c>
      <c r="M2710" t="s">
        <v>57</v>
      </c>
      <c r="N2710" t="s">
        <v>57</v>
      </c>
    </row>
    <row r="2711" spans="2:14" x14ac:dyDescent="0.35">
      <c r="B2711" t="s">
        <v>8725</v>
      </c>
      <c r="C2711" t="s">
        <v>8752</v>
      </c>
      <c r="D2711">
        <v>247</v>
      </c>
      <c r="E2711">
        <v>3218</v>
      </c>
      <c r="F2711">
        <v>0</v>
      </c>
      <c r="G2711">
        <v>0</v>
      </c>
      <c r="H2711">
        <v>50.97</v>
      </c>
      <c r="I2711">
        <v>4</v>
      </c>
      <c r="J2711">
        <v>4</v>
      </c>
      <c r="K2711">
        <v>0</v>
      </c>
      <c r="L2711" t="s">
        <v>8737</v>
      </c>
      <c r="M2711" t="s">
        <v>47</v>
      </c>
      <c r="N2711" t="s">
        <v>47</v>
      </c>
    </row>
    <row r="2712" spans="2:14" x14ac:dyDescent="0.35">
      <c r="B2712" t="s">
        <v>8725</v>
      </c>
      <c r="C2712" t="s">
        <v>8752</v>
      </c>
      <c r="D2712">
        <v>254</v>
      </c>
      <c r="E2712">
        <v>2970</v>
      </c>
      <c r="F2712">
        <v>2</v>
      </c>
      <c r="G2712">
        <v>2</v>
      </c>
      <c r="H2712">
        <v>210</v>
      </c>
      <c r="I2712">
        <v>4</v>
      </c>
      <c r="J2712">
        <v>4</v>
      </c>
      <c r="K2712">
        <v>0</v>
      </c>
      <c r="L2712" t="s">
        <v>8737</v>
      </c>
      <c r="M2712" t="s">
        <v>27</v>
      </c>
      <c r="N2712" t="s">
        <v>27</v>
      </c>
    </row>
    <row r="2713" spans="2:14" x14ac:dyDescent="0.35">
      <c r="B2713" t="s">
        <v>8725</v>
      </c>
      <c r="C2713" t="s">
        <v>8752</v>
      </c>
      <c r="D2713">
        <v>255</v>
      </c>
      <c r="E2713">
        <v>2989</v>
      </c>
      <c r="F2713">
        <v>2</v>
      </c>
      <c r="G2713">
        <v>2</v>
      </c>
      <c r="H2713">
        <v>1125</v>
      </c>
      <c r="I2713">
        <v>5</v>
      </c>
      <c r="J2713">
        <v>5</v>
      </c>
      <c r="K2713">
        <v>0</v>
      </c>
      <c r="L2713" t="s">
        <v>8737</v>
      </c>
      <c r="M2713" t="s">
        <v>27</v>
      </c>
      <c r="N2713" t="s">
        <v>27</v>
      </c>
    </row>
    <row r="2714" spans="2:14" x14ac:dyDescent="0.35">
      <c r="B2714" t="s">
        <v>8725</v>
      </c>
      <c r="C2714" t="s">
        <v>8752</v>
      </c>
      <c r="D2714">
        <v>256</v>
      </c>
      <c r="E2714">
        <v>3266</v>
      </c>
      <c r="F2714">
        <v>0</v>
      </c>
      <c r="G2714">
        <v>0</v>
      </c>
      <c r="H2714">
        <v>51.96</v>
      </c>
      <c r="I2714">
        <v>4</v>
      </c>
      <c r="J2714">
        <v>4</v>
      </c>
      <c r="K2714">
        <v>0</v>
      </c>
      <c r="L2714" t="s">
        <v>8737</v>
      </c>
      <c r="M2714" t="s">
        <v>84</v>
      </c>
      <c r="N2714" t="s">
        <v>84</v>
      </c>
    </row>
    <row r="2715" spans="2:14" x14ac:dyDescent="0.35">
      <c r="B2715" t="s">
        <v>8725</v>
      </c>
      <c r="C2715" t="s">
        <v>8752</v>
      </c>
      <c r="D2715">
        <v>258</v>
      </c>
      <c r="E2715">
        <v>3187</v>
      </c>
      <c r="F2715">
        <v>1</v>
      </c>
      <c r="G2715">
        <v>1</v>
      </c>
      <c r="H2715">
        <v>171.96</v>
      </c>
      <c r="I2715">
        <v>7</v>
      </c>
      <c r="J2715">
        <v>7</v>
      </c>
      <c r="K2715">
        <v>0</v>
      </c>
      <c r="L2715" t="s">
        <v>8737</v>
      </c>
      <c r="M2715" t="s">
        <v>27</v>
      </c>
      <c r="N2715" t="s">
        <v>27</v>
      </c>
    </row>
    <row r="2716" spans="2:14" x14ac:dyDescent="0.35">
      <c r="B2716" t="s">
        <v>8725</v>
      </c>
      <c r="C2716" t="s">
        <v>8752</v>
      </c>
      <c r="D2716">
        <v>260</v>
      </c>
      <c r="E2716">
        <v>3275</v>
      </c>
      <c r="F2716">
        <v>0</v>
      </c>
      <c r="G2716">
        <v>0</v>
      </c>
      <c r="H2716">
        <v>99.96</v>
      </c>
      <c r="I2716">
        <v>4</v>
      </c>
      <c r="J2716">
        <v>4</v>
      </c>
      <c r="K2716">
        <v>0</v>
      </c>
      <c r="L2716" t="s">
        <v>8737</v>
      </c>
      <c r="M2716" t="s">
        <v>47</v>
      </c>
      <c r="N2716" t="s">
        <v>47</v>
      </c>
    </row>
    <row r="2717" spans="2:14" x14ac:dyDescent="0.35">
      <c r="B2717" t="s">
        <v>8725</v>
      </c>
      <c r="C2717" t="s">
        <v>8752</v>
      </c>
      <c r="D2717">
        <v>267</v>
      </c>
      <c r="E2717">
        <v>3110</v>
      </c>
      <c r="F2717">
        <v>1</v>
      </c>
      <c r="G2717">
        <v>1</v>
      </c>
      <c r="H2717">
        <v>2649</v>
      </c>
      <c r="I2717">
        <v>6</v>
      </c>
      <c r="J2717">
        <v>6</v>
      </c>
      <c r="K2717">
        <v>0</v>
      </c>
      <c r="L2717" t="s">
        <v>8737</v>
      </c>
      <c r="M2717" t="s">
        <v>27</v>
      </c>
      <c r="N2717" t="s">
        <v>27</v>
      </c>
    </row>
    <row r="2718" spans="2:14" x14ac:dyDescent="0.35">
      <c r="B2718" t="s">
        <v>8725</v>
      </c>
      <c r="C2718" t="s">
        <v>8752</v>
      </c>
      <c r="D2718">
        <v>269</v>
      </c>
      <c r="E2718">
        <v>3036</v>
      </c>
      <c r="F2718">
        <v>2</v>
      </c>
      <c r="G2718">
        <v>2</v>
      </c>
      <c r="H2718">
        <v>89.95</v>
      </c>
      <c r="I2718">
        <v>2</v>
      </c>
      <c r="J2718">
        <v>2</v>
      </c>
      <c r="K2718">
        <v>0</v>
      </c>
      <c r="L2718" t="s">
        <v>8737</v>
      </c>
      <c r="M2718" t="s">
        <v>37</v>
      </c>
      <c r="N2718" t="s">
        <v>37</v>
      </c>
    </row>
    <row r="2719" spans="2:14" x14ac:dyDescent="0.35">
      <c r="B2719" t="s">
        <v>8725</v>
      </c>
      <c r="C2719" t="s">
        <v>8752</v>
      </c>
      <c r="D2719">
        <v>283</v>
      </c>
      <c r="E2719">
        <v>3089</v>
      </c>
      <c r="F2719">
        <v>1</v>
      </c>
      <c r="G2719">
        <v>1</v>
      </c>
      <c r="H2719">
        <v>399</v>
      </c>
      <c r="I2719">
        <v>3</v>
      </c>
      <c r="J2719">
        <v>3</v>
      </c>
      <c r="K2719">
        <v>0</v>
      </c>
      <c r="L2719" t="s">
        <v>8737</v>
      </c>
      <c r="M2719" t="s">
        <v>57</v>
      </c>
      <c r="N2719" t="s">
        <v>57</v>
      </c>
    </row>
    <row r="2720" spans="2:14" x14ac:dyDescent="0.35">
      <c r="B2720" t="s">
        <v>8725</v>
      </c>
      <c r="C2720" t="s">
        <v>8752</v>
      </c>
      <c r="D2720">
        <v>290</v>
      </c>
      <c r="E2720">
        <v>3022</v>
      </c>
      <c r="F2720">
        <v>2</v>
      </c>
      <c r="G2720">
        <v>2</v>
      </c>
      <c r="H2720">
        <v>89.97</v>
      </c>
      <c r="I2720">
        <v>7</v>
      </c>
      <c r="J2720">
        <v>7</v>
      </c>
      <c r="K2720">
        <v>0</v>
      </c>
      <c r="L2720" t="s">
        <v>8737</v>
      </c>
      <c r="M2720" t="s">
        <v>107</v>
      </c>
      <c r="N2720" t="s">
        <v>107</v>
      </c>
    </row>
    <row r="2721" spans="2:14" x14ac:dyDescent="0.35">
      <c r="B2721" t="s">
        <v>8725</v>
      </c>
      <c r="C2721" t="s">
        <v>8752</v>
      </c>
      <c r="D2721">
        <v>301</v>
      </c>
      <c r="E2721">
        <v>2964</v>
      </c>
      <c r="F2721">
        <v>2</v>
      </c>
      <c r="G2721">
        <v>2</v>
      </c>
      <c r="H2721">
        <v>750</v>
      </c>
      <c r="I2721">
        <v>3</v>
      </c>
      <c r="J2721">
        <v>3</v>
      </c>
      <c r="K2721">
        <v>0</v>
      </c>
      <c r="L2721" t="s">
        <v>8737</v>
      </c>
      <c r="M2721" t="s">
        <v>47</v>
      </c>
      <c r="N2721" t="s">
        <v>47</v>
      </c>
    </row>
    <row r="2722" spans="2:14" x14ac:dyDescent="0.35">
      <c r="B2722" t="s">
        <v>8725</v>
      </c>
      <c r="C2722" t="s">
        <v>8752</v>
      </c>
      <c r="D2722">
        <v>305</v>
      </c>
      <c r="E2722">
        <v>3045</v>
      </c>
      <c r="F2722">
        <v>2</v>
      </c>
      <c r="G2722">
        <v>2</v>
      </c>
      <c r="H2722">
        <v>98</v>
      </c>
      <c r="I2722">
        <v>7</v>
      </c>
      <c r="J2722">
        <v>7</v>
      </c>
      <c r="K2722">
        <v>0</v>
      </c>
      <c r="L2722" t="s">
        <v>8737</v>
      </c>
      <c r="M2722" t="s">
        <v>107</v>
      </c>
      <c r="N2722" t="s">
        <v>107</v>
      </c>
    </row>
    <row r="2723" spans="2:14" x14ac:dyDescent="0.35">
      <c r="B2723" t="s">
        <v>8725</v>
      </c>
      <c r="C2723" t="s">
        <v>8752</v>
      </c>
      <c r="D2723">
        <v>308</v>
      </c>
      <c r="E2723">
        <v>3210</v>
      </c>
      <c r="F2723">
        <v>0</v>
      </c>
      <c r="G2723">
        <v>0</v>
      </c>
      <c r="H2723">
        <v>144.94999999999999</v>
      </c>
      <c r="I2723">
        <v>7</v>
      </c>
      <c r="J2723">
        <v>7</v>
      </c>
      <c r="K2723">
        <v>0</v>
      </c>
      <c r="L2723" t="s">
        <v>8737</v>
      </c>
      <c r="M2723" t="s">
        <v>47</v>
      </c>
      <c r="N2723" t="s">
        <v>47</v>
      </c>
    </row>
    <row r="2724" spans="2:14" x14ac:dyDescent="0.35">
      <c r="B2724" t="s">
        <v>8725</v>
      </c>
      <c r="C2724" t="s">
        <v>8752</v>
      </c>
      <c r="D2724">
        <v>317</v>
      </c>
      <c r="E2724">
        <v>3279</v>
      </c>
      <c r="F2724">
        <v>1</v>
      </c>
      <c r="G2724">
        <v>0</v>
      </c>
      <c r="H2724">
        <v>2201.8500000000004</v>
      </c>
      <c r="I2724">
        <v>7</v>
      </c>
      <c r="J2724">
        <v>6</v>
      </c>
      <c r="K2724">
        <v>0</v>
      </c>
      <c r="L2724" t="s">
        <v>8737</v>
      </c>
      <c r="M2724" t="s">
        <v>47</v>
      </c>
      <c r="N2724" t="s">
        <v>47</v>
      </c>
    </row>
    <row r="2725" spans="2:14" x14ac:dyDescent="0.35">
      <c r="B2725" t="s">
        <v>8725</v>
      </c>
      <c r="C2725" t="s">
        <v>8752</v>
      </c>
      <c r="D2725">
        <v>321</v>
      </c>
      <c r="E2725">
        <v>3270</v>
      </c>
      <c r="F2725">
        <v>0</v>
      </c>
      <c r="G2725">
        <v>0</v>
      </c>
      <c r="H2725">
        <v>27.5</v>
      </c>
      <c r="I2725">
        <v>7</v>
      </c>
      <c r="J2725">
        <v>7</v>
      </c>
      <c r="K2725">
        <v>1</v>
      </c>
      <c r="L2725" t="s">
        <v>8737</v>
      </c>
      <c r="M2725" t="s">
        <v>47</v>
      </c>
      <c r="N2725" t="s">
        <v>37</v>
      </c>
    </row>
    <row r="2726" spans="2:14" x14ac:dyDescent="0.35">
      <c r="B2726" t="s">
        <v>8725</v>
      </c>
      <c r="C2726" t="s">
        <v>8752</v>
      </c>
      <c r="D2726">
        <v>322</v>
      </c>
      <c r="E2726">
        <v>3200</v>
      </c>
      <c r="F2726">
        <v>1</v>
      </c>
      <c r="G2726">
        <v>1</v>
      </c>
      <c r="H2726">
        <v>649.75</v>
      </c>
      <c r="I2726">
        <v>2</v>
      </c>
      <c r="J2726">
        <v>2</v>
      </c>
      <c r="K2726">
        <v>0</v>
      </c>
      <c r="L2726" t="s">
        <v>8737</v>
      </c>
      <c r="M2726" t="s">
        <v>47</v>
      </c>
      <c r="N2726" t="s">
        <v>47</v>
      </c>
    </row>
    <row r="2727" spans="2:14" x14ac:dyDescent="0.35">
      <c r="B2727" t="s">
        <v>8725</v>
      </c>
      <c r="C2727" t="s">
        <v>8752</v>
      </c>
      <c r="D2727">
        <v>331</v>
      </c>
      <c r="E2727">
        <v>3033</v>
      </c>
      <c r="F2727">
        <v>2</v>
      </c>
      <c r="G2727">
        <v>2</v>
      </c>
      <c r="H2727">
        <v>119.94999999999999</v>
      </c>
      <c r="I2727">
        <v>4</v>
      </c>
      <c r="J2727">
        <v>4</v>
      </c>
      <c r="K2727">
        <v>0</v>
      </c>
      <c r="L2727" t="s">
        <v>8737</v>
      </c>
      <c r="M2727" t="s">
        <v>57</v>
      </c>
      <c r="N2727" t="s">
        <v>57</v>
      </c>
    </row>
    <row r="2728" spans="2:14" x14ac:dyDescent="0.35">
      <c r="B2728" t="s">
        <v>8725</v>
      </c>
      <c r="C2728" t="s">
        <v>8752</v>
      </c>
      <c r="D2728">
        <v>335</v>
      </c>
      <c r="E2728">
        <v>3244</v>
      </c>
      <c r="F2728">
        <v>0</v>
      </c>
      <c r="G2728">
        <v>0</v>
      </c>
      <c r="H2728">
        <v>2052</v>
      </c>
      <c r="I2728">
        <v>6</v>
      </c>
      <c r="J2728">
        <v>6</v>
      </c>
      <c r="K2728">
        <v>0</v>
      </c>
      <c r="L2728" t="s">
        <v>8737</v>
      </c>
      <c r="M2728" t="s">
        <v>27</v>
      </c>
      <c r="N2728" t="s">
        <v>27</v>
      </c>
    </row>
    <row r="2729" spans="2:14" x14ac:dyDescent="0.35">
      <c r="B2729" t="s">
        <v>8725</v>
      </c>
      <c r="C2729" t="s">
        <v>8752</v>
      </c>
      <c r="D2729">
        <v>347</v>
      </c>
      <c r="E2729">
        <v>3062</v>
      </c>
      <c r="F2729">
        <v>2</v>
      </c>
      <c r="G2729">
        <v>2</v>
      </c>
      <c r="H2729">
        <v>49</v>
      </c>
      <c r="I2729">
        <v>7</v>
      </c>
      <c r="J2729">
        <v>7</v>
      </c>
      <c r="K2729">
        <v>0</v>
      </c>
      <c r="L2729" t="s">
        <v>8737</v>
      </c>
      <c r="M2729" t="s">
        <v>37</v>
      </c>
      <c r="N2729" t="s">
        <v>37</v>
      </c>
    </row>
    <row r="2730" spans="2:14" x14ac:dyDescent="0.35">
      <c r="B2730" t="s">
        <v>8725</v>
      </c>
      <c r="C2730" t="s">
        <v>8752</v>
      </c>
      <c r="D2730">
        <v>358</v>
      </c>
      <c r="E2730">
        <v>3263</v>
      </c>
      <c r="F2730">
        <v>0</v>
      </c>
      <c r="G2730">
        <v>0</v>
      </c>
      <c r="H2730">
        <v>27.5</v>
      </c>
      <c r="I2730">
        <v>7</v>
      </c>
      <c r="J2730">
        <v>7</v>
      </c>
      <c r="K2730">
        <v>0</v>
      </c>
      <c r="L2730" t="s">
        <v>8737</v>
      </c>
      <c r="M2730" t="s">
        <v>47</v>
      </c>
      <c r="N2730" t="s">
        <v>47</v>
      </c>
    </row>
    <row r="2731" spans="2:14" x14ac:dyDescent="0.35">
      <c r="B2731" t="s">
        <v>8725</v>
      </c>
      <c r="C2731" t="s">
        <v>8752</v>
      </c>
      <c r="D2731">
        <v>365</v>
      </c>
      <c r="E2731">
        <v>3307</v>
      </c>
      <c r="F2731">
        <v>0</v>
      </c>
      <c r="G2731">
        <v>0</v>
      </c>
      <c r="H2731">
        <v>2208</v>
      </c>
      <c r="I2731">
        <v>5</v>
      </c>
      <c r="J2731">
        <v>2</v>
      </c>
      <c r="K2731">
        <v>0</v>
      </c>
      <c r="L2731" t="s">
        <v>8737</v>
      </c>
      <c r="M2731" t="s">
        <v>47</v>
      </c>
      <c r="N2731" t="s">
        <v>47</v>
      </c>
    </row>
    <row r="2732" spans="2:14" x14ac:dyDescent="0.35">
      <c r="B2732" t="s">
        <v>8725</v>
      </c>
      <c r="C2732" t="s">
        <v>8752</v>
      </c>
      <c r="D2732">
        <v>371</v>
      </c>
      <c r="E2732">
        <v>3147</v>
      </c>
      <c r="F2732">
        <v>1</v>
      </c>
      <c r="G2732">
        <v>1</v>
      </c>
      <c r="H2732">
        <v>567</v>
      </c>
      <c r="I2732">
        <v>5</v>
      </c>
      <c r="J2732">
        <v>5</v>
      </c>
      <c r="K2732">
        <v>0</v>
      </c>
      <c r="L2732" t="s">
        <v>8737</v>
      </c>
      <c r="M2732" t="s">
        <v>84</v>
      </c>
      <c r="N2732" t="s">
        <v>57</v>
      </c>
    </row>
    <row r="2733" spans="2:14" x14ac:dyDescent="0.35">
      <c r="B2733" t="s">
        <v>8725</v>
      </c>
      <c r="C2733" t="s">
        <v>8752</v>
      </c>
      <c r="D2733">
        <v>374</v>
      </c>
      <c r="E2733">
        <v>3169</v>
      </c>
      <c r="F2733">
        <v>1</v>
      </c>
      <c r="G2733">
        <v>1</v>
      </c>
      <c r="H2733">
        <v>47.96</v>
      </c>
      <c r="I2733">
        <v>1</v>
      </c>
      <c r="J2733">
        <v>1</v>
      </c>
      <c r="K2733">
        <v>0</v>
      </c>
      <c r="L2733" t="s">
        <v>8737</v>
      </c>
      <c r="M2733" t="s">
        <v>84</v>
      </c>
      <c r="N2733" t="s">
        <v>84</v>
      </c>
    </row>
    <row r="2734" spans="2:14" x14ac:dyDescent="0.35">
      <c r="B2734" t="s">
        <v>8725</v>
      </c>
      <c r="C2734" t="s">
        <v>8752</v>
      </c>
      <c r="D2734">
        <v>379</v>
      </c>
      <c r="E2734">
        <v>3158</v>
      </c>
      <c r="F2734">
        <v>1</v>
      </c>
      <c r="G2734">
        <v>1</v>
      </c>
      <c r="H2734">
        <v>19.98</v>
      </c>
      <c r="I2734">
        <v>1</v>
      </c>
      <c r="J2734">
        <v>1</v>
      </c>
      <c r="K2734">
        <v>0</v>
      </c>
      <c r="L2734" t="s">
        <v>8737</v>
      </c>
      <c r="M2734" t="s">
        <v>137</v>
      </c>
      <c r="N2734" t="s">
        <v>137</v>
      </c>
    </row>
    <row r="2735" spans="2:14" x14ac:dyDescent="0.35">
      <c r="B2735" t="s">
        <v>8725</v>
      </c>
      <c r="C2735" t="s">
        <v>8752</v>
      </c>
      <c r="D2735">
        <v>385</v>
      </c>
      <c r="E2735">
        <v>3109</v>
      </c>
      <c r="F2735">
        <v>1</v>
      </c>
      <c r="G2735">
        <v>1</v>
      </c>
      <c r="H2735">
        <v>97.5</v>
      </c>
      <c r="I2735">
        <v>4</v>
      </c>
      <c r="J2735">
        <v>4</v>
      </c>
      <c r="K2735">
        <v>0</v>
      </c>
      <c r="L2735" t="s">
        <v>8737</v>
      </c>
      <c r="M2735" t="s">
        <v>137</v>
      </c>
      <c r="N2735" t="s">
        <v>137</v>
      </c>
    </row>
    <row r="2736" spans="2:14" x14ac:dyDescent="0.35">
      <c r="B2736" t="s">
        <v>8725</v>
      </c>
      <c r="C2736" t="s">
        <v>8752</v>
      </c>
      <c r="D2736">
        <v>399</v>
      </c>
      <c r="E2736">
        <v>3226</v>
      </c>
      <c r="F2736">
        <v>0</v>
      </c>
      <c r="G2736">
        <v>0</v>
      </c>
      <c r="H2736">
        <v>104.97</v>
      </c>
      <c r="I2736">
        <v>7</v>
      </c>
      <c r="J2736">
        <v>7</v>
      </c>
      <c r="K2736">
        <v>0</v>
      </c>
      <c r="L2736" t="s">
        <v>8737</v>
      </c>
      <c r="M2736" t="s">
        <v>27</v>
      </c>
      <c r="N2736" t="s">
        <v>27</v>
      </c>
    </row>
    <row r="2737" spans="2:14" x14ac:dyDescent="0.35">
      <c r="B2737" t="s">
        <v>8725</v>
      </c>
      <c r="C2737" t="s">
        <v>8752</v>
      </c>
      <c r="D2737">
        <v>408</v>
      </c>
      <c r="E2737">
        <v>3021</v>
      </c>
      <c r="F2737">
        <v>2</v>
      </c>
      <c r="G2737">
        <v>2</v>
      </c>
      <c r="H2737">
        <v>39.96</v>
      </c>
      <c r="I2737">
        <v>1</v>
      </c>
      <c r="J2737">
        <v>1</v>
      </c>
      <c r="K2737">
        <v>0</v>
      </c>
      <c r="L2737" t="s">
        <v>8737</v>
      </c>
      <c r="M2737" t="s">
        <v>47</v>
      </c>
      <c r="N2737" t="s">
        <v>47</v>
      </c>
    </row>
    <row r="2738" spans="2:14" x14ac:dyDescent="0.35">
      <c r="B2738" t="s">
        <v>8725</v>
      </c>
      <c r="C2738" t="s">
        <v>8752</v>
      </c>
      <c r="D2738">
        <v>410</v>
      </c>
      <c r="E2738">
        <v>3335</v>
      </c>
      <c r="F2738">
        <v>0</v>
      </c>
      <c r="G2738">
        <v>0</v>
      </c>
      <c r="H2738">
        <v>89.9</v>
      </c>
      <c r="I2738">
        <v>7</v>
      </c>
      <c r="J2738">
        <v>7</v>
      </c>
      <c r="K2738">
        <v>0</v>
      </c>
      <c r="L2738" t="s">
        <v>8737</v>
      </c>
      <c r="M2738" t="s">
        <v>137</v>
      </c>
      <c r="N2738" t="s">
        <v>137</v>
      </c>
    </row>
    <row r="2739" spans="2:14" x14ac:dyDescent="0.35">
      <c r="B2739" t="s">
        <v>8725</v>
      </c>
      <c r="C2739" t="s">
        <v>8752</v>
      </c>
      <c r="D2739">
        <v>419</v>
      </c>
      <c r="E2739">
        <v>3324</v>
      </c>
      <c r="F2739">
        <v>0</v>
      </c>
      <c r="G2739">
        <v>0</v>
      </c>
      <c r="H2739">
        <v>176.85000000000002</v>
      </c>
      <c r="I2739">
        <v>2</v>
      </c>
      <c r="J2739">
        <v>2</v>
      </c>
      <c r="K2739">
        <v>0</v>
      </c>
      <c r="L2739" t="s">
        <v>8737</v>
      </c>
      <c r="M2739" t="s">
        <v>47</v>
      </c>
      <c r="N2739" t="s">
        <v>47</v>
      </c>
    </row>
    <row r="2740" spans="2:14" x14ac:dyDescent="0.35">
      <c r="B2740" t="s">
        <v>8725</v>
      </c>
      <c r="C2740" t="s">
        <v>8752</v>
      </c>
      <c r="D2740">
        <v>437</v>
      </c>
      <c r="E2740">
        <v>3171</v>
      </c>
      <c r="F2740">
        <v>1</v>
      </c>
      <c r="G2740">
        <v>1</v>
      </c>
      <c r="H2740">
        <v>4495</v>
      </c>
      <c r="I2740">
        <v>6</v>
      </c>
      <c r="J2740">
        <v>6</v>
      </c>
      <c r="K2740">
        <v>0</v>
      </c>
      <c r="L2740" t="s">
        <v>8737</v>
      </c>
      <c r="M2740" t="s">
        <v>57</v>
      </c>
      <c r="N2740" t="s">
        <v>57</v>
      </c>
    </row>
    <row r="2741" spans="2:14" x14ac:dyDescent="0.35">
      <c r="B2741" t="s">
        <v>8725</v>
      </c>
      <c r="C2741" t="s">
        <v>8752</v>
      </c>
      <c r="D2741">
        <v>439</v>
      </c>
      <c r="E2741">
        <v>3172</v>
      </c>
      <c r="F2741">
        <v>1</v>
      </c>
      <c r="G2741">
        <v>1</v>
      </c>
      <c r="H2741">
        <v>54.95</v>
      </c>
      <c r="I2741">
        <v>1</v>
      </c>
      <c r="J2741">
        <v>1</v>
      </c>
      <c r="K2741">
        <v>0</v>
      </c>
      <c r="L2741" t="s">
        <v>8737</v>
      </c>
      <c r="M2741" t="s">
        <v>37</v>
      </c>
      <c r="N2741" t="s">
        <v>37</v>
      </c>
    </row>
    <row r="2742" spans="2:14" x14ac:dyDescent="0.35">
      <c r="B2742" t="s">
        <v>8725</v>
      </c>
      <c r="C2742" t="s">
        <v>8752</v>
      </c>
      <c r="D2742">
        <v>443</v>
      </c>
      <c r="E2742">
        <v>3262</v>
      </c>
      <c r="F2742">
        <v>0</v>
      </c>
      <c r="G2742">
        <v>0</v>
      </c>
      <c r="H2742">
        <v>1647</v>
      </c>
      <c r="I2742">
        <v>6</v>
      </c>
      <c r="J2742">
        <v>6</v>
      </c>
      <c r="K2742">
        <v>0</v>
      </c>
      <c r="L2742" t="s">
        <v>8737</v>
      </c>
      <c r="M2742" t="s">
        <v>137</v>
      </c>
      <c r="N2742" t="s">
        <v>137</v>
      </c>
    </row>
    <row r="2743" spans="2:14" x14ac:dyDescent="0.35">
      <c r="B2743" t="s">
        <v>8725</v>
      </c>
      <c r="C2743" t="s">
        <v>8752</v>
      </c>
      <c r="D2743">
        <v>451</v>
      </c>
      <c r="E2743">
        <v>3138</v>
      </c>
      <c r="F2743">
        <v>1</v>
      </c>
      <c r="G2743">
        <v>1</v>
      </c>
      <c r="H2743">
        <v>1134</v>
      </c>
      <c r="I2743">
        <v>5</v>
      </c>
      <c r="J2743">
        <v>5</v>
      </c>
      <c r="K2743">
        <v>0</v>
      </c>
      <c r="L2743" t="s">
        <v>8737</v>
      </c>
      <c r="M2743" t="s">
        <v>37</v>
      </c>
      <c r="N2743" t="s">
        <v>37</v>
      </c>
    </row>
    <row r="2744" spans="2:14" x14ac:dyDescent="0.35">
      <c r="B2744" t="s">
        <v>8725</v>
      </c>
      <c r="C2744" t="s">
        <v>8752</v>
      </c>
      <c r="D2744">
        <v>454</v>
      </c>
      <c r="E2744">
        <v>3259</v>
      </c>
      <c r="F2744">
        <v>0</v>
      </c>
      <c r="G2744">
        <v>0</v>
      </c>
      <c r="H2744">
        <v>128.97</v>
      </c>
      <c r="I2744">
        <v>7</v>
      </c>
      <c r="J2744">
        <v>7</v>
      </c>
      <c r="K2744">
        <v>0</v>
      </c>
      <c r="L2744" t="s">
        <v>8737</v>
      </c>
      <c r="M2744" t="s">
        <v>84</v>
      </c>
      <c r="N2744" t="s">
        <v>84</v>
      </c>
    </row>
    <row r="2745" spans="2:14" x14ac:dyDescent="0.35">
      <c r="B2745" t="s">
        <v>8725</v>
      </c>
      <c r="C2745" t="s">
        <v>8752</v>
      </c>
      <c r="D2745">
        <v>463</v>
      </c>
      <c r="E2745">
        <v>3241</v>
      </c>
      <c r="F2745">
        <v>0</v>
      </c>
      <c r="G2745">
        <v>0</v>
      </c>
      <c r="H2745">
        <v>1398</v>
      </c>
      <c r="I2745">
        <v>6</v>
      </c>
      <c r="J2745">
        <v>6</v>
      </c>
      <c r="K2745">
        <v>0</v>
      </c>
      <c r="L2745" t="s">
        <v>8737</v>
      </c>
      <c r="M2745" t="s">
        <v>47</v>
      </c>
      <c r="N2745" t="s">
        <v>47</v>
      </c>
    </row>
    <row r="2746" spans="2:14" x14ac:dyDescent="0.35">
      <c r="B2746" t="s">
        <v>8725</v>
      </c>
      <c r="C2746" t="s">
        <v>8752</v>
      </c>
      <c r="D2746">
        <v>468</v>
      </c>
      <c r="E2746">
        <v>3197</v>
      </c>
      <c r="F2746">
        <v>1</v>
      </c>
      <c r="G2746">
        <v>1</v>
      </c>
      <c r="H2746">
        <v>75.98</v>
      </c>
      <c r="I2746">
        <v>7</v>
      </c>
      <c r="J2746">
        <v>7</v>
      </c>
      <c r="K2746">
        <v>0</v>
      </c>
      <c r="L2746" t="s">
        <v>8737</v>
      </c>
      <c r="M2746" t="s">
        <v>37</v>
      </c>
      <c r="N2746" t="s">
        <v>37</v>
      </c>
    </row>
    <row r="2747" spans="2:14" x14ac:dyDescent="0.35">
      <c r="B2747" t="s">
        <v>8725</v>
      </c>
      <c r="C2747" t="s">
        <v>8752</v>
      </c>
      <c r="D2747">
        <v>469</v>
      </c>
      <c r="E2747">
        <v>3217</v>
      </c>
      <c r="F2747">
        <v>0</v>
      </c>
      <c r="G2747">
        <v>0</v>
      </c>
      <c r="H2747">
        <v>17.98</v>
      </c>
      <c r="I2747">
        <v>1</v>
      </c>
      <c r="J2747">
        <v>1</v>
      </c>
      <c r="K2747">
        <v>0</v>
      </c>
      <c r="L2747" t="s">
        <v>8737</v>
      </c>
      <c r="M2747" t="s">
        <v>47</v>
      </c>
      <c r="N2747" t="s">
        <v>47</v>
      </c>
    </row>
    <row r="2748" spans="2:14" x14ac:dyDescent="0.35">
      <c r="B2748" t="s">
        <v>8725</v>
      </c>
      <c r="C2748" t="s">
        <v>8752</v>
      </c>
      <c r="D2748">
        <v>470</v>
      </c>
      <c r="E2748">
        <v>3040</v>
      </c>
      <c r="F2748">
        <v>2</v>
      </c>
      <c r="G2748">
        <v>2</v>
      </c>
      <c r="H2748">
        <v>21.98</v>
      </c>
      <c r="I2748">
        <v>1</v>
      </c>
      <c r="J2748">
        <v>1</v>
      </c>
      <c r="K2748">
        <v>0</v>
      </c>
      <c r="L2748" t="s">
        <v>8737</v>
      </c>
      <c r="M2748" t="s">
        <v>137</v>
      </c>
      <c r="N2748" t="s">
        <v>137</v>
      </c>
    </row>
    <row r="2749" spans="2:14" x14ac:dyDescent="0.35">
      <c r="B2749" t="s">
        <v>8725</v>
      </c>
      <c r="C2749" t="s">
        <v>8752</v>
      </c>
      <c r="D2749">
        <v>471</v>
      </c>
      <c r="E2749">
        <v>3206</v>
      </c>
      <c r="F2749">
        <v>1</v>
      </c>
      <c r="G2749">
        <v>1</v>
      </c>
      <c r="H2749">
        <v>357</v>
      </c>
      <c r="I2749">
        <v>2</v>
      </c>
      <c r="J2749">
        <v>2</v>
      </c>
      <c r="K2749">
        <v>0</v>
      </c>
      <c r="L2749" t="s">
        <v>8737</v>
      </c>
      <c r="M2749" t="s">
        <v>137</v>
      </c>
      <c r="N2749" t="s">
        <v>137</v>
      </c>
    </row>
    <row r="2750" spans="2:14" x14ac:dyDescent="0.35">
      <c r="B2750" t="s">
        <v>8725</v>
      </c>
      <c r="C2750" t="s">
        <v>8752</v>
      </c>
      <c r="D2750">
        <v>472</v>
      </c>
      <c r="E2750">
        <v>3112</v>
      </c>
      <c r="F2750">
        <v>1</v>
      </c>
      <c r="G2750">
        <v>1</v>
      </c>
      <c r="H2750">
        <v>945</v>
      </c>
      <c r="I2750">
        <v>5</v>
      </c>
      <c r="J2750">
        <v>5</v>
      </c>
      <c r="K2750">
        <v>0</v>
      </c>
      <c r="L2750" t="s">
        <v>8737</v>
      </c>
      <c r="M2750" t="s">
        <v>57</v>
      </c>
      <c r="N2750" t="s">
        <v>57</v>
      </c>
    </row>
    <row r="2751" spans="2:14" x14ac:dyDescent="0.35">
      <c r="B2751" t="s">
        <v>8725</v>
      </c>
      <c r="C2751" t="s">
        <v>8752</v>
      </c>
      <c r="D2751">
        <v>475</v>
      </c>
      <c r="E2751">
        <v>3037</v>
      </c>
      <c r="F2751">
        <v>2</v>
      </c>
      <c r="G2751">
        <v>2</v>
      </c>
      <c r="H2751">
        <v>900</v>
      </c>
      <c r="I2751">
        <v>5</v>
      </c>
      <c r="J2751">
        <v>5</v>
      </c>
      <c r="K2751">
        <v>0</v>
      </c>
      <c r="L2751" t="s">
        <v>8737</v>
      </c>
      <c r="M2751" t="s">
        <v>84</v>
      </c>
      <c r="N2751" t="s">
        <v>84</v>
      </c>
    </row>
    <row r="2752" spans="2:14" x14ac:dyDescent="0.35">
      <c r="B2752" t="s">
        <v>8725</v>
      </c>
      <c r="C2752" t="s">
        <v>8752</v>
      </c>
      <c r="D2752">
        <v>481</v>
      </c>
      <c r="E2752">
        <v>2955</v>
      </c>
      <c r="F2752">
        <v>2</v>
      </c>
      <c r="G2752">
        <v>2</v>
      </c>
      <c r="H2752">
        <v>147.96</v>
      </c>
      <c r="I2752">
        <v>7</v>
      </c>
      <c r="J2752">
        <v>7</v>
      </c>
      <c r="K2752">
        <v>0</v>
      </c>
      <c r="L2752" t="s">
        <v>8737</v>
      </c>
      <c r="M2752" t="s">
        <v>84</v>
      </c>
      <c r="N2752" t="s">
        <v>84</v>
      </c>
    </row>
    <row r="2753" spans="2:14" x14ac:dyDescent="0.35">
      <c r="B2753" t="s">
        <v>8725</v>
      </c>
      <c r="C2753" t="s">
        <v>8752</v>
      </c>
      <c r="D2753">
        <v>496</v>
      </c>
      <c r="E2753">
        <v>3318</v>
      </c>
      <c r="F2753">
        <v>2</v>
      </c>
      <c r="G2753">
        <v>0</v>
      </c>
      <c r="H2753">
        <v>5687.91</v>
      </c>
      <c r="I2753">
        <v>6</v>
      </c>
      <c r="J2753">
        <v>2</v>
      </c>
      <c r="K2753">
        <v>0</v>
      </c>
      <c r="L2753" t="s">
        <v>8737</v>
      </c>
      <c r="M2753" t="s">
        <v>47</v>
      </c>
      <c r="N2753" t="s">
        <v>47</v>
      </c>
    </row>
    <row r="2754" spans="2:14" x14ac:dyDescent="0.35">
      <c r="B2754" t="s">
        <v>8725</v>
      </c>
      <c r="C2754" t="s">
        <v>8752</v>
      </c>
      <c r="D2754">
        <v>502</v>
      </c>
      <c r="E2754">
        <v>3140</v>
      </c>
      <c r="F2754">
        <v>1</v>
      </c>
      <c r="G2754">
        <v>1</v>
      </c>
      <c r="H2754">
        <v>1098</v>
      </c>
      <c r="I2754">
        <v>6</v>
      </c>
      <c r="J2754">
        <v>6</v>
      </c>
      <c r="K2754">
        <v>2</v>
      </c>
      <c r="L2754" t="s">
        <v>8737</v>
      </c>
      <c r="M2754" t="s">
        <v>37</v>
      </c>
      <c r="N2754" t="s">
        <v>57</v>
      </c>
    </row>
    <row r="2755" spans="2:14" x14ac:dyDescent="0.35">
      <c r="B2755" t="s">
        <v>8725</v>
      </c>
      <c r="C2755" t="s">
        <v>8752</v>
      </c>
      <c r="D2755">
        <v>504</v>
      </c>
      <c r="E2755">
        <v>3066</v>
      </c>
      <c r="F2755">
        <v>2</v>
      </c>
      <c r="G2755">
        <v>2</v>
      </c>
      <c r="H2755">
        <v>567</v>
      </c>
      <c r="I2755">
        <v>5</v>
      </c>
      <c r="J2755">
        <v>5</v>
      </c>
      <c r="K2755">
        <v>0</v>
      </c>
      <c r="L2755" t="s">
        <v>8737</v>
      </c>
      <c r="M2755" t="s">
        <v>37</v>
      </c>
      <c r="N2755" t="s">
        <v>37</v>
      </c>
    </row>
    <row r="2756" spans="2:14" x14ac:dyDescent="0.35">
      <c r="B2756" t="s">
        <v>8725</v>
      </c>
      <c r="C2756" t="s">
        <v>8752</v>
      </c>
      <c r="D2756">
        <v>514</v>
      </c>
      <c r="E2756">
        <v>3073</v>
      </c>
      <c r="F2756">
        <v>2</v>
      </c>
      <c r="G2756">
        <v>2</v>
      </c>
      <c r="H2756">
        <v>1800</v>
      </c>
      <c r="I2756">
        <v>3</v>
      </c>
      <c r="J2756">
        <v>3</v>
      </c>
      <c r="K2756">
        <v>0</v>
      </c>
      <c r="L2756" t="s">
        <v>8737</v>
      </c>
      <c r="M2756" t="s">
        <v>84</v>
      </c>
      <c r="N2756" t="s">
        <v>84</v>
      </c>
    </row>
    <row r="2757" spans="2:14" x14ac:dyDescent="0.35">
      <c r="B2757" t="s">
        <v>8725</v>
      </c>
      <c r="C2757" t="s">
        <v>8752</v>
      </c>
      <c r="D2757">
        <v>520</v>
      </c>
      <c r="E2757">
        <v>3336</v>
      </c>
      <c r="F2757">
        <v>0</v>
      </c>
      <c r="G2757">
        <v>0</v>
      </c>
      <c r="H2757">
        <v>2995</v>
      </c>
      <c r="I2757">
        <v>6</v>
      </c>
      <c r="J2757">
        <v>6</v>
      </c>
      <c r="K2757">
        <v>0</v>
      </c>
      <c r="L2757" t="s">
        <v>8737</v>
      </c>
      <c r="M2757" t="s">
        <v>107</v>
      </c>
      <c r="N2757" t="s">
        <v>107</v>
      </c>
    </row>
    <row r="2758" spans="2:14" x14ac:dyDescent="0.35">
      <c r="B2758" t="s">
        <v>8725</v>
      </c>
      <c r="C2758" t="s">
        <v>8752</v>
      </c>
      <c r="D2758">
        <v>528</v>
      </c>
      <c r="E2758">
        <v>3010</v>
      </c>
      <c r="F2758">
        <v>2</v>
      </c>
      <c r="G2758">
        <v>2</v>
      </c>
      <c r="H2758">
        <v>74.97</v>
      </c>
      <c r="I2758">
        <v>4</v>
      </c>
      <c r="J2758">
        <v>4</v>
      </c>
      <c r="K2758">
        <v>0</v>
      </c>
      <c r="L2758" t="s">
        <v>8737</v>
      </c>
      <c r="M2758" t="s">
        <v>37</v>
      </c>
      <c r="N2758" t="s">
        <v>37</v>
      </c>
    </row>
    <row r="2759" spans="2:14" x14ac:dyDescent="0.35">
      <c r="B2759" t="s">
        <v>8725</v>
      </c>
      <c r="C2759" t="s">
        <v>8752</v>
      </c>
      <c r="D2759">
        <v>533</v>
      </c>
      <c r="E2759">
        <v>3261</v>
      </c>
      <c r="F2759">
        <v>0</v>
      </c>
      <c r="G2759">
        <v>0</v>
      </c>
      <c r="H2759">
        <v>95.96</v>
      </c>
      <c r="I2759">
        <v>4</v>
      </c>
      <c r="J2759">
        <v>4</v>
      </c>
      <c r="K2759">
        <v>0</v>
      </c>
      <c r="L2759" t="s">
        <v>8737</v>
      </c>
      <c r="M2759" t="s">
        <v>27</v>
      </c>
      <c r="N2759" t="s">
        <v>27</v>
      </c>
    </row>
    <row r="2760" spans="2:14" x14ac:dyDescent="0.35">
      <c r="B2760" t="s">
        <v>8725</v>
      </c>
      <c r="C2760" t="s">
        <v>8752</v>
      </c>
      <c r="D2760">
        <v>543</v>
      </c>
      <c r="E2760">
        <v>2975</v>
      </c>
      <c r="F2760">
        <v>2</v>
      </c>
      <c r="G2760">
        <v>2</v>
      </c>
      <c r="H2760">
        <v>47.96</v>
      </c>
      <c r="I2760">
        <v>1</v>
      </c>
      <c r="J2760">
        <v>1</v>
      </c>
      <c r="K2760">
        <v>0</v>
      </c>
      <c r="L2760" t="s">
        <v>8737</v>
      </c>
      <c r="M2760" t="s">
        <v>27</v>
      </c>
      <c r="N2760" t="s">
        <v>27</v>
      </c>
    </row>
    <row r="2761" spans="2:14" x14ac:dyDescent="0.35">
      <c r="B2761" t="s">
        <v>8725</v>
      </c>
      <c r="C2761" t="s">
        <v>8752</v>
      </c>
      <c r="D2761">
        <v>545</v>
      </c>
      <c r="E2761">
        <v>3078</v>
      </c>
      <c r="F2761">
        <v>1</v>
      </c>
      <c r="G2761">
        <v>1</v>
      </c>
      <c r="H2761">
        <v>1000</v>
      </c>
      <c r="I2761">
        <v>3</v>
      </c>
      <c r="J2761">
        <v>3</v>
      </c>
      <c r="K2761">
        <v>0</v>
      </c>
      <c r="L2761" t="s">
        <v>8737</v>
      </c>
      <c r="M2761" t="s">
        <v>137</v>
      </c>
      <c r="N2761" t="s">
        <v>137</v>
      </c>
    </row>
    <row r="2762" spans="2:14" x14ac:dyDescent="0.35">
      <c r="B2762" t="s">
        <v>8725</v>
      </c>
      <c r="C2762" t="s">
        <v>8752</v>
      </c>
      <c r="D2762">
        <v>558</v>
      </c>
      <c r="E2762">
        <v>3087</v>
      </c>
      <c r="F2762">
        <v>1</v>
      </c>
      <c r="G2762">
        <v>1</v>
      </c>
      <c r="H2762">
        <v>756</v>
      </c>
      <c r="I2762">
        <v>5</v>
      </c>
      <c r="J2762">
        <v>5</v>
      </c>
      <c r="K2762">
        <v>0</v>
      </c>
      <c r="L2762" t="s">
        <v>8737</v>
      </c>
      <c r="M2762" t="s">
        <v>107</v>
      </c>
      <c r="N2762" t="s">
        <v>107</v>
      </c>
    </row>
    <row r="2763" spans="2:14" x14ac:dyDescent="0.35">
      <c r="B2763" t="s">
        <v>8725</v>
      </c>
      <c r="C2763" t="s">
        <v>8752</v>
      </c>
      <c r="D2763">
        <v>568</v>
      </c>
      <c r="E2763">
        <v>3240</v>
      </c>
      <c r="F2763">
        <v>0</v>
      </c>
      <c r="G2763">
        <v>0</v>
      </c>
      <c r="H2763">
        <v>1995</v>
      </c>
      <c r="I2763">
        <v>3</v>
      </c>
      <c r="J2763">
        <v>3</v>
      </c>
      <c r="K2763">
        <v>0</v>
      </c>
      <c r="L2763" t="s">
        <v>8737</v>
      </c>
      <c r="M2763" t="s">
        <v>84</v>
      </c>
      <c r="N2763" t="s">
        <v>84</v>
      </c>
    </row>
    <row r="2764" spans="2:14" x14ac:dyDescent="0.35">
      <c r="B2764" t="s">
        <v>8725</v>
      </c>
      <c r="C2764" t="s">
        <v>8752</v>
      </c>
      <c r="D2764">
        <v>573</v>
      </c>
      <c r="E2764">
        <v>3000</v>
      </c>
      <c r="F2764">
        <v>2</v>
      </c>
      <c r="G2764">
        <v>2</v>
      </c>
      <c r="H2764">
        <v>196</v>
      </c>
      <c r="I2764">
        <v>7</v>
      </c>
      <c r="J2764">
        <v>7</v>
      </c>
      <c r="K2764">
        <v>0</v>
      </c>
      <c r="L2764" t="s">
        <v>8737</v>
      </c>
      <c r="M2764" t="s">
        <v>107</v>
      </c>
      <c r="N2764" t="s">
        <v>107</v>
      </c>
    </row>
    <row r="2765" spans="2:14" x14ac:dyDescent="0.35">
      <c r="B2765" t="s">
        <v>8725</v>
      </c>
      <c r="C2765" t="s">
        <v>8752</v>
      </c>
      <c r="D2765">
        <v>575</v>
      </c>
      <c r="E2765">
        <v>3235</v>
      </c>
      <c r="F2765">
        <v>0</v>
      </c>
      <c r="G2765">
        <v>0</v>
      </c>
      <c r="H2765">
        <v>104.97</v>
      </c>
      <c r="I2765">
        <v>7</v>
      </c>
      <c r="J2765">
        <v>7</v>
      </c>
      <c r="K2765">
        <v>0</v>
      </c>
      <c r="L2765" t="s">
        <v>8737</v>
      </c>
      <c r="M2765" t="s">
        <v>47</v>
      </c>
      <c r="N2765" t="s">
        <v>47</v>
      </c>
    </row>
    <row r="2766" spans="2:14" x14ac:dyDescent="0.35">
      <c r="B2766" t="s">
        <v>8725</v>
      </c>
      <c r="C2766" t="s">
        <v>8752</v>
      </c>
      <c r="D2766">
        <v>582</v>
      </c>
      <c r="E2766">
        <v>3337</v>
      </c>
      <c r="F2766">
        <v>0</v>
      </c>
      <c r="G2766">
        <v>0</v>
      </c>
      <c r="H2766">
        <v>756</v>
      </c>
      <c r="I2766">
        <v>5</v>
      </c>
      <c r="J2766">
        <v>5</v>
      </c>
      <c r="K2766">
        <v>0</v>
      </c>
      <c r="L2766" t="s">
        <v>8737</v>
      </c>
      <c r="M2766" t="s">
        <v>47</v>
      </c>
      <c r="N2766" t="s">
        <v>47</v>
      </c>
    </row>
    <row r="2767" spans="2:14" x14ac:dyDescent="0.35">
      <c r="B2767" t="s">
        <v>8725</v>
      </c>
      <c r="C2767" t="s">
        <v>8752</v>
      </c>
      <c r="D2767">
        <v>583</v>
      </c>
      <c r="E2767">
        <v>3051</v>
      </c>
      <c r="F2767">
        <v>2</v>
      </c>
      <c r="G2767">
        <v>2</v>
      </c>
      <c r="H2767">
        <v>214</v>
      </c>
      <c r="I2767">
        <v>5</v>
      </c>
      <c r="J2767">
        <v>5</v>
      </c>
      <c r="K2767">
        <v>0</v>
      </c>
      <c r="L2767" t="s">
        <v>8737</v>
      </c>
      <c r="M2767" t="s">
        <v>84</v>
      </c>
      <c r="N2767" t="s">
        <v>84</v>
      </c>
    </row>
    <row r="2768" spans="2:14" x14ac:dyDescent="0.35">
      <c r="B2768" t="s">
        <v>8725</v>
      </c>
      <c r="C2768" t="s">
        <v>8752</v>
      </c>
      <c r="D2768">
        <v>585</v>
      </c>
      <c r="E2768">
        <v>3084</v>
      </c>
      <c r="F2768">
        <v>2</v>
      </c>
      <c r="G2768">
        <v>1</v>
      </c>
      <c r="H2768">
        <v>1294.95</v>
      </c>
      <c r="I2768">
        <v>3</v>
      </c>
      <c r="J2768">
        <v>1</v>
      </c>
      <c r="K2768">
        <v>0</v>
      </c>
      <c r="L2768" t="s">
        <v>8737</v>
      </c>
      <c r="M2768" t="s">
        <v>84</v>
      </c>
      <c r="N2768" t="s">
        <v>84</v>
      </c>
    </row>
    <row r="2769" spans="2:14" x14ac:dyDescent="0.35">
      <c r="B2769" t="s">
        <v>8725</v>
      </c>
      <c r="C2769" t="s">
        <v>8752</v>
      </c>
      <c r="D2769">
        <v>588</v>
      </c>
      <c r="E2769">
        <v>3149</v>
      </c>
      <c r="F2769">
        <v>1</v>
      </c>
      <c r="G2769">
        <v>1</v>
      </c>
      <c r="H2769">
        <v>27.98</v>
      </c>
      <c r="I2769">
        <v>4</v>
      </c>
      <c r="J2769">
        <v>4</v>
      </c>
      <c r="K2769">
        <v>1</v>
      </c>
      <c r="L2769" t="s">
        <v>8737</v>
      </c>
      <c r="M2769" t="s">
        <v>107</v>
      </c>
      <c r="N2769" t="s">
        <v>137</v>
      </c>
    </row>
    <row r="2770" spans="2:14" x14ac:dyDescent="0.35">
      <c r="B2770" t="s">
        <v>8725</v>
      </c>
      <c r="C2770" t="s">
        <v>8752</v>
      </c>
      <c r="D2770">
        <v>593</v>
      </c>
      <c r="E2770">
        <v>3286</v>
      </c>
      <c r="F2770">
        <v>0</v>
      </c>
      <c r="G2770">
        <v>0</v>
      </c>
      <c r="H2770">
        <v>203.7</v>
      </c>
      <c r="I2770">
        <v>4</v>
      </c>
      <c r="J2770">
        <v>4</v>
      </c>
      <c r="K2770">
        <v>0</v>
      </c>
      <c r="L2770" t="s">
        <v>8737</v>
      </c>
      <c r="M2770" t="s">
        <v>27</v>
      </c>
      <c r="N2770" t="s">
        <v>27</v>
      </c>
    </row>
    <row r="2771" spans="2:14" x14ac:dyDescent="0.35">
      <c r="B2771" t="s">
        <v>8725</v>
      </c>
      <c r="C2771" t="s">
        <v>8752</v>
      </c>
      <c r="D2771">
        <v>595</v>
      </c>
      <c r="E2771">
        <v>3254</v>
      </c>
      <c r="F2771">
        <v>0</v>
      </c>
      <c r="G2771">
        <v>0</v>
      </c>
      <c r="H2771">
        <v>269.70000000000005</v>
      </c>
      <c r="I2771">
        <v>7</v>
      </c>
      <c r="J2771">
        <v>7</v>
      </c>
      <c r="K2771">
        <v>0</v>
      </c>
      <c r="L2771" t="s">
        <v>8737</v>
      </c>
      <c r="M2771" t="s">
        <v>27</v>
      </c>
      <c r="N2771" t="s">
        <v>27</v>
      </c>
    </row>
    <row r="2772" spans="2:14" x14ac:dyDescent="0.35">
      <c r="B2772" t="s">
        <v>8725</v>
      </c>
      <c r="C2772" t="s">
        <v>8752</v>
      </c>
      <c r="D2772">
        <v>605</v>
      </c>
      <c r="E2772">
        <v>3097</v>
      </c>
      <c r="F2772">
        <v>1</v>
      </c>
      <c r="G2772">
        <v>1</v>
      </c>
      <c r="H2772">
        <v>245</v>
      </c>
      <c r="I2772">
        <v>7</v>
      </c>
      <c r="J2772">
        <v>7</v>
      </c>
      <c r="K2772">
        <v>0</v>
      </c>
      <c r="L2772" t="s">
        <v>8737</v>
      </c>
      <c r="M2772" t="s">
        <v>47</v>
      </c>
      <c r="N2772" t="s">
        <v>47</v>
      </c>
    </row>
    <row r="2773" spans="2:14" x14ac:dyDescent="0.35">
      <c r="B2773" t="s">
        <v>8725</v>
      </c>
      <c r="C2773" t="s">
        <v>8752</v>
      </c>
      <c r="D2773">
        <v>607</v>
      </c>
      <c r="E2773">
        <v>3106</v>
      </c>
      <c r="F2773">
        <v>1</v>
      </c>
      <c r="G2773">
        <v>1</v>
      </c>
      <c r="H2773">
        <v>134.85000000000002</v>
      </c>
      <c r="I2773">
        <v>7</v>
      </c>
      <c r="J2773">
        <v>7</v>
      </c>
      <c r="K2773">
        <v>0</v>
      </c>
      <c r="L2773" t="s">
        <v>8737</v>
      </c>
      <c r="M2773" t="s">
        <v>47</v>
      </c>
      <c r="N2773" t="s">
        <v>47</v>
      </c>
    </row>
    <row r="2774" spans="2:14" x14ac:dyDescent="0.35">
      <c r="B2774" t="s">
        <v>8725</v>
      </c>
      <c r="C2774" t="s">
        <v>8752</v>
      </c>
      <c r="D2774">
        <v>608</v>
      </c>
      <c r="E2774">
        <v>3175</v>
      </c>
      <c r="F2774">
        <v>1</v>
      </c>
      <c r="G2774">
        <v>1</v>
      </c>
      <c r="H2774">
        <v>70</v>
      </c>
      <c r="I2774">
        <v>4</v>
      </c>
      <c r="J2774">
        <v>4</v>
      </c>
      <c r="K2774">
        <v>0</v>
      </c>
      <c r="L2774" t="s">
        <v>8737</v>
      </c>
      <c r="M2774" t="s">
        <v>47</v>
      </c>
      <c r="N2774" t="s">
        <v>47</v>
      </c>
    </row>
    <row r="2775" spans="2:14" x14ac:dyDescent="0.35">
      <c r="B2775" t="s">
        <v>8725</v>
      </c>
      <c r="C2775" t="s">
        <v>8752</v>
      </c>
      <c r="D2775">
        <v>617</v>
      </c>
      <c r="E2775">
        <v>3323</v>
      </c>
      <c r="F2775">
        <v>0</v>
      </c>
      <c r="G2775">
        <v>0</v>
      </c>
      <c r="H2775">
        <v>353.70000000000005</v>
      </c>
      <c r="I2775">
        <v>2</v>
      </c>
      <c r="J2775">
        <v>2</v>
      </c>
      <c r="K2775">
        <v>0</v>
      </c>
      <c r="L2775" t="s">
        <v>8737</v>
      </c>
      <c r="M2775" t="s">
        <v>27</v>
      </c>
      <c r="N2775" t="s">
        <v>27</v>
      </c>
    </row>
    <row r="2776" spans="2:14" x14ac:dyDescent="0.35">
      <c r="B2776" t="s">
        <v>8725</v>
      </c>
      <c r="C2776" t="s">
        <v>8752</v>
      </c>
      <c r="D2776">
        <v>624</v>
      </c>
      <c r="E2776">
        <v>3176</v>
      </c>
      <c r="F2776">
        <v>1</v>
      </c>
      <c r="G2776">
        <v>1</v>
      </c>
      <c r="H2776">
        <v>197.70000000000002</v>
      </c>
      <c r="I2776">
        <v>7</v>
      </c>
      <c r="J2776">
        <v>7</v>
      </c>
      <c r="K2776">
        <v>0</v>
      </c>
      <c r="L2776" t="s">
        <v>8737</v>
      </c>
      <c r="M2776" t="s">
        <v>57</v>
      </c>
      <c r="N2776" t="s">
        <v>57</v>
      </c>
    </row>
    <row r="2777" spans="2:14" x14ac:dyDescent="0.35">
      <c r="B2777" t="s">
        <v>8725</v>
      </c>
      <c r="C2777" t="s">
        <v>8752</v>
      </c>
      <c r="D2777">
        <v>625</v>
      </c>
      <c r="E2777">
        <v>3334</v>
      </c>
      <c r="F2777">
        <v>0</v>
      </c>
      <c r="G2777">
        <v>0</v>
      </c>
      <c r="H2777">
        <v>1975</v>
      </c>
      <c r="I2777">
        <v>3</v>
      </c>
      <c r="J2777">
        <v>3</v>
      </c>
      <c r="K2777">
        <v>0</v>
      </c>
      <c r="L2777" t="s">
        <v>8737</v>
      </c>
      <c r="M2777" t="s">
        <v>47</v>
      </c>
      <c r="N2777" t="s">
        <v>47</v>
      </c>
    </row>
    <row r="2778" spans="2:14" x14ac:dyDescent="0.35">
      <c r="B2778" t="s">
        <v>8725</v>
      </c>
      <c r="C2778" t="s">
        <v>8752</v>
      </c>
      <c r="D2778">
        <v>627</v>
      </c>
      <c r="E2778">
        <v>3164</v>
      </c>
      <c r="F2778">
        <v>1</v>
      </c>
      <c r="G2778">
        <v>1</v>
      </c>
      <c r="H2778">
        <v>44.97</v>
      </c>
      <c r="I2778">
        <v>4</v>
      </c>
      <c r="J2778">
        <v>4</v>
      </c>
      <c r="K2778">
        <v>0</v>
      </c>
      <c r="L2778" t="s">
        <v>8737</v>
      </c>
      <c r="M2778" t="s">
        <v>107</v>
      </c>
      <c r="N2778" t="s">
        <v>107</v>
      </c>
    </row>
    <row r="2779" spans="2:14" x14ac:dyDescent="0.35">
      <c r="B2779" t="s">
        <v>8725</v>
      </c>
      <c r="C2779" t="s">
        <v>8752</v>
      </c>
      <c r="D2779">
        <v>628</v>
      </c>
      <c r="E2779">
        <v>3219</v>
      </c>
      <c r="F2779">
        <v>0</v>
      </c>
      <c r="G2779">
        <v>0</v>
      </c>
      <c r="H2779">
        <v>358</v>
      </c>
      <c r="I2779">
        <v>2</v>
      </c>
      <c r="J2779">
        <v>2</v>
      </c>
      <c r="K2779">
        <v>0</v>
      </c>
      <c r="L2779" t="s">
        <v>8737</v>
      </c>
      <c r="M2779" t="s">
        <v>27</v>
      </c>
      <c r="N2779" t="s">
        <v>27</v>
      </c>
    </row>
    <row r="2780" spans="2:14" x14ac:dyDescent="0.35">
      <c r="B2780" t="s">
        <v>8725</v>
      </c>
      <c r="C2780" t="s">
        <v>8752</v>
      </c>
      <c r="D2780">
        <v>636</v>
      </c>
      <c r="E2780">
        <v>3248</v>
      </c>
      <c r="F2780">
        <v>0</v>
      </c>
      <c r="G2780">
        <v>0</v>
      </c>
      <c r="H2780">
        <v>50.97</v>
      </c>
      <c r="I2780">
        <v>4</v>
      </c>
      <c r="J2780">
        <v>4</v>
      </c>
      <c r="K2780">
        <v>0</v>
      </c>
      <c r="L2780" t="s">
        <v>8737</v>
      </c>
      <c r="M2780" t="s">
        <v>57</v>
      </c>
      <c r="N2780" t="s">
        <v>57</v>
      </c>
    </row>
    <row r="2781" spans="2:14" x14ac:dyDescent="0.35">
      <c r="B2781" t="s">
        <v>8725</v>
      </c>
      <c r="C2781" t="s">
        <v>8752</v>
      </c>
      <c r="D2781">
        <v>644</v>
      </c>
      <c r="E2781">
        <v>3317</v>
      </c>
      <c r="F2781">
        <v>0</v>
      </c>
      <c r="G2781">
        <v>0</v>
      </c>
      <c r="H2781">
        <v>26.97</v>
      </c>
      <c r="I2781">
        <v>1</v>
      </c>
      <c r="J2781">
        <v>1</v>
      </c>
      <c r="K2781">
        <v>0</v>
      </c>
      <c r="L2781" t="s">
        <v>8737</v>
      </c>
      <c r="M2781" t="s">
        <v>27</v>
      </c>
      <c r="N2781" t="s">
        <v>27</v>
      </c>
    </row>
    <row r="2782" spans="2:14" x14ac:dyDescent="0.35">
      <c r="B2782" t="s">
        <v>8725</v>
      </c>
      <c r="C2782" t="s">
        <v>8752</v>
      </c>
      <c r="D2782">
        <v>646</v>
      </c>
      <c r="E2782">
        <v>3127</v>
      </c>
      <c r="F2782">
        <v>1</v>
      </c>
      <c r="G2782">
        <v>1</v>
      </c>
      <c r="H2782">
        <v>98</v>
      </c>
      <c r="I2782">
        <v>7</v>
      </c>
      <c r="J2782">
        <v>7</v>
      </c>
      <c r="K2782">
        <v>0</v>
      </c>
      <c r="L2782" t="s">
        <v>8737</v>
      </c>
      <c r="M2782" t="s">
        <v>137</v>
      </c>
      <c r="N2782" t="s">
        <v>137</v>
      </c>
    </row>
    <row r="2783" spans="2:14" x14ac:dyDescent="0.35">
      <c r="B2783" t="s">
        <v>8725</v>
      </c>
      <c r="C2783" t="s">
        <v>8752</v>
      </c>
      <c r="D2783">
        <v>650</v>
      </c>
      <c r="E2783">
        <v>3203</v>
      </c>
      <c r="F2783">
        <v>1</v>
      </c>
      <c r="G2783">
        <v>1</v>
      </c>
      <c r="H2783">
        <v>2396</v>
      </c>
      <c r="I2783">
        <v>6</v>
      </c>
      <c r="J2783">
        <v>6</v>
      </c>
      <c r="K2783">
        <v>0</v>
      </c>
      <c r="L2783" t="s">
        <v>8737</v>
      </c>
      <c r="M2783" t="s">
        <v>47</v>
      </c>
      <c r="N2783" t="s">
        <v>47</v>
      </c>
    </row>
    <row r="2784" spans="2:14" x14ac:dyDescent="0.35">
      <c r="B2784" t="s">
        <v>8725</v>
      </c>
      <c r="C2784" t="s">
        <v>8752</v>
      </c>
      <c r="D2784">
        <v>652</v>
      </c>
      <c r="E2784">
        <v>3114</v>
      </c>
      <c r="F2784">
        <v>1</v>
      </c>
      <c r="G2784">
        <v>1</v>
      </c>
      <c r="H2784">
        <v>1250</v>
      </c>
      <c r="I2784">
        <v>3</v>
      </c>
      <c r="J2784">
        <v>3</v>
      </c>
      <c r="K2784">
        <v>0</v>
      </c>
      <c r="L2784" t="s">
        <v>8737</v>
      </c>
      <c r="M2784" t="s">
        <v>37</v>
      </c>
      <c r="N2784" t="s">
        <v>37</v>
      </c>
    </row>
    <row r="2785" spans="2:14" x14ac:dyDescent="0.35">
      <c r="B2785" t="s">
        <v>8725</v>
      </c>
      <c r="C2785" t="s">
        <v>8752</v>
      </c>
      <c r="D2785">
        <v>653</v>
      </c>
      <c r="E2785">
        <v>3278</v>
      </c>
      <c r="F2785">
        <v>2</v>
      </c>
      <c r="G2785">
        <v>0</v>
      </c>
      <c r="H2785">
        <v>539.91</v>
      </c>
      <c r="I2785">
        <v>7</v>
      </c>
      <c r="J2785">
        <v>1</v>
      </c>
      <c r="K2785">
        <v>0</v>
      </c>
      <c r="L2785" t="s">
        <v>8737</v>
      </c>
      <c r="M2785" t="s">
        <v>107</v>
      </c>
      <c r="N2785" t="s">
        <v>107</v>
      </c>
    </row>
    <row r="2786" spans="2:14" x14ac:dyDescent="0.35">
      <c r="B2786" t="s">
        <v>8725</v>
      </c>
      <c r="C2786" t="s">
        <v>8752</v>
      </c>
      <c r="D2786">
        <v>658</v>
      </c>
      <c r="E2786">
        <v>3255</v>
      </c>
      <c r="F2786">
        <v>0</v>
      </c>
      <c r="G2786">
        <v>0</v>
      </c>
      <c r="H2786">
        <v>668</v>
      </c>
      <c r="I2786">
        <v>2</v>
      </c>
      <c r="J2786">
        <v>2</v>
      </c>
      <c r="K2786">
        <v>2</v>
      </c>
      <c r="L2786" t="s">
        <v>8737</v>
      </c>
      <c r="M2786" t="s">
        <v>47</v>
      </c>
      <c r="N2786" t="s">
        <v>137</v>
      </c>
    </row>
    <row r="2787" spans="2:14" x14ac:dyDescent="0.35">
      <c r="B2787" t="s">
        <v>8725</v>
      </c>
      <c r="C2787" t="s">
        <v>8752</v>
      </c>
      <c r="D2787">
        <v>662</v>
      </c>
      <c r="E2787">
        <v>3096</v>
      </c>
      <c r="F2787">
        <v>1</v>
      </c>
      <c r="G2787">
        <v>1</v>
      </c>
      <c r="H2787">
        <v>35.96</v>
      </c>
      <c r="I2787">
        <v>1</v>
      </c>
      <c r="J2787">
        <v>1</v>
      </c>
      <c r="K2787">
        <v>0</v>
      </c>
      <c r="L2787" t="s">
        <v>8737</v>
      </c>
      <c r="M2787" t="s">
        <v>57</v>
      </c>
      <c r="N2787" t="s">
        <v>57</v>
      </c>
    </row>
    <row r="2788" spans="2:14" x14ac:dyDescent="0.35">
      <c r="B2788" t="s">
        <v>8725</v>
      </c>
      <c r="C2788" t="s">
        <v>8752</v>
      </c>
      <c r="D2788">
        <v>665</v>
      </c>
      <c r="E2788">
        <v>3194</v>
      </c>
      <c r="F2788">
        <v>1</v>
      </c>
      <c r="G2788">
        <v>1</v>
      </c>
      <c r="H2788">
        <v>196</v>
      </c>
      <c r="I2788">
        <v>7</v>
      </c>
      <c r="J2788">
        <v>7</v>
      </c>
      <c r="K2788">
        <v>0</v>
      </c>
      <c r="L2788" t="s">
        <v>8737</v>
      </c>
      <c r="M2788" t="s">
        <v>137</v>
      </c>
      <c r="N2788" t="s">
        <v>137</v>
      </c>
    </row>
    <row r="2789" spans="2:14" x14ac:dyDescent="0.35">
      <c r="B2789" t="s">
        <v>8725</v>
      </c>
      <c r="C2789" t="s">
        <v>8752</v>
      </c>
      <c r="D2789">
        <v>668</v>
      </c>
      <c r="E2789">
        <v>2977</v>
      </c>
      <c r="F2789">
        <v>2</v>
      </c>
      <c r="G2789">
        <v>2</v>
      </c>
      <c r="H2789">
        <v>119.94</v>
      </c>
      <c r="I2789">
        <v>4</v>
      </c>
      <c r="J2789">
        <v>4</v>
      </c>
      <c r="K2789">
        <v>0</v>
      </c>
      <c r="L2789" t="s">
        <v>8737</v>
      </c>
      <c r="M2789" t="s">
        <v>47</v>
      </c>
      <c r="N2789" t="s">
        <v>47</v>
      </c>
    </row>
    <row r="2790" spans="2:14" x14ac:dyDescent="0.35">
      <c r="B2790" t="s">
        <v>8725</v>
      </c>
      <c r="C2790" t="s">
        <v>8752</v>
      </c>
      <c r="D2790">
        <v>673</v>
      </c>
      <c r="E2790">
        <v>3059</v>
      </c>
      <c r="F2790">
        <v>2</v>
      </c>
      <c r="G2790">
        <v>2</v>
      </c>
      <c r="H2790">
        <v>82.5</v>
      </c>
      <c r="I2790">
        <v>7</v>
      </c>
      <c r="J2790">
        <v>7</v>
      </c>
      <c r="K2790">
        <v>0</v>
      </c>
      <c r="L2790" t="s">
        <v>8737</v>
      </c>
      <c r="M2790" t="s">
        <v>27</v>
      </c>
      <c r="N2790" t="s">
        <v>27</v>
      </c>
    </row>
    <row r="2791" spans="2:14" x14ac:dyDescent="0.35">
      <c r="B2791" t="s">
        <v>8725</v>
      </c>
      <c r="C2791" t="s">
        <v>8752</v>
      </c>
      <c r="D2791">
        <v>678</v>
      </c>
      <c r="E2791">
        <v>3216</v>
      </c>
      <c r="F2791">
        <v>0</v>
      </c>
      <c r="G2791">
        <v>0</v>
      </c>
      <c r="H2791">
        <v>59.97</v>
      </c>
      <c r="I2791">
        <v>4</v>
      </c>
      <c r="J2791">
        <v>4</v>
      </c>
      <c r="K2791">
        <v>0</v>
      </c>
      <c r="L2791" t="s">
        <v>8737</v>
      </c>
      <c r="M2791" t="s">
        <v>47</v>
      </c>
      <c r="N2791" t="s">
        <v>47</v>
      </c>
    </row>
    <row r="2792" spans="2:14" x14ac:dyDescent="0.35">
      <c r="B2792" t="s">
        <v>8725</v>
      </c>
      <c r="C2792" t="s">
        <v>8752</v>
      </c>
      <c r="D2792">
        <v>679</v>
      </c>
      <c r="E2792">
        <v>3245</v>
      </c>
      <c r="F2792">
        <v>0</v>
      </c>
      <c r="G2792">
        <v>0</v>
      </c>
      <c r="H2792">
        <v>1350</v>
      </c>
      <c r="I2792">
        <v>3</v>
      </c>
      <c r="J2792">
        <v>3</v>
      </c>
      <c r="K2792">
        <v>0</v>
      </c>
      <c r="L2792" t="s">
        <v>8737</v>
      </c>
      <c r="M2792" t="s">
        <v>27</v>
      </c>
      <c r="N2792" t="s">
        <v>27</v>
      </c>
    </row>
    <row r="2793" spans="2:14" x14ac:dyDescent="0.35">
      <c r="B2793" t="s">
        <v>8725</v>
      </c>
      <c r="C2793" t="s">
        <v>8752</v>
      </c>
      <c r="D2793">
        <v>686</v>
      </c>
      <c r="E2793">
        <v>3024</v>
      </c>
      <c r="F2793">
        <v>2</v>
      </c>
      <c r="G2793">
        <v>2</v>
      </c>
      <c r="H2793">
        <v>895</v>
      </c>
      <c r="I2793">
        <v>2</v>
      </c>
      <c r="J2793">
        <v>2</v>
      </c>
      <c r="K2793">
        <v>0</v>
      </c>
      <c r="L2793" t="s">
        <v>8737</v>
      </c>
      <c r="M2793" t="s">
        <v>107</v>
      </c>
      <c r="N2793" t="s">
        <v>107</v>
      </c>
    </row>
    <row r="2794" spans="2:14" x14ac:dyDescent="0.35">
      <c r="B2794" t="s">
        <v>8725</v>
      </c>
      <c r="C2794" t="s">
        <v>8752</v>
      </c>
      <c r="D2794">
        <v>694</v>
      </c>
      <c r="E2794">
        <v>3160</v>
      </c>
      <c r="F2794">
        <v>1</v>
      </c>
      <c r="G2794">
        <v>1</v>
      </c>
      <c r="H2794">
        <v>47.96</v>
      </c>
      <c r="I2794">
        <v>1</v>
      </c>
      <c r="J2794">
        <v>1</v>
      </c>
      <c r="K2794">
        <v>0</v>
      </c>
      <c r="L2794" t="s">
        <v>8737</v>
      </c>
      <c r="M2794" t="s">
        <v>57</v>
      </c>
      <c r="N2794" t="s">
        <v>57</v>
      </c>
    </row>
    <row r="2795" spans="2:14" x14ac:dyDescent="0.35">
      <c r="B2795" t="s">
        <v>8725</v>
      </c>
      <c r="C2795" t="s">
        <v>8752</v>
      </c>
      <c r="D2795">
        <v>697</v>
      </c>
      <c r="E2795">
        <v>3157</v>
      </c>
      <c r="F2795">
        <v>1</v>
      </c>
      <c r="G2795">
        <v>1</v>
      </c>
      <c r="H2795">
        <v>1223.94</v>
      </c>
      <c r="I2795">
        <v>5</v>
      </c>
      <c r="J2795">
        <v>4</v>
      </c>
      <c r="K2795">
        <v>0</v>
      </c>
      <c r="L2795" t="s">
        <v>8737</v>
      </c>
      <c r="M2795" t="s">
        <v>137</v>
      </c>
      <c r="N2795" t="s">
        <v>137</v>
      </c>
    </row>
    <row r="2796" spans="2:14" x14ac:dyDescent="0.35">
      <c r="B2796" t="s">
        <v>8725</v>
      </c>
      <c r="C2796" t="s">
        <v>8752</v>
      </c>
      <c r="D2796">
        <v>711</v>
      </c>
      <c r="E2796">
        <v>3072</v>
      </c>
      <c r="F2796">
        <v>2</v>
      </c>
      <c r="G2796">
        <v>2</v>
      </c>
      <c r="H2796">
        <v>12.99</v>
      </c>
      <c r="I2796">
        <v>4</v>
      </c>
      <c r="J2796">
        <v>4</v>
      </c>
      <c r="K2796">
        <v>0</v>
      </c>
      <c r="L2796" t="s">
        <v>8737</v>
      </c>
      <c r="M2796" t="s">
        <v>84</v>
      </c>
      <c r="N2796" t="s">
        <v>27</v>
      </c>
    </row>
    <row r="2797" spans="2:14" x14ac:dyDescent="0.35">
      <c r="B2797" t="s">
        <v>8725</v>
      </c>
      <c r="C2797" t="s">
        <v>8752</v>
      </c>
      <c r="D2797">
        <v>716</v>
      </c>
      <c r="E2797">
        <v>3231</v>
      </c>
      <c r="F2797">
        <v>0</v>
      </c>
      <c r="G2797">
        <v>0</v>
      </c>
      <c r="H2797">
        <v>119.96</v>
      </c>
      <c r="I2797">
        <v>7</v>
      </c>
      <c r="J2797">
        <v>7</v>
      </c>
      <c r="K2797">
        <v>0</v>
      </c>
      <c r="L2797" t="s">
        <v>8737</v>
      </c>
      <c r="M2797" t="s">
        <v>27</v>
      </c>
      <c r="N2797" t="s">
        <v>27</v>
      </c>
    </row>
    <row r="2798" spans="2:14" x14ac:dyDescent="0.35">
      <c r="B2798" t="s">
        <v>8725</v>
      </c>
      <c r="C2798" t="s">
        <v>8752</v>
      </c>
      <c r="D2798">
        <v>719</v>
      </c>
      <c r="E2798">
        <v>3303</v>
      </c>
      <c r="F2798">
        <v>0</v>
      </c>
      <c r="G2798">
        <v>0</v>
      </c>
      <c r="H2798">
        <v>642</v>
      </c>
      <c r="I2798">
        <v>5</v>
      </c>
      <c r="J2798">
        <v>5</v>
      </c>
      <c r="K2798">
        <v>0</v>
      </c>
      <c r="L2798" t="s">
        <v>8737</v>
      </c>
      <c r="M2798" t="s">
        <v>47</v>
      </c>
      <c r="N2798" t="s">
        <v>47</v>
      </c>
    </row>
    <row r="2799" spans="2:14" x14ac:dyDescent="0.35">
      <c r="B2799" t="s">
        <v>8725</v>
      </c>
      <c r="C2799" t="s">
        <v>8752</v>
      </c>
      <c r="D2799">
        <v>729</v>
      </c>
      <c r="E2799">
        <v>3121</v>
      </c>
      <c r="F2799">
        <v>1</v>
      </c>
      <c r="G2799">
        <v>1</v>
      </c>
      <c r="H2799">
        <v>144.94999999999999</v>
      </c>
      <c r="I2799">
        <v>7</v>
      </c>
      <c r="J2799">
        <v>7</v>
      </c>
      <c r="K2799">
        <v>0</v>
      </c>
      <c r="L2799" t="s">
        <v>8737</v>
      </c>
      <c r="M2799" t="s">
        <v>84</v>
      </c>
      <c r="N2799" t="s">
        <v>84</v>
      </c>
    </row>
    <row r="2800" spans="2:14" x14ac:dyDescent="0.35">
      <c r="B2800" t="s">
        <v>8725</v>
      </c>
      <c r="C2800" t="s">
        <v>8752</v>
      </c>
      <c r="D2800">
        <v>741</v>
      </c>
      <c r="E2800">
        <v>3152</v>
      </c>
      <c r="F2800">
        <v>1</v>
      </c>
      <c r="G2800">
        <v>1</v>
      </c>
      <c r="H2800">
        <v>47.96</v>
      </c>
      <c r="I2800">
        <v>1</v>
      </c>
      <c r="J2800">
        <v>1</v>
      </c>
      <c r="K2800">
        <v>0</v>
      </c>
      <c r="L2800" t="s">
        <v>8737</v>
      </c>
      <c r="M2800" t="s">
        <v>47</v>
      </c>
      <c r="N2800" t="s">
        <v>47</v>
      </c>
    </row>
    <row r="2801" spans="2:14" x14ac:dyDescent="0.35">
      <c r="B2801" t="s">
        <v>8725</v>
      </c>
      <c r="C2801" t="s">
        <v>8752</v>
      </c>
      <c r="D2801">
        <v>754</v>
      </c>
      <c r="E2801">
        <v>3148</v>
      </c>
      <c r="F2801">
        <v>1</v>
      </c>
      <c r="G2801">
        <v>1</v>
      </c>
      <c r="H2801">
        <v>476</v>
      </c>
      <c r="I2801">
        <v>2</v>
      </c>
      <c r="J2801">
        <v>2</v>
      </c>
      <c r="K2801">
        <v>0</v>
      </c>
      <c r="L2801" t="s">
        <v>8737</v>
      </c>
      <c r="M2801" t="s">
        <v>137</v>
      </c>
      <c r="N2801" t="s">
        <v>137</v>
      </c>
    </row>
    <row r="2802" spans="2:14" x14ac:dyDescent="0.35">
      <c r="B2802" t="s">
        <v>8725</v>
      </c>
      <c r="C2802" t="s">
        <v>8752</v>
      </c>
      <c r="D2802">
        <v>760</v>
      </c>
      <c r="E2802">
        <v>3134</v>
      </c>
      <c r="F2802">
        <v>1</v>
      </c>
      <c r="G2802">
        <v>1</v>
      </c>
      <c r="H2802">
        <v>649.75</v>
      </c>
      <c r="I2802">
        <v>2</v>
      </c>
      <c r="J2802">
        <v>2</v>
      </c>
      <c r="K2802">
        <v>0</v>
      </c>
      <c r="L2802" t="s">
        <v>8737</v>
      </c>
      <c r="M2802" t="s">
        <v>57</v>
      </c>
      <c r="N2802" t="s">
        <v>57</v>
      </c>
    </row>
    <row r="2803" spans="2:14" x14ac:dyDescent="0.35">
      <c r="B2803" t="s">
        <v>8725</v>
      </c>
      <c r="C2803" t="s">
        <v>8752</v>
      </c>
      <c r="D2803">
        <v>765</v>
      </c>
      <c r="E2803">
        <v>3204</v>
      </c>
      <c r="F2803">
        <v>1</v>
      </c>
      <c r="G2803">
        <v>1</v>
      </c>
      <c r="H2803">
        <v>2495</v>
      </c>
      <c r="I2803">
        <v>3</v>
      </c>
      <c r="J2803">
        <v>3</v>
      </c>
      <c r="K2803">
        <v>0</v>
      </c>
      <c r="L2803" t="s">
        <v>8737</v>
      </c>
      <c r="M2803" t="s">
        <v>57</v>
      </c>
      <c r="N2803" t="s">
        <v>57</v>
      </c>
    </row>
    <row r="2804" spans="2:14" x14ac:dyDescent="0.35">
      <c r="B2804" t="s">
        <v>8725</v>
      </c>
      <c r="C2804" t="s">
        <v>8752</v>
      </c>
      <c r="D2804">
        <v>775</v>
      </c>
      <c r="E2804">
        <v>3277</v>
      </c>
      <c r="F2804">
        <v>0</v>
      </c>
      <c r="G2804">
        <v>0</v>
      </c>
      <c r="H2804">
        <v>4415</v>
      </c>
      <c r="I2804">
        <v>6</v>
      </c>
      <c r="J2804">
        <v>6</v>
      </c>
      <c r="K2804">
        <v>0</v>
      </c>
      <c r="L2804" t="s">
        <v>8737</v>
      </c>
      <c r="M2804" t="s">
        <v>107</v>
      </c>
      <c r="N2804" t="s">
        <v>107</v>
      </c>
    </row>
    <row r="2805" spans="2:14" x14ac:dyDescent="0.35">
      <c r="B2805" t="s">
        <v>8725</v>
      </c>
      <c r="C2805" t="s">
        <v>8752</v>
      </c>
      <c r="D2805">
        <v>779</v>
      </c>
      <c r="E2805">
        <v>3090</v>
      </c>
      <c r="F2805">
        <v>1</v>
      </c>
      <c r="G2805">
        <v>1</v>
      </c>
      <c r="H2805">
        <v>70</v>
      </c>
      <c r="I2805">
        <v>4</v>
      </c>
      <c r="J2805">
        <v>4</v>
      </c>
      <c r="K2805">
        <v>0</v>
      </c>
      <c r="L2805" t="s">
        <v>8737</v>
      </c>
      <c r="M2805" t="s">
        <v>37</v>
      </c>
      <c r="N2805" t="s">
        <v>37</v>
      </c>
    </row>
    <row r="2806" spans="2:14" x14ac:dyDescent="0.35">
      <c r="B2806" t="s">
        <v>8725</v>
      </c>
      <c r="C2806" t="s">
        <v>8752</v>
      </c>
      <c r="D2806">
        <v>787</v>
      </c>
      <c r="E2806">
        <v>3108</v>
      </c>
      <c r="F2806">
        <v>1</v>
      </c>
      <c r="G2806">
        <v>1</v>
      </c>
      <c r="H2806">
        <v>2495</v>
      </c>
      <c r="I2806">
        <v>3</v>
      </c>
      <c r="J2806">
        <v>3</v>
      </c>
      <c r="K2806">
        <v>0</v>
      </c>
      <c r="L2806" t="s">
        <v>8737</v>
      </c>
      <c r="M2806" t="s">
        <v>27</v>
      </c>
      <c r="N2806" t="s">
        <v>27</v>
      </c>
    </row>
    <row r="2807" spans="2:14" x14ac:dyDescent="0.35">
      <c r="B2807" t="s">
        <v>8725</v>
      </c>
      <c r="C2807" t="s">
        <v>8752</v>
      </c>
      <c r="D2807">
        <v>788</v>
      </c>
      <c r="E2807">
        <v>3125</v>
      </c>
      <c r="F2807">
        <v>1</v>
      </c>
      <c r="G2807">
        <v>1</v>
      </c>
      <c r="H2807">
        <v>124.75</v>
      </c>
      <c r="I2807">
        <v>4</v>
      </c>
      <c r="J2807">
        <v>4</v>
      </c>
      <c r="K2807">
        <v>0</v>
      </c>
      <c r="L2807" t="s">
        <v>8737</v>
      </c>
      <c r="M2807" t="s">
        <v>107</v>
      </c>
      <c r="N2807" t="s">
        <v>107</v>
      </c>
    </row>
    <row r="2808" spans="2:14" x14ac:dyDescent="0.35">
      <c r="B2808" t="s">
        <v>8725</v>
      </c>
      <c r="C2808" t="s">
        <v>8752</v>
      </c>
      <c r="D2808">
        <v>792</v>
      </c>
      <c r="E2808">
        <v>3228</v>
      </c>
      <c r="F2808">
        <v>0</v>
      </c>
      <c r="G2808">
        <v>0</v>
      </c>
      <c r="H2808">
        <v>98.850000000000009</v>
      </c>
      <c r="I2808">
        <v>7</v>
      </c>
      <c r="J2808">
        <v>7</v>
      </c>
      <c r="K2808">
        <v>0</v>
      </c>
      <c r="L2808" t="s">
        <v>8737</v>
      </c>
      <c r="M2808" t="s">
        <v>27</v>
      </c>
      <c r="N2808" t="s">
        <v>27</v>
      </c>
    </row>
    <row r="2809" spans="2:14" x14ac:dyDescent="0.35">
      <c r="B2809" t="s">
        <v>8725</v>
      </c>
      <c r="C2809" t="s">
        <v>8752</v>
      </c>
      <c r="D2809">
        <v>793</v>
      </c>
      <c r="E2809">
        <v>3260</v>
      </c>
      <c r="F2809">
        <v>0</v>
      </c>
      <c r="G2809">
        <v>0</v>
      </c>
      <c r="H2809">
        <v>43.96</v>
      </c>
      <c r="I2809">
        <v>1</v>
      </c>
      <c r="J2809">
        <v>1</v>
      </c>
      <c r="K2809">
        <v>0</v>
      </c>
      <c r="L2809" t="s">
        <v>8737</v>
      </c>
      <c r="M2809" t="s">
        <v>47</v>
      </c>
      <c r="N2809" t="s">
        <v>47</v>
      </c>
    </row>
    <row r="2810" spans="2:14" x14ac:dyDescent="0.35">
      <c r="B2810" t="s">
        <v>8725</v>
      </c>
      <c r="C2810" t="s">
        <v>8752</v>
      </c>
      <c r="D2810">
        <v>797</v>
      </c>
      <c r="E2810">
        <v>3101</v>
      </c>
      <c r="F2810">
        <v>1</v>
      </c>
      <c r="G2810">
        <v>1</v>
      </c>
      <c r="H2810">
        <v>33.5</v>
      </c>
      <c r="I2810">
        <v>4</v>
      </c>
      <c r="J2810">
        <v>4</v>
      </c>
      <c r="K2810">
        <v>0</v>
      </c>
      <c r="L2810" t="s">
        <v>8737</v>
      </c>
      <c r="M2810" t="s">
        <v>137</v>
      </c>
      <c r="N2810" t="s">
        <v>137</v>
      </c>
    </row>
    <row r="2811" spans="2:14" x14ac:dyDescent="0.35">
      <c r="B2811" t="s">
        <v>8725</v>
      </c>
      <c r="C2811" t="s">
        <v>8752</v>
      </c>
      <c r="D2811">
        <v>804</v>
      </c>
      <c r="E2811">
        <v>2996</v>
      </c>
      <c r="F2811">
        <v>2</v>
      </c>
      <c r="G2811">
        <v>2</v>
      </c>
      <c r="H2811">
        <v>23.98</v>
      </c>
      <c r="I2811">
        <v>1</v>
      </c>
      <c r="J2811">
        <v>1</v>
      </c>
      <c r="K2811">
        <v>0</v>
      </c>
      <c r="L2811" t="s">
        <v>8737</v>
      </c>
      <c r="M2811" t="s">
        <v>27</v>
      </c>
      <c r="N2811" t="s">
        <v>27</v>
      </c>
    </row>
    <row r="2812" spans="2:14" x14ac:dyDescent="0.35">
      <c r="B2812" t="s">
        <v>8725</v>
      </c>
      <c r="C2812" t="s">
        <v>8752</v>
      </c>
      <c r="D2812">
        <v>811</v>
      </c>
      <c r="E2812">
        <v>3183</v>
      </c>
      <c r="F2812">
        <v>1</v>
      </c>
      <c r="G2812">
        <v>1</v>
      </c>
      <c r="H2812">
        <v>19.98</v>
      </c>
      <c r="I2812">
        <v>1</v>
      </c>
      <c r="J2812">
        <v>1</v>
      </c>
      <c r="K2812">
        <v>0</v>
      </c>
      <c r="L2812" t="s">
        <v>8737</v>
      </c>
      <c r="M2812" t="s">
        <v>137</v>
      </c>
      <c r="N2812" t="s">
        <v>137</v>
      </c>
    </row>
    <row r="2813" spans="2:14" x14ac:dyDescent="0.35">
      <c r="B2813" t="s">
        <v>8725</v>
      </c>
      <c r="C2813" t="s">
        <v>8752</v>
      </c>
      <c r="D2813">
        <v>821</v>
      </c>
      <c r="E2813">
        <v>3293</v>
      </c>
      <c r="F2813">
        <v>0</v>
      </c>
      <c r="G2813">
        <v>0</v>
      </c>
      <c r="H2813">
        <v>39</v>
      </c>
      <c r="I2813">
        <v>4</v>
      </c>
      <c r="J2813">
        <v>4</v>
      </c>
      <c r="K2813">
        <v>0</v>
      </c>
      <c r="L2813" t="s">
        <v>8737</v>
      </c>
      <c r="M2813" t="s">
        <v>137</v>
      </c>
      <c r="N2813" t="s">
        <v>137</v>
      </c>
    </row>
    <row r="2814" spans="2:14" x14ac:dyDescent="0.35">
      <c r="B2814" t="s">
        <v>8725</v>
      </c>
      <c r="C2814" t="s">
        <v>8752</v>
      </c>
      <c r="D2814">
        <v>828</v>
      </c>
      <c r="E2814">
        <v>3085</v>
      </c>
      <c r="F2814">
        <v>1</v>
      </c>
      <c r="G2814">
        <v>1</v>
      </c>
      <c r="H2814">
        <v>2052</v>
      </c>
      <c r="I2814">
        <v>6</v>
      </c>
      <c r="J2814">
        <v>6</v>
      </c>
      <c r="K2814">
        <v>0</v>
      </c>
      <c r="L2814" t="s">
        <v>8737</v>
      </c>
      <c r="M2814" t="s">
        <v>27</v>
      </c>
      <c r="N2814" t="s">
        <v>27</v>
      </c>
    </row>
    <row r="2815" spans="2:14" x14ac:dyDescent="0.35">
      <c r="B2815" t="s">
        <v>8725</v>
      </c>
      <c r="C2815" t="s">
        <v>8752</v>
      </c>
      <c r="D2815">
        <v>834</v>
      </c>
      <c r="E2815">
        <v>3018</v>
      </c>
      <c r="F2815">
        <v>2</v>
      </c>
      <c r="G2815">
        <v>2</v>
      </c>
      <c r="H2815">
        <v>17.98</v>
      </c>
      <c r="I2815">
        <v>1</v>
      </c>
      <c r="J2815">
        <v>1</v>
      </c>
      <c r="K2815">
        <v>0</v>
      </c>
      <c r="L2815" t="s">
        <v>8737</v>
      </c>
      <c r="M2815" t="s">
        <v>37</v>
      </c>
      <c r="N2815" t="s">
        <v>37</v>
      </c>
    </row>
    <row r="2816" spans="2:14" x14ac:dyDescent="0.35">
      <c r="B2816" t="s">
        <v>8725</v>
      </c>
      <c r="C2816" t="s">
        <v>8752</v>
      </c>
      <c r="D2816">
        <v>852</v>
      </c>
      <c r="E2816">
        <v>3161</v>
      </c>
      <c r="F2816">
        <v>1</v>
      </c>
      <c r="G2816">
        <v>1</v>
      </c>
      <c r="H2816">
        <v>58.5</v>
      </c>
      <c r="I2816">
        <v>4</v>
      </c>
      <c r="J2816">
        <v>4</v>
      </c>
      <c r="K2816">
        <v>0</v>
      </c>
      <c r="L2816" t="s">
        <v>8737</v>
      </c>
      <c r="M2816" t="s">
        <v>137</v>
      </c>
      <c r="N2816" t="s">
        <v>137</v>
      </c>
    </row>
    <row r="2817" spans="2:14" x14ac:dyDescent="0.35">
      <c r="B2817" t="s">
        <v>8725</v>
      </c>
      <c r="C2817" t="s">
        <v>8752</v>
      </c>
      <c r="D2817">
        <v>872</v>
      </c>
      <c r="E2817">
        <v>3030</v>
      </c>
      <c r="F2817">
        <v>2</v>
      </c>
      <c r="G2817">
        <v>2</v>
      </c>
      <c r="H2817">
        <v>44.95</v>
      </c>
      <c r="I2817">
        <v>1</v>
      </c>
      <c r="J2817">
        <v>1</v>
      </c>
      <c r="K2817">
        <v>0</v>
      </c>
      <c r="L2817" t="s">
        <v>8737</v>
      </c>
      <c r="M2817" t="s">
        <v>27</v>
      </c>
      <c r="N2817" t="s">
        <v>27</v>
      </c>
    </row>
    <row r="2818" spans="2:14" x14ac:dyDescent="0.35">
      <c r="B2818" t="s">
        <v>8725</v>
      </c>
      <c r="C2818" t="s">
        <v>8752</v>
      </c>
      <c r="D2818">
        <v>875</v>
      </c>
      <c r="E2818">
        <v>3330</v>
      </c>
      <c r="F2818">
        <v>0</v>
      </c>
      <c r="G2818">
        <v>0</v>
      </c>
      <c r="H2818">
        <v>59.96</v>
      </c>
      <c r="I2818">
        <v>4</v>
      </c>
      <c r="J2818">
        <v>4</v>
      </c>
      <c r="K2818">
        <v>0</v>
      </c>
      <c r="L2818" t="s">
        <v>8737</v>
      </c>
      <c r="M2818" t="s">
        <v>137</v>
      </c>
      <c r="N2818" t="s">
        <v>137</v>
      </c>
    </row>
    <row r="2819" spans="2:14" x14ac:dyDescent="0.35">
      <c r="B2819" t="s">
        <v>8725</v>
      </c>
      <c r="C2819" t="s">
        <v>8752</v>
      </c>
      <c r="D2819">
        <v>876</v>
      </c>
      <c r="E2819">
        <v>3119</v>
      </c>
      <c r="F2819">
        <v>1</v>
      </c>
      <c r="G2819">
        <v>1</v>
      </c>
      <c r="H2819">
        <v>24</v>
      </c>
      <c r="I2819">
        <v>1</v>
      </c>
      <c r="J2819">
        <v>1</v>
      </c>
      <c r="K2819">
        <v>0</v>
      </c>
      <c r="L2819" t="s">
        <v>8737</v>
      </c>
      <c r="M2819" t="s">
        <v>27</v>
      </c>
      <c r="N2819" t="s">
        <v>27</v>
      </c>
    </row>
    <row r="2820" spans="2:14" x14ac:dyDescent="0.35">
      <c r="B2820" t="s">
        <v>8725</v>
      </c>
      <c r="C2820" t="s">
        <v>8752</v>
      </c>
      <c r="D2820">
        <v>879</v>
      </c>
      <c r="E2820">
        <v>3301</v>
      </c>
      <c r="F2820">
        <v>0</v>
      </c>
      <c r="G2820">
        <v>0</v>
      </c>
      <c r="H2820">
        <v>244.57999999999998</v>
      </c>
      <c r="I2820">
        <v>4</v>
      </c>
      <c r="J2820">
        <v>1</v>
      </c>
      <c r="K2820">
        <v>0</v>
      </c>
      <c r="L2820" t="s">
        <v>8737</v>
      </c>
      <c r="M2820" t="s">
        <v>137</v>
      </c>
      <c r="N2820" t="s">
        <v>137</v>
      </c>
    </row>
    <row r="2821" spans="2:14" x14ac:dyDescent="0.35">
      <c r="B2821" t="s">
        <v>8725</v>
      </c>
      <c r="C2821" t="s">
        <v>8752</v>
      </c>
      <c r="D2821">
        <v>882</v>
      </c>
      <c r="E2821">
        <v>3139</v>
      </c>
      <c r="F2821">
        <v>1</v>
      </c>
      <c r="G2821">
        <v>1</v>
      </c>
      <c r="H2821">
        <v>358</v>
      </c>
      <c r="I2821">
        <v>2</v>
      </c>
      <c r="J2821">
        <v>2</v>
      </c>
      <c r="K2821">
        <v>0</v>
      </c>
      <c r="L2821" t="s">
        <v>8737</v>
      </c>
      <c r="M2821" t="s">
        <v>27</v>
      </c>
      <c r="N2821" t="s">
        <v>137</v>
      </c>
    </row>
    <row r="2822" spans="2:14" x14ac:dyDescent="0.35">
      <c r="B2822" t="s">
        <v>8725</v>
      </c>
      <c r="C2822" t="s">
        <v>8752</v>
      </c>
      <c r="D2822">
        <v>895</v>
      </c>
      <c r="E2822">
        <v>3242</v>
      </c>
      <c r="F2822">
        <v>0</v>
      </c>
      <c r="G2822">
        <v>0</v>
      </c>
      <c r="H2822">
        <v>50.97</v>
      </c>
      <c r="I2822">
        <v>4</v>
      </c>
      <c r="J2822">
        <v>4</v>
      </c>
      <c r="K2822">
        <v>0</v>
      </c>
      <c r="L2822" t="s">
        <v>8737</v>
      </c>
      <c r="M2822" t="s">
        <v>57</v>
      </c>
      <c r="N2822" t="s">
        <v>57</v>
      </c>
    </row>
    <row r="2823" spans="2:14" x14ac:dyDescent="0.35">
      <c r="B2823" t="s">
        <v>8725</v>
      </c>
      <c r="C2823" t="s">
        <v>8752</v>
      </c>
      <c r="D2823">
        <v>900</v>
      </c>
      <c r="E2823">
        <v>3141</v>
      </c>
      <c r="F2823">
        <v>1</v>
      </c>
      <c r="G2823">
        <v>1</v>
      </c>
      <c r="H2823">
        <v>48</v>
      </c>
      <c r="I2823">
        <v>1</v>
      </c>
      <c r="J2823">
        <v>1</v>
      </c>
      <c r="K2823">
        <v>0</v>
      </c>
      <c r="L2823" t="s">
        <v>8737</v>
      </c>
      <c r="M2823" t="s">
        <v>27</v>
      </c>
      <c r="N2823" t="s">
        <v>27</v>
      </c>
    </row>
    <row r="2824" spans="2:14" x14ac:dyDescent="0.35">
      <c r="B2824" t="s">
        <v>8725</v>
      </c>
      <c r="C2824" t="s">
        <v>8752</v>
      </c>
      <c r="D2824">
        <v>901</v>
      </c>
      <c r="E2824">
        <v>3167</v>
      </c>
      <c r="F2824">
        <v>1</v>
      </c>
      <c r="G2824">
        <v>1</v>
      </c>
      <c r="H2824">
        <v>24</v>
      </c>
      <c r="I2824">
        <v>1</v>
      </c>
      <c r="J2824">
        <v>1</v>
      </c>
      <c r="K2824">
        <v>0</v>
      </c>
      <c r="L2824" t="s">
        <v>8737</v>
      </c>
      <c r="M2824" t="s">
        <v>137</v>
      </c>
      <c r="N2824" t="s">
        <v>137</v>
      </c>
    </row>
    <row r="2825" spans="2:14" x14ac:dyDescent="0.35">
      <c r="B2825" t="s">
        <v>8725</v>
      </c>
      <c r="C2825" t="s">
        <v>8752</v>
      </c>
      <c r="D2825">
        <v>902</v>
      </c>
      <c r="E2825">
        <v>3132</v>
      </c>
      <c r="F2825">
        <v>1</v>
      </c>
      <c r="G2825">
        <v>1</v>
      </c>
      <c r="H2825">
        <v>69</v>
      </c>
      <c r="I2825">
        <v>2</v>
      </c>
      <c r="J2825">
        <v>2</v>
      </c>
      <c r="K2825">
        <v>0</v>
      </c>
      <c r="L2825" t="s">
        <v>8737</v>
      </c>
      <c r="M2825" t="s">
        <v>137</v>
      </c>
      <c r="N2825" t="s">
        <v>137</v>
      </c>
    </row>
    <row r="2826" spans="2:14" x14ac:dyDescent="0.35">
      <c r="B2826" t="s">
        <v>8725</v>
      </c>
      <c r="C2826" t="s">
        <v>8752</v>
      </c>
      <c r="D2826">
        <v>907</v>
      </c>
      <c r="E2826">
        <v>3029</v>
      </c>
      <c r="F2826">
        <v>2</v>
      </c>
      <c r="G2826">
        <v>2</v>
      </c>
      <c r="H2826">
        <v>55</v>
      </c>
      <c r="I2826">
        <v>7</v>
      </c>
      <c r="J2826">
        <v>7</v>
      </c>
      <c r="K2826">
        <v>0</v>
      </c>
      <c r="L2826" t="s">
        <v>8737</v>
      </c>
      <c r="M2826" t="s">
        <v>57</v>
      </c>
      <c r="N2826" t="s">
        <v>57</v>
      </c>
    </row>
    <row r="2827" spans="2:14" x14ac:dyDescent="0.35">
      <c r="B2827" t="s">
        <v>8725</v>
      </c>
      <c r="C2827" t="s">
        <v>8752</v>
      </c>
      <c r="D2827">
        <v>908</v>
      </c>
      <c r="E2827">
        <v>3092</v>
      </c>
      <c r="F2827">
        <v>1</v>
      </c>
      <c r="G2827">
        <v>1</v>
      </c>
      <c r="H2827">
        <v>67.959999999999994</v>
      </c>
      <c r="I2827">
        <v>4</v>
      </c>
      <c r="J2827">
        <v>4</v>
      </c>
      <c r="K2827">
        <v>0</v>
      </c>
      <c r="L2827" t="s">
        <v>8737</v>
      </c>
      <c r="M2827" t="s">
        <v>47</v>
      </c>
      <c r="N2827" t="s">
        <v>47</v>
      </c>
    </row>
    <row r="2828" spans="2:14" x14ac:dyDescent="0.35">
      <c r="B2828" t="s">
        <v>8725</v>
      </c>
      <c r="C2828" t="s">
        <v>8752</v>
      </c>
      <c r="D2828">
        <v>910</v>
      </c>
      <c r="E2828">
        <v>3314</v>
      </c>
      <c r="F2828">
        <v>0</v>
      </c>
      <c r="G2828">
        <v>0</v>
      </c>
      <c r="H2828">
        <v>980</v>
      </c>
      <c r="I2828">
        <v>5</v>
      </c>
      <c r="J2828">
        <v>5</v>
      </c>
      <c r="K2828">
        <v>0</v>
      </c>
      <c r="L2828" t="s">
        <v>8737</v>
      </c>
      <c r="M2828" t="s">
        <v>27</v>
      </c>
      <c r="N2828" t="s">
        <v>27</v>
      </c>
    </row>
    <row r="2829" spans="2:14" x14ac:dyDescent="0.35">
      <c r="B2829" t="s">
        <v>8725</v>
      </c>
      <c r="C2829" t="s">
        <v>8752</v>
      </c>
      <c r="D2829">
        <v>911</v>
      </c>
      <c r="E2829">
        <v>2959</v>
      </c>
      <c r="F2829">
        <v>2</v>
      </c>
      <c r="G2829">
        <v>2</v>
      </c>
      <c r="H2829">
        <v>78</v>
      </c>
      <c r="I2829">
        <v>4</v>
      </c>
      <c r="J2829">
        <v>4</v>
      </c>
      <c r="K2829">
        <v>0</v>
      </c>
      <c r="L2829" t="s">
        <v>8737</v>
      </c>
      <c r="M2829" t="s">
        <v>84</v>
      </c>
      <c r="N2829" t="s">
        <v>84</v>
      </c>
    </row>
    <row r="2830" spans="2:14" x14ac:dyDescent="0.35">
      <c r="B2830" t="s">
        <v>8725</v>
      </c>
      <c r="C2830" t="s">
        <v>8752</v>
      </c>
      <c r="D2830">
        <v>921</v>
      </c>
      <c r="E2830">
        <v>3282</v>
      </c>
      <c r="F2830">
        <v>0</v>
      </c>
      <c r="G2830">
        <v>0</v>
      </c>
      <c r="H2830">
        <v>73.98</v>
      </c>
      <c r="I2830">
        <v>7</v>
      </c>
      <c r="J2830">
        <v>7</v>
      </c>
      <c r="K2830">
        <v>0</v>
      </c>
      <c r="L2830" t="s">
        <v>8737</v>
      </c>
      <c r="M2830" t="s">
        <v>27</v>
      </c>
      <c r="N2830" t="s">
        <v>27</v>
      </c>
    </row>
    <row r="2831" spans="2:14" x14ac:dyDescent="0.35">
      <c r="B2831" t="s">
        <v>8725</v>
      </c>
      <c r="C2831" t="s">
        <v>8752</v>
      </c>
      <c r="D2831">
        <v>922</v>
      </c>
      <c r="E2831">
        <v>3329</v>
      </c>
      <c r="F2831">
        <v>0</v>
      </c>
      <c r="G2831">
        <v>0</v>
      </c>
      <c r="H2831">
        <v>567</v>
      </c>
      <c r="I2831">
        <v>5</v>
      </c>
      <c r="J2831">
        <v>5</v>
      </c>
      <c r="K2831">
        <v>0</v>
      </c>
      <c r="L2831" t="s">
        <v>8737</v>
      </c>
      <c r="M2831" t="s">
        <v>47</v>
      </c>
      <c r="N2831" t="s">
        <v>47</v>
      </c>
    </row>
    <row r="2832" spans="2:14" x14ac:dyDescent="0.35">
      <c r="B2832" t="s">
        <v>8725</v>
      </c>
      <c r="C2832" t="s">
        <v>8752</v>
      </c>
      <c r="D2832">
        <v>924</v>
      </c>
      <c r="E2832">
        <v>3174</v>
      </c>
      <c r="F2832">
        <v>1</v>
      </c>
      <c r="G2832">
        <v>1</v>
      </c>
      <c r="H2832">
        <v>1647</v>
      </c>
      <c r="I2832">
        <v>6</v>
      </c>
      <c r="J2832">
        <v>6</v>
      </c>
      <c r="K2832">
        <v>0</v>
      </c>
      <c r="L2832" t="s">
        <v>8737</v>
      </c>
      <c r="M2832" t="s">
        <v>84</v>
      </c>
      <c r="N2832" t="s">
        <v>84</v>
      </c>
    </row>
    <row r="2833" spans="2:14" x14ac:dyDescent="0.35">
      <c r="B2833" t="s">
        <v>8725</v>
      </c>
      <c r="C2833" t="s">
        <v>8752</v>
      </c>
      <c r="D2833">
        <v>928</v>
      </c>
      <c r="E2833">
        <v>3267</v>
      </c>
      <c r="F2833">
        <v>0</v>
      </c>
      <c r="G2833">
        <v>0</v>
      </c>
      <c r="H2833">
        <v>29.98</v>
      </c>
      <c r="I2833">
        <v>4</v>
      </c>
      <c r="J2833">
        <v>4</v>
      </c>
      <c r="K2833">
        <v>0</v>
      </c>
      <c r="L2833" t="s">
        <v>8737</v>
      </c>
      <c r="M2833" t="s">
        <v>37</v>
      </c>
      <c r="N2833" t="s">
        <v>37</v>
      </c>
    </row>
    <row r="2834" spans="2:14" x14ac:dyDescent="0.35">
      <c r="B2834" t="s">
        <v>8725</v>
      </c>
      <c r="C2834" t="s">
        <v>8752</v>
      </c>
      <c r="D2834">
        <v>929</v>
      </c>
      <c r="E2834">
        <v>3043</v>
      </c>
      <c r="F2834">
        <v>2</v>
      </c>
      <c r="G2834">
        <v>2</v>
      </c>
      <c r="H2834">
        <v>119.94999999999999</v>
      </c>
      <c r="I2834">
        <v>4</v>
      </c>
      <c r="J2834">
        <v>4</v>
      </c>
      <c r="K2834">
        <v>0</v>
      </c>
      <c r="L2834" t="s">
        <v>8737</v>
      </c>
      <c r="M2834" t="s">
        <v>27</v>
      </c>
      <c r="N2834" t="s">
        <v>27</v>
      </c>
    </row>
    <row r="2835" spans="2:14" x14ac:dyDescent="0.35">
      <c r="B2835" t="s">
        <v>8725</v>
      </c>
      <c r="C2835" t="s">
        <v>8752</v>
      </c>
      <c r="D2835">
        <v>936</v>
      </c>
      <c r="E2835">
        <v>2997</v>
      </c>
      <c r="F2835">
        <v>2</v>
      </c>
      <c r="G2835">
        <v>2</v>
      </c>
      <c r="H2835">
        <v>36.99</v>
      </c>
      <c r="I2835">
        <v>7</v>
      </c>
      <c r="J2835">
        <v>7</v>
      </c>
      <c r="K2835">
        <v>0</v>
      </c>
      <c r="L2835" t="s">
        <v>8737</v>
      </c>
      <c r="M2835" t="s">
        <v>27</v>
      </c>
      <c r="N2835" t="s">
        <v>27</v>
      </c>
    </row>
    <row r="2836" spans="2:14" x14ac:dyDescent="0.35">
      <c r="B2836" t="s">
        <v>8725</v>
      </c>
      <c r="C2836" t="s">
        <v>8752</v>
      </c>
      <c r="D2836">
        <v>938</v>
      </c>
      <c r="E2836">
        <v>3320</v>
      </c>
      <c r="F2836">
        <v>0</v>
      </c>
      <c r="G2836">
        <v>0</v>
      </c>
      <c r="H2836">
        <v>835</v>
      </c>
      <c r="I2836">
        <v>2</v>
      </c>
      <c r="J2836">
        <v>2</v>
      </c>
      <c r="K2836">
        <v>0</v>
      </c>
      <c r="L2836" t="s">
        <v>8737</v>
      </c>
      <c r="M2836" t="s">
        <v>47</v>
      </c>
      <c r="N2836" t="s">
        <v>47</v>
      </c>
    </row>
    <row r="2837" spans="2:14" x14ac:dyDescent="0.35">
      <c r="B2837" t="s">
        <v>8725</v>
      </c>
      <c r="C2837" t="s">
        <v>8752</v>
      </c>
      <c r="D2837">
        <v>941</v>
      </c>
      <c r="E2837">
        <v>3122</v>
      </c>
      <c r="F2837">
        <v>1</v>
      </c>
      <c r="G2837">
        <v>1</v>
      </c>
      <c r="H2837">
        <v>162</v>
      </c>
      <c r="I2837">
        <v>2</v>
      </c>
      <c r="J2837">
        <v>2</v>
      </c>
      <c r="K2837">
        <v>0</v>
      </c>
      <c r="L2837" t="s">
        <v>8737</v>
      </c>
      <c r="M2837" t="s">
        <v>57</v>
      </c>
      <c r="N2837" t="s">
        <v>57</v>
      </c>
    </row>
    <row r="2838" spans="2:14" x14ac:dyDescent="0.35">
      <c r="B2838" t="s">
        <v>8725</v>
      </c>
      <c r="C2838" t="s">
        <v>8752</v>
      </c>
      <c r="D2838">
        <v>942</v>
      </c>
      <c r="E2838">
        <v>3185</v>
      </c>
      <c r="F2838">
        <v>1</v>
      </c>
      <c r="G2838">
        <v>1</v>
      </c>
      <c r="H2838">
        <v>71.94</v>
      </c>
      <c r="I2838">
        <v>1</v>
      </c>
      <c r="J2838">
        <v>1</v>
      </c>
      <c r="K2838">
        <v>0</v>
      </c>
      <c r="L2838" t="s">
        <v>8737</v>
      </c>
      <c r="M2838" t="s">
        <v>57</v>
      </c>
      <c r="N2838" t="s">
        <v>57</v>
      </c>
    </row>
    <row r="2839" spans="2:14" x14ac:dyDescent="0.35">
      <c r="B2839" t="s">
        <v>8725</v>
      </c>
      <c r="C2839" t="s">
        <v>8752</v>
      </c>
      <c r="D2839">
        <v>944</v>
      </c>
      <c r="E2839">
        <v>2962</v>
      </c>
      <c r="F2839">
        <v>2</v>
      </c>
      <c r="G2839">
        <v>2</v>
      </c>
      <c r="H2839">
        <v>26.97</v>
      </c>
      <c r="I2839">
        <v>1</v>
      </c>
      <c r="J2839">
        <v>1</v>
      </c>
      <c r="K2839">
        <v>0</v>
      </c>
      <c r="L2839" t="s">
        <v>8737</v>
      </c>
      <c r="M2839" t="s">
        <v>137</v>
      </c>
      <c r="N2839" t="s">
        <v>137</v>
      </c>
    </row>
    <row r="2840" spans="2:14" x14ac:dyDescent="0.35">
      <c r="B2840" t="s">
        <v>8725</v>
      </c>
      <c r="C2840" t="s">
        <v>8752</v>
      </c>
      <c r="D2840">
        <v>950</v>
      </c>
      <c r="E2840">
        <v>3047</v>
      </c>
      <c r="F2840">
        <v>2</v>
      </c>
      <c r="G2840">
        <v>2</v>
      </c>
      <c r="H2840">
        <v>437.93999999999994</v>
      </c>
      <c r="I2840">
        <v>7</v>
      </c>
      <c r="J2840">
        <v>4</v>
      </c>
      <c r="K2840">
        <v>0</v>
      </c>
      <c r="L2840" t="s">
        <v>8737</v>
      </c>
      <c r="M2840" t="s">
        <v>137</v>
      </c>
      <c r="N2840" t="s">
        <v>137</v>
      </c>
    </row>
    <row r="2841" spans="2:14" x14ac:dyDescent="0.35">
      <c r="B2841" t="s">
        <v>8725</v>
      </c>
      <c r="C2841" t="s">
        <v>8752</v>
      </c>
      <c r="D2841">
        <v>951</v>
      </c>
      <c r="E2841">
        <v>3264</v>
      </c>
      <c r="F2841">
        <v>0</v>
      </c>
      <c r="G2841">
        <v>0</v>
      </c>
      <c r="H2841">
        <v>196</v>
      </c>
      <c r="I2841">
        <v>7</v>
      </c>
      <c r="J2841">
        <v>7</v>
      </c>
      <c r="K2841">
        <v>0</v>
      </c>
      <c r="L2841" t="s">
        <v>8737</v>
      </c>
      <c r="M2841" t="s">
        <v>47</v>
      </c>
      <c r="N2841" t="s">
        <v>27</v>
      </c>
    </row>
    <row r="2842" spans="2:14" x14ac:dyDescent="0.35">
      <c r="B2842" t="s">
        <v>8725</v>
      </c>
      <c r="C2842" t="s">
        <v>8752</v>
      </c>
      <c r="D2842">
        <v>956</v>
      </c>
      <c r="E2842">
        <v>3133</v>
      </c>
      <c r="F2842">
        <v>1</v>
      </c>
      <c r="G2842">
        <v>1</v>
      </c>
      <c r="H2842">
        <v>131.80000000000001</v>
      </c>
      <c r="I2842">
        <v>7</v>
      </c>
      <c r="J2842">
        <v>7</v>
      </c>
      <c r="K2842">
        <v>0</v>
      </c>
      <c r="L2842" t="s">
        <v>8737</v>
      </c>
      <c r="M2842" t="s">
        <v>47</v>
      </c>
      <c r="N2842" t="s">
        <v>47</v>
      </c>
    </row>
    <row r="2843" spans="2:14" x14ac:dyDescent="0.35">
      <c r="B2843" t="s">
        <v>8725</v>
      </c>
      <c r="C2843" t="s">
        <v>8752</v>
      </c>
      <c r="D2843">
        <v>964</v>
      </c>
      <c r="E2843">
        <v>3265</v>
      </c>
      <c r="F2843">
        <v>0</v>
      </c>
      <c r="G2843">
        <v>0</v>
      </c>
      <c r="H2843">
        <v>299.70000000000005</v>
      </c>
      <c r="I2843">
        <v>7</v>
      </c>
      <c r="J2843">
        <v>7</v>
      </c>
      <c r="K2843">
        <v>0</v>
      </c>
      <c r="L2843" t="s">
        <v>8737</v>
      </c>
      <c r="M2843" t="s">
        <v>47</v>
      </c>
      <c r="N2843" t="s">
        <v>47</v>
      </c>
    </row>
    <row r="2844" spans="2:14" x14ac:dyDescent="0.35">
      <c r="B2844" t="s">
        <v>8725</v>
      </c>
      <c r="C2844" t="s">
        <v>8752</v>
      </c>
      <c r="D2844">
        <v>971</v>
      </c>
      <c r="E2844">
        <v>3170</v>
      </c>
      <c r="F2844">
        <v>1</v>
      </c>
      <c r="G2844">
        <v>1</v>
      </c>
      <c r="H2844">
        <v>78</v>
      </c>
      <c r="I2844">
        <v>4</v>
      </c>
      <c r="J2844">
        <v>4</v>
      </c>
      <c r="K2844">
        <v>0</v>
      </c>
      <c r="L2844" t="s">
        <v>8737</v>
      </c>
      <c r="M2844" t="s">
        <v>47</v>
      </c>
      <c r="N2844" t="s">
        <v>47</v>
      </c>
    </row>
    <row r="2845" spans="2:14" x14ac:dyDescent="0.35">
      <c r="B2845" t="s">
        <v>8725</v>
      </c>
      <c r="C2845" t="s">
        <v>8752</v>
      </c>
      <c r="D2845">
        <v>980</v>
      </c>
      <c r="E2845">
        <v>3258</v>
      </c>
      <c r="F2845">
        <v>0</v>
      </c>
      <c r="G2845">
        <v>0</v>
      </c>
      <c r="H2845">
        <v>33.979999999999997</v>
      </c>
      <c r="I2845">
        <v>4</v>
      </c>
      <c r="J2845">
        <v>4</v>
      </c>
      <c r="K2845">
        <v>0</v>
      </c>
      <c r="L2845" t="s">
        <v>8737</v>
      </c>
      <c r="M2845" t="s">
        <v>27</v>
      </c>
      <c r="N2845" t="s">
        <v>27</v>
      </c>
    </row>
    <row r="2846" spans="2:14" x14ac:dyDescent="0.35">
      <c r="B2846" t="s">
        <v>8725</v>
      </c>
      <c r="C2846" t="s">
        <v>8752</v>
      </c>
      <c r="D2846">
        <v>982</v>
      </c>
      <c r="E2846">
        <v>3153</v>
      </c>
      <c r="F2846">
        <v>1</v>
      </c>
      <c r="G2846">
        <v>1</v>
      </c>
      <c r="H2846">
        <v>47.96</v>
      </c>
      <c r="I2846">
        <v>1</v>
      </c>
      <c r="J2846">
        <v>1</v>
      </c>
      <c r="K2846">
        <v>0</v>
      </c>
      <c r="L2846" t="s">
        <v>8737</v>
      </c>
      <c r="M2846" t="s">
        <v>27</v>
      </c>
      <c r="N2846" t="s">
        <v>27</v>
      </c>
    </row>
    <row r="2847" spans="2:14" x14ac:dyDescent="0.35">
      <c r="B2847" t="s">
        <v>8725</v>
      </c>
      <c r="C2847" t="s">
        <v>8752</v>
      </c>
      <c r="D2847">
        <v>991</v>
      </c>
      <c r="E2847">
        <v>3229</v>
      </c>
      <c r="F2847">
        <v>0</v>
      </c>
      <c r="G2847">
        <v>0</v>
      </c>
      <c r="H2847">
        <v>97.5</v>
      </c>
      <c r="I2847">
        <v>4</v>
      </c>
      <c r="J2847">
        <v>4</v>
      </c>
      <c r="K2847">
        <v>0</v>
      </c>
      <c r="L2847" t="s">
        <v>8737</v>
      </c>
      <c r="M2847" t="s">
        <v>137</v>
      </c>
      <c r="N2847" t="s">
        <v>137</v>
      </c>
    </row>
    <row r="2848" spans="2:14" x14ac:dyDescent="0.35">
      <c r="B2848" t="s">
        <v>8725</v>
      </c>
      <c r="C2848" t="s">
        <v>8752</v>
      </c>
      <c r="D2848">
        <v>994</v>
      </c>
      <c r="E2848">
        <v>3086</v>
      </c>
      <c r="F2848">
        <v>2</v>
      </c>
      <c r="G2848">
        <v>1</v>
      </c>
      <c r="H2848">
        <v>659.3</v>
      </c>
      <c r="I2848">
        <v>4</v>
      </c>
      <c r="J2848">
        <v>4</v>
      </c>
      <c r="K2848">
        <v>0</v>
      </c>
      <c r="L2848" t="s">
        <v>8737</v>
      </c>
      <c r="M2848" t="s">
        <v>27</v>
      </c>
      <c r="N2848" t="s">
        <v>27</v>
      </c>
    </row>
    <row r="2849" spans="2:14" x14ac:dyDescent="0.35">
      <c r="B2849" t="s">
        <v>8725</v>
      </c>
      <c r="C2849" t="s">
        <v>8752</v>
      </c>
      <c r="D2849">
        <v>998</v>
      </c>
      <c r="E2849">
        <v>3268</v>
      </c>
      <c r="F2849">
        <v>0</v>
      </c>
      <c r="G2849">
        <v>0</v>
      </c>
      <c r="H2849">
        <v>1250</v>
      </c>
      <c r="I2849">
        <v>3</v>
      </c>
      <c r="J2849">
        <v>3</v>
      </c>
      <c r="K2849">
        <v>1</v>
      </c>
      <c r="L2849" t="s">
        <v>8737</v>
      </c>
      <c r="M2849" t="s">
        <v>27</v>
      </c>
      <c r="N2849" t="s">
        <v>27</v>
      </c>
    </row>
    <row r="2850" spans="2:14" x14ac:dyDescent="0.35">
      <c r="B2850" t="s">
        <v>8725</v>
      </c>
      <c r="C2850" t="s">
        <v>8752</v>
      </c>
      <c r="D2850">
        <v>1001</v>
      </c>
      <c r="E2850">
        <v>3130</v>
      </c>
      <c r="F2850">
        <v>1</v>
      </c>
      <c r="G2850">
        <v>1</v>
      </c>
      <c r="H2850">
        <v>60</v>
      </c>
      <c r="I2850">
        <v>1</v>
      </c>
      <c r="J2850">
        <v>1</v>
      </c>
      <c r="K2850">
        <v>0</v>
      </c>
      <c r="L2850" t="s">
        <v>8737</v>
      </c>
      <c r="M2850" t="s">
        <v>107</v>
      </c>
      <c r="N2850" t="s">
        <v>107</v>
      </c>
    </row>
    <row r="2851" spans="2:14" x14ac:dyDescent="0.35">
      <c r="B2851" t="s">
        <v>8725</v>
      </c>
      <c r="C2851" t="s">
        <v>8752</v>
      </c>
      <c r="D2851">
        <v>1005</v>
      </c>
      <c r="E2851">
        <v>2984</v>
      </c>
      <c r="F2851">
        <v>2</v>
      </c>
      <c r="G2851">
        <v>2</v>
      </c>
      <c r="H2851">
        <v>14.99</v>
      </c>
      <c r="I2851">
        <v>4</v>
      </c>
      <c r="J2851">
        <v>4</v>
      </c>
      <c r="K2851">
        <v>0</v>
      </c>
      <c r="L2851" t="s">
        <v>8737</v>
      </c>
      <c r="M2851" t="s">
        <v>137</v>
      </c>
      <c r="N2851" t="s">
        <v>137</v>
      </c>
    </row>
    <row r="2852" spans="2:14" x14ac:dyDescent="0.35">
      <c r="B2852" t="s">
        <v>8725</v>
      </c>
      <c r="C2852" t="s">
        <v>8752</v>
      </c>
      <c r="D2852">
        <v>1011</v>
      </c>
      <c r="E2852">
        <v>2998</v>
      </c>
      <c r="F2852">
        <v>2</v>
      </c>
      <c r="G2852">
        <v>2</v>
      </c>
      <c r="H2852">
        <v>75.98</v>
      </c>
      <c r="I2852">
        <v>7</v>
      </c>
      <c r="J2852">
        <v>7</v>
      </c>
      <c r="K2852">
        <v>0</v>
      </c>
      <c r="L2852" t="s">
        <v>8737</v>
      </c>
      <c r="M2852" t="s">
        <v>27</v>
      </c>
      <c r="N2852" t="s">
        <v>27</v>
      </c>
    </row>
    <row r="2853" spans="2:14" x14ac:dyDescent="0.35">
      <c r="B2853" t="s">
        <v>8725</v>
      </c>
      <c r="C2853" t="s">
        <v>8752</v>
      </c>
      <c r="D2853">
        <v>1014</v>
      </c>
      <c r="E2853">
        <v>3058</v>
      </c>
      <c r="F2853">
        <v>2</v>
      </c>
      <c r="G2853">
        <v>2</v>
      </c>
      <c r="H2853">
        <v>199.8</v>
      </c>
      <c r="I2853">
        <v>7</v>
      </c>
      <c r="J2853">
        <v>7</v>
      </c>
      <c r="K2853">
        <v>0</v>
      </c>
      <c r="L2853" t="s">
        <v>8737</v>
      </c>
      <c r="M2853" t="s">
        <v>47</v>
      </c>
      <c r="N2853" t="s">
        <v>47</v>
      </c>
    </row>
    <row r="2854" spans="2:14" x14ac:dyDescent="0.35">
      <c r="B2854" t="s">
        <v>8725</v>
      </c>
      <c r="C2854" t="s">
        <v>8752</v>
      </c>
      <c r="D2854">
        <v>1018</v>
      </c>
      <c r="E2854">
        <v>3071</v>
      </c>
      <c r="F2854">
        <v>2</v>
      </c>
      <c r="G2854">
        <v>2</v>
      </c>
      <c r="H2854">
        <v>334</v>
      </c>
      <c r="I2854">
        <v>2</v>
      </c>
      <c r="J2854">
        <v>2</v>
      </c>
      <c r="K2854">
        <v>0</v>
      </c>
      <c r="L2854" t="s">
        <v>8737</v>
      </c>
      <c r="M2854" t="s">
        <v>47</v>
      </c>
      <c r="N2854" t="s">
        <v>47</v>
      </c>
    </row>
    <row r="2855" spans="2:14" x14ac:dyDescent="0.35">
      <c r="B2855" t="s">
        <v>8725</v>
      </c>
      <c r="C2855" t="s">
        <v>8752</v>
      </c>
      <c r="D2855">
        <v>1019</v>
      </c>
      <c r="E2855">
        <v>3309</v>
      </c>
      <c r="F2855">
        <v>0</v>
      </c>
      <c r="G2855">
        <v>0</v>
      </c>
      <c r="H2855">
        <v>72</v>
      </c>
      <c r="I2855">
        <v>1</v>
      </c>
      <c r="J2855">
        <v>1</v>
      </c>
      <c r="K2855">
        <v>0</v>
      </c>
      <c r="L2855" t="s">
        <v>8737</v>
      </c>
      <c r="M2855" t="s">
        <v>57</v>
      </c>
      <c r="N2855" t="s">
        <v>57</v>
      </c>
    </row>
    <row r="2856" spans="2:14" x14ac:dyDescent="0.35">
      <c r="B2856" t="s">
        <v>8725</v>
      </c>
      <c r="C2856" t="s">
        <v>8752</v>
      </c>
      <c r="D2856">
        <v>1022</v>
      </c>
      <c r="E2856">
        <v>2979</v>
      </c>
      <c r="F2856">
        <v>2</v>
      </c>
      <c r="G2856">
        <v>2</v>
      </c>
      <c r="H2856">
        <v>900</v>
      </c>
      <c r="I2856">
        <v>5</v>
      </c>
      <c r="J2856">
        <v>5</v>
      </c>
      <c r="K2856">
        <v>0</v>
      </c>
      <c r="L2856" t="s">
        <v>8737</v>
      </c>
      <c r="M2856" t="s">
        <v>137</v>
      </c>
      <c r="N2856" t="s">
        <v>137</v>
      </c>
    </row>
    <row r="2857" spans="2:14" x14ac:dyDescent="0.35">
      <c r="B2857" t="s">
        <v>8725</v>
      </c>
      <c r="C2857" t="s">
        <v>8752</v>
      </c>
      <c r="D2857">
        <v>1028</v>
      </c>
      <c r="E2857">
        <v>3070</v>
      </c>
      <c r="F2857">
        <v>2</v>
      </c>
      <c r="G2857">
        <v>2</v>
      </c>
      <c r="H2857">
        <v>51.96</v>
      </c>
      <c r="I2857">
        <v>4</v>
      </c>
      <c r="J2857">
        <v>4</v>
      </c>
      <c r="K2857">
        <v>0</v>
      </c>
      <c r="L2857" t="s">
        <v>8737</v>
      </c>
      <c r="M2857" t="s">
        <v>84</v>
      </c>
      <c r="N2857" t="s">
        <v>84</v>
      </c>
    </row>
    <row r="2858" spans="2:14" x14ac:dyDescent="0.35">
      <c r="B2858" t="s">
        <v>8725</v>
      </c>
      <c r="C2858" t="s">
        <v>8752</v>
      </c>
      <c r="D2858">
        <v>1030</v>
      </c>
      <c r="E2858">
        <v>2987</v>
      </c>
      <c r="F2858">
        <v>2</v>
      </c>
      <c r="G2858">
        <v>2</v>
      </c>
      <c r="H2858">
        <v>149.94999999999999</v>
      </c>
      <c r="I2858">
        <v>7</v>
      </c>
      <c r="J2858">
        <v>7</v>
      </c>
      <c r="K2858">
        <v>0</v>
      </c>
      <c r="L2858" t="s">
        <v>8737</v>
      </c>
      <c r="M2858" t="s">
        <v>27</v>
      </c>
      <c r="N2858" t="s">
        <v>27</v>
      </c>
    </row>
    <row r="2859" spans="2:14" x14ac:dyDescent="0.35">
      <c r="B2859" t="s">
        <v>8725</v>
      </c>
      <c r="C2859" t="s">
        <v>8752</v>
      </c>
      <c r="D2859">
        <v>1035</v>
      </c>
      <c r="E2859">
        <v>3020</v>
      </c>
      <c r="F2859">
        <v>2</v>
      </c>
      <c r="G2859">
        <v>2</v>
      </c>
      <c r="H2859">
        <v>39.979999999999997</v>
      </c>
      <c r="I2859">
        <v>4</v>
      </c>
      <c r="J2859">
        <v>4</v>
      </c>
      <c r="K2859">
        <v>0</v>
      </c>
      <c r="L2859" t="s">
        <v>8737</v>
      </c>
      <c r="M2859" t="s">
        <v>47</v>
      </c>
      <c r="N2859" t="s">
        <v>47</v>
      </c>
    </row>
    <row r="2860" spans="2:14" x14ac:dyDescent="0.35">
      <c r="B2860" t="s">
        <v>8725</v>
      </c>
      <c r="C2860" t="s">
        <v>8752</v>
      </c>
      <c r="D2860">
        <v>1039</v>
      </c>
      <c r="E2860">
        <v>3308</v>
      </c>
      <c r="F2860">
        <v>0</v>
      </c>
      <c r="G2860">
        <v>0</v>
      </c>
      <c r="H2860">
        <v>998</v>
      </c>
      <c r="I2860">
        <v>3</v>
      </c>
      <c r="J2860">
        <v>3</v>
      </c>
      <c r="K2860">
        <v>0</v>
      </c>
      <c r="L2860" t="s">
        <v>8737</v>
      </c>
      <c r="M2860" t="s">
        <v>27</v>
      </c>
      <c r="N2860" t="s">
        <v>27</v>
      </c>
    </row>
    <row r="2861" spans="2:14" x14ac:dyDescent="0.35">
      <c r="B2861" t="s">
        <v>8725</v>
      </c>
      <c r="C2861" t="s">
        <v>8752</v>
      </c>
      <c r="D2861">
        <v>1051</v>
      </c>
      <c r="E2861">
        <v>3039</v>
      </c>
      <c r="F2861">
        <v>2</v>
      </c>
      <c r="G2861">
        <v>2</v>
      </c>
      <c r="H2861">
        <v>835</v>
      </c>
      <c r="I2861">
        <v>2</v>
      </c>
      <c r="J2861">
        <v>2</v>
      </c>
      <c r="K2861">
        <v>0</v>
      </c>
      <c r="L2861" t="s">
        <v>8737</v>
      </c>
      <c r="M2861" t="s">
        <v>107</v>
      </c>
      <c r="N2861" t="s">
        <v>107</v>
      </c>
    </row>
    <row r="2862" spans="2:14" x14ac:dyDescent="0.35">
      <c r="B2862" t="s">
        <v>8725</v>
      </c>
      <c r="C2862" t="s">
        <v>8752</v>
      </c>
      <c r="D2862">
        <v>1061</v>
      </c>
      <c r="E2862">
        <v>2986</v>
      </c>
      <c r="F2862">
        <v>2</v>
      </c>
      <c r="G2862">
        <v>2</v>
      </c>
      <c r="H2862">
        <v>196</v>
      </c>
      <c r="I2862">
        <v>7</v>
      </c>
      <c r="J2862">
        <v>7</v>
      </c>
      <c r="K2862">
        <v>0</v>
      </c>
      <c r="L2862" t="s">
        <v>8737</v>
      </c>
      <c r="M2862" t="s">
        <v>57</v>
      </c>
      <c r="N2862" t="s">
        <v>57</v>
      </c>
    </row>
    <row r="2863" spans="2:14" x14ac:dyDescent="0.35">
      <c r="B2863" t="s">
        <v>8725</v>
      </c>
      <c r="C2863" t="s">
        <v>8752</v>
      </c>
      <c r="D2863">
        <v>1066</v>
      </c>
      <c r="E2863">
        <v>3168</v>
      </c>
      <c r="F2863">
        <v>1</v>
      </c>
      <c r="G2863">
        <v>1</v>
      </c>
      <c r="H2863">
        <v>856</v>
      </c>
      <c r="I2863">
        <v>5</v>
      </c>
      <c r="J2863">
        <v>5</v>
      </c>
      <c r="K2863">
        <v>0</v>
      </c>
      <c r="L2863" t="s">
        <v>8737</v>
      </c>
      <c r="M2863" t="s">
        <v>47</v>
      </c>
      <c r="N2863" t="s">
        <v>47</v>
      </c>
    </row>
    <row r="2864" spans="2:14" x14ac:dyDescent="0.35">
      <c r="B2864" t="s">
        <v>8725</v>
      </c>
      <c r="C2864" t="s">
        <v>8752</v>
      </c>
      <c r="D2864">
        <v>1073</v>
      </c>
      <c r="E2864">
        <v>3017</v>
      </c>
      <c r="F2864">
        <v>2</v>
      </c>
      <c r="G2864">
        <v>2</v>
      </c>
      <c r="H2864">
        <v>2697</v>
      </c>
      <c r="I2864">
        <v>6</v>
      </c>
      <c r="J2864">
        <v>6</v>
      </c>
      <c r="K2864">
        <v>0</v>
      </c>
      <c r="L2864" t="s">
        <v>8737</v>
      </c>
      <c r="M2864" t="s">
        <v>84</v>
      </c>
      <c r="N2864" t="s">
        <v>84</v>
      </c>
    </row>
    <row r="2865" spans="2:14" x14ac:dyDescent="0.35">
      <c r="B2865" t="s">
        <v>8725</v>
      </c>
      <c r="C2865" t="s">
        <v>8752</v>
      </c>
      <c r="D2865">
        <v>1078</v>
      </c>
      <c r="E2865">
        <v>3252</v>
      </c>
      <c r="F2865">
        <v>0</v>
      </c>
      <c r="G2865">
        <v>0</v>
      </c>
      <c r="H2865">
        <v>1250</v>
      </c>
      <c r="I2865">
        <v>3</v>
      </c>
      <c r="J2865">
        <v>3</v>
      </c>
      <c r="K2865">
        <v>0</v>
      </c>
      <c r="L2865" t="s">
        <v>8737</v>
      </c>
      <c r="M2865" t="s">
        <v>37</v>
      </c>
      <c r="N2865" t="s">
        <v>37</v>
      </c>
    </row>
    <row r="2866" spans="2:14" x14ac:dyDescent="0.35">
      <c r="B2866" t="s">
        <v>8725</v>
      </c>
      <c r="C2866" t="s">
        <v>8752</v>
      </c>
      <c r="D2866">
        <v>1079</v>
      </c>
      <c r="E2866">
        <v>3032</v>
      </c>
      <c r="F2866">
        <v>2</v>
      </c>
      <c r="G2866">
        <v>2</v>
      </c>
      <c r="H2866">
        <v>900</v>
      </c>
      <c r="I2866">
        <v>5</v>
      </c>
      <c r="J2866">
        <v>5</v>
      </c>
      <c r="K2866">
        <v>0</v>
      </c>
      <c r="L2866" t="s">
        <v>8737</v>
      </c>
      <c r="M2866" t="s">
        <v>107</v>
      </c>
      <c r="N2866" t="s">
        <v>107</v>
      </c>
    </row>
    <row r="2867" spans="2:14" x14ac:dyDescent="0.35">
      <c r="B2867" t="s">
        <v>8725</v>
      </c>
      <c r="C2867" t="s">
        <v>8752</v>
      </c>
      <c r="D2867">
        <v>1084</v>
      </c>
      <c r="E2867">
        <v>3291</v>
      </c>
      <c r="F2867">
        <v>0</v>
      </c>
      <c r="G2867">
        <v>0</v>
      </c>
      <c r="H2867">
        <v>1647</v>
      </c>
      <c r="I2867">
        <v>6</v>
      </c>
      <c r="J2867">
        <v>6</v>
      </c>
      <c r="K2867">
        <v>0</v>
      </c>
      <c r="L2867" t="s">
        <v>8737</v>
      </c>
      <c r="M2867" t="s">
        <v>84</v>
      </c>
      <c r="N2867" t="s">
        <v>84</v>
      </c>
    </row>
    <row r="2868" spans="2:14" x14ac:dyDescent="0.35">
      <c r="B2868" t="s">
        <v>8725</v>
      </c>
      <c r="C2868" t="s">
        <v>8752</v>
      </c>
      <c r="D2868">
        <v>1094</v>
      </c>
      <c r="E2868">
        <v>3220</v>
      </c>
      <c r="F2868">
        <v>0</v>
      </c>
      <c r="G2868">
        <v>0</v>
      </c>
      <c r="H2868">
        <v>4104</v>
      </c>
      <c r="I2868">
        <v>6</v>
      </c>
      <c r="J2868">
        <v>6</v>
      </c>
      <c r="K2868">
        <v>0</v>
      </c>
      <c r="L2868" t="s">
        <v>8737</v>
      </c>
      <c r="M2868" t="s">
        <v>37</v>
      </c>
      <c r="N2868" t="s">
        <v>37</v>
      </c>
    </row>
    <row r="2869" spans="2:14" x14ac:dyDescent="0.35">
      <c r="B2869" t="s">
        <v>8725</v>
      </c>
      <c r="C2869" t="s">
        <v>8752</v>
      </c>
      <c r="D2869">
        <v>1098</v>
      </c>
      <c r="E2869">
        <v>2968</v>
      </c>
      <c r="F2869">
        <v>2</v>
      </c>
      <c r="G2869">
        <v>2</v>
      </c>
      <c r="H2869">
        <v>59.96</v>
      </c>
      <c r="I2869">
        <v>4</v>
      </c>
      <c r="J2869">
        <v>4</v>
      </c>
      <c r="K2869">
        <v>0</v>
      </c>
      <c r="L2869" t="s">
        <v>8737</v>
      </c>
      <c r="M2869" t="s">
        <v>37</v>
      </c>
      <c r="N2869" t="s">
        <v>37</v>
      </c>
    </row>
    <row r="2870" spans="2:14" x14ac:dyDescent="0.35">
      <c r="B2870" t="s">
        <v>8725</v>
      </c>
      <c r="C2870" t="s">
        <v>8752</v>
      </c>
      <c r="D2870">
        <v>1099</v>
      </c>
      <c r="E2870">
        <v>3297</v>
      </c>
      <c r="F2870">
        <v>0</v>
      </c>
      <c r="G2870">
        <v>0</v>
      </c>
      <c r="H2870">
        <v>221.94</v>
      </c>
      <c r="I2870">
        <v>7</v>
      </c>
      <c r="J2870">
        <v>7</v>
      </c>
      <c r="K2870">
        <v>0</v>
      </c>
      <c r="L2870" t="s">
        <v>8737</v>
      </c>
      <c r="M2870" t="s">
        <v>27</v>
      </c>
      <c r="N2870" t="s">
        <v>27</v>
      </c>
    </row>
    <row r="2871" spans="2:14" x14ac:dyDescent="0.35">
      <c r="B2871" t="s">
        <v>8725</v>
      </c>
      <c r="C2871" t="s">
        <v>8752</v>
      </c>
      <c r="D2871">
        <v>1105</v>
      </c>
      <c r="E2871">
        <v>3214</v>
      </c>
      <c r="F2871">
        <v>0</v>
      </c>
      <c r="G2871">
        <v>0</v>
      </c>
      <c r="H2871">
        <v>84.949999999999989</v>
      </c>
      <c r="I2871">
        <v>4</v>
      </c>
      <c r="J2871">
        <v>4</v>
      </c>
      <c r="K2871">
        <v>0</v>
      </c>
      <c r="L2871" t="s">
        <v>8737</v>
      </c>
      <c r="M2871" t="s">
        <v>47</v>
      </c>
      <c r="N2871" t="s">
        <v>47</v>
      </c>
    </row>
    <row r="2872" spans="2:14" x14ac:dyDescent="0.35">
      <c r="B2872" t="s">
        <v>8725</v>
      </c>
      <c r="C2872" t="s">
        <v>8752</v>
      </c>
      <c r="D2872">
        <v>1107</v>
      </c>
      <c r="E2872">
        <v>3221</v>
      </c>
      <c r="F2872">
        <v>0</v>
      </c>
      <c r="G2872">
        <v>0</v>
      </c>
      <c r="H2872">
        <v>138</v>
      </c>
      <c r="I2872">
        <v>2</v>
      </c>
      <c r="J2872">
        <v>2</v>
      </c>
      <c r="K2872">
        <v>0</v>
      </c>
      <c r="L2872" t="s">
        <v>8737</v>
      </c>
      <c r="M2872" t="s">
        <v>27</v>
      </c>
      <c r="N2872" t="s">
        <v>27</v>
      </c>
    </row>
    <row r="2873" spans="2:14" x14ac:dyDescent="0.35">
      <c r="B2873" t="s">
        <v>8725</v>
      </c>
      <c r="C2873" t="s">
        <v>8752</v>
      </c>
      <c r="D2873">
        <v>1111</v>
      </c>
      <c r="E2873">
        <v>3230</v>
      </c>
      <c r="F2873">
        <v>0</v>
      </c>
      <c r="G2873">
        <v>0</v>
      </c>
      <c r="H2873">
        <v>99.949999999999989</v>
      </c>
      <c r="I2873">
        <v>4</v>
      </c>
      <c r="J2873">
        <v>4</v>
      </c>
      <c r="K2873">
        <v>0</v>
      </c>
      <c r="L2873" t="s">
        <v>8737</v>
      </c>
      <c r="M2873" t="s">
        <v>57</v>
      </c>
      <c r="N2873" t="s">
        <v>57</v>
      </c>
    </row>
    <row r="2874" spans="2:14" x14ac:dyDescent="0.35">
      <c r="B2874" t="s">
        <v>8725</v>
      </c>
      <c r="C2874" t="s">
        <v>8752</v>
      </c>
      <c r="D2874">
        <v>1113</v>
      </c>
      <c r="E2874">
        <v>3131</v>
      </c>
      <c r="F2874">
        <v>1</v>
      </c>
      <c r="G2874">
        <v>1</v>
      </c>
      <c r="H2874">
        <v>74.95</v>
      </c>
      <c r="I2874">
        <v>4</v>
      </c>
      <c r="J2874">
        <v>4</v>
      </c>
      <c r="K2874">
        <v>0</v>
      </c>
      <c r="L2874" t="s">
        <v>8737</v>
      </c>
      <c r="M2874" t="s">
        <v>27</v>
      </c>
      <c r="N2874" t="s">
        <v>27</v>
      </c>
    </row>
    <row r="2875" spans="2:14" x14ac:dyDescent="0.35">
      <c r="B2875" t="s">
        <v>8725</v>
      </c>
      <c r="C2875" t="s">
        <v>8752</v>
      </c>
      <c r="D2875">
        <v>1115</v>
      </c>
      <c r="E2875">
        <v>3239</v>
      </c>
      <c r="F2875">
        <v>0</v>
      </c>
      <c r="G2875">
        <v>0</v>
      </c>
      <c r="H2875">
        <v>82.5</v>
      </c>
      <c r="I2875">
        <v>7</v>
      </c>
      <c r="J2875">
        <v>7</v>
      </c>
      <c r="K2875">
        <v>0</v>
      </c>
      <c r="L2875" t="s">
        <v>8737</v>
      </c>
      <c r="M2875" t="s">
        <v>27</v>
      </c>
      <c r="N2875" t="s">
        <v>27</v>
      </c>
    </row>
    <row r="2876" spans="2:14" x14ac:dyDescent="0.35">
      <c r="B2876" t="s">
        <v>8725</v>
      </c>
      <c r="C2876" t="s">
        <v>8752</v>
      </c>
      <c r="D2876">
        <v>1126</v>
      </c>
      <c r="E2876">
        <v>3280</v>
      </c>
      <c r="F2876">
        <v>0</v>
      </c>
      <c r="G2876">
        <v>0</v>
      </c>
      <c r="H2876">
        <v>139.96</v>
      </c>
      <c r="I2876">
        <v>7</v>
      </c>
      <c r="J2876">
        <v>7</v>
      </c>
      <c r="K2876">
        <v>0</v>
      </c>
      <c r="L2876" t="s">
        <v>8737</v>
      </c>
      <c r="M2876" t="s">
        <v>47</v>
      </c>
      <c r="N2876" t="s">
        <v>47</v>
      </c>
    </row>
    <row r="2877" spans="2:14" x14ac:dyDescent="0.35">
      <c r="B2877" t="s">
        <v>8725</v>
      </c>
      <c r="C2877" t="s">
        <v>8752</v>
      </c>
      <c r="D2877">
        <v>1132</v>
      </c>
      <c r="E2877">
        <v>2988</v>
      </c>
      <c r="F2877">
        <v>2</v>
      </c>
      <c r="G2877">
        <v>2</v>
      </c>
      <c r="H2877">
        <v>59.98</v>
      </c>
      <c r="I2877">
        <v>7</v>
      </c>
      <c r="J2877">
        <v>7</v>
      </c>
      <c r="K2877">
        <v>0</v>
      </c>
      <c r="L2877" t="s">
        <v>8737</v>
      </c>
      <c r="M2877" t="s">
        <v>47</v>
      </c>
      <c r="N2877" t="s">
        <v>47</v>
      </c>
    </row>
    <row r="2878" spans="2:14" x14ac:dyDescent="0.35">
      <c r="B2878" t="s">
        <v>8725</v>
      </c>
      <c r="C2878" t="s">
        <v>8752</v>
      </c>
      <c r="D2878">
        <v>1137</v>
      </c>
      <c r="E2878">
        <v>3105</v>
      </c>
      <c r="F2878">
        <v>1</v>
      </c>
      <c r="G2878">
        <v>1</v>
      </c>
      <c r="H2878">
        <v>117.9</v>
      </c>
      <c r="I2878">
        <v>2</v>
      </c>
      <c r="J2878">
        <v>2</v>
      </c>
      <c r="K2878">
        <v>0</v>
      </c>
      <c r="L2878" t="s">
        <v>8737</v>
      </c>
      <c r="M2878" t="s">
        <v>47</v>
      </c>
      <c r="N2878" t="s">
        <v>47</v>
      </c>
    </row>
    <row r="2879" spans="2:14" x14ac:dyDescent="0.35">
      <c r="B2879" t="s">
        <v>8725</v>
      </c>
      <c r="C2879" t="s">
        <v>8752</v>
      </c>
      <c r="D2879">
        <v>1151</v>
      </c>
      <c r="E2879">
        <v>3056</v>
      </c>
      <c r="F2879">
        <v>2</v>
      </c>
      <c r="G2879">
        <v>2</v>
      </c>
      <c r="H2879">
        <v>1820</v>
      </c>
      <c r="I2879">
        <v>3</v>
      </c>
      <c r="J2879">
        <v>3</v>
      </c>
      <c r="K2879">
        <v>0</v>
      </c>
      <c r="L2879" t="s">
        <v>8737</v>
      </c>
      <c r="M2879" t="s">
        <v>57</v>
      </c>
      <c r="N2879" t="s">
        <v>57</v>
      </c>
    </row>
    <row r="2880" spans="2:14" x14ac:dyDescent="0.35">
      <c r="B2880" t="s">
        <v>8725</v>
      </c>
      <c r="C2880" t="s">
        <v>8752</v>
      </c>
      <c r="D2880">
        <v>1166</v>
      </c>
      <c r="E2880">
        <v>3123</v>
      </c>
      <c r="F2880">
        <v>1</v>
      </c>
      <c r="G2880">
        <v>1</v>
      </c>
      <c r="H2880">
        <v>74.95</v>
      </c>
      <c r="I2880">
        <v>4</v>
      </c>
      <c r="J2880">
        <v>4</v>
      </c>
      <c r="K2880">
        <v>0</v>
      </c>
      <c r="L2880" t="s">
        <v>8737</v>
      </c>
      <c r="M2880" t="s">
        <v>107</v>
      </c>
      <c r="N2880" t="s">
        <v>107</v>
      </c>
    </row>
    <row r="2881" spans="2:14" x14ac:dyDescent="0.35">
      <c r="B2881" t="s">
        <v>8725</v>
      </c>
      <c r="C2881" t="s">
        <v>8752</v>
      </c>
      <c r="D2881">
        <v>1170</v>
      </c>
      <c r="E2881">
        <v>3322</v>
      </c>
      <c r="F2881">
        <v>0</v>
      </c>
      <c r="G2881">
        <v>0</v>
      </c>
      <c r="H2881">
        <v>50.97</v>
      </c>
      <c r="I2881">
        <v>4</v>
      </c>
      <c r="J2881">
        <v>4</v>
      </c>
      <c r="K2881">
        <v>0</v>
      </c>
      <c r="L2881" t="s">
        <v>8737</v>
      </c>
      <c r="M2881" t="s">
        <v>27</v>
      </c>
      <c r="N2881" t="s">
        <v>27</v>
      </c>
    </row>
    <row r="2882" spans="2:14" x14ac:dyDescent="0.35">
      <c r="B2882" t="s">
        <v>8725</v>
      </c>
      <c r="C2882" t="s">
        <v>8752</v>
      </c>
      <c r="D2882">
        <v>1178</v>
      </c>
      <c r="E2882">
        <v>3111</v>
      </c>
      <c r="F2882">
        <v>1</v>
      </c>
      <c r="G2882">
        <v>1</v>
      </c>
      <c r="H2882">
        <v>119.96</v>
      </c>
      <c r="I2882">
        <v>7</v>
      </c>
      <c r="J2882">
        <v>7</v>
      </c>
      <c r="K2882">
        <v>0</v>
      </c>
      <c r="L2882" t="s">
        <v>8737</v>
      </c>
      <c r="M2882" t="s">
        <v>27</v>
      </c>
      <c r="N2882" t="s">
        <v>27</v>
      </c>
    </row>
    <row r="2883" spans="2:14" x14ac:dyDescent="0.35">
      <c r="B2883" t="s">
        <v>8725</v>
      </c>
      <c r="C2883" t="s">
        <v>8752</v>
      </c>
      <c r="D2883">
        <v>1180</v>
      </c>
      <c r="E2883">
        <v>2953</v>
      </c>
      <c r="F2883">
        <v>2</v>
      </c>
      <c r="G2883">
        <v>2</v>
      </c>
      <c r="H2883">
        <v>39</v>
      </c>
      <c r="I2883">
        <v>4</v>
      </c>
      <c r="J2883">
        <v>4</v>
      </c>
      <c r="K2883">
        <v>0</v>
      </c>
      <c r="L2883" t="s">
        <v>8737</v>
      </c>
      <c r="M2883" t="s">
        <v>47</v>
      </c>
      <c r="N2883" t="s">
        <v>47</v>
      </c>
    </row>
    <row r="2884" spans="2:14" x14ac:dyDescent="0.35">
      <c r="B2884" t="s">
        <v>8725</v>
      </c>
      <c r="C2884" t="s">
        <v>8752</v>
      </c>
      <c r="D2884">
        <v>1188</v>
      </c>
      <c r="E2884">
        <v>3093</v>
      </c>
      <c r="F2884">
        <v>1</v>
      </c>
      <c r="G2884">
        <v>1</v>
      </c>
      <c r="H2884">
        <v>1198</v>
      </c>
      <c r="I2884">
        <v>6</v>
      </c>
      <c r="J2884">
        <v>6</v>
      </c>
      <c r="K2884">
        <v>0</v>
      </c>
      <c r="L2884" t="s">
        <v>8737</v>
      </c>
      <c r="M2884" t="s">
        <v>27</v>
      </c>
      <c r="N2884" t="s">
        <v>27</v>
      </c>
    </row>
    <row r="2885" spans="2:14" x14ac:dyDescent="0.35">
      <c r="B2885" t="s">
        <v>8725</v>
      </c>
      <c r="C2885" t="s">
        <v>8752</v>
      </c>
      <c r="D2885">
        <v>1198</v>
      </c>
      <c r="E2885">
        <v>3074</v>
      </c>
      <c r="F2885">
        <v>2</v>
      </c>
      <c r="G2885">
        <v>2</v>
      </c>
      <c r="H2885">
        <v>450</v>
      </c>
      <c r="I2885">
        <v>5</v>
      </c>
      <c r="J2885">
        <v>5</v>
      </c>
      <c r="K2885">
        <v>0</v>
      </c>
      <c r="L2885" t="s">
        <v>8737</v>
      </c>
      <c r="M2885" t="s">
        <v>37</v>
      </c>
      <c r="N2885" t="s">
        <v>37</v>
      </c>
    </row>
    <row r="2886" spans="2:14" x14ac:dyDescent="0.35">
      <c r="B2886" t="s">
        <v>8725</v>
      </c>
      <c r="C2886" t="s">
        <v>8752</v>
      </c>
      <c r="D2886">
        <v>1204</v>
      </c>
      <c r="E2886">
        <v>3233</v>
      </c>
      <c r="F2886">
        <v>0</v>
      </c>
      <c r="G2886">
        <v>0</v>
      </c>
      <c r="H2886">
        <v>356</v>
      </c>
      <c r="I2886">
        <v>2</v>
      </c>
      <c r="J2886">
        <v>2</v>
      </c>
      <c r="K2886">
        <v>0</v>
      </c>
      <c r="L2886" t="s">
        <v>8737</v>
      </c>
      <c r="M2886" t="s">
        <v>84</v>
      </c>
      <c r="N2886" t="s">
        <v>84</v>
      </c>
    </row>
    <row r="2887" spans="2:14" x14ac:dyDescent="0.35">
      <c r="B2887" t="s">
        <v>8725</v>
      </c>
      <c r="C2887" t="s">
        <v>8752</v>
      </c>
      <c r="D2887">
        <v>1214</v>
      </c>
      <c r="E2887">
        <v>3332</v>
      </c>
      <c r="F2887">
        <v>1</v>
      </c>
      <c r="G2887">
        <v>0</v>
      </c>
      <c r="H2887">
        <v>5112</v>
      </c>
      <c r="I2887">
        <v>3</v>
      </c>
      <c r="J2887">
        <v>2</v>
      </c>
      <c r="K2887">
        <v>0</v>
      </c>
      <c r="L2887" t="s">
        <v>8737</v>
      </c>
      <c r="M2887" t="s">
        <v>57</v>
      </c>
      <c r="N2887" t="s">
        <v>57</v>
      </c>
    </row>
    <row r="2888" spans="2:14" x14ac:dyDescent="0.35">
      <c r="B2888" t="s">
        <v>8725</v>
      </c>
      <c r="C2888" t="s">
        <v>8752</v>
      </c>
      <c r="D2888">
        <v>1224</v>
      </c>
      <c r="E2888">
        <v>3295</v>
      </c>
      <c r="F2888">
        <v>0</v>
      </c>
      <c r="G2888">
        <v>0</v>
      </c>
      <c r="H2888">
        <v>500</v>
      </c>
      <c r="I2888">
        <v>3</v>
      </c>
      <c r="J2888">
        <v>3</v>
      </c>
      <c r="K2888">
        <v>1</v>
      </c>
      <c r="L2888" t="s">
        <v>8737</v>
      </c>
      <c r="M2888" t="s">
        <v>107</v>
      </c>
      <c r="N2888" t="s">
        <v>57</v>
      </c>
    </row>
    <row r="2889" spans="2:14" x14ac:dyDescent="0.35">
      <c r="B2889" t="s">
        <v>8725</v>
      </c>
      <c r="C2889" t="s">
        <v>8752</v>
      </c>
      <c r="D2889">
        <v>1225</v>
      </c>
      <c r="E2889">
        <v>3338</v>
      </c>
      <c r="F2889">
        <v>0</v>
      </c>
      <c r="G2889">
        <v>0</v>
      </c>
      <c r="H2889">
        <v>224.75</v>
      </c>
      <c r="I2889">
        <v>7</v>
      </c>
      <c r="J2889">
        <v>7</v>
      </c>
      <c r="K2889">
        <v>0</v>
      </c>
      <c r="L2889" t="s">
        <v>8737</v>
      </c>
      <c r="M2889" t="s">
        <v>107</v>
      </c>
      <c r="N2889" t="s">
        <v>107</v>
      </c>
    </row>
    <row r="2890" spans="2:14" x14ac:dyDescent="0.35">
      <c r="B2890" t="s">
        <v>8725</v>
      </c>
      <c r="C2890" t="s">
        <v>8752</v>
      </c>
      <c r="D2890">
        <v>1227</v>
      </c>
      <c r="E2890">
        <v>3290</v>
      </c>
      <c r="F2890">
        <v>0</v>
      </c>
      <c r="G2890">
        <v>0</v>
      </c>
      <c r="H2890">
        <v>39</v>
      </c>
      <c r="I2890">
        <v>4</v>
      </c>
      <c r="J2890">
        <v>4</v>
      </c>
      <c r="K2890">
        <v>0</v>
      </c>
      <c r="L2890" t="s">
        <v>8737</v>
      </c>
      <c r="M2890" t="s">
        <v>47</v>
      </c>
      <c r="N2890" t="s">
        <v>47</v>
      </c>
    </row>
    <row r="2891" spans="2:14" x14ac:dyDescent="0.35">
      <c r="B2891" t="s">
        <v>8725</v>
      </c>
      <c r="C2891" t="s">
        <v>8752</v>
      </c>
      <c r="D2891">
        <v>1230</v>
      </c>
      <c r="E2891">
        <v>3113</v>
      </c>
      <c r="F2891">
        <v>1</v>
      </c>
      <c r="G2891">
        <v>1</v>
      </c>
      <c r="H2891">
        <v>294.75</v>
      </c>
      <c r="I2891">
        <v>2</v>
      </c>
      <c r="J2891">
        <v>2</v>
      </c>
      <c r="K2891">
        <v>0</v>
      </c>
      <c r="L2891" t="s">
        <v>8737</v>
      </c>
      <c r="M2891" t="s">
        <v>27</v>
      </c>
      <c r="N2891" t="s">
        <v>27</v>
      </c>
    </row>
    <row r="2892" spans="2:14" x14ac:dyDescent="0.35">
      <c r="B2892" t="s">
        <v>8725</v>
      </c>
      <c r="C2892" t="s">
        <v>8752</v>
      </c>
      <c r="D2892">
        <v>1232</v>
      </c>
      <c r="E2892">
        <v>3005</v>
      </c>
      <c r="F2892">
        <v>2</v>
      </c>
      <c r="G2892">
        <v>2</v>
      </c>
      <c r="H2892">
        <v>147</v>
      </c>
      <c r="I2892">
        <v>7</v>
      </c>
      <c r="J2892">
        <v>7</v>
      </c>
      <c r="K2892">
        <v>0</v>
      </c>
      <c r="L2892" t="s">
        <v>8737</v>
      </c>
      <c r="M2892" t="s">
        <v>57</v>
      </c>
      <c r="N2892" t="s">
        <v>57</v>
      </c>
    </row>
    <row r="2893" spans="2:14" x14ac:dyDescent="0.35">
      <c r="B2893" t="s">
        <v>8725</v>
      </c>
      <c r="C2893" t="s">
        <v>8752</v>
      </c>
      <c r="D2893">
        <v>1239</v>
      </c>
      <c r="E2893">
        <v>2971</v>
      </c>
      <c r="F2893">
        <v>2</v>
      </c>
      <c r="G2893">
        <v>2</v>
      </c>
      <c r="H2893">
        <v>1996</v>
      </c>
      <c r="I2893">
        <v>3</v>
      </c>
      <c r="J2893">
        <v>3</v>
      </c>
      <c r="K2893">
        <v>0</v>
      </c>
      <c r="L2893" t="s">
        <v>8737</v>
      </c>
      <c r="M2893" t="s">
        <v>47</v>
      </c>
      <c r="N2893" t="s">
        <v>47</v>
      </c>
    </row>
    <row r="2894" spans="2:14" x14ac:dyDescent="0.35">
      <c r="B2894" t="s">
        <v>8725</v>
      </c>
      <c r="C2894" t="s">
        <v>8752</v>
      </c>
      <c r="D2894">
        <v>1243</v>
      </c>
      <c r="E2894">
        <v>3014</v>
      </c>
      <c r="F2894">
        <v>2</v>
      </c>
      <c r="G2894">
        <v>2</v>
      </c>
      <c r="H2894">
        <v>179.8</v>
      </c>
      <c r="I2894">
        <v>7</v>
      </c>
      <c r="J2894">
        <v>7</v>
      </c>
      <c r="K2894">
        <v>0</v>
      </c>
      <c r="L2894" t="s">
        <v>8737</v>
      </c>
      <c r="M2894" t="s">
        <v>107</v>
      </c>
      <c r="N2894" t="s">
        <v>107</v>
      </c>
    </row>
    <row r="2895" spans="2:14" x14ac:dyDescent="0.35">
      <c r="B2895" t="s">
        <v>8725</v>
      </c>
      <c r="C2895" t="s">
        <v>8752</v>
      </c>
      <c r="D2895">
        <v>1247</v>
      </c>
      <c r="E2895">
        <v>3246</v>
      </c>
      <c r="F2895">
        <v>0</v>
      </c>
      <c r="G2895">
        <v>0</v>
      </c>
      <c r="H2895">
        <v>43.96</v>
      </c>
      <c r="I2895">
        <v>1</v>
      </c>
      <c r="J2895">
        <v>1</v>
      </c>
      <c r="K2895">
        <v>0</v>
      </c>
      <c r="L2895" t="s">
        <v>8737</v>
      </c>
      <c r="M2895" t="s">
        <v>47</v>
      </c>
      <c r="N2895" t="s">
        <v>47</v>
      </c>
    </row>
    <row r="2896" spans="2:14" x14ac:dyDescent="0.35">
      <c r="B2896" t="s">
        <v>8725</v>
      </c>
      <c r="C2896" t="s">
        <v>8752</v>
      </c>
      <c r="D2896">
        <v>1261</v>
      </c>
      <c r="E2896">
        <v>3082</v>
      </c>
      <c r="F2896">
        <v>1</v>
      </c>
      <c r="G2896">
        <v>1</v>
      </c>
      <c r="H2896">
        <v>567</v>
      </c>
      <c r="I2896">
        <v>5</v>
      </c>
      <c r="J2896">
        <v>5</v>
      </c>
      <c r="K2896">
        <v>0</v>
      </c>
      <c r="L2896" t="s">
        <v>8737</v>
      </c>
      <c r="M2896" t="s">
        <v>137</v>
      </c>
      <c r="N2896" t="s">
        <v>137</v>
      </c>
    </row>
    <row r="2897" spans="2:14" x14ac:dyDescent="0.35">
      <c r="B2897" t="s">
        <v>8725</v>
      </c>
      <c r="C2897" t="s">
        <v>8752</v>
      </c>
      <c r="D2897">
        <v>1266</v>
      </c>
      <c r="E2897">
        <v>2974</v>
      </c>
      <c r="F2897">
        <v>2</v>
      </c>
      <c r="G2897">
        <v>2</v>
      </c>
      <c r="H2897">
        <v>756</v>
      </c>
      <c r="I2897">
        <v>5</v>
      </c>
      <c r="J2897">
        <v>5</v>
      </c>
      <c r="K2897">
        <v>0</v>
      </c>
      <c r="L2897" t="s">
        <v>8737</v>
      </c>
      <c r="M2897" t="s">
        <v>84</v>
      </c>
      <c r="N2897" t="s">
        <v>84</v>
      </c>
    </row>
    <row r="2898" spans="2:14" x14ac:dyDescent="0.35">
      <c r="B2898" t="s">
        <v>8725</v>
      </c>
      <c r="C2898" t="s">
        <v>8752</v>
      </c>
      <c r="D2898">
        <v>1267</v>
      </c>
      <c r="E2898">
        <v>3310</v>
      </c>
      <c r="F2898">
        <v>0</v>
      </c>
      <c r="G2898">
        <v>0</v>
      </c>
      <c r="H2898">
        <v>162</v>
      </c>
      <c r="I2898">
        <v>2</v>
      </c>
      <c r="J2898">
        <v>2</v>
      </c>
      <c r="K2898">
        <v>0</v>
      </c>
      <c r="L2898" t="s">
        <v>8737</v>
      </c>
      <c r="M2898" t="s">
        <v>84</v>
      </c>
      <c r="N2898" t="s">
        <v>84</v>
      </c>
    </row>
    <row r="2899" spans="2:14" x14ac:dyDescent="0.35">
      <c r="B2899" t="s">
        <v>8725</v>
      </c>
      <c r="C2899" t="s">
        <v>8752</v>
      </c>
      <c r="D2899">
        <v>1276</v>
      </c>
      <c r="E2899">
        <v>3075</v>
      </c>
      <c r="F2899">
        <v>1</v>
      </c>
      <c r="G2899">
        <v>1</v>
      </c>
      <c r="H2899">
        <v>450</v>
      </c>
      <c r="I2899">
        <v>5</v>
      </c>
      <c r="J2899">
        <v>5</v>
      </c>
      <c r="K2899">
        <v>0</v>
      </c>
      <c r="L2899" t="s">
        <v>8737</v>
      </c>
      <c r="M2899" t="s">
        <v>57</v>
      </c>
      <c r="N2899" t="s">
        <v>57</v>
      </c>
    </row>
    <row r="2900" spans="2:14" x14ac:dyDescent="0.35">
      <c r="B2900" t="s">
        <v>8725</v>
      </c>
      <c r="C2900" t="s">
        <v>8752</v>
      </c>
      <c r="D2900">
        <v>1279</v>
      </c>
      <c r="E2900">
        <v>3150</v>
      </c>
      <c r="F2900">
        <v>1</v>
      </c>
      <c r="G2900">
        <v>1</v>
      </c>
      <c r="H2900">
        <v>1070</v>
      </c>
      <c r="I2900">
        <v>5</v>
      </c>
      <c r="J2900">
        <v>5</v>
      </c>
      <c r="K2900">
        <v>0</v>
      </c>
      <c r="L2900" t="s">
        <v>8737</v>
      </c>
      <c r="M2900" t="s">
        <v>84</v>
      </c>
      <c r="N2900" t="s">
        <v>84</v>
      </c>
    </row>
    <row r="2901" spans="2:14" x14ac:dyDescent="0.35">
      <c r="B2901" t="s">
        <v>8725</v>
      </c>
      <c r="C2901" t="s">
        <v>8752</v>
      </c>
      <c r="D2901">
        <v>1281</v>
      </c>
      <c r="E2901">
        <v>3044</v>
      </c>
      <c r="F2901">
        <v>2</v>
      </c>
      <c r="G2901">
        <v>2</v>
      </c>
      <c r="H2901">
        <v>54.95</v>
      </c>
      <c r="I2901">
        <v>1</v>
      </c>
      <c r="J2901">
        <v>1</v>
      </c>
      <c r="K2901">
        <v>0</v>
      </c>
      <c r="L2901" t="s">
        <v>8737</v>
      </c>
      <c r="M2901" t="s">
        <v>84</v>
      </c>
      <c r="N2901" t="s">
        <v>84</v>
      </c>
    </row>
    <row r="2902" spans="2:14" x14ac:dyDescent="0.35">
      <c r="B2902" t="s">
        <v>8725</v>
      </c>
      <c r="C2902" t="s">
        <v>8752</v>
      </c>
      <c r="D2902">
        <v>1288</v>
      </c>
      <c r="E2902">
        <v>3201</v>
      </c>
      <c r="F2902">
        <v>1</v>
      </c>
      <c r="G2902">
        <v>1</v>
      </c>
      <c r="H2902">
        <v>1002</v>
      </c>
      <c r="I2902">
        <v>2</v>
      </c>
      <c r="J2902">
        <v>2</v>
      </c>
      <c r="K2902">
        <v>0</v>
      </c>
      <c r="L2902" t="s">
        <v>8737</v>
      </c>
      <c r="M2902" t="s">
        <v>137</v>
      </c>
      <c r="N2902" t="s">
        <v>137</v>
      </c>
    </row>
    <row r="2903" spans="2:14" x14ac:dyDescent="0.35">
      <c r="B2903" t="s">
        <v>8725</v>
      </c>
      <c r="C2903" t="s">
        <v>8752</v>
      </c>
      <c r="D2903">
        <v>1289</v>
      </c>
      <c r="E2903">
        <v>3042</v>
      </c>
      <c r="F2903">
        <v>2</v>
      </c>
      <c r="G2903">
        <v>2</v>
      </c>
      <c r="H2903">
        <v>675</v>
      </c>
      <c r="I2903">
        <v>5</v>
      </c>
      <c r="J2903">
        <v>5</v>
      </c>
      <c r="K2903">
        <v>0</v>
      </c>
      <c r="L2903" t="s">
        <v>8737</v>
      </c>
      <c r="M2903" t="s">
        <v>57</v>
      </c>
      <c r="N2903" t="s">
        <v>57</v>
      </c>
    </row>
    <row r="2904" spans="2:14" x14ac:dyDescent="0.35">
      <c r="B2904" t="s">
        <v>8725</v>
      </c>
      <c r="C2904" t="s">
        <v>8752</v>
      </c>
      <c r="D2904">
        <v>1291</v>
      </c>
      <c r="E2904">
        <v>3321</v>
      </c>
      <c r="F2904">
        <v>0</v>
      </c>
      <c r="G2904">
        <v>0</v>
      </c>
      <c r="H2904">
        <v>900</v>
      </c>
      <c r="I2904">
        <v>5</v>
      </c>
      <c r="J2904">
        <v>5</v>
      </c>
      <c r="K2904">
        <v>0</v>
      </c>
      <c r="L2904" t="s">
        <v>8737</v>
      </c>
      <c r="M2904" t="s">
        <v>84</v>
      </c>
      <c r="N2904" t="s">
        <v>84</v>
      </c>
    </row>
    <row r="2905" spans="2:14" x14ac:dyDescent="0.35">
      <c r="B2905" t="s">
        <v>8725</v>
      </c>
      <c r="C2905" t="s">
        <v>8752</v>
      </c>
      <c r="D2905">
        <v>1293</v>
      </c>
      <c r="E2905">
        <v>3190</v>
      </c>
      <c r="F2905">
        <v>1</v>
      </c>
      <c r="G2905">
        <v>1</v>
      </c>
      <c r="H2905">
        <v>139.96</v>
      </c>
      <c r="I2905">
        <v>7</v>
      </c>
      <c r="J2905">
        <v>7</v>
      </c>
      <c r="K2905">
        <v>0</v>
      </c>
      <c r="L2905" t="s">
        <v>8737</v>
      </c>
      <c r="M2905" t="s">
        <v>84</v>
      </c>
      <c r="N2905" t="s">
        <v>84</v>
      </c>
    </row>
    <row r="2906" spans="2:14" x14ac:dyDescent="0.35">
      <c r="B2906" t="s">
        <v>8725</v>
      </c>
      <c r="C2906" t="s">
        <v>8752</v>
      </c>
      <c r="D2906">
        <v>1294</v>
      </c>
      <c r="E2906">
        <v>3237</v>
      </c>
      <c r="F2906">
        <v>0</v>
      </c>
      <c r="G2906">
        <v>0</v>
      </c>
      <c r="H2906">
        <v>2736</v>
      </c>
      <c r="I2906">
        <v>6</v>
      </c>
      <c r="J2906">
        <v>6</v>
      </c>
      <c r="K2906">
        <v>0</v>
      </c>
      <c r="L2906" t="s">
        <v>8737</v>
      </c>
      <c r="M2906" t="s">
        <v>47</v>
      </c>
      <c r="N2906" t="s">
        <v>47</v>
      </c>
    </row>
    <row r="2907" spans="2:14" x14ac:dyDescent="0.35">
      <c r="B2907" t="s">
        <v>8725</v>
      </c>
      <c r="C2907" t="s">
        <v>8752</v>
      </c>
      <c r="D2907">
        <v>1299</v>
      </c>
      <c r="E2907">
        <v>3166</v>
      </c>
      <c r="F2907">
        <v>1</v>
      </c>
      <c r="G2907">
        <v>1</v>
      </c>
      <c r="H2907">
        <v>356</v>
      </c>
      <c r="I2907">
        <v>2</v>
      </c>
      <c r="J2907">
        <v>2</v>
      </c>
      <c r="K2907">
        <v>0</v>
      </c>
      <c r="L2907" t="s">
        <v>8737</v>
      </c>
      <c r="M2907" t="s">
        <v>37</v>
      </c>
      <c r="N2907" t="s">
        <v>37</v>
      </c>
    </row>
    <row r="2908" spans="2:14" x14ac:dyDescent="0.35">
      <c r="B2908" t="s">
        <v>8725</v>
      </c>
      <c r="C2908" t="s">
        <v>8752</v>
      </c>
      <c r="D2908">
        <v>1317</v>
      </c>
      <c r="E2908">
        <v>3094</v>
      </c>
      <c r="F2908">
        <v>1</v>
      </c>
      <c r="G2908">
        <v>1</v>
      </c>
      <c r="H2908">
        <v>83.75</v>
      </c>
      <c r="I2908">
        <v>4</v>
      </c>
      <c r="J2908">
        <v>4</v>
      </c>
      <c r="K2908">
        <v>0</v>
      </c>
      <c r="L2908" t="s">
        <v>8737</v>
      </c>
      <c r="M2908" t="s">
        <v>57</v>
      </c>
      <c r="N2908" t="s">
        <v>57</v>
      </c>
    </row>
    <row r="2909" spans="2:14" x14ac:dyDescent="0.35">
      <c r="B2909" t="s">
        <v>8725</v>
      </c>
      <c r="C2909" t="s">
        <v>8752</v>
      </c>
      <c r="D2909">
        <v>1325</v>
      </c>
      <c r="E2909">
        <v>3034</v>
      </c>
      <c r="F2909">
        <v>2</v>
      </c>
      <c r="G2909">
        <v>2</v>
      </c>
      <c r="H2909">
        <v>2052</v>
      </c>
      <c r="I2909">
        <v>6</v>
      </c>
      <c r="J2909">
        <v>6</v>
      </c>
      <c r="K2909">
        <v>0</v>
      </c>
      <c r="L2909" t="s">
        <v>8737</v>
      </c>
      <c r="M2909" t="s">
        <v>27</v>
      </c>
      <c r="N2909" t="s">
        <v>27</v>
      </c>
    </row>
    <row r="2910" spans="2:14" x14ac:dyDescent="0.35">
      <c r="B2910" t="s">
        <v>8725</v>
      </c>
      <c r="C2910" t="s">
        <v>8752</v>
      </c>
      <c r="D2910">
        <v>1330</v>
      </c>
      <c r="E2910">
        <v>3162</v>
      </c>
      <c r="F2910">
        <v>2</v>
      </c>
      <c r="G2910">
        <v>1</v>
      </c>
      <c r="H2910">
        <v>269.89999999999998</v>
      </c>
      <c r="I2910">
        <v>7</v>
      </c>
      <c r="J2910">
        <v>4</v>
      </c>
      <c r="K2910">
        <v>0</v>
      </c>
      <c r="L2910" t="s">
        <v>8737</v>
      </c>
      <c r="M2910" t="s">
        <v>37</v>
      </c>
      <c r="N2910" t="s">
        <v>37</v>
      </c>
    </row>
    <row r="2911" spans="2:14" x14ac:dyDescent="0.35">
      <c r="B2911" t="s">
        <v>8725</v>
      </c>
      <c r="C2911" t="s">
        <v>8752</v>
      </c>
      <c r="D2911">
        <v>1340</v>
      </c>
      <c r="E2911">
        <v>3013</v>
      </c>
      <c r="F2911">
        <v>2</v>
      </c>
      <c r="G2911">
        <v>2</v>
      </c>
      <c r="H2911">
        <v>77.5</v>
      </c>
      <c r="I2911">
        <v>4</v>
      </c>
      <c r="J2911">
        <v>4</v>
      </c>
      <c r="K2911">
        <v>1</v>
      </c>
      <c r="L2911" t="s">
        <v>8737</v>
      </c>
      <c r="M2911" t="s">
        <v>47</v>
      </c>
      <c r="N2911" t="s">
        <v>27</v>
      </c>
    </row>
    <row r="2912" spans="2:14" x14ac:dyDescent="0.35">
      <c r="B2912" t="s">
        <v>8725</v>
      </c>
      <c r="C2912" t="s">
        <v>8752</v>
      </c>
      <c r="D2912">
        <v>1351</v>
      </c>
      <c r="E2912">
        <v>3035</v>
      </c>
      <c r="F2912">
        <v>2</v>
      </c>
      <c r="G2912">
        <v>2</v>
      </c>
      <c r="H2912">
        <v>196</v>
      </c>
      <c r="I2912">
        <v>7</v>
      </c>
      <c r="J2912">
        <v>7</v>
      </c>
      <c r="K2912">
        <v>0</v>
      </c>
      <c r="L2912" t="s">
        <v>8737</v>
      </c>
      <c r="M2912" t="s">
        <v>27</v>
      </c>
      <c r="N2912" t="s">
        <v>27</v>
      </c>
    </row>
    <row r="2913" spans="2:14" x14ac:dyDescent="0.35">
      <c r="B2913" t="s">
        <v>8725</v>
      </c>
      <c r="C2913" t="s">
        <v>8752</v>
      </c>
      <c r="D2913">
        <v>1352</v>
      </c>
      <c r="E2913">
        <v>3225</v>
      </c>
      <c r="F2913">
        <v>0</v>
      </c>
      <c r="G2913">
        <v>0</v>
      </c>
      <c r="H2913">
        <v>756</v>
      </c>
      <c r="I2913">
        <v>5</v>
      </c>
      <c r="J2913">
        <v>5</v>
      </c>
      <c r="K2913">
        <v>0</v>
      </c>
      <c r="L2913" t="s">
        <v>8737</v>
      </c>
      <c r="M2913" t="s">
        <v>47</v>
      </c>
      <c r="N2913" t="s">
        <v>47</v>
      </c>
    </row>
    <row r="2914" spans="2:14" x14ac:dyDescent="0.35">
      <c r="B2914" t="s">
        <v>8725</v>
      </c>
      <c r="C2914" t="s">
        <v>8752</v>
      </c>
      <c r="D2914">
        <v>1354</v>
      </c>
      <c r="E2914">
        <v>3046</v>
      </c>
      <c r="F2914">
        <v>2</v>
      </c>
      <c r="G2914">
        <v>2</v>
      </c>
      <c r="H2914">
        <v>863.69999999999993</v>
      </c>
      <c r="I2914">
        <v>2</v>
      </c>
      <c r="J2914">
        <v>2</v>
      </c>
      <c r="K2914">
        <v>0</v>
      </c>
      <c r="L2914" t="s">
        <v>8737</v>
      </c>
      <c r="M2914" t="s">
        <v>84</v>
      </c>
      <c r="N2914" t="s">
        <v>84</v>
      </c>
    </row>
    <row r="2915" spans="2:14" x14ac:dyDescent="0.35">
      <c r="B2915" t="s">
        <v>8725</v>
      </c>
      <c r="C2915" t="s">
        <v>8752</v>
      </c>
      <c r="D2915">
        <v>1357</v>
      </c>
      <c r="E2915">
        <v>3305</v>
      </c>
      <c r="F2915">
        <v>0</v>
      </c>
      <c r="G2915">
        <v>0</v>
      </c>
      <c r="H2915">
        <v>389.84999999999997</v>
      </c>
      <c r="I2915">
        <v>2</v>
      </c>
      <c r="J2915">
        <v>2</v>
      </c>
      <c r="K2915">
        <v>0</v>
      </c>
      <c r="L2915" t="s">
        <v>8737</v>
      </c>
      <c r="M2915" t="s">
        <v>57</v>
      </c>
      <c r="N2915" t="s">
        <v>57</v>
      </c>
    </row>
    <row r="2916" spans="2:14" x14ac:dyDescent="0.35">
      <c r="B2916" t="s">
        <v>8725</v>
      </c>
      <c r="C2916" t="s">
        <v>8752</v>
      </c>
      <c r="D2916">
        <v>1361</v>
      </c>
      <c r="E2916">
        <v>3222</v>
      </c>
      <c r="F2916">
        <v>0</v>
      </c>
      <c r="G2916">
        <v>0</v>
      </c>
      <c r="H2916">
        <v>224.75</v>
      </c>
      <c r="I2916">
        <v>7</v>
      </c>
      <c r="J2916">
        <v>7</v>
      </c>
      <c r="K2916">
        <v>0</v>
      </c>
      <c r="L2916" t="s">
        <v>8737</v>
      </c>
      <c r="M2916" t="s">
        <v>57</v>
      </c>
      <c r="N2916" t="s">
        <v>57</v>
      </c>
    </row>
    <row r="2917" spans="2:14" x14ac:dyDescent="0.35">
      <c r="B2917" t="s">
        <v>8725</v>
      </c>
      <c r="C2917" t="s">
        <v>8752</v>
      </c>
      <c r="D2917">
        <v>1363</v>
      </c>
      <c r="E2917">
        <v>3209</v>
      </c>
      <c r="F2917">
        <v>1</v>
      </c>
      <c r="G2917">
        <v>1</v>
      </c>
      <c r="H2917">
        <v>39.96</v>
      </c>
      <c r="I2917">
        <v>1</v>
      </c>
      <c r="J2917">
        <v>1</v>
      </c>
      <c r="K2917">
        <v>0</v>
      </c>
      <c r="L2917" t="s">
        <v>8737</v>
      </c>
      <c r="M2917" t="s">
        <v>47</v>
      </c>
      <c r="N2917" t="s">
        <v>47</v>
      </c>
    </row>
    <row r="2918" spans="2:14" x14ac:dyDescent="0.35">
      <c r="B2918" t="s">
        <v>8725</v>
      </c>
      <c r="C2918" t="s">
        <v>8752</v>
      </c>
      <c r="D2918">
        <v>1386</v>
      </c>
      <c r="E2918">
        <v>3315</v>
      </c>
      <c r="F2918">
        <v>0</v>
      </c>
      <c r="G2918">
        <v>0</v>
      </c>
      <c r="H2918">
        <v>105</v>
      </c>
      <c r="I2918">
        <v>4</v>
      </c>
      <c r="J2918">
        <v>4</v>
      </c>
      <c r="K2918">
        <v>0</v>
      </c>
      <c r="L2918" t="s">
        <v>8737</v>
      </c>
      <c r="M2918" t="s">
        <v>137</v>
      </c>
      <c r="N2918" t="s">
        <v>137</v>
      </c>
    </row>
    <row r="2919" spans="2:14" x14ac:dyDescent="0.35">
      <c r="B2919" t="s">
        <v>8725</v>
      </c>
      <c r="C2919" t="s">
        <v>8752</v>
      </c>
      <c r="D2919">
        <v>1389</v>
      </c>
      <c r="E2919">
        <v>3327</v>
      </c>
      <c r="F2919">
        <v>0</v>
      </c>
      <c r="G2919">
        <v>0</v>
      </c>
      <c r="H2919">
        <v>999.95</v>
      </c>
      <c r="I2919">
        <v>5</v>
      </c>
      <c r="J2919">
        <v>1</v>
      </c>
      <c r="K2919">
        <v>0</v>
      </c>
      <c r="L2919" t="s">
        <v>8737</v>
      </c>
      <c r="M2919" t="s">
        <v>27</v>
      </c>
      <c r="N2919" t="s">
        <v>27</v>
      </c>
    </row>
    <row r="2920" spans="2:14" x14ac:dyDescent="0.35">
      <c r="B2920" t="s">
        <v>8725</v>
      </c>
      <c r="C2920" t="s">
        <v>8752</v>
      </c>
      <c r="D2920">
        <v>1392</v>
      </c>
      <c r="E2920">
        <v>3129</v>
      </c>
      <c r="F2920">
        <v>1</v>
      </c>
      <c r="G2920">
        <v>1</v>
      </c>
      <c r="H2920">
        <v>57.98</v>
      </c>
      <c r="I2920">
        <v>7</v>
      </c>
      <c r="J2920">
        <v>7</v>
      </c>
      <c r="K2920">
        <v>0</v>
      </c>
      <c r="L2920" t="s">
        <v>8737</v>
      </c>
      <c r="M2920" t="s">
        <v>84</v>
      </c>
      <c r="N2920" t="s">
        <v>137</v>
      </c>
    </row>
    <row r="2921" spans="2:14" x14ac:dyDescent="0.35">
      <c r="B2921" t="s">
        <v>8725</v>
      </c>
      <c r="C2921" t="s">
        <v>8752</v>
      </c>
      <c r="D2921">
        <v>1394</v>
      </c>
      <c r="E2921">
        <v>3031</v>
      </c>
      <c r="F2921">
        <v>2</v>
      </c>
      <c r="G2921">
        <v>2</v>
      </c>
      <c r="H2921">
        <v>129.94999999999999</v>
      </c>
      <c r="I2921">
        <v>2</v>
      </c>
      <c r="J2921">
        <v>2</v>
      </c>
      <c r="K2921">
        <v>0</v>
      </c>
      <c r="L2921" t="s">
        <v>8737</v>
      </c>
      <c r="M2921" t="s">
        <v>47</v>
      </c>
      <c r="N2921" t="s">
        <v>47</v>
      </c>
    </row>
    <row r="2922" spans="2:14" x14ac:dyDescent="0.35">
      <c r="B2922" t="s">
        <v>8725</v>
      </c>
      <c r="C2922" t="s">
        <v>8752</v>
      </c>
      <c r="D2922">
        <v>1396</v>
      </c>
      <c r="E2922">
        <v>3276</v>
      </c>
      <c r="F2922">
        <v>0</v>
      </c>
      <c r="G2922">
        <v>0</v>
      </c>
      <c r="H2922">
        <v>39</v>
      </c>
      <c r="I2922">
        <v>4</v>
      </c>
      <c r="J2922">
        <v>4</v>
      </c>
      <c r="K2922">
        <v>0</v>
      </c>
      <c r="L2922" t="s">
        <v>8737</v>
      </c>
      <c r="M2922" t="s">
        <v>57</v>
      </c>
      <c r="N2922" t="s">
        <v>57</v>
      </c>
    </row>
    <row r="2923" spans="2:14" x14ac:dyDescent="0.35">
      <c r="B2923" t="s">
        <v>8725</v>
      </c>
      <c r="C2923" t="s">
        <v>8752</v>
      </c>
      <c r="D2923">
        <v>1399</v>
      </c>
      <c r="E2923">
        <v>3272</v>
      </c>
      <c r="F2923">
        <v>0</v>
      </c>
      <c r="G2923">
        <v>0</v>
      </c>
      <c r="H2923">
        <v>1350</v>
      </c>
      <c r="I2923">
        <v>3</v>
      </c>
      <c r="J2923">
        <v>3</v>
      </c>
      <c r="K2923">
        <v>0</v>
      </c>
      <c r="L2923" t="s">
        <v>8737</v>
      </c>
      <c r="M2923" t="s">
        <v>27</v>
      </c>
      <c r="N2923" t="s">
        <v>27</v>
      </c>
    </row>
    <row r="2924" spans="2:14" x14ac:dyDescent="0.35">
      <c r="B2924" t="s">
        <v>8725</v>
      </c>
      <c r="C2924" t="s">
        <v>8752</v>
      </c>
      <c r="D2924">
        <v>1400</v>
      </c>
      <c r="E2924">
        <v>3165</v>
      </c>
      <c r="F2924">
        <v>1</v>
      </c>
      <c r="G2924">
        <v>1</v>
      </c>
      <c r="H2924">
        <v>74.95</v>
      </c>
      <c r="I2924">
        <v>4</v>
      </c>
      <c r="J2924">
        <v>4</v>
      </c>
      <c r="K2924">
        <v>0</v>
      </c>
      <c r="L2924" t="s">
        <v>8737</v>
      </c>
      <c r="M2924" t="s">
        <v>107</v>
      </c>
      <c r="N2924" t="s">
        <v>107</v>
      </c>
    </row>
    <row r="2925" spans="2:14" x14ac:dyDescent="0.35">
      <c r="B2925" t="s">
        <v>8725</v>
      </c>
      <c r="C2925" t="s">
        <v>8752</v>
      </c>
      <c r="D2925">
        <v>1403</v>
      </c>
      <c r="E2925">
        <v>3292</v>
      </c>
      <c r="F2925">
        <v>0</v>
      </c>
      <c r="G2925">
        <v>0</v>
      </c>
      <c r="H2925">
        <v>47.98</v>
      </c>
      <c r="I2925">
        <v>4</v>
      </c>
      <c r="J2925">
        <v>4</v>
      </c>
      <c r="K2925">
        <v>0</v>
      </c>
      <c r="L2925" t="s">
        <v>8737</v>
      </c>
      <c r="M2925" t="s">
        <v>27</v>
      </c>
      <c r="N2925" t="s">
        <v>27</v>
      </c>
    </row>
    <row r="2926" spans="2:14" x14ac:dyDescent="0.35">
      <c r="B2926" t="s">
        <v>8725</v>
      </c>
      <c r="C2926" t="s">
        <v>8752</v>
      </c>
      <c r="D2926">
        <v>1406</v>
      </c>
      <c r="E2926">
        <v>3116</v>
      </c>
      <c r="F2926">
        <v>1</v>
      </c>
      <c r="G2926">
        <v>1</v>
      </c>
      <c r="H2926">
        <v>119.94999999999999</v>
      </c>
      <c r="I2926">
        <v>4</v>
      </c>
      <c r="J2926">
        <v>4</v>
      </c>
      <c r="K2926">
        <v>0</v>
      </c>
      <c r="L2926" t="s">
        <v>8737</v>
      </c>
      <c r="M2926" t="s">
        <v>27</v>
      </c>
      <c r="N2926" t="s">
        <v>27</v>
      </c>
    </row>
    <row r="2927" spans="2:14" x14ac:dyDescent="0.35">
      <c r="B2927" t="s">
        <v>8725</v>
      </c>
      <c r="C2927" t="s">
        <v>8752</v>
      </c>
      <c r="D2927">
        <v>1409</v>
      </c>
      <c r="E2927">
        <v>3227</v>
      </c>
      <c r="F2927">
        <v>0</v>
      </c>
      <c r="G2927">
        <v>0</v>
      </c>
      <c r="H2927">
        <v>359.8</v>
      </c>
      <c r="I2927">
        <v>2</v>
      </c>
      <c r="J2927">
        <v>2</v>
      </c>
      <c r="K2927">
        <v>0</v>
      </c>
      <c r="L2927" t="s">
        <v>8737</v>
      </c>
      <c r="M2927" t="s">
        <v>27</v>
      </c>
      <c r="N2927" t="s">
        <v>27</v>
      </c>
    </row>
    <row r="2928" spans="2:14" x14ac:dyDescent="0.35">
      <c r="B2928" t="s">
        <v>8725</v>
      </c>
      <c r="C2928" t="s">
        <v>8752</v>
      </c>
      <c r="D2928">
        <v>1426</v>
      </c>
      <c r="E2928">
        <v>3300</v>
      </c>
      <c r="F2928">
        <v>0</v>
      </c>
      <c r="G2928">
        <v>0</v>
      </c>
      <c r="H2928">
        <v>101.94</v>
      </c>
      <c r="I2928">
        <v>4</v>
      </c>
      <c r="J2928">
        <v>4</v>
      </c>
      <c r="K2928">
        <v>0</v>
      </c>
      <c r="L2928" t="s">
        <v>8737</v>
      </c>
      <c r="M2928" t="s">
        <v>57</v>
      </c>
      <c r="N2928" t="s">
        <v>57</v>
      </c>
    </row>
    <row r="2929" spans="2:14" x14ac:dyDescent="0.35">
      <c r="B2929" t="s">
        <v>8725</v>
      </c>
      <c r="C2929" t="s">
        <v>8752</v>
      </c>
      <c r="D2929">
        <v>1439</v>
      </c>
      <c r="E2929">
        <v>3333</v>
      </c>
      <c r="F2929">
        <v>0</v>
      </c>
      <c r="G2929">
        <v>0</v>
      </c>
      <c r="H2929">
        <v>98.850000000000009</v>
      </c>
      <c r="I2929">
        <v>7</v>
      </c>
      <c r="J2929">
        <v>7</v>
      </c>
      <c r="K2929">
        <v>0</v>
      </c>
      <c r="L2929" t="s">
        <v>8737</v>
      </c>
      <c r="M2929" t="s">
        <v>27</v>
      </c>
      <c r="N2929" t="s">
        <v>27</v>
      </c>
    </row>
    <row r="2930" spans="2:14" x14ac:dyDescent="0.35">
      <c r="B2930" t="s">
        <v>8725</v>
      </c>
      <c r="C2930" t="s">
        <v>8752</v>
      </c>
      <c r="D2930">
        <v>1442</v>
      </c>
      <c r="E2930">
        <v>3273</v>
      </c>
      <c r="F2930">
        <v>0</v>
      </c>
      <c r="G2930">
        <v>0</v>
      </c>
      <c r="H2930">
        <v>100.5</v>
      </c>
      <c r="I2930">
        <v>4</v>
      </c>
      <c r="J2930">
        <v>4</v>
      </c>
      <c r="K2930">
        <v>0</v>
      </c>
      <c r="L2930" t="s">
        <v>8737</v>
      </c>
      <c r="M2930" t="s">
        <v>47</v>
      </c>
      <c r="N2930" t="s">
        <v>47</v>
      </c>
    </row>
    <row r="2931" spans="2:14" x14ac:dyDescent="0.35">
      <c r="B2931" t="s">
        <v>8725</v>
      </c>
      <c r="C2931" t="s">
        <v>8752</v>
      </c>
      <c r="D2931">
        <v>1446</v>
      </c>
      <c r="E2931">
        <v>2960</v>
      </c>
      <c r="F2931">
        <v>2</v>
      </c>
      <c r="G2931">
        <v>2</v>
      </c>
      <c r="H2931">
        <v>378</v>
      </c>
      <c r="I2931">
        <v>5</v>
      </c>
      <c r="J2931">
        <v>5</v>
      </c>
      <c r="K2931">
        <v>0</v>
      </c>
      <c r="L2931" t="s">
        <v>8737</v>
      </c>
      <c r="M2931" t="s">
        <v>27</v>
      </c>
      <c r="N2931" t="s">
        <v>27</v>
      </c>
    </row>
    <row r="2932" spans="2:14" x14ac:dyDescent="0.35">
      <c r="B2932" t="s">
        <v>8725</v>
      </c>
      <c r="C2932" t="s">
        <v>8752</v>
      </c>
      <c r="D2932">
        <v>1448</v>
      </c>
      <c r="E2932">
        <v>3069</v>
      </c>
      <c r="F2932">
        <v>2</v>
      </c>
      <c r="G2932">
        <v>2</v>
      </c>
      <c r="H2932">
        <v>900</v>
      </c>
      <c r="I2932">
        <v>3</v>
      </c>
      <c r="J2932">
        <v>3</v>
      </c>
      <c r="K2932">
        <v>0</v>
      </c>
      <c r="L2932" t="s">
        <v>8737</v>
      </c>
      <c r="M2932" t="s">
        <v>84</v>
      </c>
      <c r="N2932" t="s">
        <v>84</v>
      </c>
    </row>
    <row r="2933" spans="2:14" x14ac:dyDescent="0.35">
      <c r="B2933" t="s">
        <v>8725</v>
      </c>
      <c r="C2933" t="s">
        <v>8752</v>
      </c>
      <c r="D2933">
        <v>1458</v>
      </c>
      <c r="E2933">
        <v>3019</v>
      </c>
      <c r="F2933">
        <v>2</v>
      </c>
      <c r="G2933">
        <v>2</v>
      </c>
      <c r="H2933">
        <v>176.85000000000002</v>
      </c>
      <c r="I2933">
        <v>2</v>
      </c>
      <c r="J2933">
        <v>2</v>
      </c>
      <c r="K2933">
        <v>0</v>
      </c>
      <c r="L2933" t="s">
        <v>8737</v>
      </c>
      <c r="M2933" t="s">
        <v>107</v>
      </c>
      <c r="N2933" t="s">
        <v>107</v>
      </c>
    </row>
    <row r="2934" spans="2:14" x14ac:dyDescent="0.35">
      <c r="B2934" t="s">
        <v>8725</v>
      </c>
      <c r="C2934" t="s">
        <v>8752</v>
      </c>
      <c r="D2934">
        <v>1461</v>
      </c>
      <c r="E2934">
        <v>3331</v>
      </c>
      <c r="F2934">
        <v>0</v>
      </c>
      <c r="G2934">
        <v>0</v>
      </c>
      <c r="H2934">
        <v>1800</v>
      </c>
      <c r="I2934">
        <v>3</v>
      </c>
      <c r="J2934">
        <v>3</v>
      </c>
      <c r="K2934">
        <v>0</v>
      </c>
      <c r="L2934" t="s">
        <v>8737</v>
      </c>
      <c r="M2934" t="s">
        <v>57</v>
      </c>
      <c r="N2934" t="s">
        <v>57</v>
      </c>
    </row>
    <row r="2935" spans="2:14" x14ac:dyDescent="0.35">
      <c r="B2935" t="s">
        <v>8725</v>
      </c>
      <c r="C2935" t="s">
        <v>8752</v>
      </c>
      <c r="D2935">
        <v>1472</v>
      </c>
      <c r="E2935">
        <v>3232</v>
      </c>
      <c r="F2935">
        <v>0</v>
      </c>
      <c r="G2935">
        <v>0</v>
      </c>
      <c r="H2935">
        <v>62</v>
      </c>
      <c r="I2935">
        <v>4</v>
      </c>
      <c r="J2935">
        <v>4</v>
      </c>
      <c r="K2935">
        <v>0</v>
      </c>
      <c r="L2935" t="s">
        <v>8737</v>
      </c>
      <c r="M2935" t="s">
        <v>107</v>
      </c>
      <c r="N2935" t="s">
        <v>107</v>
      </c>
    </row>
    <row r="2936" spans="2:14" x14ac:dyDescent="0.35">
      <c r="B2936" t="s">
        <v>8725</v>
      </c>
      <c r="C2936" t="s">
        <v>8752</v>
      </c>
      <c r="D2936">
        <v>1474</v>
      </c>
      <c r="E2936">
        <v>3009</v>
      </c>
      <c r="F2936">
        <v>2</v>
      </c>
      <c r="G2936">
        <v>2</v>
      </c>
      <c r="H2936">
        <v>39</v>
      </c>
      <c r="I2936">
        <v>4</v>
      </c>
      <c r="J2936">
        <v>4</v>
      </c>
      <c r="K2936">
        <v>0</v>
      </c>
      <c r="L2936" t="s">
        <v>8737</v>
      </c>
      <c r="M2936" t="s">
        <v>27</v>
      </c>
      <c r="N2936" t="s">
        <v>27</v>
      </c>
    </row>
    <row r="2937" spans="2:14" x14ac:dyDescent="0.35">
      <c r="B2937" t="s">
        <v>8725</v>
      </c>
      <c r="C2937" t="s">
        <v>8752</v>
      </c>
      <c r="D2937">
        <v>1479</v>
      </c>
      <c r="E2937">
        <v>3195</v>
      </c>
      <c r="F2937">
        <v>1</v>
      </c>
      <c r="G2937">
        <v>1</v>
      </c>
      <c r="H2937">
        <v>86.97</v>
      </c>
      <c r="I2937">
        <v>7</v>
      </c>
      <c r="J2937">
        <v>7</v>
      </c>
      <c r="K2937">
        <v>0</v>
      </c>
      <c r="L2937" t="s">
        <v>8737</v>
      </c>
      <c r="M2937" t="s">
        <v>27</v>
      </c>
      <c r="N2937" t="s">
        <v>27</v>
      </c>
    </row>
    <row r="2938" spans="2:14" x14ac:dyDescent="0.35">
      <c r="B2938" t="s">
        <v>8725</v>
      </c>
      <c r="C2938" t="s">
        <v>8752</v>
      </c>
      <c r="D2938">
        <v>1482</v>
      </c>
      <c r="E2938">
        <v>3251</v>
      </c>
      <c r="F2938">
        <v>0</v>
      </c>
      <c r="G2938">
        <v>0</v>
      </c>
      <c r="H2938">
        <v>36</v>
      </c>
      <c r="I2938">
        <v>1</v>
      </c>
      <c r="J2938">
        <v>1</v>
      </c>
      <c r="K2938">
        <v>0</v>
      </c>
      <c r="L2938" t="s">
        <v>8737</v>
      </c>
      <c r="M2938" t="s">
        <v>47</v>
      </c>
      <c r="N2938" t="s">
        <v>47</v>
      </c>
    </row>
    <row r="2939" spans="2:14" x14ac:dyDescent="0.35">
      <c r="B2939" t="s">
        <v>8725</v>
      </c>
      <c r="C2939" t="s">
        <v>8752</v>
      </c>
      <c r="D2939">
        <v>1487</v>
      </c>
      <c r="E2939">
        <v>3250</v>
      </c>
      <c r="F2939">
        <v>0</v>
      </c>
      <c r="G2939">
        <v>0</v>
      </c>
      <c r="H2939">
        <v>449.75</v>
      </c>
      <c r="I2939">
        <v>2</v>
      </c>
      <c r="J2939">
        <v>2</v>
      </c>
      <c r="K2939">
        <v>0</v>
      </c>
      <c r="L2939" t="s">
        <v>8737</v>
      </c>
      <c r="M2939" t="s">
        <v>137</v>
      </c>
      <c r="N2939" t="s">
        <v>137</v>
      </c>
    </row>
    <row r="2940" spans="2:14" x14ac:dyDescent="0.35">
      <c r="B2940" t="s">
        <v>8725</v>
      </c>
      <c r="C2940" t="s">
        <v>8752</v>
      </c>
      <c r="D2940">
        <v>1488</v>
      </c>
      <c r="E2940">
        <v>3198</v>
      </c>
      <c r="F2940">
        <v>1</v>
      </c>
      <c r="G2940">
        <v>1</v>
      </c>
      <c r="H2940">
        <v>449.75</v>
      </c>
      <c r="I2940">
        <v>2</v>
      </c>
      <c r="J2940">
        <v>2</v>
      </c>
      <c r="K2940">
        <v>0</v>
      </c>
      <c r="L2940" t="s">
        <v>8737</v>
      </c>
      <c r="M2940" t="s">
        <v>57</v>
      </c>
      <c r="N2940" t="s">
        <v>57</v>
      </c>
    </row>
    <row r="2941" spans="2:14" x14ac:dyDescent="0.35">
      <c r="B2941" t="s">
        <v>8725</v>
      </c>
      <c r="C2941" t="s">
        <v>8752</v>
      </c>
      <c r="D2941">
        <v>1492</v>
      </c>
      <c r="E2941">
        <v>3274</v>
      </c>
      <c r="F2941">
        <v>0</v>
      </c>
      <c r="G2941">
        <v>0</v>
      </c>
      <c r="H2941">
        <v>57.98</v>
      </c>
      <c r="I2941">
        <v>7</v>
      </c>
      <c r="J2941">
        <v>7</v>
      </c>
      <c r="K2941">
        <v>0</v>
      </c>
      <c r="L2941" t="s">
        <v>8737</v>
      </c>
      <c r="M2941" t="s">
        <v>57</v>
      </c>
      <c r="N2941" t="s">
        <v>57</v>
      </c>
    </row>
    <row r="2942" spans="2:14" x14ac:dyDescent="0.35">
      <c r="B2942" t="s">
        <v>8725</v>
      </c>
      <c r="C2942" t="s">
        <v>8752</v>
      </c>
      <c r="D2942">
        <v>1493</v>
      </c>
      <c r="E2942">
        <v>3080</v>
      </c>
      <c r="F2942">
        <v>1</v>
      </c>
      <c r="G2942">
        <v>1</v>
      </c>
      <c r="H2942">
        <v>162</v>
      </c>
      <c r="I2942">
        <v>2</v>
      </c>
      <c r="J2942">
        <v>2</v>
      </c>
      <c r="K2942">
        <v>0</v>
      </c>
      <c r="L2942" t="s">
        <v>8737</v>
      </c>
      <c r="M2942" t="s">
        <v>47</v>
      </c>
      <c r="N2942" t="s">
        <v>47</v>
      </c>
    </row>
    <row r="2943" spans="2:14" x14ac:dyDescent="0.35">
      <c r="B2943" t="s">
        <v>8725</v>
      </c>
      <c r="C2943" t="s">
        <v>8752</v>
      </c>
      <c r="D2943">
        <v>1505</v>
      </c>
      <c r="E2943">
        <v>3003</v>
      </c>
      <c r="F2943">
        <v>2</v>
      </c>
      <c r="G2943">
        <v>2</v>
      </c>
      <c r="H2943">
        <v>1070</v>
      </c>
      <c r="I2943">
        <v>5</v>
      </c>
      <c r="J2943">
        <v>5</v>
      </c>
      <c r="K2943">
        <v>0</v>
      </c>
      <c r="L2943" t="s">
        <v>8737</v>
      </c>
      <c r="M2943" t="s">
        <v>57</v>
      </c>
      <c r="N2943" t="s">
        <v>57</v>
      </c>
    </row>
    <row r="2944" spans="2:14" x14ac:dyDescent="0.35">
      <c r="B2944" t="s">
        <v>8725</v>
      </c>
      <c r="C2944" t="s">
        <v>8752</v>
      </c>
      <c r="D2944">
        <v>1523</v>
      </c>
      <c r="E2944">
        <v>2965</v>
      </c>
      <c r="F2944">
        <v>2</v>
      </c>
      <c r="G2944">
        <v>2</v>
      </c>
      <c r="H2944">
        <v>59.96</v>
      </c>
      <c r="I2944">
        <v>4</v>
      </c>
      <c r="J2944">
        <v>4</v>
      </c>
      <c r="K2944">
        <v>0</v>
      </c>
      <c r="L2944" t="s">
        <v>8737</v>
      </c>
      <c r="M2944" t="s">
        <v>84</v>
      </c>
      <c r="N2944" t="s">
        <v>84</v>
      </c>
    </row>
    <row r="2945" spans="2:14" x14ac:dyDescent="0.35">
      <c r="B2945" t="s">
        <v>8725</v>
      </c>
      <c r="C2945" t="s">
        <v>8752</v>
      </c>
      <c r="D2945">
        <v>1525</v>
      </c>
      <c r="E2945">
        <v>3283</v>
      </c>
      <c r="F2945">
        <v>0</v>
      </c>
      <c r="G2945">
        <v>0</v>
      </c>
      <c r="H2945">
        <v>149.85000000000002</v>
      </c>
      <c r="I2945">
        <v>7</v>
      </c>
      <c r="J2945">
        <v>7</v>
      </c>
      <c r="K2945">
        <v>0</v>
      </c>
      <c r="L2945" t="s">
        <v>8737</v>
      </c>
      <c r="M2945" t="s">
        <v>27</v>
      </c>
      <c r="N2945" t="s">
        <v>27</v>
      </c>
    </row>
    <row r="2946" spans="2:14" x14ac:dyDescent="0.35">
      <c r="B2946" t="s">
        <v>8725</v>
      </c>
      <c r="C2946" t="s">
        <v>8752</v>
      </c>
      <c r="D2946">
        <v>1529</v>
      </c>
      <c r="E2946">
        <v>3015</v>
      </c>
      <c r="F2946">
        <v>2</v>
      </c>
      <c r="G2946">
        <v>2</v>
      </c>
      <c r="H2946">
        <v>345</v>
      </c>
      <c r="I2946">
        <v>2</v>
      </c>
      <c r="J2946">
        <v>2</v>
      </c>
      <c r="K2946">
        <v>0</v>
      </c>
      <c r="L2946" t="s">
        <v>8737</v>
      </c>
      <c r="M2946" t="s">
        <v>47</v>
      </c>
      <c r="N2946" t="s">
        <v>47</v>
      </c>
    </row>
    <row r="2947" spans="2:14" x14ac:dyDescent="0.35">
      <c r="B2947" t="s">
        <v>8725</v>
      </c>
      <c r="C2947" t="s">
        <v>8752</v>
      </c>
      <c r="D2947">
        <v>1546</v>
      </c>
      <c r="E2947">
        <v>3304</v>
      </c>
      <c r="F2947">
        <v>0</v>
      </c>
      <c r="G2947">
        <v>0</v>
      </c>
      <c r="H2947">
        <v>567</v>
      </c>
      <c r="I2947">
        <v>5</v>
      </c>
      <c r="J2947">
        <v>5</v>
      </c>
      <c r="K2947">
        <v>0</v>
      </c>
      <c r="L2947" t="s">
        <v>8737</v>
      </c>
      <c r="M2947" t="s">
        <v>57</v>
      </c>
      <c r="N2947" t="s">
        <v>57</v>
      </c>
    </row>
    <row r="2948" spans="2:14" x14ac:dyDescent="0.35">
      <c r="B2948" t="s">
        <v>8725</v>
      </c>
      <c r="C2948" t="s">
        <v>8752</v>
      </c>
      <c r="D2948">
        <v>1547</v>
      </c>
      <c r="E2948">
        <v>3236</v>
      </c>
      <c r="F2948">
        <v>0</v>
      </c>
      <c r="G2948">
        <v>0</v>
      </c>
      <c r="H2948">
        <v>78</v>
      </c>
      <c r="I2948">
        <v>4</v>
      </c>
      <c r="J2948">
        <v>4</v>
      </c>
      <c r="K2948">
        <v>0</v>
      </c>
      <c r="L2948" t="s">
        <v>8737</v>
      </c>
      <c r="M2948" t="s">
        <v>84</v>
      </c>
      <c r="N2948" t="s">
        <v>84</v>
      </c>
    </row>
    <row r="2949" spans="2:14" x14ac:dyDescent="0.35">
      <c r="B2949" t="s">
        <v>8725</v>
      </c>
      <c r="C2949" t="s">
        <v>8752</v>
      </c>
      <c r="D2949">
        <v>1553</v>
      </c>
      <c r="E2949">
        <v>3212</v>
      </c>
      <c r="F2949">
        <v>0</v>
      </c>
      <c r="G2949">
        <v>0</v>
      </c>
      <c r="H2949">
        <v>97.5</v>
      </c>
      <c r="I2949">
        <v>4</v>
      </c>
      <c r="J2949">
        <v>4</v>
      </c>
      <c r="K2949">
        <v>0</v>
      </c>
      <c r="L2949" t="s">
        <v>8737</v>
      </c>
      <c r="M2949" t="s">
        <v>27</v>
      </c>
      <c r="N2949" t="s">
        <v>27</v>
      </c>
    </row>
    <row r="2950" spans="2:14" x14ac:dyDescent="0.35">
      <c r="B2950" t="s">
        <v>8725</v>
      </c>
      <c r="C2950" t="s">
        <v>8752</v>
      </c>
      <c r="D2950">
        <v>1557</v>
      </c>
      <c r="E2950">
        <v>2990</v>
      </c>
      <c r="F2950">
        <v>2</v>
      </c>
      <c r="G2950">
        <v>2</v>
      </c>
      <c r="H2950">
        <v>58.5</v>
      </c>
      <c r="I2950">
        <v>4</v>
      </c>
      <c r="J2950">
        <v>4</v>
      </c>
      <c r="K2950">
        <v>0</v>
      </c>
      <c r="L2950" t="s">
        <v>8737</v>
      </c>
      <c r="M2950" t="s">
        <v>27</v>
      </c>
      <c r="N2950" t="s">
        <v>27</v>
      </c>
    </row>
    <row r="2951" spans="2:14" x14ac:dyDescent="0.35">
      <c r="B2951" t="s">
        <v>8725</v>
      </c>
      <c r="C2951" t="s">
        <v>8752</v>
      </c>
      <c r="D2951">
        <v>1565</v>
      </c>
      <c r="E2951">
        <v>2985</v>
      </c>
      <c r="F2951">
        <v>2</v>
      </c>
      <c r="G2951">
        <v>2</v>
      </c>
      <c r="H2951">
        <v>980</v>
      </c>
      <c r="I2951">
        <v>5</v>
      </c>
      <c r="J2951">
        <v>5</v>
      </c>
      <c r="K2951">
        <v>0</v>
      </c>
      <c r="L2951" t="s">
        <v>8737</v>
      </c>
      <c r="M2951" t="s">
        <v>27</v>
      </c>
      <c r="N2951" t="s">
        <v>27</v>
      </c>
    </row>
    <row r="2952" spans="2:14" x14ac:dyDescent="0.35">
      <c r="B2952" t="s">
        <v>8725</v>
      </c>
      <c r="C2952" t="s">
        <v>8752</v>
      </c>
      <c r="D2952">
        <v>1566</v>
      </c>
      <c r="E2952">
        <v>3313</v>
      </c>
      <c r="F2952">
        <v>0</v>
      </c>
      <c r="G2952">
        <v>0</v>
      </c>
      <c r="H2952">
        <v>267</v>
      </c>
      <c r="I2952">
        <v>2</v>
      </c>
      <c r="J2952">
        <v>2</v>
      </c>
      <c r="K2952">
        <v>0</v>
      </c>
      <c r="L2952" t="s">
        <v>8737</v>
      </c>
      <c r="M2952" t="s">
        <v>84</v>
      </c>
      <c r="N2952" t="s">
        <v>84</v>
      </c>
    </row>
    <row r="2953" spans="2:14" x14ac:dyDescent="0.35">
      <c r="B2953" t="s">
        <v>8725</v>
      </c>
      <c r="C2953" t="s">
        <v>8752</v>
      </c>
      <c r="D2953">
        <v>1568</v>
      </c>
      <c r="E2953">
        <v>3196</v>
      </c>
      <c r="F2953">
        <v>2</v>
      </c>
      <c r="G2953">
        <v>1</v>
      </c>
      <c r="H2953">
        <v>399.7</v>
      </c>
      <c r="I2953">
        <v>7</v>
      </c>
      <c r="J2953">
        <v>7</v>
      </c>
      <c r="K2953">
        <v>0</v>
      </c>
      <c r="L2953" t="s">
        <v>8737</v>
      </c>
      <c r="M2953" t="s">
        <v>57</v>
      </c>
      <c r="N2953" t="s">
        <v>57</v>
      </c>
    </row>
    <row r="2954" spans="2:14" x14ac:dyDescent="0.35">
      <c r="B2954" t="s">
        <v>8725</v>
      </c>
      <c r="C2954" t="s">
        <v>8752</v>
      </c>
      <c r="D2954">
        <v>1582</v>
      </c>
      <c r="E2954">
        <v>2992</v>
      </c>
      <c r="F2954">
        <v>2</v>
      </c>
      <c r="G2954">
        <v>2</v>
      </c>
      <c r="H2954">
        <v>131.88</v>
      </c>
      <c r="I2954">
        <v>1</v>
      </c>
      <c r="J2954">
        <v>1</v>
      </c>
      <c r="K2954">
        <v>1</v>
      </c>
      <c r="L2954" t="s">
        <v>8737</v>
      </c>
      <c r="M2954" t="s">
        <v>47</v>
      </c>
      <c r="N2954" t="s">
        <v>47</v>
      </c>
    </row>
    <row r="2955" spans="2:14" x14ac:dyDescent="0.35">
      <c r="B2955" t="s">
        <v>8725</v>
      </c>
      <c r="C2955" t="s">
        <v>8752</v>
      </c>
      <c r="D2955">
        <v>1585</v>
      </c>
      <c r="E2955">
        <v>2994</v>
      </c>
      <c r="F2955">
        <v>2</v>
      </c>
      <c r="G2955">
        <v>2</v>
      </c>
      <c r="H2955">
        <v>35.97</v>
      </c>
      <c r="I2955">
        <v>1</v>
      </c>
      <c r="J2955">
        <v>1</v>
      </c>
      <c r="K2955">
        <v>0</v>
      </c>
      <c r="L2955" t="s">
        <v>8737</v>
      </c>
      <c r="M2955" t="s">
        <v>137</v>
      </c>
      <c r="N2955" t="s">
        <v>137</v>
      </c>
    </row>
    <row r="2956" spans="2:14" x14ac:dyDescent="0.35">
      <c r="B2956" t="s">
        <v>8725</v>
      </c>
      <c r="C2956" t="s">
        <v>8752</v>
      </c>
      <c r="D2956">
        <v>1591</v>
      </c>
      <c r="E2956">
        <v>3115</v>
      </c>
      <c r="F2956">
        <v>1</v>
      </c>
      <c r="G2956">
        <v>1</v>
      </c>
      <c r="H2956">
        <v>450</v>
      </c>
      <c r="I2956">
        <v>5</v>
      </c>
      <c r="J2956">
        <v>5</v>
      </c>
      <c r="K2956">
        <v>0</v>
      </c>
      <c r="L2956" t="s">
        <v>8737</v>
      </c>
      <c r="M2956" t="s">
        <v>137</v>
      </c>
      <c r="N2956" t="s">
        <v>137</v>
      </c>
    </row>
    <row r="2957" spans="2:14" x14ac:dyDescent="0.35">
      <c r="B2957" t="s">
        <v>8725</v>
      </c>
      <c r="C2957" t="s">
        <v>8752</v>
      </c>
      <c r="D2957">
        <v>1598</v>
      </c>
      <c r="E2957">
        <v>3079</v>
      </c>
      <c r="F2957">
        <v>1</v>
      </c>
      <c r="G2957">
        <v>1</v>
      </c>
      <c r="H2957">
        <v>69.98</v>
      </c>
      <c r="I2957">
        <v>7</v>
      </c>
      <c r="J2957">
        <v>7</v>
      </c>
      <c r="K2957">
        <v>0</v>
      </c>
      <c r="L2957" t="s">
        <v>8737</v>
      </c>
      <c r="M2957" t="s">
        <v>84</v>
      </c>
      <c r="N2957" t="s">
        <v>84</v>
      </c>
    </row>
    <row r="2958" spans="2:14" x14ac:dyDescent="0.35">
      <c r="B2958" t="s">
        <v>8725</v>
      </c>
      <c r="C2958" t="s">
        <v>8752</v>
      </c>
      <c r="D2958">
        <v>1603</v>
      </c>
      <c r="E2958">
        <v>3104</v>
      </c>
      <c r="F2958">
        <v>1</v>
      </c>
      <c r="G2958">
        <v>1</v>
      </c>
      <c r="H2958">
        <v>85.98</v>
      </c>
      <c r="I2958">
        <v>7</v>
      </c>
      <c r="J2958">
        <v>7</v>
      </c>
      <c r="K2958">
        <v>0</v>
      </c>
      <c r="L2958" t="s">
        <v>8737</v>
      </c>
      <c r="M2958" t="s">
        <v>47</v>
      </c>
      <c r="N2958" t="s">
        <v>47</v>
      </c>
    </row>
    <row r="2959" spans="2:14" x14ac:dyDescent="0.35">
      <c r="B2959" t="s">
        <v>8725</v>
      </c>
      <c r="C2959" t="s">
        <v>8752</v>
      </c>
      <c r="D2959">
        <v>1607</v>
      </c>
      <c r="E2959">
        <v>3052</v>
      </c>
      <c r="F2959">
        <v>2</v>
      </c>
      <c r="G2959">
        <v>2</v>
      </c>
      <c r="H2959">
        <v>567</v>
      </c>
      <c r="I2959">
        <v>5</v>
      </c>
      <c r="J2959">
        <v>5</v>
      </c>
      <c r="K2959">
        <v>0</v>
      </c>
      <c r="L2959" t="s">
        <v>8737</v>
      </c>
      <c r="M2959" t="s">
        <v>47</v>
      </c>
      <c r="N2959" t="s">
        <v>47</v>
      </c>
    </row>
    <row r="2960" spans="2:14" x14ac:dyDescent="0.35">
      <c r="B2960" t="s">
        <v>8725</v>
      </c>
      <c r="C2960" t="s">
        <v>8752</v>
      </c>
      <c r="D2960">
        <v>1623</v>
      </c>
      <c r="E2960">
        <v>2966</v>
      </c>
      <c r="F2960">
        <v>2</v>
      </c>
      <c r="G2960">
        <v>2</v>
      </c>
      <c r="H2960">
        <v>50.25</v>
      </c>
      <c r="I2960">
        <v>4</v>
      </c>
      <c r="J2960">
        <v>4</v>
      </c>
      <c r="K2960">
        <v>0</v>
      </c>
      <c r="L2960" t="s">
        <v>8737</v>
      </c>
      <c r="M2960" t="s">
        <v>84</v>
      </c>
      <c r="N2960" t="s">
        <v>84</v>
      </c>
    </row>
    <row r="2961" spans="2:14" x14ac:dyDescent="0.35">
      <c r="B2961" t="s">
        <v>8725</v>
      </c>
      <c r="C2961" t="s">
        <v>8752</v>
      </c>
      <c r="D2961">
        <v>1624</v>
      </c>
      <c r="E2961">
        <v>3281</v>
      </c>
      <c r="F2961">
        <v>0</v>
      </c>
      <c r="G2961">
        <v>0</v>
      </c>
      <c r="H2961">
        <v>59.96</v>
      </c>
      <c r="I2961">
        <v>4</v>
      </c>
      <c r="J2961">
        <v>4</v>
      </c>
      <c r="K2961">
        <v>0</v>
      </c>
      <c r="L2961" t="s">
        <v>8737</v>
      </c>
      <c r="M2961" t="s">
        <v>27</v>
      </c>
      <c r="N2961" t="s">
        <v>27</v>
      </c>
    </row>
    <row r="2962" spans="2:14" x14ac:dyDescent="0.35">
      <c r="B2962" t="s">
        <v>8725</v>
      </c>
      <c r="C2962" t="s">
        <v>8752</v>
      </c>
      <c r="D2962">
        <v>1625</v>
      </c>
      <c r="E2962">
        <v>3294</v>
      </c>
      <c r="F2962">
        <v>0</v>
      </c>
      <c r="G2962">
        <v>0</v>
      </c>
      <c r="H2962">
        <v>501</v>
      </c>
      <c r="I2962">
        <v>2</v>
      </c>
      <c r="J2962">
        <v>2</v>
      </c>
      <c r="K2962">
        <v>0</v>
      </c>
      <c r="L2962" t="s">
        <v>8737</v>
      </c>
      <c r="M2962" t="s">
        <v>27</v>
      </c>
      <c r="N2962" t="s">
        <v>27</v>
      </c>
    </row>
    <row r="2963" spans="2:14" x14ac:dyDescent="0.35">
      <c r="B2963" t="s">
        <v>8725</v>
      </c>
      <c r="C2963" t="s">
        <v>8752</v>
      </c>
      <c r="D2963">
        <v>1644</v>
      </c>
      <c r="E2963">
        <v>3269</v>
      </c>
      <c r="F2963">
        <v>0</v>
      </c>
      <c r="G2963">
        <v>0</v>
      </c>
      <c r="H2963">
        <v>428</v>
      </c>
      <c r="I2963">
        <v>5</v>
      </c>
      <c r="J2963">
        <v>5</v>
      </c>
      <c r="K2963">
        <v>0</v>
      </c>
      <c r="L2963" t="s">
        <v>8737</v>
      </c>
      <c r="M2963" t="s">
        <v>57</v>
      </c>
      <c r="N2963" t="s">
        <v>57</v>
      </c>
    </row>
    <row r="2964" spans="2:14" x14ac:dyDescent="0.35">
      <c r="B2964" t="s">
        <v>8725</v>
      </c>
      <c r="C2964" t="s">
        <v>8752</v>
      </c>
      <c r="D2964">
        <v>1656</v>
      </c>
      <c r="E2964">
        <v>3088</v>
      </c>
      <c r="F2964">
        <v>1</v>
      </c>
      <c r="G2964">
        <v>1</v>
      </c>
      <c r="H2964">
        <v>238</v>
      </c>
      <c r="I2964">
        <v>2</v>
      </c>
      <c r="J2964">
        <v>2</v>
      </c>
      <c r="K2964">
        <v>0</v>
      </c>
      <c r="L2964" t="s">
        <v>8737</v>
      </c>
      <c r="M2964" t="s">
        <v>84</v>
      </c>
      <c r="N2964" t="s">
        <v>84</v>
      </c>
    </row>
    <row r="2965" spans="2:14" x14ac:dyDescent="0.35">
      <c r="B2965" t="s">
        <v>8725</v>
      </c>
      <c r="C2965" t="s">
        <v>8752</v>
      </c>
      <c r="D2965">
        <v>1660</v>
      </c>
      <c r="E2965">
        <v>3186</v>
      </c>
      <c r="F2965">
        <v>1</v>
      </c>
      <c r="G2965">
        <v>1</v>
      </c>
      <c r="H2965">
        <v>86.97</v>
      </c>
      <c r="I2965">
        <v>7</v>
      </c>
      <c r="J2965">
        <v>7</v>
      </c>
      <c r="K2965">
        <v>0</v>
      </c>
      <c r="L2965" t="s">
        <v>8737</v>
      </c>
      <c r="M2965" t="s">
        <v>57</v>
      </c>
      <c r="N2965" t="s">
        <v>57</v>
      </c>
    </row>
    <row r="2966" spans="2:14" x14ac:dyDescent="0.35">
      <c r="B2966" t="s">
        <v>8725</v>
      </c>
      <c r="C2966" t="s">
        <v>8752</v>
      </c>
      <c r="D2966">
        <v>1664</v>
      </c>
      <c r="E2966">
        <v>3316</v>
      </c>
      <c r="F2966">
        <v>0</v>
      </c>
      <c r="G2966">
        <v>0</v>
      </c>
      <c r="H2966">
        <v>19.5</v>
      </c>
      <c r="I2966">
        <v>4</v>
      </c>
      <c r="J2966">
        <v>4</v>
      </c>
      <c r="K2966">
        <v>0</v>
      </c>
      <c r="L2966" t="s">
        <v>8737</v>
      </c>
      <c r="M2966" t="s">
        <v>47</v>
      </c>
      <c r="N2966" t="s">
        <v>47</v>
      </c>
    </row>
    <row r="2967" spans="2:14" x14ac:dyDescent="0.35">
      <c r="B2967" t="s">
        <v>8725</v>
      </c>
      <c r="C2967" t="s">
        <v>8752</v>
      </c>
      <c r="D2967">
        <v>1675</v>
      </c>
      <c r="E2967">
        <v>3184</v>
      </c>
      <c r="F2967">
        <v>1</v>
      </c>
      <c r="G2967">
        <v>1</v>
      </c>
      <c r="H2967">
        <v>115.96</v>
      </c>
      <c r="I2967">
        <v>7</v>
      </c>
      <c r="J2967">
        <v>7</v>
      </c>
      <c r="K2967">
        <v>0</v>
      </c>
      <c r="L2967" t="s">
        <v>8737</v>
      </c>
      <c r="M2967" t="s">
        <v>27</v>
      </c>
      <c r="N2967" t="s">
        <v>27</v>
      </c>
    </row>
    <row r="2968" spans="2:14" x14ac:dyDescent="0.35">
      <c r="B2968" t="s">
        <v>8725</v>
      </c>
      <c r="C2968" t="s">
        <v>8752</v>
      </c>
      <c r="D2968">
        <v>1679</v>
      </c>
      <c r="E2968">
        <v>3238</v>
      </c>
      <c r="F2968">
        <v>0</v>
      </c>
      <c r="G2968">
        <v>0</v>
      </c>
      <c r="H2968">
        <v>1596</v>
      </c>
      <c r="I2968">
        <v>3</v>
      </c>
      <c r="J2968">
        <v>3</v>
      </c>
      <c r="K2968">
        <v>0</v>
      </c>
      <c r="L2968" t="s">
        <v>8737</v>
      </c>
      <c r="M2968" t="s">
        <v>47</v>
      </c>
      <c r="N2968" t="s">
        <v>47</v>
      </c>
    </row>
    <row r="2969" spans="2:14" x14ac:dyDescent="0.35">
      <c r="B2969" t="s">
        <v>8725</v>
      </c>
      <c r="C2969" t="s">
        <v>8752</v>
      </c>
      <c r="D2969">
        <v>1699</v>
      </c>
      <c r="E2969">
        <v>2995</v>
      </c>
      <c r="F2969">
        <v>2</v>
      </c>
      <c r="G2969">
        <v>2</v>
      </c>
      <c r="H2969">
        <v>124.75</v>
      </c>
      <c r="I2969">
        <v>4</v>
      </c>
      <c r="J2969">
        <v>4</v>
      </c>
      <c r="K2969">
        <v>0</v>
      </c>
      <c r="L2969" t="s">
        <v>8737</v>
      </c>
      <c r="M2969" t="s">
        <v>107</v>
      </c>
      <c r="N2969" t="s">
        <v>107</v>
      </c>
    </row>
    <row r="2970" spans="2:14" x14ac:dyDescent="0.35">
      <c r="B2970" t="s">
        <v>8725</v>
      </c>
      <c r="C2970" t="s">
        <v>8752</v>
      </c>
      <c r="D2970">
        <v>1702</v>
      </c>
      <c r="E2970">
        <v>3180</v>
      </c>
      <c r="F2970">
        <v>1</v>
      </c>
      <c r="G2970">
        <v>1</v>
      </c>
      <c r="H2970">
        <v>2196</v>
      </c>
      <c r="I2970">
        <v>6</v>
      </c>
      <c r="J2970">
        <v>6</v>
      </c>
      <c r="K2970">
        <v>0</v>
      </c>
      <c r="L2970" t="s">
        <v>8737</v>
      </c>
      <c r="M2970" t="s">
        <v>27</v>
      </c>
      <c r="N2970" t="s">
        <v>27</v>
      </c>
    </row>
    <row r="2971" spans="2:14" x14ac:dyDescent="0.35">
      <c r="B2971" t="s">
        <v>8725</v>
      </c>
      <c r="C2971" t="s">
        <v>8752</v>
      </c>
      <c r="D2971">
        <v>1705</v>
      </c>
      <c r="E2971">
        <v>3027</v>
      </c>
      <c r="F2971">
        <v>2</v>
      </c>
      <c r="G2971">
        <v>2</v>
      </c>
      <c r="H2971">
        <v>176.85000000000002</v>
      </c>
      <c r="I2971">
        <v>2</v>
      </c>
      <c r="J2971">
        <v>2</v>
      </c>
      <c r="K2971">
        <v>0</v>
      </c>
      <c r="L2971" t="s">
        <v>8737</v>
      </c>
      <c r="M2971" t="s">
        <v>37</v>
      </c>
      <c r="N2971" t="s">
        <v>37</v>
      </c>
    </row>
    <row r="2972" spans="2:14" x14ac:dyDescent="0.35">
      <c r="B2972" t="s">
        <v>8725</v>
      </c>
      <c r="C2972" t="s">
        <v>8752</v>
      </c>
      <c r="D2972">
        <v>1714</v>
      </c>
      <c r="E2972">
        <v>3064</v>
      </c>
      <c r="F2972">
        <v>2</v>
      </c>
      <c r="G2972">
        <v>2</v>
      </c>
      <c r="H2972">
        <v>500</v>
      </c>
      <c r="I2972">
        <v>3</v>
      </c>
      <c r="J2972">
        <v>3</v>
      </c>
      <c r="K2972">
        <v>0</v>
      </c>
      <c r="L2972" t="s">
        <v>8737</v>
      </c>
      <c r="M2972" t="s">
        <v>57</v>
      </c>
      <c r="N2972" t="s">
        <v>57</v>
      </c>
    </row>
    <row r="2973" spans="2:14" x14ac:dyDescent="0.35">
      <c r="B2973" t="s">
        <v>8725</v>
      </c>
      <c r="C2973" t="s">
        <v>8752</v>
      </c>
      <c r="D2973">
        <v>1740</v>
      </c>
      <c r="E2973">
        <v>3063</v>
      </c>
      <c r="F2973">
        <v>2</v>
      </c>
      <c r="G2973">
        <v>2</v>
      </c>
      <c r="H2973">
        <v>60</v>
      </c>
      <c r="I2973">
        <v>1</v>
      </c>
      <c r="J2973">
        <v>1</v>
      </c>
      <c r="K2973">
        <v>0</v>
      </c>
      <c r="L2973" t="s">
        <v>8737</v>
      </c>
      <c r="M2973" t="s">
        <v>107</v>
      </c>
      <c r="N2973" t="s">
        <v>107</v>
      </c>
    </row>
    <row r="2974" spans="2:14" x14ac:dyDescent="0.35">
      <c r="B2974" t="s">
        <v>8725</v>
      </c>
      <c r="C2974" t="s">
        <v>8752</v>
      </c>
      <c r="D2974">
        <v>1743</v>
      </c>
      <c r="E2974">
        <v>3202</v>
      </c>
      <c r="F2974">
        <v>1</v>
      </c>
      <c r="G2974">
        <v>1</v>
      </c>
      <c r="H2974">
        <v>245</v>
      </c>
      <c r="I2974">
        <v>7</v>
      </c>
      <c r="J2974">
        <v>7</v>
      </c>
      <c r="K2974">
        <v>0</v>
      </c>
      <c r="L2974" t="s">
        <v>8737</v>
      </c>
      <c r="M2974" t="s">
        <v>137</v>
      </c>
      <c r="N2974" t="s">
        <v>137</v>
      </c>
    </row>
    <row r="2975" spans="2:14" x14ac:dyDescent="0.35">
      <c r="B2975" t="s">
        <v>8725</v>
      </c>
      <c r="C2975" t="s">
        <v>8752</v>
      </c>
      <c r="D2975">
        <v>1747</v>
      </c>
      <c r="E2975">
        <v>3192</v>
      </c>
      <c r="F2975">
        <v>1</v>
      </c>
      <c r="G2975">
        <v>1</v>
      </c>
      <c r="H2975">
        <v>567</v>
      </c>
      <c r="I2975">
        <v>5</v>
      </c>
      <c r="J2975">
        <v>5</v>
      </c>
      <c r="K2975">
        <v>0</v>
      </c>
      <c r="L2975" t="s">
        <v>8737</v>
      </c>
      <c r="M2975" t="s">
        <v>47</v>
      </c>
      <c r="N2975" t="s">
        <v>47</v>
      </c>
    </row>
    <row r="2976" spans="2:14" x14ac:dyDescent="0.35">
      <c r="B2976" t="s">
        <v>8725</v>
      </c>
      <c r="C2976" t="s">
        <v>8752</v>
      </c>
      <c r="D2976">
        <v>1748</v>
      </c>
      <c r="E2976">
        <v>3173</v>
      </c>
      <c r="F2976">
        <v>1</v>
      </c>
      <c r="G2976">
        <v>1</v>
      </c>
      <c r="H2976">
        <v>1798</v>
      </c>
      <c r="I2976">
        <v>6</v>
      </c>
      <c r="J2976">
        <v>6</v>
      </c>
      <c r="K2976">
        <v>0</v>
      </c>
      <c r="L2976" t="s">
        <v>8737</v>
      </c>
      <c r="M2976" t="s">
        <v>84</v>
      </c>
      <c r="N2976" t="s">
        <v>84</v>
      </c>
    </row>
    <row r="2977" spans="2:14" x14ac:dyDescent="0.35">
      <c r="B2977" t="s">
        <v>8725</v>
      </c>
      <c r="C2977" t="s">
        <v>8752</v>
      </c>
      <c r="D2977">
        <v>1762</v>
      </c>
      <c r="E2977">
        <v>3126</v>
      </c>
      <c r="F2977">
        <v>1</v>
      </c>
      <c r="G2977">
        <v>1</v>
      </c>
      <c r="H2977">
        <v>1975</v>
      </c>
      <c r="I2977">
        <v>3</v>
      </c>
      <c r="J2977">
        <v>3</v>
      </c>
      <c r="K2977">
        <v>0</v>
      </c>
      <c r="L2977" t="s">
        <v>8737</v>
      </c>
      <c r="M2977" t="s">
        <v>37</v>
      </c>
      <c r="N2977" t="s">
        <v>37</v>
      </c>
    </row>
    <row r="2978" spans="2:14" x14ac:dyDescent="0.35">
      <c r="B2978" t="s">
        <v>8725</v>
      </c>
      <c r="C2978" t="s">
        <v>8752</v>
      </c>
      <c r="D2978">
        <v>1765</v>
      </c>
      <c r="E2978">
        <v>3136</v>
      </c>
      <c r="F2978">
        <v>1</v>
      </c>
      <c r="G2978">
        <v>1</v>
      </c>
      <c r="H2978">
        <v>39</v>
      </c>
      <c r="I2978">
        <v>4</v>
      </c>
      <c r="J2978">
        <v>4</v>
      </c>
      <c r="K2978">
        <v>0</v>
      </c>
      <c r="L2978" t="s">
        <v>8737</v>
      </c>
      <c r="M2978" t="s">
        <v>107</v>
      </c>
      <c r="N2978" t="s">
        <v>107</v>
      </c>
    </row>
    <row r="2979" spans="2:14" x14ac:dyDescent="0.35">
      <c r="B2979" t="s">
        <v>8725</v>
      </c>
      <c r="C2979" t="s">
        <v>8752</v>
      </c>
      <c r="D2979">
        <v>1767</v>
      </c>
      <c r="E2979">
        <v>3211</v>
      </c>
      <c r="F2979">
        <v>0</v>
      </c>
      <c r="G2979">
        <v>0</v>
      </c>
      <c r="H2979">
        <v>1365</v>
      </c>
      <c r="I2979">
        <v>3</v>
      </c>
      <c r="J2979">
        <v>3</v>
      </c>
      <c r="K2979">
        <v>0</v>
      </c>
      <c r="L2979" t="s">
        <v>8737</v>
      </c>
      <c r="M2979" t="s">
        <v>27</v>
      </c>
      <c r="N2979" t="s">
        <v>27</v>
      </c>
    </row>
    <row r="2980" spans="2:14" x14ac:dyDescent="0.35">
      <c r="B2980" t="s">
        <v>8725</v>
      </c>
      <c r="C2980" t="s">
        <v>8752</v>
      </c>
      <c r="D2980">
        <v>1796</v>
      </c>
      <c r="E2980">
        <v>3117</v>
      </c>
      <c r="F2980">
        <v>1</v>
      </c>
      <c r="G2980">
        <v>1</v>
      </c>
      <c r="H2980">
        <v>899</v>
      </c>
      <c r="I2980">
        <v>6</v>
      </c>
      <c r="J2980">
        <v>6</v>
      </c>
      <c r="K2980">
        <v>0</v>
      </c>
      <c r="L2980" t="s">
        <v>8737</v>
      </c>
      <c r="M2980" t="s">
        <v>107</v>
      </c>
      <c r="N2980" t="s">
        <v>107</v>
      </c>
    </row>
    <row r="2981" spans="2:14" x14ac:dyDescent="0.35">
      <c r="B2981" t="s">
        <v>8725</v>
      </c>
      <c r="C2981" t="s">
        <v>8752</v>
      </c>
      <c r="D2981">
        <v>1801</v>
      </c>
      <c r="E2981">
        <v>3102</v>
      </c>
      <c r="F2981">
        <v>1</v>
      </c>
      <c r="G2981">
        <v>1</v>
      </c>
      <c r="H2981">
        <v>199.8</v>
      </c>
      <c r="I2981">
        <v>7</v>
      </c>
      <c r="J2981">
        <v>7</v>
      </c>
      <c r="K2981">
        <v>0</v>
      </c>
      <c r="L2981" t="s">
        <v>8737</v>
      </c>
      <c r="M2981" t="s">
        <v>37</v>
      </c>
      <c r="N2981" t="s">
        <v>37</v>
      </c>
    </row>
    <row r="2982" spans="2:14" x14ac:dyDescent="0.35">
      <c r="B2982" t="s">
        <v>8725</v>
      </c>
      <c r="C2982" t="s">
        <v>8752</v>
      </c>
      <c r="D2982">
        <v>1804</v>
      </c>
      <c r="E2982">
        <v>3049</v>
      </c>
      <c r="F2982">
        <v>2</v>
      </c>
      <c r="G2982">
        <v>2</v>
      </c>
      <c r="H2982">
        <v>50.25</v>
      </c>
      <c r="I2982">
        <v>4</v>
      </c>
      <c r="J2982">
        <v>4</v>
      </c>
      <c r="K2982">
        <v>0</v>
      </c>
      <c r="L2982" t="s">
        <v>8737</v>
      </c>
      <c r="M2982" t="s">
        <v>47</v>
      </c>
      <c r="N2982" t="s">
        <v>47</v>
      </c>
    </row>
    <row r="2983" spans="2:14" x14ac:dyDescent="0.35">
      <c r="B2983" t="s">
        <v>8725</v>
      </c>
      <c r="C2983" t="s">
        <v>8752</v>
      </c>
      <c r="D2983">
        <v>1808</v>
      </c>
      <c r="E2983">
        <v>3159</v>
      </c>
      <c r="F2983">
        <v>1</v>
      </c>
      <c r="G2983">
        <v>1</v>
      </c>
      <c r="H2983">
        <v>790</v>
      </c>
      <c r="I2983">
        <v>3</v>
      </c>
      <c r="J2983">
        <v>3</v>
      </c>
      <c r="K2983">
        <v>0</v>
      </c>
      <c r="L2983" t="s">
        <v>8737</v>
      </c>
      <c r="M2983" t="s">
        <v>27</v>
      </c>
      <c r="N2983" t="s">
        <v>27</v>
      </c>
    </row>
    <row r="2984" spans="2:14" x14ac:dyDescent="0.35">
      <c r="B2984" t="s">
        <v>8725</v>
      </c>
      <c r="C2984" t="s">
        <v>8752</v>
      </c>
      <c r="D2984">
        <v>1813</v>
      </c>
      <c r="E2984">
        <v>3151</v>
      </c>
      <c r="F2984">
        <v>1</v>
      </c>
      <c r="G2984">
        <v>1</v>
      </c>
      <c r="H2984">
        <v>1500</v>
      </c>
      <c r="I2984">
        <v>3</v>
      </c>
      <c r="J2984">
        <v>3</v>
      </c>
      <c r="K2984">
        <v>0</v>
      </c>
      <c r="L2984" t="s">
        <v>8737</v>
      </c>
      <c r="M2984" t="s">
        <v>107</v>
      </c>
      <c r="N2984" t="s">
        <v>107</v>
      </c>
    </row>
    <row r="2985" spans="2:14" x14ac:dyDescent="0.35">
      <c r="B2985" t="s">
        <v>8725</v>
      </c>
      <c r="C2985" t="s">
        <v>8752</v>
      </c>
      <c r="D2985">
        <v>1815</v>
      </c>
      <c r="E2985">
        <v>3289</v>
      </c>
      <c r="F2985">
        <v>0</v>
      </c>
      <c r="G2985">
        <v>0</v>
      </c>
      <c r="H2985">
        <v>42.99</v>
      </c>
      <c r="I2985">
        <v>7</v>
      </c>
      <c r="J2985">
        <v>7</v>
      </c>
      <c r="K2985">
        <v>0</v>
      </c>
      <c r="L2985" t="s">
        <v>8737</v>
      </c>
      <c r="M2985" t="s">
        <v>107</v>
      </c>
      <c r="N2985" t="s">
        <v>107</v>
      </c>
    </row>
    <row r="2986" spans="2:14" x14ac:dyDescent="0.35">
      <c r="B2986" t="s">
        <v>8725</v>
      </c>
      <c r="C2986" t="s">
        <v>8752</v>
      </c>
      <c r="D2986">
        <v>1816</v>
      </c>
      <c r="E2986">
        <v>3099</v>
      </c>
      <c r="F2986">
        <v>1</v>
      </c>
      <c r="G2986">
        <v>1</v>
      </c>
      <c r="H2986">
        <v>60</v>
      </c>
      <c r="I2986">
        <v>1</v>
      </c>
      <c r="J2986">
        <v>1</v>
      </c>
      <c r="K2986">
        <v>0</v>
      </c>
      <c r="L2986" t="s">
        <v>8737</v>
      </c>
      <c r="M2986" t="s">
        <v>47</v>
      </c>
      <c r="N2986" t="s">
        <v>47</v>
      </c>
    </row>
    <row r="2987" spans="2:14" x14ac:dyDescent="0.35">
      <c r="B2987" t="s">
        <v>8725</v>
      </c>
      <c r="C2987" t="s">
        <v>8752</v>
      </c>
      <c r="D2987">
        <v>1819</v>
      </c>
      <c r="E2987">
        <v>3028</v>
      </c>
      <c r="F2987">
        <v>2</v>
      </c>
      <c r="G2987">
        <v>2</v>
      </c>
      <c r="H2987">
        <v>147.96</v>
      </c>
      <c r="I2987">
        <v>7</v>
      </c>
      <c r="J2987">
        <v>7</v>
      </c>
      <c r="K2987">
        <v>0</v>
      </c>
      <c r="L2987" t="s">
        <v>8737</v>
      </c>
      <c r="M2987" t="s">
        <v>137</v>
      </c>
      <c r="N2987" t="s">
        <v>137</v>
      </c>
    </row>
    <row r="2988" spans="2:14" x14ac:dyDescent="0.35">
      <c r="B2988" t="s">
        <v>8725</v>
      </c>
      <c r="C2988" t="s">
        <v>8752</v>
      </c>
      <c r="D2988">
        <v>1822</v>
      </c>
      <c r="E2988">
        <v>3319</v>
      </c>
      <c r="F2988">
        <v>0</v>
      </c>
      <c r="G2988">
        <v>0</v>
      </c>
      <c r="H2988">
        <v>2052</v>
      </c>
      <c r="I2988">
        <v>6</v>
      </c>
      <c r="J2988">
        <v>6</v>
      </c>
      <c r="K2988">
        <v>0</v>
      </c>
      <c r="L2988" t="s">
        <v>8737</v>
      </c>
      <c r="M2988" t="s">
        <v>47</v>
      </c>
      <c r="N2988" t="s">
        <v>47</v>
      </c>
    </row>
    <row r="2989" spans="2:14" x14ac:dyDescent="0.35">
      <c r="B2989" t="s">
        <v>8725</v>
      </c>
      <c r="C2989" t="s">
        <v>8752</v>
      </c>
      <c r="D2989">
        <v>1835</v>
      </c>
      <c r="E2989">
        <v>3191</v>
      </c>
      <c r="F2989">
        <v>1</v>
      </c>
      <c r="G2989">
        <v>1</v>
      </c>
      <c r="H2989">
        <v>449.75</v>
      </c>
      <c r="I2989">
        <v>2</v>
      </c>
      <c r="J2989">
        <v>2</v>
      </c>
      <c r="K2989">
        <v>0</v>
      </c>
      <c r="L2989" t="s">
        <v>8737</v>
      </c>
      <c r="M2989" t="s">
        <v>37</v>
      </c>
      <c r="N2989" t="s">
        <v>37</v>
      </c>
    </row>
    <row r="2990" spans="2:14" x14ac:dyDescent="0.35">
      <c r="B2990" t="s">
        <v>8725</v>
      </c>
      <c r="C2990" t="s">
        <v>8752</v>
      </c>
      <c r="D2990">
        <v>1836</v>
      </c>
      <c r="E2990">
        <v>3328</v>
      </c>
      <c r="F2990">
        <v>0</v>
      </c>
      <c r="G2990">
        <v>0</v>
      </c>
      <c r="H2990">
        <v>3596</v>
      </c>
      <c r="I2990">
        <v>6</v>
      </c>
      <c r="J2990">
        <v>6</v>
      </c>
      <c r="K2990">
        <v>0</v>
      </c>
      <c r="L2990" t="s">
        <v>8737</v>
      </c>
      <c r="M2990" t="s">
        <v>57</v>
      </c>
      <c r="N2990" t="s">
        <v>57</v>
      </c>
    </row>
    <row r="2991" spans="2:14" x14ac:dyDescent="0.35">
      <c r="B2991" t="s">
        <v>8725</v>
      </c>
      <c r="C2991" t="s">
        <v>8752</v>
      </c>
      <c r="D2991">
        <v>1850</v>
      </c>
      <c r="E2991">
        <v>3288</v>
      </c>
      <c r="F2991">
        <v>0</v>
      </c>
      <c r="G2991">
        <v>0</v>
      </c>
      <c r="H2991">
        <v>910</v>
      </c>
      <c r="I2991">
        <v>3</v>
      </c>
      <c r="J2991">
        <v>3</v>
      </c>
      <c r="K2991">
        <v>0</v>
      </c>
      <c r="L2991" t="s">
        <v>8737</v>
      </c>
      <c r="M2991" t="s">
        <v>37</v>
      </c>
      <c r="N2991" t="s">
        <v>37</v>
      </c>
    </row>
    <row r="2992" spans="2:14" x14ac:dyDescent="0.35">
      <c r="B2992" t="s">
        <v>8725</v>
      </c>
      <c r="C2992" t="s">
        <v>8752</v>
      </c>
      <c r="D2992">
        <v>1853</v>
      </c>
      <c r="E2992">
        <v>3189</v>
      </c>
      <c r="F2992">
        <v>1</v>
      </c>
      <c r="G2992">
        <v>1</v>
      </c>
      <c r="H2992">
        <v>50.97</v>
      </c>
      <c r="I2992">
        <v>4</v>
      </c>
      <c r="J2992">
        <v>4</v>
      </c>
      <c r="K2992">
        <v>0</v>
      </c>
      <c r="L2992" t="s">
        <v>8737</v>
      </c>
      <c r="M2992" t="s">
        <v>107</v>
      </c>
      <c r="N2992" t="s">
        <v>107</v>
      </c>
    </row>
    <row r="2993" spans="2:14" x14ac:dyDescent="0.35">
      <c r="B2993" t="s">
        <v>8725</v>
      </c>
      <c r="C2993" t="s">
        <v>8752</v>
      </c>
      <c r="D2993">
        <v>1863</v>
      </c>
      <c r="E2993">
        <v>3091</v>
      </c>
      <c r="F2993">
        <v>1</v>
      </c>
      <c r="G2993">
        <v>1</v>
      </c>
      <c r="H2993">
        <v>84.949999999999989</v>
      </c>
      <c r="I2993">
        <v>4</v>
      </c>
      <c r="J2993">
        <v>4</v>
      </c>
      <c r="K2993">
        <v>0</v>
      </c>
      <c r="L2993" t="s">
        <v>8737</v>
      </c>
      <c r="M2993" t="s">
        <v>27</v>
      </c>
      <c r="N2993" t="s">
        <v>27</v>
      </c>
    </row>
    <row r="2994" spans="2:14" x14ac:dyDescent="0.35">
      <c r="B2994" t="s">
        <v>8725</v>
      </c>
      <c r="C2994" t="s">
        <v>8752</v>
      </c>
      <c r="D2994">
        <v>1865</v>
      </c>
      <c r="E2994">
        <v>3107</v>
      </c>
      <c r="F2994">
        <v>1</v>
      </c>
      <c r="G2994">
        <v>1</v>
      </c>
      <c r="H2994">
        <v>29.98</v>
      </c>
      <c r="I2994">
        <v>4</v>
      </c>
      <c r="J2994">
        <v>4</v>
      </c>
      <c r="K2994">
        <v>0</v>
      </c>
      <c r="L2994" t="s">
        <v>8737</v>
      </c>
      <c r="M2994" t="s">
        <v>27</v>
      </c>
      <c r="N2994" t="s">
        <v>27</v>
      </c>
    </row>
    <row r="2995" spans="2:14" x14ac:dyDescent="0.35">
      <c r="B2995" t="s">
        <v>8725</v>
      </c>
      <c r="C2995" t="s">
        <v>8752</v>
      </c>
      <c r="D2995">
        <v>1867</v>
      </c>
      <c r="E2995">
        <v>3155</v>
      </c>
      <c r="F2995">
        <v>1</v>
      </c>
      <c r="G2995">
        <v>1</v>
      </c>
      <c r="H2995">
        <v>95.96</v>
      </c>
      <c r="I2995">
        <v>4</v>
      </c>
      <c r="J2995">
        <v>4</v>
      </c>
      <c r="K2995">
        <v>0</v>
      </c>
      <c r="L2995" t="s">
        <v>8737</v>
      </c>
      <c r="M2995" t="s">
        <v>27</v>
      </c>
      <c r="N2995" t="s">
        <v>27</v>
      </c>
    </row>
    <row r="2996" spans="2:14" x14ac:dyDescent="0.35">
      <c r="B2996" t="s">
        <v>8725</v>
      </c>
      <c r="C2996" t="s">
        <v>8752</v>
      </c>
      <c r="D2996">
        <v>1870</v>
      </c>
      <c r="E2996">
        <v>3188</v>
      </c>
      <c r="F2996">
        <v>1</v>
      </c>
      <c r="G2996">
        <v>1</v>
      </c>
      <c r="H2996">
        <v>1820</v>
      </c>
      <c r="I2996">
        <v>3</v>
      </c>
      <c r="J2996">
        <v>3</v>
      </c>
      <c r="K2996">
        <v>0</v>
      </c>
      <c r="L2996" t="s">
        <v>8737</v>
      </c>
      <c r="M2996" t="s">
        <v>27</v>
      </c>
      <c r="N2996" t="s">
        <v>27</v>
      </c>
    </row>
    <row r="2997" spans="2:14" x14ac:dyDescent="0.35">
      <c r="B2997" t="s">
        <v>8725</v>
      </c>
      <c r="C2997" t="s">
        <v>8752</v>
      </c>
      <c r="D2997">
        <v>1875</v>
      </c>
      <c r="E2997">
        <v>3181</v>
      </c>
      <c r="F2997">
        <v>1</v>
      </c>
      <c r="G2997">
        <v>1</v>
      </c>
      <c r="H2997">
        <v>642</v>
      </c>
      <c r="I2997">
        <v>5</v>
      </c>
      <c r="J2997">
        <v>5</v>
      </c>
      <c r="K2997">
        <v>0</v>
      </c>
      <c r="L2997" t="s">
        <v>8737</v>
      </c>
      <c r="M2997" t="s">
        <v>107</v>
      </c>
      <c r="N2997" t="s">
        <v>107</v>
      </c>
    </row>
    <row r="2998" spans="2:14" x14ac:dyDescent="0.35">
      <c r="B2998" t="s">
        <v>8725</v>
      </c>
      <c r="C2998" t="s">
        <v>8752</v>
      </c>
      <c r="D2998">
        <v>1876</v>
      </c>
      <c r="E2998">
        <v>3271</v>
      </c>
      <c r="F2998">
        <v>0</v>
      </c>
      <c r="G2998">
        <v>0</v>
      </c>
      <c r="H2998">
        <v>356</v>
      </c>
      <c r="I2998">
        <v>2</v>
      </c>
      <c r="J2998">
        <v>2</v>
      </c>
      <c r="K2998">
        <v>0</v>
      </c>
      <c r="L2998" t="s">
        <v>8737</v>
      </c>
      <c r="M2998" t="s">
        <v>84</v>
      </c>
      <c r="N2998" t="s">
        <v>84</v>
      </c>
    </row>
    <row r="2999" spans="2:14" x14ac:dyDescent="0.35">
      <c r="B2999" t="s">
        <v>8725</v>
      </c>
      <c r="C2999" t="s">
        <v>8752</v>
      </c>
      <c r="D2999">
        <v>1878</v>
      </c>
      <c r="E2999">
        <v>3154</v>
      </c>
      <c r="F2999">
        <v>2</v>
      </c>
      <c r="G2999">
        <v>1</v>
      </c>
      <c r="H2999">
        <v>5727.92</v>
      </c>
      <c r="I2999">
        <v>6</v>
      </c>
      <c r="J2999">
        <v>4</v>
      </c>
      <c r="K2999">
        <v>0</v>
      </c>
      <c r="L2999" t="s">
        <v>8737</v>
      </c>
      <c r="M2999" t="s">
        <v>57</v>
      </c>
      <c r="N2999" t="s">
        <v>57</v>
      </c>
    </row>
    <row r="3000" spans="2:14" x14ac:dyDescent="0.35">
      <c r="B3000" t="s">
        <v>8725</v>
      </c>
      <c r="C3000" t="s">
        <v>8752</v>
      </c>
      <c r="D3000">
        <v>1884</v>
      </c>
      <c r="E3000">
        <v>3098</v>
      </c>
      <c r="F3000">
        <v>1</v>
      </c>
      <c r="G3000">
        <v>1</v>
      </c>
      <c r="H3000">
        <v>53.94</v>
      </c>
      <c r="I3000">
        <v>1</v>
      </c>
      <c r="J3000">
        <v>1</v>
      </c>
      <c r="K3000">
        <v>1</v>
      </c>
      <c r="L3000" t="s">
        <v>8737</v>
      </c>
      <c r="M3000" t="s">
        <v>37</v>
      </c>
      <c r="N3000" t="s">
        <v>27</v>
      </c>
    </row>
    <row r="3001" spans="2:14" x14ac:dyDescent="0.35">
      <c r="B3001" t="s">
        <v>8725</v>
      </c>
      <c r="C3001" t="s">
        <v>8752</v>
      </c>
      <c r="D3001">
        <v>1891</v>
      </c>
      <c r="E3001">
        <v>3077</v>
      </c>
      <c r="F3001">
        <v>1</v>
      </c>
      <c r="G3001">
        <v>1</v>
      </c>
      <c r="H3001">
        <v>124.75</v>
      </c>
      <c r="I3001">
        <v>4</v>
      </c>
      <c r="J3001">
        <v>4</v>
      </c>
      <c r="K3001">
        <v>0</v>
      </c>
      <c r="L3001" t="s">
        <v>8737</v>
      </c>
      <c r="M3001" t="s">
        <v>137</v>
      </c>
      <c r="N3001" t="s">
        <v>137</v>
      </c>
    </row>
    <row r="3002" spans="2:14" x14ac:dyDescent="0.35">
      <c r="B3002" t="s">
        <v>8725</v>
      </c>
      <c r="C3002" t="s">
        <v>8752</v>
      </c>
      <c r="D3002">
        <v>1895</v>
      </c>
      <c r="E3002">
        <v>3284</v>
      </c>
      <c r="F3002">
        <v>0</v>
      </c>
      <c r="G3002">
        <v>0</v>
      </c>
      <c r="H3002">
        <v>104.75</v>
      </c>
      <c r="I3002">
        <v>4</v>
      </c>
      <c r="J3002">
        <v>4</v>
      </c>
      <c r="K3002">
        <v>0</v>
      </c>
      <c r="L3002" t="s">
        <v>8737</v>
      </c>
      <c r="M3002" t="s">
        <v>27</v>
      </c>
      <c r="N3002" t="s">
        <v>27</v>
      </c>
    </row>
    <row r="3003" spans="2:14" x14ac:dyDescent="0.35">
      <c r="B3003" t="s">
        <v>8725</v>
      </c>
      <c r="C3003" t="s">
        <v>8752</v>
      </c>
      <c r="D3003">
        <v>1898</v>
      </c>
      <c r="E3003">
        <v>3311</v>
      </c>
      <c r="F3003">
        <v>0</v>
      </c>
      <c r="G3003">
        <v>0</v>
      </c>
      <c r="H3003">
        <v>85.98</v>
      </c>
      <c r="I3003">
        <v>7</v>
      </c>
      <c r="J3003">
        <v>7</v>
      </c>
      <c r="K3003">
        <v>0</v>
      </c>
      <c r="L3003" t="s">
        <v>8737</v>
      </c>
      <c r="M3003" t="s">
        <v>27</v>
      </c>
      <c r="N3003" t="s">
        <v>27</v>
      </c>
    </row>
    <row r="3004" spans="2:14" x14ac:dyDescent="0.35">
      <c r="B3004" t="s">
        <v>8725</v>
      </c>
      <c r="C3004" t="s">
        <v>8752</v>
      </c>
      <c r="D3004">
        <v>1907</v>
      </c>
      <c r="E3004">
        <v>3249</v>
      </c>
      <c r="F3004">
        <v>0</v>
      </c>
      <c r="G3004">
        <v>0</v>
      </c>
      <c r="H3004">
        <v>835</v>
      </c>
      <c r="I3004">
        <v>2</v>
      </c>
      <c r="J3004">
        <v>2</v>
      </c>
      <c r="K3004">
        <v>0</v>
      </c>
      <c r="L3004" t="s">
        <v>8737</v>
      </c>
      <c r="M3004" t="s">
        <v>47</v>
      </c>
      <c r="N3004" t="s">
        <v>47</v>
      </c>
    </row>
    <row r="3005" spans="2:14" x14ac:dyDescent="0.35">
      <c r="B3005" t="s">
        <v>8725</v>
      </c>
      <c r="C3005" t="s">
        <v>8752</v>
      </c>
      <c r="D3005">
        <v>1910</v>
      </c>
      <c r="E3005">
        <v>3306</v>
      </c>
      <c r="F3005">
        <v>1</v>
      </c>
      <c r="G3005">
        <v>0</v>
      </c>
      <c r="H3005">
        <v>251.92999999999995</v>
      </c>
      <c r="I3005">
        <v>4</v>
      </c>
      <c r="J3005">
        <v>1</v>
      </c>
      <c r="K3005">
        <v>0</v>
      </c>
      <c r="L3005" t="s">
        <v>8737</v>
      </c>
      <c r="M3005" t="s">
        <v>57</v>
      </c>
      <c r="N3005" t="s">
        <v>57</v>
      </c>
    </row>
    <row r="3006" spans="2:14" x14ac:dyDescent="0.35">
      <c r="B3006" t="s">
        <v>8725</v>
      </c>
      <c r="C3006" t="s">
        <v>8752</v>
      </c>
      <c r="D3006">
        <v>1916</v>
      </c>
      <c r="E3006">
        <v>3143</v>
      </c>
      <c r="F3006">
        <v>1</v>
      </c>
      <c r="G3006">
        <v>1</v>
      </c>
      <c r="H3006">
        <v>13.99</v>
      </c>
      <c r="I3006">
        <v>4</v>
      </c>
      <c r="J3006">
        <v>4</v>
      </c>
      <c r="K3006">
        <v>1</v>
      </c>
      <c r="L3006" t="s">
        <v>8737</v>
      </c>
      <c r="M3006" t="s">
        <v>27</v>
      </c>
      <c r="N3006" t="s">
        <v>137</v>
      </c>
    </row>
    <row r="3007" spans="2:14" x14ac:dyDescent="0.35">
      <c r="B3007" t="s">
        <v>8725</v>
      </c>
      <c r="C3007" t="s">
        <v>8752</v>
      </c>
      <c r="D3007">
        <v>1919</v>
      </c>
      <c r="E3007">
        <v>3177</v>
      </c>
      <c r="F3007">
        <v>1</v>
      </c>
      <c r="G3007">
        <v>1</v>
      </c>
      <c r="H3007">
        <v>128.97</v>
      </c>
      <c r="I3007">
        <v>7</v>
      </c>
      <c r="J3007">
        <v>7</v>
      </c>
      <c r="K3007">
        <v>0</v>
      </c>
      <c r="L3007" t="s">
        <v>8737</v>
      </c>
      <c r="M3007" t="s">
        <v>27</v>
      </c>
      <c r="N3007" t="s">
        <v>27</v>
      </c>
    </row>
    <row r="3008" spans="2:14" x14ac:dyDescent="0.35">
      <c r="B3008" t="s">
        <v>8725</v>
      </c>
      <c r="C3008" t="s">
        <v>8752</v>
      </c>
      <c r="D3008">
        <v>1926</v>
      </c>
      <c r="E3008">
        <v>3065</v>
      </c>
      <c r="F3008">
        <v>2</v>
      </c>
      <c r="G3008">
        <v>2</v>
      </c>
      <c r="H3008">
        <v>1350</v>
      </c>
      <c r="I3008">
        <v>3</v>
      </c>
      <c r="J3008">
        <v>3</v>
      </c>
      <c r="K3008">
        <v>0</v>
      </c>
      <c r="L3008" t="s">
        <v>8737</v>
      </c>
      <c r="M3008" t="s">
        <v>47</v>
      </c>
      <c r="N3008" t="s">
        <v>47</v>
      </c>
    </row>
    <row r="3009" spans="2:14" x14ac:dyDescent="0.35">
      <c r="B3009" t="s">
        <v>8725</v>
      </c>
      <c r="C3009" t="s">
        <v>8752</v>
      </c>
      <c r="D3009">
        <v>1931</v>
      </c>
      <c r="E3009">
        <v>3081</v>
      </c>
      <c r="F3009">
        <v>1</v>
      </c>
      <c r="G3009">
        <v>1</v>
      </c>
      <c r="H3009">
        <v>38.97</v>
      </c>
      <c r="I3009">
        <v>4</v>
      </c>
      <c r="J3009">
        <v>4</v>
      </c>
      <c r="K3009">
        <v>0</v>
      </c>
      <c r="L3009" t="s">
        <v>8737</v>
      </c>
      <c r="M3009" t="s">
        <v>107</v>
      </c>
      <c r="N3009" t="s">
        <v>107</v>
      </c>
    </row>
    <row r="3010" spans="2:14" x14ac:dyDescent="0.35">
      <c r="B3010" t="s">
        <v>8725</v>
      </c>
      <c r="C3010" t="s">
        <v>8752</v>
      </c>
      <c r="D3010">
        <v>1938</v>
      </c>
      <c r="E3010">
        <v>3182</v>
      </c>
      <c r="F3010">
        <v>1</v>
      </c>
      <c r="G3010">
        <v>1</v>
      </c>
      <c r="H3010">
        <v>567</v>
      </c>
      <c r="I3010">
        <v>5</v>
      </c>
      <c r="J3010">
        <v>5</v>
      </c>
      <c r="K3010">
        <v>0</v>
      </c>
      <c r="L3010" t="s">
        <v>8737</v>
      </c>
      <c r="M3010" t="s">
        <v>27</v>
      </c>
      <c r="N3010" t="s">
        <v>27</v>
      </c>
    </row>
    <row r="3011" spans="2:14" x14ac:dyDescent="0.35">
      <c r="B3011" t="s">
        <v>8725</v>
      </c>
      <c r="C3011" t="s">
        <v>8752</v>
      </c>
      <c r="D3011">
        <v>1949</v>
      </c>
      <c r="E3011">
        <v>3325</v>
      </c>
      <c r="F3011">
        <v>1</v>
      </c>
      <c r="G3011">
        <v>0</v>
      </c>
      <c r="H3011">
        <v>1105</v>
      </c>
      <c r="I3011">
        <v>2</v>
      </c>
      <c r="J3011">
        <v>2</v>
      </c>
      <c r="K3011">
        <v>0</v>
      </c>
      <c r="L3011" t="s">
        <v>8737</v>
      </c>
      <c r="M3011" t="s">
        <v>84</v>
      </c>
      <c r="N3011" t="s">
        <v>84</v>
      </c>
    </row>
    <row r="3012" spans="2:14" x14ac:dyDescent="0.35">
      <c r="B3012" t="s">
        <v>8725</v>
      </c>
      <c r="C3012" t="s">
        <v>8752</v>
      </c>
      <c r="D3012">
        <v>1953</v>
      </c>
      <c r="E3012">
        <v>3178</v>
      </c>
      <c r="F3012">
        <v>1</v>
      </c>
      <c r="G3012">
        <v>1</v>
      </c>
      <c r="H3012">
        <v>44.97</v>
      </c>
      <c r="I3012">
        <v>4</v>
      </c>
      <c r="J3012">
        <v>4</v>
      </c>
      <c r="K3012">
        <v>1</v>
      </c>
      <c r="L3012" t="s">
        <v>8737</v>
      </c>
      <c r="M3012" t="s">
        <v>57</v>
      </c>
      <c r="N3012" t="s">
        <v>57</v>
      </c>
    </row>
    <row r="3013" spans="2:14" x14ac:dyDescent="0.35">
      <c r="B3013" t="s">
        <v>8725</v>
      </c>
      <c r="C3013" t="s">
        <v>8752</v>
      </c>
      <c r="D3013">
        <v>1956</v>
      </c>
      <c r="E3013">
        <v>3128</v>
      </c>
      <c r="F3013">
        <v>2</v>
      </c>
      <c r="G3013">
        <v>1</v>
      </c>
      <c r="H3013">
        <v>179.89999999999998</v>
      </c>
      <c r="I3013">
        <v>4</v>
      </c>
      <c r="J3013">
        <v>1</v>
      </c>
      <c r="K3013">
        <v>0</v>
      </c>
      <c r="L3013" t="s">
        <v>8737</v>
      </c>
      <c r="M3013" t="s">
        <v>27</v>
      </c>
      <c r="N3013" t="s">
        <v>27</v>
      </c>
    </row>
    <row r="3014" spans="2:14" x14ac:dyDescent="0.35">
      <c r="B3014" t="s">
        <v>8725</v>
      </c>
      <c r="C3014" t="s">
        <v>8752</v>
      </c>
      <c r="D3014">
        <v>1957</v>
      </c>
      <c r="E3014">
        <v>3038</v>
      </c>
      <c r="F3014">
        <v>2</v>
      </c>
      <c r="G3014">
        <v>2</v>
      </c>
      <c r="H3014">
        <v>71.97</v>
      </c>
      <c r="I3014">
        <v>4</v>
      </c>
      <c r="J3014">
        <v>4</v>
      </c>
      <c r="K3014">
        <v>1</v>
      </c>
      <c r="L3014" t="s">
        <v>8737</v>
      </c>
      <c r="M3014" t="s">
        <v>27</v>
      </c>
      <c r="N3014" t="s">
        <v>137</v>
      </c>
    </row>
    <row r="3015" spans="2:14" x14ac:dyDescent="0.35">
      <c r="B3015" t="s">
        <v>8725</v>
      </c>
      <c r="C3015" t="s">
        <v>8752</v>
      </c>
      <c r="D3015">
        <v>1966</v>
      </c>
      <c r="E3015">
        <v>3053</v>
      </c>
      <c r="F3015">
        <v>2</v>
      </c>
      <c r="G3015">
        <v>2</v>
      </c>
      <c r="H3015">
        <v>716</v>
      </c>
      <c r="I3015">
        <v>2</v>
      </c>
      <c r="J3015">
        <v>2</v>
      </c>
      <c r="K3015">
        <v>0</v>
      </c>
      <c r="L3015" t="s">
        <v>8737</v>
      </c>
      <c r="M3015" t="s">
        <v>27</v>
      </c>
      <c r="N3015" t="s">
        <v>27</v>
      </c>
    </row>
    <row r="3016" spans="2:14" x14ac:dyDescent="0.35">
      <c r="B3016" t="s">
        <v>8725</v>
      </c>
      <c r="C3016" t="s">
        <v>8752</v>
      </c>
      <c r="D3016">
        <v>1982</v>
      </c>
      <c r="E3016">
        <v>3215</v>
      </c>
      <c r="F3016">
        <v>0</v>
      </c>
      <c r="G3016">
        <v>0</v>
      </c>
      <c r="H3016">
        <v>15.5</v>
      </c>
      <c r="I3016">
        <v>4</v>
      </c>
      <c r="J3016">
        <v>4</v>
      </c>
      <c r="K3016">
        <v>0</v>
      </c>
      <c r="L3016" t="s">
        <v>8737</v>
      </c>
      <c r="M3016" t="s">
        <v>57</v>
      </c>
      <c r="N3016" t="s">
        <v>57</v>
      </c>
    </row>
    <row r="3017" spans="2:14" x14ac:dyDescent="0.35">
      <c r="B3017" t="s">
        <v>8725</v>
      </c>
      <c r="C3017" t="s">
        <v>8752</v>
      </c>
      <c r="D3017">
        <v>1984</v>
      </c>
      <c r="E3017">
        <v>3006</v>
      </c>
      <c r="F3017">
        <v>2</v>
      </c>
      <c r="G3017">
        <v>2</v>
      </c>
      <c r="H3017">
        <v>245</v>
      </c>
      <c r="I3017">
        <v>7</v>
      </c>
      <c r="J3017">
        <v>7</v>
      </c>
      <c r="K3017">
        <v>0</v>
      </c>
      <c r="L3017" t="s">
        <v>8737</v>
      </c>
      <c r="M3017" t="s">
        <v>27</v>
      </c>
      <c r="N3017" t="s">
        <v>27</v>
      </c>
    </row>
    <row r="3018" spans="2:14" x14ac:dyDescent="0.35">
      <c r="B3018" t="s">
        <v>8725</v>
      </c>
      <c r="C3018" t="s">
        <v>8752</v>
      </c>
      <c r="D3018">
        <v>1992</v>
      </c>
      <c r="E3018">
        <v>3223</v>
      </c>
      <c r="F3018">
        <v>0</v>
      </c>
      <c r="G3018">
        <v>0</v>
      </c>
      <c r="H3018">
        <v>324</v>
      </c>
      <c r="I3018">
        <v>2</v>
      </c>
      <c r="J3018">
        <v>2</v>
      </c>
      <c r="K3018">
        <v>0</v>
      </c>
      <c r="L3018" t="s">
        <v>8737</v>
      </c>
      <c r="M3018" t="s">
        <v>47</v>
      </c>
      <c r="N3018" t="s">
        <v>47</v>
      </c>
    </row>
    <row r="3019" spans="2:14" x14ac:dyDescent="0.35">
      <c r="B3019" t="s">
        <v>8725</v>
      </c>
      <c r="C3019" t="s">
        <v>8752</v>
      </c>
      <c r="D3019">
        <v>1993</v>
      </c>
      <c r="E3019">
        <v>3296</v>
      </c>
      <c r="F3019">
        <v>0</v>
      </c>
      <c r="G3019">
        <v>0</v>
      </c>
      <c r="H3019">
        <v>1596</v>
      </c>
      <c r="I3019">
        <v>3</v>
      </c>
      <c r="J3019">
        <v>3</v>
      </c>
      <c r="K3019">
        <v>0</v>
      </c>
      <c r="L3019" t="s">
        <v>8737</v>
      </c>
      <c r="M3019" t="s">
        <v>57</v>
      </c>
      <c r="N3019" t="s">
        <v>57</v>
      </c>
    </row>
    <row r="3020" spans="2:14" x14ac:dyDescent="0.35">
      <c r="B3020" t="s">
        <v>8725</v>
      </c>
      <c r="C3020" t="s">
        <v>8752</v>
      </c>
      <c r="D3020">
        <v>1997</v>
      </c>
      <c r="E3020">
        <v>2973</v>
      </c>
      <c r="F3020">
        <v>2</v>
      </c>
      <c r="G3020">
        <v>2</v>
      </c>
      <c r="H3020">
        <v>50.97</v>
      </c>
      <c r="I3020">
        <v>4</v>
      </c>
      <c r="J3020">
        <v>4</v>
      </c>
      <c r="K3020">
        <v>0</v>
      </c>
      <c r="L3020" t="s">
        <v>8737</v>
      </c>
      <c r="M3020" t="s">
        <v>107</v>
      </c>
      <c r="N3020" t="s">
        <v>107</v>
      </c>
    </row>
    <row r="3021" spans="2:14" x14ac:dyDescent="0.35">
      <c r="B3021" t="s">
        <v>8725</v>
      </c>
      <c r="C3021" t="s">
        <v>8752</v>
      </c>
      <c r="D3021">
        <v>2019</v>
      </c>
      <c r="E3021">
        <v>3253</v>
      </c>
      <c r="F3021">
        <v>0</v>
      </c>
      <c r="G3021">
        <v>0</v>
      </c>
      <c r="H3021">
        <v>1250</v>
      </c>
      <c r="I3021">
        <v>3</v>
      </c>
      <c r="J3021">
        <v>3</v>
      </c>
      <c r="K3021">
        <v>0</v>
      </c>
      <c r="L3021" t="s">
        <v>8737</v>
      </c>
      <c r="M3021" t="s">
        <v>27</v>
      </c>
      <c r="N3021" t="s">
        <v>27</v>
      </c>
    </row>
    <row r="3022" spans="2:14" x14ac:dyDescent="0.35">
      <c r="B3022" t="s">
        <v>8725</v>
      </c>
      <c r="C3022" t="s">
        <v>8752</v>
      </c>
      <c r="D3022">
        <v>2026</v>
      </c>
      <c r="E3022">
        <v>2981</v>
      </c>
      <c r="F3022">
        <v>2</v>
      </c>
      <c r="G3022">
        <v>2</v>
      </c>
      <c r="H3022">
        <v>1580</v>
      </c>
      <c r="I3022">
        <v>3</v>
      </c>
      <c r="J3022">
        <v>3</v>
      </c>
      <c r="K3022">
        <v>0</v>
      </c>
      <c r="L3022" t="s">
        <v>8737</v>
      </c>
      <c r="M3022" t="s">
        <v>107</v>
      </c>
      <c r="N3022" t="s">
        <v>107</v>
      </c>
    </row>
    <row r="3023" spans="2:14" x14ac:dyDescent="0.35">
      <c r="B3023" t="s">
        <v>8725</v>
      </c>
      <c r="C3023" t="s">
        <v>8752</v>
      </c>
      <c r="D3023">
        <v>2038</v>
      </c>
      <c r="E3023">
        <v>2980</v>
      </c>
      <c r="F3023">
        <v>2</v>
      </c>
      <c r="G3023">
        <v>2</v>
      </c>
      <c r="H3023">
        <v>67.959999999999994</v>
      </c>
      <c r="I3023">
        <v>4</v>
      </c>
      <c r="J3023">
        <v>4</v>
      </c>
      <c r="K3023">
        <v>0</v>
      </c>
      <c r="L3023" t="s">
        <v>8737</v>
      </c>
      <c r="M3023" t="s">
        <v>107</v>
      </c>
      <c r="N3023" t="s">
        <v>107</v>
      </c>
    </row>
    <row r="3024" spans="2:14" x14ac:dyDescent="0.35">
      <c r="B3024" t="s">
        <v>8725</v>
      </c>
      <c r="C3024" t="s">
        <v>8752</v>
      </c>
      <c r="D3024">
        <v>2050</v>
      </c>
      <c r="E3024">
        <v>3285</v>
      </c>
      <c r="F3024">
        <v>0</v>
      </c>
      <c r="G3024">
        <v>0</v>
      </c>
      <c r="H3024">
        <v>750</v>
      </c>
      <c r="I3024">
        <v>3</v>
      </c>
      <c r="J3024">
        <v>3</v>
      </c>
      <c r="K3024">
        <v>0</v>
      </c>
      <c r="L3024" t="s">
        <v>8737</v>
      </c>
      <c r="M3024" t="s">
        <v>27</v>
      </c>
      <c r="N3024" t="s">
        <v>27</v>
      </c>
    </row>
    <row r="3025" spans="2:14" x14ac:dyDescent="0.35">
      <c r="B3025" t="s">
        <v>8725</v>
      </c>
      <c r="C3025" t="s">
        <v>8752</v>
      </c>
      <c r="D3025">
        <v>2057</v>
      </c>
      <c r="E3025">
        <v>3224</v>
      </c>
      <c r="F3025">
        <v>0</v>
      </c>
      <c r="G3025">
        <v>0</v>
      </c>
      <c r="H3025">
        <v>137.5</v>
      </c>
      <c r="I3025">
        <v>7</v>
      </c>
      <c r="J3025">
        <v>7</v>
      </c>
      <c r="K3025">
        <v>0</v>
      </c>
      <c r="L3025" t="s">
        <v>8737</v>
      </c>
      <c r="M3025" t="s">
        <v>107</v>
      </c>
      <c r="N3025" t="s">
        <v>107</v>
      </c>
    </row>
    <row r="3026" spans="2:14" x14ac:dyDescent="0.35">
      <c r="B3026" t="s">
        <v>8725</v>
      </c>
      <c r="C3026" t="s">
        <v>8752</v>
      </c>
      <c r="D3026">
        <v>2062</v>
      </c>
      <c r="E3026">
        <v>3007</v>
      </c>
      <c r="F3026">
        <v>2</v>
      </c>
      <c r="G3026">
        <v>2</v>
      </c>
      <c r="H3026">
        <v>119.88000000000001</v>
      </c>
      <c r="I3026">
        <v>7</v>
      </c>
      <c r="J3026">
        <v>4</v>
      </c>
      <c r="K3026">
        <v>0</v>
      </c>
      <c r="L3026" t="s">
        <v>8737</v>
      </c>
      <c r="M3026" t="s">
        <v>47</v>
      </c>
      <c r="N3026" t="s">
        <v>47</v>
      </c>
    </row>
    <row r="3027" spans="2:14" x14ac:dyDescent="0.35">
      <c r="B3027" t="s">
        <v>8725</v>
      </c>
      <c r="C3027" t="s">
        <v>8752</v>
      </c>
      <c r="D3027">
        <v>2064</v>
      </c>
      <c r="E3027">
        <v>3120</v>
      </c>
      <c r="F3027">
        <v>1</v>
      </c>
      <c r="G3027">
        <v>1</v>
      </c>
      <c r="H3027">
        <v>97.5</v>
      </c>
      <c r="I3027">
        <v>4</v>
      </c>
      <c r="J3027">
        <v>4</v>
      </c>
      <c r="K3027">
        <v>0</v>
      </c>
      <c r="L3027" t="s">
        <v>8737</v>
      </c>
      <c r="M3027" t="s">
        <v>47</v>
      </c>
      <c r="N3027" t="s">
        <v>27</v>
      </c>
    </row>
    <row r="3028" spans="2:14" x14ac:dyDescent="0.35">
      <c r="B3028" t="s">
        <v>8725</v>
      </c>
      <c r="C3028" t="s">
        <v>8752</v>
      </c>
      <c r="D3028">
        <v>2066</v>
      </c>
      <c r="E3028">
        <v>3302</v>
      </c>
      <c r="F3028">
        <v>0</v>
      </c>
      <c r="G3028">
        <v>0</v>
      </c>
      <c r="H3028">
        <v>1398</v>
      </c>
      <c r="I3028">
        <v>6</v>
      </c>
      <c r="J3028">
        <v>6</v>
      </c>
      <c r="K3028">
        <v>0</v>
      </c>
      <c r="L3028" t="s">
        <v>8737</v>
      </c>
      <c r="M3028" t="s">
        <v>27</v>
      </c>
      <c r="N3028" t="s">
        <v>27</v>
      </c>
    </row>
    <row r="3029" spans="2:14" x14ac:dyDescent="0.35">
      <c r="B3029" t="s">
        <v>8725</v>
      </c>
      <c r="C3029" t="s">
        <v>8752</v>
      </c>
      <c r="D3029">
        <v>2070</v>
      </c>
      <c r="E3029">
        <v>2967</v>
      </c>
      <c r="F3029">
        <v>2</v>
      </c>
      <c r="G3029">
        <v>2</v>
      </c>
      <c r="H3029">
        <v>41.9</v>
      </c>
      <c r="I3029">
        <v>4</v>
      </c>
      <c r="J3029">
        <v>4</v>
      </c>
      <c r="K3029">
        <v>0</v>
      </c>
      <c r="L3029" t="s">
        <v>8737</v>
      </c>
      <c r="M3029" t="s">
        <v>37</v>
      </c>
      <c r="N3029" t="s">
        <v>37</v>
      </c>
    </row>
    <row r="3030" spans="2:14" x14ac:dyDescent="0.35">
      <c r="B3030" t="s">
        <v>8725</v>
      </c>
      <c r="C3030" t="s">
        <v>8752</v>
      </c>
      <c r="D3030">
        <v>2077</v>
      </c>
      <c r="E3030">
        <v>2963</v>
      </c>
      <c r="F3030">
        <v>2</v>
      </c>
      <c r="G3030">
        <v>2</v>
      </c>
      <c r="H3030">
        <v>99.8</v>
      </c>
      <c r="I3030">
        <v>4</v>
      </c>
      <c r="J3030">
        <v>4</v>
      </c>
      <c r="K3030">
        <v>0</v>
      </c>
      <c r="L3030" t="s">
        <v>8737</v>
      </c>
      <c r="M3030" t="s">
        <v>27</v>
      </c>
      <c r="N3030" t="s">
        <v>27</v>
      </c>
    </row>
    <row r="3031" spans="2:14" x14ac:dyDescent="0.35">
      <c r="B3031" t="s">
        <v>8725</v>
      </c>
      <c r="C3031" t="s">
        <v>8752</v>
      </c>
      <c r="D3031">
        <v>2090</v>
      </c>
      <c r="E3031">
        <v>3057</v>
      </c>
      <c r="F3031">
        <v>2</v>
      </c>
      <c r="G3031">
        <v>2</v>
      </c>
      <c r="H3031">
        <v>59.98</v>
      </c>
      <c r="I3031">
        <v>7</v>
      </c>
      <c r="J3031">
        <v>7</v>
      </c>
      <c r="K3031">
        <v>0</v>
      </c>
      <c r="L3031" t="s">
        <v>8737</v>
      </c>
      <c r="M3031" t="s">
        <v>27</v>
      </c>
      <c r="N3031" t="s">
        <v>27</v>
      </c>
    </row>
    <row r="3032" spans="2:14" x14ac:dyDescent="0.35">
      <c r="B3032" t="s">
        <v>8725</v>
      </c>
      <c r="C3032" t="s">
        <v>8752</v>
      </c>
      <c r="D3032">
        <v>2096</v>
      </c>
      <c r="E3032">
        <v>3142</v>
      </c>
      <c r="F3032">
        <v>1</v>
      </c>
      <c r="G3032">
        <v>1</v>
      </c>
      <c r="H3032">
        <v>1098</v>
      </c>
      <c r="I3032">
        <v>6</v>
      </c>
      <c r="J3032">
        <v>6</v>
      </c>
      <c r="K3032">
        <v>0</v>
      </c>
      <c r="L3032" t="s">
        <v>8737</v>
      </c>
      <c r="M3032" t="s">
        <v>47</v>
      </c>
      <c r="N3032" t="s">
        <v>47</v>
      </c>
    </row>
    <row r="3033" spans="2:14" x14ac:dyDescent="0.35">
      <c r="B3033" t="s">
        <v>8725</v>
      </c>
      <c r="C3033" t="s">
        <v>8752</v>
      </c>
      <c r="D3033">
        <v>2099</v>
      </c>
      <c r="E3033">
        <v>3023</v>
      </c>
      <c r="F3033">
        <v>2</v>
      </c>
      <c r="G3033">
        <v>2</v>
      </c>
      <c r="H3033">
        <v>267</v>
      </c>
      <c r="I3033">
        <v>2</v>
      </c>
      <c r="J3033">
        <v>2</v>
      </c>
      <c r="K3033">
        <v>0</v>
      </c>
      <c r="L3033" t="s">
        <v>8737</v>
      </c>
      <c r="M3033" t="s">
        <v>37</v>
      </c>
      <c r="N3033" t="s">
        <v>37</v>
      </c>
    </row>
    <row r="3034" spans="2:14" x14ac:dyDescent="0.35">
      <c r="B3034" t="s">
        <v>8725</v>
      </c>
      <c r="C3034" t="s">
        <v>8752</v>
      </c>
      <c r="D3034">
        <v>2103</v>
      </c>
      <c r="E3034">
        <v>3193</v>
      </c>
      <c r="F3034">
        <v>1</v>
      </c>
      <c r="G3034">
        <v>1</v>
      </c>
      <c r="H3034">
        <v>39.950000000000003</v>
      </c>
      <c r="I3034">
        <v>1</v>
      </c>
      <c r="J3034">
        <v>1</v>
      </c>
      <c r="K3034">
        <v>0</v>
      </c>
      <c r="L3034" t="s">
        <v>8737</v>
      </c>
      <c r="M3034" t="s">
        <v>57</v>
      </c>
      <c r="N3034" t="s">
        <v>57</v>
      </c>
    </row>
    <row r="3035" spans="2:14" x14ac:dyDescent="0.35">
      <c r="B3035" t="s">
        <v>8725</v>
      </c>
      <c r="C3035" t="s">
        <v>8752</v>
      </c>
      <c r="D3035">
        <v>2105</v>
      </c>
      <c r="E3035">
        <v>3004</v>
      </c>
      <c r="F3035">
        <v>2</v>
      </c>
      <c r="G3035">
        <v>2</v>
      </c>
      <c r="H3035">
        <v>162</v>
      </c>
      <c r="I3035">
        <v>2</v>
      </c>
      <c r="J3035">
        <v>2</v>
      </c>
      <c r="K3035">
        <v>0</v>
      </c>
      <c r="L3035" t="s">
        <v>8737</v>
      </c>
      <c r="M3035" t="s">
        <v>137</v>
      </c>
      <c r="N3035" t="s">
        <v>137</v>
      </c>
    </row>
    <row r="3036" spans="2:14" x14ac:dyDescent="0.35">
      <c r="B3036" t="s">
        <v>8725</v>
      </c>
      <c r="C3036" t="s">
        <v>8752</v>
      </c>
      <c r="D3036">
        <v>2120</v>
      </c>
      <c r="E3036">
        <v>3041</v>
      </c>
      <c r="F3036">
        <v>2</v>
      </c>
      <c r="G3036">
        <v>2</v>
      </c>
      <c r="H3036">
        <v>207</v>
      </c>
      <c r="I3036">
        <v>2</v>
      </c>
      <c r="J3036">
        <v>2</v>
      </c>
      <c r="K3036">
        <v>0</v>
      </c>
      <c r="L3036" t="s">
        <v>8737</v>
      </c>
      <c r="M3036" t="s">
        <v>57</v>
      </c>
      <c r="N3036" t="s">
        <v>57</v>
      </c>
    </row>
    <row r="3037" spans="2:14" x14ac:dyDescent="0.35">
      <c r="K3037">
        <v>0</v>
      </c>
      <c r="L3037" t="s">
        <v>8737</v>
      </c>
      <c r="M3037" t="s">
        <v>57</v>
      </c>
      <c r="N3037" t="s">
        <v>57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E6FA2-A53E-49ED-95F5-5DF9CD829974}">
  <dimension ref="A3:D17"/>
  <sheetViews>
    <sheetView workbookViewId="0">
      <selection activeCell="A3" sqref="A3"/>
    </sheetView>
  </sheetViews>
  <sheetFormatPr defaultRowHeight="14.5" x14ac:dyDescent="0.35"/>
  <cols>
    <col min="1" max="1" width="19.1796875" bestFit="1" customWidth="1"/>
    <col min="2" max="2" width="15.26953125" bestFit="1" customWidth="1"/>
    <col min="4" max="4" width="10.7265625" bestFit="1" customWidth="1"/>
  </cols>
  <sheetData>
    <row r="3" spans="1:4" x14ac:dyDescent="0.35">
      <c r="A3" s="2" t="s">
        <v>8766</v>
      </c>
      <c r="B3" s="2" t="s">
        <v>8746</v>
      </c>
    </row>
    <row r="4" spans="1:4" x14ac:dyDescent="0.35">
      <c r="A4" s="2" t="s">
        <v>8730</v>
      </c>
      <c r="B4" t="s">
        <v>8737</v>
      </c>
      <c r="C4" t="s">
        <v>8740</v>
      </c>
      <c r="D4" t="s">
        <v>8711</v>
      </c>
    </row>
    <row r="5" spans="1:4" x14ac:dyDescent="0.35">
      <c r="A5" s="4" t="s">
        <v>8712</v>
      </c>
      <c r="B5">
        <v>1525</v>
      </c>
      <c r="C5">
        <v>6</v>
      </c>
      <c r="D5">
        <v>1531</v>
      </c>
    </row>
    <row r="6" spans="1:4" x14ac:dyDescent="0.35">
      <c r="A6" s="20" t="s">
        <v>8749</v>
      </c>
      <c r="B6">
        <v>380</v>
      </c>
      <c r="C6">
        <v>6</v>
      </c>
      <c r="D6">
        <v>386</v>
      </c>
    </row>
    <row r="7" spans="1:4" x14ac:dyDescent="0.35">
      <c r="A7" s="20" t="s">
        <v>8750</v>
      </c>
      <c r="B7">
        <v>373</v>
      </c>
      <c r="D7">
        <v>373</v>
      </c>
    </row>
    <row r="8" spans="1:4" x14ac:dyDescent="0.35">
      <c r="A8" s="20" t="s">
        <v>8751</v>
      </c>
      <c r="B8">
        <v>398</v>
      </c>
      <c r="D8">
        <v>398</v>
      </c>
    </row>
    <row r="9" spans="1:4" x14ac:dyDescent="0.35">
      <c r="A9" s="20" t="s">
        <v>8752</v>
      </c>
      <c r="B9">
        <v>374</v>
      </c>
      <c r="D9">
        <v>374</v>
      </c>
    </row>
    <row r="10" spans="1:4" x14ac:dyDescent="0.35">
      <c r="A10" s="4" t="s">
        <v>8725</v>
      </c>
      <c r="B10">
        <v>1503</v>
      </c>
      <c r="D10">
        <v>1503</v>
      </c>
    </row>
    <row r="11" spans="1:4" x14ac:dyDescent="0.35">
      <c r="A11" s="20" t="s">
        <v>8749</v>
      </c>
      <c r="B11">
        <v>382</v>
      </c>
      <c r="D11">
        <v>382</v>
      </c>
    </row>
    <row r="12" spans="1:4" x14ac:dyDescent="0.35">
      <c r="A12" s="20" t="s">
        <v>8750</v>
      </c>
      <c r="B12">
        <v>398</v>
      </c>
      <c r="D12">
        <v>398</v>
      </c>
    </row>
    <row r="13" spans="1:4" x14ac:dyDescent="0.35">
      <c r="A13" s="20" t="s">
        <v>8751</v>
      </c>
      <c r="B13">
        <v>362</v>
      </c>
      <c r="D13">
        <v>362</v>
      </c>
    </row>
    <row r="14" spans="1:4" x14ac:dyDescent="0.35">
      <c r="A14" s="20" t="s">
        <v>8752</v>
      </c>
      <c r="B14">
        <v>361</v>
      </c>
      <c r="D14">
        <v>361</v>
      </c>
    </row>
    <row r="15" spans="1:4" x14ac:dyDescent="0.35">
      <c r="A15" s="4" t="s">
        <v>8765</v>
      </c>
    </row>
    <row r="16" spans="1:4" x14ac:dyDescent="0.35">
      <c r="A16" s="20" t="s">
        <v>8765</v>
      </c>
    </row>
    <row r="17" spans="1:4" x14ac:dyDescent="0.35">
      <c r="A17" s="4" t="s">
        <v>8711</v>
      </c>
      <c r="B17">
        <v>3028</v>
      </c>
      <c r="C17">
        <v>6</v>
      </c>
      <c r="D17">
        <v>3034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D222-5A61-4B17-AAC3-E697095D28AF}">
  <dimension ref="A1:H1672"/>
  <sheetViews>
    <sheetView workbookViewId="0">
      <selection activeCell="H2" sqref="H2"/>
    </sheetView>
  </sheetViews>
  <sheetFormatPr defaultRowHeight="14.5" x14ac:dyDescent="0.35"/>
  <cols>
    <col min="1" max="1" width="10.08984375" customWidth="1"/>
    <col min="2" max="2" width="15" customWidth="1"/>
    <col min="3" max="3" width="19.81640625" customWidth="1"/>
    <col min="4" max="4" width="14.08984375" customWidth="1"/>
    <col min="5" max="5" width="13.7265625" customWidth="1"/>
    <col min="6" max="6" width="13.81640625" customWidth="1"/>
    <col min="7" max="7" width="13.90625" customWidth="1"/>
    <col min="8" max="8" width="17.90625" customWidth="1"/>
  </cols>
  <sheetData>
    <row r="1" spans="1:8" x14ac:dyDescent="0.35">
      <c r="A1" t="s">
        <v>8743</v>
      </c>
      <c r="B1" t="s">
        <v>8735</v>
      </c>
      <c r="C1" t="s">
        <v>8734</v>
      </c>
      <c r="D1" t="s">
        <v>8727</v>
      </c>
      <c r="E1" t="s">
        <v>8728</v>
      </c>
      <c r="F1" t="s">
        <v>8736</v>
      </c>
      <c r="G1" t="s">
        <v>8738</v>
      </c>
      <c r="H1" t="s">
        <v>8747</v>
      </c>
    </row>
    <row r="2" spans="1:8" x14ac:dyDescent="0.35">
      <c r="A2">
        <v>1</v>
      </c>
      <c r="B2">
        <v>5</v>
      </c>
      <c r="C2">
        <v>1</v>
      </c>
      <c r="D2">
        <v>2</v>
      </c>
      <c r="E2">
        <v>272.85999999999996</v>
      </c>
      <c r="F2">
        <v>4</v>
      </c>
      <c r="G2" t="str">
        <f t="shared" ref="G2:G65" si="0">IF(C2&gt;7, "Churn", "No Churn")</f>
        <v>No Churn</v>
      </c>
      <c r="H2" t="str">
        <f>VLOOKUP(Table24[[#This Row],[Customer ID]],master_table_sales_csv!$C$2:$S$3340,8,FALSE)</f>
        <v>District of Columbia</v>
      </c>
    </row>
    <row r="3" spans="1:8" x14ac:dyDescent="0.35">
      <c r="A3">
        <v>2</v>
      </c>
      <c r="B3">
        <v>7</v>
      </c>
      <c r="C3">
        <v>7</v>
      </c>
      <c r="D3">
        <v>1</v>
      </c>
      <c r="E3">
        <v>137.5</v>
      </c>
      <c r="F3">
        <v>0</v>
      </c>
      <c r="G3" t="str">
        <f t="shared" si="0"/>
        <v>No Churn</v>
      </c>
      <c r="H3" t="str">
        <f>VLOOKUP(Table24[[#This Row],[Customer ID]],master_table_sales_csv!$C$2:$S$3340,8,FALSE)</f>
        <v>New York</v>
      </c>
    </row>
    <row r="4" spans="1:8" x14ac:dyDescent="0.35">
      <c r="A4">
        <v>3</v>
      </c>
      <c r="B4">
        <v>12</v>
      </c>
      <c r="C4">
        <v>12</v>
      </c>
      <c r="D4">
        <v>1</v>
      </c>
      <c r="E4">
        <v>3420</v>
      </c>
      <c r="F4">
        <v>0</v>
      </c>
      <c r="G4" t="str">
        <f t="shared" si="0"/>
        <v>Churn</v>
      </c>
      <c r="H4" t="str">
        <f>VLOOKUP(Table24[[#This Row],[Customer ID]],master_table_sales_csv!$C$2:$S$3340,8,FALSE)</f>
        <v>Georgia</v>
      </c>
    </row>
    <row r="5" spans="1:8" x14ac:dyDescent="0.35">
      <c r="A5">
        <v>5</v>
      </c>
      <c r="B5">
        <v>23</v>
      </c>
      <c r="C5">
        <v>1</v>
      </c>
      <c r="D5">
        <v>2</v>
      </c>
      <c r="E5">
        <v>160.47</v>
      </c>
      <c r="F5">
        <v>22</v>
      </c>
      <c r="G5" t="str">
        <f t="shared" si="0"/>
        <v>No Churn</v>
      </c>
      <c r="H5" t="str">
        <f>VLOOKUP(Table24[[#This Row],[Customer ID]],master_table_sales_csv!$C$2:$S$3340,8,FALSE)</f>
        <v>Texas</v>
      </c>
    </row>
    <row r="6" spans="1:8" x14ac:dyDescent="0.35">
      <c r="A6">
        <v>6</v>
      </c>
      <c r="B6">
        <v>21</v>
      </c>
      <c r="C6">
        <v>18</v>
      </c>
      <c r="D6">
        <v>2</v>
      </c>
      <c r="E6">
        <v>815.6</v>
      </c>
      <c r="F6">
        <v>3</v>
      </c>
      <c r="G6" t="str">
        <f t="shared" si="0"/>
        <v>Churn</v>
      </c>
      <c r="H6" t="str">
        <f>VLOOKUP(Table24[[#This Row],[Customer ID]],master_table_sales_csv!$C$2:$S$3340,8,FALSE)</f>
        <v>California</v>
      </c>
    </row>
    <row r="7" spans="1:8" x14ac:dyDescent="0.35">
      <c r="A7">
        <v>7</v>
      </c>
      <c r="B7">
        <v>9</v>
      </c>
      <c r="C7">
        <v>9</v>
      </c>
      <c r="D7">
        <v>1</v>
      </c>
      <c r="E7">
        <v>71.97</v>
      </c>
      <c r="F7">
        <v>0</v>
      </c>
      <c r="G7" t="str">
        <f t="shared" si="0"/>
        <v>Churn</v>
      </c>
      <c r="H7" t="str">
        <f>VLOOKUP(Table24[[#This Row],[Customer ID]],master_table_sales_csv!$C$2:$S$3340,8,FALSE)</f>
        <v>Oklahoma</v>
      </c>
    </row>
    <row r="8" spans="1:8" x14ac:dyDescent="0.35">
      <c r="A8">
        <v>8</v>
      </c>
      <c r="B8">
        <v>20</v>
      </c>
      <c r="C8">
        <v>20</v>
      </c>
      <c r="D8">
        <v>1</v>
      </c>
      <c r="E8">
        <v>245</v>
      </c>
      <c r="F8">
        <v>0</v>
      </c>
      <c r="G8" t="str">
        <f t="shared" si="0"/>
        <v>Churn</v>
      </c>
      <c r="H8" t="str">
        <f>VLOOKUP(Table24[[#This Row],[Customer ID]],master_table_sales_csv!$C$2:$S$3340,8,FALSE)</f>
        <v>New York</v>
      </c>
    </row>
    <row r="9" spans="1:8" x14ac:dyDescent="0.35">
      <c r="A9">
        <v>9</v>
      </c>
      <c r="B9">
        <v>13</v>
      </c>
      <c r="C9">
        <v>2</v>
      </c>
      <c r="D9">
        <v>3</v>
      </c>
      <c r="E9">
        <v>10273.89</v>
      </c>
      <c r="F9">
        <v>11</v>
      </c>
      <c r="G9" t="str">
        <f t="shared" si="0"/>
        <v>No Churn</v>
      </c>
      <c r="H9" t="str">
        <f>VLOOKUP(Table24[[#This Row],[Customer ID]],master_table_sales_csv!$C$2:$S$3340,8,FALSE)</f>
        <v>Arizona</v>
      </c>
    </row>
    <row r="10" spans="1:8" x14ac:dyDescent="0.35">
      <c r="A10">
        <v>10</v>
      </c>
      <c r="B10">
        <v>17</v>
      </c>
      <c r="C10">
        <v>10</v>
      </c>
      <c r="D10">
        <v>3</v>
      </c>
      <c r="E10">
        <v>8279.880000000001</v>
      </c>
      <c r="F10">
        <v>7</v>
      </c>
      <c r="G10" t="str">
        <f t="shared" si="0"/>
        <v>Churn</v>
      </c>
      <c r="H10" t="str">
        <f>VLOOKUP(Table24[[#This Row],[Customer ID]],master_table_sales_csv!$C$2:$S$3340,8,FALSE)</f>
        <v>New York</v>
      </c>
    </row>
    <row r="11" spans="1:8" x14ac:dyDescent="0.35">
      <c r="A11">
        <v>11</v>
      </c>
      <c r="B11">
        <v>23</v>
      </c>
      <c r="C11">
        <v>23</v>
      </c>
      <c r="D11">
        <v>1</v>
      </c>
      <c r="E11">
        <v>12.99</v>
      </c>
      <c r="F11">
        <v>0</v>
      </c>
      <c r="G11" t="str">
        <f t="shared" si="0"/>
        <v>Churn</v>
      </c>
      <c r="H11" t="str">
        <f>VLOOKUP(Table24[[#This Row],[Customer ID]],master_table_sales_csv!$C$2:$S$3340,8,FALSE)</f>
        <v>New York</v>
      </c>
    </row>
    <row r="12" spans="1:8" x14ac:dyDescent="0.35">
      <c r="A12">
        <v>12</v>
      </c>
      <c r="B12">
        <v>20</v>
      </c>
      <c r="C12">
        <v>20</v>
      </c>
      <c r="D12">
        <v>1</v>
      </c>
      <c r="E12">
        <v>164.75</v>
      </c>
      <c r="F12">
        <v>0</v>
      </c>
      <c r="G12" t="str">
        <f t="shared" si="0"/>
        <v>Churn</v>
      </c>
      <c r="H12" t="str">
        <f>VLOOKUP(Table24[[#This Row],[Customer ID]],master_table_sales_csv!$C$2:$S$3340,8,FALSE)</f>
        <v>Oklahoma</v>
      </c>
    </row>
    <row r="13" spans="1:8" x14ac:dyDescent="0.35">
      <c r="A13">
        <v>13</v>
      </c>
      <c r="B13">
        <v>8</v>
      </c>
      <c r="C13">
        <v>1</v>
      </c>
      <c r="D13">
        <v>2</v>
      </c>
      <c r="E13">
        <v>2739.9</v>
      </c>
      <c r="F13">
        <v>7</v>
      </c>
      <c r="G13" t="str">
        <f t="shared" si="0"/>
        <v>No Churn</v>
      </c>
      <c r="H13" t="str">
        <f>VLOOKUP(Table24[[#This Row],[Customer ID]],master_table_sales_csv!$C$2:$S$3340,8,FALSE)</f>
        <v>Virginia</v>
      </c>
    </row>
    <row r="14" spans="1:8" x14ac:dyDescent="0.35">
      <c r="A14">
        <v>14</v>
      </c>
      <c r="B14">
        <v>7</v>
      </c>
      <c r="C14">
        <v>3</v>
      </c>
      <c r="D14">
        <v>2</v>
      </c>
      <c r="E14">
        <v>1824</v>
      </c>
      <c r="F14">
        <v>4</v>
      </c>
      <c r="G14" t="str">
        <f t="shared" si="0"/>
        <v>No Churn</v>
      </c>
      <c r="H14" t="str">
        <f>VLOOKUP(Table24[[#This Row],[Customer ID]],master_table_sales_csv!$C$2:$S$3340,8,FALSE)</f>
        <v>Florida</v>
      </c>
    </row>
    <row r="15" spans="1:8" x14ac:dyDescent="0.35">
      <c r="A15">
        <v>16</v>
      </c>
      <c r="B15">
        <v>11</v>
      </c>
      <c r="C15">
        <v>5</v>
      </c>
      <c r="D15">
        <v>3</v>
      </c>
      <c r="E15">
        <v>10485</v>
      </c>
      <c r="F15">
        <v>6</v>
      </c>
      <c r="G15" t="str">
        <f t="shared" si="0"/>
        <v>No Churn</v>
      </c>
      <c r="H15" t="str">
        <f>VLOOKUP(Table24[[#This Row],[Customer ID]],master_table_sales_csv!$C$2:$S$3340,8,FALSE)</f>
        <v>Maryland</v>
      </c>
    </row>
    <row r="16" spans="1:8" x14ac:dyDescent="0.35">
      <c r="A16">
        <v>17</v>
      </c>
      <c r="B16">
        <v>4</v>
      </c>
      <c r="C16">
        <v>4</v>
      </c>
      <c r="D16">
        <v>1</v>
      </c>
      <c r="E16">
        <v>98.850000000000009</v>
      </c>
      <c r="F16">
        <v>0</v>
      </c>
      <c r="G16" t="str">
        <f t="shared" si="0"/>
        <v>No Churn</v>
      </c>
      <c r="H16" t="str">
        <f>VLOOKUP(Table24[[#This Row],[Customer ID]],master_table_sales_csv!$C$2:$S$3340,8,FALSE)</f>
        <v>Alaska</v>
      </c>
    </row>
    <row r="17" spans="1:8" x14ac:dyDescent="0.35">
      <c r="A17">
        <v>18</v>
      </c>
      <c r="B17">
        <v>21</v>
      </c>
      <c r="C17">
        <v>1</v>
      </c>
      <c r="D17">
        <v>2</v>
      </c>
      <c r="E17">
        <v>2519.94</v>
      </c>
      <c r="F17">
        <v>20</v>
      </c>
      <c r="G17" t="str">
        <f t="shared" si="0"/>
        <v>No Churn</v>
      </c>
      <c r="H17" t="str">
        <f>VLOOKUP(Table24[[#This Row],[Customer ID]],master_table_sales_csv!$C$2:$S$3340,8,FALSE)</f>
        <v>New Jersey</v>
      </c>
    </row>
    <row r="18" spans="1:8" x14ac:dyDescent="0.35">
      <c r="A18">
        <v>19</v>
      </c>
      <c r="B18">
        <v>21</v>
      </c>
      <c r="C18">
        <v>21</v>
      </c>
      <c r="D18">
        <v>1</v>
      </c>
      <c r="E18">
        <v>1225</v>
      </c>
      <c r="F18">
        <v>0</v>
      </c>
      <c r="G18" t="str">
        <f t="shared" si="0"/>
        <v>Churn</v>
      </c>
      <c r="H18" t="str">
        <f>VLOOKUP(Table24[[#This Row],[Customer ID]],master_table_sales_csv!$C$2:$S$3340,8,FALSE)</f>
        <v>Wisconsin</v>
      </c>
    </row>
    <row r="19" spans="1:8" x14ac:dyDescent="0.35">
      <c r="A19">
        <v>20</v>
      </c>
      <c r="B19">
        <v>23</v>
      </c>
      <c r="C19">
        <v>4</v>
      </c>
      <c r="D19">
        <v>4</v>
      </c>
      <c r="E19">
        <v>6079.4000000000005</v>
      </c>
      <c r="F19">
        <v>19</v>
      </c>
      <c r="G19" t="str">
        <f t="shared" si="0"/>
        <v>No Churn</v>
      </c>
      <c r="H19" t="str">
        <f>VLOOKUP(Table24[[#This Row],[Customer ID]],master_table_sales_csv!$C$2:$S$3340,8,FALSE)</f>
        <v>Iowa</v>
      </c>
    </row>
    <row r="20" spans="1:8" x14ac:dyDescent="0.35">
      <c r="A20">
        <v>22</v>
      </c>
      <c r="B20">
        <v>21</v>
      </c>
      <c r="C20">
        <v>6</v>
      </c>
      <c r="D20">
        <v>2</v>
      </c>
      <c r="E20">
        <v>1551.92</v>
      </c>
      <c r="F20">
        <v>15</v>
      </c>
      <c r="G20" t="str">
        <f t="shared" si="0"/>
        <v>No Churn</v>
      </c>
      <c r="H20" t="str">
        <f>VLOOKUP(Table24[[#This Row],[Customer ID]],master_table_sales_csv!$C$2:$S$3340,8,FALSE)</f>
        <v>Tennessee</v>
      </c>
    </row>
    <row r="21" spans="1:8" x14ac:dyDescent="0.35">
      <c r="A21">
        <v>24</v>
      </c>
      <c r="B21">
        <v>18</v>
      </c>
      <c r="C21">
        <v>3</v>
      </c>
      <c r="D21">
        <v>3</v>
      </c>
      <c r="E21">
        <v>2334</v>
      </c>
      <c r="F21">
        <v>15</v>
      </c>
      <c r="G21" t="str">
        <f t="shared" si="0"/>
        <v>No Churn</v>
      </c>
      <c r="H21" t="str">
        <f>VLOOKUP(Table24[[#This Row],[Customer ID]],master_table_sales_csv!$C$2:$S$3340,8,FALSE)</f>
        <v>Nevada</v>
      </c>
    </row>
    <row r="22" spans="1:8" x14ac:dyDescent="0.35">
      <c r="A22">
        <v>27</v>
      </c>
      <c r="B22">
        <v>17</v>
      </c>
      <c r="C22">
        <v>0</v>
      </c>
      <c r="D22">
        <v>2</v>
      </c>
      <c r="E22">
        <v>3288</v>
      </c>
      <c r="F22">
        <v>17</v>
      </c>
      <c r="G22" t="str">
        <f t="shared" si="0"/>
        <v>No Churn</v>
      </c>
      <c r="H22" t="str">
        <f>VLOOKUP(Table24[[#This Row],[Customer ID]],master_table_sales_csv!$C$2:$S$3340,8,FALSE)</f>
        <v>Arizona</v>
      </c>
    </row>
    <row r="23" spans="1:8" x14ac:dyDescent="0.35">
      <c r="A23">
        <v>28</v>
      </c>
      <c r="B23">
        <v>22</v>
      </c>
      <c r="C23">
        <v>6</v>
      </c>
      <c r="D23">
        <v>3</v>
      </c>
      <c r="E23">
        <v>5179.93</v>
      </c>
      <c r="F23">
        <v>16</v>
      </c>
      <c r="G23" t="str">
        <f t="shared" si="0"/>
        <v>No Churn</v>
      </c>
      <c r="H23" t="str">
        <f>VLOOKUP(Table24[[#This Row],[Customer ID]],master_table_sales_csv!$C$2:$S$3340,8,FALSE)</f>
        <v>Texas</v>
      </c>
    </row>
    <row r="24" spans="1:8" x14ac:dyDescent="0.35">
      <c r="A24">
        <v>30</v>
      </c>
      <c r="B24">
        <v>15</v>
      </c>
      <c r="C24">
        <v>2</v>
      </c>
      <c r="D24">
        <v>2</v>
      </c>
      <c r="E24">
        <v>3976</v>
      </c>
      <c r="F24">
        <v>13</v>
      </c>
      <c r="G24" t="str">
        <f t="shared" si="0"/>
        <v>No Churn</v>
      </c>
      <c r="H24" t="str">
        <f>VLOOKUP(Table24[[#This Row],[Customer ID]],master_table_sales_csv!$C$2:$S$3340,8,FALSE)</f>
        <v>New York</v>
      </c>
    </row>
    <row r="25" spans="1:8" x14ac:dyDescent="0.35">
      <c r="A25">
        <v>32</v>
      </c>
      <c r="B25">
        <v>8</v>
      </c>
      <c r="C25">
        <v>8</v>
      </c>
      <c r="D25">
        <v>1</v>
      </c>
      <c r="E25">
        <v>131.80000000000001</v>
      </c>
      <c r="F25">
        <v>0</v>
      </c>
      <c r="G25" t="str">
        <f t="shared" si="0"/>
        <v>Churn</v>
      </c>
      <c r="H25" t="str">
        <f>VLOOKUP(Table24[[#This Row],[Customer ID]],master_table_sales_csv!$C$2:$S$3340,8,FALSE)</f>
        <v>California</v>
      </c>
    </row>
    <row r="26" spans="1:8" x14ac:dyDescent="0.35">
      <c r="A26">
        <v>33</v>
      </c>
      <c r="B26">
        <v>6</v>
      </c>
      <c r="C26">
        <v>1</v>
      </c>
      <c r="D26">
        <v>2</v>
      </c>
      <c r="E26">
        <v>191.92000000000002</v>
      </c>
      <c r="F26">
        <v>5</v>
      </c>
      <c r="G26" t="str">
        <f t="shared" si="0"/>
        <v>No Churn</v>
      </c>
      <c r="H26" t="str">
        <f>VLOOKUP(Table24[[#This Row],[Customer ID]],master_table_sales_csv!$C$2:$S$3340,8,FALSE)</f>
        <v>Louisiana</v>
      </c>
    </row>
    <row r="27" spans="1:8" x14ac:dyDescent="0.35">
      <c r="A27">
        <v>35</v>
      </c>
      <c r="B27">
        <v>13</v>
      </c>
      <c r="C27">
        <v>2</v>
      </c>
      <c r="D27">
        <v>4</v>
      </c>
      <c r="E27">
        <v>5165.16</v>
      </c>
      <c r="F27">
        <v>11</v>
      </c>
      <c r="G27" t="str">
        <f t="shared" si="0"/>
        <v>No Churn</v>
      </c>
      <c r="H27" t="str">
        <f>VLOOKUP(Table24[[#This Row],[Customer ID]],master_table_sales_csv!$C$2:$S$3340,8,FALSE)</f>
        <v>Illinois</v>
      </c>
    </row>
    <row r="28" spans="1:8" x14ac:dyDescent="0.35">
      <c r="A28">
        <v>36</v>
      </c>
      <c r="B28">
        <v>1</v>
      </c>
      <c r="C28">
        <v>1</v>
      </c>
      <c r="D28">
        <v>1</v>
      </c>
      <c r="E28">
        <v>299.70000000000005</v>
      </c>
      <c r="F28">
        <v>0</v>
      </c>
      <c r="G28" t="str">
        <f t="shared" si="0"/>
        <v>No Churn</v>
      </c>
      <c r="H28" t="str">
        <f>VLOOKUP(Table24[[#This Row],[Customer ID]],master_table_sales_csv!$C$2:$S$3340,8,FALSE)</f>
        <v>New York</v>
      </c>
    </row>
    <row r="29" spans="1:8" x14ac:dyDescent="0.35">
      <c r="A29">
        <v>37</v>
      </c>
      <c r="B29">
        <v>16</v>
      </c>
      <c r="C29">
        <v>16</v>
      </c>
      <c r="D29">
        <v>1</v>
      </c>
      <c r="E29">
        <v>1185</v>
      </c>
      <c r="F29">
        <v>0</v>
      </c>
      <c r="G29" t="str">
        <f t="shared" si="0"/>
        <v>Churn</v>
      </c>
      <c r="H29" t="str">
        <f>VLOOKUP(Table24[[#This Row],[Customer ID]],master_table_sales_csv!$C$2:$S$3340,8,FALSE)</f>
        <v>Indiana</v>
      </c>
    </row>
    <row r="30" spans="1:8" x14ac:dyDescent="0.35">
      <c r="A30">
        <v>40</v>
      </c>
      <c r="B30">
        <v>12</v>
      </c>
      <c r="C30">
        <v>5</v>
      </c>
      <c r="D30">
        <v>2</v>
      </c>
      <c r="E30">
        <v>215.92</v>
      </c>
      <c r="F30">
        <v>7</v>
      </c>
      <c r="G30" t="str">
        <f t="shared" si="0"/>
        <v>No Churn</v>
      </c>
      <c r="H30" t="str">
        <f>VLOOKUP(Table24[[#This Row],[Customer ID]],master_table_sales_csv!$C$2:$S$3340,8,FALSE)</f>
        <v>New Hampshire</v>
      </c>
    </row>
    <row r="31" spans="1:8" x14ac:dyDescent="0.35">
      <c r="A31">
        <v>42</v>
      </c>
      <c r="B31">
        <v>12</v>
      </c>
      <c r="C31">
        <v>5</v>
      </c>
      <c r="D31">
        <v>3</v>
      </c>
      <c r="E31">
        <v>3419.76</v>
      </c>
      <c r="F31">
        <v>7</v>
      </c>
      <c r="G31" t="str">
        <f t="shared" si="0"/>
        <v>No Churn</v>
      </c>
      <c r="H31" t="str">
        <f>VLOOKUP(Table24[[#This Row],[Customer ID]],master_table_sales_csv!$C$2:$S$3340,8,FALSE)</f>
        <v>Georgia</v>
      </c>
    </row>
    <row r="32" spans="1:8" x14ac:dyDescent="0.35">
      <c r="A32">
        <v>43</v>
      </c>
      <c r="B32">
        <v>23</v>
      </c>
      <c r="C32">
        <v>14</v>
      </c>
      <c r="D32">
        <v>2</v>
      </c>
      <c r="E32">
        <v>5243</v>
      </c>
      <c r="F32">
        <v>9</v>
      </c>
      <c r="G32" t="str">
        <f t="shared" si="0"/>
        <v>Churn</v>
      </c>
      <c r="H32" t="str">
        <f>VLOOKUP(Table24[[#This Row],[Customer ID]],master_table_sales_csv!$C$2:$S$3340,8,FALSE)</f>
        <v>Ohio</v>
      </c>
    </row>
    <row r="33" spans="1:8" x14ac:dyDescent="0.35">
      <c r="A33">
        <v>45</v>
      </c>
      <c r="B33">
        <v>14</v>
      </c>
      <c r="C33">
        <v>10</v>
      </c>
      <c r="D33">
        <v>2</v>
      </c>
      <c r="E33">
        <v>4352</v>
      </c>
      <c r="F33">
        <v>4</v>
      </c>
      <c r="G33" t="str">
        <f t="shared" si="0"/>
        <v>Churn</v>
      </c>
      <c r="H33" t="str">
        <f>VLOOKUP(Table24[[#This Row],[Customer ID]],master_table_sales_csv!$C$2:$S$3340,8,FALSE)</f>
        <v>Arizona</v>
      </c>
    </row>
    <row r="34" spans="1:8" x14ac:dyDescent="0.35">
      <c r="A34">
        <v>46</v>
      </c>
      <c r="B34">
        <v>23</v>
      </c>
      <c r="C34">
        <v>7</v>
      </c>
      <c r="D34">
        <v>3</v>
      </c>
      <c r="E34">
        <v>11063.880000000001</v>
      </c>
      <c r="F34">
        <v>16</v>
      </c>
      <c r="G34" t="str">
        <f t="shared" si="0"/>
        <v>No Churn</v>
      </c>
      <c r="H34" t="str">
        <f>VLOOKUP(Table24[[#This Row],[Customer ID]],master_table_sales_csv!$C$2:$S$3340,8,FALSE)</f>
        <v>Oklahoma</v>
      </c>
    </row>
    <row r="35" spans="1:8" x14ac:dyDescent="0.35">
      <c r="A35">
        <v>47</v>
      </c>
      <c r="B35">
        <v>16</v>
      </c>
      <c r="C35">
        <v>13</v>
      </c>
      <c r="D35">
        <v>2</v>
      </c>
      <c r="E35">
        <v>5447.9400000000005</v>
      </c>
      <c r="F35">
        <v>3</v>
      </c>
      <c r="G35" t="str">
        <f t="shared" si="0"/>
        <v>Churn</v>
      </c>
      <c r="H35" t="str">
        <f>VLOOKUP(Table24[[#This Row],[Customer ID]],master_table_sales_csv!$C$2:$S$3340,8,FALSE)</f>
        <v>Pennsylvania</v>
      </c>
    </row>
    <row r="36" spans="1:8" x14ac:dyDescent="0.35">
      <c r="A36">
        <v>48</v>
      </c>
      <c r="B36">
        <v>18</v>
      </c>
      <c r="C36">
        <v>6</v>
      </c>
      <c r="D36">
        <v>2</v>
      </c>
      <c r="E36">
        <v>440.58</v>
      </c>
      <c r="F36">
        <v>12</v>
      </c>
      <c r="G36" t="str">
        <f t="shared" si="0"/>
        <v>No Churn</v>
      </c>
      <c r="H36" t="str">
        <f>VLOOKUP(Table24[[#This Row],[Customer ID]],master_table_sales_csv!$C$2:$S$3340,8,FALSE)</f>
        <v>Massachusetts</v>
      </c>
    </row>
    <row r="37" spans="1:8" x14ac:dyDescent="0.35">
      <c r="A37">
        <v>49</v>
      </c>
      <c r="B37">
        <v>14</v>
      </c>
      <c r="C37">
        <v>7</v>
      </c>
      <c r="D37">
        <v>3</v>
      </c>
      <c r="E37">
        <v>1499.2999999999997</v>
      </c>
      <c r="F37">
        <v>7</v>
      </c>
      <c r="G37" t="str">
        <f t="shared" si="0"/>
        <v>No Churn</v>
      </c>
      <c r="H37" t="str">
        <f>VLOOKUP(Table24[[#This Row],[Customer ID]],master_table_sales_csv!$C$2:$S$3340,8,FALSE)</f>
        <v>Ohio</v>
      </c>
    </row>
    <row r="38" spans="1:8" x14ac:dyDescent="0.35">
      <c r="A38">
        <v>54</v>
      </c>
      <c r="B38">
        <v>15</v>
      </c>
      <c r="C38">
        <v>15</v>
      </c>
      <c r="D38">
        <v>1</v>
      </c>
      <c r="E38">
        <v>567</v>
      </c>
      <c r="F38">
        <v>0</v>
      </c>
      <c r="G38" t="str">
        <f t="shared" si="0"/>
        <v>Churn</v>
      </c>
      <c r="H38" t="str">
        <f>VLOOKUP(Table24[[#This Row],[Customer ID]],master_table_sales_csv!$C$2:$S$3340,8,FALSE)</f>
        <v>South Dakota</v>
      </c>
    </row>
    <row r="39" spans="1:8" x14ac:dyDescent="0.35">
      <c r="A39">
        <v>55</v>
      </c>
      <c r="B39">
        <v>7</v>
      </c>
      <c r="C39">
        <v>7</v>
      </c>
      <c r="D39">
        <v>1</v>
      </c>
      <c r="E39">
        <v>62.849999999999994</v>
      </c>
      <c r="F39">
        <v>0</v>
      </c>
      <c r="G39" t="str">
        <f t="shared" si="0"/>
        <v>No Churn</v>
      </c>
      <c r="H39" t="str">
        <f>VLOOKUP(Table24[[#This Row],[Customer ID]],master_table_sales_csv!$C$2:$S$3340,8,FALSE)</f>
        <v>Illinois</v>
      </c>
    </row>
    <row r="40" spans="1:8" x14ac:dyDescent="0.35">
      <c r="A40">
        <v>56</v>
      </c>
      <c r="B40">
        <v>18</v>
      </c>
      <c r="C40">
        <v>18</v>
      </c>
      <c r="D40">
        <v>1</v>
      </c>
      <c r="E40">
        <v>49</v>
      </c>
      <c r="F40">
        <v>0</v>
      </c>
      <c r="G40" t="str">
        <f t="shared" si="0"/>
        <v>Churn</v>
      </c>
      <c r="H40" t="str">
        <f>VLOOKUP(Table24[[#This Row],[Customer ID]],master_table_sales_csv!$C$2:$S$3340,8,FALSE)</f>
        <v>Oklahoma</v>
      </c>
    </row>
    <row r="41" spans="1:8" x14ac:dyDescent="0.35">
      <c r="A41">
        <v>57</v>
      </c>
      <c r="B41">
        <v>15</v>
      </c>
      <c r="C41">
        <v>15</v>
      </c>
      <c r="D41">
        <v>1</v>
      </c>
      <c r="E41">
        <v>99.96</v>
      </c>
      <c r="F41">
        <v>0</v>
      </c>
      <c r="G41" t="str">
        <f t="shared" si="0"/>
        <v>Churn</v>
      </c>
      <c r="H41" t="str">
        <f>VLOOKUP(Table24[[#This Row],[Customer ID]],master_table_sales_csv!$C$2:$S$3340,8,FALSE)</f>
        <v>New York</v>
      </c>
    </row>
    <row r="42" spans="1:8" x14ac:dyDescent="0.35">
      <c r="A42">
        <v>60</v>
      </c>
      <c r="B42">
        <v>12</v>
      </c>
      <c r="C42">
        <v>11</v>
      </c>
      <c r="D42">
        <v>3</v>
      </c>
      <c r="E42">
        <v>11000</v>
      </c>
      <c r="F42">
        <v>1</v>
      </c>
      <c r="G42" t="str">
        <f t="shared" si="0"/>
        <v>Churn</v>
      </c>
      <c r="H42" t="str">
        <f>VLOOKUP(Table24[[#This Row],[Customer ID]],master_table_sales_csv!$C$2:$S$3340,8,FALSE)</f>
        <v>Michigan</v>
      </c>
    </row>
    <row r="43" spans="1:8" x14ac:dyDescent="0.35">
      <c r="A43">
        <v>61</v>
      </c>
      <c r="B43">
        <v>2</v>
      </c>
      <c r="C43">
        <v>2</v>
      </c>
      <c r="D43">
        <v>1</v>
      </c>
      <c r="E43">
        <v>1497</v>
      </c>
      <c r="F43">
        <v>0</v>
      </c>
      <c r="G43" t="str">
        <f t="shared" si="0"/>
        <v>No Churn</v>
      </c>
      <c r="H43" t="str">
        <f>VLOOKUP(Table24[[#This Row],[Customer ID]],master_table_sales_csv!$C$2:$S$3340,8,FALSE)</f>
        <v>Virginia</v>
      </c>
    </row>
    <row r="44" spans="1:8" x14ac:dyDescent="0.35">
      <c r="A44">
        <v>62</v>
      </c>
      <c r="B44">
        <v>4</v>
      </c>
      <c r="C44">
        <v>4</v>
      </c>
      <c r="D44">
        <v>1</v>
      </c>
      <c r="E44">
        <v>41.9</v>
      </c>
      <c r="F44">
        <v>0</v>
      </c>
      <c r="G44" t="str">
        <f t="shared" si="0"/>
        <v>No Churn</v>
      </c>
      <c r="H44" t="str">
        <f>VLOOKUP(Table24[[#This Row],[Customer ID]],master_table_sales_csv!$C$2:$S$3340,8,FALSE)</f>
        <v>Arkansas</v>
      </c>
    </row>
    <row r="45" spans="1:8" x14ac:dyDescent="0.35">
      <c r="A45">
        <v>63</v>
      </c>
      <c r="B45">
        <v>2</v>
      </c>
      <c r="C45">
        <v>2</v>
      </c>
      <c r="D45">
        <v>1</v>
      </c>
      <c r="E45">
        <v>500</v>
      </c>
      <c r="F45">
        <v>0</v>
      </c>
      <c r="G45" t="str">
        <f t="shared" si="0"/>
        <v>No Churn</v>
      </c>
      <c r="H45" t="str">
        <f>VLOOKUP(Table24[[#This Row],[Customer ID]],master_table_sales_csv!$C$2:$S$3340,8,FALSE)</f>
        <v>New York</v>
      </c>
    </row>
    <row r="46" spans="1:8" x14ac:dyDescent="0.35">
      <c r="A46">
        <v>64</v>
      </c>
      <c r="B46">
        <v>9</v>
      </c>
      <c r="C46">
        <v>9</v>
      </c>
      <c r="D46">
        <v>1</v>
      </c>
      <c r="E46">
        <v>28.99</v>
      </c>
      <c r="F46">
        <v>0</v>
      </c>
      <c r="G46" t="str">
        <f t="shared" si="0"/>
        <v>Churn</v>
      </c>
      <c r="H46" t="str">
        <f>VLOOKUP(Table24[[#This Row],[Customer ID]],master_table_sales_csv!$C$2:$S$3340,8,FALSE)</f>
        <v>Pennsylvania</v>
      </c>
    </row>
    <row r="47" spans="1:8" x14ac:dyDescent="0.35">
      <c r="A47">
        <v>66</v>
      </c>
      <c r="B47">
        <v>17</v>
      </c>
      <c r="C47">
        <v>10</v>
      </c>
      <c r="D47">
        <v>3</v>
      </c>
      <c r="E47">
        <v>1515.43</v>
      </c>
      <c r="F47">
        <v>7</v>
      </c>
      <c r="G47" t="str">
        <f t="shared" si="0"/>
        <v>Churn</v>
      </c>
      <c r="H47" t="str">
        <f>VLOOKUP(Table24[[#This Row],[Customer ID]],master_table_sales_csv!$C$2:$S$3340,8,FALSE)</f>
        <v>California</v>
      </c>
    </row>
    <row r="48" spans="1:8" x14ac:dyDescent="0.35">
      <c r="A48">
        <v>67</v>
      </c>
      <c r="B48">
        <v>10</v>
      </c>
      <c r="C48">
        <v>9</v>
      </c>
      <c r="D48">
        <v>2</v>
      </c>
      <c r="E48">
        <v>135.92000000000002</v>
      </c>
      <c r="F48">
        <v>1</v>
      </c>
      <c r="G48" t="str">
        <f t="shared" si="0"/>
        <v>Churn</v>
      </c>
      <c r="H48" t="str">
        <f>VLOOKUP(Table24[[#This Row],[Customer ID]],master_table_sales_csv!$C$2:$S$3340,8,FALSE)</f>
        <v>Texas</v>
      </c>
    </row>
    <row r="49" spans="1:8" x14ac:dyDescent="0.35">
      <c r="A49">
        <v>69</v>
      </c>
      <c r="B49">
        <v>6</v>
      </c>
      <c r="C49">
        <v>6</v>
      </c>
      <c r="D49">
        <v>1</v>
      </c>
      <c r="E49">
        <v>74.849999999999994</v>
      </c>
      <c r="F49">
        <v>0</v>
      </c>
      <c r="G49" t="str">
        <f t="shared" si="0"/>
        <v>No Churn</v>
      </c>
      <c r="H49" t="str">
        <f>VLOOKUP(Table24[[#This Row],[Customer ID]],master_table_sales_csv!$C$2:$S$3340,8,FALSE)</f>
        <v>New York</v>
      </c>
    </row>
    <row r="50" spans="1:8" x14ac:dyDescent="0.35">
      <c r="A50">
        <v>70</v>
      </c>
      <c r="B50">
        <v>9</v>
      </c>
      <c r="C50">
        <v>9</v>
      </c>
      <c r="D50">
        <v>1</v>
      </c>
      <c r="E50">
        <v>595</v>
      </c>
      <c r="F50">
        <v>0</v>
      </c>
      <c r="G50" t="str">
        <f t="shared" si="0"/>
        <v>Churn</v>
      </c>
      <c r="H50" t="str">
        <f>VLOOKUP(Table24[[#This Row],[Customer ID]],master_table_sales_csv!$C$2:$S$3340,8,FALSE)</f>
        <v>Florida</v>
      </c>
    </row>
    <row r="51" spans="1:8" x14ac:dyDescent="0.35">
      <c r="A51">
        <v>71</v>
      </c>
      <c r="B51">
        <v>21</v>
      </c>
      <c r="C51">
        <v>9</v>
      </c>
      <c r="D51">
        <v>4</v>
      </c>
      <c r="E51">
        <v>5597.88</v>
      </c>
      <c r="F51">
        <v>12</v>
      </c>
      <c r="G51" t="str">
        <f t="shared" si="0"/>
        <v>Churn</v>
      </c>
      <c r="H51" t="str">
        <f>VLOOKUP(Table24[[#This Row],[Customer ID]],master_table_sales_csv!$C$2:$S$3340,8,FALSE)</f>
        <v>Washington</v>
      </c>
    </row>
    <row r="52" spans="1:8" x14ac:dyDescent="0.35">
      <c r="A52">
        <v>72</v>
      </c>
      <c r="B52">
        <v>15</v>
      </c>
      <c r="C52">
        <v>7</v>
      </c>
      <c r="D52">
        <v>3</v>
      </c>
      <c r="E52">
        <v>683.82</v>
      </c>
      <c r="F52">
        <v>8</v>
      </c>
      <c r="G52" t="str">
        <f t="shared" si="0"/>
        <v>No Churn</v>
      </c>
      <c r="H52" t="str">
        <f>VLOOKUP(Table24[[#This Row],[Customer ID]],master_table_sales_csv!$C$2:$S$3340,8,FALSE)</f>
        <v>Massachusetts</v>
      </c>
    </row>
    <row r="53" spans="1:8" x14ac:dyDescent="0.35">
      <c r="A53">
        <v>73</v>
      </c>
      <c r="B53">
        <v>0</v>
      </c>
      <c r="C53">
        <v>0</v>
      </c>
      <c r="D53">
        <v>1</v>
      </c>
      <c r="E53">
        <v>1000</v>
      </c>
      <c r="F53">
        <v>0</v>
      </c>
      <c r="G53" t="str">
        <f t="shared" si="0"/>
        <v>No Churn</v>
      </c>
      <c r="H53" t="str">
        <f>VLOOKUP(Table24[[#This Row],[Customer ID]],master_table_sales_csv!$C$2:$S$3340,8,FALSE)</f>
        <v>Michigan</v>
      </c>
    </row>
    <row r="54" spans="1:8" x14ac:dyDescent="0.35">
      <c r="A54">
        <v>74</v>
      </c>
      <c r="B54">
        <v>18</v>
      </c>
      <c r="C54">
        <v>7</v>
      </c>
      <c r="D54">
        <v>3</v>
      </c>
      <c r="E54">
        <v>3359.7000000000003</v>
      </c>
      <c r="F54">
        <v>11</v>
      </c>
      <c r="G54" t="str">
        <f t="shared" si="0"/>
        <v>No Churn</v>
      </c>
      <c r="H54" t="str">
        <f>VLOOKUP(Table24[[#This Row],[Customer ID]],master_table_sales_csv!$C$2:$S$3340,8,FALSE)</f>
        <v>Florida</v>
      </c>
    </row>
    <row r="55" spans="1:8" x14ac:dyDescent="0.35">
      <c r="A55">
        <v>75</v>
      </c>
      <c r="B55">
        <v>17</v>
      </c>
      <c r="C55">
        <v>17</v>
      </c>
      <c r="D55">
        <v>1</v>
      </c>
      <c r="E55">
        <v>2995</v>
      </c>
      <c r="F55">
        <v>0</v>
      </c>
      <c r="G55" t="str">
        <f t="shared" si="0"/>
        <v>Churn</v>
      </c>
      <c r="H55" t="str">
        <f>VLOOKUP(Table24[[#This Row],[Customer ID]],master_table_sales_csv!$C$2:$S$3340,8,FALSE)</f>
        <v>Oklahoma</v>
      </c>
    </row>
    <row r="56" spans="1:8" x14ac:dyDescent="0.35">
      <c r="A56">
        <v>76</v>
      </c>
      <c r="B56">
        <v>8</v>
      </c>
      <c r="C56">
        <v>8</v>
      </c>
      <c r="D56">
        <v>1</v>
      </c>
      <c r="E56">
        <v>357</v>
      </c>
      <c r="F56">
        <v>0</v>
      </c>
      <c r="G56" t="str">
        <f t="shared" si="0"/>
        <v>Churn</v>
      </c>
      <c r="H56" t="str">
        <f>VLOOKUP(Table24[[#This Row],[Customer ID]],master_table_sales_csv!$C$2:$S$3340,8,FALSE)</f>
        <v>New Jersey</v>
      </c>
    </row>
    <row r="57" spans="1:8" x14ac:dyDescent="0.35">
      <c r="A57">
        <v>77</v>
      </c>
      <c r="B57">
        <v>15</v>
      </c>
      <c r="C57">
        <v>15</v>
      </c>
      <c r="D57">
        <v>1</v>
      </c>
      <c r="E57">
        <v>2196</v>
      </c>
      <c r="F57">
        <v>0</v>
      </c>
      <c r="G57" t="str">
        <f t="shared" si="0"/>
        <v>Churn</v>
      </c>
      <c r="H57" t="str">
        <f>VLOOKUP(Table24[[#This Row],[Customer ID]],master_table_sales_csv!$C$2:$S$3340,8,FALSE)</f>
        <v>Minnesota</v>
      </c>
    </row>
    <row r="58" spans="1:8" x14ac:dyDescent="0.35">
      <c r="A58">
        <v>78</v>
      </c>
      <c r="B58">
        <v>5</v>
      </c>
      <c r="C58">
        <v>0</v>
      </c>
      <c r="D58">
        <v>2</v>
      </c>
      <c r="E58">
        <v>939.9</v>
      </c>
      <c r="F58">
        <v>5</v>
      </c>
      <c r="G58" t="str">
        <f t="shared" si="0"/>
        <v>No Churn</v>
      </c>
      <c r="H58" t="str">
        <f>VLOOKUP(Table24[[#This Row],[Customer ID]],master_table_sales_csv!$C$2:$S$3340,8,FALSE)</f>
        <v>Florida</v>
      </c>
    </row>
    <row r="59" spans="1:8" x14ac:dyDescent="0.35">
      <c r="A59">
        <v>79</v>
      </c>
      <c r="B59">
        <v>8</v>
      </c>
      <c r="C59">
        <v>8</v>
      </c>
      <c r="D59">
        <v>1</v>
      </c>
      <c r="E59">
        <v>2196</v>
      </c>
      <c r="F59">
        <v>0</v>
      </c>
      <c r="G59" t="str">
        <f t="shared" si="0"/>
        <v>Churn</v>
      </c>
      <c r="H59" t="str">
        <f>VLOOKUP(Table24[[#This Row],[Customer ID]],master_table_sales_csv!$C$2:$S$3340,8,FALSE)</f>
        <v>California</v>
      </c>
    </row>
    <row r="60" spans="1:8" x14ac:dyDescent="0.35">
      <c r="A60">
        <v>80</v>
      </c>
      <c r="B60">
        <v>19</v>
      </c>
      <c r="C60">
        <v>13</v>
      </c>
      <c r="D60">
        <v>2</v>
      </c>
      <c r="E60">
        <v>383.18</v>
      </c>
      <c r="F60">
        <v>6</v>
      </c>
      <c r="G60" t="str">
        <f t="shared" si="0"/>
        <v>Churn</v>
      </c>
      <c r="H60" t="str">
        <f>VLOOKUP(Table24[[#This Row],[Customer ID]],master_table_sales_csv!$C$2:$S$3340,8,FALSE)</f>
        <v>Wisconsin</v>
      </c>
    </row>
    <row r="61" spans="1:8" x14ac:dyDescent="0.35">
      <c r="A61">
        <v>81</v>
      </c>
      <c r="B61">
        <v>10</v>
      </c>
      <c r="C61">
        <v>2</v>
      </c>
      <c r="D61">
        <v>2</v>
      </c>
      <c r="E61">
        <v>1879.6</v>
      </c>
      <c r="F61">
        <v>8</v>
      </c>
      <c r="G61" t="str">
        <f t="shared" si="0"/>
        <v>No Churn</v>
      </c>
      <c r="H61" t="str">
        <f>VLOOKUP(Table24[[#This Row],[Customer ID]],master_table_sales_csv!$C$2:$S$3340,8,FALSE)</f>
        <v>Florida</v>
      </c>
    </row>
    <row r="62" spans="1:8" x14ac:dyDescent="0.35">
      <c r="A62">
        <v>83</v>
      </c>
      <c r="B62">
        <v>1</v>
      </c>
      <c r="C62">
        <v>1</v>
      </c>
      <c r="D62">
        <v>1</v>
      </c>
      <c r="E62">
        <v>500</v>
      </c>
      <c r="F62">
        <v>0</v>
      </c>
      <c r="G62" t="str">
        <f t="shared" si="0"/>
        <v>No Churn</v>
      </c>
      <c r="H62" t="str">
        <f>VLOOKUP(Table24[[#This Row],[Customer ID]],master_table_sales_csv!$C$2:$S$3340,8,FALSE)</f>
        <v>Indiana</v>
      </c>
    </row>
    <row r="63" spans="1:8" x14ac:dyDescent="0.35">
      <c r="A63">
        <v>86</v>
      </c>
      <c r="B63">
        <v>10</v>
      </c>
      <c r="C63">
        <v>10</v>
      </c>
      <c r="D63">
        <v>1</v>
      </c>
      <c r="E63">
        <v>35.96</v>
      </c>
      <c r="F63">
        <v>0</v>
      </c>
      <c r="G63" t="str">
        <f t="shared" si="0"/>
        <v>Churn</v>
      </c>
      <c r="H63" t="str">
        <f>VLOOKUP(Table24[[#This Row],[Customer ID]],master_table_sales_csv!$C$2:$S$3340,8,FALSE)</f>
        <v>Virginia</v>
      </c>
    </row>
    <row r="64" spans="1:8" x14ac:dyDescent="0.35">
      <c r="A64">
        <v>87</v>
      </c>
      <c r="B64">
        <v>8</v>
      </c>
      <c r="C64">
        <v>6</v>
      </c>
      <c r="D64">
        <v>2</v>
      </c>
      <c r="E64">
        <v>530.91</v>
      </c>
      <c r="F64">
        <v>2</v>
      </c>
      <c r="G64" t="str">
        <f t="shared" si="0"/>
        <v>No Churn</v>
      </c>
      <c r="H64" t="str">
        <f>VLOOKUP(Table24[[#This Row],[Customer ID]],master_table_sales_csv!$C$2:$S$3340,8,FALSE)</f>
        <v>South Carolina</v>
      </c>
    </row>
    <row r="65" spans="1:8" x14ac:dyDescent="0.35">
      <c r="A65">
        <v>88</v>
      </c>
      <c r="B65">
        <v>6</v>
      </c>
      <c r="C65">
        <v>4</v>
      </c>
      <c r="D65">
        <v>2</v>
      </c>
      <c r="E65">
        <v>197.88</v>
      </c>
      <c r="F65">
        <v>2</v>
      </c>
      <c r="G65" t="str">
        <f t="shared" si="0"/>
        <v>No Churn</v>
      </c>
      <c r="H65" t="str">
        <f>VLOOKUP(Table24[[#This Row],[Customer ID]],master_table_sales_csv!$C$2:$S$3340,8,FALSE)</f>
        <v>South Carolina</v>
      </c>
    </row>
    <row r="66" spans="1:8" x14ac:dyDescent="0.35">
      <c r="A66">
        <v>90</v>
      </c>
      <c r="B66">
        <v>7</v>
      </c>
      <c r="C66">
        <v>4</v>
      </c>
      <c r="D66">
        <v>2</v>
      </c>
      <c r="E66">
        <v>3493</v>
      </c>
      <c r="F66">
        <v>3</v>
      </c>
      <c r="G66" t="str">
        <f t="shared" ref="G66:G129" si="1">IF(C66&gt;7, "Churn", "No Churn")</f>
        <v>No Churn</v>
      </c>
      <c r="H66" t="str">
        <f>VLOOKUP(Table24[[#This Row],[Customer ID]],master_table_sales_csv!$C$2:$S$3340,8,FALSE)</f>
        <v>Washington</v>
      </c>
    </row>
    <row r="67" spans="1:8" x14ac:dyDescent="0.35">
      <c r="A67">
        <v>92</v>
      </c>
      <c r="B67">
        <v>3</v>
      </c>
      <c r="C67">
        <v>1</v>
      </c>
      <c r="D67">
        <v>2</v>
      </c>
      <c r="E67">
        <v>1812.93</v>
      </c>
      <c r="F67">
        <v>2</v>
      </c>
      <c r="G67" t="str">
        <f t="shared" si="1"/>
        <v>No Churn</v>
      </c>
      <c r="H67" t="str">
        <f>VLOOKUP(Table24[[#This Row],[Customer ID]],master_table_sales_csv!$C$2:$S$3340,8,FALSE)</f>
        <v>Michigan</v>
      </c>
    </row>
    <row r="68" spans="1:8" x14ac:dyDescent="0.35">
      <c r="A68">
        <v>94</v>
      </c>
      <c r="B68">
        <v>5</v>
      </c>
      <c r="C68">
        <v>5</v>
      </c>
      <c r="D68">
        <v>1</v>
      </c>
      <c r="E68">
        <v>74.95</v>
      </c>
      <c r="F68">
        <v>0</v>
      </c>
      <c r="G68" t="str">
        <f t="shared" si="1"/>
        <v>No Churn</v>
      </c>
      <c r="H68" t="str">
        <f>VLOOKUP(Table24[[#This Row],[Customer ID]],master_table_sales_csv!$C$2:$S$3340,8,FALSE)</f>
        <v>Pennsylvania</v>
      </c>
    </row>
    <row r="69" spans="1:8" x14ac:dyDescent="0.35">
      <c r="A69">
        <v>95</v>
      </c>
      <c r="B69">
        <v>19</v>
      </c>
      <c r="C69">
        <v>1</v>
      </c>
      <c r="D69">
        <v>3</v>
      </c>
      <c r="E69">
        <v>1127.1600000000001</v>
      </c>
      <c r="F69">
        <v>18</v>
      </c>
      <c r="G69" t="str">
        <f t="shared" si="1"/>
        <v>No Churn</v>
      </c>
      <c r="H69" t="str">
        <f>VLOOKUP(Table24[[#This Row],[Customer ID]],master_table_sales_csv!$C$2:$S$3340,8,FALSE)</f>
        <v>Alabama</v>
      </c>
    </row>
    <row r="70" spans="1:8" x14ac:dyDescent="0.35">
      <c r="A70">
        <v>96</v>
      </c>
      <c r="B70">
        <v>23</v>
      </c>
      <c r="C70">
        <v>23</v>
      </c>
      <c r="D70">
        <v>1</v>
      </c>
      <c r="E70">
        <v>449.75</v>
      </c>
      <c r="F70">
        <v>0</v>
      </c>
      <c r="G70" t="str">
        <f t="shared" si="1"/>
        <v>Churn</v>
      </c>
      <c r="H70" t="str">
        <f>VLOOKUP(Table24[[#This Row],[Customer ID]],master_table_sales_csv!$C$2:$S$3340,8,FALSE)</f>
        <v>Tennessee</v>
      </c>
    </row>
    <row r="71" spans="1:8" x14ac:dyDescent="0.35">
      <c r="A71">
        <v>98</v>
      </c>
      <c r="B71">
        <v>20</v>
      </c>
      <c r="C71">
        <v>8</v>
      </c>
      <c r="D71">
        <v>4</v>
      </c>
      <c r="E71">
        <v>791.28</v>
      </c>
      <c r="F71">
        <v>12</v>
      </c>
      <c r="G71" t="str">
        <f t="shared" si="1"/>
        <v>Churn</v>
      </c>
      <c r="H71" t="str">
        <f>VLOOKUP(Table24[[#This Row],[Customer ID]],master_table_sales_csv!$C$2:$S$3340,8,FALSE)</f>
        <v>Iowa</v>
      </c>
    </row>
    <row r="72" spans="1:8" x14ac:dyDescent="0.35">
      <c r="A72">
        <v>99</v>
      </c>
      <c r="B72">
        <v>23</v>
      </c>
      <c r="C72">
        <v>14</v>
      </c>
      <c r="D72">
        <v>4</v>
      </c>
      <c r="E72">
        <v>6092.79</v>
      </c>
      <c r="F72">
        <v>9</v>
      </c>
      <c r="G72" t="str">
        <f t="shared" si="1"/>
        <v>Churn</v>
      </c>
      <c r="H72" t="str">
        <f>VLOOKUP(Table24[[#This Row],[Customer ID]],master_table_sales_csv!$C$2:$S$3340,8,FALSE)</f>
        <v>New York</v>
      </c>
    </row>
    <row r="73" spans="1:8" x14ac:dyDescent="0.35">
      <c r="A73">
        <v>100</v>
      </c>
      <c r="B73">
        <v>5</v>
      </c>
      <c r="C73">
        <v>4</v>
      </c>
      <c r="D73">
        <v>2</v>
      </c>
      <c r="E73">
        <v>291.91999999999996</v>
      </c>
      <c r="F73">
        <v>1</v>
      </c>
      <c r="G73" t="str">
        <f t="shared" si="1"/>
        <v>No Churn</v>
      </c>
      <c r="H73" t="str">
        <f>VLOOKUP(Table24[[#This Row],[Customer ID]],master_table_sales_csv!$C$2:$S$3340,8,FALSE)</f>
        <v>California</v>
      </c>
    </row>
    <row r="74" spans="1:8" x14ac:dyDescent="0.35">
      <c r="A74">
        <v>101</v>
      </c>
      <c r="B74">
        <v>7</v>
      </c>
      <c r="C74">
        <v>7</v>
      </c>
      <c r="D74">
        <v>1</v>
      </c>
      <c r="E74">
        <v>115.96</v>
      </c>
      <c r="F74">
        <v>0</v>
      </c>
      <c r="G74" t="str">
        <f t="shared" si="1"/>
        <v>No Churn</v>
      </c>
      <c r="H74" t="str">
        <f>VLOOKUP(Table24[[#This Row],[Customer ID]],master_table_sales_csv!$C$2:$S$3340,8,FALSE)</f>
        <v>Florida</v>
      </c>
    </row>
    <row r="75" spans="1:8" x14ac:dyDescent="0.35">
      <c r="A75">
        <v>102</v>
      </c>
      <c r="B75">
        <v>15</v>
      </c>
      <c r="C75">
        <v>13</v>
      </c>
      <c r="D75">
        <v>2</v>
      </c>
      <c r="E75">
        <v>5031.92</v>
      </c>
      <c r="F75">
        <v>2</v>
      </c>
      <c r="G75" t="str">
        <f t="shared" si="1"/>
        <v>Churn</v>
      </c>
      <c r="H75" t="str">
        <f>VLOOKUP(Table24[[#This Row],[Customer ID]],master_table_sales_csv!$C$2:$S$3340,8,FALSE)</f>
        <v>California</v>
      </c>
    </row>
    <row r="76" spans="1:8" x14ac:dyDescent="0.35">
      <c r="A76">
        <v>104</v>
      </c>
      <c r="B76">
        <v>3</v>
      </c>
      <c r="C76">
        <v>2</v>
      </c>
      <c r="D76">
        <v>2</v>
      </c>
      <c r="E76">
        <v>443.70000000000005</v>
      </c>
      <c r="F76">
        <v>1</v>
      </c>
      <c r="G76" t="str">
        <f t="shared" si="1"/>
        <v>No Churn</v>
      </c>
      <c r="H76" t="str">
        <f>VLOOKUP(Table24[[#This Row],[Customer ID]],master_table_sales_csv!$C$2:$S$3340,8,FALSE)</f>
        <v>California</v>
      </c>
    </row>
    <row r="77" spans="1:8" x14ac:dyDescent="0.35">
      <c r="A77">
        <v>106</v>
      </c>
      <c r="B77">
        <v>19</v>
      </c>
      <c r="C77">
        <v>5</v>
      </c>
      <c r="D77">
        <v>2</v>
      </c>
      <c r="E77">
        <v>195.85999999999999</v>
      </c>
      <c r="F77">
        <v>14</v>
      </c>
      <c r="G77" t="str">
        <f t="shared" si="1"/>
        <v>No Churn</v>
      </c>
      <c r="H77" t="str">
        <f>VLOOKUP(Table24[[#This Row],[Customer ID]],master_table_sales_csv!$C$2:$S$3340,8,FALSE)</f>
        <v>Louisiana</v>
      </c>
    </row>
    <row r="78" spans="1:8" x14ac:dyDescent="0.35">
      <c r="A78">
        <v>107</v>
      </c>
      <c r="B78">
        <v>20</v>
      </c>
      <c r="C78">
        <v>15</v>
      </c>
      <c r="D78">
        <v>2</v>
      </c>
      <c r="E78">
        <v>2480</v>
      </c>
      <c r="F78">
        <v>5</v>
      </c>
      <c r="G78" t="str">
        <f t="shared" si="1"/>
        <v>Churn</v>
      </c>
      <c r="H78" t="str">
        <f>VLOOKUP(Table24[[#This Row],[Customer ID]],master_table_sales_csv!$C$2:$S$3340,8,FALSE)</f>
        <v>California</v>
      </c>
    </row>
    <row r="79" spans="1:8" x14ac:dyDescent="0.35">
      <c r="A79">
        <v>109</v>
      </c>
      <c r="B79">
        <v>15</v>
      </c>
      <c r="C79">
        <v>7</v>
      </c>
      <c r="D79">
        <v>2</v>
      </c>
      <c r="E79">
        <v>4229.91</v>
      </c>
      <c r="F79">
        <v>8</v>
      </c>
      <c r="G79" t="str">
        <f t="shared" si="1"/>
        <v>No Churn</v>
      </c>
      <c r="H79" t="str">
        <f>VLOOKUP(Table24[[#This Row],[Customer ID]],master_table_sales_csv!$C$2:$S$3340,8,FALSE)</f>
        <v>North Carolina</v>
      </c>
    </row>
    <row r="80" spans="1:8" x14ac:dyDescent="0.35">
      <c r="A80">
        <v>111</v>
      </c>
      <c r="B80">
        <v>15</v>
      </c>
      <c r="C80">
        <v>15</v>
      </c>
      <c r="D80">
        <v>1</v>
      </c>
      <c r="E80">
        <v>35.97</v>
      </c>
      <c r="F80">
        <v>0</v>
      </c>
      <c r="G80" t="str">
        <f t="shared" si="1"/>
        <v>Churn</v>
      </c>
      <c r="H80" t="str">
        <f>VLOOKUP(Table24[[#This Row],[Customer ID]],master_table_sales_csv!$C$2:$S$3340,8,FALSE)</f>
        <v>Florida</v>
      </c>
    </row>
    <row r="81" spans="1:8" x14ac:dyDescent="0.35">
      <c r="A81">
        <v>112</v>
      </c>
      <c r="B81">
        <v>15</v>
      </c>
      <c r="C81">
        <v>2</v>
      </c>
      <c r="D81">
        <v>3</v>
      </c>
      <c r="E81">
        <v>4551.84</v>
      </c>
      <c r="F81">
        <v>13</v>
      </c>
      <c r="G81" t="str">
        <f t="shared" si="1"/>
        <v>No Churn</v>
      </c>
      <c r="H81" t="str">
        <f>VLOOKUP(Table24[[#This Row],[Customer ID]],master_table_sales_csv!$C$2:$S$3340,8,FALSE)</f>
        <v>Nebraska</v>
      </c>
    </row>
    <row r="82" spans="1:8" x14ac:dyDescent="0.35">
      <c r="A82">
        <v>113</v>
      </c>
      <c r="B82">
        <v>12</v>
      </c>
      <c r="C82">
        <v>11</v>
      </c>
      <c r="D82">
        <v>2</v>
      </c>
      <c r="E82">
        <v>6236.93</v>
      </c>
      <c r="F82">
        <v>1</v>
      </c>
      <c r="G82" t="str">
        <f t="shared" si="1"/>
        <v>Churn</v>
      </c>
      <c r="H82" t="str">
        <f>VLOOKUP(Table24[[#This Row],[Customer ID]],master_table_sales_csv!$C$2:$S$3340,8,FALSE)</f>
        <v>Georgia</v>
      </c>
    </row>
    <row r="83" spans="1:8" x14ac:dyDescent="0.35">
      <c r="A83">
        <v>114</v>
      </c>
      <c r="B83">
        <v>21</v>
      </c>
      <c r="C83">
        <v>21</v>
      </c>
      <c r="D83">
        <v>1</v>
      </c>
      <c r="E83">
        <v>67.959999999999994</v>
      </c>
      <c r="F83">
        <v>0</v>
      </c>
      <c r="G83" t="str">
        <f t="shared" si="1"/>
        <v>Churn</v>
      </c>
      <c r="H83" t="str">
        <f>VLOOKUP(Table24[[#This Row],[Customer ID]],master_table_sales_csv!$C$2:$S$3340,8,FALSE)</f>
        <v>Illinois</v>
      </c>
    </row>
    <row r="84" spans="1:8" x14ac:dyDescent="0.35">
      <c r="A84">
        <v>116</v>
      </c>
      <c r="B84">
        <v>5</v>
      </c>
      <c r="C84">
        <v>5</v>
      </c>
      <c r="D84">
        <v>1</v>
      </c>
      <c r="E84">
        <v>207</v>
      </c>
      <c r="F84">
        <v>0</v>
      </c>
      <c r="G84" t="str">
        <f t="shared" si="1"/>
        <v>No Churn</v>
      </c>
      <c r="H84" t="str">
        <f>VLOOKUP(Table24[[#This Row],[Customer ID]],master_table_sales_csv!$C$2:$S$3340,8,FALSE)</f>
        <v>Texas</v>
      </c>
    </row>
    <row r="85" spans="1:8" x14ac:dyDescent="0.35">
      <c r="A85">
        <v>118</v>
      </c>
      <c r="B85">
        <v>0</v>
      </c>
      <c r="C85">
        <v>0</v>
      </c>
      <c r="D85">
        <v>1</v>
      </c>
      <c r="E85">
        <v>756</v>
      </c>
      <c r="F85">
        <v>0</v>
      </c>
      <c r="G85" t="str">
        <f t="shared" si="1"/>
        <v>No Churn</v>
      </c>
      <c r="H85" t="str">
        <f>VLOOKUP(Table24[[#This Row],[Customer ID]],master_table_sales_csv!$C$2:$S$3340,8,FALSE)</f>
        <v>Florida</v>
      </c>
    </row>
    <row r="86" spans="1:8" x14ac:dyDescent="0.35">
      <c r="A86">
        <v>119</v>
      </c>
      <c r="B86">
        <v>22</v>
      </c>
      <c r="C86">
        <v>5</v>
      </c>
      <c r="D86">
        <v>3</v>
      </c>
      <c r="E86">
        <v>17315.88</v>
      </c>
      <c r="F86">
        <v>17</v>
      </c>
      <c r="G86" t="str">
        <f t="shared" si="1"/>
        <v>No Churn</v>
      </c>
      <c r="H86" t="str">
        <f>VLOOKUP(Table24[[#This Row],[Customer ID]],master_table_sales_csv!$C$2:$S$3340,8,FALSE)</f>
        <v>California</v>
      </c>
    </row>
    <row r="87" spans="1:8" x14ac:dyDescent="0.35">
      <c r="A87">
        <v>120</v>
      </c>
      <c r="B87">
        <v>9</v>
      </c>
      <c r="C87">
        <v>9</v>
      </c>
      <c r="D87">
        <v>1</v>
      </c>
      <c r="E87">
        <v>1098</v>
      </c>
      <c r="F87">
        <v>0</v>
      </c>
      <c r="G87" t="str">
        <f t="shared" si="1"/>
        <v>Churn</v>
      </c>
      <c r="H87" t="str">
        <f>VLOOKUP(Table24[[#This Row],[Customer ID]],master_table_sales_csv!$C$2:$S$3340,8,FALSE)</f>
        <v>Florida</v>
      </c>
    </row>
    <row r="88" spans="1:8" x14ac:dyDescent="0.35">
      <c r="A88">
        <v>121</v>
      </c>
      <c r="B88">
        <v>5</v>
      </c>
      <c r="C88">
        <v>5</v>
      </c>
      <c r="D88">
        <v>1</v>
      </c>
      <c r="E88">
        <v>124.75</v>
      </c>
      <c r="F88">
        <v>0</v>
      </c>
      <c r="G88" t="str">
        <f t="shared" si="1"/>
        <v>No Churn</v>
      </c>
      <c r="H88" t="str">
        <f>VLOOKUP(Table24[[#This Row],[Customer ID]],master_table_sales_csv!$C$2:$S$3340,8,FALSE)</f>
        <v>New York</v>
      </c>
    </row>
    <row r="89" spans="1:8" x14ac:dyDescent="0.35">
      <c r="A89">
        <v>122</v>
      </c>
      <c r="B89">
        <v>17</v>
      </c>
      <c r="C89">
        <v>17</v>
      </c>
      <c r="D89">
        <v>1</v>
      </c>
      <c r="E89">
        <v>3532</v>
      </c>
      <c r="F89">
        <v>0</v>
      </c>
      <c r="G89" t="str">
        <f t="shared" si="1"/>
        <v>Churn</v>
      </c>
      <c r="H89" t="str">
        <f>VLOOKUP(Table24[[#This Row],[Customer ID]],master_table_sales_csv!$C$2:$S$3340,8,FALSE)</f>
        <v>Texas</v>
      </c>
    </row>
    <row r="90" spans="1:8" x14ac:dyDescent="0.35">
      <c r="A90">
        <v>125</v>
      </c>
      <c r="B90">
        <v>18</v>
      </c>
      <c r="C90">
        <v>2</v>
      </c>
      <c r="D90">
        <v>3</v>
      </c>
      <c r="E90">
        <v>2027.5</v>
      </c>
      <c r="F90">
        <v>16</v>
      </c>
      <c r="G90" t="str">
        <f t="shared" si="1"/>
        <v>No Churn</v>
      </c>
      <c r="H90" t="str">
        <f>VLOOKUP(Table24[[#This Row],[Customer ID]],master_table_sales_csv!$C$2:$S$3340,8,FALSE)</f>
        <v>Florida</v>
      </c>
    </row>
    <row r="91" spans="1:8" x14ac:dyDescent="0.35">
      <c r="A91">
        <v>126</v>
      </c>
      <c r="B91">
        <v>22</v>
      </c>
      <c r="C91">
        <v>5</v>
      </c>
      <c r="D91">
        <v>4</v>
      </c>
      <c r="E91">
        <v>2598.2799999999997</v>
      </c>
      <c r="F91">
        <v>17</v>
      </c>
      <c r="G91" t="str">
        <f t="shared" si="1"/>
        <v>No Churn</v>
      </c>
      <c r="H91" t="str">
        <f>VLOOKUP(Table24[[#This Row],[Customer ID]],master_table_sales_csv!$C$2:$S$3340,8,FALSE)</f>
        <v>Ohio</v>
      </c>
    </row>
    <row r="92" spans="1:8" x14ac:dyDescent="0.35">
      <c r="A92">
        <v>127</v>
      </c>
      <c r="B92">
        <v>15</v>
      </c>
      <c r="C92">
        <v>5</v>
      </c>
      <c r="D92">
        <v>4</v>
      </c>
      <c r="E92">
        <v>7097.02</v>
      </c>
      <c r="F92">
        <v>10</v>
      </c>
      <c r="G92" t="str">
        <f t="shared" si="1"/>
        <v>No Churn</v>
      </c>
      <c r="H92" t="str">
        <f>VLOOKUP(Table24[[#This Row],[Customer ID]],master_table_sales_csv!$C$2:$S$3340,8,FALSE)</f>
        <v>New York</v>
      </c>
    </row>
    <row r="93" spans="1:8" x14ac:dyDescent="0.35">
      <c r="A93">
        <v>128</v>
      </c>
      <c r="B93">
        <v>18</v>
      </c>
      <c r="C93">
        <v>18</v>
      </c>
      <c r="D93">
        <v>1</v>
      </c>
      <c r="E93">
        <v>2736</v>
      </c>
      <c r="F93">
        <v>0</v>
      </c>
      <c r="G93" t="str">
        <f t="shared" si="1"/>
        <v>Churn</v>
      </c>
      <c r="H93" t="str">
        <f>VLOOKUP(Table24[[#This Row],[Customer ID]],master_table_sales_csv!$C$2:$S$3340,8,FALSE)</f>
        <v>Colorado</v>
      </c>
    </row>
    <row r="94" spans="1:8" x14ac:dyDescent="0.35">
      <c r="A94">
        <v>130</v>
      </c>
      <c r="B94">
        <v>16</v>
      </c>
      <c r="C94">
        <v>16</v>
      </c>
      <c r="D94">
        <v>1</v>
      </c>
      <c r="E94">
        <v>1995</v>
      </c>
      <c r="F94">
        <v>0</v>
      </c>
      <c r="G94" t="str">
        <f t="shared" si="1"/>
        <v>Churn</v>
      </c>
      <c r="H94" t="str">
        <f>VLOOKUP(Table24[[#This Row],[Customer ID]],master_table_sales_csv!$C$2:$S$3340,8,FALSE)</f>
        <v>Michigan</v>
      </c>
    </row>
    <row r="95" spans="1:8" x14ac:dyDescent="0.35">
      <c r="A95">
        <v>131</v>
      </c>
      <c r="B95">
        <v>18</v>
      </c>
      <c r="C95">
        <v>18</v>
      </c>
      <c r="D95">
        <v>1</v>
      </c>
      <c r="E95">
        <v>1000</v>
      </c>
      <c r="F95">
        <v>0</v>
      </c>
      <c r="G95" t="str">
        <f t="shared" si="1"/>
        <v>Churn</v>
      </c>
      <c r="H95" t="str">
        <f>VLOOKUP(Table24[[#This Row],[Customer ID]],master_table_sales_csv!$C$2:$S$3340,8,FALSE)</f>
        <v>New York</v>
      </c>
    </row>
    <row r="96" spans="1:8" x14ac:dyDescent="0.35">
      <c r="A96">
        <v>132</v>
      </c>
      <c r="B96">
        <v>22</v>
      </c>
      <c r="C96">
        <v>22</v>
      </c>
      <c r="D96">
        <v>1</v>
      </c>
      <c r="E96">
        <v>1975</v>
      </c>
      <c r="F96">
        <v>0</v>
      </c>
      <c r="G96" t="str">
        <f t="shared" si="1"/>
        <v>Churn</v>
      </c>
      <c r="H96" t="str">
        <f>VLOOKUP(Table24[[#This Row],[Customer ID]],master_table_sales_csv!$C$2:$S$3340,8,FALSE)</f>
        <v>Missouri</v>
      </c>
    </row>
    <row r="97" spans="1:8" x14ac:dyDescent="0.35">
      <c r="A97">
        <v>133</v>
      </c>
      <c r="B97">
        <v>23</v>
      </c>
      <c r="C97">
        <v>20</v>
      </c>
      <c r="D97">
        <v>3</v>
      </c>
      <c r="E97">
        <v>617.28000000000009</v>
      </c>
      <c r="F97">
        <v>3</v>
      </c>
      <c r="G97" t="str">
        <f t="shared" si="1"/>
        <v>Churn</v>
      </c>
      <c r="H97" t="str">
        <f>VLOOKUP(Table24[[#This Row],[Customer ID]],master_table_sales_csv!$C$2:$S$3340,8,FALSE)</f>
        <v>Georgia</v>
      </c>
    </row>
    <row r="98" spans="1:8" x14ac:dyDescent="0.35">
      <c r="A98">
        <v>134</v>
      </c>
      <c r="B98">
        <v>21</v>
      </c>
      <c r="C98">
        <v>10</v>
      </c>
      <c r="D98">
        <v>3</v>
      </c>
      <c r="E98">
        <v>14171.880000000001</v>
      </c>
      <c r="F98">
        <v>11</v>
      </c>
      <c r="G98" t="str">
        <f t="shared" si="1"/>
        <v>Churn</v>
      </c>
      <c r="H98" t="str">
        <f>VLOOKUP(Table24[[#This Row],[Customer ID]],master_table_sales_csv!$C$2:$S$3340,8,FALSE)</f>
        <v>California</v>
      </c>
    </row>
    <row r="99" spans="1:8" x14ac:dyDescent="0.35">
      <c r="A99">
        <v>136</v>
      </c>
      <c r="B99">
        <v>7</v>
      </c>
      <c r="C99">
        <v>2</v>
      </c>
      <c r="D99">
        <v>2</v>
      </c>
      <c r="E99">
        <v>555.6</v>
      </c>
      <c r="F99">
        <v>5</v>
      </c>
      <c r="G99" t="str">
        <f t="shared" si="1"/>
        <v>No Churn</v>
      </c>
      <c r="H99" t="str">
        <f>VLOOKUP(Table24[[#This Row],[Customer ID]],master_table_sales_csv!$C$2:$S$3340,8,FALSE)</f>
        <v>Alabama</v>
      </c>
    </row>
    <row r="100" spans="1:8" x14ac:dyDescent="0.35">
      <c r="A100">
        <v>137</v>
      </c>
      <c r="B100">
        <v>3</v>
      </c>
      <c r="C100">
        <v>3</v>
      </c>
      <c r="D100">
        <v>1</v>
      </c>
      <c r="E100">
        <v>39</v>
      </c>
      <c r="F100">
        <v>0</v>
      </c>
      <c r="G100" t="str">
        <f t="shared" si="1"/>
        <v>No Churn</v>
      </c>
      <c r="H100" t="str">
        <f>VLOOKUP(Table24[[#This Row],[Customer ID]],master_table_sales_csv!$C$2:$S$3340,8,FALSE)</f>
        <v>Louisiana</v>
      </c>
    </row>
    <row r="101" spans="1:8" x14ac:dyDescent="0.35">
      <c r="A101">
        <v>138</v>
      </c>
      <c r="B101">
        <v>7</v>
      </c>
      <c r="C101">
        <v>7</v>
      </c>
      <c r="D101">
        <v>1</v>
      </c>
      <c r="E101">
        <v>50.25</v>
      </c>
      <c r="F101">
        <v>0</v>
      </c>
      <c r="G101" t="str">
        <f t="shared" si="1"/>
        <v>No Churn</v>
      </c>
      <c r="H101" t="str">
        <f>VLOOKUP(Table24[[#This Row],[Customer ID]],master_table_sales_csv!$C$2:$S$3340,8,FALSE)</f>
        <v>New Jersey</v>
      </c>
    </row>
    <row r="102" spans="1:8" x14ac:dyDescent="0.35">
      <c r="A102">
        <v>139</v>
      </c>
      <c r="B102">
        <v>11</v>
      </c>
      <c r="C102">
        <v>11</v>
      </c>
      <c r="D102">
        <v>1</v>
      </c>
      <c r="E102">
        <v>37.99</v>
      </c>
      <c r="F102">
        <v>0</v>
      </c>
      <c r="G102" t="str">
        <f t="shared" si="1"/>
        <v>Churn</v>
      </c>
      <c r="H102" t="str">
        <f>VLOOKUP(Table24[[#This Row],[Customer ID]],master_table_sales_csv!$C$2:$S$3340,8,FALSE)</f>
        <v>Indiana</v>
      </c>
    </row>
    <row r="103" spans="1:8" x14ac:dyDescent="0.35">
      <c r="A103">
        <v>140</v>
      </c>
      <c r="B103">
        <v>5</v>
      </c>
      <c r="C103">
        <v>3</v>
      </c>
      <c r="D103">
        <v>2</v>
      </c>
      <c r="E103">
        <v>1497.93</v>
      </c>
      <c r="F103">
        <v>2</v>
      </c>
      <c r="G103" t="str">
        <f t="shared" si="1"/>
        <v>No Churn</v>
      </c>
      <c r="H103" t="str">
        <f>VLOOKUP(Table24[[#This Row],[Customer ID]],master_table_sales_csv!$C$2:$S$3340,8,FALSE)</f>
        <v>Colorado</v>
      </c>
    </row>
    <row r="104" spans="1:8" x14ac:dyDescent="0.35">
      <c r="A104">
        <v>141</v>
      </c>
      <c r="B104">
        <v>21</v>
      </c>
      <c r="C104">
        <v>1</v>
      </c>
      <c r="D104">
        <v>5</v>
      </c>
      <c r="E104">
        <v>8501.5499999999993</v>
      </c>
      <c r="F104">
        <v>20</v>
      </c>
      <c r="G104" t="str">
        <f t="shared" si="1"/>
        <v>No Churn</v>
      </c>
      <c r="H104" t="str">
        <f>VLOOKUP(Table24[[#This Row],[Customer ID]],master_table_sales_csv!$C$2:$S$3340,8,FALSE)</f>
        <v>Wisconsin</v>
      </c>
    </row>
    <row r="105" spans="1:8" x14ac:dyDescent="0.35">
      <c r="A105">
        <v>142</v>
      </c>
      <c r="B105">
        <v>15</v>
      </c>
      <c r="C105">
        <v>0</v>
      </c>
      <c r="D105">
        <v>3</v>
      </c>
      <c r="E105">
        <v>484.79999999999995</v>
      </c>
      <c r="F105">
        <v>15</v>
      </c>
      <c r="G105" t="str">
        <f t="shared" si="1"/>
        <v>No Churn</v>
      </c>
      <c r="H105" t="str">
        <f>VLOOKUP(Table24[[#This Row],[Customer ID]],master_table_sales_csv!$C$2:$S$3340,8,FALSE)</f>
        <v>Kentucky</v>
      </c>
    </row>
    <row r="106" spans="1:8" x14ac:dyDescent="0.35">
      <c r="A106">
        <v>143</v>
      </c>
      <c r="B106">
        <v>16</v>
      </c>
      <c r="C106">
        <v>16</v>
      </c>
      <c r="D106">
        <v>2</v>
      </c>
      <c r="E106">
        <v>791.92</v>
      </c>
      <c r="F106">
        <v>0</v>
      </c>
      <c r="G106" t="str">
        <f t="shared" si="1"/>
        <v>Churn</v>
      </c>
      <c r="H106" t="str">
        <f>VLOOKUP(Table24[[#This Row],[Customer ID]],master_table_sales_csv!$C$2:$S$3340,8,FALSE)</f>
        <v>Florida</v>
      </c>
    </row>
    <row r="107" spans="1:8" x14ac:dyDescent="0.35">
      <c r="A107">
        <v>144</v>
      </c>
      <c r="B107">
        <v>5</v>
      </c>
      <c r="C107">
        <v>5</v>
      </c>
      <c r="D107">
        <v>1</v>
      </c>
      <c r="E107">
        <v>1198</v>
      </c>
      <c r="F107">
        <v>0</v>
      </c>
      <c r="G107" t="str">
        <f t="shared" si="1"/>
        <v>No Churn</v>
      </c>
      <c r="H107" t="str">
        <f>VLOOKUP(Table24[[#This Row],[Customer ID]],master_table_sales_csv!$C$2:$S$3340,8,FALSE)</f>
        <v>Ohio</v>
      </c>
    </row>
    <row r="108" spans="1:8" x14ac:dyDescent="0.35">
      <c r="A108">
        <v>145</v>
      </c>
      <c r="B108">
        <v>6</v>
      </c>
      <c r="C108">
        <v>6</v>
      </c>
      <c r="D108">
        <v>1</v>
      </c>
      <c r="E108">
        <v>15.5</v>
      </c>
      <c r="F108">
        <v>0</v>
      </c>
      <c r="G108" t="str">
        <f t="shared" si="1"/>
        <v>No Churn</v>
      </c>
      <c r="H108" t="str">
        <f>VLOOKUP(Table24[[#This Row],[Customer ID]],master_table_sales_csv!$C$2:$S$3340,8,FALSE)</f>
        <v>Oklahoma</v>
      </c>
    </row>
    <row r="109" spans="1:8" x14ac:dyDescent="0.35">
      <c r="A109">
        <v>146</v>
      </c>
      <c r="B109">
        <v>22</v>
      </c>
      <c r="C109">
        <v>16</v>
      </c>
      <c r="D109">
        <v>2</v>
      </c>
      <c r="E109">
        <v>545.92999999999995</v>
      </c>
      <c r="F109">
        <v>6</v>
      </c>
      <c r="G109" t="str">
        <f t="shared" si="1"/>
        <v>Churn</v>
      </c>
      <c r="H109" t="str">
        <f>VLOOKUP(Table24[[#This Row],[Customer ID]],master_table_sales_csv!$C$2:$S$3340,8,FALSE)</f>
        <v>New Jersey</v>
      </c>
    </row>
    <row r="110" spans="1:8" x14ac:dyDescent="0.35">
      <c r="A110">
        <v>147</v>
      </c>
      <c r="B110">
        <v>1</v>
      </c>
      <c r="C110">
        <v>1</v>
      </c>
      <c r="D110">
        <v>1</v>
      </c>
      <c r="E110">
        <v>82.5</v>
      </c>
      <c r="F110">
        <v>0</v>
      </c>
      <c r="G110" t="str">
        <f t="shared" si="1"/>
        <v>No Churn</v>
      </c>
      <c r="H110" t="str">
        <f>VLOOKUP(Table24[[#This Row],[Customer ID]],master_table_sales_csv!$C$2:$S$3340,8,FALSE)</f>
        <v>Alaska</v>
      </c>
    </row>
    <row r="111" spans="1:8" x14ac:dyDescent="0.35">
      <c r="A111">
        <v>148</v>
      </c>
      <c r="B111">
        <v>23</v>
      </c>
      <c r="C111">
        <v>23</v>
      </c>
      <c r="D111">
        <v>1</v>
      </c>
      <c r="E111">
        <v>207</v>
      </c>
      <c r="F111">
        <v>0</v>
      </c>
      <c r="G111" t="str">
        <f t="shared" si="1"/>
        <v>Churn</v>
      </c>
      <c r="H111" t="str">
        <f>VLOOKUP(Table24[[#This Row],[Customer ID]],master_table_sales_csv!$C$2:$S$3340,8,FALSE)</f>
        <v>Alabama</v>
      </c>
    </row>
    <row r="112" spans="1:8" x14ac:dyDescent="0.35">
      <c r="A112">
        <v>149</v>
      </c>
      <c r="B112">
        <v>20</v>
      </c>
      <c r="C112">
        <v>20</v>
      </c>
      <c r="D112">
        <v>1</v>
      </c>
      <c r="E112">
        <v>3532</v>
      </c>
      <c r="F112">
        <v>0</v>
      </c>
      <c r="G112" t="str">
        <f t="shared" si="1"/>
        <v>Churn</v>
      </c>
      <c r="H112" t="str">
        <f>VLOOKUP(Table24[[#This Row],[Customer ID]],master_table_sales_csv!$C$2:$S$3340,8,FALSE)</f>
        <v>Virginia</v>
      </c>
    </row>
    <row r="113" spans="1:8" x14ac:dyDescent="0.35">
      <c r="A113">
        <v>150</v>
      </c>
      <c r="B113">
        <v>22</v>
      </c>
      <c r="C113">
        <v>5</v>
      </c>
      <c r="D113">
        <v>2</v>
      </c>
      <c r="E113">
        <v>2799.95</v>
      </c>
      <c r="F113">
        <v>17</v>
      </c>
      <c r="G113" t="str">
        <f t="shared" si="1"/>
        <v>No Churn</v>
      </c>
      <c r="H113" t="str">
        <f>VLOOKUP(Table24[[#This Row],[Customer ID]],master_table_sales_csv!$C$2:$S$3340,8,FALSE)</f>
        <v>Texas</v>
      </c>
    </row>
    <row r="114" spans="1:8" x14ac:dyDescent="0.35">
      <c r="A114">
        <v>152</v>
      </c>
      <c r="B114">
        <v>18</v>
      </c>
      <c r="C114">
        <v>6</v>
      </c>
      <c r="D114">
        <v>4</v>
      </c>
      <c r="E114">
        <v>28133.82</v>
      </c>
      <c r="F114">
        <v>12</v>
      </c>
      <c r="G114" t="str">
        <f t="shared" si="1"/>
        <v>No Churn</v>
      </c>
      <c r="H114" t="str">
        <f>VLOOKUP(Table24[[#This Row],[Customer ID]],master_table_sales_csv!$C$2:$S$3340,8,FALSE)</f>
        <v>California</v>
      </c>
    </row>
    <row r="115" spans="1:8" x14ac:dyDescent="0.35">
      <c r="A115">
        <v>153</v>
      </c>
      <c r="B115">
        <v>14</v>
      </c>
      <c r="C115">
        <v>14</v>
      </c>
      <c r="D115">
        <v>1</v>
      </c>
      <c r="E115">
        <v>98</v>
      </c>
      <c r="F115">
        <v>0</v>
      </c>
      <c r="G115" t="str">
        <f t="shared" si="1"/>
        <v>Churn</v>
      </c>
      <c r="H115" t="str">
        <f>VLOOKUP(Table24[[#This Row],[Customer ID]],master_table_sales_csv!$C$2:$S$3340,8,FALSE)</f>
        <v>Michigan</v>
      </c>
    </row>
    <row r="116" spans="1:8" x14ac:dyDescent="0.35">
      <c r="A116">
        <v>154</v>
      </c>
      <c r="B116">
        <v>16</v>
      </c>
      <c r="C116">
        <v>11</v>
      </c>
      <c r="D116">
        <v>2</v>
      </c>
      <c r="E116">
        <v>1098.93</v>
      </c>
      <c r="F116">
        <v>5</v>
      </c>
      <c r="G116" t="str">
        <f t="shared" si="1"/>
        <v>Churn</v>
      </c>
      <c r="H116" t="str">
        <f>VLOOKUP(Table24[[#This Row],[Customer ID]],master_table_sales_csv!$C$2:$S$3340,8,FALSE)</f>
        <v>Illinois</v>
      </c>
    </row>
    <row r="117" spans="1:8" x14ac:dyDescent="0.35">
      <c r="A117">
        <v>155</v>
      </c>
      <c r="B117">
        <v>18</v>
      </c>
      <c r="C117">
        <v>6</v>
      </c>
      <c r="D117">
        <v>3</v>
      </c>
      <c r="E117">
        <v>5336</v>
      </c>
      <c r="F117">
        <v>12</v>
      </c>
      <c r="G117" t="str">
        <f t="shared" si="1"/>
        <v>No Churn</v>
      </c>
      <c r="H117" t="str">
        <f>VLOOKUP(Table24[[#This Row],[Customer ID]],master_table_sales_csv!$C$2:$S$3340,8,FALSE)</f>
        <v>Indiana</v>
      </c>
    </row>
    <row r="118" spans="1:8" x14ac:dyDescent="0.35">
      <c r="A118">
        <v>156</v>
      </c>
      <c r="B118">
        <v>22</v>
      </c>
      <c r="C118">
        <v>13</v>
      </c>
      <c r="D118">
        <v>2</v>
      </c>
      <c r="E118">
        <v>467.82000000000005</v>
      </c>
      <c r="F118">
        <v>9</v>
      </c>
      <c r="G118" t="str">
        <f t="shared" si="1"/>
        <v>Churn</v>
      </c>
      <c r="H118" t="str">
        <f>VLOOKUP(Table24[[#This Row],[Customer ID]],master_table_sales_csv!$C$2:$S$3340,8,FALSE)</f>
        <v>District of Columbia</v>
      </c>
    </row>
    <row r="119" spans="1:8" x14ac:dyDescent="0.35">
      <c r="A119">
        <v>157</v>
      </c>
      <c r="B119">
        <v>23</v>
      </c>
      <c r="C119">
        <v>23</v>
      </c>
      <c r="D119">
        <v>2</v>
      </c>
      <c r="E119">
        <v>5391</v>
      </c>
      <c r="F119">
        <v>0</v>
      </c>
      <c r="G119" t="str">
        <f t="shared" si="1"/>
        <v>Churn</v>
      </c>
      <c r="H119" t="str">
        <f>VLOOKUP(Table24[[#This Row],[Customer ID]],master_table_sales_csv!$C$2:$S$3340,8,FALSE)</f>
        <v>Alabama</v>
      </c>
    </row>
    <row r="120" spans="1:8" x14ac:dyDescent="0.35">
      <c r="A120">
        <v>158</v>
      </c>
      <c r="B120">
        <v>19</v>
      </c>
      <c r="C120">
        <v>19</v>
      </c>
      <c r="D120">
        <v>1</v>
      </c>
      <c r="E120">
        <v>58.5</v>
      </c>
      <c r="F120">
        <v>0</v>
      </c>
      <c r="G120" t="str">
        <f t="shared" si="1"/>
        <v>Churn</v>
      </c>
      <c r="H120" t="str">
        <f>VLOOKUP(Table24[[#This Row],[Customer ID]],master_table_sales_csv!$C$2:$S$3340,8,FALSE)</f>
        <v>Arizona</v>
      </c>
    </row>
    <row r="121" spans="1:8" x14ac:dyDescent="0.35">
      <c r="A121">
        <v>160</v>
      </c>
      <c r="B121">
        <v>23</v>
      </c>
      <c r="C121">
        <v>11</v>
      </c>
      <c r="D121">
        <v>2</v>
      </c>
      <c r="E121">
        <v>7050</v>
      </c>
      <c r="F121">
        <v>12</v>
      </c>
      <c r="G121" t="str">
        <f t="shared" si="1"/>
        <v>Churn</v>
      </c>
      <c r="H121" t="str">
        <f>VLOOKUP(Table24[[#This Row],[Customer ID]],master_table_sales_csv!$C$2:$S$3340,8,FALSE)</f>
        <v>New York</v>
      </c>
    </row>
    <row r="122" spans="1:8" x14ac:dyDescent="0.35">
      <c r="A122">
        <v>161</v>
      </c>
      <c r="B122">
        <v>1</v>
      </c>
      <c r="C122">
        <v>1</v>
      </c>
      <c r="D122">
        <v>1</v>
      </c>
      <c r="E122">
        <v>14.99</v>
      </c>
      <c r="F122">
        <v>0</v>
      </c>
      <c r="G122" t="str">
        <f t="shared" si="1"/>
        <v>No Churn</v>
      </c>
      <c r="H122" t="str">
        <f>VLOOKUP(Table24[[#This Row],[Customer ID]],master_table_sales_csv!$C$2:$S$3340,8,FALSE)</f>
        <v>Delaware</v>
      </c>
    </row>
    <row r="123" spans="1:8" x14ac:dyDescent="0.35">
      <c r="A123">
        <v>162</v>
      </c>
      <c r="B123">
        <v>15</v>
      </c>
      <c r="C123">
        <v>15</v>
      </c>
      <c r="D123">
        <v>1</v>
      </c>
      <c r="E123">
        <v>58.5</v>
      </c>
      <c r="F123">
        <v>0</v>
      </c>
      <c r="G123" t="str">
        <f t="shared" si="1"/>
        <v>Churn</v>
      </c>
      <c r="H123" t="str">
        <f>VLOOKUP(Table24[[#This Row],[Customer ID]],master_table_sales_csv!$C$2:$S$3340,8,FALSE)</f>
        <v>Oregon</v>
      </c>
    </row>
    <row r="124" spans="1:8" x14ac:dyDescent="0.35">
      <c r="A124">
        <v>163</v>
      </c>
      <c r="B124">
        <v>18</v>
      </c>
      <c r="C124">
        <v>15</v>
      </c>
      <c r="D124">
        <v>2</v>
      </c>
      <c r="E124">
        <v>1511.94</v>
      </c>
      <c r="F124">
        <v>3</v>
      </c>
      <c r="G124" t="str">
        <f t="shared" si="1"/>
        <v>Churn</v>
      </c>
      <c r="H124" t="str">
        <f>VLOOKUP(Table24[[#This Row],[Customer ID]],master_table_sales_csv!$C$2:$S$3340,8,FALSE)</f>
        <v>Kansas</v>
      </c>
    </row>
    <row r="125" spans="1:8" x14ac:dyDescent="0.35">
      <c r="A125">
        <v>164</v>
      </c>
      <c r="B125">
        <v>19</v>
      </c>
      <c r="C125">
        <v>19</v>
      </c>
      <c r="D125">
        <v>1</v>
      </c>
      <c r="E125">
        <v>70</v>
      </c>
      <c r="F125">
        <v>0</v>
      </c>
      <c r="G125" t="str">
        <f t="shared" si="1"/>
        <v>Churn</v>
      </c>
      <c r="H125" t="str">
        <f>VLOOKUP(Table24[[#This Row],[Customer ID]],master_table_sales_csv!$C$2:$S$3340,8,FALSE)</f>
        <v>Minnesota</v>
      </c>
    </row>
    <row r="126" spans="1:8" x14ac:dyDescent="0.35">
      <c r="A126">
        <v>165</v>
      </c>
      <c r="B126">
        <v>12</v>
      </c>
      <c r="C126">
        <v>2</v>
      </c>
      <c r="D126">
        <v>2</v>
      </c>
      <c r="E126">
        <v>1337.94</v>
      </c>
      <c r="F126">
        <v>10</v>
      </c>
      <c r="G126" t="str">
        <f t="shared" si="1"/>
        <v>No Churn</v>
      </c>
      <c r="H126" t="str">
        <f>VLOOKUP(Table24[[#This Row],[Customer ID]],master_table_sales_csv!$C$2:$S$3340,8,FALSE)</f>
        <v>California</v>
      </c>
    </row>
    <row r="127" spans="1:8" x14ac:dyDescent="0.35">
      <c r="A127">
        <v>169</v>
      </c>
      <c r="B127">
        <v>16</v>
      </c>
      <c r="C127">
        <v>14</v>
      </c>
      <c r="D127">
        <v>2</v>
      </c>
      <c r="E127">
        <v>2285.91</v>
      </c>
      <c r="F127">
        <v>2</v>
      </c>
      <c r="G127" t="str">
        <f t="shared" si="1"/>
        <v>Churn</v>
      </c>
      <c r="H127" t="str">
        <f>VLOOKUP(Table24[[#This Row],[Customer ID]],master_table_sales_csv!$C$2:$S$3340,8,FALSE)</f>
        <v>Delaware</v>
      </c>
    </row>
    <row r="128" spans="1:8" x14ac:dyDescent="0.35">
      <c r="A128">
        <v>170</v>
      </c>
      <c r="B128">
        <v>21</v>
      </c>
      <c r="C128">
        <v>0</v>
      </c>
      <c r="D128">
        <v>3</v>
      </c>
      <c r="E128">
        <v>1259.8799999999999</v>
      </c>
      <c r="F128">
        <v>21</v>
      </c>
      <c r="G128" t="str">
        <f t="shared" si="1"/>
        <v>No Churn</v>
      </c>
      <c r="H128" t="str">
        <f>VLOOKUP(Table24[[#This Row],[Customer ID]],master_table_sales_csv!$C$2:$S$3340,8,FALSE)</f>
        <v>Maryland</v>
      </c>
    </row>
    <row r="129" spans="1:8" x14ac:dyDescent="0.35">
      <c r="A129">
        <v>172</v>
      </c>
      <c r="B129">
        <v>8</v>
      </c>
      <c r="C129">
        <v>4</v>
      </c>
      <c r="D129">
        <v>2</v>
      </c>
      <c r="E129">
        <v>623.93999999999994</v>
      </c>
      <c r="F129">
        <v>4</v>
      </c>
      <c r="G129" t="str">
        <f t="shared" si="1"/>
        <v>No Churn</v>
      </c>
      <c r="H129" t="str">
        <f>VLOOKUP(Table24[[#This Row],[Customer ID]],master_table_sales_csv!$C$2:$S$3340,8,FALSE)</f>
        <v>District of Columbia</v>
      </c>
    </row>
    <row r="130" spans="1:8" x14ac:dyDescent="0.35">
      <c r="A130">
        <v>173</v>
      </c>
      <c r="B130">
        <v>21</v>
      </c>
      <c r="C130">
        <v>21</v>
      </c>
      <c r="D130">
        <v>1</v>
      </c>
      <c r="E130">
        <v>176.85000000000002</v>
      </c>
      <c r="F130">
        <v>0</v>
      </c>
      <c r="G130" t="str">
        <f t="shared" ref="G130:G193" si="2">IF(C130&gt;7, "Churn", "No Churn")</f>
        <v>Churn</v>
      </c>
      <c r="H130" t="str">
        <f>VLOOKUP(Table24[[#This Row],[Customer ID]],master_table_sales_csv!$C$2:$S$3340,8,FALSE)</f>
        <v>Florida</v>
      </c>
    </row>
    <row r="131" spans="1:8" x14ac:dyDescent="0.35">
      <c r="A131">
        <v>174</v>
      </c>
      <c r="B131">
        <v>9</v>
      </c>
      <c r="C131">
        <v>9</v>
      </c>
      <c r="D131">
        <v>1</v>
      </c>
      <c r="E131">
        <v>59.96</v>
      </c>
      <c r="F131">
        <v>0</v>
      </c>
      <c r="G131" t="str">
        <f t="shared" si="2"/>
        <v>Churn</v>
      </c>
      <c r="H131" t="str">
        <f>VLOOKUP(Table24[[#This Row],[Customer ID]],master_table_sales_csv!$C$2:$S$3340,8,FALSE)</f>
        <v>Kansas</v>
      </c>
    </row>
    <row r="132" spans="1:8" x14ac:dyDescent="0.35">
      <c r="A132">
        <v>175</v>
      </c>
      <c r="B132">
        <v>4</v>
      </c>
      <c r="C132">
        <v>4</v>
      </c>
      <c r="D132">
        <v>1</v>
      </c>
      <c r="E132">
        <v>113.97</v>
      </c>
      <c r="F132">
        <v>0</v>
      </c>
      <c r="G132" t="str">
        <f t="shared" si="2"/>
        <v>No Churn</v>
      </c>
      <c r="H132" t="str">
        <f>VLOOKUP(Table24[[#This Row],[Customer ID]],master_table_sales_csv!$C$2:$S$3340,8,FALSE)</f>
        <v>Georgia</v>
      </c>
    </row>
    <row r="133" spans="1:8" x14ac:dyDescent="0.35">
      <c r="A133">
        <v>176</v>
      </c>
      <c r="B133">
        <v>2</v>
      </c>
      <c r="C133">
        <v>2</v>
      </c>
      <c r="D133">
        <v>1</v>
      </c>
      <c r="E133">
        <v>28.99</v>
      </c>
      <c r="F133">
        <v>0</v>
      </c>
      <c r="G133" t="str">
        <f t="shared" si="2"/>
        <v>No Churn</v>
      </c>
      <c r="H133" t="str">
        <f>VLOOKUP(Table24[[#This Row],[Customer ID]],master_table_sales_csv!$C$2:$S$3340,8,FALSE)</f>
        <v>Alabama</v>
      </c>
    </row>
    <row r="134" spans="1:8" x14ac:dyDescent="0.35">
      <c r="A134">
        <v>177</v>
      </c>
      <c r="B134">
        <v>3</v>
      </c>
      <c r="C134">
        <v>3</v>
      </c>
      <c r="D134">
        <v>1</v>
      </c>
      <c r="E134">
        <v>67</v>
      </c>
      <c r="F134">
        <v>0</v>
      </c>
      <c r="G134" t="str">
        <f t="shared" si="2"/>
        <v>No Churn</v>
      </c>
      <c r="H134" t="str">
        <f>VLOOKUP(Table24[[#This Row],[Customer ID]],master_table_sales_csv!$C$2:$S$3340,8,FALSE)</f>
        <v>Louisiana</v>
      </c>
    </row>
    <row r="135" spans="1:8" x14ac:dyDescent="0.35">
      <c r="A135">
        <v>179</v>
      </c>
      <c r="B135">
        <v>23</v>
      </c>
      <c r="C135">
        <v>10</v>
      </c>
      <c r="D135">
        <v>3</v>
      </c>
      <c r="E135">
        <v>1569.4</v>
      </c>
      <c r="F135">
        <v>13</v>
      </c>
      <c r="G135" t="str">
        <f t="shared" si="2"/>
        <v>Churn</v>
      </c>
      <c r="H135" t="str">
        <f>VLOOKUP(Table24[[#This Row],[Customer ID]],master_table_sales_csv!$C$2:$S$3340,8,FALSE)</f>
        <v>Florida</v>
      </c>
    </row>
    <row r="136" spans="1:8" x14ac:dyDescent="0.35">
      <c r="A136">
        <v>180</v>
      </c>
      <c r="B136">
        <v>12</v>
      </c>
      <c r="C136">
        <v>4</v>
      </c>
      <c r="D136">
        <v>3</v>
      </c>
      <c r="E136">
        <v>8161.7800000000007</v>
      </c>
      <c r="F136">
        <v>8</v>
      </c>
      <c r="G136" t="str">
        <f t="shared" si="2"/>
        <v>No Churn</v>
      </c>
      <c r="H136" t="str">
        <f>VLOOKUP(Table24[[#This Row],[Customer ID]],master_table_sales_csv!$C$2:$S$3340,8,FALSE)</f>
        <v>Texas</v>
      </c>
    </row>
    <row r="137" spans="1:8" x14ac:dyDescent="0.35">
      <c r="A137">
        <v>181</v>
      </c>
      <c r="B137">
        <v>18</v>
      </c>
      <c r="C137">
        <v>16</v>
      </c>
      <c r="D137">
        <v>2</v>
      </c>
      <c r="E137">
        <v>332.82</v>
      </c>
      <c r="F137">
        <v>2</v>
      </c>
      <c r="G137" t="str">
        <f t="shared" si="2"/>
        <v>Churn</v>
      </c>
      <c r="H137" t="str">
        <f>VLOOKUP(Table24[[#This Row],[Customer ID]],master_table_sales_csv!$C$2:$S$3340,8,FALSE)</f>
        <v>Michigan</v>
      </c>
    </row>
    <row r="138" spans="1:8" x14ac:dyDescent="0.35">
      <c r="A138">
        <v>183</v>
      </c>
      <c r="B138">
        <v>21</v>
      </c>
      <c r="C138">
        <v>21</v>
      </c>
      <c r="D138">
        <v>1</v>
      </c>
      <c r="E138">
        <v>74.95</v>
      </c>
      <c r="F138">
        <v>0</v>
      </c>
      <c r="G138" t="str">
        <f t="shared" si="2"/>
        <v>Churn</v>
      </c>
      <c r="H138" t="str">
        <f>VLOOKUP(Table24[[#This Row],[Customer ID]],master_table_sales_csv!$C$2:$S$3340,8,FALSE)</f>
        <v>Ohio</v>
      </c>
    </row>
    <row r="139" spans="1:8" x14ac:dyDescent="0.35">
      <c r="A139">
        <v>184</v>
      </c>
      <c r="B139">
        <v>17</v>
      </c>
      <c r="C139">
        <v>10</v>
      </c>
      <c r="D139">
        <v>3</v>
      </c>
      <c r="E139">
        <v>1655.16</v>
      </c>
      <c r="F139">
        <v>7</v>
      </c>
      <c r="G139" t="str">
        <f t="shared" si="2"/>
        <v>Churn</v>
      </c>
      <c r="H139" t="str">
        <f>VLOOKUP(Table24[[#This Row],[Customer ID]],master_table_sales_csv!$C$2:$S$3340,8,FALSE)</f>
        <v>Minnesota</v>
      </c>
    </row>
    <row r="140" spans="1:8" x14ac:dyDescent="0.35">
      <c r="A140">
        <v>185</v>
      </c>
      <c r="B140">
        <v>23</v>
      </c>
      <c r="C140">
        <v>9</v>
      </c>
      <c r="D140">
        <v>4</v>
      </c>
      <c r="E140">
        <v>10471.58</v>
      </c>
      <c r="F140">
        <v>14</v>
      </c>
      <c r="G140" t="str">
        <f t="shared" si="2"/>
        <v>Churn</v>
      </c>
      <c r="H140" t="str">
        <f>VLOOKUP(Table24[[#This Row],[Customer ID]],master_table_sales_csv!$C$2:$S$3340,8,FALSE)</f>
        <v>California</v>
      </c>
    </row>
    <row r="141" spans="1:8" x14ac:dyDescent="0.35">
      <c r="A141">
        <v>186</v>
      </c>
      <c r="B141">
        <v>3</v>
      </c>
      <c r="C141">
        <v>3</v>
      </c>
      <c r="D141">
        <v>1</v>
      </c>
      <c r="E141">
        <v>895</v>
      </c>
      <c r="F141">
        <v>0</v>
      </c>
      <c r="G141" t="str">
        <f t="shared" si="2"/>
        <v>No Churn</v>
      </c>
      <c r="H141" t="str">
        <f>VLOOKUP(Table24[[#This Row],[Customer ID]],master_table_sales_csv!$C$2:$S$3340,8,FALSE)</f>
        <v>Arizona</v>
      </c>
    </row>
    <row r="142" spans="1:8" x14ac:dyDescent="0.35">
      <c r="A142">
        <v>187</v>
      </c>
      <c r="B142">
        <v>21</v>
      </c>
      <c r="C142">
        <v>12</v>
      </c>
      <c r="D142">
        <v>3</v>
      </c>
      <c r="E142">
        <v>710.46</v>
      </c>
      <c r="F142">
        <v>9</v>
      </c>
      <c r="G142" t="str">
        <f t="shared" si="2"/>
        <v>Churn</v>
      </c>
      <c r="H142" t="str">
        <f>VLOOKUP(Table24[[#This Row],[Customer ID]],master_table_sales_csv!$C$2:$S$3340,8,FALSE)</f>
        <v>Georgia</v>
      </c>
    </row>
    <row r="143" spans="1:8" x14ac:dyDescent="0.35">
      <c r="A143">
        <v>188</v>
      </c>
      <c r="B143">
        <v>12</v>
      </c>
      <c r="C143">
        <v>12</v>
      </c>
      <c r="D143">
        <v>1</v>
      </c>
      <c r="E143">
        <v>53.94</v>
      </c>
      <c r="F143">
        <v>0</v>
      </c>
      <c r="G143" t="str">
        <f t="shared" si="2"/>
        <v>Churn</v>
      </c>
      <c r="H143" t="str">
        <f>VLOOKUP(Table24[[#This Row],[Customer ID]],master_table_sales_csv!$C$2:$S$3340,8,FALSE)</f>
        <v>Ohio</v>
      </c>
    </row>
    <row r="144" spans="1:8" x14ac:dyDescent="0.35">
      <c r="A144">
        <v>189</v>
      </c>
      <c r="B144">
        <v>19</v>
      </c>
      <c r="C144">
        <v>13</v>
      </c>
      <c r="D144">
        <v>2</v>
      </c>
      <c r="E144">
        <v>222.66000000000003</v>
      </c>
      <c r="F144">
        <v>6</v>
      </c>
      <c r="G144" t="str">
        <f t="shared" si="2"/>
        <v>Churn</v>
      </c>
      <c r="H144" t="str">
        <f>VLOOKUP(Table24[[#This Row],[Customer ID]],master_table_sales_csv!$C$2:$S$3340,8,FALSE)</f>
        <v>Texas</v>
      </c>
    </row>
    <row r="145" spans="1:8" x14ac:dyDescent="0.35">
      <c r="A145">
        <v>190</v>
      </c>
      <c r="B145">
        <v>20</v>
      </c>
      <c r="C145">
        <v>20</v>
      </c>
      <c r="D145">
        <v>1</v>
      </c>
      <c r="E145">
        <v>74.95</v>
      </c>
      <c r="F145">
        <v>0</v>
      </c>
      <c r="G145" t="str">
        <f t="shared" si="2"/>
        <v>Churn</v>
      </c>
      <c r="H145" t="str">
        <f>VLOOKUP(Table24[[#This Row],[Customer ID]],master_table_sales_csv!$C$2:$S$3340,8,FALSE)</f>
        <v>Texas</v>
      </c>
    </row>
    <row r="146" spans="1:8" x14ac:dyDescent="0.35">
      <c r="A146">
        <v>191</v>
      </c>
      <c r="B146">
        <v>9</v>
      </c>
      <c r="C146">
        <v>9</v>
      </c>
      <c r="D146">
        <v>1</v>
      </c>
      <c r="E146">
        <v>1000</v>
      </c>
      <c r="F146">
        <v>0</v>
      </c>
      <c r="G146" t="str">
        <f t="shared" si="2"/>
        <v>Churn</v>
      </c>
      <c r="H146" t="str">
        <f>VLOOKUP(Table24[[#This Row],[Customer ID]],master_table_sales_csv!$C$2:$S$3340,8,FALSE)</f>
        <v>Colorado</v>
      </c>
    </row>
    <row r="147" spans="1:8" x14ac:dyDescent="0.35">
      <c r="A147">
        <v>193</v>
      </c>
      <c r="B147">
        <v>15</v>
      </c>
      <c r="C147">
        <v>15</v>
      </c>
      <c r="D147">
        <v>2</v>
      </c>
      <c r="E147">
        <v>639.20000000000005</v>
      </c>
      <c r="F147">
        <v>0</v>
      </c>
      <c r="G147" t="str">
        <f t="shared" si="2"/>
        <v>Churn</v>
      </c>
      <c r="H147" t="str">
        <f>VLOOKUP(Table24[[#This Row],[Customer ID]],master_table_sales_csv!$C$2:$S$3340,8,FALSE)</f>
        <v>Texas</v>
      </c>
    </row>
    <row r="148" spans="1:8" x14ac:dyDescent="0.35">
      <c r="A148">
        <v>194</v>
      </c>
      <c r="B148">
        <v>0</v>
      </c>
      <c r="C148">
        <v>0</v>
      </c>
      <c r="D148">
        <v>1</v>
      </c>
      <c r="E148">
        <v>23.98</v>
      </c>
      <c r="F148">
        <v>0</v>
      </c>
      <c r="G148" t="str">
        <f t="shared" si="2"/>
        <v>No Churn</v>
      </c>
      <c r="H148" t="str">
        <f>VLOOKUP(Table24[[#This Row],[Customer ID]],master_table_sales_csv!$C$2:$S$3340,8,FALSE)</f>
        <v>Missouri</v>
      </c>
    </row>
    <row r="149" spans="1:8" x14ac:dyDescent="0.35">
      <c r="A149">
        <v>196</v>
      </c>
      <c r="B149">
        <v>14</v>
      </c>
      <c r="C149">
        <v>5</v>
      </c>
      <c r="D149">
        <v>2</v>
      </c>
      <c r="E149">
        <v>391.98</v>
      </c>
      <c r="F149">
        <v>9</v>
      </c>
      <c r="G149" t="str">
        <f t="shared" si="2"/>
        <v>No Churn</v>
      </c>
      <c r="H149" t="str">
        <f>VLOOKUP(Table24[[#This Row],[Customer ID]],master_table_sales_csv!$C$2:$S$3340,8,FALSE)</f>
        <v>California</v>
      </c>
    </row>
    <row r="150" spans="1:8" x14ac:dyDescent="0.35">
      <c r="A150">
        <v>198</v>
      </c>
      <c r="B150">
        <v>22</v>
      </c>
      <c r="C150">
        <v>6</v>
      </c>
      <c r="D150">
        <v>6</v>
      </c>
      <c r="E150">
        <v>9409.66</v>
      </c>
      <c r="F150">
        <v>16</v>
      </c>
      <c r="G150" t="str">
        <f t="shared" si="2"/>
        <v>No Churn</v>
      </c>
      <c r="H150" t="str">
        <f>VLOOKUP(Table24[[#This Row],[Customer ID]],master_table_sales_csv!$C$2:$S$3340,8,FALSE)</f>
        <v>Nebraska</v>
      </c>
    </row>
    <row r="151" spans="1:8" x14ac:dyDescent="0.35">
      <c r="A151">
        <v>200</v>
      </c>
      <c r="B151">
        <v>21</v>
      </c>
      <c r="C151">
        <v>10</v>
      </c>
      <c r="D151">
        <v>4</v>
      </c>
      <c r="E151">
        <v>21104.85</v>
      </c>
      <c r="F151">
        <v>11</v>
      </c>
      <c r="G151" t="str">
        <f t="shared" si="2"/>
        <v>Churn</v>
      </c>
      <c r="H151" t="str">
        <f>VLOOKUP(Table24[[#This Row],[Customer ID]],master_table_sales_csv!$C$2:$S$3340,8,FALSE)</f>
        <v>District of Columbia</v>
      </c>
    </row>
    <row r="152" spans="1:8" x14ac:dyDescent="0.35">
      <c r="A152">
        <v>201</v>
      </c>
      <c r="B152">
        <v>18</v>
      </c>
      <c r="C152">
        <v>18</v>
      </c>
      <c r="D152">
        <v>1</v>
      </c>
      <c r="E152">
        <v>69.98</v>
      </c>
      <c r="F152">
        <v>0</v>
      </c>
      <c r="G152" t="str">
        <f t="shared" si="2"/>
        <v>Churn</v>
      </c>
      <c r="H152" t="str">
        <f>VLOOKUP(Table24[[#This Row],[Customer ID]],master_table_sales_csv!$C$2:$S$3340,8,FALSE)</f>
        <v>District of Columbia</v>
      </c>
    </row>
    <row r="153" spans="1:8" x14ac:dyDescent="0.35">
      <c r="A153">
        <v>202</v>
      </c>
      <c r="B153">
        <v>22</v>
      </c>
      <c r="C153">
        <v>6</v>
      </c>
      <c r="D153">
        <v>3</v>
      </c>
      <c r="E153">
        <v>21984</v>
      </c>
      <c r="F153">
        <v>16</v>
      </c>
      <c r="G153" t="str">
        <f t="shared" si="2"/>
        <v>No Churn</v>
      </c>
      <c r="H153" t="str">
        <f>VLOOKUP(Table24[[#This Row],[Customer ID]],master_table_sales_csv!$C$2:$S$3340,8,FALSE)</f>
        <v>Texas</v>
      </c>
    </row>
    <row r="154" spans="1:8" x14ac:dyDescent="0.35">
      <c r="A154">
        <v>203</v>
      </c>
      <c r="B154">
        <v>22</v>
      </c>
      <c r="C154">
        <v>22</v>
      </c>
      <c r="D154">
        <v>1</v>
      </c>
      <c r="E154">
        <v>44.97</v>
      </c>
      <c r="F154">
        <v>0</v>
      </c>
      <c r="G154" t="str">
        <f t="shared" si="2"/>
        <v>Churn</v>
      </c>
      <c r="H154" t="str">
        <f>VLOOKUP(Table24[[#This Row],[Customer ID]],master_table_sales_csv!$C$2:$S$3340,8,FALSE)</f>
        <v>Nevada</v>
      </c>
    </row>
    <row r="155" spans="1:8" x14ac:dyDescent="0.35">
      <c r="A155">
        <v>204</v>
      </c>
      <c r="B155">
        <v>22</v>
      </c>
      <c r="C155">
        <v>22</v>
      </c>
      <c r="D155">
        <v>1</v>
      </c>
      <c r="E155">
        <v>44.97</v>
      </c>
      <c r="F155">
        <v>0</v>
      </c>
      <c r="G155" t="str">
        <f t="shared" si="2"/>
        <v>Churn</v>
      </c>
      <c r="H155" t="str">
        <f>VLOOKUP(Table24[[#This Row],[Customer ID]],master_table_sales_csv!$C$2:$S$3340,8,FALSE)</f>
        <v>Minnesota</v>
      </c>
    </row>
    <row r="156" spans="1:8" x14ac:dyDescent="0.35">
      <c r="A156">
        <v>205</v>
      </c>
      <c r="B156">
        <v>12</v>
      </c>
      <c r="C156">
        <v>3</v>
      </c>
      <c r="D156">
        <v>2</v>
      </c>
      <c r="E156">
        <v>379.7</v>
      </c>
      <c r="F156">
        <v>9</v>
      </c>
      <c r="G156" t="str">
        <f t="shared" si="2"/>
        <v>No Churn</v>
      </c>
      <c r="H156" t="str">
        <f>VLOOKUP(Table24[[#This Row],[Customer ID]],master_table_sales_csv!$C$2:$S$3340,8,FALSE)</f>
        <v>Texas</v>
      </c>
    </row>
    <row r="157" spans="1:8" x14ac:dyDescent="0.35">
      <c r="A157">
        <v>206</v>
      </c>
      <c r="B157">
        <v>20</v>
      </c>
      <c r="C157">
        <v>1</v>
      </c>
      <c r="D157">
        <v>4</v>
      </c>
      <c r="E157">
        <v>2413.8000000000002</v>
      </c>
      <c r="F157">
        <v>19</v>
      </c>
      <c r="G157" t="str">
        <f t="shared" si="2"/>
        <v>No Churn</v>
      </c>
      <c r="H157" t="str">
        <f>VLOOKUP(Table24[[#This Row],[Customer ID]],master_table_sales_csv!$C$2:$S$3340,8,FALSE)</f>
        <v>South Dakota</v>
      </c>
    </row>
    <row r="158" spans="1:8" x14ac:dyDescent="0.35">
      <c r="A158">
        <v>209</v>
      </c>
      <c r="B158">
        <v>23</v>
      </c>
      <c r="C158">
        <v>1</v>
      </c>
      <c r="D158">
        <v>3</v>
      </c>
      <c r="E158">
        <v>2484.5</v>
      </c>
      <c r="F158">
        <v>22</v>
      </c>
      <c r="G158" t="str">
        <f t="shared" si="2"/>
        <v>No Churn</v>
      </c>
      <c r="H158" t="str">
        <f>VLOOKUP(Table24[[#This Row],[Customer ID]],master_table_sales_csv!$C$2:$S$3340,8,FALSE)</f>
        <v>Louisiana</v>
      </c>
    </row>
    <row r="159" spans="1:8" x14ac:dyDescent="0.35">
      <c r="A159">
        <v>211</v>
      </c>
      <c r="B159">
        <v>20</v>
      </c>
      <c r="C159">
        <v>10</v>
      </c>
      <c r="D159">
        <v>2</v>
      </c>
      <c r="E159">
        <v>6416.91</v>
      </c>
      <c r="F159">
        <v>10</v>
      </c>
      <c r="G159" t="str">
        <f t="shared" si="2"/>
        <v>Churn</v>
      </c>
      <c r="H159" t="str">
        <f>VLOOKUP(Table24[[#This Row],[Customer ID]],master_table_sales_csv!$C$2:$S$3340,8,FALSE)</f>
        <v>Illinois</v>
      </c>
    </row>
    <row r="160" spans="1:8" x14ac:dyDescent="0.35">
      <c r="A160">
        <v>212</v>
      </c>
      <c r="B160">
        <v>13</v>
      </c>
      <c r="C160">
        <v>13</v>
      </c>
      <c r="D160">
        <v>1</v>
      </c>
      <c r="E160">
        <v>44.97</v>
      </c>
      <c r="F160">
        <v>0</v>
      </c>
      <c r="G160" t="str">
        <f t="shared" si="2"/>
        <v>Churn</v>
      </c>
      <c r="H160" t="str">
        <f>VLOOKUP(Table24[[#This Row],[Customer ID]],master_table_sales_csv!$C$2:$S$3340,8,FALSE)</f>
        <v>Florida</v>
      </c>
    </row>
    <row r="161" spans="1:8" x14ac:dyDescent="0.35">
      <c r="A161">
        <v>213</v>
      </c>
      <c r="B161">
        <v>16</v>
      </c>
      <c r="C161">
        <v>5</v>
      </c>
      <c r="D161">
        <v>4</v>
      </c>
      <c r="E161">
        <v>5048.8900000000003</v>
      </c>
      <c r="F161">
        <v>11</v>
      </c>
      <c r="G161" t="str">
        <f t="shared" si="2"/>
        <v>No Churn</v>
      </c>
      <c r="H161" t="str">
        <f>VLOOKUP(Table24[[#This Row],[Customer ID]],master_table_sales_csv!$C$2:$S$3340,8,FALSE)</f>
        <v>California</v>
      </c>
    </row>
    <row r="162" spans="1:8" x14ac:dyDescent="0.35">
      <c r="A162">
        <v>214</v>
      </c>
      <c r="B162">
        <v>18</v>
      </c>
      <c r="C162">
        <v>18</v>
      </c>
      <c r="D162">
        <v>1</v>
      </c>
      <c r="E162">
        <v>59.96</v>
      </c>
      <c r="F162">
        <v>0</v>
      </c>
      <c r="G162" t="str">
        <f t="shared" si="2"/>
        <v>Churn</v>
      </c>
      <c r="H162" t="str">
        <f>VLOOKUP(Table24[[#This Row],[Customer ID]],master_table_sales_csv!$C$2:$S$3340,8,FALSE)</f>
        <v>Massachusetts</v>
      </c>
    </row>
    <row r="163" spans="1:8" x14ac:dyDescent="0.35">
      <c r="A163">
        <v>216</v>
      </c>
      <c r="B163">
        <v>23</v>
      </c>
      <c r="C163">
        <v>23</v>
      </c>
      <c r="D163">
        <v>1</v>
      </c>
      <c r="E163">
        <v>59.96</v>
      </c>
      <c r="F163">
        <v>0</v>
      </c>
      <c r="G163" t="str">
        <f t="shared" si="2"/>
        <v>Churn</v>
      </c>
      <c r="H163" t="str">
        <f>VLOOKUP(Table24[[#This Row],[Customer ID]],master_table_sales_csv!$C$2:$S$3340,8,FALSE)</f>
        <v>New Jersey</v>
      </c>
    </row>
    <row r="164" spans="1:8" x14ac:dyDescent="0.35">
      <c r="A164">
        <v>217</v>
      </c>
      <c r="B164">
        <v>18</v>
      </c>
      <c r="C164">
        <v>12</v>
      </c>
      <c r="D164">
        <v>3</v>
      </c>
      <c r="E164">
        <v>5213.8900000000003</v>
      </c>
      <c r="F164">
        <v>6</v>
      </c>
      <c r="G164" t="str">
        <f t="shared" si="2"/>
        <v>Churn</v>
      </c>
      <c r="H164" t="str">
        <f>VLOOKUP(Table24[[#This Row],[Customer ID]],master_table_sales_csv!$C$2:$S$3340,8,FALSE)</f>
        <v>Minnesota</v>
      </c>
    </row>
    <row r="165" spans="1:8" x14ac:dyDescent="0.35">
      <c r="A165">
        <v>218</v>
      </c>
      <c r="B165">
        <v>17</v>
      </c>
      <c r="C165">
        <v>14</v>
      </c>
      <c r="D165">
        <v>2</v>
      </c>
      <c r="E165">
        <v>449.79999999999995</v>
      </c>
      <c r="F165">
        <v>3</v>
      </c>
      <c r="G165" t="str">
        <f t="shared" si="2"/>
        <v>Churn</v>
      </c>
      <c r="H165" t="str">
        <f>VLOOKUP(Table24[[#This Row],[Customer ID]],master_table_sales_csv!$C$2:$S$3340,8,FALSE)</f>
        <v>Florida</v>
      </c>
    </row>
    <row r="166" spans="1:8" x14ac:dyDescent="0.35">
      <c r="A166">
        <v>219</v>
      </c>
      <c r="B166">
        <v>12</v>
      </c>
      <c r="C166">
        <v>12</v>
      </c>
      <c r="D166">
        <v>1</v>
      </c>
      <c r="E166">
        <v>1225</v>
      </c>
      <c r="F166">
        <v>0</v>
      </c>
      <c r="G166" t="str">
        <f t="shared" si="2"/>
        <v>Churn</v>
      </c>
      <c r="H166" t="str">
        <f>VLOOKUP(Table24[[#This Row],[Customer ID]],master_table_sales_csv!$C$2:$S$3340,8,FALSE)</f>
        <v>Utah</v>
      </c>
    </row>
    <row r="167" spans="1:8" x14ac:dyDescent="0.35">
      <c r="A167">
        <v>221</v>
      </c>
      <c r="B167">
        <v>16</v>
      </c>
      <c r="C167">
        <v>7</v>
      </c>
      <c r="D167">
        <v>3</v>
      </c>
      <c r="E167">
        <v>10959.9</v>
      </c>
      <c r="F167">
        <v>9</v>
      </c>
      <c r="G167" t="str">
        <f t="shared" si="2"/>
        <v>No Churn</v>
      </c>
      <c r="H167" t="str">
        <f>VLOOKUP(Table24[[#This Row],[Customer ID]],master_table_sales_csv!$C$2:$S$3340,8,FALSE)</f>
        <v>New Mexico</v>
      </c>
    </row>
    <row r="168" spans="1:8" x14ac:dyDescent="0.35">
      <c r="A168">
        <v>222</v>
      </c>
      <c r="B168">
        <v>17</v>
      </c>
      <c r="C168">
        <v>5</v>
      </c>
      <c r="D168">
        <v>3</v>
      </c>
      <c r="E168">
        <v>1571.88</v>
      </c>
      <c r="F168">
        <v>12</v>
      </c>
      <c r="G168" t="str">
        <f t="shared" si="2"/>
        <v>No Churn</v>
      </c>
      <c r="H168" t="str">
        <f>VLOOKUP(Table24[[#This Row],[Customer ID]],master_table_sales_csv!$C$2:$S$3340,8,FALSE)</f>
        <v>Nevada</v>
      </c>
    </row>
    <row r="169" spans="1:8" x14ac:dyDescent="0.35">
      <c r="A169">
        <v>223</v>
      </c>
      <c r="B169">
        <v>13</v>
      </c>
      <c r="C169">
        <v>5</v>
      </c>
      <c r="D169">
        <v>2</v>
      </c>
      <c r="E169">
        <v>5692</v>
      </c>
      <c r="F169">
        <v>8</v>
      </c>
      <c r="G169" t="str">
        <f t="shared" si="2"/>
        <v>No Churn</v>
      </c>
      <c r="H169" t="str">
        <f>VLOOKUP(Table24[[#This Row],[Customer ID]],master_table_sales_csv!$C$2:$S$3340,8,FALSE)</f>
        <v>Connecticut</v>
      </c>
    </row>
    <row r="170" spans="1:8" x14ac:dyDescent="0.35">
      <c r="A170">
        <v>224</v>
      </c>
      <c r="B170">
        <v>3</v>
      </c>
      <c r="C170">
        <v>2</v>
      </c>
      <c r="D170">
        <v>2</v>
      </c>
      <c r="E170">
        <v>1728</v>
      </c>
      <c r="F170">
        <v>1</v>
      </c>
      <c r="G170" t="str">
        <f t="shared" si="2"/>
        <v>No Churn</v>
      </c>
      <c r="H170" t="str">
        <f>VLOOKUP(Table24[[#This Row],[Customer ID]],master_table_sales_csv!$C$2:$S$3340,8,FALSE)</f>
        <v>Ohio</v>
      </c>
    </row>
    <row r="171" spans="1:8" x14ac:dyDescent="0.35">
      <c r="A171">
        <v>225</v>
      </c>
      <c r="B171">
        <v>19</v>
      </c>
      <c r="C171">
        <v>4</v>
      </c>
      <c r="D171">
        <v>3</v>
      </c>
      <c r="E171">
        <v>8603.880000000001</v>
      </c>
      <c r="F171">
        <v>15</v>
      </c>
      <c r="G171" t="str">
        <f t="shared" si="2"/>
        <v>No Churn</v>
      </c>
      <c r="H171" t="str">
        <f>VLOOKUP(Table24[[#This Row],[Customer ID]],master_table_sales_csv!$C$2:$S$3340,8,FALSE)</f>
        <v>New York</v>
      </c>
    </row>
    <row r="172" spans="1:8" x14ac:dyDescent="0.35">
      <c r="A172">
        <v>228</v>
      </c>
      <c r="B172">
        <v>17</v>
      </c>
      <c r="C172">
        <v>6</v>
      </c>
      <c r="D172">
        <v>2</v>
      </c>
      <c r="E172">
        <v>5555.9400000000005</v>
      </c>
      <c r="F172">
        <v>11</v>
      </c>
      <c r="G172" t="str">
        <f t="shared" si="2"/>
        <v>No Churn</v>
      </c>
      <c r="H172" t="str">
        <f>VLOOKUP(Table24[[#This Row],[Customer ID]],master_table_sales_csv!$C$2:$S$3340,8,FALSE)</f>
        <v>District of Columbia</v>
      </c>
    </row>
    <row r="173" spans="1:8" x14ac:dyDescent="0.35">
      <c r="A173">
        <v>229</v>
      </c>
      <c r="B173">
        <v>15</v>
      </c>
      <c r="C173">
        <v>13</v>
      </c>
      <c r="D173">
        <v>3</v>
      </c>
      <c r="E173">
        <v>877.52</v>
      </c>
      <c r="F173">
        <v>2</v>
      </c>
      <c r="G173" t="str">
        <f t="shared" si="2"/>
        <v>Churn</v>
      </c>
      <c r="H173" t="str">
        <f>VLOOKUP(Table24[[#This Row],[Customer ID]],master_table_sales_csv!$C$2:$S$3340,8,FALSE)</f>
        <v>New York</v>
      </c>
    </row>
    <row r="174" spans="1:8" x14ac:dyDescent="0.35">
      <c r="A174">
        <v>230</v>
      </c>
      <c r="B174">
        <v>11</v>
      </c>
      <c r="C174">
        <v>3</v>
      </c>
      <c r="D174">
        <v>3</v>
      </c>
      <c r="E174">
        <v>8991</v>
      </c>
      <c r="F174">
        <v>8</v>
      </c>
      <c r="G174" t="str">
        <f t="shared" si="2"/>
        <v>No Churn</v>
      </c>
      <c r="H174" t="str">
        <f>VLOOKUP(Table24[[#This Row],[Customer ID]],master_table_sales_csv!$C$2:$S$3340,8,FALSE)</f>
        <v>Kentucky</v>
      </c>
    </row>
    <row r="175" spans="1:8" x14ac:dyDescent="0.35">
      <c r="A175">
        <v>231</v>
      </c>
      <c r="B175">
        <v>20</v>
      </c>
      <c r="C175">
        <v>20</v>
      </c>
      <c r="D175">
        <v>1</v>
      </c>
      <c r="E175">
        <v>35.97</v>
      </c>
      <c r="F175">
        <v>0</v>
      </c>
      <c r="G175" t="str">
        <f t="shared" si="2"/>
        <v>Churn</v>
      </c>
      <c r="H175" t="str">
        <f>VLOOKUP(Table24[[#This Row],[Customer ID]],master_table_sales_csv!$C$2:$S$3340,8,FALSE)</f>
        <v>Georgia</v>
      </c>
    </row>
    <row r="176" spans="1:8" x14ac:dyDescent="0.35">
      <c r="A176">
        <v>232</v>
      </c>
      <c r="B176">
        <v>11</v>
      </c>
      <c r="C176">
        <v>11</v>
      </c>
      <c r="D176">
        <v>1</v>
      </c>
      <c r="E176">
        <v>124.75</v>
      </c>
      <c r="F176">
        <v>0</v>
      </c>
      <c r="G176" t="str">
        <f t="shared" si="2"/>
        <v>Churn</v>
      </c>
      <c r="H176" t="str">
        <f>VLOOKUP(Table24[[#This Row],[Customer ID]],master_table_sales_csv!$C$2:$S$3340,8,FALSE)</f>
        <v>Washington</v>
      </c>
    </row>
    <row r="177" spans="1:8" x14ac:dyDescent="0.35">
      <c r="A177">
        <v>234</v>
      </c>
      <c r="B177">
        <v>11</v>
      </c>
      <c r="C177">
        <v>9</v>
      </c>
      <c r="D177">
        <v>2</v>
      </c>
      <c r="E177">
        <v>3177.65</v>
      </c>
      <c r="F177">
        <v>2</v>
      </c>
      <c r="G177" t="str">
        <f t="shared" si="2"/>
        <v>Churn</v>
      </c>
      <c r="H177" t="str">
        <f>VLOOKUP(Table24[[#This Row],[Customer ID]],master_table_sales_csv!$C$2:$S$3340,8,FALSE)</f>
        <v>Michigan</v>
      </c>
    </row>
    <row r="178" spans="1:8" x14ac:dyDescent="0.35">
      <c r="A178">
        <v>235</v>
      </c>
      <c r="B178">
        <v>15</v>
      </c>
      <c r="C178">
        <v>4</v>
      </c>
      <c r="D178">
        <v>2</v>
      </c>
      <c r="E178">
        <v>1294.75</v>
      </c>
      <c r="F178">
        <v>11</v>
      </c>
      <c r="G178" t="str">
        <f t="shared" si="2"/>
        <v>No Churn</v>
      </c>
      <c r="H178" t="str">
        <f>VLOOKUP(Table24[[#This Row],[Customer ID]],master_table_sales_csv!$C$2:$S$3340,8,FALSE)</f>
        <v>Alaska</v>
      </c>
    </row>
    <row r="179" spans="1:8" x14ac:dyDescent="0.35">
      <c r="A179">
        <v>236</v>
      </c>
      <c r="B179">
        <v>19</v>
      </c>
      <c r="C179">
        <v>19</v>
      </c>
      <c r="D179">
        <v>1</v>
      </c>
      <c r="E179">
        <v>17.98</v>
      </c>
      <c r="F179">
        <v>0</v>
      </c>
      <c r="G179" t="str">
        <f t="shared" si="2"/>
        <v>Churn</v>
      </c>
      <c r="H179" t="str">
        <f>VLOOKUP(Table24[[#This Row],[Customer ID]],master_table_sales_csv!$C$2:$S$3340,8,FALSE)</f>
        <v>Ohio</v>
      </c>
    </row>
    <row r="180" spans="1:8" x14ac:dyDescent="0.35">
      <c r="A180">
        <v>237</v>
      </c>
      <c r="B180">
        <v>15</v>
      </c>
      <c r="C180">
        <v>15</v>
      </c>
      <c r="D180">
        <v>1</v>
      </c>
      <c r="E180">
        <v>294.75</v>
      </c>
      <c r="F180">
        <v>0</v>
      </c>
      <c r="G180" t="str">
        <f t="shared" si="2"/>
        <v>Churn</v>
      </c>
      <c r="H180" t="str">
        <f>VLOOKUP(Table24[[#This Row],[Customer ID]],master_table_sales_csv!$C$2:$S$3340,8,FALSE)</f>
        <v>Pennsylvania</v>
      </c>
    </row>
    <row r="181" spans="1:8" x14ac:dyDescent="0.35">
      <c r="A181">
        <v>239</v>
      </c>
      <c r="B181">
        <v>15</v>
      </c>
      <c r="C181">
        <v>2</v>
      </c>
      <c r="D181">
        <v>2</v>
      </c>
      <c r="E181">
        <v>299.76</v>
      </c>
      <c r="F181">
        <v>13</v>
      </c>
      <c r="G181" t="str">
        <f t="shared" si="2"/>
        <v>No Churn</v>
      </c>
      <c r="H181" t="str">
        <f>VLOOKUP(Table24[[#This Row],[Customer ID]],master_table_sales_csv!$C$2:$S$3340,8,FALSE)</f>
        <v>Georgia</v>
      </c>
    </row>
    <row r="182" spans="1:8" x14ac:dyDescent="0.35">
      <c r="A182">
        <v>240</v>
      </c>
      <c r="B182">
        <v>22</v>
      </c>
      <c r="C182">
        <v>18</v>
      </c>
      <c r="D182">
        <v>2</v>
      </c>
      <c r="E182">
        <v>2249.6999999999998</v>
      </c>
      <c r="F182">
        <v>4</v>
      </c>
      <c r="G182" t="str">
        <f t="shared" si="2"/>
        <v>Churn</v>
      </c>
      <c r="H182" t="str">
        <f>VLOOKUP(Table24[[#This Row],[Customer ID]],master_table_sales_csv!$C$2:$S$3340,8,FALSE)</f>
        <v>California</v>
      </c>
    </row>
    <row r="183" spans="1:8" x14ac:dyDescent="0.35">
      <c r="A183">
        <v>241</v>
      </c>
      <c r="B183">
        <v>15</v>
      </c>
      <c r="C183">
        <v>15</v>
      </c>
      <c r="D183">
        <v>1</v>
      </c>
      <c r="E183">
        <v>24.950000000000003</v>
      </c>
      <c r="F183">
        <v>0</v>
      </c>
      <c r="G183" t="str">
        <f t="shared" si="2"/>
        <v>Churn</v>
      </c>
      <c r="H183" t="str">
        <f>VLOOKUP(Table24[[#This Row],[Customer ID]],master_table_sales_csv!$C$2:$S$3340,8,FALSE)</f>
        <v>Illinois</v>
      </c>
    </row>
    <row r="184" spans="1:8" x14ac:dyDescent="0.35">
      <c r="A184">
        <v>242</v>
      </c>
      <c r="B184">
        <v>20</v>
      </c>
      <c r="C184">
        <v>20</v>
      </c>
      <c r="D184">
        <v>1</v>
      </c>
      <c r="E184">
        <v>1996</v>
      </c>
      <c r="F184">
        <v>0</v>
      </c>
      <c r="G184" t="str">
        <f t="shared" si="2"/>
        <v>Churn</v>
      </c>
      <c r="H184" t="str">
        <f>VLOOKUP(Table24[[#This Row],[Customer ID]],master_table_sales_csv!$C$2:$S$3340,8,FALSE)</f>
        <v>North Carolina</v>
      </c>
    </row>
    <row r="185" spans="1:8" x14ac:dyDescent="0.35">
      <c r="A185">
        <v>243</v>
      </c>
      <c r="B185">
        <v>9</v>
      </c>
      <c r="C185">
        <v>9</v>
      </c>
      <c r="D185">
        <v>1</v>
      </c>
      <c r="E185">
        <v>179.9</v>
      </c>
      <c r="F185">
        <v>0</v>
      </c>
      <c r="G185" t="str">
        <f t="shared" si="2"/>
        <v>Churn</v>
      </c>
      <c r="H185" t="str">
        <f>VLOOKUP(Table24[[#This Row],[Customer ID]],master_table_sales_csv!$C$2:$S$3340,8,FALSE)</f>
        <v>California</v>
      </c>
    </row>
    <row r="186" spans="1:8" x14ac:dyDescent="0.35">
      <c r="A186">
        <v>244</v>
      </c>
      <c r="B186">
        <v>17</v>
      </c>
      <c r="C186">
        <v>9</v>
      </c>
      <c r="D186">
        <v>3</v>
      </c>
      <c r="E186">
        <v>1039.3</v>
      </c>
      <c r="F186">
        <v>8</v>
      </c>
      <c r="G186" t="str">
        <f t="shared" si="2"/>
        <v>Churn</v>
      </c>
      <c r="H186" t="str">
        <f>VLOOKUP(Table24[[#This Row],[Customer ID]],master_table_sales_csv!$C$2:$S$3340,8,FALSE)</f>
        <v>Alabama</v>
      </c>
    </row>
    <row r="187" spans="1:8" x14ac:dyDescent="0.35">
      <c r="A187">
        <v>245</v>
      </c>
      <c r="B187">
        <v>4</v>
      </c>
      <c r="C187">
        <v>4</v>
      </c>
      <c r="D187">
        <v>1</v>
      </c>
      <c r="E187">
        <v>199.8</v>
      </c>
      <c r="F187">
        <v>0</v>
      </c>
      <c r="G187" t="str">
        <f t="shared" si="2"/>
        <v>No Churn</v>
      </c>
      <c r="H187" t="str">
        <f>VLOOKUP(Table24[[#This Row],[Customer ID]],master_table_sales_csv!$C$2:$S$3340,8,FALSE)</f>
        <v>North Carolina</v>
      </c>
    </row>
    <row r="188" spans="1:8" x14ac:dyDescent="0.35">
      <c r="A188">
        <v>246</v>
      </c>
      <c r="B188">
        <v>4</v>
      </c>
      <c r="C188">
        <v>4</v>
      </c>
      <c r="D188">
        <v>1</v>
      </c>
      <c r="E188">
        <v>58.5</v>
      </c>
      <c r="F188">
        <v>0</v>
      </c>
      <c r="G188" t="str">
        <f t="shared" si="2"/>
        <v>No Churn</v>
      </c>
      <c r="H188" t="str">
        <f>VLOOKUP(Table24[[#This Row],[Customer ID]],master_table_sales_csv!$C$2:$S$3340,8,FALSE)</f>
        <v>California</v>
      </c>
    </row>
    <row r="189" spans="1:8" x14ac:dyDescent="0.35">
      <c r="A189">
        <v>247</v>
      </c>
      <c r="B189">
        <v>0</v>
      </c>
      <c r="C189">
        <v>0</v>
      </c>
      <c r="D189">
        <v>1</v>
      </c>
      <c r="E189">
        <v>50.97</v>
      </c>
      <c r="F189">
        <v>0</v>
      </c>
      <c r="G189" t="str">
        <f t="shared" si="2"/>
        <v>No Churn</v>
      </c>
      <c r="H189" t="str">
        <f>VLOOKUP(Table24[[#This Row],[Customer ID]],master_table_sales_csv!$C$2:$S$3340,8,FALSE)</f>
        <v>California</v>
      </c>
    </row>
    <row r="190" spans="1:8" x14ac:dyDescent="0.35">
      <c r="A190">
        <v>248</v>
      </c>
      <c r="B190">
        <v>3</v>
      </c>
      <c r="C190">
        <v>3</v>
      </c>
      <c r="D190">
        <v>1</v>
      </c>
      <c r="E190">
        <v>98.850000000000009</v>
      </c>
      <c r="F190">
        <v>0</v>
      </c>
      <c r="G190" t="str">
        <f t="shared" si="2"/>
        <v>No Churn</v>
      </c>
      <c r="H190" t="str">
        <f>VLOOKUP(Table24[[#This Row],[Customer ID]],master_table_sales_csv!$C$2:$S$3340,8,FALSE)</f>
        <v>Connecticut</v>
      </c>
    </row>
    <row r="191" spans="1:8" x14ac:dyDescent="0.35">
      <c r="A191">
        <v>252</v>
      </c>
      <c r="B191">
        <v>21</v>
      </c>
      <c r="C191">
        <v>11</v>
      </c>
      <c r="D191">
        <v>2</v>
      </c>
      <c r="E191">
        <v>521.15</v>
      </c>
      <c r="F191">
        <v>10</v>
      </c>
      <c r="G191" t="str">
        <f t="shared" si="2"/>
        <v>Churn</v>
      </c>
      <c r="H191" t="str">
        <f>VLOOKUP(Table24[[#This Row],[Customer ID]],master_table_sales_csv!$C$2:$S$3340,8,FALSE)</f>
        <v>Illinois</v>
      </c>
    </row>
    <row r="192" spans="1:8" x14ac:dyDescent="0.35">
      <c r="A192">
        <v>254</v>
      </c>
      <c r="B192">
        <v>17</v>
      </c>
      <c r="C192">
        <v>2</v>
      </c>
      <c r="D192">
        <v>3</v>
      </c>
      <c r="E192">
        <v>510.93000000000006</v>
      </c>
      <c r="F192">
        <v>15</v>
      </c>
      <c r="G192" t="str">
        <f t="shared" si="2"/>
        <v>No Churn</v>
      </c>
      <c r="H192" t="str">
        <f>VLOOKUP(Table24[[#This Row],[Customer ID]],master_table_sales_csv!$C$2:$S$3340,8,FALSE)</f>
        <v>Ohio</v>
      </c>
    </row>
    <row r="193" spans="1:8" x14ac:dyDescent="0.35">
      <c r="A193">
        <v>255</v>
      </c>
      <c r="B193">
        <v>2</v>
      </c>
      <c r="C193">
        <v>2</v>
      </c>
      <c r="D193">
        <v>1</v>
      </c>
      <c r="E193">
        <v>1125</v>
      </c>
      <c r="F193">
        <v>0</v>
      </c>
      <c r="G193" t="str">
        <f t="shared" si="2"/>
        <v>No Churn</v>
      </c>
      <c r="H193" t="str">
        <f>VLOOKUP(Table24[[#This Row],[Customer ID]],master_table_sales_csv!$C$2:$S$3340,8,FALSE)</f>
        <v>Minnesota</v>
      </c>
    </row>
    <row r="194" spans="1:8" x14ac:dyDescent="0.35">
      <c r="A194">
        <v>256</v>
      </c>
      <c r="B194">
        <v>23</v>
      </c>
      <c r="C194">
        <v>0</v>
      </c>
      <c r="D194">
        <v>3</v>
      </c>
      <c r="E194">
        <v>602.37000000000012</v>
      </c>
      <c r="F194">
        <v>23</v>
      </c>
      <c r="G194" t="str">
        <f t="shared" ref="G194:G257" si="3">IF(C194&gt;7, "Churn", "No Churn")</f>
        <v>No Churn</v>
      </c>
      <c r="H194" t="str">
        <f>VLOOKUP(Table24[[#This Row],[Customer ID]],master_table_sales_csv!$C$2:$S$3340,8,FALSE)</f>
        <v>Connecticut</v>
      </c>
    </row>
    <row r="195" spans="1:8" x14ac:dyDescent="0.35">
      <c r="A195">
        <v>258</v>
      </c>
      <c r="B195">
        <v>1</v>
      </c>
      <c r="C195">
        <v>1</v>
      </c>
      <c r="D195">
        <v>1</v>
      </c>
      <c r="E195">
        <v>171.96</v>
      </c>
      <c r="F195">
        <v>0</v>
      </c>
      <c r="G195" t="str">
        <f t="shared" si="3"/>
        <v>No Churn</v>
      </c>
      <c r="H195" t="str">
        <f>VLOOKUP(Table24[[#This Row],[Customer ID]],master_table_sales_csv!$C$2:$S$3340,8,FALSE)</f>
        <v>Texas</v>
      </c>
    </row>
    <row r="196" spans="1:8" x14ac:dyDescent="0.35">
      <c r="A196">
        <v>259</v>
      </c>
      <c r="B196">
        <v>13</v>
      </c>
      <c r="C196">
        <v>8</v>
      </c>
      <c r="D196">
        <v>3</v>
      </c>
      <c r="E196">
        <v>3903.84</v>
      </c>
      <c r="F196">
        <v>5</v>
      </c>
      <c r="G196" t="str">
        <f t="shared" si="3"/>
        <v>Churn</v>
      </c>
      <c r="H196" t="str">
        <f>VLOOKUP(Table24[[#This Row],[Customer ID]],master_table_sales_csv!$C$2:$S$3340,8,FALSE)</f>
        <v>District of Columbia</v>
      </c>
    </row>
    <row r="197" spans="1:8" x14ac:dyDescent="0.35">
      <c r="A197">
        <v>260</v>
      </c>
      <c r="B197">
        <v>23</v>
      </c>
      <c r="C197">
        <v>0</v>
      </c>
      <c r="D197">
        <v>2</v>
      </c>
      <c r="E197">
        <v>329.88</v>
      </c>
      <c r="F197">
        <v>23</v>
      </c>
      <c r="G197" t="str">
        <f t="shared" si="3"/>
        <v>No Churn</v>
      </c>
      <c r="H197" t="str">
        <f>VLOOKUP(Table24[[#This Row],[Customer ID]],master_table_sales_csv!$C$2:$S$3340,8,FALSE)</f>
        <v>Alabama</v>
      </c>
    </row>
    <row r="198" spans="1:8" x14ac:dyDescent="0.35">
      <c r="A198">
        <v>261</v>
      </c>
      <c r="B198">
        <v>6</v>
      </c>
      <c r="C198">
        <v>3</v>
      </c>
      <c r="D198">
        <v>2</v>
      </c>
      <c r="E198">
        <v>107.96999999999998</v>
      </c>
      <c r="F198">
        <v>3</v>
      </c>
      <c r="G198" t="str">
        <f t="shared" si="3"/>
        <v>No Churn</v>
      </c>
      <c r="H198" t="str">
        <f>VLOOKUP(Table24[[#This Row],[Customer ID]],master_table_sales_csv!$C$2:$S$3340,8,FALSE)</f>
        <v>Florida</v>
      </c>
    </row>
    <row r="199" spans="1:8" x14ac:dyDescent="0.35">
      <c r="A199">
        <v>262</v>
      </c>
      <c r="B199">
        <v>10</v>
      </c>
      <c r="C199">
        <v>10</v>
      </c>
      <c r="D199">
        <v>1</v>
      </c>
      <c r="E199">
        <v>2052</v>
      </c>
      <c r="F199">
        <v>0</v>
      </c>
      <c r="G199" t="str">
        <f t="shared" si="3"/>
        <v>Churn</v>
      </c>
      <c r="H199" t="str">
        <f>VLOOKUP(Table24[[#This Row],[Customer ID]],master_table_sales_csv!$C$2:$S$3340,8,FALSE)</f>
        <v>Missouri</v>
      </c>
    </row>
    <row r="200" spans="1:8" x14ac:dyDescent="0.35">
      <c r="A200">
        <v>263</v>
      </c>
      <c r="B200">
        <v>11</v>
      </c>
      <c r="C200">
        <v>5</v>
      </c>
      <c r="D200">
        <v>3</v>
      </c>
      <c r="E200">
        <v>6755.4000000000005</v>
      </c>
      <c r="F200">
        <v>6</v>
      </c>
      <c r="G200" t="str">
        <f t="shared" si="3"/>
        <v>No Churn</v>
      </c>
      <c r="H200" t="str">
        <f>VLOOKUP(Table24[[#This Row],[Customer ID]],master_table_sales_csv!$C$2:$S$3340,8,FALSE)</f>
        <v>Texas</v>
      </c>
    </row>
    <row r="201" spans="1:8" x14ac:dyDescent="0.35">
      <c r="A201">
        <v>265</v>
      </c>
      <c r="B201">
        <v>19</v>
      </c>
      <c r="C201">
        <v>5</v>
      </c>
      <c r="D201">
        <v>4</v>
      </c>
      <c r="E201">
        <v>8412</v>
      </c>
      <c r="F201">
        <v>14</v>
      </c>
      <c r="G201" t="str">
        <f t="shared" si="3"/>
        <v>No Churn</v>
      </c>
      <c r="H201" t="str">
        <f>VLOOKUP(Table24[[#This Row],[Customer ID]],master_table_sales_csv!$C$2:$S$3340,8,FALSE)</f>
        <v>Texas</v>
      </c>
    </row>
    <row r="202" spans="1:8" x14ac:dyDescent="0.35">
      <c r="A202">
        <v>266</v>
      </c>
      <c r="B202">
        <v>16</v>
      </c>
      <c r="C202">
        <v>16</v>
      </c>
      <c r="D202">
        <v>1</v>
      </c>
      <c r="E202">
        <v>47.98</v>
      </c>
      <c r="F202">
        <v>0</v>
      </c>
      <c r="G202" t="str">
        <f t="shared" si="3"/>
        <v>Churn</v>
      </c>
      <c r="H202" t="str">
        <f>VLOOKUP(Table24[[#This Row],[Customer ID]],master_table_sales_csv!$C$2:$S$3340,8,FALSE)</f>
        <v>Louisiana</v>
      </c>
    </row>
    <row r="203" spans="1:8" x14ac:dyDescent="0.35">
      <c r="A203">
        <v>267</v>
      </c>
      <c r="B203">
        <v>15</v>
      </c>
      <c r="C203">
        <v>1</v>
      </c>
      <c r="D203">
        <v>4</v>
      </c>
      <c r="E203">
        <v>20039.88</v>
      </c>
      <c r="F203">
        <v>14</v>
      </c>
      <c r="G203" t="str">
        <f t="shared" si="3"/>
        <v>No Churn</v>
      </c>
      <c r="H203" t="str">
        <f>VLOOKUP(Table24[[#This Row],[Customer ID]],master_table_sales_csv!$C$2:$S$3340,8,FALSE)</f>
        <v>Wisconsin</v>
      </c>
    </row>
    <row r="204" spans="1:8" x14ac:dyDescent="0.35">
      <c r="A204">
        <v>269</v>
      </c>
      <c r="B204">
        <v>12</v>
      </c>
      <c r="C204">
        <v>2</v>
      </c>
      <c r="D204">
        <v>3</v>
      </c>
      <c r="E204">
        <v>2498.58</v>
      </c>
      <c r="F204">
        <v>10</v>
      </c>
      <c r="G204" t="str">
        <f t="shared" si="3"/>
        <v>No Churn</v>
      </c>
      <c r="H204" t="str">
        <f>VLOOKUP(Table24[[#This Row],[Customer ID]],master_table_sales_csv!$C$2:$S$3340,8,FALSE)</f>
        <v>Connecticut</v>
      </c>
    </row>
    <row r="205" spans="1:8" x14ac:dyDescent="0.35">
      <c r="A205">
        <v>270</v>
      </c>
      <c r="B205">
        <v>23</v>
      </c>
      <c r="C205">
        <v>23</v>
      </c>
      <c r="D205">
        <v>1</v>
      </c>
      <c r="E205">
        <v>378</v>
      </c>
      <c r="F205">
        <v>0</v>
      </c>
      <c r="G205" t="str">
        <f t="shared" si="3"/>
        <v>Churn</v>
      </c>
      <c r="H205" t="str">
        <f>VLOOKUP(Table24[[#This Row],[Customer ID]],master_table_sales_csv!$C$2:$S$3340,8,FALSE)</f>
        <v>District of Columbia</v>
      </c>
    </row>
    <row r="206" spans="1:8" x14ac:dyDescent="0.35">
      <c r="A206">
        <v>271</v>
      </c>
      <c r="B206">
        <v>9</v>
      </c>
      <c r="C206">
        <v>9</v>
      </c>
      <c r="D206">
        <v>1</v>
      </c>
      <c r="E206">
        <v>2396</v>
      </c>
      <c r="F206">
        <v>0</v>
      </c>
      <c r="G206" t="str">
        <f t="shared" si="3"/>
        <v>Churn</v>
      </c>
      <c r="H206" t="str">
        <f>VLOOKUP(Table24[[#This Row],[Customer ID]],master_table_sales_csv!$C$2:$S$3340,8,FALSE)</f>
        <v>Texas</v>
      </c>
    </row>
    <row r="207" spans="1:8" x14ac:dyDescent="0.35">
      <c r="A207">
        <v>272</v>
      </c>
      <c r="B207">
        <v>16</v>
      </c>
      <c r="C207">
        <v>15</v>
      </c>
      <c r="D207">
        <v>2</v>
      </c>
      <c r="E207">
        <v>275</v>
      </c>
      <c r="F207">
        <v>1</v>
      </c>
      <c r="G207" t="str">
        <f t="shared" si="3"/>
        <v>Churn</v>
      </c>
      <c r="H207" t="str">
        <f>VLOOKUP(Table24[[#This Row],[Customer ID]],master_table_sales_csv!$C$2:$S$3340,8,FALSE)</f>
        <v>California</v>
      </c>
    </row>
    <row r="208" spans="1:8" x14ac:dyDescent="0.35">
      <c r="A208">
        <v>273</v>
      </c>
      <c r="B208">
        <v>15</v>
      </c>
      <c r="C208">
        <v>7</v>
      </c>
      <c r="D208">
        <v>3</v>
      </c>
      <c r="E208">
        <v>4655</v>
      </c>
      <c r="F208">
        <v>8</v>
      </c>
      <c r="G208" t="str">
        <f t="shared" si="3"/>
        <v>No Churn</v>
      </c>
      <c r="H208" t="str">
        <f>VLOOKUP(Table24[[#This Row],[Customer ID]],master_table_sales_csv!$C$2:$S$3340,8,FALSE)</f>
        <v>Illinois</v>
      </c>
    </row>
    <row r="209" spans="1:8" x14ac:dyDescent="0.35">
      <c r="A209">
        <v>274</v>
      </c>
      <c r="B209">
        <v>21</v>
      </c>
      <c r="C209">
        <v>6</v>
      </c>
      <c r="D209">
        <v>3</v>
      </c>
      <c r="E209">
        <v>18323.400000000001</v>
      </c>
      <c r="F209">
        <v>15</v>
      </c>
      <c r="G209" t="str">
        <f t="shared" si="3"/>
        <v>No Churn</v>
      </c>
      <c r="H209" t="str">
        <f>VLOOKUP(Table24[[#This Row],[Customer ID]],master_table_sales_csv!$C$2:$S$3340,8,FALSE)</f>
        <v>California</v>
      </c>
    </row>
    <row r="210" spans="1:8" x14ac:dyDescent="0.35">
      <c r="A210">
        <v>275</v>
      </c>
      <c r="B210">
        <v>23</v>
      </c>
      <c r="C210">
        <v>17</v>
      </c>
      <c r="D210">
        <v>2</v>
      </c>
      <c r="E210">
        <v>655</v>
      </c>
      <c r="F210">
        <v>6</v>
      </c>
      <c r="G210" t="str">
        <f t="shared" si="3"/>
        <v>Churn</v>
      </c>
      <c r="H210" t="str">
        <f>VLOOKUP(Table24[[#This Row],[Customer ID]],master_table_sales_csv!$C$2:$S$3340,8,FALSE)</f>
        <v>New Jersey</v>
      </c>
    </row>
    <row r="211" spans="1:8" x14ac:dyDescent="0.35">
      <c r="A211">
        <v>277</v>
      </c>
      <c r="B211">
        <v>7</v>
      </c>
      <c r="C211">
        <v>6</v>
      </c>
      <c r="D211">
        <v>2</v>
      </c>
      <c r="E211">
        <v>1735.6499999999999</v>
      </c>
      <c r="F211">
        <v>1</v>
      </c>
      <c r="G211" t="str">
        <f t="shared" si="3"/>
        <v>No Churn</v>
      </c>
      <c r="H211" t="str">
        <f>VLOOKUP(Table24[[#This Row],[Customer ID]],master_table_sales_csv!$C$2:$S$3340,8,FALSE)</f>
        <v>Pennsylvania</v>
      </c>
    </row>
    <row r="212" spans="1:8" x14ac:dyDescent="0.35">
      <c r="A212">
        <v>279</v>
      </c>
      <c r="B212">
        <v>19</v>
      </c>
      <c r="C212">
        <v>18</v>
      </c>
      <c r="D212">
        <v>2</v>
      </c>
      <c r="E212">
        <v>509.75</v>
      </c>
      <c r="F212">
        <v>1</v>
      </c>
      <c r="G212" t="str">
        <f t="shared" si="3"/>
        <v>Churn</v>
      </c>
      <c r="H212" t="str">
        <f>VLOOKUP(Table24[[#This Row],[Customer ID]],master_table_sales_csv!$C$2:$S$3340,8,FALSE)</f>
        <v>New York</v>
      </c>
    </row>
    <row r="213" spans="1:8" x14ac:dyDescent="0.35">
      <c r="A213">
        <v>281</v>
      </c>
      <c r="B213">
        <v>23</v>
      </c>
      <c r="C213">
        <v>4</v>
      </c>
      <c r="D213">
        <v>3</v>
      </c>
      <c r="E213">
        <v>751.41000000000008</v>
      </c>
      <c r="F213">
        <v>19</v>
      </c>
      <c r="G213" t="str">
        <f t="shared" si="3"/>
        <v>No Churn</v>
      </c>
      <c r="H213" t="str">
        <f>VLOOKUP(Table24[[#This Row],[Customer ID]],master_table_sales_csv!$C$2:$S$3340,8,FALSE)</f>
        <v>Florida</v>
      </c>
    </row>
    <row r="214" spans="1:8" x14ac:dyDescent="0.35">
      <c r="A214">
        <v>282</v>
      </c>
      <c r="B214">
        <v>18</v>
      </c>
      <c r="C214">
        <v>5</v>
      </c>
      <c r="D214">
        <v>2</v>
      </c>
      <c r="E214">
        <v>1623.92</v>
      </c>
      <c r="F214">
        <v>13</v>
      </c>
      <c r="G214" t="str">
        <f t="shared" si="3"/>
        <v>No Churn</v>
      </c>
      <c r="H214" t="str">
        <f>VLOOKUP(Table24[[#This Row],[Customer ID]],master_table_sales_csv!$C$2:$S$3340,8,FALSE)</f>
        <v>Virginia</v>
      </c>
    </row>
    <row r="215" spans="1:8" x14ac:dyDescent="0.35">
      <c r="A215">
        <v>283</v>
      </c>
      <c r="B215">
        <v>15</v>
      </c>
      <c r="C215">
        <v>1</v>
      </c>
      <c r="D215">
        <v>2</v>
      </c>
      <c r="E215">
        <v>2159.75</v>
      </c>
      <c r="F215">
        <v>14</v>
      </c>
      <c r="G215" t="str">
        <f t="shared" si="3"/>
        <v>No Churn</v>
      </c>
      <c r="H215" t="str">
        <f>VLOOKUP(Table24[[#This Row],[Customer ID]],master_table_sales_csv!$C$2:$S$3340,8,FALSE)</f>
        <v>Louisiana</v>
      </c>
    </row>
    <row r="216" spans="1:8" x14ac:dyDescent="0.35">
      <c r="A216">
        <v>284</v>
      </c>
      <c r="B216">
        <v>11</v>
      </c>
      <c r="C216">
        <v>11</v>
      </c>
      <c r="D216">
        <v>1</v>
      </c>
      <c r="E216">
        <v>209.94</v>
      </c>
      <c r="F216">
        <v>0</v>
      </c>
      <c r="G216" t="str">
        <f t="shared" si="3"/>
        <v>Churn</v>
      </c>
      <c r="H216" t="str">
        <f>VLOOKUP(Table24[[#This Row],[Customer ID]],master_table_sales_csv!$C$2:$S$3340,8,FALSE)</f>
        <v>Texas</v>
      </c>
    </row>
    <row r="217" spans="1:8" x14ac:dyDescent="0.35">
      <c r="A217">
        <v>285</v>
      </c>
      <c r="B217">
        <v>19</v>
      </c>
      <c r="C217">
        <v>13</v>
      </c>
      <c r="D217">
        <v>2</v>
      </c>
      <c r="E217">
        <v>1467</v>
      </c>
      <c r="F217">
        <v>6</v>
      </c>
      <c r="G217" t="str">
        <f t="shared" si="3"/>
        <v>Churn</v>
      </c>
      <c r="H217" t="str">
        <f>VLOOKUP(Table24[[#This Row],[Customer ID]],master_table_sales_csv!$C$2:$S$3340,8,FALSE)</f>
        <v>Texas</v>
      </c>
    </row>
    <row r="218" spans="1:8" x14ac:dyDescent="0.35">
      <c r="A218">
        <v>286</v>
      </c>
      <c r="B218">
        <v>4</v>
      </c>
      <c r="C218">
        <v>3</v>
      </c>
      <c r="D218">
        <v>3</v>
      </c>
      <c r="E218">
        <v>805.22</v>
      </c>
      <c r="F218">
        <v>1</v>
      </c>
      <c r="G218" t="str">
        <f t="shared" si="3"/>
        <v>No Churn</v>
      </c>
      <c r="H218" t="str">
        <f>VLOOKUP(Table24[[#This Row],[Customer ID]],master_table_sales_csv!$C$2:$S$3340,8,FALSE)</f>
        <v>New Jersey</v>
      </c>
    </row>
    <row r="219" spans="1:8" x14ac:dyDescent="0.35">
      <c r="A219">
        <v>287</v>
      </c>
      <c r="B219">
        <v>23</v>
      </c>
      <c r="C219">
        <v>14</v>
      </c>
      <c r="D219">
        <v>4</v>
      </c>
      <c r="E219">
        <v>1154.6699999999998</v>
      </c>
      <c r="F219">
        <v>9</v>
      </c>
      <c r="G219" t="str">
        <f t="shared" si="3"/>
        <v>Churn</v>
      </c>
      <c r="H219" t="str">
        <f>VLOOKUP(Table24[[#This Row],[Customer ID]],master_table_sales_csv!$C$2:$S$3340,8,FALSE)</f>
        <v>Hawaii</v>
      </c>
    </row>
    <row r="220" spans="1:8" x14ac:dyDescent="0.35">
      <c r="A220">
        <v>288</v>
      </c>
      <c r="B220">
        <v>23</v>
      </c>
      <c r="C220">
        <v>23</v>
      </c>
      <c r="D220">
        <v>1</v>
      </c>
      <c r="E220">
        <v>57.98</v>
      </c>
      <c r="F220">
        <v>0</v>
      </c>
      <c r="G220" t="str">
        <f t="shared" si="3"/>
        <v>Churn</v>
      </c>
      <c r="H220" t="str">
        <f>VLOOKUP(Table24[[#This Row],[Customer ID]],master_table_sales_csv!$C$2:$S$3340,8,FALSE)</f>
        <v>Colorado</v>
      </c>
    </row>
    <row r="221" spans="1:8" x14ac:dyDescent="0.35">
      <c r="A221">
        <v>290</v>
      </c>
      <c r="B221">
        <v>2</v>
      </c>
      <c r="C221">
        <v>2</v>
      </c>
      <c r="D221">
        <v>1</v>
      </c>
      <c r="E221">
        <v>89.97</v>
      </c>
      <c r="F221">
        <v>0</v>
      </c>
      <c r="G221" t="str">
        <f t="shared" si="3"/>
        <v>No Churn</v>
      </c>
      <c r="H221" t="str">
        <f>VLOOKUP(Table24[[#This Row],[Customer ID]],master_table_sales_csv!$C$2:$S$3340,8,FALSE)</f>
        <v>District of Columbia</v>
      </c>
    </row>
    <row r="222" spans="1:8" x14ac:dyDescent="0.35">
      <c r="A222">
        <v>291</v>
      </c>
      <c r="B222">
        <v>11</v>
      </c>
      <c r="C222">
        <v>9</v>
      </c>
      <c r="D222">
        <v>3</v>
      </c>
      <c r="E222">
        <v>1979.7599999999998</v>
      </c>
      <c r="F222">
        <v>2</v>
      </c>
      <c r="G222" t="str">
        <f t="shared" si="3"/>
        <v>Churn</v>
      </c>
      <c r="H222" t="str">
        <f>VLOOKUP(Table24[[#This Row],[Customer ID]],master_table_sales_csv!$C$2:$S$3340,8,FALSE)</f>
        <v>Virginia</v>
      </c>
    </row>
    <row r="223" spans="1:8" x14ac:dyDescent="0.35">
      <c r="A223">
        <v>292</v>
      </c>
      <c r="B223">
        <v>23</v>
      </c>
      <c r="C223">
        <v>8</v>
      </c>
      <c r="D223">
        <v>2</v>
      </c>
      <c r="E223">
        <v>2669.9</v>
      </c>
      <c r="F223">
        <v>15</v>
      </c>
      <c r="G223" t="str">
        <f t="shared" si="3"/>
        <v>Churn</v>
      </c>
      <c r="H223" t="str">
        <f>VLOOKUP(Table24[[#This Row],[Customer ID]],master_table_sales_csv!$C$2:$S$3340,8,FALSE)</f>
        <v>California</v>
      </c>
    </row>
    <row r="224" spans="1:8" x14ac:dyDescent="0.35">
      <c r="A224">
        <v>293</v>
      </c>
      <c r="B224">
        <v>13</v>
      </c>
      <c r="C224">
        <v>10</v>
      </c>
      <c r="D224">
        <v>2</v>
      </c>
      <c r="E224">
        <v>371.88</v>
      </c>
      <c r="F224">
        <v>3</v>
      </c>
      <c r="G224" t="str">
        <f t="shared" si="3"/>
        <v>Churn</v>
      </c>
      <c r="H224" t="str">
        <f>VLOOKUP(Table24[[#This Row],[Customer ID]],master_table_sales_csv!$C$2:$S$3340,8,FALSE)</f>
        <v>New York</v>
      </c>
    </row>
    <row r="225" spans="1:8" x14ac:dyDescent="0.35">
      <c r="A225">
        <v>295</v>
      </c>
      <c r="B225">
        <v>18</v>
      </c>
      <c r="C225">
        <v>15</v>
      </c>
      <c r="D225">
        <v>2</v>
      </c>
      <c r="E225">
        <v>314.58</v>
      </c>
      <c r="F225">
        <v>3</v>
      </c>
      <c r="G225" t="str">
        <f t="shared" si="3"/>
        <v>Churn</v>
      </c>
      <c r="H225" t="str">
        <f>VLOOKUP(Table24[[#This Row],[Customer ID]],master_table_sales_csv!$C$2:$S$3340,8,FALSE)</f>
        <v>Illinois</v>
      </c>
    </row>
    <row r="226" spans="1:8" x14ac:dyDescent="0.35">
      <c r="A226">
        <v>296</v>
      </c>
      <c r="B226">
        <v>8</v>
      </c>
      <c r="C226">
        <v>8</v>
      </c>
      <c r="D226">
        <v>1</v>
      </c>
      <c r="E226">
        <v>134.85000000000002</v>
      </c>
      <c r="F226">
        <v>0</v>
      </c>
      <c r="G226" t="str">
        <f t="shared" si="3"/>
        <v>Churn</v>
      </c>
      <c r="H226" t="str">
        <f>VLOOKUP(Table24[[#This Row],[Customer ID]],master_table_sales_csv!$C$2:$S$3340,8,FALSE)</f>
        <v>Florida</v>
      </c>
    </row>
    <row r="227" spans="1:8" x14ac:dyDescent="0.35">
      <c r="A227">
        <v>297</v>
      </c>
      <c r="B227">
        <v>10</v>
      </c>
      <c r="C227">
        <v>8</v>
      </c>
      <c r="D227">
        <v>2</v>
      </c>
      <c r="E227">
        <v>5136.8900000000003</v>
      </c>
      <c r="F227">
        <v>2</v>
      </c>
      <c r="G227" t="str">
        <f t="shared" si="3"/>
        <v>Churn</v>
      </c>
      <c r="H227" t="str">
        <f>VLOOKUP(Table24[[#This Row],[Customer ID]],master_table_sales_csv!$C$2:$S$3340,8,FALSE)</f>
        <v>Tennessee</v>
      </c>
    </row>
    <row r="228" spans="1:8" x14ac:dyDescent="0.35">
      <c r="A228">
        <v>300</v>
      </c>
      <c r="B228">
        <v>13</v>
      </c>
      <c r="C228">
        <v>11</v>
      </c>
      <c r="D228">
        <v>2</v>
      </c>
      <c r="E228">
        <v>433.58</v>
      </c>
      <c r="F228">
        <v>2</v>
      </c>
      <c r="G228" t="str">
        <f t="shared" si="3"/>
        <v>Churn</v>
      </c>
      <c r="H228" t="str">
        <f>VLOOKUP(Table24[[#This Row],[Customer ID]],master_table_sales_csv!$C$2:$S$3340,8,FALSE)</f>
        <v>Michigan</v>
      </c>
    </row>
    <row r="229" spans="1:8" x14ac:dyDescent="0.35">
      <c r="A229">
        <v>301</v>
      </c>
      <c r="B229">
        <v>5</v>
      </c>
      <c r="C229">
        <v>2</v>
      </c>
      <c r="D229">
        <v>2</v>
      </c>
      <c r="E229">
        <v>1942.5</v>
      </c>
      <c r="F229">
        <v>3</v>
      </c>
      <c r="G229" t="str">
        <f t="shared" si="3"/>
        <v>No Churn</v>
      </c>
      <c r="H229" t="str">
        <f>VLOOKUP(Table24[[#This Row],[Customer ID]],master_table_sales_csv!$C$2:$S$3340,8,FALSE)</f>
        <v>Texas</v>
      </c>
    </row>
    <row r="230" spans="1:8" x14ac:dyDescent="0.35">
      <c r="A230">
        <v>302</v>
      </c>
      <c r="B230">
        <v>22</v>
      </c>
      <c r="C230">
        <v>5</v>
      </c>
      <c r="D230">
        <v>3</v>
      </c>
      <c r="E230">
        <v>1303.4399999999998</v>
      </c>
      <c r="F230">
        <v>17</v>
      </c>
      <c r="G230" t="str">
        <f t="shared" si="3"/>
        <v>No Churn</v>
      </c>
      <c r="H230" t="str">
        <f>VLOOKUP(Table24[[#This Row],[Customer ID]],master_table_sales_csv!$C$2:$S$3340,8,FALSE)</f>
        <v>Wisconsin</v>
      </c>
    </row>
    <row r="231" spans="1:8" x14ac:dyDescent="0.35">
      <c r="A231">
        <v>303</v>
      </c>
      <c r="B231">
        <v>23</v>
      </c>
      <c r="C231">
        <v>13</v>
      </c>
      <c r="D231">
        <v>3</v>
      </c>
      <c r="E231">
        <v>4463.28</v>
      </c>
      <c r="F231">
        <v>10</v>
      </c>
      <c r="G231" t="str">
        <f t="shared" si="3"/>
        <v>Churn</v>
      </c>
      <c r="H231" t="str">
        <f>VLOOKUP(Table24[[#This Row],[Customer ID]],master_table_sales_csv!$C$2:$S$3340,8,FALSE)</f>
        <v>North Carolina</v>
      </c>
    </row>
    <row r="232" spans="1:8" x14ac:dyDescent="0.35">
      <c r="A232">
        <v>304</v>
      </c>
      <c r="B232">
        <v>12</v>
      </c>
      <c r="C232">
        <v>12</v>
      </c>
      <c r="D232">
        <v>1</v>
      </c>
      <c r="E232">
        <v>259.89999999999998</v>
      </c>
      <c r="F232">
        <v>0</v>
      </c>
      <c r="G232" t="str">
        <f t="shared" si="3"/>
        <v>Churn</v>
      </c>
      <c r="H232" t="str">
        <f>VLOOKUP(Table24[[#This Row],[Customer ID]],master_table_sales_csv!$C$2:$S$3340,8,FALSE)</f>
        <v>Texas</v>
      </c>
    </row>
    <row r="233" spans="1:8" x14ac:dyDescent="0.35">
      <c r="A233">
        <v>305</v>
      </c>
      <c r="B233">
        <v>16</v>
      </c>
      <c r="C233">
        <v>2</v>
      </c>
      <c r="D233">
        <v>2</v>
      </c>
      <c r="E233">
        <v>443.70000000000005</v>
      </c>
      <c r="F233">
        <v>14</v>
      </c>
      <c r="G233" t="str">
        <f t="shared" si="3"/>
        <v>No Churn</v>
      </c>
      <c r="H233" t="str">
        <f>VLOOKUP(Table24[[#This Row],[Customer ID]],master_table_sales_csv!$C$2:$S$3340,8,FALSE)</f>
        <v>New York</v>
      </c>
    </row>
    <row r="234" spans="1:8" x14ac:dyDescent="0.35">
      <c r="A234">
        <v>306</v>
      </c>
      <c r="B234">
        <v>14</v>
      </c>
      <c r="C234">
        <v>14</v>
      </c>
      <c r="D234">
        <v>1</v>
      </c>
      <c r="E234">
        <v>52.5</v>
      </c>
      <c r="F234">
        <v>0</v>
      </c>
      <c r="G234" t="str">
        <f t="shared" si="3"/>
        <v>Churn</v>
      </c>
      <c r="H234" t="str">
        <f>VLOOKUP(Table24[[#This Row],[Customer ID]],master_table_sales_csv!$C$2:$S$3340,8,FALSE)</f>
        <v>District of Columbia</v>
      </c>
    </row>
    <row r="235" spans="1:8" x14ac:dyDescent="0.35">
      <c r="A235">
        <v>307</v>
      </c>
      <c r="B235">
        <v>15</v>
      </c>
      <c r="C235">
        <v>9</v>
      </c>
      <c r="D235">
        <v>2</v>
      </c>
      <c r="E235">
        <v>327.45000000000005</v>
      </c>
      <c r="F235">
        <v>6</v>
      </c>
      <c r="G235" t="str">
        <f t="shared" si="3"/>
        <v>Churn</v>
      </c>
      <c r="H235" t="str">
        <f>VLOOKUP(Table24[[#This Row],[Customer ID]],master_table_sales_csv!$C$2:$S$3340,8,FALSE)</f>
        <v>Georgia</v>
      </c>
    </row>
    <row r="236" spans="1:8" x14ac:dyDescent="0.35">
      <c r="A236">
        <v>308</v>
      </c>
      <c r="B236">
        <v>19</v>
      </c>
      <c r="C236">
        <v>0</v>
      </c>
      <c r="D236">
        <v>5</v>
      </c>
      <c r="E236">
        <v>24547.62</v>
      </c>
      <c r="F236">
        <v>19</v>
      </c>
      <c r="G236" t="str">
        <f t="shared" si="3"/>
        <v>No Churn</v>
      </c>
      <c r="H236" t="str">
        <f>VLOOKUP(Table24[[#This Row],[Customer ID]],master_table_sales_csv!$C$2:$S$3340,8,FALSE)</f>
        <v>Pennsylvania</v>
      </c>
    </row>
    <row r="237" spans="1:8" x14ac:dyDescent="0.35">
      <c r="A237">
        <v>309</v>
      </c>
      <c r="B237">
        <v>9</v>
      </c>
      <c r="C237">
        <v>6</v>
      </c>
      <c r="D237">
        <v>2</v>
      </c>
      <c r="E237">
        <v>3569.95</v>
      </c>
      <c r="F237">
        <v>3</v>
      </c>
      <c r="G237" t="str">
        <f t="shared" si="3"/>
        <v>No Churn</v>
      </c>
      <c r="H237" t="str">
        <f>VLOOKUP(Table24[[#This Row],[Customer ID]],master_table_sales_csv!$C$2:$S$3340,8,FALSE)</f>
        <v>Illinois</v>
      </c>
    </row>
    <row r="238" spans="1:8" x14ac:dyDescent="0.35">
      <c r="A238">
        <v>310</v>
      </c>
      <c r="B238">
        <v>18</v>
      </c>
      <c r="C238">
        <v>14</v>
      </c>
      <c r="D238">
        <v>3</v>
      </c>
      <c r="E238">
        <v>701.61</v>
      </c>
      <c r="F238">
        <v>4</v>
      </c>
      <c r="G238" t="str">
        <f t="shared" si="3"/>
        <v>Churn</v>
      </c>
      <c r="H238" t="str">
        <f>VLOOKUP(Table24[[#This Row],[Customer ID]],master_table_sales_csv!$C$2:$S$3340,8,FALSE)</f>
        <v>New Jersey</v>
      </c>
    </row>
    <row r="239" spans="1:8" x14ac:dyDescent="0.35">
      <c r="A239">
        <v>311</v>
      </c>
      <c r="B239">
        <v>3</v>
      </c>
      <c r="C239">
        <v>3</v>
      </c>
      <c r="D239">
        <v>1</v>
      </c>
      <c r="E239">
        <v>17.98</v>
      </c>
      <c r="F239">
        <v>0</v>
      </c>
      <c r="G239" t="str">
        <f t="shared" si="3"/>
        <v>No Churn</v>
      </c>
      <c r="H239" t="str">
        <f>VLOOKUP(Table24[[#This Row],[Customer ID]],master_table_sales_csv!$C$2:$S$3340,8,FALSE)</f>
        <v>Louisiana</v>
      </c>
    </row>
    <row r="240" spans="1:8" x14ac:dyDescent="0.35">
      <c r="A240">
        <v>312</v>
      </c>
      <c r="B240">
        <v>22</v>
      </c>
      <c r="C240">
        <v>11</v>
      </c>
      <c r="D240">
        <v>3</v>
      </c>
      <c r="E240">
        <v>4841.0999999999995</v>
      </c>
      <c r="F240">
        <v>11</v>
      </c>
      <c r="G240" t="str">
        <f t="shared" si="3"/>
        <v>Churn</v>
      </c>
      <c r="H240" t="str">
        <f>VLOOKUP(Table24[[#This Row],[Customer ID]],master_table_sales_csv!$C$2:$S$3340,8,FALSE)</f>
        <v>Arizona</v>
      </c>
    </row>
    <row r="241" spans="1:8" x14ac:dyDescent="0.35">
      <c r="A241">
        <v>313</v>
      </c>
      <c r="B241">
        <v>15</v>
      </c>
      <c r="C241">
        <v>15</v>
      </c>
      <c r="D241">
        <v>1</v>
      </c>
      <c r="E241">
        <v>74.95</v>
      </c>
      <c r="F241">
        <v>0</v>
      </c>
      <c r="G241" t="str">
        <f t="shared" si="3"/>
        <v>Churn</v>
      </c>
      <c r="H241" t="str">
        <f>VLOOKUP(Table24[[#This Row],[Customer ID]],master_table_sales_csv!$C$2:$S$3340,8,FALSE)</f>
        <v>Nevada</v>
      </c>
    </row>
    <row r="242" spans="1:8" x14ac:dyDescent="0.35">
      <c r="A242">
        <v>314</v>
      </c>
      <c r="B242">
        <v>20</v>
      </c>
      <c r="C242">
        <v>3</v>
      </c>
      <c r="D242">
        <v>3</v>
      </c>
      <c r="E242">
        <v>867.57999999999993</v>
      </c>
      <c r="F242">
        <v>17</v>
      </c>
      <c r="G242" t="str">
        <f t="shared" si="3"/>
        <v>No Churn</v>
      </c>
      <c r="H242" t="str">
        <f>VLOOKUP(Table24[[#This Row],[Customer ID]],master_table_sales_csv!$C$2:$S$3340,8,FALSE)</f>
        <v>Florida</v>
      </c>
    </row>
    <row r="243" spans="1:8" x14ac:dyDescent="0.35">
      <c r="A243">
        <v>316</v>
      </c>
      <c r="B243">
        <v>15</v>
      </c>
      <c r="C243">
        <v>5</v>
      </c>
      <c r="D243">
        <v>2</v>
      </c>
      <c r="E243">
        <v>434.95000000000005</v>
      </c>
      <c r="F243">
        <v>10</v>
      </c>
      <c r="G243" t="str">
        <f t="shared" si="3"/>
        <v>No Churn</v>
      </c>
      <c r="H243" t="str">
        <f>VLOOKUP(Table24[[#This Row],[Customer ID]],master_table_sales_csv!$C$2:$S$3340,8,FALSE)</f>
        <v>North Carolina</v>
      </c>
    </row>
    <row r="244" spans="1:8" x14ac:dyDescent="0.35">
      <c r="A244">
        <v>317</v>
      </c>
      <c r="B244">
        <v>1</v>
      </c>
      <c r="C244">
        <v>0</v>
      </c>
      <c r="D244">
        <v>2</v>
      </c>
      <c r="E244">
        <v>2201.8500000000004</v>
      </c>
      <c r="F244">
        <v>1</v>
      </c>
      <c r="G244" t="str">
        <f t="shared" si="3"/>
        <v>No Churn</v>
      </c>
      <c r="H244" t="str">
        <f>VLOOKUP(Table24[[#This Row],[Customer ID]],master_table_sales_csv!$C$2:$S$3340,8,FALSE)</f>
        <v>New York</v>
      </c>
    </row>
    <row r="245" spans="1:8" x14ac:dyDescent="0.35">
      <c r="A245">
        <v>319</v>
      </c>
      <c r="B245">
        <v>21</v>
      </c>
      <c r="C245">
        <v>8</v>
      </c>
      <c r="D245">
        <v>3</v>
      </c>
      <c r="E245">
        <v>5160</v>
      </c>
      <c r="F245">
        <v>13</v>
      </c>
      <c r="G245" t="str">
        <f t="shared" si="3"/>
        <v>Churn</v>
      </c>
      <c r="H245" t="str">
        <f>VLOOKUP(Table24[[#This Row],[Customer ID]],master_table_sales_csv!$C$2:$S$3340,8,FALSE)</f>
        <v>Colorado</v>
      </c>
    </row>
    <row r="246" spans="1:8" x14ac:dyDescent="0.35">
      <c r="A246">
        <v>320</v>
      </c>
      <c r="B246">
        <v>11</v>
      </c>
      <c r="C246">
        <v>4</v>
      </c>
      <c r="D246">
        <v>3</v>
      </c>
      <c r="E246">
        <v>1019.1599999999999</v>
      </c>
      <c r="F246">
        <v>7</v>
      </c>
      <c r="G246" t="str">
        <f t="shared" si="3"/>
        <v>No Churn</v>
      </c>
      <c r="H246" t="str">
        <f>VLOOKUP(Table24[[#This Row],[Customer ID]],master_table_sales_csv!$C$2:$S$3340,8,FALSE)</f>
        <v>Illinois</v>
      </c>
    </row>
    <row r="247" spans="1:8" x14ac:dyDescent="0.35">
      <c r="A247">
        <v>321</v>
      </c>
      <c r="B247">
        <v>21</v>
      </c>
      <c r="C247">
        <v>0</v>
      </c>
      <c r="D247">
        <v>3</v>
      </c>
      <c r="E247">
        <v>1099.5999999999999</v>
      </c>
      <c r="F247">
        <v>21</v>
      </c>
      <c r="G247" t="str">
        <f t="shared" si="3"/>
        <v>No Churn</v>
      </c>
      <c r="H247" t="str">
        <f>VLOOKUP(Table24[[#This Row],[Customer ID]],master_table_sales_csv!$C$2:$S$3340,8,FALSE)</f>
        <v>Oklahoma</v>
      </c>
    </row>
    <row r="248" spans="1:8" x14ac:dyDescent="0.35">
      <c r="A248">
        <v>322</v>
      </c>
      <c r="B248">
        <v>11</v>
      </c>
      <c r="C248">
        <v>1</v>
      </c>
      <c r="D248">
        <v>3</v>
      </c>
      <c r="E248">
        <v>4939.22</v>
      </c>
      <c r="F248">
        <v>10</v>
      </c>
      <c r="G248" t="str">
        <f t="shared" si="3"/>
        <v>No Churn</v>
      </c>
      <c r="H248" t="str">
        <f>VLOOKUP(Table24[[#This Row],[Customer ID]],master_table_sales_csv!$C$2:$S$3340,8,FALSE)</f>
        <v>Florida</v>
      </c>
    </row>
    <row r="249" spans="1:8" x14ac:dyDescent="0.35">
      <c r="A249">
        <v>323</v>
      </c>
      <c r="B249">
        <v>17</v>
      </c>
      <c r="C249">
        <v>4</v>
      </c>
      <c r="D249">
        <v>2</v>
      </c>
      <c r="E249">
        <v>2513.94</v>
      </c>
      <c r="F249">
        <v>13</v>
      </c>
      <c r="G249" t="str">
        <f t="shared" si="3"/>
        <v>No Churn</v>
      </c>
      <c r="H249" t="str">
        <f>VLOOKUP(Table24[[#This Row],[Customer ID]],master_table_sales_csv!$C$2:$S$3340,8,FALSE)</f>
        <v>Texas</v>
      </c>
    </row>
    <row r="250" spans="1:8" x14ac:dyDescent="0.35">
      <c r="A250">
        <v>324</v>
      </c>
      <c r="B250">
        <v>13</v>
      </c>
      <c r="C250">
        <v>13</v>
      </c>
      <c r="D250">
        <v>1</v>
      </c>
      <c r="E250">
        <v>67.959999999999994</v>
      </c>
      <c r="F250">
        <v>0</v>
      </c>
      <c r="G250" t="str">
        <f t="shared" si="3"/>
        <v>Churn</v>
      </c>
      <c r="H250" t="str">
        <f>VLOOKUP(Table24[[#This Row],[Customer ID]],master_table_sales_csv!$C$2:$S$3340,8,FALSE)</f>
        <v>Indiana</v>
      </c>
    </row>
    <row r="251" spans="1:8" x14ac:dyDescent="0.35">
      <c r="A251">
        <v>325</v>
      </c>
      <c r="B251">
        <v>18</v>
      </c>
      <c r="C251">
        <v>18</v>
      </c>
      <c r="D251">
        <v>1</v>
      </c>
      <c r="E251">
        <v>353.70000000000005</v>
      </c>
      <c r="F251">
        <v>0</v>
      </c>
      <c r="G251" t="str">
        <f t="shared" si="3"/>
        <v>Churn</v>
      </c>
      <c r="H251" t="str">
        <f>VLOOKUP(Table24[[#This Row],[Customer ID]],master_table_sales_csv!$C$2:$S$3340,8,FALSE)</f>
        <v>Kansas</v>
      </c>
    </row>
    <row r="252" spans="1:8" x14ac:dyDescent="0.35">
      <c r="A252">
        <v>326</v>
      </c>
      <c r="B252">
        <v>18</v>
      </c>
      <c r="C252">
        <v>18</v>
      </c>
      <c r="D252">
        <v>1</v>
      </c>
      <c r="E252">
        <v>4104</v>
      </c>
      <c r="F252">
        <v>0</v>
      </c>
      <c r="G252" t="str">
        <f t="shared" si="3"/>
        <v>Churn</v>
      </c>
      <c r="H252" t="str">
        <f>VLOOKUP(Table24[[#This Row],[Customer ID]],master_table_sales_csv!$C$2:$S$3340,8,FALSE)</f>
        <v>California</v>
      </c>
    </row>
    <row r="253" spans="1:8" x14ac:dyDescent="0.35">
      <c r="A253">
        <v>327</v>
      </c>
      <c r="B253">
        <v>18</v>
      </c>
      <c r="C253">
        <v>4</v>
      </c>
      <c r="D253">
        <v>2</v>
      </c>
      <c r="E253">
        <v>1180</v>
      </c>
      <c r="F253">
        <v>14</v>
      </c>
      <c r="G253" t="str">
        <f t="shared" si="3"/>
        <v>No Churn</v>
      </c>
      <c r="H253" t="str">
        <f>VLOOKUP(Table24[[#This Row],[Customer ID]],master_table_sales_csv!$C$2:$S$3340,8,FALSE)</f>
        <v>Kentucky</v>
      </c>
    </row>
    <row r="254" spans="1:8" x14ac:dyDescent="0.35">
      <c r="A254">
        <v>328</v>
      </c>
      <c r="B254">
        <v>9</v>
      </c>
      <c r="C254">
        <v>9</v>
      </c>
      <c r="D254">
        <v>1</v>
      </c>
      <c r="E254">
        <v>57.98</v>
      </c>
      <c r="F254">
        <v>0</v>
      </c>
      <c r="G254" t="str">
        <f t="shared" si="3"/>
        <v>Churn</v>
      </c>
      <c r="H254" t="str">
        <f>VLOOKUP(Table24[[#This Row],[Customer ID]],master_table_sales_csv!$C$2:$S$3340,8,FALSE)</f>
        <v>Ohio</v>
      </c>
    </row>
    <row r="255" spans="1:8" x14ac:dyDescent="0.35">
      <c r="A255">
        <v>329</v>
      </c>
      <c r="B255">
        <v>16</v>
      </c>
      <c r="C255">
        <v>5</v>
      </c>
      <c r="D255">
        <v>3</v>
      </c>
      <c r="E255">
        <v>1709.55</v>
      </c>
      <c r="F255">
        <v>11</v>
      </c>
      <c r="G255" t="str">
        <f t="shared" si="3"/>
        <v>No Churn</v>
      </c>
      <c r="H255" t="str">
        <f>VLOOKUP(Table24[[#This Row],[Customer ID]],master_table_sales_csv!$C$2:$S$3340,8,FALSE)</f>
        <v>West Virginia</v>
      </c>
    </row>
    <row r="256" spans="1:8" x14ac:dyDescent="0.35">
      <c r="A256">
        <v>330</v>
      </c>
      <c r="B256">
        <v>19</v>
      </c>
      <c r="C256">
        <v>19</v>
      </c>
      <c r="D256">
        <v>1</v>
      </c>
      <c r="E256">
        <v>189.95000000000002</v>
      </c>
      <c r="F256">
        <v>0</v>
      </c>
      <c r="G256" t="str">
        <f t="shared" si="3"/>
        <v>Churn</v>
      </c>
      <c r="H256" t="str">
        <f>VLOOKUP(Table24[[#This Row],[Customer ID]],master_table_sales_csv!$C$2:$S$3340,8,FALSE)</f>
        <v>Nevada</v>
      </c>
    </row>
    <row r="257" spans="1:8" x14ac:dyDescent="0.35">
      <c r="A257">
        <v>331</v>
      </c>
      <c r="B257">
        <v>21</v>
      </c>
      <c r="C257">
        <v>2</v>
      </c>
      <c r="D257">
        <v>3</v>
      </c>
      <c r="E257">
        <v>6481.8600000000006</v>
      </c>
      <c r="F257">
        <v>19</v>
      </c>
      <c r="G257" t="str">
        <f t="shared" si="3"/>
        <v>No Churn</v>
      </c>
      <c r="H257" t="str">
        <f>VLOOKUP(Table24[[#This Row],[Customer ID]],master_table_sales_csv!$C$2:$S$3340,8,FALSE)</f>
        <v>District of Columbia</v>
      </c>
    </row>
    <row r="258" spans="1:8" x14ac:dyDescent="0.35">
      <c r="A258">
        <v>334</v>
      </c>
      <c r="B258">
        <v>18</v>
      </c>
      <c r="C258">
        <v>7</v>
      </c>
      <c r="D258">
        <v>3</v>
      </c>
      <c r="E258">
        <v>9887.84</v>
      </c>
      <c r="F258">
        <v>11</v>
      </c>
      <c r="G258" t="str">
        <f t="shared" ref="G258:G321" si="4">IF(C258&gt;7, "Churn", "No Churn")</f>
        <v>No Churn</v>
      </c>
      <c r="H258" t="str">
        <f>VLOOKUP(Table24[[#This Row],[Customer ID]],master_table_sales_csv!$C$2:$S$3340,8,FALSE)</f>
        <v>California</v>
      </c>
    </row>
    <row r="259" spans="1:8" x14ac:dyDescent="0.35">
      <c r="A259">
        <v>335</v>
      </c>
      <c r="B259">
        <v>20</v>
      </c>
      <c r="C259">
        <v>0</v>
      </c>
      <c r="D259">
        <v>2</v>
      </c>
      <c r="E259">
        <v>5612</v>
      </c>
      <c r="F259">
        <v>20</v>
      </c>
      <c r="G259" t="str">
        <f t="shared" si="4"/>
        <v>No Churn</v>
      </c>
      <c r="H259" t="str">
        <f>VLOOKUP(Table24[[#This Row],[Customer ID]],master_table_sales_csv!$C$2:$S$3340,8,FALSE)</f>
        <v>Washington</v>
      </c>
    </row>
    <row r="260" spans="1:8" x14ac:dyDescent="0.35">
      <c r="A260">
        <v>336</v>
      </c>
      <c r="B260">
        <v>8</v>
      </c>
      <c r="C260">
        <v>8</v>
      </c>
      <c r="D260">
        <v>1</v>
      </c>
      <c r="E260">
        <v>668</v>
      </c>
      <c r="F260">
        <v>0</v>
      </c>
      <c r="G260" t="str">
        <f t="shared" si="4"/>
        <v>Churn</v>
      </c>
      <c r="H260" t="str">
        <f>VLOOKUP(Table24[[#This Row],[Customer ID]],master_table_sales_csv!$C$2:$S$3340,8,FALSE)</f>
        <v>Texas</v>
      </c>
    </row>
    <row r="261" spans="1:8" x14ac:dyDescent="0.35">
      <c r="A261">
        <v>338</v>
      </c>
      <c r="B261">
        <v>17</v>
      </c>
      <c r="C261">
        <v>6</v>
      </c>
      <c r="D261">
        <v>3</v>
      </c>
      <c r="E261">
        <v>951.39</v>
      </c>
      <c r="F261">
        <v>11</v>
      </c>
      <c r="G261" t="str">
        <f t="shared" si="4"/>
        <v>No Churn</v>
      </c>
      <c r="H261" t="str">
        <f>VLOOKUP(Table24[[#This Row],[Customer ID]],master_table_sales_csv!$C$2:$S$3340,8,FALSE)</f>
        <v>Georgia</v>
      </c>
    </row>
    <row r="262" spans="1:8" x14ac:dyDescent="0.35">
      <c r="A262">
        <v>339</v>
      </c>
      <c r="B262">
        <v>7</v>
      </c>
      <c r="C262">
        <v>7</v>
      </c>
      <c r="D262">
        <v>1</v>
      </c>
      <c r="E262">
        <v>357</v>
      </c>
      <c r="F262">
        <v>0</v>
      </c>
      <c r="G262" t="str">
        <f t="shared" si="4"/>
        <v>No Churn</v>
      </c>
      <c r="H262" t="str">
        <f>VLOOKUP(Table24[[#This Row],[Customer ID]],master_table_sales_csv!$C$2:$S$3340,8,FALSE)</f>
        <v>Nebraska</v>
      </c>
    </row>
    <row r="263" spans="1:8" x14ac:dyDescent="0.35">
      <c r="A263">
        <v>340</v>
      </c>
      <c r="B263">
        <v>22</v>
      </c>
      <c r="C263">
        <v>19</v>
      </c>
      <c r="D263">
        <v>2</v>
      </c>
      <c r="E263">
        <v>326.94</v>
      </c>
      <c r="F263">
        <v>3</v>
      </c>
      <c r="G263" t="str">
        <f t="shared" si="4"/>
        <v>Churn</v>
      </c>
      <c r="H263" t="str">
        <f>VLOOKUP(Table24[[#This Row],[Customer ID]],master_table_sales_csv!$C$2:$S$3340,8,FALSE)</f>
        <v>California</v>
      </c>
    </row>
    <row r="264" spans="1:8" x14ac:dyDescent="0.35">
      <c r="A264">
        <v>341</v>
      </c>
      <c r="B264">
        <v>14</v>
      </c>
      <c r="C264">
        <v>6</v>
      </c>
      <c r="D264">
        <v>2</v>
      </c>
      <c r="E264">
        <v>265.58</v>
      </c>
      <c r="F264">
        <v>8</v>
      </c>
      <c r="G264" t="str">
        <f t="shared" si="4"/>
        <v>No Churn</v>
      </c>
      <c r="H264" t="str">
        <f>VLOOKUP(Table24[[#This Row],[Customer ID]],master_table_sales_csv!$C$2:$S$3340,8,FALSE)</f>
        <v>Massachusetts</v>
      </c>
    </row>
    <row r="265" spans="1:8" x14ac:dyDescent="0.35">
      <c r="A265">
        <v>344</v>
      </c>
      <c r="B265">
        <v>20</v>
      </c>
      <c r="C265">
        <v>7</v>
      </c>
      <c r="D265">
        <v>5</v>
      </c>
      <c r="E265">
        <v>7181.1600000000008</v>
      </c>
      <c r="F265">
        <v>13</v>
      </c>
      <c r="G265" t="str">
        <f t="shared" si="4"/>
        <v>No Churn</v>
      </c>
      <c r="H265" t="str">
        <f>VLOOKUP(Table24[[#This Row],[Customer ID]],master_table_sales_csv!$C$2:$S$3340,8,FALSE)</f>
        <v>Washington</v>
      </c>
    </row>
    <row r="266" spans="1:8" x14ac:dyDescent="0.35">
      <c r="A266">
        <v>345</v>
      </c>
      <c r="B266">
        <v>23</v>
      </c>
      <c r="C266">
        <v>20</v>
      </c>
      <c r="D266">
        <v>2</v>
      </c>
      <c r="E266">
        <v>2139.9</v>
      </c>
      <c r="F266">
        <v>3</v>
      </c>
      <c r="G266" t="str">
        <f t="shared" si="4"/>
        <v>Churn</v>
      </c>
      <c r="H266" t="str">
        <f>VLOOKUP(Table24[[#This Row],[Customer ID]],master_table_sales_csv!$C$2:$S$3340,8,FALSE)</f>
        <v>Alaska</v>
      </c>
    </row>
    <row r="267" spans="1:8" x14ac:dyDescent="0.35">
      <c r="A267">
        <v>346</v>
      </c>
      <c r="B267">
        <v>11</v>
      </c>
      <c r="C267">
        <v>11</v>
      </c>
      <c r="D267">
        <v>1</v>
      </c>
      <c r="E267">
        <v>856</v>
      </c>
      <c r="F267">
        <v>0</v>
      </c>
      <c r="G267" t="str">
        <f t="shared" si="4"/>
        <v>Churn</v>
      </c>
      <c r="H267" t="str">
        <f>VLOOKUP(Table24[[#This Row],[Customer ID]],master_table_sales_csv!$C$2:$S$3340,8,FALSE)</f>
        <v>California</v>
      </c>
    </row>
    <row r="268" spans="1:8" x14ac:dyDescent="0.35">
      <c r="A268">
        <v>347</v>
      </c>
      <c r="B268">
        <v>11</v>
      </c>
      <c r="C268">
        <v>2</v>
      </c>
      <c r="D268">
        <v>2</v>
      </c>
      <c r="E268">
        <v>314.95</v>
      </c>
      <c r="F268">
        <v>9</v>
      </c>
      <c r="G268" t="str">
        <f t="shared" si="4"/>
        <v>No Churn</v>
      </c>
      <c r="H268" t="str">
        <f>VLOOKUP(Table24[[#This Row],[Customer ID]],master_table_sales_csv!$C$2:$S$3340,8,FALSE)</f>
        <v>California</v>
      </c>
    </row>
    <row r="269" spans="1:8" x14ac:dyDescent="0.35">
      <c r="A269">
        <v>348</v>
      </c>
      <c r="B269">
        <v>7</v>
      </c>
      <c r="C269">
        <v>7</v>
      </c>
      <c r="D269">
        <v>1</v>
      </c>
      <c r="E269">
        <v>756</v>
      </c>
      <c r="F269">
        <v>0</v>
      </c>
      <c r="G269" t="str">
        <f t="shared" si="4"/>
        <v>No Churn</v>
      </c>
      <c r="H269" t="str">
        <f>VLOOKUP(Table24[[#This Row],[Customer ID]],master_table_sales_csv!$C$2:$S$3340,8,FALSE)</f>
        <v>Florida</v>
      </c>
    </row>
    <row r="270" spans="1:8" x14ac:dyDescent="0.35">
      <c r="A270">
        <v>349</v>
      </c>
      <c r="B270">
        <v>7</v>
      </c>
      <c r="C270">
        <v>3</v>
      </c>
      <c r="D270">
        <v>2</v>
      </c>
      <c r="E270">
        <v>566.92999999999995</v>
      </c>
      <c r="F270">
        <v>4</v>
      </c>
      <c r="G270" t="str">
        <f t="shared" si="4"/>
        <v>No Churn</v>
      </c>
      <c r="H270" t="str">
        <f>VLOOKUP(Table24[[#This Row],[Customer ID]],master_table_sales_csv!$C$2:$S$3340,8,FALSE)</f>
        <v>New York</v>
      </c>
    </row>
    <row r="271" spans="1:8" x14ac:dyDescent="0.35">
      <c r="A271">
        <v>351</v>
      </c>
      <c r="B271">
        <v>17</v>
      </c>
      <c r="C271">
        <v>11</v>
      </c>
      <c r="D271">
        <v>2</v>
      </c>
      <c r="E271">
        <v>5777.91</v>
      </c>
      <c r="F271">
        <v>6</v>
      </c>
      <c r="G271" t="str">
        <f t="shared" si="4"/>
        <v>Churn</v>
      </c>
      <c r="H271" t="str">
        <f>VLOOKUP(Table24[[#This Row],[Customer ID]],master_table_sales_csv!$C$2:$S$3340,8,FALSE)</f>
        <v>Massachusetts</v>
      </c>
    </row>
    <row r="272" spans="1:8" x14ac:dyDescent="0.35">
      <c r="A272">
        <v>354</v>
      </c>
      <c r="B272">
        <v>21</v>
      </c>
      <c r="C272">
        <v>17</v>
      </c>
      <c r="D272">
        <v>2</v>
      </c>
      <c r="E272">
        <v>2483.94</v>
      </c>
      <c r="F272">
        <v>4</v>
      </c>
      <c r="G272" t="str">
        <f t="shared" si="4"/>
        <v>Churn</v>
      </c>
      <c r="H272" t="str">
        <f>VLOOKUP(Table24[[#This Row],[Customer ID]],master_table_sales_csv!$C$2:$S$3340,8,FALSE)</f>
        <v>Indiana</v>
      </c>
    </row>
    <row r="273" spans="1:8" x14ac:dyDescent="0.35">
      <c r="A273">
        <v>355</v>
      </c>
      <c r="B273">
        <v>20</v>
      </c>
      <c r="C273">
        <v>20</v>
      </c>
      <c r="D273">
        <v>1</v>
      </c>
      <c r="E273">
        <v>59.97</v>
      </c>
      <c r="F273">
        <v>0</v>
      </c>
      <c r="G273" t="str">
        <f t="shared" si="4"/>
        <v>Churn</v>
      </c>
      <c r="H273" t="str">
        <f>VLOOKUP(Table24[[#This Row],[Customer ID]],master_table_sales_csv!$C$2:$S$3340,8,FALSE)</f>
        <v>District of Columbia</v>
      </c>
    </row>
    <row r="274" spans="1:8" x14ac:dyDescent="0.35">
      <c r="A274">
        <v>356</v>
      </c>
      <c r="B274">
        <v>21</v>
      </c>
      <c r="C274">
        <v>6</v>
      </c>
      <c r="D274">
        <v>4</v>
      </c>
      <c r="E274">
        <v>7279.8600000000006</v>
      </c>
      <c r="F274">
        <v>15</v>
      </c>
      <c r="G274" t="str">
        <f t="shared" si="4"/>
        <v>No Churn</v>
      </c>
      <c r="H274" t="str">
        <f>VLOOKUP(Table24[[#This Row],[Customer ID]],master_table_sales_csv!$C$2:$S$3340,8,FALSE)</f>
        <v>California</v>
      </c>
    </row>
    <row r="275" spans="1:8" x14ac:dyDescent="0.35">
      <c r="A275">
        <v>357</v>
      </c>
      <c r="B275">
        <v>14</v>
      </c>
      <c r="C275">
        <v>14</v>
      </c>
      <c r="D275">
        <v>1</v>
      </c>
      <c r="E275">
        <v>1365</v>
      </c>
      <c r="F275">
        <v>0</v>
      </c>
      <c r="G275" t="str">
        <f t="shared" si="4"/>
        <v>Churn</v>
      </c>
      <c r="H275" t="str">
        <f>VLOOKUP(Table24[[#This Row],[Customer ID]],master_table_sales_csv!$C$2:$S$3340,8,FALSE)</f>
        <v>Georgia</v>
      </c>
    </row>
    <row r="276" spans="1:8" x14ac:dyDescent="0.35">
      <c r="A276">
        <v>358</v>
      </c>
      <c r="B276">
        <v>21</v>
      </c>
      <c r="C276">
        <v>0</v>
      </c>
      <c r="D276">
        <v>4</v>
      </c>
      <c r="E276">
        <v>10840.5</v>
      </c>
      <c r="F276">
        <v>21</v>
      </c>
      <c r="G276" t="str">
        <f t="shared" si="4"/>
        <v>No Churn</v>
      </c>
      <c r="H276" t="str">
        <f>VLOOKUP(Table24[[#This Row],[Customer ID]],master_table_sales_csv!$C$2:$S$3340,8,FALSE)</f>
        <v>Ohio</v>
      </c>
    </row>
    <row r="277" spans="1:8" x14ac:dyDescent="0.35">
      <c r="A277">
        <v>359</v>
      </c>
      <c r="B277">
        <v>15</v>
      </c>
      <c r="C277">
        <v>15</v>
      </c>
      <c r="D277">
        <v>1</v>
      </c>
      <c r="E277">
        <v>35.96</v>
      </c>
      <c r="F277">
        <v>0</v>
      </c>
      <c r="G277" t="str">
        <f t="shared" si="4"/>
        <v>Churn</v>
      </c>
      <c r="H277" t="str">
        <f>VLOOKUP(Table24[[#This Row],[Customer ID]],master_table_sales_csv!$C$2:$S$3340,8,FALSE)</f>
        <v>Arkansas</v>
      </c>
    </row>
    <row r="278" spans="1:8" x14ac:dyDescent="0.35">
      <c r="A278">
        <v>360</v>
      </c>
      <c r="B278">
        <v>16</v>
      </c>
      <c r="C278">
        <v>8</v>
      </c>
      <c r="D278">
        <v>2</v>
      </c>
      <c r="E278">
        <v>260.93999999999994</v>
      </c>
      <c r="F278">
        <v>8</v>
      </c>
      <c r="G278" t="str">
        <f t="shared" si="4"/>
        <v>Churn</v>
      </c>
      <c r="H278" t="str">
        <f>VLOOKUP(Table24[[#This Row],[Customer ID]],master_table_sales_csv!$C$2:$S$3340,8,FALSE)</f>
        <v>Florida</v>
      </c>
    </row>
    <row r="279" spans="1:8" x14ac:dyDescent="0.35">
      <c r="A279">
        <v>361</v>
      </c>
      <c r="B279">
        <v>18</v>
      </c>
      <c r="C279">
        <v>10</v>
      </c>
      <c r="D279">
        <v>2</v>
      </c>
      <c r="E279">
        <v>194.89999999999998</v>
      </c>
      <c r="F279">
        <v>8</v>
      </c>
      <c r="G279" t="str">
        <f t="shared" si="4"/>
        <v>Churn</v>
      </c>
      <c r="H279" t="str">
        <f>VLOOKUP(Table24[[#This Row],[Customer ID]],master_table_sales_csv!$C$2:$S$3340,8,FALSE)</f>
        <v>Minnesota</v>
      </c>
    </row>
    <row r="280" spans="1:8" x14ac:dyDescent="0.35">
      <c r="A280">
        <v>362</v>
      </c>
      <c r="B280">
        <v>14</v>
      </c>
      <c r="C280">
        <v>14</v>
      </c>
      <c r="D280">
        <v>1</v>
      </c>
      <c r="E280">
        <v>1596</v>
      </c>
      <c r="F280">
        <v>0</v>
      </c>
      <c r="G280" t="str">
        <f t="shared" si="4"/>
        <v>Churn</v>
      </c>
      <c r="H280" t="str">
        <f>VLOOKUP(Table24[[#This Row],[Customer ID]],master_table_sales_csv!$C$2:$S$3340,8,FALSE)</f>
        <v>New Jersey</v>
      </c>
    </row>
    <row r="281" spans="1:8" x14ac:dyDescent="0.35">
      <c r="A281">
        <v>363</v>
      </c>
      <c r="B281">
        <v>22</v>
      </c>
      <c r="C281">
        <v>22</v>
      </c>
      <c r="D281">
        <v>1</v>
      </c>
      <c r="E281">
        <v>14.99</v>
      </c>
      <c r="F281">
        <v>0</v>
      </c>
      <c r="G281" t="str">
        <f t="shared" si="4"/>
        <v>Churn</v>
      </c>
      <c r="H281" t="str">
        <f>VLOOKUP(Table24[[#This Row],[Customer ID]],master_table_sales_csv!$C$2:$S$3340,8,FALSE)</f>
        <v>California</v>
      </c>
    </row>
    <row r="282" spans="1:8" x14ac:dyDescent="0.35">
      <c r="A282">
        <v>364</v>
      </c>
      <c r="B282">
        <v>5</v>
      </c>
      <c r="C282">
        <v>5</v>
      </c>
      <c r="D282">
        <v>2</v>
      </c>
      <c r="E282">
        <v>233.88</v>
      </c>
      <c r="F282">
        <v>0</v>
      </c>
      <c r="G282" t="str">
        <f t="shared" si="4"/>
        <v>No Churn</v>
      </c>
      <c r="H282" t="str">
        <f>VLOOKUP(Table24[[#This Row],[Customer ID]],master_table_sales_csv!$C$2:$S$3340,8,FALSE)</f>
        <v>Tennessee</v>
      </c>
    </row>
    <row r="283" spans="1:8" x14ac:dyDescent="0.35">
      <c r="A283">
        <v>365</v>
      </c>
      <c r="B283">
        <v>0</v>
      </c>
      <c r="C283">
        <v>0</v>
      </c>
      <c r="D283">
        <v>2</v>
      </c>
      <c r="E283">
        <v>2208</v>
      </c>
      <c r="F283">
        <v>0</v>
      </c>
      <c r="G283" t="str">
        <f t="shared" si="4"/>
        <v>No Churn</v>
      </c>
      <c r="H283" t="str">
        <f>VLOOKUP(Table24[[#This Row],[Customer ID]],master_table_sales_csv!$C$2:$S$3340,8,FALSE)</f>
        <v>California</v>
      </c>
    </row>
    <row r="284" spans="1:8" x14ac:dyDescent="0.35">
      <c r="A284">
        <v>366</v>
      </c>
      <c r="B284">
        <v>23</v>
      </c>
      <c r="C284">
        <v>5</v>
      </c>
      <c r="D284">
        <v>2</v>
      </c>
      <c r="E284">
        <v>2195</v>
      </c>
      <c r="F284">
        <v>18</v>
      </c>
      <c r="G284" t="str">
        <f t="shared" si="4"/>
        <v>No Churn</v>
      </c>
      <c r="H284" t="str">
        <f>VLOOKUP(Table24[[#This Row],[Customer ID]],master_table_sales_csv!$C$2:$S$3340,8,FALSE)</f>
        <v>Ohio</v>
      </c>
    </row>
    <row r="285" spans="1:8" x14ac:dyDescent="0.35">
      <c r="A285">
        <v>367</v>
      </c>
      <c r="B285">
        <v>10</v>
      </c>
      <c r="C285">
        <v>10</v>
      </c>
      <c r="D285">
        <v>1</v>
      </c>
      <c r="E285">
        <v>1500</v>
      </c>
      <c r="F285">
        <v>0</v>
      </c>
      <c r="G285" t="str">
        <f t="shared" si="4"/>
        <v>Churn</v>
      </c>
      <c r="H285" t="str">
        <f>VLOOKUP(Table24[[#This Row],[Customer ID]],master_table_sales_csv!$C$2:$S$3340,8,FALSE)</f>
        <v>California</v>
      </c>
    </row>
    <row r="286" spans="1:8" x14ac:dyDescent="0.35">
      <c r="A286">
        <v>368</v>
      </c>
      <c r="B286">
        <v>13</v>
      </c>
      <c r="C286">
        <v>9</v>
      </c>
      <c r="D286">
        <v>3</v>
      </c>
      <c r="E286">
        <v>6586.58</v>
      </c>
      <c r="F286">
        <v>4</v>
      </c>
      <c r="G286" t="str">
        <f t="shared" si="4"/>
        <v>Churn</v>
      </c>
      <c r="H286" t="str">
        <f>VLOOKUP(Table24[[#This Row],[Customer ID]],master_table_sales_csv!$C$2:$S$3340,8,FALSE)</f>
        <v>Iowa</v>
      </c>
    </row>
    <row r="287" spans="1:8" x14ac:dyDescent="0.35">
      <c r="A287">
        <v>370</v>
      </c>
      <c r="B287">
        <v>6</v>
      </c>
      <c r="C287">
        <v>6</v>
      </c>
      <c r="D287">
        <v>1</v>
      </c>
      <c r="E287">
        <v>1365</v>
      </c>
      <c r="F287">
        <v>0</v>
      </c>
      <c r="G287" t="str">
        <f t="shared" si="4"/>
        <v>No Churn</v>
      </c>
      <c r="H287" t="str">
        <f>VLOOKUP(Table24[[#This Row],[Customer ID]],master_table_sales_csv!$C$2:$S$3340,8,FALSE)</f>
        <v>Missouri</v>
      </c>
    </row>
    <row r="288" spans="1:8" x14ac:dyDescent="0.35">
      <c r="A288">
        <v>371</v>
      </c>
      <c r="B288">
        <v>23</v>
      </c>
      <c r="C288">
        <v>1</v>
      </c>
      <c r="D288">
        <v>2</v>
      </c>
      <c r="E288">
        <v>1631.92</v>
      </c>
      <c r="F288">
        <v>22</v>
      </c>
      <c r="G288" t="str">
        <f t="shared" si="4"/>
        <v>No Churn</v>
      </c>
      <c r="H288" t="str">
        <f>VLOOKUP(Table24[[#This Row],[Customer ID]],master_table_sales_csv!$C$2:$S$3340,8,FALSE)</f>
        <v>Texas</v>
      </c>
    </row>
    <row r="289" spans="1:8" x14ac:dyDescent="0.35">
      <c r="A289">
        <v>372</v>
      </c>
      <c r="B289">
        <v>21</v>
      </c>
      <c r="C289">
        <v>3</v>
      </c>
      <c r="D289">
        <v>3</v>
      </c>
      <c r="E289">
        <v>7955.88</v>
      </c>
      <c r="F289">
        <v>18</v>
      </c>
      <c r="G289" t="str">
        <f t="shared" si="4"/>
        <v>No Churn</v>
      </c>
      <c r="H289" t="str">
        <f>VLOOKUP(Table24[[#This Row],[Customer ID]],master_table_sales_csv!$C$2:$S$3340,8,FALSE)</f>
        <v>California</v>
      </c>
    </row>
    <row r="290" spans="1:8" x14ac:dyDescent="0.35">
      <c r="A290">
        <v>373</v>
      </c>
      <c r="B290">
        <v>20</v>
      </c>
      <c r="C290">
        <v>4</v>
      </c>
      <c r="D290">
        <v>3</v>
      </c>
      <c r="E290">
        <v>2339.4</v>
      </c>
      <c r="F290">
        <v>16</v>
      </c>
      <c r="G290" t="str">
        <f t="shared" si="4"/>
        <v>No Churn</v>
      </c>
      <c r="H290" t="str">
        <f>VLOOKUP(Table24[[#This Row],[Customer ID]],master_table_sales_csv!$C$2:$S$3340,8,FALSE)</f>
        <v>Missouri</v>
      </c>
    </row>
    <row r="291" spans="1:8" x14ac:dyDescent="0.35">
      <c r="A291">
        <v>374</v>
      </c>
      <c r="B291">
        <v>1</v>
      </c>
      <c r="C291">
        <v>1</v>
      </c>
      <c r="D291">
        <v>1</v>
      </c>
      <c r="E291">
        <v>47.96</v>
      </c>
      <c r="F291">
        <v>0</v>
      </c>
      <c r="G291" t="str">
        <f t="shared" si="4"/>
        <v>No Churn</v>
      </c>
      <c r="H291" t="str">
        <f>VLOOKUP(Table24[[#This Row],[Customer ID]],master_table_sales_csv!$C$2:$S$3340,8,FALSE)</f>
        <v>Georgia</v>
      </c>
    </row>
    <row r="292" spans="1:8" x14ac:dyDescent="0.35">
      <c r="A292">
        <v>375</v>
      </c>
      <c r="B292">
        <v>12</v>
      </c>
      <c r="C292">
        <v>12</v>
      </c>
      <c r="D292">
        <v>1</v>
      </c>
      <c r="E292">
        <v>67</v>
      </c>
      <c r="F292">
        <v>0</v>
      </c>
      <c r="G292" t="str">
        <f t="shared" si="4"/>
        <v>Churn</v>
      </c>
      <c r="H292" t="str">
        <f>VLOOKUP(Table24[[#This Row],[Customer ID]],master_table_sales_csv!$C$2:$S$3340,8,FALSE)</f>
        <v>Utah</v>
      </c>
    </row>
    <row r="293" spans="1:8" x14ac:dyDescent="0.35">
      <c r="A293">
        <v>377</v>
      </c>
      <c r="B293">
        <v>12</v>
      </c>
      <c r="C293">
        <v>12</v>
      </c>
      <c r="D293">
        <v>1</v>
      </c>
      <c r="E293">
        <v>79.959999999999994</v>
      </c>
      <c r="F293">
        <v>0</v>
      </c>
      <c r="G293" t="str">
        <f t="shared" si="4"/>
        <v>Churn</v>
      </c>
      <c r="H293" t="str">
        <f>VLOOKUP(Table24[[#This Row],[Customer ID]],master_table_sales_csv!$C$2:$S$3340,8,FALSE)</f>
        <v>New York</v>
      </c>
    </row>
    <row r="294" spans="1:8" x14ac:dyDescent="0.35">
      <c r="A294">
        <v>378</v>
      </c>
      <c r="B294">
        <v>23</v>
      </c>
      <c r="C294">
        <v>4</v>
      </c>
      <c r="D294">
        <v>3</v>
      </c>
      <c r="E294">
        <v>965.01999999999987</v>
      </c>
      <c r="F294">
        <v>19</v>
      </c>
      <c r="G294" t="str">
        <f t="shared" si="4"/>
        <v>No Churn</v>
      </c>
      <c r="H294" t="str">
        <f>VLOOKUP(Table24[[#This Row],[Customer ID]],master_table_sales_csv!$C$2:$S$3340,8,FALSE)</f>
        <v>Florida</v>
      </c>
    </row>
    <row r="295" spans="1:8" x14ac:dyDescent="0.35">
      <c r="A295">
        <v>379</v>
      </c>
      <c r="B295">
        <v>16</v>
      </c>
      <c r="C295">
        <v>1</v>
      </c>
      <c r="D295">
        <v>4</v>
      </c>
      <c r="E295">
        <v>3149.5800000000004</v>
      </c>
      <c r="F295">
        <v>15</v>
      </c>
      <c r="G295" t="str">
        <f t="shared" si="4"/>
        <v>No Churn</v>
      </c>
      <c r="H295" t="str">
        <f>VLOOKUP(Table24[[#This Row],[Customer ID]],master_table_sales_csv!$C$2:$S$3340,8,FALSE)</f>
        <v>Michigan</v>
      </c>
    </row>
    <row r="296" spans="1:8" x14ac:dyDescent="0.35">
      <c r="A296">
        <v>380</v>
      </c>
      <c r="B296">
        <v>21</v>
      </c>
      <c r="C296">
        <v>18</v>
      </c>
      <c r="D296">
        <v>2</v>
      </c>
      <c r="E296">
        <v>763.96</v>
      </c>
      <c r="F296">
        <v>3</v>
      </c>
      <c r="G296" t="str">
        <f t="shared" si="4"/>
        <v>Churn</v>
      </c>
      <c r="H296" t="str">
        <f>VLOOKUP(Table24[[#This Row],[Customer ID]],master_table_sales_csv!$C$2:$S$3340,8,FALSE)</f>
        <v>Kentucky</v>
      </c>
    </row>
    <row r="297" spans="1:8" x14ac:dyDescent="0.35">
      <c r="A297">
        <v>382</v>
      </c>
      <c r="B297">
        <v>17</v>
      </c>
      <c r="C297">
        <v>7</v>
      </c>
      <c r="D297">
        <v>2</v>
      </c>
      <c r="E297">
        <v>366</v>
      </c>
      <c r="F297">
        <v>10</v>
      </c>
      <c r="G297" t="str">
        <f t="shared" si="4"/>
        <v>No Churn</v>
      </c>
      <c r="H297" t="str">
        <f>VLOOKUP(Table24[[#This Row],[Customer ID]],master_table_sales_csv!$C$2:$S$3340,8,FALSE)</f>
        <v>Pennsylvania</v>
      </c>
    </row>
    <row r="298" spans="1:8" x14ac:dyDescent="0.35">
      <c r="A298">
        <v>385</v>
      </c>
      <c r="B298">
        <v>20</v>
      </c>
      <c r="C298">
        <v>1</v>
      </c>
      <c r="D298">
        <v>3</v>
      </c>
      <c r="E298">
        <v>2526</v>
      </c>
      <c r="F298">
        <v>19</v>
      </c>
      <c r="G298" t="str">
        <f t="shared" si="4"/>
        <v>No Churn</v>
      </c>
      <c r="H298" t="str">
        <f>VLOOKUP(Table24[[#This Row],[Customer ID]],master_table_sales_csv!$C$2:$S$3340,8,FALSE)</f>
        <v>West Virginia</v>
      </c>
    </row>
    <row r="299" spans="1:8" x14ac:dyDescent="0.35">
      <c r="A299">
        <v>387</v>
      </c>
      <c r="B299">
        <v>14</v>
      </c>
      <c r="C299">
        <v>3</v>
      </c>
      <c r="D299">
        <v>3</v>
      </c>
      <c r="E299">
        <v>8651.880000000001</v>
      </c>
      <c r="F299">
        <v>11</v>
      </c>
      <c r="G299" t="str">
        <f t="shared" si="4"/>
        <v>No Churn</v>
      </c>
      <c r="H299" t="str">
        <f>VLOOKUP(Table24[[#This Row],[Customer ID]],master_table_sales_csv!$C$2:$S$3340,8,FALSE)</f>
        <v>California</v>
      </c>
    </row>
    <row r="300" spans="1:8" x14ac:dyDescent="0.35">
      <c r="A300">
        <v>389</v>
      </c>
      <c r="B300">
        <v>10</v>
      </c>
      <c r="C300">
        <v>10</v>
      </c>
      <c r="D300">
        <v>1</v>
      </c>
      <c r="E300">
        <v>95.96</v>
      </c>
      <c r="F300">
        <v>0</v>
      </c>
      <c r="G300" t="str">
        <f t="shared" si="4"/>
        <v>Churn</v>
      </c>
      <c r="H300" t="str">
        <f>VLOOKUP(Table24[[#This Row],[Customer ID]],master_table_sales_csv!$C$2:$S$3340,8,FALSE)</f>
        <v>New York</v>
      </c>
    </row>
    <row r="301" spans="1:8" x14ac:dyDescent="0.35">
      <c r="A301">
        <v>390</v>
      </c>
      <c r="B301">
        <v>6</v>
      </c>
      <c r="C301">
        <v>6</v>
      </c>
      <c r="D301">
        <v>1</v>
      </c>
      <c r="E301">
        <v>59.97</v>
      </c>
      <c r="F301">
        <v>0</v>
      </c>
      <c r="G301" t="str">
        <f t="shared" si="4"/>
        <v>No Churn</v>
      </c>
      <c r="H301" t="str">
        <f>VLOOKUP(Table24[[#This Row],[Customer ID]],master_table_sales_csv!$C$2:$S$3340,8,FALSE)</f>
        <v>Florida</v>
      </c>
    </row>
    <row r="302" spans="1:8" x14ac:dyDescent="0.35">
      <c r="A302">
        <v>391</v>
      </c>
      <c r="B302">
        <v>15</v>
      </c>
      <c r="C302">
        <v>15</v>
      </c>
      <c r="D302">
        <v>1</v>
      </c>
      <c r="E302">
        <v>89.97</v>
      </c>
      <c r="F302">
        <v>0</v>
      </c>
      <c r="G302" t="str">
        <f t="shared" si="4"/>
        <v>Churn</v>
      </c>
      <c r="H302" t="str">
        <f>VLOOKUP(Table24[[#This Row],[Customer ID]],master_table_sales_csv!$C$2:$S$3340,8,FALSE)</f>
        <v>Ohio</v>
      </c>
    </row>
    <row r="303" spans="1:8" x14ac:dyDescent="0.35">
      <c r="A303">
        <v>392</v>
      </c>
      <c r="B303">
        <v>7</v>
      </c>
      <c r="C303">
        <v>5</v>
      </c>
      <c r="D303">
        <v>2</v>
      </c>
      <c r="E303">
        <v>2052</v>
      </c>
      <c r="F303">
        <v>2</v>
      </c>
      <c r="G303" t="str">
        <f t="shared" si="4"/>
        <v>No Churn</v>
      </c>
      <c r="H303" t="str">
        <f>VLOOKUP(Table24[[#This Row],[Customer ID]],master_table_sales_csv!$C$2:$S$3340,8,FALSE)</f>
        <v>Texas</v>
      </c>
    </row>
    <row r="304" spans="1:8" x14ac:dyDescent="0.35">
      <c r="A304">
        <v>394</v>
      </c>
      <c r="B304">
        <v>9</v>
      </c>
      <c r="C304">
        <v>9</v>
      </c>
      <c r="D304">
        <v>1</v>
      </c>
      <c r="E304">
        <v>98.850000000000009</v>
      </c>
      <c r="F304">
        <v>0</v>
      </c>
      <c r="G304" t="str">
        <f t="shared" si="4"/>
        <v>Churn</v>
      </c>
      <c r="H304" t="str">
        <f>VLOOKUP(Table24[[#This Row],[Customer ID]],master_table_sales_csv!$C$2:$S$3340,8,FALSE)</f>
        <v>New York</v>
      </c>
    </row>
    <row r="305" spans="1:8" x14ac:dyDescent="0.35">
      <c r="A305">
        <v>396</v>
      </c>
      <c r="B305">
        <v>5</v>
      </c>
      <c r="C305">
        <v>5</v>
      </c>
      <c r="D305">
        <v>1</v>
      </c>
      <c r="E305">
        <v>58.5</v>
      </c>
      <c r="F305">
        <v>0</v>
      </c>
      <c r="G305" t="str">
        <f t="shared" si="4"/>
        <v>No Churn</v>
      </c>
      <c r="H305" t="str">
        <f>VLOOKUP(Table24[[#This Row],[Customer ID]],master_table_sales_csv!$C$2:$S$3340,8,FALSE)</f>
        <v>North Dakota</v>
      </c>
    </row>
    <row r="306" spans="1:8" x14ac:dyDescent="0.35">
      <c r="A306">
        <v>397</v>
      </c>
      <c r="B306">
        <v>17</v>
      </c>
      <c r="C306">
        <v>17</v>
      </c>
      <c r="D306">
        <v>1</v>
      </c>
      <c r="E306">
        <v>131.80000000000001</v>
      </c>
      <c r="F306">
        <v>0</v>
      </c>
      <c r="G306" t="str">
        <f t="shared" si="4"/>
        <v>Churn</v>
      </c>
      <c r="H306" t="str">
        <f>VLOOKUP(Table24[[#This Row],[Customer ID]],master_table_sales_csv!$C$2:$S$3340,8,FALSE)</f>
        <v>Ohio</v>
      </c>
    </row>
    <row r="307" spans="1:8" x14ac:dyDescent="0.35">
      <c r="A307">
        <v>398</v>
      </c>
      <c r="B307">
        <v>11</v>
      </c>
      <c r="C307">
        <v>5</v>
      </c>
      <c r="D307">
        <v>4</v>
      </c>
      <c r="E307">
        <v>19359.100000000002</v>
      </c>
      <c r="F307">
        <v>6</v>
      </c>
      <c r="G307" t="str">
        <f t="shared" si="4"/>
        <v>No Churn</v>
      </c>
      <c r="H307" t="str">
        <f>VLOOKUP(Table24[[#This Row],[Customer ID]],master_table_sales_csv!$C$2:$S$3340,8,FALSE)</f>
        <v>California</v>
      </c>
    </row>
    <row r="308" spans="1:8" x14ac:dyDescent="0.35">
      <c r="A308">
        <v>399</v>
      </c>
      <c r="B308">
        <v>10</v>
      </c>
      <c r="C308">
        <v>0</v>
      </c>
      <c r="D308">
        <v>3</v>
      </c>
      <c r="E308">
        <v>4388.8900000000003</v>
      </c>
      <c r="F308">
        <v>10</v>
      </c>
      <c r="G308" t="str">
        <f t="shared" si="4"/>
        <v>No Churn</v>
      </c>
      <c r="H308" t="str">
        <f>VLOOKUP(Table24[[#This Row],[Customer ID]],master_table_sales_csv!$C$2:$S$3340,8,FALSE)</f>
        <v>Connecticut</v>
      </c>
    </row>
    <row r="309" spans="1:8" x14ac:dyDescent="0.35">
      <c r="A309">
        <v>400</v>
      </c>
      <c r="B309">
        <v>20</v>
      </c>
      <c r="C309">
        <v>4</v>
      </c>
      <c r="D309">
        <v>3</v>
      </c>
      <c r="E309">
        <v>5994.34</v>
      </c>
      <c r="F309">
        <v>16</v>
      </c>
      <c r="G309" t="str">
        <f t="shared" si="4"/>
        <v>No Churn</v>
      </c>
      <c r="H309" t="str">
        <f>VLOOKUP(Table24[[#This Row],[Customer ID]],master_table_sales_csv!$C$2:$S$3340,8,FALSE)</f>
        <v>Kentucky</v>
      </c>
    </row>
    <row r="310" spans="1:8" x14ac:dyDescent="0.35">
      <c r="A310">
        <v>401</v>
      </c>
      <c r="B310">
        <v>11</v>
      </c>
      <c r="C310">
        <v>11</v>
      </c>
      <c r="D310">
        <v>1</v>
      </c>
      <c r="E310">
        <v>147</v>
      </c>
      <c r="F310">
        <v>0</v>
      </c>
      <c r="G310" t="str">
        <f t="shared" si="4"/>
        <v>Churn</v>
      </c>
      <c r="H310" t="str">
        <f>VLOOKUP(Table24[[#This Row],[Customer ID]],master_table_sales_csv!$C$2:$S$3340,8,FALSE)</f>
        <v>Texas</v>
      </c>
    </row>
    <row r="311" spans="1:8" x14ac:dyDescent="0.35">
      <c r="A311">
        <v>402</v>
      </c>
      <c r="B311">
        <v>11</v>
      </c>
      <c r="C311">
        <v>11</v>
      </c>
      <c r="D311">
        <v>1</v>
      </c>
      <c r="E311">
        <v>490</v>
      </c>
      <c r="F311">
        <v>0</v>
      </c>
      <c r="G311" t="str">
        <f t="shared" si="4"/>
        <v>Churn</v>
      </c>
      <c r="H311" t="str">
        <f>VLOOKUP(Table24[[#This Row],[Customer ID]],master_table_sales_csv!$C$2:$S$3340,8,FALSE)</f>
        <v>Mississippi</v>
      </c>
    </row>
    <row r="312" spans="1:8" x14ac:dyDescent="0.35">
      <c r="A312">
        <v>403</v>
      </c>
      <c r="B312">
        <v>20</v>
      </c>
      <c r="C312">
        <v>4</v>
      </c>
      <c r="D312">
        <v>2</v>
      </c>
      <c r="E312">
        <v>257.17999999999995</v>
      </c>
      <c r="F312">
        <v>16</v>
      </c>
      <c r="G312" t="str">
        <f t="shared" si="4"/>
        <v>No Churn</v>
      </c>
      <c r="H312" t="str">
        <f>VLOOKUP(Table24[[#This Row],[Customer ID]],master_table_sales_csv!$C$2:$S$3340,8,FALSE)</f>
        <v>Illinois</v>
      </c>
    </row>
    <row r="313" spans="1:8" x14ac:dyDescent="0.35">
      <c r="A313">
        <v>404</v>
      </c>
      <c r="B313">
        <v>21</v>
      </c>
      <c r="C313">
        <v>5</v>
      </c>
      <c r="D313">
        <v>4</v>
      </c>
      <c r="E313">
        <v>15201.89</v>
      </c>
      <c r="F313">
        <v>16</v>
      </c>
      <c r="G313" t="str">
        <f t="shared" si="4"/>
        <v>No Churn</v>
      </c>
      <c r="H313" t="str">
        <f>VLOOKUP(Table24[[#This Row],[Customer ID]],master_table_sales_csv!$C$2:$S$3340,8,FALSE)</f>
        <v>Wisconsin</v>
      </c>
    </row>
    <row r="314" spans="1:8" x14ac:dyDescent="0.35">
      <c r="A314">
        <v>405</v>
      </c>
      <c r="B314">
        <v>8</v>
      </c>
      <c r="C314">
        <v>5</v>
      </c>
      <c r="D314">
        <v>2</v>
      </c>
      <c r="E314">
        <v>2606.8900000000003</v>
      </c>
      <c r="F314">
        <v>3</v>
      </c>
      <c r="G314" t="str">
        <f t="shared" si="4"/>
        <v>No Churn</v>
      </c>
      <c r="H314" t="str">
        <f>VLOOKUP(Table24[[#This Row],[Customer ID]],master_table_sales_csv!$C$2:$S$3340,8,FALSE)</f>
        <v>Maryland</v>
      </c>
    </row>
    <row r="315" spans="1:8" x14ac:dyDescent="0.35">
      <c r="A315">
        <v>406</v>
      </c>
      <c r="B315">
        <v>20</v>
      </c>
      <c r="C315">
        <v>14</v>
      </c>
      <c r="D315">
        <v>4</v>
      </c>
      <c r="E315">
        <v>6947.2800000000007</v>
      </c>
      <c r="F315">
        <v>6</v>
      </c>
      <c r="G315" t="str">
        <f t="shared" si="4"/>
        <v>Churn</v>
      </c>
      <c r="H315" t="str">
        <f>VLOOKUP(Table24[[#This Row],[Customer ID]],master_table_sales_csv!$C$2:$S$3340,8,FALSE)</f>
        <v>Georgia</v>
      </c>
    </row>
    <row r="316" spans="1:8" x14ac:dyDescent="0.35">
      <c r="A316">
        <v>408</v>
      </c>
      <c r="B316">
        <v>2</v>
      </c>
      <c r="C316">
        <v>2</v>
      </c>
      <c r="D316">
        <v>1</v>
      </c>
      <c r="E316">
        <v>39.96</v>
      </c>
      <c r="F316">
        <v>0</v>
      </c>
      <c r="G316" t="str">
        <f t="shared" si="4"/>
        <v>No Churn</v>
      </c>
      <c r="H316" t="str">
        <f>VLOOKUP(Table24[[#This Row],[Customer ID]],master_table_sales_csv!$C$2:$S$3340,8,FALSE)</f>
        <v>California</v>
      </c>
    </row>
    <row r="317" spans="1:8" x14ac:dyDescent="0.35">
      <c r="A317">
        <v>410</v>
      </c>
      <c r="B317">
        <v>0</v>
      </c>
      <c r="C317">
        <v>0</v>
      </c>
      <c r="D317">
        <v>1</v>
      </c>
      <c r="E317">
        <v>89.9</v>
      </c>
      <c r="F317">
        <v>0</v>
      </c>
      <c r="G317" t="str">
        <f t="shared" si="4"/>
        <v>No Churn</v>
      </c>
      <c r="H317" t="str">
        <f>VLOOKUP(Table24[[#This Row],[Customer ID]],master_table_sales_csv!$C$2:$S$3340,8,FALSE)</f>
        <v>California</v>
      </c>
    </row>
    <row r="318" spans="1:8" x14ac:dyDescent="0.35">
      <c r="A318">
        <v>411</v>
      </c>
      <c r="B318">
        <v>11</v>
      </c>
      <c r="C318">
        <v>11</v>
      </c>
      <c r="D318">
        <v>2</v>
      </c>
      <c r="E318">
        <v>102.96000000000001</v>
      </c>
      <c r="F318">
        <v>0</v>
      </c>
      <c r="G318" t="str">
        <f t="shared" si="4"/>
        <v>Churn</v>
      </c>
      <c r="H318" t="str">
        <f>VLOOKUP(Table24[[#This Row],[Customer ID]],master_table_sales_csv!$C$2:$S$3340,8,FALSE)</f>
        <v>Alabama</v>
      </c>
    </row>
    <row r="319" spans="1:8" x14ac:dyDescent="0.35">
      <c r="A319">
        <v>412</v>
      </c>
      <c r="B319">
        <v>8</v>
      </c>
      <c r="C319">
        <v>8</v>
      </c>
      <c r="D319">
        <v>1</v>
      </c>
      <c r="E319">
        <v>476</v>
      </c>
      <c r="F319">
        <v>0</v>
      </c>
      <c r="G319" t="str">
        <f t="shared" si="4"/>
        <v>Churn</v>
      </c>
      <c r="H319" t="str">
        <f>VLOOKUP(Table24[[#This Row],[Customer ID]],master_table_sales_csv!$C$2:$S$3340,8,FALSE)</f>
        <v>Missouri</v>
      </c>
    </row>
    <row r="320" spans="1:8" x14ac:dyDescent="0.35">
      <c r="A320">
        <v>414</v>
      </c>
      <c r="B320">
        <v>19</v>
      </c>
      <c r="C320">
        <v>19</v>
      </c>
      <c r="D320">
        <v>1</v>
      </c>
      <c r="E320">
        <v>359.8</v>
      </c>
      <c r="F320">
        <v>0</v>
      </c>
      <c r="G320" t="str">
        <f t="shared" si="4"/>
        <v>Churn</v>
      </c>
      <c r="H320" t="str">
        <f>VLOOKUP(Table24[[#This Row],[Customer ID]],master_table_sales_csv!$C$2:$S$3340,8,FALSE)</f>
        <v>California</v>
      </c>
    </row>
    <row r="321" spans="1:8" x14ac:dyDescent="0.35">
      <c r="A321">
        <v>415</v>
      </c>
      <c r="B321">
        <v>21</v>
      </c>
      <c r="C321">
        <v>21</v>
      </c>
      <c r="D321">
        <v>1</v>
      </c>
      <c r="E321">
        <v>47.98</v>
      </c>
      <c r="F321">
        <v>0</v>
      </c>
      <c r="G321" t="str">
        <f t="shared" si="4"/>
        <v>Churn</v>
      </c>
      <c r="H321" t="str">
        <f>VLOOKUP(Table24[[#This Row],[Customer ID]],master_table_sales_csv!$C$2:$S$3340,8,FALSE)</f>
        <v>Massachusetts</v>
      </c>
    </row>
    <row r="322" spans="1:8" x14ac:dyDescent="0.35">
      <c r="A322">
        <v>416</v>
      </c>
      <c r="B322">
        <v>15</v>
      </c>
      <c r="C322">
        <v>15</v>
      </c>
      <c r="D322">
        <v>1</v>
      </c>
      <c r="E322">
        <v>2994</v>
      </c>
      <c r="F322">
        <v>0</v>
      </c>
      <c r="G322" t="str">
        <f t="shared" ref="G322:G385" si="5">IF(C322&gt;7, "Churn", "No Churn")</f>
        <v>Churn</v>
      </c>
      <c r="H322" t="str">
        <f>VLOOKUP(Table24[[#This Row],[Customer ID]],master_table_sales_csv!$C$2:$S$3340,8,FALSE)</f>
        <v>Texas</v>
      </c>
    </row>
    <row r="323" spans="1:8" x14ac:dyDescent="0.35">
      <c r="A323">
        <v>418</v>
      </c>
      <c r="B323">
        <v>17</v>
      </c>
      <c r="C323">
        <v>17</v>
      </c>
      <c r="D323">
        <v>1</v>
      </c>
      <c r="E323">
        <v>895</v>
      </c>
      <c r="F323">
        <v>0</v>
      </c>
      <c r="G323" t="str">
        <f t="shared" si="5"/>
        <v>Churn</v>
      </c>
      <c r="H323" t="str">
        <f>VLOOKUP(Table24[[#This Row],[Customer ID]],master_table_sales_csv!$C$2:$S$3340,8,FALSE)</f>
        <v>Florida</v>
      </c>
    </row>
    <row r="324" spans="1:8" x14ac:dyDescent="0.35">
      <c r="A324">
        <v>419</v>
      </c>
      <c r="B324">
        <v>0</v>
      </c>
      <c r="C324">
        <v>0</v>
      </c>
      <c r="D324">
        <v>1</v>
      </c>
      <c r="E324">
        <v>176.85000000000002</v>
      </c>
      <c r="F324">
        <v>0</v>
      </c>
      <c r="G324" t="str">
        <f t="shared" si="5"/>
        <v>No Churn</v>
      </c>
      <c r="H324" t="str">
        <f>VLOOKUP(Table24[[#This Row],[Customer ID]],master_table_sales_csv!$C$2:$S$3340,8,FALSE)</f>
        <v>Arizona</v>
      </c>
    </row>
    <row r="325" spans="1:8" x14ac:dyDescent="0.35">
      <c r="A325">
        <v>420</v>
      </c>
      <c r="B325">
        <v>21</v>
      </c>
      <c r="C325">
        <v>7</v>
      </c>
      <c r="D325">
        <v>3</v>
      </c>
      <c r="E325">
        <v>1880.34</v>
      </c>
      <c r="F325">
        <v>14</v>
      </c>
      <c r="G325" t="str">
        <f t="shared" si="5"/>
        <v>No Churn</v>
      </c>
      <c r="H325" t="str">
        <f>VLOOKUP(Table24[[#This Row],[Customer ID]],master_table_sales_csv!$C$2:$S$3340,8,FALSE)</f>
        <v>Illinois</v>
      </c>
    </row>
    <row r="326" spans="1:8" x14ac:dyDescent="0.35">
      <c r="A326">
        <v>421</v>
      </c>
      <c r="B326">
        <v>9</v>
      </c>
      <c r="C326">
        <v>5</v>
      </c>
      <c r="D326">
        <v>2</v>
      </c>
      <c r="E326">
        <v>2969.7</v>
      </c>
      <c r="F326">
        <v>4</v>
      </c>
      <c r="G326" t="str">
        <f t="shared" si="5"/>
        <v>No Churn</v>
      </c>
      <c r="H326" t="str">
        <f>VLOOKUP(Table24[[#This Row],[Customer ID]],master_table_sales_csv!$C$2:$S$3340,8,FALSE)</f>
        <v>Texas</v>
      </c>
    </row>
    <row r="327" spans="1:8" x14ac:dyDescent="0.35">
      <c r="A327">
        <v>422</v>
      </c>
      <c r="B327">
        <v>23</v>
      </c>
      <c r="C327">
        <v>15</v>
      </c>
      <c r="D327">
        <v>5</v>
      </c>
      <c r="E327">
        <v>24721.920000000002</v>
      </c>
      <c r="F327">
        <v>8</v>
      </c>
      <c r="G327" t="str">
        <f t="shared" si="5"/>
        <v>Churn</v>
      </c>
      <c r="H327" t="str">
        <f>VLOOKUP(Table24[[#This Row],[Customer ID]],master_table_sales_csv!$C$2:$S$3340,8,FALSE)</f>
        <v>Iowa</v>
      </c>
    </row>
    <row r="328" spans="1:8" x14ac:dyDescent="0.35">
      <c r="A328">
        <v>423</v>
      </c>
      <c r="B328">
        <v>21</v>
      </c>
      <c r="C328">
        <v>3</v>
      </c>
      <c r="D328">
        <v>5</v>
      </c>
      <c r="E328">
        <v>4223.5200000000004</v>
      </c>
      <c r="F328">
        <v>18</v>
      </c>
      <c r="G328" t="str">
        <f t="shared" si="5"/>
        <v>No Churn</v>
      </c>
      <c r="H328" t="str">
        <f>VLOOKUP(Table24[[#This Row],[Customer ID]],master_table_sales_csv!$C$2:$S$3340,8,FALSE)</f>
        <v>California</v>
      </c>
    </row>
    <row r="329" spans="1:8" x14ac:dyDescent="0.35">
      <c r="A329">
        <v>424</v>
      </c>
      <c r="B329">
        <v>8</v>
      </c>
      <c r="C329">
        <v>8</v>
      </c>
      <c r="D329">
        <v>1</v>
      </c>
      <c r="E329">
        <v>216</v>
      </c>
      <c r="F329">
        <v>0</v>
      </c>
      <c r="G329" t="str">
        <f t="shared" si="5"/>
        <v>Churn</v>
      </c>
      <c r="H329" t="str">
        <f>VLOOKUP(Table24[[#This Row],[Customer ID]],master_table_sales_csv!$C$2:$S$3340,8,FALSE)</f>
        <v>Kansas</v>
      </c>
    </row>
    <row r="330" spans="1:8" x14ac:dyDescent="0.35">
      <c r="A330">
        <v>426</v>
      </c>
      <c r="B330">
        <v>23</v>
      </c>
      <c r="C330">
        <v>11</v>
      </c>
      <c r="D330">
        <v>4</v>
      </c>
      <c r="E330">
        <v>4490.82</v>
      </c>
      <c r="F330">
        <v>12</v>
      </c>
      <c r="G330" t="str">
        <f t="shared" si="5"/>
        <v>Churn</v>
      </c>
      <c r="H330" t="str">
        <f>VLOOKUP(Table24[[#This Row],[Customer ID]],master_table_sales_csv!$C$2:$S$3340,8,FALSE)</f>
        <v>Oklahoma</v>
      </c>
    </row>
    <row r="331" spans="1:8" x14ac:dyDescent="0.35">
      <c r="A331">
        <v>428</v>
      </c>
      <c r="B331">
        <v>14</v>
      </c>
      <c r="C331">
        <v>13</v>
      </c>
      <c r="D331">
        <v>2</v>
      </c>
      <c r="E331">
        <v>363.91999999999996</v>
      </c>
      <c r="F331">
        <v>1</v>
      </c>
      <c r="G331" t="str">
        <f t="shared" si="5"/>
        <v>Churn</v>
      </c>
      <c r="H331" t="str">
        <f>VLOOKUP(Table24[[#This Row],[Customer ID]],master_table_sales_csv!$C$2:$S$3340,8,FALSE)</f>
        <v>Utah</v>
      </c>
    </row>
    <row r="332" spans="1:8" x14ac:dyDescent="0.35">
      <c r="A332">
        <v>429</v>
      </c>
      <c r="B332">
        <v>16</v>
      </c>
      <c r="C332">
        <v>4</v>
      </c>
      <c r="D332">
        <v>2</v>
      </c>
      <c r="E332">
        <v>4997.93</v>
      </c>
      <c r="F332">
        <v>12</v>
      </c>
      <c r="G332" t="str">
        <f t="shared" si="5"/>
        <v>No Churn</v>
      </c>
      <c r="H332" t="str">
        <f>VLOOKUP(Table24[[#This Row],[Customer ID]],master_table_sales_csv!$C$2:$S$3340,8,FALSE)</f>
        <v>Massachusetts</v>
      </c>
    </row>
    <row r="333" spans="1:8" x14ac:dyDescent="0.35">
      <c r="A333">
        <v>430</v>
      </c>
      <c r="B333">
        <v>23</v>
      </c>
      <c r="C333">
        <v>7</v>
      </c>
      <c r="D333">
        <v>4</v>
      </c>
      <c r="E333">
        <v>3209.4</v>
      </c>
      <c r="F333">
        <v>16</v>
      </c>
      <c r="G333" t="str">
        <f t="shared" si="5"/>
        <v>No Churn</v>
      </c>
      <c r="H333" t="str">
        <f>VLOOKUP(Table24[[#This Row],[Customer ID]],master_table_sales_csv!$C$2:$S$3340,8,FALSE)</f>
        <v>Texas</v>
      </c>
    </row>
    <row r="334" spans="1:8" x14ac:dyDescent="0.35">
      <c r="A334">
        <v>432</v>
      </c>
      <c r="B334">
        <v>6</v>
      </c>
      <c r="C334">
        <v>4</v>
      </c>
      <c r="D334">
        <v>2</v>
      </c>
      <c r="E334">
        <v>164.89999999999998</v>
      </c>
      <c r="F334">
        <v>2</v>
      </c>
      <c r="G334" t="str">
        <f t="shared" si="5"/>
        <v>No Churn</v>
      </c>
      <c r="H334" t="str">
        <f>VLOOKUP(Table24[[#This Row],[Customer ID]],master_table_sales_csv!$C$2:$S$3340,8,FALSE)</f>
        <v>California</v>
      </c>
    </row>
    <row r="335" spans="1:8" x14ac:dyDescent="0.35">
      <c r="A335">
        <v>433</v>
      </c>
      <c r="B335">
        <v>17</v>
      </c>
      <c r="C335">
        <v>17</v>
      </c>
      <c r="D335">
        <v>1</v>
      </c>
      <c r="E335">
        <v>534</v>
      </c>
      <c r="F335">
        <v>0</v>
      </c>
      <c r="G335" t="str">
        <f t="shared" si="5"/>
        <v>Churn</v>
      </c>
      <c r="H335" t="str">
        <f>VLOOKUP(Table24[[#This Row],[Customer ID]],master_table_sales_csv!$C$2:$S$3340,8,FALSE)</f>
        <v>Nebraska</v>
      </c>
    </row>
    <row r="336" spans="1:8" x14ac:dyDescent="0.35">
      <c r="A336">
        <v>434</v>
      </c>
      <c r="B336">
        <v>5</v>
      </c>
      <c r="C336">
        <v>5</v>
      </c>
      <c r="D336">
        <v>1</v>
      </c>
      <c r="E336">
        <v>67</v>
      </c>
      <c r="F336">
        <v>0</v>
      </c>
      <c r="G336" t="str">
        <f t="shared" si="5"/>
        <v>No Churn</v>
      </c>
      <c r="H336" t="str">
        <f>VLOOKUP(Table24[[#This Row],[Customer ID]],master_table_sales_csv!$C$2:$S$3340,8,FALSE)</f>
        <v>Louisiana</v>
      </c>
    </row>
    <row r="337" spans="1:8" x14ac:dyDescent="0.35">
      <c r="A337">
        <v>435</v>
      </c>
      <c r="B337">
        <v>23</v>
      </c>
      <c r="C337">
        <v>3</v>
      </c>
      <c r="D337">
        <v>3</v>
      </c>
      <c r="E337">
        <v>6337.37</v>
      </c>
      <c r="F337">
        <v>20</v>
      </c>
      <c r="G337" t="str">
        <f t="shared" si="5"/>
        <v>No Churn</v>
      </c>
      <c r="H337" t="str">
        <f>VLOOKUP(Table24[[#This Row],[Customer ID]],master_table_sales_csv!$C$2:$S$3340,8,FALSE)</f>
        <v>New York</v>
      </c>
    </row>
    <row r="338" spans="1:8" x14ac:dyDescent="0.35">
      <c r="A338">
        <v>437</v>
      </c>
      <c r="B338">
        <v>17</v>
      </c>
      <c r="C338">
        <v>1</v>
      </c>
      <c r="D338">
        <v>2</v>
      </c>
      <c r="E338">
        <v>8900.5500000000011</v>
      </c>
      <c r="F338">
        <v>16</v>
      </c>
      <c r="G338" t="str">
        <f t="shared" si="5"/>
        <v>No Churn</v>
      </c>
      <c r="H338" t="str">
        <f>VLOOKUP(Table24[[#This Row],[Customer ID]],master_table_sales_csv!$C$2:$S$3340,8,FALSE)</f>
        <v>Florida</v>
      </c>
    </row>
    <row r="339" spans="1:8" x14ac:dyDescent="0.35">
      <c r="A339">
        <v>438</v>
      </c>
      <c r="B339">
        <v>12</v>
      </c>
      <c r="C339">
        <v>12</v>
      </c>
      <c r="D339">
        <v>1</v>
      </c>
      <c r="E339">
        <v>39</v>
      </c>
      <c r="F339">
        <v>0</v>
      </c>
      <c r="G339" t="str">
        <f t="shared" si="5"/>
        <v>Churn</v>
      </c>
      <c r="H339" t="str">
        <f>VLOOKUP(Table24[[#This Row],[Customer ID]],master_table_sales_csv!$C$2:$S$3340,8,FALSE)</f>
        <v>Texas</v>
      </c>
    </row>
    <row r="340" spans="1:8" x14ac:dyDescent="0.35">
      <c r="A340">
        <v>439</v>
      </c>
      <c r="B340">
        <v>1</v>
      </c>
      <c r="C340">
        <v>1</v>
      </c>
      <c r="D340">
        <v>1</v>
      </c>
      <c r="E340">
        <v>54.95</v>
      </c>
      <c r="F340">
        <v>0</v>
      </c>
      <c r="G340" t="str">
        <f t="shared" si="5"/>
        <v>No Churn</v>
      </c>
      <c r="H340" t="str">
        <f>VLOOKUP(Table24[[#This Row],[Customer ID]],master_table_sales_csv!$C$2:$S$3340,8,FALSE)</f>
        <v>New York</v>
      </c>
    </row>
    <row r="341" spans="1:8" x14ac:dyDescent="0.35">
      <c r="A341">
        <v>440</v>
      </c>
      <c r="B341">
        <v>19</v>
      </c>
      <c r="C341">
        <v>9</v>
      </c>
      <c r="D341">
        <v>3</v>
      </c>
      <c r="E341">
        <v>1239.44</v>
      </c>
      <c r="F341">
        <v>10</v>
      </c>
      <c r="G341" t="str">
        <f t="shared" si="5"/>
        <v>Churn</v>
      </c>
      <c r="H341" t="str">
        <f>VLOOKUP(Table24[[#This Row],[Customer ID]],master_table_sales_csv!$C$2:$S$3340,8,FALSE)</f>
        <v>Virginia</v>
      </c>
    </row>
    <row r="342" spans="1:8" x14ac:dyDescent="0.35">
      <c r="A342">
        <v>441</v>
      </c>
      <c r="B342">
        <v>12</v>
      </c>
      <c r="C342">
        <v>12</v>
      </c>
      <c r="D342">
        <v>1</v>
      </c>
      <c r="E342">
        <v>134.85000000000002</v>
      </c>
      <c r="F342">
        <v>0</v>
      </c>
      <c r="G342" t="str">
        <f t="shared" si="5"/>
        <v>Churn</v>
      </c>
      <c r="H342" t="str">
        <f>VLOOKUP(Table24[[#This Row],[Customer ID]],master_table_sales_csv!$C$2:$S$3340,8,FALSE)</f>
        <v>Texas</v>
      </c>
    </row>
    <row r="343" spans="1:8" x14ac:dyDescent="0.35">
      <c r="A343">
        <v>442</v>
      </c>
      <c r="B343">
        <v>4</v>
      </c>
      <c r="C343">
        <v>4</v>
      </c>
      <c r="D343">
        <v>1</v>
      </c>
      <c r="E343">
        <v>64.95</v>
      </c>
      <c r="F343">
        <v>0</v>
      </c>
      <c r="G343" t="str">
        <f t="shared" si="5"/>
        <v>No Churn</v>
      </c>
      <c r="H343" t="str">
        <f>VLOOKUP(Table24[[#This Row],[Customer ID]],master_table_sales_csv!$C$2:$S$3340,8,FALSE)</f>
        <v>North Carolina</v>
      </c>
    </row>
    <row r="344" spans="1:8" x14ac:dyDescent="0.35">
      <c r="A344">
        <v>443</v>
      </c>
      <c r="B344">
        <v>0</v>
      </c>
      <c r="C344">
        <v>0</v>
      </c>
      <c r="D344">
        <v>1</v>
      </c>
      <c r="E344">
        <v>1647</v>
      </c>
      <c r="F344">
        <v>0</v>
      </c>
      <c r="G344" t="str">
        <f t="shared" si="5"/>
        <v>No Churn</v>
      </c>
      <c r="H344" t="str">
        <f>VLOOKUP(Table24[[#This Row],[Customer ID]],master_table_sales_csv!$C$2:$S$3340,8,FALSE)</f>
        <v>Oklahoma</v>
      </c>
    </row>
    <row r="345" spans="1:8" x14ac:dyDescent="0.35">
      <c r="A345">
        <v>444</v>
      </c>
      <c r="B345">
        <v>4</v>
      </c>
      <c r="C345">
        <v>4</v>
      </c>
      <c r="D345">
        <v>1</v>
      </c>
      <c r="E345">
        <v>69.98</v>
      </c>
      <c r="F345">
        <v>0</v>
      </c>
      <c r="G345" t="str">
        <f t="shared" si="5"/>
        <v>No Churn</v>
      </c>
      <c r="H345" t="str">
        <f>VLOOKUP(Table24[[#This Row],[Customer ID]],master_table_sales_csv!$C$2:$S$3340,8,FALSE)</f>
        <v>Florida</v>
      </c>
    </row>
    <row r="346" spans="1:8" x14ac:dyDescent="0.35">
      <c r="A346">
        <v>445</v>
      </c>
      <c r="B346">
        <v>21</v>
      </c>
      <c r="C346">
        <v>7</v>
      </c>
      <c r="D346">
        <v>2</v>
      </c>
      <c r="E346">
        <v>1807.92</v>
      </c>
      <c r="F346">
        <v>14</v>
      </c>
      <c r="G346" t="str">
        <f t="shared" si="5"/>
        <v>No Churn</v>
      </c>
      <c r="H346" t="str">
        <f>VLOOKUP(Table24[[#This Row],[Customer ID]],master_table_sales_csv!$C$2:$S$3340,8,FALSE)</f>
        <v>California</v>
      </c>
    </row>
    <row r="347" spans="1:8" x14ac:dyDescent="0.35">
      <c r="A347">
        <v>446</v>
      </c>
      <c r="B347">
        <v>17</v>
      </c>
      <c r="C347">
        <v>11</v>
      </c>
      <c r="D347">
        <v>2</v>
      </c>
      <c r="E347">
        <v>265.41000000000003</v>
      </c>
      <c r="F347">
        <v>6</v>
      </c>
      <c r="G347" t="str">
        <f t="shared" si="5"/>
        <v>Churn</v>
      </c>
      <c r="H347" t="str">
        <f>VLOOKUP(Table24[[#This Row],[Customer ID]],master_table_sales_csv!$C$2:$S$3340,8,FALSE)</f>
        <v>Ohio</v>
      </c>
    </row>
    <row r="348" spans="1:8" x14ac:dyDescent="0.35">
      <c r="A348">
        <v>448</v>
      </c>
      <c r="B348">
        <v>16</v>
      </c>
      <c r="C348">
        <v>16</v>
      </c>
      <c r="D348">
        <v>1</v>
      </c>
      <c r="E348">
        <v>2250</v>
      </c>
      <c r="F348">
        <v>0</v>
      </c>
      <c r="G348" t="str">
        <f t="shared" si="5"/>
        <v>Churn</v>
      </c>
      <c r="H348" t="str">
        <f>VLOOKUP(Table24[[#This Row],[Customer ID]],master_table_sales_csv!$C$2:$S$3340,8,FALSE)</f>
        <v>Arizona</v>
      </c>
    </row>
    <row r="349" spans="1:8" x14ac:dyDescent="0.35">
      <c r="A349">
        <v>449</v>
      </c>
      <c r="B349">
        <v>20</v>
      </c>
      <c r="C349">
        <v>6</v>
      </c>
      <c r="D349">
        <v>3</v>
      </c>
      <c r="E349">
        <v>947.75999999999988</v>
      </c>
      <c r="F349">
        <v>14</v>
      </c>
      <c r="G349" t="str">
        <f t="shared" si="5"/>
        <v>No Churn</v>
      </c>
      <c r="H349" t="str">
        <f>VLOOKUP(Table24[[#This Row],[Customer ID]],master_table_sales_csv!$C$2:$S$3340,8,FALSE)</f>
        <v>Missouri</v>
      </c>
    </row>
    <row r="350" spans="1:8" x14ac:dyDescent="0.35">
      <c r="A350">
        <v>451</v>
      </c>
      <c r="B350">
        <v>23</v>
      </c>
      <c r="C350">
        <v>1</v>
      </c>
      <c r="D350">
        <v>4</v>
      </c>
      <c r="E350">
        <v>13871.84</v>
      </c>
      <c r="F350">
        <v>22</v>
      </c>
      <c r="G350" t="str">
        <f t="shared" si="5"/>
        <v>No Churn</v>
      </c>
      <c r="H350" t="str">
        <f>VLOOKUP(Table24[[#This Row],[Customer ID]],master_table_sales_csv!$C$2:$S$3340,8,FALSE)</f>
        <v>California</v>
      </c>
    </row>
    <row r="351" spans="1:8" x14ac:dyDescent="0.35">
      <c r="A351">
        <v>452</v>
      </c>
      <c r="B351">
        <v>8</v>
      </c>
      <c r="C351">
        <v>8</v>
      </c>
      <c r="D351">
        <v>1</v>
      </c>
      <c r="E351">
        <v>39</v>
      </c>
      <c r="F351">
        <v>0</v>
      </c>
      <c r="G351" t="str">
        <f t="shared" si="5"/>
        <v>Churn</v>
      </c>
      <c r="H351" t="str">
        <f>VLOOKUP(Table24[[#This Row],[Customer ID]],master_table_sales_csv!$C$2:$S$3340,8,FALSE)</f>
        <v>North Carolina</v>
      </c>
    </row>
    <row r="352" spans="1:8" x14ac:dyDescent="0.35">
      <c r="A352">
        <v>454</v>
      </c>
      <c r="B352">
        <v>22</v>
      </c>
      <c r="C352">
        <v>0</v>
      </c>
      <c r="D352">
        <v>4</v>
      </c>
      <c r="E352">
        <v>1784.6999999999998</v>
      </c>
      <c r="F352">
        <v>22</v>
      </c>
      <c r="G352" t="str">
        <f t="shared" si="5"/>
        <v>No Churn</v>
      </c>
      <c r="H352" t="str">
        <f>VLOOKUP(Table24[[#This Row],[Customer ID]],master_table_sales_csv!$C$2:$S$3340,8,FALSE)</f>
        <v>Nevada</v>
      </c>
    </row>
    <row r="353" spans="1:8" x14ac:dyDescent="0.35">
      <c r="A353">
        <v>455</v>
      </c>
      <c r="B353">
        <v>4</v>
      </c>
      <c r="C353">
        <v>4</v>
      </c>
      <c r="D353">
        <v>1</v>
      </c>
      <c r="E353">
        <v>27.98</v>
      </c>
      <c r="F353">
        <v>0</v>
      </c>
      <c r="G353" t="str">
        <f t="shared" si="5"/>
        <v>No Churn</v>
      </c>
      <c r="H353" t="str">
        <f>VLOOKUP(Table24[[#This Row],[Customer ID]],master_table_sales_csv!$C$2:$S$3340,8,FALSE)</f>
        <v>Texas</v>
      </c>
    </row>
    <row r="354" spans="1:8" x14ac:dyDescent="0.35">
      <c r="A354">
        <v>456</v>
      </c>
      <c r="B354">
        <v>22</v>
      </c>
      <c r="C354">
        <v>22</v>
      </c>
      <c r="D354">
        <v>1</v>
      </c>
      <c r="E354">
        <v>567</v>
      </c>
      <c r="F354">
        <v>0</v>
      </c>
      <c r="G354" t="str">
        <f t="shared" si="5"/>
        <v>Churn</v>
      </c>
      <c r="H354" t="str">
        <f>VLOOKUP(Table24[[#This Row],[Customer ID]],master_table_sales_csv!$C$2:$S$3340,8,FALSE)</f>
        <v>Georgia</v>
      </c>
    </row>
    <row r="355" spans="1:8" x14ac:dyDescent="0.35">
      <c r="A355">
        <v>459</v>
      </c>
      <c r="B355">
        <v>23</v>
      </c>
      <c r="C355">
        <v>4</v>
      </c>
      <c r="D355">
        <v>2</v>
      </c>
      <c r="E355">
        <v>359.52</v>
      </c>
      <c r="F355">
        <v>19</v>
      </c>
      <c r="G355" t="str">
        <f t="shared" si="5"/>
        <v>No Churn</v>
      </c>
      <c r="H355" t="str">
        <f>VLOOKUP(Table24[[#This Row],[Customer ID]],master_table_sales_csv!$C$2:$S$3340,8,FALSE)</f>
        <v>California</v>
      </c>
    </row>
    <row r="356" spans="1:8" x14ac:dyDescent="0.35">
      <c r="A356">
        <v>460</v>
      </c>
      <c r="B356">
        <v>21</v>
      </c>
      <c r="C356">
        <v>3</v>
      </c>
      <c r="D356">
        <v>3</v>
      </c>
      <c r="E356">
        <v>289.85000000000002</v>
      </c>
      <c r="F356">
        <v>18</v>
      </c>
      <c r="G356" t="str">
        <f t="shared" si="5"/>
        <v>No Churn</v>
      </c>
      <c r="H356" t="str">
        <f>VLOOKUP(Table24[[#This Row],[Customer ID]],master_table_sales_csv!$C$2:$S$3340,8,FALSE)</f>
        <v>Texas</v>
      </c>
    </row>
    <row r="357" spans="1:8" x14ac:dyDescent="0.35">
      <c r="A357">
        <v>461</v>
      </c>
      <c r="B357">
        <v>7</v>
      </c>
      <c r="C357">
        <v>7</v>
      </c>
      <c r="D357">
        <v>1</v>
      </c>
      <c r="E357">
        <v>35.96</v>
      </c>
      <c r="F357">
        <v>0</v>
      </c>
      <c r="G357" t="str">
        <f t="shared" si="5"/>
        <v>No Churn</v>
      </c>
      <c r="H357" t="str">
        <f>VLOOKUP(Table24[[#This Row],[Customer ID]],master_table_sales_csv!$C$2:$S$3340,8,FALSE)</f>
        <v>Indiana</v>
      </c>
    </row>
    <row r="358" spans="1:8" x14ac:dyDescent="0.35">
      <c r="A358">
        <v>463</v>
      </c>
      <c r="B358">
        <v>18</v>
      </c>
      <c r="C358">
        <v>0</v>
      </c>
      <c r="D358">
        <v>3</v>
      </c>
      <c r="E358">
        <v>8969.9</v>
      </c>
      <c r="F358">
        <v>18</v>
      </c>
      <c r="G358" t="str">
        <f t="shared" si="5"/>
        <v>No Churn</v>
      </c>
      <c r="H358" t="str">
        <f>VLOOKUP(Table24[[#This Row],[Customer ID]],master_table_sales_csv!$C$2:$S$3340,8,FALSE)</f>
        <v>Texas</v>
      </c>
    </row>
    <row r="359" spans="1:8" x14ac:dyDescent="0.35">
      <c r="A359">
        <v>465</v>
      </c>
      <c r="B359">
        <v>16</v>
      </c>
      <c r="C359">
        <v>8</v>
      </c>
      <c r="D359">
        <v>3</v>
      </c>
      <c r="E359">
        <v>1259.58</v>
      </c>
      <c r="F359">
        <v>8</v>
      </c>
      <c r="G359" t="str">
        <f t="shared" si="5"/>
        <v>Churn</v>
      </c>
      <c r="H359" t="str">
        <f>VLOOKUP(Table24[[#This Row],[Customer ID]],master_table_sales_csv!$C$2:$S$3340,8,FALSE)</f>
        <v>Idaho</v>
      </c>
    </row>
    <row r="360" spans="1:8" x14ac:dyDescent="0.35">
      <c r="A360">
        <v>466</v>
      </c>
      <c r="B360">
        <v>6</v>
      </c>
      <c r="C360">
        <v>6</v>
      </c>
      <c r="D360">
        <v>1</v>
      </c>
      <c r="E360">
        <v>501</v>
      </c>
      <c r="F360">
        <v>0</v>
      </c>
      <c r="G360" t="str">
        <f t="shared" si="5"/>
        <v>No Churn</v>
      </c>
      <c r="H360" t="str">
        <f>VLOOKUP(Table24[[#This Row],[Customer ID]],master_table_sales_csv!$C$2:$S$3340,8,FALSE)</f>
        <v>Utah</v>
      </c>
    </row>
    <row r="361" spans="1:8" x14ac:dyDescent="0.35">
      <c r="A361">
        <v>468</v>
      </c>
      <c r="B361">
        <v>1</v>
      </c>
      <c r="C361">
        <v>1</v>
      </c>
      <c r="D361">
        <v>1</v>
      </c>
      <c r="E361">
        <v>75.98</v>
      </c>
      <c r="F361">
        <v>0</v>
      </c>
      <c r="G361" t="str">
        <f t="shared" si="5"/>
        <v>No Churn</v>
      </c>
      <c r="H361" t="str">
        <f>VLOOKUP(Table24[[#This Row],[Customer ID]],master_table_sales_csv!$C$2:$S$3340,8,FALSE)</f>
        <v>Florida</v>
      </c>
    </row>
    <row r="362" spans="1:8" x14ac:dyDescent="0.35">
      <c r="A362">
        <v>469</v>
      </c>
      <c r="B362">
        <v>6</v>
      </c>
      <c r="C362">
        <v>0</v>
      </c>
      <c r="D362">
        <v>2</v>
      </c>
      <c r="E362">
        <v>5447.9400000000005</v>
      </c>
      <c r="F362">
        <v>6</v>
      </c>
      <c r="G362" t="str">
        <f t="shared" si="5"/>
        <v>No Churn</v>
      </c>
      <c r="H362" t="str">
        <f>VLOOKUP(Table24[[#This Row],[Customer ID]],master_table_sales_csv!$C$2:$S$3340,8,FALSE)</f>
        <v>Texas</v>
      </c>
    </row>
    <row r="363" spans="1:8" x14ac:dyDescent="0.35">
      <c r="A363">
        <v>470</v>
      </c>
      <c r="B363">
        <v>17</v>
      </c>
      <c r="C363">
        <v>2</v>
      </c>
      <c r="D363">
        <v>3</v>
      </c>
      <c r="E363">
        <v>271.84000000000003</v>
      </c>
      <c r="F363">
        <v>15</v>
      </c>
      <c r="G363" t="str">
        <f t="shared" si="5"/>
        <v>No Churn</v>
      </c>
      <c r="H363" t="str">
        <f>VLOOKUP(Table24[[#This Row],[Customer ID]],master_table_sales_csv!$C$2:$S$3340,8,FALSE)</f>
        <v>Illinois</v>
      </c>
    </row>
    <row r="364" spans="1:8" x14ac:dyDescent="0.35">
      <c r="A364">
        <v>471</v>
      </c>
      <c r="B364">
        <v>19</v>
      </c>
      <c r="C364">
        <v>1</v>
      </c>
      <c r="D364">
        <v>4</v>
      </c>
      <c r="E364">
        <v>5263.16</v>
      </c>
      <c r="F364">
        <v>18</v>
      </c>
      <c r="G364" t="str">
        <f t="shared" si="5"/>
        <v>No Churn</v>
      </c>
      <c r="H364" t="str">
        <f>VLOOKUP(Table24[[#This Row],[Customer ID]],master_table_sales_csv!$C$2:$S$3340,8,FALSE)</f>
        <v>Minnesota</v>
      </c>
    </row>
    <row r="365" spans="1:8" x14ac:dyDescent="0.35">
      <c r="A365">
        <v>472</v>
      </c>
      <c r="B365">
        <v>20</v>
      </c>
      <c r="C365">
        <v>1</v>
      </c>
      <c r="D365">
        <v>2</v>
      </c>
      <c r="E365">
        <v>3312</v>
      </c>
      <c r="F365">
        <v>19</v>
      </c>
      <c r="G365" t="str">
        <f t="shared" si="5"/>
        <v>No Churn</v>
      </c>
      <c r="H365" t="str">
        <f>VLOOKUP(Table24[[#This Row],[Customer ID]],master_table_sales_csv!$C$2:$S$3340,8,FALSE)</f>
        <v>Pennsylvania</v>
      </c>
    </row>
    <row r="366" spans="1:8" x14ac:dyDescent="0.35">
      <c r="A366">
        <v>473</v>
      </c>
      <c r="B366">
        <v>15</v>
      </c>
      <c r="C366">
        <v>12</v>
      </c>
      <c r="D366">
        <v>4</v>
      </c>
      <c r="E366">
        <v>5221.16</v>
      </c>
      <c r="F366">
        <v>3</v>
      </c>
      <c r="G366" t="str">
        <f t="shared" si="5"/>
        <v>Churn</v>
      </c>
      <c r="H366" t="str">
        <f>VLOOKUP(Table24[[#This Row],[Customer ID]],master_table_sales_csv!$C$2:$S$3340,8,FALSE)</f>
        <v>Maryland</v>
      </c>
    </row>
    <row r="367" spans="1:8" x14ac:dyDescent="0.35">
      <c r="A367">
        <v>474</v>
      </c>
      <c r="B367">
        <v>6</v>
      </c>
      <c r="C367">
        <v>5</v>
      </c>
      <c r="D367">
        <v>2</v>
      </c>
      <c r="E367">
        <v>4864.93</v>
      </c>
      <c r="F367">
        <v>1</v>
      </c>
      <c r="G367" t="str">
        <f t="shared" si="5"/>
        <v>No Churn</v>
      </c>
      <c r="H367" t="str">
        <f>VLOOKUP(Table24[[#This Row],[Customer ID]],master_table_sales_csv!$C$2:$S$3340,8,FALSE)</f>
        <v>Colorado</v>
      </c>
    </row>
    <row r="368" spans="1:8" x14ac:dyDescent="0.35">
      <c r="A368">
        <v>475</v>
      </c>
      <c r="B368">
        <v>15</v>
      </c>
      <c r="C368">
        <v>2</v>
      </c>
      <c r="D368">
        <v>3</v>
      </c>
      <c r="E368">
        <v>9683.4000000000015</v>
      </c>
      <c r="F368">
        <v>13</v>
      </c>
      <c r="G368" t="str">
        <f t="shared" si="5"/>
        <v>No Churn</v>
      </c>
      <c r="H368" t="str">
        <f>VLOOKUP(Table24[[#This Row],[Customer ID]],master_table_sales_csv!$C$2:$S$3340,8,FALSE)</f>
        <v>Arizona</v>
      </c>
    </row>
    <row r="369" spans="1:8" x14ac:dyDescent="0.35">
      <c r="A369">
        <v>476</v>
      </c>
      <c r="B369">
        <v>14</v>
      </c>
      <c r="C369">
        <v>4</v>
      </c>
      <c r="D369">
        <v>2</v>
      </c>
      <c r="E369">
        <v>712</v>
      </c>
      <c r="F369">
        <v>10</v>
      </c>
      <c r="G369" t="str">
        <f t="shared" si="5"/>
        <v>No Churn</v>
      </c>
      <c r="H369" t="str">
        <f>VLOOKUP(Table24[[#This Row],[Customer ID]],master_table_sales_csv!$C$2:$S$3340,8,FALSE)</f>
        <v>Tennessee</v>
      </c>
    </row>
    <row r="370" spans="1:8" x14ac:dyDescent="0.35">
      <c r="A370">
        <v>478</v>
      </c>
      <c r="B370">
        <v>15</v>
      </c>
      <c r="C370">
        <v>15</v>
      </c>
      <c r="D370">
        <v>1</v>
      </c>
      <c r="E370">
        <v>71.97</v>
      </c>
      <c r="F370">
        <v>0</v>
      </c>
      <c r="G370" t="str">
        <f t="shared" si="5"/>
        <v>Churn</v>
      </c>
      <c r="H370" t="str">
        <f>VLOOKUP(Table24[[#This Row],[Customer ID]],master_table_sales_csv!$C$2:$S$3340,8,FALSE)</f>
        <v>Mississippi</v>
      </c>
    </row>
    <row r="371" spans="1:8" x14ac:dyDescent="0.35">
      <c r="A371">
        <v>479</v>
      </c>
      <c r="B371">
        <v>21</v>
      </c>
      <c r="C371">
        <v>19</v>
      </c>
      <c r="D371">
        <v>2</v>
      </c>
      <c r="E371">
        <v>263.52</v>
      </c>
      <c r="F371">
        <v>2</v>
      </c>
      <c r="G371" t="str">
        <f t="shared" si="5"/>
        <v>Churn</v>
      </c>
      <c r="H371" t="str">
        <f>VLOOKUP(Table24[[#This Row],[Customer ID]],master_table_sales_csv!$C$2:$S$3340,8,FALSE)</f>
        <v>Ohio</v>
      </c>
    </row>
    <row r="372" spans="1:8" x14ac:dyDescent="0.35">
      <c r="A372">
        <v>480</v>
      </c>
      <c r="B372">
        <v>20</v>
      </c>
      <c r="C372">
        <v>20</v>
      </c>
      <c r="D372">
        <v>1</v>
      </c>
      <c r="E372">
        <v>59.96</v>
      </c>
      <c r="F372">
        <v>0</v>
      </c>
      <c r="G372" t="str">
        <f t="shared" si="5"/>
        <v>Churn</v>
      </c>
      <c r="H372" t="str">
        <f>VLOOKUP(Table24[[#This Row],[Customer ID]],master_table_sales_csv!$C$2:$S$3340,8,FALSE)</f>
        <v>California</v>
      </c>
    </row>
    <row r="373" spans="1:8" x14ac:dyDescent="0.35">
      <c r="A373">
        <v>481</v>
      </c>
      <c r="B373">
        <v>22</v>
      </c>
      <c r="C373">
        <v>2</v>
      </c>
      <c r="D373">
        <v>3</v>
      </c>
      <c r="E373">
        <v>2617.7800000000002</v>
      </c>
      <c r="F373">
        <v>20</v>
      </c>
      <c r="G373" t="str">
        <f t="shared" si="5"/>
        <v>No Churn</v>
      </c>
      <c r="H373" t="str">
        <f>VLOOKUP(Table24[[#This Row],[Customer ID]],master_table_sales_csv!$C$2:$S$3340,8,FALSE)</f>
        <v>Minnesota</v>
      </c>
    </row>
    <row r="374" spans="1:8" x14ac:dyDescent="0.35">
      <c r="A374">
        <v>483</v>
      </c>
      <c r="B374">
        <v>17</v>
      </c>
      <c r="C374">
        <v>17</v>
      </c>
      <c r="D374">
        <v>1</v>
      </c>
      <c r="E374">
        <v>735</v>
      </c>
      <c r="F374">
        <v>0</v>
      </c>
      <c r="G374" t="str">
        <f t="shared" si="5"/>
        <v>Churn</v>
      </c>
      <c r="H374" t="str">
        <f>VLOOKUP(Table24[[#This Row],[Customer ID]],master_table_sales_csv!$C$2:$S$3340,8,FALSE)</f>
        <v>Illinois</v>
      </c>
    </row>
    <row r="375" spans="1:8" x14ac:dyDescent="0.35">
      <c r="A375">
        <v>485</v>
      </c>
      <c r="B375">
        <v>20</v>
      </c>
      <c r="C375">
        <v>15</v>
      </c>
      <c r="D375">
        <v>4</v>
      </c>
      <c r="E375">
        <v>2869.7200000000003</v>
      </c>
      <c r="F375">
        <v>5</v>
      </c>
      <c r="G375" t="str">
        <f t="shared" si="5"/>
        <v>Churn</v>
      </c>
      <c r="H375" t="str">
        <f>VLOOKUP(Table24[[#This Row],[Customer ID]],master_table_sales_csv!$C$2:$S$3340,8,FALSE)</f>
        <v>Maryland</v>
      </c>
    </row>
    <row r="376" spans="1:8" x14ac:dyDescent="0.35">
      <c r="A376">
        <v>486</v>
      </c>
      <c r="B376">
        <v>13</v>
      </c>
      <c r="C376">
        <v>8</v>
      </c>
      <c r="D376">
        <v>2</v>
      </c>
      <c r="E376">
        <v>3114.65</v>
      </c>
      <c r="F376">
        <v>5</v>
      </c>
      <c r="G376" t="str">
        <f t="shared" si="5"/>
        <v>Churn</v>
      </c>
      <c r="H376" t="str">
        <f>VLOOKUP(Table24[[#This Row],[Customer ID]],master_table_sales_csv!$C$2:$S$3340,8,FALSE)</f>
        <v>Alaska</v>
      </c>
    </row>
    <row r="377" spans="1:8" x14ac:dyDescent="0.35">
      <c r="A377">
        <v>488</v>
      </c>
      <c r="B377">
        <v>21</v>
      </c>
      <c r="C377">
        <v>9</v>
      </c>
      <c r="D377">
        <v>2</v>
      </c>
      <c r="E377">
        <v>863.6</v>
      </c>
      <c r="F377">
        <v>12</v>
      </c>
      <c r="G377" t="str">
        <f t="shared" si="5"/>
        <v>Churn</v>
      </c>
      <c r="H377" t="str">
        <f>VLOOKUP(Table24[[#This Row],[Customer ID]],master_table_sales_csv!$C$2:$S$3340,8,FALSE)</f>
        <v>New York</v>
      </c>
    </row>
    <row r="378" spans="1:8" x14ac:dyDescent="0.35">
      <c r="A378">
        <v>489</v>
      </c>
      <c r="B378">
        <v>16</v>
      </c>
      <c r="C378">
        <v>16</v>
      </c>
      <c r="D378">
        <v>1</v>
      </c>
      <c r="E378">
        <v>756</v>
      </c>
      <c r="F378">
        <v>0</v>
      </c>
      <c r="G378" t="str">
        <f t="shared" si="5"/>
        <v>Churn</v>
      </c>
      <c r="H378" t="str">
        <f>VLOOKUP(Table24[[#This Row],[Customer ID]],master_table_sales_csv!$C$2:$S$3340,8,FALSE)</f>
        <v>Washington</v>
      </c>
    </row>
    <row r="379" spans="1:8" x14ac:dyDescent="0.35">
      <c r="A379">
        <v>490</v>
      </c>
      <c r="B379">
        <v>12</v>
      </c>
      <c r="C379">
        <v>5</v>
      </c>
      <c r="D379">
        <v>2</v>
      </c>
      <c r="E379">
        <v>395.43</v>
      </c>
      <c r="F379">
        <v>7</v>
      </c>
      <c r="G379" t="str">
        <f t="shared" si="5"/>
        <v>No Churn</v>
      </c>
      <c r="H379" t="str">
        <f>VLOOKUP(Table24[[#This Row],[Customer ID]],master_table_sales_csv!$C$2:$S$3340,8,FALSE)</f>
        <v>Georgia</v>
      </c>
    </row>
    <row r="380" spans="1:8" x14ac:dyDescent="0.35">
      <c r="A380">
        <v>492</v>
      </c>
      <c r="B380">
        <v>20</v>
      </c>
      <c r="C380">
        <v>20</v>
      </c>
      <c r="D380">
        <v>1</v>
      </c>
      <c r="E380">
        <v>1197</v>
      </c>
      <c r="F380">
        <v>0</v>
      </c>
      <c r="G380" t="str">
        <f t="shared" si="5"/>
        <v>Churn</v>
      </c>
      <c r="H380" t="str">
        <f>VLOOKUP(Table24[[#This Row],[Customer ID]],master_table_sales_csv!$C$2:$S$3340,8,FALSE)</f>
        <v>Idaho</v>
      </c>
    </row>
    <row r="381" spans="1:8" x14ac:dyDescent="0.35">
      <c r="A381">
        <v>493</v>
      </c>
      <c r="B381">
        <v>20</v>
      </c>
      <c r="C381">
        <v>20</v>
      </c>
      <c r="D381">
        <v>1</v>
      </c>
      <c r="E381">
        <v>36</v>
      </c>
      <c r="F381">
        <v>0</v>
      </c>
      <c r="G381" t="str">
        <f t="shared" si="5"/>
        <v>Churn</v>
      </c>
      <c r="H381" t="str">
        <f>VLOOKUP(Table24[[#This Row],[Customer ID]],master_table_sales_csv!$C$2:$S$3340,8,FALSE)</f>
        <v>Wisconsin</v>
      </c>
    </row>
    <row r="382" spans="1:8" x14ac:dyDescent="0.35">
      <c r="A382">
        <v>494</v>
      </c>
      <c r="B382">
        <v>16</v>
      </c>
      <c r="C382">
        <v>4</v>
      </c>
      <c r="D382">
        <v>3</v>
      </c>
      <c r="E382">
        <v>5891.88</v>
      </c>
      <c r="F382">
        <v>12</v>
      </c>
      <c r="G382" t="str">
        <f t="shared" si="5"/>
        <v>No Churn</v>
      </c>
      <c r="H382" t="str">
        <f>VLOOKUP(Table24[[#This Row],[Customer ID]],master_table_sales_csv!$C$2:$S$3340,8,FALSE)</f>
        <v>Texas</v>
      </c>
    </row>
    <row r="383" spans="1:8" x14ac:dyDescent="0.35">
      <c r="A383">
        <v>495</v>
      </c>
      <c r="B383">
        <v>13</v>
      </c>
      <c r="C383">
        <v>13</v>
      </c>
      <c r="D383">
        <v>1</v>
      </c>
      <c r="E383">
        <v>567</v>
      </c>
      <c r="F383">
        <v>0</v>
      </c>
      <c r="G383" t="str">
        <f t="shared" si="5"/>
        <v>Churn</v>
      </c>
      <c r="H383" t="str">
        <f>VLOOKUP(Table24[[#This Row],[Customer ID]],master_table_sales_csv!$C$2:$S$3340,8,FALSE)</f>
        <v>Alabama</v>
      </c>
    </row>
    <row r="384" spans="1:8" x14ac:dyDescent="0.35">
      <c r="A384">
        <v>496</v>
      </c>
      <c r="B384">
        <v>22</v>
      </c>
      <c r="C384">
        <v>0</v>
      </c>
      <c r="D384">
        <v>6</v>
      </c>
      <c r="E384">
        <v>15812.64</v>
      </c>
      <c r="F384">
        <v>22</v>
      </c>
      <c r="G384" t="str">
        <f t="shared" si="5"/>
        <v>No Churn</v>
      </c>
      <c r="H384" t="str">
        <f>VLOOKUP(Table24[[#This Row],[Customer ID]],master_table_sales_csv!$C$2:$S$3340,8,FALSE)</f>
        <v>Alaska</v>
      </c>
    </row>
    <row r="385" spans="1:8" x14ac:dyDescent="0.35">
      <c r="A385">
        <v>497</v>
      </c>
      <c r="B385">
        <v>22</v>
      </c>
      <c r="C385">
        <v>7</v>
      </c>
      <c r="D385">
        <v>3</v>
      </c>
      <c r="E385">
        <v>7565.88</v>
      </c>
      <c r="F385">
        <v>15</v>
      </c>
      <c r="G385" t="str">
        <f t="shared" si="5"/>
        <v>No Churn</v>
      </c>
      <c r="H385" t="str">
        <f>VLOOKUP(Table24[[#This Row],[Customer ID]],master_table_sales_csv!$C$2:$S$3340,8,FALSE)</f>
        <v>New Jersey</v>
      </c>
    </row>
    <row r="386" spans="1:8" x14ac:dyDescent="0.35">
      <c r="A386">
        <v>498</v>
      </c>
      <c r="B386">
        <v>17</v>
      </c>
      <c r="C386">
        <v>17</v>
      </c>
      <c r="D386">
        <v>1</v>
      </c>
      <c r="E386">
        <v>49.98</v>
      </c>
      <c r="F386">
        <v>0</v>
      </c>
      <c r="G386" t="str">
        <f t="shared" ref="G386:G449" si="6">IF(C386&gt;7, "Churn", "No Churn")</f>
        <v>Churn</v>
      </c>
      <c r="H386" t="str">
        <f>VLOOKUP(Table24[[#This Row],[Customer ID]],master_table_sales_csv!$C$2:$S$3340,8,FALSE)</f>
        <v>Texas</v>
      </c>
    </row>
    <row r="387" spans="1:8" x14ac:dyDescent="0.35">
      <c r="A387">
        <v>499</v>
      </c>
      <c r="B387">
        <v>17</v>
      </c>
      <c r="C387">
        <v>11</v>
      </c>
      <c r="D387">
        <v>2</v>
      </c>
      <c r="E387">
        <v>2841.9300000000003</v>
      </c>
      <c r="F387">
        <v>6</v>
      </c>
      <c r="G387" t="str">
        <f t="shared" si="6"/>
        <v>Churn</v>
      </c>
      <c r="H387" t="str">
        <f>VLOOKUP(Table24[[#This Row],[Customer ID]],master_table_sales_csv!$C$2:$S$3340,8,FALSE)</f>
        <v>Florida</v>
      </c>
    </row>
    <row r="388" spans="1:8" x14ac:dyDescent="0.35">
      <c r="A388">
        <v>500</v>
      </c>
      <c r="B388">
        <v>22</v>
      </c>
      <c r="C388">
        <v>3</v>
      </c>
      <c r="D388">
        <v>3</v>
      </c>
      <c r="E388">
        <v>237.79</v>
      </c>
      <c r="F388">
        <v>19</v>
      </c>
      <c r="G388" t="str">
        <f t="shared" si="6"/>
        <v>No Churn</v>
      </c>
      <c r="H388" t="str">
        <f>VLOOKUP(Table24[[#This Row],[Customer ID]],master_table_sales_csv!$C$2:$S$3340,8,FALSE)</f>
        <v>Kansas</v>
      </c>
    </row>
    <row r="389" spans="1:8" x14ac:dyDescent="0.35">
      <c r="A389">
        <v>501</v>
      </c>
      <c r="B389">
        <v>6</v>
      </c>
      <c r="C389">
        <v>5</v>
      </c>
      <c r="D389">
        <v>2</v>
      </c>
      <c r="E389">
        <v>230.57999999999998</v>
      </c>
      <c r="F389">
        <v>1</v>
      </c>
      <c r="G389" t="str">
        <f t="shared" si="6"/>
        <v>No Churn</v>
      </c>
      <c r="H389" t="str">
        <f>VLOOKUP(Table24[[#This Row],[Customer ID]],master_table_sales_csv!$C$2:$S$3340,8,FALSE)</f>
        <v>California</v>
      </c>
    </row>
    <row r="390" spans="1:8" x14ac:dyDescent="0.35">
      <c r="A390">
        <v>502</v>
      </c>
      <c r="B390">
        <v>11</v>
      </c>
      <c r="C390">
        <v>1</v>
      </c>
      <c r="D390">
        <v>3</v>
      </c>
      <c r="E390">
        <v>8055.6</v>
      </c>
      <c r="F390">
        <v>10</v>
      </c>
      <c r="G390" t="str">
        <f t="shared" si="6"/>
        <v>No Churn</v>
      </c>
      <c r="H390" t="str">
        <f>VLOOKUP(Table24[[#This Row],[Customer ID]],master_table_sales_csv!$C$2:$S$3340,8,FALSE)</f>
        <v>Texas</v>
      </c>
    </row>
    <row r="391" spans="1:8" x14ac:dyDescent="0.35">
      <c r="A391">
        <v>504</v>
      </c>
      <c r="B391">
        <v>16</v>
      </c>
      <c r="C391">
        <v>2</v>
      </c>
      <c r="D391">
        <v>5</v>
      </c>
      <c r="E391">
        <v>13735.150000000001</v>
      </c>
      <c r="F391">
        <v>14</v>
      </c>
      <c r="G391" t="str">
        <f t="shared" si="6"/>
        <v>No Churn</v>
      </c>
      <c r="H391" t="str">
        <f>VLOOKUP(Table24[[#This Row],[Customer ID]],master_table_sales_csv!$C$2:$S$3340,8,FALSE)</f>
        <v>Washington</v>
      </c>
    </row>
    <row r="392" spans="1:8" x14ac:dyDescent="0.35">
      <c r="A392">
        <v>505</v>
      </c>
      <c r="B392">
        <v>22</v>
      </c>
      <c r="C392">
        <v>3</v>
      </c>
      <c r="D392">
        <v>4</v>
      </c>
      <c r="E392">
        <v>5229.84</v>
      </c>
      <c r="F392">
        <v>19</v>
      </c>
      <c r="G392" t="str">
        <f t="shared" si="6"/>
        <v>No Churn</v>
      </c>
      <c r="H392" t="str">
        <f>VLOOKUP(Table24[[#This Row],[Customer ID]],master_table_sales_csv!$C$2:$S$3340,8,FALSE)</f>
        <v>Tennessee</v>
      </c>
    </row>
    <row r="393" spans="1:8" x14ac:dyDescent="0.35">
      <c r="A393">
        <v>506</v>
      </c>
      <c r="B393">
        <v>5</v>
      </c>
      <c r="C393">
        <v>5</v>
      </c>
      <c r="D393">
        <v>1</v>
      </c>
      <c r="E393">
        <v>2250</v>
      </c>
      <c r="F393">
        <v>0</v>
      </c>
      <c r="G393" t="str">
        <f t="shared" si="6"/>
        <v>No Churn</v>
      </c>
      <c r="H393" t="str">
        <f>VLOOKUP(Table24[[#This Row],[Customer ID]],master_table_sales_csv!$C$2:$S$3340,8,FALSE)</f>
        <v>Colorado</v>
      </c>
    </row>
    <row r="394" spans="1:8" x14ac:dyDescent="0.35">
      <c r="A394">
        <v>507</v>
      </c>
      <c r="B394">
        <v>21</v>
      </c>
      <c r="C394">
        <v>21</v>
      </c>
      <c r="D394">
        <v>1</v>
      </c>
      <c r="E394">
        <v>27.5</v>
      </c>
      <c r="F394">
        <v>0</v>
      </c>
      <c r="G394" t="str">
        <f t="shared" si="6"/>
        <v>Churn</v>
      </c>
      <c r="H394" t="str">
        <f>VLOOKUP(Table24[[#This Row],[Customer ID]],master_table_sales_csv!$C$2:$S$3340,8,FALSE)</f>
        <v>California</v>
      </c>
    </row>
    <row r="395" spans="1:8" x14ac:dyDescent="0.35">
      <c r="A395">
        <v>508</v>
      </c>
      <c r="B395">
        <v>21</v>
      </c>
      <c r="C395">
        <v>21</v>
      </c>
      <c r="D395">
        <v>1</v>
      </c>
      <c r="E395">
        <v>450</v>
      </c>
      <c r="F395">
        <v>0</v>
      </c>
      <c r="G395" t="str">
        <f t="shared" si="6"/>
        <v>Churn</v>
      </c>
      <c r="H395" t="str">
        <f>VLOOKUP(Table24[[#This Row],[Customer ID]],master_table_sales_csv!$C$2:$S$3340,8,FALSE)</f>
        <v>Texas</v>
      </c>
    </row>
    <row r="396" spans="1:8" x14ac:dyDescent="0.35">
      <c r="A396">
        <v>509</v>
      </c>
      <c r="B396">
        <v>8</v>
      </c>
      <c r="C396">
        <v>8</v>
      </c>
      <c r="D396">
        <v>1</v>
      </c>
      <c r="E396">
        <v>179.8</v>
      </c>
      <c r="F396">
        <v>0</v>
      </c>
      <c r="G396" t="str">
        <f t="shared" si="6"/>
        <v>Churn</v>
      </c>
      <c r="H396" t="str">
        <f>VLOOKUP(Table24[[#This Row],[Customer ID]],master_table_sales_csv!$C$2:$S$3340,8,FALSE)</f>
        <v>Texas</v>
      </c>
    </row>
    <row r="397" spans="1:8" x14ac:dyDescent="0.35">
      <c r="A397">
        <v>510</v>
      </c>
      <c r="B397">
        <v>22</v>
      </c>
      <c r="C397">
        <v>13</v>
      </c>
      <c r="D397">
        <v>3</v>
      </c>
      <c r="E397">
        <v>22319.25</v>
      </c>
      <c r="F397">
        <v>9</v>
      </c>
      <c r="G397" t="str">
        <f t="shared" si="6"/>
        <v>Churn</v>
      </c>
      <c r="H397" t="str">
        <f>VLOOKUP(Table24[[#This Row],[Customer ID]],master_table_sales_csv!$C$2:$S$3340,8,FALSE)</f>
        <v>Virginia</v>
      </c>
    </row>
    <row r="398" spans="1:8" x14ac:dyDescent="0.35">
      <c r="A398">
        <v>511</v>
      </c>
      <c r="B398">
        <v>8</v>
      </c>
      <c r="C398">
        <v>4</v>
      </c>
      <c r="D398">
        <v>2</v>
      </c>
      <c r="E398">
        <v>349.93</v>
      </c>
      <c r="F398">
        <v>4</v>
      </c>
      <c r="G398" t="str">
        <f t="shared" si="6"/>
        <v>No Churn</v>
      </c>
      <c r="H398" t="str">
        <f>VLOOKUP(Table24[[#This Row],[Customer ID]],master_table_sales_csv!$C$2:$S$3340,8,FALSE)</f>
        <v>California</v>
      </c>
    </row>
    <row r="399" spans="1:8" x14ac:dyDescent="0.35">
      <c r="A399">
        <v>513</v>
      </c>
      <c r="B399">
        <v>18</v>
      </c>
      <c r="C399">
        <v>18</v>
      </c>
      <c r="D399">
        <v>1</v>
      </c>
      <c r="E399">
        <v>86.97</v>
      </c>
      <c r="F399">
        <v>0</v>
      </c>
      <c r="G399" t="str">
        <f t="shared" si="6"/>
        <v>Churn</v>
      </c>
      <c r="H399" t="str">
        <f>VLOOKUP(Table24[[#This Row],[Customer ID]],master_table_sales_csv!$C$2:$S$3340,8,FALSE)</f>
        <v>Pennsylvania</v>
      </c>
    </row>
    <row r="400" spans="1:8" x14ac:dyDescent="0.35">
      <c r="A400">
        <v>514</v>
      </c>
      <c r="B400">
        <v>18</v>
      </c>
      <c r="C400">
        <v>2</v>
      </c>
      <c r="D400">
        <v>2</v>
      </c>
      <c r="E400">
        <v>6745</v>
      </c>
      <c r="F400">
        <v>16</v>
      </c>
      <c r="G400" t="str">
        <f t="shared" si="6"/>
        <v>No Churn</v>
      </c>
      <c r="H400" t="str">
        <f>VLOOKUP(Table24[[#This Row],[Customer ID]],master_table_sales_csv!$C$2:$S$3340,8,FALSE)</f>
        <v>Tennessee</v>
      </c>
    </row>
    <row r="401" spans="1:8" x14ac:dyDescent="0.35">
      <c r="A401">
        <v>517</v>
      </c>
      <c r="B401">
        <v>19</v>
      </c>
      <c r="C401">
        <v>19</v>
      </c>
      <c r="D401">
        <v>2</v>
      </c>
      <c r="E401">
        <v>459.76</v>
      </c>
      <c r="F401">
        <v>0</v>
      </c>
      <c r="G401" t="str">
        <f t="shared" si="6"/>
        <v>Churn</v>
      </c>
      <c r="H401" t="str">
        <f>VLOOKUP(Table24[[#This Row],[Customer ID]],master_table_sales_csv!$C$2:$S$3340,8,FALSE)</f>
        <v>Wisconsin</v>
      </c>
    </row>
    <row r="402" spans="1:8" x14ac:dyDescent="0.35">
      <c r="A402">
        <v>518</v>
      </c>
      <c r="B402">
        <v>5</v>
      </c>
      <c r="C402">
        <v>4</v>
      </c>
      <c r="D402">
        <v>2</v>
      </c>
      <c r="E402">
        <v>164.89999999999998</v>
      </c>
      <c r="F402">
        <v>1</v>
      </c>
      <c r="G402" t="str">
        <f t="shared" si="6"/>
        <v>No Churn</v>
      </c>
      <c r="H402" t="str">
        <f>VLOOKUP(Table24[[#This Row],[Customer ID]],master_table_sales_csv!$C$2:$S$3340,8,FALSE)</f>
        <v>Georgia</v>
      </c>
    </row>
    <row r="403" spans="1:8" x14ac:dyDescent="0.35">
      <c r="A403">
        <v>520</v>
      </c>
      <c r="B403">
        <v>19</v>
      </c>
      <c r="C403">
        <v>0</v>
      </c>
      <c r="D403">
        <v>4</v>
      </c>
      <c r="E403">
        <v>20687.2</v>
      </c>
      <c r="F403">
        <v>19</v>
      </c>
      <c r="G403" t="str">
        <f t="shared" si="6"/>
        <v>No Churn</v>
      </c>
      <c r="H403" t="str">
        <f>VLOOKUP(Table24[[#This Row],[Customer ID]],master_table_sales_csv!$C$2:$S$3340,8,FALSE)</f>
        <v>Pennsylvania</v>
      </c>
    </row>
    <row r="404" spans="1:8" x14ac:dyDescent="0.35">
      <c r="A404">
        <v>521</v>
      </c>
      <c r="B404">
        <v>13</v>
      </c>
      <c r="C404">
        <v>11</v>
      </c>
      <c r="D404">
        <v>2</v>
      </c>
      <c r="E404">
        <v>3815.94</v>
      </c>
      <c r="F404">
        <v>2</v>
      </c>
      <c r="G404" t="str">
        <f t="shared" si="6"/>
        <v>Churn</v>
      </c>
      <c r="H404" t="str">
        <f>VLOOKUP(Table24[[#This Row],[Customer ID]],master_table_sales_csv!$C$2:$S$3340,8,FALSE)</f>
        <v>West Virginia</v>
      </c>
    </row>
    <row r="405" spans="1:8" x14ac:dyDescent="0.35">
      <c r="A405">
        <v>522</v>
      </c>
      <c r="B405">
        <v>23</v>
      </c>
      <c r="C405">
        <v>6</v>
      </c>
      <c r="D405">
        <v>5</v>
      </c>
      <c r="E405">
        <v>28395.84</v>
      </c>
      <c r="F405">
        <v>17</v>
      </c>
      <c r="G405" t="str">
        <f t="shared" si="6"/>
        <v>No Churn</v>
      </c>
      <c r="H405" t="str">
        <f>VLOOKUP(Table24[[#This Row],[Customer ID]],master_table_sales_csv!$C$2:$S$3340,8,FALSE)</f>
        <v>Delaware</v>
      </c>
    </row>
    <row r="406" spans="1:8" x14ac:dyDescent="0.35">
      <c r="A406">
        <v>523</v>
      </c>
      <c r="B406">
        <v>18</v>
      </c>
      <c r="C406">
        <v>11</v>
      </c>
      <c r="D406">
        <v>2</v>
      </c>
      <c r="E406">
        <v>1911.6</v>
      </c>
      <c r="F406">
        <v>7</v>
      </c>
      <c r="G406" t="str">
        <f t="shared" si="6"/>
        <v>Churn</v>
      </c>
      <c r="H406" t="str">
        <f>VLOOKUP(Table24[[#This Row],[Customer ID]],master_table_sales_csv!$C$2:$S$3340,8,FALSE)</f>
        <v>Kentucky</v>
      </c>
    </row>
    <row r="407" spans="1:8" x14ac:dyDescent="0.35">
      <c r="A407">
        <v>524</v>
      </c>
      <c r="B407">
        <v>7</v>
      </c>
      <c r="C407">
        <v>7</v>
      </c>
      <c r="D407">
        <v>1</v>
      </c>
      <c r="E407">
        <v>15.98</v>
      </c>
      <c r="F407">
        <v>0</v>
      </c>
      <c r="G407" t="str">
        <f t="shared" si="6"/>
        <v>No Churn</v>
      </c>
      <c r="H407" t="str">
        <f>VLOOKUP(Table24[[#This Row],[Customer ID]],master_table_sales_csv!$C$2:$S$3340,8,FALSE)</f>
        <v>North Carolina</v>
      </c>
    </row>
    <row r="408" spans="1:8" x14ac:dyDescent="0.35">
      <c r="A408">
        <v>525</v>
      </c>
      <c r="B408">
        <v>20</v>
      </c>
      <c r="C408">
        <v>20</v>
      </c>
      <c r="D408">
        <v>1</v>
      </c>
      <c r="E408">
        <v>38.97</v>
      </c>
      <c r="F408">
        <v>0</v>
      </c>
      <c r="G408" t="str">
        <f t="shared" si="6"/>
        <v>Churn</v>
      </c>
      <c r="H408" t="str">
        <f>VLOOKUP(Table24[[#This Row],[Customer ID]],master_table_sales_csv!$C$2:$S$3340,8,FALSE)</f>
        <v>California</v>
      </c>
    </row>
    <row r="409" spans="1:8" x14ac:dyDescent="0.35">
      <c r="A409">
        <v>528</v>
      </c>
      <c r="B409">
        <v>2</v>
      </c>
      <c r="C409">
        <v>2</v>
      </c>
      <c r="D409">
        <v>1</v>
      </c>
      <c r="E409">
        <v>74.97</v>
      </c>
      <c r="F409">
        <v>0</v>
      </c>
      <c r="G409" t="str">
        <f t="shared" si="6"/>
        <v>No Churn</v>
      </c>
      <c r="H409" t="str">
        <f>VLOOKUP(Table24[[#This Row],[Customer ID]],master_table_sales_csv!$C$2:$S$3340,8,FALSE)</f>
        <v>Indiana</v>
      </c>
    </row>
    <row r="410" spans="1:8" x14ac:dyDescent="0.35">
      <c r="A410">
        <v>529</v>
      </c>
      <c r="B410">
        <v>3</v>
      </c>
      <c r="C410">
        <v>3</v>
      </c>
      <c r="D410">
        <v>1</v>
      </c>
      <c r="E410">
        <v>149.94</v>
      </c>
      <c r="F410">
        <v>0</v>
      </c>
      <c r="G410" t="str">
        <f t="shared" si="6"/>
        <v>No Churn</v>
      </c>
      <c r="H410" t="str">
        <f>VLOOKUP(Table24[[#This Row],[Customer ID]],master_table_sales_csv!$C$2:$S$3340,8,FALSE)</f>
        <v>Illinois</v>
      </c>
    </row>
    <row r="411" spans="1:8" x14ac:dyDescent="0.35">
      <c r="A411">
        <v>530</v>
      </c>
      <c r="B411">
        <v>20</v>
      </c>
      <c r="C411">
        <v>20</v>
      </c>
      <c r="D411">
        <v>1</v>
      </c>
      <c r="E411">
        <v>83.8</v>
      </c>
      <c r="F411">
        <v>0</v>
      </c>
      <c r="G411" t="str">
        <f t="shared" si="6"/>
        <v>Churn</v>
      </c>
      <c r="H411" t="str">
        <f>VLOOKUP(Table24[[#This Row],[Customer ID]],master_table_sales_csv!$C$2:$S$3340,8,FALSE)</f>
        <v>New York</v>
      </c>
    </row>
    <row r="412" spans="1:8" x14ac:dyDescent="0.35">
      <c r="A412">
        <v>533</v>
      </c>
      <c r="B412">
        <v>0</v>
      </c>
      <c r="C412">
        <v>0</v>
      </c>
      <c r="D412">
        <v>1</v>
      </c>
      <c r="E412">
        <v>95.96</v>
      </c>
      <c r="F412">
        <v>0</v>
      </c>
      <c r="G412" t="str">
        <f t="shared" si="6"/>
        <v>No Churn</v>
      </c>
      <c r="H412" t="str">
        <f>VLOOKUP(Table24[[#This Row],[Customer ID]],master_table_sales_csv!$C$2:$S$3340,8,FALSE)</f>
        <v>Colorado</v>
      </c>
    </row>
    <row r="413" spans="1:8" x14ac:dyDescent="0.35">
      <c r="A413">
        <v>534</v>
      </c>
      <c r="B413">
        <v>20</v>
      </c>
      <c r="C413">
        <v>6</v>
      </c>
      <c r="D413">
        <v>3</v>
      </c>
      <c r="E413">
        <v>459.3</v>
      </c>
      <c r="F413">
        <v>14</v>
      </c>
      <c r="G413" t="str">
        <f t="shared" si="6"/>
        <v>No Churn</v>
      </c>
      <c r="H413" t="str">
        <f>VLOOKUP(Table24[[#This Row],[Customer ID]],master_table_sales_csv!$C$2:$S$3340,8,FALSE)</f>
        <v>Louisiana</v>
      </c>
    </row>
    <row r="414" spans="1:8" x14ac:dyDescent="0.35">
      <c r="A414">
        <v>535</v>
      </c>
      <c r="B414">
        <v>22</v>
      </c>
      <c r="C414">
        <v>11</v>
      </c>
      <c r="D414">
        <v>2</v>
      </c>
      <c r="E414">
        <v>688.05000000000007</v>
      </c>
      <c r="F414">
        <v>11</v>
      </c>
      <c r="G414" t="str">
        <f t="shared" si="6"/>
        <v>Churn</v>
      </c>
      <c r="H414" t="str">
        <f>VLOOKUP(Table24[[#This Row],[Customer ID]],master_table_sales_csv!$C$2:$S$3340,8,FALSE)</f>
        <v>New York</v>
      </c>
    </row>
    <row r="415" spans="1:8" x14ac:dyDescent="0.35">
      <c r="A415">
        <v>537</v>
      </c>
      <c r="B415">
        <v>11</v>
      </c>
      <c r="C415">
        <v>11</v>
      </c>
      <c r="D415">
        <v>1</v>
      </c>
      <c r="E415">
        <v>178</v>
      </c>
      <c r="F415">
        <v>0</v>
      </c>
      <c r="G415" t="str">
        <f t="shared" si="6"/>
        <v>Churn</v>
      </c>
      <c r="H415" t="str">
        <f>VLOOKUP(Table24[[#This Row],[Customer ID]],master_table_sales_csv!$C$2:$S$3340,8,FALSE)</f>
        <v>Texas</v>
      </c>
    </row>
    <row r="416" spans="1:8" x14ac:dyDescent="0.35">
      <c r="A416">
        <v>538</v>
      </c>
      <c r="B416">
        <v>17</v>
      </c>
      <c r="C416">
        <v>14</v>
      </c>
      <c r="D416">
        <v>2</v>
      </c>
      <c r="E416">
        <v>1889.93</v>
      </c>
      <c r="F416">
        <v>3</v>
      </c>
      <c r="G416" t="str">
        <f t="shared" si="6"/>
        <v>Churn</v>
      </c>
      <c r="H416" t="str">
        <f>VLOOKUP(Table24[[#This Row],[Customer ID]],master_table_sales_csv!$C$2:$S$3340,8,FALSE)</f>
        <v>Florida</v>
      </c>
    </row>
    <row r="417" spans="1:8" x14ac:dyDescent="0.35">
      <c r="A417">
        <v>539</v>
      </c>
      <c r="B417">
        <v>3</v>
      </c>
      <c r="C417">
        <v>3</v>
      </c>
      <c r="D417">
        <v>1</v>
      </c>
      <c r="E417">
        <v>224.75</v>
      </c>
      <c r="F417">
        <v>0</v>
      </c>
      <c r="G417" t="str">
        <f t="shared" si="6"/>
        <v>No Churn</v>
      </c>
      <c r="H417" t="str">
        <f>VLOOKUP(Table24[[#This Row],[Customer ID]],master_table_sales_csv!$C$2:$S$3340,8,FALSE)</f>
        <v>Florida</v>
      </c>
    </row>
    <row r="418" spans="1:8" x14ac:dyDescent="0.35">
      <c r="A418">
        <v>542</v>
      </c>
      <c r="B418">
        <v>16</v>
      </c>
      <c r="C418">
        <v>16</v>
      </c>
      <c r="D418">
        <v>1</v>
      </c>
      <c r="E418">
        <v>216</v>
      </c>
      <c r="F418">
        <v>0</v>
      </c>
      <c r="G418" t="str">
        <f t="shared" si="6"/>
        <v>Churn</v>
      </c>
      <c r="H418" t="str">
        <f>VLOOKUP(Table24[[#This Row],[Customer ID]],master_table_sales_csv!$C$2:$S$3340,8,FALSE)</f>
        <v>New York</v>
      </c>
    </row>
    <row r="419" spans="1:8" x14ac:dyDescent="0.35">
      <c r="A419">
        <v>543</v>
      </c>
      <c r="B419">
        <v>19</v>
      </c>
      <c r="C419">
        <v>2</v>
      </c>
      <c r="D419">
        <v>2</v>
      </c>
      <c r="E419">
        <v>206.82</v>
      </c>
      <c r="F419">
        <v>17</v>
      </c>
      <c r="G419" t="str">
        <f t="shared" si="6"/>
        <v>No Churn</v>
      </c>
      <c r="H419" t="str">
        <f>VLOOKUP(Table24[[#This Row],[Customer ID]],master_table_sales_csv!$C$2:$S$3340,8,FALSE)</f>
        <v>Pennsylvania</v>
      </c>
    </row>
    <row r="420" spans="1:8" x14ac:dyDescent="0.35">
      <c r="A420">
        <v>544</v>
      </c>
      <c r="B420">
        <v>20</v>
      </c>
      <c r="C420">
        <v>4</v>
      </c>
      <c r="D420">
        <v>3</v>
      </c>
      <c r="E420">
        <v>2850.2999999999997</v>
      </c>
      <c r="F420">
        <v>16</v>
      </c>
      <c r="G420" t="str">
        <f t="shared" si="6"/>
        <v>No Churn</v>
      </c>
      <c r="H420" t="str">
        <f>VLOOKUP(Table24[[#This Row],[Customer ID]],master_table_sales_csv!$C$2:$S$3340,8,FALSE)</f>
        <v>Louisiana</v>
      </c>
    </row>
    <row r="421" spans="1:8" x14ac:dyDescent="0.35">
      <c r="A421">
        <v>545</v>
      </c>
      <c r="B421">
        <v>19</v>
      </c>
      <c r="C421">
        <v>1</v>
      </c>
      <c r="D421">
        <v>4</v>
      </c>
      <c r="E421">
        <v>5193.72</v>
      </c>
      <c r="F421">
        <v>18</v>
      </c>
      <c r="G421" t="str">
        <f t="shared" si="6"/>
        <v>No Churn</v>
      </c>
      <c r="H421" t="str">
        <f>VLOOKUP(Table24[[#This Row],[Customer ID]],master_table_sales_csv!$C$2:$S$3340,8,FALSE)</f>
        <v>Ohio</v>
      </c>
    </row>
    <row r="422" spans="1:8" x14ac:dyDescent="0.35">
      <c r="A422">
        <v>548</v>
      </c>
      <c r="B422">
        <v>12</v>
      </c>
      <c r="C422">
        <v>12</v>
      </c>
      <c r="D422">
        <v>1</v>
      </c>
      <c r="E422">
        <v>1098</v>
      </c>
      <c r="F422">
        <v>0</v>
      </c>
      <c r="G422" t="str">
        <f t="shared" si="6"/>
        <v>Churn</v>
      </c>
      <c r="H422" t="str">
        <f>VLOOKUP(Table24[[#This Row],[Customer ID]],master_table_sales_csv!$C$2:$S$3340,8,FALSE)</f>
        <v>Indiana</v>
      </c>
    </row>
    <row r="423" spans="1:8" x14ac:dyDescent="0.35">
      <c r="A423">
        <v>549</v>
      </c>
      <c r="B423">
        <v>12</v>
      </c>
      <c r="C423">
        <v>8</v>
      </c>
      <c r="D423">
        <v>2</v>
      </c>
      <c r="E423">
        <v>1390</v>
      </c>
      <c r="F423">
        <v>4</v>
      </c>
      <c r="G423" t="str">
        <f t="shared" si="6"/>
        <v>Churn</v>
      </c>
      <c r="H423" t="str">
        <f>VLOOKUP(Table24[[#This Row],[Customer ID]],master_table_sales_csv!$C$2:$S$3340,8,FALSE)</f>
        <v>Virginia</v>
      </c>
    </row>
    <row r="424" spans="1:8" x14ac:dyDescent="0.35">
      <c r="A424">
        <v>550</v>
      </c>
      <c r="B424">
        <v>15</v>
      </c>
      <c r="C424">
        <v>15</v>
      </c>
      <c r="D424">
        <v>1</v>
      </c>
      <c r="E424">
        <v>147.96</v>
      </c>
      <c r="F424">
        <v>0</v>
      </c>
      <c r="G424" t="str">
        <f t="shared" si="6"/>
        <v>Churn</v>
      </c>
      <c r="H424" t="str">
        <f>VLOOKUP(Table24[[#This Row],[Customer ID]],master_table_sales_csv!$C$2:$S$3340,8,FALSE)</f>
        <v>Alabama</v>
      </c>
    </row>
    <row r="425" spans="1:8" x14ac:dyDescent="0.35">
      <c r="A425">
        <v>551</v>
      </c>
      <c r="B425">
        <v>23</v>
      </c>
      <c r="C425">
        <v>4</v>
      </c>
      <c r="D425">
        <v>4</v>
      </c>
      <c r="E425">
        <v>1678.3200000000002</v>
      </c>
      <c r="F425">
        <v>19</v>
      </c>
      <c r="G425" t="str">
        <f t="shared" si="6"/>
        <v>No Churn</v>
      </c>
      <c r="H425" t="str">
        <f>VLOOKUP(Table24[[#This Row],[Customer ID]],master_table_sales_csv!$C$2:$S$3340,8,FALSE)</f>
        <v>Colorado</v>
      </c>
    </row>
    <row r="426" spans="1:8" x14ac:dyDescent="0.35">
      <c r="A426">
        <v>552</v>
      </c>
      <c r="B426">
        <v>4</v>
      </c>
      <c r="C426">
        <v>4</v>
      </c>
      <c r="D426">
        <v>1</v>
      </c>
      <c r="E426">
        <v>1000</v>
      </c>
      <c r="F426">
        <v>0</v>
      </c>
      <c r="G426" t="str">
        <f t="shared" si="6"/>
        <v>No Churn</v>
      </c>
      <c r="H426" t="str">
        <f>VLOOKUP(Table24[[#This Row],[Customer ID]],master_table_sales_csv!$C$2:$S$3340,8,FALSE)</f>
        <v>Texas</v>
      </c>
    </row>
    <row r="427" spans="1:8" x14ac:dyDescent="0.35">
      <c r="A427">
        <v>553</v>
      </c>
      <c r="B427">
        <v>20</v>
      </c>
      <c r="C427">
        <v>20</v>
      </c>
      <c r="D427">
        <v>1</v>
      </c>
      <c r="E427">
        <v>14.99</v>
      </c>
      <c r="F427">
        <v>0</v>
      </c>
      <c r="G427" t="str">
        <f t="shared" si="6"/>
        <v>Churn</v>
      </c>
      <c r="H427" t="str">
        <f>VLOOKUP(Table24[[#This Row],[Customer ID]],master_table_sales_csv!$C$2:$S$3340,8,FALSE)</f>
        <v>Florida</v>
      </c>
    </row>
    <row r="428" spans="1:8" x14ac:dyDescent="0.35">
      <c r="A428">
        <v>555</v>
      </c>
      <c r="B428">
        <v>14</v>
      </c>
      <c r="C428">
        <v>14</v>
      </c>
      <c r="D428">
        <v>1</v>
      </c>
      <c r="E428">
        <v>445</v>
      </c>
      <c r="F428">
        <v>0</v>
      </c>
      <c r="G428" t="str">
        <f t="shared" si="6"/>
        <v>Churn</v>
      </c>
      <c r="H428" t="str">
        <f>VLOOKUP(Table24[[#This Row],[Customer ID]],master_table_sales_csv!$C$2:$S$3340,8,FALSE)</f>
        <v>Indiana</v>
      </c>
    </row>
    <row r="429" spans="1:8" x14ac:dyDescent="0.35">
      <c r="A429">
        <v>556</v>
      </c>
      <c r="B429">
        <v>10</v>
      </c>
      <c r="C429">
        <v>10</v>
      </c>
      <c r="D429">
        <v>1</v>
      </c>
      <c r="E429">
        <v>357</v>
      </c>
      <c r="F429">
        <v>0</v>
      </c>
      <c r="G429" t="str">
        <f t="shared" si="6"/>
        <v>Churn</v>
      </c>
      <c r="H429" t="str">
        <f>VLOOKUP(Table24[[#This Row],[Customer ID]],master_table_sales_csv!$C$2:$S$3340,8,FALSE)</f>
        <v>Colorado</v>
      </c>
    </row>
    <row r="430" spans="1:8" x14ac:dyDescent="0.35">
      <c r="A430">
        <v>557</v>
      </c>
      <c r="B430">
        <v>5</v>
      </c>
      <c r="C430">
        <v>5</v>
      </c>
      <c r="D430">
        <v>1</v>
      </c>
      <c r="E430">
        <v>199.8</v>
      </c>
      <c r="F430">
        <v>0</v>
      </c>
      <c r="G430" t="str">
        <f t="shared" si="6"/>
        <v>No Churn</v>
      </c>
      <c r="H430" t="str">
        <f>VLOOKUP(Table24[[#This Row],[Customer ID]],master_table_sales_csv!$C$2:$S$3340,8,FALSE)</f>
        <v>California</v>
      </c>
    </row>
    <row r="431" spans="1:8" x14ac:dyDescent="0.35">
      <c r="A431">
        <v>558</v>
      </c>
      <c r="B431">
        <v>12</v>
      </c>
      <c r="C431">
        <v>1</v>
      </c>
      <c r="D431">
        <v>2</v>
      </c>
      <c r="E431">
        <v>1916.91</v>
      </c>
      <c r="F431">
        <v>11</v>
      </c>
      <c r="G431" t="str">
        <f t="shared" si="6"/>
        <v>No Churn</v>
      </c>
      <c r="H431" t="str">
        <f>VLOOKUP(Table24[[#This Row],[Customer ID]],master_table_sales_csv!$C$2:$S$3340,8,FALSE)</f>
        <v>Michigan</v>
      </c>
    </row>
    <row r="432" spans="1:8" x14ac:dyDescent="0.35">
      <c r="A432">
        <v>559</v>
      </c>
      <c r="B432">
        <v>16</v>
      </c>
      <c r="C432">
        <v>12</v>
      </c>
      <c r="D432">
        <v>3</v>
      </c>
      <c r="E432">
        <v>3261.86</v>
      </c>
      <c r="F432">
        <v>4</v>
      </c>
      <c r="G432" t="str">
        <f t="shared" si="6"/>
        <v>Churn</v>
      </c>
      <c r="H432" t="str">
        <f>VLOOKUP(Table24[[#This Row],[Customer ID]],master_table_sales_csv!$C$2:$S$3340,8,FALSE)</f>
        <v>Ohio</v>
      </c>
    </row>
    <row r="433" spans="1:8" x14ac:dyDescent="0.35">
      <c r="A433">
        <v>560</v>
      </c>
      <c r="B433">
        <v>22</v>
      </c>
      <c r="C433">
        <v>22</v>
      </c>
      <c r="D433">
        <v>1</v>
      </c>
      <c r="E433">
        <v>334</v>
      </c>
      <c r="F433">
        <v>0</v>
      </c>
      <c r="G433" t="str">
        <f t="shared" si="6"/>
        <v>Churn</v>
      </c>
      <c r="H433" t="str">
        <f>VLOOKUP(Table24[[#This Row],[Customer ID]],master_table_sales_csv!$C$2:$S$3340,8,FALSE)</f>
        <v>Arizona</v>
      </c>
    </row>
    <row r="434" spans="1:8" x14ac:dyDescent="0.35">
      <c r="A434">
        <v>561</v>
      </c>
      <c r="B434">
        <v>8</v>
      </c>
      <c r="C434">
        <v>8</v>
      </c>
      <c r="D434">
        <v>1</v>
      </c>
      <c r="E434">
        <v>171.96</v>
      </c>
      <c r="F434">
        <v>0</v>
      </c>
      <c r="G434" t="str">
        <f t="shared" si="6"/>
        <v>Churn</v>
      </c>
      <c r="H434" t="str">
        <f>VLOOKUP(Table24[[#This Row],[Customer ID]],master_table_sales_csv!$C$2:$S$3340,8,FALSE)</f>
        <v>Indiana</v>
      </c>
    </row>
    <row r="435" spans="1:8" x14ac:dyDescent="0.35">
      <c r="A435">
        <v>562</v>
      </c>
      <c r="B435">
        <v>20</v>
      </c>
      <c r="C435">
        <v>20</v>
      </c>
      <c r="D435">
        <v>1</v>
      </c>
      <c r="E435">
        <v>2275</v>
      </c>
      <c r="F435">
        <v>0</v>
      </c>
      <c r="G435" t="str">
        <f t="shared" si="6"/>
        <v>Churn</v>
      </c>
      <c r="H435" t="str">
        <f>VLOOKUP(Table24[[#This Row],[Customer ID]],master_table_sales_csv!$C$2:$S$3340,8,FALSE)</f>
        <v>Georgia</v>
      </c>
    </row>
    <row r="436" spans="1:8" x14ac:dyDescent="0.35">
      <c r="A436">
        <v>565</v>
      </c>
      <c r="B436">
        <v>19</v>
      </c>
      <c r="C436">
        <v>19</v>
      </c>
      <c r="D436">
        <v>1</v>
      </c>
      <c r="E436">
        <v>1098</v>
      </c>
      <c r="F436">
        <v>0</v>
      </c>
      <c r="G436" t="str">
        <f t="shared" si="6"/>
        <v>Churn</v>
      </c>
      <c r="H436" t="str">
        <f>VLOOKUP(Table24[[#This Row],[Customer ID]],master_table_sales_csv!$C$2:$S$3340,8,FALSE)</f>
        <v>Texas</v>
      </c>
    </row>
    <row r="437" spans="1:8" x14ac:dyDescent="0.35">
      <c r="A437">
        <v>566</v>
      </c>
      <c r="B437">
        <v>13</v>
      </c>
      <c r="C437">
        <v>13</v>
      </c>
      <c r="D437">
        <v>1</v>
      </c>
      <c r="E437">
        <v>1070</v>
      </c>
      <c r="F437">
        <v>0</v>
      </c>
      <c r="G437" t="str">
        <f t="shared" si="6"/>
        <v>Churn</v>
      </c>
      <c r="H437" t="str">
        <f>VLOOKUP(Table24[[#This Row],[Customer ID]],master_table_sales_csv!$C$2:$S$3340,8,FALSE)</f>
        <v>California</v>
      </c>
    </row>
    <row r="438" spans="1:8" x14ac:dyDescent="0.35">
      <c r="A438">
        <v>567</v>
      </c>
      <c r="B438">
        <v>10</v>
      </c>
      <c r="C438">
        <v>6</v>
      </c>
      <c r="D438">
        <v>2</v>
      </c>
      <c r="E438">
        <v>1831.92</v>
      </c>
      <c r="F438">
        <v>4</v>
      </c>
      <c r="G438" t="str">
        <f t="shared" si="6"/>
        <v>No Churn</v>
      </c>
      <c r="H438" t="str">
        <f>VLOOKUP(Table24[[#This Row],[Customer ID]],master_table_sales_csv!$C$2:$S$3340,8,FALSE)</f>
        <v>Missouri</v>
      </c>
    </row>
    <row r="439" spans="1:8" x14ac:dyDescent="0.35">
      <c r="A439">
        <v>568</v>
      </c>
      <c r="B439">
        <v>23</v>
      </c>
      <c r="C439">
        <v>0</v>
      </c>
      <c r="D439">
        <v>2</v>
      </c>
      <c r="E439">
        <v>5943</v>
      </c>
      <c r="F439">
        <v>23</v>
      </c>
      <c r="G439" t="str">
        <f t="shared" si="6"/>
        <v>No Churn</v>
      </c>
      <c r="H439" t="str">
        <f>VLOOKUP(Table24[[#This Row],[Customer ID]],master_table_sales_csv!$C$2:$S$3340,8,FALSE)</f>
        <v>Wisconsin</v>
      </c>
    </row>
    <row r="440" spans="1:8" x14ac:dyDescent="0.35">
      <c r="A440">
        <v>569</v>
      </c>
      <c r="B440">
        <v>15</v>
      </c>
      <c r="C440">
        <v>15</v>
      </c>
      <c r="D440">
        <v>1</v>
      </c>
      <c r="E440">
        <v>2097</v>
      </c>
      <c r="F440">
        <v>0</v>
      </c>
      <c r="G440" t="str">
        <f t="shared" si="6"/>
        <v>Churn</v>
      </c>
      <c r="H440" t="str">
        <f>VLOOKUP(Table24[[#This Row],[Customer ID]],master_table_sales_csv!$C$2:$S$3340,8,FALSE)</f>
        <v>Texas</v>
      </c>
    </row>
    <row r="441" spans="1:8" x14ac:dyDescent="0.35">
      <c r="A441">
        <v>570</v>
      </c>
      <c r="B441">
        <v>3</v>
      </c>
      <c r="C441">
        <v>3</v>
      </c>
      <c r="D441">
        <v>1</v>
      </c>
      <c r="E441">
        <v>245</v>
      </c>
      <c r="F441">
        <v>0</v>
      </c>
      <c r="G441" t="str">
        <f t="shared" si="6"/>
        <v>No Churn</v>
      </c>
      <c r="H441" t="str">
        <f>VLOOKUP(Table24[[#This Row],[Customer ID]],master_table_sales_csv!$C$2:$S$3340,8,FALSE)</f>
        <v>California</v>
      </c>
    </row>
    <row r="442" spans="1:8" x14ac:dyDescent="0.35">
      <c r="A442">
        <v>571</v>
      </c>
      <c r="B442">
        <v>10</v>
      </c>
      <c r="C442">
        <v>7</v>
      </c>
      <c r="D442">
        <v>2</v>
      </c>
      <c r="E442">
        <v>133.46999999999997</v>
      </c>
      <c r="F442">
        <v>3</v>
      </c>
      <c r="G442" t="str">
        <f t="shared" si="6"/>
        <v>No Churn</v>
      </c>
      <c r="H442" t="str">
        <f>VLOOKUP(Table24[[#This Row],[Customer ID]],master_table_sales_csv!$C$2:$S$3340,8,FALSE)</f>
        <v>Arkansas</v>
      </c>
    </row>
    <row r="443" spans="1:8" x14ac:dyDescent="0.35">
      <c r="A443">
        <v>572</v>
      </c>
      <c r="B443">
        <v>15</v>
      </c>
      <c r="C443">
        <v>15</v>
      </c>
      <c r="D443">
        <v>1</v>
      </c>
      <c r="E443">
        <v>36</v>
      </c>
      <c r="F443">
        <v>0</v>
      </c>
      <c r="G443" t="str">
        <f t="shared" si="6"/>
        <v>Churn</v>
      </c>
      <c r="H443" t="str">
        <f>VLOOKUP(Table24[[#This Row],[Customer ID]],master_table_sales_csv!$C$2:$S$3340,8,FALSE)</f>
        <v>Texas</v>
      </c>
    </row>
    <row r="444" spans="1:8" x14ac:dyDescent="0.35">
      <c r="A444">
        <v>573</v>
      </c>
      <c r="B444">
        <v>2</v>
      </c>
      <c r="C444">
        <v>2</v>
      </c>
      <c r="D444">
        <v>1</v>
      </c>
      <c r="E444">
        <v>196</v>
      </c>
      <c r="F444">
        <v>0</v>
      </c>
      <c r="G444" t="str">
        <f t="shared" si="6"/>
        <v>No Churn</v>
      </c>
      <c r="H444" t="str">
        <f>VLOOKUP(Table24[[#This Row],[Customer ID]],master_table_sales_csv!$C$2:$S$3340,8,FALSE)</f>
        <v>California</v>
      </c>
    </row>
    <row r="445" spans="1:8" x14ac:dyDescent="0.35">
      <c r="A445">
        <v>574</v>
      </c>
      <c r="B445">
        <v>15</v>
      </c>
      <c r="C445">
        <v>15</v>
      </c>
      <c r="D445">
        <v>1</v>
      </c>
      <c r="E445">
        <v>25.98</v>
      </c>
      <c r="F445">
        <v>0</v>
      </c>
      <c r="G445" t="str">
        <f t="shared" si="6"/>
        <v>Churn</v>
      </c>
      <c r="H445" t="str">
        <f>VLOOKUP(Table24[[#This Row],[Customer ID]],master_table_sales_csv!$C$2:$S$3340,8,FALSE)</f>
        <v>South Carolina</v>
      </c>
    </row>
    <row r="446" spans="1:8" x14ac:dyDescent="0.35">
      <c r="A446">
        <v>575</v>
      </c>
      <c r="B446">
        <v>17</v>
      </c>
      <c r="C446">
        <v>0</v>
      </c>
      <c r="D446">
        <v>4</v>
      </c>
      <c r="E446">
        <v>17477.64</v>
      </c>
      <c r="F446">
        <v>17</v>
      </c>
      <c r="G446" t="str">
        <f t="shared" si="6"/>
        <v>No Churn</v>
      </c>
      <c r="H446" t="str">
        <f>VLOOKUP(Table24[[#This Row],[Customer ID]],master_table_sales_csv!$C$2:$S$3340,8,FALSE)</f>
        <v>Virginia</v>
      </c>
    </row>
    <row r="447" spans="1:8" x14ac:dyDescent="0.35">
      <c r="A447">
        <v>576</v>
      </c>
      <c r="B447">
        <v>17</v>
      </c>
      <c r="C447">
        <v>3</v>
      </c>
      <c r="D447">
        <v>3</v>
      </c>
      <c r="E447">
        <v>12851.86</v>
      </c>
      <c r="F447">
        <v>14</v>
      </c>
      <c r="G447" t="str">
        <f t="shared" si="6"/>
        <v>No Churn</v>
      </c>
      <c r="H447" t="str">
        <f>VLOOKUP(Table24[[#This Row],[Customer ID]],master_table_sales_csv!$C$2:$S$3340,8,FALSE)</f>
        <v>Florida</v>
      </c>
    </row>
    <row r="448" spans="1:8" x14ac:dyDescent="0.35">
      <c r="A448">
        <v>579</v>
      </c>
      <c r="B448">
        <v>14</v>
      </c>
      <c r="C448">
        <v>8</v>
      </c>
      <c r="D448">
        <v>3</v>
      </c>
      <c r="E448">
        <v>5711.76</v>
      </c>
      <c r="F448">
        <v>6</v>
      </c>
      <c r="G448" t="str">
        <f t="shared" si="6"/>
        <v>Churn</v>
      </c>
      <c r="H448" t="str">
        <f>VLOOKUP(Table24[[#This Row],[Customer ID]],master_table_sales_csv!$C$2:$S$3340,8,FALSE)</f>
        <v>Washington</v>
      </c>
    </row>
    <row r="449" spans="1:8" x14ac:dyDescent="0.35">
      <c r="A449">
        <v>580</v>
      </c>
      <c r="B449">
        <v>22</v>
      </c>
      <c r="C449">
        <v>15</v>
      </c>
      <c r="D449">
        <v>2</v>
      </c>
      <c r="E449">
        <v>455.88</v>
      </c>
      <c r="F449">
        <v>7</v>
      </c>
      <c r="G449" t="str">
        <f t="shared" si="6"/>
        <v>Churn</v>
      </c>
      <c r="H449" t="str">
        <f>VLOOKUP(Table24[[#This Row],[Customer ID]],master_table_sales_csv!$C$2:$S$3340,8,FALSE)</f>
        <v>California</v>
      </c>
    </row>
    <row r="450" spans="1:8" x14ac:dyDescent="0.35">
      <c r="A450">
        <v>581</v>
      </c>
      <c r="B450">
        <v>17</v>
      </c>
      <c r="C450">
        <v>4</v>
      </c>
      <c r="D450">
        <v>2</v>
      </c>
      <c r="E450">
        <v>3073</v>
      </c>
      <c r="F450">
        <v>13</v>
      </c>
      <c r="G450" t="str">
        <f t="shared" ref="G450:G513" si="7">IF(C450&gt;7, "Churn", "No Churn")</f>
        <v>No Churn</v>
      </c>
      <c r="H450" t="str">
        <f>VLOOKUP(Table24[[#This Row],[Customer ID]],master_table_sales_csv!$C$2:$S$3340,8,FALSE)</f>
        <v>Kentucky</v>
      </c>
    </row>
    <row r="451" spans="1:8" x14ac:dyDescent="0.35">
      <c r="A451">
        <v>582</v>
      </c>
      <c r="B451">
        <v>19</v>
      </c>
      <c r="C451">
        <v>0</v>
      </c>
      <c r="D451">
        <v>2</v>
      </c>
      <c r="E451">
        <v>3512</v>
      </c>
      <c r="F451">
        <v>19</v>
      </c>
      <c r="G451" t="str">
        <f t="shared" si="7"/>
        <v>No Churn</v>
      </c>
      <c r="H451" t="str">
        <f>VLOOKUP(Table24[[#This Row],[Customer ID]],master_table_sales_csv!$C$2:$S$3340,8,FALSE)</f>
        <v>Georgia</v>
      </c>
    </row>
    <row r="452" spans="1:8" x14ac:dyDescent="0.35">
      <c r="A452">
        <v>583</v>
      </c>
      <c r="B452">
        <v>6</v>
      </c>
      <c r="C452">
        <v>2</v>
      </c>
      <c r="D452">
        <v>2</v>
      </c>
      <c r="E452">
        <v>1315</v>
      </c>
      <c r="F452">
        <v>4</v>
      </c>
      <c r="G452" t="str">
        <f t="shared" si="7"/>
        <v>No Churn</v>
      </c>
      <c r="H452" t="str">
        <f>VLOOKUP(Table24[[#This Row],[Customer ID]],master_table_sales_csv!$C$2:$S$3340,8,FALSE)</f>
        <v>North Carolina</v>
      </c>
    </row>
    <row r="453" spans="1:8" x14ac:dyDescent="0.35">
      <c r="A453">
        <v>584</v>
      </c>
      <c r="B453">
        <v>19</v>
      </c>
      <c r="C453">
        <v>5</v>
      </c>
      <c r="D453">
        <v>2</v>
      </c>
      <c r="E453">
        <v>949.95</v>
      </c>
      <c r="F453">
        <v>14</v>
      </c>
      <c r="G453" t="str">
        <f t="shared" si="7"/>
        <v>No Churn</v>
      </c>
      <c r="H453" t="str">
        <f>VLOOKUP(Table24[[#This Row],[Customer ID]],master_table_sales_csv!$C$2:$S$3340,8,FALSE)</f>
        <v>New York</v>
      </c>
    </row>
    <row r="454" spans="1:8" x14ac:dyDescent="0.35">
      <c r="A454">
        <v>585</v>
      </c>
      <c r="B454">
        <v>2</v>
      </c>
      <c r="C454">
        <v>1</v>
      </c>
      <c r="D454">
        <v>2</v>
      </c>
      <c r="E454">
        <v>1294.95</v>
      </c>
      <c r="F454">
        <v>1</v>
      </c>
      <c r="G454" t="str">
        <f t="shared" si="7"/>
        <v>No Churn</v>
      </c>
      <c r="H454" t="str">
        <f>VLOOKUP(Table24[[#This Row],[Customer ID]],master_table_sales_csv!$C$2:$S$3340,8,FALSE)</f>
        <v>California</v>
      </c>
    </row>
    <row r="455" spans="1:8" x14ac:dyDescent="0.35">
      <c r="A455">
        <v>587</v>
      </c>
      <c r="B455">
        <v>23</v>
      </c>
      <c r="C455">
        <v>18</v>
      </c>
      <c r="D455">
        <v>2</v>
      </c>
      <c r="E455">
        <v>4288</v>
      </c>
      <c r="F455">
        <v>5</v>
      </c>
      <c r="G455" t="str">
        <f t="shared" si="7"/>
        <v>Churn</v>
      </c>
      <c r="H455" t="str">
        <f>VLOOKUP(Table24[[#This Row],[Customer ID]],master_table_sales_csv!$C$2:$S$3340,8,FALSE)</f>
        <v>Kansas</v>
      </c>
    </row>
    <row r="456" spans="1:8" x14ac:dyDescent="0.35">
      <c r="A456">
        <v>588</v>
      </c>
      <c r="B456">
        <v>10</v>
      </c>
      <c r="C456">
        <v>1</v>
      </c>
      <c r="D456">
        <v>2</v>
      </c>
      <c r="E456">
        <v>200.94</v>
      </c>
      <c r="F456">
        <v>9</v>
      </c>
      <c r="G456" t="str">
        <f t="shared" si="7"/>
        <v>No Churn</v>
      </c>
      <c r="H456" t="str">
        <f>VLOOKUP(Table24[[#This Row],[Customer ID]],master_table_sales_csv!$C$2:$S$3340,8,FALSE)</f>
        <v>Louisiana</v>
      </c>
    </row>
    <row r="457" spans="1:8" x14ac:dyDescent="0.35">
      <c r="A457">
        <v>590</v>
      </c>
      <c r="B457">
        <v>19</v>
      </c>
      <c r="C457">
        <v>19</v>
      </c>
      <c r="D457">
        <v>1</v>
      </c>
      <c r="E457">
        <v>428</v>
      </c>
      <c r="F457">
        <v>0</v>
      </c>
      <c r="G457" t="str">
        <f t="shared" si="7"/>
        <v>Churn</v>
      </c>
      <c r="H457" t="str">
        <f>VLOOKUP(Table24[[#This Row],[Customer ID]],master_table_sales_csv!$C$2:$S$3340,8,FALSE)</f>
        <v>District of Columbia</v>
      </c>
    </row>
    <row r="458" spans="1:8" x14ac:dyDescent="0.35">
      <c r="A458">
        <v>591</v>
      </c>
      <c r="B458">
        <v>17</v>
      </c>
      <c r="C458">
        <v>8</v>
      </c>
      <c r="D458">
        <v>3</v>
      </c>
      <c r="E458">
        <v>1455.21</v>
      </c>
      <c r="F458">
        <v>9</v>
      </c>
      <c r="G458" t="str">
        <f t="shared" si="7"/>
        <v>Churn</v>
      </c>
      <c r="H458" t="str">
        <f>VLOOKUP(Table24[[#This Row],[Customer ID]],master_table_sales_csv!$C$2:$S$3340,8,FALSE)</f>
        <v>North Carolina</v>
      </c>
    </row>
    <row r="459" spans="1:8" x14ac:dyDescent="0.35">
      <c r="A459">
        <v>593</v>
      </c>
      <c r="B459">
        <v>9</v>
      </c>
      <c r="C459">
        <v>0</v>
      </c>
      <c r="D459">
        <v>3</v>
      </c>
      <c r="E459">
        <v>474.65999999999997</v>
      </c>
      <c r="F459">
        <v>9</v>
      </c>
      <c r="G459" t="str">
        <f t="shared" si="7"/>
        <v>No Churn</v>
      </c>
      <c r="H459" t="str">
        <f>VLOOKUP(Table24[[#This Row],[Customer ID]],master_table_sales_csv!$C$2:$S$3340,8,FALSE)</f>
        <v>District of Columbia</v>
      </c>
    </row>
    <row r="460" spans="1:8" x14ac:dyDescent="0.35">
      <c r="A460">
        <v>594</v>
      </c>
      <c r="B460">
        <v>11</v>
      </c>
      <c r="C460">
        <v>11</v>
      </c>
      <c r="D460">
        <v>1</v>
      </c>
      <c r="E460">
        <v>60</v>
      </c>
      <c r="F460">
        <v>0</v>
      </c>
      <c r="G460" t="str">
        <f t="shared" si="7"/>
        <v>Churn</v>
      </c>
      <c r="H460" t="str">
        <f>VLOOKUP(Table24[[#This Row],[Customer ID]],master_table_sales_csv!$C$2:$S$3340,8,FALSE)</f>
        <v>Florida</v>
      </c>
    </row>
    <row r="461" spans="1:8" x14ac:dyDescent="0.35">
      <c r="A461">
        <v>595</v>
      </c>
      <c r="B461">
        <v>19</v>
      </c>
      <c r="C461">
        <v>0</v>
      </c>
      <c r="D461">
        <v>2</v>
      </c>
      <c r="E461">
        <v>2105.5499999999997</v>
      </c>
      <c r="F461">
        <v>19</v>
      </c>
      <c r="G461" t="str">
        <f t="shared" si="7"/>
        <v>No Churn</v>
      </c>
      <c r="H461" t="str">
        <f>VLOOKUP(Table24[[#This Row],[Customer ID]],master_table_sales_csv!$C$2:$S$3340,8,FALSE)</f>
        <v>Colorado</v>
      </c>
    </row>
    <row r="462" spans="1:8" x14ac:dyDescent="0.35">
      <c r="A462">
        <v>599</v>
      </c>
      <c r="B462">
        <v>22</v>
      </c>
      <c r="C462">
        <v>6</v>
      </c>
      <c r="D462">
        <v>3</v>
      </c>
      <c r="E462">
        <v>7604.2200000000012</v>
      </c>
      <c r="F462">
        <v>16</v>
      </c>
      <c r="G462" t="str">
        <f t="shared" si="7"/>
        <v>No Churn</v>
      </c>
      <c r="H462" t="str">
        <f>VLOOKUP(Table24[[#This Row],[Customer ID]],master_table_sales_csv!$C$2:$S$3340,8,FALSE)</f>
        <v>District of Columbia</v>
      </c>
    </row>
    <row r="463" spans="1:8" x14ac:dyDescent="0.35">
      <c r="A463">
        <v>600</v>
      </c>
      <c r="B463">
        <v>19</v>
      </c>
      <c r="C463">
        <v>19</v>
      </c>
      <c r="D463">
        <v>1</v>
      </c>
      <c r="E463">
        <v>50.25</v>
      </c>
      <c r="F463">
        <v>0</v>
      </c>
      <c r="G463" t="str">
        <f t="shared" si="7"/>
        <v>Churn</v>
      </c>
      <c r="H463" t="str">
        <f>VLOOKUP(Table24[[#This Row],[Customer ID]],master_table_sales_csv!$C$2:$S$3340,8,FALSE)</f>
        <v>Florida</v>
      </c>
    </row>
    <row r="464" spans="1:8" x14ac:dyDescent="0.35">
      <c r="A464">
        <v>601</v>
      </c>
      <c r="B464">
        <v>16</v>
      </c>
      <c r="C464">
        <v>10</v>
      </c>
      <c r="D464">
        <v>2</v>
      </c>
      <c r="E464">
        <v>169.89999999999998</v>
      </c>
      <c r="F464">
        <v>6</v>
      </c>
      <c r="G464" t="str">
        <f t="shared" si="7"/>
        <v>Churn</v>
      </c>
      <c r="H464" t="str">
        <f>VLOOKUP(Table24[[#This Row],[Customer ID]],master_table_sales_csv!$C$2:$S$3340,8,FALSE)</f>
        <v>Ohio</v>
      </c>
    </row>
    <row r="465" spans="1:8" x14ac:dyDescent="0.35">
      <c r="A465">
        <v>602</v>
      </c>
      <c r="B465">
        <v>15</v>
      </c>
      <c r="C465">
        <v>14</v>
      </c>
      <c r="D465">
        <v>2</v>
      </c>
      <c r="E465">
        <v>5513.9400000000005</v>
      </c>
      <c r="F465">
        <v>1</v>
      </c>
      <c r="G465" t="str">
        <f t="shared" si="7"/>
        <v>Churn</v>
      </c>
      <c r="H465" t="str">
        <f>VLOOKUP(Table24[[#This Row],[Customer ID]],master_table_sales_csv!$C$2:$S$3340,8,FALSE)</f>
        <v>California</v>
      </c>
    </row>
    <row r="466" spans="1:8" x14ac:dyDescent="0.35">
      <c r="A466">
        <v>603</v>
      </c>
      <c r="B466">
        <v>17</v>
      </c>
      <c r="C466">
        <v>10</v>
      </c>
      <c r="D466">
        <v>3</v>
      </c>
      <c r="E466">
        <v>332.42999999999995</v>
      </c>
      <c r="F466">
        <v>7</v>
      </c>
      <c r="G466" t="str">
        <f t="shared" si="7"/>
        <v>Churn</v>
      </c>
      <c r="H466" t="str">
        <f>VLOOKUP(Table24[[#This Row],[Customer ID]],master_table_sales_csv!$C$2:$S$3340,8,FALSE)</f>
        <v>Delaware</v>
      </c>
    </row>
    <row r="467" spans="1:8" x14ac:dyDescent="0.35">
      <c r="A467">
        <v>604</v>
      </c>
      <c r="B467">
        <v>22</v>
      </c>
      <c r="C467">
        <v>15</v>
      </c>
      <c r="D467">
        <v>2</v>
      </c>
      <c r="E467">
        <v>335.76</v>
      </c>
      <c r="F467">
        <v>7</v>
      </c>
      <c r="G467" t="str">
        <f t="shared" si="7"/>
        <v>Churn</v>
      </c>
      <c r="H467" t="str">
        <f>VLOOKUP(Table24[[#This Row],[Customer ID]],master_table_sales_csv!$C$2:$S$3340,8,FALSE)</f>
        <v>Texas</v>
      </c>
    </row>
    <row r="468" spans="1:8" x14ac:dyDescent="0.35">
      <c r="A468">
        <v>605</v>
      </c>
      <c r="B468">
        <v>15</v>
      </c>
      <c r="C468">
        <v>1</v>
      </c>
      <c r="D468">
        <v>2</v>
      </c>
      <c r="E468">
        <v>575.91</v>
      </c>
      <c r="F468">
        <v>14</v>
      </c>
      <c r="G468" t="str">
        <f t="shared" si="7"/>
        <v>No Churn</v>
      </c>
      <c r="H468" t="str">
        <f>VLOOKUP(Table24[[#This Row],[Customer ID]],master_table_sales_csv!$C$2:$S$3340,8,FALSE)</f>
        <v>New Jersey</v>
      </c>
    </row>
    <row r="469" spans="1:8" x14ac:dyDescent="0.35">
      <c r="A469">
        <v>606</v>
      </c>
      <c r="B469">
        <v>23</v>
      </c>
      <c r="C469">
        <v>8</v>
      </c>
      <c r="D469">
        <v>2</v>
      </c>
      <c r="E469">
        <v>2060.91</v>
      </c>
      <c r="F469">
        <v>15</v>
      </c>
      <c r="G469" t="str">
        <f t="shared" si="7"/>
        <v>Churn</v>
      </c>
      <c r="H469" t="str">
        <f>VLOOKUP(Table24[[#This Row],[Customer ID]],master_table_sales_csv!$C$2:$S$3340,8,FALSE)</f>
        <v>West Virginia</v>
      </c>
    </row>
    <row r="470" spans="1:8" x14ac:dyDescent="0.35">
      <c r="A470">
        <v>607</v>
      </c>
      <c r="B470">
        <v>22</v>
      </c>
      <c r="C470">
        <v>1</v>
      </c>
      <c r="D470">
        <v>3</v>
      </c>
      <c r="E470">
        <v>848.9</v>
      </c>
      <c r="F470">
        <v>21</v>
      </c>
      <c r="G470" t="str">
        <f t="shared" si="7"/>
        <v>No Churn</v>
      </c>
      <c r="H470" t="str">
        <f>VLOOKUP(Table24[[#This Row],[Customer ID]],master_table_sales_csv!$C$2:$S$3340,8,FALSE)</f>
        <v>South Carolina</v>
      </c>
    </row>
    <row r="471" spans="1:8" x14ac:dyDescent="0.35">
      <c r="A471">
        <v>608</v>
      </c>
      <c r="B471">
        <v>7</v>
      </c>
      <c r="C471">
        <v>1</v>
      </c>
      <c r="D471">
        <v>2</v>
      </c>
      <c r="E471">
        <v>333</v>
      </c>
      <c r="F471">
        <v>6</v>
      </c>
      <c r="G471" t="str">
        <f t="shared" si="7"/>
        <v>No Churn</v>
      </c>
      <c r="H471" t="str">
        <f>VLOOKUP(Table24[[#This Row],[Customer ID]],master_table_sales_csv!$C$2:$S$3340,8,FALSE)</f>
        <v>Florida</v>
      </c>
    </row>
    <row r="472" spans="1:8" x14ac:dyDescent="0.35">
      <c r="A472">
        <v>609</v>
      </c>
      <c r="B472">
        <v>15</v>
      </c>
      <c r="C472">
        <v>15</v>
      </c>
      <c r="D472">
        <v>1</v>
      </c>
      <c r="E472">
        <v>245</v>
      </c>
      <c r="F472">
        <v>0</v>
      </c>
      <c r="G472" t="str">
        <f t="shared" si="7"/>
        <v>Churn</v>
      </c>
      <c r="H472" t="str">
        <f>VLOOKUP(Table24[[#This Row],[Customer ID]],master_table_sales_csv!$C$2:$S$3340,8,FALSE)</f>
        <v>Ohio</v>
      </c>
    </row>
    <row r="473" spans="1:8" x14ac:dyDescent="0.35">
      <c r="A473">
        <v>610</v>
      </c>
      <c r="B473">
        <v>8</v>
      </c>
      <c r="C473">
        <v>8</v>
      </c>
      <c r="D473">
        <v>1</v>
      </c>
      <c r="E473">
        <v>519.79999999999995</v>
      </c>
      <c r="F473">
        <v>0</v>
      </c>
      <c r="G473" t="str">
        <f t="shared" si="7"/>
        <v>Churn</v>
      </c>
      <c r="H473" t="str">
        <f>VLOOKUP(Table24[[#This Row],[Customer ID]],master_table_sales_csv!$C$2:$S$3340,8,FALSE)</f>
        <v>District of Columbia</v>
      </c>
    </row>
    <row r="474" spans="1:8" x14ac:dyDescent="0.35">
      <c r="A474">
        <v>611</v>
      </c>
      <c r="B474">
        <v>7</v>
      </c>
      <c r="C474">
        <v>6</v>
      </c>
      <c r="D474">
        <v>2</v>
      </c>
      <c r="E474">
        <v>831.52</v>
      </c>
      <c r="F474">
        <v>1</v>
      </c>
      <c r="G474" t="str">
        <f t="shared" si="7"/>
        <v>No Churn</v>
      </c>
      <c r="H474" t="str">
        <f>VLOOKUP(Table24[[#This Row],[Customer ID]],master_table_sales_csv!$C$2:$S$3340,8,FALSE)</f>
        <v>Indiana</v>
      </c>
    </row>
    <row r="475" spans="1:8" x14ac:dyDescent="0.35">
      <c r="A475">
        <v>613</v>
      </c>
      <c r="B475">
        <v>14</v>
      </c>
      <c r="C475">
        <v>10</v>
      </c>
      <c r="D475">
        <v>2</v>
      </c>
      <c r="E475">
        <v>489.58</v>
      </c>
      <c r="F475">
        <v>4</v>
      </c>
      <c r="G475" t="str">
        <f t="shared" si="7"/>
        <v>Churn</v>
      </c>
      <c r="H475" t="str">
        <f>VLOOKUP(Table24[[#This Row],[Customer ID]],master_table_sales_csv!$C$2:$S$3340,8,FALSE)</f>
        <v>California</v>
      </c>
    </row>
    <row r="476" spans="1:8" x14ac:dyDescent="0.35">
      <c r="A476">
        <v>614</v>
      </c>
      <c r="B476">
        <v>17</v>
      </c>
      <c r="C476">
        <v>5</v>
      </c>
      <c r="D476">
        <v>6</v>
      </c>
      <c r="E476">
        <v>5658.8700000000008</v>
      </c>
      <c r="F476">
        <v>12</v>
      </c>
      <c r="G476" t="str">
        <f t="shared" si="7"/>
        <v>No Churn</v>
      </c>
      <c r="H476" t="str">
        <f>VLOOKUP(Table24[[#This Row],[Customer ID]],master_table_sales_csv!$C$2:$S$3340,8,FALSE)</f>
        <v>Texas</v>
      </c>
    </row>
    <row r="477" spans="1:8" x14ac:dyDescent="0.35">
      <c r="A477">
        <v>615</v>
      </c>
      <c r="B477">
        <v>15</v>
      </c>
      <c r="C477">
        <v>9</v>
      </c>
      <c r="D477">
        <v>2</v>
      </c>
      <c r="E477">
        <v>335.52</v>
      </c>
      <c r="F477">
        <v>6</v>
      </c>
      <c r="G477" t="str">
        <f t="shared" si="7"/>
        <v>Churn</v>
      </c>
      <c r="H477" t="str">
        <f>VLOOKUP(Table24[[#This Row],[Customer ID]],master_table_sales_csv!$C$2:$S$3340,8,FALSE)</f>
        <v>District of Columbia</v>
      </c>
    </row>
    <row r="478" spans="1:8" x14ac:dyDescent="0.35">
      <c r="A478">
        <v>616</v>
      </c>
      <c r="B478">
        <v>17</v>
      </c>
      <c r="C478">
        <v>3</v>
      </c>
      <c r="D478">
        <v>2</v>
      </c>
      <c r="E478">
        <v>4625.91</v>
      </c>
      <c r="F478">
        <v>14</v>
      </c>
      <c r="G478" t="str">
        <f t="shared" si="7"/>
        <v>No Churn</v>
      </c>
      <c r="H478" t="str">
        <f>VLOOKUP(Table24[[#This Row],[Customer ID]],master_table_sales_csv!$C$2:$S$3340,8,FALSE)</f>
        <v>Michigan</v>
      </c>
    </row>
    <row r="479" spans="1:8" x14ac:dyDescent="0.35">
      <c r="A479">
        <v>617</v>
      </c>
      <c r="B479">
        <v>11</v>
      </c>
      <c r="C479">
        <v>0</v>
      </c>
      <c r="D479">
        <v>3</v>
      </c>
      <c r="E479">
        <v>859.30000000000007</v>
      </c>
      <c r="F479">
        <v>11</v>
      </c>
      <c r="G479" t="str">
        <f t="shared" si="7"/>
        <v>No Churn</v>
      </c>
      <c r="H479" t="str">
        <f>VLOOKUP(Table24[[#This Row],[Customer ID]],master_table_sales_csv!$C$2:$S$3340,8,FALSE)</f>
        <v>Indiana</v>
      </c>
    </row>
    <row r="480" spans="1:8" x14ac:dyDescent="0.35">
      <c r="A480">
        <v>618</v>
      </c>
      <c r="B480">
        <v>14</v>
      </c>
      <c r="C480">
        <v>14</v>
      </c>
      <c r="D480">
        <v>1</v>
      </c>
      <c r="E480">
        <v>179.8</v>
      </c>
      <c r="F480">
        <v>0</v>
      </c>
      <c r="G480" t="str">
        <f t="shared" si="7"/>
        <v>Churn</v>
      </c>
      <c r="H480" t="str">
        <f>VLOOKUP(Table24[[#This Row],[Customer ID]],master_table_sales_csv!$C$2:$S$3340,8,FALSE)</f>
        <v>Tennessee</v>
      </c>
    </row>
    <row r="481" spans="1:8" x14ac:dyDescent="0.35">
      <c r="A481">
        <v>619</v>
      </c>
      <c r="B481">
        <v>12</v>
      </c>
      <c r="C481">
        <v>9</v>
      </c>
      <c r="D481">
        <v>3</v>
      </c>
      <c r="E481">
        <v>494.73</v>
      </c>
      <c r="F481">
        <v>3</v>
      </c>
      <c r="G481" t="str">
        <f t="shared" si="7"/>
        <v>Churn</v>
      </c>
      <c r="H481" t="str">
        <f>VLOOKUP(Table24[[#This Row],[Customer ID]],master_table_sales_csv!$C$2:$S$3340,8,FALSE)</f>
        <v>California</v>
      </c>
    </row>
    <row r="482" spans="1:8" x14ac:dyDescent="0.35">
      <c r="A482">
        <v>620</v>
      </c>
      <c r="B482">
        <v>16</v>
      </c>
      <c r="C482">
        <v>5</v>
      </c>
      <c r="D482">
        <v>3</v>
      </c>
      <c r="E482">
        <v>3059.1</v>
      </c>
      <c r="F482">
        <v>11</v>
      </c>
      <c r="G482" t="str">
        <f t="shared" si="7"/>
        <v>No Churn</v>
      </c>
      <c r="H482" t="str">
        <f>VLOOKUP(Table24[[#This Row],[Customer ID]],master_table_sales_csv!$C$2:$S$3340,8,FALSE)</f>
        <v>Connecticut</v>
      </c>
    </row>
    <row r="483" spans="1:8" x14ac:dyDescent="0.35">
      <c r="A483">
        <v>621</v>
      </c>
      <c r="B483">
        <v>15</v>
      </c>
      <c r="C483">
        <v>15</v>
      </c>
      <c r="D483">
        <v>1</v>
      </c>
      <c r="E483">
        <v>257.94</v>
      </c>
      <c r="F483">
        <v>0</v>
      </c>
      <c r="G483" t="str">
        <f t="shared" si="7"/>
        <v>Churn</v>
      </c>
      <c r="H483" t="str">
        <f>VLOOKUP(Table24[[#This Row],[Customer ID]],master_table_sales_csv!$C$2:$S$3340,8,FALSE)</f>
        <v>South Dakota</v>
      </c>
    </row>
    <row r="484" spans="1:8" x14ac:dyDescent="0.35">
      <c r="A484">
        <v>624</v>
      </c>
      <c r="B484">
        <v>15</v>
      </c>
      <c r="C484">
        <v>1</v>
      </c>
      <c r="D484">
        <v>5</v>
      </c>
      <c r="E484">
        <v>2358.4</v>
      </c>
      <c r="F484">
        <v>14</v>
      </c>
      <c r="G484" t="str">
        <f t="shared" si="7"/>
        <v>No Churn</v>
      </c>
      <c r="H484" t="str">
        <f>VLOOKUP(Table24[[#This Row],[Customer ID]],master_table_sales_csv!$C$2:$S$3340,8,FALSE)</f>
        <v>Tennessee</v>
      </c>
    </row>
    <row r="485" spans="1:8" x14ac:dyDescent="0.35">
      <c r="A485">
        <v>625</v>
      </c>
      <c r="B485">
        <v>6</v>
      </c>
      <c r="C485">
        <v>0</v>
      </c>
      <c r="D485">
        <v>2</v>
      </c>
      <c r="E485">
        <v>8450</v>
      </c>
      <c r="F485">
        <v>6</v>
      </c>
      <c r="G485" t="str">
        <f t="shared" si="7"/>
        <v>No Churn</v>
      </c>
      <c r="H485" t="str">
        <f>VLOOKUP(Table24[[#This Row],[Customer ID]],master_table_sales_csv!$C$2:$S$3340,8,FALSE)</f>
        <v>Missouri</v>
      </c>
    </row>
    <row r="486" spans="1:8" x14ac:dyDescent="0.35">
      <c r="A486">
        <v>626</v>
      </c>
      <c r="B486">
        <v>18</v>
      </c>
      <c r="C486">
        <v>4</v>
      </c>
      <c r="D486">
        <v>4</v>
      </c>
      <c r="E486">
        <v>16754.7</v>
      </c>
      <c r="F486">
        <v>14</v>
      </c>
      <c r="G486" t="str">
        <f t="shared" si="7"/>
        <v>No Churn</v>
      </c>
      <c r="H486" t="str">
        <f>VLOOKUP(Table24[[#This Row],[Customer ID]],master_table_sales_csv!$C$2:$S$3340,8,FALSE)</f>
        <v>Pennsylvania</v>
      </c>
    </row>
    <row r="487" spans="1:8" x14ac:dyDescent="0.35">
      <c r="A487">
        <v>627</v>
      </c>
      <c r="B487">
        <v>3</v>
      </c>
      <c r="C487">
        <v>1</v>
      </c>
      <c r="D487">
        <v>2</v>
      </c>
      <c r="E487">
        <v>623.93999999999994</v>
      </c>
      <c r="F487">
        <v>2</v>
      </c>
      <c r="G487" t="str">
        <f t="shared" si="7"/>
        <v>No Churn</v>
      </c>
      <c r="H487" t="str">
        <f>VLOOKUP(Table24[[#This Row],[Customer ID]],master_table_sales_csv!$C$2:$S$3340,8,FALSE)</f>
        <v>Oklahoma</v>
      </c>
    </row>
    <row r="488" spans="1:8" x14ac:dyDescent="0.35">
      <c r="A488">
        <v>628</v>
      </c>
      <c r="B488">
        <v>23</v>
      </c>
      <c r="C488">
        <v>0</v>
      </c>
      <c r="D488">
        <v>6</v>
      </c>
      <c r="E488">
        <v>12903</v>
      </c>
      <c r="F488">
        <v>23</v>
      </c>
      <c r="G488" t="str">
        <f t="shared" si="7"/>
        <v>No Churn</v>
      </c>
      <c r="H488" t="str">
        <f>VLOOKUP(Table24[[#This Row],[Customer ID]],master_table_sales_csv!$C$2:$S$3340,8,FALSE)</f>
        <v>Iowa</v>
      </c>
    </row>
    <row r="489" spans="1:8" x14ac:dyDescent="0.35">
      <c r="A489">
        <v>630</v>
      </c>
      <c r="B489">
        <v>21</v>
      </c>
      <c r="C489">
        <v>21</v>
      </c>
      <c r="D489">
        <v>1</v>
      </c>
      <c r="E489">
        <v>23.98</v>
      </c>
      <c r="F489">
        <v>0</v>
      </c>
      <c r="G489" t="str">
        <f t="shared" si="7"/>
        <v>Churn</v>
      </c>
      <c r="H489" t="str">
        <f>VLOOKUP(Table24[[#This Row],[Customer ID]],master_table_sales_csv!$C$2:$S$3340,8,FALSE)</f>
        <v>California</v>
      </c>
    </row>
    <row r="490" spans="1:8" x14ac:dyDescent="0.35">
      <c r="A490">
        <v>631</v>
      </c>
      <c r="B490">
        <v>20</v>
      </c>
      <c r="C490">
        <v>13</v>
      </c>
      <c r="D490">
        <v>3</v>
      </c>
      <c r="E490">
        <v>9929.9</v>
      </c>
      <c r="F490">
        <v>7</v>
      </c>
      <c r="G490" t="str">
        <f t="shared" si="7"/>
        <v>Churn</v>
      </c>
      <c r="H490" t="str">
        <f>VLOOKUP(Table24[[#This Row],[Customer ID]],master_table_sales_csv!$C$2:$S$3340,8,FALSE)</f>
        <v>California</v>
      </c>
    </row>
    <row r="491" spans="1:8" x14ac:dyDescent="0.35">
      <c r="A491">
        <v>633</v>
      </c>
      <c r="B491">
        <v>22</v>
      </c>
      <c r="C491">
        <v>4</v>
      </c>
      <c r="D491">
        <v>3</v>
      </c>
      <c r="E491">
        <v>5129.4000000000005</v>
      </c>
      <c r="F491">
        <v>18</v>
      </c>
      <c r="G491" t="str">
        <f t="shared" si="7"/>
        <v>No Churn</v>
      </c>
      <c r="H491" t="str">
        <f>VLOOKUP(Table24[[#This Row],[Customer ID]],master_table_sales_csv!$C$2:$S$3340,8,FALSE)</f>
        <v>Texas</v>
      </c>
    </row>
    <row r="492" spans="1:8" x14ac:dyDescent="0.35">
      <c r="A492">
        <v>634</v>
      </c>
      <c r="B492">
        <v>7</v>
      </c>
      <c r="C492">
        <v>5</v>
      </c>
      <c r="D492">
        <v>2</v>
      </c>
      <c r="E492">
        <v>685.93</v>
      </c>
      <c r="F492">
        <v>2</v>
      </c>
      <c r="G492" t="str">
        <f t="shared" si="7"/>
        <v>No Churn</v>
      </c>
      <c r="H492" t="str">
        <f>VLOOKUP(Table24[[#This Row],[Customer ID]],master_table_sales_csv!$C$2:$S$3340,8,FALSE)</f>
        <v>Alabama</v>
      </c>
    </row>
    <row r="493" spans="1:8" x14ac:dyDescent="0.35">
      <c r="A493">
        <v>635</v>
      </c>
      <c r="B493">
        <v>20</v>
      </c>
      <c r="C493">
        <v>9</v>
      </c>
      <c r="D493">
        <v>5</v>
      </c>
      <c r="E493">
        <v>10079.720000000001</v>
      </c>
      <c r="F493">
        <v>11</v>
      </c>
      <c r="G493" t="str">
        <f t="shared" si="7"/>
        <v>Churn</v>
      </c>
      <c r="H493" t="str">
        <f>VLOOKUP(Table24[[#This Row],[Customer ID]],master_table_sales_csv!$C$2:$S$3340,8,FALSE)</f>
        <v>West Virginia</v>
      </c>
    </row>
    <row r="494" spans="1:8" x14ac:dyDescent="0.35">
      <c r="A494">
        <v>636</v>
      </c>
      <c r="B494">
        <v>19</v>
      </c>
      <c r="C494">
        <v>0</v>
      </c>
      <c r="D494">
        <v>4</v>
      </c>
      <c r="E494">
        <v>1750.32</v>
      </c>
      <c r="F494">
        <v>19</v>
      </c>
      <c r="G494" t="str">
        <f t="shared" si="7"/>
        <v>No Churn</v>
      </c>
      <c r="H494" t="str">
        <f>VLOOKUP(Table24[[#This Row],[Customer ID]],master_table_sales_csv!$C$2:$S$3340,8,FALSE)</f>
        <v>New York</v>
      </c>
    </row>
    <row r="495" spans="1:8" x14ac:dyDescent="0.35">
      <c r="A495">
        <v>637</v>
      </c>
      <c r="B495">
        <v>13</v>
      </c>
      <c r="C495">
        <v>13</v>
      </c>
      <c r="D495">
        <v>1</v>
      </c>
      <c r="E495">
        <v>450</v>
      </c>
      <c r="F495">
        <v>0</v>
      </c>
      <c r="G495" t="str">
        <f t="shared" si="7"/>
        <v>Churn</v>
      </c>
      <c r="H495" t="str">
        <f>VLOOKUP(Table24[[#This Row],[Customer ID]],master_table_sales_csv!$C$2:$S$3340,8,FALSE)</f>
        <v>Indiana</v>
      </c>
    </row>
    <row r="496" spans="1:8" x14ac:dyDescent="0.35">
      <c r="A496">
        <v>638</v>
      </c>
      <c r="B496">
        <v>23</v>
      </c>
      <c r="C496">
        <v>12</v>
      </c>
      <c r="D496">
        <v>2</v>
      </c>
      <c r="E496">
        <v>10537.45</v>
      </c>
      <c r="F496">
        <v>11</v>
      </c>
      <c r="G496" t="str">
        <f t="shared" si="7"/>
        <v>Churn</v>
      </c>
      <c r="H496" t="str">
        <f>VLOOKUP(Table24[[#This Row],[Customer ID]],master_table_sales_csv!$C$2:$S$3340,8,FALSE)</f>
        <v>New York</v>
      </c>
    </row>
    <row r="497" spans="1:8" x14ac:dyDescent="0.35">
      <c r="A497">
        <v>641</v>
      </c>
      <c r="B497">
        <v>7</v>
      </c>
      <c r="C497">
        <v>7</v>
      </c>
      <c r="D497">
        <v>1</v>
      </c>
      <c r="E497">
        <v>59.96</v>
      </c>
      <c r="F497">
        <v>0</v>
      </c>
      <c r="G497" t="str">
        <f t="shared" si="7"/>
        <v>No Churn</v>
      </c>
      <c r="H497" t="str">
        <f>VLOOKUP(Table24[[#This Row],[Customer ID]],master_table_sales_csv!$C$2:$S$3340,8,FALSE)</f>
        <v>Florida</v>
      </c>
    </row>
    <row r="498" spans="1:8" x14ac:dyDescent="0.35">
      <c r="A498">
        <v>642</v>
      </c>
      <c r="B498">
        <v>18</v>
      </c>
      <c r="C498">
        <v>18</v>
      </c>
      <c r="D498">
        <v>1</v>
      </c>
      <c r="E498">
        <v>567</v>
      </c>
      <c r="F498">
        <v>0</v>
      </c>
      <c r="G498" t="str">
        <f t="shared" si="7"/>
        <v>Churn</v>
      </c>
      <c r="H498" t="str">
        <f>VLOOKUP(Table24[[#This Row],[Customer ID]],master_table_sales_csv!$C$2:$S$3340,8,FALSE)</f>
        <v>Virginia</v>
      </c>
    </row>
    <row r="499" spans="1:8" x14ac:dyDescent="0.35">
      <c r="A499">
        <v>643</v>
      </c>
      <c r="B499">
        <v>18</v>
      </c>
      <c r="C499">
        <v>8</v>
      </c>
      <c r="D499">
        <v>5</v>
      </c>
      <c r="E499">
        <v>13706.64</v>
      </c>
      <c r="F499">
        <v>10</v>
      </c>
      <c r="G499" t="str">
        <f t="shared" si="7"/>
        <v>Churn</v>
      </c>
      <c r="H499" t="str">
        <f>VLOOKUP(Table24[[#This Row],[Customer ID]],master_table_sales_csv!$C$2:$S$3340,8,FALSE)</f>
        <v>Kentucky</v>
      </c>
    </row>
    <row r="500" spans="1:8" x14ac:dyDescent="0.35">
      <c r="A500">
        <v>644</v>
      </c>
      <c r="B500">
        <v>0</v>
      </c>
      <c r="C500">
        <v>0</v>
      </c>
      <c r="D500">
        <v>1</v>
      </c>
      <c r="E500">
        <v>26.97</v>
      </c>
      <c r="F500">
        <v>0</v>
      </c>
      <c r="G500" t="str">
        <f t="shared" si="7"/>
        <v>No Churn</v>
      </c>
      <c r="H500" t="str">
        <f>VLOOKUP(Table24[[#This Row],[Customer ID]],master_table_sales_csv!$C$2:$S$3340,8,FALSE)</f>
        <v>Texas</v>
      </c>
    </row>
    <row r="501" spans="1:8" x14ac:dyDescent="0.35">
      <c r="A501">
        <v>645</v>
      </c>
      <c r="B501">
        <v>22</v>
      </c>
      <c r="C501">
        <v>5</v>
      </c>
      <c r="D501">
        <v>3</v>
      </c>
      <c r="E501">
        <v>6239.22</v>
      </c>
      <c r="F501">
        <v>17</v>
      </c>
      <c r="G501" t="str">
        <f t="shared" si="7"/>
        <v>No Churn</v>
      </c>
      <c r="H501" t="str">
        <f>VLOOKUP(Table24[[#This Row],[Customer ID]],master_table_sales_csv!$C$2:$S$3340,8,FALSE)</f>
        <v>Texas</v>
      </c>
    </row>
    <row r="502" spans="1:8" x14ac:dyDescent="0.35">
      <c r="A502">
        <v>646</v>
      </c>
      <c r="B502">
        <v>6</v>
      </c>
      <c r="C502">
        <v>1</v>
      </c>
      <c r="D502">
        <v>2</v>
      </c>
      <c r="E502">
        <v>269.95</v>
      </c>
      <c r="F502">
        <v>5</v>
      </c>
      <c r="G502" t="str">
        <f t="shared" si="7"/>
        <v>No Churn</v>
      </c>
      <c r="H502" t="str">
        <f>VLOOKUP(Table24[[#This Row],[Customer ID]],master_table_sales_csv!$C$2:$S$3340,8,FALSE)</f>
        <v>Utah</v>
      </c>
    </row>
    <row r="503" spans="1:8" x14ac:dyDescent="0.35">
      <c r="A503">
        <v>647</v>
      </c>
      <c r="B503">
        <v>23</v>
      </c>
      <c r="C503">
        <v>23</v>
      </c>
      <c r="D503">
        <v>1</v>
      </c>
      <c r="E503">
        <v>500</v>
      </c>
      <c r="F503">
        <v>0</v>
      </c>
      <c r="G503" t="str">
        <f t="shared" si="7"/>
        <v>Churn</v>
      </c>
      <c r="H503" t="str">
        <f>VLOOKUP(Table24[[#This Row],[Customer ID]],master_table_sales_csv!$C$2:$S$3340,8,FALSE)</f>
        <v>Texas</v>
      </c>
    </row>
    <row r="504" spans="1:8" x14ac:dyDescent="0.35">
      <c r="A504">
        <v>648</v>
      </c>
      <c r="B504">
        <v>17</v>
      </c>
      <c r="C504">
        <v>12</v>
      </c>
      <c r="D504">
        <v>2</v>
      </c>
      <c r="E504">
        <v>233.91000000000003</v>
      </c>
      <c r="F504">
        <v>5</v>
      </c>
      <c r="G504" t="str">
        <f t="shared" si="7"/>
        <v>Churn</v>
      </c>
      <c r="H504" t="str">
        <f>VLOOKUP(Table24[[#This Row],[Customer ID]],master_table_sales_csv!$C$2:$S$3340,8,FALSE)</f>
        <v>Texas</v>
      </c>
    </row>
    <row r="505" spans="1:8" x14ac:dyDescent="0.35">
      <c r="A505">
        <v>649</v>
      </c>
      <c r="B505">
        <v>3</v>
      </c>
      <c r="C505">
        <v>3</v>
      </c>
      <c r="D505">
        <v>1</v>
      </c>
      <c r="E505">
        <v>5298</v>
      </c>
      <c r="F505">
        <v>0</v>
      </c>
      <c r="G505" t="str">
        <f t="shared" si="7"/>
        <v>No Churn</v>
      </c>
      <c r="H505" t="str">
        <f>VLOOKUP(Table24[[#This Row],[Customer ID]],master_table_sales_csv!$C$2:$S$3340,8,FALSE)</f>
        <v>California</v>
      </c>
    </row>
    <row r="506" spans="1:8" x14ac:dyDescent="0.35">
      <c r="A506">
        <v>650</v>
      </c>
      <c r="B506">
        <v>1</v>
      </c>
      <c r="C506">
        <v>1</v>
      </c>
      <c r="D506">
        <v>1</v>
      </c>
      <c r="E506">
        <v>2396</v>
      </c>
      <c r="F506">
        <v>0</v>
      </c>
      <c r="G506" t="str">
        <f t="shared" si="7"/>
        <v>No Churn</v>
      </c>
      <c r="H506" t="str">
        <f>VLOOKUP(Table24[[#This Row],[Customer ID]],master_table_sales_csv!$C$2:$S$3340,8,FALSE)</f>
        <v>Nevada</v>
      </c>
    </row>
    <row r="507" spans="1:8" x14ac:dyDescent="0.35">
      <c r="A507">
        <v>651</v>
      </c>
      <c r="B507">
        <v>18</v>
      </c>
      <c r="C507">
        <v>18</v>
      </c>
      <c r="D507">
        <v>2</v>
      </c>
      <c r="E507">
        <v>3464.45</v>
      </c>
      <c r="F507">
        <v>0</v>
      </c>
      <c r="G507" t="str">
        <f t="shared" si="7"/>
        <v>Churn</v>
      </c>
      <c r="H507" t="str">
        <f>VLOOKUP(Table24[[#This Row],[Customer ID]],master_table_sales_csv!$C$2:$S$3340,8,FALSE)</f>
        <v>Michigan</v>
      </c>
    </row>
    <row r="508" spans="1:8" x14ac:dyDescent="0.35">
      <c r="A508">
        <v>652</v>
      </c>
      <c r="B508">
        <v>17</v>
      </c>
      <c r="C508">
        <v>1</v>
      </c>
      <c r="D508">
        <v>3</v>
      </c>
      <c r="E508">
        <v>4899.8999999999996</v>
      </c>
      <c r="F508">
        <v>16</v>
      </c>
      <c r="G508" t="str">
        <f t="shared" si="7"/>
        <v>No Churn</v>
      </c>
      <c r="H508" t="str">
        <f>VLOOKUP(Table24[[#This Row],[Customer ID]],master_table_sales_csv!$C$2:$S$3340,8,FALSE)</f>
        <v>California</v>
      </c>
    </row>
    <row r="509" spans="1:8" x14ac:dyDescent="0.35">
      <c r="A509">
        <v>653</v>
      </c>
      <c r="B509">
        <v>23</v>
      </c>
      <c r="C509">
        <v>0</v>
      </c>
      <c r="D509">
        <v>4</v>
      </c>
      <c r="E509">
        <v>1329.86</v>
      </c>
      <c r="F509">
        <v>23</v>
      </c>
      <c r="G509" t="str">
        <f t="shared" si="7"/>
        <v>No Churn</v>
      </c>
      <c r="H509" t="str">
        <f>VLOOKUP(Table24[[#This Row],[Customer ID]],master_table_sales_csv!$C$2:$S$3340,8,FALSE)</f>
        <v>Washington</v>
      </c>
    </row>
    <row r="510" spans="1:8" x14ac:dyDescent="0.35">
      <c r="A510">
        <v>654</v>
      </c>
      <c r="B510">
        <v>17</v>
      </c>
      <c r="C510">
        <v>6</v>
      </c>
      <c r="D510">
        <v>2</v>
      </c>
      <c r="E510">
        <v>588</v>
      </c>
      <c r="F510">
        <v>11</v>
      </c>
      <c r="G510" t="str">
        <f t="shared" si="7"/>
        <v>No Churn</v>
      </c>
      <c r="H510" t="str">
        <f>VLOOKUP(Table24[[#This Row],[Customer ID]],master_table_sales_csv!$C$2:$S$3340,8,FALSE)</f>
        <v>North Carolina</v>
      </c>
    </row>
    <row r="511" spans="1:8" x14ac:dyDescent="0.35">
      <c r="A511">
        <v>655</v>
      </c>
      <c r="B511">
        <v>15</v>
      </c>
      <c r="C511">
        <v>15</v>
      </c>
      <c r="D511">
        <v>1</v>
      </c>
      <c r="E511">
        <v>235.8</v>
      </c>
      <c r="F511">
        <v>0</v>
      </c>
      <c r="G511" t="str">
        <f t="shared" si="7"/>
        <v>Churn</v>
      </c>
      <c r="H511" t="str">
        <f>VLOOKUP(Table24[[#This Row],[Customer ID]],master_table_sales_csv!$C$2:$S$3340,8,FALSE)</f>
        <v>Missouri</v>
      </c>
    </row>
    <row r="512" spans="1:8" x14ac:dyDescent="0.35">
      <c r="A512">
        <v>656</v>
      </c>
      <c r="B512">
        <v>19</v>
      </c>
      <c r="C512">
        <v>11</v>
      </c>
      <c r="D512">
        <v>2</v>
      </c>
      <c r="E512">
        <v>5783.92</v>
      </c>
      <c r="F512">
        <v>8</v>
      </c>
      <c r="G512" t="str">
        <f t="shared" si="7"/>
        <v>Churn</v>
      </c>
      <c r="H512" t="str">
        <f>VLOOKUP(Table24[[#This Row],[Customer ID]],master_table_sales_csv!$C$2:$S$3340,8,FALSE)</f>
        <v>Illinois</v>
      </c>
    </row>
    <row r="513" spans="1:8" x14ac:dyDescent="0.35">
      <c r="A513">
        <v>657</v>
      </c>
      <c r="B513">
        <v>15</v>
      </c>
      <c r="C513">
        <v>5</v>
      </c>
      <c r="D513">
        <v>2</v>
      </c>
      <c r="E513">
        <v>414.9</v>
      </c>
      <c r="F513">
        <v>10</v>
      </c>
      <c r="G513" t="str">
        <f t="shared" si="7"/>
        <v>No Churn</v>
      </c>
      <c r="H513" t="str">
        <f>VLOOKUP(Table24[[#This Row],[Customer ID]],master_table_sales_csv!$C$2:$S$3340,8,FALSE)</f>
        <v>Delaware</v>
      </c>
    </row>
    <row r="514" spans="1:8" x14ac:dyDescent="0.35">
      <c r="A514">
        <v>658</v>
      </c>
      <c r="B514">
        <v>19</v>
      </c>
      <c r="C514">
        <v>0</v>
      </c>
      <c r="D514">
        <v>2</v>
      </c>
      <c r="E514">
        <v>1835.91</v>
      </c>
      <c r="F514">
        <v>19</v>
      </c>
      <c r="G514" t="str">
        <f t="shared" ref="G514:G577" si="8">IF(C514&gt;7, "Churn", "No Churn")</f>
        <v>No Churn</v>
      </c>
      <c r="H514" t="str">
        <f>VLOOKUP(Table24[[#This Row],[Customer ID]],master_table_sales_csv!$C$2:$S$3340,8,FALSE)</f>
        <v>Virginia</v>
      </c>
    </row>
    <row r="515" spans="1:8" x14ac:dyDescent="0.35">
      <c r="A515">
        <v>659</v>
      </c>
      <c r="B515">
        <v>20</v>
      </c>
      <c r="C515">
        <v>12</v>
      </c>
      <c r="D515">
        <v>2</v>
      </c>
      <c r="E515">
        <v>381.43</v>
      </c>
      <c r="F515">
        <v>8</v>
      </c>
      <c r="G515" t="str">
        <f t="shared" si="8"/>
        <v>Churn</v>
      </c>
      <c r="H515" t="str">
        <f>VLOOKUP(Table24[[#This Row],[Customer ID]],master_table_sales_csv!$C$2:$S$3340,8,FALSE)</f>
        <v>Texas</v>
      </c>
    </row>
    <row r="516" spans="1:8" x14ac:dyDescent="0.35">
      <c r="A516">
        <v>660</v>
      </c>
      <c r="B516">
        <v>4</v>
      </c>
      <c r="C516">
        <v>4</v>
      </c>
      <c r="D516">
        <v>1</v>
      </c>
      <c r="E516">
        <v>43.96</v>
      </c>
      <c r="F516">
        <v>0</v>
      </c>
      <c r="G516" t="str">
        <f t="shared" si="8"/>
        <v>No Churn</v>
      </c>
      <c r="H516" t="str">
        <f>VLOOKUP(Table24[[#This Row],[Customer ID]],master_table_sales_csv!$C$2:$S$3340,8,FALSE)</f>
        <v>Oklahoma</v>
      </c>
    </row>
    <row r="517" spans="1:8" x14ac:dyDescent="0.35">
      <c r="A517">
        <v>661</v>
      </c>
      <c r="B517">
        <v>22</v>
      </c>
      <c r="C517">
        <v>6</v>
      </c>
      <c r="D517">
        <v>3</v>
      </c>
      <c r="E517">
        <v>12263.86</v>
      </c>
      <c r="F517">
        <v>16</v>
      </c>
      <c r="G517" t="str">
        <f t="shared" si="8"/>
        <v>No Churn</v>
      </c>
      <c r="H517" t="str">
        <f>VLOOKUP(Table24[[#This Row],[Customer ID]],master_table_sales_csv!$C$2:$S$3340,8,FALSE)</f>
        <v>North Dakota</v>
      </c>
    </row>
    <row r="518" spans="1:8" x14ac:dyDescent="0.35">
      <c r="A518">
        <v>662</v>
      </c>
      <c r="B518">
        <v>1</v>
      </c>
      <c r="C518">
        <v>1</v>
      </c>
      <c r="D518">
        <v>1</v>
      </c>
      <c r="E518">
        <v>35.96</v>
      </c>
      <c r="F518">
        <v>0</v>
      </c>
      <c r="G518" t="str">
        <f t="shared" si="8"/>
        <v>No Churn</v>
      </c>
      <c r="H518" t="str">
        <f>VLOOKUP(Table24[[#This Row],[Customer ID]],master_table_sales_csv!$C$2:$S$3340,8,FALSE)</f>
        <v>Georgia</v>
      </c>
    </row>
    <row r="519" spans="1:8" x14ac:dyDescent="0.35">
      <c r="A519">
        <v>665</v>
      </c>
      <c r="B519">
        <v>1</v>
      </c>
      <c r="C519">
        <v>1</v>
      </c>
      <c r="D519">
        <v>1</v>
      </c>
      <c r="E519">
        <v>196</v>
      </c>
      <c r="F519">
        <v>0</v>
      </c>
      <c r="G519" t="str">
        <f t="shared" si="8"/>
        <v>No Churn</v>
      </c>
      <c r="H519" t="str">
        <f>VLOOKUP(Table24[[#This Row],[Customer ID]],master_table_sales_csv!$C$2:$S$3340,8,FALSE)</f>
        <v>Colorado</v>
      </c>
    </row>
    <row r="520" spans="1:8" x14ac:dyDescent="0.35">
      <c r="A520">
        <v>666</v>
      </c>
      <c r="B520">
        <v>16</v>
      </c>
      <c r="C520">
        <v>16</v>
      </c>
      <c r="D520">
        <v>1</v>
      </c>
      <c r="E520">
        <v>1197</v>
      </c>
      <c r="F520">
        <v>0</v>
      </c>
      <c r="G520" t="str">
        <f t="shared" si="8"/>
        <v>Churn</v>
      </c>
      <c r="H520" t="str">
        <f>VLOOKUP(Table24[[#This Row],[Customer ID]],master_table_sales_csv!$C$2:$S$3340,8,FALSE)</f>
        <v>North Carolina</v>
      </c>
    </row>
    <row r="521" spans="1:8" x14ac:dyDescent="0.35">
      <c r="A521">
        <v>667</v>
      </c>
      <c r="B521">
        <v>14</v>
      </c>
      <c r="C521">
        <v>14</v>
      </c>
      <c r="D521">
        <v>1</v>
      </c>
      <c r="E521">
        <v>47.98</v>
      </c>
      <c r="F521">
        <v>0</v>
      </c>
      <c r="G521" t="str">
        <f t="shared" si="8"/>
        <v>Churn</v>
      </c>
      <c r="H521" t="str">
        <f>VLOOKUP(Table24[[#This Row],[Customer ID]],master_table_sales_csv!$C$2:$S$3340,8,FALSE)</f>
        <v>Massachusetts</v>
      </c>
    </row>
    <row r="522" spans="1:8" x14ac:dyDescent="0.35">
      <c r="A522">
        <v>668</v>
      </c>
      <c r="B522">
        <v>7</v>
      </c>
      <c r="C522">
        <v>2</v>
      </c>
      <c r="D522">
        <v>2</v>
      </c>
      <c r="E522">
        <v>354.9</v>
      </c>
      <c r="F522">
        <v>5</v>
      </c>
      <c r="G522" t="str">
        <f t="shared" si="8"/>
        <v>No Churn</v>
      </c>
      <c r="H522" t="str">
        <f>VLOOKUP(Table24[[#This Row],[Customer ID]],master_table_sales_csv!$C$2:$S$3340,8,FALSE)</f>
        <v>Texas</v>
      </c>
    </row>
    <row r="523" spans="1:8" x14ac:dyDescent="0.35">
      <c r="A523">
        <v>669</v>
      </c>
      <c r="B523">
        <v>18</v>
      </c>
      <c r="C523">
        <v>6</v>
      </c>
      <c r="D523">
        <v>3</v>
      </c>
      <c r="E523">
        <v>8259.86</v>
      </c>
      <c r="F523">
        <v>12</v>
      </c>
      <c r="G523" t="str">
        <f t="shared" si="8"/>
        <v>No Churn</v>
      </c>
      <c r="H523" t="str">
        <f>VLOOKUP(Table24[[#This Row],[Customer ID]],master_table_sales_csv!$C$2:$S$3340,8,FALSE)</f>
        <v>Texas</v>
      </c>
    </row>
    <row r="524" spans="1:8" x14ac:dyDescent="0.35">
      <c r="A524">
        <v>670</v>
      </c>
      <c r="B524">
        <v>21</v>
      </c>
      <c r="C524">
        <v>21</v>
      </c>
      <c r="D524">
        <v>1</v>
      </c>
      <c r="E524">
        <v>4.99</v>
      </c>
      <c r="F524">
        <v>0</v>
      </c>
      <c r="G524" t="str">
        <f t="shared" si="8"/>
        <v>Churn</v>
      </c>
      <c r="H524" t="str">
        <f>VLOOKUP(Table24[[#This Row],[Customer ID]],master_table_sales_csv!$C$2:$S$3340,8,FALSE)</f>
        <v>New York</v>
      </c>
    </row>
    <row r="525" spans="1:8" x14ac:dyDescent="0.35">
      <c r="A525">
        <v>671</v>
      </c>
      <c r="B525">
        <v>14</v>
      </c>
      <c r="C525">
        <v>14</v>
      </c>
      <c r="D525">
        <v>1</v>
      </c>
      <c r="E525">
        <v>35.96</v>
      </c>
      <c r="F525">
        <v>0</v>
      </c>
      <c r="G525" t="str">
        <f t="shared" si="8"/>
        <v>Churn</v>
      </c>
      <c r="H525" t="str">
        <f>VLOOKUP(Table24[[#This Row],[Customer ID]],master_table_sales_csv!$C$2:$S$3340,8,FALSE)</f>
        <v>Arkansas</v>
      </c>
    </row>
    <row r="526" spans="1:8" x14ac:dyDescent="0.35">
      <c r="A526">
        <v>672</v>
      </c>
      <c r="B526">
        <v>18</v>
      </c>
      <c r="C526">
        <v>18</v>
      </c>
      <c r="D526">
        <v>1</v>
      </c>
      <c r="E526">
        <v>117.9</v>
      </c>
      <c r="F526">
        <v>0</v>
      </c>
      <c r="G526" t="str">
        <f t="shared" si="8"/>
        <v>Churn</v>
      </c>
      <c r="H526" t="str">
        <f>VLOOKUP(Table24[[#This Row],[Customer ID]],master_table_sales_csv!$C$2:$S$3340,8,FALSE)</f>
        <v>North Carolina</v>
      </c>
    </row>
    <row r="527" spans="1:8" x14ac:dyDescent="0.35">
      <c r="A527">
        <v>673</v>
      </c>
      <c r="B527">
        <v>17</v>
      </c>
      <c r="C527">
        <v>2</v>
      </c>
      <c r="D527">
        <v>2</v>
      </c>
      <c r="E527">
        <v>944.69999999999993</v>
      </c>
      <c r="F527">
        <v>15</v>
      </c>
      <c r="G527" t="str">
        <f t="shared" si="8"/>
        <v>No Churn</v>
      </c>
      <c r="H527" t="str">
        <f>VLOOKUP(Table24[[#This Row],[Customer ID]],master_table_sales_csv!$C$2:$S$3340,8,FALSE)</f>
        <v>New York</v>
      </c>
    </row>
    <row r="528" spans="1:8" x14ac:dyDescent="0.35">
      <c r="A528">
        <v>674</v>
      </c>
      <c r="B528">
        <v>17</v>
      </c>
      <c r="C528">
        <v>17</v>
      </c>
      <c r="D528">
        <v>1</v>
      </c>
      <c r="E528">
        <v>128.97</v>
      </c>
      <c r="F528">
        <v>0</v>
      </c>
      <c r="G528" t="str">
        <f t="shared" si="8"/>
        <v>Churn</v>
      </c>
      <c r="H528" t="str">
        <f>VLOOKUP(Table24[[#This Row],[Customer ID]],master_table_sales_csv!$C$2:$S$3340,8,FALSE)</f>
        <v>New York</v>
      </c>
    </row>
    <row r="529" spans="1:8" x14ac:dyDescent="0.35">
      <c r="A529">
        <v>675</v>
      </c>
      <c r="B529">
        <v>21</v>
      </c>
      <c r="C529">
        <v>21</v>
      </c>
      <c r="D529">
        <v>1</v>
      </c>
      <c r="E529">
        <v>2052</v>
      </c>
      <c r="F529">
        <v>0</v>
      </c>
      <c r="G529" t="str">
        <f t="shared" si="8"/>
        <v>Churn</v>
      </c>
      <c r="H529" t="str">
        <f>VLOOKUP(Table24[[#This Row],[Customer ID]],master_table_sales_csv!$C$2:$S$3340,8,FALSE)</f>
        <v>Missouri</v>
      </c>
    </row>
    <row r="530" spans="1:8" x14ac:dyDescent="0.35">
      <c r="A530">
        <v>677</v>
      </c>
      <c r="B530">
        <v>17</v>
      </c>
      <c r="C530">
        <v>6</v>
      </c>
      <c r="D530">
        <v>4</v>
      </c>
      <c r="E530">
        <v>3573.79</v>
      </c>
      <c r="F530">
        <v>11</v>
      </c>
      <c r="G530" t="str">
        <f t="shared" si="8"/>
        <v>No Churn</v>
      </c>
      <c r="H530" t="str">
        <f>VLOOKUP(Table24[[#This Row],[Customer ID]],master_table_sales_csv!$C$2:$S$3340,8,FALSE)</f>
        <v>Georgia</v>
      </c>
    </row>
    <row r="531" spans="1:8" x14ac:dyDescent="0.35">
      <c r="A531">
        <v>678</v>
      </c>
      <c r="B531">
        <v>23</v>
      </c>
      <c r="C531">
        <v>0</v>
      </c>
      <c r="D531">
        <v>3</v>
      </c>
      <c r="E531">
        <v>9071.91</v>
      </c>
      <c r="F531">
        <v>23</v>
      </c>
      <c r="G531" t="str">
        <f t="shared" si="8"/>
        <v>No Churn</v>
      </c>
      <c r="H531" t="str">
        <f>VLOOKUP(Table24[[#This Row],[Customer ID]],master_table_sales_csv!$C$2:$S$3340,8,FALSE)</f>
        <v>North Carolina</v>
      </c>
    </row>
    <row r="532" spans="1:8" x14ac:dyDescent="0.35">
      <c r="A532">
        <v>679</v>
      </c>
      <c r="B532">
        <v>17</v>
      </c>
      <c r="C532">
        <v>0</v>
      </c>
      <c r="D532">
        <v>3</v>
      </c>
      <c r="E532">
        <v>7685.91</v>
      </c>
      <c r="F532">
        <v>17</v>
      </c>
      <c r="G532" t="str">
        <f t="shared" si="8"/>
        <v>No Churn</v>
      </c>
      <c r="H532" t="str">
        <f>VLOOKUP(Table24[[#This Row],[Customer ID]],master_table_sales_csv!$C$2:$S$3340,8,FALSE)</f>
        <v>Oklahoma</v>
      </c>
    </row>
    <row r="533" spans="1:8" x14ac:dyDescent="0.35">
      <c r="A533">
        <v>680</v>
      </c>
      <c r="B533">
        <v>22</v>
      </c>
      <c r="C533">
        <v>22</v>
      </c>
      <c r="D533">
        <v>2</v>
      </c>
      <c r="E533">
        <v>949</v>
      </c>
      <c r="F533">
        <v>0</v>
      </c>
      <c r="G533" t="str">
        <f t="shared" si="8"/>
        <v>Churn</v>
      </c>
      <c r="H533" t="str">
        <f>VLOOKUP(Table24[[#This Row],[Customer ID]],master_table_sales_csv!$C$2:$S$3340,8,FALSE)</f>
        <v>District of Columbia</v>
      </c>
    </row>
    <row r="534" spans="1:8" x14ac:dyDescent="0.35">
      <c r="A534">
        <v>681</v>
      </c>
      <c r="B534">
        <v>23</v>
      </c>
      <c r="C534">
        <v>8</v>
      </c>
      <c r="D534">
        <v>2</v>
      </c>
      <c r="E534">
        <v>3024</v>
      </c>
      <c r="F534">
        <v>15</v>
      </c>
      <c r="G534" t="str">
        <f t="shared" si="8"/>
        <v>Churn</v>
      </c>
      <c r="H534" t="str">
        <f>VLOOKUP(Table24[[#This Row],[Customer ID]],master_table_sales_csv!$C$2:$S$3340,8,FALSE)</f>
        <v>California</v>
      </c>
    </row>
    <row r="535" spans="1:8" x14ac:dyDescent="0.35">
      <c r="A535">
        <v>682</v>
      </c>
      <c r="B535">
        <v>21</v>
      </c>
      <c r="C535">
        <v>21</v>
      </c>
      <c r="D535">
        <v>1</v>
      </c>
      <c r="E535">
        <v>89.97</v>
      </c>
      <c r="F535">
        <v>0</v>
      </c>
      <c r="G535" t="str">
        <f t="shared" si="8"/>
        <v>Churn</v>
      </c>
      <c r="H535" t="str">
        <f>VLOOKUP(Table24[[#This Row],[Customer ID]],master_table_sales_csv!$C$2:$S$3340,8,FALSE)</f>
        <v>Connecticut</v>
      </c>
    </row>
    <row r="536" spans="1:8" x14ac:dyDescent="0.35">
      <c r="A536">
        <v>683</v>
      </c>
      <c r="B536">
        <v>10</v>
      </c>
      <c r="C536">
        <v>8</v>
      </c>
      <c r="D536">
        <v>2</v>
      </c>
      <c r="E536">
        <v>5957</v>
      </c>
      <c r="F536">
        <v>2</v>
      </c>
      <c r="G536" t="str">
        <f t="shared" si="8"/>
        <v>Churn</v>
      </c>
      <c r="H536" t="str">
        <f>VLOOKUP(Table24[[#This Row],[Customer ID]],master_table_sales_csv!$C$2:$S$3340,8,FALSE)</f>
        <v>Texas</v>
      </c>
    </row>
    <row r="537" spans="1:8" x14ac:dyDescent="0.35">
      <c r="A537">
        <v>685</v>
      </c>
      <c r="B537">
        <v>22</v>
      </c>
      <c r="C537">
        <v>6</v>
      </c>
      <c r="D537">
        <v>2</v>
      </c>
      <c r="E537">
        <v>6537.93</v>
      </c>
      <c r="F537">
        <v>16</v>
      </c>
      <c r="G537" t="str">
        <f t="shared" si="8"/>
        <v>No Churn</v>
      </c>
      <c r="H537" t="str">
        <f>VLOOKUP(Table24[[#This Row],[Customer ID]],master_table_sales_csv!$C$2:$S$3340,8,FALSE)</f>
        <v>Alaska</v>
      </c>
    </row>
    <row r="538" spans="1:8" x14ac:dyDescent="0.35">
      <c r="A538">
        <v>686</v>
      </c>
      <c r="B538">
        <v>21</v>
      </c>
      <c r="C538">
        <v>2</v>
      </c>
      <c r="D538">
        <v>2</v>
      </c>
      <c r="E538">
        <v>3114</v>
      </c>
      <c r="F538">
        <v>19</v>
      </c>
      <c r="G538" t="str">
        <f t="shared" si="8"/>
        <v>No Churn</v>
      </c>
      <c r="H538" t="str">
        <f>VLOOKUP(Table24[[#This Row],[Customer ID]],master_table_sales_csv!$C$2:$S$3340,8,FALSE)</f>
        <v>New York</v>
      </c>
    </row>
    <row r="539" spans="1:8" x14ac:dyDescent="0.35">
      <c r="A539">
        <v>688</v>
      </c>
      <c r="B539">
        <v>10</v>
      </c>
      <c r="C539">
        <v>5</v>
      </c>
      <c r="D539">
        <v>4</v>
      </c>
      <c r="E539">
        <v>4199.72</v>
      </c>
      <c r="F539">
        <v>5</v>
      </c>
      <c r="G539" t="str">
        <f t="shared" si="8"/>
        <v>No Churn</v>
      </c>
      <c r="H539" t="str">
        <f>VLOOKUP(Table24[[#This Row],[Customer ID]],master_table_sales_csv!$C$2:$S$3340,8,FALSE)</f>
        <v>Pennsylvania</v>
      </c>
    </row>
    <row r="540" spans="1:8" x14ac:dyDescent="0.35">
      <c r="A540">
        <v>691</v>
      </c>
      <c r="B540">
        <v>8</v>
      </c>
      <c r="C540">
        <v>8</v>
      </c>
      <c r="D540">
        <v>1</v>
      </c>
      <c r="E540">
        <v>49.9</v>
      </c>
      <c r="F540">
        <v>0</v>
      </c>
      <c r="G540" t="str">
        <f t="shared" si="8"/>
        <v>Churn</v>
      </c>
      <c r="H540" t="str">
        <f>VLOOKUP(Table24[[#This Row],[Customer ID]],master_table_sales_csv!$C$2:$S$3340,8,FALSE)</f>
        <v>Colorado</v>
      </c>
    </row>
    <row r="541" spans="1:8" x14ac:dyDescent="0.35">
      <c r="A541">
        <v>692</v>
      </c>
      <c r="B541">
        <v>5</v>
      </c>
      <c r="C541">
        <v>5</v>
      </c>
      <c r="D541">
        <v>1</v>
      </c>
      <c r="E541">
        <v>69.98</v>
      </c>
      <c r="F541">
        <v>0</v>
      </c>
      <c r="G541" t="str">
        <f t="shared" si="8"/>
        <v>No Churn</v>
      </c>
      <c r="H541" t="str">
        <f>VLOOKUP(Table24[[#This Row],[Customer ID]],master_table_sales_csv!$C$2:$S$3340,8,FALSE)</f>
        <v>New Mexico</v>
      </c>
    </row>
    <row r="542" spans="1:8" x14ac:dyDescent="0.35">
      <c r="A542">
        <v>694</v>
      </c>
      <c r="B542">
        <v>1</v>
      </c>
      <c r="C542">
        <v>1</v>
      </c>
      <c r="D542">
        <v>1</v>
      </c>
      <c r="E542">
        <v>47.96</v>
      </c>
      <c r="F542">
        <v>0</v>
      </c>
      <c r="G542" t="str">
        <f t="shared" si="8"/>
        <v>No Churn</v>
      </c>
      <c r="H542" t="str">
        <f>VLOOKUP(Table24[[#This Row],[Customer ID]],master_table_sales_csv!$C$2:$S$3340,8,FALSE)</f>
        <v>Illinois</v>
      </c>
    </row>
    <row r="543" spans="1:8" x14ac:dyDescent="0.35">
      <c r="A543">
        <v>695</v>
      </c>
      <c r="B543">
        <v>16</v>
      </c>
      <c r="C543">
        <v>16</v>
      </c>
      <c r="D543">
        <v>1</v>
      </c>
      <c r="E543">
        <v>2495</v>
      </c>
      <c r="F543">
        <v>0</v>
      </c>
      <c r="G543" t="str">
        <f t="shared" si="8"/>
        <v>Churn</v>
      </c>
      <c r="H543" t="str">
        <f>VLOOKUP(Table24[[#This Row],[Customer ID]],master_table_sales_csv!$C$2:$S$3340,8,FALSE)</f>
        <v>Colorado</v>
      </c>
    </row>
    <row r="544" spans="1:8" x14ac:dyDescent="0.35">
      <c r="A544">
        <v>696</v>
      </c>
      <c r="B544">
        <v>13</v>
      </c>
      <c r="C544">
        <v>13</v>
      </c>
      <c r="D544">
        <v>1</v>
      </c>
      <c r="E544">
        <v>67</v>
      </c>
      <c r="F544">
        <v>0</v>
      </c>
      <c r="G544" t="str">
        <f t="shared" si="8"/>
        <v>Churn</v>
      </c>
      <c r="H544" t="str">
        <f>VLOOKUP(Table24[[#This Row],[Customer ID]],master_table_sales_csv!$C$2:$S$3340,8,FALSE)</f>
        <v>California</v>
      </c>
    </row>
    <row r="545" spans="1:8" x14ac:dyDescent="0.35">
      <c r="A545">
        <v>697</v>
      </c>
      <c r="B545">
        <v>1</v>
      </c>
      <c r="C545">
        <v>1</v>
      </c>
      <c r="D545">
        <v>2</v>
      </c>
      <c r="E545">
        <v>1223.94</v>
      </c>
      <c r="F545">
        <v>0</v>
      </c>
      <c r="G545" t="str">
        <f t="shared" si="8"/>
        <v>No Churn</v>
      </c>
      <c r="H545" t="str">
        <f>VLOOKUP(Table24[[#This Row],[Customer ID]],master_table_sales_csv!$C$2:$S$3340,8,FALSE)</f>
        <v>Texas</v>
      </c>
    </row>
    <row r="546" spans="1:8" x14ac:dyDescent="0.35">
      <c r="A546">
        <v>698</v>
      </c>
      <c r="B546">
        <v>19</v>
      </c>
      <c r="C546">
        <v>8</v>
      </c>
      <c r="D546">
        <v>3</v>
      </c>
      <c r="E546">
        <v>5631.34</v>
      </c>
      <c r="F546">
        <v>11</v>
      </c>
      <c r="G546" t="str">
        <f t="shared" si="8"/>
        <v>Churn</v>
      </c>
      <c r="H546" t="str">
        <f>VLOOKUP(Table24[[#This Row],[Customer ID]],master_table_sales_csv!$C$2:$S$3340,8,FALSE)</f>
        <v>Wisconsin</v>
      </c>
    </row>
    <row r="547" spans="1:8" x14ac:dyDescent="0.35">
      <c r="A547">
        <v>699</v>
      </c>
      <c r="B547">
        <v>18</v>
      </c>
      <c r="C547">
        <v>13</v>
      </c>
      <c r="D547">
        <v>2</v>
      </c>
      <c r="E547">
        <v>2211</v>
      </c>
      <c r="F547">
        <v>5</v>
      </c>
      <c r="G547" t="str">
        <f t="shared" si="8"/>
        <v>Churn</v>
      </c>
      <c r="H547" t="str">
        <f>VLOOKUP(Table24[[#This Row],[Customer ID]],master_table_sales_csv!$C$2:$S$3340,8,FALSE)</f>
        <v>California</v>
      </c>
    </row>
    <row r="548" spans="1:8" x14ac:dyDescent="0.35">
      <c r="A548">
        <v>700</v>
      </c>
      <c r="B548">
        <v>23</v>
      </c>
      <c r="C548">
        <v>3</v>
      </c>
      <c r="D548">
        <v>3</v>
      </c>
      <c r="E548">
        <v>3392.7400000000002</v>
      </c>
      <c r="F548">
        <v>20</v>
      </c>
      <c r="G548" t="str">
        <f t="shared" si="8"/>
        <v>No Churn</v>
      </c>
      <c r="H548" t="str">
        <f>VLOOKUP(Table24[[#This Row],[Customer ID]],master_table_sales_csv!$C$2:$S$3340,8,FALSE)</f>
        <v>District of Columbia</v>
      </c>
    </row>
    <row r="549" spans="1:8" x14ac:dyDescent="0.35">
      <c r="A549">
        <v>703</v>
      </c>
      <c r="B549">
        <v>14</v>
      </c>
      <c r="C549">
        <v>14</v>
      </c>
      <c r="D549">
        <v>1</v>
      </c>
      <c r="E549">
        <v>179.8</v>
      </c>
      <c r="F549">
        <v>0</v>
      </c>
      <c r="G549" t="str">
        <f t="shared" si="8"/>
        <v>Churn</v>
      </c>
      <c r="H549" t="str">
        <f>VLOOKUP(Table24[[#This Row],[Customer ID]],master_table_sales_csv!$C$2:$S$3340,8,FALSE)</f>
        <v>Connecticut</v>
      </c>
    </row>
    <row r="550" spans="1:8" x14ac:dyDescent="0.35">
      <c r="A550">
        <v>705</v>
      </c>
      <c r="B550">
        <v>22</v>
      </c>
      <c r="C550">
        <v>9</v>
      </c>
      <c r="D550">
        <v>2</v>
      </c>
      <c r="E550">
        <v>3444</v>
      </c>
      <c r="F550">
        <v>13</v>
      </c>
      <c r="G550" t="str">
        <f t="shared" si="8"/>
        <v>Churn</v>
      </c>
      <c r="H550" t="str">
        <f>VLOOKUP(Table24[[#This Row],[Customer ID]],master_table_sales_csv!$C$2:$S$3340,8,FALSE)</f>
        <v>Alabama</v>
      </c>
    </row>
    <row r="551" spans="1:8" x14ac:dyDescent="0.35">
      <c r="A551">
        <v>706</v>
      </c>
      <c r="B551">
        <v>13</v>
      </c>
      <c r="C551">
        <v>10</v>
      </c>
      <c r="D551">
        <v>2</v>
      </c>
      <c r="E551">
        <v>299.64</v>
      </c>
      <c r="F551">
        <v>3</v>
      </c>
      <c r="G551" t="str">
        <f t="shared" si="8"/>
        <v>Churn</v>
      </c>
      <c r="H551" t="str">
        <f>VLOOKUP(Table24[[#This Row],[Customer ID]],master_table_sales_csv!$C$2:$S$3340,8,FALSE)</f>
        <v>Texas</v>
      </c>
    </row>
    <row r="552" spans="1:8" x14ac:dyDescent="0.35">
      <c r="A552">
        <v>707</v>
      </c>
      <c r="B552">
        <v>22</v>
      </c>
      <c r="C552">
        <v>16</v>
      </c>
      <c r="D552">
        <v>2</v>
      </c>
      <c r="E552">
        <v>375.3</v>
      </c>
      <c r="F552">
        <v>6</v>
      </c>
      <c r="G552" t="str">
        <f t="shared" si="8"/>
        <v>Churn</v>
      </c>
      <c r="H552" t="str">
        <f>VLOOKUP(Table24[[#This Row],[Customer ID]],master_table_sales_csv!$C$2:$S$3340,8,FALSE)</f>
        <v>California</v>
      </c>
    </row>
    <row r="553" spans="1:8" x14ac:dyDescent="0.35">
      <c r="A553">
        <v>708</v>
      </c>
      <c r="B553">
        <v>17</v>
      </c>
      <c r="C553">
        <v>11</v>
      </c>
      <c r="D553">
        <v>2</v>
      </c>
      <c r="E553">
        <v>314.58000000000004</v>
      </c>
      <c r="F553">
        <v>6</v>
      </c>
      <c r="G553" t="str">
        <f t="shared" si="8"/>
        <v>Churn</v>
      </c>
      <c r="H553" t="str">
        <f>VLOOKUP(Table24[[#This Row],[Customer ID]],master_table_sales_csv!$C$2:$S$3340,8,FALSE)</f>
        <v>Mississippi</v>
      </c>
    </row>
    <row r="554" spans="1:8" x14ac:dyDescent="0.35">
      <c r="A554">
        <v>710</v>
      </c>
      <c r="B554">
        <v>19</v>
      </c>
      <c r="C554">
        <v>10</v>
      </c>
      <c r="D554">
        <v>3</v>
      </c>
      <c r="E554">
        <v>9670</v>
      </c>
      <c r="F554">
        <v>9</v>
      </c>
      <c r="G554" t="str">
        <f t="shared" si="8"/>
        <v>Churn</v>
      </c>
      <c r="H554" t="str">
        <f>VLOOKUP(Table24[[#This Row],[Customer ID]],master_table_sales_csv!$C$2:$S$3340,8,FALSE)</f>
        <v>Oklahoma</v>
      </c>
    </row>
    <row r="555" spans="1:8" x14ac:dyDescent="0.35">
      <c r="A555">
        <v>711</v>
      </c>
      <c r="B555">
        <v>15</v>
      </c>
      <c r="C555">
        <v>2</v>
      </c>
      <c r="D555">
        <v>5</v>
      </c>
      <c r="E555">
        <v>12739.31</v>
      </c>
      <c r="F555">
        <v>13</v>
      </c>
      <c r="G555" t="str">
        <f t="shared" si="8"/>
        <v>No Churn</v>
      </c>
      <c r="H555" t="str">
        <f>VLOOKUP(Table24[[#This Row],[Customer ID]],master_table_sales_csv!$C$2:$S$3340,8,FALSE)</f>
        <v>Washington</v>
      </c>
    </row>
    <row r="556" spans="1:8" x14ac:dyDescent="0.35">
      <c r="A556">
        <v>714</v>
      </c>
      <c r="B556">
        <v>17</v>
      </c>
      <c r="C556">
        <v>15</v>
      </c>
      <c r="D556">
        <v>2</v>
      </c>
      <c r="E556">
        <v>168</v>
      </c>
      <c r="F556">
        <v>2</v>
      </c>
      <c r="G556" t="str">
        <f t="shared" si="8"/>
        <v>Churn</v>
      </c>
      <c r="H556" t="str">
        <f>VLOOKUP(Table24[[#This Row],[Customer ID]],master_table_sales_csv!$C$2:$S$3340,8,FALSE)</f>
        <v>Texas</v>
      </c>
    </row>
    <row r="557" spans="1:8" x14ac:dyDescent="0.35">
      <c r="A557">
        <v>715</v>
      </c>
      <c r="B557">
        <v>15</v>
      </c>
      <c r="C557">
        <v>15</v>
      </c>
      <c r="D557">
        <v>1</v>
      </c>
      <c r="E557">
        <v>1798</v>
      </c>
      <c r="F557">
        <v>0</v>
      </c>
      <c r="G557" t="str">
        <f t="shared" si="8"/>
        <v>Churn</v>
      </c>
      <c r="H557" t="str">
        <f>VLOOKUP(Table24[[#This Row],[Customer ID]],master_table_sales_csv!$C$2:$S$3340,8,FALSE)</f>
        <v>Maryland</v>
      </c>
    </row>
    <row r="558" spans="1:8" x14ac:dyDescent="0.35">
      <c r="A558">
        <v>716</v>
      </c>
      <c r="B558">
        <v>0</v>
      </c>
      <c r="C558">
        <v>0</v>
      </c>
      <c r="D558">
        <v>1</v>
      </c>
      <c r="E558">
        <v>119.96</v>
      </c>
      <c r="F558">
        <v>0</v>
      </c>
      <c r="G558" t="str">
        <f t="shared" si="8"/>
        <v>No Churn</v>
      </c>
      <c r="H558" t="str">
        <f>VLOOKUP(Table24[[#This Row],[Customer ID]],master_table_sales_csv!$C$2:$S$3340,8,FALSE)</f>
        <v>Ohio</v>
      </c>
    </row>
    <row r="559" spans="1:8" x14ac:dyDescent="0.35">
      <c r="A559">
        <v>717</v>
      </c>
      <c r="B559">
        <v>19</v>
      </c>
      <c r="C559">
        <v>6</v>
      </c>
      <c r="D559">
        <v>3</v>
      </c>
      <c r="E559">
        <v>7030</v>
      </c>
      <c r="F559">
        <v>13</v>
      </c>
      <c r="G559" t="str">
        <f t="shared" si="8"/>
        <v>No Churn</v>
      </c>
      <c r="H559" t="str">
        <f>VLOOKUP(Table24[[#This Row],[Customer ID]],master_table_sales_csv!$C$2:$S$3340,8,FALSE)</f>
        <v>New York</v>
      </c>
    </row>
    <row r="560" spans="1:8" x14ac:dyDescent="0.35">
      <c r="A560">
        <v>718</v>
      </c>
      <c r="B560">
        <v>3</v>
      </c>
      <c r="C560">
        <v>3</v>
      </c>
      <c r="D560">
        <v>1</v>
      </c>
      <c r="E560">
        <v>1125</v>
      </c>
      <c r="F560">
        <v>0</v>
      </c>
      <c r="G560" t="str">
        <f t="shared" si="8"/>
        <v>No Churn</v>
      </c>
      <c r="H560" t="str">
        <f>VLOOKUP(Table24[[#This Row],[Customer ID]],master_table_sales_csv!$C$2:$S$3340,8,FALSE)</f>
        <v>Virginia</v>
      </c>
    </row>
    <row r="561" spans="1:8" x14ac:dyDescent="0.35">
      <c r="A561">
        <v>719</v>
      </c>
      <c r="B561">
        <v>23</v>
      </c>
      <c r="C561">
        <v>0</v>
      </c>
      <c r="D561">
        <v>3</v>
      </c>
      <c r="E561">
        <v>9612</v>
      </c>
      <c r="F561">
        <v>23</v>
      </c>
      <c r="G561" t="str">
        <f t="shared" si="8"/>
        <v>No Churn</v>
      </c>
      <c r="H561" t="str">
        <f>VLOOKUP(Table24[[#This Row],[Customer ID]],master_table_sales_csv!$C$2:$S$3340,8,FALSE)</f>
        <v>California</v>
      </c>
    </row>
    <row r="562" spans="1:8" x14ac:dyDescent="0.35">
      <c r="A562">
        <v>720</v>
      </c>
      <c r="B562">
        <v>20</v>
      </c>
      <c r="C562">
        <v>6</v>
      </c>
      <c r="D562">
        <v>3</v>
      </c>
      <c r="E562">
        <v>566.91</v>
      </c>
      <c r="F562">
        <v>14</v>
      </c>
      <c r="G562" t="str">
        <f t="shared" si="8"/>
        <v>No Churn</v>
      </c>
      <c r="H562" t="str">
        <f>VLOOKUP(Table24[[#This Row],[Customer ID]],master_table_sales_csv!$C$2:$S$3340,8,FALSE)</f>
        <v>Missouri</v>
      </c>
    </row>
    <row r="563" spans="1:8" x14ac:dyDescent="0.35">
      <c r="A563">
        <v>722</v>
      </c>
      <c r="B563">
        <v>7</v>
      </c>
      <c r="C563">
        <v>7</v>
      </c>
      <c r="D563">
        <v>1</v>
      </c>
      <c r="E563">
        <v>74.97</v>
      </c>
      <c r="F563">
        <v>0</v>
      </c>
      <c r="G563" t="str">
        <f t="shared" si="8"/>
        <v>No Churn</v>
      </c>
      <c r="H563" t="str">
        <f>VLOOKUP(Table24[[#This Row],[Customer ID]],master_table_sales_csv!$C$2:$S$3340,8,FALSE)</f>
        <v>Missouri</v>
      </c>
    </row>
    <row r="564" spans="1:8" x14ac:dyDescent="0.35">
      <c r="A564">
        <v>723</v>
      </c>
      <c r="B564">
        <v>21</v>
      </c>
      <c r="C564">
        <v>12</v>
      </c>
      <c r="D564">
        <v>2</v>
      </c>
      <c r="E564">
        <v>1991.92</v>
      </c>
      <c r="F564">
        <v>9</v>
      </c>
      <c r="G564" t="str">
        <f t="shared" si="8"/>
        <v>Churn</v>
      </c>
      <c r="H564" t="str">
        <f>VLOOKUP(Table24[[#This Row],[Customer ID]],master_table_sales_csv!$C$2:$S$3340,8,FALSE)</f>
        <v>California</v>
      </c>
    </row>
    <row r="565" spans="1:8" x14ac:dyDescent="0.35">
      <c r="A565">
        <v>724</v>
      </c>
      <c r="B565">
        <v>22</v>
      </c>
      <c r="C565">
        <v>10</v>
      </c>
      <c r="D565">
        <v>3</v>
      </c>
      <c r="E565">
        <v>714.67</v>
      </c>
      <c r="F565">
        <v>12</v>
      </c>
      <c r="G565" t="str">
        <f t="shared" si="8"/>
        <v>Churn</v>
      </c>
      <c r="H565" t="str">
        <f>VLOOKUP(Table24[[#This Row],[Customer ID]],master_table_sales_csv!$C$2:$S$3340,8,FALSE)</f>
        <v>Pennsylvania</v>
      </c>
    </row>
    <row r="566" spans="1:8" x14ac:dyDescent="0.35">
      <c r="A566">
        <v>725</v>
      </c>
      <c r="B566">
        <v>4</v>
      </c>
      <c r="C566">
        <v>3</v>
      </c>
      <c r="D566">
        <v>2</v>
      </c>
      <c r="E566">
        <v>398.58000000000004</v>
      </c>
      <c r="F566">
        <v>1</v>
      </c>
      <c r="G566" t="str">
        <f t="shared" si="8"/>
        <v>No Churn</v>
      </c>
      <c r="H566" t="str">
        <f>VLOOKUP(Table24[[#This Row],[Customer ID]],master_table_sales_csv!$C$2:$S$3340,8,FALSE)</f>
        <v>Tennessee</v>
      </c>
    </row>
    <row r="567" spans="1:8" x14ac:dyDescent="0.35">
      <c r="A567">
        <v>726</v>
      </c>
      <c r="B567">
        <v>23</v>
      </c>
      <c r="C567">
        <v>3</v>
      </c>
      <c r="D567">
        <v>2</v>
      </c>
      <c r="E567">
        <v>1313.94</v>
      </c>
      <c r="F567">
        <v>20</v>
      </c>
      <c r="G567" t="str">
        <f t="shared" si="8"/>
        <v>No Churn</v>
      </c>
      <c r="H567" t="str">
        <f>VLOOKUP(Table24[[#This Row],[Customer ID]],master_table_sales_csv!$C$2:$S$3340,8,FALSE)</f>
        <v>Texas</v>
      </c>
    </row>
    <row r="568" spans="1:8" x14ac:dyDescent="0.35">
      <c r="A568">
        <v>727</v>
      </c>
      <c r="B568">
        <v>17</v>
      </c>
      <c r="C568">
        <v>17</v>
      </c>
      <c r="D568">
        <v>1</v>
      </c>
      <c r="E568">
        <v>428</v>
      </c>
      <c r="F568">
        <v>0</v>
      </c>
      <c r="G568" t="str">
        <f t="shared" si="8"/>
        <v>Churn</v>
      </c>
      <c r="H568" t="str">
        <f>VLOOKUP(Table24[[#This Row],[Customer ID]],master_table_sales_csv!$C$2:$S$3340,8,FALSE)</f>
        <v>West Virginia</v>
      </c>
    </row>
    <row r="569" spans="1:8" x14ac:dyDescent="0.35">
      <c r="A569">
        <v>728</v>
      </c>
      <c r="B569">
        <v>16</v>
      </c>
      <c r="C569">
        <v>4</v>
      </c>
      <c r="D569">
        <v>2</v>
      </c>
      <c r="E569">
        <v>3894</v>
      </c>
      <c r="F569">
        <v>12</v>
      </c>
      <c r="G569" t="str">
        <f t="shared" si="8"/>
        <v>No Churn</v>
      </c>
      <c r="H569" t="str">
        <f>VLOOKUP(Table24[[#This Row],[Customer ID]],master_table_sales_csv!$C$2:$S$3340,8,FALSE)</f>
        <v>Illinois</v>
      </c>
    </row>
    <row r="570" spans="1:8" x14ac:dyDescent="0.35">
      <c r="A570">
        <v>729</v>
      </c>
      <c r="B570">
        <v>20</v>
      </c>
      <c r="C570">
        <v>1</v>
      </c>
      <c r="D570">
        <v>3</v>
      </c>
      <c r="E570">
        <v>12193.74</v>
      </c>
      <c r="F570">
        <v>19</v>
      </c>
      <c r="G570" t="str">
        <f t="shared" si="8"/>
        <v>No Churn</v>
      </c>
      <c r="H570" t="str">
        <f>VLOOKUP(Table24[[#This Row],[Customer ID]],master_table_sales_csv!$C$2:$S$3340,8,FALSE)</f>
        <v>Georgia</v>
      </c>
    </row>
    <row r="571" spans="1:8" x14ac:dyDescent="0.35">
      <c r="A571">
        <v>730</v>
      </c>
      <c r="B571">
        <v>19</v>
      </c>
      <c r="C571">
        <v>19</v>
      </c>
      <c r="D571">
        <v>1</v>
      </c>
      <c r="E571">
        <v>750</v>
      </c>
      <c r="F571">
        <v>0</v>
      </c>
      <c r="G571" t="str">
        <f t="shared" si="8"/>
        <v>Churn</v>
      </c>
      <c r="H571" t="str">
        <f>VLOOKUP(Table24[[#This Row],[Customer ID]],master_table_sales_csv!$C$2:$S$3340,8,FALSE)</f>
        <v>Illinois</v>
      </c>
    </row>
    <row r="572" spans="1:8" x14ac:dyDescent="0.35">
      <c r="A572">
        <v>731</v>
      </c>
      <c r="B572">
        <v>8</v>
      </c>
      <c r="C572">
        <v>7</v>
      </c>
      <c r="D572">
        <v>2</v>
      </c>
      <c r="E572">
        <v>149.88</v>
      </c>
      <c r="F572">
        <v>1</v>
      </c>
      <c r="G572" t="str">
        <f t="shared" si="8"/>
        <v>No Churn</v>
      </c>
      <c r="H572" t="str">
        <f>VLOOKUP(Table24[[#This Row],[Customer ID]],master_table_sales_csv!$C$2:$S$3340,8,FALSE)</f>
        <v>California</v>
      </c>
    </row>
    <row r="573" spans="1:8" x14ac:dyDescent="0.35">
      <c r="A573">
        <v>732</v>
      </c>
      <c r="B573">
        <v>5</v>
      </c>
      <c r="C573">
        <v>5</v>
      </c>
      <c r="D573">
        <v>1</v>
      </c>
      <c r="E573">
        <v>1580</v>
      </c>
      <c r="F573">
        <v>0</v>
      </c>
      <c r="G573" t="str">
        <f t="shared" si="8"/>
        <v>No Churn</v>
      </c>
      <c r="H573" t="str">
        <f>VLOOKUP(Table24[[#This Row],[Customer ID]],master_table_sales_csv!$C$2:$S$3340,8,FALSE)</f>
        <v>Indiana</v>
      </c>
    </row>
    <row r="574" spans="1:8" x14ac:dyDescent="0.35">
      <c r="A574">
        <v>733</v>
      </c>
      <c r="B574">
        <v>15</v>
      </c>
      <c r="C574">
        <v>5</v>
      </c>
      <c r="D574">
        <v>2</v>
      </c>
      <c r="E574">
        <v>395</v>
      </c>
      <c r="F574">
        <v>10</v>
      </c>
      <c r="G574" t="str">
        <f t="shared" si="8"/>
        <v>No Churn</v>
      </c>
      <c r="H574" t="str">
        <f>VLOOKUP(Table24[[#This Row],[Customer ID]],master_table_sales_csv!$C$2:$S$3340,8,FALSE)</f>
        <v>Kansas</v>
      </c>
    </row>
    <row r="575" spans="1:8" x14ac:dyDescent="0.35">
      <c r="A575">
        <v>735</v>
      </c>
      <c r="B575">
        <v>22</v>
      </c>
      <c r="C575">
        <v>20</v>
      </c>
      <c r="D575">
        <v>3</v>
      </c>
      <c r="E575">
        <v>3332.78</v>
      </c>
      <c r="F575">
        <v>2</v>
      </c>
      <c r="G575" t="str">
        <f t="shared" si="8"/>
        <v>Churn</v>
      </c>
      <c r="H575" t="str">
        <f>VLOOKUP(Table24[[#This Row],[Customer ID]],master_table_sales_csv!$C$2:$S$3340,8,FALSE)</f>
        <v>Idaho</v>
      </c>
    </row>
    <row r="576" spans="1:8" x14ac:dyDescent="0.35">
      <c r="A576">
        <v>736</v>
      </c>
      <c r="B576">
        <v>16</v>
      </c>
      <c r="C576">
        <v>16</v>
      </c>
      <c r="D576">
        <v>1</v>
      </c>
      <c r="E576">
        <v>238</v>
      </c>
      <c r="F576">
        <v>0</v>
      </c>
      <c r="G576" t="str">
        <f t="shared" si="8"/>
        <v>Churn</v>
      </c>
      <c r="H576" t="str">
        <f>VLOOKUP(Table24[[#This Row],[Customer ID]],master_table_sales_csv!$C$2:$S$3340,8,FALSE)</f>
        <v>District of Columbia</v>
      </c>
    </row>
    <row r="577" spans="1:8" x14ac:dyDescent="0.35">
      <c r="A577">
        <v>737</v>
      </c>
      <c r="B577">
        <v>10</v>
      </c>
      <c r="C577">
        <v>4</v>
      </c>
      <c r="D577">
        <v>3</v>
      </c>
      <c r="E577">
        <v>11569.9</v>
      </c>
      <c r="F577">
        <v>6</v>
      </c>
      <c r="G577" t="str">
        <f t="shared" si="8"/>
        <v>No Churn</v>
      </c>
      <c r="H577" t="str">
        <f>VLOOKUP(Table24[[#This Row],[Customer ID]],master_table_sales_csv!$C$2:$S$3340,8,FALSE)</f>
        <v>California</v>
      </c>
    </row>
    <row r="578" spans="1:8" x14ac:dyDescent="0.35">
      <c r="A578">
        <v>739</v>
      </c>
      <c r="B578">
        <v>18</v>
      </c>
      <c r="C578">
        <v>18</v>
      </c>
      <c r="D578">
        <v>1</v>
      </c>
      <c r="E578">
        <v>59.98</v>
      </c>
      <c r="F578">
        <v>0</v>
      </c>
      <c r="G578" t="str">
        <f t="shared" ref="G578:G641" si="9">IF(C578&gt;7, "Churn", "No Churn")</f>
        <v>Churn</v>
      </c>
      <c r="H578" t="str">
        <f>VLOOKUP(Table24[[#This Row],[Customer ID]],master_table_sales_csv!$C$2:$S$3340,8,FALSE)</f>
        <v>Georgia</v>
      </c>
    </row>
    <row r="579" spans="1:8" x14ac:dyDescent="0.35">
      <c r="A579">
        <v>740</v>
      </c>
      <c r="B579">
        <v>20</v>
      </c>
      <c r="C579">
        <v>6</v>
      </c>
      <c r="D579">
        <v>2</v>
      </c>
      <c r="E579">
        <v>1840</v>
      </c>
      <c r="F579">
        <v>14</v>
      </c>
      <c r="G579" t="str">
        <f t="shared" si="9"/>
        <v>No Churn</v>
      </c>
      <c r="H579" t="str">
        <f>VLOOKUP(Table24[[#This Row],[Customer ID]],master_table_sales_csv!$C$2:$S$3340,8,FALSE)</f>
        <v>Virginia</v>
      </c>
    </row>
    <row r="580" spans="1:8" x14ac:dyDescent="0.35">
      <c r="A580">
        <v>741</v>
      </c>
      <c r="B580">
        <v>18</v>
      </c>
      <c r="C580">
        <v>1</v>
      </c>
      <c r="D580">
        <v>2</v>
      </c>
      <c r="E580">
        <v>993.57999999999993</v>
      </c>
      <c r="F580">
        <v>17</v>
      </c>
      <c r="G580" t="str">
        <f t="shared" si="9"/>
        <v>No Churn</v>
      </c>
      <c r="H580" t="str">
        <f>VLOOKUP(Table24[[#This Row],[Customer ID]],master_table_sales_csv!$C$2:$S$3340,8,FALSE)</f>
        <v>Tennessee</v>
      </c>
    </row>
    <row r="581" spans="1:8" x14ac:dyDescent="0.35">
      <c r="A581">
        <v>742</v>
      </c>
      <c r="B581">
        <v>17</v>
      </c>
      <c r="C581">
        <v>17</v>
      </c>
      <c r="D581">
        <v>1</v>
      </c>
      <c r="E581">
        <v>99.8</v>
      </c>
      <c r="F581">
        <v>0</v>
      </c>
      <c r="G581" t="str">
        <f t="shared" si="9"/>
        <v>Churn</v>
      </c>
      <c r="H581" t="str">
        <f>VLOOKUP(Table24[[#This Row],[Customer ID]],master_table_sales_csv!$C$2:$S$3340,8,FALSE)</f>
        <v>Washington</v>
      </c>
    </row>
    <row r="582" spans="1:8" x14ac:dyDescent="0.35">
      <c r="A582">
        <v>743</v>
      </c>
      <c r="B582">
        <v>20</v>
      </c>
      <c r="C582">
        <v>20</v>
      </c>
      <c r="D582">
        <v>1</v>
      </c>
      <c r="E582">
        <v>1995</v>
      </c>
      <c r="F582">
        <v>0</v>
      </c>
      <c r="G582" t="str">
        <f t="shared" si="9"/>
        <v>Churn</v>
      </c>
      <c r="H582" t="str">
        <f>VLOOKUP(Table24[[#This Row],[Customer ID]],master_table_sales_csv!$C$2:$S$3340,8,FALSE)</f>
        <v>Minnesota</v>
      </c>
    </row>
    <row r="583" spans="1:8" x14ac:dyDescent="0.35">
      <c r="A583">
        <v>746</v>
      </c>
      <c r="B583">
        <v>12</v>
      </c>
      <c r="C583">
        <v>12</v>
      </c>
      <c r="D583">
        <v>1</v>
      </c>
      <c r="E583">
        <v>149.94999999999999</v>
      </c>
      <c r="F583">
        <v>0</v>
      </c>
      <c r="G583" t="str">
        <f t="shared" si="9"/>
        <v>Churn</v>
      </c>
      <c r="H583" t="str">
        <f>VLOOKUP(Table24[[#This Row],[Customer ID]],master_table_sales_csv!$C$2:$S$3340,8,FALSE)</f>
        <v>Mississippi</v>
      </c>
    </row>
    <row r="584" spans="1:8" x14ac:dyDescent="0.35">
      <c r="A584">
        <v>747</v>
      </c>
      <c r="B584">
        <v>7</v>
      </c>
      <c r="C584">
        <v>7</v>
      </c>
      <c r="D584">
        <v>1</v>
      </c>
      <c r="E584">
        <v>445</v>
      </c>
      <c r="F584">
        <v>0</v>
      </c>
      <c r="G584" t="str">
        <f t="shared" si="9"/>
        <v>No Churn</v>
      </c>
      <c r="H584" t="str">
        <f>VLOOKUP(Table24[[#This Row],[Customer ID]],master_table_sales_csv!$C$2:$S$3340,8,FALSE)</f>
        <v>California</v>
      </c>
    </row>
    <row r="585" spans="1:8" x14ac:dyDescent="0.35">
      <c r="A585">
        <v>751</v>
      </c>
      <c r="B585">
        <v>3</v>
      </c>
      <c r="C585">
        <v>3</v>
      </c>
      <c r="D585">
        <v>1</v>
      </c>
      <c r="E585">
        <v>14.99</v>
      </c>
      <c r="F585">
        <v>0</v>
      </c>
      <c r="G585" t="str">
        <f t="shared" si="9"/>
        <v>No Churn</v>
      </c>
      <c r="H585" t="str">
        <f>VLOOKUP(Table24[[#This Row],[Customer ID]],master_table_sales_csv!$C$2:$S$3340,8,FALSE)</f>
        <v>Pennsylvania</v>
      </c>
    </row>
    <row r="586" spans="1:8" x14ac:dyDescent="0.35">
      <c r="A586">
        <v>752</v>
      </c>
      <c r="B586">
        <v>10</v>
      </c>
      <c r="C586">
        <v>10</v>
      </c>
      <c r="D586">
        <v>1</v>
      </c>
      <c r="E586">
        <v>270</v>
      </c>
      <c r="F586">
        <v>0</v>
      </c>
      <c r="G586" t="str">
        <f t="shared" si="9"/>
        <v>Churn</v>
      </c>
      <c r="H586" t="str">
        <f>VLOOKUP(Table24[[#This Row],[Customer ID]],master_table_sales_csv!$C$2:$S$3340,8,FALSE)</f>
        <v>Arizona</v>
      </c>
    </row>
    <row r="587" spans="1:8" x14ac:dyDescent="0.35">
      <c r="A587">
        <v>754</v>
      </c>
      <c r="B587">
        <v>8</v>
      </c>
      <c r="C587">
        <v>1</v>
      </c>
      <c r="D587">
        <v>2</v>
      </c>
      <c r="E587">
        <v>2574</v>
      </c>
      <c r="F587">
        <v>7</v>
      </c>
      <c r="G587" t="str">
        <f t="shared" si="9"/>
        <v>No Churn</v>
      </c>
      <c r="H587" t="str">
        <f>VLOOKUP(Table24[[#This Row],[Customer ID]],master_table_sales_csv!$C$2:$S$3340,8,FALSE)</f>
        <v>Virginia</v>
      </c>
    </row>
    <row r="588" spans="1:8" x14ac:dyDescent="0.35">
      <c r="A588">
        <v>755</v>
      </c>
      <c r="B588">
        <v>19</v>
      </c>
      <c r="C588">
        <v>4</v>
      </c>
      <c r="D588">
        <v>5</v>
      </c>
      <c r="E588">
        <v>10978.4</v>
      </c>
      <c r="F588">
        <v>15</v>
      </c>
      <c r="G588" t="str">
        <f t="shared" si="9"/>
        <v>No Churn</v>
      </c>
      <c r="H588" t="str">
        <f>VLOOKUP(Table24[[#This Row],[Customer ID]],master_table_sales_csv!$C$2:$S$3340,8,FALSE)</f>
        <v>California</v>
      </c>
    </row>
    <row r="589" spans="1:8" x14ac:dyDescent="0.35">
      <c r="A589">
        <v>756</v>
      </c>
      <c r="B589">
        <v>20</v>
      </c>
      <c r="C589">
        <v>14</v>
      </c>
      <c r="D589">
        <v>2</v>
      </c>
      <c r="E589">
        <v>2591.91</v>
      </c>
      <c r="F589">
        <v>6</v>
      </c>
      <c r="G589" t="str">
        <f t="shared" si="9"/>
        <v>Churn</v>
      </c>
      <c r="H589" t="str">
        <f>VLOOKUP(Table24[[#This Row],[Customer ID]],master_table_sales_csv!$C$2:$S$3340,8,FALSE)</f>
        <v>South Dakota</v>
      </c>
    </row>
    <row r="590" spans="1:8" x14ac:dyDescent="0.35">
      <c r="A590">
        <v>757</v>
      </c>
      <c r="B590">
        <v>14</v>
      </c>
      <c r="C590">
        <v>14</v>
      </c>
      <c r="D590">
        <v>1</v>
      </c>
      <c r="E590">
        <v>14.97</v>
      </c>
      <c r="F590">
        <v>0</v>
      </c>
      <c r="G590" t="str">
        <f t="shared" si="9"/>
        <v>Churn</v>
      </c>
      <c r="H590" t="str">
        <f>VLOOKUP(Table24[[#This Row],[Customer ID]],master_table_sales_csv!$C$2:$S$3340,8,FALSE)</f>
        <v>Texas</v>
      </c>
    </row>
    <row r="591" spans="1:8" x14ac:dyDescent="0.35">
      <c r="A591">
        <v>758</v>
      </c>
      <c r="B591">
        <v>11</v>
      </c>
      <c r="C591">
        <v>3</v>
      </c>
      <c r="D591">
        <v>2</v>
      </c>
      <c r="E591">
        <v>8668</v>
      </c>
      <c r="F591">
        <v>8</v>
      </c>
      <c r="G591" t="str">
        <f t="shared" si="9"/>
        <v>No Churn</v>
      </c>
      <c r="H591" t="str">
        <f>VLOOKUP(Table24[[#This Row],[Customer ID]],master_table_sales_csv!$C$2:$S$3340,8,FALSE)</f>
        <v>California</v>
      </c>
    </row>
    <row r="592" spans="1:8" x14ac:dyDescent="0.35">
      <c r="A592">
        <v>759</v>
      </c>
      <c r="B592">
        <v>7</v>
      </c>
      <c r="C592">
        <v>7</v>
      </c>
      <c r="D592">
        <v>1</v>
      </c>
      <c r="E592">
        <v>35.97</v>
      </c>
      <c r="F592">
        <v>0</v>
      </c>
      <c r="G592" t="str">
        <f t="shared" si="9"/>
        <v>No Churn</v>
      </c>
      <c r="H592" t="str">
        <f>VLOOKUP(Table24[[#This Row],[Customer ID]],master_table_sales_csv!$C$2:$S$3340,8,FALSE)</f>
        <v>Illinois</v>
      </c>
    </row>
    <row r="593" spans="1:8" x14ac:dyDescent="0.35">
      <c r="A593">
        <v>760</v>
      </c>
      <c r="B593">
        <v>21</v>
      </c>
      <c r="C593">
        <v>1</v>
      </c>
      <c r="D593">
        <v>3</v>
      </c>
      <c r="E593">
        <v>2264.79</v>
      </c>
      <c r="F593">
        <v>20</v>
      </c>
      <c r="G593" t="str">
        <f t="shared" si="9"/>
        <v>No Churn</v>
      </c>
      <c r="H593" t="str">
        <f>VLOOKUP(Table24[[#This Row],[Customer ID]],master_table_sales_csv!$C$2:$S$3340,8,FALSE)</f>
        <v>Washington</v>
      </c>
    </row>
    <row r="594" spans="1:8" x14ac:dyDescent="0.35">
      <c r="A594">
        <v>761</v>
      </c>
      <c r="B594">
        <v>5</v>
      </c>
      <c r="C594">
        <v>5</v>
      </c>
      <c r="D594">
        <v>1</v>
      </c>
      <c r="E594">
        <v>119.96</v>
      </c>
      <c r="F594">
        <v>0</v>
      </c>
      <c r="G594" t="str">
        <f t="shared" si="9"/>
        <v>No Churn</v>
      </c>
      <c r="H594" t="str">
        <f>VLOOKUP(Table24[[#This Row],[Customer ID]],master_table_sales_csv!$C$2:$S$3340,8,FALSE)</f>
        <v>Florida</v>
      </c>
    </row>
    <row r="595" spans="1:8" x14ac:dyDescent="0.35">
      <c r="A595">
        <v>762</v>
      </c>
      <c r="B595">
        <v>11</v>
      </c>
      <c r="C595">
        <v>11</v>
      </c>
      <c r="D595">
        <v>1</v>
      </c>
      <c r="E595">
        <v>89.97</v>
      </c>
      <c r="F595">
        <v>0</v>
      </c>
      <c r="G595" t="str">
        <f t="shared" si="9"/>
        <v>Churn</v>
      </c>
      <c r="H595" t="str">
        <f>VLOOKUP(Table24[[#This Row],[Customer ID]],master_table_sales_csv!$C$2:$S$3340,8,FALSE)</f>
        <v>California</v>
      </c>
    </row>
    <row r="596" spans="1:8" x14ac:dyDescent="0.35">
      <c r="A596">
        <v>763</v>
      </c>
      <c r="B596">
        <v>20</v>
      </c>
      <c r="C596">
        <v>9</v>
      </c>
      <c r="D596">
        <v>3</v>
      </c>
      <c r="E596">
        <v>1231.78</v>
      </c>
      <c r="F596">
        <v>11</v>
      </c>
      <c r="G596" t="str">
        <f t="shared" si="9"/>
        <v>Churn</v>
      </c>
      <c r="H596" t="str">
        <f>VLOOKUP(Table24[[#This Row],[Customer ID]],master_table_sales_csv!$C$2:$S$3340,8,FALSE)</f>
        <v>Ohio</v>
      </c>
    </row>
    <row r="597" spans="1:8" x14ac:dyDescent="0.35">
      <c r="A597">
        <v>764</v>
      </c>
      <c r="B597">
        <v>17</v>
      </c>
      <c r="C597">
        <v>7</v>
      </c>
      <c r="D597">
        <v>2</v>
      </c>
      <c r="E597">
        <v>433.86</v>
      </c>
      <c r="F597">
        <v>10</v>
      </c>
      <c r="G597" t="str">
        <f t="shared" si="9"/>
        <v>No Churn</v>
      </c>
      <c r="H597" t="str">
        <f>VLOOKUP(Table24[[#This Row],[Customer ID]],master_table_sales_csv!$C$2:$S$3340,8,FALSE)</f>
        <v>Florida</v>
      </c>
    </row>
    <row r="598" spans="1:8" x14ac:dyDescent="0.35">
      <c r="A598">
        <v>765</v>
      </c>
      <c r="B598">
        <v>1</v>
      </c>
      <c r="C598">
        <v>1</v>
      </c>
      <c r="D598">
        <v>1</v>
      </c>
      <c r="E598">
        <v>2495</v>
      </c>
      <c r="F598">
        <v>0</v>
      </c>
      <c r="G598" t="str">
        <f t="shared" si="9"/>
        <v>No Churn</v>
      </c>
      <c r="H598" t="str">
        <f>VLOOKUP(Table24[[#This Row],[Customer ID]],master_table_sales_csv!$C$2:$S$3340,8,FALSE)</f>
        <v>Kentucky</v>
      </c>
    </row>
    <row r="599" spans="1:8" x14ac:dyDescent="0.35">
      <c r="A599">
        <v>766</v>
      </c>
      <c r="B599">
        <v>11</v>
      </c>
      <c r="C599">
        <v>6</v>
      </c>
      <c r="D599">
        <v>2</v>
      </c>
      <c r="E599">
        <v>400.40999999999997</v>
      </c>
      <c r="F599">
        <v>5</v>
      </c>
      <c r="G599" t="str">
        <f t="shared" si="9"/>
        <v>No Churn</v>
      </c>
      <c r="H599" t="str">
        <f>VLOOKUP(Table24[[#This Row],[Customer ID]],master_table_sales_csv!$C$2:$S$3340,8,FALSE)</f>
        <v>New Jersey</v>
      </c>
    </row>
    <row r="600" spans="1:8" x14ac:dyDescent="0.35">
      <c r="A600">
        <v>767</v>
      </c>
      <c r="B600">
        <v>10</v>
      </c>
      <c r="C600">
        <v>10</v>
      </c>
      <c r="D600">
        <v>1</v>
      </c>
      <c r="E600">
        <v>9.98</v>
      </c>
      <c r="F600">
        <v>0</v>
      </c>
      <c r="G600" t="str">
        <f t="shared" si="9"/>
        <v>Churn</v>
      </c>
      <c r="H600" t="str">
        <f>VLOOKUP(Table24[[#This Row],[Customer ID]],master_table_sales_csv!$C$2:$S$3340,8,FALSE)</f>
        <v>Texas</v>
      </c>
    </row>
    <row r="601" spans="1:8" x14ac:dyDescent="0.35">
      <c r="A601">
        <v>770</v>
      </c>
      <c r="B601">
        <v>22</v>
      </c>
      <c r="C601">
        <v>6</v>
      </c>
      <c r="D601">
        <v>2</v>
      </c>
      <c r="E601">
        <v>786</v>
      </c>
      <c r="F601">
        <v>16</v>
      </c>
      <c r="G601" t="str">
        <f t="shared" si="9"/>
        <v>No Churn</v>
      </c>
      <c r="H601" t="str">
        <f>VLOOKUP(Table24[[#This Row],[Customer ID]],master_table_sales_csv!$C$2:$S$3340,8,FALSE)</f>
        <v>Michigan</v>
      </c>
    </row>
    <row r="602" spans="1:8" x14ac:dyDescent="0.35">
      <c r="A602">
        <v>772</v>
      </c>
      <c r="B602">
        <v>23</v>
      </c>
      <c r="C602">
        <v>6</v>
      </c>
      <c r="D602">
        <v>2</v>
      </c>
      <c r="E602">
        <v>1925.55</v>
      </c>
      <c r="F602">
        <v>17</v>
      </c>
      <c r="G602" t="str">
        <f t="shared" si="9"/>
        <v>No Churn</v>
      </c>
      <c r="H602" t="str">
        <f>VLOOKUP(Table24[[#This Row],[Customer ID]],master_table_sales_csv!$C$2:$S$3340,8,FALSE)</f>
        <v>California</v>
      </c>
    </row>
    <row r="603" spans="1:8" x14ac:dyDescent="0.35">
      <c r="A603">
        <v>773</v>
      </c>
      <c r="B603">
        <v>14</v>
      </c>
      <c r="C603">
        <v>14</v>
      </c>
      <c r="D603">
        <v>1</v>
      </c>
      <c r="E603">
        <v>78</v>
      </c>
      <c r="F603">
        <v>0</v>
      </c>
      <c r="G603" t="str">
        <f t="shared" si="9"/>
        <v>Churn</v>
      </c>
      <c r="H603" t="str">
        <f>VLOOKUP(Table24[[#This Row],[Customer ID]],master_table_sales_csv!$C$2:$S$3340,8,FALSE)</f>
        <v>Ohio</v>
      </c>
    </row>
    <row r="604" spans="1:8" x14ac:dyDescent="0.35">
      <c r="A604">
        <v>774</v>
      </c>
      <c r="B604">
        <v>18</v>
      </c>
      <c r="C604">
        <v>18</v>
      </c>
      <c r="D604">
        <v>1</v>
      </c>
      <c r="E604">
        <v>26.97</v>
      </c>
      <c r="F604">
        <v>0</v>
      </c>
      <c r="G604" t="str">
        <f t="shared" si="9"/>
        <v>Churn</v>
      </c>
      <c r="H604" t="str">
        <f>VLOOKUP(Table24[[#This Row],[Customer ID]],master_table_sales_csv!$C$2:$S$3340,8,FALSE)</f>
        <v>Florida</v>
      </c>
    </row>
    <row r="605" spans="1:8" x14ac:dyDescent="0.35">
      <c r="A605">
        <v>775</v>
      </c>
      <c r="B605">
        <v>19</v>
      </c>
      <c r="C605">
        <v>0</v>
      </c>
      <c r="D605">
        <v>4</v>
      </c>
      <c r="E605">
        <v>17944.740000000002</v>
      </c>
      <c r="F605">
        <v>19</v>
      </c>
      <c r="G605" t="str">
        <f t="shared" si="9"/>
        <v>No Churn</v>
      </c>
      <c r="H605" t="str">
        <f>VLOOKUP(Table24[[#This Row],[Customer ID]],master_table_sales_csv!$C$2:$S$3340,8,FALSE)</f>
        <v>Texas</v>
      </c>
    </row>
    <row r="606" spans="1:8" x14ac:dyDescent="0.35">
      <c r="A606">
        <v>776</v>
      </c>
      <c r="B606">
        <v>14</v>
      </c>
      <c r="C606">
        <v>14</v>
      </c>
      <c r="D606">
        <v>1</v>
      </c>
      <c r="E606">
        <v>250</v>
      </c>
      <c r="F606">
        <v>0</v>
      </c>
      <c r="G606" t="str">
        <f t="shared" si="9"/>
        <v>Churn</v>
      </c>
      <c r="H606" t="str">
        <f>VLOOKUP(Table24[[#This Row],[Customer ID]],master_table_sales_csv!$C$2:$S$3340,8,FALSE)</f>
        <v>Oregon</v>
      </c>
    </row>
    <row r="607" spans="1:8" x14ac:dyDescent="0.35">
      <c r="A607">
        <v>777</v>
      </c>
      <c r="B607">
        <v>5</v>
      </c>
      <c r="C607">
        <v>5</v>
      </c>
      <c r="D607">
        <v>1</v>
      </c>
      <c r="E607">
        <v>790</v>
      </c>
      <c r="F607">
        <v>0</v>
      </c>
      <c r="G607" t="str">
        <f t="shared" si="9"/>
        <v>No Churn</v>
      </c>
      <c r="H607" t="str">
        <f>VLOOKUP(Table24[[#This Row],[Customer ID]],master_table_sales_csv!$C$2:$S$3340,8,FALSE)</f>
        <v>Illinois</v>
      </c>
    </row>
    <row r="608" spans="1:8" x14ac:dyDescent="0.35">
      <c r="A608">
        <v>778</v>
      </c>
      <c r="B608">
        <v>13</v>
      </c>
      <c r="C608">
        <v>13</v>
      </c>
      <c r="D608">
        <v>1</v>
      </c>
      <c r="E608">
        <v>57.98</v>
      </c>
      <c r="F608">
        <v>0</v>
      </c>
      <c r="G608" t="str">
        <f t="shared" si="9"/>
        <v>Churn</v>
      </c>
      <c r="H608" t="str">
        <f>VLOOKUP(Table24[[#This Row],[Customer ID]],master_table_sales_csv!$C$2:$S$3340,8,FALSE)</f>
        <v>Florida</v>
      </c>
    </row>
    <row r="609" spans="1:8" x14ac:dyDescent="0.35">
      <c r="A609">
        <v>779</v>
      </c>
      <c r="B609">
        <v>20</v>
      </c>
      <c r="C609">
        <v>1</v>
      </c>
      <c r="D609">
        <v>2</v>
      </c>
      <c r="E609">
        <v>1445.5</v>
      </c>
      <c r="F609">
        <v>19</v>
      </c>
      <c r="G609" t="str">
        <f t="shared" si="9"/>
        <v>No Churn</v>
      </c>
      <c r="H609" t="str">
        <f>VLOOKUP(Table24[[#This Row],[Customer ID]],master_table_sales_csv!$C$2:$S$3340,8,FALSE)</f>
        <v>Nevada</v>
      </c>
    </row>
    <row r="610" spans="1:8" x14ac:dyDescent="0.35">
      <c r="A610">
        <v>782</v>
      </c>
      <c r="B610">
        <v>19</v>
      </c>
      <c r="C610">
        <v>6</v>
      </c>
      <c r="D610">
        <v>3</v>
      </c>
      <c r="E610">
        <v>904</v>
      </c>
      <c r="F610">
        <v>13</v>
      </c>
      <c r="G610" t="str">
        <f t="shared" si="9"/>
        <v>No Churn</v>
      </c>
      <c r="H610" t="str">
        <f>VLOOKUP(Table24[[#This Row],[Customer ID]],master_table_sales_csv!$C$2:$S$3340,8,FALSE)</f>
        <v>Texas</v>
      </c>
    </row>
    <row r="611" spans="1:8" x14ac:dyDescent="0.35">
      <c r="A611">
        <v>783</v>
      </c>
      <c r="B611">
        <v>18</v>
      </c>
      <c r="C611">
        <v>6</v>
      </c>
      <c r="D611">
        <v>2</v>
      </c>
      <c r="E611">
        <v>2303.3999999999996</v>
      </c>
      <c r="F611">
        <v>12</v>
      </c>
      <c r="G611" t="str">
        <f t="shared" si="9"/>
        <v>No Churn</v>
      </c>
      <c r="H611" t="str">
        <f>VLOOKUP(Table24[[#This Row],[Customer ID]],master_table_sales_csv!$C$2:$S$3340,8,FALSE)</f>
        <v>Arizona</v>
      </c>
    </row>
    <row r="612" spans="1:8" x14ac:dyDescent="0.35">
      <c r="A612">
        <v>785</v>
      </c>
      <c r="B612">
        <v>7</v>
      </c>
      <c r="C612">
        <v>3</v>
      </c>
      <c r="D612">
        <v>2</v>
      </c>
      <c r="E612">
        <v>1751.92</v>
      </c>
      <c r="F612">
        <v>4</v>
      </c>
      <c r="G612" t="str">
        <f t="shared" si="9"/>
        <v>No Churn</v>
      </c>
      <c r="H612" t="str">
        <f>VLOOKUP(Table24[[#This Row],[Customer ID]],master_table_sales_csv!$C$2:$S$3340,8,FALSE)</f>
        <v>Illinois</v>
      </c>
    </row>
    <row r="613" spans="1:8" x14ac:dyDescent="0.35">
      <c r="A613">
        <v>787</v>
      </c>
      <c r="B613">
        <v>16</v>
      </c>
      <c r="C613">
        <v>1</v>
      </c>
      <c r="D613">
        <v>4</v>
      </c>
      <c r="E613">
        <v>14767.84</v>
      </c>
      <c r="F613">
        <v>15</v>
      </c>
      <c r="G613" t="str">
        <f t="shared" si="9"/>
        <v>No Churn</v>
      </c>
      <c r="H613" t="str">
        <f>VLOOKUP(Table24[[#This Row],[Customer ID]],master_table_sales_csv!$C$2:$S$3340,8,FALSE)</f>
        <v>Iowa</v>
      </c>
    </row>
    <row r="614" spans="1:8" x14ac:dyDescent="0.35">
      <c r="A614">
        <v>788</v>
      </c>
      <c r="B614">
        <v>16</v>
      </c>
      <c r="C614">
        <v>1</v>
      </c>
      <c r="D614">
        <v>2</v>
      </c>
      <c r="E614">
        <v>1535.6</v>
      </c>
      <c r="F614">
        <v>15</v>
      </c>
      <c r="G614" t="str">
        <f t="shared" si="9"/>
        <v>No Churn</v>
      </c>
      <c r="H614" t="str">
        <f>VLOOKUP(Table24[[#This Row],[Customer ID]],master_table_sales_csv!$C$2:$S$3340,8,FALSE)</f>
        <v>Georgia</v>
      </c>
    </row>
    <row r="615" spans="1:8" x14ac:dyDescent="0.35">
      <c r="A615">
        <v>790</v>
      </c>
      <c r="B615">
        <v>19</v>
      </c>
      <c r="C615">
        <v>19</v>
      </c>
      <c r="D615">
        <v>1</v>
      </c>
      <c r="E615">
        <v>74.95</v>
      </c>
      <c r="F615">
        <v>0</v>
      </c>
      <c r="G615" t="str">
        <f t="shared" si="9"/>
        <v>Churn</v>
      </c>
      <c r="H615" t="str">
        <f>VLOOKUP(Table24[[#This Row],[Customer ID]],master_table_sales_csv!$C$2:$S$3340,8,FALSE)</f>
        <v>Florida</v>
      </c>
    </row>
    <row r="616" spans="1:8" x14ac:dyDescent="0.35">
      <c r="A616">
        <v>792</v>
      </c>
      <c r="B616">
        <v>3</v>
      </c>
      <c r="C616">
        <v>0</v>
      </c>
      <c r="D616">
        <v>2</v>
      </c>
      <c r="E616">
        <v>407.8</v>
      </c>
      <c r="F616">
        <v>3</v>
      </c>
      <c r="G616" t="str">
        <f t="shared" si="9"/>
        <v>No Churn</v>
      </c>
      <c r="H616" t="str">
        <f>VLOOKUP(Table24[[#This Row],[Customer ID]],master_table_sales_csv!$C$2:$S$3340,8,FALSE)</f>
        <v>Mississippi</v>
      </c>
    </row>
    <row r="617" spans="1:8" x14ac:dyDescent="0.35">
      <c r="A617">
        <v>793</v>
      </c>
      <c r="B617">
        <v>16</v>
      </c>
      <c r="C617">
        <v>0</v>
      </c>
      <c r="D617">
        <v>4</v>
      </c>
      <c r="E617">
        <v>1923.0900000000001</v>
      </c>
      <c r="F617">
        <v>16</v>
      </c>
      <c r="G617" t="str">
        <f t="shared" si="9"/>
        <v>No Churn</v>
      </c>
      <c r="H617" t="str">
        <f>VLOOKUP(Table24[[#This Row],[Customer ID]],master_table_sales_csv!$C$2:$S$3340,8,FALSE)</f>
        <v>Illinois</v>
      </c>
    </row>
    <row r="618" spans="1:8" x14ac:dyDescent="0.35">
      <c r="A618">
        <v>794</v>
      </c>
      <c r="B618">
        <v>23</v>
      </c>
      <c r="C618">
        <v>7</v>
      </c>
      <c r="D618">
        <v>3</v>
      </c>
      <c r="E618">
        <v>2573.7800000000002</v>
      </c>
      <c r="F618">
        <v>16</v>
      </c>
      <c r="G618" t="str">
        <f t="shared" si="9"/>
        <v>No Churn</v>
      </c>
      <c r="H618" t="str">
        <f>VLOOKUP(Table24[[#This Row],[Customer ID]],master_table_sales_csv!$C$2:$S$3340,8,FALSE)</f>
        <v>Georgia</v>
      </c>
    </row>
    <row r="619" spans="1:8" x14ac:dyDescent="0.35">
      <c r="A619">
        <v>795</v>
      </c>
      <c r="B619">
        <v>18</v>
      </c>
      <c r="C619">
        <v>3</v>
      </c>
      <c r="D619">
        <v>3</v>
      </c>
      <c r="E619">
        <v>5406.39</v>
      </c>
      <c r="F619">
        <v>15</v>
      </c>
      <c r="G619" t="str">
        <f t="shared" si="9"/>
        <v>No Churn</v>
      </c>
      <c r="H619" t="str">
        <f>VLOOKUP(Table24[[#This Row],[Customer ID]],master_table_sales_csv!$C$2:$S$3340,8,FALSE)</f>
        <v>California</v>
      </c>
    </row>
    <row r="620" spans="1:8" x14ac:dyDescent="0.35">
      <c r="A620">
        <v>796</v>
      </c>
      <c r="B620">
        <v>4</v>
      </c>
      <c r="C620">
        <v>4</v>
      </c>
      <c r="D620">
        <v>1</v>
      </c>
      <c r="E620">
        <v>32.97</v>
      </c>
      <c r="F620">
        <v>0</v>
      </c>
      <c r="G620" t="str">
        <f t="shared" si="9"/>
        <v>No Churn</v>
      </c>
      <c r="H620" t="str">
        <f>VLOOKUP(Table24[[#This Row],[Customer ID]],master_table_sales_csv!$C$2:$S$3340,8,FALSE)</f>
        <v>Alabama</v>
      </c>
    </row>
    <row r="621" spans="1:8" x14ac:dyDescent="0.35">
      <c r="A621">
        <v>797</v>
      </c>
      <c r="B621">
        <v>21</v>
      </c>
      <c r="C621">
        <v>1</v>
      </c>
      <c r="D621">
        <v>3</v>
      </c>
      <c r="E621">
        <v>2747.5</v>
      </c>
      <c r="F621">
        <v>20</v>
      </c>
      <c r="G621" t="str">
        <f t="shared" si="9"/>
        <v>No Churn</v>
      </c>
      <c r="H621" t="str">
        <f>VLOOKUP(Table24[[#This Row],[Customer ID]],master_table_sales_csv!$C$2:$S$3340,8,FALSE)</f>
        <v>Missouri</v>
      </c>
    </row>
    <row r="622" spans="1:8" x14ac:dyDescent="0.35">
      <c r="A622">
        <v>798</v>
      </c>
      <c r="B622">
        <v>21</v>
      </c>
      <c r="C622">
        <v>21</v>
      </c>
      <c r="D622">
        <v>1</v>
      </c>
      <c r="E622">
        <v>46.5</v>
      </c>
      <c r="F622">
        <v>0</v>
      </c>
      <c r="G622" t="str">
        <f t="shared" si="9"/>
        <v>Churn</v>
      </c>
      <c r="H622" t="str">
        <f>VLOOKUP(Table24[[#This Row],[Customer ID]],master_table_sales_csv!$C$2:$S$3340,8,FALSE)</f>
        <v>North Carolina</v>
      </c>
    </row>
    <row r="623" spans="1:8" x14ac:dyDescent="0.35">
      <c r="A623">
        <v>800</v>
      </c>
      <c r="B623">
        <v>18</v>
      </c>
      <c r="C623">
        <v>18</v>
      </c>
      <c r="D623">
        <v>1</v>
      </c>
      <c r="E623">
        <v>39.96</v>
      </c>
      <c r="F623">
        <v>0</v>
      </c>
      <c r="G623" t="str">
        <f t="shared" si="9"/>
        <v>Churn</v>
      </c>
      <c r="H623" t="str">
        <f>VLOOKUP(Table24[[#This Row],[Customer ID]],master_table_sales_csv!$C$2:$S$3340,8,FALSE)</f>
        <v>Colorado</v>
      </c>
    </row>
    <row r="624" spans="1:8" x14ac:dyDescent="0.35">
      <c r="A624">
        <v>801</v>
      </c>
      <c r="B624">
        <v>19</v>
      </c>
      <c r="C624">
        <v>19</v>
      </c>
      <c r="D624">
        <v>1</v>
      </c>
      <c r="E624">
        <v>50.97</v>
      </c>
      <c r="F624">
        <v>0</v>
      </c>
      <c r="G624" t="str">
        <f t="shared" si="9"/>
        <v>Churn</v>
      </c>
      <c r="H624" t="str">
        <f>VLOOKUP(Table24[[#This Row],[Customer ID]],master_table_sales_csv!$C$2:$S$3340,8,FALSE)</f>
        <v>Texas</v>
      </c>
    </row>
    <row r="625" spans="1:8" x14ac:dyDescent="0.35">
      <c r="A625">
        <v>802</v>
      </c>
      <c r="B625">
        <v>22</v>
      </c>
      <c r="C625">
        <v>15</v>
      </c>
      <c r="D625">
        <v>2</v>
      </c>
      <c r="E625">
        <v>3667.6500000000005</v>
      </c>
      <c r="F625">
        <v>7</v>
      </c>
      <c r="G625" t="str">
        <f t="shared" si="9"/>
        <v>Churn</v>
      </c>
      <c r="H625" t="str">
        <f>VLOOKUP(Table24[[#This Row],[Customer ID]],master_table_sales_csv!$C$2:$S$3340,8,FALSE)</f>
        <v>North Dakota</v>
      </c>
    </row>
    <row r="626" spans="1:8" x14ac:dyDescent="0.35">
      <c r="A626">
        <v>804</v>
      </c>
      <c r="B626">
        <v>2</v>
      </c>
      <c r="C626">
        <v>2</v>
      </c>
      <c r="D626">
        <v>1</v>
      </c>
      <c r="E626">
        <v>23.98</v>
      </c>
      <c r="F626">
        <v>0</v>
      </c>
      <c r="G626" t="str">
        <f t="shared" si="9"/>
        <v>No Churn</v>
      </c>
      <c r="H626" t="str">
        <f>VLOOKUP(Table24[[#This Row],[Customer ID]],master_table_sales_csv!$C$2:$S$3340,8,FALSE)</f>
        <v>Georgia</v>
      </c>
    </row>
    <row r="627" spans="1:8" x14ac:dyDescent="0.35">
      <c r="A627">
        <v>806</v>
      </c>
      <c r="B627">
        <v>23</v>
      </c>
      <c r="C627">
        <v>23</v>
      </c>
      <c r="D627">
        <v>1</v>
      </c>
      <c r="E627">
        <v>113.97</v>
      </c>
      <c r="F627">
        <v>0</v>
      </c>
      <c r="G627" t="str">
        <f t="shared" si="9"/>
        <v>Churn</v>
      </c>
      <c r="H627" t="str">
        <f>VLOOKUP(Table24[[#This Row],[Customer ID]],master_table_sales_csv!$C$2:$S$3340,8,FALSE)</f>
        <v>Wisconsin</v>
      </c>
    </row>
    <row r="628" spans="1:8" x14ac:dyDescent="0.35">
      <c r="A628">
        <v>807</v>
      </c>
      <c r="B628">
        <v>6</v>
      </c>
      <c r="C628">
        <v>6</v>
      </c>
      <c r="D628">
        <v>2</v>
      </c>
      <c r="E628">
        <v>797.93</v>
      </c>
      <c r="F628">
        <v>0</v>
      </c>
      <c r="G628" t="str">
        <f t="shared" si="9"/>
        <v>No Churn</v>
      </c>
      <c r="H628" t="str">
        <f>VLOOKUP(Table24[[#This Row],[Customer ID]],master_table_sales_csv!$C$2:$S$3340,8,FALSE)</f>
        <v>Georgia</v>
      </c>
    </row>
    <row r="629" spans="1:8" x14ac:dyDescent="0.35">
      <c r="A629">
        <v>809</v>
      </c>
      <c r="B629">
        <v>17</v>
      </c>
      <c r="C629">
        <v>7</v>
      </c>
      <c r="D629">
        <v>2</v>
      </c>
      <c r="E629">
        <v>271.83999999999997</v>
      </c>
      <c r="F629">
        <v>10</v>
      </c>
      <c r="G629" t="str">
        <f t="shared" si="9"/>
        <v>No Churn</v>
      </c>
      <c r="H629" t="str">
        <f>VLOOKUP(Table24[[#This Row],[Customer ID]],master_table_sales_csv!$C$2:$S$3340,8,FALSE)</f>
        <v>Ohio</v>
      </c>
    </row>
    <row r="630" spans="1:8" x14ac:dyDescent="0.35">
      <c r="A630">
        <v>810</v>
      </c>
      <c r="B630">
        <v>20</v>
      </c>
      <c r="C630">
        <v>12</v>
      </c>
      <c r="D630">
        <v>3</v>
      </c>
      <c r="E630">
        <v>543.83999999999992</v>
      </c>
      <c r="F630">
        <v>8</v>
      </c>
      <c r="G630" t="str">
        <f t="shared" si="9"/>
        <v>Churn</v>
      </c>
      <c r="H630" t="str">
        <f>VLOOKUP(Table24[[#This Row],[Customer ID]],master_table_sales_csv!$C$2:$S$3340,8,FALSE)</f>
        <v>Washington</v>
      </c>
    </row>
    <row r="631" spans="1:8" x14ac:dyDescent="0.35">
      <c r="A631">
        <v>811</v>
      </c>
      <c r="B631">
        <v>23</v>
      </c>
      <c r="C631">
        <v>1</v>
      </c>
      <c r="D631">
        <v>2</v>
      </c>
      <c r="E631">
        <v>158.94</v>
      </c>
      <c r="F631">
        <v>22</v>
      </c>
      <c r="G631" t="str">
        <f t="shared" si="9"/>
        <v>No Churn</v>
      </c>
      <c r="H631" t="str">
        <f>VLOOKUP(Table24[[#This Row],[Customer ID]],master_table_sales_csv!$C$2:$S$3340,8,FALSE)</f>
        <v>Georgia</v>
      </c>
    </row>
    <row r="632" spans="1:8" x14ac:dyDescent="0.35">
      <c r="A632">
        <v>812</v>
      </c>
      <c r="B632">
        <v>12</v>
      </c>
      <c r="C632">
        <v>12</v>
      </c>
      <c r="D632">
        <v>1</v>
      </c>
      <c r="E632">
        <v>245</v>
      </c>
      <c r="F632">
        <v>0</v>
      </c>
      <c r="G632" t="str">
        <f t="shared" si="9"/>
        <v>Churn</v>
      </c>
      <c r="H632" t="str">
        <f>VLOOKUP(Table24[[#This Row],[Customer ID]],master_table_sales_csv!$C$2:$S$3340,8,FALSE)</f>
        <v>South Carolina</v>
      </c>
    </row>
    <row r="633" spans="1:8" x14ac:dyDescent="0.35">
      <c r="A633">
        <v>813</v>
      </c>
      <c r="B633">
        <v>22</v>
      </c>
      <c r="C633">
        <v>9</v>
      </c>
      <c r="D633">
        <v>3</v>
      </c>
      <c r="E633">
        <v>6384</v>
      </c>
      <c r="F633">
        <v>13</v>
      </c>
      <c r="G633" t="str">
        <f t="shared" si="9"/>
        <v>Churn</v>
      </c>
      <c r="H633" t="str">
        <f>VLOOKUP(Table24[[#This Row],[Customer ID]],master_table_sales_csv!$C$2:$S$3340,8,FALSE)</f>
        <v>Alabama</v>
      </c>
    </row>
    <row r="634" spans="1:8" x14ac:dyDescent="0.35">
      <c r="A634">
        <v>814</v>
      </c>
      <c r="B634">
        <v>23</v>
      </c>
      <c r="C634">
        <v>23</v>
      </c>
      <c r="D634">
        <v>1</v>
      </c>
      <c r="E634">
        <v>64.95</v>
      </c>
      <c r="F634">
        <v>0</v>
      </c>
      <c r="G634" t="str">
        <f t="shared" si="9"/>
        <v>Churn</v>
      </c>
      <c r="H634" t="str">
        <f>VLOOKUP(Table24[[#This Row],[Customer ID]],master_table_sales_csv!$C$2:$S$3340,8,FALSE)</f>
        <v>New York</v>
      </c>
    </row>
    <row r="635" spans="1:8" x14ac:dyDescent="0.35">
      <c r="A635">
        <v>815</v>
      </c>
      <c r="B635">
        <v>23</v>
      </c>
      <c r="C635">
        <v>3</v>
      </c>
      <c r="D635">
        <v>2</v>
      </c>
      <c r="E635">
        <v>527.91999999999996</v>
      </c>
      <c r="F635">
        <v>20</v>
      </c>
      <c r="G635" t="str">
        <f t="shared" si="9"/>
        <v>No Churn</v>
      </c>
      <c r="H635" t="str">
        <f>VLOOKUP(Table24[[#This Row],[Customer ID]],master_table_sales_csv!$C$2:$S$3340,8,FALSE)</f>
        <v>District of Columbia</v>
      </c>
    </row>
    <row r="636" spans="1:8" x14ac:dyDescent="0.35">
      <c r="A636">
        <v>817</v>
      </c>
      <c r="B636">
        <v>3</v>
      </c>
      <c r="C636">
        <v>3</v>
      </c>
      <c r="D636">
        <v>1</v>
      </c>
      <c r="E636">
        <v>74.95</v>
      </c>
      <c r="F636">
        <v>0</v>
      </c>
      <c r="G636" t="str">
        <f t="shared" si="9"/>
        <v>No Churn</v>
      </c>
      <c r="H636" t="str">
        <f>VLOOKUP(Table24[[#This Row],[Customer ID]],master_table_sales_csv!$C$2:$S$3340,8,FALSE)</f>
        <v>California</v>
      </c>
    </row>
    <row r="637" spans="1:8" x14ac:dyDescent="0.35">
      <c r="A637">
        <v>818</v>
      </c>
      <c r="B637">
        <v>16</v>
      </c>
      <c r="C637">
        <v>10</v>
      </c>
      <c r="D637">
        <v>4</v>
      </c>
      <c r="E637">
        <v>4826.9799999999996</v>
      </c>
      <c r="F637">
        <v>6</v>
      </c>
      <c r="G637" t="str">
        <f t="shared" si="9"/>
        <v>Churn</v>
      </c>
      <c r="H637" t="str">
        <f>VLOOKUP(Table24[[#This Row],[Customer ID]],master_table_sales_csv!$C$2:$S$3340,8,FALSE)</f>
        <v>Washington</v>
      </c>
    </row>
    <row r="638" spans="1:8" x14ac:dyDescent="0.35">
      <c r="A638">
        <v>819</v>
      </c>
      <c r="B638">
        <v>13</v>
      </c>
      <c r="C638">
        <v>7</v>
      </c>
      <c r="D638">
        <v>3</v>
      </c>
      <c r="E638">
        <v>885.28000000000009</v>
      </c>
      <c r="F638">
        <v>6</v>
      </c>
      <c r="G638" t="str">
        <f t="shared" si="9"/>
        <v>No Churn</v>
      </c>
      <c r="H638" t="str">
        <f>VLOOKUP(Table24[[#This Row],[Customer ID]],master_table_sales_csv!$C$2:$S$3340,8,FALSE)</f>
        <v>Texas</v>
      </c>
    </row>
    <row r="639" spans="1:8" x14ac:dyDescent="0.35">
      <c r="A639">
        <v>820</v>
      </c>
      <c r="B639">
        <v>20</v>
      </c>
      <c r="C639">
        <v>6</v>
      </c>
      <c r="D639">
        <v>5</v>
      </c>
      <c r="E639">
        <v>1903.1499999999999</v>
      </c>
      <c r="F639">
        <v>14</v>
      </c>
      <c r="G639" t="str">
        <f t="shared" si="9"/>
        <v>No Churn</v>
      </c>
      <c r="H639" t="str">
        <f>VLOOKUP(Table24[[#This Row],[Customer ID]],master_table_sales_csv!$C$2:$S$3340,8,FALSE)</f>
        <v>Alaska</v>
      </c>
    </row>
    <row r="640" spans="1:8" x14ac:dyDescent="0.35">
      <c r="A640">
        <v>821</v>
      </c>
      <c r="B640">
        <v>0</v>
      </c>
      <c r="C640">
        <v>0</v>
      </c>
      <c r="D640">
        <v>1</v>
      </c>
      <c r="E640">
        <v>39</v>
      </c>
      <c r="F640">
        <v>0</v>
      </c>
      <c r="G640" t="str">
        <f t="shared" si="9"/>
        <v>No Churn</v>
      </c>
      <c r="H640" t="str">
        <f>VLOOKUP(Table24[[#This Row],[Customer ID]],master_table_sales_csv!$C$2:$S$3340,8,FALSE)</f>
        <v>Florida</v>
      </c>
    </row>
    <row r="641" spans="1:8" x14ac:dyDescent="0.35">
      <c r="A641">
        <v>825</v>
      </c>
      <c r="B641">
        <v>8</v>
      </c>
      <c r="C641">
        <v>8</v>
      </c>
      <c r="D641">
        <v>1</v>
      </c>
      <c r="E641">
        <v>44.97</v>
      </c>
      <c r="F641">
        <v>0</v>
      </c>
      <c r="G641" t="str">
        <f t="shared" si="9"/>
        <v>Churn</v>
      </c>
      <c r="H641" t="str">
        <f>VLOOKUP(Table24[[#This Row],[Customer ID]],master_table_sales_csv!$C$2:$S$3340,8,FALSE)</f>
        <v>Virginia</v>
      </c>
    </row>
    <row r="642" spans="1:8" x14ac:dyDescent="0.35">
      <c r="A642">
        <v>826</v>
      </c>
      <c r="B642">
        <v>13</v>
      </c>
      <c r="C642">
        <v>13</v>
      </c>
      <c r="D642">
        <v>1</v>
      </c>
      <c r="E642">
        <v>2736</v>
      </c>
      <c r="F642">
        <v>0</v>
      </c>
      <c r="G642" t="str">
        <f t="shared" ref="G642:G705" si="10">IF(C642&gt;7, "Churn", "No Churn")</f>
        <v>Churn</v>
      </c>
      <c r="H642" t="str">
        <f>VLOOKUP(Table24[[#This Row],[Customer ID]],master_table_sales_csv!$C$2:$S$3340,8,FALSE)</f>
        <v>Minnesota</v>
      </c>
    </row>
    <row r="643" spans="1:8" x14ac:dyDescent="0.35">
      <c r="A643">
        <v>827</v>
      </c>
      <c r="B643">
        <v>13</v>
      </c>
      <c r="C643">
        <v>9</v>
      </c>
      <c r="D643">
        <v>3</v>
      </c>
      <c r="E643">
        <v>1889.8200000000002</v>
      </c>
      <c r="F643">
        <v>4</v>
      </c>
      <c r="G643" t="str">
        <f t="shared" si="10"/>
        <v>Churn</v>
      </c>
      <c r="H643" t="str">
        <f>VLOOKUP(Table24[[#This Row],[Customer ID]],master_table_sales_csv!$C$2:$S$3340,8,FALSE)</f>
        <v>Alabama</v>
      </c>
    </row>
    <row r="644" spans="1:8" x14ac:dyDescent="0.35">
      <c r="A644">
        <v>828</v>
      </c>
      <c r="B644">
        <v>17</v>
      </c>
      <c r="C644">
        <v>1</v>
      </c>
      <c r="D644">
        <v>2</v>
      </c>
      <c r="E644">
        <v>5711.92</v>
      </c>
      <c r="F644">
        <v>16</v>
      </c>
      <c r="G644" t="str">
        <f t="shared" si="10"/>
        <v>No Churn</v>
      </c>
      <c r="H644" t="str">
        <f>VLOOKUP(Table24[[#This Row],[Customer ID]],master_table_sales_csv!$C$2:$S$3340,8,FALSE)</f>
        <v>Idaho</v>
      </c>
    </row>
    <row r="645" spans="1:8" x14ac:dyDescent="0.35">
      <c r="A645">
        <v>829</v>
      </c>
      <c r="B645">
        <v>7</v>
      </c>
      <c r="C645">
        <v>7</v>
      </c>
      <c r="D645">
        <v>1</v>
      </c>
      <c r="E645">
        <v>52.5</v>
      </c>
      <c r="F645">
        <v>0</v>
      </c>
      <c r="G645" t="str">
        <f t="shared" si="10"/>
        <v>No Churn</v>
      </c>
      <c r="H645" t="str">
        <f>VLOOKUP(Table24[[#This Row],[Customer ID]],master_table_sales_csv!$C$2:$S$3340,8,FALSE)</f>
        <v>Maryland</v>
      </c>
    </row>
    <row r="646" spans="1:8" x14ac:dyDescent="0.35">
      <c r="A646">
        <v>831</v>
      </c>
      <c r="B646">
        <v>23</v>
      </c>
      <c r="C646">
        <v>11</v>
      </c>
      <c r="D646">
        <v>2</v>
      </c>
      <c r="E646">
        <v>671.92000000000007</v>
      </c>
      <c r="F646">
        <v>12</v>
      </c>
      <c r="G646" t="str">
        <f t="shared" si="10"/>
        <v>Churn</v>
      </c>
      <c r="H646" t="str">
        <f>VLOOKUP(Table24[[#This Row],[Customer ID]],master_table_sales_csv!$C$2:$S$3340,8,FALSE)</f>
        <v>Alabama</v>
      </c>
    </row>
    <row r="647" spans="1:8" x14ac:dyDescent="0.35">
      <c r="A647">
        <v>832</v>
      </c>
      <c r="B647">
        <v>23</v>
      </c>
      <c r="C647">
        <v>7</v>
      </c>
      <c r="D647">
        <v>4</v>
      </c>
      <c r="E647">
        <v>7807.04</v>
      </c>
      <c r="F647">
        <v>16</v>
      </c>
      <c r="G647" t="str">
        <f t="shared" si="10"/>
        <v>No Churn</v>
      </c>
      <c r="H647" t="str">
        <f>VLOOKUP(Table24[[#This Row],[Customer ID]],master_table_sales_csv!$C$2:$S$3340,8,FALSE)</f>
        <v>Virginia</v>
      </c>
    </row>
    <row r="648" spans="1:8" x14ac:dyDescent="0.35">
      <c r="A648">
        <v>833</v>
      </c>
      <c r="B648">
        <v>5</v>
      </c>
      <c r="C648">
        <v>5</v>
      </c>
      <c r="D648">
        <v>1</v>
      </c>
      <c r="E648">
        <v>44.97</v>
      </c>
      <c r="F648">
        <v>0</v>
      </c>
      <c r="G648" t="str">
        <f t="shared" si="10"/>
        <v>No Churn</v>
      </c>
      <c r="H648" t="str">
        <f>VLOOKUP(Table24[[#This Row],[Customer ID]],master_table_sales_csv!$C$2:$S$3340,8,FALSE)</f>
        <v>Virginia</v>
      </c>
    </row>
    <row r="649" spans="1:8" x14ac:dyDescent="0.35">
      <c r="A649">
        <v>834</v>
      </c>
      <c r="B649">
        <v>2</v>
      </c>
      <c r="C649">
        <v>2</v>
      </c>
      <c r="D649">
        <v>1</v>
      </c>
      <c r="E649">
        <v>17.98</v>
      </c>
      <c r="F649">
        <v>0</v>
      </c>
      <c r="G649" t="str">
        <f t="shared" si="10"/>
        <v>No Churn</v>
      </c>
      <c r="H649" t="str">
        <f>VLOOKUP(Table24[[#This Row],[Customer ID]],master_table_sales_csv!$C$2:$S$3340,8,FALSE)</f>
        <v>Louisiana</v>
      </c>
    </row>
    <row r="650" spans="1:8" x14ac:dyDescent="0.35">
      <c r="A650">
        <v>835</v>
      </c>
      <c r="B650">
        <v>14</v>
      </c>
      <c r="C650">
        <v>14</v>
      </c>
      <c r="D650">
        <v>1</v>
      </c>
      <c r="E650">
        <v>41.9</v>
      </c>
      <c r="F650">
        <v>0</v>
      </c>
      <c r="G650" t="str">
        <f t="shared" si="10"/>
        <v>Churn</v>
      </c>
      <c r="H650" t="str">
        <f>VLOOKUP(Table24[[#This Row],[Customer ID]],master_table_sales_csv!$C$2:$S$3340,8,FALSE)</f>
        <v>Illinois</v>
      </c>
    </row>
    <row r="651" spans="1:8" x14ac:dyDescent="0.35">
      <c r="A651">
        <v>836</v>
      </c>
      <c r="B651">
        <v>15</v>
      </c>
      <c r="C651">
        <v>9</v>
      </c>
      <c r="D651">
        <v>2</v>
      </c>
      <c r="E651">
        <v>967.96</v>
      </c>
      <c r="F651">
        <v>6</v>
      </c>
      <c r="G651" t="str">
        <f t="shared" si="10"/>
        <v>Churn</v>
      </c>
      <c r="H651" t="str">
        <f>VLOOKUP(Table24[[#This Row],[Customer ID]],master_table_sales_csv!$C$2:$S$3340,8,FALSE)</f>
        <v>Missouri</v>
      </c>
    </row>
    <row r="652" spans="1:8" x14ac:dyDescent="0.35">
      <c r="A652">
        <v>837</v>
      </c>
      <c r="B652">
        <v>7</v>
      </c>
      <c r="C652">
        <v>7</v>
      </c>
      <c r="D652">
        <v>1</v>
      </c>
      <c r="E652">
        <v>378</v>
      </c>
      <c r="F652">
        <v>0</v>
      </c>
      <c r="G652" t="str">
        <f t="shared" si="10"/>
        <v>No Churn</v>
      </c>
      <c r="H652" t="str">
        <f>VLOOKUP(Table24[[#This Row],[Customer ID]],master_table_sales_csv!$C$2:$S$3340,8,FALSE)</f>
        <v>California</v>
      </c>
    </row>
    <row r="653" spans="1:8" x14ac:dyDescent="0.35">
      <c r="A653">
        <v>840</v>
      </c>
      <c r="B653">
        <v>22</v>
      </c>
      <c r="C653">
        <v>22</v>
      </c>
      <c r="D653">
        <v>1</v>
      </c>
      <c r="E653">
        <v>24.99</v>
      </c>
      <c r="F653">
        <v>0</v>
      </c>
      <c r="G653" t="str">
        <f t="shared" si="10"/>
        <v>Churn</v>
      </c>
      <c r="H653" t="str">
        <f>VLOOKUP(Table24[[#This Row],[Customer ID]],master_table_sales_csv!$C$2:$S$3340,8,FALSE)</f>
        <v>Georgia</v>
      </c>
    </row>
    <row r="654" spans="1:8" x14ac:dyDescent="0.35">
      <c r="A654">
        <v>841</v>
      </c>
      <c r="B654">
        <v>23</v>
      </c>
      <c r="C654">
        <v>23</v>
      </c>
      <c r="D654">
        <v>1</v>
      </c>
      <c r="E654">
        <v>900</v>
      </c>
      <c r="F654">
        <v>0</v>
      </c>
      <c r="G654" t="str">
        <f t="shared" si="10"/>
        <v>Churn</v>
      </c>
      <c r="H654" t="str">
        <f>VLOOKUP(Table24[[#This Row],[Customer ID]],master_table_sales_csv!$C$2:$S$3340,8,FALSE)</f>
        <v>Florida</v>
      </c>
    </row>
    <row r="655" spans="1:8" x14ac:dyDescent="0.35">
      <c r="A655">
        <v>842</v>
      </c>
      <c r="B655">
        <v>8</v>
      </c>
      <c r="C655">
        <v>8</v>
      </c>
      <c r="D655">
        <v>1</v>
      </c>
      <c r="E655">
        <v>15.98</v>
      </c>
      <c r="F655">
        <v>0</v>
      </c>
      <c r="G655" t="str">
        <f t="shared" si="10"/>
        <v>Churn</v>
      </c>
      <c r="H655" t="str">
        <f>VLOOKUP(Table24[[#This Row],[Customer ID]],master_table_sales_csv!$C$2:$S$3340,8,FALSE)</f>
        <v>New Jersey</v>
      </c>
    </row>
    <row r="656" spans="1:8" x14ac:dyDescent="0.35">
      <c r="A656">
        <v>843</v>
      </c>
      <c r="B656">
        <v>15</v>
      </c>
      <c r="C656">
        <v>3</v>
      </c>
      <c r="D656">
        <v>3</v>
      </c>
      <c r="E656">
        <v>3334.0499999999997</v>
      </c>
      <c r="F656">
        <v>12</v>
      </c>
      <c r="G656" t="str">
        <f t="shared" si="10"/>
        <v>No Churn</v>
      </c>
      <c r="H656" t="str">
        <f>VLOOKUP(Table24[[#This Row],[Customer ID]],master_table_sales_csv!$C$2:$S$3340,8,FALSE)</f>
        <v>Texas</v>
      </c>
    </row>
    <row r="657" spans="1:8" x14ac:dyDescent="0.35">
      <c r="A657">
        <v>844</v>
      </c>
      <c r="B657">
        <v>14</v>
      </c>
      <c r="C657">
        <v>9</v>
      </c>
      <c r="D657">
        <v>2</v>
      </c>
      <c r="E657">
        <v>3065.94</v>
      </c>
      <c r="F657">
        <v>5</v>
      </c>
      <c r="G657" t="str">
        <f t="shared" si="10"/>
        <v>Churn</v>
      </c>
      <c r="H657" t="str">
        <f>VLOOKUP(Table24[[#This Row],[Customer ID]],master_table_sales_csv!$C$2:$S$3340,8,FALSE)</f>
        <v>Alaska</v>
      </c>
    </row>
    <row r="658" spans="1:8" x14ac:dyDescent="0.35">
      <c r="A658">
        <v>845</v>
      </c>
      <c r="B658">
        <v>19</v>
      </c>
      <c r="C658">
        <v>12</v>
      </c>
      <c r="D658">
        <v>3</v>
      </c>
      <c r="E658">
        <v>2958.78</v>
      </c>
      <c r="F658">
        <v>7</v>
      </c>
      <c r="G658" t="str">
        <f t="shared" si="10"/>
        <v>Churn</v>
      </c>
      <c r="H658" t="str">
        <f>VLOOKUP(Table24[[#This Row],[Customer ID]],master_table_sales_csv!$C$2:$S$3340,8,FALSE)</f>
        <v>New York</v>
      </c>
    </row>
    <row r="659" spans="1:8" x14ac:dyDescent="0.35">
      <c r="A659">
        <v>846</v>
      </c>
      <c r="B659">
        <v>7</v>
      </c>
      <c r="C659">
        <v>7</v>
      </c>
      <c r="D659">
        <v>1</v>
      </c>
      <c r="E659">
        <v>39.96</v>
      </c>
      <c r="F659">
        <v>0</v>
      </c>
      <c r="G659" t="str">
        <f t="shared" si="10"/>
        <v>No Churn</v>
      </c>
      <c r="H659" t="str">
        <f>VLOOKUP(Table24[[#This Row],[Customer ID]],master_table_sales_csv!$C$2:$S$3340,8,FALSE)</f>
        <v>Florida</v>
      </c>
    </row>
    <row r="660" spans="1:8" x14ac:dyDescent="0.35">
      <c r="A660">
        <v>847</v>
      </c>
      <c r="B660">
        <v>23</v>
      </c>
      <c r="C660">
        <v>23</v>
      </c>
      <c r="D660">
        <v>1</v>
      </c>
      <c r="E660">
        <v>4194</v>
      </c>
      <c r="F660">
        <v>0</v>
      </c>
      <c r="G660" t="str">
        <f t="shared" si="10"/>
        <v>Churn</v>
      </c>
      <c r="H660" t="str">
        <f>VLOOKUP(Table24[[#This Row],[Customer ID]],master_table_sales_csv!$C$2:$S$3340,8,FALSE)</f>
        <v>Florida</v>
      </c>
    </row>
    <row r="661" spans="1:8" x14ac:dyDescent="0.35">
      <c r="A661">
        <v>848</v>
      </c>
      <c r="B661">
        <v>22</v>
      </c>
      <c r="C661">
        <v>7</v>
      </c>
      <c r="D661">
        <v>5</v>
      </c>
      <c r="E661">
        <v>8749.1200000000008</v>
      </c>
      <c r="F661">
        <v>15</v>
      </c>
      <c r="G661" t="str">
        <f t="shared" si="10"/>
        <v>No Churn</v>
      </c>
      <c r="H661" t="str">
        <f>VLOOKUP(Table24[[#This Row],[Customer ID]],master_table_sales_csv!$C$2:$S$3340,8,FALSE)</f>
        <v>Illinois</v>
      </c>
    </row>
    <row r="662" spans="1:8" x14ac:dyDescent="0.35">
      <c r="A662">
        <v>849</v>
      </c>
      <c r="B662">
        <v>12</v>
      </c>
      <c r="C662">
        <v>6</v>
      </c>
      <c r="D662">
        <v>2</v>
      </c>
      <c r="E662">
        <v>3679.96</v>
      </c>
      <c r="F662">
        <v>6</v>
      </c>
      <c r="G662" t="str">
        <f t="shared" si="10"/>
        <v>No Churn</v>
      </c>
      <c r="H662" t="str">
        <f>VLOOKUP(Table24[[#This Row],[Customer ID]],master_table_sales_csv!$C$2:$S$3340,8,FALSE)</f>
        <v>Louisiana</v>
      </c>
    </row>
    <row r="663" spans="1:8" x14ac:dyDescent="0.35">
      <c r="A663">
        <v>850</v>
      </c>
      <c r="B663">
        <v>4</v>
      </c>
      <c r="C663">
        <v>4</v>
      </c>
      <c r="D663">
        <v>1</v>
      </c>
      <c r="E663">
        <v>69.95</v>
      </c>
      <c r="F663">
        <v>0</v>
      </c>
      <c r="G663" t="str">
        <f t="shared" si="10"/>
        <v>No Churn</v>
      </c>
      <c r="H663" t="str">
        <f>VLOOKUP(Table24[[#This Row],[Customer ID]],master_table_sales_csv!$C$2:$S$3340,8,FALSE)</f>
        <v>Washington</v>
      </c>
    </row>
    <row r="664" spans="1:8" x14ac:dyDescent="0.35">
      <c r="A664">
        <v>852</v>
      </c>
      <c r="B664">
        <v>18</v>
      </c>
      <c r="C664">
        <v>1</v>
      </c>
      <c r="D664">
        <v>3</v>
      </c>
      <c r="E664">
        <v>2101.0499999999997</v>
      </c>
      <c r="F664">
        <v>17</v>
      </c>
      <c r="G664" t="str">
        <f t="shared" si="10"/>
        <v>No Churn</v>
      </c>
      <c r="H664" t="str">
        <f>VLOOKUP(Table24[[#This Row],[Customer ID]],master_table_sales_csv!$C$2:$S$3340,8,FALSE)</f>
        <v>Colorado</v>
      </c>
    </row>
    <row r="665" spans="1:8" x14ac:dyDescent="0.35">
      <c r="A665">
        <v>853</v>
      </c>
      <c r="B665">
        <v>8</v>
      </c>
      <c r="C665">
        <v>3</v>
      </c>
      <c r="D665">
        <v>2</v>
      </c>
      <c r="E665">
        <v>515.93999999999994</v>
      </c>
      <c r="F665">
        <v>5</v>
      </c>
      <c r="G665" t="str">
        <f t="shared" si="10"/>
        <v>No Churn</v>
      </c>
      <c r="H665" t="str">
        <f>VLOOKUP(Table24[[#This Row],[Customer ID]],master_table_sales_csv!$C$2:$S$3340,8,FALSE)</f>
        <v>Arizona</v>
      </c>
    </row>
    <row r="666" spans="1:8" x14ac:dyDescent="0.35">
      <c r="A666">
        <v>854</v>
      </c>
      <c r="B666">
        <v>19</v>
      </c>
      <c r="C666">
        <v>5</v>
      </c>
      <c r="D666">
        <v>4</v>
      </c>
      <c r="E666">
        <v>4661.0200000000004</v>
      </c>
      <c r="F666">
        <v>14</v>
      </c>
      <c r="G666" t="str">
        <f t="shared" si="10"/>
        <v>No Churn</v>
      </c>
      <c r="H666" t="str">
        <f>VLOOKUP(Table24[[#This Row],[Customer ID]],master_table_sales_csv!$C$2:$S$3340,8,FALSE)</f>
        <v>Washington</v>
      </c>
    </row>
    <row r="667" spans="1:8" x14ac:dyDescent="0.35">
      <c r="A667">
        <v>855</v>
      </c>
      <c r="B667">
        <v>5</v>
      </c>
      <c r="C667">
        <v>5</v>
      </c>
      <c r="D667">
        <v>1</v>
      </c>
      <c r="E667">
        <v>207</v>
      </c>
      <c r="F667">
        <v>0</v>
      </c>
      <c r="G667" t="str">
        <f t="shared" si="10"/>
        <v>No Churn</v>
      </c>
      <c r="H667" t="str">
        <f>VLOOKUP(Table24[[#This Row],[Customer ID]],master_table_sales_csv!$C$2:$S$3340,8,FALSE)</f>
        <v>Washington</v>
      </c>
    </row>
    <row r="668" spans="1:8" x14ac:dyDescent="0.35">
      <c r="A668">
        <v>856</v>
      </c>
      <c r="B668">
        <v>23</v>
      </c>
      <c r="C668">
        <v>3</v>
      </c>
      <c r="D668">
        <v>2</v>
      </c>
      <c r="E668">
        <v>374.5</v>
      </c>
      <c r="F668">
        <v>20</v>
      </c>
      <c r="G668" t="str">
        <f t="shared" si="10"/>
        <v>No Churn</v>
      </c>
      <c r="H668" t="str">
        <f>VLOOKUP(Table24[[#This Row],[Customer ID]],master_table_sales_csv!$C$2:$S$3340,8,FALSE)</f>
        <v>Florida</v>
      </c>
    </row>
    <row r="669" spans="1:8" x14ac:dyDescent="0.35">
      <c r="A669">
        <v>857</v>
      </c>
      <c r="B669">
        <v>9</v>
      </c>
      <c r="C669">
        <v>9</v>
      </c>
      <c r="D669">
        <v>1</v>
      </c>
      <c r="E669">
        <v>131.80000000000001</v>
      </c>
      <c r="F669">
        <v>0</v>
      </c>
      <c r="G669" t="str">
        <f t="shared" si="10"/>
        <v>Churn</v>
      </c>
      <c r="H669" t="str">
        <f>VLOOKUP(Table24[[#This Row],[Customer ID]],master_table_sales_csv!$C$2:$S$3340,8,FALSE)</f>
        <v>California</v>
      </c>
    </row>
    <row r="670" spans="1:8" x14ac:dyDescent="0.35">
      <c r="A670">
        <v>858</v>
      </c>
      <c r="B670">
        <v>15</v>
      </c>
      <c r="C670">
        <v>15</v>
      </c>
      <c r="D670">
        <v>1</v>
      </c>
      <c r="E670">
        <v>124.94999999999999</v>
      </c>
      <c r="F670">
        <v>0</v>
      </c>
      <c r="G670" t="str">
        <f t="shared" si="10"/>
        <v>Churn</v>
      </c>
      <c r="H670" t="str">
        <f>VLOOKUP(Table24[[#This Row],[Customer ID]],master_table_sales_csv!$C$2:$S$3340,8,FALSE)</f>
        <v>Florida</v>
      </c>
    </row>
    <row r="671" spans="1:8" x14ac:dyDescent="0.35">
      <c r="A671">
        <v>859</v>
      </c>
      <c r="B671">
        <v>8</v>
      </c>
      <c r="C671">
        <v>6</v>
      </c>
      <c r="D671">
        <v>2</v>
      </c>
      <c r="E671">
        <v>4192</v>
      </c>
      <c r="F671">
        <v>2</v>
      </c>
      <c r="G671" t="str">
        <f t="shared" si="10"/>
        <v>No Churn</v>
      </c>
      <c r="H671" t="str">
        <f>VLOOKUP(Table24[[#This Row],[Customer ID]],master_table_sales_csv!$C$2:$S$3340,8,FALSE)</f>
        <v>New Mexico</v>
      </c>
    </row>
    <row r="672" spans="1:8" x14ac:dyDescent="0.35">
      <c r="A672">
        <v>860</v>
      </c>
      <c r="B672">
        <v>3</v>
      </c>
      <c r="C672">
        <v>3</v>
      </c>
      <c r="D672">
        <v>1</v>
      </c>
      <c r="E672">
        <v>89.97</v>
      </c>
      <c r="F672">
        <v>0</v>
      </c>
      <c r="G672" t="str">
        <f t="shared" si="10"/>
        <v>No Churn</v>
      </c>
      <c r="H672" t="str">
        <f>VLOOKUP(Table24[[#This Row],[Customer ID]],master_table_sales_csv!$C$2:$S$3340,8,FALSE)</f>
        <v>Michigan</v>
      </c>
    </row>
    <row r="673" spans="1:8" x14ac:dyDescent="0.35">
      <c r="A673">
        <v>862</v>
      </c>
      <c r="B673">
        <v>13</v>
      </c>
      <c r="C673">
        <v>3</v>
      </c>
      <c r="D673">
        <v>2</v>
      </c>
      <c r="E673">
        <v>3720</v>
      </c>
      <c r="F673">
        <v>10</v>
      </c>
      <c r="G673" t="str">
        <f t="shared" si="10"/>
        <v>No Churn</v>
      </c>
      <c r="H673" t="str">
        <f>VLOOKUP(Table24[[#This Row],[Customer ID]],master_table_sales_csv!$C$2:$S$3340,8,FALSE)</f>
        <v>North Carolina</v>
      </c>
    </row>
    <row r="674" spans="1:8" x14ac:dyDescent="0.35">
      <c r="A674">
        <v>863</v>
      </c>
      <c r="B674">
        <v>17</v>
      </c>
      <c r="C674">
        <v>4</v>
      </c>
      <c r="D674">
        <v>2</v>
      </c>
      <c r="E674">
        <v>2689.5</v>
      </c>
      <c r="F674">
        <v>13</v>
      </c>
      <c r="G674" t="str">
        <f t="shared" si="10"/>
        <v>No Churn</v>
      </c>
      <c r="H674" t="str">
        <f>VLOOKUP(Table24[[#This Row],[Customer ID]],master_table_sales_csv!$C$2:$S$3340,8,FALSE)</f>
        <v>Texas</v>
      </c>
    </row>
    <row r="675" spans="1:8" x14ac:dyDescent="0.35">
      <c r="A675">
        <v>864</v>
      </c>
      <c r="B675">
        <v>15</v>
      </c>
      <c r="C675">
        <v>9</v>
      </c>
      <c r="D675">
        <v>3</v>
      </c>
      <c r="E675">
        <v>13794</v>
      </c>
      <c r="F675">
        <v>6</v>
      </c>
      <c r="G675" t="str">
        <f t="shared" si="10"/>
        <v>Churn</v>
      </c>
      <c r="H675" t="str">
        <f>VLOOKUP(Table24[[#This Row],[Customer ID]],master_table_sales_csv!$C$2:$S$3340,8,FALSE)</f>
        <v>Ohio</v>
      </c>
    </row>
    <row r="676" spans="1:8" x14ac:dyDescent="0.35">
      <c r="A676">
        <v>865</v>
      </c>
      <c r="B676">
        <v>23</v>
      </c>
      <c r="C676">
        <v>11</v>
      </c>
      <c r="D676">
        <v>2</v>
      </c>
      <c r="E676">
        <v>6359.9</v>
      </c>
      <c r="F676">
        <v>12</v>
      </c>
      <c r="G676" t="str">
        <f t="shared" si="10"/>
        <v>Churn</v>
      </c>
      <c r="H676" t="str">
        <f>VLOOKUP(Table24[[#This Row],[Customer ID]],master_table_sales_csv!$C$2:$S$3340,8,FALSE)</f>
        <v>California</v>
      </c>
    </row>
    <row r="677" spans="1:8" x14ac:dyDescent="0.35">
      <c r="A677">
        <v>866</v>
      </c>
      <c r="B677">
        <v>22</v>
      </c>
      <c r="C677">
        <v>8</v>
      </c>
      <c r="D677">
        <v>6</v>
      </c>
      <c r="E677">
        <v>14100.900000000001</v>
      </c>
      <c r="F677">
        <v>14</v>
      </c>
      <c r="G677" t="str">
        <f t="shared" si="10"/>
        <v>Churn</v>
      </c>
      <c r="H677" t="str">
        <f>VLOOKUP(Table24[[#This Row],[Customer ID]],master_table_sales_csv!$C$2:$S$3340,8,FALSE)</f>
        <v>Wisconsin</v>
      </c>
    </row>
    <row r="678" spans="1:8" x14ac:dyDescent="0.35">
      <c r="A678">
        <v>867</v>
      </c>
      <c r="B678">
        <v>22</v>
      </c>
      <c r="C678">
        <v>6</v>
      </c>
      <c r="D678">
        <v>2</v>
      </c>
      <c r="E678">
        <v>5568</v>
      </c>
      <c r="F678">
        <v>16</v>
      </c>
      <c r="G678" t="str">
        <f t="shared" si="10"/>
        <v>No Churn</v>
      </c>
      <c r="H678" t="str">
        <f>VLOOKUP(Table24[[#This Row],[Customer ID]],master_table_sales_csv!$C$2:$S$3340,8,FALSE)</f>
        <v>New York</v>
      </c>
    </row>
    <row r="679" spans="1:8" x14ac:dyDescent="0.35">
      <c r="A679">
        <v>868</v>
      </c>
      <c r="B679">
        <v>22</v>
      </c>
      <c r="C679">
        <v>3</v>
      </c>
      <c r="D679">
        <v>4</v>
      </c>
      <c r="E679">
        <v>2510.08</v>
      </c>
      <c r="F679">
        <v>19</v>
      </c>
      <c r="G679" t="str">
        <f t="shared" si="10"/>
        <v>No Churn</v>
      </c>
      <c r="H679" t="str">
        <f>VLOOKUP(Table24[[#This Row],[Customer ID]],master_table_sales_csv!$C$2:$S$3340,8,FALSE)</f>
        <v>Utah</v>
      </c>
    </row>
    <row r="680" spans="1:8" x14ac:dyDescent="0.35">
      <c r="A680">
        <v>870</v>
      </c>
      <c r="B680">
        <v>13</v>
      </c>
      <c r="C680">
        <v>13</v>
      </c>
      <c r="D680">
        <v>1</v>
      </c>
      <c r="E680">
        <v>2745</v>
      </c>
      <c r="F680">
        <v>0</v>
      </c>
      <c r="G680" t="str">
        <f t="shared" si="10"/>
        <v>Churn</v>
      </c>
      <c r="H680" t="str">
        <f>VLOOKUP(Table24[[#This Row],[Customer ID]],master_table_sales_csv!$C$2:$S$3340,8,FALSE)</f>
        <v>Michigan</v>
      </c>
    </row>
    <row r="681" spans="1:8" x14ac:dyDescent="0.35">
      <c r="A681">
        <v>871</v>
      </c>
      <c r="B681">
        <v>18</v>
      </c>
      <c r="C681">
        <v>8</v>
      </c>
      <c r="D681">
        <v>2</v>
      </c>
      <c r="E681">
        <v>3748.5</v>
      </c>
      <c r="F681">
        <v>10</v>
      </c>
      <c r="G681" t="str">
        <f t="shared" si="10"/>
        <v>Churn</v>
      </c>
      <c r="H681" t="str">
        <f>VLOOKUP(Table24[[#This Row],[Customer ID]],master_table_sales_csv!$C$2:$S$3340,8,FALSE)</f>
        <v>Alaska</v>
      </c>
    </row>
    <row r="682" spans="1:8" x14ac:dyDescent="0.35">
      <c r="A682">
        <v>872</v>
      </c>
      <c r="B682">
        <v>2</v>
      </c>
      <c r="C682">
        <v>2</v>
      </c>
      <c r="D682">
        <v>1</v>
      </c>
      <c r="E682">
        <v>44.95</v>
      </c>
      <c r="F682">
        <v>0</v>
      </c>
      <c r="G682" t="str">
        <f t="shared" si="10"/>
        <v>No Churn</v>
      </c>
      <c r="H682" t="str">
        <f>VLOOKUP(Table24[[#This Row],[Customer ID]],master_table_sales_csv!$C$2:$S$3340,8,FALSE)</f>
        <v>Florida</v>
      </c>
    </row>
    <row r="683" spans="1:8" x14ac:dyDescent="0.35">
      <c r="A683">
        <v>873</v>
      </c>
      <c r="B683">
        <v>12</v>
      </c>
      <c r="C683">
        <v>12</v>
      </c>
      <c r="D683">
        <v>1</v>
      </c>
      <c r="E683">
        <v>74.95</v>
      </c>
      <c r="F683">
        <v>0</v>
      </c>
      <c r="G683" t="str">
        <f t="shared" si="10"/>
        <v>Churn</v>
      </c>
      <c r="H683" t="str">
        <f>VLOOKUP(Table24[[#This Row],[Customer ID]],master_table_sales_csv!$C$2:$S$3340,8,FALSE)</f>
        <v>Oklahoma</v>
      </c>
    </row>
    <row r="684" spans="1:8" x14ac:dyDescent="0.35">
      <c r="A684">
        <v>874</v>
      </c>
      <c r="B684">
        <v>19</v>
      </c>
      <c r="C684">
        <v>19</v>
      </c>
      <c r="D684">
        <v>1</v>
      </c>
      <c r="E684">
        <v>1125</v>
      </c>
      <c r="F684">
        <v>0</v>
      </c>
      <c r="G684" t="str">
        <f t="shared" si="10"/>
        <v>Churn</v>
      </c>
      <c r="H684" t="str">
        <f>VLOOKUP(Table24[[#This Row],[Customer ID]],master_table_sales_csv!$C$2:$S$3340,8,FALSE)</f>
        <v>Virginia</v>
      </c>
    </row>
    <row r="685" spans="1:8" x14ac:dyDescent="0.35">
      <c r="A685">
        <v>875</v>
      </c>
      <c r="B685">
        <v>19</v>
      </c>
      <c r="C685">
        <v>0</v>
      </c>
      <c r="D685">
        <v>4</v>
      </c>
      <c r="E685">
        <v>766.48</v>
      </c>
      <c r="F685">
        <v>19</v>
      </c>
      <c r="G685" t="str">
        <f t="shared" si="10"/>
        <v>No Churn</v>
      </c>
      <c r="H685" t="str">
        <f>VLOOKUP(Table24[[#This Row],[Customer ID]],master_table_sales_csv!$C$2:$S$3340,8,FALSE)</f>
        <v>Florida</v>
      </c>
    </row>
    <row r="686" spans="1:8" x14ac:dyDescent="0.35">
      <c r="A686">
        <v>876</v>
      </c>
      <c r="B686">
        <v>1</v>
      </c>
      <c r="C686">
        <v>1</v>
      </c>
      <c r="D686">
        <v>1</v>
      </c>
      <c r="E686">
        <v>24</v>
      </c>
      <c r="F686">
        <v>0</v>
      </c>
      <c r="G686" t="str">
        <f t="shared" si="10"/>
        <v>No Churn</v>
      </c>
      <c r="H686" t="str">
        <f>VLOOKUP(Table24[[#This Row],[Customer ID]],master_table_sales_csv!$C$2:$S$3340,8,FALSE)</f>
        <v>Georgia</v>
      </c>
    </row>
    <row r="687" spans="1:8" x14ac:dyDescent="0.35">
      <c r="A687">
        <v>879</v>
      </c>
      <c r="B687">
        <v>0</v>
      </c>
      <c r="C687">
        <v>0</v>
      </c>
      <c r="D687">
        <v>2</v>
      </c>
      <c r="E687">
        <v>244.57999999999998</v>
      </c>
      <c r="F687">
        <v>0</v>
      </c>
      <c r="G687" t="str">
        <f t="shared" si="10"/>
        <v>No Churn</v>
      </c>
      <c r="H687" t="str">
        <f>VLOOKUP(Table24[[#This Row],[Customer ID]],master_table_sales_csv!$C$2:$S$3340,8,FALSE)</f>
        <v>Texas</v>
      </c>
    </row>
    <row r="688" spans="1:8" x14ac:dyDescent="0.35">
      <c r="A688">
        <v>880</v>
      </c>
      <c r="B688">
        <v>5</v>
      </c>
      <c r="C688">
        <v>5</v>
      </c>
      <c r="D688">
        <v>1</v>
      </c>
      <c r="E688">
        <v>89.9</v>
      </c>
      <c r="F688">
        <v>0</v>
      </c>
      <c r="G688" t="str">
        <f t="shared" si="10"/>
        <v>No Churn</v>
      </c>
      <c r="H688" t="str">
        <f>VLOOKUP(Table24[[#This Row],[Customer ID]],master_table_sales_csv!$C$2:$S$3340,8,FALSE)</f>
        <v>Iowa</v>
      </c>
    </row>
    <row r="689" spans="1:8" x14ac:dyDescent="0.35">
      <c r="A689">
        <v>881</v>
      </c>
      <c r="B689">
        <v>17</v>
      </c>
      <c r="C689">
        <v>4</v>
      </c>
      <c r="D689">
        <v>2</v>
      </c>
      <c r="E689">
        <v>2375.5499999999997</v>
      </c>
      <c r="F689">
        <v>13</v>
      </c>
      <c r="G689" t="str">
        <f t="shared" si="10"/>
        <v>No Churn</v>
      </c>
      <c r="H689" t="str">
        <f>VLOOKUP(Table24[[#This Row],[Customer ID]],master_table_sales_csv!$C$2:$S$3340,8,FALSE)</f>
        <v>Washington</v>
      </c>
    </row>
    <row r="690" spans="1:8" x14ac:dyDescent="0.35">
      <c r="A690">
        <v>882</v>
      </c>
      <c r="B690">
        <v>8</v>
      </c>
      <c r="C690">
        <v>1</v>
      </c>
      <c r="D690">
        <v>3</v>
      </c>
      <c r="E690">
        <v>2703.87</v>
      </c>
      <c r="F690">
        <v>7</v>
      </c>
      <c r="G690" t="str">
        <f t="shared" si="10"/>
        <v>No Churn</v>
      </c>
      <c r="H690" t="str">
        <f>VLOOKUP(Table24[[#This Row],[Customer ID]],master_table_sales_csv!$C$2:$S$3340,8,FALSE)</f>
        <v>Texas</v>
      </c>
    </row>
    <row r="691" spans="1:8" x14ac:dyDescent="0.35">
      <c r="A691">
        <v>883</v>
      </c>
      <c r="B691">
        <v>8</v>
      </c>
      <c r="C691">
        <v>5</v>
      </c>
      <c r="D691">
        <v>2</v>
      </c>
      <c r="E691">
        <v>87.92</v>
      </c>
      <c r="F691">
        <v>3</v>
      </c>
      <c r="G691" t="str">
        <f t="shared" si="10"/>
        <v>No Churn</v>
      </c>
      <c r="H691" t="str">
        <f>VLOOKUP(Table24[[#This Row],[Customer ID]],master_table_sales_csv!$C$2:$S$3340,8,FALSE)</f>
        <v>North Carolina</v>
      </c>
    </row>
    <row r="692" spans="1:8" x14ac:dyDescent="0.35">
      <c r="A692">
        <v>885</v>
      </c>
      <c r="B692">
        <v>13</v>
      </c>
      <c r="C692">
        <v>13</v>
      </c>
      <c r="D692">
        <v>1</v>
      </c>
      <c r="E692">
        <v>19.96</v>
      </c>
      <c r="F692">
        <v>0</v>
      </c>
      <c r="G692" t="str">
        <f t="shared" si="10"/>
        <v>Churn</v>
      </c>
      <c r="H692" t="str">
        <f>VLOOKUP(Table24[[#This Row],[Customer ID]],master_table_sales_csv!$C$2:$S$3340,8,FALSE)</f>
        <v>North Carolina</v>
      </c>
    </row>
    <row r="693" spans="1:8" x14ac:dyDescent="0.35">
      <c r="A693">
        <v>886</v>
      </c>
      <c r="B693">
        <v>18</v>
      </c>
      <c r="C693">
        <v>14</v>
      </c>
      <c r="D693">
        <v>3</v>
      </c>
      <c r="E693">
        <v>1249.3</v>
      </c>
      <c r="F693">
        <v>4</v>
      </c>
      <c r="G693" t="str">
        <f t="shared" si="10"/>
        <v>Churn</v>
      </c>
      <c r="H693" t="str">
        <f>VLOOKUP(Table24[[#This Row],[Customer ID]],master_table_sales_csv!$C$2:$S$3340,8,FALSE)</f>
        <v>Texas</v>
      </c>
    </row>
    <row r="694" spans="1:8" x14ac:dyDescent="0.35">
      <c r="A694">
        <v>887</v>
      </c>
      <c r="B694">
        <v>6</v>
      </c>
      <c r="C694">
        <v>6</v>
      </c>
      <c r="D694">
        <v>1</v>
      </c>
      <c r="E694">
        <v>67.959999999999994</v>
      </c>
      <c r="F694">
        <v>0</v>
      </c>
      <c r="G694" t="str">
        <f t="shared" si="10"/>
        <v>No Churn</v>
      </c>
      <c r="H694" t="str">
        <f>VLOOKUP(Table24[[#This Row],[Customer ID]],master_table_sales_csv!$C$2:$S$3340,8,FALSE)</f>
        <v>Virginia</v>
      </c>
    </row>
    <row r="695" spans="1:8" x14ac:dyDescent="0.35">
      <c r="A695">
        <v>889</v>
      </c>
      <c r="B695">
        <v>23</v>
      </c>
      <c r="C695">
        <v>4</v>
      </c>
      <c r="D695">
        <v>3</v>
      </c>
      <c r="E695">
        <v>796.83999999999992</v>
      </c>
      <c r="F695">
        <v>19</v>
      </c>
      <c r="G695" t="str">
        <f t="shared" si="10"/>
        <v>No Churn</v>
      </c>
      <c r="H695" t="str">
        <f>VLOOKUP(Table24[[#This Row],[Customer ID]],master_table_sales_csv!$C$2:$S$3340,8,FALSE)</f>
        <v>California</v>
      </c>
    </row>
    <row r="696" spans="1:8" x14ac:dyDescent="0.35">
      <c r="A696">
        <v>890</v>
      </c>
      <c r="B696">
        <v>19</v>
      </c>
      <c r="C696">
        <v>19</v>
      </c>
      <c r="D696">
        <v>1</v>
      </c>
      <c r="E696">
        <v>83.8</v>
      </c>
      <c r="F696">
        <v>0</v>
      </c>
      <c r="G696" t="str">
        <f t="shared" si="10"/>
        <v>Churn</v>
      </c>
      <c r="H696" t="str">
        <f>VLOOKUP(Table24[[#This Row],[Customer ID]],master_table_sales_csv!$C$2:$S$3340,8,FALSE)</f>
        <v>Georgia</v>
      </c>
    </row>
    <row r="697" spans="1:8" x14ac:dyDescent="0.35">
      <c r="A697">
        <v>892</v>
      </c>
      <c r="B697">
        <v>11</v>
      </c>
      <c r="C697">
        <v>8</v>
      </c>
      <c r="D697">
        <v>3</v>
      </c>
      <c r="E697">
        <v>8621.91</v>
      </c>
      <c r="F697">
        <v>3</v>
      </c>
      <c r="G697" t="str">
        <f t="shared" si="10"/>
        <v>Churn</v>
      </c>
      <c r="H697" t="str">
        <f>VLOOKUP(Table24[[#This Row],[Customer ID]],master_table_sales_csv!$C$2:$S$3340,8,FALSE)</f>
        <v>Ohio</v>
      </c>
    </row>
    <row r="698" spans="1:8" x14ac:dyDescent="0.35">
      <c r="A698">
        <v>893</v>
      </c>
      <c r="B698">
        <v>19</v>
      </c>
      <c r="C698">
        <v>19</v>
      </c>
      <c r="D698">
        <v>1</v>
      </c>
      <c r="E698">
        <v>595</v>
      </c>
      <c r="F698">
        <v>0</v>
      </c>
      <c r="G698" t="str">
        <f t="shared" si="10"/>
        <v>Churn</v>
      </c>
      <c r="H698" t="str">
        <f>VLOOKUP(Table24[[#This Row],[Customer ID]],master_table_sales_csv!$C$2:$S$3340,8,FALSE)</f>
        <v>Massachusetts</v>
      </c>
    </row>
    <row r="699" spans="1:8" x14ac:dyDescent="0.35">
      <c r="A699">
        <v>894</v>
      </c>
      <c r="B699">
        <v>23</v>
      </c>
      <c r="C699">
        <v>5</v>
      </c>
      <c r="D699">
        <v>3</v>
      </c>
      <c r="E699">
        <v>2228.8999999999996</v>
      </c>
      <c r="F699">
        <v>18</v>
      </c>
      <c r="G699" t="str">
        <f t="shared" si="10"/>
        <v>No Churn</v>
      </c>
      <c r="H699" t="str">
        <f>VLOOKUP(Table24[[#This Row],[Customer ID]],master_table_sales_csv!$C$2:$S$3340,8,FALSE)</f>
        <v>Iowa</v>
      </c>
    </row>
    <row r="700" spans="1:8" x14ac:dyDescent="0.35">
      <c r="A700">
        <v>895</v>
      </c>
      <c r="B700">
        <v>0</v>
      </c>
      <c r="C700">
        <v>0</v>
      </c>
      <c r="D700">
        <v>1</v>
      </c>
      <c r="E700">
        <v>50.97</v>
      </c>
      <c r="F700">
        <v>0</v>
      </c>
      <c r="G700" t="str">
        <f t="shared" si="10"/>
        <v>No Churn</v>
      </c>
      <c r="H700" t="str">
        <f>VLOOKUP(Table24[[#This Row],[Customer ID]],master_table_sales_csv!$C$2:$S$3340,8,FALSE)</f>
        <v>Oklahoma</v>
      </c>
    </row>
    <row r="701" spans="1:8" x14ac:dyDescent="0.35">
      <c r="A701">
        <v>897</v>
      </c>
      <c r="B701">
        <v>23</v>
      </c>
      <c r="C701">
        <v>18</v>
      </c>
      <c r="D701">
        <v>4</v>
      </c>
      <c r="E701">
        <v>4633.8600000000006</v>
      </c>
      <c r="F701">
        <v>5</v>
      </c>
      <c r="G701" t="str">
        <f t="shared" si="10"/>
        <v>Churn</v>
      </c>
      <c r="H701" t="str">
        <f>VLOOKUP(Table24[[#This Row],[Customer ID]],master_table_sales_csv!$C$2:$S$3340,8,FALSE)</f>
        <v>California</v>
      </c>
    </row>
    <row r="702" spans="1:8" x14ac:dyDescent="0.35">
      <c r="A702">
        <v>900</v>
      </c>
      <c r="B702">
        <v>1</v>
      </c>
      <c r="C702">
        <v>1</v>
      </c>
      <c r="D702">
        <v>1</v>
      </c>
      <c r="E702">
        <v>48</v>
      </c>
      <c r="F702">
        <v>0</v>
      </c>
      <c r="G702" t="str">
        <f t="shared" si="10"/>
        <v>No Churn</v>
      </c>
      <c r="H702" t="str">
        <f>VLOOKUP(Table24[[#This Row],[Customer ID]],master_table_sales_csv!$C$2:$S$3340,8,FALSE)</f>
        <v>California</v>
      </c>
    </row>
    <row r="703" spans="1:8" x14ac:dyDescent="0.35">
      <c r="A703">
        <v>901</v>
      </c>
      <c r="B703">
        <v>12</v>
      </c>
      <c r="C703">
        <v>1</v>
      </c>
      <c r="D703">
        <v>2</v>
      </c>
      <c r="E703">
        <v>948</v>
      </c>
      <c r="F703">
        <v>11</v>
      </c>
      <c r="G703" t="str">
        <f t="shared" si="10"/>
        <v>No Churn</v>
      </c>
      <c r="H703" t="str">
        <f>VLOOKUP(Table24[[#This Row],[Customer ID]],master_table_sales_csv!$C$2:$S$3340,8,FALSE)</f>
        <v>Ohio</v>
      </c>
    </row>
    <row r="704" spans="1:8" x14ac:dyDescent="0.35">
      <c r="A704">
        <v>902</v>
      </c>
      <c r="B704">
        <v>21</v>
      </c>
      <c r="C704">
        <v>1</v>
      </c>
      <c r="D704">
        <v>3</v>
      </c>
      <c r="E704">
        <v>6161.7000000000007</v>
      </c>
      <c r="F704">
        <v>20</v>
      </c>
      <c r="G704" t="str">
        <f t="shared" si="10"/>
        <v>No Churn</v>
      </c>
      <c r="H704" t="str">
        <f>VLOOKUP(Table24[[#This Row],[Customer ID]],master_table_sales_csv!$C$2:$S$3340,8,FALSE)</f>
        <v>New Jersey</v>
      </c>
    </row>
    <row r="705" spans="1:8" x14ac:dyDescent="0.35">
      <c r="A705">
        <v>904</v>
      </c>
      <c r="B705">
        <v>6</v>
      </c>
      <c r="C705">
        <v>5</v>
      </c>
      <c r="D705">
        <v>3</v>
      </c>
      <c r="E705">
        <v>1449.3000000000002</v>
      </c>
      <c r="F705">
        <v>1</v>
      </c>
      <c r="G705" t="str">
        <f t="shared" si="10"/>
        <v>No Churn</v>
      </c>
      <c r="H705" t="str">
        <f>VLOOKUP(Table24[[#This Row],[Customer ID]],master_table_sales_csv!$C$2:$S$3340,8,FALSE)</f>
        <v>Texas</v>
      </c>
    </row>
    <row r="706" spans="1:8" x14ac:dyDescent="0.35">
      <c r="A706">
        <v>905</v>
      </c>
      <c r="B706">
        <v>21</v>
      </c>
      <c r="C706">
        <v>21</v>
      </c>
      <c r="D706">
        <v>1</v>
      </c>
      <c r="E706">
        <v>151.96</v>
      </c>
      <c r="F706">
        <v>0</v>
      </c>
      <c r="G706" t="str">
        <f t="shared" ref="G706:G769" si="11">IF(C706&gt;7, "Churn", "No Churn")</f>
        <v>Churn</v>
      </c>
      <c r="H706" t="str">
        <f>VLOOKUP(Table24[[#This Row],[Customer ID]],master_table_sales_csv!$C$2:$S$3340,8,FALSE)</f>
        <v>Kentucky</v>
      </c>
    </row>
    <row r="707" spans="1:8" x14ac:dyDescent="0.35">
      <c r="A707">
        <v>906</v>
      </c>
      <c r="B707">
        <v>22</v>
      </c>
      <c r="C707">
        <v>4</v>
      </c>
      <c r="D707">
        <v>3</v>
      </c>
      <c r="E707">
        <v>1468.22</v>
      </c>
      <c r="F707">
        <v>18</v>
      </c>
      <c r="G707" t="str">
        <f t="shared" si="11"/>
        <v>No Churn</v>
      </c>
      <c r="H707" t="str">
        <f>VLOOKUP(Table24[[#This Row],[Customer ID]],master_table_sales_csv!$C$2:$S$3340,8,FALSE)</f>
        <v>Michigan</v>
      </c>
    </row>
    <row r="708" spans="1:8" x14ac:dyDescent="0.35">
      <c r="A708">
        <v>907</v>
      </c>
      <c r="B708">
        <v>6</v>
      </c>
      <c r="C708">
        <v>2</v>
      </c>
      <c r="D708">
        <v>3</v>
      </c>
      <c r="E708">
        <v>12941.5</v>
      </c>
      <c r="F708">
        <v>4</v>
      </c>
      <c r="G708" t="str">
        <f t="shared" si="11"/>
        <v>No Churn</v>
      </c>
      <c r="H708" t="str">
        <f>VLOOKUP(Table24[[#This Row],[Customer ID]],master_table_sales_csv!$C$2:$S$3340,8,FALSE)</f>
        <v>Texas</v>
      </c>
    </row>
    <row r="709" spans="1:8" x14ac:dyDescent="0.35">
      <c r="A709">
        <v>908</v>
      </c>
      <c r="B709">
        <v>23</v>
      </c>
      <c r="C709">
        <v>1</v>
      </c>
      <c r="D709">
        <v>3</v>
      </c>
      <c r="E709">
        <v>4327.92</v>
      </c>
      <c r="F709">
        <v>22</v>
      </c>
      <c r="G709" t="str">
        <f t="shared" si="11"/>
        <v>No Churn</v>
      </c>
      <c r="H709" t="str">
        <f>VLOOKUP(Table24[[#This Row],[Customer ID]],master_table_sales_csv!$C$2:$S$3340,8,FALSE)</f>
        <v>California</v>
      </c>
    </row>
    <row r="710" spans="1:8" x14ac:dyDescent="0.35">
      <c r="A710">
        <v>909</v>
      </c>
      <c r="B710">
        <v>6</v>
      </c>
      <c r="C710">
        <v>6</v>
      </c>
      <c r="D710">
        <v>2</v>
      </c>
      <c r="E710">
        <v>251.85999999999999</v>
      </c>
      <c r="F710">
        <v>0</v>
      </c>
      <c r="G710" t="str">
        <f t="shared" si="11"/>
        <v>No Churn</v>
      </c>
      <c r="H710" t="str">
        <f>VLOOKUP(Table24[[#This Row],[Customer ID]],master_table_sales_csv!$C$2:$S$3340,8,FALSE)</f>
        <v>Florida</v>
      </c>
    </row>
    <row r="711" spans="1:8" x14ac:dyDescent="0.35">
      <c r="A711">
        <v>910</v>
      </c>
      <c r="B711">
        <v>12</v>
      </c>
      <c r="C711">
        <v>0</v>
      </c>
      <c r="D711">
        <v>3</v>
      </c>
      <c r="E711">
        <v>3975.7200000000003</v>
      </c>
      <c r="F711">
        <v>12</v>
      </c>
      <c r="G711" t="str">
        <f t="shared" si="11"/>
        <v>No Churn</v>
      </c>
      <c r="H711" t="str">
        <f>VLOOKUP(Table24[[#This Row],[Customer ID]],master_table_sales_csv!$C$2:$S$3340,8,FALSE)</f>
        <v>Michigan</v>
      </c>
    </row>
    <row r="712" spans="1:8" x14ac:dyDescent="0.35">
      <c r="A712">
        <v>911</v>
      </c>
      <c r="B712">
        <v>2</v>
      </c>
      <c r="C712">
        <v>2</v>
      </c>
      <c r="D712">
        <v>1</v>
      </c>
      <c r="E712">
        <v>78</v>
      </c>
      <c r="F712">
        <v>0</v>
      </c>
      <c r="G712" t="str">
        <f t="shared" si="11"/>
        <v>No Churn</v>
      </c>
      <c r="H712" t="str">
        <f>VLOOKUP(Table24[[#This Row],[Customer ID]],master_table_sales_csv!$C$2:$S$3340,8,FALSE)</f>
        <v>Texas</v>
      </c>
    </row>
    <row r="713" spans="1:8" x14ac:dyDescent="0.35">
      <c r="A713">
        <v>912</v>
      </c>
      <c r="B713">
        <v>21</v>
      </c>
      <c r="C713">
        <v>21</v>
      </c>
      <c r="D713">
        <v>1</v>
      </c>
      <c r="E713">
        <v>54.95</v>
      </c>
      <c r="F713">
        <v>0</v>
      </c>
      <c r="G713" t="str">
        <f t="shared" si="11"/>
        <v>Churn</v>
      </c>
      <c r="H713" t="str">
        <f>VLOOKUP(Table24[[#This Row],[Customer ID]],master_table_sales_csv!$C$2:$S$3340,8,FALSE)</f>
        <v>Missouri</v>
      </c>
    </row>
    <row r="714" spans="1:8" x14ac:dyDescent="0.35">
      <c r="A714">
        <v>914</v>
      </c>
      <c r="B714">
        <v>17</v>
      </c>
      <c r="C714">
        <v>6</v>
      </c>
      <c r="D714">
        <v>3</v>
      </c>
      <c r="E714">
        <v>21180</v>
      </c>
      <c r="F714">
        <v>11</v>
      </c>
      <c r="G714" t="str">
        <f t="shared" si="11"/>
        <v>No Churn</v>
      </c>
      <c r="H714" t="str">
        <f>VLOOKUP(Table24[[#This Row],[Customer ID]],master_table_sales_csv!$C$2:$S$3340,8,FALSE)</f>
        <v>California</v>
      </c>
    </row>
    <row r="715" spans="1:8" x14ac:dyDescent="0.35">
      <c r="A715">
        <v>915</v>
      </c>
      <c r="B715">
        <v>22</v>
      </c>
      <c r="C715">
        <v>22</v>
      </c>
      <c r="D715">
        <v>1</v>
      </c>
      <c r="E715">
        <v>164.75</v>
      </c>
      <c r="F715">
        <v>0</v>
      </c>
      <c r="G715" t="str">
        <f t="shared" si="11"/>
        <v>Churn</v>
      </c>
      <c r="H715" t="str">
        <f>VLOOKUP(Table24[[#This Row],[Customer ID]],master_table_sales_csv!$C$2:$S$3340,8,FALSE)</f>
        <v>Florida</v>
      </c>
    </row>
    <row r="716" spans="1:8" x14ac:dyDescent="0.35">
      <c r="A716">
        <v>918</v>
      </c>
      <c r="B716">
        <v>13</v>
      </c>
      <c r="C716">
        <v>13</v>
      </c>
      <c r="D716">
        <v>1</v>
      </c>
      <c r="E716">
        <v>2275</v>
      </c>
      <c r="F716">
        <v>0</v>
      </c>
      <c r="G716" t="str">
        <f t="shared" si="11"/>
        <v>Churn</v>
      </c>
      <c r="H716" t="str">
        <f>VLOOKUP(Table24[[#This Row],[Customer ID]],master_table_sales_csv!$C$2:$S$3340,8,FALSE)</f>
        <v>Texas</v>
      </c>
    </row>
    <row r="717" spans="1:8" x14ac:dyDescent="0.35">
      <c r="A717">
        <v>921</v>
      </c>
      <c r="B717">
        <v>0</v>
      </c>
      <c r="C717">
        <v>0</v>
      </c>
      <c r="D717">
        <v>1</v>
      </c>
      <c r="E717">
        <v>73.98</v>
      </c>
      <c r="F717">
        <v>0</v>
      </c>
      <c r="G717" t="str">
        <f t="shared" si="11"/>
        <v>No Churn</v>
      </c>
      <c r="H717" t="str">
        <f>VLOOKUP(Table24[[#This Row],[Customer ID]],master_table_sales_csv!$C$2:$S$3340,8,FALSE)</f>
        <v>Maryland</v>
      </c>
    </row>
    <row r="718" spans="1:8" x14ac:dyDescent="0.35">
      <c r="A718">
        <v>922</v>
      </c>
      <c r="B718">
        <v>22</v>
      </c>
      <c r="C718">
        <v>0</v>
      </c>
      <c r="D718">
        <v>2</v>
      </c>
      <c r="E718">
        <v>2231.5499999999997</v>
      </c>
      <c r="F718">
        <v>22</v>
      </c>
      <c r="G718" t="str">
        <f t="shared" si="11"/>
        <v>No Churn</v>
      </c>
      <c r="H718" t="str">
        <f>VLOOKUP(Table24[[#This Row],[Customer ID]],master_table_sales_csv!$C$2:$S$3340,8,FALSE)</f>
        <v>Missouri</v>
      </c>
    </row>
    <row r="719" spans="1:8" x14ac:dyDescent="0.35">
      <c r="A719">
        <v>923</v>
      </c>
      <c r="B719">
        <v>11</v>
      </c>
      <c r="C719">
        <v>11</v>
      </c>
      <c r="D719">
        <v>1</v>
      </c>
      <c r="E719">
        <v>9.99</v>
      </c>
      <c r="F719">
        <v>0</v>
      </c>
      <c r="G719" t="str">
        <f t="shared" si="11"/>
        <v>Churn</v>
      </c>
      <c r="H719" t="str">
        <f>VLOOKUP(Table24[[#This Row],[Customer ID]],master_table_sales_csv!$C$2:$S$3340,8,FALSE)</f>
        <v>Illinois</v>
      </c>
    </row>
    <row r="720" spans="1:8" x14ac:dyDescent="0.35">
      <c r="A720">
        <v>924</v>
      </c>
      <c r="B720">
        <v>12</v>
      </c>
      <c r="C720">
        <v>1</v>
      </c>
      <c r="D720">
        <v>2</v>
      </c>
      <c r="E720">
        <v>4186</v>
      </c>
      <c r="F720">
        <v>11</v>
      </c>
      <c r="G720" t="str">
        <f t="shared" si="11"/>
        <v>No Churn</v>
      </c>
      <c r="H720" t="str">
        <f>VLOOKUP(Table24[[#This Row],[Customer ID]],master_table_sales_csv!$C$2:$S$3340,8,FALSE)</f>
        <v>Connecticut</v>
      </c>
    </row>
    <row r="721" spans="1:8" x14ac:dyDescent="0.35">
      <c r="A721">
        <v>925</v>
      </c>
      <c r="B721">
        <v>19</v>
      </c>
      <c r="C721">
        <v>19</v>
      </c>
      <c r="D721">
        <v>1</v>
      </c>
      <c r="E721">
        <v>790</v>
      </c>
      <c r="F721">
        <v>0</v>
      </c>
      <c r="G721" t="str">
        <f t="shared" si="11"/>
        <v>Churn</v>
      </c>
      <c r="H721" t="str">
        <f>VLOOKUP(Table24[[#This Row],[Customer ID]],master_table_sales_csv!$C$2:$S$3340,8,FALSE)</f>
        <v>California</v>
      </c>
    </row>
    <row r="722" spans="1:8" x14ac:dyDescent="0.35">
      <c r="A722">
        <v>928</v>
      </c>
      <c r="B722">
        <v>15</v>
      </c>
      <c r="C722">
        <v>0</v>
      </c>
      <c r="D722">
        <v>4</v>
      </c>
      <c r="E722">
        <v>2879.8</v>
      </c>
      <c r="F722">
        <v>15</v>
      </c>
      <c r="G722" t="str">
        <f t="shared" si="11"/>
        <v>No Churn</v>
      </c>
      <c r="H722" t="str">
        <f>VLOOKUP(Table24[[#This Row],[Customer ID]],master_table_sales_csv!$C$2:$S$3340,8,FALSE)</f>
        <v>California</v>
      </c>
    </row>
    <row r="723" spans="1:8" x14ac:dyDescent="0.35">
      <c r="A723">
        <v>929</v>
      </c>
      <c r="B723">
        <v>16</v>
      </c>
      <c r="C723">
        <v>2</v>
      </c>
      <c r="D723">
        <v>3</v>
      </c>
      <c r="E723">
        <v>10141.780000000001</v>
      </c>
      <c r="F723">
        <v>14</v>
      </c>
      <c r="G723" t="str">
        <f t="shared" si="11"/>
        <v>No Churn</v>
      </c>
      <c r="H723" t="str">
        <f>VLOOKUP(Table24[[#This Row],[Customer ID]],master_table_sales_csv!$C$2:$S$3340,8,FALSE)</f>
        <v>Nevada</v>
      </c>
    </row>
    <row r="724" spans="1:8" x14ac:dyDescent="0.35">
      <c r="A724">
        <v>931</v>
      </c>
      <c r="B724">
        <v>16</v>
      </c>
      <c r="C724">
        <v>6</v>
      </c>
      <c r="D724">
        <v>3</v>
      </c>
      <c r="E724">
        <v>2103.52</v>
      </c>
      <c r="F724">
        <v>10</v>
      </c>
      <c r="G724" t="str">
        <f t="shared" si="11"/>
        <v>No Churn</v>
      </c>
      <c r="H724" t="str">
        <f>VLOOKUP(Table24[[#This Row],[Customer ID]],master_table_sales_csv!$C$2:$S$3340,8,FALSE)</f>
        <v>Texas</v>
      </c>
    </row>
    <row r="725" spans="1:8" x14ac:dyDescent="0.35">
      <c r="A725">
        <v>932</v>
      </c>
      <c r="B725">
        <v>23</v>
      </c>
      <c r="C725">
        <v>23</v>
      </c>
      <c r="D725">
        <v>1</v>
      </c>
      <c r="E725">
        <v>1996</v>
      </c>
      <c r="F725">
        <v>0</v>
      </c>
      <c r="G725" t="str">
        <f t="shared" si="11"/>
        <v>Churn</v>
      </c>
      <c r="H725" t="str">
        <f>VLOOKUP(Table24[[#This Row],[Customer ID]],master_table_sales_csv!$C$2:$S$3340,8,FALSE)</f>
        <v>Massachusetts</v>
      </c>
    </row>
    <row r="726" spans="1:8" x14ac:dyDescent="0.35">
      <c r="A726">
        <v>934</v>
      </c>
      <c r="B726">
        <v>23</v>
      </c>
      <c r="C726">
        <v>22</v>
      </c>
      <c r="D726">
        <v>2</v>
      </c>
      <c r="E726">
        <v>6928</v>
      </c>
      <c r="F726">
        <v>1</v>
      </c>
      <c r="G726" t="str">
        <f t="shared" si="11"/>
        <v>Churn</v>
      </c>
      <c r="H726" t="str">
        <f>VLOOKUP(Table24[[#This Row],[Customer ID]],master_table_sales_csv!$C$2:$S$3340,8,FALSE)</f>
        <v>California</v>
      </c>
    </row>
    <row r="727" spans="1:8" x14ac:dyDescent="0.35">
      <c r="A727">
        <v>935</v>
      </c>
      <c r="B727">
        <v>17</v>
      </c>
      <c r="C727">
        <v>10</v>
      </c>
      <c r="D727">
        <v>3</v>
      </c>
      <c r="E727">
        <v>2195.7600000000002</v>
      </c>
      <c r="F727">
        <v>7</v>
      </c>
      <c r="G727" t="str">
        <f t="shared" si="11"/>
        <v>Churn</v>
      </c>
      <c r="H727" t="str">
        <f>VLOOKUP(Table24[[#This Row],[Customer ID]],master_table_sales_csv!$C$2:$S$3340,8,FALSE)</f>
        <v>Texas</v>
      </c>
    </row>
    <row r="728" spans="1:8" x14ac:dyDescent="0.35">
      <c r="A728">
        <v>936</v>
      </c>
      <c r="B728">
        <v>10</v>
      </c>
      <c r="C728">
        <v>2</v>
      </c>
      <c r="D728">
        <v>2</v>
      </c>
      <c r="E728">
        <v>197.94</v>
      </c>
      <c r="F728">
        <v>8</v>
      </c>
      <c r="G728" t="str">
        <f t="shared" si="11"/>
        <v>No Churn</v>
      </c>
      <c r="H728" t="str">
        <f>VLOOKUP(Table24[[#This Row],[Customer ID]],master_table_sales_csv!$C$2:$S$3340,8,FALSE)</f>
        <v>Texas</v>
      </c>
    </row>
    <row r="729" spans="1:8" x14ac:dyDescent="0.35">
      <c r="A729">
        <v>938</v>
      </c>
      <c r="B729">
        <v>10</v>
      </c>
      <c r="C729">
        <v>0</v>
      </c>
      <c r="D729">
        <v>3</v>
      </c>
      <c r="E729">
        <v>5435.91</v>
      </c>
      <c r="F729">
        <v>10</v>
      </c>
      <c r="G729" t="str">
        <f t="shared" si="11"/>
        <v>No Churn</v>
      </c>
      <c r="H729" t="str">
        <f>VLOOKUP(Table24[[#This Row],[Customer ID]],master_table_sales_csv!$C$2:$S$3340,8,FALSE)</f>
        <v>Minnesota</v>
      </c>
    </row>
    <row r="730" spans="1:8" x14ac:dyDescent="0.35">
      <c r="A730">
        <v>940</v>
      </c>
      <c r="B730">
        <v>21</v>
      </c>
      <c r="C730">
        <v>8</v>
      </c>
      <c r="D730">
        <v>4</v>
      </c>
      <c r="E730">
        <v>1781.1200000000001</v>
      </c>
      <c r="F730">
        <v>13</v>
      </c>
      <c r="G730" t="str">
        <f t="shared" si="11"/>
        <v>Churn</v>
      </c>
      <c r="H730" t="str">
        <f>VLOOKUP(Table24[[#This Row],[Customer ID]],master_table_sales_csv!$C$2:$S$3340,8,FALSE)</f>
        <v>California</v>
      </c>
    </row>
    <row r="731" spans="1:8" x14ac:dyDescent="0.35">
      <c r="A731">
        <v>941</v>
      </c>
      <c r="B731">
        <v>15</v>
      </c>
      <c r="C731">
        <v>1</v>
      </c>
      <c r="D731">
        <v>4</v>
      </c>
      <c r="E731">
        <v>2752.81</v>
      </c>
      <c r="F731">
        <v>14</v>
      </c>
      <c r="G731" t="str">
        <f t="shared" si="11"/>
        <v>No Churn</v>
      </c>
      <c r="H731" t="str">
        <f>VLOOKUP(Table24[[#This Row],[Customer ID]],master_table_sales_csv!$C$2:$S$3340,8,FALSE)</f>
        <v>Arkansas</v>
      </c>
    </row>
    <row r="732" spans="1:8" x14ac:dyDescent="0.35">
      <c r="A732">
        <v>942</v>
      </c>
      <c r="B732">
        <v>1</v>
      </c>
      <c r="C732">
        <v>1</v>
      </c>
      <c r="D732">
        <v>1</v>
      </c>
      <c r="E732">
        <v>71.94</v>
      </c>
      <c r="F732">
        <v>0</v>
      </c>
      <c r="G732" t="str">
        <f t="shared" si="11"/>
        <v>No Churn</v>
      </c>
      <c r="H732" t="str">
        <f>VLOOKUP(Table24[[#This Row],[Customer ID]],master_table_sales_csv!$C$2:$S$3340,8,FALSE)</f>
        <v>California</v>
      </c>
    </row>
    <row r="733" spans="1:8" x14ac:dyDescent="0.35">
      <c r="A733">
        <v>943</v>
      </c>
      <c r="B733">
        <v>19</v>
      </c>
      <c r="C733">
        <v>19</v>
      </c>
      <c r="D733">
        <v>1</v>
      </c>
      <c r="E733">
        <v>23.98</v>
      </c>
      <c r="F733">
        <v>0</v>
      </c>
      <c r="G733" t="str">
        <f t="shared" si="11"/>
        <v>Churn</v>
      </c>
      <c r="H733" t="str">
        <f>VLOOKUP(Table24[[#This Row],[Customer ID]],master_table_sales_csv!$C$2:$S$3340,8,FALSE)</f>
        <v>Oregon</v>
      </c>
    </row>
    <row r="734" spans="1:8" x14ac:dyDescent="0.35">
      <c r="A734">
        <v>944</v>
      </c>
      <c r="B734">
        <v>2</v>
      </c>
      <c r="C734">
        <v>2</v>
      </c>
      <c r="D734">
        <v>1</v>
      </c>
      <c r="E734">
        <v>26.97</v>
      </c>
      <c r="F734">
        <v>0</v>
      </c>
      <c r="G734" t="str">
        <f t="shared" si="11"/>
        <v>No Churn</v>
      </c>
      <c r="H734" t="str">
        <f>VLOOKUP(Table24[[#This Row],[Customer ID]],master_table_sales_csv!$C$2:$S$3340,8,FALSE)</f>
        <v>Ohio</v>
      </c>
    </row>
    <row r="735" spans="1:8" x14ac:dyDescent="0.35">
      <c r="A735">
        <v>945</v>
      </c>
      <c r="B735">
        <v>13</v>
      </c>
      <c r="C735">
        <v>13</v>
      </c>
      <c r="D735">
        <v>1</v>
      </c>
      <c r="E735">
        <v>12</v>
      </c>
      <c r="F735">
        <v>0</v>
      </c>
      <c r="G735" t="str">
        <f t="shared" si="11"/>
        <v>Churn</v>
      </c>
      <c r="H735" t="str">
        <f>VLOOKUP(Table24[[#This Row],[Customer ID]],master_table_sales_csv!$C$2:$S$3340,8,FALSE)</f>
        <v>Texas</v>
      </c>
    </row>
    <row r="736" spans="1:8" x14ac:dyDescent="0.35">
      <c r="A736">
        <v>946</v>
      </c>
      <c r="B736">
        <v>19</v>
      </c>
      <c r="C736">
        <v>9</v>
      </c>
      <c r="D736">
        <v>5</v>
      </c>
      <c r="E736">
        <v>2440.5700000000002</v>
      </c>
      <c r="F736">
        <v>10</v>
      </c>
      <c r="G736" t="str">
        <f t="shared" si="11"/>
        <v>Churn</v>
      </c>
      <c r="H736" t="str">
        <f>VLOOKUP(Table24[[#This Row],[Customer ID]],master_table_sales_csv!$C$2:$S$3340,8,FALSE)</f>
        <v>Texas</v>
      </c>
    </row>
    <row r="737" spans="1:8" x14ac:dyDescent="0.35">
      <c r="A737">
        <v>949</v>
      </c>
      <c r="B737">
        <v>13</v>
      </c>
      <c r="C737">
        <v>9</v>
      </c>
      <c r="D737">
        <v>2</v>
      </c>
      <c r="E737">
        <v>182.94</v>
      </c>
      <c r="F737">
        <v>4</v>
      </c>
      <c r="G737" t="str">
        <f t="shared" si="11"/>
        <v>Churn</v>
      </c>
      <c r="H737" t="str">
        <f>VLOOKUP(Table24[[#This Row],[Customer ID]],master_table_sales_csv!$C$2:$S$3340,8,FALSE)</f>
        <v>Minnesota</v>
      </c>
    </row>
    <row r="738" spans="1:8" x14ac:dyDescent="0.35">
      <c r="A738">
        <v>950</v>
      </c>
      <c r="B738">
        <v>17</v>
      </c>
      <c r="C738">
        <v>2</v>
      </c>
      <c r="D738">
        <v>5</v>
      </c>
      <c r="E738">
        <v>4102.2000000000007</v>
      </c>
      <c r="F738">
        <v>15</v>
      </c>
      <c r="G738" t="str">
        <f t="shared" si="11"/>
        <v>No Churn</v>
      </c>
      <c r="H738" t="str">
        <f>VLOOKUP(Table24[[#This Row],[Customer ID]],master_table_sales_csv!$C$2:$S$3340,8,FALSE)</f>
        <v>Ohio</v>
      </c>
    </row>
    <row r="739" spans="1:8" x14ac:dyDescent="0.35">
      <c r="A739">
        <v>951</v>
      </c>
      <c r="B739">
        <v>0</v>
      </c>
      <c r="C739">
        <v>0</v>
      </c>
      <c r="D739">
        <v>1</v>
      </c>
      <c r="E739">
        <v>196</v>
      </c>
      <c r="F739">
        <v>0</v>
      </c>
      <c r="G739" t="str">
        <f t="shared" si="11"/>
        <v>No Churn</v>
      </c>
      <c r="H739" t="str">
        <f>VLOOKUP(Table24[[#This Row],[Customer ID]],master_table_sales_csv!$C$2:$S$3340,8,FALSE)</f>
        <v>Georgia</v>
      </c>
    </row>
    <row r="740" spans="1:8" x14ac:dyDescent="0.35">
      <c r="A740">
        <v>952</v>
      </c>
      <c r="B740">
        <v>13</v>
      </c>
      <c r="C740">
        <v>13</v>
      </c>
      <c r="D740">
        <v>1</v>
      </c>
      <c r="E740">
        <v>900</v>
      </c>
      <c r="F740">
        <v>0</v>
      </c>
      <c r="G740" t="str">
        <f t="shared" si="11"/>
        <v>Churn</v>
      </c>
      <c r="H740" t="str">
        <f>VLOOKUP(Table24[[#This Row],[Customer ID]],master_table_sales_csv!$C$2:$S$3340,8,FALSE)</f>
        <v>Oregon</v>
      </c>
    </row>
    <row r="741" spans="1:8" x14ac:dyDescent="0.35">
      <c r="A741">
        <v>954</v>
      </c>
      <c r="B741">
        <v>23</v>
      </c>
      <c r="C741">
        <v>12</v>
      </c>
      <c r="D741">
        <v>4</v>
      </c>
      <c r="E741">
        <v>17336.099999999999</v>
      </c>
      <c r="F741">
        <v>11</v>
      </c>
      <c r="G741" t="str">
        <f t="shared" si="11"/>
        <v>Churn</v>
      </c>
      <c r="H741" t="str">
        <f>VLOOKUP(Table24[[#This Row],[Customer ID]],master_table_sales_csv!$C$2:$S$3340,8,FALSE)</f>
        <v>Alabama</v>
      </c>
    </row>
    <row r="742" spans="1:8" x14ac:dyDescent="0.35">
      <c r="A742">
        <v>955</v>
      </c>
      <c r="B742">
        <v>10</v>
      </c>
      <c r="C742">
        <v>5</v>
      </c>
      <c r="D742">
        <v>3</v>
      </c>
      <c r="E742">
        <v>6798.2200000000012</v>
      </c>
      <c r="F742">
        <v>5</v>
      </c>
      <c r="G742" t="str">
        <f t="shared" si="11"/>
        <v>No Churn</v>
      </c>
      <c r="H742" t="str">
        <f>VLOOKUP(Table24[[#This Row],[Customer ID]],master_table_sales_csv!$C$2:$S$3340,8,FALSE)</f>
        <v>New York</v>
      </c>
    </row>
    <row r="743" spans="1:8" x14ac:dyDescent="0.35">
      <c r="A743">
        <v>956</v>
      </c>
      <c r="B743">
        <v>8</v>
      </c>
      <c r="C743">
        <v>1</v>
      </c>
      <c r="D743">
        <v>3</v>
      </c>
      <c r="E743">
        <v>11411.28</v>
      </c>
      <c r="F743">
        <v>7</v>
      </c>
      <c r="G743" t="str">
        <f t="shared" si="11"/>
        <v>No Churn</v>
      </c>
      <c r="H743" t="str">
        <f>VLOOKUP(Table24[[#This Row],[Customer ID]],master_table_sales_csv!$C$2:$S$3340,8,FALSE)</f>
        <v>Kentucky</v>
      </c>
    </row>
    <row r="744" spans="1:8" x14ac:dyDescent="0.35">
      <c r="A744">
        <v>958</v>
      </c>
      <c r="B744">
        <v>22</v>
      </c>
      <c r="C744">
        <v>22</v>
      </c>
      <c r="D744">
        <v>1</v>
      </c>
      <c r="E744">
        <v>750</v>
      </c>
      <c r="F744">
        <v>0</v>
      </c>
      <c r="G744" t="str">
        <f t="shared" si="11"/>
        <v>Churn</v>
      </c>
      <c r="H744" t="str">
        <f>VLOOKUP(Table24[[#This Row],[Customer ID]],master_table_sales_csv!$C$2:$S$3340,8,FALSE)</f>
        <v>Florida</v>
      </c>
    </row>
    <row r="745" spans="1:8" x14ac:dyDescent="0.35">
      <c r="A745">
        <v>959</v>
      </c>
      <c r="B745">
        <v>14</v>
      </c>
      <c r="C745">
        <v>6</v>
      </c>
      <c r="D745">
        <v>2</v>
      </c>
      <c r="E745">
        <v>189.89999999999998</v>
      </c>
      <c r="F745">
        <v>8</v>
      </c>
      <c r="G745" t="str">
        <f t="shared" si="11"/>
        <v>No Churn</v>
      </c>
      <c r="H745" t="str">
        <f>VLOOKUP(Table24[[#This Row],[Customer ID]],master_table_sales_csv!$C$2:$S$3340,8,FALSE)</f>
        <v>California</v>
      </c>
    </row>
    <row r="746" spans="1:8" x14ac:dyDescent="0.35">
      <c r="A746">
        <v>961</v>
      </c>
      <c r="B746">
        <v>23</v>
      </c>
      <c r="C746">
        <v>7</v>
      </c>
      <c r="D746">
        <v>2</v>
      </c>
      <c r="E746">
        <v>1547</v>
      </c>
      <c r="F746">
        <v>16</v>
      </c>
      <c r="G746" t="str">
        <f t="shared" si="11"/>
        <v>No Churn</v>
      </c>
      <c r="H746" t="str">
        <f>VLOOKUP(Table24[[#This Row],[Customer ID]],master_table_sales_csv!$C$2:$S$3340,8,FALSE)</f>
        <v>Arizona</v>
      </c>
    </row>
    <row r="747" spans="1:8" x14ac:dyDescent="0.35">
      <c r="A747">
        <v>962</v>
      </c>
      <c r="B747">
        <v>22</v>
      </c>
      <c r="C747">
        <v>20</v>
      </c>
      <c r="D747">
        <v>2</v>
      </c>
      <c r="E747">
        <v>3999</v>
      </c>
      <c r="F747">
        <v>2</v>
      </c>
      <c r="G747" t="str">
        <f t="shared" si="11"/>
        <v>Churn</v>
      </c>
      <c r="H747" t="str">
        <f>VLOOKUP(Table24[[#This Row],[Customer ID]],master_table_sales_csv!$C$2:$S$3340,8,FALSE)</f>
        <v>Michigan</v>
      </c>
    </row>
    <row r="748" spans="1:8" x14ac:dyDescent="0.35">
      <c r="A748">
        <v>963</v>
      </c>
      <c r="B748">
        <v>14</v>
      </c>
      <c r="C748">
        <v>8</v>
      </c>
      <c r="D748">
        <v>2</v>
      </c>
      <c r="E748">
        <v>1263.9000000000001</v>
      </c>
      <c r="F748">
        <v>6</v>
      </c>
      <c r="G748" t="str">
        <f t="shared" si="11"/>
        <v>Churn</v>
      </c>
      <c r="H748" t="str">
        <f>VLOOKUP(Table24[[#This Row],[Customer ID]],master_table_sales_csv!$C$2:$S$3340,8,FALSE)</f>
        <v>Illinois</v>
      </c>
    </row>
    <row r="749" spans="1:8" x14ac:dyDescent="0.35">
      <c r="A749">
        <v>964</v>
      </c>
      <c r="B749">
        <v>10</v>
      </c>
      <c r="C749">
        <v>0</v>
      </c>
      <c r="D749">
        <v>2</v>
      </c>
      <c r="E749">
        <v>2399.6</v>
      </c>
      <c r="F749">
        <v>10</v>
      </c>
      <c r="G749" t="str">
        <f t="shared" si="11"/>
        <v>No Churn</v>
      </c>
      <c r="H749" t="str">
        <f>VLOOKUP(Table24[[#This Row],[Customer ID]],master_table_sales_csv!$C$2:$S$3340,8,FALSE)</f>
        <v>Georgia</v>
      </c>
    </row>
    <row r="750" spans="1:8" x14ac:dyDescent="0.35">
      <c r="A750">
        <v>965</v>
      </c>
      <c r="B750">
        <v>16</v>
      </c>
      <c r="C750">
        <v>16</v>
      </c>
      <c r="D750">
        <v>1</v>
      </c>
      <c r="E750">
        <v>67.959999999999994</v>
      </c>
      <c r="F750">
        <v>0</v>
      </c>
      <c r="G750" t="str">
        <f t="shared" si="11"/>
        <v>Churn</v>
      </c>
      <c r="H750" t="str">
        <f>VLOOKUP(Table24[[#This Row],[Customer ID]],master_table_sales_csv!$C$2:$S$3340,8,FALSE)</f>
        <v>Connecticut</v>
      </c>
    </row>
    <row r="751" spans="1:8" x14ac:dyDescent="0.35">
      <c r="A751">
        <v>966</v>
      </c>
      <c r="B751">
        <v>21</v>
      </c>
      <c r="C751">
        <v>21</v>
      </c>
      <c r="D751">
        <v>1</v>
      </c>
      <c r="E751">
        <v>11.99</v>
      </c>
      <c r="F751">
        <v>0</v>
      </c>
      <c r="G751" t="str">
        <f t="shared" si="11"/>
        <v>Churn</v>
      </c>
      <c r="H751" t="str">
        <f>VLOOKUP(Table24[[#This Row],[Customer ID]],master_table_sales_csv!$C$2:$S$3340,8,FALSE)</f>
        <v>New Jersey</v>
      </c>
    </row>
    <row r="752" spans="1:8" x14ac:dyDescent="0.35">
      <c r="A752">
        <v>967</v>
      </c>
      <c r="B752">
        <v>12</v>
      </c>
      <c r="C752">
        <v>3</v>
      </c>
      <c r="D752">
        <v>3</v>
      </c>
      <c r="E752">
        <v>3548.9300000000003</v>
      </c>
      <c r="F752">
        <v>9</v>
      </c>
      <c r="G752" t="str">
        <f t="shared" si="11"/>
        <v>No Churn</v>
      </c>
      <c r="H752" t="str">
        <f>VLOOKUP(Table24[[#This Row],[Customer ID]],master_table_sales_csv!$C$2:$S$3340,8,FALSE)</f>
        <v>Indiana</v>
      </c>
    </row>
    <row r="753" spans="1:8" x14ac:dyDescent="0.35">
      <c r="A753">
        <v>968</v>
      </c>
      <c r="B753">
        <v>18</v>
      </c>
      <c r="C753">
        <v>5</v>
      </c>
      <c r="D753">
        <v>3</v>
      </c>
      <c r="E753">
        <v>9594.5</v>
      </c>
      <c r="F753">
        <v>13</v>
      </c>
      <c r="G753" t="str">
        <f t="shared" si="11"/>
        <v>No Churn</v>
      </c>
      <c r="H753" t="str">
        <f>VLOOKUP(Table24[[#This Row],[Customer ID]],master_table_sales_csv!$C$2:$S$3340,8,FALSE)</f>
        <v>Indiana</v>
      </c>
    </row>
    <row r="754" spans="1:8" x14ac:dyDescent="0.35">
      <c r="A754">
        <v>970</v>
      </c>
      <c r="B754">
        <v>19</v>
      </c>
      <c r="C754">
        <v>16</v>
      </c>
      <c r="D754">
        <v>2</v>
      </c>
      <c r="E754">
        <v>5440</v>
      </c>
      <c r="F754">
        <v>3</v>
      </c>
      <c r="G754" t="str">
        <f t="shared" si="11"/>
        <v>Churn</v>
      </c>
      <c r="H754" t="str">
        <f>VLOOKUP(Table24[[#This Row],[Customer ID]],master_table_sales_csv!$C$2:$S$3340,8,FALSE)</f>
        <v>Virginia</v>
      </c>
    </row>
    <row r="755" spans="1:8" x14ac:dyDescent="0.35">
      <c r="A755">
        <v>971</v>
      </c>
      <c r="B755">
        <v>10</v>
      </c>
      <c r="C755">
        <v>1</v>
      </c>
      <c r="D755">
        <v>3</v>
      </c>
      <c r="E755">
        <v>1541.88</v>
      </c>
      <c r="F755">
        <v>9</v>
      </c>
      <c r="G755" t="str">
        <f t="shared" si="11"/>
        <v>No Churn</v>
      </c>
      <c r="H755" t="str">
        <f>VLOOKUP(Table24[[#This Row],[Customer ID]],master_table_sales_csv!$C$2:$S$3340,8,FALSE)</f>
        <v>Colorado</v>
      </c>
    </row>
    <row r="756" spans="1:8" x14ac:dyDescent="0.35">
      <c r="A756">
        <v>972</v>
      </c>
      <c r="B756">
        <v>12</v>
      </c>
      <c r="C756">
        <v>12</v>
      </c>
      <c r="D756">
        <v>1</v>
      </c>
      <c r="E756">
        <v>38.97</v>
      </c>
      <c r="F756">
        <v>0</v>
      </c>
      <c r="G756" t="str">
        <f t="shared" si="11"/>
        <v>Churn</v>
      </c>
      <c r="H756" t="str">
        <f>VLOOKUP(Table24[[#This Row],[Customer ID]],master_table_sales_csv!$C$2:$S$3340,8,FALSE)</f>
        <v>New York</v>
      </c>
    </row>
    <row r="757" spans="1:8" x14ac:dyDescent="0.35">
      <c r="A757">
        <v>973</v>
      </c>
      <c r="B757">
        <v>22</v>
      </c>
      <c r="C757">
        <v>6</v>
      </c>
      <c r="D757">
        <v>2</v>
      </c>
      <c r="E757">
        <v>879.95</v>
      </c>
      <c r="F757">
        <v>16</v>
      </c>
      <c r="G757" t="str">
        <f t="shared" si="11"/>
        <v>No Churn</v>
      </c>
      <c r="H757" t="str">
        <f>VLOOKUP(Table24[[#This Row],[Customer ID]],master_table_sales_csv!$C$2:$S$3340,8,FALSE)</f>
        <v>Florida</v>
      </c>
    </row>
    <row r="758" spans="1:8" x14ac:dyDescent="0.35">
      <c r="A758">
        <v>974</v>
      </c>
      <c r="B758">
        <v>16</v>
      </c>
      <c r="C758">
        <v>8</v>
      </c>
      <c r="D758">
        <v>2</v>
      </c>
      <c r="E758">
        <v>1899.9</v>
      </c>
      <c r="F758">
        <v>8</v>
      </c>
      <c r="G758" t="str">
        <f t="shared" si="11"/>
        <v>Churn</v>
      </c>
      <c r="H758" t="str">
        <f>VLOOKUP(Table24[[#This Row],[Customer ID]],master_table_sales_csv!$C$2:$S$3340,8,FALSE)</f>
        <v>Washington</v>
      </c>
    </row>
    <row r="759" spans="1:8" x14ac:dyDescent="0.35">
      <c r="A759">
        <v>976</v>
      </c>
      <c r="B759">
        <v>18</v>
      </c>
      <c r="C759">
        <v>3</v>
      </c>
      <c r="D759">
        <v>3</v>
      </c>
      <c r="E759">
        <v>9577.35</v>
      </c>
      <c r="F759">
        <v>15</v>
      </c>
      <c r="G759" t="str">
        <f t="shared" si="11"/>
        <v>No Churn</v>
      </c>
      <c r="H759" t="str">
        <f>VLOOKUP(Table24[[#This Row],[Customer ID]],master_table_sales_csv!$C$2:$S$3340,8,FALSE)</f>
        <v>Michigan</v>
      </c>
    </row>
    <row r="760" spans="1:8" x14ac:dyDescent="0.35">
      <c r="A760">
        <v>977</v>
      </c>
      <c r="B760">
        <v>6</v>
      </c>
      <c r="C760">
        <v>6</v>
      </c>
      <c r="D760">
        <v>1</v>
      </c>
      <c r="E760">
        <v>55.96</v>
      </c>
      <c r="F760">
        <v>0</v>
      </c>
      <c r="G760" t="str">
        <f t="shared" si="11"/>
        <v>No Churn</v>
      </c>
      <c r="H760" t="str">
        <f>VLOOKUP(Table24[[#This Row],[Customer ID]],master_table_sales_csv!$C$2:$S$3340,8,FALSE)</f>
        <v>Michigan</v>
      </c>
    </row>
    <row r="761" spans="1:8" x14ac:dyDescent="0.35">
      <c r="A761">
        <v>978</v>
      </c>
      <c r="B761">
        <v>15</v>
      </c>
      <c r="C761">
        <v>10</v>
      </c>
      <c r="D761">
        <v>2</v>
      </c>
      <c r="E761">
        <v>762.30000000000007</v>
      </c>
      <c r="F761">
        <v>5</v>
      </c>
      <c r="G761" t="str">
        <f t="shared" si="11"/>
        <v>Churn</v>
      </c>
      <c r="H761" t="str">
        <f>VLOOKUP(Table24[[#This Row],[Customer ID]],master_table_sales_csv!$C$2:$S$3340,8,FALSE)</f>
        <v>Arizona</v>
      </c>
    </row>
    <row r="762" spans="1:8" x14ac:dyDescent="0.35">
      <c r="A762">
        <v>979</v>
      </c>
      <c r="B762">
        <v>20</v>
      </c>
      <c r="C762">
        <v>20</v>
      </c>
      <c r="D762">
        <v>1</v>
      </c>
      <c r="E762">
        <v>179.9</v>
      </c>
      <c r="F762">
        <v>0</v>
      </c>
      <c r="G762" t="str">
        <f t="shared" si="11"/>
        <v>Churn</v>
      </c>
      <c r="H762" t="str">
        <f>VLOOKUP(Table24[[#This Row],[Customer ID]],master_table_sales_csv!$C$2:$S$3340,8,FALSE)</f>
        <v>Georgia</v>
      </c>
    </row>
    <row r="763" spans="1:8" x14ac:dyDescent="0.35">
      <c r="A763">
        <v>980</v>
      </c>
      <c r="B763">
        <v>8</v>
      </c>
      <c r="C763">
        <v>0</v>
      </c>
      <c r="D763">
        <v>2</v>
      </c>
      <c r="E763">
        <v>140.94</v>
      </c>
      <c r="F763">
        <v>8</v>
      </c>
      <c r="G763" t="str">
        <f t="shared" si="11"/>
        <v>No Churn</v>
      </c>
      <c r="H763" t="str">
        <f>VLOOKUP(Table24[[#This Row],[Customer ID]],master_table_sales_csv!$C$2:$S$3340,8,FALSE)</f>
        <v>Washington</v>
      </c>
    </row>
    <row r="764" spans="1:8" x14ac:dyDescent="0.35">
      <c r="A764">
        <v>981</v>
      </c>
      <c r="B764">
        <v>21</v>
      </c>
      <c r="C764">
        <v>17</v>
      </c>
      <c r="D764">
        <v>2</v>
      </c>
      <c r="E764">
        <v>394.5</v>
      </c>
      <c r="F764">
        <v>4</v>
      </c>
      <c r="G764" t="str">
        <f t="shared" si="11"/>
        <v>Churn</v>
      </c>
      <c r="H764" t="str">
        <f>VLOOKUP(Table24[[#This Row],[Customer ID]],master_table_sales_csv!$C$2:$S$3340,8,FALSE)</f>
        <v>Virginia</v>
      </c>
    </row>
    <row r="765" spans="1:8" x14ac:dyDescent="0.35">
      <c r="A765">
        <v>982</v>
      </c>
      <c r="B765">
        <v>12</v>
      </c>
      <c r="C765">
        <v>1</v>
      </c>
      <c r="D765">
        <v>3</v>
      </c>
      <c r="E765">
        <v>1031.1599999999999</v>
      </c>
      <c r="F765">
        <v>11</v>
      </c>
      <c r="G765" t="str">
        <f t="shared" si="11"/>
        <v>No Churn</v>
      </c>
      <c r="H765" t="str">
        <f>VLOOKUP(Table24[[#This Row],[Customer ID]],master_table_sales_csv!$C$2:$S$3340,8,FALSE)</f>
        <v>New Jersey</v>
      </c>
    </row>
    <row r="766" spans="1:8" x14ac:dyDescent="0.35">
      <c r="A766">
        <v>983</v>
      </c>
      <c r="B766">
        <v>5</v>
      </c>
      <c r="C766">
        <v>5</v>
      </c>
      <c r="D766">
        <v>1</v>
      </c>
      <c r="E766">
        <v>41.9</v>
      </c>
      <c r="F766">
        <v>0</v>
      </c>
      <c r="G766" t="str">
        <f t="shared" si="11"/>
        <v>No Churn</v>
      </c>
      <c r="H766" t="str">
        <f>VLOOKUP(Table24[[#This Row],[Customer ID]],master_table_sales_csv!$C$2:$S$3340,8,FALSE)</f>
        <v>Florida</v>
      </c>
    </row>
    <row r="767" spans="1:8" x14ac:dyDescent="0.35">
      <c r="A767">
        <v>985</v>
      </c>
      <c r="B767">
        <v>6</v>
      </c>
      <c r="C767">
        <v>6</v>
      </c>
      <c r="D767">
        <v>1</v>
      </c>
      <c r="E767">
        <v>899</v>
      </c>
      <c r="F767">
        <v>0</v>
      </c>
      <c r="G767" t="str">
        <f t="shared" si="11"/>
        <v>No Churn</v>
      </c>
      <c r="H767" t="str">
        <f>VLOOKUP(Table24[[#This Row],[Customer ID]],master_table_sales_csv!$C$2:$S$3340,8,FALSE)</f>
        <v>Arizona</v>
      </c>
    </row>
    <row r="768" spans="1:8" x14ac:dyDescent="0.35">
      <c r="A768">
        <v>987</v>
      </c>
      <c r="B768">
        <v>10</v>
      </c>
      <c r="C768">
        <v>5</v>
      </c>
      <c r="D768">
        <v>2</v>
      </c>
      <c r="E768">
        <v>2576</v>
      </c>
      <c r="F768">
        <v>5</v>
      </c>
      <c r="G768" t="str">
        <f t="shared" si="11"/>
        <v>No Churn</v>
      </c>
      <c r="H768" t="str">
        <f>VLOOKUP(Table24[[#This Row],[Customer ID]],master_table_sales_csv!$C$2:$S$3340,8,FALSE)</f>
        <v>Colorado</v>
      </c>
    </row>
    <row r="769" spans="1:8" x14ac:dyDescent="0.35">
      <c r="A769">
        <v>988</v>
      </c>
      <c r="B769">
        <v>13</v>
      </c>
      <c r="C769">
        <v>9</v>
      </c>
      <c r="D769">
        <v>2</v>
      </c>
      <c r="E769">
        <v>2399.75</v>
      </c>
      <c r="F769">
        <v>4</v>
      </c>
      <c r="G769" t="str">
        <f t="shared" si="11"/>
        <v>Churn</v>
      </c>
      <c r="H769" t="str">
        <f>VLOOKUP(Table24[[#This Row],[Customer ID]],master_table_sales_csv!$C$2:$S$3340,8,FALSE)</f>
        <v>Tennessee</v>
      </c>
    </row>
    <row r="770" spans="1:8" x14ac:dyDescent="0.35">
      <c r="A770">
        <v>990</v>
      </c>
      <c r="B770">
        <v>8</v>
      </c>
      <c r="C770">
        <v>8</v>
      </c>
      <c r="D770">
        <v>1</v>
      </c>
      <c r="E770">
        <v>89.97</v>
      </c>
      <c r="F770">
        <v>0</v>
      </c>
      <c r="G770" t="str">
        <f t="shared" ref="G770:G833" si="12">IF(C770&gt;7, "Churn", "No Churn")</f>
        <v>Churn</v>
      </c>
      <c r="H770" t="str">
        <f>VLOOKUP(Table24[[#This Row],[Customer ID]],master_table_sales_csv!$C$2:$S$3340,8,FALSE)</f>
        <v>California</v>
      </c>
    </row>
    <row r="771" spans="1:8" x14ac:dyDescent="0.35">
      <c r="A771">
        <v>991</v>
      </c>
      <c r="B771">
        <v>9</v>
      </c>
      <c r="C771">
        <v>0</v>
      </c>
      <c r="D771">
        <v>2</v>
      </c>
      <c r="E771">
        <v>255.42999999999995</v>
      </c>
      <c r="F771">
        <v>9</v>
      </c>
      <c r="G771" t="str">
        <f t="shared" si="12"/>
        <v>No Churn</v>
      </c>
      <c r="H771" t="str">
        <f>VLOOKUP(Table24[[#This Row],[Customer ID]],master_table_sales_csv!$C$2:$S$3340,8,FALSE)</f>
        <v>Ohio</v>
      </c>
    </row>
    <row r="772" spans="1:8" x14ac:dyDescent="0.35">
      <c r="A772">
        <v>993</v>
      </c>
      <c r="B772">
        <v>8</v>
      </c>
      <c r="C772">
        <v>7</v>
      </c>
      <c r="D772">
        <v>2</v>
      </c>
      <c r="E772">
        <v>1167.5</v>
      </c>
      <c r="F772">
        <v>1</v>
      </c>
      <c r="G772" t="str">
        <f t="shared" si="12"/>
        <v>No Churn</v>
      </c>
      <c r="H772" t="str">
        <f>VLOOKUP(Table24[[#This Row],[Customer ID]],master_table_sales_csv!$C$2:$S$3340,8,FALSE)</f>
        <v>New York</v>
      </c>
    </row>
    <row r="773" spans="1:8" x14ac:dyDescent="0.35">
      <c r="A773">
        <v>994</v>
      </c>
      <c r="B773">
        <v>2</v>
      </c>
      <c r="C773">
        <v>1</v>
      </c>
      <c r="D773">
        <v>3</v>
      </c>
      <c r="E773">
        <v>659.3</v>
      </c>
      <c r="F773">
        <v>1</v>
      </c>
      <c r="G773" t="str">
        <f t="shared" si="12"/>
        <v>No Churn</v>
      </c>
      <c r="H773" t="str">
        <f>VLOOKUP(Table24[[#This Row],[Customer ID]],master_table_sales_csv!$C$2:$S$3340,8,FALSE)</f>
        <v>Texas</v>
      </c>
    </row>
    <row r="774" spans="1:8" x14ac:dyDescent="0.35">
      <c r="A774">
        <v>995</v>
      </c>
      <c r="B774">
        <v>15</v>
      </c>
      <c r="C774">
        <v>3</v>
      </c>
      <c r="D774">
        <v>2</v>
      </c>
      <c r="E774">
        <v>1212.5</v>
      </c>
      <c r="F774">
        <v>12</v>
      </c>
      <c r="G774" t="str">
        <f t="shared" si="12"/>
        <v>No Churn</v>
      </c>
      <c r="H774" t="str">
        <f>VLOOKUP(Table24[[#This Row],[Customer ID]],master_table_sales_csv!$C$2:$S$3340,8,FALSE)</f>
        <v>California</v>
      </c>
    </row>
    <row r="775" spans="1:8" x14ac:dyDescent="0.35">
      <c r="A775">
        <v>997</v>
      </c>
      <c r="B775">
        <v>23</v>
      </c>
      <c r="C775">
        <v>15</v>
      </c>
      <c r="D775">
        <v>2</v>
      </c>
      <c r="E775">
        <v>1140</v>
      </c>
      <c r="F775">
        <v>8</v>
      </c>
      <c r="G775" t="str">
        <f t="shared" si="12"/>
        <v>Churn</v>
      </c>
      <c r="H775" t="str">
        <f>VLOOKUP(Table24[[#This Row],[Customer ID]],master_table_sales_csv!$C$2:$S$3340,8,FALSE)</f>
        <v>Florida</v>
      </c>
    </row>
    <row r="776" spans="1:8" x14ac:dyDescent="0.35">
      <c r="A776">
        <v>998</v>
      </c>
      <c r="B776">
        <v>14</v>
      </c>
      <c r="C776">
        <v>0</v>
      </c>
      <c r="D776">
        <v>3</v>
      </c>
      <c r="E776">
        <v>3431.34</v>
      </c>
      <c r="F776">
        <v>14</v>
      </c>
      <c r="G776" t="str">
        <f t="shared" si="12"/>
        <v>No Churn</v>
      </c>
      <c r="H776" t="str">
        <f>VLOOKUP(Table24[[#This Row],[Customer ID]],master_table_sales_csv!$C$2:$S$3340,8,FALSE)</f>
        <v>Michigan</v>
      </c>
    </row>
    <row r="777" spans="1:8" x14ac:dyDescent="0.35">
      <c r="A777">
        <v>999</v>
      </c>
      <c r="B777">
        <v>9</v>
      </c>
      <c r="C777">
        <v>9</v>
      </c>
      <c r="D777">
        <v>1</v>
      </c>
      <c r="E777">
        <v>83.8</v>
      </c>
      <c r="F777">
        <v>0</v>
      </c>
      <c r="G777" t="str">
        <f t="shared" si="12"/>
        <v>Churn</v>
      </c>
      <c r="H777" t="str">
        <f>VLOOKUP(Table24[[#This Row],[Customer ID]],master_table_sales_csv!$C$2:$S$3340,8,FALSE)</f>
        <v>Illinois</v>
      </c>
    </row>
    <row r="778" spans="1:8" x14ac:dyDescent="0.35">
      <c r="A778">
        <v>1000</v>
      </c>
      <c r="B778">
        <v>14</v>
      </c>
      <c r="C778">
        <v>14</v>
      </c>
      <c r="D778">
        <v>1</v>
      </c>
      <c r="E778">
        <v>1797</v>
      </c>
      <c r="F778">
        <v>0</v>
      </c>
      <c r="G778" t="str">
        <f t="shared" si="12"/>
        <v>Churn</v>
      </c>
      <c r="H778" t="str">
        <f>VLOOKUP(Table24[[#This Row],[Customer ID]],master_table_sales_csv!$C$2:$S$3340,8,FALSE)</f>
        <v>Florida</v>
      </c>
    </row>
    <row r="779" spans="1:8" x14ac:dyDescent="0.35">
      <c r="A779">
        <v>1001</v>
      </c>
      <c r="B779">
        <v>9</v>
      </c>
      <c r="C779">
        <v>1</v>
      </c>
      <c r="D779">
        <v>2</v>
      </c>
      <c r="E779">
        <v>2877</v>
      </c>
      <c r="F779">
        <v>8</v>
      </c>
      <c r="G779" t="str">
        <f t="shared" si="12"/>
        <v>No Churn</v>
      </c>
      <c r="H779" t="str">
        <f>VLOOKUP(Table24[[#This Row],[Customer ID]],master_table_sales_csv!$C$2:$S$3340,8,FALSE)</f>
        <v>Indiana</v>
      </c>
    </row>
    <row r="780" spans="1:8" x14ac:dyDescent="0.35">
      <c r="A780">
        <v>1002</v>
      </c>
      <c r="B780">
        <v>23</v>
      </c>
      <c r="C780">
        <v>14</v>
      </c>
      <c r="D780">
        <v>3</v>
      </c>
      <c r="E780">
        <v>2497.4</v>
      </c>
      <c r="F780">
        <v>9</v>
      </c>
      <c r="G780" t="str">
        <f t="shared" si="12"/>
        <v>Churn</v>
      </c>
      <c r="H780" t="str">
        <f>VLOOKUP(Table24[[#This Row],[Customer ID]],master_table_sales_csv!$C$2:$S$3340,8,FALSE)</f>
        <v>District of Columbia</v>
      </c>
    </row>
    <row r="781" spans="1:8" x14ac:dyDescent="0.35">
      <c r="A781">
        <v>1003</v>
      </c>
      <c r="B781">
        <v>18</v>
      </c>
      <c r="C781">
        <v>13</v>
      </c>
      <c r="D781">
        <v>3</v>
      </c>
      <c r="E781">
        <v>14669.25</v>
      </c>
      <c r="F781">
        <v>5</v>
      </c>
      <c r="G781" t="str">
        <f t="shared" si="12"/>
        <v>Churn</v>
      </c>
      <c r="H781" t="str">
        <f>VLOOKUP(Table24[[#This Row],[Customer ID]],master_table_sales_csv!$C$2:$S$3340,8,FALSE)</f>
        <v>Tennessee</v>
      </c>
    </row>
    <row r="782" spans="1:8" x14ac:dyDescent="0.35">
      <c r="A782">
        <v>1004</v>
      </c>
      <c r="B782">
        <v>19</v>
      </c>
      <c r="C782">
        <v>9</v>
      </c>
      <c r="D782">
        <v>3</v>
      </c>
      <c r="E782">
        <v>13748</v>
      </c>
      <c r="F782">
        <v>10</v>
      </c>
      <c r="G782" t="str">
        <f t="shared" si="12"/>
        <v>Churn</v>
      </c>
      <c r="H782" t="str">
        <f>VLOOKUP(Table24[[#This Row],[Customer ID]],master_table_sales_csv!$C$2:$S$3340,8,FALSE)</f>
        <v>Texas</v>
      </c>
    </row>
    <row r="783" spans="1:8" x14ac:dyDescent="0.35">
      <c r="A783">
        <v>1005</v>
      </c>
      <c r="B783">
        <v>11</v>
      </c>
      <c r="C783">
        <v>2</v>
      </c>
      <c r="D783">
        <v>2</v>
      </c>
      <c r="E783">
        <v>152.45000000000002</v>
      </c>
      <c r="F783">
        <v>9</v>
      </c>
      <c r="G783" t="str">
        <f t="shared" si="12"/>
        <v>No Churn</v>
      </c>
      <c r="H783" t="str">
        <f>VLOOKUP(Table24[[#This Row],[Customer ID]],master_table_sales_csv!$C$2:$S$3340,8,FALSE)</f>
        <v>California</v>
      </c>
    </row>
    <row r="784" spans="1:8" x14ac:dyDescent="0.35">
      <c r="A784">
        <v>1006</v>
      </c>
      <c r="B784">
        <v>22</v>
      </c>
      <c r="C784">
        <v>9</v>
      </c>
      <c r="D784">
        <v>4</v>
      </c>
      <c r="E784">
        <v>2537.6400000000003</v>
      </c>
      <c r="F784">
        <v>13</v>
      </c>
      <c r="G784" t="str">
        <f t="shared" si="12"/>
        <v>Churn</v>
      </c>
      <c r="H784" t="str">
        <f>VLOOKUP(Table24[[#This Row],[Customer ID]],master_table_sales_csv!$C$2:$S$3340,8,FALSE)</f>
        <v>Colorado</v>
      </c>
    </row>
    <row r="785" spans="1:8" x14ac:dyDescent="0.35">
      <c r="A785">
        <v>1008</v>
      </c>
      <c r="B785">
        <v>3</v>
      </c>
      <c r="C785">
        <v>3</v>
      </c>
      <c r="D785">
        <v>1</v>
      </c>
      <c r="E785">
        <v>29.97</v>
      </c>
      <c r="F785">
        <v>0</v>
      </c>
      <c r="G785" t="str">
        <f t="shared" si="12"/>
        <v>No Churn</v>
      </c>
      <c r="H785" t="str">
        <f>VLOOKUP(Table24[[#This Row],[Customer ID]],master_table_sales_csv!$C$2:$S$3340,8,FALSE)</f>
        <v>Ohio</v>
      </c>
    </row>
    <row r="786" spans="1:8" x14ac:dyDescent="0.35">
      <c r="A786">
        <v>1010</v>
      </c>
      <c r="B786">
        <v>20</v>
      </c>
      <c r="C786">
        <v>6</v>
      </c>
      <c r="D786">
        <v>4</v>
      </c>
      <c r="E786">
        <v>714.9</v>
      </c>
      <c r="F786">
        <v>14</v>
      </c>
      <c r="G786" t="str">
        <f t="shared" si="12"/>
        <v>No Churn</v>
      </c>
      <c r="H786" t="str">
        <f>VLOOKUP(Table24[[#This Row],[Customer ID]],master_table_sales_csv!$C$2:$S$3340,8,FALSE)</f>
        <v>Ohio</v>
      </c>
    </row>
    <row r="787" spans="1:8" x14ac:dyDescent="0.35">
      <c r="A787">
        <v>1011</v>
      </c>
      <c r="B787">
        <v>7</v>
      </c>
      <c r="C787">
        <v>2</v>
      </c>
      <c r="D787">
        <v>2</v>
      </c>
      <c r="E787">
        <v>166.47</v>
      </c>
      <c r="F787">
        <v>5</v>
      </c>
      <c r="G787" t="str">
        <f t="shared" si="12"/>
        <v>No Churn</v>
      </c>
      <c r="H787" t="str">
        <f>VLOOKUP(Table24[[#This Row],[Customer ID]],master_table_sales_csv!$C$2:$S$3340,8,FALSE)</f>
        <v>Pennsylvania</v>
      </c>
    </row>
    <row r="788" spans="1:8" x14ac:dyDescent="0.35">
      <c r="A788">
        <v>1012</v>
      </c>
      <c r="B788">
        <v>16</v>
      </c>
      <c r="C788">
        <v>6</v>
      </c>
      <c r="D788">
        <v>3</v>
      </c>
      <c r="E788">
        <v>11814</v>
      </c>
      <c r="F788">
        <v>10</v>
      </c>
      <c r="G788" t="str">
        <f t="shared" si="12"/>
        <v>No Churn</v>
      </c>
      <c r="H788" t="str">
        <f>VLOOKUP(Table24[[#This Row],[Customer ID]],master_table_sales_csv!$C$2:$S$3340,8,FALSE)</f>
        <v>Louisiana</v>
      </c>
    </row>
    <row r="789" spans="1:8" x14ac:dyDescent="0.35">
      <c r="A789">
        <v>1013</v>
      </c>
      <c r="B789">
        <v>14</v>
      </c>
      <c r="C789">
        <v>5</v>
      </c>
      <c r="D789">
        <v>3</v>
      </c>
      <c r="E789">
        <v>933.80000000000007</v>
      </c>
      <c r="F789">
        <v>9</v>
      </c>
      <c r="G789" t="str">
        <f t="shared" si="12"/>
        <v>No Churn</v>
      </c>
      <c r="H789" t="str">
        <f>VLOOKUP(Table24[[#This Row],[Customer ID]],master_table_sales_csv!$C$2:$S$3340,8,FALSE)</f>
        <v>New York</v>
      </c>
    </row>
    <row r="790" spans="1:8" x14ac:dyDescent="0.35">
      <c r="A790">
        <v>1014</v>
      </c>
      <c r="B790">
        <v>2</v>
      </c>
      <c r="C790">
        <v>2</v>
      </c>
      <c r="D790">
        <v>1</v>
      </c>
      <c r="E790">
        <v>199.8</v>
      </c>
      <c r="F790">
        <v>0</v>
      </c>
      <c r="G790" t="str">
        <f t="shared" si="12"/>
        <v>No Churn</v>
      </c>
      <c r="H790" t="str">
        <f>VLOOKUP(Table24[[#This Row],[Customer ID]],master_table_sales_csv!$C$2:$S$3340,8,FALSE)</f>
        <v>New York</v>
      </c>
    </row>
    <row r="791" spans="1:8" x14ac:dyDescent="0.35">
      <c r="A791">
        <v>1015</v>
      </c>
      <c r="B791">
        <v>15</v>
      </c>
      <c r="C791">
        <v>15</v>
      </c>
      <c r="D791">
        <v>1</v>
      </c>
      <c r="E791">
        <v>29.97</v>
      </c>
      <c r="F791">
        <v>0</v>
      </c>
      <c r="G791" t="str">
        <f t="shared" si="12"/>
        <v>Churn</v>
      </c>
      <c r="H791" t="str">
        <f>VLOOKUP(Table24[[#This Row],[Customer ID]],master_table_sales_csv!$C$2:$S$3340,8,FALSE)</f>
        <v>North Carolina</v>
      </c>
    </row>
    <row r="792" spans="1:8" x14ac:dyDescent="0.35">
      <c r="A792">
        <v>1016</v>
      </c>
      <c r="B792">
        <v>18</v>
      </c>
      <c r="C792">
        <v>4</v>
      </c>
      <c r="D792">
        <v>6</v>
      </c>
      <c r="E792">
        <v>34033.56</v>
      </c>
      <c r="F792">
        <v>14</v>
      </c>
      <c r="G792" t="str">
        <f t="shared" si="12"/>
        <v>No Churn</v>
      </c>
      <c r="H792" t="str">
        <f>VLOOKUP(Table24[[#This Row],[Customer ID]],master_table_sales_csv!$C$2:$S$3340,8,FALSE)</f>
        <v>Florida</v>
      </c>
    </row>
    <row r="793" spans="1:8" x14ac:dyDescent="0.35">
      <c r="A793">
        <v>1018</v>
      </c>
      <c r="B793">
        <v>22</v>
      </c>
      <c r="C793">
        <v>2</v>
      </c>
      <c r="D793">
        <v>3</v>
      </c>
      <c r="E793">
        <v>1807.92</v>
      </c>
      <c r="F793">
        <v>20</v>
      </c>
      <c r="G793" t="str">
        <f t="shared" si="12"/>
        <v>No Churn</v>
      </c>
      <c r="H793" t="str">
        <f>VLOOKUP(Table24[[#This Row],[Customer ID]],master_table_sales_csv!$C$2:$S$3340,8,FALSE)</f>
        <v>Indiana</v>
      </c>
    </row>
    <row r="794" spans="1:8" x14ac:dyDescent="0.35">
      <c r="A794">
        <v>1019</v>
      </c>
      <c r="B794">
        <v>12</v>
      </c>
      <c r="C794">
        <v>0</v>
      </c>
      <c r="D794">
        <v>2</v>
      </c>
      <c r="E794">
        <v>215.91000000000003</v>
      </c>
      <c r="F794">
        <v>12</v>
      </c>
      <c r="G794" t="str">
        <f t="shared" si="12"/>
        <v>No Churn</v>
      </c>
      <c r="H794" t="str">
        <f>VLOOKUP(Table24[[#This Row],[Customer ID]],master_table_sales_csv!$C$2:$S$3340,8,FALSE)</f>
        <v>Arizona</v>
      </c>
    </row>
    <row r="795" spans="1:8" x14ac:dyDescent="0.35">
      <c r="A795">
        <v>1021</v>
      </c>
      <c r="B795">
        <v>19</v>
      </c>
      <c r="C795">
        <v>19</v>
      </c>
      <c r="D795">
        <v>1</v>
      </c>
      <c r="E795">
        <v>1125</v>
      </c>
      <c r="F795">
        <v>0</v>
      </c>
      <c r="G795" t="str">
        <f t="shared" si="12"/>
        <v>Churn</v>
      </c>
      <c r="H795" t="str">
        <f>VLOOKUP(Table24[[#This Row],[Customer ID]],master_table_sales_csv!$C$2:$S$3340,8,FALSE)</f>
        <v>Missouri</v>
      </c>
    </row>
    <row r="796" spans="1:8" x14ac:dyDescent="0.35">
      <c r="A796">
        <v>1022</v>
      </c>
      <c r="B796">
        <v>9</v>
      </c>
      <c r="C796">
        <v>2</v>
      </c>
      <c r="D796">
        <v>2</v>
      </c>
      <c r="E796">
        <v>1651.93</v>
      </c>
      <c r="F796">
        <v>7</v>
      </c>
      <c r="G796" t="str">
        <f t="shared" si="12"/>
        <v>No Churn</v>
      </c>
      <c r="H796" t="str">
        <f>VLOOKUP(Table24[[#This Row],[Customer ID]],master_table_sales_csv!$C$2:$S$3340,8,FALSE)</f>
        <v>Arkansas</v>
      </c>
    </row>
    <row r="797" spans="1:8" x14ac:dyDescent="0.35">
      <c r="A797">
        <v>1023</v>
      </c>
      <c r="B797">
        <v>22</v>
      </c>
      <c r="C797">
        <v>7</v>
      </c>
      <c r="D797">
        <v>2</v>
      </c>
      <c r="E797">
        <v>395.42999999999995</v>
      </c>
      <c r="F797">
        <v>15</v>
      </c>
      <c r="G797" t="str">
        <f t="shared" si="12"/>
        <v>No Churn</v>
      </c>
      <c r="H797" t="str">
        <f>VLOOKUP(Table24[[#This Row],[Customer ID]],master_table_sales_csv!$C$2:$S$3340,8,FALSE)</f>
        <v>Colorado</v>
      </c>
    </row>
    <row r="798" spans="1:8" x14ac:dyDescent="0.35">
      <c r="A798">
        <v>1024</v>
      </c>
      <c r="B798">
        <v>5</v>
      </c>
      <c r="C798">
        <v>5</v>
      </c>
      <c r="D798">
        <v>1</v>
      </c>
      <c r="E798">
        <v>196</v>
      </c>
      <c r="F798">
        <v>0</v>
      </c>
      <c r="G798" t="str">
        <f t="shared" si="12"/>
        <v>No Churn</v>
      </c>
      <c r="H798" t="str">
        <f>VLOOKUP(Table24[[#This Row],[Customer ID]],master_table_sales_csv!$C$2:$S$3340,8,FALSE)</f>
        <v>Pennsylvania</v>
      </c>
    </row>
    <row r="799" spans="1:8" x14ac:dyDescent="0.35">
      <c r="A799">
        <v>1025</v>
      </c>
      <c r="B799">
        <v>21</v>
      </c>
      <c r="C799">
        <v>12</v>
      </c>
      <c r="D799">
        <v>2</v>
      </c>
      <c r="E799">
        <v>1143.92</v>
      </c>
      <c r="F799">
        <v>9</v>
      </c>
      <c r="G799" t="str">
        <f t="shared" si="12"/>
        <v>Churn</v>
      </c>
      <c r="H799" t="str">
        <f>VLOOKUP(Table24[[#This Row],[Customer ID]],master_table_sales_csv!$C$2:$S$3340,8,FALSE)</f>
        <v>North Carolina</v>
      </c>
    </row>
    <row r="800" spans="1:8" x14ac:dyDescent="0.35">
      <c r="A800">
        <v>1027</v>
      </c>
      <c r="B800">
        <v>14</v>
      </c>
      <c r="C800">
        <v>14</v>
      </c>
      <c r="D800">
        <v>1</v>
      </c>
      <c r="E800">
        <v>78</v>
      </c>
      <c r="F800">
        <v>0</v>
      </c>
      <c r="G800" t="str">
        <f t="shared" si="12"/>
        <v>Churn</v>
      </c>
      <c r="H800" t="str">
        <f>VLOOKUP(Table24[[#This Row],[Customer ID]],master_table_sales_csv!$C$2:$S$3340,8,FALSE)</f>
        <v>Iowa</v>
      </c>
    </row>
    <row r="801" spans="1:8" x14ac:dyDescent="0.35">
      <c r="A801">
        <v>1028</v>
      </c>
      <c r="B801">
        <v>14</v>
      </c>
      <c r="C801">
        <v>2</v>
      </c>
      <c r="D801">
        <v>3</v>
      </c>
      <c r="E801">
        <v>659.67</v>
      </c>
      <c r="F801">
        <v>12</v>
      </c>
      <c r="G801" t="str">
        <f t="shared" si="12"/>
        <v>No Churn</v>
      </c>
      <c r="H801" t="str">
        <f>VLOOKUP(Table24[[#This Row],[Customer ID]],master_table_sales_csv!$C$2:$S$3340,8,FALSE)</f>
        <v>Virginia</v>
      </c>
    </row>
    <row r="802" spans="1:8" x14ac:dyDescent="0.35">
      <c r="A802">
        <v>1029</v>
      </c>
      <c r="B802">
        <v>18</v>
      </c>
      <c r="C802">
        <v>18</v>
      </c>
      <c r="D802">
        <v>1</v>
      </c>
      <c r="E802">
        <v>895</v>
      </c>
      <c r="F802">
        <v>0</v>
      </c>
      <c r="G802" t="str">
        <f t="shared" si="12"/>
        <v>Churn</v>
      </c>
      <c r="H802" t="str">
        <f>VLOOKUP(Table24[[#This Row],[Customer ID]],master_table_sales_csv!$C$2:$S$3340,8,FALSE)</f>
        <v>Minnesota</v>
      </c>
    </row>
    <row r="803" spans="1:8" x14ac:dyDescent="0.35">
      <c r="A803">
        <v>1030</v>
      </c>
      <c r="B803">
        <v>12</v>
      </c>
      <c r="C803">
        <v>2</v>
      </c>
      <c r="D803">
        <v>2</v>
      </c>
      <c r="E803">
        <v>8018.89</v>
      </c>
      <c r="F803">
        <v>10</v>
      </c>
      <c r="G803" t="str">
        <f t="shared" si="12"/>
        <v>No Churn</v>
      </c>
      <c r="H803" t="str">
        <f>VLOOKUP(Table24[[#This Row],[Customer ID]],master_table_sales_csv!$C$2:$S$3340,8,FALSE)</f>
        <v>Tennessee</v>
      </c>
    </row>
    <row r="804" spans="1:8" x14ac:dyDescent="0.35">
      <c r="A804">
        <v>1031</v>
      </c>
      <c r="B804">
        <v>23</v>
      </c>
      <c r="C804">
        <v>12</v>
      </c>
      <c r="D804">
        <v>3</v>
      </c>
      <c r="E804">
        <v>987.09000000000015</v>
      </c>
      <c r="F804">
        <v>11</v>
      </c>
      <c r="G804" t="str">
        <f t="shared" si="12"/>
        <v>Churn</v>
      </c>
      <c r="H804" t="str">
        <f>VLOOKUP(Table24[[#This Row],[Customer ID]],master_table_sales_csv!$C$2:$S$3340,8,FALSE)</f>
        <v>Virginia</v>
      </c>
    </row>
    <row r="805" spans="1:8" x14ac:dyDescent="0.35">
      <c r="A805">
        <v>1032</v>
      </c>
      <c r="B805">
        <v>14</v>
      </c>
      <c r="C805">
        <v>4</v>
      </c>
      <c r="D805">
        <v>4</v>
      </c>
      <c r="E805">
        <v>3080.87</v>
      </c>
      <c r="F805">
        <v>10</v>
      </c>
      <c r="G805" t="str">
        <f t="shared" si="12"/>
        <v>No Churn</v>
      </c>
      <c r="H805" t="str">
        <f>VLOOKUP(Table24[[#This Row],[Customer ID]],master_table_sales_csv!$C$2:$S$3340,8,FALSE)</f>
        <v>Oklahoma</v>
      </c>
    </row>
    <row r="806" spans="1:8" x14ac:dyDescent="0.35">
      <c r="A806">
        <v>1033</v>
      </c>
      <c r="B806">
        <v>22</v>
      </c>
      <c r="C806">
        <v>22</v>
      </c>
      <c r="D806">
        <v>1</v>
      </c>
      <c r="E806">
        <v>36</v>
      </c>
      <c r="F806">
        <v>0</v>
      </c>
      <c r="G806" t="str">
        <f t="shared" si="12"/>
        <v>Churn</v>
      </c>
      <c r="H806" t="str">
        <f>VLOOKUP(Table24[[#This Row],[Customer ID]],master_table_sales_csv!$C$2:$S$3340,8,FALSE)</f>
        <v>Oklahoma</v>
      </c>
    </row>
    <row r="807" spans="1:8" x14ac:dyDescent="0.35">
      <c r="A807">
        <v>1034</v>
      </c>
      <c r="B807">
        <v>18</v>
      </c>
      <c r="C807">
        <v>10</v>
      </c>
      <c r="D807">
        <v>2</v>
      </c>
      <c r="E807">
        <v>286.92999999999995</v>
      </c>
      <c r="F807">
        <v>8</v>
      </c>
      <c r="G807" t="str">
        <f t="shared" si="12"/>
        <v>Churn</v>
      </c>
      <c r="H807" t="str">
        <f>VLOOKUP(Table24[[#This Row],[Customer ID]],master_table_sales_csv!$C$2:$S$3340,8,FALSE)</f>
        <v>Indiana</v>
      </c>
    </row>
    <row r="808" spans="1:8" x14ac:dyDescent="0.35">
      <c r="A808">
        <v>1035</v>
      </c>
      <c r="B808">
        <v>14</v>
      </c>
      <c r="C808">
        <v>2</v>
      </c>
      <c r="D808">
        <v>2</v>
      </c>
      <c r="E808">
        <v>1049.58</v>
      </c>
      <c r="F808">
        <v>12</v>
      </c>
      <c r="G808" t="str">
        <f t="shared" si="12"/>
        <v>No Churn</v>
      </c>
      <c r="H808" t="str">
        <f>VLOOKUP(Table24[[#This Row],[Customer ID]],master_table_sales_csv!$C$2:$S$3340,8,FALSE)</f>
        <v>District of Columbia</v>
      </c>
    </row>
    <row r="809" spans="1:8" x14ac:dyDescent="0.35">
      <c r="A809">
        <v>1036</v>
      </c>
      <c r="B809">
        <v>22</v>
      </c>
      <c r="C809">
        <v>19</v>
      </c>
      <c r="D809">
        <v>2</v>
      </c>
      <c r="E809">
        <v>4598.91</v>
      </c>
      <c r="F809">
        <v>3</v>
      </c>
      <c r="G809" t="str">
        <f t="shared" si="12"/>
        <v>Churn</v>
      </c>
      <c r="H809" t="str">
        <f>VLOOKUP(Table24[[#This Row],[Customer ID]],master_table_sales_csv!$C$2:$S$3340,8,FALSE)</f>
        <v>Alabama</v>
      </c>
    </row>
    <row r="810" spans="1:8" x14ac:dyDescent="0.35">
      <c r="A810">
        <v>1037</v>
      </c>
      <c r="B810">
        <v>11</v>
      </c>
      <c r="C810">
        <v>3</v>
      </c>
      <c r="D810">
        <v>2</v>
      </c>
      <c r="E810">
        <v>3851.94</v>
      </c>
      <c r="F810">
        <v>8</v>
      </c>
      <c r="G810" t="str">
        <f t="shared" si="12"/>
        <v>No Churn</v>
      </c>
      <c r="H810" t="str">
        <f>VLOOKUP(Table24[[#This Row],[Customer ID]],master_table_sales_csv!$C$2:$S$3340,8,FALSE)</f>
        <v>Ohio</v>
      </c>
    </row>
    <row r="811" spans="1:8" x14ac:dyDescent="0.35">
      <c r="A811">
        <v>1038</v>
      </c>
      <c r="B811">
        <v>17</v>
      </c>
      <c r="C811">
        <v>17</v>
      </c>
      <c r="D811">
        <v>1</v>
      </c>
      <c r="E811">
        <v>74.97</v>
      </c>
      <c r="F811">
        <v>0</v>
      </c>
      <c r="G811" t="str">
        <f t="shared" si="12"/>
        <v>Churn</v>
      </c>
      <c r="H811" t="str">
        <f>VLOOKUP(Table24[[#This Row],[Customer ID]],master_table_sales_csv!$C$2:$S$3340,8,FALSE)</f>
        <v>Texas</v>
      </c>
    </row>
    <row r="812" spans="1:8" x14ac:dyDescent="0.35">
      <c r="A812">
        <v>1039</v>
      </c>
      <c r="B812">
        <v>15</v>
      </c>
      <c r="C812">
        <v>0</v>
      </c>
      <c r="D812">
        <v>4</v>
      </c>
      <c r="E812">
        <v>14014.800000000001</v>
      </c>
      <c r="F812">
        <v>15</v>
      </c>
      <c r="G812" t="str">
        <f t="shared" si="12"/>
        <v>No Churn</v>
      </c>
      <c r="H812" t="str">
        <f>VLOOKUP(Table24[[#This Row],[Customer ID]],master_table_sales_csv!$C$2:$S$3340,8,FALSE)</f>
        <v>New York</v>
      </c>
    </row>
    <row r="813" spans="1:8" x14ac:dyDescent="0.35">
      <c r="A813">
        <v>1040</v>
      </c>
      <c r="B813">
        <v>14</v>
      </c>
      <c r="C813">
        <v>8</v>
      </c>
      <c r="D813">
        <v>3</v>
      </c>
      <c r="E813">
        <v>5999.8</v>
      </c>
      <c r="F813">
        <v>6</v>
      </c>
      <c r="G813" t="str">
        <f t="shared" si="12"/>
        <v>Churn</v>
      </c>
      <c r="H813" t="str">
        <f>VLOOKUP(Table24[[#This Row],[Customer ID]],master_table_sales_csv!$C$2:$S$3340,8,FALSE)</f>
        <v>New Jersey</v>
      </c>
    </row>
    <row r="814" spans="1:8" x14ac:dyDescent="0.35">
      <c r="A814">
        <v>1041</v>
      </c>
      <c r="B814">
        <v>20</v>
      </c>
      <c r="C814">
        <v>20</v>
      </c>
      <c r="D814">
        <v>1</v>
      </c>
      <c r="E814">
        <v>64.95</v>
      </c>
      <c r="F814">
        <v>0</v>
      </c>
      <c r="G814" t="str">
        <f t="shared" si="12"/>
        <v>Churn</v>
      </c>
      <c r="H814" t="str">
        <f>VLOOKUP(Table24[[#This Row],[Customer ID]],master_table_sales_csv!$C$2:$S$3340,8,FALSE)</f>
        <v>Colorado</v>
      </c>
    </row>
    <row r="815" spans="1:8" x14ac:dyDescent="0.35">
      <c r="A815">
        <v>1042</v>
      </c>
      <c r="B815">
        <v>16</v>
      </c>
      <c r="C815">
        <v>6</v>
      </c>
      <c r="D815">
        <v>4</v>
      </c>
      <c r="E815">
        <v>5455.2300000000005</v>
      </c>
      <c r="F815">
        <v>10</v>
      </c>
      <c r="G815" t="str">
        <f t="shared" si="12"/>
        <v>No Churn</v>
      </c>
      <c r="H815" t="str">
        <f>VLOOKUP(Table24[[#This Row],[Customer ID]],master_table_sales_csv!$C$2:$S$3340,8,FALSE)</f>
        <v>Kentucky</v>
      </c>
    </row>
    <row r="816" spans="1:8" x14ac:dyDescent="0.35">
      <c r="A816">
        <v>1043</v>
      </c>
      <c r="B816">
        <v>22</v>
      </c>
      <c r="C816">
        <v>7</v>
      </c>
      <c r="D816">
        <v>4</v>
      </c>
      <c r="E816">
        <v>17401.86</v>
      </c>
      <c r="F816">
        <v>15</v>
      </c>
      <c r="G816" t="str">
        <f t="shared" si="12"/>
        <v>No Churn</v>
      </c>
      <c r="H816" t="str">
        <f>VLOOKUP(Table24[[#This Row],[Customer ID]],master_table_sales_csv!$C$2:$S$3340,8,FALSE)</f>
        <v>Nebraska</v>
      </c>
    </row>
    <row r="817" spans="1:8" x14ac:dyDescent="0.35">
      <c r="A817">
        <v>1044</v>
      </c>
      <c r="B817">
        <v>12</v>
      </c>
      <c r="C817">
        <v>7</v>
      </c>
      <c r="D817">
        <v>2</v>
      </c>
      <c r="E817">
        <v>371.64000000000004</v>
      </c>
      <c r="F817">
        <v>5</v>
      </c>
      <c r="G817" t="str">
        <f t="shared" si="12"/>
        <v>No Churn</v>
      </c>
      <c r="H817" t="str">
        <f>VLOOKUP(Table24[[#This Row],[Customer ID]],master_table_sales_csv!$C$2:$S$3340,8,FALSE)</f>
        <v>Louisiana</v>
      </c>
    </row>
    <row r="818" spans="1:8" x14ac:dyDescent="0.35">
      <c r="A818">
        <v>1045</v>
      </c>
      <c r="B818">
        <v>7</v>
      </c>
      <c r="C818">
        <v>7</v>
      </c>
      <c r="D818">
        <v>1</v>
      </c>
      <c r="E818">
        <v>14.97</v>
      </c>
      <c r="F818">
        <v>0</v>
      </c>
      <c r="G818" t="str">
        <f t="shared" si="12"/>
        <v>No Churn</v>
      </c>
      <c r="H818" t="str">
        <f>VLOOKUP(Table24[[#This Row],[Customer ID]],master_table_sales_csv!$C$2:$S$3340,8,FALSE)</f>
        <v>Michigan</v>
      </c>
    </row>
    <row r="819" spans="1:8" x14ac:dyDescent="0.35">
      <c r="A819">
        <v>1046</v>
      </c>
      <c r="B819">
        <v>8</v>
      </c>
      <c r="C819">
        <v>6</v>
      </c>
      <c r="D819">
        <v>2</v>
      </c>
      <c r="E819">
        <v>239.8</v>
      </c>
      <c r="F819">
        <v>2</v>
      </c>
      <c r="G819" t="str">
        <f t="shared" si="12"/>
        <v>No Churn</v>
      </c>
      <c r="H819" t="str">
        <f>VLOOKUP(Table24[[#This Row],[Customer ID]],master_table_sales_csv!$C$2:$S$3340,8,FALSE)</f>
        <v>New Mexico</v>
      </c>
    </row>
    <row r="820" spans="1:8" x14ac:dyDescent="0.35">
      <c r="A820">
        <v>1047</v>
      </c>
      <c r="B820">
        <v>14</v>
      </c>
      <c r="C820">
        <v>4</v>
      </c>
      <c r="D820">
        <v>2</v>
      </c>
      <c r="E820">
        <v>6804</v>
      </c>
      <c r="F820">
        <v>10</v>
      </c>
      <c r="G820" t="str">
        <f t="shared" si="12"/>
        <v>No Churn</v>
      </c>
      <c r="H820" t="str">
        <f>VLOOKUP(Table24[[#This Row],[Customer ID]],master_table_sales_csv!$C$2:$S$3340,8,FALSE)</f>
        <v>North Carolina</v>
      </c>
    </row>
    <row r="821" spans="1:8" x14ac:dyDescent="0.35">
      <c r="A821">
        <v>1048</v>
      </c>
      <c r="B821">
        <v>3</v>
      </c>
      <c r="C821">
        <v>3</v>
      </c>
      <c r="D821">
        <v>1</v>
      </c>
      <c r="E821">
        <v>779.69999999999993</v>
      </c>
      <c r="F821">
        <v>0</v>
      </c>
      <c r="G821" t="str">
        <f t="shared" si="12"/>
        <v>No Churn</v>
      </c>
      <c r="H821" t="str">
        <f>VLOOKUP(Table24[[#This Row],[Customer ID]],master_table_sales_csv!$C$2:$S$3340,8,FALSE)</f>
        <v>Pennsylvania</v>
      </c>
    </row>
    <row r="822" spans="1:8" x14ac:dyDescent="0.35">
      <c r="A822">
        <v>1049</v>
      </c>
      <c r="B822">
        <v>14</v>
      </c>
      <c r="C822">
        <v>14</v>
      </c>
      <c r="D822">
        <v>1</v>
      </c>
      <c r="E822">
        <v>47.96</v>
      </c>
      <c r="F822">
        <v>0</v>
      </c>
      <c r="G822" t="str">
        <f t="shared" si="12"/>
        <v>Churn</v>
      </c>
      <c r="H822" t="str">
        <f>VLOOKUP(Table24[[#This Row],[Customer ID]],master_table_sales_csv!$C$2:$S$3340,8,FALSE)</f>
        <v>Pennsylvania</v>
      </c>
    </row>
    <row r="823" spans="1:8" x14ac:dyDescent="0.35">
      <c r="A823">
        <v>1050</v>
      </c>
      <c r="B823">
        <v>16</v>
      </c>
      <c r="C823">
        <v>6</v>
      </c>
      <c r="D823">
        <v>2</v>
      </c>
      <c r="E823">
        <v>224.82</v>
      </c>
      <c r="F823">
        <v>10</v>
      </c>
      <c r="G823" t="str">
        <f t="shared" si="12"/>
        <v>No Churn</v>
      </c>
      <c r="H823" t="str">
        <f>VLOOKUP(Table24[[#This Row],[Customer ID]],master_table_sales_csv!$C$2:$S$3340,8,FALSE)</f>
        <v>Massachusetts</v>
      </c>
    </row>
    <row r="824" spans="1:8" x14ac:dyDescent="0.35">
      <c r="A824">
        <v>1051</v>
      </c>
      <c r="B824">
        <v>15</v>
      </c>
      <c r="C824">
        <v>2</v>
      </c>
      <c r="D824">
        <v>2</v>
      </c>
      <c r="E824">
        <v>2304</v>
      </c>
      <c r="F824">
        <v>13</v>
      </c>
      <c r="G824" t="str">
        <f t="shared" si="12"/>
        <v>No Churn</v>
      </c>
      <c r="H824" t="str">
        <f>VLOOKUP(Table24[[#This Row],[Customer ID]],master_table_sales_csv!$C$2:$S$3340,8,FALSE)</f>
        <v>Minnesota</v>
      </c>
    </row>
    <row r="825" spans="1:8" x14ac:dyDescent="0.35">
      <c r="A825">
        <v>1052</v>
      </c>
      <c r="B825">
        <v>23</v>
      </c>
      <c r="C825">
        <v>11</v>
      </c>
      <c r="D825">
        <v>2</v>
      </c>
      <c r="E825">
        <v>295.83999999999997</v>
      </c>
      <c r="F825">
        <v>12</v>
      </c>
      <c r="G825" t="str">
        <f t="shared" si="12"/>
        <v>Churn</v>
      </c>
      <c r="H825" t="str">
        <f>VLOOKUP(Table24[[#This Row],[Customer ID]],master_table_sales_csv!$C$2:$S$3340,8,FALSE)</f>
        <v>California</v>
      </c>
    </row>
    <row r="826" spans="1:8" x14ac:dyDescent="0.35">
      <c r="A826">
        <v>1053</v>
      </c>
      <c r="B826">
        <v>14</v>
      </c>
      <c r="C826">
        <v>14</v>
      </c>
      <c r="D826">
        <v>1</v>
      </c>
      <c r="E826">
        <v>450</v>
      </c>
      <c r="F826">
        <v>0</v>
      </c>
      <c r="G826" t="str">
        <f t="shared" si="12"/>
        <v>Churn</v>
      </c>
      <c r="H826" t="str">
        <f>VLOOKUP(Table24[[#This Row],[Customer ID]],master_table_sales_csv!$C$2:$S$3340,8,FALSE)</f>
        <v>Texas</v>
      </c>
    </row>
    <row r="827" spans="1:8" x14ac:dyDescent="0.35">
      <c r="A827">
        <v>1054</v>
      </c>
      <c r="B827">
        <v>11</v>
      </c>
      <c r="C827">
        <v>7</v>
      </c>
      <c r="D827">
        <v>2</v>
      </c>
      <c r="E827">
        <v>199.89999999999998</v>
      </c>
      <c r="F827">
        <v>4</v>
      </c>
      <c r="G827" t="str">
        <f t="shared" si="12"/>
        <v>No Churn</v>
      </c>
      <c r="H827" t="str">
        <f>VLOOKUP(Table24[[#This Row],[Customer ID]],master_table_sales_csv!$C$2:$S$3340,8,FALSE)</f>
        <v>Florida</v>
      </c>
    </row>
    <row r="828" spans="1:8" x14ac:dyDescent="0.35">
      <c r="A828">
        <v>1055</v>
      </c>
      <c r="B828">
        <v>17</v>
      </c>
      <c r="C828">
        <v>17</v>
      </c>
      <c r="D828">
        <v>1</v>
      </c>
      <c r="E828">
        <v>119.94999999999999</v>
      </c>
      <c r="F828">
        <v>0</v>
      </c>
      <c r="G828" t="str">
        <f t="shared" si="12"/>
        <v>Churn</v>
      </c>
      <c r="H828" t="str">
        <f>VLOOKUP(Table24[[#This Row],[Customer ID]],master_table_sales_csv!$C$2:$S$3340,8,FALSE)</f>
        <v>California</v>
      </c>
    </row>
    <row r="829" spans="1:8" x14ac:dyDescent="0.35">
      <c r="A829">
        <v>1056</v>
      </c>
      <c r="B829">
        <v>13</v>
      </c>
      <c r="C829">
        <v>13</v>
      </c>
      <c r="D829">
        <v>1</v>
      </c>
      <c r="E829">
        <v>189</v>
      </c>
      <c r="F829">
        <v>0</v>
      </c>
      <c r="G829" t="str">
        <f t="shared" si="12"/>
        <v>Churn</v>
      </c>
      <c r="H829" t="str">
        <f>VLOOKUP(Table24[[#This Row],[Customer ID]],master_table_sales_csv!$C$2:$S$3340,8,FALSE)</f>
        <v>Tennessee</v>
      </c>
    </row>
    <row r="830" spans="1:8" x14ac:dyDescent="0.35">
      <c r="A830">
        <v>1057</v>
      </c>
      <c r="B830">
        <v>8</v>
      </c>
      <c r="C830">
        <v>8</v>
      </c>
      <c r="D830">
        <v>1</v>
      </c>
      <c r="E830">
        <v>74.849999999999994</v>
      </c>
      <c r="F830">
        <v>0</v>
      </c>
      <c r="G830" t="str">
        <f t="shared" si="12"/>
        <v>Churn</v>
      </c>
      <c r="H830" t="str">
        <f>VLOOKUP(Table24[[#This Row],[Customer ID]],master_table_sales_csv!$C$2:$S$3340,8,FALSE)</f>
        <v>Texas</v>
      </c>
    </row>
    <row r="831" spans="1:8" x14ac:dyDescent="0.35">
      <c r="A831">
        <v>1058</v>
      </c>
      <c r="B831">
        <v>16</v>
      </c>
      <c r="C831">
        <v>16</v>
      </c>
      <c r="D831">
        <v>1</v>
      </c>
      <c r="E831">
        <v>235.8</v>
      </c>
      <c r="F831">
        <v>0</v>
      </c>
      <c r="G831" t="str">
        <f t="shared" si="12"/>
        <v>Churn</v>
      </c>
      <c r="H831" t="str">
        <f>VLOOKUP(Table24[[#This Row],[Customer ID]],master_table_sales_csv!$C$2:$S$3340,8,FALSE)</f>
        <v>Texas</v>
      </c>
    </row>
    <row r="832" spans="1:8" x14ac:dyDescent="0.35">
      <c r="A832">
        <v>1059</v>
      </c>
      <c r="B832">
        <v>20</v>
      </c>
      <c r="C832">
        <v>7</v>
      </c>
      <c r="D832">
        <v>4</v>
      </c>
      <c r="E832">
        <v>14534.550000000001</v>
      </c>
      <c r="F832">
        <v>13</v>
      </c>
      <c r="G832" t="str">
        <f t="shared" si="12"/>
        <v>No Churn</v>
      </c>
      <c r="H832" t="str">
        <f>VLOOKUP(Table24[[#This Row],[Customer ID]],master_table_sales_csv!$C$2:$S$3340,8,FALSE)</f>
        <v>California</v>
      </c>
    </row>
    <row r="833" spans="1:8" x14ac:dyDescent="0.35">
      <c r="A833">
        <v>1060</v>
      </c>
      <c r="B833">
        <v>17</v>
      </c>
      <c r="C833">
        <v>17</v>
      </c>
      <c r="D833">
        <v>1</v>
      </c>
      <c r="E833">
        <v>54.95</v>
      </c>
      <c r="F833">
        <v>0</v>
      </c>
      <c r="G833" t="str">
        <f t="shared" si="12"/>
        <v>Churn</v>
      </c>
      <c r="H833" t="str">
        <f>VLOOKUP(Table24[[#This Row],[Customer ID]],master_table_sales_csv!$C$2:$S$3340,8,FALSE)</f>
        <v>District of Columbia</v>
      </c>
    </row>
    <row r="834" spans="1:8" x14ac:dyDescent="0.35">
      <c r="A834">
        <v>1061</v>
      </c>
      <c r="B834">
        <v>7</v>
      </c>
      <c r="C834">
        <v>2</v>
      </c>
      <c r="D834">
        <v>2</v>
      </c>
      <c r="E834">
        <v>557.91</v>
      </c>
      <c r="F834">
        <v>5</v>
      </c>
      <c r="G834" t="str">
        <f t="shared" ref="G834:G897" si="13">IF(C834&gt;7, "Churn", "No Churn")</f>
        <v>No Churn</v>
      </c>
      <c r="H834" t="str">
        <f>VLOOKUP(Table24[[#This Row],[Customer ID]],master_table_sales_csv!$C$2:$S$3340,8,FALSE)</f>
        <v>Iowa</v>
      </c>
    </row>
    <row r="835" spans="1:8" x14ac:dyDescent="0.35">
      <c r="A835">
        <v>1062</v>
      </c>
      <c r="B835">
        <v>7</v>
      </c>
      <c r="C835">
        <v>7</v>
      </c>
      <c r="D835">
        <v>1</v>
      </c>
      <c r="E835">
        <v>124.94999999999999</v>
      </c>
      <c r="F835">
        <v>0</v>
      </c>
      <c r="G835" t="str">
        <f t="shared" si="13"/>
        <v>No Churn</v>
      </c>
      <c r="H835" t="str">
        <f>VLOOKUP(Table24[[#This Row],[Customer ID]],master_table_sales_csv!$C$2:$S$3340,8,FALSE)</f>
        <v>New York</v>
      </c>
    </row>
    <row r="836" spans="1:8" x14ac:dyDescent="0.35">
      <c r="A836">
        <v>1063</v>
      </c>
      <c r="B836">
        <v>19</v>
      </c>
      <c r="C836">
        <v>7</v>
      </c>
      <c r="D836">
        <v>2</v>
      </c>
      <c r="E836">
        <v>179.82000000000002</v>
      </c>
      <c r="F836">
        <v>12</v>
      </c>
      <c r="G836" t="str">
        <f t="shared" si="13"/>
        <v>No Churn</v>
      </c>
      <c r="H836" t="str">
        <f>VLOOKUP(Table24[[#This Row],[Customer ID]],master_table_sales_csv!$C$2:$S$3340,8,FALSE)</f>
        <v>Kansas</v>
      </c>
    </row>
    <row r="837" spans="1:8" x14ac:dyDescent="0.35">
      <c r="A837">
        <v>1064</v>
      </c>
      <c r="B837">
        <v>12</v>
      </c>
      <c r="C837">
        <v>11</v>
      </c>
      <c r="D837">
        <v>2</v>
      </c>
      <c r="E837">
        <v>1464.95</v>
      </c>
      <c r="F837">
        <v>1</v>
      </c>
      <c r="G837" t="str">
        <f t="shared" si="13"/>
        <v>Churn</v>
      </c>
      <c r="H837" t="str">
        <f>VLOOKUP(Table24[[#This Row],[Customer ID]],master_table_sales_csv!$C$2:$S$3340,8,FALSE)</f>
        <v>Florida</v>
      </c>
    </row>
    <row r="838" spans="1:8" x14ac:dyDescent="0.35">
      <c r="A838">
        <v>1066</v>
      </c>
      <c r="B838">
        <v>7</v>
      </c>
      <c r="C838">
        <v>1</v>
      </c>
      <c r="D838">
        <v>2</v>
      </c>
      <c r="E838">
        <v>2104</v>
      </c>
      <c r="F838">
        <v>6</v>
      </c>
      <c r="G838" t="str">
        <f t="shared" si="13"/>
        <v>No Churn</v>
      </c>
      <c r="H838" t="str">
        <f>VLOOKUP(Table24[[#This Row],[Customer ID]],master_table_sales_csv!$C$2:$S$3340,8,FALSE)</f>
        <v>California</v>
      </c>
    </row>
    <row r="839" spans="1:8" x14ac:dyDescent="0.35">
      <c r="A839">
        <v>1067</v>
      </c>
      <c r="B839">
        <v>17</v>
      </c>
      <c r="C839">
        <v>17</v>
      </c>
      <c r="D839">
        <v>1</v>
      </c>
      <c r="E839">
        <v>998</v>
      </c>
      <c r="F839">
        <v>0</v>
      </c>
      <c r="G839" t="str">
        <f t="shared" si="13"/>
        <v>Churn</v>
      </c>
      <c r="H839" t="str">
        <f>VLOOKUP(Table24[[#This Row],[Customer ID]],master_table_sales_csv!$C$2:$S$3340,8,FALSE)</f>
        <v>Kansas</v>
      </c>
    </row>
    <row r="840" spans="1:8" x14ac:dyDescent="0.35">
      <c r="A840">
        <v>1068</v>
      </c>
      <c r="B840">
        <v>22</v>
      </c>
      <c r="C840">
        <v>22</v>
      </c>
      <c r="D840">
        <v>1</v>
      </c>
      <c r="E840">
        <v>89.94</v>
      </c>
      <c r="F840">
        <v>0</v>
      </c>
      <c r="G840" t="str">
        <f t="shared" si="13"/>
        <v>Churn</v>
      </c>
      <c r="H840" t="str">
        <f>VLOOKUP(Table24[[#This Row],[Customer ID]],master_table_sales_csv!$C$2:$S$3340,8,FALSE)</f>
        <v>Massachusetts</v>
      </c>
    </row>
    <row r="841" spans="1:8" x14ac:dyDescent="0.35">
      <c r="A841">
        <v>1069</v>
      </c>
      <c r="B841">
        <v>19</v>
      </c>
      <c r="C841">
        <v>5</v>
      </c>
      <c r="D841">
        <v>3</v>
      </c>
      <c r="E841">
        <v>4993.34</v>
      </c>
      <c r="F841">
        <v>14</v>
      </c>
      <c r="G841" t="str">
        <f t="shared" si="13"/>
        <v>No Churn</v>
      </c>
      <c r="H841" t="str">
        <f>VLOOKUP(Table24[[#This Row],[Customer ID]],master_table_sales_csv!$C$2:$S$3340,8,FALSE)</f>
        <v>District of Columbia</v>
      </c>
    </row>
    <row r="842" spans="1:8" x14ac:dyDescent="0.35">
      <c r="A842">
        <v>1070</v>
      </c>
      <c r="B842">
        <v>22</v>
      </c>
      <c r="C842">
        <v>20</v>
      </c>
      <c r="D842">
        <v>2</v>
      </c>
      <c r="E842">
        <v>5362</v>
      </c>
      <c r="F842">
        <v>2</v>
      </c>
      <c r="G842" t="str">
        <f t="shared" si="13"/>
        <v>Churn</v>
      </c>
      <c r="H842" t="str">
        <f>VLOOKUP(Table24[[#This Row],[Customer ID]],master_table_sales_csv!$C$2:$S$3340,8,FALSE)</f>
        <v>Florida</v>
      </c>
    </row>
    <row r="843" spans="1:8" x14ac:dyDescent="0.35">
      <c r="A843">
        <v>1071</v>
      </c>
      <c r="B843">
        <v>14</v>
      </c>
      <c r="C843">
        <v>14</v>
      </c>
      <c r="D843">
        <v>1</v>
      </c>
      <c r="E843">
        <v>224.75</v>
      </c>
      <c r="F843">
        <v>0</v>
      </c>
      <c r="G843" t="str">
        <f t="shared" si="13"/>
        <v>Churn</v>
      </c>
      <c r="H843" t="str">
        <f>VLOOKUP(Table24[[#This Row],[Customer ID]],master_table_sales_csv!$C$2:$S$3340,8,FALSE)</f>
        <v>Minnesota</v>
      </c>
    </row>
    <row r="844" spans="1:8" x14ac:dyDescent="0.35">
      <c r="A844">
        <v>1072</v>
      </c>
      <c r="B844">
        <v>21</v>
      </c>
      <c r="C844">
        <v>15</v>
      </c>
      <c r="D844">
        <v>4</v>
      </c>
      <c r="E844">
        <v>7559.55</v>
      </c>
      <c r="F844">
        <v>6</v>
      </c>
      <c r="G844" t="str">
        <f t="shared" si="13"/>
        <v>Churn</v>
      </c>
      <c r="H844" t="str">
        <f>VLOOKUP(Table24[[#This Row],[Customer ID]],master_table_sales_csv!$C$2:$S$3340,8,FALSE)</f>
        <v>Colorado</v>
      </c>
    </row>
    <row r="845" spans="1:8" x14ac:dyDescent="0.35">
      <c r="A845">
        <v>1073</v>
      </c>
      <c r="B845">
        <v>21</v>
      </c>
      <c r="C845">
        <v>2</v>
      </c>
      <c r="D845">
        <v>2</v>
      </c>
      <c r="E845">
        <v>6678</v>
      </c>
      <c r="F845">
        <v>19</v>
      </c>
      <c r="G845" t="str">
        <f t="shared" si="13"/>
        <v>No Churn</v>
      </c>
      <c r="H845" t="str">
        <f>VLOOKUP(Table24[[#This Row],[Customer ID]],master_table_sales_csv!$C$2:$S$3340,8,FALSE)</f>
        <v>North Carolina</v>
      </c>
    </row>
    <row r="846" spans="1:8" x14ac:dyDescent="0.35">
      <c r="A846">
        <v>1074</v>
      </c>
      <c r="B846">
        <v>14</v>
      </c>
      <c r="C846">
        <v>14</v>
      </c>
      <c r="D846">
        <v>1</v>
      </c>
      <c r="E846">
        <v>99.8</v>
      </c>
      <c r="F846">
        <v>0</v>
      </c>
      <c r="G846" t="str">
        <f t="shared" si="13"/>
        <v>Churn</v>
      </c>
      <c r="H846" t="str">
        <f>VLOOKUP(Table24[[#This Row],[Customer ID]],master_table_sales_csv!$C$2:$S$3340,8,FALSE)</f>
        <v>West Virginia</v>
      </c>
    </row>
    <row r="847" spans="1:8" x14ac:dyDescent="0.35">
      <c r="A847">
        <v>1075</v>
      </c>
      <c r="B847">
        <v>18</v>
      </c>
      <c r="C847">
        <v>18</v>
      </c>
      <c r="D847">
        <v>1</v>
      </c>
      <c r="E847">
        <v>1647</v>
      </c>
      <c r="F847">
        <v>0</v>
      </c>
      <c r="G847" t="str">
        <f t="shared" si="13"/>
        <v>Churn</v>
      </c>
      <c r="H847" t="str">
        <f>VLOOKUP(Table24[[#This Row],[Customer ID]],master_table_sales_csv!$C$2:$S$3340,8,FALSE)</f>
        <v>Florida</v>
      </c>
    </row>
    <row r="848" spans="1:8" x14ac:dyDescent="0.35">
      <c r="A848">
        <v>1078</v>
      </c>
      <c r="B848">
        <v>23</v>
      </c>
      <c r="C848">
        <v>0</v>
      </c>
      <c r="D848">
        <v>5</v>
      </c>
      <c r="E848">
        <v>22819.8</v>
      </c>
      <c r="F848">
        <v>23</v>
      </c>
      <c r="G848" t="str">
        <f t="shared" si="13"/>
        <v>No Churn</v>
      </c>
      <c r="H848" t="str">
        <f>VLOOKUP(Table24[[#This Row],[Customer ID]],master_table_sales_csv!$C$2:$S$3340,8,FALSE)</f>
        <v>Kansas</v>
      </c>
    </row>
    <row r="849" spans="1:8" x14ac:dyDescent="0.35">
      <c r="A849">
        <v>1079</v>
      </c>
      <c r="B849">
        <v>2</v>
      </c>
      <c r="C849">
        <v>2</v>
      </c>
      <c r="D849">
        <v>1</v>
      </c>
      <c r="E849">
        <v>900</v>
      </c>
      <c r="F849">
        <v>0</v>
      </c>
      <c r="G849" t="str">
        <f t="shared" si="13"/>
        <v>No Churn</v>
      </c>
      <c r="H849" t="str">
        <f>VLOOKUP(Table24[[#This Row],[Customer ID]],master_table_sales_csv!$C$2:$S$3340,8,FALSE)</f>
        <v>Florida</v>
      </c>
    </row>
    <row r="850" spans="1:8" x14ac:dyDescent="0.35">
      <c r="A850">
        <v>1081</v>
      </c>
      <c r="B850">
        <v>22</v>
      </c>
      <c r="C850">
        <v>22</v>
      </c>
      <c r="D850">
        <v>1</v>
      </c>
      <c r="E850">
        <v>35.97</v>
      </c>
      <c r="F850">
        <v>0</v>
      </c>
      <c r="G850" t="str">
        <f t="shared" si="13"/>
        <v>Churn</v>
      </c>
      <c r="H850" t="str">
        <f>VLOOKUP(Table24[[#This Row],[Customer ID]],master_table_sales_csv!$C$2:$S$3340,8,FALSE)</f>
        <v>California</v>
      </c>
    </row>
    <row r="851" spans="1:8" x14ac:dyDescent="0.35">
      <c r="A851">
        <v>1083</v>
      </c>
      <c r="B851">
        <v>23</v>
      </c>
      <c r="C851">
        <v>15</v>
      </c>
      <c r="D851">
        <v>3</v>
      </c>
      <c r="E851">
        <v>11737</v>
      </c>
      <c r="F851">
        <v>8</v>
      </c>
      <c r="G851" t="str">
        <f t="shared" si="13"/>
        <v>Churn</v>
      </c>
      <c r="H851" t="str">
        <f>VLOOKUP(Table24[[#This Row],[Customer ID]],master_table_sales_csv!$C$2:$S$3340,8,FALSE)</f>
        <v>Ohio</v>
      </c>
    </row>
    <row r="852" spans="1:8" x14ac:dyDescent="0.35">
      <c r="A852">
        <v>1084</v>
      </c>
      <c r="B852">
        <v>22</v>
      </c>
      <c r="C852">
        <v>0</v>
      </c>
      <c r="D852">
        <v>3</v>
      </c>
      <c r="E852">
        <v>5300.4600000000009</v>
      </c>
      <c r="F852">
        <v>22</v>
      </c>
      <c r="G852" t="str">
        <f t="shared" si="13"/>
        <v>No Churn</v>
      </c>
      <c r="H852" t="str">
        <f>VLOOKUP(Table24[[#This Row],[Customer ID]],master_table_sales_csv!$C$2:$S$3340,8,FALSE)</f>
        <v>Alabama</v>
      </c>
    </row>
    <row r="853" spans="1:8" x14ac:dyDescent="0.35">
      <c r="A853">
        <v>1085</v>
      </c>
      <c r="B853">
        <v>8</v>
      </c>
      <c r="C853">
        <v>8</v>
      </c>
      <c r="D853">
        <v>1</v>
      </c>
      <c r="E853">
        <v>534</v>
      </c>
      <c r="F853">
        <v>0</v>
      </c>
      <c r="G853" t="str">
        <f t="shared" si="13"/>
        <v>Churn</v>
      </c>
      <c r="H853" t="str">
        <f>VLOOKUP(Table24[[#This Row],[Customer ID]],master_table_sales_csv!$C$2:$S$3340,8,FALSE)</f>
        <v>Colorado</v>
      </c>
    </row>
    <row r="854" spans="1:8" x14ac:dyDescent="0.35">
      <c r="A854">
        <v>1086</v>
      </c>
      <c r="B854">
        <v>19</v>
      </c>
      <c r="C854">
        <v>14</v>
      </c>
      <c r="D854">
        <v>2</v>
      </c>
      <c r="E854">
        <v>4707.8900000000003</v>
      </c>
      <c r="F854">
        <v>5</v>
      </c>
      <c r="G854" t="str">
        <f t="shared" si="13"/>
        <v>Churn</v>
      </c>
      <c r="H854" t="str">
        <f>VLOOKUP(Table24[[#This Row],[Customer ID]],master_table_sales_csv!$C$2:$S$3340,8,FALSE)</f>
        <v>Michigan</v>
      </c>
    </row>
    <row r="855" spans="1:8" x14ac:dyDescent="0.35">
      <c r="A855">
        <v>1087</v>
      </c>
      <c r="B855">
        <v>7</v>
      </c>
      <c r="C855">
        <v>7</v>
      </c>
      <c r="D855">
        <v>1</v>
      </c>
      <c r="E855">
        <v>2052</v>
      </c>
      <c r="F855">
        <v>0</v>
      </c>
      <c r="G855" t="str">
        <f t="shared" si="13"/>
        <v>No Churn</v>
      </c>
      <c r="H855" t="str">
        <f>VLOOKUP(Table24[[#This Row],[Customer ID]],master_table_sales_csv!$C$2:$S$3340,8,FALSE)</f>
        <v>Alabama</v>
      </c>
    </row>
    <row r="856" spans="1:8" x14ac:dyDescent="0.35">
      <c r="A856">
        <v>1088</v>
      </c>
      <c r="B856">
        <v>4</v>
      </c>
      <c r="C856">
        <v>3</v>
      </c>
      <c r="D856">
        <v>2</v>
      </c>
      <c r="E856">
        <v>327.25</v>
      </c>
      <c r="F856">
        <v>1</v>
      </c>
      <c r="G856" t="str">
        <f t="shared" si="13"/>
        <v>No Churn</v>
      </c>
      <c r="H856" t="str">
        <f>VLOOKUP(Table24[[#This Row],[Customer ID]],master_table_sales_csv!$C$2:$S$3340,8,FALSE)</f>
        <v>Kansas</v>
      </c>
    </row>
    <row r="857" spans="1:8" x14ac:dyDescent="0.35">
      <c r="A857">
        <v>1089</v>
      </c>
      <c r="B857">
        <v>12</v>
      </c>
      <c r="C857">
        <v>12</v>
      </c>
      <c r="D857">
        <v>1</v>
      </c>
      <c r="E857">
        <v>998</v>
      </c>
      <c r="F857">
        <v>0</v>
      </c>
      <c r="G857" t="str">
        <f t="shared" si="13"/>
        <v>Churn</v>
      </c>
      <c r="H857" t="str">
        <f>VLOOKUP(Table24[[#This Row],[Customer ID]],master_table_sales_csv!$C$2:$S$3340,8,FALSE)</f>
        <v>New York</v>
      </c>
    </row>
    <row r="858" spans="1:8" x14ac:dyDescent="0.35">
      <c r="A858">
        <v>1090</v>
      </c>
      <c r="B858">
        <v>19</v>
      </c>
      <c r="C858">
        <v>19</v>
      </c>
      <c r="D858">
        <v>1</v>
      </c>
      <c r="E858">
        <v>668</v>
      </c>
      <c r="F858">
        <v>0</v>
      </c>
      <c r="G858" t="str">
        <f t="shared" si="13"/>
        <v>Churn</v>
      </c>
      <c r="H858" t="str">
        <f>VLOOKUP(Table24[[#This Row],[Customer ID]],master_table_sales_csv!$C$2:$S$3340,8,FALSE)</f>
        <v>Virginia</v>
      </c>
    </row>
    <row r="859" spans="1:8" x14ac:dyDescent="0.35">
      <c r="A859">
        <v>1091</v>
      </c>
      <c r="B859">
        <v>19</v>
      </c>
      <c r="C859">
        <v>13</v>
      </c>
      <c r="D859">
        <v>2</v>
      </c>
      <c r="E859">
        <v>4765</v>
      </c>
      <c r="F859">
        <v>6</v>
      </c>
      <c r="G859" t="str">
        <f t="shared" si="13"/>
        <v>Churn</v>
      </c>
      <c r="H859" t="str">
        <f>VLOOKUP(Table24[[#This Row],[Customer ID]],master_table_sales_csv!$C$2:$S$3340,8,FALSE)</f>
        <v>Virginia</v>
      </c>
    </row>
    <row r="860" spans="1:8" x14ac:dyDescent="0.35">
      <c r="A860">
        <v>1092</v>
      </c>
      <c r="B860">
        <v>21</v>
      </c>
      <c r="C860">
        <v>6</v>
      </c>
      <c r="D860">
        <v>2</v>
      </c>
      <c r="E860">
        <v>1023.92</v>
      </c>
      <c r="F860">
        <v>15</v>
      </c>
      <c r="G860" t="str">
        <f t="shared" si="13"/>
        <v>No Churn</v>
      </c>
      <c r="H860" t="str">
        <f>VLOOKUP(Table24[[#This Row],[Customer ID]],master_table_sales_csv!$C$2:$S$3340,8,FALSE)</f>
        <v>Texas</v>
      </c>
    </row>
    <row r="861" spans="1:8" x14ac:dyDescent="0.35">
      <c r="A861">
        <v>1093</v>
      </c>
      <c r="B861">
        <v>12</v>
      </c>
      <c r="C861">
        <v>12</v>
      </c>
      <c r="D861">
        <v>1</v>
      </c>
      <c r="E861">
        <v>174.95000000000002</v>
      </c>
      <c r="F861">
        <v>0</v>
      </c>
      <c r="G861" t="str">
        <f t="shared" si="13"/>
        <v>Churn</v>
      </c>
      <c r="H861" t="str">
        <f>VLOOKUP(Table24[[#This Row],[Customer ID]],master_table_sales_csv!$C$2:$S$3340,8,FALSE)</f>
        <v>Florida</v>
      </c>
    </row>
    <row r="862" spans="1:8" x14ac:dyDescent="0.35">
      <c r="A862">
        <v>1094</v>
      </c>
      <c r="B862">
        <v>14</v>
      </c>
      <c r="C862">
        <v>0</v>
      </c>
      <c r="D862">
        <v>2</v>
      </c>
      <c r="E862">
        <v>6969.9</v>
      </c>
      <c r="F862">
        <v>14</v>
      </c>
      <c r="G862" t="str">
        <f t="shared" si="13"/>
        <v>No Churn</v>
      </c>
      <c r="H862" t="str">
        <f>VLOOKUP(Table24[[#This Row],[Customer ID]],master_table_sales_csv!$C$2:$S$3340,8,FALSE)</f>
        <v>Colorado</v>
      </c>
    </row>
    <row r="863" spans="1:8" x14ac:dyDescent="0.35">
      <c r="A863">
        <v>1095</v>
      </c>
      <c r="B863">
        <v>13</v>
      </c>
      <c r="C863">
        <v>13</v>
      </c>
      <c r="D863">
        <v>1</v>
      </c>
      <c r="E863">
        <v>58.5</v>
      </c>
      <c r="F863">
        <v>0</v>
      </c>
      <c r="G863" t="str">
        <f t="shared" si="13"/>
        <v>Churn</v>
      </c>
      <c r="H863" t="str">
        <f>VLOOKUP(Table24[[#This Row],[Customer ID]],master_table_sales_csv!$C$2:$S$3340,8,FALSE)</f>
        <v>California</v>
      </c>
    </row>
    <row r="864" spans="1:8" x14ac:dyDescent="0.35">
      <c r="A864">
        <v>1096</v>
      </c>
      <c r="B864">
        <v>13</v>
      </c>
      <c r="C864">
        <v>13</v>
      </c>
      <c r="D864">
        <v>2</v>
      </c>
      <c r="E864">
        <v>617.97</v>
      </c>
      <c r="F864">
        <v>0</v>
      </c>
      <c r="G864" t="str">
        <f t="shared" si="13"/>
        <v>Churn</v>
      </c>
      <c r="H864" t="str">
        <f>VLOOKUP(Table24[[#This Row],[Customer ID]],master_table_sales_csv!$C$2:$S$3340,8,FALSE)</f>
        <v>New Jersey</v>
      </c>
    </row>
    <row r="865" spans="1:8" x14ac:dyDescent="0.35">
      <c r="A865">
        <v>1098</v>
      </c>
      <c r="B865">
        <v>19</v>
      </c>
      <c r="C865">
        <v>2</v>
      </c>
      <c r="D865">
        <v>3</v>
      </c>
      <c r="E865">
        <v>1029.3</v>
      </c>
      <c r="F865">
        <v>17</v>
      </c>
      <c r="G865" t="str">
        <f t="shared" si="13"/>
        <v>No Churn</v>
      </c>
      <c r="H865" t="str">
        <f>VLOOKUP(Table24[[#This Row],[Customer ID]],master_table_sales_csv!$C$2:$S$3340,8,FALSE)</f>
        <v>Wisconsin</v>
      </c>
    </row>
    <row r="866" spans="1:8" x14ac:dyDescent="0.35">
      <c r="A866">
        <v>1099</v>
      </c>
      <c r="B866">
        <v>19</v>
      </c>
      <c r="C866">
        <v>0</v>
      </c>
      <c r="D866">
        <v>4</v>
      </c>
      <c r="E866">
        <v>18751.84</v>
      </c>
      <c r="F866">
        <v>19</v>
      </c>
      <c r="G866" t="str">
        <f t="shared" si="13"/>
        <v>No Churn</v>
      </c>
      <c r="H866" t="str">
        <f>VLOOKUP(Table24[[#This Row],[Customer ID]],master_table_sales_csv!$C$2:$S$3340,8,FALSE)</f>
        <v>California</v>
      </c>
    </row>
    <row r="867" spans="1:8" x14ac:dyDescent="0.35">
      <c r="A867">
        <v>1101</v>
      </c>
      <c r="B867">
        <v>23</v>
      </c>
      <c r="C867">
        <v>6</v>
      </c>
      <c r="D867">
        <v>5</v>
      </c>
      <c r="E867">
        <v>15013.53</v>
      </c>
      <c r="F867">
        <v>17</v>
      </c>
      <c r="G867" t="str">
        <f t="shared" si="13"/>
        <v>No Churn</v>
      </c>
      <c r="H867" t="str">
        <f>VLOOKUP(Table24[[#This Row],[Customer ID]],master_table_sales_csv!$C$2:$S$3340,8,FALSE)</f>
        <v>Illinois</v>
      </c>
    </row>
    <row r="868" spans="1:8" x14ac:dyDescent="0.35">
      <c r="A868">
        <v>1102</v>
      </c>
      <c r="B868">
        <v>21</v>
      </c>
      <c r="C868">
        <v>4</v>
      </c>
      <c r="D868">
        <v>4</v>
      </c>
      <c r="E868">
        <v>19515.830000000002</v>
      </c>
      <c r="F868">
        <v>17</v>
      </c>
      <c r="G868" t="str">
        <f t="shared" si="13"/>
        <v>No Churn</v>
      </c>
      <c r="H868" t="str">
        <f>VLOOKUP(Table24[[#This Row],[Customer ID]],master_table_sales_csv!$C$2:$S$3340,8,FALSE)</f>
        <v>New York</v>
      </c>
    </row>
    <row r="869" spans="1:8" x14ac:dyDescent="0.35">
      <c r="A869">
        <v>1103</v>
      </c>
      <c r="B869">
        <v>23</v>
      </c>
      <c r="C869">
        <v>6</v>
      </c>
      <c r="D869">
        <v>4</v>
      </c>
      <c r="E869">
        <v>2329.9</v>
      </c>
      <c r="F869">
        <v>17</v>
      </c>
      <c r="G869" t="str">
        <f t="shared" si="13"/>
        <v>No Churn</v>
      </c>
      <c r="H869" t="str">
        <f>VLOOKUP(Table24[[#This Row],[Customer ID]],master_table_sales_csv!$C$2:$S$3340,8,FALSE)</f>
        <v>Idaho</v>
      </c>
    </row>
    <row r="870" spans="1:8" x14ac:dyDescent="0.35">
      <c r="A870">
        <v>1105</v>
      </c>
      <c r="B870">
        <v>0</v>
      </c>
      <c r="C870">
        <v>0</v>
      </c>
      <c r="D870">
        <v>1</v>
      </c>
      <c r="E870">
        <v>84.949999999999989</v>
      </c>
      <c r="F870">
        <v>0</v>
      </c>
      <c r="G870" t="str">
        <f t="shared" si="13"/>
        <v>No Churn</v>
      </c>
      <c r="H870" t="str">
        <f>VLOOKUP(Table24[[#This Row],[Customer ID]],master_table_sales_csv!$C$2:$S$3340,8,FALSE)</f>
        <v>Texas</v>
      </c>
    </row>
    <row r="871" spans="1:8" x14ac:dyDescent="0.35">
      <c r="A871">
        <v>1107</v>
      </c>
      <c r="B871">
        <v>7</v>
      </c>
      <c r="C871">
        <v>0</v>
      </c>
      <c r="D871">
        <v>2</v>
      </c>
      <c r="E871">
        <v>632</v>
      </c>
      <c r="F871">
        <v>7</v>
      </c>
      <c r="G871" t="str">
        <f t="shared" si="13"/>
        <v>No Churn</v>
      </c>
      <c r="H871" t="str">
        <f>VLOOKUP(Table24[[#This Row],[Customer ID]],master_table_sales_csv!$C$2:$S$3340,8,FALSE)</f>
        <v>Virginia</v>
      </c>
    </row>
    <row r="872" spans="1:8" x14ac:dyDescent="0.35">
      <c r="A872">
        <v>1108</v>
      </c>
      <c r="B872">
        <v>19</v>
      </c>
      <c r="C872">
        <v>15</v>
      </c>
      <c r="D872">
        <v>3</v>
      </c>
      <c r="E872">
        <v>7323.25</v>
      </c>
      <c r="F872">
        <v>4</v>
      </c>
      <c r="G872" t="str">
        <f t="shared" si="13"/>
        <v>Churn</v>
      </c>
      <c r="H872" t="str">
        <f>VLOOKUP(Table24[[#This Row],[Customer ID]],master_table_sales_csv!$C$2:$S$3340,8,FALSE)</f>
        <v>Ohio</v>
      </c>
    </row>
    <row r="873" spans="1:8" x14ac:dyDescent="0.35">
      <c r="A873">
        <v>1109</v>
      </c>
      <c r="B873">
        <v>6</v>
      </c>
      <c r="C873">
        <v>6</v>
      </c>
      <c r="D873">
        <v>1</v>
      </c>
      <c r="E873">
        <v>75.98</v>
      </c>
      <c r="F873">
        <v>0</v>
      </c>
      <c r="G873" t="str">
        <f t="shared" si="13"/>
        <v>No Churn</v>
      </c>
      <c r="H873" t="str">
        <f>VLOOKUP(Table24[[#This Row],[Customer ID]],master_table_sales_csv!$C$2:$S$3340,8,FALSE)</f>
        <v>Oklahoma</v>
      </c>
    </row>
    <row r="874" spans="1:8" x14ac:dyDescent="0.35">
      <c r="A874">
        <v>1110</v>
      </c>
      <c r="B874">
        <v>20</v>
      </c>
      <c r="C874">
        <v>20</v>
      </c>
      <c r="D874">
        <v>1</v>
      </c>
      <c r="E874">
        <v>67.959999999999994</v>
      </c>
      <c r="F874">
        <v>0</v>
      </c>
      <c r="G874" t="str">
        <f t="shared" si="13"/>
        <v>Churn</v>
      </c>
      <c r="H874" t="str">
        <f>VLOOKUP(Table24[[#This Row],[Customer ID]],master_table_sales_csv!$C$2:$S$3340,8,FALSE)</f>
        <v>Virginia</v>
      </c>
    </row>
    <row r="875" spans="1:8" x14ac:dyDescent="0.35">
      <c r="A875">
        <v>1111</v>
      </c>
      <c r="B875">
        <v>23</v>
      </c>
      <c r="C875">
        <v>0</v>
      </c>
      <c r="D875">
        <v>5</v>
      </c>
      <c r="E875">
        <v>22263.08</v>
      </c>
      <c r="F875">
        <v>23</v>
      </c>
      <c r="G875" t="str">
        <f t="shared" si="13"/>
        <v>No Churn</v>
      </c>
      <c r="H875" t="str">
        <f>VLOOKUP(Table24[[#This Row],[Customer ID]],master_table_sales_csv!$C$2:$S$3340,8,FALSE)</f>
        <v>California</v>
      </c>
    </row>
    <row r="876" spans="1:8" x14ac:dyDescent="0.35">
      <c r="A876">
        <v>1113</v>
      </c>
      <c r="B876">
        <v>12</v>
      </c>
      <c r="C876">
        <v>1</v>
      </c>
      <c r="D876">
        <v>3</v>
      </c>
      <c r="E876">
        <v>3353.88</v>
      </c>
      <c r="F876">
        <v>11</v>
      </c>
      <c r="G876" t="str">
        <f t="shared" si="13"/>
        <v>No Churn</v>
      </c>
      <c r="H876" t="str">
        <f>VLOOKUP(Table24[[#This Row],[Customer ID]],master_table_sales_csv!$C$2:$S$3340,8,FALSE)</f>
        <v>Georgia</v>
      </c>
    </row>
    <row r="877" spans="1:8" x14ac:dyDescent="0.35">
      <c r="A877">
        <v>1114</v>
      </c>
      <c r="B877">
        <v>22</v>
      </c>
      <c r="C877">
        <v>19</v>
      </c>
      <c r="D877">
        <v>2</v>
      </c>
      <c r="E877">
        <v>199.84</v>
      </c>
      <c r="F877">
        <v>3</v>
      </c>
      <c r="G877" t="str">
        <f t="shared" si="13"/>
        <v>Churn</v>
      </c>
      <c r="H877" t="str">
        <f>VLOOKUP(Table24[[#This Row],[Customer ID]],master_table_sales_csv!$C$2:$S$3340,8,FALSE)</f>
        <v>Minnesota</v>
      </c>
    </row>
    <row r="878" spans="1:8" x14ac:dyDescent="0.35">
      <c r="A878">
        <v>1115</v>
      </c>
      <c r="B878">
        <v>20</v>
      </c>
      <c r="C878">
        <v>0</v>
      </c>
      <c r="D878">
        <v>2</v>
      </c>
      <c r="E878">
        <v>1635</v>
      </c>
      <c r="F878">
        <v>20</v>
      </c>
      <c r="G878" t="str">
        <f t="shared" si="13"/>
        <v>No Churn</v>
      </c>
      <c r="H878" t="str">
        <f>VLOOKUP(Table24[[#This Row],[Customer ID]],master_table_sales_csv!$C$2:$S$3340,8,FALSE)</f>
        <v>New York</v>
      </c>
    </row>
    <row r="879" spans="1:8" x14ac:dyDescent="0.35">
      <c r="A879">
        <v>1116</v>
      </c>
      <c r="B879">
        <v>20</v>
      </c>
      <c r="C879">
        <v>9</v>
      </c>
      <c r="D879">
        <v>2</v>
      </c>
      <c r="E879">
        <v>727.92000000000007</v>
      </c>
      <c r="F879">
        <v>11</v>
      </c>
      <c r="G879" t="str">
        <f t="shared" si="13"/>
        <v>Churn</v>
      </c>
      <c r="H879" t="str">
        <f>VLOOKUP(Table24[[#This Row],[Customer ID]],master_table_sales_csv!$C$2:$S$3340,8,FALSE)</f>
        <v>Washington</v>
      </c>
    </row>
    <row r="880" spans="1:8" x14ac:dyDescent="0.35">
      <c r="A880">
        <v>1117</v>
      </c>
      <c r="B880">
        <v>6</v>
      </c>
      <c r="C880">
        <v>6</v>
      </c>
      <c r="D880">
        <v>1</v>
      </c>
      <c r="E880">
        <v>139.96</v>
      </c>
      <c r="F880">
        <v>0</v>
      </c>
      <c r="G880" t="str">
        <f t="shared" si="13"/>
        <v>No Churn</v>
      </c>
      <c r="H880" t="str">
        <f>VLOOKUP(Table24[[#This Row],[Customer ID]],master_table_sales_csv!$C$2:$S$3340,8,FALSE)</f>
        <v>Kentucky</v>
      </c>
    </row>
    <row r="881" spans="1:8" x14ac:dyDescent="0.35">
      <c r="A881">
        <v>1118</v>
      </c>
      <c r="B881">
        <v>9</v>
      </c>
      <c r="C881">
        <v>9</v>
      </c>
      <c r="D881">
        <v>1</v>
      </c>
      <c r="E881">
        <v>65.900000000000006</v>
      </c>
      <c r="F881">
        <v>0</v>
      </c>
      <c r="G881" t="str">
        <f t="shared" si="13"/>
        <v>Churn</v>
      </c>
      <c r="H881" t="str">
        <f>VLOOKUP(Table24[[#This Row],[Customer ID]],master_table_sales_csv!$C$2:$S$3340,8,FALSE)</f>
        <v>Florida</v>
      </c>
    </row>
    <row r="882" spans="1:8" x14ac:dyDescent="0.35">
      <c r="A882">
        <v>1119</v>
      </c>
      <c r="B882">
        <v>22</v>
      </c>
      <c r="C882">
        <v>6</v>
      </c>
      <c r="D882">
        <v>5</v>
      </c>
      <c r="E882">
        <v>16278.460000000001</v>
      </c>
      <c r="F882">
        <v>16</v>
      </c>
      <c r="G882" t="str">
        <f t="shared" si="13"/>
        <v>No Churn</v>
      </c>
      <c r="H882" t="str">
        <f>VLOOKUP(Table24[[#This Row],[Customer ID]],master_table_sales_csv!$C$2:$S$3340,8,FALSE)</f>
        <v>Illinois</v>
      </c>
    </row>
    <row r="883" spans="1:8" x14ac:dyDescent="0.35">
      <c r="A883">
        <v>1120</v>
      </c>
      <c r="B883">
        <v>17</v>
      </c>
      <c r="C883">
        <v>17</v>
      </c>
      <c r="D883">
        <v>1</v>
      </c>
      <c r="E883">
        <v>69.98</v>
      </c>
      <c r="F883">
        <v>0</v>
      </c>
      <c r="G883" t="str">
        <f t="shared" si="13"/>
        <v>Churn</v>
      </c>
      <c r="H883" t="str">
        <f>VLOOKUP(Table24[[#This Row],[Customer ID]],master_table_sales_csv!$C$2:$S$3340,8,FALSE)</f>
        <v>Illinois</v>
      </c>
    </row>
    <row r="884" spans="1:8" x14ac:dyDescent="0.35">
      <c r="A884">
        <v>1121</v>
      </c>
      <c r="B884">
        <v>17</v>
      </c>
      <c r="C884">
        <v>16</v>
      </c>
      <c r="D884">
        <v>3</v>
      </c>
      <c r="E884">
        <v>9107.4500000000007</v>
      </c>
      <c r="F884">
        <v>1</v>
      </c>
      <c r="G884" t="str">
        <f t="shared" si="13"/>
        <v>Churn</v>
      </c>
      <c r="H884" t="str">
        <f>VLOOKUP(Table24[[#This Row],[Customer ID]],master_table_sales_csv!$C$2:$S$3340,8,FALSE)</f>
        <v>Florida</v>
      </c>
    </row>
    <row r="885" spans="1:8" x14ac:dyDescent="0.35">
      <c r="A885">
        <v>1122</v>
      </c>
      <c r="B885">
        <v>16</v>
      </c>
      <c r="C885">
        <v>16</v>
      </c>
      <c r="D885">
        <v>1</v>
      </c>
      <c r="E885">
        <v>35.96</v>
      </c>
      <c r="F885">
        <v>0</v>
      </c>
      <c r="G885" t="str">
        <f t="shared" si="13"/>
        <v>Churn</v>
      </c>
      <c r="H885" t="str">
        <f>VLOOKUP(Table24[[#This Row],[Customer ID]],master_table_sales_csv!$C$2:$S$3340,8,FALSE)</f>
        <v>Kentucky</v>
      </c>
    </row>
    <row r="886" spans="1:8" x14ac:dyDescent="0.35">
      <c r="A886">
        <v>1123</v>
      </c>
      <c r="B886">
        <v>23</v>
      </c>
      <c r="C886">
        <v>22</v>
      </c>
      <c r="D886">
        <v>2</v>
      </c>
      <c r="E886">
        <v>224.89999999999998</v>
      </c>
      <c r="F886">
        <v>1</v>
      </c>
      <c r="G886" t="str">
        <f t="shared" si="13"/>
        <v>Churn</v>
      </c>
      <c r="H886" t="str">
        <f>VLOOKUP(Table24[[#This Row],[Customer ID]],master_table_sales_csv!$C$2:$S$3340,8,FALSE)</f>
        <v>Utah</v>
      </c>
    </row>
    <row r="887" spans="1:8" x14ac:dyDescent="0.35">
      <c r="A887">
        <v>1124</v>
      </c>
      <c r="B887">
        <v>7</v>
      </c>
      <c r="C887">
        <v>7</v>
      </c>
      <c r="D887">
        <v>1</v>
      </c>
      <c r="E887">
        <v>71.97</v>
      </c>
      <c r="F887">
        <v>0</v>
      </c>
      <c r="G887" t="str">
        <f t="shared" si="13"/>
        <v>No Churn</v>
      </c>
      <c r="H887" t="str">
        <f>VLOOKUP(Table24[[#This Row],[Customer ID]],master_table_sales_csv!$C$2:$S$3340,8,FALSE)</f>
        <v>Florida</v>
      </c>
    </row>
    <row r="888" spans="1:8" x14ac:dyDescent="0.35">
      <c r="A888">
        <v>1125</v>
      </c>
      <c r="B888">
        <v>19</v>
      </c>
      <c r="C888">
        <v>3</v>
      </c>
      <c r="D888">
        <v>2</v>
      </c>
      <c r="E888">
        <v>787.96</v>
      </c>
      <c r="F888">
        <v>16</v>
      </c>
      <c r="G888" t="str">
        <f t="shared" si="13"/>
        <v>No Churn</v>
      </c>
      <c r="H888" t="str">
        <f>VLOOKUP(Table24[[#This Row],[Customer ID]],master_table_sales_csv!$C$2:$S$3340,8,FALSE)</f>
        <v>Florida</v>
      </c>
    </row>
    <row r="889" spans="1:8" x14ac:dyDescent="0.35">
      <c r="A889">
        <v>1126</v>
      </c>
      <c r="B889">
        <v>0</v>
      </c>
      <c r="C889">
        <v>0</v>
      </c>
      <c r="D889">
        <v>1</v>
      </c>
      <c r="E889">
        <v>139.96</v>
      </c>
      <c r="F889">
        <v>0</v>
      </c>
      <c r="G889" t="str">
        <f t="shared" si="13"/>
        <v>No Churn</v>
      </c>
      <c r="H889" t="str">
        <f>VLOOKUP(Table24[[#This Row],[Customer ID]],master_table_sales_csv!$C$2:$S$3340,8,FALSE)</f>
        <v>Florida</v>
      </c>
    </row>
    <row r="890" spans="1:8" x14ac:dyDescent="0.35">
      <c r="A890">
        <v>1128</v>
      </c>
      <c r="B890">
        <v>15</v>
      </c>
      <c r="C890">
        <v>9</v>
      </c>
      <c r="D890">
        <v>2</v>
      </c>
      <c r="E890">
        <v>2819.94</v>
      </c>
      <c r="F890">
        <v>6</v>
      </c>
      <c r="G890" t="str">
        <f t="shared" si="13"/>
        <v>Churn</v>
      </c>
      <c r="H890" t="str">
        <f>VLOOKUP(Table24[[#This Row],[Customer ID]],master_table_sales_csv!$C$2:$S$3340,8,FALSE)</f>
        <v>Ohio</v>
      </c>
    </row>
    <row r="891" spans="1:8" x14ac:dyDescent="0.35">
      <c r="A891">
        <v>1130</v>
      </c>
      <c r="B891">
        <v>9</v>
      </c>
      <c r="C891">
        <v>9</v>
      </c>
      <c r="D891">
        <v>1</v>
      </c>
      <c r="E891">
        <v>59.96</v>
      </c>
      <c r="F891">
        <v>0</v>
      </c>
      <c r="G891" t="str">
        <f t="shared" si="13"/>
        <v>Churn</v>
      </c>
      <c r="H891" t="str">
        <f>VLOOKUP(Table24[[#This Row],[Customer ID]],master_table_sales_csv!$C$2:$S$3340,8,FALSE)</f>
        <v>Iowa</v>
      </c>
    </row>
    <row r="892" spans="1:8" x14ac:dyDescent="0.35">
      <c r="A892">
        <v>1131</v>
      </c>
      <c r="B892">
        <v>9</v>
      </c>
      <c r="C892">
        <v>6</v>
      </c>
      <c r="D892">
        <v>2</v>
      </c>
      <c r="E892">
        <v>101.88</v>
      </c>
      <c r="F892">
        <v>3</v>
      </c>
      <c r="G892" t="str">
        <f t="shared" si="13"/>
        <v>No Churn</v>
      </c>
      <c r="H892" t="str">
        <f>VLOOKUP(Table24[[#This Row],[Customer ID]],master_table_sales_csv!$C$2:$S$3340,8,FALSE)</f>
        <v>Michigan</v>
      </c>
    </row>
    <row r="893" spans="1:8" x14ac:dyDescent="0.35">
      <c r="A893">
        <v>1132</v>
      </c>
      <c r="B893">
        <v>19</v>
      </c>
      <c r="C893">
        <v>2</v>
      </c>
      <c r="D893">
        <v>2</v>
      </c>
      <c r="E893">
        <v>419.95</v>
      </c>
      <c r="F893">
        <v>17</v>
      </c>
      <c r="G893" t="str">
        <f t="shared" si="13"/>
        <v>No Churn</v>
      </c>
      <c r="H893" t="str">
        <f>VLOOKUP(Table24[[#This Row],[Customer ID]],master_table_sales_csv!$C$2:$S$3340,8,FALSE)</f>
        <v>Virginia</v>
      </c>
    </row>
    <row r="894" spans="1:8" x14ac:dyDescent="0.35">
      <c r="A894">
        <v>1133</v>
      </c>
      <c r="B894">
        <v>14</v>
      </c>
      <c r="C894">
        <v>14</v>
      </c>
      <c r="D894">
        <v>1</v>
      </c>
      <c r="E894">
        <v>4194</v>
      </c>
      <c r="F894">
        <v>0</v>
      </c>
      <c r="G894" t="str">
        <f t="shared" si="13"/>
        <v>Churn</v>
      </c>
      <c r="H894" t="str">
        <f>VLOOKUP(Table24[[#This Row],[Customer ID]],master_table_sales_csv!$C$2:$S$3340,8,FALSE)</f>
        <v>Kentucky</v>
      </c>
    </row>
    <row r="895" spans="1:8" x14ac:dyDescent="0.35">
      <c r="A895">
        <v>1135</v>
      </c>
      <c r="B895">
        <v>21</v>
      </c>
      <c r="C895">
        <v>11</v>
      </c>
      <c r="D895">
        <v>2</v>
      </c>
      <c r="E895">
        <v>4360.93</v>
      </c>
      <c r="F895">
        <v>10</v>
      </c>
      <c r="G895" t="str">
        <f t="shared" si="13"/>
        <v>Churn</v>
      </c>
      <c r="H895" t="str">
        <f>VLOOKUP(Table24[[#This Row],[Customer ID]],master_table_sales_csv!$C$2:$S$3340,8,FALSE)</f>
        <v>Kentucky</v>
      </c>
    </row>
    <row r="896" spans="1:8" x14ac:dyDescent="0.35">
      <c r="A896">
        <v>1136</v>
      </c>
      <c r="B896">
        <v>23</v>
      </c>
      <c r="C896">
        <v>4</v>
      </c>
      <c r="D896">
        <v>2</v>
      </c>
      <c r="E896">
        <v>263.52</v>
      </c>
      <c r="F896">
        <v>19</v>
      </c>
      <c r="G896" t="str">
        <f t="shared" si="13"/>
        <v>No Churn</v>
      </c>
      <c r="H896" t="str">
        <f>VLOOKUP(Table24[[#This Row],[Customer ID]],master_table_sales_csv!$C$2:$S$3340,8,FALSE)</f>
        <v>Ohio</v>
      </c>
    </row>
    <row r="897" spans="1:8" x14ac:dyDescent="0.35">
      <c r="A897">
        <v>1137</v>
      </c>
      <c r="B897">
        <v>1</v>
      </c>
      <c r="C897">
        <v>1</v>
      </c>
      <c r="D897">
        <v>1</v>
      </c>
      <c r="E897">
        <v>117.9</v>
      </c>
      <c r="F897">
        <v>0</v>
      </c>
      <c r="G897" t="str">
        <f t="shared" si="13"/>
        <v>No Churn</v>
      </c>
      <c r="H897" t="str">
        <f>VLOOKUP(Table24[[#This Row],[Customer ID]],master_table_sales_csv!$C$2:$S$3340,8,FALSE)</f>
        <v>Maryland</v>
      </c>
    </row>
    <row r="898" spans="1:8" x14ac:dyDescent="0.35">
      <c r="A898">
        <v>1138</v>
      </c>
      <c r="B898">
        <v>6</v>
      </c>
      <c r="C898">
        <v>6</v>
      </c>
      <c r="D898">
        <v>1</v>
      </c>
      <c r="E898">
        <v>59.95</v>
      </c>
      <c r="F898">
        <v>0</v>
      </c>
      <c r="G898" t="str">
        <f t="shared" ref="G898:G961" si="14">IF(C898&gt;7, "Churn", "No Churn")</f>
        <v>No Churn</v>
      </c>
      <c r="H898" t="str">
        <f>VLOOKUP(Table24[[#This Row],[Customer ID]],master_table_sales_csv!$C$2:$S$3340,8,FALSE)</f>
        <v>Texas</v>
      </c>
    </row>
    <row r="899" spans="1:8" x14ac:dyDescent="0.35">
      <c r="A899">
        <v>1139</v>
      </c>
      <c r="B899">
        <v>17</v>
      </c>
      <c r="C899">
        <v>12</v>
      </c>
      <c r="D899">
        <v>2</v>
      </c>
      <c r="E899">
        <v>1637.6499999999999</v>
      </c>
      <c r="F899">
        <v>5</v>
      </c>
      <c r="G899" t="str">
        <f t="shared" si="14"/>
        <v>Churn</v>
      </c>
      <c r="H899" t="str">
        <f>VLOOKUP(Table24[[#This Row],[Customer ID]],master_table_sales_csv!$C$2:$S$3340,8,FALSE)</f>
        <v>Illinois</v>
      </c>
    </row>
    <row r="900" spans="1:8" x14ac:dyDescent="0.35">
      <c r="A900">
        <v>1141</v>
      </c>
      <c r="B900">
        <v>13</v>
      </c>
      <c r="C900">
        <v>7</v>
      </c>
      <c r="D900">
        <v>2</v>
      </c>
      <c r="E900">
        <v>11440</v>
      </c>
      <c r="F900">
        <v>6</v>
      </c>
      <c r="G900" t="str">
        <f t="shared" si="14"/>
        <v>No Churn</v>
      </c>
      <c r="H900" t="str">
        <f>VLOOKUP(Table24[[#This Row],[Customer ID]],master_table_sales_csv!$C$2:$S$3340,8,FALSE)</f>
        <v>Illinois</v>
      </c>
    </row>
    <row r="901" spans="1:8" x14ac:dyDescent="0.35">
      <c r="A901">
        <v>1142</v>
      </c>
      <c r="B901">
        <v>14</v>
      </c>
      <c r="C901">
        <v>8</v>
      </c>
      <c r="D901">
        <v>3</v>
      </c>
      <c r="E901">
        <v>780.89</v>
      </c>
      <c r="F901">
        <v>6</v>
      </c>
      <c r="G901" t="str">
        <f t="shared" si="14"/>
        <v>Churn</v>
      </c>
      <c r="H901" t="str">
        <f>VLOOKUP(Table24[[#This Row],[Customer ID]],master_table_sales_csv!$C$2:$S$3340,8,FALSE)</f>
        <v>Texas</v>
      </c>
    </row>
    <row r="902" spans="1:8" x14ac:dyDescent="0.35">
      <c r="A902">
        <v>1144</v>
      </c>
      <c r="B902">
        <v>14</v>
      </c>
      <c r="C902">
        <v>14</v>
      </c>
      <c r="D902">
        <v>1</v>
      </c>
      <c r="E902">
        <v>151.96</v>
      </c>
      <c r="F902">
        <v>0</v>
      </c>
      <c r="G902" t="str">
        <f t="shared" si="14"/>
        <v>Churn</v>
      </c>
      <c r="H902" t="str">
        <f>VLOOKUP(Table24[[#This Row],[Customer ID]],master_table_sales_csv!$C$2:$S$3340,8,FALSE)</f>
        <v>New York</v>
      </c>
    </row>
    <row r="903" spans="1:8" x14ac:dyDescent="0.35">
      <c r="A903">
        <v>1146</v>
      </c>
      <c r="B903">
        <v>14</v>
      </c>
      <c r="C903">
        <v>5</v>
      </c>
      <c r="D903">
        <v>2</v>
      </c>
      <c r="E903">
        <v>403.92</v>
      </c>
      <c r="F903">
        <v>9</v>
      </c>
      <c r="G903" t="str">
        <f t="shared" si="14"/>
        <v>No Churn</v>
      </c>
      <c r="H903" t="str">
        <f>VLOOKUP(Table24[[#This Row],[Customer ID]],master_table_sales_csv!$C$2:$S$3340,8,FALSE)</f>
        <v>Minnesota</v>
      </c>
    </row>
    <row r="904" spans="1:8" x14ac:dyDescent="0.35">
      <c r="A904">
        <v>1147</v>
      </c>
      <c r="B904">
        <v>21</v>
      </c>
      <c r="C904">
        <v>21</v>
      </c>
      <c r="D904">
        <v>1</v>
      </c>
      <c r="E904">
        <v>675</v>
      </c>
      <c r="F904">
        <v>0</v>
      </c>
      <c r="G904" t="str">
        <f t="shared" si="14"/>
        <v>Churn</v>
      </c>
      <c r="H904" t="str">
        <f>VLOOKUP(Table24[[#This Row],[Customer ID]],master_table_sales_csv!$C$2:$S$3340,8,FALSE)</f>
        <v>Missouri</v>
      </c>
    </row>
    <row r="905" spans="1:8" x14ac:dyDescent="0.35">
      <c r="A905">
        <v>1148</v>
      </c>
      <c r="B905">
        <v>4</v>
      </c>
      <c r="C905">
        <v>4</v>
      </c>
      <c r="D905">
        <v>1</v>
      </c>
      <c r="E905">
        <v>5298</v>
      </c>
      <c r="F905">
        <v>0</v>
      </c>
      <c r="G905" t="str">
        <f t="shared" si="14"/>
        <v>No Churn</v>
      </c>
      <c r="H905" t="str">
        <f>VLOOKUP(Table24[[#This Row],[Customer ID]],master_table_sales_csv!$C$2:$S$3340,8,FALSE)</f>
        <v>District of Columbia</v>
      </c>
    </row>
    <row r="906" spans="1:8" x14ac:dyDescent="0.35">
      <c r="A906">
        <v>1149</v>
      </c>
      <c r="B906">
        <v>21</v>
      </c>
      <c r="C906">
        <v>21</v>
      </c>
      <c r="D906">
        <v>1</v>
      </c>
      <c r="E906">
        <v>499</v>
      </c>
      <c r="F906">
        <v>0</v>
      </c>
      <c r="G906" t="str">
        <f t="shared" si="14"/>
        <v>Churn</v>
      </c>
      <c r="H906" t="str">
        <f>VLOOKUP(Table24[[#This Row],[Customer ID]],master_table_sales_csv!$C$2:$S$3340,8,FALSE)</f>
        <v>North Carolina</v>
      </c>
    </row>
    <row r="907" spans="1:8" x14ac:dyDescent="0.35">
      <c r="A907">
        <v>1151</v>
      </c>
      <c r="B907">
        <v>3</v>
      </c>
      <c r="C907">
        <v>2</v>
      </c>
      <c r="D907">
        <v>2</v>
      </c>
      <c r="E907">
        <v>4018</v>
      </c>
      <c r="F907">
        <v>1</v>
      </c>
      <c r="G907" t="str">
        <f t="shared" si="14"/>
        <v>No Churn</v>
      </c>
      <c r="H907" t="str">
        <f>VLOOKUP(Table24[[#This Row],[Customer ID]],master_table_sales_csv!$C$2:$S$3340,8,FALSE)</f>
        <v>Texas</v>
      </c>
    </row>
    <row r="908" spans="1:8" x14ac:dyDescent="0.35">
      <c r="A908">
        <v>1153</v>
      </c>
      <c r="B908">
        <v>20</v>
      </c>
      <c r="C908">
        <v>17</v>
      </c>
      <c r="D908">
        <v>2</v>
      </c>
      <c r="E908">
        <v>2510.5499999999997</v>
      </c>
      <c r="F908">
        <v>3</v>
      </c>
      <c r="G908" t="str">
        <f t="shared" si="14"/>
        <v>Churn</v>
      </c>
      <c r="H908" t="str">
        <f>VLOOKUP(Table24[[#This Row],[Customer ID]],master_table_sales_csv!$C$2:$S$3340,8,FALSE)</f>
        <v>Nevada</v>
      </c>
    </row>
    <row r="909" spans="1:8" x14ac:dyDescent="0.35">
      <c r="A909">
        <v>1155</v>
      </c>
      <c r="B909">
        <v>13</v>
      </c>
      <c r="C909">
        <v>12</v>
      </c>
      <c r="D909">
        <v>2</v>
      </c>
      <c r="E909">
        <v>2192</v>
      </c>
      <c r="F909">
        <v>1</v>
      </c>
      <c r="G909" t="str">
        <f t="shared" si="14"/>
        <v>Churn</v>
      </c>
      <c r="H909" t="str">
        <f>VLOOKUP(Table24[[#This Row],[Customer ID]],master_table_sales_csv!$C$2:$S$3340,8,FALSE)</f>
        <v>Florida</v>
      </c>
    </row>
    <row r="910" spans="1:8" x14ac:dyDescent="0.35">
      <c r="A910">
        <v>1157</v>
      </c>
      <c r="B910">
        <v>23</v>
      </c>
      <c r="C910">
        <v>23</v>
      </c>
      <c r="D910">
        <v>1</v>
      </c>
      <c r="E910">
        <v>2745</v>
      </c>
      <c r="F910">
        <v>0</v>
      </c>
      <c r="G910" t="str">
        <f t="shared" si="14"/>
        <v>Churn</v>
      </c>
      <c r="H910" t="str">
        <f>VLOOKUP(Table24[[#This Row],[Customer ID]],master_table_sales_csv!$C$2:$S$3340,8,FALSE)</f>
        <v>Texas</v>
      </c>
    </row>
    <row r="911" spans="1:8" x14ac:dyDescent="0.35">
      <c r="A911">
        <v>1158</v>
      </c>
      <c r="B911">
        <v>15</v>
      </c>
      <c r="C911">
        <v>15</v>
      </c>
      <c r="D911">
        <v>2</v>
      </c>
      <c r="E911">
        <v>329.88</v>
      </c>
      <c r="F911">
        <v>0</v>
      </c>
      <c r="G911" t="str">
        <f t="shared" si="14"/>
        <v>Churn</v>
      </c>
      <c r="H911" t="str">
        <f>VLOOKUP(Table24[[#This Row],[Customer ID]],master_table_sales_csv!$C$2:$S$3340,8,FALSE)</f>
        <v>California</v>
      </c>
    </row>
    <row r="912" spans="1:8" x14ac:dyDescent="0.35">
      <c r="A912">
        <v>1159</v>
      </c>
      <c r="B912">
        <v>17</v>
      </c>
      <c r="C912">
        <v>17</v>
      </c>
      <c r="D912">
        <v>1</v>
      </c>
      <c r="E912">
        <v>74.849999999999994</v>
      </c>
      <c r="F912">
        <v>0</v>
      </c>
      <c r="G912" t="str">
        <f t="shared" si="14"/>
        <v>Churn</v>
      </c>
      <c r="H912" t="str">
        <f>VLOOKUP(Table24[[#This Row],[Customer ID]],master_table_sales_csv!$C$2:$S$3340,8,FALSE)</f>
        <v>Colorado</v>
      </c>
    </row>
    <row r="913" spans="1:8" x14ac:dyDescent="0.35">
      <c r="A913">
        <v>1160</v>
      </c>
      <c r="B913">
        <v>13</v>
      </c>
      <c r="C913">
        <v>13</v>
      </c>
      <c r="D913">
        <v>1</v>
      </c>
      <c r="E913">
        <v>99.9</v>
      </c>
      <c r="F913">
        <v>0</v>
      </c>
      <c r="G913" t="str">
        <f t="shared" si="14"/>
        <v>Churn</v>
      </c>
      <c r="H913" t="str">
        <f>VLOOKUP(Table24[[#This Row],[Customer ID]],master_table_sales_csv!$C$2:$S$3340,8,FALSE)</f>
        <v>California</v>
      </c>
    </row>
    <row r="914" spans="1:8" x14ac:dyDescent="0.35">
      <c r="A914">
        <v>1161</v>
      </c>
      <c r="B914">
        <v>23</v>
      </c>
      <c r="C914">
        <v>10</v>
      </c>
      <c r="D914">
        <v>5</v>
      </c>
      <c r="E914">
        <v>30861.600000000002</v>
      </c>
      <c r="F914">
        <v>13</v>
      </c>
      <c r="G914" t="str">
        <f t="shared" si="14"/>
        <v>Churn</v>
      </c>
      <c r="H914" t="str">
        <f>VLOOKUP(Table24[[#This Row],[Customer ID]],master_table_sales_csv!$C$2:$S$3340,8,FALSE)</f>
        <v>Florida</v>
      </c>
    </row>
    <row r="915" spans="1:8" x14ac:dyDescent="0.35">
      <c r="A915">
        <v>1162</v>
      </c>
      <c r="B915">
        <v>23</v>
      </c>
      <c r="C915">
        <v>8</v>
      </c>
      <c r="D915">
        <v>2</v>
      </c>
      <c r="E915">
        <v>5653.89</v>
      </c>
      <c r="F915">
        <v>15</v>
      </c>
      <c r="G915" t="str">
        <f t="shared" si="14"/>
        <v>Churn</v>
      </c>
      <c r="H915" t="str">
        <f>VLOOKUP(Table24[[#This Row],[Customer ID]],master_table_sales_csv!$C$2:$S$3340,8,FALSE)</f>
        <v>Florida</v>
      </c>
    </row>
    <row r="916" spans="1:8" x14ac:dyDescent="0.35">
      <c r="A916">
        <v>1163</v>
      </c>
      <c r="B916">
        <v>19</v>
      </c>
      <c r="C916">
        <v>9</v>
      </c>
      <c r="D916">
        <v>2</v>
      </c>
      <c r="E916">
        <v>247.83999999999997</v>
      </c>
      <c r="F916">
        <v>10</v>
      </c>
      <c r="G916" t="str">
        <f t="shared" si="14"/>
        <v>Churn</v>
      </c>
      <c r="H916" t="str">
        <f>VLOOKUP(Table24[[#This Row],[Customer ID]],master_table_sales_csv!$C$2:$S$3340,8,FALSE)</f>
        <v>Tennessee</v>
      </c>
    </row>
    <row r="917" spans="1:8" x14ac:dyDescent="0.35">
      <c r="A917">
        <v>1164</v>
      </c>
      <c r="B917">
        <v>9</v>
      </c>
      <c r="C917">
        <v>9</v>
      </c>
      <c r="D917">
        <v>1</v>
      </c>
      <c r="E917">
        <v>95.96</v>
      </c>
      <c r="F917">
        <v>0</v>
      </c>
      <c r="G917" t="str">
        <f t="shared" si="14"/>
        <v>Churn</v>
      </c>
      <c r="H917" t="str">
        <f>VLOOKUP(Table24[[#This Row],[Customer ID]],master_table_sales_csv!$C$2:$S$3340,8,FALSE)</f>
        <v>Wisconsin</v>
      </c>
    </row>
    <row r="918" spans="1:8" x14ac:dyDescent="0.35">
      <c r="A918">
        <v>1166</v>
      </c>
      <c r="B918">
        <v>23</v>
      </c>
      <c r="C918">
        <v>1</v>
      </c>
      <c r="D918">
        <v>2</v>
      </c>
      <c r="E918">
        <v>1835.91</v>
      </c>
      <c r="F918">
        <v>22</v>
      </c>
      <c r="G918" t="str">
        <f t="shared" si="14"/>
        <v>No Churn</v>
      </c>
      <c r="H918" t="str">
        <f>VLOOKUP(Table24[[#This Row],[Customer ID]],master_table_sales_csv!$C$2:$S$3340,8,FALSE)</f>
        <v>Virginia</v>
      </c>
    </row>
    <row r="919" spans="1:8" x14ac:dyDescent="0.35">
      <c r="A919">
        <v>1167</v>
      </c>
      <c r="B919">
        <v>14</v>
      </c>
      <c r="C919">
        <v>14</v>
      </c>
      <c r="D919">
        <v>1</v>
      </c>
      <c r="E919">
        <v>1350</v>
      </c>
      <c r="F919">
        <v>0</v>
      </c>
      <c r="G919" t="str">
        <f t="shared" si="14"/>
        <v>Churn</v>
      </c>
      <c r="H919" t="str">
        <f>VLOOKUP(Table24[[#This Row],[Customer ID]],master_table_sales_csv!$C$2:$S$3340,8,FALSE)</f>
        <v>Illinois</v>
      </c>
    </row>
    <row r="920" spans="1:8" x14ac:dyDescent="0.35">
      <c r="A920">
        <v>1168</v>
      </c>
      <c r="B920">
        <v>12</v>
      </c>
      <c r="C920">
        <v>9</v>
      </c>
      <c r="D920">
        <v>2</v>
      </c>
      <c r="E920">
        <v>167.88</v>
      </c>
      <c r="F920">
        <v>3</v>
      </c>
      <c r="G920" t="str">
        <f t="shared" si="14"/>
        <v>Churn</v>
      </c>
      <c r="H920" t="str">
        <f>VLOOKUP(Table24[[#This Row],[Customer ID]],master_table_sales_csv!$C$2:$S$3340,8,FALSE)</f>
        <v>District of Columbia</v>
      </c>
    </row>
    <row r="921" spans="1:8" x14ac:dyDescent="0.35">
      <c r="A921">
        <v>1170</v>
      </c>
      <c r="B921">
        <v>22</v>
      </c>
      <c r="C921">
        <v>0</v>
      </c>
      <c r="D921">
        <v>2</v>
      </c>
      <c r="E921">
        <v>129.89999999999998</v>
      </c>
      <c r="F921">
        <v>22</v>
      </c>
      <c r="G921" t="str">
        <f t="shared" si="14"/>
        <v>No Churn</v>
      </c>
      <c r="H921" t="str">
        <f>VLOOKUP(Table24[[#This Row],[Customer ID]],master_table_sales_csv!$C$2:$S$3340,8,FALSE)</f>
        <v>Arkansas</v>
      </c>
    </row>
    <row r="922" spans="1:8" x14ac:dyDescent="0.35">
      <c r="A922">
        <v>1171</v>
      </c>
      <c r="B922">
        <v>17</v>
      </c>
      <c r="C922">
        <v>8</v>
      </c>
      <c r="D922">
        <v>2</v>
      </c>
      <c r="E922">
        <v>439.84</v>
      </c>
      <c r="F922">
        <v>9</v>
      </c>
      <c r="G922" t="str">
        <f t="shared" si="14"/>
        <v>Churn</v>
      </c>
      <c r="H922" t="str">
        <f>VLOOKUP(Table24[[#This Row],[Customer ID]],master_table_sales_csv!$C$2:$S$3340,8,FALSE)</f>
        <v>Louisiana</v>
      </c>
    </row>
    <row r="923" spans="1:8" x14ac:dyDescent="0.35">
      <c r="A923">
        <v>1172</v>
      </c>
      <c r="B923">
        <v>13</v>
      </c>
      <c r="C923">
        <v>9</v>
      </c>
      <c r="D923">
        <v>2</v>
      </c>
      <c r="E923">
        <v>708</v>
      </c>
      <c r="F923">
        <v>4</v>
      </c>
      <c r="G923" t="str">
        <f t="shared" si="14"/>
        <v>Churn</v>
      </c>
      <c r="H923" t="str">
        <f>VLOOKUP(Table24[[#This Row],[Customer ID]],master_table_sales_csv!$C$2:$S$3340,8,FALSE)</f>
        <v>Texas</v>
      </c>
    </row>
    <row r="924" spans="1:8" x14ac:dyDescent="0.35">
      <c r="A924">
        <v>1173</v>
      </c>
      <c r="B924">
        <v>20</v>
      </c>
      <c r="C924">
        <v>20</v>
      </c>
      <c r="D924">
        <v>1</v>
      </c>
      <c r="E924">
        <v>110</v>
      </c>
      <c r="F924">
        <v>0</v>
      </c>
      <c r="G924" t="str">
        <f t="shared" si="14"/>
        <v>Churn</v>
      </c>
      <c r="H924" t="str">
        <f>VLOOKUP(Table24[[#This Row],[Customer ID]],master_table_sales_csv!$C$2:$S$3340,8,FALSE)</f>
        <v>California</v>
      </c>
    </row>
    <row r="925" spans="1:8" x14ac:dyDescent="0.35">
      <c r="A925">
        <v>1174</v>
      </c>
      <c r="B925">
        <v>16</v>
      </c>
      <c r="C925">
        <v>16</v>
      </c>
      <c r="D925">
        <v>1</v>
      </c>
      <c r="E925">
        <v>87.5</v>
      </c>
      <c r="F925">
        <v>0</v>
      </c>
      <c r="G925" t="str">
        <f t="shared" si="14"/>
        <v>Churn</v>
      </c>
      <c r="H925" t="str">
        <f>VLOOKUP(Table24[[#This Row],[Customer ID]],master_table_sales_csv!$C$2:$S$3340,8,FALSE)</f>
        <v>Delaware</v>
      </c>
    </row>
    <row r="926" spans="1:8" x14ac:dyDescent="0.35">
      <c r="A926">
        <v>1175</v>
      </c>
      <c r="B926">
        <v>20</v>
      </c>
      <c r="C926">
        <v>11</v>
      </c>
      <c r="D926">
        <v>3</v>
      </c>
      <c r="E926">
        <v>839.44</v>
      </c>
      <c r="F926">
        <v>9</v>
      </c>
      <c r="G926" t="str">
        <f t="shared" si="14"/>
        <v>Churn</v>
      </c>
      <c r="H926" t="str">
        <f>VLOOKUP(Table24[[#This Row],[Customer ID]],master_table_sales_csv!$C$2:$S$3340,8,FALSE)</f>
        <v>New York</v>
      </c>
    </row>
    <row r="927" spans="1:8" x14ac:dyDescent="0.35">
      <c r="A927">
        <v>1177</v>
      </c>
      <c r="B927">
        <v>6</v>
      </c>
      <c r="C927">
        <v>4</v>
      </c>
      <c r="D927">
        <v>2</v>
      </c>
      <c r="E927">
        <v>10163.89</v>
      </c>
      <c r="F927">
        <v>2</v>
      </c>
      <c r="G927" t="str">
        <f t="shared" si="14"/>
        <v>No Churn</v>
      </c>
      <c r="H927" t="str">
        <f>VLOOKUP(Table24[[#This Row],[Customer ID]],master_table_sales_csv!$C$2:$S$3340,8,FALSE)</f>
        <v>Iowa</v>
      </c>
    </row>
    <row r="928" spans="1:8" x14ac:dyDescent="0.35">
      <c r="A928">
        <v>1178</v>
      </c>
      <c r="B928">
        <v>13</v>
      </c>
      <c r="C928">
        <v>1</v>
      </c>
      <c r="D928">
        <v>3</v>
      </c>
      <c r="E928">
        <v>703.67</v>
      </c>
      <c r="F928">
        <v>12</v>
      </c>
      <c r="G928" t="str">
        <f t="shared" si="14"/>
        <v>No Churn</v>
      </c>
      <c r="H928" t="str">
        <f>VLOOKUP(Table24[[#This Row],[Customer ID]],master_table_sales_csv!$C$2:$S$3340,8,FALSE)</f>
        <v>Ohio</v>
      </c>
    </row>
    <row r="929" spans="1:8" x14ac:dyDescent="0.35">
      <c r="A929">
        <v>1179</v>
      </c>
      <c r="B929">
        <v>17</v>
      </c>
      <c r="C929">
        <v>3</v>
      </c>
      <c r="D929">
        <v>3</v>
      </c>
      <c r="E929">
        <v>677.34</v>
      </c>
      <c r="F929">
        <v>14</v>
      </c>
      <c r="G929" t="str">
        <f t="shared" si="14"/>
        <v>No Churn</v>
      </c>
      <c r="H929" t="str">
        <f>VLOOKUP(Table24[[#This Row],[Customer ID]],master_table_sales_csv!$C$2:$S$3340,8,FALSE)</f>
        <v>Arizona</v>
      </c>
    </row>
    <row r="930" spans="1:8" x14ac:dyDescent="0.35">
      <c r="A930">
        <v>1180</v>
      </c>
      <c r="B930">
        <v>10</v>
      </c>
      <c r="C930">
        <v>2</v>
      </c>
      <c r="D930">
        <v>2</v>
      </c>
      <c r="E930">
        <v>311.15000000000003</v>
      </c>
      <c r="F930">
        <v>8</v>
      </c>
      <c r="G930" t="str">
        <f t="shared" si="14"/>
        <v>No Churn</v>
      </c>
      <c r="H930" t="str">
        <f>VLOOKUP(Table24[[#This Row],[Customer ID]],master_table_sales_csv!$C$2:$S$3340,8,FALSE)</f>
        <v>Texas</v>
      </c>
    </row>
    <row r="931" spans="1:8" x14ac:dyDescent="0.35">
      <c r="A931">
        <v>1181</v>
      </c>
      <c r="B931">
        <v>10</v>
      </c>
      <c r="C931">
        <v>10</v>
      </c>
      <c r="D931">
        <v>1</v>
      </c>
      <c r="E931">
        <v>490</v>
      </c>
      <c r="F931">
        <v>0</v>
      </c>
      <c r="G931" t="str">
        <f t="shared" si="14"/>
        <v>Churn</v>
      </c>
      <c r="H931" t="str">
        <f>VLOOKUP(Table24[[#This Row],[Customer ID]],master_table_sales_csv!$C$2:$S$3340,8,FALSE)</f>
        <v>District of Columbia</v>
      </c>
    </row>
    <row r="932" spans="1:8" x14ac:dyDescent="0.35">
      <c r="A932">
        <v>1183</v>
      </c>
      <c r="B932">
        <v>17</v>
      </c>
      <c r="C932">
        <v>13</v>
      </c>
      <c r="D932">
        <v>2</v>
      </c>
      <c r="E932">
        <v>2634</v>
      </c>
      <c r="F932">
        <v>4</v>
      </c>
      <c r="G932" t="str">
        <f t="shared" si="14"/>
        <v>Churn</v>
      </c>
      <c r="H932" t="str">
        <f>VLOOKUP(Table24[[#This Row],[Customer ID]],master_table_sales_csv!$C$2:$S$3340,8,FALSE)</f>
        <v>Texas</v>
      </c>
    </row>
    <row r="933" spans="1:8" x14ac:dyDescent="0.35">
      <c r="A933">
        <v>1184</v>
      </c>
      <c r="B933">
        <v>17</v>
      </c>
      <c r="C933">
        <v>17</v>
      </c>
      <c r="D933">
        <v>1</v>
      </c>
      <c r="E933">
        <v>104.97</v>
      </c>
      <c r="F933">
        <v>0</v>
      </c>
      <c r="G933" t="str">
        <f t="shared" si="14"/>
        <v>Churn</v>
      </c>
      <c r="H933" t="str">
        <f>VLOOKUP(Table24[[#This Row],[Customer ID]],master_table_sales_csv!$C$2:$S$3340,8,FALSE)</f>
        <v>California</v>
      </c>
    </row>
    <row r="934" spans="1:8" x14ac:dyDescent="0.35">
      <c r="A934">
        <v>1187</v>
      </c>
      <c r="B934">
        <v>22</v>
      </c>
      <c r="C934">
        <v>3</v>
      </c>
      <c r="D934">
        <v>2</v>
      </c>
      <c r="E934">
        <v>8576</v>
      </c>
      <c r="F934">
        <v>19</v>
      </c>
      <c r="G934" t="str">
        <f t="shared" si="14"/>
        <v>No Churn</v>
      </c>
      <c r="H934" t="str">
        <f>VLOOKUP(Table24[[#This Row],[Customer ID]],master_table_sales_csv!$C$2:$S$3340,8,FALSE)</f>
        <v>California</v>
      </c>
    </row>
    <row r="935" spans="1:8" x14ac:dyDescent="0.35">
      <c r="A935">
        <v>1188</v>
      </c>
      <c r="B935">
        <v>10</v>
      </c>
      <c r="C935">
        <v>1</v>
      </c>
      <c r="D935">
        <v>3</v>
      </c>
      <c r="E935">
        <v>8533</v>
      </c>
      <c r="F935">
        <v>9</v>
      </c>
      <c r="G935" t="str">
        <f t="shared" si="14"/>
        <v>No Churn</v>
      </c>
      <c r="H935" t="str">
        <f>VLOOKUP(Table24[[#This Row],[Customer ID]],master_table_sales_csv!$C$2:$S$3340,8,FALSE)</f>
        <v>South Dakota</v>
      </c>
    </row>
    <row r="936" spans="1:8" x14ac:dyDescent="0.35">
      <c r="A936">
        <v>1190</v>
      </c>
      <c r="B936">
        <v>10</v>
      </c>
      <c r="C936">
        <v>8</v>
      </c>
      <c r="D936">
        <v>3</v>
      </c>
      <c r="E936">
        <v>8320</v>
      </c>
      <c r="F936">
        <v>2</v>
      </c>
      <c r="G936" t="str">
        <f t="shared" si="14"/>
        <v>Churn</v>
      </c>
      <c r="H936" t="str">
        <f>VLOOKUP(Table24[[#This Row],[Customer ID]],master_table_sales_csv!$C$2:$S$3340,8,FALSE)</f>
        <v>Iowa</v>
      </c>
    </row>
    <row r="937" spans="1:8" x14ac:dyDescent="0.35">
      <c r="A937">
        <v>1191</v>
      </c>
      <c r="B937">
        <v>8</v>
      </c>
      <c r="C937">
        <v>8</v>
      </c>
      <c r="D937">
        <v>1</v>
      </c>
      <c r="E937">
        <v>48</v>
      </c>
      <c r="F937">
        <v>0</v>
      </c>
      <c r="G937" t="str">
        <f t="shared" si="14"/>
        <v>Churn</v>
      </c>
      <c r="H937" t="str">
        <f>VLOOKUP(Table24[[#This Row],[Customer ID]],master_table_sales_csv!$C$2:$S$3340,8,FALSE)</f>
        <v>New York</v>
      </c>
    </row>
    <row r="938" spans="1:8" x14ac:dyDescent="0.35">
      <c r="A938">
        <v>1193</v>
      </c>
      <c r="B938">
        <v>21</v>
      </c>
      <c r="C938">
        <v>14</v>
      </c>
      <c r="D938">
        <v>2</v>
      </c>
      <c r="E938">
        <v>7842.89</v>
      </c>
      <c r="F938">
        <v>7</v>
      </c>
      <c r="G938" t="str">
        <f t="shared" si="14"/>
        <v>Churn</v>
      </c>
      <c r="H938" t="str">
        <f>VLOOKUP(Table24[[#This Row],[Customer ID]],master_table_sales_csv!$C$2:$S$3340,8,FALSE)</f>
        <v>Wisconsin</v>
      </c>
    </row>
    <row r="939" spans="1:8" x14ac:dyDescent="0.35">
      <c r="A939">
        <v>1194</v>
      </c>
      <c r="B939">
        <v>10</v>
      </c>
      <c r="C939">
        <v>5</v>
      </c>
      <c r="D939">
        <v>2</v>
      </c>
      <c r="E939">
        <v>323.88</v>
      </c>
      <c r="F939">
        <v>5</v>
      </c>
      <c r="G939" t="str">
        <f t="shared" si="14"/>
        <v>No Churn</v>
      </c>
      <c r="H939" t="str">
        <f>VLOOKUP(Table24[[#This Row],[Customer ID]],master_table_sales_csv!$C$2:$S$3340,8,FALSE)</f>
        <v>Virginia</v>
      </c>
    </row>
    <row r="940" spans="1:8" x14ac:dyDescent="0.35">
      <c r="A940">
        <v>1195</v>
      </c>
      <c r="B940">
        <v>18</v>
      </c>
      <c r="C940">
        <v>9</v>
      </c>
      <c r="D940">
        <v>2</v>
      </c>
      <c r="E940">
        <v>322.45000000000005</v>
      </c>
      <c r="F940">
        <v>9</v>
      </c>
      <c r="G940" t="str">
        <f t="shared" si="14"/>
        <v>Churn</v>
      </c>
      <c r="H940" t="str">
        <f>VLOOKUP(Table24[[#This Row],[Customer ID]],master_table_sales_csv!$C$2:$S$3340,8,FALSE)</f>
        <v>Louisiana</v>
      </c>
    </row>
    <row r="941" spans="1:8" x14ac:dyDescent="0.35">
      <c r="A941">
        <v>1196</v>
      </c>
      <c r="B941">
        <v>15</v>
      </c>
      <c r="C941">
        <v>13</v>
      </c>
      <c r="D941">
        <v>2</v>
      </c>
      <c r="E941">
        <v>7092</v>
      </c>
      <c r="F941">
        <v>2</v>
      </c>
      <c r="G941" t="str">
        <f t="shared" si="14"/>
        <v>Churn</v>
      </c>
      <c r="H941" t="str">
        <f>VLOOKUP(Table24[[#This Row],[Customer ID]],master_table_sales_csv!$C$2:$S$3340,8,FALSE)</f>
        <v>Alabama</v>
      </c>
    </row>
    <row r="942" spans="1:8" x14ac:dyDescent="0.35">
      <c r="A942">
        <v>1197</v>
      </c>
      <c r="B942">
        <v>6</v>
      </c>
      <c r="C942">
        <v>6</v>
      </c>
      <c r="D942">
        <v>1</v>
      </c>
      <c r="E942">
        <v>59.96</v>
      </c>
      <c r="F942">
        <v>0</v>
      </c>
      <c r="G942" t="str">
        <f t="shared" si="14"/>
        <v>No Churn</v>
      </c>
      <c r="H942" t="str">
        <f>VLOOKUP(Table24[[#This Row],[Customer ID]],master_table_sales_csv!$C$2:$S$3340,8,FALSE)</f>
        <v>Louisiana</v>
      </c>
    </row>
    <row r="943" spans="1:8" x14ac:dyDescent="0.35">
      <c r="A943">
        <v>1198</v>
      </c>
      <c r="B943">
        <v>22</v>
      </c>
      <c r="C943">
        <v>2</v>
      </c>
      <c r="D943">
        <v>3</v>
      </c>
      <c r="E943">
        <v>4927.93</v>
      </c>
      <c r="F943">
        <v>20</v>
      </c>
      <c r="G943" t="str">
        <f t="shared" si="14"/>
        <v>No Churn</v>
      </c>
      <c r="H943" t="str">
        <f>VLOOKUP(Table24[[#This Row],[Customer ID]],master_table_sales_csv!$C$2:$S$3340,8,FALSE)</f>
        <v>Texas</v>
      </c>
    </row>
    <row r="944" spans="1:8" x14ac:dyDescent="0.35">
      <c r="A944">
        <v>1200</v>
      </c>
      <c r="B944">
        <v>8</v>
      </c>
      <c r="C944">
        <v>5</v>
      </c>
      <c r="D944">
        <v>2</v>
      </c>
      <c r="E944">
        <v>915.96</v>
      </c>
      <c r="F944">
        <v>3</v>
      </c>
      <c r="G944" t="str">
        <f t="shared" si="14"/>
        <v>No Churn</v>
      </c>
      <c r="H944" t="str">
        <f>VLOOKUP(Table24[[#This Row],[Customer ID]],master_table_sales_csv!$C$2:$S$3340,8,FALSE)</f>
        <v>Pennsylvania</v>
      </c>
    </row>
    <row r="945" spans="1:8" x14ac:dyDescent="0.35">
      <c r="A945">
        <v>1201</v>
      </c>
      <c r="B945">
        <v>19</v>
      </c>
      <c r="C945">
        <v>6</v>
      </c>
      <c r="D945">
        <v>3</v>
      </c>
      <c r="E945">
        <v>10757.45</v>
      </c>
      <c r="F945">
        <v>13</v>
      </c>
      <c r="G945" t="str">
        <f t="shared" si="14"/>
        <v>No Churn</v>
      </c>
      <c r="H945" t="str">
        <f>VLOOKUP(Table24[[#This Row],[Customer ID]],master_table_sales_csv!$C$2:$S$3340,8,FALSE)</f>
        <v>Texas</v>
      </c>
    </row>
    <row r="946" spans="1:8" x14ac:dyDescent="0.35">
      <c r="A946">
        <v>1202</v>
      </c>
      <c r="B946">
        <v>23</v>
      </c>
      <c r="C946">
        <v>4</v>
      </c>
      <c r="D946">
        <v>6</v>
      </c>
      <c r="E946">
        <v>27571.18</v>
      </c>
      <c r="F946">
        <v>19</v>
      </c>
      <c r="G946" t="str">
        <f t="shared" si="14"/>
        <v>No Churn</v>
      </c>
      <c r="H946" t="str">
        <f>VLOOKUP(Table24[[#This Row],[Customer ID]],master_table_sales_csv!$C$2:$S$3340,8,FALSE)</f>
        <v>Colorado</v>
      </c>
    </row>
    <row r="947" spans="1:8" x14ac:dyDescent="0.35">
      <c r="A947">
        <v>1203</v>
      </c>
      <c r="B947">
        <v>21</v>
      </c>
      <c r="C947">
        <v>5</v>
      </c>
      <c r="D947">
        <v>2</v>
      </c>
      <c r="E947">
        <v>7880</v>
      </c>
      <c r="F947">
        <v>16</v>
      </c>
      <c r="G947" t="str">
        <f t="shared" si="14"/>
        <v>No Churn</v>
      </c>
      <c r="H947" t="str">
        <f>VLOOKUP(Table24[[#This Row],[Customer ID]],master_table_sales_csv!$C$2:$S$3340,8,FALSE)</f>
        <v>Indiana</v>
      </c>
    </row>
    <row r="948" spans="1:8" x14ac:dyDescent="0.35">
      <c r="A948">
        <v>1204</v>
      </c>
      <c r="B948">
        <v>22</v>
      </c>
      <c r="C948">
        <v>0</v>
      </c>
      <c r="D948">
        <v>2</v>
      </c>
      <c r="E948">
        <v>1048.5</v>
      </c>
      <c r="F948">
        <v>22</v>
      </c>
      <c r="G948" t="str">
        <f t="shared" si="14"/>
        <v>No Churn</v>
      </c>
      <c r="H948" t="str">
        <f>VLOOKUP(Table24[[#This Row],[Customer ID]],master_table_sales_csv!$C$2:$S$3340,8,FALSE)</f>
        <v>Indiana</v>
      </c>
    </row>
    <row r="949" spans="1:8" x14ac:dyDescent="0.35">
      <c r="A949">
        <v>1205</v>
      </c>
      <c r="B949">
        <v>13</v>
      </c>
      <c r="C949">
        <v>13</v>
      </c>
      <c r="D949">
        <v>1</v>
      </c>
      <c r="E949">
        <v>378</v>
      </c>
      <c r="F949">
        <v>0</v>
      </c>
      <c r="G949" t="str">
        <f t="shared" si="14"/>
        <v>Churn</v>
      </c>
      <c r="H949" t="str">
        <f>VLOOKUP(Table24[[#This Row],[Customer ID]],master_table_sales_csv!$C$2:$S$3340,8,FALSE)</f>
        <v>Nevada</v>
      </c>
    </row>
    <row r="950" spans="1:8" x14ac:dyDescent="0.35">
      <c r="A950">
        <v>1206</v>
      </c>
      <c r="B950">
        <v>19</v>
      </c>
      <c r="C950">
        <v>19</v>
      </c>
      <c r="D950">
        <v>1</v>
      </c>
      <c r="E950">
        <v>2196</v>
      </c>
      <c r="F950">
        <v>0</v>
      </c>
      <c r="G950" t="str">
        <f t="shared" si="14"/>
        <v>Churn</v>
      </c>
      <c r="H950" t="str">
        <f>VLOOKUP(Table24[[#This Row],[Customer ID]],master_table_sales_csv!$C$2:$S$3340,8,FALSE)</f>
        <v>Michigan</v>
      </c>
    </row>
    <row r="951" spans="1:8" x14ac:dyDescent="0.35">
      <c r="A951">
        <v>1207</v>
      </c>
      <c r="B951">
        <v>7</v>
      </c>
      <c r="C951">
        <v>7</v>
      </c>
      <c r="D951">
        <v>1</v>
      </c>
      <c r="E951">
        <v>44.97</v>
      </c>
      <c r="F951">
        <v>0</v>
      </c>
      <c r="G951" t="str">
        <f t="shared" si="14"/>
        <v>No Churn</v>
      </c>
      <c r="H951" t="str">
        <f>VLOOKUP(Table24[[#This Row],[Customer ID]],master_table_sales_csv!$C$2:$S$3340,8,FALSE)</f>
        <v>Utah</v>
      </c>
    </row>
    <row r="952" spans="1:8" x14ac:dyDescent="0.35">
      <c r="A952">
        <v>1208</v>
      </c>
      <c r="B952">
        <v>17</v>
      </c>
      <c r="C952">
        <v>11</v>
      </c>
      <c r="D952">
        <v>2</v>
      </c>
      <c r="E952">
        <v>10218.89</v>
      </c>
      <c r="F952">
        <v>6</v>
      </c>
      <c r="G952" t="str">
        <f t="shared" si="14"/>
        <v>Churn</v>
      </c>
      <c r="H952" t="str">
        <f>VLOOKUP(Table24[[#This Row],[Customer ID]],master_table_sales_csv!$C$2:$S$3340,8,FALSE)</f>
        <v>Arkansas</v>
      </c>
    </row>
    <row r="953" spans="1:8" x14ac:dyDescent="0.35">
      <c r="A953">
        <v>1209</v>
      </c>
      <c r="B953">
        <v>21</v>
      </c>
      <c r="C953">
        <v>17</v>
      </c>
      <c r="D953">
        <v>4</v>
      </c>
      <c r="E953">
        <v>1678.7999999999997</v>
      </c>
      <c r="F953">
        <v>4</v>
      </c>
      <c r="G953" t="str">
        <f t="shared" si="14"/>
        <v>Churn</v>
      </c>
      <c r="H953" t="str">
        <f>VLOOKUP(Table24[[#This Row],[Customer ID]],master_table_sales_csv!$C$2:$S$3340,8,FALSE)</f>
        <v>New York</v>
      </c>
    </row>
    <row r="954" spans="1:8" x14ac:dyDescent="0.35">
      <c r="A954">
        <v>1210</v>
      </c>
      <c r="B954">
        <v>11</v>
      </c>
      <c r="C954">
        <v>9</v>
      </c>
      <c r="D954">
        <v>2</v>
      </c>
      <c r="E954">
        <v>188.86</v>
      </c>
      <c r="F954">
        <v>2</v>
      </c>
      <c r="G954" t="str">
        <f t="shared" si="14"/>
        <v>Churn</v>
      </c>
      <c r="H954" t="str">
        <f>VLOOKUP(Table24[[#This Row],[Customer ID]],master_table_sales_csv!$C$2:$S$3340,8,FALSE)</f>
        <v>Ohio</v>
      </c>
    </row>
    <row r="955" spans="1:8" x14ac:dyDescent="0.35">
      <c r="A955">
        <v>1213</v>
      </c>
      <c r="B955">
        <v>4</v>
      </c>
      <c r="C955">
        <v>4</v>
      </c>
      <c r="D955">
        <v>1</v>
      </c>
      <c r="E955">
        <v>128.97</v>
      </c>
      <c r="F955">
        <v>0</v>
      </c>
      <c r="G955" t="str">
        <f t="shared" si="14"/>
        <v>No Churn</v>
      </c>
      <c r="H955" t="str">
        <f>VLOOKUP(Table24[[#This Row],[Customer ID]],master_table_sales_csv!$C$2:$S$3340,8,FALSE)</f>
        <v>New Mexico</v>
      </c>
    </row>
    <row r="956" spans="1:8" x14ac:dyDescent="0.35">
      <c r="A956">
        <v>1214</v>
      </c>
      <c r="B956">
        <v>23</v>
      </c>
      <c r="C956">
        <v>0</v>
      </c>
      <c r="D956">
        <v>3</v>
      </c>
      <c r="E956">
        <v>7578.87</v>
      </c>
      <c r="F956">
        <v>23</v>
      </c>
      <c r="G956" t="str">
        <f t="shared" si="14"/>
        <v>No Churn</v>
      </c>
      <c r="H956" t="str">
        <f>VLOOKUP(Table24[[#This Row],[Customer ID]],master_table_sales_csv!$C$2:$S$3340,8,FALSE)</f>
        <v>Florida</v>
      </c>
    </row>
    <row r="957" spans="1:8" x14ac:dyDescent="0.35">
      <c r="A957">
        <v>1215</v>
      </c>
      <c r="B957">
        <v>11</v>
      </c>
      <c r="C957">
        <v>11</v>
      </c>
      <c r="D957">
        <v>1</v>
      </c>
      <c r="E957">
        <v>12.99</v>
      </c>
      <c r="F957">
        <v>0</v>
      </c>
      <c r="G957" t="str">
        <f t="shared" si="14"/>
        <v>Churn</v>
      </c>
      <c r="H957" t="str">
        <f>VLOOKUP(Table24[[#This Row],[Customer ID]],master_table_sales_csv!$C$2:$S$3340,8,FALSE)</f>
        <v>Virginia</v>
      </c>
    </row>
    <row r="958" spans="1:8" x14ac:dyDescent="0.35">
      <c r="A958">
        <v>1219</v>
      </c>
      <c r="B958">
        <v>11</v>
      </c>
      <c r="C958">
        <v>4</v>
      </c>
      <c r="D958">
        <v>2</v>
      </c>
      <c r="E958">
        <v>3245</v>
      </c>
      <c r="F958">
        <v>7</v>
      </c>
      <c r="G958" t="str">
        <f t="shared" si="14"/>
        <v>No Churn</v>
      </c>
      <c r="H958" t="str">
        <f>VLOOKUP(Table24[[#This Row],[Customer ID]],master_table_sales_csv!$C$2:$S$3340,8,FALSE)</f>
        <v>South Carolina</v>
      </c>
    </row>
    <row r="959" spans="1:8" x14ac:dyDescent="0.35">
      <c r="A959">
        <v>1220</v>
      </c>
      <c r="B959">
        <v>18</v>
      </c>
      <c r="C959">
        <v>8</v>
      </c>
      <c r="D959">
        <v>2</v>
      </c>
      <c r="E959">
        <v>3051</v>
      </c>
      <c r="F959">
        <v>10</v>
      </c>
      <c r="G959" t="str">
        <f t="shared" si="14"/>
        <v>Churn</v>
      </c>
      <c r="H959" t="str">
        <f>VLOOKUP(Table24[[#This Row],[Customer ID]],master_table_sales_csv!$C$2:$S$3340,8,FALSE)</f>
        <v>Ohio</v>
      </c>
    </row>
    <row r="960" spans="1:8" x14ac:dyDescent="0.35">
      <c r="A960">
        <v>1223</v>
      </c>
      <c r="B960">
        <v>21</v>
      </c>
      <c r="C960">
        <v>21</v>
      </c>
      <c r="D960">
        <v>2</v>
      </c>
      <c r="E960">
        <v>2102.9700000000003</v>
      </c>
      <c r="F960">
        <v>0</v>
      </c>
      <c r="G960" t="str">
        <f t="shared" si="14"/>
        <v>Churn</v>
      </c>
      <c r="H960" t="str">
        <f>VLOOKUP(Table24[[#This Row],[Customer ID]],master_table_sales_csv!$C$2:$S$3340,8,FALSE)</f>
        <v>Montana</v>
      </c>
    </row>
    <row r="961" spans="1:8" x14ac:dyDescent="0.35">
      <c r="A961">
        <v>1224</v>
      </c>
      <c r="B961">
        <v>0</v>
      </c>
      <c r="C961">
        <v>0</v>
      </c>
      <c r="D961">
        <v>1</v>
      </c>
      <c r="E961">
        <v>500</v>
      </c>
      <c r="F961">
        <v>0</v>
      </c>
      <c r="G961" t="str">
        <f t="shared" si="14"/>
        <v>No Churn</v>
      </c>
      <c r="H961" t="str">
        <f>VLOOKUP(Table24[[#This Row],[Customer ID]],master_table_sales_csv!$C$2:$S$3340,8,FALSE)</f>
        <v>Virginia</v>
      </c>
    </row>
    <row r="962" spans="1:8" x14ac:dyDescent="0.35">
      <c r="A962">
        <v>1225</v>
      </c>
      <c r="B962">
        <v>17</v>
      </c>
      <c r="C962">
        <v>0</v>
      </c>
      <c r="D962">
        <v>4</v>
      </c>
      <c r="E962">
        <v>1258.95</v>
      </c>
      <c r="F962">
        <v>17</v>
      </c>
      <c r="G962" t="str">
        <f t="shared" ref="G962:G1025" si="15">IF(C962&gt;7, "Churn", "No Churn")</f>
        <v>No Churn</v>
      </c>
      <c r="H962" t="str">
        <f>VLOOKUP(Table24[[#This Row],[Customer ID]],master_table_sales_csv!$C$2:$S$3340,8,FALSE)</f>
        <v>Pennsylvania</v>
      </c>
    </row>
    <row r="963" spans="1:8" x14ac:dyDescent="0.35">
      <c r="A963">
        <v>1226</v>
      </c>
      <c r="B963">
        <v>22</v>
      </c>
      <c r="C963">
        <v>8</v>
      </c>
      <c r="D963">
        <v>4</v>
      </c>
      <c r="E963">
        <v>6018.22</v>
      </c>
      <c r="F963">
        <v>14</v>
      </c>
      <c r="G963" t="str">
        <f t="shared" si="15"/>
        <v>Churn</v>
      </c>
      <c r="H963" t="str">
        <f>VLOOKUP(Table24[[#This Row],[Customer ID]],master_table_sales_csv!$C$2:$S$3340,8,FALSE)</f>
        <v>Nebraska</v>
      </c>
    </row>
    <row r="964" spans="1:8" x14ac:dyDescent="0.35">
      <c r="A964">
        <v>1227</v>
      </c>
      <c r="B964">
        <v>23</v>
      </c>
      <c r="C964">
        <v>0</v>
      </c>
      <c r="D964">
        <v>5</v>
      </c>
      <c r="E964">
        <v>14681.1</v>
      </c>
      <c r="F964">
        <v>23</v>
      </c>
      <c r="G964" t="str">
        <f t="shared" si="15"/>
        <v>No Churn</v>
      </c>
      <c r="H964" t="str">
        <f>VLOOKUP(Table24[[#This Row],[Customer ID]],master_table_sales_csv!$C$2:$S$3340,8,FALSE)</f>
        <v>Wisconsin</v>
      </c>
    </row>
    <row r="965" spans="1:8" x14ac:dyDescent="0.35">
      <c r="A965">
        <v>1228</v>
      </c>
      <c r="B965">
        <v>12</v>
      </c>
      <c r="C965">
        <v>12</v>
      </c>
      <c r="D965">
        <v>1</v>
      </c>
      <c r="E965">
        <v>221.94</v>
      </c>
      <c r="F965">
        <v>0</v>
      </c>
      <c r="G965" t="str">
        <f t="shared" si="15"/>
        <v>Churn</v>
      </c>
      <c r="H965" t="str">
        <f>VLOOKUP(Table24[[#This Row],[Customer ID]],master_table_sales_csv!$C$2:$S$3340,8,FALSE)</f>
        <v>Pennsylvania</v>
      </c>
    </row>
    <row r="966" spans="1:8" x14ac:dyDescent="0.35">
      <c r="A966">
        <v>1230</v>
      </c>
      <c r="B966">
        <v>16</v>
      </c>
      <c r="C966">
        <v>1</v>
      </c>
      <c r="D966">
        <v>4</v>
      </c>
      <c r="E966">
        <v>3164.1</v>
      </c>
      <c r="F966">
        <v>15</v>
      </c>
      <c r="G966" t="str">
        <f t="shared" si="15"/>
        <v>No Churn</v>
      </c>
      <c r="H966" t="str">
        <f>VLOOKUP(Table24[[#This Row],[Customer ID]],master_table_sales_csv!$C$2:$S$3340,8,FALSE)</f>
        <v>New York</v>
      </c>
    </row>
    <row r="967" spans="1:8" x14ac:dyDescent="0.35">
      <c r="A967">
        <v>1231</v>
      </c>
      <c r="B967">
        <v>20</v>
      </c>
      <c r="C967">
        <v>20</v>
      </c>
      <c r="D967">
        <v>1</v>
      </c>
      <c r="E967">
        <v>71.97</v>
      </c>
      <c r="F967">
        <v>0</v>
      </c>
      <c r="G967" t="str">
        <f t="shared" si="15"/>
        <v>Churn</v>
      </c>
      <c r="H967" t="str">
        <f>VLOOKUP(Table24[[#This Row],[Customer ID]],master_table_sales_csv!$C$2:$S$3340,8,FALSE)</f>
        <v>Oklahoma</v>
      </c>
    </row>
    <row r="968" spans="1:8" x14ac:dyDescent="0.35">
      <c r="A968">
        <v>1232</v>
      </c>
      <c r="B968">
        <v>2</v>
      </c>
      <c r="C968">
        <v>2</v>
      </c>
      <c r="D968">
        <v>1</v>
      </c>
      <c r="E968">
        <v>147</v>
      </c>
      <c r="F968">
        <v>0</v>
      </c>
      <c r="G968" t="str">
        <f t="shared" si="15"/>
        <v>No Churn</v>
      </c>
      <c r="H968" t="str">
        <f>VLOOKUP(Table24[[#This Row],[Customer ID]],master_table_sales_csv!$C$2:$S$3340,8,FALSE)</f>
        <v>Oregon</v>
      </c>
    </row>
    <row r="969" spans="1:8" x14ac:dyDescent="0.35">
      <c r="A969">
        <v>1233</v>
      </c>
      <c r="B969">
        <v>22</v>
      </c>
      <c r="C969">
        <v>8</v>
      </c>
      <c r="D969">
        <v>4</v>
      </c>
      <c r="E969">
        <v>4196.22</v>
      </c>
      <c r="F969">
        <v>14</v>
      </c>
      <c r="G969" t="str">
        <f t="shared" si="15"/>
        <v>Churn</v>
      </c>
      <c r="H969" t="str">
        <f>VLOOKUP(Table24[[#This Row],[Customer ID]],master_table_sales_csv!$C$2:$S$3340,8,FALSE)</f>
        <v>Iowa</v>
      </c>
    </row>
    <row r="970" spans="1:8" x14ac:dyDescent="0.35">
      <c r="A970">
        <v>1235</v>
      </c>
      <c r="B970">
        <v>17</v>
      </c>
      <c r="C970">
        <v>12</v>
      </c>
      <c r="D970">
        <v>2</v>
      </c>
      <c r="E970">
        <v>1854.93</v>
      </c>
      <c r="F970">
        <v>5</v>
      </c>
      <c r="G970" t="str">
        <f t="shared" si="15"/>
        <v>Churn</v>
      </c>
      <c r="H970" t="str">
        <f>VLOOKUP(Table24[[#This Row],[Customer ID]],master_table_sales_csv!$C$2:$S$3340,8,FALSE)</f>
        <v>Washington</v>
      </c>
    </row>
    <row r="971" spans="1:8" x14ac:dyDescent="0.35">
      <c r="A971">
        <v>1236</v>
      </c>
      <c r="B971">
        <v>18</v>
      </c>
      <c r="C971">
        <v>18</v>
      </c>
      <c r="D971">
        <v>1</v>
      </c>
      <c r="E971">
        <v>642</v>
      </c>
      <c r="F971">
        <v>0</v>
      </c>
      <c r="G971" t="str">
        <f t="shared" si="15"/>
        <v>Churn</v>
      </c>
      <c r="H971" t="str">
        <f>VLOOKUP(Table24[[#This Row],[Customer ID]],master_table_sales_csv!$C$2:$S$3340,8,FALSE)</f>
        <v>California</v>
      </c>
    </row>
    <row r="972" spans="1:8" x14ac:dyDescent="0.35">
      <c r="A972">
        <v>1238</v>
      </c>
      <c r="B972">
        <v>21</v>
      </c>
      <c r="C972">
        <v>21</v>
      </c>
      <c r="D972">
        <v>1</v>
      </c>
      <c r="E972">
        <v>89.97</v>
      </c>
      <c r="F972">
        <v>0</v>
      </c>
      <c r="G972" t="str">
        <f t="shared" si="15"/>
        <v>Churn</v>
      </c>
      <c r="H972" t="str">
        <f>VLOOKUP(Table24[[#This Row],[Customer ID]],master_table_sales_csv!$C$2:$S$3340,8,FALSE)</f>
        <v>Illinois</v>
      </c>
    </row>
    <row r="973" spans="1:8" x14ac:dyDescent="0.35">
      <c r="A973">
        <v>1239</v>
      </c>
      <c r="B973">
        <v>13</v>
      </c>
      <c r="C973">
        <v>2</v>
      </c>
      <c r="D973">
        <v>3</v>
      </c>
      <c r="E973">
        <v>13391.550000000001</v>
      </c>
      <c r="F973">
        <v>11</v>
      </c>
      <c r="G973" t="str">
        <f t="shared" si="15"/>
        <v>No Churn</v>
      </c>
      <c r="H973" t="str">
        <f>VLOOKUP(Table24[[#This Row],[Customer ID]],master_table_sales_csv!$C$2:$S$3340,8,FALSE)</f>
        <v>Texas</v>
      </c>
    </row>
    <row r="974" spans="1:8" x14ac:dyDescent="0.35">
      <c r="A974">
        <v>1240</v>
      </c>
      <c r="B974">
        <v>17</v>
      </c>
      <c r="C974">
        <v>17</v>
      </c>
      <c r="D974">
        <v>1</v>
      </c>
      <c r="E974">
        <v>750</v>
      </c>
      <c r="F974">
        <v>0</v>
      </c>
      <c r="G974" t="str">
        <f t="shared" si="15"/>
        <v>Churn</v>
      </c>
      <c r="H974" t="str">
        <f>VLOOKUP(Table24[[#This Row],[Customer ID]],master_table_sales_csv!$C$2:$S$3340,8,FALSE)</f>
        <v>Georgia</v>
      </c>
    </row>
    <row r="975" spans="1:8" x14ac:dyDescent="0.35">
      <c r="A975">
        <v>1241</v>
      </c>
      <c r="B975">
        <v>19</v>
      </c>
      <c r="C975">
        <v>11</v>
      </c>
      <c r="D975">
        <v>3</v>
      </c>
      <c r="E975">
        <v>16776</v>
      </c>
      <c r="F975">
        <v>8</v>
      </c>
      <c r="G975" t="str">
        <f t="shared" si="15"/>
        <v>Churn</v>
      </c>
      <c r="H975" t="str">
        <f>VLOOKUP(Table24[[#This Row],[Customer ID]],master_table_sales_csv!$C$2:$S$3340,8,FALSE)</f>
        <v>Texas</v>
      </c>
    </row>
    <row r="976" spans="1:8" x14ac:dyDescent="0.35">
      <c r="A976">
        <v>1242</v>
      </c>
      <c r="B976">
        <v>12</v>
      </c>
      <c r="C976">
        <v>7</v>
      </c>
      <c r="D976">
        <v>3</v>
      </c>
      <c r="E976">
        <v>10170</v>
      </c>
      <c r="F976">
        <v>5</v>
      </c>
      <c r="G976" t="str">
        <f t="shared" si="15"/>
        <v>No Churn</v>
      </c>
      <c r="H976" t="str">
        <f>VLOOKUP(Table24[[#This Row],[Customer ID]],master_table_sales_csv!$C$2:$S$3340,8,FALSE)</f>
        <v>Pennsylvania</v>
      </c>
    </row>
    <row r="977" spans="1:8" x14ac:dyDescent="0.35">
      <c r="A977">
        <v>1243</v>
      </c>
      <c r="B977">
        <v>10</v>
      </c>
      <c r="C977">
        <v>2</v>
      </c>
      <c r="D977">
        <v>4</v>
      </c>
      <c r="E977">
        <v>7179.2999999999993</v>
      </c>
      <c r="F977">
        <v>8</v>
      </c>
      <c r="G977" t="str">
        <f t="shared" si="15"/>
        <v>No Churn</v>
      </c>
      <c r="H977" t="str">
        <f>VLOOKUP(Table24[[#This Row],[Customer ID]],master_table_sales_csv!$C$2:$S$3340,8,FALSE)</f>
        <v>Florida</v>
      </c>
    </row>
    <row r="978" spans="1:8" x14ac:dyDescent="0.35">
      <c r="A978">
        <v>1244</v>
      </c>
      <c r="B978">
        <v>6</v>
      </c>
      <c r="C978">
        <v>5</v>
      </c>
      <c r="D978">
        <v>2</v>
      </c>
      <c r="E978">
        <v>5224.45</v>
      </c>
      <c r="F978">
        <v>1</v>
      </c>
      <c r="G978" t="str">
        <f t="shared" si="15"/>
        <v>No Churn</v>
      </c>
      <c r="H978" t="str">
        <f>VLOOKUP(Table24[[#This Row],[Customer ID]],master_table_sales_csv!$C$2:$S$3340,8,FALSE)</f>
        <v>Minnesota</v>
      </c>
    </row>
    <row r="979" spans="1:8" x14ac:dyDescent="0.35">
      <c r="A979">
        <v>1246</v>
      </c>
      <c r="B979">
        <v>11</v>
      </c>
      <c r="C979">
        <v>4</v>
      </c>
      <c r="D979">
        <v>3</v>
      </c>
      <c r="E979">
        <v>3163.16</v>
      </c>
      <c r="F979">
        <v>7</v>
      </c>
      <c r="G979" t="str">
        <f t="shared" si="15"/>
        <v>No Churn</v>
      </c>
      <c r="H979" t="str">
        <f>VLOOKUP(Table24[[#This Row],[Customer ID]],master_table_sales_csv!$C$2:$S$3340,8,FALSE)</f>
        <v>New Jersey</v>
      </c>
    </row>
    <row r="980" spans="1:8" x14ac:dyDescent="0.35">
      <c r="A980">
        <v>1247</v>
      </c>
      <c r="B980">
        <v>10</v>
      </c>
      <c r="C980">
        <v>0</v>
      </c>
      <c r="D980">
        <v>2</v>
      </c>
      <c r="E980">
        <v>559.92999999999995</v>
      </c>
      <c r="F980">
        <v>10</v>
      </c>
      <c r="G980" t="str">
        <f t="shared" si="15"/>
        <v>No Churn</v>
      </c>
      <c r="H980" t="str">
        <f>VLOOKUP(Table24[[#This Row],[Customer ID]],master_table_sales_csv!$C$2:$S$3340,8,FALSE)</f>
        <v>Arizona</v>
      </c>
    </row>
    <row r="981" spans="1:8" x14ac:dyDescent="0.35">
      <c r="A981">
        <v>1249</v>
      </c>
      <c r="B981">
        <v>19</v>
      </c>
      <c r="C981">
        <v>6</v>
      </c>
      <c r="D981">
        <v>2</v>
      </c>
      <c r="E981">
        <v>129.95000000000002</v>
      </c>
      <c r="F981">
        <v>13</v>
      </c>
      <c r="G981" t="str">
        <f t="shared" si="15"/>
        <v>No Churn</v>
      </c>
      <c r="H981" t="str">
        <f>VLOOKUP(Table24[[#This Row],[Customer ID]],master_table_sales_csv!$C$2:$S$3340,8,FALSE)</f>
        <v>California</v>
      </c>
    </row>
    <row r="982" spans="1:8" x14ac:dyDescent="0.35">
      <c r="A982">
        <v>1251</v>
      </c>
      <c r="B982">
        <v>15</v>
      </c>
      <c r="C982">
        <v>15</v>
      </c>
      <c r="D982">
        <v>1</v>
      </c>
      <c r="E982">
        <v>39.96</v>
      </c>
      <c r="F982">
        <v>0</v>
      </c>
      <c r="G982" t="str">
        <f t="shared" si="15"/>
        <v>Churn</v>
      </c>
      <c r="H982" t="str">
        <f>VLOOKUP(Table24[[#This Row],[Customer ID]],master_table_sales_csv!$C$2:$S$3340,8,FALSE)</f>
        <v>Georgia</v>
      </c>
    </row>
    <row r="983" spans="1:8" x14ac:dyDescent="0.35">
      <c r="A983">
        <v>1253</v>
      </c>
      <c r="B983">
        <v>19</v>
      </c>
      <c r="C983">
        <v>13</v>
      </c>
      <c r="D983">
        <v>2</v>
      </c>
      <c r="E983">
        <v>2031.92</v>
      </c>
      <c r="F983">
        <v>6</v>
      </c>
      <c r="G983" t="str">
        <f t="shared" si="15"/>
        <v>Churn</v>
      </c>
      <c r="H983" t="str">
        <f>VLOOKUP(Table24[[#This Row],[Customer ID]],master_table_sales_csv!$C$2:$S$3340,8,FALSE)</f>
        <v>Alabama</v>
      </c>
    </row>
    <row r="984" spans="1:8" x14ac:dyDescent="0.35">
      <c r="A984">
        <v>1254</v>
      </c>
      <c r="B984">
        <v>21</v>
      </c>
      <c r="C984">
        <v>21</v>
      </c>
      <c r="D984">
        <v>1</v>
      </c>
      <c r="E984">
        <v>51.96</v>
      </c>
      <c r="F984">
        <v>0</v>
      </c>
      <c r="G984" t="str">
        <f t="shared" si="15"/>
        <v>Churn</v>
      </c>
      <c r="H984" t="str">
        <f>VLOOKUP(Table24[[#This Row],[Customer ID]],master_table_sales_csv!$C$2:$S$3340,8,FALSE)</f>
        <v>Alabama</v>
      </c>
    </row>
    <row r="985" spans="1:8" x14ac:dyDescent="0.35">
      <c r="A985">
        <v>1255</v>
      </c>
      <c r="B985">
        <v>20</v>
      </c>
      <c r="C985">
        <v>15</v>
      </c>
      <c r="D985">
        <v>2</v>
      </c>
      <c r="E985">
        <v>786</v>
      </c>
      <c r="F985">
        <v>5</v>
      </c>
      <c r="G985" t="str">
        <f t="shared" si="15"/>
        <v>Churn</v>
      </c>
      <c r="H985" t="str">
        <f>VLOOKUP(Table24[[#This Row],[Customer ID]],master_table_sales_csv!$C$2:$S$3340,8,FALSE)</f>
        <v>Texas</v>
      </c>
    </row>
    <row r="986" spans="1:8" x14ac:dyDescent="0.35">
      <c r="A986">
        <v>1256</v>
      </c>
      <c r="B986">
        <v>21</v>
      </c>
      <c r="C986">
        <v>12</v>
      </c>
      <c r="D986">
        <v>2</v>
      </c>
      <c r="E986">
        <v>317.88</v>
      </c>
      <c r="F986">
        <v>9</v>
      </c>
      <c r="G986" t="str">
        <f t="shared" si="15"/>
        <v>Churn</v>
      </c>
      <c r="H986" t="str">
        <f>VLOOKUP(Table24[[#This Row],[Customer ID]],master_table_sales_csv!$C$2:$S$3340,8,FALSE)</f>
        <v>Idaho</v>
      </c>
    </row>
    <row r="987" spans="1:8" x14ac:dyDescent="0.35">
      <c r="A987">
        <v>1257</v>
      </c>
      <c r="B987">
        <v>16</v>
      </c>
      <c r="C987">
        <v>16</v>
      </c>
      <c r="D987">
        <v>1</v>
      </c>
      <c r="E987">
        <v>9.98</v>
      </c>
      <c r="F987">
        <v>0</v>
      </c>
      <c r="G987" t="str">
        <f t="shared" si="15"/>
        <v>Churn</v>
      </c>
      <c r="H987" t="str">
        <f>VLOOKUP(Table24[[#This Row],[Customer ID]],master_table_sales_csv!$C$2:$S$3340,8,FALSE)</f>
        <v>West Virginia</v>
      </c>
    </row>
    <row r="988" spans="1:8" x14ac:dyDescent="0.35">
      <c r="A988">
        <v>1258</v>
      </c>
      <c r="B988">
        <v>21</v>
      </c>
      <c r="C988">
        <v>8</v>
      </c>
      <c r="D988">
        <v>4</v>
      </c>
      <c r="E988">
        <v>6869.3000000000011</v>
      </c>
      <c r="F988">
        <v>13</v>
      </c>
      <c r="G988" t="str">
        <f t="shared" si="15"/>
        <v>Churn</v>
      </c>
      <c r="H988" t="str">
        <f>VLOOKUP(Table24[[#This Row],[Customer ID]],master_table_sales_csv!$C$2:$S$3340,8,FALSE)</f>
        <v>California</v>
      </c>
    </row>
    <row r="989" spans="1:8" x14ac:dyDescent="0.35">
      <c r="A989">
        <v>1259</v>
      </c>
      <c r="B989">
        <v>17</v>
      </c>
      <c r="C989">
        <v>8</v>
      </c>
      <c r="D989">
        <v>2</v>
      </c>
      <c r="E989">
        <v>5871.92</v>
      </c>
      <c r="F989">
        <v>9</v>
      </c>
      <c r="G989" t="str">
        <f t="shared" si="15"/>
        <v>Churn</v>
      </c>
      <c r="H989" t="str">
        <f>VLOOKUP(Table24[[#This Row],[Customer ID]],master_table_sales_csv!$C$2:$S$3340,8,FALSE)</f>
        <v>New York</v>
      </c>
    </row>
    <row r="990" spans="1:8" x14ac:dyDescent="0.35">
      <c r="A990">
        <v>1261</v>
      </c>
      <c r="B990">
        <v>1</v>
      </c>
      <c r="C990">
        <v>1</v>
      </c>
      <c r="D990">
        <v>1</v>
      </c>
      <c r="E990">
        <v>567</v>
      </c>
      <c r="F990">
        <v>0</v>
      </c>
      <c r="G990" t="str">
        <f t="shared" si="15"/>
        <v>No Churn</v>
      </c>
      <c r="H990" t="str">
        <f>VLOOKUP(Table24[[#This Row],[Customer ID]],master_table_sales_csv!$C$2:$S$3340,8,FALSE)</f>
        <v>Georgia</v>
      </c>
    </row>
    <row r="991" spans="1:8" x14ac:dyDescent="0.35">
      <c r="A991">
        <v>1262</v>
      </c>
      <c r="B991">
        <v>7</v>
      </c>
      <c r="C991">
        <v>7</v>
      </c>
      <c r="D991">
        <v>1</v>
      </c>
      <c r="E991">
        <v>294</v>
      </c>
      <c r="F991">
        <v>0</v>
      </c>
      <c r="G991" t="str">
        <f t="shared" si="15"/>
        <v>No Churn</v>
      </c>
      <c r="H991" t="str">
        <f>VLOOKUP(Table24[[#This Row],[Customer ID]],master_table_sales_csv!$C$2:$S$3340,8,FALSE)</f>
        <v>Connecticut</v>
      </c>
    </row>
    <row r="992" spans="1:8" x14ac:dyDescent="0.35">
      <c r="A992">
        <v>1263</v>
      </c>
      <c r="B992">
        <v>14</v>
      </c>
      <c r="C992">
        <v>14</v>
      </c>
      <c r="D992">
        <v>1</v>
      </c>
      <c r="E992">
        <v>14.97</v>
      </c>
      <c r="F992">
        <v>0</v>
      </c>
      <c r="G992" t="str">
        <f t="shared" si="15"/>
        <v>Churn</v>
      </c>
      <c r="H992" t="str">
        <f>VLOOKUP(Table24[[#This Row],[Customer ID]],master_table_sales_csv!$C$2:$S$3340,8,FALSE)</f>
        <v>California</v>
      </c>
    </row>
    <row r="993" spans="1:8" x14ac:dyDescent="0.35">
      <c r="A993">
        <v>1264</v>
      </c>
      <c r="B993">
        <v>23</v>
      </c>
      <c r="C993">
        <v>23</v>
      </c>
      <c r="D993">
        <v>1</v>
      </c>
      <c r="E993">
        <v>99.96</v>
      </c>
      <c r="F993">
        <v>0</v>
      </c>
      <c r="G993" t="str">
        <f t="shared" si="15"/>
        <v>Churn</v>
      </c>
      <c r="H993" t="str">
        <f>VLOOKUP(Table24[[#This Row],[Customer ID]],master_table_sales_csv!$C$2:$S$3340,8,FALSE)</f>
        <v>New Mexico</v>
      </c>
    </row>
    <row r="994" spans="1:8" x14ac:dyDescent="0.35">
      <c r="A994">
        <v>1265</v>
      </c>
      <c r="B994">
        <v>12</v>
      </c>
      <c r="C994">
        <v>12</v>
      </c>
      <c r="D994">
        <v>1</v>
      </c>
      <c r="E994">
        <v>55</v>
      </c>
      <c r="F994">
        <v>0</v>
      </c>
      <c r="G994" t="str">
        <f t="shared" si="15"/>
        <v>Churn</v>
      </c>
      <c r="H994" t="str">
        <f>VLOOKUP(Table24[[#This Row],[Customer ID]],master_table_sales_csv!$C$2:$S$3340,8,FALSE)</f>
        <v>Virginia</v>
      </c>
    </row>
    <row r="995" spans="1:8" x14ac:dyDescent="0.35">
      <c r="A995">
        <v>1266</v>
      </c>
      <c r="B995">
        <v>2</v>
      </c>
      <c r="C995">
        <v>2</v>
      </c>
      <c r="D995">
        <v>1</v>
      </c>
      <c r="E995">
        <v>756</v>
      </c>
      <c r="F995">
        <v>0</v>
      </c>
      <c r="G995" t="str">
        <f t="shared" si="15"/>
        <v>No Churn</v>
      </c>
      <c r="H995" t="str">
        <f>VLOOKUP(Table24[[#This Row],[Customer ID]],master_table_sales_csv!$C$2:$S$3340,8,FALSE)</f>
        <v>New York</v>
      </c>
    </row>
    <row r="996" spans="1:8" x14ac:dyDescent="0.35">
      <c r="A996">
        <v>1267</v>
      </c>
      <c r="B996">
        <v>22</v>
      </c>
      <c r="C996">
        <v>0</v>
      </c>
      <c r="D996">
        <v>2</v>
      </c>
      <c r="E996">
        <v>1326</v>
      </c>
      <c r="F996">
        <v>22</v>
      </c>
      <c r="G996" t="str">
        <f t="shared" si="15"/>
        <v>No Churn</v>
      </c>
      <c r="H996" t="str">
        <f>VLOOKUP(Table24[[#This Row],[Customer ID]],master_table_sales_csv!$C$2:$S$3340,8,FALSE)</f>
        <v>Florida</v>
      </c>
    </row>
    <row r="997" spans="1:8" x14ac:dyDescent="0.35">
      <c r="A997">
        <v>1268</v>
      </c>
      <c r="B997">
        <v>16</v>
      </c>
      <c r="C997">
        <v>4</v>
      </c>
      <c r="D997">
        <v>2</v>
      </c>
      <c r="E997">
        <v>127.84</v>
      </c>
      <c r="F997">
        <v>12</v>
      </c>
      <c r="G997" t="str">
        <f t="shared" si="15"/>
        <v>No Churn</v>
      </c>
      <c r="H997" t="str">
        <f>VLOOKUP(Table24[[#This Row],[Customer ID]],master_table_sales_csv!$C$2:$S$3340,8,FALSE)</f>
        <v>Massachusetts</v>
      </c>
    </row>
    <row r="998" spans="1:8" x14ac:dyDescent="0.35">
      <c r="A998">
        <v>1269</v>
      </c>
      <c r="B998">
        <v>10</v>
      </c>
      <c r="C998">
        <v>10</v>
      </c>
      <c r="D998">
        <v>1</v>
      </c>
      <c r="E998">
        <v>2097</v>
      </c>
      <c r="F998">
        <v>0</v>
      </c>
      <c r="G998" t="str">
        <f t="shared" si="15"/>
        <v>Churn</v>
      </c>
      <c r="H998" t="str">
        <f>VLOOKUP(Table24[[#This Row],[Customer ID]],master_table_sales_csv!$C$2:$S$3340,8,FALSE)</f>
        <v>Alabama</v>
      </c>
    </row>
    <row r="999" spans="1:8" x14ac:dyDescent="0.35">
      <c r="A999">
        <v>1270</v>
      </c>
      <c r="B999">
        <v>6</v>
      </c>
      <c r="C999">
        <v>4</v>
      </c>
      <c r="D999">
        <v>2</v>
      </c>
      <c r="E999">
        <v>139.86000000000001</v>
      </c>
      <c r="F999">
        <v>2</v>
      </c>
      <c r="G999" t="str">
        <f t="shared" si="15"/>
        <v>No Churn</v>
      </c>
      <c r="H999" t="str">
        <f>VLOOKUP(Table24[[#This Row],[Customer ID]],master_table_sales_csv!$C$2:$S$3340,8,FALSE)</f>
        <v>New York</v>
      </c>
    </row>
    <row r="1000" spans="1:8" x14ac:dyDescent="0.35">
      <c r="A1000">
        <v>1272</v>
      </c>
      <c r="B1000">
        <v>23</v>
      </c>
      <c r="C1000">
        <v>23</v>
      </c>
      <c r="D1000">
        <v>1</v>
      </c>
      <c r="E1000">
        <v>113.97</v>
      </c>
      <c r="F1000">
        <v>0</v>
      </c>
      <c r="G1000" t="str">
        <f t="shared" si="15"/>
        <v>Churn</v>
      </c>
      <c r="H1000" t="str">
        <f>VLOOKUP(Table24[[#This Row],[Customer ID]],master_table_sales_csv!$C$2:$S$3340,8,FALSE)</f>
        <v>Illinois</v>
      </c>
    </row>
    <row r="1001" spans="1:8" x14ac:dyDescent="0.35">
      <c r="A1001">
        <v>1273</v>
      </c>
      <c r="B1001">
        <v>19</v>
      </c>
      <c r="C1001">
        <v>12</v>
      </c>
      <c r="D1001">
        <v>2</v>
      </c>
      <c r="E1001">
        <v>503.82000000000005</v>
      </c>
      <c r="F1001">
        <v>7</v>
      </c>
      <c r="G1001" t="str">
        <f t="shared" si="15"/>
        <v>Churn</v>
      </c>
      <c r="H1001" t="str">
        <f>VLOOKUP(Table24[[#This Row],[Customer ID]],master_table_sales_csv!$C$2:$S$3340,8,FALSE)</f>
        <v>West Virginia</v>
      </c>
    </row>
    <row r="1002" spans="1:8" x14ac:dyDescent="0.35">
      <c r="A1002">
        <v>1275</v>
      </c>
      <c r="B1002">
        <v>18</v>
      </c>
      <c r="C1002">
        <v>7</v>
      </c>
      <c r="D1002">
        <v>2</v>
      </c>
      <c r="E1002">
        <v>69.900000000000006</v>
      </c>
      <c r="F1002">
        <v>11</v>
      </c>
      <c r="G1002" t="str">
        <f t="shared" si="15"/>
        <v>No Churn</v>
      </c>
      <c r="H1002" t="str">
        <f>VLOOKUP(Table24[[#This Row],[Customer ID]],master_table_sales_csv!$C$2:$S$3340,8,FALSE)</f>
        <v>North Carolina</v>
      </c>
    </row>
    <row r="1003" spans="1:8" x14ac:dyDescent="0.35">
      <c r="A1003">
        <v>1276</v>
      </c>
      <c r="B1003">
        <v>1</v>
      </c>
      <c r="C1003">
        <v>1</v>
      </c>
      <c r="D1003">
        <v>1</v>
      </c>
      <c r="E1003">
        <v>450</v>
      </c>
      <c r="F1003">
        <v>0</v>
      </c>
      <c r="G1003" t="str">
        <f t="shared" si="15"/>
        <v>No Churn</v>
      </c>
      <c r="H1003" t="str">
        <f>VLOOKUP(Table24[[#This Row],[Customer ID]],master_table_sales_csv!$C$2:$S$3340,8,FALSE)</f>
        <v>District of Columbia</v>
      </c>
    </row>
    <row r="1004" spans="1:8" x14ac:dyDescent="0.35">
      <c r="A1004">
        <v>1277</v>
      </c>
      <c r="B1004">
        <v>15</v>
      </c>
      <c r="C1004">
        <v>10</v>
      </c>
      <c r="D1004">
        <v>2</v>
      </c>
      <c r="E1004">
        <v>183.84</v>
      </c>
      <c r="F1004">
        <v>5</v>
      </c>
      <c r="G1004" t="str">
        <f t="shared" si="15"/>
        <v>Churn</v>
      </c>
      <c r="H1004" t="str">
        <f>VLOOKUP(Table24[[#This Row],[Customer ID]],master_table_sales_csv!$C$2:$S$3340,8,FALSE)</f>
        <v>California</v>
      </c>
    </row>
    <row r="1005" spans="1:8" x14ac:dyDescent="0.35">
      <c r="A1005">
        <v>1279</v>
      </c>
      <c r="B1005">
        <v>1</v>
      </c>
      <c r="C1005">
        <v>1</v>
      </c>
      <c r="D1005">
        <v>1</v>
      </c>
      <c r="E1005">
        <v>1070</v>
      </c>
      <c r="F1005">
        <v>0</v>
      </c>
      <c r="G1005" t="str">
        <f t="shared" si="15"/>
        <v>No Churn</v>
      </c>
      <c r="H1005" t="str">
        <f>VLOOKUP(Table24[[#This Row],[Customer ID]],master_table_sales_csv!$C$2:$S$3340,8,FALSE)</f>
        <v>Washington</v>
      </c>
    </row>
    <row r="1006" spans="1:8" x14ac:dyDescent="0.35">
      <c r="A1006">
        <v>1280</v>
      </c>
      <c r="B1006">
        <v>15</v>
      </c>
      <c r="C1006">
        <v>15</v>
      </c>
      <c r="D1006">
        <v>1</v>
      </c>
      <c r="E1006">
        <v>124.94999999999999</v>
      </c>
      <c r="F1006">
        <v>0</v>
      </c>
      <c r="G1006" t="str">
        <f t="shared" si="15"/>
        <v>Churn</v>
      </c>
      <c r="H1006" t="str">
        <f>VLOOKUP(Table24[[#This Row],[Customer ID]],master_table_sales_csv!$C$2:$S$3340,8,FALSE)</f>
        <v>California</v>
      </c>
    </row>
    <row r="1007" spans="1:8" x14ac:dyDescent="0.35">
      <c r="A1007">
        <v>1281</v>
      </c>
      <c r="B1007">
        <v>2</v>
      </c>
      <c r="C1007">
        <v>2</v>
      </c>
      <c r="D1007">
        <v>1</v>
      </c>
      <c r="E1007">
        <v>54.95</v>
      </c>
      <c r="F1007">
        <v>0</v>
      </c>
      <c r="G1007" t="str">
        <f t="shared" si="15"/>
        <v>No Churn</v>
      </c>
      <c r="H1007" t="str">
        <f>VLOOKUP(Table24[[#This Row],[Customer ID]],master_table_sales_csv!$C$2:$S$3340,8,FALSE)</f>
        <v>Georgia</v>
      </c>
    </row>
    <row r="1008" spans="1:8" x14ac:dyDescent="0.35">
      <c r="A1008">
        <v>1282</v>
      </c>
      <c r="B1008">
        <v>3</v>
      </c>
      <c r="C1008">
        <v>3</v>
      </c>
      <c r="D1008">
        <v>1</v>
      </c>
      <c r="E1008">
        <v>78</v>
      </c>
      <c r="F1008">
        <v>0</v>
      </c>
      <c r="G1008" t="str">
        <f t="shared" si="15"/>
        <v>No Churn</v>
      </c>
      <c r="H1008" t="str">
        <f>VLOOKUP(Table24[[#This Row],[Customer ID]],master_table_sales_csv!$C$2:$S$3340,8,FALSE)</f>
        <v>Texas</v>
      </c>
    </row>
    <row r="1009" spans="1:8" x14ac:dyDescent="0.35">
      <c r="A1009">
        <v>1284</v>
      </c>
      <c r="B1009">
        <v>17</v>
      </c>
      <c r="C1009">
        <v>3</v>
      </c>
      <c r="D1009">
        <v>3</v>
      </c>
      <c r="E1009">
        <v>761.75999999999988</v>
      </c>
      <c r="F1009">
        <v>14</v>
      </c>
      <c r="G1009" t="str">
        <f t="shared" si="15"/>
        <v>No Churn</v>
      </c>
      <c r="H1009" t="str">
        <f>VLOOKUP(Table24[[#This Row],[Customer ID]],master_table_sales_csv!$C$2:$S$3340,8,FALSE)</f>
        <v>District of Columbia</v>
      </c>
    </row>
    <row r="1010" spans="1:8" x14ac:dyDescent="0.35">
      <c r="A1010">
        <v>1285</v>
      </c>
      <c r="B1010">
        <v>23</v>
      </c>
      <c r="C1010">
        <v>23</v>
      </c>
      <c r="D1010">
        <v>1</v>
      </c>
      <c r="E1010">
        <v>117</v>
      </c>
      <c r="F1010">
        <v>0</v>
      </c>
      <c r="G1010" t="str">
        <f t="shared" si="15"/>
        <v>Churn</v>
      </c>
      <c r="H1010" t="str">
        <f>VLOOKUP(Table24[[#This Row],[Customer ID]],master_table_sales_csv!$C$2:$S$3340,8,FALSE)</f>
        <v>Alabama</v>
      </c>
    </row>
    <row r="1011" spans="1:8" x14ac:dyDescent="0.35">
      <c r="A1011">
        <v>1287</v>
      </c>
      <c r="B1011">
        <v>3</v>
      </c>
      <c r="C1011">
        <v>3</v>
      </c>
      <c r="D1011">
        <v>1</v>
      </c>
      <c r="E1011">
        <v>125.69999999999999</v>
      </c>
      <c r="F1011">
        <v>0</v>
      </c>
      <c r="G1011" t="str">
        <f t="shared" si="15"/>
        <v>No Churn</v>
      </c>
      <c r="H1011" t="str">
        <f>VLOOKUP(Table24[[#This Row],[Customer ID]],master_table_sales_csv!$C$2:$S$3340,8,FALSE)</f>
        <v>New York</v>
      </c>
    </row>
    <row r="1012" spans="1:8" x14ac:dyDescent="0.35">
      <c r="A1012">
        <v>1288</v>
      </c>
      <c r="B1012">
        <v>1</v>
      </c>
      <c r="C1012">
        <v>1</v>
      </c>
      <c r="D1012">
        <v>1</v>
      </c>
      <c r="E1012">
        <v>1002</v>
      </c>
      <c r="F1012">
        <v>0</v>
      </c>
      <c r="G1012" t="str">
        <f t="shared" si="15"/>
        <v>No Churn</v>
      </c>
      <c r="H1012" t="str">
        <f>VLOOKUP(Table24[[#This Row],[Customer ID]],master_table_sales_csv!$C$2:$S$3340,8,FALSE)</f>
        <v>Pennsylvania</v>
      </c>
    </row>
    <row r="1013" spans="1:8" x14ac:dyDescent="0.35">
      <c r="A1013">
        <v>1289</v>
      </c>
      <c r="B1013">
        <v>22</v>
      </c>
      <c r="C1013">
        <v>2</v>
      </c>
      <c r="D1013">
        <v>3</v>
      </c>
      <c r="E1013">
        <v>3878.91</v>
      </c>
      <c r="F1013">
        <v>20</v>
      </c>
      <c r="G1013" t="str">
        <f t="shared" si="15"/>
        <v>No Churn</v>
      </c>
      <c r="H1013" t="str">
        <f>VLOOKUP(Table24[[#This Row],[Customer ID]],master_table_sales_csv!$C$2:$S$3340,8,FALSE)</f>
        <v>Oregon</v>
      </c>
    </row>
    <row r="1014" spans="1:8" x14ac:dyDescent="0.35">
      <c r="A1014">
        <v>1290</v>
      </c>
      <c r="B1014">
        <v>22</v>
      </c>
      <c r="C1014">
        <v>22</v>
      </c>
      <c r="D1014">
        <v>1</v>
      </c>
      <c r="E1014">
        <v>1185</v>
      </c>
      <c r="F1014">
        <v>0</v>
      </c>
      <c r="G1014" t="str">
        <f t="shared" si="15"/>
        <v>Churn</v>
      </c>
      <c r="H1014" t="str">
        <f>VLOOKUP(Table24[[#This Row],[Customer ID]],master_table_sales_csv!$C$2:$S$3340,8,FALSE)</f>
        <v>Ohio</v>
      </c>
    </row>
    <row r="1015" spans="1:8" x14ac:dyDescent="0.35">
      <c r="A1015">
        <v>1291</v>
      </c>
      <c r="B1015">
        <v>21</v>
      </c>
      <c r="C1015">
        <v>0</v>
      </c>
      <c r="D1015">
        <v>4</v>
      </c>
      <c r="E1015">
        <v>2839.7000000000003</v>
      </c>
      <c r="F1015">
        <v>21</v>
      </c>
      <c r="G1015" t="str">
        <f t="shared" si="15"/>
        <v>No Churn</v>
      </c>
      <c r="H1015" t="str">
        <f>VLOOKUP(Table24[[#This Row],[Customer ID]],master_table_sales_csv!$C$2:$S$3340,8,FALSE)</f>
        <v>Florida</v>
      </c>
    </row>
    <row r="1016" spans="1:8" x14ac:dyDescent="0.35">
      <c r="A1016">
        <v>1292</v>
      </c>
      <c r="B1016">
        <v>18</v>
      </c>
      <c r="C1016">
        <v>3</v>
      </c>
      <c r="D1016">
        <v>3</v>
      </c>
      <c r="E1016">
        <v>5127.84</v>
      </c>
      <c r="F1016">
        <v>15</v>
      </c>
      <c r="G1016" t="str">
        <f t="shared" si="15"/>
        <v>No Churn</v>
      </c>
      <c r="H1016" t="str">
        <f>VLOOKUP(Table24[[#This Row],[Customer ID]],master_table_sales_csv!$C$2:$S$3340,8,FALSE)</f>
        <v>Pennsylvania</v>
      </c>
    </row>
    <row r="1017" spans="1:8" x14ac:dyDescent="0.35">
      <c r="A1017">
        <v>1293</v>
      </c>
      <c r="B1017">
        <v>16</v>
      </c>
      <c r="C1017">
        <v>1</v>
      </c>
      <c r="D1017">
        <v>2</v>
      </c>
      <c r="E1017">
        <v>1343.94</v>
      </c>
      <c r="F1017">
        <v>15</v>
      </c>
      <c r="G1017" t="str">
        <f t="shared" si="15"/>
        <v>No Churn</v>
      </c>
      <c r="H1017" t="str">
        <f>VLOOKUP(Table24[[#This Row],[Customer ID]],master_table_sales_csv!$C$2:$S$3340,8,FALSE)</f>
        <v>Indiana</v>
      </c>
    </row>
    <row r="1018" spans="1:8" x14ac:dyDescent="0.35">
      <c r="A1018">
        <v>1294</v>
      </c>
      <c r="B1018">
        <v>16</v>
      </c>
      <c r="C1018">
        <v>0</v>
      </c>
      <c r="D1018">
        <v>2</v>
      </c>
      <c r="E1018">
        <v>5559.92</v>
      </c>
      <c r="F1018">
        <v>16</v>
      </c>
      <c r="G1018" t="str">
        <f t="shared" si="15"/>
        <v>No Churn</v>
      </c>
      <c r="H1018" t="str">
        <f>VLOOKUP(Table24[[#This Row],[Customer ID]],master_table_sales_csv!$C$2:$S$3340,8,FALSE)</f>
        <v>Arizona</v>
      </c>
    </row>
    <row r="1019" spans="1:8" x14ac:dyDescent="0.35">
      <c r="A1019">
        <v>1295</v>
      </c>
      <c r="B1019">
        <v>14</v>
      </c>
      <c r="C1019">
        <v>14</v>
      </c>
      <c r="D1019">
        <v>1</v>
      </c>
      <c r="E1019">
        <v>9.98</v>
      </c>
      <c r="F1019">
        <v>0</v>
      </c>
      <c r="G1019" t="str">
        <f t="shared" si="15"/>
        <v>Churn</v>
      </c>
      <c r="H1019" t="str">
        <f>VLOOKUP(Table24[[#This Row],[Customer ID]],master_table_sales_csv!$C$2:$S$3340,8,FALSE)</f>
        <v>Florida</v>
      </c>
    </row>
    <row r="1020" spans="1:8" x14ac:dyDescent="0.35">
      <c r="A1020">
        <v>1296</v>
      </c>
      <c r="B1020">
        <v>22</v>
      </c>
      <c r="C1020">
        <v>5</v>
      </c>
      <c r="D1020">
        <v>2</v>
      </c>
      <c r="E1020">
        <v>569.94999999999993</v>
      </c>
      <c r="F1020">
        <v>17</v>
      </c>
      <c r="G1020" t="str">
        <f t="shared" si="15"/>
        <v>No Churn</v>
      </c>
      <c r="H1020" t="str">
        <f>VLOOKUP(Table24[[#This Row],[Customer ID]],master_table_sales_csv!$C$2:$S$3340,8,FALSE)</f>
        <v>Ohio</v>
      </c>
    </row>
    <row r="1021" spans="1:8" x14ac:dyDescent="0.35">
      <c r="A1021">
        <v>1297</v>
      </c>
      <c r="B1021">
        <v>9</v>
      </c>
      <c r="C1021">
        <v>9</v>
      </c>
      <c r="D1021">
        <v>1</v>
      </c>
      <c r="E1021">
        <v>2736</v>
      </c>
      <c r="F1021">
        <v>0</v>
      </c>
      <c r="G1021" t="str">
        <f t="shared" si="15"/>
        <v>Churn</v>
      </c>
      <c r="H1021" t="str">
        <f>VLOOKUP(Table24[[#This Row],[Customer ID]],master_table_sales_csv!$C$2:$S$3340,8,FALSE)</f>
        <v>California</v>
      </c>
    </row>
    <row r="1022" spans="1:8" x14ac:dyDescent="0.35">
      <c r="A1022">
        <v>1298</v>
      </c>
      <c r="B1022">
        <v>4</v>
      </c>
      <c r="C1022">
        <v>4</v>
      </c>
      <c r="D1022">
        <v>1</v>
      </c>
      <c r="E1022">
        <v>35.96</v>
      </c>
      <c r="F1022">
        <v>0</v>
      </c>
      <c r="G1022" t="str">
        <f t="shared" si="15"/>
        <v>No Churn</v>
      </c>
      <c r="H1022" t="str">
        <f>VLOOKUP(Table24[[#This Row],[Customer ID]],master_table_sales_csv!$C$2:$S$3340,8,FALSE)</f>
        <v>Florida</v>
      </c>
    </row>
    <row r="1023" spans="1:8" x14ac:dyDescent="0.35">
      <c r="A1023">
        <v>1299</v>
      </c>
      <c r="B1023">
        <v>19</v>
      </c>
      <c r="C1023">
        <v>1</v>
      </c>
      <c r="D1023">
        <v>2</v>
      </c>
      <c r="E1023">
        <v>5104</v>
      </c>
      <c r="F1023">
        <v>18</v>
      </c>
      <c r="G1023" t="str">
        <f t="shared" si="15"/>
        <v>No Churn</v>
      </c>
      <c r="H1023" t="str">
        <f>VLOOKUP(Table24[[#This Row],[Customer ID]],master_table_sales_csv!$C$2:$S$3340,8,FALSE)</f>
        <v>Arizona</v>
      </c>
    </row>
    <row r="1024" spans="1:8" x14ac:dyDescent="0.35">
      <c r="A1024">
        <v>1300</v>
      </c>
      <c r="B1024">
        <v>19</v>
      </c>
      <c r="C1024">
        <v>9</v>
      </c>
      <c r="D1024">
        <v>3</v>
      </c>
      <c r="E1024">
        <v>1706.9</v>
      </c>
      <c r="F1024">
        <v>10</v>
      </c>
      <c r="G1024" t="str">
        <f t="shared" si="15"/>
        <v>Churn</v>
      </c>
      <c r="H1024" t="str">
        <f>VLOOKUP(Table24[[#This Row],[Customer ID]],master_table_sales_csv!$C$2:$S$3340,8,FALSE)</f>
        <v>Texas</v>
      </c>
    </row>
    <row r="1025" spans="1:8" x14ac:dyDescent="0.35">
      <c r="A1025">
        <v>1302</v>
      </c>
      <c r="B1025">
        <v>23</v>
      </c>
      <c r="C1025">
        <v>23</v>
      </c>
      <c r="D1025">
        <v>1</v>
      </c>
      <c r="E1025">
        <v>395</v>
      </c>
      <c r="F1025">
        <v>0</v>
      </c>
      <c r="G1025" t="str">
        <f t="shared" si="15"/>
        <v>Churn</v>
      </c>
      <c r="H1025" t="str">
        <f>VLOOKUP(Table24[[#This Row],[Customer ID]],master_table_sales_csv!$C$2:$S$3340,8,FALSE)</f>
        <v>Florida</v>
      </c>
    </row>
    <row r="1026" spans="1:8" x14ac:dyDescent="0.35">
      <c r="A1026">
        <v>1303</v>
      </c>
      <c r="B1026">
        <v>20</v>
      </c>
      <c r="C1026">
        <v>10</v>
      </c>
      <c r="D1026">
        <v>3</v>
      </c>
      <c r="E1026">
        <v>1959.6</v>
      </c>
      <c r="F1026">
        <v>10</v>
      </c>
      <c r="G1026" t="str">
        <f t="shared" ref="G1026:G1089" si="16">IF(C1026&gt;7, "Churn", "No Churn")</f>
        <v>Churn</v>
      </c>
      <c r="H1026" t="str">
        <f>VLOOKUP(Table24[[#This Row],[Customer ID]],master_table_sales_csv!$C$2:$S$3340,8,FALSE)</f>
        <v>Maryland</v>
      </c>
    </row>
    <row r="1027" spans="1:8" x14ac:dyDescent="0.35">
      <c r="A1027">
        <v>1304</v>
      </c>
      <c r="B1027">
        <v>20</v>
      </c>
      <c r="C1027">
        <v>7</v>
      </c>
      <c r="D1027">
        <v>3</v>
      </c>
      <c r="E1027">
        <v>6639.9</v>
      </c>
      <c r="F1027">
        <v>13</v>
      </c>
      <c r="G1027" t="str">
        <f t="shared" si="16"/>
        <v>No Churn</v>
      </c>
      <c r="H1027" t="str">
        <f>VLOOKUP(Table24[[#This Row],[Customer ID]],master_table_sales_csv!$C$2:$S$3340,8,FALSE)</f>
        <v>California</v>
      </c>
    </row>
    <row r="1028" spans="1:8" x14ac:dyDescent="0.35">
      <c r="A1028">
        <v>1305</v>
      </c>
      <c r="B1028">
        <v>4</v>
      </c>
      <c r="C1028">
        <v>4</v>
      </c>
      <c r="D1028">
        <v>1</v>
      </c>
      <c r="E1028">
        <v>44.95</v>
      </c>
      <c r="F1028">
        <v>0</v>
      </c>
      <c r="G1028" t="str">
        <f t="shared" si="16"/>
        <v>No Churn</v>
      </c>
      <c r="H1028" t="str">
        <f>VLOOKUP(Table24[[#This Row],[Customer ID]],master_table_sales_csv!$C$2:$S$3340,8,FALSE)</f>
        <v>Georgia</v>
      </c>
    </row>
    <row r="1029" spans="1:8" x14ac:dyDescent="0.35">
      <c r="A1029">
        <v>1306</v>
      </c>
      <c r="B1029">
        <v>23</v>
      </c>
      <c r="C1029">
        <v>7</v>
      </c>
      <c r="D1029">
        <v>3</v>
      </c>
      <c r="E1029">
        <v>11189.5</v>
      </c>
      <c r="F1029">
        <v>16</v>
      </c>
      <c r="G1029" t="str">
        <f t="shared" si="16"/>
        <v>No Churn</v>
      </c>
      <c r="H1029" t="str">
        <f>VLOOKUP(Table24[[#This Row],[Customer ID]],master_table_sales_csv!$C$2:$S$3340,8,FALSE)</f>
        <v>Connecticut</v>
      </c>
    </row>
    <row r="1030" spans="1:8" x14ac:dyDescent="0.35">
      <c r="A1030">
        <v>1307</v>
      </c>
      <c r="B1030">
        <v>21</v>
      </c>
      <c r="C1030">
        <v>10</v>
      </c>
      <c r="D1030">
        <v>2</v>
      </c>
      <c r="E1030">
        <v>1781.91</v>
      </c>
      <c r="F1030">
        <v>11</v>
      </c>
      <c r="G1030" t="str">
        <f t="shared" si="16"/>
        <v>Churn</v>
      </c>
      <c r="H1030" t="str">
        <f>VLOOKUP(Table24[[#This Row],[Customer ID]],master_table_sales_csv!$C$2:$S$3340,8,FALSE)</f>
        <v>California</v>
      </c>
    </row>
    <row r="1031" spans="1:8" x14ac:dyDescent="0.35">
      <c r="A1031">
        <v>1308</v>
      </c>
      <c r="B1031">
        <v>4</v>
      </c>
      <c r="C1031">
        <v>4</v>
      </c>
      <c r="D1031">
        <v>1</v>
      </c>
      <c r="E1031">
        <v>128.97</v>
      </c>
      <c r="F1031">
        <v>0</v>
      </c>
      <c r="G1031" t="str">
        <f t="shared" si="16"/>
        <v>No Churn</v>
      </c>
      <c r="H1031" t="str">
        <f>VLOOKUP(Table24[[#This Row],[Customer ID]],master_table_sales_csv!$C$2:$S$3340,8,FALSE)</f>
        <v>Washington</v>
      </c>
    </row>
    <row r="1032" spans="1:8" x14ac:dyDescent="0.35">
      <c r="A1032">
        <v>1309</v>
      </c>
      <c r="B1032">
        <v>21</v>
      </c>
      <c r="C1032">
        <v>21</v>
      </c>
      <c r="D1032">
        <v>1</v>
      </c>
      <c r="E1032">
        <v>48</v>
      </c>
      <c r="F1032">
        <v>0</v>
      </c>
      <c r="G1032" t="str">
        <f t="shared" si="16"/>
        <v>Churn</v>
      </c>
      <c r="H1032" t="str">
        <f>VLOOKUP(Table24[[#This Row],[Customer ID]],master_table_sales_csv!$C$2:$S$3340,8,FALSE)</f>
        <v>California</v>
      </c>
    </row>
    <row r="1033" spans="1:8" x14ac:dyDescent="0.35">
      <c r="A1033">
        <v>1310</v>
      </c>
      <c r="B1033">
        <v>18</v>
      </c>
      <c r="C1033">
        <v>6</v>
      </c>
      <c r="D1033">
        <v>4</v>
      </c>
      <c r="E1033">
        <v>7006.87</v>
      </c>
      <c r="F1033">
        <v>12</v>
      </c>
      <c r="G1033" t="str">
        <f t="shared" si="16"/>
        <v>No Churn</v>
      </c>
      <c r="H1033" t="str">
        <f>VLOOKUP(Table24[[#This Row],[Customer ID]],master_table_sales_csv!$C$2:$S$3340,8,FALSE)</f>
        <v>Washington</v>
      </c>
    </row>
    <row r="1034" spans="1:8" x14ac:dyDescent="0.35">
      <c r="A1034">
        <v>1311</v>
      </c>
      <c r="B1034">
        <v>5</v>
      </c>
      <c r="C1034">
        <v>5</v>
      </c>
      <c r="D1034">
        <v>1</v>
      </c>
      <c r="E1034">
        <v>65.900000000000006</v>
      </c>
      <c r="F1034">
        <v>0</v>
      </c>
      <c r="G1034" t="str">
        <f t="shared" si="16"/>
        <v>No Churn</v>
      </c>
      <c r="H1034" t="str">
        <f>VLOOKUP(Table24[[#This Row],[Customer ID]],master_table_sales_csv!$C$2:$S$3340,8,FALSE)</f>
        <v>California</v>
      </c>
    </row>
    <row r="1035" spans="1:8" x14ac:dyDescent="0.35">
      <c r="A1035">
        <v>1313</v>
      </c>
      <c r="B1035">
        <v>23</v>
      </c>
      <c r="C1035">
        <v>23</v>
      </c>
      <c r="D1035">
        <v>1</v>
      </c>
      <c r="E1035">
        <v>1185</v>
      </c>
      <c r="F1035">
        <v>0</v>
      </c>
      <c r="G1035" t="str">
        <f t="shared" si="16"/>
        <v>Churn</v>
      </c>
      <c r="H1035" t="str">
        <f>VLOOKUP(Table24[[#This Row],[Customer ID]],master_table_sales_csv!$C$2:$S$3340,8,FALSE)</f>
        <v>North Carolina</v>
      </c>
    </row>
    <row r="1036" spans="1:8" x14ac:dyDescent="0.35">
      <c r="A1036">
        <v>1314</v>
      </c>
      <c r="B1036">
        <v>17</v>
      </c>
      <c r="C1036">
        <v>9</v>
      </c>
      <c r="D1036">
        <v>2</v>
      </c>
      <c r="E1036">
        <v>346.42999999999995</v>
      </c>
      <c r="F1036">
        <v>8</v>
      </c>
      <c r="G1036" t="str">
        <f t="shared" si="16"/>
        <v>Churn</v>
      </c>
      <c r="H1036" t="str">
        <f>VLOOKUP(Table24[[#This Row],[Customer ID]],master_table_sales_csv!$C$2:$S$3340,8,FALSE)</f>
        <v>Tennessee</v>
      </c>
    </row>
    <row r="1037" spans="1:8" x14ac:dyDescent="0.35">
      <c r="A1037">
        <v>1315</v>
      </c>
      <c r="B1037">
        <v>20</v>
      </c>
      <c r="C1037">
        <v>7</v>
      </c>
      <c r="D1037">
        <v>5</v>
      </c>
      <c r="E1037">
        <v>3688.5800000000004</v>
      </c>
      <c r="F1037">
        <v>13</v>
      </c>
      <c r="G1037" t="str">
        <f t="shared" si="16"/>
        <v>No Churn</v>
      </c>
      <c r="H1037" t="str">
        <f>VLOOKUP(Table24[[#This Row],[Customer ID]],master_table_sales_csv!$C$2:$S$3340,8,FALSE)</f>
        <v>California</v>
      </c>
    </row>
    <row r="1038" spans="1:8" x14ac:dyDescent="0.35">
      <c r="A1038">
        <v>1317</v>
      </c>
      <c r="B1038">
        <v>20</v>
      </c>
      <c r="C1038">
        <v>1</v>
      </c>
      <c r="D1038">
        <v>3</v>
      </c>
      <c r="E1038">
        <v>21777</v>
      </c>
      <c r="F1038">
        <v>19</v>
      </c>
      <c r="G1038" t="str">
        <f t="shared" si="16"/>
        <v>No Churn</v>
      </c>
      <c r="H1038" t="str">
        <f>VLOOKUP(Table24[[#This Row],[Customer ID]],master_table_sales_csv!$C$2:$S$3340,8,FALSE)</f>
        <v>District of Columbia</v>
      </c>
    </row>
    <row r="1039" spans="1:8" x14ac:dyDescent="0.35">
      <c r="A1039">
        <v>1318</v>
      </c>
      <c r="B1039">
        <v>18</v>
      </c>
      <c r="C1039">
        <v>18</v>
      </c>
      <c r="D1039">
        <v>1</v>
      </c>
      <c r="E1039">
        <v>49.95</v>
      </c>
      <c r="F1039">
        <v>0</v>
      </c>
      <c r="G1039" t="str">
        <f t="shared" si="16"/>
        <v>Churn</v>
      </c>
      <c r="H1039" t="str">
        <f>VLOOKUP(Table24[[#This Row],[Customer ID]],master_table_sales_csv!$C$2:$S$3340,8,FALSE)</f>
        <v>Georgia</v>
      </c>
    </row>
    <row r="1040" spans="1:8" x14ac:dyDescent="0.35">
      <c r="A1040">
        <v>1319</v>
      </c>
      <c r="B1040">
        <v>6</v>
      </c>
      <c r="C1040">
        <v>6</v>
      </c>
      <c r="D1040">
        <v>1</v>
      </c>
      <c r="E1040">
        <v>58.5</v>
      </c>
      <c r="F1040">
        <v>0</v>
      </c>
      <c r="G1040" t="str">
        <f t="shared" si="16"/>
        <v>No Churn</v>
      </c>
      <c r="H1040" t="str">
        <f>VLOOKUP(Table24[[#This Row],[Customer ID]],master_table_sales_csv!$C$2:$S$3340,8,FALSE)</f>
        <v>Washington</v>
      </c>
    </row>
    <row r="1041" spans="1:8" x14ac:dyDescent="0.35">
      <c r="A1041">
        <v>1320</v>
      </c>
      <c r="B1041">
        <v>22</v>
      </c>
      <c r="C1041">
        <v>22</v>
      </c>
      <c r="D1041">
        <v>1</v>
      </c>
      <c r="E1041">
        <v>86.97</v>
      </c>
      <c r="F1041">
        <v>0</v>
      </c>
      <c r="G1041" t="str">
        <f t="shared" si="16"/>
        <v>Churn</v>
      </c>
      <c r="H1041" t="str">
        <f>VLOOKUP(Table24[[#This Row],[Customer ID]],master_table_sales_csv!$C$2:$S$3340,8,FALSE)</f>
        <v>Ohio</v>
      </c>
    </row>
    <row r="1042" spans="1:8" x14ac:dyDescent="0.35">
      <c r="A1042">
        <v>1321</v>
      </c>
      <c r="B1042">
        <v>11</v>
      </c>
      <c r="C1042">
        <v>11</v>
      </c>
      <c r="D1042">
        <v>1</v>
      </c>
      <c r="E1042">
        <v>151.96</v>
      </c>
      <c r="F1042">
        <v>0</v>
      </c>
      <c r="G1042" t="str">
        <f t="shared" si="16"/>
        <v>Churn</v>
      </c>
      <c r="H1042" t="str">
        <f>VLOOKUP(Table24[[#This Row],[Customer ID]],master_table_sales_csv!$C$2:$S$3340,8,FALSE)</f>
        <v>California</v>
      </c>
    </row>
    <row r="1043" spans="1:8" x14ac:dyDescent="0.35">
      <c r="A1043">
        <v>1322</v>
      </c>
      <c r="B1043">
        <v>4</v>
      </c>
      <c r="C1043">
        <v>4</v>
      </c>
      <c r="D1043">
        <v>1</v>
      </c>
      <c r="E1043">
        <v>49.9</v>
      </c>
      <c r="F1043">
        <v>0</v>
      </c>
      <c r="G1043" t="str">
        <f t="shared" si="16"/>
        <v>No Churn</v>
      </c>
      <c r="H1043" t="str">
        <f>VLOOKUP(Table24[[#This Row],[Customer ID]],master_table_sales_csv!$C$2:$S$3340,8,FALSE)</f>
        <v>Florida</v>
      </c>
    </row>
    <row r="1044" spans="1:8" x14ac:dyDescent="0.35">
      <c r="A1044">
        <v>1324</v>
      </c>
      <c r="B1044">
        <v>10</v>
      </c>
      <c r="C1044">
        <v>4</v>
      </c>
      <c r="D1044">
        <v>3</v>
      </c>
      <c r="E1044">
        <v>1359.7</v>
      </c>
      <c r="F1044">
        <v>6</v>
      </c>
      <c r="G1044" t="str">
        <f t="shared" si="16"/>
        <v>No Churn</v>
      </c>
      <c r="H1044" t="str">
        <f>VLOOKUP(Table24[[#This Row],[Customer ID]],master_table_sales_csv!$C$2:$S$3340,8,FALSE)</f>
        <v>Wisconsin</v>
      </c>
    </row>
    <row r="1045" spans="1:8" x14ac:dyDescent="0.35">
      <c r="A1045">
        <v>1325</v>
      </c>
      <c r="B1045">
        <v>2</v>
      </c>
      <c r="C1045">
        <v>2</v>
      </c>
      <c r="D1045">
        <v>1</v>
      </c>
      <c r="E1045">
        <v>2052</v>
      </c>
      <c r="F1045">
        <v>0</v>
      </c>
      <c r="G1045" t="str">
        <f t="shared" si="16"/>
        <v>No Churn</v>
      </c>
      <c r="H1045" t="str">
        <f>VLOOKUP(Table24[[#This Row],[Customer ID]],master_table_sales_csv!$C$2:$S$3340,8,FALSE)</f>
        <v>Texas</v>
      </c>
    </row>
    <row r="1046" spans="1:8" x14ac:dyDescent="0.35">
      <c r="A1046">
        <v>1326</v>
      </c>
      <c r="B1046">
        <v>23</v>
      </c>
      <c r="C1046">
        <v>13</v>
      </c>
      <c r="D1046">
        <v>4</v>
      </c>
      <c r="E1046">
        <v>7965.6500000000005</v>
      </c>
      <c r="F1046">
        <v>10</v>
      </c>
      <c r="G1046" t="str">
        <f t="shared" si="16"/>
        <v>Churn</v>
      </c>
      <c r="H1046" t="str">
        <f>VLOOKUP(Table24[[#This Row],[Customer ID]],master_table_sales_csv!$C$2:$S$3340,8,FALSE)</f>
        <v>Florida</v>
      </c>
    </row>
    <row r="1047" spans="1:8" x14ac:dyDescent="0.35">
      <c r="A1047">
        <v>1328</v>
      </c>
      <c r="B1047">
        <v>20</v>
      </c>
      <c r="C1047">
        <v>8</v>
      </c>
      <c r="D1047">
        <v>2</v>
      </c>
      <c r="E1047">
        <v>221.64</v>
      </c>
      <c r="F1047">
        <v>12</v>
      </c>
      <c r="G1047" t="str">
        <f t="shared" si="16"/>
        <v>Churn</v>
      </c>
      <c r="H1047" t="str">
        <f>VLOOKUP(Table24[[#This Row],[Customer ID]],master_table_sales_csv!$C$2:$S$3340,8,FALSE)</f>
        <v>California</v>
      </c>
    </row>
    <row r="1048" spans="1:8" x14ac:dyDescent="0.35">
      <c r="A1048">
        <v>1330</v>
      </c>
      <c r="B1048">
        <v>2</v>
      </c>
      <c r="C1048">
        <v>1</v>
      </c>
      <c r="D1048">
        <v>2</v>
      </c>
      <c r="E1048">
        <v>269.89999999999998</v>
      </c>
      <c r="F1048">
        <v>1</v>
      </c>
      <c r="G1048" t="str">
        <f t="shared" si="16"/>
        <v>No Churn</v>
      </c>
      <c r="H1048" t="str">
        <f>VLOOKUP(Table24[[#This Row],[Customer ID]],master_table_sales_csv!$C$2:$S$3340,8,FALSE)</f>
        <v>Texas</v>
      </c>
    </row>
    <row r="1049" spans="1:8" x14ac:dyDescent="0.35">
      <c r="A1049">
        <v>1331</v>
      </c>
      <c r="B1049">
        <v>16</v>
      </c>
      <c r="C1049">
        <v>4</v>
      </c>
      <c r="D1049">
        <v>3</v>
      </c>
      <c r="E1049">
        <v>10862.5</v>
      </c>
      <c r="F1049">
        <v>12</v>
      </c>
      <c r="G1049" t="str">
        <f t="shared" si="16"/>
        <v>No Churn</v>
      </c>
      <c r="H1049" t="str">
        <f>VLOOKUP(Table24[[#This Row],[Customer ID]],master_table_sales_csv!$C$2:$S$3340,8,FALSE)</f>
        <v>Delaware</v>
      </c>
    </row>
    <row r="1050" spans="1:8" x14ac:dyDescent="0.35">
      <c r="A1050">
        <v>1332</v>
      </c>
      <c r="B1050">
        <v>20</v>
      </c>
      <c r="C1050">
        <v>12</v>
      </c>
      <c r="D1050">
        <v>3</v>
      </c>
      <c r="E1050">
        <v>1651.86</v>
      </c>
      <c r="F1050">
        <v>8</v>
      </c>
      <c r="G1050" t="str">
        <f t="shared" si="16"/>
        <v>Churn</v>
      </c>
      <c r="H1050" t="str">
        <f>VLOOKUP(Table24[[#This Row],[Customer ID]],master_table_sales_csv!$C$2:$S$3340,8,FALSE)</f>
        <v>Kansas</v>
      </c>
    </row>
    <row r="1051" spans="1:8" x14ac:dyDescent="0.35">
      <c r="A1051">
        <v>1333</v>
      </c>
      <c r="B1051">
        <v>13</v>
      </c>
      <c r="C1051">
        <v>9</v>
      </c>
      <c r="D1051">
        <v>2</v>
      </c>
      <c r="E1051">
        <v>3145</v>
      </c>
      <c r="F1051">
        <v>4</v>
      </c>
      <c r="G1051" t="str">
        <f t="shared" si="16"/>
        <v>Churn</v>
      </c>
      <c r="H1051" t="str">
        <f>VLOOKUP(Table24[[#This Row],[Customer ID]],master_table_sales_csv!$C$2:$S$3340,8,FALSE)</f>
        <v>Louisiana</v>
      </c>
    </row>
    <row r="1052" spans="1:8" x14ac:dyDescent="0.35">
      <c r="A1052">
        <v>1334</v>
      </c>
      <c r="B1052">
        <v>22</v>
      </c>
      <c r="C1052">
        <v>14</v>
      </c>
      <c r="D1052">
        <v>4</v>
      </c>
      <c r="E1052">
        <v>30688</v>
      </c>
      <c r="F1052">
        <v>8</v>
      </c>
      <c r="G1052" t="str">
        <f t="shared" si="16"/>
        <v>Churn</v>
      </c>
      <c r="H1052" t="str">
        <f>VLOOKUP(Table24[[#This Row],[Customer ID]],master_table_sales_csv!$C$2:$S$3340,8,FALSE)</f>
        <v>New Jersey</v>
      </c>
    </row>
    <row r="1053" spans="1:8" x14ac:dyDescent="0.35">
      <c r="A1053">
        <v>1335</v>
      </c>
      <c r="B1053">
        <v>20</v>
      </c>
      <c r="C1053">
        <v>16</v>
      </c>
      <c r="D1053">
        <v>2</v>
      </c>
      <c r="E1053">
        <v>2439.9499999999998</v>
      </c>
      <c r="F1053">
        <v>4</v>
      </c>
      <c r="G1053" t="str">
        <f t="shared" si="16"/>
        <v>Churn</v>
      </c>
      <c r="H1053" t="str">
        <f>VLOOKUP(Table24[[#This Row],[Customer ID]],master_table_sales_csv!$C$2:$S$3340,8,FALSE)</f>
        <v>New York</v>
      </c>
    </row>
    <row r="1054" spans="1:8" x14ac:dyDescent="0.35">
      <c r="A1054">
        <v>1336</v>
      </c>
      <c r="B1054">
        <v>23</v>
      </c>
      <c r="C1054">
        <v>23</v>
      </c>
      <c r="D1054">
        <v>1</v>
      </c>
      <c r="E1054">
        <v>75.98</v>
      </c>
      <c r="F1054">
        <v>0</v>
      </c>
      <c r="G1054" t="str">
        <f t="shared" si="16"/>
        <v>Churn</v>
      </c>
      <c r="H1054" t="str">
        <f>VLOOKUP(Table24[[#This Row],[Customer ID]],master_table_sales_csv!$C$2:$S$3340,8,FALSE)</f>
        <v>Nevada</v>
      </c>
    </row>
    <row r="1055" spans="1:8" x14ac:dyDescent="0.35">
      <c r="A1055">
        <v>1337</v>
      </c>
      <c r="B1055">
        <v>19</v>
      </c>
      <c r="C1055">
        <v>4</v>
      </c>
      <c r="D1055">
        <v>4</v>
      </c>
      <c r="E1055">
        <v>6857.37</v>
      </c>
      <c r="F1055">
        <v>15</v>
      </c>
      <c r="G1055" t="str">
        <f t="shared" si="16"/>
        <v>No Churn</v>
      </c>
      <c r="H1055" t="str">
        <f>VLOOKUP(Table24[[#This Row],[Customer ID]],master_table_sales_csv!$C$2:$S$3340,8,FALSE)</f>
        <v>Mississippi</v>
      </c>
    </row>
    <row r="1056" spans="1:8" x14ac:dyDescent="0.35">
      <c r="A1056">
        <v>1339</v>
      </c>
      <c r="B1056">
        <v>15</v>
      </c>
      <c r="C1056">
        <v>11</v>
      </c>
      <c r="D1056">
        <v>2</v>
      </c>
      <c r="E1056">
        <v>1997.55</v>
      </c>
      <c r="F1056">
        <v>4</v>
      </c>
      <c r="G1056" t="str">
        <f t="shared" si="16"/>
        <v>Churn</v>
      </c>
      <c r="H1056" t="str">
        <f>VLOOKUP(Table24[[#This Row],[Customer ID]],master_table_sales_csv!$C$2:$S$3340,8,FALSE)</f>
        <v>Texas</v>
      </c>
    </row>
    <row r="1057" spans="1:8" x14ac:dyDescent="0.35">
      <c r="A1057">
        <v>1340</v>
      </c>
      <c r="B1057">
        <v>23</v>
      </c>
      <c r="C1057">
        <v>2</v>
      </c>
      <c r="D1057">
        <v>2</v>
      </c>
      <c r="E1057">
        <v>302.5</v>
      </c>
      <c r="F1057">
        <v>21</v>
      </c>
      <c r="G1057" t="str">
        <f t="shared" si="16"/>
        <v>No Churn</v>
      </c>
      <c r="H1057" t="str">
        <f>VLOOKUP(Table24[[#This Row],[Customer ID]],master_table_sales_csv!$C$2:$S$3340,8,FALSE)</f>
        <v>Florida</v>
      </c>
    </row>
    <row r="1058" spans="1:8" x14ac:dyDescent="0.35">
      <c r="A1058">
        <v>1342</v>
      </c>
      <c r="B1058">
        <v>16</v>
      </c>
      <c r="C1058">
        <v>11</v>
      </c>
      <c r="D1058">
        <v>2</v>
      </c>
      <c r="E1058">
        <v>292.41000000000003</v>
      </c>
      <c r="F1058">
        <v>5</v>
      </c>
      <c r="G1058" t="str">
        <f t="shared" si="16"/>
        <v>Churn</v>
      </c>
      <c r="H1058" t="str">
        <f>VLOOKUP(Table24[[#This Row],[Customer ID]],master_table_sales_csv!$C$2:$S$3340,8,FALSE)</f>
        <v>Mississippi</v>
      </c>
    </row>
    <row r="1059" spans="1:8" x14ac:dyDescent="0.35">
      <c r="A1059">
        <v>1343</v>
      </c>
      <c r="B1059">
        <v>19</v>
      </c>
      <c r="C1059">
        <v>17</v>
      </c>
      <c r="D1059">
        <v>2</v>
      </c>
      <c r="E1059">
        <v>466.90000000000003</v>
      </c>
      <c r="F1059">
        <v>2</v>
      </c>
      <c r="G1059" t="str">
        <f t="shared" si="16"/>
        <v>Churn</v>
      </c>
      <c r="H1059" t="str">
        <f>VLOOKUP(Table24[[#This Row],[Customer ID]],master_table_sales_csv!$C$2:$S$3340,8,FALSE)</f>
        <v>Georgia</v>
      </c>
    </row>
    <row r="1060" spans="1:8" x14ac:dyDescent="0.35">
      <c r="A1060">
        <v>1344</v>
      </c>
      <c r="B1060">
        <v>23</v>
      </c>
      <c r="C1060">
        <v>23</v>
      </c>
      <c r="D1060">
        <v>1</v>
      </c>
      <c r="E1060">
        <v>51.96</v>
      </c>
      <c r="F1060">
        <v>0</v>
      </c>
      <c r="G1060" t="str">
        <f t="shared" si="16"/>
        <v>Churn</v>
      </c>
      <c r="H1060" t="str">
        <f>VLOOKUP(Table24[[#This Row],[Customer ID]],master_table_sales_csv!$C$2:$S$3340,8,FALSE)</f>
        <v>Minnesota</v>
      </c>
    </row>
    <row r="1061" spans="1:8" x14ac:dyDescent="0.35">
      <c r="A1061">
        <v>1346</v>
      </c>
      <c r="B1061">
        <v>3</v>
      </c>
      <c r="C1061">
        <v>3</v>
      </c>
      <c r="D1061">
        <v>1</v>
      </c>
      <c r="E1061">
        <v>50.97</v>
      </c>
      <c r="F1061">
        <v>0</v>
      </c>
      <c r="G1061" t="str">
        <f t="shared" si="16"/>
        <v>No Churn</v>
      </c>
      <c r="H1061" t="str">
        <f>VLOOKUP(Table24[[#This Row],[Customer ID]],master_table_sales_csv!$C$2:$S$3340,8,FALSE)</f>
        <v>Florida</v>
      </c>
    </row>
    <row r="1062" spans="1:8" x14ac:dyDescent="0.35">
      <c r="A1062">
        <v>1347</v>
      </c>
      <c r="B1062">
        <v>15</v>
      </c>
      <c r="C1062">
        <v>15</v>
      </c>
      <c r="D1062">
        <v>1</v>
      </c>
      <c r="E1062">
        <v>99.8</v>
      </c>
      <c r="F1062">
        <v>0</v>
      </c>
      <c r="G1062" t="str">
        <f t="shared" si="16"/>
        <v>Churn</v>
      </c>
      <c r="H1062" t="str">
        <f>VLOOKUP(Table24[[#This Row],[Customer ID]],master_table_sales_csv!$C$2:$S$3340,8,FALSE)</f>
        <v>Arizona</v>
      </c>
    </row>
    <row r="1063" spans="1:8" x14ac:dyDescent="0.35">
      <c r="A1063">
        <v>1349</v>
      </c>
      <c r="B1063">
        <v>12</v>
      </c>
      <c r="C1063">
        <v>6</v>
      </c>
      <c r="D1063">
        <v>4</v>
      </c>
      <c r="E1063">
        <v>7743.34</v>
      </c>
      <c r="F1063">
        <v>6</v>
      </c>
      <c r="G1063" t="str">
        <f t="shared" si="16"/>
        <v>No Churn</v>
      </c>
      <c r="H1063" t="str">
        <f>VLOOKUP(Table24[[#This Row],[Customer ID]],master_table_sales_csv!$C$2:$S$3340,8,FALSE)</f>
        <v>Missouri</v>
      </c>
    </row>
    <row r="1064" spans="1:8" x14ac:dyDescent="0.35">
      <c r="A1064">
        <v>1351</v>
      </c>
      <c r="B1064">
        <v>6</v>
      </c>
      <c r="C1064">
        <v>2</v>
      </c>
      <c r="D1064">
        <v>3</v>
      </c>
      <c r="E1064">
        <v>6201</v>
      </c>
      <c r="F1064">
        <v>4</v>
      </c>
      <c r="G1064" t="str">
        <f t="shared" si="16"/>
        <v>No Churn</v>
      </c>
      <c r="H1064" t="str">
        <f>VLOOKUP(Table24[[#This Row],[Customer ID]],master_table_sales_csv!$C$2:$S$3340,8,FALSE)</f>
        <v>Texas</v>
      </c>
    </row>
    <row r="1065" spans="1:8" x14ac:dyDescent="0.35">
      <c r="A1065">
        <v>1352</v>
      </c>
      <c r="B1065">
        <v>15</v>
      </c>
      <c r="C1065">
        <v>0</v>
      </c>
      <c r="D1065">
        <v>2</v>
      </c>
      <c r="E1065">
        <v>1858.5</v>
      </c>
      <c r="F1065">
        <v>15</v>
      </c>
      <c r="G1065" t="str">
        <f t="shared" si="16"/>
        <v>No Churn</v>
      </c>
      <c r="H1065" t="str">
        <f>VLOOKUP(Table24[[#This Row],[Customer ID]],master_table_sales_csv!$C$2:$S$3340,8,FALSE)</f>
        <v>Wisconsin</v>
      </c>
    </row>
    <row r="1066" spans="1:8" x14ac:dyDescent="0.35">
      <c r="A1066">
        <v>1353</v>
      </c>
      <c r="B1066">
        <v>17</v>
      </c>
      <c r="C1066">
        <v>17</v>
      </c>
      <c r="D1066">
        <v>1</v>
      </c>
      <c r="E1066">
        <v>44.97</v>
      </c>
      <c r="F1066">
        <v>0</v>
      </c>
      <c r="G1066" t="str">
        <f t="shared" si="16"/>
        <v>Churn</v>
      </c>
      <c r="H1066" t="str">
        <f>VLOOKUP(Table24[[#This Row],[Customer ID]],master_table_sales_csv!$C$2:$S$3340,8,FALSE)</f>
        <v>Oklahoma</v>
      </c>
    </row>
    <row r="1067" spans="1:8" x14ac:dyDescent="0.35">
      <c r="A1067">
        <v>1354</v>
      </c>
      <c r="B1067">
        <v>2</v>
      </c>
      <c r="C1067">
        <v>2</v>
      </c>
      <c r="D1067">
        <v>2</v>
      </c>
      <c r="E1067">
        <v>863.69999999999993</v>
      </c>
      <c r="F1067">
        <v>0</v>
      </c>
      <c r="G1067" t="str">
        <f t="shared" si="16"/>
        <v>No Churn</v>
      </c>
      <c r="H1067" t="str">
        <f>VLOOKUP(Table24[[#This Row],[Customer ID]],master_table_sales_csv!$C$2:$S$3340,8,FALSE)</f>
        <v>New York</v>
      </c>
    </row>
    <row r="1068" spans="1:8" x14ac:dyDescent="0.35">
      <c r="A1068">
        <v>1355</v>
      </c>
      <c r="B1068">
        <v>20</v>
      </c>
      <c r="C1068">
        <v>19</v>
      </c>
      <c r="D1068">
        <v>2</v>
      </c>
      <c r="E1068">
        <v>3836</v>
      </c>
      <c r="F1068">
        <v>1</v>
      </c>
      <c r="G1068" t="str">
        <f t="shared" si="16"/>
        <v>Churn</v>
      </c>
      <c r="H1068" t="str">
        <f>VLOOKUP(Table24[[#This Row],[Customer ID]],master_table_sales_csv!$C$2:$S$3340,8,FALSE)</f>
        <v>Texas</v>
      </c>
    </row>
    <row r="1069" spans="1:8" x14ac:dyDescent="0.35">
      <c r="A1069">
        <v>1356</v>
      </c>
      <c r="B1069">
        <v>17</v>
      </c>
      <c r="C1069">
        <v>17</v>
      </c>
      <c r="D1069">
        <v>1</v>
      </c>
      <c r="E1069">
        <v>567</v>
      </c>
      <c r="F1069">
        <v>0</v>
      </c>
      <c r="G1069" t="str">
        <f t="shared" si="16"/>
        <v>Churn</v>
      </c>
      <c r="H1069" t="str">
        <f>VLOOKUP(Table24[[#This Row],[Customer ID]],master_table_sales_csv!$C$2:$S$3340,8,FALSE)</f>
        <v>Virginia</v>
      </c>
    </row>
    <row r="1070" spans="1:8" x14ac:dyDescent="0.35">
      <c r="A1070">
        <v>1357</v>
      </c>
      <c r="B1070">
        <v>17</v>
      </c>
      <c r="C1070">
        <v>0</v>
      </c>
      <c r="D1070">
        <v>4</v>
      </c>
      <c r="E1070">
        <v>5822.88</v>
      </c>
      <c r="F1070">
        <v>17</v>
      </c>
      <c r="G1070" t="str">
        <f t="shared" si="16"/>
        <v>No Churn</v>
      </c>
      <c r="H1070" t="str">
        <f>VLOOKUP(Table24[[#This Row],[Customer ID]],master_table_sales_csv!$C$2:$S$3340,8,FALSE)</f>
        <v>Texas</v>
      </c>
    </row>
    <row r="1071" spans="1:8" x14ac:dyDescent="0.35">
      <c r="A1071">
        <v>1360</v>
      </c>
      <c r="B1071">
        <v>14</v>
      </c>
      <c r="C1071">
        <v>11</v>
      </c>
      <c r="D1071">
        <v>3</v>
      </c>
      <c r="E1071">
        <v>557.76</v>
      </c>
      <c r="F1071">
        <v>3</v>
      </c>
      <c r="G1071" t="str">
        <f t="shared" si="16"/>
        <v>Churn</v>
      </c>
      <c r="H1071" t="str">
        <f>VLOOKUP(Table24[[#This Row],[Customer ID]],master_table_sales_csv!$C$2:$S$3340,8,FALSE)</f>
        <v>Alabama</v>
      </c>
    </row>
    <row r="1072" spans="1:8" x14ac:dyDescent="0.35">
      <c r="A1072">
        <v>1361</v>
      </c>
      <c r="B1072">
        <v>0</v>
      </c>
      <c r="C1072">
        <v>0</v>
      </c>
      <c r="D1072">
        <v>1</v>
      </c>
      <c r="E1072">
        <v>224.75</v>
      </c>
      <c r="F1072">
        <v>0</v>
      </c>
      <c r="G1072" t="str">
        <f t="shared" si="16"/>
        <v>No Churn</v>
      </c>
      <c r="H1072" t="str">
        <f>VLOOKUP(Table24[[#This Row],[Customer ID]],master_table_sales_csv!$C$2:$S$3340,8,FALSE)</f>
        <v>North Carolina</v>
      </c>
    </row>
    <row r="1073" spans="1:8" x14ac:dyDescent="0.35">
      <c r="A1073">
        <v>1363</v>
      </c>
      <c r="B1073">
        <v>7</v>
      </c>
      <c r="C1073">
        <v>1</v>
      </c>
      <c r="D1073">
        <v>2</v>
      </c>
      <c r="E1073">
        <v>183.84</v>
      </c>
      <c r="F1073">
        <v>6</v>
      </c>
      <c r="G1073" t="str">
        <f t="shared" si="16"/>
        <v>No Churn</v>
      </c>
      <c r="H1073" t="str">
        <f>VLOOKUP(Table24[[#This Row],[Customer ID]],master_table_sales_csv!$C$2:$S$3340,8,FALSE)</f>
        <v>California</v>
      </c>
    </row>
    <row r="1074" spans="1:8" x14ac:dyDescent="0.35">
      <c r="A1074">
        <v>1364</v>
      </c>
      <c r="B1074">
        <v>15</v>
      </c>
      <c r="C1074">
        <v>15</v>
      </c>
      <c r="D1074">
        <v>1</v>
      </c>
      <c r="E1074">
        <v>59.97</v>
      </c>
      <c r="F1074">
        <v>0</v>
      </c>
      <c r="G1074" t="str">
        <f t="shared" si="16"/>
        <v>Churn</v>
      </c>
      <c r="H1074" t="str">
        <f>VLOOKUP(Table24[[#This Row],[Customer ID]],master_table_sales_csv!$C$2:$S$3340,8,FALSE)</f>
        <v>Kansas</v>
      </c>
    </row>
    <row r="1075" spans="1:8" x14ac:dyDescent="0.35">
      <c r="A1075">
        <v>1365</v>
      </c>
      <c r="B1075">
        <v>20</v>
      </c>
      <c r="C1075">
        <v>20</v>
      </c>
      <c r="D1075">
        <v>1</v>
      </c>
      <c r="E1075">
        <v>238</v>
      </c>
      <c r="F1075">
        <v>0</v>
      </c>
      <c r="G1075" t="str">
        <f t="shared" si="16"/>
        <v>Churn</v>
      </c>
      <c r="H1075" t="str">
        <f>VLOOKUP(Table24[[#This Row],[Customer ID]],master_table_sales_csv!$C$2:$S$3340,8,FALSE)</f>
        <v>New York</v>
      </c>
    </row>
    <row r="1076" spans="1:8" x14ac:dyDescent="0.35">
      <c r="A1076">
        <v>1366</v>
      </c>
      <c r="B1076">
        <v>14</v>
      </c>
      <c r="C1076">
        <v>4</v>
      </c>
      <c r="D1076">
        <v>3</v>
      </c>
      <c r="E1076">
        <v>3131.91</v>
      </c>
      <c r="F1076">
        <v>10</v>
      </c>
      <c r="G1076" t="str">
        <f t="shared" si="16"/>
        <v>No Churn</v>
      </c>
      <c r="H1076" t="str">
        <f>VLOOKUP(Table24[[#This Row],[Customer ID]],master_table_sales_csv!$C$2:$S$3340,8,FALSE)</f>
        <v>Pennsylvania</v>
      </c>
    </row>
    <row r="1077" spans="1:8" x14ac:dyDescent="0.35">
      <c r="A1077">
        <v>1368</v>
      </c>
      <c r="B1077">
        <v>4</v>
      </c>
      <c r="C1077">
        <v>4</v>
      </c>
      <c r="D1077">
        <v>1</v>
      </c>
      <c r="E1077">
        <v>25.98</v>
      </c>
      <c r="F1077">
        <v>0</v>
      </c>
      <c r="G1077" t="str">
        <f t="shared" si="16"/>
        <v>No Churn</v>
      </c>
      <c r="H1077" t="str">
        <f>VLOOKUP(Table24[[#This Row],[Customer ID]],master_table_sales_csv!$C$2:$S$3340,8,FALSE)</f>
        <v>Alabama</v>
      </c>
    </row>
    <row r="1078" spans="1:8" x14ac:dyDescent="0.35">
      <c r="A1078">
        <v>1369</v>
      </c>
      <c r="B1078">
        <v>4</v>
      </c>
      <c r="C1078">
        <v>4</v>
      </c>
      <c r="D1078">
        <v>1</v>
      </c>
      <c r="E1078">
        <v>110</v>
      </c>
      <c r="F1078">
        <v>0</v>
      </c>
      <c r="G1078" t="str">
        <f t="shared" si="16"/>
        <v>No Churn</v>
      </c>
      <c r="H1078" t="str">
        <f>VLOOKUP(Table24[[#This Row],[Customer ID]],master_table_sales_csv!$C$2:$S$3340,8,FALSE)</f>
        <v>Florida</v>
      </c>
    </row>
    <row r="1079" spans="1:8" x14ac:dyDescent="0.35">
      <c r="A1079">
        <v>1370</v>
      </c>
      <c r="B1079">
        <v>20</v>
      </c>
      <c r="C1079">
        <v>4</v>
      </c>
      <c r="D1079">
        <v>3</v>
      </c>
      <c r="E1079">
        <v>8333.91</v>
      </c>
      <c r="F1079">
        <v>16</v>
      </c>
      <c r="G1079" t="str">
        <f t="shared" si="16"/>
        <v>No Churn</v>
      </c>
      <c r="H1079" t="str">
        <f>VLOOKUP(Table24[[#This Row],[Customer ID]],master_table_sales_csv!$C$2:$S$3340,8,FALSE)</f>
        <v>Florida</v>
      </c>
    </row>
    <row r="1080" spans="1:8" x14ac:dyDescent="0.35">
      <c r="A1080">
        <v>1371</v>
      </c>
      <c r="B1080">
        <v>20</v>
      </c>
      <c r="C1080">
        <v>14</v>
      </c>
      <c r="D1080">
        <v>3</v>
      </c>
      <c r="E1080">
        <v>12395.880000000001</v>
      </c>
      <c r="F1080">
        <v>6</v>
      </c>
      <c r="G1080" t="str">
        <f t="shared" si="16"/>
        <v>Churn</v>
      </c>
      <c r="H1080" t="str">
        <f>VLOOKUP(Table24[[#This Row],[Customer ID]],master_table_sales_csv!$C$2:$S$3340,8,FALSE)</f>
        <v>California</v>
      </c>
    </row>
    <row r="1081" spans="1:8" x14ac:dyDescent="0.35">
      <c r="A1081">
        <v>1373</v>
      </c>
      <c r="B1081">
        <v>14</v>
      </c>
      <c r="C1081">
        <v>14</v>
      </c>
      <c r="D1081">
        <v>1</v>
      </c>
      <c r="E1081">
        <v>856</v>
      </c>
      <c r="F1081">
        <v>0</v>
      </c>
      <c r="G1081" t="str">
        <f t="shared" si="16"/>
        <v>Churn</v>
      </c>
      <c r="H1081" t="str">
        <f>VLOOKUP(Table24[[#This Row],[Customer ID]],master_table_sales_csv!$C$2:$S$3340,8,FALSE)</f>
        <v>Texas</v>
      </c>
    </row>
    <row r="1082" spans="1:8" x14ac:dyDescent="0.35">
      <c r="A1082">
        <v>1374</v>
      </c>
      <c r="B1082">
        <v>21</v>
      </c>
      <c r="C1082">
        <v>12</v>
      </c>
      <c r="D1082">
        <v>2</v>
      </c>
      <c r="E1082">
        <v>2573.4499999999998</v>
      </c>
      <c r="F1082">
        <v>9</v>
      </c>
      <c r="G1082" t="str">
        <f t="shared" si="16"/>
        <v>Churn</v>
      </c>
      <c r="H1082" t="str">
        <f>VLOOKUP(Table24[[#This Row],[Customer ID]],master_table_sales_csv!$C$2:$S$3340,8,FALSE)</f>
        <v>Florida</v>
      </c>
    </row>
    <row r="1083" spans="1:8" x14ac:dyDescent="0.35">
      <c r="A1083">
        <v>1375</v>
      </c>
      <c r="B1083">
        <v>15</v>
      </c>
      <c r="C1083">
        <v>9</v>
      </c>
      <c r="D1083">
        <v>2</v>
      </c>
      <c r="E1083">
        <v>551.52</v>
      </c>
      <c r="F1083">
        <v>6</v>
      </c>
      <c r="G1083" t="str">
        <f t="shared" si="16"/>
        <v>Churn</v>
      </c>
      <c r="H1083" t="str">
        <f>VLOOKUP(Table24[[#This Row],[Customer ID]],master_table_sales_csv!$C$2:$S$3340,8,FALSE)</f>
        <v>Nebraska</v>
      </c>
    </row>
    <row r="1084" spans="1:8" x14ac:dyDescent="0.35">
      <c r="A1084">
        <v>1376</v>
      </c>
      <c r="B1084">
        <v>10</v>
      </c>
      <c r="C1084">
        <v>10</v>
      </c>
      <c r="D1084">
        <v>1</v>
      </c>
      <c r="E1084">
        <v>64.95</v>
      </c>
      <c r="F1084">
        <v>0</v>
      </c>
      <c r="G1084" t="str">
        <f t="shared" si="16"/>
        <v>Churn</v>
      </c>
      <c r="H1084" t="str">
        <f>VLOOKUP(Table24[[#This Row],[Customer ID]],master_table_sales_csv!$C$2:$S$3340,8,FALSE)</f>
        <v>North Carolina</v>
      </c>
    </row>
    <row r="1085" spans="1:8" x14ac:dyDescent="0.35">
      <c r="A1085">
        <v>1378</v>
      </c>
      <c r="B1085">
        <v>20</v>
      </c>
      <c r="C1085">
        <v>8</v>
      </c>
      <c r="D1085">
        <v>4</v>
      </c>
      <c r="E1085">
        <v>2753.37</v>
      </c>
      <c r="F1085">
        <v>12</v>
      </c>
      <c r="G1085" t="str">
        <f t="shared" si="16"/>
        <v>Churn</v>
      </c>
      <c r="H1085" t="str">
        <f>VLOOKUP(Table24[[#This Row],[Customer ID]],master_table_sales_csv!$C$2:$S$3340,8,FALSE)</f>
        <v>Texas</v>
      </c>
    </row>
    <row r="1086" spans="1:8" x14ac:dyDescent="0.35">
      <c r="A1086">
        <v>1379</v>
      </c>
      <c r="B1086">
        <v>10</v>
      </c>
      <c r="C1086">
        <v>10</v>
      </c>
      <c r="D1086">
        <v>1</v>
      </c>
      <c r="E1086">
        <v>2736</v>
      </c>
      <c r="F1086">
        <v>0</v>
      </c>
      <c r="G1086" t="str">
        <f t="shared" si="16"/>
        <v>Churn</v>
      </c>
      <c r="H1086" t="str">
        <f>VLOOKUP(Table24[[#This Row],[Customer ID]],master_table_sales_csv!$C$2:$S$3340,8,FALSE)</f>
        <v>Texas</v>
      </c>
    </row>
    <row r="1087" spans="1:8" x14ac:dyDescent="0.35">
      <c r="A1087">
        <v>1380</v>
      </c>
      <c r="B1087">
        <v>5</v>
      </c>
      <c r="C1087">
        <v>5</v>
      </c>
      <c r="D1087">
        <v>1</v>
      </c>
      <c r="E1087">
        <v>1996</v>
      </c>
      <c r="F1087">
        <v>0</v>
      </c>
      <c r="G1087" t="str">
        <f t="shared" si="16"/>
        <v>No Churn</v>
      </c>
      <c r="H1087" t="str">
        <f>VLOOKUP(Table24[[#This Row],[Customer ID]],master_table_sales_csv!$C$2:$S$3340,8,FALSE)</f>
        <v>Texas</v>
      </c>
    </row>
    <row r="1088" spans="1:8" x14ac:dyDescent="0.35">
      <c r="A1088">
        <v>1381</v>
      </c>
      <c r="B1088">
        <v>4</v>
      </c>
      <c r="C1088">
        <v>4</v>
      </c>
      <c r="D1088">
        <v>1</v>
      </c>
      <c r="E1088">
        <v>269.70000000000005</v>
      </c>
      <c r="F1088">
        <v>0</v>
      </c>
      <c r="G1088" t="str">
        <f t="shared" si="16"/>
        <v>No Churn</v>
      </c>
      <c r="H1088" t="str">
        <f>VLOOKUP(Table24[[#This Row],[Customer ID]],master_table_sales_csv!$C$2:$S$3340,8,FALSE)</f>
        <v>California</v>
      </c>
    </row>
    <row r="1089" spans="1:8" x14ac:dyDescent="0.35">
      <c r="A1089">
        <v>1382</v>
      </c>
      <c r="B1089">
        <v>6</v>
      </c>
      <c r="C1089">
        <v>6</v>
      </c>
      <c r="D1089">
        <v>1</v>
      </c>
      <c r="E1089">
        <v>196</v>
      </c>
      <c r="F1089">
        <v>0</v>
      </c>
      <c r="G1089" t="str">
        <f t="shared" si="16"/>
        <v>No Churn</v>
      </c>
      <c r="H1089" t="str">
        <f>VLOOKUP(Table24[[#This Row],[Customer ID]],master_table_sales_csv!$C$2:$S$3340,8,FALSE)</f>
        <v>Kansas</v>
      </c>
    </row>
    <row r="1090" spans="1:8" x14ac:dyDescent="0.35">
      <c r="A1090">
        <v>1383</v>
      </c>
      <c r="B1090">
        <v>8</v>
      </c>
      <c r="C1090">
        <v>8</v>
      </c>
      <c r="D1090">
        <v>1</v>
      </c>
      <c r="E1090">
        <v>1197</v>
      </c>
      <c r="F1090">
        <v>0</v>
      </c>
      <c r="G1090" t="str">
        <f t="shared" ref="G1090:G1153" si="17">IF(C1090&gt;7, "Churn", "No Churn")</f>
        <v>Churn</v>
      </c>
      <c r="H1090" t="str">
        <f>VLOOKUP(Table24[[#This Row],[Customer ID]],master_table_sales_csv!$C$2:$S$3340,8,FALSE)</f>
        <v>Texas</v>
      </c>
    </row>
    <row r="1091" spans="1:8" x14ac:dyDescent="0.35">
      <c r="A1091">
        <v>1385</v>
      </c>
      <c r="B1091">
        <v>3</v>
      </c>
      <c r="C1091">
        <v>3</v>
      </c>
      <c r="D1091">
        <v>1</v>
      </c>
      <c r="E1091">
        <v>7.99</v>
      </c>
      <c r="F1091">
        <v>0</v>
      </c>
      <c r="G1091" t="str">
        <f t="shared" si="17"/>
        <v>No Churn</v>
      </c>
      <c r="H1091" t="str">
        <f>VLOOKUP(Table24[[#This Row],[Customer ID]],master_table_sales_csv!$C$2:$S$3340,8,FALSE)</f>
        <v>Michigan</v>
      </c>
    </row>
    <row r="1092" spans="1:8" x14ac:dyDescent="0.35">
      <c r="A1092">
        <v>1386</v>
      </c>
      <c r="B1092">
        <v>15</v>
      </c>
      <c r="C1092">
        <v>0</v>
      </c>
      <c r="D1092">
        <v>4</v>
      </c>
      <c r="E1092">
        <v>4292.1899999999996</v>
      </c>
      <c r="F1092">
        <v>15</v>
      </c>
      <c r="G1092" t="str">
        <f t="shared" si="17"/>
        <v>No Churn</v>
      </c>
      <c r="H1092" t="str">
        <f>VLOOKUP(Table24[[#This Row],[Customer ID]],master_table_sales_csv!$C$2:$S$3340,8,FALSE)</f>
        <v>California</v>
      </c>
    </row>
    <row r="1093" spans="1:8" x14ac:dyDescent="0.35">
      <c r="A1093">
        <v>1387</v>
      </c>
      <c r="B1093">
        <v>15</v>
      </c>
      <c r="C1093">
        <v>11</v>
      </c>
      <c r="D1093">
        <v>2</v>
      </c>
      <c r="E1093">
        <v>783.96</v>
      </c>
      <c r="F1093">
        <v>4</v>
      </c>
      <c r="G1093" t="str">
        <f t="shared" si="17"/>
        <v>Churn</v>
      </c>
      <c r="H1093" t="str">
        <f>VLOOKUP(Table24[[#This Row],[Customer ID]],master_table_sales_csv!$C$2:$S$3340,8,FALSE)</f>
        <v>Nebraska</v>
      </c>
    </row>
    <row r="1094" spans="1:8" x14ac:dyDescent="0.35">
      <c r="A1094">
        <v>1388</v>
      </c>
      <c r="B1094">
        <v>20</v>
      </c>
      <c r="C1094">
        <v>20</v>
      </c>
      <c r="D1094">
        <v>1</v>
      </c>
      <c r="E1094">
        <v>501</v>
      </c>
      <c r="F1094">
        <v>0</v>
      </c>
      <c r="G1094" t="str">
        <f t="shared" si="17"/>
        <v>Churn</v>
      </c>
      <c r="H1094" t="str">
        <f>VLOOKUP(Table24[[#This Row],[Customer ID]],master_table_sales_csv!$C$2:$S$3340,8,FALSE)</f>
        <v>Indiana</v>
      </c>
    </row>
    <row r="1095" spans="1:8" x14ac:dyDescent="0.35">
      <c r="A1095">
        <v>1389</v>
      </c>
      <c r="B1095">
        <v>20</v>
      </c>
      <c r="C1095">
        <v>0</v>
      </c>
      <c r="D1095">
        <v>5</v>
      </c>
      <c r="E1095">
        <v>9539.1</v>
      </c>
      <c r="F1095">
        <v>20</v>
      </c>
      <c r="G1095" t="str">
        <f t="shared" si="17"/>
        <v>No Churn</v>
      </c>
      <c r="H1095" t="str">
        <f>VLOOKUP(Table24[[#This Row],[Customer ID]],master_table_sales_csv!$C$2:$S$3340,8,FALSE)</f>
        <v>California</v>
      </c>
    </row>
    <row r="1096" spans="1:8" x14ac:dyDescent="0.35">
      <c r="A1096">
        <v>1390</v>
      </c>
      <c r="B1096">
        <v>13</v>
      </c>
      <c r="C1096">
        <v>13</v>
      </c>
      <c r="D1096">
        <v>1</v>
      </c>
      <c r="E1096">
        <v>95.96</v>
      </c>
      <c r="F1096">
        <v>0</v>
      </c>
      <c r="G1096" t="str">
        <f t="shared" si="17"/>
        <v>Churn</v>
      </c>
      <c r="H1096" t="str">
        <f>VLOOKUP(Table24[[#This Row],[Customer ID]],master_table_sales_csv!$C$2:$S$3340,8,FALSE)</f>
        <v>District of Columbia</v>
      </c>
    </row>
    <row r="1097" spans="1:8" x14ac:dyDescent="0.35">
      <c r="A1097">
        <v>1392</v>
      </c>
      <c r="B1097">
        <v>8</v>
      </c>
      <c r="C1097">
        <v>1</v>
      </c>
      <c r="D1097">
        <v>3</v>
      </c>
      <c r="E1097">
        <v>4099.8999999999996</v>
      </c>
      <c r="F1097">
        <v>7</v>
      </c>
      <c r="G1097" t="str">
        <f t="shared" si="17"/>
        <v>No Churn</v>
      </c>
      <c r="H1097" t="str">
        <f>VLOOKUP(Table24[[#This Row],[Customer ID]],master_table_sales_csv!$C$2:$S$3340,8,FALSE)</f>
        <v>Minnesota</v>
      </c>
    </row>
    <row r="1098" spans="1:8" x14ac:dyDescent="0.35">
      <c r="A1098">
        <v>1394</v>
      </c>
      <c r="B1098">
        <v>2</v>
      </c>
      <c r="C1098">
        <v>2</v>
      </c>
      <c r="D1098">
        <v>1</v>
      </c>
      <c r="E1098">
        <v>129.94999999999999</v>
      </c>
      <c r="F1098">
        <v>0</v>
      </c>
      <c r="G1098" t="str">
        <f t="shared" si="17"/>
        <v>No Churn</v>
      </c>
      <c r="H1098" t="str">
        <f>VLOOKUP(Table24[[#This Row],[Customer ID]],master_table_sales_csv!$C$2:$S$3340,8,FALSE)</f>
        <v>Louisiana</v>
      </c>
    </row>
    <row r="1099" spans="1:8" x14ac:dyDescent="0.35">
      <c r="A1099">
        <v>1395</v>
      </c>
      <c r="B1099">
        <v>11</v>
      </c>
      <c r="C1099">
        <v>4</v>
      </c>
      <c r="D1099">
        <v>2</v>
      </c>
      <c r="E1099">
        <v>2099.75</v>
      </c>
      <c r="F1099">
        <v>7</v>
      </c>
      <c r="G1099" t="str">
        <f t="shared" si="17"/>
        <v>No Churn</v>
      </c>
      <c r="H1099" t="str">
        <f>VLOOKUP(Table24[[#This Row],[Customer ID]],master_table_sales_csv!$C$2:$S$3340,8,FALSE)</f>
        <v>Texas</v>
      </c>
    </row>
    <row r="1100" spans="1:8" x14ac:dyDescent="0.35">
      <c r="A1100">
        <v>1396</v>
      </c>
      <c r="B1100">
        <v>0</v>
      </c>
      <c r="C1100">
        <v>0</v>
      </c>
      <c r="D1100">
        <v>1</v>
      </c>
      <c r="E1100">
        <v>39</v>
      </c>
      <c r="F1100">
        <v>0</v>
      </c>
      <c r="G1100" t="str">
        <f t="shared" si="17"/>
        <v>No Churn</v>
      </c>
      <c r="H1100" t="str">
        <f>VLOOKUP(Table24[[#This Row],[Customer ID]],master_table_sales_csv!$C$2:$S$3340,8,FALSE)</f>
        <v>Illinois</v>
      </c>
    </row>
    <row r="1101" spans="1:8" x14ac:dyDescent="0.35">
      <c r="A1101">
        <v>1397</v>
      </c>
      <c r="B1101">
        <v>17</v>
      </c>
      <c r="C1101">
        <v>9</v>
      </c>
      <c r="D1101">
        <v>3</v>
      </c>
      <c r="E1101">
        <v>2551.7800000000002</v>
      </c>
      <c r="F1101">
        <v>8</v>
      </c>
      <c r="G1101" t="str">
        <f t="shared" si="17"/>
        <v>Churn</v>
      </c>
      <c r="H1101" t="str">
        <f>VLOOKUP(Table24[[#This Row],[Customer ID]],master_table_sales_csv!$C$2:$S$3340,8,FALSE)</f>
        <v>California</v>
      </c>
    </row>
    <row r="1102" spans="1:8" x14ac:dyDescent="0.35">
      <c r="A1102">
        <v>1398</v>
      </c>
      <c r="B1102">
        <v>20</v>
      </c>
      <c r="C1102">
        <v>15</v>
      </c>
      <c r="D1102">
        <v>4</v>
      </c>
      <c r="E1102">
        <v>9340.3700000000008</v>
      </c>
      <c r="F1102">
        <v>5</v>
      </c>
      <c r="G1102" t="str">
        <f t="shared" si="17"/>
        <v>Churn</v>
      </c>
      <c r="H1102" t="str">
        <f>VLOOKUP(Table24[[#This Row],[Customer ID]],master_table_sales_csv!$C$2:$S$3340,8,FALSE)</f>
        <v>Kentucky</v>
      </c>
    </row>
    <row r="1103" spans="1:8" x14ac:dyDescent="0.35">
      <c r="A1103">
        <v>1399</v>
      </c>
      <c r="B1103">
        <v>22</v>
      </c>
      <c r="C1103">
        <v>0</v>
      </c>
      <c r="D1103">
        <v>4</v>
      </c>
      <c r="E1103">
        <v>14406</v>
      </c>
      <c r="F1103">
        <v>22</v>
      </c>
      <c r="G1103" t="str">
        <f t="shared" si="17"/>
        <v>No Churn</v>
      </c>
      <c r="H1103" t="str">
        <f>VLOOKUP(Table24[[#This Row],[Customer ID]],master_table_sales_csv!$C$2:$S$3340,8,FALSE)</f>
        <v>Michigan</v>
      </c>
    </row>
    <row r="1104" spans="1:8" x14ac:dyDescent="0.35">
      <c r="A1104">
        <v>1400</v>
      </c>
      <c r="B1104">
        <v>13</v>
      </c>
      <c r="C1104">
        <v>1</v>
      </c>
      <c r="D1104">
        <v>2</v>
      </c>
      <c r="E1104">
        <v>447.93</v>
      </c>
      <c r="F1104">
        <v>12</v>
      </c>
      <c r="G1104" t="str">
        <f t="shared" si="17"/>
        <v>No Churn</v>
      </c>
      <c r="H1104" t="str">
        <f>VLOOKUP(Table24[[#This Row],[Customer ID]],master_table_sales_csv!$C$2:$S$3340,8,FALSE)</f>
        <v>Oklahoma</v>
      </c>
    </row>
    <row r="1105" spans="1:8" x14ac:dyDescent="0.35">
      <c r="A1105">
        <v>1401</v>
      </c>
      <c r="B1105">
        <v>14</v>
      </c>
      <c r="C1105">
        <v>14</v>
      </c>
      <c r="D1105">
        <v>1</v>
      </c>
      <c r="E1105">
        <v>207</v>
      </c>
      <c r="F1105">
        <v>0</v>
      </c>
      <c r="G1105" t="str">
        <f t="shared" si="17"/>
        <v>Churn</v>
      </c>
      <c r="H1105" t="str">
        <f>VLOOKUP(Table24[[#This Row],[Customer ID]],master_table_sales_csv!$C$2:$S$3340,8,FALSE)</f>
        <v>Virginia</v>
      </c>
    </row>
    <row r="1106" spans="1:8" x14ac:dyDescent="0.35">
      <c r="A1106">
        <v>1403</v>
      </c>
      <c r="B1106">
        <v>0</v>
      </c>
      <c r="C1106">
        <v>0</v>
      </c>
      <c r="D1106">
        <v>1</v>
      </c>
      <c r="E1106">
        <v>47.98</v>
      </c>
      <c r="F1106">
        <v>0</v>
      </c>
      <c r="G1106" t="str">
        <f t="shared" si="17"/>
        <v>No Churn</v>
      </c>
      <c r="H1106" t="str">
        <f>VLOOKUP(Table24[[#This Row],[Customer ID]],master_table_sales_csv!$C$2:$S$3340,8,FALSE)</f>
        <v>Delaware</v>
      </c>
    </row>
    <row r="1107" spans="1:8" x14ac:dyDescent="0.35">
      <c r="A1107">
        <v>1404</v>
      </c>
      <c r="B1107">
        <v>18</v>
      </c>
      <c r="C1107">
        <v>3</v>
      </c>
      <c r="D1107">
        <v>2</v>
      </c>
      <c r="E1107">
        <v>5700</v>
      </c>
      <c r="F1107">
        <v>15</v>
      </c>
      <c r="G1107" t="str">
        <f t="shared" si="17"/>
        <v>No Churn</v>
      </c>
      <c r="H1107" t="str">
        <f>VLOOKUP(Table24[[#This Row],[Customer ID]],master_table_sales_csv!$C$2:$S$3340,8,FALSE)</f>
        <v>Ohio</v>
      </c>
    </row>
    <row r="1108" spans="1:8" x14ac:dyDescent="0.35">
      <c r="A1108">
        <v>1406</v>
      </c>
      <c r="B1108">
        <v>17</v>
      </c>
      <c r="C1108">
        <v>1</v>
      </c>
      <c r="D1108">
        <v>5</v>
      </c>
      <c r="E1108">
        <v>18395.580000000002</v>
      </c>
      <c r="F1108">
        <v>16</v>
      </c>
      <c r="G1108" t="str">
        <f t="shared" si="17"/>
        <v>No Churn</v>
      </c>
      <c r="H1108" t="str">
        <f>VLOOKUP(Table24[[#This Row],[Customer ID]],master_table_sales_csv!$C$2:$S$3340,8,FALSE)</f>
        <v>North Carolina</v>
      </c>
    </row>
    <row r="1109" spans="1:8" x14ac:dyDescent="0.35">
      <c r="A1109">
        <v>1407</v>
      </c>
      <c r="B1109">
        <v>20</v>
      </c>
      <c r="C1109">
        <v>11</v>
      </c>
      <c r="D1109">
        <v>3</v>
      </c>
      <c r="E1109">
        <v>1303.3899999999999</v>
      </c>
      <c r="F1109">
        <v>9</v>
      </c>
      <c r="G1109" t="str">
        <f t="shared" si="17"/>
        <v>Churn</v>
      </c>
      <c r="H1109" t="str">
        <f>VLOOKUP(Table24[[#This Row],[Customer ID]],master_table_sales_csv!$C$2:$S$3340,8,FALSE)</f>
        <v>Kentucky</v>
      </c>
    </row>
    <row r="1110" spans="1:8" x14ac:dyDescent="0.35">
      <c r="A1110">
        <v>1408</v>
      </c>
      <c r="B1110">
        <v>18</v>
      </c>
      <c r="C1110">
        <v>17</v>
      </c>
      <c r="D1110">
        <v>3</v>
      </c>
      <c r="E1110">
        <v>2189.64</v>
      </c>
      <c r="F1110">
        <v>1</v>
      </c>
      <c r="G1110" t="str">
        <f t="shared" si="17"/>
        <v>Churn</v>
      </c>
      <c r="H1110" t="str">
        <f>VLOOKUP(Table24[[#This Row],[Customer ID]],master_table_sales_csv!$C$2:$S$3340,8,FALSE)</f>
        <v>California</v>
      </c>
    </row>
    <row r="1111" spans="1:8" x14ac:dyDescent="0.35">
      <c r="A1111">
        <v>1409</v>
      </c>
      <c r="B1111">
        <v>18</v>
      </c>
      <c r="C1111">
        <v>0</v>
      </c>
      <c r="D1111">
        <v>2</v>
      </c>
      <c r="E1111">
        <v>839.52</v>
      </c>
      <c r="F1111">
        <v>18</v>
      </c>
      <c r="G1111" t="str">
        <f t="shared" si="17"/>
        <v>No Churn</v>
      </c>
      <c r="H1111" t="str">
        <f>VLOOKUP(Table24[[#This Row],[Customer ID]],master_table_sales_csv!$C$2:$S$3340,8,FALSE)</f>
        <v>Alaska</v>
      </c>
    </row>
    <row r="1112" spans="1:8" x14ac:dyDescent="0.35">
      <c r="A1112">
        <v>1410</v>
      </c>
      <c r="B1112">
        <v>14</v>
      </c>
      <c r="C1112">
        <v>14</v>
      </c>
      <c r="D1112">
        <v>1</v>
      </c>
      <c r="E1112">
        <v>33.5</v>
      </c>
      <c r="F1112">
        <v>0</v>
      </c>
      <c r="G1112" t="str">
        <f t="shared" si="17"/>
        <v>Churn</v>
      </c>
      <c r="H1112" t="str">
        <f>VLOOKUP(Table24[[#This Row],[Customer ID]],master_table_sales_csv!$C$2:$S$3340,8,FALSE)</f>
        <v>Hawaii</v>
      </c>
    </row>
    <row r="1113" spans="1:8" x14ac:dyDescent="0.35">
      <c r="A1113">
        <v>1411</v>
      </c>
      <c r="B1113">
        <v>17</v>
      </c>
      <c r="C1113">
        <v>9</v>
      </c>
      <c r="D1113">
        <v>2</v>
      </c>
      <c r="E1113">
        <v>2492</v>
      </c>
      <c r="F1113">
        <v>8</v>
      </c>
      <c r="G1113" t="str">
        <f t="shared" si="17"/>
        <v>Churn</v>
      </c>
      <c r="H1113" t="str">
        <f>VLOOKUP(Table24[[#This Row],[Customer ID]],master_table_sales_csv!$C$2:$S$3340,8,FALSE)</f>
        <v>Minnesota</v>
      </c>
    </row>
    <row r="1114" spans="1:8" x14ac:dyDescent="0.35">
      <c r="A1114">
        <v>1412</v>
      </c>
      <c r="B1114">
        <v>5</v>
      </c>
      <c r="C1114">
        <v>5</v>
      </c>
      <c r="D1114">
        <v>1</v>
      </c>
      <c r="E1114">
        <v>124.75</v>
      </c>
      <c r="F1114">
        <v>0</v>
      </c>
      <c r="G1114" t="str">
        <f t="shared" si="17"/>
        <v>No Churn</v>
      </c>
      <c r="H1114" t="str">
        <f>VLOOKUP(Table24[[#This Row],[Customer ID]],master_table_sales_csv!$C$2:$S$3340,8,FALSE)</f>
        <v>Florida</v>
      </c>
    </row>
    <row r="1115" spans="1:8" x14ac:dyDescent="0.35">
      <c r="A1115">
        <v>1413</v>
      </c>
      <c r="B1115">
        <v>4</v>
      </c>
      <c r="C1115">
        <v>4</v>
      </c>
      <c r="D1115">
        <v>1</v>
      </c>
      <c r="E1115">
        <v>3294</v>
      </c>
      <c r="F1115">
        <v>0</v>
      </c>
      <c r="G1115" t="str">
        <f t="shared" si="17"/>
        <v>No Churn</v>
      </c>
      <c r="H1115" t="str">
        <f>VLOOKUP(Table24[[#This Row],[Customer ID]],master_table_sales_csv!$C$2:$S$3340,8,FALSE)</f>
        <v>Colorado</v>
      </c>
    </row>
    <row r="1116" spans="1:8" x14ac:dyDescent="0.35">
      <c r="A1116">
        <v>1414</v>
      </c>
      <c r="B1116">
        <v>22</v>
      </c>
      <c r="C1116">
        <v>8</v>
      </c>
      <c r="D1116">
        <v>2</v>
      </c>
      <c r="E1116">
        <v>729</v>
      </c>
      <c r="F1116">
        <v>14</v>
      </c>
      <c r="G1116" t="str">
        <f t="shared" si="17"/>
        <v>Churn</v>
      </c>
      <c r="H1116" t="str">
        <f>VLOOKUP(Table24[[#This Row],[Customer ID]],master_table_sales_csv!$C$2:$S$3340,8,FALSE)</f>
        <v>California</v>
      </c>
    </row>
    <row r="1117" spans="1:8" x14ac:dyDescent="0.35">
      <c r="A1117">
        <v>1415</v>
      </c>
      <c r="B1117">
        <v>19</v>
      </c>
      <c r="C1117">
        <v>19</v>
      </c>
      <c r="D1117">
        <v>1</v>
      </c>
      <c r="E1117">
        <v>2275</v>
      </c>
      <c r="F1117">
        <v>0</v>
      </c>
      <c r="G1117" t="str">
        <f t="shared" si="17"/>
        <v>Churn</v>
      </c>
      <c r="H1117" t="str">
        <f>VLOOKUP(Table24[[#This Row],[Customer ID]],master_table_sales_csv!$C$2:$S$3340,8,FALSE)</f>
        <v>Missouri</v>
      </c>
    </row>
    <row r="1118" spans="1:8" x14ac:dyDescent="0.35">
      <c r="A1118">
        <v>1416</v>
      </c>
      <c r="B1118">
        <v>20</v>
      </c>
      <c r="C1118">
        <v>20</v>
      </c>
      <c r="D1118">
        <v>1</v>
      </c>
      <c r="E1118">
        <v>1580</v>
      </c>
      <c r="F1118">
        <v>0</v>
      </c>
      <c r="G1118" t="str">
        <f t="shared" si="17"/>
        <v>Churn</v>
      </c>
      <c r="H1118" t="str">
        <f>VLOOKUP(Table24[[#This Row],[Customer ID]],master_table_sales_csv!$C$2:$S$3340,8,FALSE)</f>
        <v>Texas</v>
      </c>
    </row>
    <row r="1119" spans="1:8" x14ac:dyDescent="0.35">
      <c r="A1119">
        <v>1417</v>
      </c>
      <c r="B1119">
        <v>7</v>
      </c>
      <c r="C1119">
        <v>7</v>
      </c>
      <c r="D1119">
        <v>1</v>
      </c>
      <c r="E1119">
        <v>3596</v>
      </c>
      <c r="F1119">
        <v>0</v>
      </c>
      <c r="G1119" t="str">
        <f t="shared" si="17"/>
        <v>No Churn</v>
      </c>
      <c r="H1119" t="str">
        <f>VLOOKUP(Table24[[#This Row],[Customer ID]],master_table_sales_csv!$C$2:$S$3340,8,FALSE)</f>
        <v>New York</v>
      </c>
    </row>
    <row r="1120" spans="1:8" x14ac:dyDescent="0.35">
      <c r="A1120">
        <v>1418</v>
      </c>
      <c r="B1120">
        <v>20</v>
      </c>
      <c r="C1120">
        <v>11</v>
      </c>
      <c r="D1120">
        <v>2</v>
      </c>
      <c r="E1120">
        <v>6108</v>
      </c>
      <c r="F1120">
        <v>9</v>
      </c>
      <c r="G1120" t="str">
        <f t="shared" si="17"/>
        <v>Churn</v>
      </c>
      <c r="H1120" t="str">
        <f>VLOOKUP(Table24[[#This Row],[Customer ID]],master_table_sales_csv!$C$2:$S$3340,8,FALSE)</f>
        <v>Missouri</v>
      </c>
    </row>
    <row r="1121" spans="1:8" x14ac:dyDescent="0.35">
      <c r="A1121">
        <v>1420</v>
      </c>
      <c r="B1121">
        <v>21</v>
      </c>
      <c r="C1121">
        <v>11</v>
      </c>
      <c r="D1121">
        <v>3</v>
      </c>
      <c r="E1121">
        <v>620.73</v>
      </c>
      <c r="F1121">
        <v>10</v>
      </c>
      <c r="G1121" t="str">
        <f t="shared" si="17"/>
        <v>Churn</v>
      </c>
      <c r="H1121" t="str">
        <f>VLOOKUP(Table24[[#This Row],[Customer ID]],master_table_sales_csv!$C$2:$S$3340,8,FALSE)</f>
        <v>Georgia</v>
      </c>
    </row>
    <row r="1122" spans="1:8" x14ac:dyDescent="0.35">
      <c r="A1122">
        <v>1421</v>
      </c>
      <c r="B1122">
        <v>22</v>
      </c>
      <c r="C1122">
        <v>9</v>
      </c>
      <c r="D1122">
        <v>2</v>
      </c>
      <c r="E1122">
        <v>3679.8</v>
      </c>
      <c r="F1122">
        <v>13</v>
      </c>
      <c r="G1122" t="str">
        <f t="shared" si="17"/>
        <v>Churn</v>
      </c>
      <c r="H1122" t="str">
        <f>VLOOKUP(Table24[[#This Row],[Customer ID]],master_table_sales_csv!$C$2:$S$3340,8,FALSE)</f>
        <v>Texas</v>
      </c>
    </row>
    <row r="1123" spans="1:8" x14ac:dyDescent="0.35">
      <c r="A1123">
        <v>1424</v>
      </c>
      <c r="B1123">
        <v>19</v>
      </c>
      <c r="C1123">
        <v>19</v>
      </c>
      <c r="D1123">
        <v>1</v>
      </c>
      <c r="E1123">
        <v>86.97</v>
      </c>
      <c r="F1123">
        <v>0</v>
      </c>
      <c r="G1123" t="str">
        <f t="shared" si="17"/>
        <v>Churn</v>
      </c>
      <c r="H1123" t="str">
        <f>VLOOKUP(Table24[[#This Row],[Customer ID]],master_table_sales_csv!$C$2:$S$3340,8,FALSE)</f>
        <v>Minnesota</v>
      </c>
    </row>
    <row r="1124" spans="1:8" x14ac:dyDescent="0.35">
      <c r="A1124">
        <v>1425</v>
      </c>
      <c r="B1124">
        <v>19</v>
      </c>
      <c r="C1124">
        <v>5</v>
      </c>
      <c r="D1124">
        <v>3</v>
      </c>
      <c r="E1124">
        <v>649.30000000000007</v>
      </c>
      <c r="F1124">
        <v>14</v>
      </c>
      <c r="G1124" t="str">
        <f t="shared" si="17"/>
        <v>No Churn</v>
      </c>
      <c r="H1124" t="str">
        <f>VLOOKUP(Table24[[#This Row],[Customer ID]],master_table_sales_csv!$C$2:$S$3340,8,FALSE)</f>
        <v>California</v>
      </c>
    </row>
    <row r="1125" spans="1:8" x14ac:dyDescent="0.35">
      <c r="A1125">
        <v>1426</v>
      </c>
      <c r="B1125">
        <v>12</v>
      </c>
      <c r="C1125">
        <v>0</v>
      </c>
      <c r="D1125">
        <v>3</v>
      </c>
      <c r="E1125">
        <v>2105.09</v>
      </c>
      <c r="F1125">
        <v>12</v>
      </c>
      <c r="G1125" t="str">
        <f t="shared" si="17"/>
        <v>No Churn</v>
      </c>
      <c r="H1125" t="str">
        <f>VLOOKUP(Table24[[#This Row],[Customer ID]],master_table_sales_csv!$C$2:$S$3340,8,FALSE)</f>
        <v>Louisiana</v>
      </c>
    </row>
    <row r="1126" spans="1:8" x14ac:dyDescent="0.35">
      <c r="A1126">
        <v>1427</v>
      </c>
      <c r="B1126">
        <v>17</v>
      </c>
      <c r="C1126">
        <v>17</v>
      </c>
      <c r="D1126">
        <v>1</v>
      </c>
      <c r="E1126">
        <v>29.97</v>
      </c>
      <c r="F1126">
        <v>0</v>
      </c>
      <c r="G1126" t="str">
        <f t="shared" si="17"/>
        <v>Churn</v>
      </c>
      <c r="H1126" t="str">
        <f>VLOOKUP(Table24[[#This Row],[Customer ID]],master_table_sales_csv!$C$2:$S$3340,8,FALSE)</f>
        <v>Mississippi</v>
      </c>
    </row>
    <row r="1127" spans="1:8" x14ac:dyDescent="0.35">
      <c r="A1127">
        <v>1428</v>
      </c>
      <c r="B1127">
        <v>12</v>
      </c>
      <c r="C1127">
        <v>12</v>
      </c>
      <c r="D1127">
        <v>1</v>
      </c>
      <c r="E1127">
        <v>58.5</v>
      </c>
      <c r="F1127">
        <v>0</v>
      </c>
      <c r="G1127" t="str">
        <f t="shared" si="17"/>
        <v>Churn</v>
      </c>
      <c r="H1127" t="str">
        <f>VLOOKUP(Table24[[#This Row],[Customer ID]],master_table_sales_csv!$C$2:$S$3340,8,FALSE)</f>
        <v>Virginia</v>
      </c>
    </row>
    <row r="1128" spans="1:8" x14ac:dyDescent="0.35">
      <c r="A1128">
        <v>1430</v>
      </c>
      <c r="B1128">
        <v>19</v>
      </c>
      <c r="C1128">
        <v>6</v>
      </c>
      <c r="D1128">
        <v>3</v>
      </c>
      <c r="E1128">
        <v>2312.91</v>
      </c>
      <c r="F1128">
        <v>13</v>
      </c>
      <c r="G1128" t="str">
        <f t="shared" si="17"/>
        <v>No Churn</v>
      </c>
      <c r="H1128" t="str">
        <f>VLOOKUP(Table24[[#This Row],[Customer ID]],master_table_sales_csv!$C$2:$S$3340,8,FALSE)</f>
        <v>Nebraska</v>
      </c>
    </row>
    <row r="1129" spans="1:8" x14ac:dyDescent="0.35">
      <c r="A1129">
        <v>1431</v>
      </c>
      <c r="B1129">
        <v>23</v>
      </c>
      <c r="C1129">
        <v>23</v>
      </c>
      <c r="D1129">
        <v>1</v>
      </c>
      <c r="E1129">
        <v>500</v>
      </c>
      <c r="F1129">
        <v>0</v>
      </c>
      <c r="G1129" t="str">
        <f t="shared" si="17"/>
        <v>Churn</v>
      </c>
      <c r="H1129" t="str">
        <f>VLOOKUP(Table24[[#This Row],[Customer ID]],master_table_sales_csv!$C$2:$S$3340,8,FALSE)</f>
        <v>California</v>
      </c>
    </row>
    <row r="1130" spans="1:8" x14ac:dyDescent="0.35">
      <c r="A1130">
        <v>1432</v>
      </c>
      <c r="B1130">
        <v>13</v>
      </c>
      <c r="C1130">
        <v>6</v>
      </c>
      <c r="D1130">
        <v>2</v>
      </c>
      <c r="E1130">
        <v>1666</v>
      </c>
      <c r="F1130">
        <v>7</v>
      </c>
      <c r="G1130" t="str">
        <f t="shared" si="17"/>
        <v>No Churn</v>
      </c>
      <c r="H1130" t="str">
        <f>VLOOKUP(Table24[[#This Row],[Customer ID]],master_table_sales_csv!$C$2:$S$3340,8,FALSE)</f>
        <v>Arizona</v>
      </c>
    </row>
    <row r="1131" spans="1:8" x14ac:dyDescent="0.35">
      <c r="A1131">
        <v>1433</v>
      </c>
      <c r="B1131">
        <v>12</v>
      </c>
      <c r="C1131">
        <v>5</v>
      </c>
      <c r="D1131">
        <v>2</v>
      </c>
      <c r="E1131">
        <v>4494</v>
      </c>
      <c r="F1131">
        <v>7</v>
      </c>
      <c r="G1131" t="str">
        <f t="shared" si="17"/>
        <v>No Churn</v>
      </c>
      <c r="H1131" t="str">
        <f>VLOOKUP(Table24[[#This Row],[Customer ID]],master_table_sales_csv!$C$2:$S$3340,8,FALSE)</f>
        <v>Texas</v>
      </c>
    </row>
    <row r="1132" spans="1:8" x14ac:dyDescent="0.35">
      <c r="A1132">
        <v>1434</v>
      </c>
      <c r="B1132">
        <v>22</v>
      </c>
      <c r="C1132">
        <v>16</v>
      </c>
      <c r="D1132">
        <v>2</v>
      </c>
      <c r="E1132">
        <v>3263.92</v>
      </c>
      <c r="F1132">
        <v>6</v>
      </c>
      <c r="G1132" t="str">
        <f t="shared" si="17"/>
        <v>Churn</v>
      </c>
      <c r="H1132" t="str">
        <f>VLOOKUP(Table24[[#This Row],[Customer ID]],master_table_sales_csv!$C$2:$S$3340,8,FALSE)</f>
        <v>California</v>
      </c>
    </row>
    <row r="1133" spans="1:8" x14ac:dyDescent="0.35">
      <c r="A1133">
        <v>1435</v>
      </c>
      <c r="B1133">
        <v>16</v>
      </c>
      <c r="C1133">
        <v>16</v>
      </c>
      <c r="D1133">
        <v>1</v>
      </c>
      <c r="E1133">
        <v>856</v>
      </c>
      <c r="F1133">
        <v>0</v>
      </c>
      <c r="G1133" t="str">
        <f t="shared" si="17"/>
        <v>Churn</v>
      </c>
      <c r="H1133" t="str">
        <f>VLOOKUP(Table24[[#This Row],[Customer ID]],master_table_sales_csv!$C$2:$S$3340,8,FALSE)</f>
        <v>New Jersey</v>
      </c>
    </row>
    <row r="1134" spans="1:8" x14ac:dyDescent="0.35">
      <c r="A1134">
        <v>1436</v>
      </c>
      <c r="B1134">
        <v>23</v>
      </c>
      <c r="C1134">
        <v>14</v>
      </c>
      <c r="D1134">
        <v>2</v>
      </c>
      <c r="E1134">
        <v>195.85999999999999</v>
      </c>
      <c r="F1134">
        <v>9</v>
      </c>
      <c r="G1134" t="str">
        <f t="shared" si="17"/>
        <v>Churn</v>
      </c>
      <c r="H1134" t="str">
        <f>VLOOKUP(Table24[[#This Row],[Customer ID]],master_table_sales_csv!$C$2:$S$3340,8,FALSE)</f>
        <v>Alaska</v>
      </c>
    </row>
    <row r="1135" spans="1:8" x14ac:dyDescent="0.35">
      <c r="A1135">
        <v>1437</v>
      </c>
      <c r="B1135">
        <v>14</v>
      </c>
      <c r="C1135">
        <v>12</v>
      </c>
      <c r="D1135">
        <v>2</v>
      </c>
      <c r="E1135">
        <v>3500</v>
      </c>
      <c r="F1135">
        <v>2</v>
      </c>
      <c r="G1135" t="str">
        <f t="shared" si="17"/>
        <v>Churn</v>
      </c>
      <c r="H1135" t="str">
        <f>VLOOKUP(Table24[[#This Row],[Customer ID]],master_table_sales_csv!$C$2:$S$3340,8,FALSE)</f>
        <v>Texas</v>
      </c>
    </row>
    <row r="1136" spans="1:8" x14ac:dyDescent="0.35">
      <c r="A1136">
        <v>1438</v>
      </c>
      <c r="B1136">
        <v>13</v>
      </c>
      <c r="C1136">
        <v>4</v>
      </c>
      <c r="D1136">
        <v>2</v>
      </c>
      <c r="E1136">
        <v>279.76</v>
      </c>
      <c r="F1136">
        <v>9</v>
      </c>
      <c r="G1136" t="str">
        <f t="shared" si="17"/>
        <v>No Churn</v>
      </c>
      <c r="H1136" t="str">
        <f>VLOOKUP(Table24[[#This Row],[Customer ID]],master_table_sales_csv!$C$2:$S$3340,8,FALSE)</f>
        <v>Minnesota</v>
      </c>
    </row>
    <row r="1137" spans="1:8" x14ac:dyDescent="0.35">
      <c r="A1137">
        <v>1439</v>
      </c>
      <c r="B1137">
        <v>0</v>
      </c>
      <c r="C1137">
        <v>0</v>
      </c>
      <c r="D1137">
        <v>1</v>
      </c>
      <c r="E1137">
        <v>98.850000000000009</v>
      </c>
      <c r="F1137">
        <v>0</v>
      </c>
      <c r="G1137" t="str">
        <f t="shared" si="17"/>
        <v>No Churn</v>
      </c>
      <c r="H1137" t="str">
        <f>VLOOKUP(Table24[[#This Row],[Customer ID]],master_table_sales_csv!$C$2:$S$3340,8,FALSE)</f>
        <v>California</v>
      </c>
    </row>
    <row r="1138" spans="1:8" x14ac:dyDescent="0.35">
      <c r="A1138">
        <v>1440</v>
      </c>
      <c r="B1138">
        <v>4</v>
      </c>
      <c r="C1138">
        <v>4</v>
      </c>
      <c r="D1138">
        <v>1</v>
      </c>
      <c r="E1138">
        <v>27.98</v>
      </c>
      <c r="F1138">
        <v>0</v>
      </c>
      <c r="G1138" t="str">
        <f t="shared" si="17"/>
        <v>No Churn</v>
      </c>
      <c r="H1138" t="str">
        <f>VLOOKUP(Table24[[#This Row],[Customer ID]],master_table_sales_csv!$C$2:$S$3340,8,FALSE)</f>
        <v>Florida</v>
      </c>
    </row>
    <row r="1139" spans="1:8" x14ac:dyDescent="0.35">
      <c r="A1139">
        <v>1441</v>
      </c>
      <c r="B1139">
        <v>8</v>
      </c>
      <c r="C1139">
        <v>3</v>
      </c>
      <c r="D1139">
        <v>4</v>
      </c>
      <c r="E1139">
        <v>10475.82</v>
      </c>
      <c r="F1139">
        <v>5</v>
      </c>
      <c r="G1139" t="str">
        <f t="shared" si="17"/>
        <v>No Churn</v>
      </c>
      <c r="H1139" t="str">
        <f>VLOOKUP(Table24[[#This Row],[Customer ID]],master_table_sales_csv!$C$2:$S$3340,8,FALSE)</f>
        <v>Nevada</v>
      </c>
    </row>
    <row r="1140" spans="1:8" x14ac:dyDescent="0.35">
      <c r="A1140">
        <v>1442</v>
      </c>
      <c r="B1140">
        <v>0</v>
      </c>
      <c r="C1140">
        <v>0</v>
      </c>
      <c r="D1140">
        <v>1</v>
      </c>
      <c r="E1140">
        <v>100.5</v>
      </c>
      <c r="F1140">
        <v>0</v>
      </c>
      <c r="G1140" t="str">
        <f t="shared" si="17"/>
        <v>No Churn</v>
      </c>
      <c r="H1140" t="str">
        <f>VLOOKUP(Table24[[#This Row],[Customer ID]],master_table_sales_csv!$C$2:$S$3340,8,FALSE)</f>
        <v>California</v>
      </c>
    </row>
    <row r="1141" spans="1:8" x14ac:dyDescent="0.35">
      <c r="A1141">
        <v>1444</v>
      </c>
      <c r="B1141">
        <v>15</v>
      </c>
      <c r="C1141">
        <v>8</v>
      </c>
      <c r="D1141">
        <v>2</v>
      </c>
      <c r="E1141">
        <v>307.85999999999996</v>
      </c>
      <c r="F1141">
        <v>7</v>
      </c>
      <c r="G1141" t="str">
        <f t="shared" si="17"/>
        <v>Churn</v>
      </c>
      <c r="H1141" t="str">
        <f>VLOOKUP(Table24[[#This Row],[Customer ID]],master_table_sales_csv!$C$2:$S$3340,8,FALSE)</f>
        <v>California</v>
      </c>
    </row>
    <row r="1142" spans="1:8" x14ac:dyDescent="0.35">
      <c r="A1142">
        <v>1445</v>
      </c>
      <c r="B1142">
        <v>21</v>
      </c>
      <c r="C1142">
        <v>6</v>
      </c>
      <c r="D1142">
        <v>2</v>
      </c>
      <c r="E1142">
        <v>1652</v>
      </c>
      <c r="F1142">
        <v>15</v>
      </c>
      <c r="G1142" t="str">
        <f t="shared" si="17"/>
        <v>No Churn</v>
      </c>
      <c r="H1142" t="str">
        <f>VLOOKUP(Table24[[#This Row],[Customer ID]],master_table_sales_csv!$C$2:$S$3340,8,FALSE)</f>
        <v>California</v>
      </c>
    </row>
    <row r="1143" spans="1:8" x14ac:dyDescent="0.35">
      <c r="A1143">
        <v>1446</v>
      </c>
      <c r="B1143">
        <v>21</v>
      </c>
      <c r="C1143">
        <v>2</v>
      </c>
      <c r="D1143">
        <v>3</v>
      </c>
      <c r="E1143">
        <v>1898.82</v>
      </c>
      <c r="F1143">
        <v>19</v>
      </c>
      <c r="G1143" t="str">
        <f t="shared" si="17"/>
        <v>No Churn</v>
      </c>
      <c r="H1143" t="str">
        <f>VLOOKUP(Table24[[#This Row],[Customer ID]],master_table_sales_csv!$C$2:$S$3340,8,FALSE)</f>
        <v>Ohio</v>
      </c>
    </row>
    <row r="1144" spans="1:8" x14ac:dyDescent="0.35">
      <c r="A1144">
        <v>1447</v>
      </c>
      <c r="B1144">
        <v>22</v>
      </c>
      <c r="C1144">
        <v>22</v>
      </c>
      <c r="D1144">
        <v>1</v>
      </c>
      <c r="E1144">
        <v>35.96</v>
      </c>
      <c r="F1144">
        <v>0</v>
      </c>
      <c r="G1144" t="str">
        <f t="shared" si="17"/>
        <v>Churn</v>
      </c>
      <c r="H1144" t="str">
        <f>VLOOKUP(Table24[[#This Row],[Customer ID]],master_table_sales_csv!$C$2:$S$3340,8,FALSE)</f>
        <v>Idaho</v>
      </c>
    </row>
    <row r="1145" spans="1:8" x14ac:dyDescent="0.35">
      <c r="A1145">
        <v>1448</v>
      </c>
      <c r="B1145">
        <v>2</v>
      </c>
      <c r="C1145">
        <v>2</v>
      </c>
      <c r="D1145">
        <v>1</v>
      </c>
      <c r="E1145">
        <v>900</v>
      </c>
      <c r="F1145">
        <v>0</v>
      </c>
      <c r="G1145" t="str">
        <f t="shared" si="17"/>
        <v>No Churn</v>
      </c>
      <c r="H1145" t="str">
        <f>VLOOKUP(Table24[[#This Row],[Customer ID]],master_table_sales_csv!$C$2:$S$3340,8,FALSE)</f>
        <v>South Carolina</v>
      </c>
    </row>
    <row r="1146" spans="1:8" x14ac:dyDescent="0.35">
      <c r="A1146">
        <v>1450</v>
      </c>
      <c r="B1146">
        <v>16</v>
      </c>
      <c r="C1146">
        <v>14</v>
      </c>
      <c r="D1146">
        <v>2</v>
      </c>
      <c r="E1146">
        <v>899.49999999999989</v>
      </c>
      <c r="F1146">
        <v>2</v>
      </c>
      <c r="G1146" t="str">
        <f t="shared" si="17"/>
        <v>Churn</v>
      </c>
      <c r="H1146" t="str">
        <f>VLOOKUP(Table24[[#This Row],[Customer ID]],master_table_sales_csv!$C$2:$S$3340,8,FALSE)</f>
        <v>Tennessee</v>
      </c>
    </row>
    <row r="1147" spans="1:8" x14ac:dyDescent="0.35">
      <c r="A1147">
        <v>1451</v>
      </c>
      <c r="B1147">
        <v>12</v>
      </c>
      <c r="C1147">
        <v>12</v>
      </c>
      <c r="D1147">
        <v>1</v>
      </c>
      <c r="E1147">
        <v>162</v>
      </c>
      <c r="F1147">
        <v>0</v>
      </c>
      <c r="G1147" t="str">
        <f t="shared" si="17"/>
        <v>Churn</v>
      </c>
      <c r="H1147" t="str">
        <f>VLOOKUP(Table24[[#This Row],[Customer ID]],master_table_sales_csv!$C$2:$S$3340,8,FALSE)</f>
        <v>California</v>
      </c>
    </row>
    <row r="1148" spans="1:8" x14ac:dyDescent="0.35">
      <c r="A1148">
        <v>1452</v>
      </c>
      <c r="B1148">
        <v>17</v>
      </c>
      <c r="C1148">
        <v>17</v>
      </c>
      <c r="D1148">
        <v>1</v>
      </c>
      <c r="E1148">
        <v>227.94</v>
      </c>
      <c r="F1148">
        <v>0</v>
      </c>
      <c r="G1148" t="str">
        <f t="shared" si="17"/>
        <v>Churn</v>
      </c>
      <c r="H1148" t="str">
        <f>VLOOKUP(Table24[[#This Row],[Customer ID]],master_table_sales_csv!$C$2:$S$3340,8,FALSE)</f>
        <v>California</v>
      </c>
    </row>
    <row r="1149" spans="1:8" x14ac:dyDescent="0.35">
      <c r="A1149">
        <v>1453</v>
      </c>
      <c r="B1149">
        <v>14</v>
      </c>
      <c r="C1149">
        <v>14</v>
      </c>
      <c r="D1149">
        <v>1</v>
      </c>
      <c r="E1149">
        <v>124.75</v>
      </c>
      <c r="F1149">
        <v>0</v>
      </c>
      <c r="G1149" t="str">
        <f t="shared" si="17"/>
        <v>Churn</v>
      </c>
      <c r="H1149" t="str">
        <f>VLOOKUP(Table24[[#This Row],[Customer ID]],master_table_sales_csv!$C$2:$S$3340,8,FALSE)</f>
        <v>Texas</v>
      </c>
    </row>
    <row r="1150" spans="1:8" x14ac:dyDescent="0.35">
      <c r="A1150">
        <v>1454</v>
      </c>
      <c r="B1150">
        <v>22</v>
      </c>
      <c r="C1150">
        <v>19</v>
      </c>
      <c r="D1150">
        <v>2</v>
      </c>
      <c r="E1150">
        <v>367.9</v>
      </c>
      <c r="F1150">
        <v>3</v>
      </c>
      <c r="G1150" t="str">
        <f t="shared" si="17"/>
        <v>Churn</v>
      </c>
      <c r="H1150" t="str">
        <f>VLOOKUP(Table24[[#This Row],[Customer ID]],master_table_sales_csv!$C$2:$S$3340,8,FALSE)</f>
        <v>Minnesota</v>
      </c>
    </row>
    <row r="1151" spans="1:8" x14ac:dyDescent="0.35">
      <c r="A1151">
        <v>1457</v>
      </c>
      <c r="B1151">
        <v>22</v>
      </c>
      <c r="C1151">
        <v>12</v>
      </c>
      <c r="D1151">
        <v>3</v>
      </c>
      <c r="E1151">
        <v>9489.74</v>
      </c>
      <c r="F1151">
        <v>10</v>
      </c>
      <c r="G1151" t="str">
        <f t="shared" si="17"/>
        <v>Churn</v>
      </c>
      <c r="H1151" t="str">
        <f>VLOOKUP(Table24[[#This Row],[Customer ID]],master_table_sales_csv!$C$2:$S$3340,8,FALSE)</f>
        <v>South Carolina</v>
      </c>
    </row>
    <row r="1152" spans="1:8" x14ac:dyDescent="0.35">
      <c r="A1152">
        <v>1458</v>
      </c>
      <c r="B1152">
        <v>2</v>
      </c>
      <c r="C1152">
        <v>2</v>
      </c>
      <c r="D1152">
        <v>1</v>
      </c>
      <c r="E1152">
        <v>176.85000000000002</v>
      </c>
      <c r="F1152">
        <v>0</v>
      </c>
      <c r="G1152" t="str">
        <f t="shared" si="17"/>
        <v>No Churn</v>
      </c>
      <c r="H1152" t="str">
        <f>VLOOKUP(Table24[[#This Row],[Customer ID]],master_table_sales_csv!$C$2:$S$3340,8,FALSE)</f>
        <v>Massachusetts</v>
      </c>
    </row>
    <row r="1153" spans="1:8" x14ac:dyDescent="0.35">
      <c r="A1153">
        <v>1459</v>
      </c>
      <c r="B1153">
        <v>12</v>
      </c>
      <c r="C1153">
        <v>12</v>
      </c>
      <c r="D1153">
        <v>1</v>
      </c>
      <c r="E1153">
        <v>24.99</v>
      </c>
      <c r="F1153">
        <v>0</v>
      </c>
      <c r="G1153" t="str">
        <f t="shared" si="17"/>
        <v>Churn</v>
      </c>
      <c r="H1153" t="str">
        <f>VLOOKUP(Table24[[#This Row],[Customer ID]],master_table_sales_csv!$C$2:$S$3340,8,FALSE)</f>
        <v>California</v>
      </c>
    </row>
    <row r="1154" spans="1:8" x14ac:dyDescent="0.35">
      <c r="A1154">
        <v>1460</v>
      </c>
      <c r="B1154">
        <v>14</v>
      </c>
      <c r="C1154">
        <v>14</v>
      </c>
      <c r="D1154">
        <v>1</v>
      </c>
      <c r="E1154">
        <v>44.95</v>
      </c>
      <c r="F1154">
        <v>0</v>
      </c>
      <c r="G1154" t="str">
        <f t="shared" ref="G1154:G1217" si="18">IF(C1154&gt;7, "Churn", "No Churn")</f>
        <v>Churn</v>
      </c>
      <c r="H1154" t="str">
        <f>VLOOKUP(Table24[[#This Row],[Customer ID]],master_table_sales_csv!$C$2:$S$3340,8,FALSE)</f>
        <v>North Carolina</v>
      </c>
    </row>
    <row r="1155" spans="1:8" x14ac:dyDescent="0.35">
      <c r="A1155">
        <v>1461</v>
      </c>
      <c r="B1155">
        <v>19</v>
      </c>
      <c r="C1155">
        <v>0</v>
      </c>
      <c r="D1155">
        <v>5</v>
      </c>
      <c r="E1155">
        <v>25466.49</v>
      </c>
      <c r="F1155">
        <v>19</v>
      </c>
      <c r="G1155" t="str">
        <f t="shared" si="18"/>
        <v>No Churn</v>
      </c>
      <c r="H1155" t="str">
        <f>VLOOKUP(Table24[[#This Row],[Customer ID]],master_table_sales_csv!$C$2:$S$3340,8,FALSE)</f>
        <v>Virginia</v>
      </c>
    </row>
    <row r="1156" spans="1:8" x14ac:dyDescent="0.35">
      <c r="A1156">
        <v>1462</v>
      </c>
      <c r="B1156">
        <v>11</v>
      </c>
      <c r="C1156">
        <v>6</v>
      </c>
      <c r="D1156">
        <v>3</v>
      </c>
      <c r="E1156">
        <v>3849.4</v>
      </c>
      <c r="F1156">
        <v>5</v>
      </c>
      <c r="G1156" t="str">
        <f t="shared" si="18"/>
        <v>No Churn</v>
      </c>
      <c r="H1156" t="str">
        <f>VLOOKUP(Table24[[#This Row],[Customer ID]],master_table_sales_csv!$C$2:$S$3340,8,FALSE)</f>
        <v>Kentucky</v>
      </c>
    </row>
    <row r="1157" spans="1:8" x14ac:dyDescent="0.35">
      <c r="A1157">
        <v>1463</v>
      </c>
      <c r="B1157">
        <v>20</v>
      </c>
      <c r="C1157">
        <v>20</v>
      </c>
      <c r="D1157">
        <v>1</v>
      </c>
      <c r="E1157">
        <v>450</v>
      </c>
      <c r="F1157">
        <v>0</v>
      </c>
      <c r="G1157" t="str">
        <f t="shared" si="18"/>
        <v>Churn</v>
      </c>
      <c r="H1157" t="str">
        <f>VLOOKUP(Table24[[#This Row],[Customer ID]],master_table_sales_csv!$C$2:$S$3340,8,FALSE)</f>
        <v>District of Columbia</v>
      </c>
    </row>
    <row r="1158" spans="1:8" x14ac:dyDescent="0.35">
      <c r="A1158">
        <v>1465</v>
      </c>
      <c r="B1158">
        <v>23</v>
      </c>
      <c r="C1158">
        <v>15</v>
      </c>
      <c r="D1158">
        <v>2</v>
      </c>
      <c r="E1158">
        <v>2719.6</v>
      </c>
      <c r="F1158">
        <v>8</v>
      </c>
      <c r="G1158" t="str">
        <f t="shared" si="18"/>
        <v>Churn</v>
      </c>
      <c r="H1158" t="str">
        <f>VLOOKUP(Table24[[#This Row],[Customer ID]],master_table_sales_csv!$C$2:$S$3340,8,FALSE)</f>
        <v>California</v>
      </c>
    </row>
    <row r="1159" spans="1:8" x14ac:dyDescent="0.35">
      <c r="A1159">
        <v>1468</v>
      </c>
      <c r="B1159">
        <v>16</v>
      </c>
      <c r="C1159">
        <v>13</v>
      </c>
      <c r="D1159">
        <v>2</v>
      </c>
      <c r="E1159">
        <v>909.95</v>
      </c>
      <c r="F1159">
        <v>3</v>
      </c>
      <c r="G1159" t="str">
        <f t="shared" si="18"/>
        <v>Churn</v>
      </c>
      <c r="H1159" t="str">
        <f>VLOOKUP(Table24[[#This Row],[Customer ID]],master_table_sales_csv!$C$2:$S$3340,8,FALSE)</f>
        <v>California</v>
      </c>
    </row>
    <row r="1160" spans="1:8" x14ac:dyDescent="0.35">
      <c r="A1160">
        <v>1471</v>
      </c>
      <c r="B1160">
        <v>7</v>
      </c>
      <c r="C1160">
        <v>7</v>
      </c>
      <c r="D1160">
        <v>1</v>
      </c>
      <c r="E1160">
        <v>2097</v>
      </c>
      <c r="F1160">
        <v>0</v>
      </c>
      <c r="G1160" t="str">
        <f t="shared" si="18"/>
        <v>No Churn</v>
      </c>
      <c r="H1160" t="str">
        <f>VLOOKUP(Table24[[#This Row],[Customer ID]],master_table_sales_csv!$C$2:$S$3340,8,FALSE)</f>
        <v>Connecticut</v>
      </c>
    </row>
    <row r="1161" spans="1:8" x14ac:dyDescent="0.35">
      <c r="A1161">
        <v>1472</v>
      </c>
      <c r="B1161">
        <v>10</v>
      </c>
      <c r="C1161">
        <v>0</v>
      </c>
      <c r="D1161">
        <v>3</v>
      </c>
      <c r="E1161">
        <v>635.88</v>
      </c>
      <c r="F1161">
        <v>10</v>
      </c>
      <c r="G1161" t="str">
        <f t="shared" si="18"/>
        <v>No Churn</v>
      </c>
      <c r="H1161" t="str">
        <f>VLOOKUP(Table24[[#This Row],[Customer ID]],master_table_sales_csv!$C$2:$S$3340,8,FALSE)</f>
        <v>Florida</v>
      </c>
    </row>
    <row r="1162" spans="1:8" x14ac:dyDescent="0.35">
      <c r="A1162">
        <v>1474</v>
      </c>
      <c r="B1162">
        <v>21</v>
      </c>
      <c r="C1162">
        <v>2</v>
      </c>
      <c r="D1162">
        <v>2</v>
      </c>
      <c r="E1162">
        <v>542.5</v>
      </c>
      <c r="F1162">
        <v>19</v>
      </c>
      <c r="G1162" t="str">
        <f t="shared" si="18"/>
        <v>No Churn</v>
      </c>
      <c r="H1162" t="str">
        <f>VLOOKUP(Table24[[#This Row],[Customer ID]],master_table_sales_csv!$C$2:$S$3340,8,FALSE)</f>
        <v>California</v>
      </c>
    </row>
    <row r="1163" spans="1:8" x14ac:dyDescent="0.35">
      <c r="A1163">
        <v>1476</v>
      </c>
      <c r="B1163">
        <v>17</v>
      </c>
      <c r="C1163">
        <v>17</v>
      </c>
      <c r="D1163">
        <v>1</v>
      </c>
      <c r="E1163">
        <v>227.94</v>
      </c>
      <c r="F1163">
        <v>0</v>
      </c>
      <c r="G1163" t="str">
        <f t="shared" si="18"/>
        <v>Churn</v>
      </c>
      <c r="H1163" t="str">
        <f>VLOOKUP(Table24[[#This Row],[Customer ID]],master_table_sales_csv!$C$2:$S$3340,8,FALSE)</f>
        <v>California</v>
      </c>
    </row>
    <row r="1164" spans="1:8" x14ac:dyDescent="0.35">
      <c r="A1164">
        <v>1478</v>
      </c>
      <c r="B1164">
        <v>14</v>
      </c>
      <c r="C1164">
        <v>3</v>
      </c>
      <c r="D1164">
        <v>2</v>
      </c>
      <c r="E1164">
        <v>727.65</v>
      </c>
      <c r="F1164">
        <v>11</v>
      </c>
      <c r="G1164" t="str">
        <f t="shared" si="18"/>
        <v>No Churn</v>
      </c>
      <c r="H1164" t="str">
        <f>VLOOKUP(Table24[[#This Row],[Customer ID]],master_table_sales_csv!$C$2:$S$3340,8,FALSE)</f>
        <v>California</v>
      </c>
    </row>
    <row r="1165" spans="1:8" x14ac:dyDescent="0.35">
      <c r="A1165">
        <v>1479</v>
      </c>
      <c r="B1165">
        <v>16</v>
      </c>
      <c r="C1165">
        <v>1</v>
      </c>
      <c r="D1165">
        <v>3</v>
      </c>
      <c r="E1165">
        <v>9818.91</v>
      </c>
      <c r="F1165">
        <v>15</v>
      </c>
      <c r="G1165" t="str">
        <f t="shared" si="18"/>
        <v>No Churn</v>
      </c>
      <c r="H1165" t="str">
        <f>VLOOKUP(Table24[[#This Row],[Customer ID]],master_table_sales_csv!$C$2:$S$3340,8,FALSE)</f>
        <v>Arizona</v>
      </c>
    </row>
    <row r="1166" spans="1:8" x14ac:dyDescent="0.35">
      <c r="A1166">
        <v>1480</v>
      </c>
      <c r="B1166">
        <v>22</v>
      </c>
      <c r="C1166">
        <v>16</v>
      </c>
      <c r="D1166">
        <v>2</v>
      </c>
      <c r="E1166">
        <v>559.76</v>
      </c>
      <c r="F1166">
        <v>6</v>
      </c>
      <c r="G1166" t="str">
        <f t="shared" si="18"/>
        <v>Churn</v>
      </c>
      <c r="H1166" t="str">
        <f>VLOOKUP(Table24[[#This Row],[Customer ID]],master_table_sales_csv!$C$2:$S$3340,8,FALSE)</f>
        <v>Alabama</v>
      </c>
    </row>
    <row r="1167" spans="1:8" x14ac:dyDescent="0.35">
      <c r="A1167">
        <v>1481</v>
      </c>
      <c r="B1167">
        <v>16</v>
      </c>
      <c r="C1167">
        <v>6</v>
      </c>
      <c r="D1167">
        <v>2</v>
      </c>
      <c r="E1167">
        <v>3038</v>
      </c>
      <c r="F1167">
        <v>10</v>
      </c>
      <c r="G1167" t="str">
        <f t="shared" si="18"/>
        <v>No Churn</v>
      </c>
      <c r="H1167" t="str">
        <f>VLOOKUP(Table24[[#This Row],[Customer ID]],master_table_sales_csv!$C$2:$S$3340,8,FALSE)</f>
        <v>Texas</v>
      </c>
    </row>
    <row r="1168" spans="1:8" x14ac:dyDescent="0.35">
      <c r="A1168">
        <v>1482</v>
      </c>
      <c r="B1168">
        <v>15</v>
      </c>
      <c r="C1168">
        <v>0</v>
      </c>
      <c r="D1168">
        <v>2</v>
      </c>
      <c r="E1168">
        <v>147.5</v>
      </c>
      <c r="F1168">
        <v>15</v>
      </c>
      <c r="G1168" t="str">
        <f t="shared" si="18"/>
        <v>No Churn</v>
      </c>
      <c r="H1168" t="str">
        <f>VLOOKUP(Table24[[#This Row],[Customer ID]],master_table_sales_csv!$C$2:$S$3340,8,FALSE)</f>
        <v>Arizona</v>
      </c>
    </row>
    <row r="1169" spans="1:8" x14ac:dyDescent="0.35">
      <c r="A1169">
        <v>1483</v>
      </c>
      <c r="B1169">
        <v>11</v>
      </c>
      <c r="C1169">
        <v>11</v>
      </c>
      <c r="D1169">
        <v>1</v>
      </c>
      <c r="E1169">
        <v>178</v>
      </c>
      <c r="F1169">
        <v>0</v>
      </c>
      <c r="G1169" t="str">
        <f t="shared" si="18"/>
        <v>Churn</v>
      </c>
      <c r="H1169" t="str">
        <f>VLOOKUP(Table24[[#This Row],[Customer ID]],master_table_sales_csv!$C$2:$S$3340,8,FALSE)</f>
        <v>California</v>
      </c>
    </row>
    <row r="1170" spans="1:8" x14ac:dyDescent="0.35">
      <c r="A1170">
        <v>1484</v>
      </c>
      <c r="B1170">
        <v>18</v>
      </c>
      <c r="C1170">
        <v>6</v>
      </c>
      <c r="D1170">
        <v>2</v>
      </c>
      <c r="E1170">
        <v>1070.55</v>
      </c>
      <c r="F1170">
        <v>12</v>
      </c>
      <c r="G1170" t="str">
        <f t="shared" si="18"/>
        <v>No Churn</v>
      </c>
      <c r="H1170" t="str">
        <f>VLOOKUP(Table24[[#This Row],[Customer ID]],master_table_sales_csv!$C$2:$S$3340,8,FALSE)</f>
        <v>West Virginia</v>
      </c>
    </row>
    <row r="1171" spans="1:8" x14ac:dyDescent="0.35">
      <c r="A1171">
        <v>1485</v>
      </c>
      <c r="B1171">
        <v>18</v>
      </c>
      <c r="C1171">
        <v>8</v>
      </c>
      <c r="D1171">
        <v>2</v>
      </c>
      <c r="E1171">
        <v>3303.9300000000003</v>
      </c>
      <c r="F1171">
        <v>10</v>
      </c>
      <c r="G1171" t="str">
        <f t="shared" si="18"/>
        <v>Churn</v>
      </c>
      <c r="H1171" t="str">
        <f>VLOOKUP(Table24[[#This Row],[Customer ID]],master_table_sales_csv!$C$2:$S$3340,8,FALSE)</f>
        <v>Tennessee</v>
      </c>
    </row>
    <row r="1172" spans="1:8" x14ac:dyDescent="0.35">
      <c r="A1172">
        <v>1487</v>
      </c>
      <c r="B1172">
        <v>0</v>
      </c>
      <c r="C1172">
        <v>0</v>
      </c>
      <c r="D1172">
        <v>1</v>
      </c>
      <c r="E1172">
        <v>449.75</v>
      </c>
      <c r="F1172">
        <v>0</v>
      </c>
      <c r="G1172" t="str">
        <f t="shared" si="18"/>
        <v>No Churn</v>
      </c>
      <c r="H1172" t="str">
        <f>VLOOKUP(Table24[[#This Row],[Customer ID]],master_table_sales_csv!$C$2:$S$3340,8,FALSE)</f>
        <v>California</v>
      </c>
    </row>
    <row r="1173" spans="1:8" x14ac:dyDescent="0.35">
      <c r="A1173">
        <v>1488</v>
      </c>
      <c r="B1173">
        <v>1</v>
      </c>
      <c r="C1173">
        <v>1</v>
      </c>
      <c r="D1173">
        <v>1</v>
      </c>
      <c r="E1173">
        <v>449.75</v>
      </c>
      <c r="F1173">
        <v>0</v>
      </c>
      <c r="G1173" t="str">
        <f t="shared" si="18"/>
        <v>No Churn</v>
      </c>
      <c r="H1173" t="str">
        <f>VLOOKUP(Table24[[#This Row],[Customer ID]],master_table_sales_csv!$C$2:$S$3340,8,FALSE)</f>
        <v>Texas</v>
      </c>
    </row>
    <row r="1174" spans="1:8" x14ac:dyDescent="0.35">
      <c r="A1174">
        <v>1489</v>
      </c>
      <c r="B1174">
        <v>11</v>
      </c>
      <c r="C1174">
        <v>3</v>
      </c>
      <c r="D1174">
        <v>3</v>
      </c>
      <c r="E1174">
        <v>3860.46</v>
      </c>
      <c r="F1174">
        <v>8</v>
      </c>
      <c r="G1174" t="str">
        <f t="shared" si="18"/>
        <v>No Churn</v>
      </c>
      <c r="H1174" t="str">
        <f>VLOOKUP(Table24[[#This Row],[Customer ID]],master_table_sales_csv!$C$2:$S$3340,8,FALSE)</f>
        <v>Pennsylvania</v>
      </c>
    </row>
    <row r="1175" spans="1:8" x14ac:dyDescent="0.35">
      <c r="A1175">
        <v>1490</v>
      </c>
      <c r="B1175">
        <v>12</v>
      </c>
      <c r="C1175">
        <v>3</v>
      </c>
      <c r="D1175">
        <v>3</v>
      </c>
      <c r="E1175">
        <v>418.41</v>
      </c>
      <c r="F1175">
        <v>9</v>
      </c>
      <c r="G1175" t="str">
        <f t="shared" si="18"/>
        <v>No Churn</v>
      </c>
      <c r="H1175" t="str">
        <f>VLOOKUP(Table24[[#This Row],[Customer ID]],master_table_sales_csv!$C$2:$S$3340,8,FALSE)</f>
        <v>Washington</v>
      </c>
    </row>
    <row r="1176" spans="1:8" x14ac:dyDescent="0.35">
      <c r="A1176">
        <v>1492</v>
      </c>
      <c r="B1176">
        <v>15</v>
      </c>
      <c r="C1176">
        <v>0</v>
      </c>
      <c r="D1176">
        <v>2</v>
      </c>
      <c r="E1176">
        <v>327.91999999999996</v>
      </c>
      <c r="F1176">
        <v>15</v>
      </c>
      <c r="G1176" t="str">
        <f t="shared" si="18"/>
        <v>No Churn</v>
      </c>
      <c r="H1176" t="str">
        <f>VLOOKUP(Table24[[#This Row],[Customer ID]],master_table_sales_csv!$C$2:$S$3340,8,FALSE)</f>
        <v>District of Columbia</v>
      </c>
    </row>
    <row r="1177" spans="1:8" x14ac:dyDescent="0.35">
      <c r="A1177">
        <v>1493</v>
      </c>
      <c r="B1177">
        <v>1</v>
      </c>
      <c r="C1177">
        <v>1</v>
      </c>
      <c r="D1177">
        <v>1</v>
      </c>
      <c r="E1177">
        <v>162</v>
      </c>
      <c r="F1177">
        <v>0</v>
      </c>
      <c r="G1177" t="str">
        <f t="shared" si="18"/>
        <v>No Churn</v>
      </c>
      <c r="H1177" t="str">
        <f>VLOOKUP(Table24[[#This Row],[Customer ID]],master_table_sales_csv!$C$2:$S$3340,8,FALSE)</f>
        <v>Florida</v>
      </c>
    </row>
    <row r="1178" spans="1:8" x14ac:dyDescent="0.35">
      <c r="A1178">
        <v>1494</v>
      </c>
      <c r="B1178">
        <v>6</v>
      </c>
      <c r="C1178">
        <v>6</v>
      </c>
      <c r="D1178">
        <v>1</v>
      </c>
      <c r="E1178">
        <v>490</v>
      </c>
      <c r="F1178">
        <v>0</v>
      </c>
      <c r="G1178" t="str">
        <f t="shared" si="18"/>
        <v>No Churn</v>
      </c>
      <c r="H1178" t="str">
        <f>VLOOKUP(Table24[[#This Row],[Customer ID]],master_table_sales_csv!$C$2:$S$3340,8,FALSE)</f>
        <v>Missouri</v>
      </c>
    </row>
    <row r="1179" spans="1:8" x14ac:dyDescent="0.35">
      <c r="A1179">
        <v>1496</v>
      </c>
      <c r="B1179">
        <v>10</v>
      </c>
      <c r="C1179">
        <v>9</v>
      </c>
      <c r="D1179">
        <v>2</v>
      </c>
      <c r="E1179">
        <v>3092.5</v>
      </c>
      <c r="F1179">
        <v>1</v>
      </c>
      <c r="G1179" t="str">
        <f t="shared" si="18"/>
        <v>Churn</v>
      </c>
      <c r="H1179" t="str">
        <f>VLOOKUP(Table24[[#This Row],[Customer ID]],master_table_sales_csv!$C$2:$S$3340,8,FALSE)</f>
        <v>California</v>
      </c>
    </row>
    <row r="1180" spans="1:8" x14ac:dyDescent="0.35">
      <c r="A1180">
        <v>1497</v>
      </c>
      <c r="B1180">
        <v>5</v>
      </c>
      <c r="C1180">
        <v>5</v>
      </c>
      <c r="D1180">
        <v>1</v>
      </c>
      <c r="E1180">
        <v>110</v>
      </c>
      <c r="F1180">
        <v>0</v>
      </c>
      <c r="G1180" t="str">
        <f t="shared" si="18"/>
        <v>No Churn</v>
      </c>
      <c r="H1180" t="str">
        <f>VLOOKUP(Table24[[#This Row],[Customer ID]],master_table_sales_csv!$C$2:$S$3340,8,FALSE)</f>
        <v>Virginia</v>
      </c>
    </row>
    <row r="1181" spans="1:8" x14ac:dyDescent="0.35">
      <c r="A1181">
        <v>1498</v>
      </c>
      <c r="B1181">
        <v>9</v>
      </c>
      <c r="C1181">
        <v>9</v>
      </c>
      <c r="D1181">
        <v>1</v>
      </c>
      <c r="E1181">
        <v>108</v>
      </c>
      <c r="F1181">
        <v>0</v>
      </c>
      <c r="G1181" t="str">
        <f t="shared" si="18"/>
        <v>Churn</v>
      </c>
      <c r="H1181" t="str">
        <f>VLOOKUP(Table24[[#This Row],[Customer ID]],master_table_sales_csv!$C$2:$S$3340,8,FALSE)</f>
        <v>Kansas</v>
      </c>
    </row>
    <row r="1182" spans="1:8" x14ac:dyDescent="0.35">
      <c r="A1182">
        <v>1500</v>
      </c>
      <c r="B1182">
        <v>22</v>
      </c>
      <c r="C1182">
        <v>6</v>
      </c>
      <c r="D1182">
        <v>5</v>
      </c>
      <c r="E1182">
        <v>22148.54</v>
      </c>
      <c r="F1182">
        <v>16</v>
      </c>
      <c r="G1182" t="str">
        <f t="shared" si="18"/>
        <v>No Churn</v>
      </c>
      <c r="H1182" t="str">
        <f>VLOOKUP(Table24[[#This Row],[Customer ID]],master_table_sales_csv!$C$2:$S$3340,8,FALSE)</f>
        <v>Connecticut</v>
      </c>
    </row>
    <row r="1183" spans="1:8" x14ac:dyDescent="0.35">
      <c r="A1183">
        <v>1501</v>
      </c>
      <c r="B1183">
        <v>15</v>
      </c>
      <c r="C1183">
        <v>7</v>
      </c>
      <c r="D1183">
        <v>2</v>
      </c>
      <c r="E1183">
        <v>293.64</v>
      </c>
      <c r="F1183">
        <v>8</v>
      </c>
      <c r="G1183" t="str">
        <f t="shared" si="18"/>
        <v>No Churn</v>
      </c>
      <c r="H1183" t="str">
        <f>VLOOKUP(Table24[[#This Row],[Customer ID]],master_table_sales_csv!$C$2:$S$3340,8,FALSE)</f>
        <v>District of Columbia</v>
      </c>
    </row>
    <row r="1184" spans="1:8" x14ac:dyDescent="0.35">
      <c r="A1184">
        <v>1502</v>
      </c>
      <c r="B1184">
        <v>21</v>
      </c>
      <c r="C1184">
        <v>21</v>
      </c>
      <c r="D1184">
        <v>1</v>
      </c>
      <c r="E1184">
        <v>1975</v>
      </c>
      <c r="F1184">
        <v>0</v>
      </c>
      <c r="G1184" t="str">
        <f t="shared" si="18"/>
        <v>Churn</v>
      </c>
      <c r="H1184" t="str">
        <f>VLOOKUP(Table24[[#This Row],[Customer ID]],master_table_sales_csv!$C$2:$S$3340,8,FALSE)</f>
        <v>California</v>
      </c>
    </row>
    <row r="1185" spans="1:8" x14ac:dyDescent="0.35">
      <c r="A1185">
        <v>1503</v>
      </c>
      <c r="B1185">
        <v>21</v>
      </c>
      <c r="C1185">
        <v>20</v>
      </c>
      <c r="D1185">
        <v>3</v>
      </c>
      <c r="E1185">
        <v>9975.92</v>
      </c>
      <c r="F1185">
        <v>1</v>
      </c>
      <c r="G1185" t="str">
        <f t="shared" si="18"/>
        <v>Churn</v>
      </c>
      <c r="H1185" t="str">
        <f>VLOOKUP(Table24[[#This Row],[Customer ID]],master_table_sales_csv!$C$2:$S$3340,8,FALSE)</f>
        <v>New Hampshire</v>
      </c>
    </row>
    <row r="1186" spans="1:8" x14ac:dyDescent="0.35">
      <c r="A1186">
        <v>1504</v>
      </c>
      <c r="B1186">
        <v>16</v>
      </c>
      <c r="C1186">
        <v>16</v>
      </c>
      <c r="D1186">
        <v>1</v>
      </c>
      <c r="E1186">
        <v>450</v>
      </c>
      <c r="F1186">
        <v>0</v>
      </c>
      <c r="G1186" t="str">
        <f t="shared" si="18"/>
        <v>Churn</v>
      </c>
      <c r="H1186" t="str">
        <f>VLOOKUP(Table24[[#This Row],[Customer ID]],master_table_sales_csv!$C$2:$S$3340,8,FALSE)</f>
        <v>Texas</v>
      </c>
    </row>
    <row r="1187" spans="1:8" x14ac:dyDescent="0.35">
      <c r="A1187">
        <v>1505</v>
      </c>
      <c r="B1187">
        <v>22</v>
      </c>
      <c r="C1187">
        <v>2</v>
      </c>
      <c r="D1187">
        <v>2</v>
      </c>
      <c r="E1187">
        <v>3144</v>
      </c>
      <c r="F1187">
        <v>20</v>
      </c>
      <c r="G1187" t="str">
        <f t="shared" si="18"/>
        <v>No Churn</v>
      </c>
      <c r="H1187" t="str">
        <f>VLOOKUP(Table24[[#This Row],[Customer ID]],master_table_sales_csv!$C$2:$S$3340,8,FALSE)</f>
        <v>Nevada</v>
      </c>
    </row>
    <row r="1188" spans="1:8" x14ac:dyDescent="0.35">
      <c r="A1188">
        <v>1507</v>
      </c>
      <c r="B1188">
        <v>17</v>
      </c>
      <c r="C1188">
        <v>17</v>
      </c>
      <c r="D1188">
        <v>1</v>
      </c>
      <c r="E1188">
        <v>1000</v>
      </c>
      <c r="F1188">
        <v>0</v>
      </c>
      <c r="G1188" t="str">
        <f t="shared" si="18"/>
        <v>Churn</v>
      </c>
      <c r="H1188" t="str">
        <f>VLOOKUP(Table24[[#This Row],[Customer ID]],master_table_sales_csv!$C$2:$S$3340,8,FALSE)</f>
        <v>Pennsylvania</v>
      </c>
    </row>
    <row r="1189" spans="1:8" x14ac:dyDescent="0.35">
      <c r="A1189">
        <v>1508</v>
      </c>
      <c r="B1189">
        <v>22</v>
      </c>
      <c r="C1189">
        <v>8</v>
      </c>
      <c r="D1189">
        <v>3</v>
      </c>
      <c r="E1189">
        <v>549.65000000000009</v>
      </c>
      <c r="F1189">
        <v>14</v>
      </c>
      <c r="G1189" t="str">
        <f t="shared" si="18"/>
        <v>Churn</v>
      </c>
      <c r="H1189" t="str">
        <f>VLOOKUP(Table24[[#This Row],[Customer ID]],master_table_sales_csv!$C$2:$S$3340,8,FALSE)</f>
        <v>Illinois</v>
      </c>
    </row>
    <row r="1190" spans="1:8" x14ac:dyDescent="0.35">
      <c r="A1190">
        <v>1509</v>
      </c>
      <c r="B1190">
        <v>11</v>
      </c>
      <c r="C1190">
        <v>11</v>
      </c>
      <c r="D1190">
        <v>1</v>
      </c>
      <c r="E1190">
        <v>104.75</v>
      </c>
      <c r="F1190">
        <v>0</v>
      </c>
      <c r="G1190" t="str">
        <f t="shared" si="18"/>
        <v>Churn</v>
      </c>
      <c r="H1190" t="str">
        <f>VLOOKUP(Table24[[#This Row],[Customer ID]],master_table_sales_csv!$C$2:$S$3340,8,FALSE)</f>
        <v>Nevada</v>
      </c>
    </row>
    <row r="1191" spans="1:8" x14ac:dyDescent="0.35">
      <c r="A1191">
        <v>1512</v>
      </c>
      <c r="B1191">
        <v>11</v>
      </c>
      <c r="C1191">
        <v>11</v>
      </c>
      <c r="D1191">
        <v>1</v>
      </c>
      <c r="E1191">
        <v>2396</v>
      </c>
      <c r="F1191">
        <v>0</v>
      </c>
      <c r="G1191" t="str">
        <f t="shared" si="18"/>
        <v>Churn</v>
      </c>
      <c r="H1191" t="str">
        <f>VLOOKUP(Table24[[#This Row],[Customer ID]],master_table_sales_csv!$C$2:$S$3340,8,FALSE)</f>
        <v>Florida</v>
      </c>
    </row>
    <row r="1192" spans="1:8" x14ac:dyDescent="0.35">
      <c r="A1192">
        <v>1513</v>
      </c>
      <c r="B1192">
        <v>4</v>
      </c>
      <c r="C1192">
        <v>4</v>
      </c>
      <c r="D1192">
        <v>1</v>
      </c>
      <c r="E1192">
        <v>276</v>
      </c>
      <c r="F1192">
        <v>0</v>
      </c>
      <c r="G1192" t="str">
        <f t="shared" si="18"/>
        <v>No Churn</v>
      </c>
      <c r="H1192" t="str">
        <f>VLOOKUP(Table24[[#This Row],[Customer ID]],master_table_sales_csv!$C$2:$S$3340,8,FALSE)</f>
        <v>Connecticut</v>
      </c>
    </row>
    <row r="1193" spans="1:8" x14ac:dyDescent="0.35">
      <c r="A1193">
        <v>1515</v>
      </c>
      <c r="B1193">
        <v>11</v>
      </c>
      <c r="C1193">
        <v>7</v>
      </c>
      <c r="D1193">
        <v>3</v>
      </c>
      <c r="E1193">
        <v>10844</v>
      </c>
      <c r="F1193">
        <v>4</v>
      </c>
      <c r="G1193" t="str">
        <f t="shared" si="18"/>
        <v>No Churn</v>
      </c>
      <c r="H1193" t="str">
        <f>VLOOKUP(Table24[[#This Row],[Customer ID]],master_table_sales_csv!$C$2:$S$3340,8,FALSE)</f>
        <v>Arizona</v>
      </c>
    </row>
    <row r="1194" spans="1:8" x14ac:dyDescent="0.35">
      <c r="A1194">
        <v>1516</v>
      </c>
      <c r="B1194">
        <v>14</v>
      </c>
      <c r="C1194">
        <v>14</v>
      </c>
      <c r="D1194">
        <v>1</v>
      </c>
      <c r="E1194">
        <v>98.850000000000009</v>
      </c>
      <c r="F1194">
        <v>0</v>
      </c>
      <c r="G1194" t="str">
        <f t="shared" si="18"/>
        <v>Churn</v>
      </c>
      <c r="H1194" t="str">
        <f>VLOOKUP(Table24[[#This Row],[Customer ID]],master_table_sales_csv!$C$2:$S$3340,8,FALSE)</f>
        <v>Florida</v>
      </c>
    </row>
    <row r="1195" spans="1:8" x14ac:dyDescent="0.35">
      <c r="A1195">
        <v>1518</v>
      </c>
      <c r="B1195">
        <v>19</v>
      </c>
      <c r="C1195">
        <v>11</v>
      </c>
      <c r="D1195">
        <v>3</v>
      </c>
      <c r="E1195">
        <v>5219.28</v>
      </c>
      <c r="F1195">
        <v>8</v>
      </c>
      <c r="G1195" t="str">
        <f t="shared" si="18"/>
        <v>Churn</v>
      </c>
      <c r="H1195" t="str">
        <f>VLOOKUP(Table24[[#This Row],[Customer ID]],master_table_sales_csv!$C$2:$S$3340,8,FALSE)</f>
        <v>Illinois</v>
      </c>
    </row>
    <row r="1196" spans="1:8" x14ac:dyDescent="0.35">
      <c r="A1196">
        <v>1520</v>
      </c>
      <c r="B1196">
        <v>21</v>
      </c>
      <c r="C1196">
        <v>12</v>
      </c>
      <c r="D1196">
        <v>2</v>
      </c>
      <c r="E1196">
        <v>3463.92</v>
      </c>
      <c r="F1196">
        <v>9</v>
      </c>
      <c r="G1196" t="str">
        <f t="shared" si="18"/>
        <v>Churn</v>
      </c>
      <c r="H1196" t="str">
        <f>VLOOKUP(Table24[[#This Row],[Customer ID]],master_table_sales_csv!$C$2:$S$3340,8,FALSE)</f>
        <v>District of Columbia</v>
      </c>
    </row>
    <row r="1197" spans="1:8" x14ac:dyDescent="0.35">
      <c r="A1197">
        <v>1521</v>
      </c>
      <c r="B1197">
        <v>18</v>
      </c>
      <c r="C1197">
        <v>14</v>
      </c>
      <c r="D1197">
        <v>2</v>
      </c>
      <c r="E1197">
        <v>260.45999999999998</v>
      </c>
      <c r="F1197">
        <v>4</v>
      </c>
      <c r="G1197" t="str">
        <f t="shared" si="18"/>
        <v>Churn</v>
      </c>
      <c r="H1197" t="str">
        <f>VLOOKUP(Table24[[#This Row],[Customer ID]],master_table_sales_csv!$C$2:$S$3340,8,FALSE)</f>
        <v>Minnesota</v>
      </c>
    </row>
    <row r="1198" spans="1:8" x14ac:dyDescent="0.35">
      <c r="A1198">
        <v>1523</v>
      </c>
      <c r="B1198">
        <v>23</v>
      </c>
      <c r="C1198">
        <v>2</v>
      </c>
      <c r="D1198">
        <v>3</v>
      </c>
      <c r="E1198">
        <v>8156.39</v>
      </c>
      <c r="F1198">
        <v>21</v>
      </c>
      <c r="G1198" t="str">
        <f t="shared" si="18"/>
        <v>No Churn</v>
      </c>
      <c r="H1198" t="str">
        <f>VLOOKUP(Table24[[#This Row],[Customer ID]],master_table_sales_csv!$C$2:$S$3340,8,FALSE)</f>
        <v>Kansas</v>
      </c>
    </row>
    <row r="1199" spans="1:8" x14ac:dyDescent="0.35">
      <c r="A1199">
        <v>1524</v>
      </c>
      <c r="B1199">
        <v>23</v>
      </c>
      <c r="C1199">
        <v>5</v>
      </c>
      <c r="D1199">
        <v>4</v>
      </c>
      <c r="E1199">
        <v>12735.68</v>
      </c>
      <c r="F1199">
        <v>18</v>
      </c>
      <c r="G1199" t="str">
        <f t="shared" si="18"/>
        <v>No Churn</v>
      </c>
      <c r="H1199" t="str">
        <f>VLOOKUP(Table24[[#This Row],[Customer ID]],master_table_sales_csv!$C$2:$S$3340,8,FALSE)</f>
        <v>Indiana</v>
      </c>
    </row>
    <row r="1200" spans="1:8" x14ac:dyDescent="0.35">
      <c r="A1200">
        <v>1525</v>
      </c>
      <c r="B1200">
        <v>19</v>
      </c>
      <c r="C1200">
        <v>0</v>
      </c>
      <c r="D1200">
        <v>4</v>
      </c>
      <c r="E1200">
        <v>4933.95</v>
      </c>
      <c r="F1200">
        <v>19</v>
      </c>
      <c r="G1200" t="str">
        <f t="shared" si="18"/>
        <v>No Churn</v>
      </c>
      <c r="H1200" t="str">
        <f>VLOOKUP(Table24[[#This Row],[Customer ID]],master_table_sales_csv!$C$2:$S$3340,8,FALSE)</f>
        <v>New York</v>
      </c>
    </row>
    <row r="1201" spans="1:8" x14ac:dyDescent="0.35">
      <c r="A1201">
        <v>1526</v>
      </c>
      <c r="B1201">
        <v>4</v>
      </c>
      <c r="C1201">
        <v>4</v>
      </c>
      <c r="D1201">
        <v>1</v>
      </c>
      <c r="E1201">
        <v>2796</v>
      </c>
      <c r="F1201">
        <v>0</v>
      </c>
      <c r="G1201" t="str">
        <f t="shared" si="18"/>
        <v>No Churn</v>
      </c>
      <c r="H1201" t="str">
        <f>VLOOKUP(Table24[[#This Row],[Customer ID]],master_table_sales_csv!$C$2:$S$3340,8,FALSE)</f>
        <v>Pennsylvania</v>
      </c>
    </row>
    <row r="1202" spans="1:8" x14ac:dyDescent="0.35">
      <c r="A1202">
        <v>1528</v>
      </c>
      <c r="B1202">
        <v>13</v>
      </c>
      <c r="C1202">
        <v>13</v>
      </c>
      <c r="D1202">
        <v>1</v>
      </c>
      <c r="E1202">
        <v>1647</v>
      </c>
      <c r="F1202">
        <v>0</v>
      </c>
      <c r="G1202" t="str">
        <f t="shared" si="18"/>
        <v>Churn</v>
      </c>
      <c r="H1202" t="str">
        <f>VLOOKUP(Table24[[#This Row],[Customer ID]],master_table_sales_csv!$C$2:$S$3340,8,FALSE)</f>
        <v>Louisiana</v>
      </c>
    </row>
    <row r="1203" spans="1:8" x14ac:dyDescent="0.35">
      <c r="A1203">
        <v>1529</v>
      </c>
      <c r="B1203">
        <v>2</v>
      </c>
      <c r="C1203">
        <v>2</v>
      </c>
      <c r="D1203">
        <v>1</v>
      </c>
      <c r="E1203">
        <v>345</v>
      </c>
      <c r="F1203">
        <v>0</v>
      </c>
      <c r="G1203" t="str">
        <f t="shared" si="18"/>
        <v>No Churn</v>
      </c>
      <c r="H1203" t="str">
        <f>VLOOKUP(Table24[[#This Row],[Customer ID]],master_table_sales_csv!$C$2:$S$3340,8,FALSE)</f>
        <v>California</v>
      </c>
    </row>
    <row r="1204" spans="1:8" x14ac:dyDescent="0.35">
      <c r="A1204">
        <v>1530</v>
      </c>
      <c r="B1204">
        <v>16</v>
      </c>
      <c r="C1204">
        <v>16</v>
      </c>
      <c r="D1204">
        <v>1</v>
      </c>
      <c r="E1204">
        <v>27.5</v>
      </c>
      <c r="F1204">
        <v>0</v>
      </c>
      <c r="G1204" t="str">
        <f t="shared" si="18"/>
        <v>Churn</v>
      </c>
      <c r="H1204" t="str">
        <f>VLOOKUP(Table24[[#This Row],[Customer ID]],master_table_sales_csv!$C$2:$S$3340,8,FALSE)</f>
        <v>Nevada</v>
      </c>
    </row>
    <row r="1205" spans="1:8" x14ac:dyDescent="0.35">
      <c r="A1205">
        <v>1531</v>
      </c>
      <c r="B1205">
        <v>17</v>
      </c>
      <c r="C1205">
        <v>5</v>
      </c>
      <c r="D1205">
        <v>2</v>
      </c>
      <c r="E1205">
        <v>404.82000000000005</v>
      </c>
      <c r="F1205">
        <v>12</v>
      </c>
      <c r="G1205" t="str">
        <f t="shared" si="18"/>
        <v>No Churn</v>
      </c>
      <c r="H1205" t="str">
        <f>VLOOKUP(Table24[[#This Row],[Customer ID]],master_table_sales_csv!$C$2:$S$3340,8,FALSE)</f>
        <v>Georgia</v>
      </c>
    </row>
    <row r="1206" spans="1:8" x14ac:dyDescent="0.35">
      <c r="A1206">
        <v>1532</v>
      </c>
      <c r="B1206">
        <v>8</v>
      </c>
      <c r="C1206">
        <v>4</v>
      </c>
      <c r="D1206">
        <v>2</v>
      </c>
      <c r="E1206">
        <v>1919.92</v>
      </c>
      <c r="F1206">
        <v>4</v>
      </c>
      <c r="G1206" t="str">
        <f t="shared" si="18"/>
        <v>No Churn</v>
      </c>
      <c r="H1206" t="str">
        <f>VLOOKUP(Table24[[#This Row],[Customer ID]],master_table_sales_csv!$C$2:$S$3340,8,FALSE)</f>
        <v>District of Columbia</v>
      </c>
    </row>
    <row r="1207" spans="1:8" x14ac:dyDescent="0.35">
      <c r="A1207">
        <v>1533</v>
      </c>
      <c r="B1207">
        <v>23</v>
      </c>
      <c r="C1207">
        <v>8</v>
      </c>
      <c r="D1207">
        <v>4</v>
      </c>
      <c r="E1207">
        <v>969.59999999999991</v>
      </c>
      <c r="F1207">
        <v>15</v>
      </c>
      <c r="G1207" t="str">
        <f t="shared" si="18"/>
        <v>Churn</v>
      </c>
      <c r="H1207" t="str">
        <f>VLOOKUP(Table24[[#This Row],[Customer ID]],master_table_sales_csv!$C$2:$S$3340,8,FALSE)</f>
        <v>California</v>
      </c>
    </row>
    <row r="1208" spans="1:8" x14ac:dyDescent="0.35">
      <c r="A1208">
        <v>1534</v>
      </c>
      <c r="B1208">
        <v>11</v>
      </c>
      <c r="C1208">
        <v>3</v>
      </c>
      <c r="D1208">
        <v>2</v>
      </c>
      <c r="E1208">
        <v>175.92000000000002</v>
      </c>
      <c r="F1208">
        <v>8</v>
      </c>
      <c r="G1208" t="str">
        <f t="shared" si="18"/>
        <v>No Churn</v>
      </c>
      <c r="H1208" t="str">
        <f>VLOOKUP(Table24[[#This Row],[Customer ID]],master_table_sales_csv!$C$2:$S$3340,8,FALSE)</f>
        <v>Illinois</v>
      </c>
    </row>
    <row r="1209" spans="1:8" x14ac:dyDescent="0.35">
      <c r="A1209">
        <v>1536</v>
      </c>
      <c r="B1209">
        <v>13</v>
      </c>
      <c r="C1209">
        <v>7</v>
      </c>
      <c r="D1209">
        <v>2</v>
      </c>
      <c r="E1209">
        <v>305.88</v>
      </c>
      <c r="F1209">
        <v>6</v>
      </c>
      <c r="G1209" t="str">
        <f t="shared" si="18"/>
        <v>No Churn</v>
      </c>
      <c r="H1209" t="str">
        <f>VLOOKUP(Table24[[#This Row],[Customer ID]],master_table_sales_csv!$C$2:$S$3340,8,FALSE)</f>
        <v>West Virginia</v>
      </c>
    </row>
    <row r="1210" spans="1:8" x14ac:dyDescent="0.35">
      <c r="A1210">
        <v>1537</v>
      </c>
      <c r="B1210">
        <v>11</v>
      </c>
      <c r="C1210">
        <v>11</v>
      </c>
      <c r="D1210">
        <v>1</v>
      </c>
      <c r="E1210">
        <v>2796</v>
      </c>
      <c r="F1210">
        <v>0</v>
      </c>
      <c r="G1210" t="str">
        <f t="shared" si="18"/>
        <v>Churn</v>
      </c>
      <c r="H1210" t="str">
        <f>VLOOKUP(Table24[[#This Row],[Customer ID]],master_table_sales_csv!$C$2:$S$3340,8,FALSE)</f>
        <v>Texas</v>
      </c>
    </row>
    <row r="1211" spans="1:8" x14ac:dyDescent="0.35">
      <c r="A1211">
        <v>1538</v>
      </c>
      <c r="B1211">
        <v>17</v>
      </c>
      <c r="C1211">
        <v>14</v>
      </c>
      <c r="D1211">
        <v>2</v>
      </c>
      <c r="E1211">
        <v>3711.92</v>
      </c>
      <c r="F1211">
        <v>3</v>
      </c>
      <c r="G1211" t="str">
        <f t="shared" si="18"/>
        <v>Churn</v>
      </c>
      <c r="H1211" t="str">
        <f>VLOOKUP(Table24[[#This Row],[Customer ID]],master_table_sales_csv!$C$2:$S$3340,8,FALSE)</f>
        <v>Florida</v>
      </c>
    </row>
    <row r="1212" spans="1:8" x14ac:dyDescent="0.35">
      <c r="A1212">
        <v>1539</v>
      </c>
      <c r="B1212">
        <v>21</v>
      </c>
      <c r="C1212">
        <v>21</v>
      </c>
      <c r="D1212">
        <v>1</v>
      </c>
      <c r="E1212">
        <v>99.96</v>
      </c>
      <c r="F1212">
        <v>0</v>
      </c>
      <c r="G1212" t="str">
        <f t="shared" si="18"/>
        <v>Churn</v>
      </c>
      <c r="H1212" t="str">
        <f>VLOOKUP(Table24[[#This Row],[Customer ID]],master_table_sales_csv!$C$2:$S$3340,8,FALSE)</f>
        <v>California</v>
      </c>
    </row>
    <row r="1213" spans="1:8" x14ac:dyDescent="0.35">
      <c r="A1213">
        <v>1541</v>
      </c>
      <c r="B1213">
        <v>6</v>
      </c>
      <c r="C1213">
        <v>6</v>
      </c>
      <c r="D1213">
        <v>1</v>
      </c>
      <c r="E1213">
        <v>179.94</v>
      </c>
      <c r="F1213">
        <v>0</v>
      </c>
      <c r="G1213" t="str">
        <f t="shared" si="18"/>
        <v>No Churn</v>
      </c>
      <c r="H1213" t="str">
        <f>VLOOKUP(Table24[[#This Row],[Customer ID]],master_table_sales_csv!$C$2:$S$3340,8,FALSE)</f>
        <v>California</v>
      </c>
    </row>
    <row r="1214" spans="1:8" x14ac:dyDescent="0.35">
      <c r="A1214">
        <v>1542</v>
      </c>
      <c r="B1214">
        <v>23</v>
      </c>
      <c r="C1214">
        <v>23</v>
      </c>
      <c r="D1214">
        <v>1</v>
      </c>
      <c r="E1214">
        <v>2995</v>
      </c>
      <c r="F1214">
        <v>0</v>
      </c>
      <c r="G1214" t="str">
        <f t="shared" si="18"/>
        <v>Churn</v>
      </c>
      <c r="H1214" t="str">
        <f>VLOOKUP(Table24[[#This Row],[Customer ID]],master_table_sales_csv!$C$2:$S$3340,8,FALSE)</f>
        <v>Illinois</v>
      </c>
    </row>
    <row r="1215" spans="1:8" x14ac:dyDescent="0.35">
      <c r="A1215">
        <v>1543</v>
      </c>
      <c r="B1215">
        <v>10</v>
      </c>
      <c r="C1215">
        <v>10</v>
      </c>
      <c r="D1215">
        <v>1</v>
      </c>
      <c r="E1215">
        <v>345</v>
      </c>
      <c r="F1215">
        <v>0</v>
      </c>
      <c r="G1215" t="str">
        <f t="shared" si="18"/>
        <v>Churn</v>
      </c>
      <c r="H1215" t="str">
        <f>VLOOKUP(Table24[[#This Row],[Customer ID]],master_table_sales_csv!$C$2:$S$3340,8,FALSE)</f>
        <v>Texas</v>
      </c>
    </row>
    <row r="1216" spans="1:8" x14ac:dyDescent="0.35">
      <c r="A1216">
        <v>1544</v>
      </c>
      <c r="B1216">
        <v>14</v>
      </c>
      <c r="C1216">
        <v>14</v>
      </c>
      <c r="D1216">
        <v>1</v>
      </c>
      <c r="E1216">
        <v>119.96</v>
      </c>
      <c r="F1216">
        <v>0</v>
      </c>
      <c r="G1216" t="str">
        <f t="shared" si="18"/>
        <v>Churn</v>
      </c>
      <c r="H1216" t="str">
        <f>VLOOKUP(Table24[[#This Row],[Customer ID]],master_table_sales_csv!$C$2:$S$3340,8,FALSE)</f>
        <v>Hawaii</v>
      </c>
    </row>
    <row r="1217" spans="1:8" x14ac:dyDescent="0.35">
      <c r="A1217">
        <v>1546</v>
      </c>
      <c r="B1217">
        <v>0</v>
      </c>
      <c r="C1217">
        <v>0</v>
      </c>
      <c r="D1217">
        <v>1</v>
      </c>
      <c r="E1217">
        <v>567</v>
      </c>
      <c r="F1217">
        <v>0</v>
      </c>
      <c r="G1217" t="str">
        <f t="shared" si="18"/>
        <v>No Churn</v>
      </c>
      <c r="H1217" t="str">
        <f>VLOOKUP(Table24[[#This Row],[Customer ID]],master_table_sales_csv!$C$2:$S$3340,8,FALSE)</f>
        <v>Alabama</v>
      </c>
    </row>
    <row r="1218" spans="1:8" x14ac:dyDescent="0.35">
      <c r="A1218">
        <v>1547</v>
      </c>
      <c r="B1218">
        <v>22</v>
      </c>
      <c r="C1218">
        <v>0</v>
      </c>
      <c r="D1218">
        <v>4</v>
      </c>
      <c r="E1218">
        <v>4566.6000000000004</v>
      </c>
      <c r="F1218">
        <v>22</v>
      </c>
      <c r="G1218" t="str">
        <f t="shared" ref="G1218:G1281" si="19">IF(C1218&gt;7, "Churn", "No Churn")</f>
        <v>No Churn</v>
      </c>
      <c r="H1218" t="str">
        <f>VLOOKUP(Table24[[#This Row],[Customer ID]],master_table_sales_csv!$C$2:$S$3340,8,FALSE)</f>
        <v>Texas</v>
      </c>
    </row>
    <row r="1219" spans="1:8" x14ac:dyDescent="0.35">
      <c r="A1219">
        <v>1548</v>
      </c>
      <c r="B1219">
        <v>17</v>
      </c>
      <c r="C1219">
        <v>11</v>
      </c>
      <c r="D1219">
        <v>3</v>
      </c>
      <c r="E1219">
        <v>12120</v>
      </c>
      <c r="F1219">
        <v>6</v>
      </c>
      <c r="G1219" t="str">
        <f t="shared" si="19"/>
        <v>Churn</v>
      </c>
      <c r="H1219" t="str">
        <f>VLOOKUP(Table24[[#This Row],[Customer ID]],master_table_sales_csv!$C$2:$S$3340,8,FALSE)</f>
        <v>New York</v>
      </c>
    </row>
    <row r="1220" spans="1:8" x14ac:dyDescent="0.35">
      <c r="A1220">
        <v>1549</v>
      </c>
      <c r="B1220">
        <v>22</v>
      </c>
      <c r="C1220">
        <v>3</v>
      </c>
      <c r="D1220">
        <v>6</v>
      </c>
      <c r="E1220">
        <v>46587.25</v>
      </c>
      <c r="F1220">
        <v>19</v>
      </c>
      <c r="G1220" t="str">
        <f t="shared" si="19"/>
        <v>No Churn</v>
      </c>
      <c r="H1220" t="str">
        <f>VLOOKUP(Table24[[#This Row],[Customer ID]],master_table_sales_csv!$C$2:$S$3340,8,FALSE)</f>
        <v>Texas</v>
      </c>
    </row>
    <row r="1221" spans="1:8" x14ac:dyDescent="0.35">
      <c r="A1221">
        <v>1550</v>
      </c>
      <c r="B1221">
        <v>8</v>
      </c>
      <c r="C1221">
        <v>8</v>
      </c>
      <c r="D1221">
        <v>1</v>
      </c>
      <c r="E1221">
        <v>1225</v>
      </c>
      <c r="F1221">
        <v>0</v>
      </c>
      <c r="G1221" t="str">
        <f t="shared" si="19"/>
        <v>Churn</v>
      </c>
      <c r="H1221" t="str">
        <f>VLOOKUP(Table24[[#This Row],[Customer ID]],master_table_sales_csv!$C$2:$S$3340,8,FALSE)</f>
        <v>Iowa</v>
      </c>
    </row>
    <row r="1222" spans="1:8" x14ac:dyDescent="0.35">
      <c r="A1222">
        <v>1551</v>
      </c>
      <c r="B1222">
        <v>23</v>
      </c>
      <c r="C1222">
        <v>10</v>
      </c>
      <c r="D1222">
        <v>3</v>
      </c>
      <c r="E1222">
        <v>395.84</v>
      </c>
      <c r="F1222">
        <v>13</v>
      </c>
      <c r="G1222" t="str">
        <f t="shared" si="19"/>
        <v>Churn</v>
      </c>
      <c r="H1222" t="str">
        <f>VLOOKUP(Table24[[#This Row],[Customer ID]],master_table_sales_csv!$C$2:$S$3340,8,FALSE)</f>
        <v>Maryland</v>
      </c>
    </row>
    <row r="1223" spans="1:8" x14ac:dyDescent="0.35">
      <c r="A1223">
        <v>1552</v>
      </c>
      <c r="B1223">
        <v>14</v>
      </c>
      <c r="C1223">
        <v>6</v>
      </c>
      <c r="D1223">
        <v>3</v>
      </c>
      <c r="E1223">
        <v>10574.85</v>
      </c>
      <c r="F1223">
        <v>8</v>
      </c>
      <c r="G1223" t="str">
        <f t="shared" si="19"/>
        <v>No Churn</v>
      </c>
      <c r="H1223" t="str">
        <f>VLOOKUP(Table24[[#This Row],[Customer ID]],master_table_sales_csv!$C$2:$S$3340,8,FALSE)</f>
        <v>Oklahoma</v>
      </c>
    </row>
    <row r="1224" spans="1:8" x14ac:dyDescent="0.35">
      <c r="A1224">
        <v>1553</v>
      </c>
      <c r="B1224">
        <v>0</v>
      </c>
      <c r="C1224">
        <v>0</v>
      </c>
      <c r="D1224">
        <v>1</v>
      </c>
      <c r="E1224">
        <v>97.5</v>
      </c>
      <c r="F1224">
        <v>0</v>
      </c>
      <c r="G1224" t="str">
        <f t="shared" si="19"/>
        <v>No Churn</v>
      </c>
      <c r="H1224" t="str">
        <f>VLOOKUP(Table24[[#This Row],[Customer ID]],master_table_sales_csv!$C$2:$S$3340,8,FALSE)</f>
        <v>Missouri</v>
      </c>
    </row>
    <row r="1225" spans="1:8" x14ac:dyDescent="0.35">
      <c r="A1225">
        <v>1554</v>
      </c>
      <c r="B1225">
        <v>14</v>
      </c>
      <c r="C1225">
        <v>6</v>
      </c>
      <c r="D1225">
        <v>2</v>
      </c>
      <c r="E1225">
        <v>350.46</v>
      </c>
      <c r="F1225">
        <v>8</v>
      </c>
      <c r="G1225" t="str">
        <f t="shared" si="19"/>
        <v>No Churn</v>
      </c>
      <c r="H1225" t="str">
        <f>VLOOKUP(Table24[[#This Row],[Customer ID]],master_table_sales_csv!$C$2:$S$3340,8,FALSE)</f>
        <v>Idaho</v>
      </c>
    </row>
    <row r="1226" spans="1:8" x14ac:dyDescent="0.35">
      <c r="A1226">
        <v>1557</v>
      </c>
      <c r="B1226">
        <v>2</v>
      </c>
      <c r="C1226">
        <v>2</v>
      </c>
      <c r="D1226">
        <v>1</v>
      </c>
      <c r="E1226">
        <v>58.5</v>
      </c>
      <c r="F1226">
        <v>0</v>
      </c>
      <c r="G1226" t="str">
        <f t="shared" si="19"/>
        <v>No Churn</v>
      </c>
      <c r="H1226" t="str">
        <f>VLOOKUP(Table24[[#This Row],[Customer ID]],master_table_sales_csv!$C$2:$S$3340,8,FALSE)</f>
        <v>Oklahoma</v>
      </c>
    </row>
    <row r="1227" spans="1:8" x14ac:dyDescent="0.35">
      <c r="A1227">
        <v>1559</v>
      </c>
      <c r="B1227">
        <v>21</v>
      </c>
      <c r="C1227">
        <v>3</v>
      </c>
      <c r="D1227">
        <v>3</v>
      </c>
      <c r="E1227">
        <v>5698</v>
      </c>
      <c r="F1227">
        <v>18</v>
      </c>
      <c r="G1227" t="str">
        <f t="shared" si="19"/>
        <v>No Churn</v>
      </c>
      <c r="H1227" t="str">
        <f>VLOOKUP(Table24[[#This Row],[Customer ID]],master_table_sales_csv!$C$2:$S$3340,8,FALSE)</f>
        <v>Kentucky</v>
      </c>
    </row>
    <row r="1228" spans="1:8" x14ac:dyDescent="0.35">
      <c r="A1228">
        <v>1561</v>
      </c>
      <c r="B1228">
        <v>20</v>
      </c>
      <c r="C1228">
        <v>20</v>
      </c>
      <c r="D1228">
        <v>1</v>
      </c>
      <c r="E1228">
        <v>128.97</v>
      </c>
      <c r="F1228">
        <v>0</v>
      </c>
      <c r="G1228" t="str">
        <f t="shared" si="19"/>
        <v>Churn</v>
      </c>
      <c r="H1228" t="str">
        <f>VLOOKUP(Table24[[#This Row],[Customer ID]],master_table_sales_csv!$C$2:$S$3340,8,FALSE)</f>
        <v>Georgia</v>
      </c>
    </row>
    <row r="1229" spans="1:8" x14ac:dyDescent="0.35">
      <c r="A1229">
        <v>1562</v>
      </c>
      <c r="B1229">
        <v>3</v>
      </c>
      <c r="C1229">
        <v>3</v>
      </c>
      <c r="D1229">
        <v>1</v>
      </c>
      <c r="E1229">
        <v>1398</v>
      </c>
      <c r="F1229">
        <v>0</v>
      </c>
      <c r="G1229" t="str">
        <f t="shared" si="19"/>
        <v>No Churn</v>
      </c>
      <c r="H1229" t="str">
        <f>VLOOKUP(Table24[[#This Row],[Customer ID]],master_table_sales_csv!$C$2:$S$3340,8,FALSE)</f>
        <v>Georgia</v>
      </c>
    </row>
    <row r="1230" spans="1:8" x14ac:dyDescent="0.35">
      <c r="A1230">
        <v>1564</v>
      </c>
      <c r="B1230">
        <v>11</v>
      </c>
      <c r="C1230">
        <v>11</v>
      </c>
      <c r="D1230">
        <v>1</v>
      </c>
      <c r="E1230">
        <v>19.98</v>
      </c>
      <c r="F1230">
        <v>0</v>
      </c>
      <c r="G1230" t="str">
        <f t="shared" si="19"/>
        <v>Churn</v>
      </c>
      <c r="H1230" t="str">
        <f>VLOOKUP(Table24[[#This Row],[Customer ID]],master_table_sales_csv!$C$2:$S$3340,8,FALSE)</f>
        <v>New York</v>
      </c>
    </row>
    <row r="1231" spans="1:8" x14ac:dyDescent="0.35">
      <c r="A1231">
        <v>1565</v>
      </c>
      <c r="B1231">
        <v>21</v>
      </c>
      <c r="C1231">
        <v>2</v>
      </c>
      <c r="D1231">
        <v>5</v>
      </c>
      <c r="E1231">
        <v>12742.740000000002</v>
      </c>
      <c r="F1231">
        <v>19</v>
      </c>
      <c r="G1231" t="str">
        <f t="shared" si="19"/>
        <v>No Churn</v>
      </c>
      <c r="H1231" t="str">
        <f>VLOOKUP(Table24[[#This Row],[Customer ID]],master_table_sales_csv!$C$2:$S$3340,8,FALSE)</f>
        <v>Pennsylvania</v>
      </c>
    </row>
    <row r="1232" spans="1:8" x14ac:dyDescent="0.35">
      <c r="A1232">
        <v>1566</v>
      </c>
      <c r="B1232">
        <v>21</v>
      </c>
      <c r="C1232">
        <v>0</v>
      </c>
      <c r="D1232">
        <v>4</v>
      </c>
      <c r="E1232">
        <v>2587.3500000000004</v>
      </c>
      <c r="F1232">
        <v>21</v>
      </c>
      <c r="G1232" t="str">
        <f t="shared" si="19"/>
        <v>No Churn</v>
      </c>
      <c r="H1232" t="str">
        <f>VLOOKUP(Table24[[#This Row],[Customer ID]],master_table_sales_csv!$C$2:$S$3340,8,FALSE)</f>
        <v>New Mexico</v>
      </c>
    </row>
    <row r="1233" spans="1:8" x14ac:dyDescent="0.35">
      <c r="A1233">
        <v>1567</v>
      </c>
      <c r="B1233">
        <v>23</v>
      </c>
      <c r="C1233">
        <v>23</v>
      </c>
      <c r="D1233">
        <v>1</v>
      </c>
      <c r="E1233">
        <v>2649</v>
      </c>
      <c r="F1233">
        <v>0</v>
      </c>
      <c r="G1233" t="str">
        <f t="shared" si="19"/>
        <v>Churn</v>
      </c>
      <c r="H1233" t="str">
        <f>VLOOKUP(Table24[[#This Row],[Customer ID]],master_table_sales_csv!$C$2:$S$3340,8,FALSE)</f>
        <v>Texas</v>
      </c>
    </row>
    <row r="1234" spans="1:8" x14ac:dyDescent="0.35">
      <c r="A1234">
        <v>1568</v>
      </c>
      <c r="B1234">
        <v>8</v>
      </c>
      <c r="C1234">
        <v>1</v>
      </c>
      <c r="D1234">
        <v>3</v>
      </c>
      <c r="E1234">
        <v>969.3</v>
      </c>
      <c r="F1234">
        <v>7</v>
      </c>
      <c r="G1234" t="str">
        <f t="shared" si="19"/>
        <v>No Churn</v>
      </c>
      <c r="H1234" t="str">
        <f>VLOOKUP(Table24[[#This Row],[Customer ID]],master_table_sales_csv!$C$2:$S$3340,8,FALSE)</f>
        <v>Florida</v>
      </c>
    </row>
    <row r="1235" spans="1:8" x14ac:dyDescent="0.35">
      <c r="A1235">
        <v>1570</v>
      </c>
      <c r="B1235">
        <v>21</v>
      </c>
      <c r="C1235">
        <v>14</v>
      </c>
      <c r="D1235">
        <v>3</v>
      </c>
      <c r="E1235">
        <v>3245</v>
      </c>
      <c r="F1235">
        <v>7</v>
      </c>
      <c r="G1235" t="str">
        <f t="shared" si="19"/>
        <v>Churn</v>
      </c>
      <c r="H1235" t="str">
        <f>VLOOKUP(Table24[[#This Row],[Customer ID]],master_table_sales_csv!$C$2:$S$3340,8,FALSE)</f>
        <v>Minnesota</v>
      </c>
    </row>
    <row r="1236" spans="1:8" x14ac:dyDescent="0.35">
      <c r="A1236">
        <v>1571</v>
      </c>
      <c r="B1236">
        <v>18</v>
      </c>
      <c r="C1236">
        <v>8</v>
      </c>
      <c r="D1236">
        <v>2</v>
      </c>
      <c r="E1236">
        <v>3588</v>
      </c>
      <c r="F1236">
        <v>10</v>
      </c>
      <c r="G1236" t="str">
        <f t="shared" si="19"/>
        <v>Churn</v>
      </c>
      <c r="H1236" t="str">
        <f>VLOOKUP(Table24[[#This Row],[Customer ID]],master_table_sales_csv!$C$2:$S$3340,8,FALSE)</f>
        <v>Louisiana</v>
      </c>
    </row>
    <row r="1237" spans="1:8" x14ac:dyDescent="0.35">
      <c r="A1237">
        <v>1572</v>
      </c>
      <c r="B1237">
        <v>23</v>
      </c>
      <c r="C1237">
        <v>6</v>
      </c>
      <c r="D1237">
        <v>3</v>
      </c>
      <c r="E1237">
        <v>4631.88</v>
      </c>
      <c r="F1237">
        <v>17</v>
      </c>
      <c r="G1237" t="str">
        <f t="shared" si="19"/>
        <v>No Churn</v>
      </c>
      <c r="H1237" t="str">
        <f>VLOOKUP(Table24[[#This Row],[Customer ID]],master_table_sales_csv!$C$2:$S$3340,8,FALSE)</f>
        <v>Tennessee</v>
      </c>
    </row>
    <row r="1238" spans="1:8" x14ac:dyDescent="0.35">
      <c r="A1238">
        <v>1573</v>
      </c>
      <c r="B1238">
        <v>21</v>
      </c>
      <c r="C1238">
        <v>8</v>
      </c>
      <c r="D1238">
        <v>3</v>
      </c>
      <c r="E1238">
        <v>7630.2200000000012</v>
      </c>
      <c r="F1238">
        <v>13</v>
      </c>
      <c r="G1238" t="str">
        <f t="shared" si="19"/>
        <v>Churn</v>
      </c>
      <c r="H1238" t="str">
        <f>VLOOKUP(Table24[[#This Row],[Customer ID]],master_table_sales_csv!$C$2:$S$3340,8,FALSE)</f>
        <v>California</v>
      </c>
    </row>
    <row r="1239" spans="1:8" x14ac:dyDescent="0.35">
      <c r="A1239">
        <v>1574</v>
      </c>
      <c r="B1239">
        <v>3</v>
      </c>
      <c r="C1239">
        <v>3</v>
      </c>
      <c r="D1239">
        <v>1</v>
      </c>
      <c r="E1239">
        <v>74.95</v>
      </c>
      <c r="F1239">
        <v>0</v>
      </c>
      <c r="G1239" t="str">
        <f t="shared" si="19"/>
        <v>No Churn</v>
      </c>
      <c r="H1239" t="str">
        <f>VLOOKUP(Table24[[#This Row],[Customer ID]],master_table_sales_csv!$C$2:$S$3340,8,FALSE)</f>
        <v>Virginia</v>
      </c>
    </row>
    <row r="1240" spans="1:8" x14ac:dyDescent="0.35">
      <c r="A1240">
        <v>1575</v>
      </c>
      <c r="B1240">
        <v>12</v>
      </c>
      <c r="C1240">
        <v>12</v>
      </c>
      <c r="D1240">
        <v>1</v>
      </c>
      <c r="E1240">
        <v>750</v>
      </c>
      <c r="F1240">
        <v>0</v>
      </c>
      <c r="G1240" t="str">
        <f t="shared" si="19"/>
        <v>Churn</v>
      </c>
      <c r="H1240" t="str">
        <f>VLOOKUP(Table24[[#This Row],[Customer ID]],master_table_sales_csv!$C$2:$S$3340,8,FALSE)</f>
        <v>District of Columbia</v>
      </c>
    </row>
    <row r="1241" spans="1:8" x14ac:dyDescent="0.35">
      <c r="A1241">
        <v>1576</v>
      </c>
      <c r="B1241">
        <v>14</v>
      </c>
      <c r="C1241">
        <v>14</v>
      </c>
      <c r="D1241">
        <v>1</v>
      </c>
      <c r="E1241">
        <v>500</v>
      </c>
      <c r="F1241">
        <v>0</v>
      </c>
      <c r="G1241" t="str">
        <f t="shared" si="19"/>
        <v>Churn</v>
      </c>
      <c r="H1241" t="str">
        <f>VLOOKUP(Table24[[#This Row],[Customer ID]],master_table_sales_csv!$C$2:$S$3340,8,FALSE)</f>
        <v>Virginia</v>
      </c>
    </row>
    <row r="1242" spans="1:8" x14ac:dyDescent="0.35">
      <c r="A1242">
        <v>1577</v>
      </c>
      <c r="B1242">
        <v>8</v>
      </c>
      <c r="C1242">
        <v>8</v>
      </c>
      <c r="D1242">
        <v>1</v>
      </c>
      <c r="E1242">
        <v>1820</v>
      </c>
      <c r="F1242">
        <v>0</v>
      </c>
      <c r="G1242" t="str">
        <f t="shared" si="19"/>
        <v>Churn</v>
      </c>
      <c r="H1242" t="str">
        <f>VLOOKUP(Table24[[#This Row],[Customer ID]],master_table_sales_csv!$C$2:$S$3340,8,FALSE)</f>
        <v>Texas</v>
      </c>
    </row>
    <row r="1243" spans="1:8" x14ac:dyDescent="0.35">
      <c r="A1243">
        <v>1578</v>
      </c>
      <c r="B1243">
        <v>22</v>
      </c>
      <c r="C1243">
        <v>8</v>
      </c>
      <c r="D1243">
        <v>3</v>
      </c>
      <c r="E1243">
        <v>4438</v>
      </c>
      <c r="F1243">
        <v>14</v>
      </c>
      <c r="G1243" t="str">
        <f t="shared" si="19"/>
        <v>Churn</v>
      </c>
      <c r="H1243" t="str">
        <f>VLOOKUP(Table24[[#This Row],[Customer ID]],master_table_sales_csv!$C$2:$S$3340,8,FALSE)</f>
        <v>Ohio</v>
      </c>
    </row>
    <row r="1244" spans="1:8" x14ac:dyDescent="0.35">
      <c r="A1244">
        <v>1579</v>
      </c>
      <c r="B1244">
        <v>3</v>
      </c>
      <c r="C1244">
        <v>3</v>
      </c>
      <c r="D1244">
        <v>1</v>
      </c>
      <c r="E1244">
        <v>378</v>
      </c>
      <c r="F1244">
        <v>0</v>
      </c>
      <c r="G1244" t="str">
        <f t="shared" si="19"/>
        <v>No Churn</v>
      </c>
      <c r="H1244" t="str">
        <f>VLOOKUP(Table24[[#This Row],[Customer ID]],master_table_sales_csv!$C$2:$S$3340,8,FALSE)</f>
        <v>Massachusetts</v>
      </c>
    </row>
    <row r="1245" spans="1:8" x14ac:dyDescent="0.35">
      <c r="A1245">
        <v>1581</v>
      </c>
      <c r="B1245">
        <v>19</v>
      </c>
      <c r="C1245">
        <v>4</v>
      </c>
      <c r="D1245">
        <v>3</v>
      </c>
      <c r="E1245">
        <v>363.78999999999996</v>
      </c>
      <c r="F1245">
        <v>15</v>
      </c>
      <c r="G1245" t="str">
        <f t="shared" si="19"/>
        <v>No Churn</v>
      </c>
      <c r="H1245" t="str">
        <f>VLOOKUP(Table24[[#This Row],[Customer ID]],master_table_sales_csv!$C$2:$S$3340,8,FALSE)</f>
        <v>California</v>
      </c>
    </row>
    <row r="1246" spans="1:8" x14ac:dyDescent="0.35">
      <c r="A1246">
        <v>1582</v>
      </c>
      <c r="B1246">
        <v>21</v>
      </c>
      <c r="C1246">
        <v>2</v>
      </c>
      <c r="D1246">
        <v>4</v>
      </c>
      <c r="E1246">
        <v>5303.16</v>
      </c>
      <c r="F1246">
        <v>19</v>
      </c>
      <c r="G1246" t="str">
        <f t="shared" si="19"/>
        <v>No Churn</v>
      </c>
      <c r="H1246" t="str">
        <f>VLOOKUP(Table24[[#This Row],[Customer ID]],master_table_sales_csv!$C$2:$S$3340,8,FALSE)</f>
        <v>New York</v>
      </c>
    </row>
    <row r="1247" spans="1:8" x14ac:dyDescent="0.35">
      <c r="A1247">
        <v>1583</v>
      </c>
      <c r="B1247">
        <v>17</v>
      </c>
      <c r="C1247">
        <v>17</v>
      </c>
      <c r="D1247">
        <v>1</v>
      </c>
      <c r="E1247">
        <v>2097</v>
      </c>
      <c r="F1247">
        <v>0</v>
      </c>
      <c r="G1247" t="str">
        <f t="shared" si="19"/>
        <v>Churn</v>
      </c>
      <c r="H1247" t="str">
        <f>VLOOKUP(Table24[[#This Row],[Customer ID]],master_table_sales_csv!$C$2:$S$3340,8,FALSE)</f>
        <v>Florida</v>
      </c>
    </row>
    <row r="1248" spans="1:8" x14ac:dyDescent="0.35">
      <c r="A1248">
        <v>1584</v>
      </c>
      <c r="B1248">
        <v>22</v>
      </c>
      <c r="C1248">
        <v>22</v>
      </c>
      <c r="D1248">
        <v>1</v>
      </c>
      <c r="E1248">
        <v>119.94999999999999</v>
      </c>
      <c r="F1248">
        <v>0</v>
      </c>
      <c r="G1248" t="str">
        <f t="shared" si="19"/>
        <v>Churn</v>
      </c>
      <c r="H1248" t="str">
        <f>VLOOKUP(Table24[[#This Row],[Customer ID]],master_table_sales_csv!$C$2:$S$3340,8,FALSE)</f>
        <v>Connecticut</v>
      </c>
    </row>
    <row r="1249" spans="1:8" x14ac:dyDescent="0.35">
      <c r="A1249">
        <v>1585</v>
      </c>
      <c r="B1249">
        <v>22</v>
      </c>
      <c r="C1249">
        <v>2</v>
      </c>
      <c r="D1249">
        <v>3</v>
      </c>
      <c r="E1249">
        <v>5273.82</v>
      </c>
      <c r="F1249">
        <v>20</v>
      </c>
      <c r="G1249" t="str">
        <f t="shared" si="19"/>
        <v>No Churn</v>
      </c>
      <c r="H1249" t="str">
        <f>VLOOKUP(Table24[[#This Row],[Customer ID]],master_table_sales_csv!$C$2:$S$3340,8,FALSE)</f>
        <v>Texas</v>
      </c>
    </row>
    <row r="1250" spans="1:8" x14ac:dyDescent="0.35">
      <c r="A1250">
        <v>1587</v>
      </c>
      <c r="B1250">
        <v>8</v>
      </c>
      <c r="C1250">
        <v>7</v>
      </c>
      <c r="D1250">
        <v>4</v>
      </c>
      <c r="E1250">
        <v>13454.74</v>
      </c>
      <c r="F1250">
        <v>1</v>
      </c>
      <c r="G1250" t="str">
        <f t="shared" si="19"/>
        <v>No Churn</v>
      </c>
      <c r="H1250" t="str">
        <f>VLOOKUP(Table24[[#This Row],[Customer ID]],master_table_sales_csv!$C$2:$S$3340,8,FALSE)</f>
        <v>Georgia</v>
      </c>
    </row>
    <row r="1251" spans="1:8" x14ac:dyDescent="0.35">
      <c r="A1251">
        <v>1588</v>
      </c>
      <c r="B1251">
        <v>17</v>
      </c>
      <c r="C1251">
        <v>6</v>
      </c>
      <c r="D1251">
        <v>2</v>
      </c>
      <c r="E1251">
        <v>2319.9499999999998</v>
      </c>
      <c r="F1251">
        <v>11</v>
      </c>
      <c r="G1251" t="str">
        <f t="shared" si="19"/>
        <v>No Churn</v>
      </c>
      <c r="H1251" t="str">
        <f>VLOOKUP(Table24[[#This Row],[Customer ID]],master_table_sales_csv!$C$2:$S$3340,8,FALSE)</f>
        <v>Texas</v>
      </c>
    </row>
    <row r="1252" spans="1:8" x14ac:dyDescent="0.35">
      <c r="A1252">
        <v>1589</v>
      </c>
      <c r="B1252">
        <v>23</v>
      </c>
      <c r="C1252">
        <v>9</v>
      </c>
      <c r="D1252">
        <v>5</v>
      </c>
      <c r="E1252">
        <v>1443.0499999999997</v>
      </c>
      <c r="F1252">
        <v>14</v>
      </c>
      <c r="G1252" t="str">
        <f t="shared" si="19"/>
        <v>Churn</v>
      </c>
      <c r="H1252" t="str">
        <f>VLOOKUP(Table24[[#This Row],[Customer ID]],master_table_sales_csv!$C$2:$S$3340,8,FALSE)</f>
        <v>Illinois</v>
      </c>
    </row>
    <row r="1253" spans="1:8" x14ac:dyDescent="0.35">
      <c r="A1253">
        <v>1590</v>
      </c>
      <c r="B1253">
        <v>10</v>
      </c>
      <c r="C1253">
        <v>10</v>
      </c>
      <c r="D1253">
        <v>1</v>
      </c>
      <c r="E1253">
        <v>50.97</v>
      </c>
      <c r="F1253">
        <v>0</v>
      </c>
      <c r="G1253" t="str">
        <f t="shared" si="19"/>
        <v>Churn</v>
      </c>
      <c r="H1253" t="str">
        <f>VLOOKUP(Table24[[#This Row],[Customer ID]],master_table_sales_csv!$C$2:$S$3340,8,FALSE)</f>
        <v>Iowa</v>
      </c>
    </row>
    <row r="1254" spans="1:8" x14ac:dyDescent="0.35">
      <c r="A1254">
        <v>1591</v>
      </c>
      <c r="B1254">
        <v>23</v>
      </c>
      <c r="C1254">
        <v>1</v>
      </c>
      <c r="D1254">
        <v>3</v>
      </c>
      <c r="E1254">
        <v>10206</v>
      </c>
      <c r="F1254">
        <v>22</v>
      </c>
      <c r="G1254" t="str">
        <f t="shared" si="19"/>
        <v>No Churn</v>
      </c>
      <c r="H1254" t="str">
        <f>VLOOKUP(Table24[[#This Row],[Customer ID]],master_table_sales_csv!$C$2:$S$3340,8,FALSE)</f>
        <v>California</v>
      </c>
    </row>
    <row r="1255" spans="1:8" x14ac:dyDescent="0.35">
      <c r="A1255">
        <v>1592</v>
      </c>
      <c r="B1255">
        <v>4</v>
      </c>
      <c r="C1255">
        <v>4</v>
      </c>
      <c r="D1255">
        <v>1</v>
      </c>
      <c r="E1255">
        <v>79.959999999999994</v>
      </c>
      <c r="F1255">
        <v>0</v>
      </c>
      <c r="G1255" t="str">
        <f t="shared" si="19"/>
        <v>No Churn</v>
      </c>
      <c r="H1255" t="str">
        <f>VLOOKUP(Table24[[#This Row],[Customer ID]],master_table_sales_csv!$C$2:$S$3340,8,FALSE)</f>
        <v>North Carolina</v>
      </c>
    </row>
    <row r="1256" spans="1:8" x14ac:dyDescent="0.35">
      <c r="A1256">
        <v>1594</v>
      </c>
      <c r="B1256">
        <v>5</v>
      </c>
      <c r="C1256">
        <v>5</v>
      </c>
      <c r="D1256">
        <v>1</v>
      </c>
      <c r="E1256">
        <v>99.8</v>
      </c>
      <c r="F1256">
        <v>0</v>
      </c>
      <c r="G1256" t="str">
        <f t="shared" si="19"/>
        <v>No Churn</v>
      </c>
      <c r="H1256" t="str">
        <f>VLOOKUP(Table24[[#This Row],[Customer ID]],master_table_sales_csv!$C$2:$S$3340,8,FALSE)</f>
        <v>Texas</v>
      </c>
    </row>
    <row r="1257" spans="1:8" x14ac:dyDescent="0.35">
      <c r="A1257">
        <v>1596</v>
      </c>
      <c r="B1257">
        <v>10</v>
      </c>
      <c r="C1257">
        <v>10</v>
      </c>
      <c r="D1257">
        <v>1</v>
      </c>
      <c r="E1257">
        <v>2097</v>
      </c>
      <c r="F1257">
        <v>0</v>
      </c>
      <c r="G1257" t="str">
        <f t="shared" si="19"/>
        <v>Churn</v>
      </c>
      <c r="H1257" t="str">
        <f>VLOOKUP(Table24[[#This Row],[Customer ID]],master_table_sales_csv!$C$2:$S$3340,8,FALSE)</f>
        <v>District of Columbia</v>
      </c>
    </row>
    <row r="1258" spans="1:8" x14ac:dyDescent="0.35">
      <c r="A1258">
        <v>1597</v>
      </c>
      <c r="B1258">
        <v>4</v>
      </c>
      <c r="C1258">
        <v>4</v>
      </c>
      <c r="D1258">
        <v>1</v>
      </c>
      <c r="E1258">
        <v>2097</v>
      </c>
      <c r="F1258">
        <v>0</v>
      </c>
      <c r="G1258" t="str">
        <f t="shared" si="19"/>
        <v>No Churn</v>
      </c>
      <c r="H1258" t="str">
        <f>VLOOKUP(Table24[[#This Row],[Customer ID]],master_table_sales_csv!$C$2:$S$3340,8,FALSE)</f>
        <v>New Jersey</v>
      </c>
    </row>
    <row r="1259" spans="1:8" x14ac:dyDescent="0.35">
      <c r="A1259">
        <v>1598</v>
      </c>
      <c r="B1259">
        <v>12</v>
      </c>
      <c r="C1259">
        <v>1</v>
      </c>
      <c r="D1259">
        <v>2</v>
      </c>
      <c r="E1259">
        <v>3803.94</v>
      </c>
      <c r="F1259">
        <v>11</v>
      </c>
      <c r="G1259" t="str">
        <f t="shared" si="19"/>
        <v>No Churn</v>
      </c>
      <c r="H1259" t="str">
        <f>VLOOKUP(Table24[[#This Row],[Customer ID]],master_table_sales_csv!$C$2:$S$3340,8,FALSE)</f>
        <v>District of Columbia</v>
      </c>
    </row>
    <row r="1260" spans="1:8" x14ac:dyDescent="0.35">
      <c r="A1260">
        <v>1599</v>
      </c>
      <c r="B1260">
        <v>23</v>
      </c>
      <c r="C1260">
        <v>10</v>
      </c>
      <c r="D1260">
        <v>3</v>
      </c>
      <c r="E1260">
        <v>4994.82</v>
      </c>
      <c r="F1260">
        <v>13</v>
      </c>
      <c r="G1260" t="str">
        <f t="shared" si="19"/>
        <v>Churn</v>
      </c>
      <c r="H1260" t="str">
        <f>VLOOKUP(Table24[[#This Row],[Customer ID]],master_table_sales_csv!$C$2:$S$3340,8,FALSE)</f>
        <v>California</v>
      </c>
    </row>
    <row r="1261" spans="1:8" x14ac:dyDescent="0.35">
      <c r="A1261">
        <v>1601</v>
      </c>
      <c r="B1261">
        <v>13</v>
      </c>
      <c r="C1261">
        <v>11</v>
      </c>
      <c r="D1261">
        <v>2</v>
      </c>
      <c r="E1261">
        <v>236.17999999999995</v>
      </c>
      <c r="F1261">
        <v>2</v>
      </c>
      <c r="G1261" t="str">
        <f t="shared" si="19"/>
        <v>Churn</v>
      </c>
      <c r="H1261" t="str">
        <f>VLOOKUP(Table24[[#This Row],[Customer ID]],master_table_sales_csv!$C$2:$S$3340,8,FALSE)</f>
        <v>Pennsylvania</v>
      </c>
    </row>
    <row r="1262" spans="1:8" x14ac:dyDescent="0.35">
      <c r="A1262">
        <v>1603</v>
      </c>
      <c r="B1262">
        <v>22</v>
      </c>
      <c r="C1262">
        <v>1</v>
      </c>
      <c r="D1262">
        <v>3</v>
      </c>
      <c r="E1262">
        <v>348.96000000000004</v>
      </c>
      <c r="F1262">
        <v>21</v>
      </c>
      <c r="G1262" t="str">
        <f t="shared" si="19"/>
        <v>No Churn</v>
      </c>
      <c r="H1262" t="str">
        <f>VLOOKUP(Table24[[#This Row],[Customer ID]],master_table_sales_csv!$C$2:$S$3340,8,FALSE)</f>
        <v>Michigan</v>
      </c>
    </row>
    <row r="1263" spans="1:8" x14ac:dyDescent="0.35">
      <c r="A1263">
        <v>1604</v>
      </c>
      <c r="B1263">
        <v>11</v>
      </c>
      <c r="C1263">
        <v>11</v>
      </c>
      <c r="D1263">
        <v>1</v>
      </c>
      <c r="E1263">
        <v>11.99</v>
      </c>
      <c r="F1263">
        <v>0</v>
      </c>
      <c r="G1263" t="str">
        <f t="shared" si="19"/>
        <v>Churn</v>
      </c>
      <c r="H1263" t="str">
        <f>VLOOKUP(Table24[[#This Row],[Customer ID]],master_table_sales_csv!$C$2:$S$3340,8,FALSE)</f>
        <v>Oklahoma</v>
      </c>
    </row>
    <row r="1264" spans="1:8" x14ac:dyDescent="0.35">
      <c r="A1264">
        <v>1606</v>
      </c>
      <c r="B1264">
        <v>11</v>
      </c>
      <c r="C1264">
        <v>11</v>
      </c>
      <c r="D1264">
        <v>1</v>
      </c>
      <c r="E1264">
        <v>95.96</v>
      </c>
      <c r="F1264">
        <v>0</v>
      </c>
      <c r="G1264" t="str">
        <f t="shared" si="19"/>
        <v>Churn</v>
      </c>
      <c r="H1264" t="str">
        <f>VLOOKUP(Table24[[#This Row],[Customer ID]],master_table_sales_csv!$C$2:$S$3340,8,FALSE)</f>
        <v>California</v>
      </c>
    </row>
    <row r="1265" spans="1:8" x14ac:dyDescent="0.35">
      <c r="A1265">
        <v>1607</v>
      </c>
      <c r="B1265">
        <v>18</v>
      </c>
      <c r="C1265">
        <v>2</v>
      </c>
      <c r="D1265">
        <v>4</v>
      </c>
      <c r="E1265">
        <v>2065.3200000000002</v>
      </c>
      <c r="F1265">
        <v>16</v>
      </c>
      <c r="G1265" t="str">
        <f t="shared" si="19"/>
        <v>No Churn</v>
      </c>
      <c r="H1265" t="str">
        <f>VLOOKUP(Table24[[#This Row],[Customer ID]],master_table_sales_csv!$C$2:$S$3340,8,FALSE)</f>
        <v>Tennessee</v>
      </c>
    </row>
    <row r="1266" spans="1:8" x14ac:dyDescent="0.35">
      <c r="A1266">
        <v>1608</v>
      </c>
      <c r="B1266">
        <v>22</v>
      </c>
      <c r="C1266">
        <v>13</v>
      </c>
      <c r="D1266">
        <v>3</v>
      </c>
      <c r="E1266">
        <v>1084.3</v>
      </c>
      <c r="F1266">
        <v>9</v>
      </c>
      <c r="G1266" t="str">
        <f t="shared" si="19"/>
        <v>Churn</v>
      </c>
      <c r="H1266" t="str">
        <f>VLOOKUP(Table24[[#This Row],[Customer ID]],master_table_sales_csv!$C$2:$S$3340,8,FALSE)</f>
        <v>Indiana</v>
      </c>
    </row>
    <row r="1267" spans="1:8" x14ac:dyDescent="0.35">
      <c r="A1267">
        <v>1610</v>
      </c>
      <c r="B1267">
        <v>6</v>
      </c>
      <c r="C1267">
        <v>6</v>
      </c>
      <c r="D1267">
        <v>1</v>
      </c>
      <c r="E1267">
        <v>93</v>
      </c>
      <c r="F1267">
        <v>0</v>
      </c>
      <c r="G1267" t="str">
        <f t="shared" si="19"/>
        <v>No Churn</v>
      </c>
      <c r="H1267" t="str">
        <f>VLOOKUP(Table24[[#This Row],[Customer ID]],master_table_sales_csv!$C$2:$S$3340,8,FALSE)</f>
        <v>Kentucky</v>
      </c>
    </row>
    <row r="1268" spans="1:8" x14ac:dyDescent="0.35">
      <c r="A1268">
        <v>1613</v>
      </c>
      <c r="B1268">
        <v>23</v>
      </c>
      <c r="C1268">
        <v>12</v>
      </c>
      <c r="D1268">
        <v>2</v>
      </c>
      <c r="E1268">
        <v>293.92999999999995</v>
      </c>
      <c r="F1268">
        <v>11</v>
      </c>
      <c r="G1268" t="str">
        <f t="shared" si="19"/>
        <v>Churn</v>
      </c>
      <c r="H1268" t="str">
        <f>VLOOKUP(Table24[[#This Row],[Customer ID]],master_table_sales_csv!$C$2:$S$3340,8,FALSE)</f>
        <v>Alabama</v>
      </c>
    </row>
    <row r="1269" spans="1:8" x14ac:dyDescent="0.35">
      <c r="A1269">
        <v>1614</v>
      </c>
      <c r="B1269">
        <v>23</v>
      </c>
      <c r="C1269">
        <v>9</v>
      </c>
      <c r="D1269">
        <v>4</v>
      </c>
      <c r="E1269">
        <v>3252.6</v>
      </c>
      <c r="F1269">
        <v>14</v>
      </c>
      <c r="G1269" t="str">
        <f t="shared" si="19"/>
        <v>Churn</v>
      </c>
      <c r="H1269" t="str">
        <f>VLOOKUP(Table24[[#This Row],[Customer ID]],master_table_sales_csv!$C$2:$S$3340,8,FALSE)</f>
        <v>Utah</v>
      </c>
    </row>
    <row r="1270" spans="1:8" x14ac:dyDescent="0.35">
      <c r="A1270">
        <v>1615</v>
      </c>
      <c r="B1270">
        <v>20</v>
      </c>
      <c r="C1270">
        <v>20</v>
      </c>
      <c r="D1270">
        <v>1</v>
      </c>
      <c r="E1270">
        <v>249.75</v>
      </c>
      <c r="F1270">
        <v>0</v>
      </c>
      <c r="G1270" t="str">
        <f t="shared" si="19"/>
        <v>Churn</v>
      </c>
      <c r="H1270" t="str">
        <f>VLOOKUP(Table24[[#This Row],[Customer ID]],master_table_sales_csv!$C$2:$S$3340,8,FALSE)</f>
        <v>Texas</v>
      </c>
    </row>
    <row r="1271" spans="1:8" x14ac:dyDescent="0.35">
      <c r="A1271">
        <v>1616</v>
      </c>
      <c r="B1271">
        <v>10</v>
      </c>
      <c r="C1271">
        <v>10</v>
      </c>
      <c r="D1271">
        <v>1</v>
      </c>
      <c r="E1271">
        <v>39.979999999999997</v>
      </c>
      <c r="F1271">
        <v>0</v>
      </c>
      <c r="G1271" t="str">
        <f t="shared" si="19"/>
        <v>Churn</v>
      </c>
      <c r="H1271" t="str">
        <f>VLOOKUP(Table24[[#This Row],[Customer ID]],master_table_sales_csv!$C$2:$S$3340,8,FALSE)</f>
        <v>Arkansas</v>
      </c>
    </row>
    <row r="1272" spans="1:8" x14ac:dyDescent="0.35">
      <c r="A1272">
        <v>1617</v>
      </c>
      <c r="B1272">
        <v>18</v>
      </c>
      <c r="C1272">
        <v>10</v>
      </c>
      <c r="D1272">
        <v>2</v>
      </c>
      <c r="E1272">
        <v>183.84</v>
      </c>
      <c r="F1272">
        <v>8</v>
      </c>
      <c r="G1272" t="str">
        <f t="shared" si="19"/>
        <v>Churn</v>
      </c>
      <c r="H1272" t="str">
        <f>VLOOKUP(Table24[[#This Row],[Customer ID]],master_table_sales_csv!$C$2:$S$3340,8,FALSE)</f>
        <v>Massachusetts</v>
      </c>
    </row>
    <row r="1273" spans="1:8" x14ac:dyDescent="0.35">
      <c r="A1273">
        <v>1620</v>
      </c>
      <c r="B1273">
        <v>14</v>
      </c>
      <c r="C1273">
        <v>8</v>
      </c>
      <c r="D1273">
        <v>2</v>
      </c>
      <c r="E1273">
        <v>277.8</v>
      </c>
      <c r="F1273">
        <v>6</v>
      </c>
      <c r="G1273" t="str">
        <f t="shared" si="19"/>
        <v>Churn</v>
      </c>
      <c r="H1273" t="str">
        <f>VLOOKUP(Table24[[#This Row],[Customer ID]],master_table_sales_csv!$C$2:$S$3340,8,FALSE)</f>
        <v>Texas</v>
      </c>
    </row>
    <row r="1274" spans="1:8" x14ac:dyDescent="0.35">
      <c r="A1274">
        <v>1621</v>
      </c>
      <c r="B1274">
        <v>15</v>
      </c>
      <c r="C1274">
        <v>15</v>
      </c>
      <c r="D1274">
        <v>1</v>
      </c>
      <c r="E1274">
        <v>189.95000000000002</v>
      </c>
      <c r="F1274">
        <v>0</v>
      </c>
      <c r="G1274" t="str">
        <f t="shared" si="19"/>
        <v>Churn</v>
      </c>
      <c r="H1274" t="str">
        <f>VLOOKUP(Table24[[#This Row],[Customer ID]],master_table_sales_csv!$C$2:$S$3340,8,FALSE)</f>
        <v>Texas</v>
      </c>
    </row>
    <row r="1275" spans="1:8" x14ac:dyDescent="0.35">
      <c r="A1275">
        <v>1623</v>
      </c>
      <c r="B1275">
        <v>19</v>
      </c>
      <c r="C1275">
        <v>2</v>
      </c>
      <c r="D1275">
        <v>3</v>
      </c>
      <c r="E1275">
        <v>2373.1400000000003</v>
      </c>
      <c r="F1275">
        <v>17</v>
      </c>
      <c r="G1275" t="str">
        <f t="shared" si="19"/>
        <v>No Churn</v>
      </c>
      <c r="H1275" t="str">
        <f>VLOOKUP(Table24[[#This Row],[Customer ID]],master_table_sales_csv!$C$2:$S$3340,8,FALSE)</f>
        <v>Michigan</v>
      </c>
    </row>
    <row r="1276" spans="1:8" x14ac:dyDescent="0.35">
      <c r="A1276">
        <v>1624</v>
      </c>
      <c r="B1276">
        <v>18</v>
      </c>
      <c r="C1276">
        <v>0</v>
      </c>
      <c r="D1276">
        <v>2</v>
      </c>
      <c r="E1276">
        <v>209.86</v>
      </c>
      <c r="F1276">
        <v>18</v>
      </c>
      <c r="G1276" t="str">
        <f t="shared" si="19"/>
        <v>No Churn</v>
      </c>
      <c r="H1276" t="str">
        <f>VLOOKUP(Table24[[#This Row],[Customer ID]],master_table_sales_csv!$C$2:$S$3340,8,FALSE)</f>
        <v>Minnesota</v>
      </c>
    </row>
    <row r="1277" spans="1:8" x14ac:dyDescent="0.35">
      <c r="A1277">
        <v>1625</v>
      </c>
      <c r="B1277">
        <v>11</v>
      </c>
      <c r="C1277">
        <v>0</v>
      </c>
      <c r="D1277">
        <v>2</v>
      </c>
      <c r="E1277">
        <v>3330</v>
      </c>
      <c r="F1277">
        <v>11</v>
      </c>
      <c r="G1277" t="str">
        <f t="shared" si="19"/>
        <v>No Churn</v>
      </c>
      <c r="H1277" t="str">
        <f>VLOOKUP(Table24[[#This Row],[Customer ID]],master_table_sales_csv!$C$2:$S$3340,8,FALSE)</f>
        <v>Indiana</v>
      </c>
    </row>
    <row r="1278" spans="1:8" x14ac:dyDescent="0.35">
      <c r="A1278">
        <v>1626</v>
      </c>
      <c r="B1278">
        <v>23</v>
      </c>
      <c r="C1278">
        <v>23</v>
      </c>
      <c r="D1278">
        <v>1</v>
      </c>
      <c r="E1278">
        <v>649.75</v>
      </c>
      <c r="F1278">
        <v>0</v>
      </c>
      <c r="G1278" t="str">
        <f t="shared" si="19"/>
        <v>Churn</v>
      </c>
      <c r="H1278" t="str">
        <f>VLOOKUP(Table24[[#This Row],[Customer ID]],master_table_sales_csv!$C$2:$S$3340,8,FALSE)</f>
        <v>Virginia</v>
      </c>
    </row>
    <row r="1279" spans="1:8" x14ac:dyDescent="0.35">
      <c r="A1279">
        <v>1627</v>
      </c>
      <c r="B1279">
        <v>10</v>
      </c>
      <c r="C1279">
        <v>10</v>
      </c>
      <c r="D1279">
        <v>1</v>
      </c>
      <c r="E1279">
        <v>1398</v>
      </c>
      <c r="F1279">
        <v>0</v>
      </c>
      <c r="G1279" t="str">
        <f t="shared" si="19"/>
        <v>Churn</v>
      </c>
      <c r="H1279" t="str">
        <f>VLOOKUP(Table24[[#This Row],[Customer ID]],master_table_sales_csv!$C$2:$S$3340,8,FALSE)</f>
        <v>California</v>
      </c>
    </row>
    <row r="1280" spans="1:8" x14ac:dyDescent="0.35">
      <c r="A1280">
        <v>1628</v>
      </c>
      <c r="B1280">
        <v>22</v>
      </c>
      <c r="C1280">
        <v>7</v>
      </c>
      <c r="D1280">
        <v>3</v>
      </c>
      <c r="E1280">
        <v>449.37000000000006</v>
      </c>
      <c r="F1280">
        <v>15</v>
      </c>
      <c r="G1280" t="str">
        <f t="shared" si="19"/>
        <v>No Churn</v>
      </c>
      <c r="H1280" t="str">
        <f>VLOOKUP(Table24[[#This Row],[Customer ID]],master_table_sales_csv!$C$2:$S$3340,8,FALSE)</f>
        <v>Ohio</v>
      </c>
    </row>
    <row r="1281" spans="1:8" x14ac:dyDescent="0.35">
      <c r="A1281">
        <v>1630</v>
      </c>
      <c r="B1281">
        <v>14</v>
      </c>
      <c r="C1281">
        <v>3</v>
      </c>
      <c r="D1281">
        <v>4</v>
      </c>
      <c r="E1281">
        <v>5183.28</v>
      </c>
      <c r="F1281">
        <v>11</v>
      </c>
      <c r="G1281" t="str">
        <f t="shared" si="19"/>
        <v>No Churn</v>
      </c>
      <c r="H1281" t="str">
        <f>VLOOKUP(Table24[[#This Row],[Customer ID]],master_table_sales_csv!$C$2:$S$3340,8,FALSE)</f>
        <v>Texas</v>
      </c>
    </row>
    <row r="1282" spans="1:8" x14ac:dyDescent="0.35">
      <c r="A1282">
        <v>1631</v>
      </c>
      <c r="B1282">
        <v>15</v>
      </c>
      <c r="C1282">
        <v>15</v>
      </c>
      <c r="D1282">
        <v>1</v>
      </c>
      <c r="E1282">
        <v>196</v>
      </c>
      <c r="F1282">
        <v>0</v>
      </c>
      <c r="G1282" t="str">
        <f t="shared" ref="G1282:G1345" si="20">IF(C1282&gt;7, "Churn", "No Churn")</f>
        <v>Churn</v>
      </c>
      <c r="H1282" t="str">
        <f>VLOOKUP(Table24[[#This Row],[Customer ID]],master_table_sales_csv!$C$2:$S$3340,8,FALSE)</f>
        <v>Colorado</v>
      </c>
    </row>
    <row r="1283" spans="1:8" x14ac:dyDescent="0.35">
      <c r="A1283">
        <v>1632</v>
      </c>
      <c r="B1283">
        <v>16</v>
      </c>
      <c r="C1283">
        <v>7</v>
      </c>
      <c r="D1283">
        <v>2</v>
      </c>
      <c r="E1283">
        <v>264.90000000000003</v>
      </c>
      <c r="F1283">
        <v>9</v>
      </c>
      <c r="G1283" t="str">
        <f t="shared" si="20"/>
        <v>No Churn</v>
      </c>
      <c r="H1283" t="str">
        <f>VLOOKUP(Table24[[#This Row],[Customer ID]],master_table_sales_csv!$C$2:$S$3340,8,FALSE)</f>
        <v>Texas</v>
      </c>
    </row>
    <row r="1284" spans="1:8" x14ac:dyDescent="0.35">
      <c r="A1284">
        <v>1633</v>
      </c>
      <c r="B1284">
        <v>7</v>
      </c>
      <c r="C1284">
        <v>7</v>
      </c>
      <c r="D1284">
        <v>1</v>
      </c>
      <c r="E1284">
        <v>1125</v>
      </c>
      <c r="F1284">
        <v>0</v>
      </c>
      <c r="G1284" t="str">
        <f t="shared" si="20"/>
        <v>No Churn</v>
      </c>
      <c r="H1284" t="str">
        <f>VLOOKUP(Table24[[#This Row],[Customer ID]],master_table_sales_csv!$C$2:$S$3340,8,FALSE)</f>
        <v>Arizona</v>
      </c>
    </row>
    <row r="1285" spans="1:8" x14ac:dyDescent="0.35">
      <c r="A1285">
        <v>1634</v>
      </c>
      <c r="B1285">
        <v>23</v>
      </c>
      <c r="C1285">
        <v>22</v>
      </c>
      <c r="D1285">
        <v>3</v>
      </c>
      <c r="E1285">
        <v>8183.34</v>
      </c>
      <c r="F1285">
        <v>1</v>
      </c>
      <c r="G1285" t="str">
        <f t="shared" si="20"/>
        <v>Churn</v>
      </c>
      <c r="H1285" t="str">
        <f>VLOOKUP(Table24[[#This Row],[Customer ID]],master_table_sales_csv!$C$2:$S$3340,8,FALSE)</f>
        <v>Minnesota</v>
      </c>
    </row>
    <row r="1286" spans="1:8" x14ac:dyDescent="0.35">
      <c r="A1286">
        <v>1635</v>
      </c>
      <c r="B1286">
        <v>19</v>
      </c>
      <c r="C1286">
        <v>19</v>
      </c>
      <c r="D1286">
        <v>2</v>
      </c>
      <c r="E1286">
        <v>425.70000000000005</v>
      </c>
      <c r="F1286">
        <v>0</v>
      </c>
      <c r="G1286" t="str">
        <f t="shared" si="20"/>
        <v>Churn</v>
      </c>
      <c r="H1286" t="str">
        <f>VLOOKUP(Table24[[#This Row],[Customer ID]],master_table_sales_csv!$C$2:$S$3340,8,FALSE)</f>
        <v>Michigan</v>
      </c>
    </row>
    <row r="1287" spans="1:8" x14ac:dyDescent="0.35">
      <c r="A1287">
        <v>1636</v>
      </c>
      <c r="B1287">
        <v>16</v>
      </c>
      <c r="C1287">
        <v>14</v>
      </c>
      <c r="D1287">
        <v>2</v>
      </c>
      <c r="E1287">
        <v>1007.6499999999999</v>
      </c>
      <c r="F1287">
        <v>2</v>
      </c>
      <c r="G1287" t="str">
        <f t="shared" si="20"/>
        <v>Churn</v>
      </c>
      <c r="H1287" t="str">
        <f>VLOOKUP(Table24[[#This Row],[Customer ID]],master_table_sales_csv!$C$2:$S$3340,8,FALSE)</f>
        <v>Utah</v>
      </c>
    </row>
    <row r="1288" spans="1:8" x14ac:dyDescent="0.35">
      <c r="A1288">
        <v>1637</v>
      </c>
      <c r="B1288">
        <v>6</v>
      </c>
      <c r="C1288">
        <v>6</v>
      </c>
      <c r="D1288">
        <v>1</v>
      </c>
      <c r="E1288">
        <v>23.97</v>
      </c>
      <c r="F1288">
        <v>0</v>
      </c>
      <c r="G1288" t="str">
        <f t="shared" si="20"/>
        <v>No Churn</v>
      </c>
      <c r="H1288" t="str">
        <f>VLOOKUP(Table24[[#This Row],[Customer ID]],master_table_sales_csv!$C$2:$S$3340,8,FALSE)</f>
        <v>Texas</v>
      </c>
    </row>
    <row r="1289" spans="1:8" x14ac:dyDescent="0.35">
      <c r="A1289">
        <v>1638</v>
      </c>
      <c r="B1289">
        <v>18</v>
      </c>
      <c r="C1289">
        <v>8</v>
      </c>
      <c r="D1289">
        <v>4</v>
      </c>
      <c r="E1289">
        <v>1423.2399999999998</v>
      </c>
      <c r="F1289">
        <v>10</v>
      </c>
      <c r="G1289" t="str">
        <f t="shared" si="20"/>
        <v>Churn</v>
      </c>
      <c r="H1289" t="str">
        <f>VLOOKUP(Table24[[#This Row],[Customer ID]],master_table_sales_csv!$C$2:$S$3340,8,FALSE)</f>
        <v>Arizona</v>
      </c>
    </row>
    <row r="1290" spans="1:8" x14ac:dyDescent="0.35">
      <c r="A1290">
        <v>1641</v>
      </c>
      <c r="B1290">
        <v>18</v>
      </c>
      <c r="C1290">
        <v>18</v>
      </c>
      <c r="D1290">
        <v>1</v>
      </c>
      <c r="E1290">
        <v>74.849999999999994</v>
      </c>
      <c r="F1290">
        <v>0</v>
      </c>
      <c r="G1290" t="str">
        <f t="shared" si="20"/>
        <v>Churn</v>
      </c>
      <c r="H1290" t="str">
        <f>VLOOKUP(Table24[[#This Row],[Customer ID]],master_table_sales_csv!$C$2:$S$3340,8,FALSE)</f>
        <v>New York</v>
      </c>
    </row>
    <row r="1291" spans="1:8" x14ac:dyDescent="0.35">
      <c r="A1291">
        <v>1644</v>
      </c>
      <c r="B1291">
        <v>23</v>
      </c>
      <c r="C1291">
        <v>0</v>
      </c>
      <c r="D1291">
        <v>3</v>
      </c>
      <c r="E1291">
        <v>9612</v>
      </c>
      <c r="F1291">
        <v>23</v>
      </c>
      <c r="G1291" t="str">
        <f t="shared" si="20"/>
        <v>No Churn</v>
      </c>
      <c r="H1291" t="str">
        <f>VLOOKUP(Table24[[#This Row],[Customer ID]],master_table_sales_csv!$C$2:$S$3340,8,FALSE)</f>
        <v>Connecticut</v>
      </c>
    </row>
    <row r="1292" spans="1:8" x14ac:dyDescent="0.35">
      <c r="A1292">
        <v>1645</v>
      </c>
      <c r="B1292">
        <v>21</v>
      </c>
      <c r="C1292">
        <v>16</v>
      </c>
      <c r="D1292">
        <v>3</v>
      </c>
      <c r="E1292">
        <v>1483.1599999999999</v>
      </c>
      <c r="F1292">
        <v>5</v>
      </c>
      <c r="G1292" t="str">
        <f t="shared" si="20"/>
        <v>Churn</v>
      </c>
      <c r="H1292" t="str">
        <f>VLOOKUP(Table24[[#This Row],[Customer ID]],master_table_sales_csv!$C$2:$S$3340,8,FALSE)</f>
        <v>South Carolina</v>
      </c>
    </row>
    <row r="1293" spans="1:8" x14ac:dyDescent="0.35">
      <c r="A1293">
        <v>1646</v>
      </c>
      <c r="B1293">
        <v>23</v>
      </c>
      <c r="C1293">
        <v>15</v>
      </c>
      <c r="D1293">
        <v>3</v>
      </c>
      <c r="E1293">
        <v>5455.89</v>
      </c>
      <c r="F1293">
        <v>8</v>
      </c>
      <c r="G1293" t="str">
        <f t="shared" si="20"/>
        <v>Churn</v>
      </c>
      <c r="H1293" t="str">
        <f>VLOOKUP(Table24[[#This Row],[Customer ID]],master_table_sales_csv!$C$2:$S$3340,8,FALSE)</f>
        <v>Louisiana</v>
      </c>
    </row>
    <row r="1294" spans="1:8" x14ac:dyDescent="0.35">
      <c r="A1294">
        <v>1647</v>
      </c>
      <c r="B1294">
        <v>22</v>
      </c>
      <c r="C1294">
        <v>8</v>
      </c>
      <c r="D1294">
        <v>2</v>
      </c>
      <c r="E1294">
        <v>7160</v>
      </c>
      <c r="F1294">
        <v>14</v>
      </c>
      <c r="G1294" t="str">
        <f t="shared" si="20"/>
        <v>Churn</v>
      </c>
      <c r="H1294" t="str">
        <f>VLOOKUP(Table24[[#This Row],[Customer ID]],master_table_sales_csv!$C$2:$S$3340,8,FALSE)</f>
        <v>Oklahoma</v>
      </c>
    </row>
    <row r="1295" spans="1:8" x14ac:dyDescent="0.35">
      <c r="A1295">
        <v>1648</v>
      </c>
      <c r="B1295">
        <v>22</v>
      </c>
      <c r="C1295">
        <v>3</v>
      </c>
      <c r="D1295">
        <v>5</v>
      </c>
      <c r="E1295">
        <v>13981.240000000002</v>
      </c>
      <c r="F1295">
        <v>19</v>
      </c>
      <c r="G1295" t="str">
        <f t="shared" si="20"/>
        <v>No Churn</v>
      </c>
      <c r="H1295" t="str">
        <f>VLOOKUP(Table24[[#This Row],[Customer ID]],master_table_sales_csv!$C$2:$S$3340,8,FALSE)</f>
        <v>South Carolina</v>
      </c>
    </row>
    <row r="1296" spans="1:8" x14ac:dyDescent="0.35">
      <c r="A1296">
        <v>1651</v>
      </c>
      <c r="B1296">
        <v>17</v>
      </c>
      <c r="C1296">
        <v>17</v>
      </c>
      <c r="D1296">
        <v>1</v>
      </c>
      <c r="E1296">
        <v>108</v>
      </c>
      <c r="F1296">
        <v>0</v>
      </c>
      <c r="G1296" t="str">
        <f t="shared" si="20"/>
        <v>Churn</v>
      </c>
      <c r="H1296" t="str">
        <f>VLOOKUP(Table24[[#This Row],[Customer ID]],master_table_sales_csv!$C$2:$S$3340,8,FALSE)</f>
        <v>California</v>
      </c>
    </row>
    <row r="1297" spans="1:8" x14ac:dyDescent="0.35">
      <c r="A1297">
        <v>1652</v>
      </c>
      <c r="B1297">
        <v>23</v>
      </c>
      <c r="C1297">
        <v>23</v>
      </c>
      <c r="D1297">
        <v>1</v>
      </c>
      <c r="E1297">
        <v>75.98</v>
      </c>
      <c r="F1297">
        <v>0</v>
      </c>
      <c r="G1297" t="str">
        <f t="shared" si="20"/>
        <v>Churn</v>
      </c>
      <c r="H1297" t="str">
        <f>VLOOKUP(Table24[[#This Row],[Customer ID]],master_table_sales_csv!$C$2:$S$3340,8,FALSE)</f>
        <v>Iowa</v>
      </c>
    </row>
    <row r="1298" spans="1:8" x14ac:dyDescent="0.35">
      <c r="A1298">
        <v>1653</v>
      </c>
      <c r="B1298">
        <v>23</v>
      </c>
      <c r="C1298">
        <v>9</v>
      </c>
      <c r="D1298">
        <v>2</v>
      </c>
      <c r="E1298">
        <v>4151.92</v>
      </c>
      <c r="F1298">
        <v>14</v>
      </c>
      <c r="G1298" t="str">
        <f t="shared" si="20"/>
        <v>Churn</v>
      </c>
      <c r="H1298" t="str">
        <f>VLOOKUP(Table24[[#This Row],[Customer ID]],master_table_sales_csv!$C$2:$S$3340,8,FALSE)</f>
        <v>California</v>
      </c>
    </row>
    <row r="1299" spans="1:8" x14ac:dyDescent="0.35">
      <c r="A1299">
        <v>1654</v>
      </c>
      <c r="B1299">
        <v>20</v>
      </c>
      <c r="C1299">
        <v>4</v>
      </c>
      <c r="D1299">
        <v>3</v>
      </c>
      <c r="E1299">
        <v>1522.43</v>
      </c>
      <c r="F1299">
        <v>16</v>
      </c>
      <c r="G1299" t="str">
        <f t="shared" si="20"/>
        <v>No Churn</v>
      </c>
      <c r="H1299" t="str">
        <f>VLOOKUP(Table24[[#This Row],[Customer ID]],master_table_sales_csv!$C$2:$S$3340,8,FALSE)</f>
        <v>California</v>
      </c>
    </row>
    <row r="1300" spans="1:8" x14ac:dyDescent="0.35">
      <c r="A1300">
        <v>1656</v>
      </c>
      <c r="B1300">
        <v>4</v>
      </c>
      <c r="C1300">
        <v>1</v>
      </c>
      <c r="D1300">
        <v>3</v>
      </c>
      <c r="E1300">
        <v>8619.5</v>
      </c>
      <c r="F1300">
        <v>3</v>
      </c>
      <c r="G1300" t="str">
        <f t="shared" si="20"/>
        <v>No Churn</v>
      </c>
      <c r="H1300" t="str">
        <f>VLOOKUP(Table24[[#This Row],[Customer ID]],master_table_sales_csv!$C$2:$S$3340,8,FALSE)</f>
        <v>Texas</v>
      </c>
    </row>
    <row r="1301" spans="1:8" x14ac:dyDescent="0.35">
      <c r="A1301">
        <v>1657</v>
      </c>
      <c r="B1301">
        <v>9</v>
      </c>
      <c r="C1301">
        <v>9</v>
      </c>
      <c r="D1301">
        <v>1</v>
      </c>
      <c r="E1301">
        <v>519.79999999999995</v>
      </c>
      <c r="F1301">
        <v>0</v>
      </c>
      <c r="G1301" t="str">
        <f t="shared" si="20"/>
        <v>Churn</v>
      </c>
      <c r="H1301" t="str">
        <f>VLOOKUP(Table24[[#This Row],[Customer ID]],master_table_sales_csv!$C$2:$S$3340,8,FALSE)</f>
        <v>Florida</v>
      </c>
    </row>
    <row r="1302" spans="1:8" x14ac:dyDescent="0.35">
      <c r="A1302">
        <v>1658</v>
      </c>
      <c r="B1302">
        <v>7</v>
      </c>
      <c r="C1302">
        <v>5</v>
      </c>
      <c r="D1302">
        <v>2</v>
      </c>
      <c r="E1302">
        <v>230.85999999999999</v>
      </c>
      <c r="F1302">
        <v>2</v>
      </c>
      <c r="G1302" t="str">
        <f t="shared" si="20"/>
        <v>No Churn</v>
      </c>
      <c r="H1302" t="str">
        <f>VLOOKUP(Table24[[#This Row],[Customer ID]],master_table_sales_csv!$C$2:$S$3340,8,FALSE)</f>
        <v>Florida</v>
      </c>
    </row>
    <row r="1303" spans="1:8" x14ac:dyDescent="0.35">
      <c r="A1303">
        <v>1659</v>
      </c>
      <c r="B1303">
        <v>15</v>
      </c>
      <c r="C1303">
        <v>15</v>
      </c>
      <c r="D1303">
        <v>1</v>
      </c>
      <c r="E1303">
        <v>74.97</v>
      </c>
      <c r="F1303">
        <v>0</v>
      </c>
      <c r="G1303" t="str">
        <f t="shared" si="20"/>
        <v>Churn</v>
      </c>
      <c r="H1303" t="str">
        <f>VLOOKUP(Table24[[#This Row],[Customer ID]],master_table_sales_csv!$C$2:$S$3340,8,FALSE)</f>
        <v>Florida</v>
      </c>
    </row>
    <row r="1304" spans="1:8" x14ac:dyDescent="0.35">
      <c r="A1304">
        <v>1660</v>
      </c>
      <c r="B1304">
        <v>20</v>
      </c>
      <c r="C1304">
        <v>1</v>
      </c>
      <c r="D1304">
        <v>2</v>
      </c>
      <c r="E1304">
        <v>4277.9400000000005</v>
      </c>
      <c r="F1304">
        <v>19</v>
      </c>
      <c r="G1304" t="str">
        <f t="shared" si="20"/>
        <v>No Churn</v>
      </c>
      <c r="H1304" t="str">
        <f>VLOOKUP(Table24[[#This Row],[Customer ID]],master_table_sales_csv!$C$2:$S$3340,8,FALSE)</f>
        <v>Nebraska</v>
      </c>
    </row>
    <row r="1305" spans="1:8" x14ac:dyDescent="0.35">
      <c r="A1305">
        <v>1661</v>
      </c>
      <c r="B1305">
        <v>17</v>
      </c>
      <c r="C1305">
        <v>9</v>
      </c>
      <c r="D1305">
        <v>3</v>
      </c>
      <c r="E1305">
        <v>8558.91</v>
      </c>
      <c r="F1305">
        <v>8</v>
      </c>
      <c r="G1305" t="str">
        <f t="shared" si="20"/>
        <v>Churn</v>
      </c>
      <c r="H1305" t="str">
        <f>VLOOKUP(Table24[[#This Row],[Customer ID]],master_table_sales_csv!$C$2:$S$3340,8,FALSE)</f>
        <v>New Mexico</v>
      </c>
    </row>
    <row r="1306" spans="1:8" x14ac:dyDescent="0.35">
      <c r="A1306">
        <v>1663</v>
      </c>
      <c r="B1306">
        <v>15</v>
      </c>
      <c r="C1306">
        <v>10</v>
      </c>
      <c r="D1306">
        <v>2</v>
      </c>
      <c r="E1306">
        <v>4039.9</v>
      </c>
      <c r="F1306">
        <v>5</v>
      </c>
      <c r="G1306" t="str">
        <f t="shared" si="20"/>
        <v>Churn</v>
      </c>
      <c r="H1306" t="str">
        <f>VLOOKUP(Table24[[#This Row],[Customer ID]],master_table_sales_csv!$C$2:$S$3340,8,FALSE)</f>
        <v>Arizona</v>
      </c>
    </row>
    <row r="1307" spans="1:8" x14ac:dyDescent="0.35">
      <c r="A1307">
        <v>1664</v>
      </c>
      <c r="B1307">
        <v>0</v>
      </c>
      <c r="C1307">
        <v>0</v>
      </c>
      <c r="D1307">
        <v>1</v>
      </c>
      <c r="E1307">
        <v>19.5</v>
      </c>
      <c r="F1307">
        <v>0</v>
      </c>
      <c r="G1307" t="str">
        <f t="shared" si="20"/>
        <v>No Churn</v>
      </c>
      <c r="H1307" t="str">
        <f>VLOOKUP(Table24[[#This Row],[Customer ID]],master_table_sales_csv!$C$2:$S$3340,8,FALSE)</f>
        <v>Nevada</v>
      </c>
    </row>
    <row r="1308" spans="1:8" x14ac:dyDescent="0.35">
      <c r="A1308">
        <v>1665</v>
      </c>
      <c r="B1308">
        <v>17</v>
      </c>
      <c r="C1308">
        <v>17</v>
      </c>
      <c r="D1308">
        <v>2</v>
      </c>
      <c r="E1308">
        <v>497.40000000000003</v>
      </c>
      <c r="F1308">
        <v>0</v>
      </c>
      <c r="G1308" t="str">
        <f t="shared" si="20"/>
        <v>Churn</v>
      </c>
      <c r="H1308" t="str">
        <f>VLOOKUP(Table24[[#This Row],[Customer ID]],master_table_sales_csv!$C$2:$S$3340,8,FALSE)</f>
        <v>Texas</v>
      </c>
    </row>
    <row r="1309" spans="1:8" x14ac:dyDescent="0.35">
      <c r="A1309">
        <v>1669</v>
      </c>
      <c r="B1309">
        <v>14</v>
      </c>
      <c r="C1309">
        <v>14</v>
      </c>
      <c r="D1309">
        <v>1</v>
      </c>
      <c r="E1309">
        <v>104.75</v>
      </c>
      <c r="F1309">
        <v>0</v>
      </c>
      <c r="G1309" t="str">
        <f t="shared" si="20"/>
        <v>Churn</v>
      </c>
      <c r="H1309" t="str">
        <f>VLOOKUP(Table24[[#This Row],[Customer ID]],master_table_sales_csv!$C$2:$S$3340,8,FALSE)</f>
        <v>Texas</v>
      </c>
    </row>
    <row r="1310" spans="1:8" x14ac:dyDescent="0.35">
      <c r="A1310">
        <v>1670</v>
      </c>
      <c r="B1310">
        <v>19</v>
      </c>
      <c r="C1310">
        <v>3</v>
      </c>
      <c r="D1310">
        <v>2</v>
      </c>
      <c r="E1310">
        <v>598.5</v>
      </c>
      <c r="F1310">
        <v>16</v>
      </c>
      <c r="G1310" t="str">
        <f t="shared" si="20"/>
        <v>No Churn</v>
      </c>
      <c r="H1310" t="str">
        <f>VLOOKUP(Table24[[#This Row],[Customer ID]],master_table_sales_csv!$C$2:$S$3340,8,FALSE)</f>
        <v>Florida</v>
      </c>
    </row>
    <row r="1311" spans="1:8" x14ac:dyDescent="0.35">
      <c r="A1311">
        <v>1671</v>
      </c>
      <c r="B1311">
        <v>10</v>
      </c>
      <c r="C1311">
        <v>10</v>
      </c>
      <c r="D1311">
        <v>1</v>
      </c>
      <c r="E1311">
        <v>99.949999999999989</v>
      </c>
      <c r="F1311">
        <v>0</v>
      </c>
      <c r="G1311" t="str">
        <f t="shared" si="20"/>
        <v>Churn</v>
      </c>
      <c r="H1311" t="str">
        <f>VLOOKUP(Table24[[#This Row],[Customer ID]],master_table_sales_csv!$C$2:$S$3340,8,FALSE)</f>
        <v>Texas</v>
      </c>
    </row>
    <row r="1312" spans="1:8" x14ac:dyDescent="0.35">
      <c r="A1312">
        <v>1672</v>
      </c>
      <c r="B1312">
        <v>17</v>
      </c>
      <c r="C1312">
        <v>11</v>
      </c>
      <c r="D1312">
        <v>2</v>
      </c>
      <c r="E1312">
        <v>4789.8999999999996</v>
      </c>
      <c r="F1312">
        <v>6</v>
      </c>
      <c r="G1312" t="str">
        <f t="shared" si="20"/>
        <v>Churn</v>
      </c>
      <c r="H1312" t="str">
        <f>VLOOKUP(Table24[[#This Row],[Customer ID]],master_table_sales_csv!$C$2:$S$3340,8,FALSE)</f>
        <v>New Hampshire</v>
      </c>
    </row>
    <row r="1313" spans="1:8" x14ac:dyDescent="0.35">
      <c r="A1313">
        <v>1674</v>
      </c>
      <c r="B1313">
        <v>10</v>
      </c>
      <c r="C1313">
        <v>10</v>
      </c>
      <c r="D1313">
        <v>1</v>
      </c>
      <c r="E1313">
        <v>176.85000000000002</v>
      </c>
      <c r="F1313">
        <v>0</v>
      </c>
      <c r="G1313" t="str">
        <f t="shared" si="20"/>
        <v>Churn</v>
      </c>
      <c r="H1313" t="str">
        <f>VLOOKUP(Table24[[#This Row],[Customer ID]],master_table_sales_csv!$C$2:$S$3340,8,FALSE)</f>
        <v>California</v>
      </c>
    </row>
    <row r="1314" spans="1:8" x14ac:dyDescent="0.35">
      <c r="A1314">
        <v>1675</v>
      </c>
      <c r="B1314">
        <v>1</v>
      </c>
      <c r="C1314">
        <v>1</v>
      </c>
      <c r="D1314">
        <v>1</v>
      </c>
      <c r="E1314">
        <v>115.96</v>
      </c>
      <c r="F1314">
        <v>0</v>
      </c>
      <c r="G1314" t="str">
        <f t="shared" si="20"/>
        <v>No Churn</v>
      </c>
      <c r="H1314" t="str">
        <f>VLOOKUP(Table24[[#This Row],[Customer ID]],master_table_sales_csv!$C$2:$S$3340,8,FALSE)</f>
        <v>Florida</v>
      </c>
    </row>
    <row r="1315" spans="1:8" x14ac:dyDescent="0.35">
      <c r="A1315">
        <v>1676</v>
      </c>
      <c r="B1315">
        <v>20</v>
      </c>
      <c r="C1315">
        <v>4</v>
      </c>
      <c r="D1315">
        <v>4</v>
      </c>
      <c r="E1315">
        <v>1017.2800000000001</v>
      </c>
      <c r="F1315">
        <v>16</v>
      </c>
      <c r="G1315" t="str">
        <f t="shared" si="20"/>
        <v>No Churn</v>
      </c>
      <c r="H1315" t="str">
        <f>VLOOKUP(Table24[[#This Row],[Customer ID]],master_table_sales_csv!$C$2:$S$3340,8,FALSE)</f>
        <v>Massachusetts</v>
      </c>
    </row>
    <row r="1316" spans="1:8" x14ac:dyDescent="0.35">
      <c r="A1316">
        <v>1677</v>
      </c>
      <c r="B1316">
        <v>12</v>
      </c>
      <c r="C1316">
        <v>6</v>
      </c>
      <c r="D1316">
        <v>2</v>
      </c>
      <c r="E1316">
        <v>3864</v>
      </c>
      <c r="F1316">
        <v>6</v>
      </c>
      <c r="G1316" t="str">
        <f t="shared" si="20"/>
        <v>No Churn</v>
      </c>
      <c r="H1316" t="str">
        <f>VLOOKUP(Table24[[#This Row],[Customer ID]],master_table_sales_csv!$C$2:$S$3340,8,FALSE)</f>
        <v>Arizona</v>
      </c>
    </row>
    <row r="1317" spans="1:8" x14ac:dyDescent="0.35">
      <c r="A1317">
        <v>1679</v>
      </c>
      <c r="B1317">
        <v>16</v>
      </c>
      <c r="C1317">
        <v>0</v>
      </c>
      <c r="D1317">
        <v>2</v>
      </c>
      <c r="E1317">
        <v>4144</v>
      </c>
      <c r="F1317">
        <v>16</v>
      </c>
      <c r="G1317" t="str">
        <f t="shared" si="20"/>
        <v>No Churn</v>
      </c>
      <c r="H1317" t="str">
        <f>VLOOKUP(Table24[[#This Row],[Customer ID]],master_table_sales_csv!$C$2:$S$3340,8,FALSE)</f>
        <v>Minnesota</v>
      </c>
    </row>
    <row r="1318" spans="1:8" x14ac:dyDescent="0.35">
      <c r="A1318">
        <v>1681</v>
      </c>
      <c r="B1318">
        <v>7</v>
      </c>
      <c r="C1318">
        <v>7</v>
      </c>
      <c r="D1318">
        <v>1</v>
      </c>
      <c r="E1318">
        <v>945</v>
      </c>
      <c r="F1318">
        <v>0</v>
      </c>
      <c r="G1318" t="str">
        <f t="shared" si="20"/>
        <v>No Churn</v>
      </c>
      <c r="H1318" t="str">
        <f>VLOOKUP(Table24[[#This Row],[Customer ID]],master_table_sales_csv!$C$2:$S$3340,8,FALSE)</f>
        <v>Tennessee</v>
      </c>
    </row>
    <row r="1319" spans="1:8" x14ac:dyDescent="0.35">
      <c r="A1319">
        <v>1682</v>
      </c>
      <c r="B1319">
        <v>19</v>
      </c>
      <c r="C1319">
        <v>8</v>
      </c>
      <c r="D1319">
        <v>4</v>
      </c>
      <c r="E1319">
        <v>9524.85</v>
      </c>
      <c r="F1319">
        <v>11</v>
      </c>
      <c r="G1319" t="str">
        <f t="shared" si="20"/>
        <v>Churn</v>
      </c>
      <c r="H1319" t="str">
        <f>VLOOKUP(Table24[[#This Row],[Customer ID]],master_table_sales_csv!$C$2:$S$3340,8,FALSE)</f>
        <v>South Carolina</v>
      </c>
    </row>
    <row r="1320" spans="1:8" x14ac:dyDescent="0.35">
      <c r="A1320">
        <v>1684</v>
      </c>
      <c r="B1320">
        <v>20</v>
      </c>
      <c r="C1320">
        <v>20</v>
      </c>
      <c r="D1320">
        <v>1</v>
      </c>
      <c r="E1320">
        <v>50.97</v>
      </c>
      <c r="F1320">
        <v>0</v>
      </c>
      <c r="G1320" t="str">
        <f t="shared" si="20"/>
        <v>Churn</v>
      </c>
      <c r="H1320" t="str">
        <f>VLOOKUP(Table24[[#This Row],[Customer ID]],master_table_sales_csv!$C$2:$S$3340,8,FALSE)</f>
        <v>Kansas</v>
      </c>
    </row>
    <row r="1321" spans="1:8" x14ac:dyDescent="0.35">
      <c r="A1321">
        <v>1685</v>
      </c>
      <c r="B1321">
        <v>19</v>
      </c>
      <c r="C1321">
        <v>19</v>
      </c>
      <c r="D1321">
        <v>1</v>
      </c>
      <c r="E1321">
        <v>131.80000000000001</v>
      </c>
      <c r="F1321">
        <v>0</v>
      </c>
      <c r="G1321" t="str">
        <f t="shared" si="20"/>
        <v>Churn</v>
      </c>
      <c r="H1321" t="str">
        <f>VLOOKUP(Table24[[#This Row],[Customer ID]],master_table_sales_csv!$C$2:$S$3340,8,FALSE)</f>
        <v>Illinois</v>
      </c>
    </row>
    <row r="1322" spans="1:8" x14ac:dyDescent="0.35">
      <c r="A1322">
        <v>1687</v>
      </c>
      <c r="B1322">
        <v>19</v>
      </c>
      <c r="C1322">
        <v>4</v>
      </c>
      <c r="D1322">
        <v>2</v>
      </c>
      <c r="E1322">
        <v>4039.6</v>
      </c>
      <c r="F1322">
        <v>15</v>
      </c>
      <c r="G1322" t="str">
        <f t="shared" si="20"/>
        <v>No Churn</v>
      </c>
      <c r="H1322" t="str">
        <f>VLOOKUP(Table24[[#This Row],[Customer ID]],master_table_sales_csv!$C$2:$S$3340,8,FALSE)</f>
        <v>Connecticut</v>
      </c>
    </row>
    <row r="1323" spans="1:8" x14ac:dyDescent="0.35">
      <c r="A1323">
        <v>1688</v>
      </c>
      <c r="B1323">
        <v>21</v>
      </c>
      <c r="C1323">
        <v>18</v>
      </c>
      <c r="D1323">
        <v>2</v>
      </c>
      <c r="E1323">
        <v>363.86</v>
      </c>
      <c r="F1323">
        <v>3</v>
      </c>
      <c r="G1323" t="str">
        <f t="shared" si="20"/>
        <v>Churn</v>
      </c>
      <c r="H1323" t="str">
        <f>VLOOKUP(Table24[[#This Row],[Customer ID]],master_table_sales_csv!$C$2:$S$3340,8,FALSE)</f>
        <v>California</v>
      </c>
    </row>
    <row r="1324" spans="1:8" x14ac:dyDescent="0.35">
      <c r="A1324">
        <v>1690</v>
      </c>
      <c r="B1324">
        <v>7</v>
      </c>
      <c r="C1324">
        <v>7</v>
      </c>
      <c r="D1324">
        <v>1</v>
      </c>
      <c r="E1324">
        <v>74.95</v>
      </c>
      <c r="F1324">
        <v>0</v>
      </c>
      <c r="G1324" t="str">
        <f t="shared" si="20"/>
        <v>No Churn</v>
      </c>
      <c r="H1324" t="str">
        <f>VLOOKUP(Table24[[#This Row],[Customer ID]],master_table_sales_csv!$C$2:$S$3340,8,FALSE)</f>
        <v>Indiana</v>
      </c>
    </row>
    <row r="1325" spans="1:8" x14ac:dyDescent="0.35">
      <c r="A1325">
        <v>1691</v>
      </c>
      <c r="B1325">
        <v>7</v>
      </c>
      <c r="C1325">
        <v>7</v>
      </c>
      <c r="D1325">
        <v>1</v>
      </c>
      <c r="E1325">
        <v>110.97</v>
      </c>
      <c r="F1325">
        <v>0</v>
      </c>
      <c r="G1325" t="str">
        <f t="shared" si="20"/>
        <v>No Churn</v>
      </c>
      <c r="H1325" t="str">
        <f>VLOOKUP(Table24[[#This Row],[Customer ID]],master_table_sales_csv!$C$2:$S$3340,8,FALSE)</f>
        <v>California</v>
      </c>
    </row>
    <row r="1326" spans="1:8" x14ac:dyDescent="0.35">
      <c r="A1326">
        <v>1692</v>
      </c>
      <c r="B1326">
        <v>12</v>
      </c>
      <c r="C1326">
        <v>7</v>
      </c>
      <c r="D1326">
        <v>2</v>
      </c>
      <c r="E1326">
        <v>4872</v>
      </c>
      <c r="F1326">
        <v>5</v>
      </c>
      <c r="G1326" t="str">
        <f t="shared" si="20"/>
        <v>No Churn</v>
      </c>
      <c r="H1326" t="str">
        <f>VLOOKUP(Table24[[#This Row],[Customer ID]],master_table_sales_csv!$C$2:$S$3340,8,FALSE)</f>
        <v>New York</v>
      </c>
    </row>
    <row r="1327" spans="1:8" x14ac:dyDescent="0.35">
      <c r="A1327">
        <v>1693</v>
      </c>
      <c r="B1327">
        <v>5</v>
      </c>
      <c r="C1327">
        <v>5</v>
      </c>
      <c r="D1327">
        <v>1</v>
      </c>
      <c r="E1327">
        <v>1197</v>
      </c>
      <c r="F1327">
        <v>0</v>
      </c>
      <c r="G1327" t="str">
        <f t="shared" si="20"/>
        <v>No Churn</v>
      </c>
      <c r="H1327" t="str">
        <f>VLOOKUP(Table24[[#This Row],[Customer ID]],master_table_sales_csv!$C$2:$S$3340,8,FALSE)</f>
        <v>Texas</v>
      </c>
    </row>
    <row r="1328" spans="1:8" x14ac:dyDescent="0.35">
      <c r="A1328">
        <v>1694</v>
      </c>
      <c r="B1328">
        <v>21</v>
      </c>
      <c r="C1328">
        <v>15</v>
      </c>
      <c r="D1328">
        <v>2</v>
      </c>
      <c r="E1328">
        <v>1391.94</v>
      </c>
      <c r="F1328">
        <v>6</v>
      </c>
      <c r="G1328" t="str">
        <f t="shared" si="20"/>
        <v>Churn</v>
      </c>
      <c r="H1328" t="str">
        <f>VLOOKUP(Table24[[#This Row],[Customer ID]],master_table_sales_csv!$C$2:$S$3340,8,FALSE)</f>
        <v>Alabama</v>
      </c>
    </row>
    <row r="1329" spans="1:8" x14ac:dyDescent="0.35">
      <c r="A1329">
        <v>1695</v>
      </c>
      <c r="B1329">
        <v>21</v>
      </c>
      <c r="C1329">
        <v>14</v>
      </c>
      <c r="D1329">
        <v>2</v>
      </c>
      <c r="E1329">
        <v>3663</v>
      </c>
      <c r="F1329">
        <v>7</v>
      </c>
      <c r="G1329" t="str">
        <f t="shared" si="20"/>
        <v>Churn</v>
      </c>
      <c r="H1329" t="str">
        <f>VLOOKUP(Table24[[#This Row],[Customer ID]],master_table_sales_csv!$C$2:$S$3340,8,FALSE)</f>
        <v>West Virginia</v>
      </c>
    </row>
    <row r="1330" spans="1:8" x14ac:dyDescent="0.35">
      <c r="A1330">
        <v>1696</v>
      </c>
      <c r="B1330">
        <v>23</v>
      </c>
      <c r="C1330">
        <v>11</v>
      </c>
      <c r="D1330">
        <v>2</v>
      </c>
      <c r="E1330">
        <v>295.60000000000002</v>
      </c>
      <c r="F1330">
        <v>12</v>
      </c>
      <c r="G1330" t="str">
        <f t="shared" si="20"/>
        <v>Churn</v>
      </c>
      <c r="H1330" t="str">
        <f>VLOOKUP(Table24[[#This Row],[Customer ID]],master_table_sales_csv!$C$2:$S$3340,8,FALSE)</f>
        <v>New York</v>
      </c>
    </row>
    <row r="1331" spans="1:8" x14ac:dyDescent="0.35">
      <c r="A1331">
        <v>1697</v>
      </c>
      <c r="B1331">
        <v>13</v>
      </c>
      <c r="C1331">
        <v>11</v>
      </c>
      <c r="D1331">
        <v>2</v>
      </c>
      <c r="E1331">
        <v>2155.8900000000003</v>
      </c>
      <c r="F1331">
        <v>2</v>
      </c>
      <c r="G1331" t="str">
        <f t="shared" si="20"/>
        <v>Churn</v>
      </c>
      <c r="H1331" t="str">
        <f>VLOOKUP(Table24[[#This Row],[Customer ID]],master_table_sales_csv!$C$2:$S$3340,8,FALSE)</f>
        <v>Iowa</v>
      </c>
    </row>
    <row r="1332" spans="1:8" x14ac:dyDescent="0.35">
      <c r="A1332">
        <v>1698</v>
      </c>
      <c r="B1332">
        <v>10</v>
      </c>
      <c r="C1332">
        <v>5</v>
      </c>
      <c r="D1332">
        <v>3</v>
      </c>
      <c r="E1332">
        <v>980.46</v>
      </c>
      <c r="F1332">
        <v>5</v>
      </c>
      <c r="G1332" t="str">
        <f t="shared" si="20"/>
        <v>No Churn</v>
      </c>
      <c r="H1332" t="str">
        <f>VLOOKUP(Table24[[#This Row],[Customer ID]],master_table_sales_csv!$C$2:$S$3340,8,FALSE)</f>
        <v>Kentucky</v>
      </c>
    </row>
    <row r="1333" spans="1:8" x14ac:dyDescent="0.35">
      <c r="A1333">
        <v>1699</v>
      </c>
      <c r="B1333">
        <v>9</v>
      </c>
      <c r="C1333">
        <v>2</v>
      </c>
      <c r="D1333">
        <v>3</v>
      </c>
      <c r="E1333">
        <v>4917</v>
      </c>
      <c r="F1333">
        <v>7</v>
      </c>
      <c r="G1333" t="str">
        <f t="shared" si="20"/>
        <v>No Churn</v>
      </c>
      <c r="H1333" t="str">
        <f>VLOOKUP(Table24[[#This Row],[Customer ID]],master_table_sales_csv!$C$2:$S$3340,8,FALSE)</f>
        <v>Ohio</v>
      </c>
    </row>
    <row r="1334" spans="1:8" x14ac:dyDescent="0.35">
      <c r="A1334">
        <v>1702</v>
      </c>
      <c r="B1334">
        <v>1</v>
      </c>
      <c r="C1334">
        <v>1</v>
      </c>
      <c r="D1334">
        <v>1</v>
      </c>
      <c r="E1334">
        <v>2196</v>
      </c>
      <c r="F1334">
        <v>0</v>
      </c>
      <c r="G1334" t="str">
        <f t="shared" si="20"/>
        <v>No Churn</v>
      </c>
      <c r="H1334" t="str">
        <f>VLOOKUP(Table24[[#This Row],[Customer ID]],master_table_sales_csv!$C$2:$S$3340,8,FALSE)</f>
        <v>Texas</v>
      </c>
    </row>
    <row r="1335" spans="1:8" x14ac:dyDescent="0.35">
      <c r="A1335">
        <v>1703</v>
      </c>
      <c r="B1335">
        <v>15</v>
      </c>
      <c r="C1335">
        <v>15</v>
      </c>
      <c r="D1335">
        <v>1</v>
      </c>
      <c r="E1335">
        <v>74.95</v>
      </c>
      <c r="F1335">
        <v>0</v>
      </c>
      <c r="G1335" t="str">
        <f t="shared" si="20"/>
        <v>Churn</v>
      </c>
      <c r="H1335" t="str">
        <f>VLOOKUP(Table24[[#This Row],[Customer ID]],master_table_sales_csv!$C$2:$S$3340,8,FALSE)</f>
        <v>California</v>
      </c>
    </row>
    <row r="1336" spans="1:8" x14ac:dyDescent="0.35">
      <c r="A1336">
        <v>1704</v>
      </c>
      <c r="B1336">
        <v>14</v>
      </c>
      <c r="C1336">
        <v>6</v>
      </c>
      <c r="D1336">
        <v>3</v>
      </c>
      <c r="E1336">
        <v>19239</v>
      </c>
      <c r="F1336">
        <v>8</v>
      </c>
      <c r="G1336" t="str">
        <f t="shared" si="20"/>
        <v>No Churn</v>
      </c>
      <c r="H1336" t="str">
        <f>VLOOKUP(Table24[[#This Row],[Customer ID]],master_table_sales_csv!$C$2:$S$3340,8,FALSE)</f>
        <v>Virginia</v>
      </c>
    </row>
    <row r="1337" spans="1:8" x14ac:dyDescent="0.35">
      <c r="A1337">
        <v>1705</v>
      </c>
      <c r="B1337">
        <v>2</v>
      </c>
      <c r="C1337">
        <v>2</v>
      </c>
      <c r="D1337">
        <v>1</v>
      </c>
      <c r="E1337">
        <v>176.85000000000002</v>
      </c>
      <c r="F1337">
        <v>0</v>
      </c>
      <c r="G1337" t="str">
        <f t="shared" si="20"/>
        <v>No Churn</v>
      </c>
      <c r="H1337" t="str">
        <f>VLOOKUP(Table24[[#This Row],[Customer ID]],master_table_sales_csv!$C$2:$S$3340,8,FALSE)</f>
        <v>Kansas</v>
      </c>
    </row>
    <row r="1338" spans="1:8" x14ac:dyDescent="0.35">
      <c r="A1338">
        <v>1706</v>
      </c>
      <c r="B1338">
        <v>16</v>
      </c>
      <c r="C1338">
        <v>4</v>
      </c>
      <c r="D1338">
        <v>3</v>
      </c>
      <c r="E1338">
        <v>4265.91</v>
      </c>
      <c r="F1338">
        <v>12</v>
      </c>
      <c r="G1338" t="str">
        <f t="shared" si="20"/>
        <v>No Churn</v>
      </c>
      <c r="H1338" t="str">
        <f>VLOOKUP(Table24[[#This Row],[Customer ID]],master_table_sales_csv!$C$2:$S$3340,8,FALSE)</f>
        <v>Colorado</v>
      </c>
    </row>
    <row r="1339" spans="1:8" x14ac:dyDescent="0.35">
      <c r="A1339">
        <v>1707</v>
      </c>
      <c r="B1339">
        <v>18</v>
      </c>
      <c r="C1339">
        <v>6</v>
      </c>
      <c r="D1339">
        <v>2</v>
      </c>
      <c r="E1339">
        <v>160.93</v>
      </c>
      <c r="F1339">
        <v>12</v>
      </c>
      <c r="G1339" t="str">
        <f t="shared" si="20"/>
        <v>No Churn</v>
      </c>
      <c r="H1339" t="str">
        <f>VLOOKUP(Table24[[#This Row],[Customer ID]],master_table_sales_csv!$C$2:$S$3340,8,FALSE)</f>
        <v>Missouri</v>
      </c>
    </row>
    <row r="1340" spans="1:8" x14ac:dyDescent="0.35">
      <c r="A1340">
        <v>1708</v>
      </c>
      <c r="B1340">
        <v>23</v>
      </c>
      <c r="C1340">
        <v>8</v>
      </c>
      <c r="D1340">
        <v>2</v>
      </c>
      <c r="E1340">
        <v>851.96</v>
      </c>
      <c r="F1340">
        <v>15</v>
      </c>
      <c r="G1340" t="str">
        <f t="shared" si="20"/>
        <v>Churn</v>
      </c>
      <c r="H1340" t="str">
        <f>VLOOKUP(Table24[[#This Row],[Customer ID]],master_table_sales_csv!$C$2:$S$3340,8,FALSE)</f>
        <v>Nebraska</v>
      </c>
    </row>
    <row r="1341" spans="1:8" x14ac:dyDescent="0.35">
      <c r="A1341">
        <v>1709</v>
      </c>
      <c r="B1341">
        <v>21</v>
      </c>
      <c r="C1341">
        <v>21</v>
      </c>
      <c r="D1341">
        <v>1</v>
      </c>
      <c r="E1341">
        <v>1797</v>
      </c>
      <c r="F1341">
        <v>0</v>
      </c>
      <c r="G1341" t="str">
        <f t="shared" si="20"/>
        <v>Churn</v>
      </c>
      <c r="H1341" t="str">
        <f>VLOOKUP(Table24[[#This Row],[Customer ID]],master_table_sales_csv!$C$2:$S$3340,8,FALSE)</f>
        <v>Louisiana</v>
      </c>
    </row>
    <row r="1342" spans="1:8" x14ac:dyDescent="0.35">
      <c r="A1342">
        <v>1711</v>
      </c>
      <c r="B1342">
        <v>21</v>
      </c>
      <c r="C1342">
        <v>21</v>
      </c>
      <c r="D1342">
        <v>1</v>
      </c>
      <c r="E1342">
        <v>23.98</v>
      </c>
      <c r="F1342">
        <v>0</v>
      </c>
      <c r="G1342" t="str">
        <f t="shared" si="20"/>
        <v>Churn</v>
      </c>
      <c r="H1342" t="str">
        <f>VLOOKUP(Table24[[#This Row],[Customer ID]],master_table_sales_csv!$C$2:$S$3340,8,FALSE)</f>
        <v>Minnesota</v>
      </c>
    </row>
    <row r="1343" spans="1:8" x14ac:dyDescent="0.35">
      <c r="A1343">
        <v>1712</v>
      </c>
      <c r="B1343">
        <v>21</v>
      </c>
      <c r="C1343">
        <v>7</v>
      </c>
      <c r="D1343">
        <v>2</v>
      </c>
      <c r="E1343">
        <v>3911.6</v>
      </c>
      <c r="F1343">
        <v>14</v>
      </c>
      <c r="G1343" t="str">
        <f t="shared" si="20"/>
        <v>No Churn</v>
      </c>
      <c r="H1343" t="str">
        <f>VLOOKUP(Table24[[#This Row],[Customer ID]],master_table_sales_csv!$C$2:$S$3340,8,FALSE)</f>
        <v>District of Columbia</v>
      </c>
    </row>
    <row r="1344" spans="1:8" x14ac:dyDescent="0.35">
      <c r="A1344">
        <v>1713</v>
      </c>
      <c r="B1344">
        <v>18</v>
      </c>
      <c r="C1344">
        <v>18</v>
      </c>
      <c r="D1344">
        <v>1</v>
      </c>
      <c r="E1344">
        <v>270</v>
      </c>
      <c r="F1344">
        <v>0</v>
      </c>
      <c r="G1344" t="str">
        <f t="shared" si="20"/>
        <v>Churn</v>
      </c>
      <c r="H1344" t="str">
        <f>VLOOKUP(Table24[[#This Row],[Customer ID]],master_table_sales_csv!$C$2:$S$3340,8,FALSE)</f>
        <v>Illinois</v>
      </c>
    </row>
    <row r="1345" spans="1:8" x14ac:dyDescent="0.35">
      <c r="A1345">
        <v>1714</v>
      </c>
      <c r="B1345">
        <v>21</v>
      </c>
      <c r="C1345">
        <v>2</v>
      </c>
      <c r="D1345">
        <v>4</v>
      </c>
      <c r="E1345">
        <v>6275.76</v>
      </c>
      <c r="F1345">
        <v>19</v>
      </c>
      <c r="G1345" t="str">
        <f t="shared" si="20"/>
        <v>No Churn</v>
      </c>
      <c r="H1345" t="str">
        <f>VLOOKUP(Table24[[#This Row],[Customer ID]],master_table_sales_csv!$C$2:$S$3340,8,FALSE)</f>
        <v>Illinois</v>
      </c>
    </row>
    <row r="1346" spans="1:8" x14ac:dyDescent="0.35">
      <c r="A1346">
        <v>1715</v>
      </c>
      <c r="B1346">
        <v>11</v>
      </c>
      <c r="C1346">
        <v>11</v>
      </c>
      <c r="D1346">
        <v>1</v>
      </c>
      <c r="E1346">
        <v>39.979999999999997</v>
      </c>
      <c r="F1346">
        <v>0</v>
      </c>
      <c r="G1346" t="str">
        <f t="shared" ref="G1346:G1409" si="21">IF(C1346&gt;7, "Churn", "No Churn")</f>
        <v>Churn</v>
      </c>
      <c r="H1346" t="str">
        <f>VLOOKUP(Table24[[#This Row],[Customer ID]],master_table_sales_csv!$C$2:$S$3340,8,FALSE)</f>
        <v>California</v>
      </c>
    </row>
    <row r="1347" spans="1:8" x14ac:dyDescent="0.35">
      <c r="A1347">
        <v>1716</v>
      </c>
      <c r="B1347">
        <v>16</v>
      </c>
      <c r="C1347">
        <v>11</v>
      </c>
      <c r="D1347">
        <v>3</v>
      </c>
      <c r="E1347">
        <v>1913.34</v>
      </c>
      <c r="F1347">
        <v>5</v>
      </c>
      <c r="G1347" t="str">
        <f t="shared" si="21"/>
        <v>Churn</v>
      </c>
      <c r="H1347" t="str">
        <f>VLOOKUP(Table24[[#This Row],[Customer ID]],master_table_sales_csv!$C$2:$S$3340,8,FALSE)</f>
        <v>Pennsylvania</v>
      </c>
    </row>
    <row r="1348" spans="1:8" x14ac:dyDescent="0.35">
      <c r="A1348">
        <v>1717</v>
      </c>
      <c r="B1348">
        <v>12</v>
      </c>
      <c r="C1348">
        <v>12</v>
      </c>
      <c r="D1348">
        <v>1</v>
      </c>
      <c r="E1348">
        <v>1198</v>
      </c>
      <c r="F1348">
        <v>0</v>
      </c>
      <c r="G1348" t="str">
        <f t="shared" si="21"/>
        <v>Churn</v>
      </c>
      <c r="H1348" t="str">
        <f>VLOOKUP(Table24[[#This Row],[Customer ID]],master_table_sales_csv!$C$2:$S$3340,8,FALSE)</f>
        <v>Texas</v>
      </c>
    </row>
    <row r="1349" spans="1:8" x14ac:dyDescent="0.35">
      <c r="A1349">
        <v>1719</v>
      </c>
      <c r="B1349">
        <v>12</v>
      </c>
      <c r="C1349">
        <v>12</v>
      </c>
      <c r="D1349">
        <v>1</v>
      </c>
      <c r="E1349">
        <v>29.99</v>
      </c>
      <c r="F1349">
        <v>0</v>
      </c>
      <c r="G1349" t="str">
        <f t="shared" si="21"/>
        <v>Churn</v>
      </c>
      <c r="H1349" t="str">
        <f>VLOOKUP(Table24[[#This Row],[Customer ID]],master_table_sales_csv!$C$2:$S$3340,8,FALSE)</f>
        <v>Kansas</v>
      </c>
    </row>
    <row r="1350" spans="1:8" x14ac:dyDescent="0.35">
      <c r="A1350">
        <v>1720</v>
      </c>
      <c r="B1350">
        <v>9</v>
      </c>
      <c r="C1350">
        <v>7</v>
      </c>
      <c r="D1350">
        <v>2</v>
      </c>
      <c r="E1350">
        <v>1834</v>
      </c>
      <c r="F1350">
        <v>2</v>
      </c>
      <c r="G1350" t="str">
        <f t="shared" si="21"/>
        <v>No Churn</v>
      </c>
      <c r="H1350" t="str">
        <f>VLOOKUP(Table24[[#This Row],[Customer ID]],master_table_sales_csv!$C$2:$S$3340,8,FALSE)</f>
        <v>Washington</v>
      </c>
    </row>
    <row r="1351" spans="1:8" x14ac:dyDescent="0.35">
      <c r="A1351">
        <v>1721</v>
      </c>
      <c r="B1351">
        <v>4</v>
      </c>
      <c r="C1351">
        <v>4</v>
      </c>
      <c r="D1351">
        <v>1</v>
      </c>
      <c r="E1351">
        <v>2052</v>
      </c>
      <c r="F1351">
        <v>0</v>
      </c>
      <c r="G1351" t="str">
        <f t="shared" si="21"/>
        <v>No Churn</v>
      </c>
      <c r="H1351" t="str">
        <f>VLOOKUP(Table24[[#This Row],[Customer ID]],master_table_sales_csv!$C$2:$S$3340,8,FALSE)</f>
        <v>Indiana</v>
      </c>
    </row>
    <row r="1352" spans="1:8" x14ac:dyDescent="0.35">
      <c r="A1352">
        <v>1722</v>
      </c>
      <c r="B1352">
        <v>18</v>
      </c>
      <c r="C1352">
        <v>18</v>
      </c>
      <c r="D1352">
        <v>1</v>
      </c>
      <c r="E1352">
        <v>1070</v>
      </c>
      <c r="F1352">
        <v>0</v>
      </c>
      <c r="G1352" t="str">
        <f t="shared" si="21"/>
        <v>Churn</v>
      </c>
      <c r="H1352" t="str">
        <f>VLOOKUP(Table24[[#This Row],[Customer ID]],master_table_sales_csv!$C$2:$S$3340,8,FALSE)</f>
        <v>Michigan</v>
      </c>
    </row>
    <row r="1353" spans="1:8" x14ac:dyDescent="0.35">
      <c r="A1353">
        <v>1723</v>
      </c>
      <c r="B1353">
        <v>16</v>
      </c>
      <c r="C1353">
        <v>16</v>
      </c>
      <c r="D1353">
        <v>1</v>
      </c>
      <c r="E1353">
        <v>149.85000000000002</v>
      </c>
      <c r="F1353">
        <v>0</v>
      </c>
      <c r="G1353" t="str">
        <f t="shared" si="21"/>
        <v>Churn</v>
      </c>
      <c r="H1353" t="str">
        <f>VLOOKUP(Table24[[#This Row],[Customer ID]],master_table_sales_csv!$C$2:$S$3340,8,FALSE)</f>
        <v>California</v>
      </c>
    </row>
    <row r="1354" spans="1:8" x14ac:dyDescent="0.35">
      <c r="A1354">
        <v>1724</v>
      </c>
      <c r="B1354">
        <v>9</v>
      </c>
      <c r="C1354">
        <v>9</v>
      </c>
      <c r="D1354">
        <v>1</v>
      </c>
      <c r="E1354">
        <v>245</v>
      </c>
      <c r="F1354">
        <v>0</v>
      </c>
      <c r="G1354" t="str">
        <f t="shared" si="21"/>
        <v>Churn</v>
      </c>
      <c r="H1354" t="str">
        <f>VLOOKUP(Table24[[#This Row],[Customer ID]],master_table_sales_csv!$C$2:$S$3340,8,FALSE)</f>
        <v>California</v>
      </c>
    </row>
    <row r="1355" spans="1:8" x14ac:dyDescent="0.35">
      <c r="A1355">
        <v>1725</v>
      </c>
      <c r="B1355">
        <v>16</v>
      </c>
      <c r="C1355">
        <v>16</v>
      </c>
      <c r="D1355">
        <v>1</v>
      </c>
      <c r="E1355">
        <v>1000</v>
      </c>
      <c r="F1355">
        <v>0</v>
      </c>
      <c r="G1355" t="str">
        <f t="shared" si="21"/>
        <v>Churn</v>
      </c>
      <c r="H1355" t="str">
        <f>VLOOKUP(Table24[[#This Row],[Customer ID]],master_table_sales_csv!$C$2:$S$3340,8,FALSE)</f>
        <v>Alabama</v>
      </c>
    </row>
    <row r="1356" spans="1:8" x14ac:dyDescent="0.35">
      <c r="A1356">
        <v>1726</v>
      </c>
      <c r="B1356">
        <v>21</v>
      </c>
      <c r="C1356">
        <v>14</v>
      </c>
      <c r="D1356">
        <v>3</v>
      </c>
      <c r="E1356">
        <v>7688.89</v>
      </c>
      <c r="F1356">
        <v>7</v>
      </c>
      <c r="G1356" t="str">
        <f t="shared" si="21"/>
        <v>Churn</v>
      </c>
      <c r="H1356" t="str">
        <f>VLOOKUP(Table24[[#This Row],[Customer ID]],master_table_sales_csv!$C$2:$S$3340,8,FALSE)</f>
        <v>Illinois</v>
      </c>
    </row>
    <row r="1357" spans="1:8" x14ac:dyDescent="0.35">
      <c r="A1357">
        <v>1728</v>
      </c>
      <c r="B1357">
        <v>11</v>
      </c>
      <c r="C1357">
        <v>4</v>
      </c>
      <c r="D1357">
        <v>2</v>
      </c>
      <c r="E1357">
        <v>972</v>
      </c>
      <c r="F1357">
        <v>7</v>
      </c>
      <c r="G1357" t="str">
        <f t="shared" si="21"/>
        <v>No Churn</v>
      </c>
      <c r="H1357" t="str">
        <f>VLOOKUP(Table24[[#This Row],[Customer ID]],master_table_sales_csv!$C$2:$S$3340,8,FALSE)</f>
        <v>Illinois</v>
      </c>
    </row>
    <row r="1358" spans="1:8" x14ac:dyDescent="0.35">
      <c r="A1358">
        <v>1729</v>
      </c>
      <c r="B1358">
        <v>5</v>
      </c>
      <c r="C1358">
        <v>5</v>
      </c>
      <c r="D1358">
        <v>1</v>
      </c>
      <c r="E1358">
        <v>35.96</v>
      </c>
      <c r="F1358">
        <v>0</v>
      </c>
      <c r="G1358" t="str">
        <f t="shared" si="21"/>
        <v>No Churn</v>
      </c>
      <c r="H1358" t="str">
        <f>VLOOKUP(Table24[[#This Row],[Customer ID]],master_table_sales_csv!$C$2:$S$3340,8,FALSE)</f>
        <v>California</v>
      </c>
    </row>
    <row r="1359" spans="1:8" x14ac:dyDescent="0.35">
      <c r="A1359">
        <v>1731</v>
      </c>
      <c r="B1359">
        <v>19</v>
      </c>
      <c r="C1359">
        <v>5</v>
      </c>
      <c r="D1359">
        <v>3</v>
      </c>
      <c r="E1359">
        <v>10136.5</v>
      </c>
      <c r="F1359">
        <v>14</v>
      </c>
      <c r="G1359" t="str">
        <f t="shared" si="21"/>
        <v>No Churn</v>
      </c>
      <c r="H1359" t="str">
        <f>VLOOKUP(Table24[[#This Row],[Customer ID]],master_table_sales_csv!$C$2:$S$3340,8,FALSE)</f>
        <v>Indiana</v>
      </c>
    </row>
    <row r="1360" spans="1:8" x14ac:dyDescent="0.35">
      <c r="A1360">
        <v>1732</v>
      </c>
      <c r="B1360">
        <v>20</v>
      </c>
      <c r="C1360">
        <v>10</v>
      </c>
      <c r="D1360">
        <v>3</v>
      </c>
      <c r="E1360">
        <v>828.49</v>
      </c>
      <c r="F1360">
        <v>10</v>
      </c>
      <c r="G1360" t="str">
        <f t="shared" si="21"/>
        <v>Churn</v>
      </c>
      <c r="H1360" t="str">
        <f>VLOOKUP(Table24[[#This Row],[Customer ID]],master_table_sales_csv!$C$2:$S$3340,8,FALSE)</f>
        <v>Missouri</v>
      </c>
    </row>
    <row r="1361" spans="1:8" x14ac:dyDescent="0.35">
      <c r="A1361">
        <v>1733</v>
      </c>
      <c r="B1361">
        <v>20</v>
      </c>
      <c r="C1361">
        <v>4</v>
      </c>
      <c r="D1361">
        <v>4</v>
      </c>
      <c r="E1361">
        <v>11824.230000000001</v>
      </c>
      <c r="F1361">
        <v>16</v>
      </c>
      <c r="G1361" t="str">
        <f t="shared" si="21"/>
        <v>No Churn</v>
      </c>
      <c r="H1361" t="str">
        <f>VLOOKUP(Table24[[#This Row],[Customer ID]],master_table_sales_csv!$C$2:$S$3340,8,FALSE)</f>
        <v>District of Columbia</v>
      </c>
    </row>
    <row r="1362" spans="1:8" x14ac:dyDescent="0.35">
      <c r="A1362">
        <v>1734</v>
      </c>
      <c r="B1362">
        <v>20</v>
      </c>
      <c r="C1362">
        <v>13</v>
      </c>
      <c r="D1362">
        <v>2</v>
      </c>
      <c r="E1362">
        <v>4888</v>
      </c>
      <c r="F1362">
        <v>7</v>
      </c>
      <c r="G1362" t="str">
        <f t="shared" si="21"/>
        <v>Churn</v>
      </c>
      <c r="H1362" t="str">
        <f>VLOOKUP(Table24[[#This Row],[Customer ID]],master_table_sales_csv!$C$2:$S$3340,8,FALSE)</f>
        <v>California</v>
      </c>
    </row>
    <row r="1363" spans="1:8" x14ac:dyDescent="0.35">
      <c r="A1363">
        <v>1735</v>
      </c>
      <c r="B1363">
        <v>10</v>
      </c>
      <c r="C1363">
        <v>10</v>
      </c>
      <c r="D1363">
        <v>1</v>
      </c>
      <c r="E1363">
        <v>35.97</v>
      </c>
      <c r="F1363">
        <v>0</v>
      </c>
      <c r="G1363" t="str">
        <f t="shared" si="21"/>
        <v>Churn</v>
      </c>
      <c r="H1363" t="str">
        <f>VLOOKUP(Table24[[#This Row],[Customer ID]],master_table_sales_csv!$C$2:$S$3340,8,FALSE)</f>
        <v>Pennsylvania</v>
      </c>
    </row>
    <row r="1364" spans="1:8" x14ac:dyDescent="0.35">
      <c r="A1364">
        <v>1737</v>
      </c>
      <c r="B1364">
        <v>23</v>
      </c>
      <c r="C1364">
        <v>20</v>
      </c>
      <c r="D1364">
        <v>2</v>
      </c>
      <c r="E1364">
        <v>5639.9</v>
      </c>
      <c r="F1364">
        <v>3</v>
      </c>
      <c r="G1364" t="str">
        <f t="shared" si="21"/>
        <v>Churn</v>
      </c>
      <c r="H1364" t="str">
        <f>VLOOKUP(Table24[[#This Row],[Customer ID]],master_table_sales_csv!$C$2:$S$3340,8,FALSE)</f>
        <v>Ohio</v>
      </c>
    </row>
    <row r="1365" spans="1:8" x14ac:dyDescent="0.35">
      <c r="A1365">
        <v>1740</v>
      </c>
      <c r="B1365">
        <v>23</v>
      </c>
      <c r="C1365">
        <v>2</v>
      </c>
      <c r="D1365">
        <v>3</v>
      </c>
      <c r="E1365">
        <v>7215.4500000000007</v>
      </c>
      <c r="F1365">
        <v>21</v>
      </c>
      <c r="G1365" t="str">
        <f t="shared" si="21"/>
        <v>No Churn</v>
      </c>
      <c r="H1365" t="str">
        <f>VLOOKUP(Table24[[#This Row],[Customer ID]],master_table_sales_csv!$C$2:$S$3340,8,FALSE)</f>
        <v>California</v>
      </c>
    </row>
    <row r="1366" spans="1:8" x14ac:dyDescent="0.35">
      <c r="A1366">
        <v>1741</v>
      </c>
      <c r="B1366">
        <v>23</v>
      </c>
      <c r="C1366">
        <v>19</v>
      </c>
      <c r="D1366">
        <v>3</v>
      </c>
      <c r="E1366">
        <v>10145</v>
      </c>
      <c r="F1366">
        <v>4</v>
      </c>
      <c r="G1366" t="str">
        <f t="shared" si="21"/>
        <v>Churn</v>
      </c>
      <c r="H1366" t="str">
        <f>VLOOKUP(Table24[[#This Row],[Customer ID]],master_table_sales_csv!$C$2:$S$3340,8,FALSE)</f>
        <v>California</v>
      </c>
    </row>
    <row r="1367" spans="1:8" x14ac:dyDescent="0.35">
      <c r="A1367">
        <v>1742</v>
      </c>
      <c r="B1367">
        <v>22</v>
      </c>
      <c r="C1367">
        <v>22</v>
      </c>
      <c r="D1367">
        <v>1</v>
      </c>
      <c r="E1367">
        <v>48</v>
      </c>
      <c r="F1367">
        <v>0</v>
      </c>
      <c r="G1367" t="str">
        <f t="shared" si="21"/>
        <v>Churn</v>
      </c>
      <c r="H1367" t="str">
        <f>VLOOKUP(Table24[[#This Row],[Customer ID]],master_table_sales_csv!$C$2:$S$3340,8,FALSE)</f>
        <v>Illinois</v>
      </c>
    </row>
    <row r="1368" spans="1:8" x14ac:dyDescent="0.35">
      <c r="A1368">
        <v>1743</v>
      </c>
      <c r="B1368">
        <v>19</v>
      </c>
      <c r="C1368">
        <v>1</v>
      </c>
      <c r="D1368">
        <v>3</v>
      </c>
      <c r="E1368">
        <v>881.88000000000011</v>
      </c>
      <c r="F1368">
        <v>18</v>
      </c>
      <c r="G1368" t="str">
        <f t="shared" si="21"/>
        <v>No Churn</v>
      </c>
      <c r="H1368" t="str">
        <f>VLOOKUP(Table24[[#This Row],[Customer ID]],master_table_sales_csv!$C$2:$S$3340,8,FALSE)</f>
        <v>Pennsylvania</v>
      </c>
    </row>
    <row r="1369" spans="1:8" x14ac:dyDescent="0.35">
      <c r="A1369">
        <v>1744</v>
      </c>
      <c r="B1369">
        <v>5</v>
      </c>
      <c r="C1369">
        <v>5</v>
      </c>
      <c r="D1369">
        <v>1</v>
      </c>
      <c r="E1369">
        <v>3596</v>
      </c>
      <c r="F1369">
        <v>0</v>
      </c>
      <c r="G1369" t="str">
        <f t="shared" si="21"/>
        <v>No Churn</v>
      </c>
      <c r="H1369" t="str">
        <f>VLOOKUP(Table24[[#This Row],[Customer ID]],master_table_sales_csv!$C$2:$S$3340,8,FALSE)</f>
        <v>California</v>
      </c>
    </row>
    <row r="1370" spans="1:8" x14ac:dyDescent="0.35">
      <c r="A1370">
        <v>1746</v>
      </c>
      <c r="B1370">
        <v>16</v>
      </c>
      <c r="C1370">
        <v>4</v>
      </c>
      <c r="D1370">
        <v>2</v>
      </c>
      <c r="E1370">
        <v>109.9</v>
      </c>
      <c r="F1370">
        <v>12</v>
      </c>
      <c r="G1370" t="str">
        <f t="shared" si="21"/>
        <v>No Churn</v>
      </c>
      <c r="H1370" t="str">
        <f>VLOOKUP(Table24[[#This Row],[Customer ID]],master_table_sales_csv!$C$2:$S$3340,8,FALSE)</f>
        <v>California</v>
      </c>
    </row>
    <row r="1371" spans="1:8" x14ac:dyDescent="0.35">
      <c r="A1371">
        <v>1747</v>
      </c>
      <c r="B1371">
        <v>12</v>
      </c>
      <c r="C1371">
        <v>1</v>
      </c>
      <c r="D1371">
        <v>5</v>
      </c>
      <c r="E1371">
        <v>6368.46</v>
      </c>
      <c r="F1371">
        <v>11</v>
      </c>
      <c r="G1371" t="str">
        <f t="shared" si="21"/>
        <v>No Churn</v>
      </c>
      <c r="H1371" t="str">
        <f>VLOOKUP(Table24[[#This Row],[Customer ID]],master_table_sales_csv!$C$2:$S$3340,8,FALSE)</f>
        <v>Pennsylvania</v>
      </c>
    </row>
    <row r="1372" spans="1:8" x14ac:dyDescent="0.35">
      <c r="A1372">
        <v>1748</v>
      </c>
      <c r="B1372">
        <v>1</v>
      </c>
      <c r="C1372">
        <v>1</v>
      </c>
      <c r="D1372">
        <v>1</v>
      </c>
      <c r="E1372">
        <v>1798</v>
      </c>
      <c r="F1372">
        <v>0</v>
      </c>
      <c r="G1372" t="str">
        <f t="shared" si="21"/>
        <v>No Churn</v>
      </c>
      <c r="H1372" t="str">
        <f>VLOOKUP(Table24[[#This Row],[Customer ID]],master_table_sales_csv!$C$2:$S$3340,8,FALSE)</f>
        <v>Pennsylvania</v>
      </c>
    </row>
    <row r="1373" spans="1:8" x14ac:dyDescent="0.35">
      <c r="A1373">
        <v>1749</v>
      </c>
      <c r="B1373">
        <v>20</v>
      </c>
      <c r="C1373">
        <v>7</v>
      </c>
      <c r="D1373">
        <v>3</v>
      </c>
      <c r="E1373">
        <v>2375.7799999999997</v>
      </c>
      <c r="F1373">
        <v>13</v>
      </c>
      <c r="G1373" t="str">
        <f t="shared" si="21"/>
        <v>No Churn</v>
      </c>
      <c r="H1373" t="str">
        <f>VLOOKUP(Table24[[#This Row],[Customer ID]],master_table_sales_csv!$C$2:$S$3340,8,FALSE)</f>
        <v>Utah</v>
      </c>
    </row>
    <row r="1374" spans="1:8" x14ac:dyDescent="0.35">
      <c r="A1374">
        <v>1750</v>
      </c>
      <c r="B1374">
        <v>8</v>
      </c>
      <c r="C1374">
        <v>8</v>
      </c>
      <c r="D1374">
        <v>1</v>
      </c>
      <c r="E1374">
        <v>71.94</v>
      </c>
      <c r="F1374">
        <v>0</v>
      </c>
      <c r="G1374" t="str">
        <f t="shared" si="21"/>
        <v>Churn</v>
      </c>
      <c r="H1374" t="str">
        <f>VLOOKUP(Table24[[#This Row],[Customer ID]],master_table_sales_csv!$C$2:$S$3340,8,FALSE)</f>
        <v>California</v>
      </c>
    </row>
    <row r="1375" spans="1:8" x14ac:dyDescent="0.35">
      <c r="A1375">
        <v>1751</v>
      </c>
      <c r="B1375">
        <v>23</v>
      </c>
      <c r="C1375">
        <v>9</v>
      </c>
      <c r="D1375">
        <v>2</v>
      </c>
      <c r="E1375">
        <v>797.57999999999993</v>
      </c>
      <c r="F1375">
        <v>14</v>
      </c>
      <c r="G1375" t="str">
        <f t="shared" si="21"/>
        <v>Churn</v>
      </c>
      <c r="H1375" t="str">
        <f>VLOOKUP(Table24[[#This Row],[Customer ID]],master_table_sales_csv!$C$2:$S$3340,8,FALSE)</f>
        <v>Texas</v>
      </c>
    </row>
    <row r="1376" spans="1:8" x14ac:dyDescent="0.35">
      <c r="A1376">
        <v>1752</v>
      </c>
      <c r="B1376">
        <v>13</v>
      </c>
      <c r="C1376">
        <v>7</v>
      </c>
      <c r="D1376">
        <v>3</v>
      </c>
      <c r="E1376">
        <v>2474.91</v>
      </c>
      <c r="F1376">
        <v>6</v>
      </c>
      <c r="G1376" t="str">
        <f t="shared" si="21"/>
        <v>No Churn</v>
      </c>
      <c r="H1376" t="str">
        <f>VLOOKUP(Table24[[#This Row],[Customer ID]],master_table_sales_csv!$C$2:$S$3340,8,FALSE)</f>
        <v>Alabama</v>
      </c>
    </row>
    <row r="1377" spans="1:8" x14ac:dyDescent="0.35">
      <c r="A1377">
        <v>1753</v>
      </c>
      <c r="B1377">
        <v>4</v>
      </c>
      <c r="C1377">
        <v>4</v>
      </c>
      <c r="D1377">
        <v>1</v>
      </c>
      <c r="E1377">
        <v>104.75</v>
      </c>
      <c r="F1377">
        <v>0</v>
      </c>
      <c r="G1377" t="str">
        <f t="shared" si="21"/>
        <v>No Churn</v>
      </c>
      <c r="H1377" t="str">
        <f>VLOOKUP(Table24[[#This Row],[Customer ID]],master_table_sales_csv!$C$2:$S$3340,8,FALSE)</f>
        <v>South Dakota</v>
      </c>
    </row>
    <row r="1378" spans="1:8" x14ac:dyDescent="0.35">
      <c r="A1378">
        <v>1754</v>
      </c>
      <c r="B1378">
        <v>13</v>
      </c>
      <c r="C1378">
        <v>13</v>
      </c>
      <c r="D1378">
        <v>1</v>
      </c>
      <c r="E1378">
        <v>139.96</v>
      </c>
      <c r="F1378">
        <v>0</v>
      </c>
      <c r="G1378" t="str">
        <f t="shared" si="21"/>
        <v>Churn</v>
      </c>
      <c r="H1378" t="str">
        <f>VLOOKUP(Table24[[#This Row],[Customer ID]],master_table_sales_csv!$C$2:$S$3340,8,FALSE)</f>
        <v>Arizona</v>
      </c>
    </row>
    <row r="1379" spans="1:8" x14ac:dyDescent="0.35">
      <c r="A1379">
        <v>1755</v>
      </c>
      <c r="B1379">
        <v>4</v>
      </c>
      <c r="C1379">
        <v>4</v>
      </c>
      <c r="D1379">
        <v>1</v>
      </c>
      <c r="E1379">
        <v>74.95</v>
      </c>
      <c r="F1379">
        <v>0</v>
      </c>
      <c r="G1379" t="str">
        <f t="shared" si="21"/>
        <v>No Churn</v>
      </c>
      <c r="H1379" t="str">
        <f>VLOOKUP(Table24[[#This Row],[Customer ID]],master_table_sales_csv!$C$2:$S$3340,8,FALSE)</f>
        <v>Florida</v>
      </c>
    </row>
    <row r="1380" spans="1:8" x14ac:dyDescent="0.35">
      <c r="A1380">
        <v>1756</v>
      </c>
      <c r="B1380">
        <v>17</v>
      </c>
      <c r="C1380">
        <v>6</v>
      </c>
      <c r="D1380">
        <v>3</v>
      </c>
      <c r="E1380">
        <v>10535.92</v>
      </c>
      <c r="F1380">
        <v>11</v>
      </c>
      <c r="G1380" t="str">
        <f t="shared" si="21"/>
        <v>No Churn</v>
      </c>
      <c r="H1380" t="str">
        <f>VLOOKUP(Table24[[#This Row],[Customer ID]],master_table_sales_csv!$C$2:$S$3340,8,FALSE)</f>
        <v>Iowa</v>
      </c>
    </row>
    <row r="1381" spans="1:8" x14ac:dyDescent="0.35">
      <c r="A1381">
        <v>1758</v>
      </c>
      <c r="B1381">
        <v>14</v>
      </c>
      <c r="C1381">
        <v>8</v>
      </c>
      <c r="D1381">
        <v>3</v>
      </c>
      <c r="E1381">
        <v>2105.8200000000002</v>
      </c>
      <c r="F1381">
        <v>6</v>
      </c>
      <c r="G1381" t="str">
        <f t="shared" si="21"/>
        <v>Churn</v>
      </c>
      <c r="H1381" t="str">
        <f>VLOOKUP(Table24[[#This Row],[Customer ID]],master_table_sales_csv!$C$2:$S$3340,8,FALSE)</f>
        <v>Alabama</v>
      </c>
    </row>
    <row r="1382" spans="1:8" x14ac:dyDescent="0.35">
      <c r="A1382">
        <v>1759</v>
      </c>
      <c r="B1382">
        <v>9</v>
      </c>
      <c r="C1382">
        <v>7</v>
      </c>
      <c r="D1382">
        <v>3</v>
      </c>
      <c r="E1382">
        <v>5120.55</v>
      </c>
      <c r="F1382">
        <v>2</v>
      </c>
      <c r="G1382" t="str">
        <f t="shared" si="21"/>
        <v>No Churn</v>
      </c>
      <c r="H1382" t="str">
        <f>VLOOKUP(Table24[[#This Row],[Customer ID]],master_table_sales_csv!$C$2:$S$3340,8,FALSE)</f>
        <v>Texas</v>
      </c>
    </row>
    <row r="1383" spans="1:8" x14ac:dyDescent="0.35">
      <c r="A1383">
        <v>1760</v>
      </c>
      <c r="B1383">
        <v>11</v>
      </c>
      <c r="C1383">
        <v>4</v>
      </c>
      <c r="D1383">
        <v>2</v>
      </c>
      <c r="E1383">
        <v>101.88</v>
      </c>
      <c r="F1383">
        <v>7</v>
      </c>
      <c r="G1383" t="str">
        <f t="shared" si="21"/>
        <v>No Churn</v>
      </c>
      <c r="H1383" t="str">
        <f>VLOOKUP(Table24[[#This Row],[Customer ID]],master_table_sales_csv!$C$2:$S$3340,8,FALSE)</f>
        <v>Hawaii</v>
      </c>
    </row>
    <row r="1384" spans="1:8" x14ac:dyDescent="0.35">
      <c r="A1384">
        <v>1761</v>
      </c>
      <c r="B1384">
        <v>22</v>
      </c>
      <c r="C1384">
        <v>9</v>
      </c>
      <c r="D1384">
        <v>3</v>
      </c>
      <c r="E1384">
        <v>3487.6</v>
      </c>
      <c r="F1384">
        <v>13</v>
      </c>
      <c r="G1384" t="str">
        <f t="shared" si="21"/>
        <v>Churn</v>
      </c>
      <c r="H1384" t="str">
        <f>VLOOKUP(Table24[[#This Row],[Customer ID]],master_table_sales_csv!$C$2:$S$3340,8,FALSE)</f>
        <v>California</v>
      </c>
    </row>
    <row r="1385" spans="1:8" x14ac:dyDescent="0.35">
      <c r="A1385">
        <v>1762</v>
      </c>
      <c r="B1385">
        <v>14</v>
      </c>
      <c r="C1385">
        <v>1</v>
      </c>
      <c r="D1385">
        <v>3</v>
      </c>
      <c r="E1385">
        <v>4869.8999999999996</v>
      </c>
      <c r="F1385">
        <v>13</v>
      </c>
      <c r="G1385" t="str">
        <f t="shared" si="21"/>
        <v>No Churn</v>
      </c>
      <c r="H1385" t="str">
        <f>VLOOKUP(Table24[[#This Row],[Customer ID]],master_table_sales_csv!$C$2:$S$3340,8,FALSE)</f>
        <v>Louisiana</v>
      </c>
    </row>
    <row r="1386" spans="1:8" x14ac:dyDescent="0.35">
      <c r="A1386">
        <v>1763</v>
      </c>
      <c r="B1386">
        <v>18</v>
      </c>
      <c r="C1386">
        <v>11</v>
      </c>
      <c r="D1386">
        <v>2</v>
      </c>
      <c r="E1386">
        <v>1223.94</v>
      </c>
      <c r="F1386">
        <v>7</v>
      </c>
      <c r="G1386" t="str">
        <f t="shared" si="21"/>
        <v>Churn</v>
      </c>
      <c r="H1386" t="str">
        <f>VLOOKUP(Table24[[#This Row],[Customer ID]],master_table_sales_csv!$C$2:$S$3340,8,FALSE)</f>
        <v>Oklahoma</v>
      </c>
    </row>
    <row r="1387" spans="1:8" x14ac:dyDescent="0.35">
      <c r="A1387">
        <v>1765</v>
      </c>
      <c r="B1387">
        <v>13</v>
      </c>
      <c r="C1387">
        <v>1</v>
      </c>
      <c r="D1387">
        <v>2</v>
      </c>
      <c r="E1387">
        <v>222.25</v>
      </c>
      <c r="F1387">
        <v>12</v>
      </c>
      <c r="G1387" t="str">
        <f t="shared" si="21"/>
        <v>No Churn</v>
      </c>
      <c r="H1387" t="str">
        <f>VLOOKUP(Table24[[#This Row],[Customer ID]],master_table_sales_csv!$C$2:$S$3340,8,FALSE)</f>
        <v>Florida</v>
      </c>
    </row>
    <row r="1388" spans="1:8" x14ac:dyDescent="0.35">
      <c r="A1388">
        <v>1766</v>
      </c>
      <c r="B1388">
        <v>23</v>
      </c>
      <c r="C1388">
        <v>14</v>
      </c>
      <c r="D1388">
        <v>2</v>
      </c>
      <c r="E1388">
        <v>6306.75</v>
      </c>
      <c r="F1388">
        <v>9</v>
      </c>
      <c r="G1388" t="str">
        <f t="shared" si="21"/>
        <v>Churn</v>
      </c>
      <c r="H1388" t="str">
        <f>VLOOKUP(Table24[[#This Row],[Customer ID]],master_table_sales_csv!$C$2:$S$3340,8,FALSE)</f>
        <v>District of Columbia</v>
      </c>
    </row>
    <row r="1389" spans="1:8" x14ac:dyDescent="0.35">
      <c r="A1389">
        <v>1767</v>
      </c>
      <c r="B1389">
        <v>11</v>
      </c>
      <c r="C1389">
        <v>0</v>
      </c>
      <c r="D1389">
        <v>2</v>
      </c>
      <c r="E1389">
        <v>4270.5</v>
      </c>
      <c r="F1389">
        <v>11</v>
      </c>
      <c r="G1389" t="str">
        <f t="shared" si="21"/>
        <v>No Churn</v>
      </c>
      <c r="H1389" t="str">
        <f>VLOOKUP(Table24[[#This Row],[Customer ID]],master_table_sales_csv!$C$2:$S$3340,8,FALSE)</f>
        <v>Louisiana</v>
      </c>
    </row>
    <row r="1390" spans="1:8" x14ac:dyDescent="0.35">
      <c r="A1390">
        <v>1768</v>
      </c>
      <c r="B1390">
        <v>15</v>
      </c>
      <c r="C1390">
        <v>15</v>
      </c>
      <c r="D1390">
        <v>1</v>
      </c>
      <c r="E1390">
        <v>59.98</v>
      </c>
      <c r="F1390">
        <v>0</v>
      </c>
      <c r="G1390" t="str">
        <f t="shared" si="21"/>
        <v>Churn</v>
      </c>
      <c r="H1390" t="str">
        <f>VLOOKUP(Table24[[#This Row],[Customer ID]],master_table_sales_csv!$C$2:$S$3340,8,FALSE)</f>
        <v>Florida</v>
      </c>
    </row>
    <row r="1391" spans="1:8" x14ac:dyDescent="0.35">
      <c r="A1391">
        <v>1769</v>
      </c>
      <c r="B1391">
        <v>13</v>
      </c>
      <c r="C1391">
        <v>13</v>
      </c>
      <c r="D1391">
        <v>1</v>
      </c>
      <c r="E1391">
        <v>174.95000000000002</v>
      </c>
      <c r="F1391">
        <v>0</v>
      </c>
      <c r="G1391" t="str">
        <f t="shared" si="21"/>
        <v>Churn</v>
      </c>
      <c r="H1391" t="str">
        <f>VLOOKUP(Table24[[#This Row],[Customer ID]],master_table_sales_csv!$C$2:$S$3340,8,FALSE)</f>
        <v>New Hampshire</v>
      </c>
    </row>
    <row r="1392" spans="1:8" x14ac:dyDescent="0.35">
      <c r="A1392">
        <v>1770</v>
      </c>
      <c r="B1392">
        <v>16</v>
      </c>
      <c r="C1392">
        <v>16</v>
      </c>
      <c r="D1392">
        <v>1</v>
      </c>
      <c r="E1392">
        <v>89.94</v>
      </c>
      <c r="F1392">
        <v>0</v>
      </c>
      <c r="G1392" t="str">
        <f t="shared" si="21"/>
        <v>Churn</v>
      </c>
      <c r="H1392" t="str">
        <f>VLOOKUP(Table24[[#This Row],[Customer ID]],master_table_sales_csv!$C$2:$S$3340,8,FALSE)</f>
        <v>Illinois</v>
      </c>
    </row>
    <row r="1393" spans="1:8" x14ac:dyDescent="0.35">
      <c r="A1393">
        <v>1773</v>
      </c>
      <c r="B1393">
        <v>23</v>
      </c>
      <c r="C1393">
        <v>23</v>
      </c>
      <c r="D1393">
        <v>1</v>
      </c>
      <c r="E1393">
        <v>117.9</v>
      </c>
      <c r="F1393">
        <v>0</v>
      </c>
      <c r="G1393" t="str">
        <f t="shared" si="21"/>
        <v>Churn</v>
      </c>
      <c r="H1393" t="str">
        <f>VLOOKUP(Table24[[#This Row],[Customer ID]],master_table_sales_csv!$C$2:$S$3340,8,FALSE)</f>
        <v>New York</v>
      </c>
    </row>
    <row r="1394" spans="1:8" x14ac:dyDescent="0.35">
      <c r="A1394">
        <v>1774</v>
      </c>
      <c r="B1394">
        <v>6</v>
      </c>
      <c r="C1394">
        <v>6</v>
      </c>
      <c r="D1394">
        <v>1</v>
      </c>
      <c r="E1394">
        <v>97.5</v>
      </c>
      <c r="F1394">
        <v>0</v>
      </c>
      <c r="G1394" t="str">
        <f t="shared" si="21"/>
        <v>No Churn</v>
      </c>
      <c r="H1394" t="str">
        <f>VLOOKUP(Table24[[#This Row],[Customer ID]],master_table_sales_csv!$C$2:$S$3340,8,FALSE)</f>
        <v>Florida</v>
      </c>
    </row>
    <row r="1395" spans="1:8" x14ac:dyDescent="0.35">
      <c r="A1395">
        <v>1775</v>
      </c>
      <c r="B1395">
        <v>18</v>
      </c>
      <c r="C1395">
        <v>18</v>
      </c>
      <c r="D1395">
        <v>1</v>
      </c>
      <c r="E1395">
        <v>14.99</v>
      </c>
      <c r="F1395">
        <v>0</v>
      </c>
      <c r="G1395" t="str">
        <f t="shared" si="21"/>
        <v>Churn</v>
      </c>
      <c r="H1395" t="str">
        <f>VLOOKUP(Table24[[#This Row],[Customer ID]],master_table_sales_csv!$C$2:$S$3340,8,FALSE)</f>
        <v>Texas</v>
      </c>
    </row>
    <row r="1396" spans="1:8" x14ac:dyDescent="0.35">
      <c r="A1396">
        <v>1776</v>
      </c>
      <c r="B1396">
        <v>6</v>
      </c>
      <c r="C1396">
        <v>6</v>
      </c>
      <c r="D1396">
        <v>1</v>
      </c>
      <c r="E1396">
        <v>499</v>
      </c>
      <c r="F1396">
        <v>0</v>
      </c>
      <c r="G1396" t="str">
        <f t="shared" si="21"/>
        <v>No Churn</v>
      </c>
      <c r="H1396" t="str">
        <f>VLOOKUP(Table24[[#This Row],[Customer ID]],master_table_sales_csv!$C$2:$S$3340,8,FALSE)</f>
        <v>Iowa</v>
      </c>
    </row>
    <row r="1397" spans="1:8" x14ac:dyDescent="0.35">
      <c r="A1397">
        <v>1777</v>
      </c>
      <c r="B1397">
        <v>18</v>
      </c>
      <c r="C1397">
        <v>10</v>
      </c>
      <c r="D1397">
        <v>3</v>
      </c>
      <c r="E1397">
        <v>3224.8500000000004</v>
      </c>
      <c r="F1397">
        <v>8</v>
      </c>
      <c r="G1397" t="str">
        <f t="shared" si="21"/>
        <v>Churn</v>
      </c>
      <c r="H1397" t="str">
        <f>VLOOKUP(Table24[[#This Row],[Customer ID]],master_table_sales_csv!$C$2:$S$3340,8,FALSE)</f>
        <v>Oregon</v>
      </c>
    </row>
    <row r="1398" spans="1:8" x14ac:dyDescent="0.35">
      <c r="A1398">
        <v>1778</v>
      </c>
      <c r="B1398">
        <v>21</v>
      </c>
      <c r="C1398">
        <v>6</v>
      </c>
      <c r="D1398">
        <v>4</v>
      </c>
      <c r="E1398">
        <v>888.86</v>
      </c>
      <c r="F1398">
        <v>15</v>
      </c>
      <c r="G1398" t="str">
        <f t="shared" si="21"/>
        <v>No Churn</v>
      </c>
      <c r="H1398" t="str">
        <f>VLOOKUP(Table24[[#This Row],[Customer ID]],master_table_sales_csv!$C$2:$S$3340,8,FALSE)</f>
        <v>Arkansas</v>
      </c>
    </row>
    <row r="1399" spans="1:8" x14ac:dyDescent="0.35">
      <c r="A1399">
        <v>1780</v>
      </c>
      <c r="B1399">
        <v>19</v>
      </c>
      <c r="C1399">
        <v>16</v>
      </c>
      <c r="D1399">
        <v>2</v>
      </c>
      <c r="E1399">
        <v>9366</v>
      </c>
      <c r="F1399">
        <v>3</v>
      </c>
      <c r="G1399" t="str">
        <f t="shared" si="21"/>
        <v>Churn</v>
      </c>
      <c r="H1399" t="str">
        <f>VLOOKUP(Table24[[#This Row],[Customer ID]],master_table_sales_csv!$C$2:$S$3340,8,FALSE)</f>
        <v>Indiana</v>
      </c>
    </row>
    <row r="1400" spans="1:8" x14ac:dyDescent="0.35">
      <c r="A1400">
        <v>1781</v>
      </c>
      <c r="B1400">
        <v>5</v>
      </c>
      <c r="C1400">
        <v>5</v>
      </c>
      <c r="D1400">
        <v>1</v>
      </c>
      <c r="E1400">
        <v>39</v>
      </c>
      <c r="F1400">
        <v>0</v>
      </c>
      <c r="G1400" t="str">
        <f t="shared" si="21"/>
        <v>No Churn</v>
      </c>
      <c r="H1400" t="str">
        <f>VLOOKUP(Table24[[#This Row],[Customer ID]],master_table_sales_csv!$C$2:$S$3340,8,FALSE)</f>
        <v>Arkansas</v>
      </c>
    </row>
    <row r="1401" spans="1:8" x14ac:dyDescent="0.35">
      <c r="A1401">
        <v>1782</v>
      </c>
      <c r="B1401">
        <v>18</v>
      </c>
      <c r="C1401">
        <v>18</v>
      </c>
      <c r="D1401">
        <v>1</v>
      </c>
      <c r="E1401">
        <v>500</v>
      </c>
      <c r="F1401">
        <v>0</v>
      </c>
      <c r="G1401" t="str">
        <f t="shared" si="21"/>
        <v>Churn</v>
      </c>
      <c r="H1401" t="str">
        <f>VLOOKUP(Table24[[#This Row],[Customer ID]],master_table_sales_csv!$C$2:$S$3340,8,FALSE)</f>
        <v>Ohio</v>
      </c>
    </row>
    <row r="1402" spans="1:8" x14ac:dyDescent="0.35">
      <c r="A1402">
        <v>1783</v>
      </c>
      <c r="B1402">
        <v>21</v>
      </c>
      <c r="C1402">
        <v>21</v>
      </c>
      <c r="D1402">
        <v>1</v>
      </c>
      <c r="E1402">
        <v>84.949999999999989</v>
      </c>
      <c r="F1402">
        <v>0</v>
      </c>
      <c r="G1402" t="str">
        <f t="shared" si="21"/>
        <v>Churn</v>
      </c>
      <c r="H1402" t="str">
        <f>VLOOKUP(Table24[[#This Row],[Customer ID]],master_table_sales_csv!$C$2:$S$3340,8,FALSE)</f>
        <v>South Carolina</v>
      </c>
    </row>
    <row r="1403" spans="1:8" x14ac:dyDescent="0.35">
      <c r="A1403">
        <v>1786</v>
      </c>
      <c r="B1403">
        <v>16</v>
      </c>
      <c r="C1403">
        <v>16</v>
      </c>
      <c r="D1403">
        <v>1</v>
      </c>
      <c r="E1403">
        <v>599</v>
      </c>
      <c r="F1403">
        <v>0</v>
      </c>
      <c r="G1403" t="str">
        <f t="shared" si="21"/>
        <v>Churn</v>
      </c>
      <c r="H1403" t="str">
        <f>VLOOKUP(Table24[[#This Row],[Customer ID]],master_table_sales_csv!$C$2:$S$3340,8,FALSE)</f>
        <v>Arizona</v>
      </c>
    </row>
    <row r="1404" spans="1:8" x14ac:dyDescent="0.35">
      <c r="A1404">
        <v>1787</v>
      </c>
      <c r="B1404">
        <v>15</v>
      </c>
      <c r="C1404">
        <v>15</v>
      </c>
      <c r="D1404">
        <v>1</v>
      </c>
      <c r="E1404">
        <v>1647</v>
      </c>
      <c r="F1404">
        <v>0</v>
      </c>
      <c r="G1404" t="str">
        <f t="shared" si="21"/>
        <v>Churn</v>
      </c>
      <c r="H1404" t="str">
        <f>VLOOKUP(Table24[[#This Row],[Customer ID]],master_table_sales_csv!$C$2:$S$3340,8,FALSE)</f>
        <v>Colorado</v>
      </c>
    </row>
    <row r="1405" spans="1:8" x14ac:dyDescent="0.35">
      <c r="A1405">
        <v>1790</v>
      </c>
      <c r="B1405">
        <v>5</v>
      </c>
      <c r="C1405">
        <v>5</v>
      </c>
      <c r="D1405">
        <v>1</v>
      </c>
      <c r="E1405">
        <v>36</v>
      </c>
      <c r="F1405">
        <v>0</v>
      </c>
      <c r="G1405" t="str">
        <f t="shared" si="21"/>
        <v>No Churn</v>
      </c>
      <c r="H1405" t="str">
        <f>VLOOKUP(Table24[[#This Row],[Customer ID]],master_table_sales_csv!$C$2:$S$3340,8,FALSE)</f>
        <v>California</v>
      </c>
    </row>
    <row r="1406" spans="1:8" x14ac:dyDescent="0.35">
      <c r="A1406">
        <v>1791</v>
      </c>
      <c r="B1406">
        <v>11</v>
      </c>
      <c r="C1406">
        <v>11</v>
      </c>
      <c r="D1406">
        <v>2</v>
      </c>
      <c r="E1406">
        <v>3996</v>
      </c>
      <c r="F1406">
        <v>0</v>
      </c>
      <c r="G1406" t="str">
        <f t="shared" si="21"/>
        <v>Churn</v>
      </c>
      <c r="H1406" t="str">
        <f>VLOOKUP(Table24[[#This Row],[Customer ID]],master_table_sales_csv!$C$2:$S$3340,8,FALSE)</f>
        <v>California</v>
      </c>
    </row>
    <row r="1407" spans="1:8" x14ac:dyDescent="0.35">
      <c r="A1407">
        <v>1792</v>
      </c>
      <c r="B1407">
        <v>23</v>
      </c>
      <c r="C1407">
        <v>3</v>
      </c>
      <c r="D1407">
        <v>2</v>
      </c>
      <c r="E1407">
        <v>547.25</v>
      </c>
      <c r="F1407">
        <v>20</v>
      </c>
      <c r="G1407" t="str">
        <f t="shared" si="21"/>
        <v>No Churn</v>
      </c>
      <c r="H1407" t="str">
        <f>VLOOKUP(Table24[[#This Row],[Customer ID]],master_table_sales_csv!$C$2:$S$3340,8,FALSE)</f>
        <v>Indiana</v>
      </c>
    </row>
    <row r="1408" spans="1:8" x14ac:dyDescent="0.35">
      <c r="A1408">
        <v>1793</v>
      </c>
      <c r="B1408">
        <v>18</v>
      </c>
      <c r="C1408">
        <v>18</v>
      </c>
      <c r="D1408">
        <v>1</v>
      </c>
      <c r="E1408">
        <v>184.95000000000002</v>
      </c>
      <c r="F1408">
        <v>0</v>
      </c>
      <c r="G1408" t="str">
        <f t="shared" si="21"/>
        <v>Churn</v>
      </c>
      <c r="H1408" t="str">
        <f>VLOOKUP(Table24[[#This Row],[Customer ID]],master_table_sales_csv!$C$2:$S$3340,8,FALSE)</f>
        <v>Tennessee</v>
      </c>
    </row>
    <row r="1409" spans="1:8" x14ac:dyDescent="0.35">
      <c r="A1409">
        <v>1794</v>
      </c>
      <c r="B1409">
        <v>17</v>
      </c>
      <c r="C1409">
        <v>13</v>
      </c>
      <c r="D1409">
        <v>2</v>
      </c>
      <c r="E1409">
        <v>260.93999999999994</v>
      </c>
      <c r="F1409">
        <v>4</v>
      </c>
      <c r="G1409" t="str">
        <f t="shared" si="21"/>
        <v>Churn</v>
      </c>
      <c r="H1409" t="str">
        <f>VLOOKUP(Table24[[#This Row],[Customer ID]],master_table_sales_csv!$C$2:$S$3340,8,FALSE)</f>
        <v>California</v>
      </c>
    </row>
    <row r="1410" spans="1:8" x14ac:dyDescent="0.35">
      <c r="A1410">
        <v>1795</v>
      </c>
      <c r="B1410">
        <v>3</v>
      </c>
      <c r="C1410">
        <v>3</v>
      </c>
      <c r="D1410">
        <v>1</v>
      </c>
      <c r="E1410">
        <v>1365</v>
      </c>
      <c r="F1410">
        <v>0</v>
      </c>
      <c r="G1410" t="str">
        <f t="shared" ref="G1410:G1473" si="22">IF(C1410&gt;7, "Churn", "No Churn")</f>
        <v>No Churn</v>
      </c>
      <c r="H1410" t="str">
        <f>VLOOKUP(Table24[[#This Row],[Customer ID]],master_table_sales_csv!$C$2:$S$3340,8,FALSE)</f>
        <v>New Jersey</v>
      </c>
    </row>
    <row r="1411" spans="1:8" x14ac:dyDescent="0.35">
      <c r="A1411">
        <v>1796</v>
      </c>
      <c r="B1411">
        <v>11</v>
      </c>
      <c r="C1411">
        <v>1</v>
      </c>
      <c r="D1411">
        <v>3</v>
      </c>
      <c r="E1411">
        <v>14382</v>
      </c>
      <c r="F1411">
        <v>10</v>
      </c>
      <c r="G1411" t="str">
        <f t="shared" si="22"/>
        <v>No Churn</v>
      </c>
      <c r="H1411" t="str">
        <f>VLOOKUP(Table24[[#This Row],[Customer ID]],master_table_sales_csv!$C$2:$S$3340,8,FALSE)</f>
        <v>Missouri</v>
      </c>
    </row>
    <row r="1412" spans="1:8" x14ac:dyDescent="0.35">
      <c r="A1412">
        <v>1797</v>
      </c>
      <c r="B1412">
        <v>22</v>
      </c>
      <c r="C1412">
        <v>13</v>
      </c>
      <c r="D1412">
        <v>3</v>
      </c>
      <c r="E1412">
        <v>3485.7200000000003</v>
      </c>
      <c r="F1412">
        <v>9</v>
      </c>
      <c r="G1412" t="str">
        <f t="shared" si="22"/>
        <v>Churn</v>
      </c>
      <c r="H1412" t="str">
        <f>VLOOKUP(Table24[[#This Row],[Customer ID]],master_table_sales_csv!$C$2:$S$3340,8,FALSE)</f>
        <v>Colorado</v>
      </c>
    </row>
    <row r="1413" spans="1:8" x14ac:dyDescent="0.35">
      <c r="A1413">
        <v>1798</v>
      </c>
      <c r="B1413">
        <v>23</v>
      </c>
      <c r="C1413">
        <v>23</v>
      </c>
      <c r="D1413">
        <v>1</v>
      </c>
      <c r="E1413">
        <v>59.96</v>
      </c>
      <c r="F1413">
        <v>0</v>
      </c>
      <c r="G1413" t="str">
        <f t="shared" si="22"/>
        <v>Churn</v>
      </c>
      <c r="H1413" t="str">
        <f>VLOOKUP(Table24[[#This Row],[Customer ID]],master_table_sales_csv!$C$2:$S$3340,8,FALSE)</f>
        <v>Illinois</v>
      </c>
    </row>
    <row r="1414" spans="1:8" x14ac:dyDescent="0.35">
      <c r="A1414">
        <v>1799</v>
      </c>
      <c r="B1414">
        <v>13</v>
      </c>
      <c r="C1414">
        <v>13</v>
      </c>
      <c r="D1414">
        <v>1</v>
      </c>
      <c r="E1414">
        <v>23.98</v>
      </c>
      <c r="F1414">
        <v>0</v>
      </c>
      <c r="G1414" t="str">
        <f t="shared" si="22"/>
        <v>Churn</v>
      </c>
      <c r="H1414" t="str">
        <f>VLOOKUP(Table24[[#This Row],[Customer ID]],master_table_sales_csv!$C$2:$S$3340,8,FALSE)</f>
        <v>Oklahoma</v>
      </c>
    </row>
    <row r="1415" spans="1:8" x14ac:dyDescent="0.35">
      <c r="A1415">
        <v>1800</v>
      </c>
      <c r="B1415">
        <v>10</v>
      </c>
      <c r="C1415">
        <v>10</v>
      </c>
      <c r="D1415">
        <v>1</v>
      </c>
      <c r="E1415">
        <v>39.950000000000003</v>
      </c>
      <c r="F1415">
        <v>0</v>
      </c>
      <c r="G1415" t="str">
        <f t="shared" si="22"/>
        <v>Churn</v>
      </c>
      <c r="H1415" t="str">
        <f>VLOOKUP(Table24[[#This Row],[Customer ID]],master_table_sales_csv!$C$2:$S$3340,8,FALSE)</f>
        <v>Missouri</v>
      </c>
    </row>
    <row r="1416" spans="1:8" x14ac:dyDescent="0.35">
      <c r="A1416">
        <v>1801</v>
      </c>
      <c r="B1416">
        <v>19</v>
      </c>
      <c r="C1416">
        <v>1</v>
      </c>
      <c r="D1416">
        <v>2</v>
      </c>
      <c r="E1416">
        <v>1499.75</v>
      </c>
      <c r="F1416">
        <v>18</v>
      </c>
      <c r="G1416" t="str">
        <f t="shared" si="22"/>
        <v>No Churn</v>
      </c>
      <c r="H1416" t="str">
        <f>VLOOKUP(Table24[[#This Row],[Customer ID]],master_table_sales_csv!$C$2:$S$3340,8,FALSE)</f>
        <v>California</v>
      </c>
    </row>
    <row r="1417" spans="1:8" x14ac:dyDescent="0.35">
      <c r="A1417">
        <v>1802</v>
      </c>
      <c r="B1417">
        <v>23</v>
      </c>
      <c r="C1417">
        <v>22</v>
      </c>
      <c r="D1417">
        <v>2</v>
      </c>
      <c r="E1417">
        <v>1008</v>
      </c>
      <c r="F1417">
        <v>1</v>
      </c>
      <c r="G1417" t="str">
        <f t="shared" si="22"/>
        <v>Churn</v>
      </c>
      <c r="H1417" t="str">
        <f>VLOOKUP(Table24[[#This Row],[Customer ID]],master_table_sales_csv!$C$2:$S$3340,8,FALSE)</f>
        <v>Pennsylvania</v>
      </c>
    </row>
    <row r="1418" spans="1:8" x14ac:dyDescent="0.35">
      <c r="A1418">
        <v>1803</v>
      </c>
      <c r="B1418">
        <v>17</v>
      </c>
      <c r="C1418">
        <v>13</v>
      </c>
      <c r="D1418">
        <v>2</v>
      </c>
      <c r="E1418">
        <v>199.7</v>
      </c>
      <c r="F1418">
        <v>4</v>
      </c>
      <c r="G1418" t="str">
        <f t="shared" si="22"/>
        <v>Churn</v>
      </c>
      <c r="H1418" t="str">
        <f>VLOOKUP(Table24[[#This Row],[Customer ID]],master_table_sales_csv!$C$2:$S$3340,8,FALSE)</f>
        <v>Washington</v>
      </c>
    </row>
    <row r="1419" spans="1:8" x14ac:dyDescent="0.35">
      <c r="A1419">
        <v>1804</v>
      </c>
      <c r="B1419">
        <v>8</v>
      </c>
      <c r="C1419">
        <v>2</v>
      </c>
      <c r="D1419">
        <v>3</v>
      </c>
      <c r="E1419">
        <v>492.57</v>
      </c>
      <c r="F1419">
        <v>6</v>
      </c>
      <c r="G1419" t="str">
        <f t="shared" si="22"/>
        <v>No Churn</v>
      </c>
      <c r="H1419" t="str">
        <f>VLOOKUP(Table24[[#This Row],[Customer ID]],master_table_sales_csv!$C$2:$S$3340,8,FALSE)</f>
        <v>Washington</v>
      </c>
    </row>
    <row r="1420" spans="1:8" x14ac:dyDescent="0.35">
      <c r="A1420">
        <v>1806</v>
      </c>
      <c r="B1420">
        <v>19</v>
      </c>
      <c r="C1420">
        <v>6</v>
      </c>
      <c r="D1420">
        <v>4</v>
      </c>
      <c r="E1420">
        <v>4389.66</v>
      </c>
      <c r="F1420">
        <v>13</v>
      </c>
      <c r="G1420" t="str">
        <f t="shared" si="22"/>
        <v>No Churn</v>
      </c>
      <c r="H1420" t="str">
        <f>VLOOKUP(Table24[[#This Row],[Customer ID]],master_table_sales_csv!$C$2:$S$3340,8,FALSE)</f>
        <v>Texas</v>
      </c>
    </row>
    <row r="1421" spans="1:8" x14ac:dyDescent="0.35">
      <c r="A1421">
        <v>1808</v>
      </c>
      <c r="B1421">
        <v>11</v>
      </c>
      <c r="C1421">
        <v>1</v>
      </c>
      <c r="D1421">
        <v>2</v>
      </c>
      <c r="E1421">
        <v>2580</v>
      </c>
      <c r="F1421">
        <v>10</v>
      </c>
      <c r="G1421" t="str">
        <f t="shared" si="22"/>
        <v>No Churn</v>
      </c>
      <c r="H1421" t="str">
        <f>VLOOKUP(Table24[[#This Row],[Customer ID]],master_table_sales_csv!$C$2:$S$3340,8,FALSE)</f>
        <v>Virginia</v>
      </c>
    </row>
    <row r="1422" spans="1:8" x14ac:dyDescent="0.35">
      <c r="A1422">
        <v>1809</v>
      </c>
      <c r="B1422">
        <v>19</v>
      </c>
      <c r="C1422">
        <v>7</v>
      </c>
      <c r="D1422">
        <v>4</v>
      </c>
      <c r="E1422">
        <v>20679.899999999998</v>
      </c>
      <c r="F1422">
        <v>12</v>
      </c>
      <c r="G1422" t="str">
        <f t="shared" si="22"/>
        <v>No Churn</v>
      </c>
      <c r="H1422" t="str">
        <f>VLOOKUP(Table24[[#This Row],[Customer ID]],master_table_sales_csv!$C$2:$S$3340,8,FALSE)</f>
        <v>Pennsylvania</v>
      </c>
    </row>
    <row r="1423" spans="1:8" x14ac:dyDescent="0.35">
      <c r="A1423">
        <v>1811</v>
      </c>
      <c r="B1423">
        <v>4</v>
      </c>
      <c r="C1423">
        <v>4</v>
      </c>
      <c r="D1423">
        <v>1</v>
      </c>
      <c r="E1423">
        <v>36</v>
      </c>
      <c r="F1423">
        <v>0</v>
      </c>
      <c r="G1423" t="str">
        <f t="shared" si="22"/>
        <v>No Churn</v>
      </c>
      <c r="H1423" t="str">
        <f>VLOOKUP(Table24[[#This Row],[Customer ID]],master_table_sales_csv!$C$2:$S$3340,8,FALSE)</f>
        <v>Illinois</v>
      </c>
    </row>
    <row r="1424" spans="1:8" x14ac:dyDescent="0.35">
      <c r="A1424">
        <v>1812</v>
      </c>
      <c r="B1424">
        <v>19</v>
      </c>
      <c r="C1424">
        <v>4</v>
      </c>
      <c r="D1424">
        <v>3</v>
      </c>
      <c r="E1424">
        <v>819.27999999999986</v>
      </c>
      <c r="F1424">
        <v>15</v>
      </c>
      <c r="G1424" t="str">
        <f t="shared" si="22"/>
        <v>No Churn</v>
      </c>
      <c r="H1424" t="str">
        <f>VLOOKUP(Table24[[#This Row],[Customer ID]],master_table_sales_csv!$C$2:$S$3340,8,FALSE)</f>
        <v>Minnesota</v>
      </c>
    </row>
    <row r="1425" spans="1:8" x14ac:dyDescent="0.35">
      <c r="A1425">
        <v>1813</v>
      </c>
      <c r="B1425">
        <v>17</v>
      </c>
      <c r="C1425">
        <v>1</v>
      </c>
      <c r="D1425">
        <v>3</v>
      </c>
      <c r="E1425">
        <v>4735.68</v>
      </c>
      <c r="F1425">
        <v>16</v>
      </c>
      <c r="G1425" t="str">
        <f t="shared" si="22"/>
        <v>No Churn</v>
      </c>
      <c r="H1425" t="str">
        <f>VLOOKUP(Table24[[#This Row],[Customer ID]],master_table_sales_csv!$C$2:$S$3340,8,FALSE)</f>
        <v>California</v>
      </c>
    </row>
    <row r="1426" spans="1:8" x14ac:dyDescent="0.35">
      <c r="A1426">
        <v>1814</v>
      </c>
      <c r="B1426">
        <v>17</v>
      </c>
      <c r="C1426">
        <v>17</v>
      </c>
      <c r="D1426">
        <v>1</v>
      </c>
      <c r="E1426">
        <v>39.950000000000003</v>
      </c>
      <c r="F1426">
        <v>0</v>
      </c>
      <c r="G1426" t="str">
        <f t="shared" si="22"/>
        <v>Churn</v>
      </c>
      <c r="H1426" t="str">
        <f>VLOOKUP(Table24[[#This Row],[Customer ID]],master_table_sales_csv!$C$2:$S$3340,8,FALSE)</f>
        <v>West Virginia</v>
      </c>
    </row>
    <row r="1427" spans="1:8" x14ac:dyDescent="0.35">
      <c r="A1427">
        <v>1815</v>
      </c>
      <c r="B1427">
        <v>20</v>
      </c>
      <c r="C1427">
        <v>0</v>
      </c>
      <c r="D1427">
        <v>3</v>
      </c>
      <c r="E1427">
        <v>1142.82</v>
      </c>
      <c r="F1427">
        <v>20</v>
      </c>
      <c r="G1427" t="str">
        <f t="shared" si="22"/>
        <v>No Churn</v>
      </c>
      <c r="H1427" t="str">
        <f>VLOOKUP(Table24[[#This Row],[Customer ID]],master_table_sales_csv!$C$2:$S$3340,8,FALSE)</f>
        <v>Kansas</v>
      </c>
    </row>
    <row r="1428" spans="1:8" x14ac:dyDescent="0.35">
      <c r="A1428">
        <v>1816</v>
      </c>
      <c r="B1428">
        <v>1</v>
      </c>
      <c r="C1428">
        <v>1</v>
      </c>
      <c r="D1428">
        <v>1</v>
      </c>
      <c r="E1428">
        <v>60</v>
      </c>
      <c r="F1428">
        <v>0</v>
      </c>
      <c r="G1428" t="str">
        <f t="shared" si="22"/>
        <v>No Churn</v>
      </c>
      <c r="H1428" t="str">
        <f>VLOOKUP(Table24[[#This Row],[Customer ID]],master_table_sales_csv!$C$2:$S$3340,8,FALSE)</f>
        <v>Florida</v>
      </c>
    </row>
    <row r="1429" spans="1:8" x14ac:dyDescent="0.35">
      <c r="A1429">
        <v>1818</v>
      </c>
      <c r="B1429">
        <v>20</v>
      </c>
      <c r="C1429">
        <v>7</v>
      </c>
      <c r="D1429">
        <v>2</v>
      </c>
      <c r="E1429">
        <v>11081</v>
      </c>
      <c r="F1429">
        <v>13</v>
      </c>
      <c r="G1429" t="str">
        <f t="shared" si="22"/>
        <v>No Churn</v>
      </c>
      <c r="H1429" t="str">
        <f>VLOOKUP(Table24[[#This Row],[Customer ID]],master_table_sales_csv!$C$2:$S$3340,8,FALSE)</f>
        <v>Pennsylvania</v>
      </c>
    </row>
    <row r="1430" spans="1:8" x14ac:dyDescent="0.35">
      <c r="A1430">
        <v>1819</v>
      </c>
      <c r="B1430">
        <v>3</v>
      </c>
      <c r="C1430">
        <v>2</v>
      </c>
      <c r="D1430">
        <v>2</v>
      </c>
      <c r="E1430">
        <v>7487.92</v>
      </c>
      <c r="F1430">
        <v>1</v>
      </c>
      <c r="G1430" t="str">
        <f t="shared" si="22"/>
        <v>No Churn</v>
      </c>
      <c r="H1430" t="str">
        <f>VLOOKUP(Table24[[#This Row],[Customer ID]],master_table_sales_csv!$C$2:$S$3340,8,FALSE)</f>
        <v>Georgia</v>
      </c>
    </row>
    <row r="1431" spans="1:8" x14ac:dyDescent="0.35">
      <c r="A1431">
        <v>1821</v>
      </c>
      <c r="B1431">
        <v>11</v>
      </c>
      <c r="C1431">
        <v>8</v>
      </c>
      <c r="D1431">
        <v>2</v>
      </c>
      <c r="E1431">
        <v>1433.94</v>
      </c>
      <c r="F1431">
        <v>3</v>
      </c>
      <c r="G1431" t="str">
        <f t="shared" si="22"/>
        <v>Churn</v>
      </c>
      <c r="H1431" t="str">
        <f>VLOOKUP(Table24[[#This Row],[Customer ID]],master_table_sales_csv!$C$2:$S$3340,8,FALSE)</f>
        <v>New Hampshire</v>
      </c>
    </row>
    <row r="1432" spans="1:8" x14ac:dyDescent="0.35">
      <c r="A1432">
        <v>1822</v>
      </c>
      <c r="B1432">
        <v>6</v>
      </c>
      <c r="C1432">
        <v>0</v>
      </c>
      <c r="D1432">
        <v>2</v>
      </c>
      <c r="E1432">
        <v>5102.6500000000005</v>
      </c>
      <c r="F1432">
        <v>6</v>
      </c>
      <c r="G1432" t="str">
        <f t="shared" si="22"/>
        <v>No Churn</v>
      </c>
      <c r="H1432" t="str">
        <f>VLOOKUP(Table24[[#This Row],[Customer ID]],master_table_sales_csv!$C$2:$S$3340,8,FALSE)</f>
        <v>Arizona</v>
      </c>
    </row>
    <row r="1433" spans="1:8" x14ac:dyDescent="0.35">
      <c r="A1433">
        <v>1823</v>
      </c>
      <c r="B1433">
        <v>8</v>
      </c>
      <c r="C1433">
        <v>8</v>
      </c>
      <c r="D1433">
        <v>1</v>
      </c>
      <c r="E1433">
        <v>143.94</v>
      </c>
      <c r="F1433">
        <v>0</v>
      </c>
      <c r="G1433" t="str">
        <f t="shared" si="22"/>
        <v>Churn</v>
      </c>
      <c r="H1433" t="str">
        <f>VLOOKUP(Table24[[#This Row],[Customer ID]],master_table_sales_csv!$C$2:$S$3340,8,FALSE)</f>
        <v>California</v>
      </c>
    </row>
    <row r="1434" spans="1:8" x14ac:dyDescent="0.35">
      <c r="A1434">
        <v>1824</v>
      </c>
      <c r="B1434">
        <v>23</v>
      </c>
      <c r="C1434">
        <v>23</v>
      </c>
      <c r="D1434">
        <v>1</v>
      </c>
      <c r="E1434">
        <v>74.849999999999994</v>
      </c>
      <c r="F1434">
        <v>0</v>
      </c>
      <c r="G1434" t="str">
        <f t="shared" si="22"/>
        <v>Churn</v>
      </c>
      <c r="H1434" t="str">
        <f>VLOOKUP(Table24[[#This Row],[Customer ID]],master_table_sales_csv!$C$2:$S$3340,8,FALSE)</f>
        <v>New Jersey</v>
      </c>
    </row>
    <row r="1435" spans="1:8" x14ac:dyDescent="0.35">
      <c r="A1435">
        <v>1825</v>
      </c>
      <c r="B1435">
        <v>22</v>
      </c>
      <c r="C1435">
        <v>22</v>
      </c>
      <c r="D1435">
        <v>1</v>
      </c>
      <c r="E1435">
        <v>2196</v>
      </c>
      <c r="F1435">
        <v>0</v>
      </c>
      <c r="G1435" t="str">
        <f t="shared" si="22"/>
        <v>Churn</v>
      </c>
      <c r="H1435" t="str">
        <f>VLOOKUP(Table24[[#This Row],[Customer ID]],master_table_sales_csv!$C$2:$S$3340,8,FALSE)</f>
        <v>Illinois</v>
      </c>
    </row>
    <row r="1436" spans="1:8" x14ac:dyDescent="0.35">
      <c r="A1436">
        <v>1829</v>
      </c>
      <c r="B1436">
        <v>8</v>
      </c>
      <c r="C1436">
        <v>8</v>
      </c>
      <c r="D1436">
        <v>1</v>
      </c>
      <c r="E1436">
        <v>147</v>
      </c>
      <c r="F1436">
        <v>0</v>
      </c>
      <c r="G1436" t="str">
        <f t="shared" si="22"/>
        <v>Churn</v>
      </c>
      <c r="H1436" t="str">
        <f>VLOOKUP(Table24[[#This Row],[Customer ID]],master_table_sales_csv!$C$2:$S$3340,8,FALSE)</f>
        <v>New York</v>
      </c>
    </row>
    <row r="1437" spans="1:8" x14ac:dyDescent="0.35">
      <c r="A1437">
        <v>1830</v>
      </c>
      <c r="B1437">
        <v>23</v>
      </c>
      <c r="C1437">
        <v>10</v>
      </c>
      <c r="D1437">
        <v>3</v>
      </c>
      <c r="E1437">
        <v>12018.5</v>
      </c>
      <c r="F1437">
        <v>13</v>
      </c>
      <c r="G1437" t="str">
        <f t="shared" si="22"/>
        <v>Churn</v>
      </c>
      <c r="H1437" t="str">
        <f>VLOOKUP(Table24[[#This Row],[Customer ID]],master_table_sales_csv!$C$2:$S$3340,8,FALSE)</f>
        <v>California</v>
      </c>
    </row>
    <row r="1438" spans="1:8" x14ac:dyDescent="0.35">
      <c r="A1438">
        <v>1831</v>
      </c>
      <c r="B1438">
        <v>4</v>
      </c>
      <c r="C1438">
        <v>4</v>
      </c>
      <c r="D1438">
        <v>1</v>
      </c>
      <c r="E1438">
        <v>28.99</v>
      </c>
      <c r="F1438">
        <v>0</v>
      </c>
      <c r="G1438" t="str">
        <f t="shared" si="22"/>
        <v>No Churn</v>
      </c>
      <c r="H1438" t="str">
        <f>VLOOKUP(Table24[[#This Row],[Customer ID]],master_table_sales_csv!$C$2:$S$3340,8,FALSE)</f>
        <v>Arizona</v>
      </c>
    </row>
    <row r="1439" spans="1:8" x14ac:dyDescent="0.35">
      <c r="A1439">
        <v>1832</v>
      </c>
      <c r="B1439">
        <v>14</v>
      </c>
      <c r="C1439">
        <v>3</v>
      </c>
      <c r="D1439">
        <v>2</v>
      </c>
      <c r="E1439">
        <v>539.80000000000007</v>
      </c>
      <c r="F1439">
        <v>11</v>
      </c>
      <c r="G1439" t="str">
        <f t="shared" si="22"/>
        <v>No Churn</v>
      </c>
      <c r="H1439" t="str">
        <f>VLOOKUP(Table24[[#This Row],[Customer ID]],master_table_sales_csv!$C$2:$S$3340,8,FALSE)</f>
        <v>Texas</v>
      </c>
    </row>
    <row r="1440" spans="1:8" x14ac:dyDescent="0.35">
      <c r="A1440">
        <v>1833</v>
      </c>
      <c r="B1440">
        <v>23</v>
      </c>
      <c r="C1440">
        <v>23</v>
      </c>
      <c r="D1440">
        <v>1</v>
      </c>
      <c r="E1440">
        <v>294.75</v>
      </c>
      <c r="F1440">
        <v>0</v>
      </c>
      <c r="G1440" t="str">
        <f t="shared" si="22"/>
        <v>Churn</v>
      </c>
      <c r="H1440" t="str">
        <f>VLOOKUP(Table24[[#This Row],[Customer ID]],master_table_sales_csv!$C$2:$S$3340,8,FALSE)</f>
        <v>New York</v>
      </c>
    </row>
    <row r="1441" spans="1:8" x14ac:dyDescent="0.35">
      <c r="A1441">
        <v>1834</v>
      </c>
      <c r="B1441">
        <v>17</v>
      </c>
      <c r="C1441">
        <v>5</v>
      </c>
      <c r="D1441">
        <v>3</v>
      </c>
      <c r="E1441">
        <v>6408</v>
      </c>
      <c r="F1441">
        <v>12</v>
      </c>
      <c r="G1441" t="str">
        <f t="shared" si="22"/>
        <v>No Churn</v>
      </c>
      <c r="H1441" t="str">
        <f>VLOOKUP(Table24[[#This Row],[Customer ID]],master_table_sales_csv!$C$2:$S$3340,8,FALSE)</f>
        <v>Florida</v>
      </c>
    </row>
    <row r="1442" spans="1:8" x14ac:dyDescent="0.35">
      <c r="A1442">
        <v>1835</v>
      </c>
      <c r="B1442">
        <v>1</v>
      </c>
      <c r="C1442">
        <v>1</v>
      </c>
      <c r="D1442">
        <v>1</v>
      </c>
      <c r="E1442">
        <v>449.75</v>
      </c>
      <c r="F1442">
        <v>0</v>
      </c>
      <c r="G1442" t="str">
        <f t="shared" si="22"/>
        <v>No Churn</v>
      </c>
      <c r="H1442" t="str">
        <f>VLOOKUP(Table24[[#This Row],[Customer ID]],master_table_sales_csv!$C$2:$S$3340,8,FALSE)</f>
        <v>Michigan</v>
      </c>
    </row>
    <row r="1443" spans="1:8" x14ac:dyDescent="0.35">
      <c r="A1443">
        <v>1836</v>
      </c>
      <c r="B1443">
        <v>6</v>
      </c>
      <c r="C1443">
        <v>0</v>
      </c>
      <c r="D1443">
        <v>2</v>
      </c>
      <c r="E1443">
        <v>6745</v>
      </c>
      <c r="F1443">
        <v>6</v>
      </c>
      <c r="G1443" t="str">
        <f t="shared" si="22"/>
        <v>No Churn</v>
      </c>
      <c r="H1443" t="str">
        <f>VLOOKUP(Table24[[#This Row],[Customer ID]],master_table_sales_csv!$C$2:$S$3340,8,FALSE)</f>
        <v>Texas</v>
      </c>
    </row>
    <row r="1444" spans="1:8" x14ac:dyDescent="0.35">
      <c r="A1444">
        <v>1837</v>
      </c>
      <c r="B1444">
        <v>20</v>
      </c>
      <c r="C1444">
        <v>13</v>
      </c>
      <c r="D1444">
        <v>4</v>
      </c>
      <c r="E1444">
        <v>1407.3600000000001</v>
      </c>
      <c r="F1444">
        <v>7</v>
      </c>
      <c r="G1444" t="str">
        <f t="shared" si="22"/>
        <v>Churn</v>
      </c>
      <c r="H1444" t="str">
        <f>VLOOKUP(Table24[[#This Row],[Customer ID]],master_table_sales_csv!$C$2:$S$3340,8,FALSE)</f>
        <v>Illinois</v>
      </c>
    </row>
    <row r="1445" spans="1:8" x14ac:dyDescent="0.35">
      <c r="A1445">
        <v>1838</v>
      </c>
      <c r="B1445">
        <v>16</v>
      </c>
      <c r="C1445">
        <v>4</v>
      </c>
      <c r="D1445">
        <v>2</v>
      </c>
      <c r="E1445">
        <v>1067</v>
      </c>
      <c r="F1445">
        <v>12</v>
      </c>
      <c r="G1445" t="str">
        <f t="shared" si="22"/>
        <v>No Churn</v>
      </c>
      <c r="H1445" t="str">
        <f>VLOOKUP(Table24[[#This Row],[Customer ID]],master_table_sales_csv!$C$2:$S$3340,8,FALSE)</f>
        <v>Florida</v>
      </c>
    </row>
    <row r="1446" spans="1:8" x14ac:dyDescent="0.35">
      <c r="A1446">
        <v>1839</v>
      </c>
      <c r="B1446">
        <v>23</v>
      </c>
      <c r="C1446">
        <v>17</v>
      </c>
      <c r="D1446">
        <v>2</v>
      </c>
      <c r="E1446">
        <v>283.41000000000003</v>
      </c>
      <c r="F1446">
        <v>6</v>
      </c>
      <c r="G1446" t="str">
        <f t="shared" si="22"/>
        <v>Churn</v>
      </c>
      <c r="H1446" t="str">
        <f>VLOOKUP(Table24[[#This Row],[Customer ID]],master_table_sales_csv!$C$2:$S$3340,8,FALSE)</f>
        <v>Florida</v>
      </c>
    </row>
    <row r="1447" spans="1:8" x14ac:dyDescent="0.35">
      <c r="A1447">
        <v>1840</v>
      </c>
      <c r="B1447">
        <v>20</v>
      </c>
      <c r="C1447">
        <v>12</v>
      </c>
      <c r="D1447">
        <v>4</v>
      </c>
      <c r="E1447">
        <v>14420</v>
      </c>
      <c r="F1447">
        <v>8</v>
      </c>
      <c r="G1447" t="str">
        <f t="shared" si="22"/>
        <v>Churn</v>
      </c>
      <c r="H1447" t="str">
        <f>VLOOKUP(Table24[[#This Row],[Customer ID]],master_table_sales_csv!$C$2:$S$3340,8,FALSE)</f>
        <v>Florida</v>
      </c>
    </row>
    <row r="1448" spans="1:8" x14ac:dyDescent="0.35">
      <c r="A1448">
        <v>1841</v>
      </c>
      <c r="B1448">
        <v>4</v>
      </c>
      <c r="C1448">
        <v>4</v>
      </c>
      <c r="D1448">
        <v>1</v>
      </c>
      <c r="E1448">
        <v>1647</v>
      </c>
      <c r="F1448">
        <v>0</v>
      </c>
      <c r="G1448" t="str">
        <f t="shared" si="22"/>
        <v>No Churn</v>
      </c>
      <c r="H1448" t="str">
        <f>VLOOKUP(Table24[[#This Row],[Customer ID]],master_table_sales_csv!$C$2:$S$3340,8,FALSE)</f>
        <v>Michigan</v>
      </c>
    </row>
    <row r="1449" spans="1:8" x14ac:dyDescent="0.35">
      <c r="A1449">
        <v>1842</v>
      </c>
      <c r="B1449">
        <v>23</v>
      </c>
      <c r="C1449">
        <v>5</v>
      </c>
      <c r="D1449">
        <v>2</v>
      </c>
      <c r="E1449">
        <v>206.91000000000003</v>
      </c>
      <c r="F1449">
        <v>18</v>
      </c>
      <c r="G1449" t="str">
        <f t="shared" si="22"/>
        <v>No Churn</v>
      </c>
      <c r="H1449" t="str">
        <f>VLOOKUP(Table24[[#This Row],[Customer ID]],master_table_sales_csv!$C$2:$S$3340,8,FALSE)</f>
        <v>Texas</v>
      </c>
    </row>
    <row r="1450" spans="1:8" x14ac:dyDescent="0.35">
      <c r="A1450">
        <v>1843</v>
      </c>
      <c r="B1450">
        <v>17</v>
      </c>
      <c r="C1450">
        <v>8</v>
      </c>
      <c r="D1450">
        <v>3</v>
      </c>
      <c r="E1450">
        <v>1195.95</v>
      </c>
      <c r="F1450">
        <v>9</v>
      </c>
      <c r="G1450" t="str">
        <f t="shared" si="22"/>
        <v>Churn</v>
      </c>
      <c r="H1450" t="str">
        <f>VLOOKUP(Table24[[#This Row],[Customer ID]],master_table_sales_csv!$C$2:$S$3340,8,FALSE)</f>
        <v>Wisconsin</v>
      </c>
    </row>
    <row r="1451" spans="1:8" x14ac:dyDescent="0.35">
      <c r="A1451">
        <v>1845</v>
      </c>
      <c r="B1451">
        <v>23</v>
      </c>
      <c r="C1451">
        <v>15</v>
      </c>
      <c r="D1451">
        <v>3</v>
      </c>
      <c r="E1451">
        <v>6772.2200000000012</v>
      </c>
      <c r="F1451">
        <v>8</v>
      </c>
      <c r="G1451" t="str">
        <f t="shared" si="22"/>
        <v>Churn</v>
      </c>
      <c r="H1451" t="str">
        <f>VLOOKUP(Table24[[#This Row],[Customer ID]],master_table_sales_csv!$C$2:$S$3340,8,FALSE)</f>
        <v>Alabama</v>
      </c>
    </row>
    <row r="1452" spans="1:8" x14ac:dyDescent="0.35">
      <c r="A1452">
        <v>1846</v>
      </c>
      <c r="B1452">
        <v>19</v>
      </c>
      <c r="C1452">
        <v>19</v>
      </c>
      <c r="D1452">
        <v>1</v>
      </c>
      <c r="E1452">
        <v>334</v>
      </c>
      <c r="F1452">
        <v>0</v>
      </c>
      <c r="G1452" t="str">
        <f t="shared" si="22"/>
        <v>Churn</v>
      </c>
      <c r="H1452" t="str">
        <f>VLOOKUP(Table24[[#This Row],[Customer ID]],master_table_sales_csv!$C$2:$S$3340,8,FALSE)</f>
        <v>California</v>
      </c>
    </row>
    <row r="1453" spans="1:8" x14ac:dyDescent="0.35">
      <c r="A1453">
        <v>1847</v>
      </c>
      <c r="B1453">
        <v>21</v>
      </c>
      <c r="C1453">
        <v>21</v>
      </c>
      <c r="D1453">
        <v>1</v>
      </c>
      <c r="E1453">
        <v>1098</v>
      </c>
      <c r="F1453">
        <v>0</v>
      </c>
      <c r="G1453" t="str">
        <f t="shared" si="22"/>
        <v>Churn</v>
      </c>
      <c r="H1453" t="str">
        <f>VLOOKUP(Table24[[#This Row],[Customer ID]],master_table_sales_csv!$C$2:$S$3340,8,FALSE)</f>
        <v>Texas</v>
      </c>
    </row>
    <row r="1454" spans="1:8" x14ac:dyDescent="0.35">
      <c r="A1454">
        <v>1848</v>
      </c>
      <c r="B1454">
        <v>23</v>
      </c>
      <c r="C1454">
        <v>4</v>
      </c>
      <c r="D1454">
        <v>2</v>
      </c>
      <c r="E1454">
        <v>1194.95</v>
      </c>
      <c r="F1454">
        <v>19</v>
      </c>
      <c r="G1454" t="str">
        <f t="shared" si="22"/>
        <v>No Churn</v>
      </c>
      <c r="H1454" t="str">
        <f>VLOOKUP(Table24[[#This Row],[Customer ID]],master_table_sales_csv!$C$2:$S$3340,8,FALSE)</f>
        <v>California</v>
      </c>
    </row>
    <row r="1455" spans="1:8" x14ac:dyDescent="0.35">
      <c r="A1455">
        <v>1849</v>
      </c>
      <c r="B1455">
        <v>5</v>
      </c>
      <c r="C1455">
        <v>5</v>
      </c>
      <c r="D1455">
        <v>1</v>
      </c>
      <c r="E1455">
        <v>519.79999999999995</v>
      </c>
      <c r="F1455">
        <v>0</v>
      </c>
      <c r="G1455" t="str">
        <f t="shared" si="22"/>
        <v>No Churn</v>
      </c>
      <c r="H1455" t="str">
        <f>VLOOKUP(Table24[[#This Row],[Customer ID]],master_table_sales_csv!$C$2:$S$3340,8,FALSE)</f>
        <v>Virginia</v>
      </c>
    </row>
    <row r="1456" spans="1:8" x14ac:dyDescent="0.35">
      <c r="A1456">
        <v>1850</v>
      </c>
      <c r="B1456">
        <v>21</v>
      </c>
      <c r="C1456">
        <v>0</v>
      </c>
      <c r="D1456">
        <v>4</v>
      </c>
      <c r="E1456">
        <v>21203.82</v>
      </c>
      <c r="F1456">
        <v>21</v>
      </c>
      <c r="G1456" t="str">
        <f t="shared" si="22"/>
        <v>No Churn</v>
      </c>
      <c r="H1456" t="str">
        <f>VLOOKUP(Table24[[#This Row],[Customer ID]],master_table_sales_csv!$C$2:$S$3340,8,FALSE)</f>
        <v>Maryland</v>
      </c>
    </row>
    <row r="1457" spans="1:8" x14ac:dyDescent="0.35">
      <c r="A1457">
        <v>1851</v>
      </c>
      <c r="B1457">
        <v>22</v>
      </c>
      <c r="C1457">
        <v>5</v>
      </c>
      <c r="D1457">
        <v>7</v>
      </c>
      <c r="E1457">
        <v>11428.01</v>
      </c>
      <c r="F1457">
        <v>17</v>
      </c>
      <c r="G1457" t="str">
        <f t="shared" si="22"/>
        <v>No Churn</v>
      </c>
      <c r="H1457" t="str">
        <f>VLOOKUP(Table24[[#This Row],[Customer ID]],master_table_sales_csv!$C$2:$S$3340,8,FALSE)</f>
        <v>Louisiana</v>
      </c>
    </row>
    <row r="1458" spans="1:8" x14ac:dyDescent="0.35">
      <c r="A1458">
        <v>1852</v>
      </c>
      <c r="B1458">
        <v>18</v>
      </c>
      <c r="C1458">
        <v>18</v>
      </c>
      <c r="D1458">
        <v>1</v>
      </c>
      <c r="E1458">
        <v>642</v>
      </c>
      <c r="F1458">
        <v>0</v>
      </c>
      <c r="G1458" t="str">
        <f t="shared" si="22"/>
        <v>Churn</v>
      </c>
      <c r="H1458" t="str">
        <f>VLOOKUP(Table24[[#This Row],[Customer ID]],master_table_sales_csv!$C$2:$S$3340,8,FALSE)</f>
        <v>Texas</v>
      </c>
    </row>
    <row r="1459" spans="1:8" x14ac:dyDescent="0.35">
      <c r="A1459">
        <v>1853</v>
      </c>
      <c r="B1459">
        <v>18</v>
      </c>
      <c r="C1459">
        <v>1</v>
      </c>
      <c r="D1459">
        <v>3</v>
      </c>
      <c r="E1459">
        <v>7039.92</v>
      </c>
      <c r="F1459">
        <v>17</v>
      </c>
      <c r="G1459" t="str">
        <f t="shared" si="22"/>
        <v>No Churn</v>
      </c>
      <c r="H1459" t="str">
        <f>VLOOKUP(Table24[[#This Row],[Customer ID]],master_table_sales_csv!$C$2:$S$3340,8,FALSE)</f>
        <v>New York</v>
      </c>
    </row>
    <row r="1460" spans="1:8" x14ac:dyDescent="0.35">
      <c r="A1460">
        <v>1854</v>
      </c>
      <c r="B1460">
        <v>12</v>
      </c>
      <c r="C1460">
        <v>3</v>
      </c>
      <c r="D1460">
        <v>2</v>
      </c>
      <c r="E1460">
        <v>3415.9300000000003</v>
      </c>
      <c r="F1460">
        <v>9</v>
      </c>
      <c r="G1460" t="str">
        <f t="shared" si="22"/>
        <v>No Churn</v>
      </c>
      <c r="H1460" t="str">
        <f>VLOOKUP(Table24[[#This Row],[Customer ID]],master_table_sales_csv!$C$2:$S$3340,8,FALSE)</f>
        <v>Virginia</v>
      </c>
    </row>
    <row r="1461" spans="1:8" x14ac:dyDescent="0.35">
      <c r="A1461">
        <v>1855</v>
      </c>
      <c r="B1461">
        <v>3</v>
      </c>
      <c r="C1461">
        <v>3</v>
      </c>
      <c r="D1461">
        <v>1</v>
      </c>
      <c r="E1461">
        <v>52.5</v>
      </c>
      <c r="F1461">
        <v>0</v>
      </c>
      <c r="G1461" t="str">
        <f t="shared" si="22"/>
        <v>No Churn</v>
      </c>
      <c r="H1461" t="str">
        <f>VLOOKUP(Table24[[#This Row],[Customer ID]],master_table_sales_csv!$C$2:$S$3340,8,FALSE)</f>
        <v>Tennessee</v>
      </c>
    </row>
    <row r="1462" spans="1:8" x14ac:dyDescent="0.35">
      <c r="A1462">
        <v>1856</v>
      </c>
      <c r="B1462">
        <v>15</v>
      </c>
      <c r="C1462">
        <v>4</v>
      </c>
      <c r="D1462">
        <v>3</v>
      </c>
      <c r="E1462">
        <v>4129.58</v>
      </c>
      <c r="F1462">
        <v>11</v>
      </c>
      <c r="G1462" t="str">
        <f t="shared" si="22"/>
        <v>No Churn</v>
      </c>
      <c r="H1462" t="str">
        <f>VLOOKUP(Table24[[#This Row],[Customer ID]],master_table_sales_csv!$C$2:$S$3340,8,FALSE)</f>
        <v>Minnesota</v>
      </c>
    </row>
    <row r="1463" spans="1:8" x14ac:dyDescent="0.35">
      <c r="A1463">
        <v>1857</v>
      </c>
      <c r="B1463">
        <v>12</v>
      </c>
      <c r="C1463">
        <v>12</v>
      </c>
      <c r="D1463">
        <v>1</v>
      </c>
      <c r="E1463">
        <v>1497</v>
      </c>
      <c r="F1463">
        <v>0</v>
      </c>
      <c r="G1463" t="str">
        <f t="shared" si="22"/>
        <v>Churn</v>
      </c>
      <c r="H1463" t="str">
        <f>VLOOKUP(Table24[[#This Row],[Customer ID]],master_table_sales_csv!$C$2:$S$3340,8,FALSE)</f>
        <v>Indiana</v>
      </c>
    </row>
    <row r="1464" spans="1:8" x14ac:dyDescent="0.35">
      <c r="A1464">
        <v>1859</v>
      </c>
      <c r="B1464">
        <v>18</v>
      </c>
      <c r="C1464">
        <v>8</v>
      </c>
      <c r="D1464">
        <v>4</v>
      </c>
      <c r="E1464">
        <v>11226.75</v>
      </c>
      <c r="F1464">
        <v>10</v>
      </c>
      <c r="G1464" t="str">
        <f t="shared" si="22"/>
        <v>Churn</v>
      </c>
      <c r="H1464" t="str">
        <f>VLOOKUP(Table24[[#This Row],[Customer ID]],master_table_sales_csv!$C$2:$S$3340,8,FALSE)</f>
        <v>California</v>
      </c>
    </row>
    <row r="1465" spans="1:8" x14ac:dyDescent="0.35">
      <c r="A1465">
        <v>1860</v>
      </c>
      <c r="B1465">
        <v>20</v>
      </c>
      <c r="C1465">
        <v>11</v>
      </c>
      <c r="D1465">
        <v>2</v>
      </c>
      <c r="E1465">
        <v>787.96</v>
      </c>
      <c r="F1465">
        <v>9</v>
      </c>
      <c r="G1465" t="str">
        <f t="shared" si="22"/>
        <v>Churn</v>
      </c>
      <c r="H1465" t="str">
        <f>VLOOKUP(Table24[[#This Row],[Customer ID]],master_table_sales_csv!$C$2:$S$3340,8,FALSE)</f>
        <v>South Carolina</v>
      </c>
    </row>
    <row r="1466" spans="1:8" x14ac:dyDescent="0.35">
      <c r="A1466">
        <v>1861</v>
      </c>
      <c r="B1466">
        <v>22</v>
      </c>
      <c r="C1466">
        <v>19</v>
      </c>
      <c r="D1466">
        <v>2</v>
      </c>
      <c r="E1466">
        <v>1048.5</v>
      </c>
      <c r="F1466">
        <v>3</v>
      </c>
      <c r="G1466" t="str">
        <f t="shared" si="22"/>
        <v>Churn</v>
      </c>
      <c r="H1466" t="str">
        <f>VLOOKUP(Table24[[#This Row],[Customer ID]],master_table_sales_csv!$C$2:$S$3340,8,FALSE)</f>
        <v>Michigan</v>
      </c>
    </row>
    <row r="1467" spans="1:8" x14ac:dyDescent="0.35">
      <c r="A1467">
        <v>1862</v>
      </c>
      <c r="B1467">
        <v>15</v>
      </c>
      <c r="C1467">
        <v>15</v>
      </c>
      <c r="D1467">
        <v>1</v>
      </c>
      <c r="E1467">
        <v>171.96</v>
      </c>
      <c r="F1467">
        <v>0</v>
      </c>
      <c r="G1467" t="str">
        <f t="shared" si="22"/>
        <v>Churn</v>
      </c>
      <c r="H1467" t="str">
        <f>VLOOKUP(Table24[[#This Row],[Customer ID]],master_table_sales_csv!$C$2:$S$3340,8,FALSE)</f>
        <v>Missouri</v>
      </c>
    </row>
    <row r="1468" spans="1:8" x14ac:dyDescent="0.35">
      <c r="A1468">
        <v>1863</v>
      </c>
      <c r="B1468">
        <v>22</v>
      </c>
      <c r="C1468">
        <v>1</v>
      </c>
      <c r="D1468">
        <v>4</v>
      </c>
      <c r="E1468">
        <v>4199.0200000000004</v>
      </c>
      <c r="F1468">
        <v>21</v>
      </c>
      <c r="G1468" t="str">
        <f t="shared" si="22"/>
        <v>No Churn</v>
      </c>
      <c r="H1468" t="str">
        <f>VLOOKUP(Table24[[#This Row],[Customer ID]],master_table_sales_csv!$C$2:$S$3340,8,FALSE)</f>
        <v>Indiana</v>
      </c>
    </row>
    <row r="1469" spans="1:8" x14ac:dyDescent="0.35">
      <c r="A1469">
        <v>1864</v>
      </c>
      <c r="B1469">
        <v>14</v>
      </c>
      <c r="C1469">
        <v>5</v>
      </c>
      <c r="D1469">
        <v>2</v>
      </c>
      <c r="E1469">
        <v>499.92</v>
      </c>
      <c r="F1469">
        <v>9</v>
      </c>
      <c r="G1469" t="str">
        <f t="shared" si="22"/>
        <v>No Churn</v>
      </c>
      <c r="H1469" t="str">
        <f>VLOOKUP(Table24[[#This Row],[Customer ID]],master_table_sales_csv!$C$2:$S$3340,8,FALSE)</f>
        <v>Texas</v>
      </c>
    </row>
    <row r="1470" spans="1:8" x14ac:dyDescent="0.35">
      <c r="A1470">
        <v>1865</v>
      </c>
      <c r="B1470">
        <v>23</v>
      </c>
      <c r="C1470">
        <v>1</v>
      </c>
      <c r="D1470">
        <v>4</v>
      </c>
      <c r="E1470">
        <v>1739.3000000000002</v>
      </c>
      <c r="F1470">
        <v>22</v>
      </c>
      <c r="G1470" t="str">
        <f t="shared" si="22"/>
        <v>No Churn</v>
      </c>
      <c r="H1470" t="str">
        <f>VLOOKUP(Table24[[#This Row],[Customer ID]],master_table_sales_csv!$C$2:$S$3340,8,FALSE)</f>
        <v>North Carolina</v>
      </c>
    </row>
    <row r="1471" spans="1:8" x14ac:dyDescent="0.35">
      <c r="A1471">
        <v>1866</v>
      </c>
      <c r="B1471">
        <v>23</v>
      </c>
      <c r="C1471">
        <v>23</v>
      </c>
      <c r="D1471">
        <v>1</v>
      </c>
      <c r="E1471">
        <v>47.98</v>
      </c>
      <c r="F1471">
        <v>0</v>
      </c>
      <c r="G1471" t="str">
        <f t="shared" si="22"/>
        <v>Churn</v>
      </c>
      <c r="H1471" t="str">
        <f>VLOOKUP(Table24[[#This Row],[Customer ID]],master_table_sales_csv!$C$2:$S$3340,8,FALSE)</f>
        <v>Mississippi</v>
      </c>
    </row>
    <row r="1472" spans="1:8" x14ac:dyDescent="0.35">
      <c r="A1472">
        <v>1867</v>
      </c>
      <c r="B1472">
        <v>17</v>
      </c>
      <c r="C1472">
        <v>1</v>
      </c>
      <c r="D1472">
        <v>3</v>
      </c>
      <c r="E1472">
        <v>5345.4600000000009</v>
      </c>
      <c r="F1472">
        <v>16</v>
      </c>
      <c r="G1472" t="str">
        <f t="shared" si="22"/>
        <v>No Churn</v>
      </c>
      <c r="H1472" t="str">
        <f>VLOOKUP(Table24[[#This Row],[Customer ID]],master_table_sales_csv!$C$2:$S$3340,8,FALSE)</f>
        <v>Louisiana</v>
      </c>
    </row>
    <row r="1473" spans="1:8" x14ac:dyDescent="0.35">
      <c r="A1473">
        <v>1869</v>
      </c>
      <c r="B1473">
        <v>20</v>
      </c>
      <c r="C1473">
        <v>20</v>
      </c>
      <c r="D1473">
        <v>1</v>
      </c>
      <c r="E1473">
        <v>44.97</v>
      </c>
      <c r="F1473">
        <v>0</v>
      </c>
      <c r="G1473" t="str">
        <f t="shared" si="22"/>
        <v>Churn</v>
      </c>
      <c r="H1473" t="str">
        <f>VLOOKUP(Table24[[#This Row],[Customer ID]],master_table_sales_csv!$C$2:$S$3340,8,FALSE)</f>
        <v>Maryland</v>
      </c>
    </row>
    <row r="1474" spans="1:8" x14ac:dyDescent="0.35">
      <c r="A1474">
        <v>1870</v>
      </c>
      <c r="B1474">
        <v>7</v>
      </c>
      <c r="C1474">
        <v>1</v>
      </c>
      <c r="D1474">
        <v>2</v>
      </c>
      <c r="E1474">
        <v>2399.75</v>
      </c>
      <c r="F1474">
        <v>6</v>
      </c>
      <c r="G1474" t="str">
        <f t="shared" ref="G1474:G1537" si="23">IF(C1474&gt;7, "Churn", "No Churn")</f>
        <v>No Churn</v>
      </c>
      <c r="H1474" t="str">
        <f>VLOOKUP(Table24[[#This Row],[Customer ID]],master_table_sales_csv!$C$2:$S$3340,8,FALSE)</f>
        <v>Illinois</v>
      </c>
    </row>
    <row r="1475" spans="1:8" x14ac:dyDescent="0.35">
      <c r="A1475">
        <v>1872</v>
      </c>
      <c r="B1475">
        <v>17</v>
      </c>
      <c r="C1475">
        <v>3</v>
      </c>
      <c r="D1475">
        <v>2</v>
      </c>
      <c r="E1475">
        <v>440.86</v>
      </c>
      <c r="F1475">
        <v>14</v>
      </c>
      <c r="G1475" t="str">
        <f t="shared" si="23"/>
        <v>No Churn</v>
      </c>
      <c r="H1475" t="str">
        <f>VLOOKUP(Table24[[#This Row],[Customer ID]],master_table_sales_csv!$C$2:$S$3340,8,FALSE)</f>
        <v>Washington</v>
      </c>
    </row>
    <row r="1476" spans="1:8" x14ac:dyDescent="0.35">
      <c r="A1476">
        <v>1873</v>
      </c>
      <c r="B1476">
        <v>15</v>
      </c>
      <c r="C1476">
        <v>9</v>
      </c>
      <c r="D1476">
        <v>3</v>
      </c>
      <c r="E1476">
        <v>824.67</v>
      </c>
      <c r="F1476">
        <v>6</v>
      </c>
      <c r="G1476" t="str">
        <f t="shared" si="23"/>
        <v>Churn</v>
      </c>
      <c r="H1476" t="str">
        <f>VLOOKUP(Table24[[#This Row],[Customer ID]],master_table_sales_csv!$C$2:$S$3340,8,FALSE)</f>
        <v>Massachusetts</v>
      </c>
    </row>
    <row r="1477" spans="1:8" x14ac:dyDescent="0.35">
      <c r="A1477">
        <v>1875</v>
      </c>
      <c r="B1477">
        <v>19</v>
      </c>
      <c r="C1477">
        <v>1</v>
      </c>
      <c r="D1477">
        <v>2</v>
      </c>
      <c r="E1477">
        <v>1965</v>
      </c>
      <c r="F1477">
        <v>18</v>
      </c>
      <c r="G1477" t="str">
        <f t="shared" si="23"/>
        <v>No Churn</v>
      </c>
      <c r="H1477" t="str">
        <f>VLOOKUP(Table24[[#This Row],[Customer ID]],master_table_sales_csv!$C$2:$S$3340,8,FALSE)</f>
        <v>Illinois</v>
      </c>
    </row>
    <row r="1478" spans="1:8" x14ac:dyDescent="0.35">
      <c r="A1478">
        <v>1876</v>
      </c>
      <c r="B1478">
        <v>16</v>
      </c>
      <c r="C1478">
        <v>0</v>
      </c>
      <c r="D1478">
        <v>3</v>
      </c>
      <c r="E1478">
        <v>3163.5</v>
      </c>
      <c r="F1478">
        <v>16</v>
      </c>
      <c r="G1478" t="str">
        <f t="shared" si="23"/>
        <v>No Churn</v>
      </c>
      <c r="H1478" t="str">
        <f>VLOOKUP(Table24[[#This Row],[Customer ID]],master_table_sales_csv!$C$2:$S$3340,8,FALSE)</f>
        <v>Kentucky</v>
      </c>
    </row>
    <row r="1479" spans="1:8" x14ac:dyDescent="0.35">
      <c r="A1479">
        <v>1877</v>
      </c>
      <c r="B1479">
        <v>19</v>
      </c>
      <c r="C1479">
        <v>19</v>
      </c>
      <c r="D1479">
        <v>1</v>
      </c>
      <c r="E1479">
        <v>75.98</v>
      </c>
      <c r="F1479">
        <v>0</v>
      </c>
      <c r="G1479" t="str">
        <f t="shared" si="23"/>
        <v>Churn</v>
      </c>
      <c r="H1479" t="str">
        <f>VLOOKUP(Table24[[#This Row],[Customer ID]],master_table_sales_csv!$C$2:$S$3340,8,FALSE)</f>
        <v>New Mexico</v>
      </c>
    </row>
    <row r="1480" spans="1:8" x14ac:dyDescent="0.35">
      <c r="A1480">
        <v>1878</v>
      </c>
      <c r="B1480">
        <v>23</v>
      </c>
      <c r="C1480">
        <v>1</v>
      </c>
      <c r="D1480">
        <v>5</v>
      </c>
      <c r="E1480">
        <v>30319.599999999999</v>
      </c>
      <c r="F1480">
        <v>22</v>
      </c>
      <c r="G1480" t="str">
        <f t="shared" si="23"/>
        <v>No Churn</v>
      </c>
      <c r="H1480" t="str">
        <f>VLOOKUP(Table24[[#This Row],[Customer ID]],master_table_sales_csv!$C$2:$S$3340,8,FALSE)</f>
        <v>Florida</v>
      </c>
    </row>
    <row r="1481" spans="1:8" x14ac:dyDescent="0.35">
      <c r="A1481">
        <v>1879</v>
      </c>
      <c r="B1481">
        <v>22</v>
      </c>
      <c r="C1481">
        <v>8</v>
      </c>
      <c r="D1481">
        <v>3</v>
      </c>
      <c r="E1481">
        <v>945.23</v>
      </c>
      <c r="F1481">
        <v>14</v>
      </c>
      <c r="G1481" t="str">
        <f t="shared" si="23"/>
        <v>Churn</v>
      </c>
      <c r="H1481" t="str">
        <f>VLOOKUP(Table24[[#This Row],[Customer ID]],master_table_sales_csv!$C$2:$S$3340,8,FALSE)</f>
        <v>Tennessee</v>
      </c>
    </row>
    <row r="1482" spans="1:8" x14ac:dyDescent="0.35">
      <c r="A1482">
        <v>1880</v>
      </c>
      <c r="B1482">
        <v>21</v>
      </c>
      <c r="C1482">
        <v>3</v>
      </c>
      <c r="D1482">
        <v>3</v>
      </c>
      <c r="E1482">
        <v>2619.8000000000002</v>
      </c>
      <c r="F1482">
        <v>18</v>
      </c>
      <c r="G1482" t="str">
        <f t="shared" si="23"/>
        <v>No Churn</v>
      </c>
      <c r="H1482" t="str">
        <f>VLOOKUP(Table24[[#This Row],[Customer ID]],master_table_sales_csv!$C$2:$S$3340,8,FALSE)</f>
        <v>New York</v>
      </c>
    </row>
    <row r="1483" spans="1:8" x14ac:dyDescent="0.35">
      <c r="A1483">
        <v>1883</v>
      </c>
      <c r="B1483">
        <v>15</v>
      </c>
      <c r="C1483">
        <v>12</v>
      </c>
      <c r="D1483">
        <v>2</v>
      </c>
      <c r="E1483">
        <v>505.78000000000003</v>
      </c>
      <c r="F1483">
        <v>3</v>
      </c>
      <c r="G1483" t="str">
        <f t="shared" si="23"/>
        <v>Churn</v>
      </c>
      <c r="H1483" t="str">
        <f>VLOOKUP(Table24[[#This Row],[Customer ID]],master_table_sales_csv!$C$2:$S$3340,8,FALSE)</f>
        <v>Texas</v>
      </c>
    </row>
    <row r="1484" spans="1:8" x14ac:dyDescent="0.35">
      <c r="A1484">
        <v>1884</v>
      </c>
      <c r="B1484">
        <v>21</v>
      </c>
      <c r="C1484">
        <v>1</v>
      </c>
      <c r="D1484">
        <v>4</v>
      </c>
      <c r="E1484">
        <v>27131.66</v>
      </c>
      <c r="F1484">
        <v>20</v>
      </c>
      <c r="G1484" t="str">
        <f t="shared" si="23"/>
        <v>No Churn</v>
      </c>
      <c r="H1484" t="str">
        <f>VLOOKUP(Table24[[#This Row],[Customer ID]],master_table_sales_csv!$C$2:$S$3340,8,FALSE)</f>
        <v>Texas</v>
      </c>
    </row>
    <row r="1485" spans="1:8" x14ac:dyDescent="0.35">
      <c r="A1485">
        <v>1885</v>
      </c>
      <c r="B1485">
        <v>19</v>
      </c>
      <c r="C1485">
        <v>11</v>
      </c>
      <c r="D1485">
        <v>2</v>
      </c>
      <c r="E1485">
        <v>4157.6500000000005</v>
      </c>
      <c r="F1485">
        <v>8</v>
      </c>
      <c r="G1485" t="str">
        <f t="shared" si="23"/>
        <v>Churn</v>
      </c>
      <c r="H1485" t="str">
        <f>VLOOKUP(Table24[[#This Row],[Customer ID]],master_table_sales_csv!$C$2:$S$3340,8,FALSE)</f>
        <v>Ohio</v>
      </c>
    </row>
    <row r="1486" spans="1:8" x14ac:dyDescent="0.35">
      <c r="A1486">
        <v>1886</v>
      </c>
      <c r="B1486">
        <v>23</v>
      </c>
      <c r="C1486">
        <v>6</v>
      </c>
      <c r="D1486">
        <v>4</v>
      </c>
      <c r="E1486">
        <v>3522.22</v>
      </c>
      <c r="F1486">
        <v>17</v>
      </c>
      <c r="G1486" t="str">
        <f t="shared" si="23"/>
        <v>No Churn</v>
      </c>
      <c r="H1486" t="str">
        <f>VLOOKUP(Table24[[#This Row],[Customer ID]],master_table_sales_csv!$C$2:$S$3340,8,FALSE)</f>
        <v>Indiana</v>
      </c>
    </row>
    <row r="1487" spans="1:8" x14ac:dyDescent="0.35">
      <c r="A1487">
        <v>1887</v>
      </c>
      <c r="B1487">
        <v>11</v>
      </c>
      <c r="C1487">
        <v>11</v>
      </c>
      <c r="D1487">
        <v>1</v>
      </c>
      <c r="E1487">
        <v>59.96</v>
      </c>
      <c r="F1487">
        <v>0</v>
      </c>
      <c r="G1487" t="str">
        <f t="shared" si="23"/>
        <v>Churn</v>
      </c>
      <c r="H1487" t="str">
        <f>VLOOKUP(Table24[[#This Row],[Customer ID]],master_table_sales_csv!$C$2:$S$3340,8,FALSE)</f>
        <v>Massachusetts</v>
      </c>
    </row>
    <row r="1488" spans="1:8" x14ac:dyDescent="0.35">
      <c r="A1488">
        <v>1890</v>
      </c>
      <c r="B1488">
        <v>6</v>
      </c>
      <c r="C1488">
        <v>4</v>
      </c>
      <c r="D1488">
        <v>2</v>
      </c>
      <c r="E1488">
        <v>311.83999999999997</v>
      </c>
      <c r="F1488">
        <v>2</v>
      </c>
      <c r="G1488" t="str">
        <f t="shared" si="23"/>
        <v>No Churn</v>
      </c>
      <c r="H1488" t="str">
        <f>VLOOKUP(Table24[[#This Row],[Customer ID]],master_table_sales_csv!$C$2:$S$3340,8,FALSE)</f>
        <v>District of Columbia</v>
      </c>
    </row>
    <row r="1489" spans="1:8" x14ac:dyDescent="0.35">
      <c r="A1489">
        <v>1891</v>
      </c>
      <c r="B1489">
        <v>1</v>
      </c>
      <c r="C1489">
        <v>1</v>
      </c>
      <c r="D1489">
        <v>1</v>
      </c>
      <c r="E1489">
        <v>124.75</v>
      </c>
      <c r="F1489">
        <v>0</v>
      </c>
      <c r="G1489" t="str">
        <f t="shared" si="23"/>
        <v>No Churn</v>
      </c>
      <c r="H1489" t="str">
        <f>VLOOKUP(Table24[[#This Row],[Customer ID]],master_table_sales_csv!$C$2:$S$3340,8,FALSE)</f>
        <v>California</v>
      </c>
    </row>
    <row r="1490" spans="1:8" x14ac:dyDescent="0.35">
      <c r="A1490">
        <v>1893</v>
      </c>
      <c r="B1490">
        <v>13</v>
      </c>
      <c r="C1490">
        <v>13</v>
      </c>
      <c r="D1490">
        <v>1</v>
      </c>
      <c r="E1490">
        <v>9.98</v>
      </c>
      <c r="F1490">
        <v>0</v>
      </c>
      <c r="G1490" t="str">
        <f t="shared" si="23"/>
        <v>Churn</v>
      </c>
      <c r="H1490" t="str">
        <f>VLOOKUP(Table24[[#This Row],[Customer ID]],master_table_sales_csv!$C$2:$S$3340,8,FALSE)</f>
        <v>Colorado</v>
      </c>
    </row>
    <row r="1491" spans="1:8" x14ac:dyDescent="0.35">
      <c r="A1491">
        <v>1894</v>
      </c>
      <c r="B1491">
        <v>22</v>
      </c>
      <c r="C1491">
        <v>10</v>
      </c>
      <c r="D1491">
        <v>4</v>
      </c>
      <c r="E1491">
        <v>3270.88</v>
      </c>
      <c r="F1491">
        <v>12</v>
      </c>
      <c r="G1491" t="str">
        <f t="shared" si="23"/>
        <v>Churn</v>
      </c>
      <c r="H1491" t="str">
        <f>VLOOKUP(Table24[[#This Row],[Customer ID]],master_table_sales_csv!$C$2:$S$3340,8,FALSE)</f>
        <v>Arizona</v>
      </c>
    </row>
    <row r="1492" spans="1:8" x14ac:dyDescent="0.35">
      <c r="A1492">
        <v>1895</v>
      </c>
      <c r="B1492">
        <v>0</v>
      </c>
      <c r="C1492">
        <v>0</v>
      </c>
      <c r="D1492">
        <v>1</v>
      </c>
      <c r="E1492">
        <v>104.75</v>
      </c>
      <c r="F1492">
        <v>0</v>
      </c>
      <c r="G1492" t="str">
        <f t="shared" si="23"/>
        <v>No Churn</v>
      </c>
      <c r="H1492" t="str">
        <f>VLOOKUP(Table24[[#This Row],[Customer ID]],master_table_sales_csv!$C$2:$S$3340,8,FALSE)</f>
        <v>New York</v>
      </c>
    </row>
    <row r="1493" spans="1:8" x14ac:dyDescent="0.35">
      <c r="A1493">
        <v>1897</v>
      </c>
      <c r="B1493">
        <v>7</v>
      </c>
      <c r="C1493">
        <v>4</v>
      </c>
      <c r="D1493">
        <v>2</v>
      </c>
      <c r="E1493">
        <v>6467.6500000000005</v>
      </c>
      <c r="F1493">
        <v>3</v>
      </c>
      <c r="G1493" t="str">
        <f t="shared" si="23"/>
        <v>No Churn</v>
      </c>
      <c r="H1493" t="str">
        <f>VLOOKUP(Table24[[#This Row],[Customer ID]],master_table_sales_csv!$C$2:$S$3340,8,FALSE)</f>
        <v>California</v>
      </c>
    </row>
    <row r="1494" spans="1:8" x14ac:dyDescent="0.35">
      <c r="A1494">
        <v>1898</v>
      </c>
      <c r="B1494">
        <v>15</v>
      </c>
      <c r="C1494">
        <v>0</v>
      </c>
      <c r="D1494">
        <v>2</v>
      </c>
      <c r="E1494">
        <v>255.76</v>
      </c>
      <c r="F1494">
        <v>15</v>
      </c>
      <c r="G1494" t="str">
        <f t="shared" si="23"/>
        <v>No Churn</v>
      </c>
      <c r="H1494" t="str">
        <f>VLOOKUP(Table24[[#This Row],[Customer ID]],master_table_sales_csv!$C$2:$S$3340,8,FALSE)</f>
        <v>Arkansas</v>
      </c>
    </row>
    <row r="1495" spans="1:8" x14ac:dyDescent="0.35">
      <c r="A1495">
        <v>1899</v>
      </c>
      <c r="B1495">
        <v>21</v>
      </c>
      <c r="C1495">
        <v>21</v>
      </c>
      <c r="D1495">
        <v>1</v>
      </c>
      <c r="E1495">
        <v>35.97</v>
      </c>
      <c r="F1495">
        <v>0</v>
      </c>
      <c r="G1495" t="str">
        <f t="shared" si="23"/>
        <v>Churn</v>
      </c>
      <c r="H1495" t="str">
        <f>VLOOKUP(Table24[[#This Row],[Customer ID]],master_table_sales_csv!$C$2:$S$3340,8,FALSE)</f>
        <v>Louisiana</v>
      </c>
    </row>
    <row r="1496" spans="1:8" x14ac:dyDescent="0.35">
      <c r="A1496">
        <v>1900</v>
      </c>
      <c r="B1496">
        <v>19</v>
      </c>
      <c r="C1496">
        <v>15</v>
      </c>
      <c r="D1496">
        <v>2</v>
      </c>
      <c r="E1496">
        <v>188.82</v>
      </c>
      <c r="F1496">
        <v>4</v>
      </c>
      <c r="G1496" t="str">
        <f t="shared" si="23"/>
        <v>Churn</v>
      </c>
      <c r="H1496" t="str">
        <f>VLOOKUP(Table24[[#This Row],[Customer ID]],master_table_sales_csv!$C$2:$S$3340,8,FALSE)</f>
        <v>Arizona</v>
      </c>
    </row>
    <row r="1497" spans="1:8" x14ac:dyDescent="0.35">
      <c r="A1497">
        <v>1902</v>
      </c>
      <c r="B1497">
        <v>11</v>
      </c>
      <c r="C1497">
        <v>6</v>
      </c>
      <c r="D1497">
        <v>4</v>
      </c>
      <c r="E1497">
        <v>8637.0199999999986</v>
      </c>
      <c r="F1497">
        <v>5</v>
      </c>
      <c r="G1497" t="str">
        <f t="shared" si="23"/>
        <v>No Churn</v>
      </c>
      <c r="H1497" t="str">
        <f>VLOOKUP(Table24[[#This Row],[Customer ID]],master_table_sales_csv!$C$2:$S$3340,8,FALSE)</f>
        <v>Utah</v>
      </c>
    </row>
    <row r="1498" spans="1:8" x14ac:dyDescent="0.35">
      <c r="A1498">
        <v>1903</v>
      </c>
      <c r="B1498">
        <v>12</v>
      </c>
      <c r="C1498">
        <v>12</v>
      </c>
      <c r="D1498">
        <v>1</v>
      </c>
      <c r="E1498">
        <v>3420</v>
      </c>
      <c r="F1498">
        <v>0</v>
      </c>
      <c r="G1498" t="str">
        <f t="shared" si="23"/>
        <v>Churn</v>
      </c>
      <c r="H1498" t="str">
        <f>VLOOKUP(Table24[[#This Row],[Customer ID]],master_table_sales_csv!$C$2:$S$3340,8,FALSE)</f>
        <v>Nevada</v>
      </c>
    </row>
    <row r="1499" spans="1:8" x14ac:dyDescent="0.35">
      <c r="A1499">
        <v>1904</v>
      </c>
      <c r="B1499">
        <v>9</v>
      </c>
      <c r="C1499">
        <v>9</v>
      </c>
      <c r="D1499">
        <v>1</v>
      </c>
      <c r="E1499">
        <v>207</v>
      </c>
      <c r="F1499">
        <v>0</v>
      </c>
      <c r="G1499" t="str">
        <f t="shared" si="23"/>
        <v>Churn</v>
      </c>
      <c r="H1499" t="str">
        <f>VLOOKUP(Table24[[#This Row],[Customer ID]],master_table_sales_csv!$C$2:$S$3340,8,FALSE)</f>
        <v>Pennsylvania</v>
      </c>
    </row>
    <row r="1500" spans="1:8" x14ac:dyDescent="0.35">
      <c r="A1500">
        <v>1905</v>
      </c>
      <c r="B1500">
        <v>22</v>
      </c>
      <c r="C1500">
        <v>22</v>
      </c>
      <c r="D1500">
        <v>2</v>
      </c>
      <c r="E1500">
        <v>347.88</v>
      </c>
      <c r="F1500">
        <v>0</v>
      </c>
      <c r="G1500" t="str">
        <f t="shared" si="23"/>
        <v>Churn</v>
      </c>
      <c r="H1500" t="str">
        <f>VLOOKUP(Table24[[#This Row],[Customer ID]],master_table_sales_csv!$C$2:$S$3340,8,FALSE)</f>
        <v>Texas</v>
      </c>
    </row>
    <row r="1501" spans="1:8" x14ac:dyDescent="0.35">
      <c r="A1501">
        <v>1906</v>
      </c>
      <c r="B1501">
        <v>10</v>
      </c>
      <c r="C1501">
        <v>4</v>
      </c>
      <c r="D1501">
        <v>2</v>
      </c>
      <c r="E1501">
        <v>274.95</v>
      </c>
      <c r="F1501">
        <v>6</v>
      </c>
      <c r="G1501" t="str">
        <f t="shared" si="23"/>
        <v>No Churn</v>
      </c>
      <c r="H1501" t="str">
        <f>VLOOKUP(Table24[[#This Row],[Customer ID]],master_table_sales_csv!$C$2:$S$3340,8,FALSE)</f>
        <v>Iowa</v>
      </c>
    </row>
    <row r="1502" spans="1:8" x14ac:dyDescent="0.35">
      <c r="A1502">
        <v>1907</v>
      </c>
      <c r="B1502">
        <v>21</v>
      </c>
      <c r="C1502">
        <v>0</v>
      </c>
      <c r="D1502">
        <v>4</v>
      </c>
      <c r="E1502">
        <v>13389</v>
      </c>
      <c r="F1502">
        <v>21</v>
      </c>
      <c r="G1502" t="str">
        <f t="shared" si="23"/>
        <v>No Churn</v>
      </c>
      <c r="H1502" t="str">
        <f>VLOOKUP(Table24[[#This Row],[Customer ID]],master_table_sales_csv!$C$2:$S$3340,8,FALSE)</f>
        <v>Utah</v>
      </c>
    </row>
    <row r="1503" spans="1:8" x14ac:dyDescent="0.35">
      <c r="A1503">
        <v>1908</v>
      </c>
      <c r="B1503">
        <v>16</v>
      </c>
      <c r="C1503">
        <v>16</v>
      </c>
      <c r="D1503">
        <v>1</v>
      </c>
      <c r="E1503">
        <v>490</v>
      </c>
      <c r="F1503">
        <v>0</v>
      </c>
      <c r="G1503" t="str">
        <f t="shared" si="23"/>
        <v>Churn</v>
      </c>
      <c r="H1503" t="str">
        <f>VLOOKUP(Table24[[#This Row],[Customer ID]],master_table_sales_csv!$C$2:$S$3340,8,FALSE)</f>
        <v>New Hampshire</v>
      </c>
    </row>
    <row r="1504" spans="1:8" x14ac:dyDescent="0.35">
      <c r="A1504">
        <v>1909</v>
      </c>
      <c r="B1504">
        <v>22</v>
      </c>
      <c r="C1504">
        <v>17</v>
      </c>
      <c r="D1504">
        <v>4</v>
      </c>
      <c r="E1504">
        <v>11414.85</v>
      </c>
      <c r="F1504">
        <v>5</v>
      </c>
      <c r="G1504" t="str">
        <f t="shared" si="23"/>
        <v>Churn</v>
      </c>
      <c r="H1504" t="str">
        <f>VLOOKUP(Table24[[#This Row],[Customer ID]],master_table_sales_csv!$C$2:$S$3340,8,FALSE)</f>
        <v>Florida</v>
      </c>
    </row>
    <row r="1505" spans="1:8" x14ac:dyDescent="0.35">
      <c r="A1505">
        <v>1910</v>
      </c>
      <c r="B1505">
        <v>11</v>
      </c>
      <c r="C1505">
        <v>0</v>
      </c>
      <c r="D1505">
        <v>3</v>
      </c>
      <c r="E1505">
        <v>1394.91</v>
      </c>
      <c r="F1505">
        <v>11</v>
      </c>
      <c r="G1505" t="str">
        <f t="shared" si="23"/>
        <v>No Churn</v>
      </c>
      <c r="H1505" t="str">
        <f>VLOOKUP(Table24[[#This Row],[Customer ID]],master_table_sales_csv!$C$2:$S$3340,8,FALSE)</f>
        <v>California</v>
      </c>
    </row>
    <row r="1506" spans="1:8" x14ac:dyDescent="0.35">
      <c r="A1506">
        <v>1911</v>
      </c>
      <c r="B1506">
        <v>22</v>
      </c>
      <c r="C1506">
        <v>20</v>
      </c>
      <c r="D1506">
        <v>2</v>
      </c>
      <c r="E1506">
        <v>333</v>
      </c>
      <c r="F1506">
        <v>2</v>
      </c>
      <c r="G1506" t="str">
        <f t="shared" si="23"/>
        <v>Churn</v>
      </c>
      <c r="H1506" t="str">
        <f>VLOOKUP(Table24[[#This Row],[Customer ID]],master_table_sales_csv!$C$2:$S$3340,8,FALSE)</f>
        <v>Florida</v>
      </c>
    </row>
    <row r="1507" spans="1:8" x14ac:dyDescent="0.35">
      <c r="A1507">
        <v>1912</v>
      </c>
      <c r="B1507">
        <v>18</v>
      </c>
      <c r="C1507">
        <v>18</v>
      </c>
      <c r="D1507">
        <v>1</v>
      </c>
      <c r="E1507">
        <v>51.96</v>
      </c>
      <c r="F1507">
        <v>0</v>
      </c>
      <c r="G1507" t="str">
        <f t="shared" si="23"/>
        <v>Churn</v>
      </c>
      <c r="H1507" t="str">
        <f>VLOOKUP(Table24[[#This Row],[Customer ID]],master_table_sales_csv!$C$2:$S$3340,8,FALSE)</f>
        <v>Hawaii</v>
      </c>
    </row>
    <row r="1508" spans="1:8" x14ac:dyDescent="0.35">
      <c r="A1508">
        <v>1915</v>
      </c>
      <c r="B1508">
        <v>5</v>
      </c>
      <c r="C1508">
        <v>5</v>
      </c>
      <c r="D1508">
        <v>1</v>
      </c>
      <c r="E1508">
        <v>428</v>
      </c>
      <c r="F1508">
        <v>0</v>
      </c>
      <c r="G1508" t="str">
        <f t="shared" si="23"/>
        <v>No Churn</v>
      </c>
      <c r="H1508" t="str">
        <f>VLOOKUP(Table24[[#This Row],[Customer ID]],master_table_sales_csv!$C$2:$S$3340,8,FALSE)</f>
        <v>California</v>
      </c>
    </row>
    <row r="1509" spans="1:8" x14ac:dyDescent="0.35">
      <c r="A1509">
        <v>1916</v>
      </c>
      <c r="B1509">
        <v>17</v>
      </c>
      <c r="C1509">
        <v>1</v>
      </c>
      <c r="D1509">
        <v>3</v>
      </c>
      <c r="E1509">
        <v>476.37</v>
      </c>
      <c r="F1509">
        <v>16</v>
      </c>
      <c r="G1509" t="str">
        <f t="shared" si="23"/>
        <v>No Churn</v>
      </c>
      <c r="H1509" t="str">
        <f>VLOOKUP(Table24[[#This Row],[Customer ID]],master_table_sales_csv!$C$2:$S$3340,8,FALSE)</f>
        <v>Ohio</v>
      </c>
    </row>
    <row r="1510" spans="1:8" x14ac:dyDescent="0.35">
      <c r="A1510">
        <v>1917</v>
      </c>
      <c r="B1510">
        <v>11</v>
      </c>
      <c r="C1510">
        <v>11</v>
      </c>
      <c r="D1510">
        <v>1</v>
      </c>
      <c r="E1510">
        <v>998</v>
      </c>
      <c r="F1510">
        <v>0</v>
      </c>
      <c r="G1510" t="str">
        <f t="shared" si="23"/>
        <v>Churn</v>
      </c>
      <c r="H1510" t="str">
        <f>VLOOKUP(Table24[[#This Row],[Customer ID]],master_table_sales_csv!$C$2:$S$3340,8,FALSE)</f>
        <v>Arizona</v>
      </c>
    </row>
    <row r="1511" spans="1:8" x14ac:dyDescent="0.35">
      <c r="A1511">
        <v>1918</v>
      </c>
      <c r="B1511">
        <v>13</v>
      </c>
      <c r="C1511">
        <v>12</v>
      </c>
      <c r="D1511">
        <v>2</v>
      </c>
      <c r="E1511">
        <v>1615.25</v>
      </c>
      <c r="F1511">
        <v>1</v>
      </c>
      <c r="G1511" t="str">
        <f t="shared" si="23"/>
        <v>Churn</v>
      </c>
      <c r="H1511" t="str">
        <f>VLOOKUP(Table24[[#This Row],[Customer ID]],master_table_sales_csv!$C$2:$S$3340,8,FALSE)</f>
        <v>Ohio</v>
      </c>
    </row>
    <row r="1512" spans="1:8" x14ac:dyDescent="0.35">
      <c r="A1512">
        <v>1919</v>
      </c>
      <c r="B1512">
        <v>1</v>
      </c>
      <c r="C1512">
        <v>1</v>
      </c>
      <c r="D1512">
        <v>1</v>
      </c>
      <c r="E1512">
        <v>128.97</v>
      </c>
      <c r="F1512">
        <v>0</v>
      </c>
      <c r="G1512" t="str">
        <f t="shared" si="23"/>
        <v>No Churn</v>
      </c>
      <c r="H1512" t="str">
        <f>VLOOKUP(Table24[[#This Row],[Customer ID]],master_table_sales_csv!$C$2:$S$3340,8,FALSE)</f>
        <v>Missouri</v>
      </c>
    </row>
    <row r="1513" spans="1:8" x14ac:dyDescent="0.35">
      <c r="A1513">
        <v>1920</v>
      </c>
      <c r="B1513">
        <v>14</v>
      </c>
      <c r="C1513">
        <v>14</v>
      </c>
      <c r="D1513">
        <v>1</v>
      </c>
      <c r="E1513">
        <v>44.97</v>
      </c>
      <c r="F1513">
        <v>0</v>
      </c>
      <c r="G1513" t="str">
        <f t="shared" si="23"/>
        <v>Churn</v>
      </c>
      <c r="H1513" t="str">
        <f>VLOOKUP(Table24[[#This Row],[Customer ID]],master_table_sales_csv!$C$2:$S$3340,8,FALSE)</f>
        <v>Wisconsin</v>
      </c>
    </row>
    <row r="1514" spans="1:8" x14ac:dyDescent="0.35">
      <c r="A1514">
        <v>1921</v>
      </c>
      <c r="B1514">
        <v>7</v>
      </c>
      <c r="C1514">
        <v>6</v>
      </c>
      <c r="D1514">
        <v>2</v>
      </c>
      <c r="E1514">
        <v>258.65000000000003</v>
      </c>
      <c r="F1514">
        <v>1</v>
      </c>
      <c r="G1514" t="str">
        <f t="shared" si="23"/>
        <v>No Churn</v>
      </c>
      <c r="H1514" t="str">
        <f>VLOOKUP(Table24[[#This Row],[Customer ID]],master_table_sales_csv!$C$2:$S$3340,8,FALSE)</f>
        <v>Texas</v>
      </c>
    </row>
    <row r="1515" spans="1:8" x14ac:dyDescent="0.35">
      <c r="A1515">
        <v>1923</v>
      </c>
      <c r="B1515">
        <v>21</v>
      </c>
      <c r="C1515">
        <v>9</v>
      </c>
      <c r="D1515">
        <v>4</v>
      </c>
      <c r="E1515">
        <v>3626.6100000000006</v>
      </c>
      <c r="F1515">
        <v>12</v>
      </c>
      <c r="G1515" t="str">
        <f t="shared" si="23"/>
        <v>Churn</v>
      </c>
      <c r="H1515" t="str">
        <f>VLOOKUP(Table24[[#This Row],[Customer ID]],master_table_sales_csv!$C$2:$S$3340,8,FALSE)</f>
        <v>Arizona</v>
      </c>
    </row>
    <row r="1516" spans="1:8" x14ac:dyDescent="0.35">
      <c r="A1516">
        <v>1924</v>
      </c>
      <c r="B1516">
        <v>12</v>
      </c>
      <c r="C1516">
        <v>12</v>
      </c>
      <c r="D1516">
        <v>1</v>
      </c>
      <c r="E1516">
        <v>67.959999999999994</v>
      </c>
      <c r="F1516">
        <v>0</v>
      </c>
      <c r="G1516" t="str">
        <f t="shared" si="23"/>
        <v>Churn</v>
      </c>
      <c r="H1516" t="str">
        <f>VLOOKUP(Table24[[#This Row],[Customer ID]],master_table_sales_csv!$C$2:$S$3340,8,FALSE)</f>
        <v>Montana</v>
      </c>
    </row>
    <row r="1517" spans="1:8" x14ac:dyDescent="0.35">
      <c r="A1517">
        <v>1926</v>
      </c>
      <c r="B1517">
        <v>18</v>
      </c>
      <c r="C1517">
        <v>2</v>
      </c>
      <c r="D1517">
        <v>2</v>
      </c>
      <c r="E1517">
        <v>4319.91</v>
      </c>
      <c r="F1517">
        <v>16</v>
      </c>
      <c r="G1517" t="str">
        <f t="shared" si="23"/>
        <v>No Churn</v>
      </c>
      <c r="H1517" t="str">
        <f>VLOOKUP(Table24[[#This Row],[Customer ID]],master_table_sales_csv!$C$2:$S$3340,8,FALSE)</f>
        <v>New Jersey</v>
      </c>
    </row>
    <row r="1518" spans="1:8" x14ac:dyDescent="0.35">
      <c r="A1518">
        <v>1928</v>
      </c>
      <c r="B1518">
        <v>22</v>
      </c>
      <c r="C1518">
        <v>9</v>
      </c>
      <c r="D1518">
        <v>3</v>
      </c>
      <c r="E1518">
        <v>389.7</v>
      </c>
      <c r="F1518">
        <v>13</v>
      </c>
      <c r="G1518" t="str">
        <f t="shared" si="23"/>
        <v>Churn</v>
      </c>
      <c r="H1518" t="str">
        <f>VLOOKUP(Table24[[#This Row],[Customer ID]],master_table_sales_csv!$C$2:$S$3340,8,FALSE)</f>
        <v>Colorado</v>
      </c>
    </row>
    <row r="1519" spans="1:8" x14ac:dyDescent="0.35">
      <c r="A1519">
        <v>1929</v>
      </c>
      <c r="B1519">
        <v>18</v>
      </c>
      <c r="C1519">
        <v>7</v>
      </c>
      <c r="D1519">
        <v>2</v>
      </c>
      <c r="E1519">
        <v>95.88</v>
      </c>
      <c r="F1519">
        <v>11</v>
      </c>
      <c r="G1519" t="str">
        <f t="shared" si="23"/>
        <v>No Churn</v>
      </c>
      <c r="H1519" t="str">
        <f>VLOOKUP(Table24[[#This Row],[Customer ID]],master_table_sales_csv!$C$2:$S$3340,8,FALSE)</f>
        <v>North Carolina</v>
      </c>
    </row>
    <row r="1520" spans="1:8" x14ac:dyDescent="0.35">
      <c r="A1520">
        <v>1930</v>
      </c>
      <c r="B1520">
        <v>23</v>
      </c>
      <c r="C1520">
        <v>5</v>
      </c>
      <c r="D1520">
        <v>3</v>
      </c>
      <c r="E1520">
        <v>5975.4</v>
      </c>
      <c r="F1520">
        <v>18</v>
      </c>
      <c r="G1520" t="str">
        <f t="shared" si="23"/>
        <v>No Churn</v>
      </c>
      <c r="H1520" t="str">
        <f>VLOOKUP(Table24[[#This Row],[Customer ID]],master_table_sales_csv!$C$2:$S$3340,8,FALSE)</f>
        <v>Mississippi</v>
      </c>
    </row>
    <row r="1521" spans="1:8" x14ac:dyDescent="0.35">
      <c r="A1521">
        <v>1931</v>
      </c>
      <c r="B1521">
        <v>3</v>
      </c>
      <c r="C1521">
        <v>1</v>
      </c>
      <c r="D1521">
        <v>2</v>
      </c>
      <c r="E1521">
        <v>111.92</v>
      </c>
      <c r="F1521">
        <v>2</v>
      </c>
      <c r="G1521" t="str">
        <f t="shared" si="23"/>
        <v>No Churn</v>
      </c>
      <c r="H1521" t="str">
        <f>VLOOKUP(Table24[[#This Row],[Customer ID]],master_table_sales_csv!$C$2:$S$3340,8,FALSE)</f>
        <v>District of Columbia</v>
      </c>
    </row>
    <row r="1522" spans="1:8" x14ac:dyDescent="0.35">
      <c r="A1522">
        <v>1932</v>
      </c>
      <c r="B1522">
        <v>22</v>
      </c>
      <c r="C1522">
        <v>22</v>
      </c>
      <c r="D1522">
        <v>1</v>
      </c>
      <c r="E1522">
        <v>779.69999999999993</v>
      </c>
      <c r="F1522">
        <v>0</v>
      </c>
      <c r="G1522" t="str">
        <f t="shared" si="23"/>
        <v>Churn</v>
      </c>
      <c r="H1522" t="str">
        <f>VLOOKUP(Table24[[#This Row],[Customer ID]],master_table_sales_csv!$C$2:$S$3340,8,FALSE)</f>
        <v>Arkansas</v>
      </c>
    </row>
    <row r="1523" spans="1:8" x14ac:dyDescent="0.35">
      <c r="A1523">
        <v>1933</v>
      </c>
      <c r="B1523">
        <v>20</v>
      </c>
      <c r="C1523">
        <v>15</v>
      </c>
      <c r="D1523">
        <v>2</v>
      </c>
      <c r="E1523">
        <v>231.66000000000003</v>
      </c>
      <c r="F1523">
        <v>5</v>
      </c>
      <c r="G1523" t="str">
        <f t="shared" si="23"/>
        <v>Churn</v>
      </c>
      <c r="H1523" t="str">
        <f>VLOOKUP(Table24[[#This Row],[Customer ID]],master_table_sales_csv!$C$2:$S$3340,8,FALSE)</f>
        <v>Delaware</v>
      </c>
    </row>
    <row r="1524" spans="1:8" x14ac:dyDescent="0.35">
      <c r="A1524">
        <v>1934</v>
      </c>
      <c r="B1524">
        <v>19</v>
      </c>
      <c r="C1524">
        <v>3</v>
      </c>
      <c r="D1524">
        <v>3</v>
      </c>
      <c r="E1524">
        <v>5570.4600000000009</v>
      </c>
      <c r="F1524">
        <v>16</v>
      </c>
      <c r="G1524" t="str">
        <f t="shared" si="23"/>
        <v>No Churn</v>
      </c>
      <c r="H1524" t="str">
        <f>VLOOKUP(Table24[[#This Row],[Customer ID]],master_table_sales_csv!$C$2:$S$3340,8,FALSE)</f>
        <v>South Dakota</v>
      </c>
    </row>
    <row r="1525" spans="1:8" x14ac:dyDescent="0.35">
      <c r="A1525">
        <v>1935</v>
      </c>
      <c r="B1525">
        <v>21</v>
      </c>
      <c r="C1525">
        <v>4</v>
      </c>
      <c r="D1525">
        <v>3</v>
      </c>
      <c r="E1525">
        <v>11373.89</v>
      </c>
      <c r="F1525">
        <v>17</v>
      </c>
      <c r="G1525" t="str">
        <f t="shared" si="23"/>
        <v>No Churn</v>
      </c>
      <c r="H1525" t="str">
        <f>VLOOKUP(Table24[[#This Row],[Customer ID]],master_table_sales_csv!$C$2:$S$3340,8,FALSE)</f>
        <v>Colorado</v>
      </c>
    </row>
    <row r="1526" spans="1:8" x14ac:dyDescent="0.35">
      <c r="A1526">
        <v>1938</v>
      </c>
      <c r="B1526">
        <v>1</v>
      </c>
      <c r="C1526">
        <v>1</v>
      </c>
      <c r="D1526">
        <v>1</v>
      </c>
      <c r="E1526">
        <v>567</v>
      </c>
      <c r="F1526">
        <v>0</v>
      </c>
      <c r="G1526" t="str">
        <f t="shared" si="23"/>
        <v>No Churn</v>
      </c>
      <c r="H1526" t="str">
        <f>VLOOKUP(Table24[[#This Row],[Customer ID]],master_table_sales_csv!$C$2:$S$3340,8,FALSE)</f>
        <v>Georgia</v>
      </c>
    </row>
    <row r="1527" spans="1:8" x14ac:dyDescent="0.35">
      <c r="A1527">
        <v>1939</v>
      </c>
      <c r="B1527">
        <v>11</v>
      </c>
      <c r="C1527">
        <v>11</v>
      </c>
      <c r="D1527">
        <v>1</v>
      </c>
      <c r="E1527">
        <v>4495</v>
      </c>
      <c r="F1527">
        <v>0</v>
      </c>
      <c r="G1527" t="str">
        <f t="shared" si="23"/>
        <v>Churn</v>
      </c>
      <c r="H1527" t="str">
        <f>VLOOKUP(Table24[[#This Row],[Customer ID]],master_table_sales_csv!$C$2:$S$3340,8,FALSE)</f>
        <v>California</v>
      </c>
    </row>
    <row r="1528" spans="1:8" x14ac:dyDescent="0.35">
      <c r="A1528">
        <v>1940</v>
      </c>
      <c r="B1528">
        <v>7</v>
      </c>
      <c r="C1528">
        <v>5</v>
      </c>
      <c r="D1528">
        <v>2</v>
      </c>
      <c r="E1528">
        <v>3137.94</v>
      </c>
      <c r="F1528">
        <v>2</v>
      </c>
      <c r="G1528" t="str">
        <f t="shared" si="23"/>
        <v>No Churn</v>
      </c>
      <c r="H1528" t="str">
        <f>VLOOKUP(Table24[[#This Row],[Customer ID]],master_table_sales_csv!$C$2:$S$3340,8,FALSE)</f>
        <v>Massachusetts</v>
      </c>
    </row>
    <row r="1529" spans="1:8" x14ac:dyDescent="0.35">
      <c r="A1529">
        <v>1941</v>
      </c>
      <c r="B1529">
        <v>15</v>
      </c>
      <c r="C1529">
        <v>7</v>
      </c>
      <c r="D1529">
        <v>2</v>
      </c>
      <c r="E1529">
        <v>328.41</v>
      </c>
      <c r="F1529">
        <v>8</v>
      </c>
      <c r="G1529" t="str">
        <f t="shared" si="23"/>
        <v>No Churn</v>
      </c>
      <c r="H1529" t="str">
        <f>VLOOKUP(Table24[[#This Row],[Customer ID]],master_table_sales_csv!$C$2:$S$3340,8,FALSE)</f>
        <v>California</v>
      </c>
    </row>
    <row r="1530" spans="1:8" x14ac:dyDescent="0.35">
      <c r="A1530">
        <v>1942</v>
      </c>
      <c r="B1530">
        <v>23</v>
      </c>
      <c r="C1530">
        <v>4</v>
      </c>
      <c r="D1530">
        <v>3</v>
      </c>
      <c r="E1530">
        <v>2597.88</v>
      </c>
      <c r="F1530">
        <v>19</v>
      </c>
      <c r="G1530" t="str">
        <f t="shared" si="23"/>
        <v>No Churn</v>
      </c>
      <c r="H1530" t="str">
        <f>VLOOKUP(Table24[[#This Row],[Customer ID]],master_table_sales_csv!$C$2:$S$3340,8,FALSE)</f>
        <v>Massachusetts</v>
      </c>
    </row>
    <row r="1531" spans="1:8" x14ac:dyDescent="0.35">
      <c r="A1531">
        <v>1943</v>
      </c>
      <c r="B1531">
        <v>16</v>
      </c>
      <c r="C1531">
        <v>13</v>
      </c>
      <c r="D1531">
        <v>2</v>
      </c>
      <c r="E1531">
        <v>3029.7</v>
      </c>
      <c r="F1531">
        <v>3</v>
      </c>
      <c r="G1531" t="str">
        <f t="shared" si="23"/>
        <v>Churn</v>
      </c>
      <c r="H1531" t="str">
        <f>VLOOKUP(Table24[[#This Row],[Customer ID]],master_table_sales_csv!$C$2:$S$3340,8,FALSE)</f>
        <v>New York</v>
      </c>
    </row>
    <row r="1532" spans="1:8" x14ac:dyDescent="0.35">
      <c r="A1532">
        <v>1944</v>
      </c>
      <c r="B1532">
        <v>23</v>
      </c>
      <c r="C1532">
        <v>12</v>
      </c>
      <c r="D1532">
        <v>4</v>
      </c>
      <c r="E1532">
        <v>2616.8799999999997</v>
      </c>
      <c r="F1532">
        <v>11</v>
      </c>
      <c r="G1532" t="str">
        <f t="shared" si="23"/>
        <v>Churn</v>
      </c>
      <c r="H1532" t="str">
        <f>VLOOKUP(Table24[[#This Row],[Customer ID]],master_table_sales_csv!$C$2:$S$3340,8,FALSE)</f>
        <v>Illinois</v>
      </c>
    </row>
    <row r="1533" spans="1:8" x14ac:dyDescent="0.35">
      <c r="A1533">
        <v>1946</v>
      </c>
      <c r="B1533">
        <v>22</v>
      </c>
      <c r="C1533">
        <v>13</v>
      </c>
      <c r="D1533">
        <v>3</v>
      </c>
      <c r="E1533">
        <v>10412.550000000001</v>
      </c>
      <c r="F1533">
        <v>9</v>
      </c>
      <c r="G1533" t="str">
        <f t="shared" si="23"/>
        <v>Churn</v>
      </c>
      <c r="H1533" t="str">
        <f>VLOOKUP(Table24[[#This Row],[Customer ID]],master_table_sales_csv!$C$2:$S$3340,8,FALSE)</f>
        <v>Georgia</v>
      </c>
    </row>
    <row r="1534" spans="1:8" x14ac:dyDescent="0.35">
      <c r="A1534">
        <v>1947</v>
      </c>
      <c r="B1534">
        <v>8</v>
      </c>
      <c r="C1534">
        <v>8</v>
      </c>
      <c r="D1534">
        <v>2</v>
      </c>
      <c r="E1534">
        <v>335.84</v>
      </c>
      <c r="F1534">
        <v>0</v>
      </c>
      <c r="G1534" t="str">
        <f t="shared" si="23"/>
        <v>Churn</v>
      </c>
      <c r="H1534" t="str">
        <f>VLOOKUP(Table24[[#This Row],[Customer ID]],master_table_sales_csv!$C$2:$S$3340,8,FALSE)</f>
        <v>Connecticut</v>
      </c>
    </row>
    <row r="1535" spans="1:8" x14ac:dyDescent="0.35">
      <c r="A1535">
        <v>1948</v>
      </c>
      <c r="B1535">
        <v>12</v>
      </c>
      <c r="C1535">
        <v>12</v>
      </c>
      <c r="D1535">
        <v>1</v>
      </c>
      <c r="E1535">
        <v>5394</v>
      </c>
      <c r="F1535">
        <v>0</v>
      </c>
      <c r="G1535" t="str">
        <f t="shared" si="23"/>
        <v>Churn</v>
      </c>
      <c r="H1535" t="str">
        <f>VLOOKUP(Table24[[#This Row],[Customer ID]],master_table_sales_csv!$C$2:$S$3340,8,FALSE)</f>
        <v>District of Columbia</v>
      </c>
    </row>
    <row r="1536" spans="1:8" x14ac:dyDescent="0.35">
      <c r="A1536">
        <v>1949</v>
      </c>
      <c r="B1536">
        <v>1</v>
      </c>
      <c r="C1536">
        <v>0</v>
      </c>
      <c r="D1536">
        <v>2</v>
      </c>
      <c r="E1536">
        <v>1105</v>
      </c>
      <c r="F1536">
        <v>1</v>
      </c>
      <c r="G1536" t="str">
        <f t="shared" si="23"/>
        <v>No Churn</v>
      </c>
      <c r="H1536" t="str">
        <f>VLOOKUP(Table24[[#This Row],[Customer ID]],master_table_sales_csv!$C$2:$S$3340,8,FALSE)</f>
        <v>Pennsylvania</v>
      </c>
    </row>
    <row r="1537" spans="1:8" x14ac:dyDescent="0.35">
      <c r="A1537">
        <v>1950</v>
      </c>
      <c r="B1537">
        <v>22</v>
      </c>
      <c r="C1537">
        <v>22</v>
      </c>
      <c r="D1537">
        <v>1</v>
      </c>
      <c r="E1537">
        <v>67</v>
      </c>
      <c r="F1537">
        <v>0</v>
      </c>
      <c r="G1537" t="str">
        <f t="shared" si="23"/>
        <v>Churn</v>
      </c>
      <c r="H1537" t="str">
        <f>VLOOKUP(Table24[[#This Row],[Customer ID]],master_table_sales_csv!$C$2:$S$3340,8,FALSE)</f>
        <v>Indiana</v>
      </c>
    </row>
    <row r="1538" spans="1:8" x14ac:dyDescent="0.35">
      <c r="A1538">
        <v>1951</v>
      </c>
      <c r="B1538">
        <v>22</v>
      </c>
      <c r="C1538">
        <v>6</v>
      </c>
      <c r="D1538">
        <v>3</v>
      </c>
      <c r="E1538">
        <v>580.8599999999999</v>
      </c>
      <c r="F1538">
        <v>16</v>
      </c>
      <c r="G1538" t="str">
        <f t="shared" ref="G1538:G1601" si="24">IF(C1538&gt;7, "Churn", "No Churn")</f>
        <v>No Churn</v>
      </c>
      <c r="H1538" t="str">
        <f>VLOOKUP(Table24[[#This Row],[Customer ID]],master_table_sales_csv!$C$2:$S$3340,8,FALSE)</f>
        <v>California</v>
      </c>
    </row>
    <row r="1539" spans="1:8" x14ac:dyDescent="0.35">
      <c r="A1539">
        <v>1952</v>
      </c>
      <c r="B1539">
        <v>9</v>
      </c>
      <c r="C1539">
        <v>9</v>
      </c>
      <c r="D1539">
        <v>1</v>
      </c>
      <c r="E1539">
        <v>790</v>
      </c>
      <c r="F1539">
        <v>0</v>
      </c>
      <c r="G1539" t="str">
        <f t="shared" si="24"/>
        <v>Churn</v>
      </c>
      <c r="H1539" t="str">
        <f>VLOOKUP(Table24[[#This Row],[Customer ID]],master_table_sales_csv!$C$2:$S$3340,8,FALSE)</f>
        <v>Alabama</v>
      </c>
    </row>
    <row r="1540" spans="1:8" x14ac:dyDescent="0.35">
      <c r="A1540">
        <v>1953</v>
      </c>
      <c r="B1540">
        <v>19</v>
      </c>
      <c r="C1540">
        <v>1</v>
      </c>
      <c r="D1540">
        <v>3</v>
      </c>
      <c r="E1540">
        <v>6525.74</v>
      </c>
      <c r="F1540">
        <v>18</v>
      </c>
      <c r="G1540" t="str">
        <f t="shared" si="24"/>
        <v>No Churn</v>
      </c>
      <c r="H1540" t="str">
        <f>VLOOKUP(Table24[[#This Row],[Customer ID]],master_table_sales_csv!$C$2:$S$3340,8,FALSE)</f>
        <v>New York</v>
      </c>
    </row>
    <row r="1541" spans="1:8" x14ac:dyDescent="0.35">
      <c r="A1541">
        <v>1954</v>
      </c>
      <c r="B1541">
        <v>6</v>
      </c>
      <c r="C1541">
        <v>6</v>
      </c>
      <c r="D1541">
        <v>1</v>
      </c>
      <c r="E1541">
        <v>47.96</v>
      </c>
      <c r="F1541">
        <v>0</v>
      </c>
      <c r="G1541" t="str">
        <f t="shared" si="24"/>
        <v>No Churn</v>
      </c>
      <c r="H1541" t="str">
        <f>VLOOKUP(Table24[[#This Row],[Customer ID]],master_table_sales_csv!$C$2:$S$3340,8,FALSE)</f>
        <v>Texas</v>
      </c>
    </row>
    <row r="1542" spans="1:8" x14ac:dyDescent="0.35">
      <c r="A1542">
        <v>1955</v>
      </c>
      <c r="B1542">
        <v>11</v>
      </c>
      <c r="C1542">
        <v>11</v>
      </c>
      <c r="D1542">
        <v>1</v>
      </c>
      <c r="E1542">
        <v>178</v>
      </c>
      <c r="F1542">
        <v>0</v>
      </c>
      <c r="G1542" t="str">
        <f t="shared" si="24"/>
        <v>Churn</v>
      </c>
      <c r="H1542" t="str">
        <f>VLOOKUP(Table24[[#This Row],[Customer ID]],master_table_sales_csv!$C$2:$S$3340,8,FALSE)</f>
        <v>Texas</v>
      </c>
    </row>
    <row r="1543" spans="1:8" x14ac:dyDescent="0.35">
      <c r="A1543">
        <v>1956</v>
      </c>
      <c r="B1543">
        <v>10</v>
      </c>
      <c r="C1543">
        <v>1</v>
      </c>
      <c r="D1543">
        <v>4</v>
      </c>
      <c r="E1543">
        <v>15524.7</v>
      </c>
      <c r="F1543">
        <v>9</v>
      </c>
      <c r="G1543" t="str">
        <f t="shared" si="24"/>
        <v>No Churn</v>
      </c>
      <c r="H1543" t="str">
        <f>VLOOKUP(Table24[[#This Row],[Customer ID]],master_table_sales_csv!$C$2:$S$3340,8,FALSE)</f>
        <v>Florida</v>
      </c>
    </row>
    <row r="1544" spans="1:8" x14ac:dyDescent="0.35">
      <c r="A1544">
        <v>1957</v>
      </c>
      <c r="B1544">
        <v>13</v>
      </c>
      <c r="C1544">
        <v>2</v>
      </c>
      <c r="D1544">
        <v>4</v>
      </c>
      <c r="E1544">
        <v>7237.34</v>
      </c>
      <c r="F1544">
        <v>11</v>
      </c>
      <c r="G1544" t="str">
        <f t="shared" si="24"/>
        <v>No Churn</v>
      </c>
      <c r="H1544" t="str">
        <f>VLOOKUP(Table24[[#This Row],[Customer ID]],master_table_sales_csv!$C$2:$S$3340,8,FALSE)</f>
        <v>Texas</v>
      </c>
    </row>
    <row r="1545" spans="1:8" x14ac:dyDescent="0.35">
      <c r="A1545">
        <v>1958</v>
      </c>
      <c r="B1545">
        <v>6</v>
      </c>
      <c r="C1545">
        <v>6</v>
      </c>
      <c r="D1545">
        <v>2</v>
      </c>
      <c r="E1545">
        <v>1608</v>
      </c>
      <c r="F1545">
        <v>0</v>
      </c>
      <c r="G1545" t="str">
        <f t="shared" si="24"/>
        <v>No Churn</v>
      </c>
      <c r="H1545" t="str">
        <f>VLOOKUP(Table24[[#This Row],[Customer ID]],master_table_sales_csv!$C$2:$S$3340,8,FALSE)</f>
        <v>Nevada</v>
      </c>
    </row>
    <row r="1546" spans="1:8" x14ac:dyDescent="0.35">
      <c r="A1546">
        <v>1959</v>
      </c>
      <c r="B1546">
        <v>22</v>
      </c>
      <c r="C1546">
        <v>22</v>
      </c>
      <c r="D1546">
        <v>1</v>
      </c>
      <c r="E1546">
        <v>99.949999999999989</v>
      </c>
      <c r="F1546">
        <v>0</v>
      </c>
      <c r="G1546" t="str">
        <f t="shared" si="24"/>
        <v>Churn</v>
      </c>
      <c r="H1546" t="str">
        <f>VLOOKUP(Table24[[#This Row],[Customer ID]],master_table_sales_csv!$C$2:$S$3340,8,FALSE)</f>
        <v>Missouri</v>
      </c>
    </row>
    <row r="1547" spans="1:8" x14ac:dyDescent="0.35">
      <c r="A1547">
        <v>1960</v>
      </c>
      <c r="B1547">
        <v>9</v>
      </c>
      <c r="C1547">
        <v>9</v>
      </c>
      <c r="D1547">
        <v>1</v>
      </c>
      <c r="E1547">
        <v>276</v>
      </c>
      <c r="F1547">
        <v>0</v>
      </c>
      <c r="G1547" t="str">
        <f t="shared" si="24"/>
        <v>Churn</v>
      </c>
      <c r="H1547" t="str">
        <f>VLOOKUP(Table24[[#This Row],[Customer ID]],master_table_sales_csv!$C$2:$S$3340,8,FALSE)</f>
        <v>New York</v>
      </c>
    </row>
    <row r="1548" spans="1:8" x14ac:dyDescent="0.35">
      <c r="A1548">
        <v>1961</v>
      </c>
      <c r="B1548">
        <v>14</v>
      </c>
      <c r="C1548">
        <v>7</v>
      </c>
      <c r="D1548">
        <v>2</v>
      </c>
      <c r="E1548">
        <v>832.93</v>
      </c>
      <c r="F1548">
        <v>7</v>
      </c>
      <c r="G1548" t="str">
        <f t="shared" si="24"/>
        <v>No Churn</v>
      </c>
      <c r="H1548" t="str">
        <f>VLOOKUP(Table24[[#This Row],[Customer ID]],master_table_sales_csv!$C$2:$S$3340,8,FALSE)</f>
        <v>California</v>
      </c>
    </row>
    <row r="1549" spans="1:8" x14ac:dyDescent="0.35">
      <c r="A1549">
        <v>1963</v>
      </c>
      <c r="B1549">
        <v>17</v>
      </c>
      <c r="C1549">
        <v>13</v>
      </c>
      <c r="D1549">
        <v>2</v>
      </c>
      <c r="E1549">
        <v>2789.5</v>
      </c>
      <c r="F1549">
        <v>4</v>
      </c>
      <c r="G1549" t="str">
        <f t="shared" si="24"/>
        <v>Churn</v>
      </c>
      <c r="H1549" t="str">
        <f>VLOOKUP(Table24[[#This Row],[Customer ID]],master_table_sales_csv!$C$2:$S$3340,8,FALSE)</f>
        <v>New York</v>
      </c>
    </row>
    <row r="1550" spans="1:8" x14ac:dyDescent="0.35">
      <c r="A1550">
        <v>1964</v>
      </c>
      <c r="B1550">
        <v>20</v>
      </c>
      <c r="C1550">
        <v>17</v>
      </c>
      <c r="D1550">
        <v>2</v>
      </c>
      <c r="E1550">
        <v>4170</v>
      </c>
      <c r="F1550">
        <v>3</v>
      </c>
      <c r="G1550" t="str">
        <f t="shared" si="24"/>
        <v>Churn</v>
      </c>
      <c r="H1550" t="str">
        <f>VLOOKUP(Table24[[#This Row],[Customer ID]],master_table_sales_csv!$C$2:$S$3340,8,FALSE)</f>
        <v>Virginia</v>
      </c>
    </row>
    <row r="1551" spans="1:8" x14ac:dyDescent="0.35">
      <c r="A1551">
        <v>1966</v>
      </c>
      <c r="B1551">
        <v>9</v>
      </c>
      <c r="C1551">
        <v>2</v>
      </c>
      <c r="D1551">
        <v>2</v>
      </c>
      <c r="E1551">
        <v>2144</v>
      </c>
      <c r="F1551">
        <v>7</v>
      </c>
      <c r="G1551" t="str">
        <f t="shared" si="24"/>
        <v>No Churn</v>
      </c>
      <c r="H1551" t="str">
        <f>VLOOKUP(Table24[[#This Row],[Customer ID]],master_table_sales_csv!$C$2:$S$3340,8,FALSE)</f>
        <v>Nebraska</v>
      </c>
    </row>
    <row r="1552" spans="1:8" x14ac:dyDescent="0.35">
      <c r="A1552">
        <v>1968</v>
      </c>
      <c r="B1552">
        <v>4</v>
      </c>
      <c r="C1552">
        <v>4</v>
      </c>
      <c r="D1552">
        <v>1</v>
      </c>
      <c r="E1552">
        <v>74.95</v>
      </c>
      <c r="F1552">
        <v>0</v>
      </c>
      <c r="G1552" t="str">
        <f t="shared" si="24"/>
        <v>No Churn</v>
      </c>
      <c r="H1552" t="str">
        <f>VLOOKUP(Table24[[#This Row],[Customer ID]],master_table_sales_csv!$C$2:$S$3340,8,FALSE)</f>
        <v>California</v>
      </c>
    </row>
    <row r="1553" spans="1:8" x14ac:dyDescent="0.35">
      <c r="A1553">
        <v>1969</v>
      </c>
      <c r="B1553">
        <v>15</v>
      </c>
      <c r="C1553">
        <v>12</v>
      </c>
      <c r="D1553">
        <v>2</v>
      </c>
      <c r="E1553">
        <v>1119</v>
      </c>
      <c r="F1553">
        <v>3</v>
      </c>
      <c r="G1553" t="str">
        <f t="shared" si="24"/>
        <v>Churn</v>
      </c>
      <c r="H1553" t="str">
        <f>VLOOKUP(Table24[[#This Row],[Customer ID]],master_table_sales_csv!$C$2:$S$3340,8,FALSE)</f>
        <v>Washington</v>
      </c>
    </row>
    <row r="1554" spans="1:8" x14ac:dyDescent="0.35">
      <c r="A1554">
        <v>1970</v>
      </c>
      <c r="B1554">
        <v>8</v>
      </c>
      <c r="C1554">
        <v>8</v>
      </c>
      <c r="D1554">
        <v>1</v>
      </c>
      <c r="E1554">
        <v>119.94999999999999</v>
      </c>
      <c r="F1554">
        <v>0</v>
      </c>
      <c r="G1554" t="str">
        <f t="shared" si="24"/>
        <v>Churn</v>
      </c>
      <c r="H1554" t="str">
        <f>VLOOKUP(Table24[[#This Row],[Customer ID]],master_table_sales_csv!$C$2:$S$3340,8,FALSE)</f>
        <v>Tennessee</v>
      </c>
    </row>
    <row r="1555" spans="1:8" x14ac:dyDescent="0.35">
      <c r="A1555">
        <v>1971</v>
      </c>
      <c r="B1555">
        <v>8</v>
      </c>
      <c r="C1555">
        <v>8</v>
      </c>
      <c r="D1555">
        <v>1</v>
      </c>
      <c r="E1555">
        <v>2250</v>
      </c>
      <c r="F1555">
        <v>0</v>
      </c>
      <c r="G1555" t="str">
        <f t="shared" si="24"/>
        <v>Churn</v>
      </c>
      <c r="H1555" t="str">
        <f>VLOOKUP(Table24[[#This Row],[Customer ID]],master_table_sales_csv!$C$2:$S$3340,8,FALSE)</f>
        <v>Washington</v>
      </c>
    </row>
    <row r="1556" spans="1:8" x14ac:dyDescent="0.35">
      <c r="A1556">
        <v>1972</v>
      </c>
      <c r="B1556">
        <v>20</v>
      </c>
      <c r="C1556">
        <v>20</v>
      </c>
      <c r="D1556">
        <v>1</v>
      </c>
      <c r="E1556">
        <v>41.9</v>
      </c>
      <c r="F1556">
        <v>0</v>
      </c>
      <c r="G1556" t="str">
        <f t="shared" si="24"/>
        <v>Churn</v>
      </c>
      <c r="H1556" t="str">
        <f>VLOOKUP(Table24[[#This Row],[Customer ID]],master_table_sales_csv!$C$2:$S$3340,8,FALSE)</f>
        <v>Indiana</v>
      </c>
    </row>
    <row r="1557" spans="1:8" x14ac:dyDescent="0.35">
      <c r="A1557">
        <v>1974</v>
      </c>
      <c r="B1557">
        <v>19</v>
      </c>
      <c r="C1557">
        <v>5</v>
      </c>
      <c r="D1557">
        <v>3</v>
      </c>
      <c r="E1557">
        <v>7632</v>
      </c>
      <c r="F1557">
        <v>14</v>
      </c>
      <c r="G1557" t="str">
        <f t="shared" si="24"/>
        <v>No Churn</v>
      </c>
      <c r="H1557" t="str">
        <f>VLOOKUP(Table24[[#This Row],[Customer ID]],master_table_sales_csv!$C$2:$S$3340,8,FALSE)</f>
        <v>Pennsylvania</v>
      </c>
    </row>
    <row r="1558" spans="1:8" x14ac:dyDescent="0.35">
      <c r="A1558">
        <v>1975</v>
      </c>
      <c r="B1558">
        <v>20</v>
      </c>
      <c r="C1558">
        <v>7</v>
      </c>
      <c r="D1558">
        <v>4</v>
      </c>
      <c r="E1558">
        <v>7479.34</v>
      </c>
      <c r="F1558">
        <v>13</v>
      </c>
      <c r="G1558" t="str">
        <f t="shared" si="24"/>
        <v>No Churn</v>
      </c>
      <c r="H1558" t="str">
        <f>VLOOKUP(Table24[[#This Row],[Customer ID]],master_table_sales_csv!$C$2:$S$3340,8,FALSE)</f>
        <v>Pennsylvania</v>
      </c>
    </row>
    <row r="1559" spans="1:8" x14ac:dyDescent="0.35">
      <c r="A1559">
        <v>1976</v>
      </c>
      <c r="B1559">
        <v>9</v>
      </c>
      <c r="C1559">
        <v>9</v>
      </c>
      <c r="D1559">
        <v>1</v>
      </c>
      <c r="E1559">
        <v>31.96</v>
      </c>
      <c r="F1559">
        <v>0</v>
      </c>
      <c r="G1559" t="str">
        <f t="shared" si="24"/>
        <v>Churn</v>
      </c>
      <c r="H1559" t="str">
        <f>VLOOKUP(Table24[[#This Row],[Customer ID]],master_table_sales_csv!$C$2:$S$3340,8,FALSE)</f>
        <v>Florida</v>
      </c>
    </row>
    <row r="1560" spans="1:8" x14ac:dyDescent="0.35">
      <c r="A1560">
        <v>1977</v>
      </c>
      <c r="B1560">
        <v>4</v>
      </c>
      <c r="C1560">
        <v>4</v>
      </c>
      <c r="D1560">
        <v>1</v>
      </c>
      <c r="E1560">
        <v>17.5</v>
      </c>
      <c r="F1560">
        <v>0</v>
      </c>
      <c r="G1560" t="str">
        <f t="shared" si="24"/>
        <v>No Churn</v>
      </c>
      <c r="H1560" t="str">
        <f>VLOOKUP(Table24[[#This Row],[Customer ID]],master_table_sales_csv!$C$2:$S$3340,8,FALSE)</f>
        <v>New Mexico</v>
      </c>
    </row>
    <row r="1561" spans="1:8" x14ac:dyDescent="0.35">
      <c r="A1561">
        <v>1978</v>
      </c>
      <c r="B1561">
        <v>12</v>
      </c>
      <c r="C1561">
        <v>12</v>
      </c>
      <c r="D1561">
        <v>1</v>
      </c>
      <c r="E1561">
        <v>537</v>
      </c>
      <c r="F1561">
        <v>0</v>
      </c>
      <c r="G1561" t="str">
        <f t="shared" si="24"/>
        <v>Churn</v>
      </c>
      <c r="H1561" t="str">
        <f>VLOOKUP(Table24[[#This Row],[Customer ID]],master_table_sales_csv!$C$2:$S$3340,8,FALSE)</f>
        <v>Florida</v>
      </c>
    </row>
    <row r="1562" spans="1:8" x14ac:dyDescent="0.35">
      <c r="A1562">
        <v>1981</v>
      </c>
      <c r="B1562">
        <v>10</v>
      </c>
      <c r="C1562">
        <v>5</v>
      </c>
      <c r="D1562">
        <v>2</v>
      </c>
      <c r="E1562">
        <v>6339.9</v>
      </c>
      <c r="F1562">
        <v>5</v>
      </c>
      <c r="G1562" t="str">
        <f t="shared" si="24"/>
        <v>No Churn</v>
      </c>
      <c r="H1562" t="str">
        <f>VLOOKUP(Table24[[#This Row],[Customer ID]],master_table_sales_csv!$C$2:$S$3340,8,FALSE)</f>
        <v>Texas</v>
      </c>
    </row>
    <row r="1563" spans="1:8" x14ac:dyDescent="0.35">
      <c r="A1563">
        <v>1982</v>
      </c>
      <c r="B1563">
        <v>19</v>
      </c>
      <c r="C1563">
        <v>0</v>
      </c>
      <c r="D1563">
        <v>2</v>
      </c>
      <c r="E1563">
        <v>202.25</v>
      </c>
      <c r="F1563">
        <v>19</v>
      </c>
      <c r="G1563" t="str">
        <f t="shared" si="24"/>
        <v>No Churn</v>
      </c>
      <c r="H1563" t="str">
        <f>VLOOKUP(Table24[[#This Row],[Customer ID]],master_table_sales_csv!$C$2:$S$3340,8,FALSE)</f>
        <v>Tennessee</v>
      </c>
    </row>
    <row r="1564" spans="1:8" x14ac:dyDescent="0.35">
      <c r="A1564">
        <v>1983</v>
      </c>
      <c r="B1564">
        <v>23</v>
      </c>
      <c r="C1564">
        <v>23</v>
      </c>
      <c r="D1564">
        <v>1</v>
      </c>
      <c r="E1564">
        <v>378</v>
      </c>
      <c r="F1564">
        <v>0</v>
      </c>
      <c r="G1564" t="str">
        <f t="shared" si="24"/>
        <v>Churn</v>
      </c>
      <c r="H1564" t="str">
        <f>VLOOKUP(Table24[[#This Row],[Customer ID]],master_table_sales_csv!$C$2:$S$3340,8,FALSE)</f>
        <v>Georgia</v>
      </c>
    </row>
    <row r="1565" spans="1:8" x14ac:dyDescent="0.35">
      <c r="A1565">
        <v>1984</v>
      </c>
      <c r="B1565">
        <v>18</v>
      </c>
      <c r="C1565">
        <v>2</v>
      </c>
      <c r="D1565">
        <v>2</v>
      </c>
      <c r="E1565">
        <v>593.91</v>
      </c>
      <c r="F1565">
        <v>16</v>
      </c>
      <c r="G1565" t="str">
        <f t="shared" si="24"/>
        <v>No Churn</v>
      </c>
      <c r="H1565" t="str">
        <f>VLOOKUP(Table24[[#This Row],[Customer ID]],master_table_sales_csv!$C$2:$S$3340,8,FALSE)</f>
        <v>Connecticut</v>
      </c>
    </row>
    <row r="1566" spans="1:8" x14ac:dyDescent="0.35">
      <c r="A1566">
        <v>1986</v>
      </c>
      <c r="B1566">
        <v>14</v>
      </c>
      <c r="C1566">
        <v>14</v>
      </c>
      <c r="D1566">
        <v>1</v>
      </c>
      <c r="E1566">
        <v>221.94</v>
      </c>
      <c r="F1566">
        <v>0</v>
      </c>
      <c r="G1566" t="str">
        <f t="shared" si="24"/>
        <v>Churn</v>
      </c>
      <c r="H1566" t="str">
        <f>VLOOKUP(Table24[[#This Row],[Customer ID]],master_table_sales_csv!$C$2:$S$3340,8,FALSE)</f>
        <v>Virginia</v>
      </c>
    </row>
    <row r="1567" spans="1:8" x14ac:dyDescent="0.35">
      <c r="A1567">
        <v>1987</v>
      </c>
      <c r="B1567">
        <v>10</v>
      </c>
      <c r="C1567">
        <v>10</v>
      </c>
      <c r="D1567">
        <v>1</v>
      </c>
      <c r="E1567">
        <v>501</v>
      </c>
      <c r="F1567">
        <v>0</v>
      </c>
      <c r="G1567" t="str">
        <f t="shared" si="24"/>
        <v>Churn</v>
      </c>
      <c r="H1567" t="str">
        <f>VLOOKUP(Table24[[#This Row],[Customer ID]],master_table_sales_csv!$C$2:$S$3340,8,FALSE)</f>
        <v>North Carolina</v>
      </c>
    </row>
    <row r="1568" spans="1:8" x14ac:dyDescent="0.35">
      <c r="A1568">
        <v>1989</v>
      </c>
      <c r="B1568">
        <v>14</v>
      </c>
      <c r="C1568">
        <v>14</v>
      </c>
      <c r="D1568">
        <v>1</v>
      </c>
      <c r="E1568">
        <v>1197</v>
      </c>
      <c r="F1568">
        <v>0</v>
      </c>
      <c r="G1568" t="str">
        <f t="shared" si="24"/>
        <v>Churn</v>
      </c>
      <c r="H1568" t="str">
        <f>VLOOKUP(Table24[[#This Row],[Customer ID]],master_table_sales_csv!$C$2:$S$3340,8,FALSE)</f>
        <v>Missouri</v>
      </c>
    </row>
    <row r="1569" spans="1:8" x14ac:dyDescent="0.35">
      <c r="A1569">
        <v>1990</v>
      </c>
      <c r="B1569">
        <v>7</v>
      </c>
      <c r="C1569">
        <v>7</v>
      </c>
      <c r="D1569">
        <v>1</v>
      </c>
      <c r="E1569">
        <v>24.95</v>
      </c>
      <c r="F1569">
        <v>0</v>
      </c>
      <c r="G1569" t="str">
        <f t="shared" si="24"/>
        <v>No Churn</v>
      </c>
      <c r="H1569" t="str">
        <f>VLOOKUP(Table24[[#This Row],[Customer ID]],master_table_sales_csv!$C$2:$S$3340,8,FALSE)</f>
        <v>Texas</v>
      </c>
    </row>
    <row r="1570" spans="1:8" x14ac:dyDescent="0.35">
      <c r="A1570">
        <v>1991</v>
      </c>
      <c r="B1570">
        <v>22</v>
      </c>
      <c r="C1570">
        <v>22</v>
      </c>
      <c r="D1570">
        <v>1</v>
      </c>
      <c r="E1570">
        <v>71.97</v>
      </c>
      <c r="F1570">
        <v>0</v>
      </c>
      <c r="G1570" t="str">
        <f t="shared" si="24"/>
        <v>Churn</v>
      </c>
      <c r="H1570" t="str">
        <f>VLOOKUP(Table24[[#This Row],[Customer ID]],master_table_sales_csv!$C$2:$S$3340,8,FALSE)</f>
        <v>Colorado</v>
      </c>
    </row>
    <row r="1571" spans="1:8" x14ac:dyDescent="0.35">
      <c r="A1571">
        <v>1992</v>
      </c>
      <c r="B1571">
        <v>16</v>
      </c>
      <c r="C1571">
        <v>0</v>
      </c>
      <c r="D1571">
        <v>2</v>
      </c>
      <c r="E1571">
        <v>2412</v>
      </c>
      <c r="F1571">
        <v>16</v>
      </c>
      <c r="G1571" t="str">
        <f t="shared" si="24"/>
        <v>No Churn</v>
      </c>
      <c r="H1571" t="str">
        <f>VLOOKUP(Table24[[#This Row],[Customer ID]],master_table_sales_csv!$C$2:$S$3340,8,FALSE)</f>
        <v>New York</v>
      </c>
    </row>
    <row r="1572" spans="1:8" x14ac:dyDescent="0.35">
      <c r="A1572">
        <v>1993</v>
      </c>
      <c r="B1572">
        <v>10</v>
      </c>
      <c r="C1572">
        <v>0</v>
      </c>
      <c r="D1572">
        <v>2</v>
      </c>
      <c r="E1572">
        <v>4231.6000000000004</v>
      </c>
      <c r="F1572">
        <v>10</v>
      </c>
      <c r="G1572" t="str">
        <f t="shared" si="24"/>
        <v>No Churn</v>
      </c>
      <c r="H1572" t="str">
        <f>VLOOKUP(Table24[[#This Row],[Customer ID]],master_table_sales_csv!$C$2:$S$3340,8,FALSE)</f>
        <v>Idaho</v>
      </c>
    </row>
    <row r="1573" spans="1:8" x14ac:dyDescent="0.35">
      <c r="A1573">
        <v>1996</v>
      </c>
      <c r="B1573">
        <v>22</v>
      </c>
      <c r="C1573">
        <v>19</v>
      </c>
      <c r="D1573">
        <v>2</v>
      </c>
      <c r="E1573">
        <v>379.4</v>
      </c>
      <c r="F1573">
        <v>3</v>
      </c>
      <c r="G1573" t="str">
        <f t="shared" si="24"/>
        <v>Churn</v>
      </c>
      <c r="H1573" t="str">
        <f>VLOOKUP(Table24[[#This Row],[Customer ID]],master_table_sales_csv!$C$2:$S$3340,8,FALSE)</f>
        <v>Washington</v>
      </c>
    </row>
    <row r="1574" spans="1:8" x14ac:dyDescent="0.35">
      <c r="A1574">
        <v>1997</v>
      </c>
      <c r="B1574">
        <v>4</v>
      </c>
      <c r="C1574">
        <v>2</v>
      </c>
      <c r="D1574">
        <v>2</v>
      </c>
      <c r="E1574">
        <v>199.83999999999997</v>
      </c>
      <c r="F1574">
        <v>2</v>
      </c>
      <c r="G1574" t="str">
        <f t="shared" si="24"/>
        <v>No Churn</v>
      </c>
      <c r="H1574" t="str">
        <f>VLOOKUP(Table24[[#This Row],[Customer ID]],master_table_sales_csv!$C$2:$S$3340,8,FALSE)</f>
        <v>Arizona</v>
      </c>
    </row>
    <row r="1575" spans="1:8" x14ac:dyDescent="0.35">
      <c r="A1575">
        <v>1998</v>
      </c>
      <c r="B1575">
        <v>9</v>
      </c>
      <c r="C1575">
        <v>9</v>
      </c>
      <c r="D1575">
        <v>1</v>
      </c>
      <c r="E1575">
        <v>269.70000000000005</v>
      </c>
      <c r="F1575">
        <v>0</v>
      </c>
      <c r="G1575" t="str">
        <f t="shared" si="24"/>
        <v>Churn</v>
      </c>
      <c r="H1575" t="str">
        <f>VLOOKUP(Table24[[#This Row],[Customer ID]],master_table_sales_csv!$C$2:$S$3340,8,FALSE)</f>
        <v>Massachusetts</v>
      </c>
    </row>
    <row r="1576" spans="1:8" x14ac:dyDescent="0.35">
      <c r="A1576">
        <v>2000</v>
      </c>
      <c r="B1576">
        <v>17</v>
      </c>
      <c r="C1576">
        <v>3</v>
      </c>
      <c r="D1576">
        <v>3</v>
      </c>
      <c r="E1576">
        <v>5030.55</v>
      </c>
      <c r="F1576">
        <v>14</v>
      </c>
      <c r="G1576" t="str">
        <f t="shared" si="24"/>
        <v>No Churn</v>
      </c>
      <c r="H1576" t="str">
        <f>VLOOKUP(Table24[[#This Row],[Customer ID]],master_table_sales_csv!$C$2:$S$3340,8,FALSE)</f>
        <v>Minnesota</v>
      </c>
    </row>
    <row r="1577" spans="1:8" x14ac:dyDescent="0.35">
      <c r="A1577">
        <v>2001</v>
      </c>
      <c r="B1577">
        <v>23</v>
      </c>
      <c r="C1577">
        <v>6</v>
      </c>
      <c r="D1577">
        <v>4</v>
      </c>
      <c r="E1577">
        <v>9212.5</v>
      </c>
      <c r="F1577">
        <v>17</v>
      </c>
      <c r="G1577" t="str">
        <f t="shared" si="24"/>
        <v>No Churn</v>
      </c>
      <c r="H1577" t="str">
        <f>VLOOKUP(Table24[[#This Row],[Customer ID]],master_table_sales_csv!$C$2:$S$3340,8,FALSE)</f>
        <v>New York</v>
      </c>
    </row>
    <row r="1578" spans="1:8" x14ac:dyDescent="0.35">
      <c r="A1578">
        <v>2002</v>
      </c>
      <c r="B1578">
        <v>9</v>
      </c>
      <c r="C1578">
        <v>9</v>
      </c>
      <c r="D1578">
        <v>1</v>
      </c>
      <c r="E1578">
        <v>835</v>
      </c>
      <c r="F1578">
        <v>0</v>
      </c>
      <c r="G1578" t="str">
        <f t="shared" si="24"/>
        <v>Churn</v>
      </c>
      <c r="H1578" t="str">
        <f>VLOOKUP(Table24[[#This Row],[Customer ID]],master_table_sales_csv!$C$2:$S$3340,8,FALSE)</f>
        <v>Tennessee</v>
      </c>
    </row>
    <row r="1579" spans="1:8" x14ac:dyDescent="0.35">
      <c r="A1579">
        <v>2003</v>
      </c>
      <c r="B1579">
        <v>6</v>
      </c>
      <c r="C1579">
        <v>6</v>
      </c>
      <c r="D1579">
        <v>1</v>
      </c>
      <c r="E1579">
        <v>224.75</v>
      </c>
      <c r="F1579">
        <v>0</v>
      </c>
      <c r="G1579" t="str">
        <f t="shared" si="24"/>
        <v>No Churn</v>
      </c>
      <c r="H1579" t="str">
        <f>VLOOKUP(Table24[[#This Row],[Customer ID]],master_table_sales_csv!$C$2:$S$3340,8,FALSE)</f>
        <v>Florida</v>
      </c>
    </row>
    <row r="1580" spans="1:8" x14ac:dyDescent="0.35">
      <c r="A1580">
        <v>2004</v>
      </c>
      <c r="B1580">
        <v>14</v>
      </c>
      <c r="C1580">
        <v>14</v>
      </c>
      <c r="D1580">
        <v>1</v>
      </c>
      <c r="E1580">
        <v>98.850000000000009</v>
      </c>
      <c r="F1580">
        <v>0</v>
      </c>
      <c r="G1580" t="str">
        <f t="shared" si="24"/>
        <v>Churn</v>
      </c>
      <c r="H1580" t="str">
        <f>VLOOKUP(Table24[[#This Row],[Customer ID]],master_table_sales_csv!$C$2:$S$3340,8,FALSE)</f>
        <v>Colorado</v>
      </c>
    </row>
    <row r="1581" spans="1:8" x14ac:dyDescent="0.35">
      <c r="A1581">
        <v>2005</v>
      </c>
      <c r="B1581">
        <v>20</v>
      </c>
      <c r="C1581">
        <v>16</v>
      </c>
      <c r="D1581">
        <v>2</v>
      </c>
      <c r="E1581">
        <v>2094.9499999999998</v>
      </c>
      <c r="F1581">
        <v>4</v>
      </c>
      <c r="G1581" t="str">
        <f t="shared" si="24"/>
        <v>Churn</v>
      </c>
      <c r="H1581" t="str">
        <f>VLOOKUP(Table24[[#This Row],[Customer ID]],master_table_sales_csv!$C$2:$S$3340,8,FALSE)</f>
        <v>Florida</v>
      </c>
    </row>
    <row r="1582" spans="1:8" x14ac:dyDescent="0.35">
      <c r="A1582">
        <v>2006</v>
      </c>
      <c r="B1582">
        <v>17</v>
      </c>
      <c r="C1582">
        <v>17</v>
      </c>
      <c r="D1582">
        <v>1</v>
      </c>
      <c r="E1582">
        <v>534</v>
      </c>
      <c r="F1582">
        <v>0</v>
      </c>
      <c r="G1582" t="str">
        <f t="shared" si="24"/>
        <v>Churn</v>
      </c>
      <c r="H1582" t="str">
        <f>VLOOKUP(Table24[[#This Row],[Customer ID]],master_table_sales_csv!$C$2:$S$3340,8,FALSE)</f>
        <v>New York</v>
      </c>
    </row>
    <row r="1583" spans="1:8" x14ac:dyDescent="0.35">
      <c r="A1583">
        <v>2008</v>
      </c>
      <c r="B1583">
        <v>13</v>
      </c>
      <c r="C1583">
        <v>13</v>
      </c>
      <c r="D1583">
        <v>1</v>
      </c>
      <c r="E1583">
        <v>119.96</v>
      </c>
      <c r="F1583">
        <v>0</v>
      </c>
      <c r="G1583" t="str">
        <f t="shared" si="24"/>
        <v>Churn</v>
      </c>
      <c r="H1583" t="str">
        <f>VLOOKUP(Table24[[#This Row],[Customer ID]],master_table_sales_csv!$C$2:$S$3340,8,FALSE)</f>
        <v>California</v>
      </c>
    </row>
    <row r="1584" spans="1:8" x14ac:dyDescent="0.35">
      <c r="A1584">
        <v>2009</v>
      </c>
      <c r="B1584">
        <v>14</v>
      </c>
      <c r="C1584">
        <v>4</v>
      </c>
      <c r="D1584">
        <v>2</v>
      </c>
      <c r="E1584">
        <v>7092</v>
      </c>
      <c r="F1584">
        <v>10</v>
      </c>
      <c r="G1584" t="str">
        <f t="shared" si="24"/>
        <v>No Churn</v>
      </c>
      <c r="H1584" t="str">
        <f>VLOOKUP(Table24[[#This Row],[Customer ID]],master_table_sales_csv!$C$2:$S$3340,8,FALSE)</f>
        <v>New York</v>
      </c>
    </row>
    <row r="1585" spans="1:8" x14ac:dyDescent="0.35">
      <c r="A1585">
        <v>2011</v>
      </c>
      <c r="B1585">
        <v>14</v>
      </c>
      <c r="C1585">
        <v>14</v>
      </c>
      <c r="D1585">
        <v>1</v>
      </c>
      <c r="E1585">
        <v>74.849999999999994</v>
      </c>
      <c r="F1585">
        <v>0</v>
      </c>
      <c r="G1585" t="str">
        <f t="shared" si="24"/>
        <v>Churn</v>
      </c>
      <c r="H1585" t="str">
        <f>VLOOKUP(Table24[[#This Row],[Customer ID]],master_table_sales_csv!$C$2:$S$3340,8,FALSE)</f>
        <v>Massachusetts</v>
      </c>
    </row>
    <row r="1586" spans="1:8" x14ac:dyDescent="0.35">
      <c r="A1586">
        <v>2012</v>
      </c>
      <c r="B1586">
        <v>10</v>
      </c>
      <c r="C1586">
        <v>7</v>
      </c>
      <c r="D1586">
        <v>2</v>
      </c>
      <c r="E1586">
        <v>650.57999999999993</v>
      </c>
      <c r="F1586">
        <v>3</v>
      </c>
      <c r="G1586" t="str">
        <f t="shared" si="24"/>
        <v>No Churn</v>
      </c>
      <c r="H1586" t="str">
        <f>VLOOKUP(Table24[[#This Row],[Customer ID]],master_table_sales_csv!$C$2:$S$3340,8,FALSE)</f>
        <v>California</v>
      </c>
    </row>
    <row r="1587" spans="1:8" x14ac:dyDescent="0.35">
      <c r="A1587">
        <v>2013</v>
      </c>
      <c r="B1587">
        <v>23</v>
      </c>
      <c r="C1587">
        <v>23</v>
      </c>
      <c r="D1587">
        <v>1</v>
      </c>
      <c r="E1587">
        <v>2275</v>
      </c>
      <c r="F1587">
        <v>0</v>
      </c>
      <c r="G1587" t="str">
        <f t="shared" si="24"/>
        <v>Churn</v>
      </c>
      <c r="H1587" t="str">
        <f>VLOOKUP(Table24[[#This Row],[Customer ID]],master_table_sales_csv!$C$2:$S$3340,8,FALSE)</f>
        <v>Missouri</v>
      </c>
    </row>
    <row r="1588" spans="1:8" x14ac:dyDescent="0.35">
      <c r="A1588">
        <v>2016</v>
      </c>
      <c r="B1588">
        <v>19</v>
      </c>
      <c r="C1588">
        <v>19</v>
      </c>
      <c r="D1588">
        <v>1</v>
      </c>
      <c r="E1588">
        <v>567</v>
      </c>
      <c r="F1588">
        <v>0</v>
      </c>
      <c r="G1588" t="str">
        <f t="shared" si="24"/>
        <v>Churn</v>
      </c>
      <c r="H1588" t="str">
        <f>VLOOKUP(Table24[[#This Row],[Customer ID]],master_table_sales_csv!$C$2:$S$3340,8,FALSE)</f>
        <v>Illinois</v>
      </c>
    </row>
    <row r="1589" spans="1:8" x14ac:dyDescent="0.35">
      <c r="A1589">
        <v>2019</v>
      </c>
      <c r="B1589">
        <v>0</v>
      </c>
      <c r="C1589">
        <v>0</v>
      </c>
      <c r="D1589">
        <v>1</v>
      </c>
      <c r="E1589">
        <v>1250</v>
      </c>
      <c r="F1589">
        <v>0</v>
      </c>
      <c r="G1589" t="str">
        <f t="shared" si="24"/>
        <v>No Churn</v>
      </c>
      <c r="H1589" t="str">
        <f>VLOOKUP(Table24[[#This Row],[Customer ID]],master_table_sales_csv!$C$2:$S$3340,8,FALSE)</f>
        <v>Illinois</v>
      </c>
    </row>
    <row r="1590" spans="1:8" x14ac:dyDescent="0.35">
      <c r="A1590">
        <v>2021</v>
      </c>
      <c r="B1590">
        <v>22</v>
      </c>
      <c r="C1590">
        <v>6</v>
      </c>
      <c r="D1590">
        <v>4</v>
      </c>
      <c r="E1590">
        <v>4626.6000000000004</v>
      </c>
      <c r="F1590">
        <v>16</v>
      </c>
      <c r="G1590" t="str">
        <f t="shared" si="24"/>
        <v>No Churn</v>
      </c>
      <c r="H1590" t="str">
        <f>VLOOKUP(Table24[[#This Row],[Customer ID]],master_table_sales_csv!$C$2:$S$3340,8,FALSE)</f>
        <v>Arkansas</v>
      </c>
    </row>
    <row r="1591" spans="1:8" x14ac:dyDescent="0.35">
      <c r="A1591">
        <v>2022</v>
      </c>
      <c r="B1591">
        <v>21</v>
      </c>
      <c r="C1591">
        <v>21</v>
      </c>
      <c r="D1591">
        <v>1</v>
      </c>
      <c r="E1591">
        <v>1800</v>
      </c>
      <c r="F1591">
        <v>0</v>
      </c>
      <c r="G1591" t="str">
        <f t="shared" si="24"/>
        <v>Churn</v>
      </c>
      <c r="H1591" t="str">
        <f>VLOOKUP(Table24[[#This Row],[Customer ID]],master_table_sales_csv!$C$2:$S$3340,8,FALSE)</f>
        <v>Maryland</v>
      </c>
    </row>
    <row r="1592" spans="1:8" x14ac:dyDescent="0.35">
      <c r="A1592">
        <v>2024</v>
      </c>
      <c r="B1592">
        <v>10</v>
      </c>
      <c r="C1592">
        <v>5</v>
      </c>
      <c r="D1592">
        <v>3</v>
      </c>
      <c r="E1592">
        <v>5809.9</v>
      </c>
      <c r="F1592">
        <v>5</v>
      </c>
      <c r="G1592" t="str">
        <f t="shared" si="24"/>
        <v>No Churn</v>
      </c>
      <c r="H1592" t="str">
        <f>VLOOKUP(Table24[[#This Row],[Customer ID]],master_table_sales_csv!$C$2:$S$3340,8,FALSE)</f>
        <v>Ohio</v>
      </c>
    </row>
    <row r="1593" spans="1:8" x14ac:dyDescent="0.35">
      <c r="A1593">
        <v>2025</v>
      </c>
      <c r="B1593">
        <v>17</v>
      </c>
      <c r="C1593">
        <v>4</v>
      </c>
      <c r="D1593">
        <v>3</v>
      </c>
      <c r="E1593">
        <v>5975.91</v>
      </c>
      <c r="F1593">
        <v>13</v>
      </c>
      <c r="G1593" t="str">
        <f t="shared" si="24"/>
        <v>No Churn</v>
      </c>
      <c r="H1593" t="str">
        <f>VLOOKUP(Table24[[#This Row],[Customer ID]],master_table_sales_csv!$C$2:$S$3340,8,FALSE)</f>
        <v>California</v>
      </c>
    </row>
    <row r="1594" spans="1:8" x14ac:dyDescent="0.35">
      <c r="A1594">
        <v>2026</v>
      </c>
      <c r="B1594">
        <v>12</v>
      </c>
      <c r="C1594">
        <v>2</v>
      </c>
      <c r="D1594">
        <v>2</v>
      </c>
      <c r="E1594">
        <v>2882.25</v>
      </c>
      <c r="F1594">
        <v>10</v>
      </c>
      <c r="G1594" t="str">
        <f t="shared" si="24"/>
        <v>No Churn</v>
      </c>
      <c r="H1594" t="str">
        <f>VLOOKUP(Table24[[#This Row],[Customer ID]],master_table_sales_csv!$C$2:$S$3340,8,FALSE)</f>
        <v>Minnesota</v>
      </c>
    </row>
    <row r="1595" spans="1:8" x14ac:dyDescent="0.35">
      <c r="A1595">
        <v>2028</v>
      </c>
      <c r="B1595">
        <v>11</v>
      </c>
      <c r="C1595">
        <v>11</v>
      </c>
      <c r="D1595">
        <v>1</v>
      </c>
      <c r="E1595">
        <v>270</v>
      </c>
      <c r="F1595">
        <v>0</v>
      </c>
      <c r="G1595" t="str">
        <f t="shared" si="24"/>
        <v>Churn</v>
      </c>
      <c r="H1595" t="str">
        <f>VLOOKUP(Table24[[#This Row],[Customer ID]],master_table_sales_csv!$C$2:$S$3340,8,FALSE)</f>
        <v>Florida</v>
      </c>
    </row>
    <row r="1596" spans="1:8" x14ac:dyDescent="0.35">
      <c r="A1596">
        <v>2029</v>
      </c>
      <c r="B1596">
        <v>11</v>
      </c>
      <c r="C1596">
        <v>11</v>
      </c>
      <c r="D1596">
        <v>1</v>
      </c>
      <c r="E1596">
        <v>32.97</v>
      </c>
      <c r="F1596">
        <v>0</v>
      </c>
      <c r="G1596" t="str">
        <f t="shared" si="24"/>
        <v>Churn</v>
      </c>
      <c r="H1596" t="str">
        <f>VLOOKUP(Table24[[#This Row],[Customer ID]],master_table_sales_csv!$C$2:$S$3340,8,FALSE)</f>
        <v>California</v>
      </c>
    </row>
    <row r="1597" spans="1:8" x14ac:dyDescent="0.35">
      <c r="A1597">
        <v>2031</v>
      </c>
      <c r="B1597">
        <v>23</v>
      </c>
      <c r="C1597">
        <v>23</v>
      </c>
      <c r="D1597">
        <v>2</v>
      </c>
      <c r="E1597">
        <v>2615.94</v>
      </c>
      <c r="F1597">
        <v>0</v>
      </c>
      <c r="G1597" t="str">
        <f t="shared" si="24"/>
        <v>Churn</v>
      </c>
      <c r="H1597" t="str">
        <f>VLOOKUP(Table24[[#This Row],[Customer ID]],master_table_sales_csv!$C$2:$S$3340,8,FALSE)</f>
        <v>Nevada</v>
      </c>
    </row>
    <row r="1598" spans="1:8" x14ac:dyDescent="0.35">
      <c r="A1598">
        <v>2032</v>
      </c>
      <c r="B1598">
        <v>3</v>
      </c>
      <c r="C1598">
        <v>3</v>
      </c>
      <c r="D1598">
        <v>1</v>
      </c>
      <c r="E1598">
        <v>31</v>
      </c>
      <c r="F1598">
        <v>0</v>
      </c>
      <c r="G1598" t="str">
        <f t="shared" si="24"/>
        <v>No Churn</v>
      </c>
      <c r="H1598" t="str">
        <f>VLOOKUP(Table24[[#This Row],[Customer ID]],master_table_sales_csv!$C$2:$S$3340,8,FALSE)</f>
        <v>Texas</v>
      </c>
    </row>
    <row r="1599" spans="1:8" x14ac:dyDescent="0.35">
      <c r="A1599">
        <v>2033</v>
      </c>
      <c r="B1599">
        <v>10</v>
      </c>
      <c r="C1599">
        <v>9</v>
      </c>
      <c r="D1599">
        <v>2</v>
      </c>
      <c r="E1599">
        <v>1745.91</v>
      </c>
      <c r="F1599">
        <v>1</v>
      </c>
      <c r="G1599" t="str">
        <f t="shared" si="24"/>
        <v>Churn</v>
      </c>
      <c r="H1599" t="str">
        <f>VLOOKUP(Table24[[#This Row],[Customer ID]],master_table_sales_csv!$C$2:$S$3340,8,FALSE)</f>
        <v>Minnesota</v>
      </c>
    </row>
    <row r="1600" spans="1:8" x14ac:dyDescent="0.35">
      <c r="A1600">
        <v>2034</v>
      </c>
      <c r="B1600">
        <v>18</v>
      </c>
      <c r="C1600">
        <v>4</v>
      </c>
      <c r="D1600">
        <v>2</v>
      </c>
      <c r="E1600">
        <v>5219.55</v>
      </c>
      <c r="F1600">
        <v>14</v>
      </c>
      <c r="G1600" t="str">
        <f t="shared" si="24"/>
        <v>No Churn</v>
      </c>
      <c r="H1600" t="str">
        <f>VLOOKUP(Table24[[#This Row],[Customer ID]],master_table_sales_csv!$C$2:$S$3340,8,FALSE)</f>
        <v>Georgia</v>
      </c>
    </row>
    <row r="1601" spans="1:8" x14ac:dyDescent="0.35">
      <c r="A1601">
        <v>2035</v>
      </c>
      <c r="B1601">
        <v>23</v>
      </c>
      <c r="C1601">
        <v>23</v>
      </c>
      <c r="D1601">
        <v>1</v>
      </c>
      <c r="E1601">
        <v>149.94999999999999</v>
      </c>
      <c r="F1601">
        <v>0</v>
      </c>
      <c r="G1601" t="str">
        <f t="shared" si="24"/>
        <v>Churn</v>
      </c>
      <c r="H1601" t="str">
        <f>VLOOKUP(Table24[[#This Row],[Customer ID]],master_table_sales_csv!$C$2:$S$3340,8,FALSE)</f>
        <v>Florida</v>
      </c>
    </row>
    <row r="1602" spans="1:8" x14ac:dyDescent="0.35">
      <c r="A1602">
        <v>2036</v>
      </c>
      <c r="B1602">
        <v>13</v>
      </c>
      <c r="C1602">
        <v>13</v>
      </c>
      <c r="D1602">
        <v>1</v>
      </c>
      <c r="E1602">
        <v>798</v>
      </c>
      <c r="F1602">
        <v>0</v>
      </c>
      <c r="G1602" t="str">
        <f t="shared" ref="G1602:G1665" si="25">IF(C1602&gt;7, "Churn", "No Churn")</f>
        <v>Churn</v>
      </c>
      <c r="H1602" t="str">
        <f>VLOOKUP(Table24[[#This Row],[Customer ID]],master_table_sales_csv!$C$2:$S$3340,8,FALSE)</f>
        <v>Arizona</v>
      </c>
    </row>
    <row r="1603" spans="1:8" x14ac:dyDescent="0.35">
      <c r="A1603">
        <v>2038</v>
      </c>
      <c r="B1603">
        <v>9</v>
      </c>
      <c r="C1603">
        <v>2</v>
      </c>
      <c r="D1603">
        <v>3</v>
      </c>
      <c r="E1603">
        <v>571.66999999999996</v>
      </c>
      <c r="F1603">
        <v>7</v>
      </c>
      <c r="G1603" t="str">
        <f t="shared" si="25"/>
        <v>No Churn</v>
      </c>
      <c r="H1603" t="str">
        <f>VLOOKUP(Table24[[#This Row],[Customer ID]],master_table_sales_csv!$C$2:$S$3340,8,FALSE)</f>
        <v>Arizona</v>
      </c>
    </row>
    <row r="1604" spans="1:8" x14ac:dyDescent="0.35">
      <c r="A1604">
        <v>2039</v>
      </c>
      <c r="B1604">
        <v>19</v>
      </c>
      <c r="C1604">
        <v>19</v>
      </c>
      <c r="D1604">
        <v>1</v>
      </c>
      <c r="E1604">
        <v>29.97</v>
      </c>
      <c r="F1604">
        <v>0</v>
      </c>
      <c r="G1604" t="str">
        <f t="shared" si="25"/>
        <v>Churn</v>
      </c>
      <c r="H1604" t="str">
        <f>VLOOKUP(Table24[[#This Row],[Customer ID]],master_table_sales_csv!$C$2:$S$3340,8,FALSE)</f>
        <v>Virginia</v>
      </c>
    </row>
    <row r="1605" spans="1:8" x14ac:dyDescent="0.35">
      <c r="A1605">
        <v>2040</v>
      </c>
      <c r="B1605">
        <v>22</v>
      </c>
      <c r="C1605">
        <v>22</v>
      </c>
      <c r="D1605">
        <v>1</v>
      </c>
      <c r="E1605">
        <v>36</v>
      </c>
      <c r="F1605">
        <v>0</v>
      </c>
      <c r="G1605" t="str">
        <f t="shared" si="25"/>
        <v>Churn</v>
      </c>
      <c r="H1605" t="str">
        <f>VLOOKUP(Table24[[#This Row],[Customer ID]],master_table_sales_csv!$C$2:$S$3340,8,FALSE)</f>
        <v>Virginia</v>
      </c>
    </row>
    <row r="1606" spans="1:8" x14ac:dyDescent="0.35">
      <c r="A1606">
        <v>2041</v>
      </c>
      <c r="B1606">
        <v>21</v>
      </c>
      <c r="C1606">
        <v>9</v>
      </c>
      <c r="D1606">
        <v>2</v>
      </c>
      <c r="E1606">
        <v>5904</v>
      </c>
      <c r="F1606">
        <v>12</v>
      </c>
      <c r="G1606" t="str">
        <f t="shared" si="25"/>
        <v>Churn</v>
      </c>
      <c r="H1606" t="str">
        <f>VLOOKUP(Table24[[#This Row],[Customer ID]],master_table_sales_csv!$C$2:$S$3340,8,FALSE)</f>
        <v>Indiana</v>
      </c>
    </row>
    <row r="1607" spans="1:8" x14ac:dyDescent="0.35">
      <c r="A1607">
        <v>2042</v>
      </c>
      <c r="B1607">
        <v>19</v>
      </c>
      <c r="C1607">
        <v>15</v>
      </c>
      <c r="D1607">
        <v>2</v>
      </c>
      <c r="E1607">
        <v>415.6</v>
      </c>
      <c r="F1607">
        <v>4</v>
      </c>
      <c r="G1607" t="str">
        <f t="shared" si="25"/>
        <v>Churn</v>
      </c>
      <c r="H1607" t="str">
        <f>VLOOKUP(Table24[[#This Row],[Customer ID]],master_table_sales_csv!$C$2:$S$3340,8,FALSE)</f>
        <v>Iowa</v>
      </c>
    </row>
    <row r="1608" spans="1:8" x14ac:dyDescent="0.35">
      <c r="A1608">
        <v>2043</v>
      </c>
      <c r="B1608">
        <v>14</v>
      </c>
      <c r="C1608">
        <v>5</v>
      </c>
      <c r="D1608">
        <v>2</v>
      </c>
      <c r="E1608">
        <v>184.95</v>
      </c>
      <c r="F1608">
        <v>9</v>
      </c>
      <c r="G1608" t="str">
        <f t="shared" si="25"/>
        <v>No Churn</v>
      </c>
      <c r="H1608" t="str">
        <f>VLOOKUP(Table24[[#This Row],[Customer ID]],master_table_sales_csv!$C$2:$S$3340,8,FALSE)</f>
        <v>Colorado</v>
      </c>
    </row>
    <row r="1609" spans="1:8" x14ac:dyDescent="0.35">
      <c r="A1609">
        <v>2044</v>
      </c>
      <c r="B1609">
        <v>21</v>
      </c>
      <c r="C1609">
        <v>21</v>
      </c>
      <c r="D1609">
        <v>1</v>
      </c>
      <c r="E1609">
        <v>86.97</v>
      </c>
      <c r="F1609">
        <v>0</v>
      </c>
      <c r="G1609" t="str">
        <f t="shared" si="25"/>
        <v>Churn</v>
      </c>
      <c r="H1609" t="str">
        <f>VLOOKUP(Table24[[#This Row],[Customer ID]],master_table_sales_csv!$C$2:$S$3340,8,FALSE)</f>
        <v>Kentucky</v>
      </c>
    </row>
    <row r="1610" spans="1:8" x14ac:dyDescent="0.35">
      <c r="A1610">
        <v>2045</v>
      </c>
      <c r="B1610">
        <v>21</v>
      </c>
      <c r="C1610">
        <v>11</v>
      </c>
      <c r="D1610">
        <v>3</v>
      </c>
      <c r="E1610">
        <v>3501</v>
      </c>
      <c r="F1610">
        <v>10</v>
      </c>
      <c r="G1610" t="str">
        <f t="shared" si="25"/>
        <v>Churn</v>
      </c>
      <c r="H1610" t="str">
        <f>VLOOKUP(Table24[[#This Row],[Customer ID]],master_table_sales_csv!$C$2:$S$3340,8,FALSE)</f>
        <v>New Mexico</v>
      </c>
    </row>
    <row r="1611" spans="1:8" x14ac:dyDescent="0.35">
      <c r="A1611">
        <v>2047</v>
      </c>
      <c r="B1611">
        <v>16</v>
      </c>
      <c r="C1611">
        <v>11</v>
      </c>
      <c r="D1611">
        <v>2</v>
      </c>
      <c r="E1611">
        <v>3554.95</v>
      </c>
      <c r="F1611">
        <v>5</v>
      </c>
      <c r="G1611" t="str">
        <f t="shared" si="25"/>
        <v>Churn</v>
      </c>
      <c r="H1611" t="str">
        <f>VLOOKUP(Table24[[#This Row],[Customer ID]],master_table_sales_csv!$C$2:$S$3340,8,FALSE)</f>
        <v>Florida</v>
      </c>
    </row>
    <row r="1612" spans="1:8" x14ac:dyDescent="0.35">
      <c r="A1612">
        <v>2048</v>
      </c>
      <c r="B1612">
        <v>8</v>
      </c>
      <c r="C1612">
        <v>5</v>
      </c>
      <c r="D1612">
        <v>2</v>
      </c>
      <c r="E1612">
        <v>4200.75</v>
      </c>
      <c r="F1612">
        <v>3</v>
      </c>
      <c r="G1612" t="str">
        <f t="shared" si="25"/>
        <v>No Churn</v>
      </c>
      <c r="H1612" t="str">
        <f>VLOOKUP(Table24[[#This Row],[Customer ID]],master_table_sales_csv!$C$2:$S$3340,8,FALSE)</f>
        <v>Florida</v>
      </c>
    </row>
    <row r="1613" spans="1:8" x14ac:dyDescent="0.35">
      <c r="A1613">
        <v>2050</v>
      </c>
      <c r="B1613">
        <v>12</v>
      </c>
      <c r="C1613">
        <v>0</v>
      </c>
      <c r="D1613">
        <v>2</v>
      </c>
      <c r="E1613">
        <v>3419.5499999999997</v>
      </c>
      <c r="F1613">
        <v>12</v>
      </c>
      <c r="G1613" t="str">
        <f t="shared" si="25"/>
        <v>No Churn</v>
      </c>
      <c r="H1613" t="str">
        <f>VLOOKUP(Table24[[#This Row],[Customer ID]],master_table_sales_csv!$C$2:$S$3340,8,FALSE)</f>
        <v>California</v>
      </c>
    </row>
    <row r="1614" spans="1:8" x14ac:dyDescent="0.35">
      <c r="A1614">
        <v>2051</v>
      </c>
      <c r="B1614">
        <v>12</v>
      </c>
      <c r="C1614">
        <v>4</v>
      </c>
      <c r="D1614">
        <v>2</v>
      </c>
      <c r="E1614">
        <v>9490</v>
      </c>
      <c r="F1614">
        <v>8</v>
      </c>
      <c r="G1614" t="str">
        <f t="shared" si="25"/>
        <v>No Churn</v>
      </c>
      <c r="H1614" t="str">
        <f>VLOOKUP(Table24[[#This Row],[Customer ID]],master_table_sales_csv!$C$2:$S$3340,8,FALSE)</f>
        <v>California</v>
      </c>
    </row>
    <row r="1615" spans="1:8" x14ac:dyDescent="0.35">
      <c r="A1615">
        <v>2052</v>
      </c>
      <c r="B1615">
        <v>14</v>
      </c>
      <c r="C1615">
        <v>3</v>
      </c>
      <c r="D1615">
        <v>2</v>
      </c>
      <c r="E1615">
        <v>4409.91</v>
      </c>
      <c r="F1615">
        <v>11</v>
      </c>
      <c r="G1615" t="str">
        <f t="shared" si="25"/>
        <v>No Churn</v>
      </c>
      <c r="H1615" t="str">
        <f>VLOOKUP(Table24[[#This Row],[Customer ID]],master_table_sales_csv!$C$2:$S$3340,8,FALSE)</f>
        <v>Michigan</v>
      </c>
    </row>
    <row r="1616" spans="1:8" x14ac:dyDescent="0.35">
      <c r="A1616">
        <v>2055</v>
      </c>
      <c r="B1616">
        <v>14</v>
      </c>
      <c r="C1616">
        <v>4</v>
      </c>
      <c r="D1616">
        <v>2</v>
      </c>
      <c r="E1616">
        <v>230</v>
      </c>
      <c r="F1616">
        <v>10</v>
      </c>
      <c r="G1616" t="str">
        <f t="shared" si="25"/>
        <v>No Churn</v>
      </c>
      <c r="H1616" t="str">
        <f>VLOOKUP(Table24[[#This Row],[Customer ID]],master_table_sales_csv!$C$2:$S$3340,8,FALSE)</f>
        <v>Minnesota</v>
      </c>
    </row>
    <row r="1617" spans="1:8" x14ac:dyDescent="0.35">
      <c r="A1617">
        <v>2056</v>
      </c>
      <c r="B1617">
        <v>14</v>
      </c>
      <c r="C1617">
        <v>8</v>
      </c>
      <c r="D1617">
        <v>2</v>
      </c>
      <c r="E1617">
        <v>488</v>
      </c>
      <c r="F1617">
        <v>6</v>
      </c>
      <c r="G1617" t="str">
        <f t="shared" si="25"/>
        <v>Churn</v>
      </c>
      <c r="H1617" t="str">
        <f>VLOOKUP(Table24[[#This Row],[Customer ID]],master_table_sales_csv!$C$2:$S$3340,8,FALSE)</f>
        <v>Utah</v>
      </c>
    </row>
    <row r="1618" spans="1:8" x14ac:dyDescent="0.35">
      <c r="A1618">
        <v>2057</v>
      </c>
      <c r="B1618">
        <v>19</v>
      </c>
      <c r="C1618">
        <v>0</v>
      </c>
      <c r="D1618">
        <v>4</v>
      </c>
      <c r="E1618">
        <v>9800.82</v>
      </c>
      <c r="F1618">
        <v>19</v>
      </c>
      <c r="G1618" t="str">
        <f t="shared" si="25"/>
        <v>No Churn</v>
      </c>
      <c r="H1618" t="str">
        <f>VLOOKUP(Table24[[#This Row],[Customer ID]],master_table_sales_csv!$C$2:$S$3340,8,FALSE)</f>
        <v>California</v>
      </c>
    </row>
    <row r="1619" spans="1:8" x14ac:dyDescent="0.35">
      <c r="A1619">
        <v>2058</v>
      </c>
      <c r="B1619">
        <v>14</v>
      </c>
      <c r="C1619">
        <v>9</v>
      </c>
      <c r="D1619">
        <v>3</v>
      </c>
      <c r="E1619">
        <v>6181.34</v>
      </c>
      <c r="F1619">
        <v>5</v>
      </c>
      <c r="G1619" t="str">
        <f t="shared" si="25"/>
        <v>Churn</v>
      </c>
      <c r="H1619" t="str">
        <f>VLOOKUP(Table24[[#This Row],[Customer ID]],master_table_sales_csv!$C$2:$S$3340,8,FALSE)</f>
        <v>Pennsylvania</v>
      </c>
    </row>
    <row r="1620" spans="1:8" x14ac:dyDescent="0.35">
      <c r="A1620">
        <v>2059</v>
      </c>
      <c r="B1620">
        <v>22</v>
      </c>
      <c r="C1620">
        <v>22</v>
      </c>
      <c r="D1620">
        <v>1</v>
      </c>
      <c r="E1620">
        <v>53.94</v>
      </c>
      <c r="F1620">
        <v>0</v>
      </c>
      <c r="G1620" t="str">
        <f t="shared" si="25"/>
        <v>Churn</v>
      </c>
      <c r="H1620" t="str">
        <f>VLOOKUP(Table24[[#This Row],[Customer ID]],master_table_sales_csv!$C$2:$S$3340,8,FALSE)</f>
        <v>Kansas</v>
      </c>
    </row>
    <row r="1621" spans="1:8" x14ac:dyDescent="0.35">
      <c r="A1621">
        <v>2060</v>
      </c>
      <c r="B1621">
        <v>7</v>
      </c>
      <c r="C1621">
        <v>7</v>
      </c>
      <c r="D1621">
        <v>1</v>
      </c>
      <c r="E1621">
        <v>1996</v>
      </c>
      <c r="F1621">
        <v>0</v>
      </c>
      <c r="G1621" t="str">
        <f t="shared" si="25"/>
        <v>No Churn</v>
      </c>
      <c r="H1621" t="str">
        <f>VLOOKUP(Table24[[#This Row],[Customer ID]],master_table_sales_csv!$C$2:$S$3340,8,FALSE)</f>
        <v>Ohio</v>
      </c>
    </row>
    <row r="1622" spans="1:8" x14ac:dyDescent="0.35">
      <c r="A1622">
        <v>2061</v>
      </c>
      <c r="B1622">
        <v>21</v>
      </c>
      <c r="C1622">
        <v>11</v>
      </c>
      <c r="D1622">
        <v>2</v>
      </c>
      <c r="E1622">
        <v>67.92</v>
      </c>
      <c r="F1622">
        <v>10</v>
      </c>
      <c r="G1622" t="str">
        <f t="shared" si="25"/>
        <v>Churn</v>
      </c>
      <c r="H1622" t="str">
        <f>VLOOKUP(Table24[[#This Row],[Customer ID]],master_table_sales_csv!$C$2:$S$3340,8,FALSE)</f>
        <v>Virginia</v>
      </c>
    </row>
    <row r="1623" spans="1:8" x14ac:dyDescent="0.35">
      <c r="A1623">
        <v>2062</v>
      </c>
      <c r="B1623">
        <v>10</v>
      </c>
      <c r="C1623">
        <v>2</v>
      </c>
      <c r="D1623">
        <v>3</v>
      </c>
      <c r="E1623">
        <v>515.76</v>
      </c>
      <c r="F1623">
        <v>8</v>
      </c>
      <c r="G1623" t="str">
        <f t="shared" si="25"/>
        <v>No Churn</v>
      </c>
      <c r="H1623" t="str">
        <f>VLOOKUP(Table24[[#This Row],[Customer ID]],master_table_sales_csv!$C$2:$S$3340,8,FALSE)</f>
        <v>Pennsylvania</v>
      </c>
    </row>
    <row r="1624" spans="1:8" x14ac:dyDescent="0.35">
      <c r="A1624">
        <v>2064</v>
      </c>
      <c r="B1624">
        <v>23</v>
      </c>
      <c r="C1624">
        <v>1</v>
      </c>
      <c r="D1624">
        <v>3</v>
      </c>
      <c r="E1624">
        <v>944.72</v>
      </c>
      <c r="F1624">
        <v>22</v>
      </c>
      <c r="G1624" t="str">
        <f t="shared" si="25"/>
        <v>No Churn</v>
      </c>
      <c r="H1624" t="str">
        <f>VLOOKUP(Table24[[#This Row],[Customer ID]],master_table_sales_csv!$C$2:$S$3340,8,FALSE)</f>
        <v>Florida</v>
      </c>
    </row>
    <row r="1625" spans="1:8" x14ac:dyDescent="0.35">
      <c r="A1625">
        <v>2065</v>
      </c>
      <c r="B1625">
        <v>7</v>
      </c>
      <c r="C1625">
        <v>7</v>
      </c>
      <c r="D1625">
        <v>1</v>
      </c>
      <c r="E1625">
        <v>2196</v>
      </c>
      <c r="F1625">
        <v>0</v>
      </c>
      <c r="G1625" t="str">
        <f t="shared" si="25"/>
        <v>No Churn</v>
      </c>
      <c r="H1625" t="str">
        <f>VLOOKUP(Table24[[#This Row],[Customer ID]],master_table_sales_csv!$C$2:$S$3340,8,FALSE)</f>
        <v>California</v>
      </c>
    </row>
    <row r="1626" spans="1:8" x14ac:dyDescent="0.35">
      <c r="A1626">
        <v>2066</v>
      </c>
      <c r="B1626">
        <v>7</v>
      </c>
      <c r="C1626">
        <v>0</v>
      </c>
      <c r="D1626">
        <v>3</v>
      </c>
      <c r="E1626">
        <v>5783.84</v>
      </c>
      <c r="F1626">
        <v>7</v>
      </c>
      <c r="G1626" t="str">
        <f t="shared" si="25"/>
        <v>No Churn</v>
      </c>
      <c r="H1626" t="str">
        <f>VLOOKUP(Table24[[#This Row],[Customer ID]],master_table_sales_csv!$C$2:$S$3340,8,FALSE)</f>
        <v>Florida</v>
      </c>
    </row>
    <row r="1627" spans="1:8" x14ac:dyDescent="0.35">
      <c r="A1627">
        <v>2067</v>
      </c>
      <c r="B1627">
        <v>20</v>
      </c>
      <c r="C1627">
        <v>20</v>
      </c>
      <c r="D1627">
        <v>1</v>
      </c>
      <c r="E1627">
        <v>214</v>
      </c>
      <c r="F1627">
        <v>0</v>
      </c>
      <c r="G1627" t="str">
        <f t="shared" si="25"/>
        <v>Churn</v>
      </c>
      <c r="H1627" t="str">
        <f>VLOOKUP(Table24[[#This Row],[Customer ID]],master_table_sales_csv!$C$2:$S$3340,8,FALSE)</f>
        <v>Texas</v>
      </c>
    </row>
    <row r="1628" spans="1:8" x14ac:dyDescent="0.35">
      <c r="A1628">
        <v>2068</v>
      </c>
      <c r="B1628">
        <v>6</v>
      </c>
      <c r="C1628">
        <v>4</v>
      </c>
      <c r="D1628">
        <v>2</v>
      </c>
      <c r="E1628">
        <v>955.8</v>
      </c>
      <c r="F1628">
        <v>2</v>
      </c>
      <c r="G1628" t="str">
        <f t="shared" si="25"/>
        <v>No Churn</v>
      </c>
      <c r="H1628" t="str">
        <f>VLOOKUP(Table24[[#This Row],[Customer ID]],master_table_sales_csv!$C$2:$S$3340,8,FALSE)</f>
        <v>Alabama</v>
      </c>
    </row>
    <row r="1629" spans="1:8" x14ac:dyDescent="0.35">
      <c r="A1629">
        <v>2070</v>
      </c>
      <c r="B1629">
        <v>2</v>
      </c>
      <c r="C1629">
        <v>2</v>
      </c>
      <c r="D1629">
        <v>1</v>
      </c>
      <c r="E1629">
        <v>41.9</v>
      </c>
      <c r="F1629">
        <v>0</v>
      </c>
      <c r="G1629" t="str">
        <f t="shared" si="25"/>
        <v>No Churn</v>
      </c>
      <c r="H1629" t="str">
        <f>VLOOKUP(Table24[[#This Row],[Customer ID]],master_table_sales_csv!$C$2:$S$3340,8,FALSE)</f>
        <v>District of Columbia</v>
      </c>
    </row>
    <row r="1630" spans="1:8" x14ac:dyDescent="0.35">
      <c r="A1630">
        <v>2071</v>
      </c>
      <c r="B1630">
        <v>13</v>
      </c>
      <c r="C1630">
        <v>13</v>
      </c>
      <c r="D1630">
        <v>1</v>
      </c>
      <c r="E1630">
        <v>83.8</v>
      </c>
      <c r="F1630">
        <v>0</v>
      </c>
      <c r="G1630" t="str">
        <f t="shared" si="25"/>
        <v>Churn</v>
      </c>
      <c r="H1630" t="str">
        <f>VLOOKUP(Table24[[#This Row],[Customer ID]],master_table_sales_csv!$C$2:$S$3340,8,FALSE)</f>
        <v>Florida</v>
      </c>
    </row>
    <row r="1631" spans="1:8" x14ac:dyDescent="0.35">
      <c r="A1631">
        <v>2072</v>
      </c>
      <c r="B1631">
        <v>7</v>
      </c>
      <c r="C1631">
        <v>7</v>
      </c>
      <c r="D1631">
        <v>1</v>
      </c>
      <c r="E1631">
        <v>196</v>
      </c>
      <c r="F1631">
        <v>0</v>
      </c>
      <c r="G1631" t="str">
        <f t="shared" si="25"/>
        <v>No Churn</v>
      </c>
      <c r="H1631" t="str">
        <f>VLOOKUP(Table24[[#This Row],[Customer ID]],master_table_sales_csv!$C$2:$S$3340,8,FALSE)</f>
        <v>Arizona</v>
      </c>
    </row>
    <row r="1632" spans="1:8" x14ac:dyDescent="0.35">
      <c r="A1632">
        <v>2073</v>
      </c>
      <c r="B1632">
        <v>17</v>
      </c>
      <c r="C1632">
        <v>5</v>
      </c>
      <c r="D1632">
        <v>3</v>
      </c>
      <c r="E1632">
        <v>5969.8</v>
      </c>
      <c r="F1632">
        <v>12</v>
      </c>
      <c r="G1632" t="str">
        <f t="shared" si="25"/>
        <v>No Churn</v>
      </c>
      <c r="H1632" t="str">
        <f>VLOOKUP(Table24[[#This Row],[Customer ID]],master_table_sales_csv!$C$2:$S$3340,8,FALSE)</f>
        <v>Arizona</v>
      </c>
    </row>
    <row r="1633" spans="1:8" x14ac:dyDescent="0.35">
      <c r="A1633">
        <v>2074</v>
      </c>
      <c r="B1633">
        <v>19</v>
      </c>
      <c r="C1633">
        <v>14</v>
      </c>
      <c r="D1633">
        <v>2</v>
      </c>
      <c r="E1633">
        <v>688.5</v>
      </c>
      <c r="F1633">
        <v>5</v>
      </c>
      <c r="G1633" t="str">
        <f t="shared" si="25"/>
        <v>Churn</v>
      </c>
      <c r="H1633" t="str">
        <f>VLOOKUP(Table24[[#This Row],[Customer ID]],master_table_sales_csv!$C$2:$S$3340,8,FALSE)</f>
        <v>Florida</v>
      </c>
    </row>
    <row r="1634" spans="1:8" x14ac:dyDescent="0.35">
      <c r="A1634">
        <v>2076</v>
      </c>
      <c r="B1634">
        <v>9</v>
      </c>
      <c r="C1634">
        <v>9</v>
      </c>
      <c r="D1634">
        <v>1</v>
      </c>
      <c r="E1634">
        <v>334</v>
      </c>
      <c r="F1634">
        <v>0</v>
      </c>
      <c r="G1634" t="str">
        <f t="shared" si="25"/>
        <v>Churn</v>
      </c>
      <c r="H1634" t="str">
        <f>VLOOKUP(Table24[[#This Row],[Customer ID]],master_table_sales_csv!$C$2:$S$3340,8,FALSE)</f>
        <v>Texas</v>
      </c>
    </row>
    <row r="1635" spans="1:8" x14ac:dyDescent="0.35">
      <c r="A1635">
        <v>2077</v>
      </c>
      <c r="B1635">
        <v>21</v>
      </c>
      <c r="C1635">
        <v>2</v>
      </c>
      <c r="D1635">
        <v>3</v>
      </c>
      <c r="E1635">
        <v>2053.2199999999998</v>
      </c>
      <c r="F1635">
        <v>19</v>
      </c>
      <c r="G1635" t="str">
        <f t="shared" si="25"/>
        <v>No Churn</v>
      </c>
      <c r="H1635" t="str">
        <f>VLOOKUP(Table24[[#This Row],[Customer ID]],master_table_sales_csv!$C$2:$S$3340,8,FALSE)</f>
        <v>Texas</v>
      </c>
    </row>
    <row r="1636" spans="1:8" x14ac:dyDescent="0.35">
      <c r="A1636">
        <v>2078</v>
      </c>
      <c r="B1636">
        <v>14</v>
      </c>
      <c r="C1636">
        <v>14</v>
      </c>
      <c r="D1636">
        <v>1</v>
      </c>
      <c r="E1636">
        <v>189</v>
      </c>
      <c r="F1636">
        <v>0</v>
      </c>
      <c r="G1636" t="str">
        <f t="shared" si="25"/>
        <v>Churn</v>
      </c>
      <c r="H1636" t="str">
        <f>VLOOKUP(Table24[[#This Row],[Customer ID]],master_table_sales_csv!$C$2:$S$3340,8,FALSE)</f>
        <v>Georgia</v>
      </c>
    </row>
    <row r="1637" spans="1:8" x14ac:dyDescent="0.35">
      <c r="A1637">
        <v>2079</v>
      </c>
      <c r="B1637">
        <v>21</v>
      </c>
      <c r="C1637">
        <v>3</v>
      </c>
      <c r="D1637">
        <v>5</v>
      </c>
      <c r="E1637">
        <v>1114.3800000000001</v>
      </c>
      <c r="F1637">
        <v>18</v>
      </c>
      <c r="G1637" t="str">
        <f t="shared" si="25"/>
        <v>No Churn</v>
      </c>
      <c r="H1637" t="str">
        <f>VLOOKUP(Table24[[#This Row],[Customer ID]],master_table_sales_csv!$C$2:$S$3340,8,FALSE)</f>
        <v>Tennessee</v>
      </c>
    </row>
    <row r="1638" spans="1:8" x14ac:dyDescent="0.35">
      <c r="A1638">
        <v>2081</v>
      </c>
      <c r="B1638">
        <v>11</v>
      </c>
      <c r="C1638">
        <v>7</v>
      </c>
      <c r="D1638">
        <v>3</v>
      </c>
      <c r="E1638">
        <v>812.24</v>
      </c>
      <c r="F1638">
        <v>4</v>
      </c>
      <c r="G1638" t="str">
        <f t="shared" si="25"/>
        <v>No Churn</v>
      </c>
      <c r="H1638" t="str">
        <f>VLOOKUP(Table24[[#This Row],[Customer ID]],master_table_sales_csv!$C$2:$S$3340,8,FALSE)</f>
        <v>California</v>
      </c>
    </row>
    <row r="1639" spans="1:8" x14ac:dyDescent="0.35">
      <c r="A1639">
        <v>2082</v>
      </c>
      <c r="B1639">
        <v>22</v>
      </c>
      <c r="C1639">
        <v>22</v>
      </c>
      <c r="D1639">
        <v>1</v>
      </c>
      <c r="E1639">
        <v>270</v>
      </c>
      <c r="F1639">
        <v>0</v>
      </c>
      <c r="G1639" t="str">
        <f t="shared" si="25"/>
        <v>Churn</v>
      </c>
      <c r="H1639" t="str">
        <f>VLOOKUP(Table24[[#This Row],[Customer ID]],master_table_sales_csv!$C$2:$S$3340,8,FALSE)</f>
        <v>Texas</v>
      </c>
    </row>
    <row r="1640" spans="1:8" x14ac:dyDescent="0.35">
      <c r="A1640">
        <v>2083</v>
      </c>
      <c r="B1640">
        <v>9</v>
      </c>
      <c r="C1640">
        <v>9</v>
      </c>
      <c r="D1640">
        <v>1</v>
      </c>
      <c r="E1640">
        <v>26.97</v>
      </c>
      <c r="F1640">
        <v>0</v>
      </c>
      <c r="G1640" t="str">
        <f t="shared" si="25"/>
        <v>Churn</v>
      </c>
      <c r="H1640" t="str">
        <f>VLOOKUP(Table24[[#This Row],[Customer ID]],master_table_sales_csv!$C$2:$S$3340,8,FALSE)</f>
        <v>Ohio</v>
      </c>
    </row>
    <row r="1641" spans="1:8" x14ac:dyDescent="0.35">
      <c r="A1641">
        <v>2086</v>
      </c>
      <c r="B1641">
        <v>12</v>
      </c>
      <c r="C1641">
        <v>12</v>
      </c>
      <c r="D1641">
        <v>1</v>
      </c>
      <c r="E1641">
        <v>53.94</v>
      </c>
      <c r="F1641">
        <v>0</v>
      </c>
      <c r="G1641" t="str">
        <f t="shared" si="25"/>
        <v>Churn</v>
      </c>
      <c r="H1641" t="str">
        <f>VLOOKUP(Table24[[#This Row],[Customer ID]],master_table_sales_csv!$C$2:$S$3340,8,FALSE)</f>
        <v>Georgia</v>
      </c>
    </row>
    <row r="1642" spans="1:8" x14ac:dyDescent="0.35">
      <c r="A1642">
        <v>2087</v>
      </c>
      <c r="B1642">
        <v>8</v>
      </c>
      <c r="C1642">
        <v>6</v>
      </c>
      <c r="D1642">
        <v>2</v>
      </c>
      <c r="E1642">
        <v>1445.5</v>
      </c>
      <c r="F1642">
        <v>2</v>
      </c>
      <c r="G1642" t="str">
        <f t="shared" si="25"/>
        <v>No Churn</v>
      </c>
      <c r="H1642" t="str">
        <f>VLOOKUP(Table24[[#This Row],[Customer ID]],master_table_sales_csv!$C$2:$S$3340,8,FALSE)</f>
        <v>Kansas</v>
      </c>
    </row>
    <row r="1643" spans="1:8" x14ac:dyDescent="0.35">
      <c r="A1643">
        <v>2088</v>
      </c>
      <c r="B1643">
        <v>21</v>
      </c>
      <c r="C1643">
        <v>21</v>
      </c>
      <c r="D1643">
        <v>2</v>
      </c>
      <c r="E1643">
        <v>1432</v>
      </c>
      <c r="F1643">
        <v>0</v>
      </c>
      <c r="G1643" t="str">
        <f t="shared" si="25"/>
        <v>Churn</v>
      </c>
      <c r="H1643" t="str">
        <f>VLOOKUP(Table24[[#This Row],[Customer ID]],master_table_sales_csv!$C$2:$S$3340,8,FALSE)</f>
        <v>Texas</v>
      </c>
    </row>
    <row r="1644" spans="1:8" x14ac:dyDescent="0.35">
      <c r="A1644">
        <v>2089</v>
      </c>
      <c r="B1644">
        <v>8</v>
      </c>
      <c r="C1644">
        <v>8</v>
      </c>
      <c r="D1644">
        <v>1</v>
      </c>
      <c r="E1644">
        <v>856</v>
      </c>
      <c r="F1644">
        <v>0</v>
      </c>
      <c r="G1644" t="str">
        <f t="shared" si="25"/>
        <v>Churn</v>
      </c>
      <c r="H1644" t="str">
        <f>VLOOKUP(Table24[[#This Row],[Customer ID]],master_table_sales_csv!$C$2:$S$3340,8,FALSE)</f>
        <v>Tennessee</v>
      </c>
    </row>
    <row r="1645" spans="1:8" x14ac:dyDescent="0.35">
      <c r="A1645">
        <v>2090</v>
      </c>
      <c r="B1645">
        <v>21</v>
      </c>
      <c r="C1645">
        <v>2</v>
      </c>
      <c r="D1645">
        <v>3</v>
      </c>
      <c r="E1645">
        <v>3803.76</v>
      </c>
      <c r="F1645">
        <v>19</v>
      </c>
      <c r="G1645" t="str">
        <f t="shared" si="25"/>
        <v>No Churn</v>
      </c>
      <c r="H1645" t="str">
        <f>VLOOKUP(Table24[[#This Row],[Customer ID]],master_table_sales_csv!$C$2:$S$3340,8,FALSE)</f>
        <v>Colorado</v>
      </c>
    </row>
    <row r="1646" spans="1:8" x14ac:dyDescent="0.35">
      <c r="A1646">
        <v>2091</v>
      </c>
      <c r="B1646">
        <v>3</v>
      </c>
      <c r="C1646">
        <v>3</v>
      </c>
      <c r="D1646">
        <v>1</v>
      </c>
      <c r="E1646">
        <v>1070</v>
      </c>
      <c r="F1646">
        <v>0</v>
      </c>
      <c r="G1646" t="str">
        <f t="shared" si="25"/>
        <v>No Churn</v>
      </c>
      <c r="H1646" t="str">
        <f>VLOOKUP(Table24[[#This Row],[Customer ID]],master_table_sales_csv!$C$2:$S$3340,8,FALSE)</f>
        <v>Kentucky</v>
      </c>
    </row>
    <row r="1647" spans="1:8" x14ac:dyDescent="0.35">
      <c r="A1647">
        <v>2092</v>
      </c>
      <c r="B1647">
        <v>4</v>
      </c>
      <c r="C1647">
        <v>4</v>
      </c>
      <c r="D1647">
        <v>1</v>
      </c>
      <c r="E1647">
        <v>149.69999999999999</v>
      </c>
      <c r="F1647">
        <v>0</v>
      </c>
      <c r="G1647" t="str">
        <f t="shared" si="25"/>
        <v>No Churn</v>
      </c>
      <c r="H1647" t="str">
        <f>VLOOKUP(Table24[[#This Row],[Customer ID]],master_table_sales_csv!$C$2:$S$3340,8,FALSE)</f>
        <v>Tennessee</v>
      </c>
    </row>
    <row r="1648" spans="1:8" x14ac:dyDescent="0.35">
      <c r="A1648">
        <v>2094</v>
      </c>
      <c r="B1648">
        <v>15</v>
      </c>
      <c r="C1648">
        <v>11</v>
      </c>
      <c r="D1648">
        <v>2</v>
      </c>
      <c r="E1648">
        <v>6640</v>
      </c>
      <c r="F1648">
        <v>4</v>
      </c>
      <c r="G1648" t="str">
        <f t="shared" si="25"/>
        <v>Churn</v>
      </c>
      <c r="H1648" t="str">
        <f>VLOOKUP(Table24[[#This Row],[Customer ID]],master_table_sales_csv!$C$2:$S$3340,8,FALSE)</f>
        <v>Colorado</v>
      </c>
    </row>
    <row r="1649" spans="1:8" x14ac:dyDescent="0.35">
      <c r="A1649">
        <v>2095</v>
      </c>
      <c r="B1649">
        <v>19</v>
      </c>
      <c r="C1649">
        <v>19</v>
      </c>
      <c r="D1649">
        <v>1</v>
      </c>
      <c r="E1649">
        <v>119</v>
      </c>
      <c r="F1649">
        <v>0</v>
      </c>
      <c r="G1649" t="str">
        <f t="shared" si="25"/>
        <v>Churn</v>
      </c>
      <c r="H1649" t="str">
        <f>VLOOKUP(Table24[[#This Row],[Customer ID]],master_table_sales_csv!$C$2:$S$3340,8,FALSE)</f>
        <v>Nevada</v>
      </c>
    </row>
    <row r="1650" spans="1:8" x14ac:dyDescent="0.35">
      <c r="A1650">
        <v>2096</v>
      </c>
      <c r="B1650">
        <v>9</v>
      </c>
      <c r="C1650">
        <v>1</v>
      </c>
      <c r="D1650">
        <v>2</v>
      </c>
      <c r="E1650">
        <v>3371.94</v>
      </c>
      <c r="F1650">
        <v>8</v>
      </c>
      <c r="G1650" t="str">
        <f t="shared" si="25"/>
        <v>No Churn</v>
      </c>
      <c r="H1650" t="str">
        <f>VLOOKUP(Table24[[#This Row],[Customer ID]],master_table_sales_csv!$C$2:$S$3340,8,FALSE)</f>
        <v>California</v>
      </c>
    </row>
    <row r="1651" spans="1:8" x14ac:dyDescent="0.35">
      <c r="A1651">
        <v>2097</v>
      </c>
      <c r="B1651">
        <v>11</v>
      </c>
      <c r="C1651">
        <v>6</v>
      </c>
      <c r="D1651">
        <v>2</v>
      </c>
      <c r="E1651">
        <v>143.88</v>
      </c>
      <c r="F1651">
        <v>5</v>
      </c>
      <c r="G1651" t="str">
        <f t="shared" si="25"/>
        <v>No Churn</v>
      </c>
      <c r="H1651" t="str">
        <f>VLOOKUP(Table24[[#This Row],[Customer ID]],master_table_sales_csv!$C$2:$S$3340,8,FALSE)</f>
        <v>Texas</v>
      </c>
    </row>
    <row r="1652" spans="1:8" x14ac:dyDescent="0.35">
      <c r="A1652">
        <v>2098</v>
      </c>
      <c r="B1652">
        <v>9</v>
      </c>
      <c r="C1652">
        <v>9</v>
      </c>
      <c r="D1652">
        <v>1</v>
      </c>
      <c r="E1652">
        <v>428</v>
      </c>
      <c r="F1652">
        <v>0</v>
      </c>
      <c r="G1652" t="str">
        <f t="shared" si="25"/>
        <v>Churn</v>
      </c>
      <c r="H1652" t="str">
        <f>VLOOKUP(Table24[[#This Row],[Customer ID]],master_table_sales_csv!$C$2:$S$3340,8,FALSE)</f>
        <v>New Hampshire</v>
      </c>
    </row>
    <row r="1653" spans="1:8" x14ac:dyDescent="0.35">
      <c r="A1653">
        <v>2099</v>
      </c>
      <c r="B1653">
        <v>22</v>
      </c>
      <c r="C1653">
        <v>2</v>
      </c>
      <c r="D1653">
        <v>2</v>
      </c>
      <c r="E1653">
        <v>1390</v>
      </c>
      <c r="F1653">
        <v>20</v>
      </c>
      <c r="G1653" t="str">
        <f t="shared" si="25"/>
        <v>No Churn</v>
      </c>
      <c r="H1653" t="str">
        <f>VLOOKUP(Table24[[#This Row],[Customer ID]],master_table_sales_csv!$C$2:$S$3340,8,FALSE)</f>
        <v>Arizona</v>
      </c>
    </row>
    <row r="1654" spans="1:8" x14ac:dyDescent="0.35">
      <c r="A1654">
        <v>2100</v>
      </c>
      <c r="B1654">
        <v>19</v>
      </c>
      <c r="C1654">
        <v>19</v>
      </c>
      <c r="D1654">
        <v>1</v>
      </c>
      <c r="E1654">
        <v>23.98</v>
      </c>
      <c r="F1654">
        <v>0</v>
      </c>
      <c r="G1654" t="str">
        <f t="shared" si="25"/>
        <v>Churn</v>
      </c>
      <c r="H1654" t="str">
        <f>VLOOKUP(Table24[[#This Row],[Customer ID]],master_table_sales_csv!$C$2:$S$3340,8,FALSE)</f>
        <v>Alabama</v>
      </c>
    </row>
    <row r="1655" spans="1:8" x14ac:dyDescent="0.35">
      <c r="A1655">
        <v>2101</v>
      </c>
      <c r="B1655">
        <v>22</v>
      </c>
      <c r="C1655">
        <v>14</v>
      </c>
      <c r="D1655">
        <v>2</v>
      </c>
      <c r="E1655">
        <v>201.25</v>
      </c>
      <c r="F1655">
        <v>8</v>
      </c>
      <c r="G1655" t="str">
        <f t="shared" si="25"/>
        <v>Churn</v>
      </c>
      <c r="H1655" t="str">
        <f>VLOOKUP(Table24[[#This Row],[Customer ID]],master_table_sales_csv!$C$2:$S$3340,8,FALSE)</f>
        <v>Connecticut</v>
      </c>
    </row>
    <row r="1656" spans="1:8" x14ac:dyDescent="0.35">
      <c r="A1656">
        <v>2102</v>
      </c>
      <c r="B1656">
        <v>17</v>
      </c>
      <c r="C1656">
        <v>17</v>
      </c>
      <c r="D1656">
        <v>1</v>
      </c>
      <c r="E1656">
        <v>179.9</v>
      </c>
      <c r="F1656">
        <v>0</v>
      </c>
      <c r="G1656" t="str">
        <f t="shared" si="25"/>
        <v>Churn</v>
      </c>
      <c r="H1656" t="str">
        <f>VLOOKUP(Table24[[#This Row],[Customer ID]],master_table_sales_csv!$C$2:$S$3340,8,FALSE)</f>
        <v>Ohio</v>
      </c>
    </row>
    <row r="1657" spans="1:8" x14ac:dyDescent="0.35">
      <c r="A1657">
        <v>2103</v>
      </c>
      <c r="B1657">
        <v>21</v>
      </c>
      <c r="C1657">
        <v>1</v>
      </c>
      <c r="D1657">
        <v>3</v>
      </c>
      <c r="E1657">
        <v>10169.39</v>
      </c>
      <c r="F1657">
        <v>20</v>
      </c>
      <c r="G1657" t="str">
        <f t="shared" si="25"/>
        <v>No Churn</v>
      </c>
      <c r="H1657" t="str">
        <f>VLOOKUP(Table24[[#This Row],[Customer ID]],master_table_sales_csv!$C$2:$S$3340,8,FALSE)</f>
        <v>Florida</v>
      </c>
    </row>
    <row r="1658" spans="1:8" x14ac:dyDescent="0.35">
      <c r="A1658">
        <v>2104</v>
      </c>
      <c r="B1658">
        <v>23</v>
      </c>
      <c r="C1658">
        <v>7</v>
      </c>
      <c r="D1658">
        <v>4</v>
      </c>
      <c r="E1658">
        <v>17688.43</v>
      </c>
      <c r="F1658">
        <v>16</v>
      </c>
      <c r="G1658" t="str">
        <f t="shared" si="25"/>
        <v>No Churn</v>
      </c>
      <c r="H1658" t="str">
        <f>VLOOKUP(Table24[[#This Row],[Customer ID]],master_table_sales_csv!$C$2:$S$3340,8,FALSE)</f>
        <v>North Carolina</v>
      </c>
    </row>
    <row r="1659" spans="1:8" x14ac:dyDescent="0.35">
      <c r="A1659">
        <v>2105</v>
      </c>
      <c r="B1659">
        <v>4</v>
      </c>
      <c r="C1659">
        <v>2</v>
      </c>
      <c r="D1659">
        <v>2</v>
      </c>
      <c r="E1659">
        <v>1547</v>
      </c>
      <c r="F1659">
        <v>2</v>
      </c>
      <c r="G1659" t="str">
        <f t="shared" si="25"/>
        <v>No Churn</v>
      </c>
      <c r="H1659" t="str">
        <f>VLOOKUP(Table24[[#This Row],[Customer ID]],master_table_sales_csv!$C$2:$S$3340,8,FALSE)</f>
        <v>Virginia</v>
      </c>
    </row>
    <row r="1660" spans="1:8" x14ac:dyDescent="0.35">
      <c r="A1660">
        <v>2107</v>
      </c>
      <c r="B1660">
        <v>17</v>
      </c>
      <c r="C1660">
        <v>17</v>
      </c>
      <c r="D1660">
        <v>1</v>
      </c>
      <c r="E1660">
        <v>179.8</v>
      </c>
      <c r="F1660">
        <v>0</v>
      </c>
      <c r="G1660" t="str">
        <f t="shared" si="25"/>
        <v>Churn</v>
      </c>
      <c r="H1660" t="str">
        <f>VLOOKUP(Table24[[#This Row],[Customer ID]],master_table_sales_csv!$C$2:$S$3340,8,FALSE)</f>
        <v>Georgia</v>
      </c>
    </row>
    <row r="1661" spans="1:8" x14ac:dyDescent="0.35">
      <c r="A1661">
        <v>2108</v>
      </c>
      <c r="B1661">
        <v>11</v>
      </c>
      <c r="C1661">
        <v>5</v>
      </c>
      <c r="D1661">
        <v>2</v>
      </c>
      <c r="E1661">
        <v>311.76</v>
      </c>
      <c r="F1661">
        <v>6</v>
      </c>
      <c r="G1661" t="str">
        <f t="shared" si="25"/>
        <v>No Churn</v>
      </c>
      <c r="H1661" t="str">
        <f>VLOOKUP(Table24[[#This Row],[Customer ID]],master_table_sales_csv!$C$2:$S$3340,8,FALSE)</f>
        <v>Florida</v>
      </c>
    </row>
    <row r="1662" spans="1:8" x14ac:dyDescent="0.35">
      <c r="A1662">
        <v>2109</v>
      </c>
      <c r="B1662">
        <v>20</v>
      </c>
      <c r="C1662">
        <v>13</v>
      </c>
      <c r="D1662">
        <v>3</v>
      </c>
      <c r="E1662">
        <v>9389.5</v>
      </c>
      <c r="F1662">
        <v>7</v>
      </c>
      <c r="G1662" t="str">
        <f t="shared" si="25"/>
        <v>Churn</v>
      </c>
      <c r="H1662" t="str">
        <f>VLOOKUP(Table24[[#This Row],[Customer ID]],master_table_sales_csv!$C$2:$S$3340,8,FALSE)</f>
        <v>Kentucky</v>
      </c>
    </row>
    <row r="1663" spans="1:8" x14ac:dyDescent="0.35">
      <c r="A1663">
        <v>2110</v>
      </c>
      <c r="B1663">
        <v>17</v>
      </c>
      <c r="C1663">
        <v>8</v>
      </c>
      <c r="D1663">
        <v>2</v>
      </c>
      <c r="E1663">
        <v>2545</v>
      </c>
      <c r="F1663">
        <v>9</v>
      </c>
      <c r="G1663" t="str">
        <f t="shared" si="25"/>
        <v>Churn</v>
      </c>
      <c r="H1663" t="str">
        <f>VLOOKUP(Table24[[#This Row],[Customer ID]],master_table_sales_csv!$C$2:$S$3340,8,FALSE)</f>
        <v>Texas</v>
      </c>
    </row>
    <row r="1664" spans="1:8" x14ac:dyDescent="0.35">
      <c r="A1664">
        <v>2111</v>
      </c>
      <c r="B1664">
        <v>6</v>
      </c>
      <c r="C1664">
        <v>6</v>
      </c>
      <c r="D1664">
        <v>1</v>
      </c>
      <c r="E1664">
        <v>60</v>
      </c>
      <c r="F1664">
        <v>0</v>
      </c>
      <c r="G1664" t="str">
        <f t="shared" si="25"/>
        <v>No Churn</v>
      </c>
      <c r="H1664" t="str">
        <f>VLOOKUP(Table24[[#This Row],[Customer ID]],master_table_sales_csv!$C$2:$S$3340,8,FALSE)</f>
        <v>Louisiana</v>
      </c>
    </row>
    <row r="1665" spans="1:8" x14ac:dyDescent="0.35">
      <c r="A1665">
        <v>2113</v>
      </c>
      <c r="B1665">
        <v>8</v>
      </c>
      <c r="C1665">
        <v>8</v>
      </c>
      <c r="D1665">
        <v>1</v>
      </c>
      <c r="E1665">
        <v>1470</v>
      </c>
      <c r="F1665">
        <v>0</v>
      </c>
      <c r="G1665" t="str">
        <f t="shared" si="25"/>
        <v>Churn</v>
      </c>
      <c r="H1665" t="str">
        <f>VLOOKUP(Table24[[#This Row],[Customer ID]],master_table_sales_csv!$C$2:$S$3340,8,FALSE)</f>
        <v>Florida</v>
      </c>
    </row>
    <row r="1666" spans="1:8" x14ac:dyDescent="0.35">
      <c r="A1666">
        <v>2114</v>
      </c>
      <c r="B1666">
        <v>21</v>
      </c>
      <c r="C1666">
        <v>15</v>
      </c>
      <c r="D1666">
        <v>2</v>
      </c>
      <c r="E1666">
        <v>1134.95</v>
      </c>
      <c r="F1666">
        <v>6</v>
      </c>
      <c r="G1666" t="str">
        <f t="shared" ref="G1666:G1672" si="26">IF(C1666&gt;7, "Churn", "No Churn")</f>
        <v>Churn</v>
      </c>
      <c r="H1666" t="str">
        <f>VLOOKUP(Table24[[#This Row],[Customer ID]],master_table_sales_csv!$C$2:$S$3340,8,FALSE)</f>
        <v>Texas</v>
      </c>
    </row>
    <row r="1667" spans="1:8" x14ac:dyDescent="0.35">
      <c r="A1667">
        <v>2115</v>
      </c>
      <c r="B1667">
        <v>21</v>
      </c>
      <c r="C1667">
        <v>17</v>
      </c>
      <c r="D1667">
        <v>2</v>
      </c>
      <c r="E1667">
        <v>3555.9300000000003</v>
      </c>
      <c r="F1667">
        <v>4</v>
      </c>
      <c r="G1667" t="str">
        <f t="shared" si="26"/>
        <v>Churn</v>
      </c>
      <c r="H1667" t="str">
        <f>VLOOKUP(Table24[[#This Row],[Customer ID]],master_table_sales_csv!$C$2:$S$3340,8,FALSE)</f>
        <v>Michigan</v>
      </c>
    </row>
    <row r="1668" spans="1:8" x14ac:dyDescent="0.35">
      <c r="A1668">
        <v>2116</v>
      </c>
      <c r="B1668">
        <v>9</v>
      </c>
      <c r="C1668">
        <v>4</v>
      </c>
      <c r="D1668">
        <v>2</v>
      </c>
      <c r="E1668">
        <v>510.92999999999995</v>
      </c>
      <c r="F1668">
        <v>5</v>
      </c>
      <c r="G1668" t="str">
        <f t="shared" si="26"/>
        <v>No Churn</v>
      </c>
      <c r="H1668" t="str">
        <f>VLOOKUP(Table24[[#This Row],[Customer ID]],master_table_sales_csv!$C$2:$S$3340,8,FALSE)</f>
        <v>Florida</v>
      </c>
    </row>
    <row r="1669" spans="1:8" x14ac:dyDescent="0.35">
      <c r="A1669">
        <v>2119</v>
      </c>
      <c r="B1669">
        <v>18</v>
      </c>
      <c r="C1669">
        <v>5</v>
      </c>
      <c r="D1669">
        <v>4</v>
      </c>
      <c r="E1669">
        <v>1273.9499999999998</v>
      </c>
      <c r="F1669">
        <v>13</v>
      </c>
      <c r="G1669" t="str">
        <f t="shared" si="26"/>
        <v>No Churn</v>
      </c>
      <c r="H1669" t="str">
        <f>VLOOKUP(Table24[[#This Row],[Customer ID]],master_table_sales_csv!$C$2:$S$3340,8,FALSE)</f>
        <v>Michigan</v>
      </c>
    </row>
    <row r="1670" spans="1:8" x14ac:dyDescent="0.35">
      <c r="A1670">
        <v>2120</v>
      </c>
      <c r="B1670">
        <v>19</v>
      </c>
      <c r="C1670">
        <v>2</v>
      </c>
      <c r="D1670">
        <v>4</v>
      </c>
      <c r="E1670">
        <v>7428.85</v>
      </c>
      <c r="F1670">
        <v>17</v>
      </c>
      <c r="G1670" t="str">
        <f t="shared" si="26"/>
        <v>No Churn</v>
      </c>
      <c r="H1670" t="str">
        <f>VLOOKUP(Table24[[#This Row],[Customer ID]],master_table_sales_csv!$C$2:$S$3340,8,FALSE)</f>
        <v>Florida</v>
      </c>
    </row>
    <row r="1671" spans="1:8" x14ac:dyDescent="0.35">
      <c r="A1671">
        <v>2121</v>
      </c>
      <c r="B1671">
        <v>15</v>
      </c>
      <c r="C1671">
        <v>15</v>
      </c>
      <c r="D1671">
        <v>1</v>
      </c>
      <c r="E1671">
        <v>476</v>
      </c>
      <c r="F1671">
        <v>0</v>
      </c>
      <c r="G1671" t="str">
        <f t="shared" si="26"/>
        <v>Churn</v>
      </c>
      <c r="H1671" t="str">
        <f>VLOOKUP(Table24[[#This Row],[Customer ID]],master_table_sales_csv!$C$2:$S$3340,8,FALSE)</f>
        <v>Georgia</v>
      </c>
    </row>
    <row r="1672" spans="1:8" x14ac:dyDescent="0.35">
      <c r="A1672">
        <v>2123</v>
      </c>
      <c r="B1672">
        <v>19</v>
      </c>
      <c r="C1672">
        <v>19</v>
      </c>
      <c r="D1672">
        <v>1</v>
      </c>
      <c r="E1672">
        <v>245</v>
      </c>
      <c r="F1672">
        <v>0</v>
      </c>
      <c r="G1672" t="str">
        <f t="shared" si="26"/>
        <v>Churn</v>
      </c>
      <c r="H1672" t="str">
        <f>VLOOKUP(Table24[[#This Row],[Customer ID]],master_table_sales_csv!$C$2:$S$3340,8,FALSE)</f>
        <v>Florida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BBC4D-54D8-4D8D-B562-8A87C8EE0428}">
  <dimension ref="A3:C6"/>
  <sheetViews>
    <sheetView workbookViewId="0">
      <selection activeCell="C10" sqref="C10"/>
    </sheetView>
  </sheetViews>
  <sheetFormatPr defaultRowHeight="14.5" x14ac:dyDescent="0.35"/>
  <cols>
    <col min="1" max="1" width="13.81640625" bestFit="1" customWidth="1"/>
    <col min="2" max="2" width="24.36328125" customWidth="1"/>
    <col min="3" max="3" width="20.453125" bestFit="1" customWidth="1"/>
  </cols>
  <sheetData>
    <row r="3" spans="1:3" x14ac:dyDescent="0.35">
      <c r="A3" s="2" t="s">
        <v>8738</v>
      </c>
      <c r="B3" t="s">
        <v>8757</v>
      </c>
      <c r="C3" t="s">
        <v>8758</v>
      </c>
    </row>
    <row r="4" spans="1:3" x14ac:dyDescent="0.35">
      <c r="A4" t="s">
        <v>8737</v>
      </c>
      <c r="B4" s="5">
        <v>0.48653500897666069</v>
      </c>
      <c r="C4">
        <v>813</v>
      </c>
    </row>
    <row r="5" spans="1:3" x14ac:dyDescent="0.35">
      <c r="A5" t="s">
        <v>8740</v>
      </c>
      <c r="B5" s="5">
        <v>0.51346499102333931</v>
      </c>
      <c r="C5">
        <v>858</v>
      </c>
    </row>
    <row r="6" spans="1:3" x14ac:dyDescent="0.35">
      <c r="B6" t="s">
        <v>8759</v>
      </c>
      <c r="C6">
        <f>SUM(C4:C5)</f>
        <v>1671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ADB55-1091-437F-B5AE-5C2421594F32}">
  <dimension ref="A3:I11"/>
  <sheetViews>
    <sheetView workbookViewId="0">
      <selection activeCell="J13" sqref="J13"/>
    </sheetView>
  </sheetViews>
  <sheetFormatPr defaultRowHeight="14.5" x14ac:dyDescent="0.35"/>
  <cols>
    <col min="1" max="1" width="19.453125" bestFit="1" customWidth="1"/>
    <col min="2" max="2" width="15.26953125" bestFit="1" customWidth="1"/>
    <col min="3" max="3" width="8.7265625" bestFit="1" customWidth="1"/>
    <col min="4" max="4" width="4.36328125" customWidth="1"/>
    <col min="5" max="5" width="3.26953125" customWidth="1"/>
    <col min="6" max="6" width="3.7265625" customWidth="1"/>
    <col min="7" max="7" width="19.453125" bestFit="1" customWidth="1"/>
    <col min="8" max="8" width="15.26953125" bestFit="1" customWidth="1"/>
    <col min="9" max="9" width="8.7265625" bestFit="1" customWidth="1"/>
    <col min="10" max="10" width="10.7265625" bestFit="1" customWidth="1"/>
    <col min="12" max="12" width="11.6328125" bestFit="1" customWidth="1"/>
    <col min="13" max="14" width="11.26953125" bestFit="1" customWidth="1"/>
    <col min="15" max="15" width="14.26953125" bestFit="1" customWidth="1"/>
    <col min="18" max="18" width="11.453125" bestFit="1" customWidth="1"/>
    <col min="19" max="20" width="15.54296875" bestFit="1" customWidth="1"/>
    <col min="21" max="21" width="18.54296875" bestFit="1" customWidth="1"/>
    <col min="22" max="22" width="10.7265625" bestFit="1" customWidth="1"/>
  </cols>
  <sheetData>
    <row r="3" spans="1:9" x14ac:dyDescent="0.35">
      <c r="A3" s="2" t="s">
        <v>8739</v>
      </c>
      <c r="B3" s="2" t="s">
        <v>8746</v>
      </c>
      <c r="G3" s="2" t="s">
        <v>8739</v>
      </c>
      <c r="H3" s="2" t="s">
        <v>8746</v>
      </c>
    </row>
    <row r="4" spans="1:9" x14ac:dyDescent="0.35">
      <c r="A4" s="2" t="s">
        <v>8730</v>
      </c>
      <c r="B4" t="s">
        <v>8737</v>
      </c>
      <c r="C4" t="s">
        <v>8740</v>
      </c>
      <c r="G4" s="2" t="s">
        <v>8730</v>
      </c>
      <c r="H4" t="s">
        <v>8737</v>
      </c>
      <c r="I4" t="s">
        <v>8740</v>
      </c>
    </row>
    <row r="5" spans="1:9" x14ac:dyDescent="0.35">
      <c r="A5" s="4" t="s">
        <v>137</v>
      </c>
      <c r="B5">
        <v>62</v>
      </c>
      <c r="C5">
        <v>47</v>
      </c>
      <c r="G5" s="4" t="s">
        <v>137</v>
      </c>
      <c r="H5">
        <v>171</v>
      </c>
      <c r="I5">
        <v>238</v>
      </c>
    </row>
    <row r="6" spans="1:9" x14ac:dyDescent="0.35">
      <c r="A6" s="4" t="s">
        <v>57</v>
      </c>
      <c r="B6">
        <v>72</v>
      </c>
      <c r="C6">
        <v>46</v>
      </c>
      <c r="G6" s="4" t="s">
        <v>57</v>
      </c>
      <c r="H6">
        <v>136</v>
      </c>
      <c r="I6">
        <v>184</v>
      </c>
    </row>
    <row r="7" spans="1:9" x14ac:dyDescent="0.35">
      <c r="A7" s="4" t="s">
        <v>107</v>
      </c>
      <c r="B7">
        <v>70</v>
      </c>
      <c r="C7">
        <v>45</v>
      </c>
      <c r="G7" s="4" t="s">
        <v>107</v>
      </c>
      <c r="H7">
        <v>104</v>
      </c>
      <c r="I7">
        <v>103</v>
      </c>
    </row>
    <row r="8" spans="1:9" x14ac:dyDescent="0.35">
      <c r="A8" s="4" t="s">
        <v>27</v>
      </c>
      <c r="B8">
        <v>201</v>
      </c>
      <c r="C8">
        <v>199</v>
      </c>
      <c r="G8" s="4" t="s">
        <v>27</v>
      </c>
      <c r="H8">
        <v>198</v>
      </c>
      <c r="I8">
        <v>197</v>
      </c>
    </row>
    <row r="9" spans="1:9" x14ac:dyDescent="0.35">
      <c r="A9" s="4" t="s">
        <v>84</v>
      </c>
      <c r="B9">
        <v>77</v>
      </c>
      <c r="C9">
        <v>110</v>
      </c>
      <c r="G9" s="4" t="s">
        <v>84</v>
      </c>
      <c r="H9">
        <v>58</v>
      </c>
      <c r="I9">
        <v>42</v>
      </c>
    </row>
    <row r="10" spans="1:9" x14ac:dyDescent="0.35">
      <c r="A10" s="4" t="s">
        <v>37</v>
      </c>
      <c r="B10">
        <v>100</v>
      </c>
      <c r="C10">
        <v>100</v>
      </c>
      <c r="G10" s="4" t="s">
        <v>37</v>
      </c>
      <c r="H10">
        <v>52</v>
      </c>
      <c r="I10">
        <v>40</v>
      </c>
    </row>
    <row r="11" spans="1:9" x14ac:dyDescent="0.35">
      <c r="A11" s="4" t="s">
        <v>47</v>
      </c>
      <c r="B11">
        <v>231</v>
      </c>
      <c r="C11">
        <v>311</v>
      </c>
      <c r="G11" s="4" t="s">
        <v>47</v>
      </c>
      <c r="H11">
        <v>94</v>
      </c>
      <c r="I11">
        <v>54</v>
      </c>
    </row>
  </sheetData>
  <conditionalFormatting sqref="A5:A1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:B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H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E1D4B-A9CF-4132-ABB9-6AAC94D87385}">
  <dimension ref="A3:G10"/>
  <sheetViews>
    <sheetView workbookViewId="0">
      <selection activeCell="B16" sqref="B16"/>
    </sheetView>
  </sheetViews>
  <sheetFormatPr defaultRowHeight="14.5" x14ac:dyDescent="0.35"/>
  <cols>
    <col min="1" max="1" width="13.6328125" bestFit="1" customWidth="1"/>
    <col min="2" max="2" width="17" bestFit="1" customWidth="1"/>
    <col min="3" max="3" width="3.26953125" customWidth="1"/>
    <col min="4" max="4" width="3" customWidth="1"/>
    <col min="5" max="5" width="2.6328125" customWidth="1"/>
    <col min="6" max="6" width="13.6328125" bestFit="1" customWidth="1"/>
    <col min="7" max="7" width="15.81640625" bestFit="1" customWidth="1"/>
    <col min="8" max="12" width="15.26953125" bestFit="1" customWidth="1"/>
    <col min="13" max="13" width="10.7265625" bestFit="1" customWidth="1"/>
  </cols>
  <sheetData>
    <row r="3" spans="1:7" x14ac:dyDescent="0.35">
      <c r="A3" s="2" t="s">
        <v>8730</v>
      </c>
      <c r="B3" t="s">
        <v>8728</v>
      </c>
      <c r="F3" s="2" t="s">
        <v>8730</v>
      </c>
      <c r="G3" t="s">
        <v>8727</v>
      </c>
    </row>
    <row r="4" spans="1:7" x14ac:dyDescent="0.35">
      <c r="A4" s="4" t="s">
        <v>137</v>
      </c>
      <c r="B4" s="6">
        <v>7461293.7399999294</v>
      </c>
      <c r="F4" s="4" t="s">
        <v>137</v>
      </c>
      <c r="G4">
        <v>455</v>
      </c>
    </row>
    <row r="5" spans="1:7" x14ac:dyDescent="0.35">
      <c r="A5" s="4" t="s">
        <v>57</v>
      </c>
      <c r="B5" s="6">
        <v>70286682.749999925</v>
      </c>
      <c r="F5" s="4" t="s">
        <v>57</v>
      </c>
      <c r="G5">
        <v>433</v>
      </c>
    </row>
    <row r="6" spans="1:7" x14ac:dyDescent="0.35">
      <c r="A6" s="4" t="s">
        <v>107</v>
      </c>
      <c r="B6" s="6">
        <v>167669550</v>
      </c>
      <c r="F6" s="4" t="s">
        <v>107</v>
      </c>
      <c r="G6">
        <v>352</v>
      </c>
    </row>
    <row r="7" spans="1:7" x14ac:dyDescent="0.35">
      <c r="A7" s="4" t="s">
        <v>27</v>
      </c>
      <c r="B7" s="6">
        <v>52504281.989999875</v>
      </c>
      <c r="F7" s="4" t="s">
        <v>27</v>
      </c>
      <c r="G7">
        <v>891</v>
      </c>
    </row>
    <row r="8" spans="1:7" x14ac:dyDescent="0.35">
      <c r="A8" s="4" t="s">
        <v>84</v>
      </c>
      <c r="B8" s="6">
        <v>65285372</v>
      </c>
      <c r="F8" s="4" t="s">
        <v>84</v>
      </c>
      <c r="G8">
        <v>302</v>
      </c>
    </row>
    <row r="9" spans="1:7" x14ac:dyDescent="0.35">
      <c r="A9" s="4" t="s">
        <v>37</v>
      </c>
      <c r="B9" s="6">
        <v>217493991</v>
      </c>
      <c r="F9" s="4" t="s">
        <v>37</v>
      </c>
      <c r="G9">
        <v>291</v>
      </c>
    </row>
    <row r="10" spans="1:7" x14ac:dyDescent="0.35">
      <c r="A10" s="4" t="s">
        <v>47</v>
      </c>
      <c r="B10" s="6">
        <v>49346877.860000335</v>
      </c>
      <c r="F10" s="4" t="s">
        <v>47</v>
      </c>
      <c r="G10">
        <v>615</v>
      </c>
    </row>
  </sheetData>
  <conditionalFormatting sqref="A4:A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:F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:B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:G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4A969-F2EC-4814-A26B-BAE0787ED734}">
  <dimension ref="A3:C18"/>
  <sheetViews>
    <sheetView workbookViewId="0">
      <selection activeCell="D14" sqref="D14"/>
    </sheetView>
  </sheetViews>
  <sheetFormatPr defaultRowHeight="14.5" x14ac:dyDescent="0.35"/>
  <cols>
    <col min="1" max="1" width="10.7265625" bestFit="1" customWidth="1"/>
    <col min="2" max="2" width="16.08984375" bestFit="1" customWidth="1"/>
    <col min="3" max="4" width="15.81640625" bestFit="1" customWidth="1"/>
  </cols>
  <sheetData>
    <row r="3" spans="1:3" x14ac:dyDescent="0.35">
      <c r="A3" s="2" t="s">
        <v>8726</v>
      </c>
      <c r="B3" s="2" t="s">
        <v>15</v>
      </c>
      <c r="C3" t="s">
        <v>8727</v>
      </c>
    </row>
    <row r="4" spans="1:3" x14ac:dyDescent="0.35">
      <c r="A4" t="s">
        <v>8712</v>
      </c>
      <c r="B4" t="s">
        <v>137</v>
      </c>
      <c r="C4">
        <v>238</v>
      </c>
    </row>
    <row r="5" spans="1:3" x14ac:dyDescent="0.35">
      <c r="A5" t="s">
        <v>8712</v>
      </c>
      <c r="B5" t="s">
        <v>57</v>
      </c>
      <c r="C5">
        <v>221</v>
      </c>
    </row>
    <row r="6" spans="1:3" x14ac:dyDescent="0.35">
      <c r="A6" t="s">
        <v>8712</v>
      </c>
      <c r="B6" t="s">
        <v>107</v>
      </c>
      <c r="C6">
        <v>172</v>
      </c>
    </row>
    <row r="7" spans="1:3" x14ac:dyDescent="0.35">
      <c r="A7" t="s">
        <v>8712</v>
      </c>
      <c r="B7" t="s">
        <v>27</v>
      </c>
      <c r="C7">
        <v>436</v>
      </c>
    </row>
    <row r="8" spans="1:3" x14ac:dyDescent="0.35">
      <c r="A8" t="s">
        <v>8712</v>
      </c>
      <c r="B8" t="s">
        <v>84</v>
      </c>
      <c r="C8">
        <v>159</v>
      </c>
    </row>
    <row r="9" spans="1:3" x14ac:dyDescent="0.35">
      <c r="A9" t="s">
        <v>8712</v>
      </c>
      <c r="B9" t="s">
        <v>37</v>
      </c>
      <c r="C9">
        <v>157</v>
      </c>
    </row>
    <row r="10" spans="1:3" x14ac:dyDescent="0.35">
      <c r="A10" t="s">
        <v>8712</v>
      </c>
      <c r="B10" t="s">
        <v>47</v>
      </c>
      <c r="C10">
        <v>310</v>
      </c>
    </row>
    <row r="11" spans="1:3" x14ac:dyDescent="0.35">
      <c r="A11" t="s">
        <v>8725</v>
      </c>
      <c r="B11" t="s">
        <v>137</v>
      </c>
      <c r="C11">
        <v>217</v>
      </c>
    </row>
    <row r="12" spans="1:3" x14ac:dyDescent="0.35">
      <c r="A12" t="s">
        <v>8725</v>
      </c>
      <c r="B12" t="s">
        <v>57</v>
      </c>
      <c r="C12">
        <v>212</v>
      </c>
    </row>
    <row r="13" spans="1:3" x14ac:dyDescent="0.35">
      <c r="A13" t="s">
        <v>8725</v>
      </c>
      <c r="B13" t="s">
        <v>107</v>
      </c>
      <c r="C13">
        <v>180</v>
      </c>
    </row>
    <row r="14" spans="1:3" x14ac:dyDescent="0.35">
      <c r="A14" t="s">
        <v>8725</v>
      </c>
      <c r="B14" t="s">
        <v>27</v>
      </c>
      <c r="C14">
        <v>455</v>
      </c>
    </row>
    <row r="15" spans="1:3" x14ac:dyDescent="0.35">
      <c r="A15" t="s">
        <v>8725</v>
      </c>
      <c r="B15" t="s">
        <v>84</v>
      </c>
      <c r="C15">
        <v>143</v>
      </c>
    </row>
    <row r="16" spans="1:3" x14ac:dyDescent="0.35">
      <c r="A16" t="s">
        <v>8725</v>
      </c>
      <c r="B16" t="s">
        <v>37</v>
      </c>
      <c r="C16">
        <v>134</v>
      </c>
    </row>
    <row r="17" spans="1:3" x14ac:dyDescent="0.35">
      <c r="A17" t="s">
        <v>8725</v>
      </c>
      <c r="B17" t="s">
        <v>47</v>
      </c>
      <c r="C17">
        <v>305</v>
      </c>
    </row>
    <row r="18" spans="1:3" x14ac:dyDescent="0.35">
      <c r="A18" t="s">
        <v>8711</v>
      </c>
      <c r="C18">
        <v>3339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DF1C2-72CC-4401-ABC0-3B8EF65B5767}">
  <dimension ref="A3:G53"/>
  <sheetViews>
    <sheetView workbookViewId="0">
      <selection activeCell="F7" sqref="F7:G53"/>
    </sheetView>
  </sheetViews>
  <sheetFormatPr defaultRowHeight="14.5" x14ac:dyDescent="0.35"/>
  <cols>
    <col min="1" max="1" width="19.1796875" bestFit="1" customWidth="1"/>
    <col min="2" max="2" width="15.26953125" bestFit="1" customWidth="1"/>
    <col min="4" max="4" width="10.7265625" bestFit="1" customWidth="1"/>
  </cols>
  <sheetData>
    <row r="3" spans="1:7" x14ac:dyDescent="0.35">
      <c r="A3" s="2" t="s">
        <v>8755</v>
      </c>
      <c r="B3" s="2" t="s">
        <v>8746</v>
      </c>
    </row>
    <row r="4" spans="1:7" x14ac:dyDescent="0.35">
      <c r="A4" s="2" t="s">
        <v>8730</v>
      </c>
      <c r="B4" t="s">
        <v>8737</v>
      </c>
      <c r="C4" t="s">
        <v>8740</v>
      </c>
    </row>
    <row r="5" spans="1:7" x14ac:dyDescent="0.35">
      <c r="A5" s="4" t="s">
        <v>73</v>
      </c>
      <c r="B5">
        <v>26</v>
      </c>
      <c r="C5">
        <v>12</v>
      </c>
    </row>
    <row r="6" spans="1:7" x14ac:dyDescent="0.35">
      <c r="A6" s="4" t="s">
        <v>832</v>
      </c>
      <c r="B6">
        <v>5</v>
      </c>
      <c r="C6">
        <v>7</v>
      </c>
    </row>
    <row r="7" spans="1:7" x14ac:dyDescent="0.35">
      <c r="A7" s="4" t="s">
        <v>1014</v>
      </c>
      <c r="B7">
        <v>17</v>
      </c>
      <c r="C7">
        <v>27</v>
      </c>
      <c r="F7" s="4" t="s">
        <v>73</v>
      </c>
      <c r="G7">
        <v>26</v>
      </c>
    </row>
    <row r="8" spans="1:7" x14ac:dyDescent="0.35">
      <c r="A8" s="4" t="s">
        <v>1130</v>
      </c>
      <c r="B8">
        <v>5</v>
      </c>
      <c r="C8">
        <v>9</v>
      </c>
      <c r="F8" s="4" t="s">
        <v>832</v>
      </c>
      <c r="G8">
        <v>5</v>
      </c>
    </row>
    <row r="9" spans="1:7" x14ac:dyDescent="0.35">
      <c r="A9" s="4" t="s">
        <v>91</v>
      </c>
      <c r="B9">
        <v>102</v>
      </c>
      <c r="C9">
        <v>101</v>
      </c>
      <c r="F9" s="4" t="s">
        <v>1014</v>
      </c>
      <c r="G9">
        <v>17</v>
      </c>
    </row>
    <row r="10" spans="1:7" x14ac:dyDescent="0.35">
      <c r="A10" s="4" t="s">
        <v>422</v>
      </c>
      <c r="B10">
        <v>21</v>
      </c>
      <c r="C10">
        <v>18</v>
      </c>
      <c r="F10" s="4" t="s">
        <v>1130</v>
      </c>
      <c r="G10">
        <v>5</v>
      </c>
    </row>
    <row r="11" spans="1:7" x14ac:dyDescent="0.35">
      <c r="A11" s="4" t="s">
        <v>170</v>
      </c>
      <c r="B11">
        <v>6</v>
      </c>
      <c r="C11">
        <v>15</v>
      </c>
      <c r="F11" s="4" t="s">
        <v>91</v>
      </c>
      <c r="G11">
        <v>102</v>
      </c>
    </row>
    <row r="12" spans="1:7" x14ac:dyDescent="0.35">
      <c r="A12" s="4" t="s">
        <v>585</v>
      </c>
      <c r="B12">
        <v>4</v>
      </c>
      <c r="C12">
        <v>5</v>
      </c>
      <c r="F12" s="4" t="s">
        <v>422</v>
      </c>
      <c r="G12">
        <v>21</v>
      </c>
    </row>
    <row r="13" spans="1:7" x14ac:dyDescent="0.35">
      <c r="A13" s="4" t="s">
        <v>114</v>
      </c>
      <c r="B13">
        <v>23</v>
      </c>
      <c r="C13">
        <v>24</v>
      </c>
      <c r="F13" s="4" t="s">
        <v>170</v>
      </c>
      <c r="G13">
        <v>6</v>
      </c>
    </row>
    <row r="14" spans="1:7" x14ac:dyDescent="0.35">
      <c r="A14" s="4" t="s">
        <v>44</v>
      </c>
      <c r="B14">
        <v>60</v>
      </c>
      <c r="C14">
        <v>71</v>
      </c>
      <c r="F14" s="4" t="s">
        <v>585</v>
      </c>
      <c r="G14">
        <v>4</v>
      </c>
    </row>
    <row r="15" spans="1:7" x14ac:dyDescent="0.35">
      <c r="A15" s="4" t="s">
        <v>255</v>
      </c>
      <c r="B15">
        <v>26</v>
      </c>
      <c r="C15">
        <v>29</v>
      </c>
      <c r="F15" s="4" t="s">
        <v>114</v>
      </c>
      <c r="G15">
        <v>23</v>
      </c>
    </row>
    <row r="16" spans="1:7" x14ac:dyDescent="0.35">
      <c r="A16" s="4" t="s">
        <v>54</v>
      </c>
      <c r="B16">
        <v>4</v>
      </c>
      <c r="C16">
        <v>1</v>
      </c>
      <c r="F16" s="4" t="s">
        <v>44</v>
      </c>
      <c r="G16">
        <v>60</v>
      </c>
    </row>
    <row r="17" spans="1:7" x14ac:dyDescent="0.35">
      <c r="A17" s="4" t="s">
        <v>741</v>
      </c>
      <c r="B17">
        <v>5</v>
      </c>
      <c r="C17">
        <v>4</v>
      </c>
      <c r="F17" s="4" t="s">
        <v>255</v>
      </c>
      <c r="G17">
        <v>26</v>
      </c>
    </row>
    <row r="18" spans="1:7" x14ac:dyDescent="0.35">
      <c r="A18" s="4" t="s">
        <v>194</v>
      </c>
      <c r="B18">
        <v>32</v>
      </c>
      <c r="C18">
        <v>27</v>
      </c>
      <c r="F18" s="4" t="s">
        <v>54</v>
      </c>
      <c r="G18">
        <v>4</v>
      </c>
    </row>
    <row r="19" spans="1:7" x14ac:dyDescent="0.35">
      <c r="A19" s="4" t="s">
        <v>676</v>
      </c>
      <c r="B19">
        <v>16</v>
      </c>
      <c r="C19">
        <v>22</v>
      </c>
      <c r="F19" s="4" t="s">
        <v>741</v>
      </c>
      <c r="G19">
        <v>5</v>
      </c>
    </row>
    <row r="20" spans="1:7" x14ac:dyDescent="0.35">
      <c r="A20" s="4" t="s">
        <v>64</v>
      </c>
      <c r="B20">
        <v>12</v>
      </c>
      <c r="C20">
        <v>10</v>
      </c>
      <c r="F20" s="4" t="s">
        <v>194</v>
      </c>
      <c r="G20">
        <v>32</v>
      </c>
    </row>
    <row r="21" spans="1:7" x14ac:dyDescent="0.35">
      <c r="A21" s="4" t="s">
        <v>345</v>
      </c>
      <c r="B21">
        <v>12</v>
      </c>
      <c r="C21">
        <v>10</v>
      </c>
      <c r="F21" s="4" t="s">
        <v>676</v>
      </c>
      <c r="G21">
        <v>16</v>
      </c>
    </row>
    <row r="22" spans="1:7" x14ac:dyDescent="0.35">
      <c r="A22" s="4" t="s">
        <v>1998</v>
      </c>
      <c r="B22">
        <v>11</v>
      </c>
      <c r="C22">
        <v>15</v>
      </c>
      <c r="F22" s="4" t="s">
        <v>64</v>
      </c>
      <c r="G22">
        <v>12</v>
      </c>
    </row>
    <row r="23" spans="1:7" x14ac:dyDescent="0.35">
      <c r="A23" s="4" t="s">
        <v>640</v>
      </c>
      <c r="B23">
        <v>9</v>
      </c>
      <c r="C23">
        <v>23</v>
      </c>
      <c r="F23" s="4" t="s">
        <v>345</v>
      </c>
      <c r="G23">
        <v>12</v>
      </c>
    </row>
    <row r="24" spans="1:7" x14ac:dyDescent="0.35">
      <c r="A24" s="4" t="s">
        <v>395</v>
      </c>
      <c r="B24">
        <v>7</v>
      </c>
      <c r="C24">
        <v>7</v>
      </c>
      <c r="F24" s="4" t="s">
        <v>1998</v>
      </c>
      <c r="G24">
        <v>11</v>
      </c>
    </row>
    <row r="25" spans="1:7" x14ac:dyDescent="0.35">
      <c r="A25" s="4" t="s">
        <v>687</v>
      </c>
      <c r="B25">
        <v>12</v>
      </c>
      <c r="C25">
        <v>11</v>
      </c>
      <c r="F25" s="4" t="s">
        <v>640</v>
      </c>
      <c r="G25">
        <v>9</v>
      </c>
    </row>
    <row r="26" spans="1:7" x14ac:dyDescent="0.35">
      <c r="A26" s="4" t="s">
        <v>1196</v>
      </c>
      <c r="B26">
        <v>15</v>
      </c>
      <c r="C26">
        <v>22</v>
      </c>
      <c r="F26" s="4" t="s">
        <v>395</v>
      </c>
      <c r="G26">
        <v>7</v>
      </c>
    </row>
    <row r="27" spans="1:7" x14ac:dyDescent="0.35">
      <c r="A27" s="4" t="s">
        <v>669</v>
      </c>
      <c r="B27">
        <v>21</v>
      </c>
      <c r="C27">
        <v>16</v>
      </c>
      <c r="F27" s="4" t="s">
        <v>687</v>
      </c>
      <c r="G27">
        <v>12</v>
      </c>
    </row>
    <row r="28" spans="1:7" x14ac:dyDescent="0.35">
      <c r="A28" s="4" t="s">
        <v>24</v>
      </c>
      <c r="B28">
        <v>7</v>
      </c>
      <c r="C28">
        <v>3</v>
      </c>
      <c r="F28" s="4" t="s">
        <v>1196</v>
      </c>
      <c r="G28">
        <v>15</v>
      </c>
    </row>
    <row r="29" spans="1:7" x14ac:dyDescent="0.35">
      <c r="A29" s="4" t="s">
        <v>890</v>
      </c>
      <c r="B29">
        <v>17</v>
      </c>
      <c r="C29">
        <v>16</v>
      </c>
      <c r="F29" s="4" t="s">
        <v>669</v>
      </c>
      <c r="G29">
        <v>21</v>
      </c>
    </row>
    <row r="30" spans="1:7" x14ac:dyDescent="0.35">
      <c r="A30" s="4" t="s">
        <v>1765</v>
      </c>
      <c r="B30">
        <v>2</v>
      </c>
      <c r="F30" s="4" t="s">
        <v>24</v>
      </c>
      <c r="G30">
        <v>7</v>
      </c>
    </row>
    <row r="31" spans="1:7" x14ac:dyDescent="0.35">
      <c r="A31" s="4" t="s">
        <v>307</v>
      </c>
      <c r="B31">
        <v>5</v>
      </c>
      <c r="C31">
        <v>7</v>
      </c>
      <c r="F31" s="4" t="s">
        <v>890</v>
      </c>
      <c r="G31">
        <v>17</v>
      </c>
    </row>
    <row r="32" spans="1:7" x14ac:dyDescent="0.35">
      <c r="A32" s="4" t="s">
        <v>300</v>
      </c>
      <c r="B32">
        <v>11</v>
      </c>
      <c r="C32">
        <v>10</v>
      </c>
      <c r="F32" s="4" t="s">
        <v>1765</v>
      </c>
      <c r="G32">
        <v>2</v>
      </c>
    </row>
    <row r="33" spans="1:7" x14ac:dyDescent="0.35">
      <c r="A33" s="4" t="s">
        <v>2050</v>
      </c>
      <c r="B33">
        <v>6</v>
      </c>
      <c r="C33">
        <v>1</v>
      </c>
      <c r="F33" s="4" t="s">
        <v>307</v>
      </c>
      <c r="G33">
        <v>5</v>
      </c>
    </row>
    <row r="34" spans="1:7" x14ac:dyDescent="0.35">
      <c r="A34" s="4" t="s">
        <v>764</v>
      </c>
      <c r="B34">
        <v>13</v>
      </c>
      <c r="C34">
        <v>12</v>
      </c>
      <c r="F34" s="4" t="s">
        <v>300</v>
      </c>
      <c r="G34">
        <v>11</v>
      </c>
    </row>
    <row r="35" spans="1:7" x14ac:dyDescent="0.35">
      <c r="A35" s="4" t="s">
        <v>559</v>
      </c>
      <c r="B35">
        <v>4</v>
      </c>
      <c r="C35">
        <v>7</v>
      </c>
      <c r="F35" s="4" t="s">
        <v>2050</v>
      </c>
      <c r="G35">
        <v>6</v>
      </c>
    </row>
    <row r="36" spans="1:7" x14ac:dyDescent="0.35">
      <c r="A36" s="4" t="s">
        <v>208</v>
      </c>
      <c r="B36">
        <v>42</v>
      </c>
      <c r="C36">
        <v>43</v>
      </c>
      <c r="F36" s="4" t="s">
        <v>764</v>
      </c>
      <c r="G36">
        <v>13</v>
      </c>
    </row>
    <row r="37" spans="1:7" x14ac:dyDescent="0.35">
      <c r="A37" s="4" t="s">
        <v>161</v>
      </c>
      <c r="B37">
        <v>15</v>
      </c>
      <c r="C37">
        <v>19</v>
      </c>
      <c r="F37" s="4" t="s">
        <v>559</v>
      </c>
      <c r="G37">
        <v>4</v>
      </c>
    </row>
    <row r="38" spans="1:7" x14ac:dyDescent="0.35">
      <c r="A38" s="4" t="s">
        <v>1209</v>
      </c>
      <c r="B38">
        <v>1</v>
      </c>
      <c r="C38">
        <v>2</v>
      </c>
      <c r="F38" s="4" t="s">
        <v>208</v>
      </c>
      <c r="G38">
        <v>42</v>
      </c>
    </row>
    <row r="39" spans="1:7" x14ac:dyDescent="0.35">
      <c r="A39" s="4" t="s">
        <v>316</v>
      </c>
      <c r="B39">
        <v>30</v>
      </c>
      <c r="C39">
        <v>27</v>
      </c>
      <c r="F39" s="4" t="s">
        <v>161</v>
      </c>
      <c r="G39">
        <v>15</v>
      </c>
    </row>
    <row r="40" spans="1:7" x14ac:dyDescent="0.35">
      <c r="A40" s="4" t="s">
        <v>293</v>
      </c>
      <c r="B40">
        <v>14</v>
      </c>
      <c r="C40">
        <v>13</v>
      </c>
      <c r="F40" s="4" t="s">
        <v>1209</v>
      </c>
      <c r="G40">
        <v>1</v>
      </c>
    </row>
    <row r="41" spans="1:7" x14ac:dyDescent="0.35">
      <c r="A41" s="4" t="s">
        <v>1303</v>
      </c>
      <c r="B41">
        <v>5</v>
      </c>
      <c r="C41">
        <v>2</v>
      </c>
      <c r="F41" s="4" t="s">
        <v>316</v>
      </c>
      <c r="G41">
        <v>30</v>
      </c>
    </row>
    <row r="42" spans="1:7" x14ac:dyDescent="0.35">
      <c r="A42" s="4" t="s">
        <v>946</v>
      </c>
      <c r="B42">
        <v>14</v>
      </c>
      <c r="C42">
        <v>31</v>
      </c>
      <c r="F42" s="4" t="s">
        <v>293</v>
      </c>
      <c r="G42">
        <v>14</v>
      </c>
    </row>
    <row r="43" spans="1:7" x14ac:dyDescent="0.35">
      <c r="A43" s="4" t="s">
        <v>1061</v>
      </c>
      <c r="B43">
        <v>7</v>
      </c>
      <c r="C43">
        <v>6</v>
      </c>
      <c r="F43" s="4" t="s">
        <v>1303</v>
      </c>
      <c r="G43">
        <v>5</v>
      </c>
    </row>
    <row r="44" spans="1:7" x14ac:dyDescent="0.35">
      <c r="A44" s="4" t="s">
        <v>2457</v>
      </c>
      <c r="B44">
        <v>3</v>
      </c>
      <c r="C44">
        <v>4</v>
      </c>
      <c r="F44" s="4" t="s">
        <v>946</v>
      </c>
      <c r="G44">
        <v>14</v>
      </c>
    </row>
    <row r="45" spans="1:7" x14ac:dyDescent="0.35">
      <c r="A45" s="4" t="s">
        <v>552</v>
      </c>
      <c r="B45">
        <v>15</v>
      </c>
      <c r="C45">
        <v>16</v>
      </c>
      <c r="F45" s="4" t="s">
        <v>1061</v>
      </c>
      <c r="G45">
        <v>7</v>
      </c>
    </row>
    <row r="46" spans="1:7" x14ac:dyDescent="0.35">
      <c r="A46" s="4" t="s">
        <v>34</v>
      </c>
      <c r="B46">
        <v>83</v>
      </c>
      <c r="C46">
        <v>88</v>
      </c>
      <c r="F46" s="4" t="s">
        <v>2457</v>
      </c>
      <c r="G46">
        <v>3</v>
      </c>
    </row>
    <row r="47" spans="1:7" x14ac:dyDescent="0.35">
      <c r="A47" s="4" t="s">
        <v>499</v>
      </c>
      <c r="B47">
        <v>7</v>
      </c>
      <c r="C47">
        <v>7</v>
      </c>
      <c r="F47" s="4" t="s">
        <v>552</v>
      </c>
      <c r="G47">
        <v>15</v>
      </c>
    </row>
    <row r="48" spans="1:7" x14ac:dyDescent="0.35">
      <c r="A48" s="4" t="s">
        <v>144</v>
      </c>
      <c r="B48">
        <v>27</v>
      </c>
      <c r="C48">
        <v>25</v>
      </c>
      <c r="F48" s="4" t="s">
        <v>34</v>
      </c>
      <c r="G48">
        <v>83</v>
      </c>
    </row>
    <row r="49" spans="1:7" x14ac:dyDescent="0.35">
      <c r="A49" s="4" t="s">
        <v>113</v>
      </c>
      <c r="B49">
        <v>14</v>
      </c>
      <c r="C49">
        <v>20</v>
      </c>
      <c r="F49" s="4" t="s">
        <v>499</v>
      </c>
      <c r="G49">
        <v>7</v>
      </c>
    </row>
    <row r="50" spans="1:7" x14ac:dyDescent="0.35">
      <c r="A50" s="4" t="s">
        <v>568</v>
      </c>
      <c r="B50">
        <v>9</v>
      </c>
      <c r="C50">
        <v>4</v>
      </c>
      <c r="F50" s="4" t="s">
        <v>144</v>
      </c>
      <c r="G50">
        <v>27</v>
      </c>
    </row>
    <row r="51" spans="1:7" x14ac:dyDescent="0.35">
      <c r="A51" s="4" t="s">
        <v>179</v>
      </c>
      <c r="B51">
        <v>11</v>
      </c>
      <c r="C51">
        <v>9</v>
      </c>
      <c r="F51" s="4" t="s">
        <v>113</v>
      </c>
      <c r="G51">
        <v>14</v>
      </c>
    </row>
    <row r="52" spans="1:7" x14ac:dyDescent="0.35">
      <c r="F52" s="4" t="s">
        <v>568</v>
      </c>
      <c r="G52">
        <v>9</v>
      </c>
    </row>
    <row r="53" spans="1:7" x14ac:dyDescent="0.35">
      <c r="F53" s="4" t="s">
        <v>179</v>
      </c>
      <c r="G53">
        <v>11</v>
      </c>
    </row>
  </sheetData>
  <conditionalFormatting sqref="A5:A5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:A5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:B5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:F5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:F5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:G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1200" verticalDpi="120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8094B-2DE2-4963-B506-C07E406473CD}">
  <dimension ref="A3:B5"/>
  <sheetViews>
    <sheetView workbookViewId="0">
      <selection activeCell="B13" sqref="B13"/>
    </sheetView>
  </sheetViews>
  <sheetFormatPr defaultRowHeight="14.5" x14ac:dyDescent="0.35"/>
  <cols>
    <col min="1" max="1" width="12.36328125" bestFit="1" customWidth="1"/>
    <col min="2" max="2" width="17.6328125" bestFit="1" customWidth="1"/>
  </cols>
  <sheetData>
    <row r="3" spans="1:2" x14ac:dyDescent="0.35">
      <c r="A3" s="2" t="s">
        <v>8730</v>
      </c>
      <c r="B3" t="s">
        <v>8756</v>
      </c>
    </row>
    <row r="4" spans="1:2" x14ac:dyDescent="0.35">
      <c r="A4" s="4" t="s">
        <v>8737</v>
      </c>
      <c r="B4" s="6">
        <v>1520710.1199999957</v>
      </c>
    </row>
    <row r="5" spans="1:2" x14ac:dyDescent="0.35">
      <c r="A5" s="4" t="s">
        <v>8740</v>
      </c>
      <c r="B5" s="6">
        <v>2998906.8899999959</v>
      </c>
    </row>
  </sheetData>
  <conditionalFormatting pivot="1" sqref="B4:B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7CCD8-9E05-4071-ACD5-51F97F14925C}">
  <dimension ref="A3:B5"/>
  <sheetViews>
    <sheetView workbookViewId="0">
      <selection activeCell="A3" sqref="A3:B5"/>
    </sheetView>
  </sheetViews>
  <sheetFormatPr defaultRowHeight="14.5" x14ac:dyDescent="0.35"/>
  <cols>
    <col min="1" max="1" width="12.36328125" bestFit="1" customWidth="1"/>
    <col min="2" max="2" width="25.453125" bestFit="1" customWidth="1"/>
    <col min="3" max="3" width="17.6328125" bestFit="1" customWidth="1"/>
  </cols>
  <sheetData>
    <row r="3" spans="1:2" x14ac:dyDescent="0.35">
      <c r="A3" s="2" t="s">
        <v>8730</v>
      </c>
      <c r="B3" t="s">
        <v>8741</v>
      </c>
    </row>
    <row r="4" spans="1:2" x14ac:dyDescent="0.35">
      <c r="A4" s="4" t="s">
        <v>8737</v>
      </c>
      <c r="B4" s="3">
        <v>1.6703567035670357</v>
      </c>
    </row>
    <row r="5" spans="1:2" x14ac:dyDescent="0.35">
      <c r="A5" s="4" t="s">
        <v>8740</v>
      </c>
      <c r="B5" s="3">
        <v>2.3088578088578089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3A045-19A4-45F4-A808-707CB3017081}">
  <dimension ref="A3:C28"/>
  <sheetViews>
    <sheetView workbookViewId="0">
      <selection activeCell="C6" sqref="C6"/>
    </sheetView>
  </sheetViews>
  <sheetFormatPr defaultRowHeight="14.5" x14ac:dyDescent="0.35"/>
  <cols>
    <col min="1" max="1" width="12.36328125" bestFit="1" customWidth="1"/>
    <col min="2" max="2" width="14.36328125" bestFit="1" customWidth="1"/>
    <col min="3" max="3" width="26.1796875" bestFit="1" customWidth="1"/>
  </cols>
  <sheetData>
    <row r="3" spans="1:3" x14ac:dyDescent="0.35">
      <c r="A3" s="2" t="s">
        <v>8731</v>
      </c>
      <c r="B3" s="2" t="s">
        <v>8732</v>
      </c>
      <c r="C3" t="s">
        <v>8729</v>
      </c>
    </row>
    <row r="4" spans="1:3" x14ac:dyDescent="0.35">
      <c r="A4" t="s">
        <v>8712</v>
      </c>
      <c r="B4" t="s">
        <v>8713</v>
      </c>
      <c r="C4">
        <v>149</v>
      </c>
    </row>
    <row r="5" spans="1:3" x14ac:dyDescent="0.35">
      <c r="A5" t="s">
        <v>8712</v>
      </c>
      <c r="B5" t="s">
        <v>8714</v>
      </c>
      <c r="C5">
        <v>137</v>
      </c>
    </row>
    <row r="6" spans="1:3" x14ac:dyDescent="0.35">
      <c r="A6" t="s">
        <v>8712</v>
      </c>
      <c r="B6" t="s">
        <v>8715</v>
      </c>
      <c r="C6">
        <v>127</v>
      </c>
    </row>
    <row r="7" spans="1:3" x14ac:dyDescent="0.35">
      <c r="A7" t="s">
        <v>8712</v>
      </c>
      <c r="B7" t="s">
        <v>8716</v>
      </c>
      <c r="C7">
        <v>128</v>
      </c>
    </row>
    <row r="8" spans="1:3" x14ac:dyDescent="0.35">
      <c r="A8" t="s">
        <v>8712</v>
      </c>
      <c r="B8" t="s">
        <v>8717</v>
      </c>
      <c r="C8">
        <v>158</v>
      </c>
    </row>
    <row r="9" spans="1:3" x14ac:dyDescent="0.35">
      <c r="A9" t="s">
        <v>8712</v>
      </c>
      <c r="B9" t="s">
        <v>8718</v>
      </c>
      <c r="C9">
        <v>120</v>
      </c>
    </row>
    <row r="10" spans="1:3" x14ac:dyDescent="0.35">
      <c r="A10" t="s">
        <v>8712</v>
      </c>
      <c r="B10" t="s">
        <v>8719</v>
      </c>
      <c r="C10">
        <v>146</v>
      </c>
    </row>
    <row r="11" spans="1:3" x14ac:dyDescent="0.35">
      <c r="A11" t="s">
        <v>8712</v>
      </c>
      <c r="B11" t="s">
        <v>8720</v>
      </c>
      <c r="C11">
        <v>124</v>
      </c>
    </row>
    <row r="12" spans="1:3" x14ac:dyDescent="0.35">
      <c r="A12" t="s">
        <v>8712</v>
      </c>
      <c r="B12" t="s">
        <v>8721</v>
      </c>
      <c r="C12">
        <v>151</v>
      </c>
    </row>
    <row r="13" spans="1:3" x14ac:dyDescent="0.35">
      <c r="A13" t="s">
        <v>8712</v>
      </c>
      <c r="B13" t="s">
        <v>8722</v>
      </c>
      <c r="C13">
        <v>146</v>
      </c>
    </row>
    <row r="14" spans="1:3" x14ac:dyDescent="0.35">
      <c r="A14" t="s">
        <v>8712</v>
      </c>
      <c r="B14" t="s">
        <v>8723</v>
      </c>
      <c r="C14">
        <v>116</v>
      </c>
    </row>
    <row r="15" spans="1:3" x14ac:dyDescent="0.35">
      <c r="A15" t="s">
        <v>8712</v>
      </c>
      <c r="B15" t="s">
        <v>8724</v>
      </c>
      <c r="C15">
        <v>137</v>
      </c>
    </row>
    <row r="16" spans="1:3" x14ac:dyDescent="0.35">
      <c r="A16" t="s">
        <v>8725</v>
      </c>
      <c r="B16" t="s">
        <v>8713</v>
      </c>
      <c r="C16">
        <v>151</v>
      </c>
    </row>
    <row r="17" spans="1:3" x14ac:dyDescent="0.35">
      <c r="A17" t="s">
        <v>8725</v>
      </c>
      <c r="B17" t="s">
        <v>8714</v>
      </c>
      <c r="C17">
        <v>128</v>
      </c>
    </row>
    <row r="18" spans="1:3" x14ac:dyDescent="0.35">
      <c r="A18" t="s">
        <v>8725</v>
      </c>
      <c r="B18" t="s">
        <v>8715</v>
      </c>
      <c r="C18">
        <v>133</v>
      </c>
    </row>
    <row r="19" spans="1:3" x14ac:dyDescent="0.35">
      <c r="A19" t="s">
        <v>8725</v>
      </c>
      <c r="B19" t="s">
        <v>8716</v>
      </c>
      <c r="C19">
        <v>130</v>
      </c>
    </row>
    <row r="20" spans="1:3" x14ac:dyDescent="0.35">
      <c r="A20" t="s">
        <v>8725</v>
      </c>
      <c r="B20" t="s">
        <v>8717</v>
      </c>
      <c r="C20">
        <v>136</v>
      </c>
    </row>
    <row r="21" spans="1:3" x14ac:dyDescent="0.35">
      <c r="A21" t="s">
        <v>8725</v>
      </c>
      <c r="B21" t="s">
        <v>8718</v>
      </c>
      <c r="C21">
        <v>158</v>
      </c>
    </row>
    <row r="22" spans="1:3" x14ac:dyDescent="0.35">
      <c r="A22" t="s">
        <v>8725</v>
      </c>
      <c r="B22" t="s">
        <v>8719</v>
      </c>
      <c r="C22">
        <v>136</v>
      </c>
    </row>
    <row r="23" spans="1:3" x14ac:dyDescent="0.35">
      <c r="A23" t="s">
        <v>8725</v>
      </c>
      <c r="B23" t="s">
        <v>8720</v>
      </c>
      <c r="C23">
        <v>136</v>
      </c>
    </row>
    <row r="24" spans="1:3" x14ac:dyDescent="0.35">
      <c r="A24" t="s">
        <v>8725</v>
      </c>
      <c r="B24" t="s">
        <v>8721</v>
      </c>
      <c r="C24">
        <v>108</v>
      </c>
    </row>
    <row r="25" spans="1:3" x14ac:dyDescent="0.35">
      <c r="A25" t="s">
        <v>8725</v>
      </c>
      <c r="B25" t="s">
        <v>8722</v>
      </c>
      <c r="C25">
        <v>115</v>
      </c>
    </row>
    <row r="26" spans="1:3" x14ac:dyDescent="0.35">
      <c r="A26" t="s">
        <v>8725</v>
      </c>
      <c r="B26" t="s">
        <v>8723</v>
      </c>
      <c r="C26">
        <v>135</v>
      </c>
    </row>
    <row r="27" spans="1:3" x14ac:dyDescent="0.35">
      <c r="A27" t="s">
        <v>8725</v>
      </c>
      <c r="B27" t="s">
        <v>8724</v>
      </c>
      <c r="C27">
        <v>125</v>
      </c>
    </row>
    <row r="28" spans="1:3" x14ac:dyDescent="0.35">
      <c r="A28" t="s">
        <v>8711</v>
      </c>
      <c r="C28">
        <v>1671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3EFA6-A58A-4A80-82AF-B8DDE3CEAE5D}">
  <dimension ref="A3:C12"/>
  <sheetViews>
    <sheetView zoomScale="85" zoomScaleNormal="85" workbookViewId="0">
      <selection activeCell="D5" sqref="D5"/>
    </sheetView>
  </sheetViews>
  <sheetFormatPr defaultRowHeight="14.5" x14ac:dyDescent="0.35"/>
  <cols>
    <col min="1" max="1" width="10.7265625" bestFit="1" customWidth="1"/>
    <col min="2" max="2" width="15.36328125" bestFit="1" customWidth="1"/>
    <col min="3" max="5" width="26.1796875" bestFit="1" customWidth="1"/>
  </cols>
  <sheetData>
    <row r="3" spans="1:3" x14ac:dyDescent="0.35">
      <c r="A3" s="2" t="s">
        <v>8731</v>
      </c>
      <c r="B3" s="2" t="s">
        <v>8760</v>
      </c>
      <c r="C3" t="s">
        <v>8729</v>
      </c>
    </row>
    <row r="4" spans="1:3" x14ac:dyDescent="0.35">
      <c r="A4" t="s">
        <v>8712</v>
      </c>
      <c r="B4" t="s">
        <v>8749</v>
      </c>
      <c r="C4">
        <v>386</v>
      </c>
    </row>
    <row r="5" spans="1:3" x14ac:dyDescent="0.35">
      <c r="A5" t="s">
        <v>8712</v>
      </c>
      <c r="B5" t="s">
        <v>8750</v>
      </c>
      <c r="C5">
        <v>373</v>
      </c>
    </row>
    <row r="6" spans="1:3" x14ac:dyDescent="0.35">
      <c r="A6" t="s">
        <v>8712</v>
      </c>
      <c r="B6" t="s">
        <v>8751</v>
      </c>
      <c r="C6">
        <v>398</v>
      </c>
    </row>
    <row r="7" spans="1:3" x14ac:dyDescent="0.35">
      <c r="A7" t="s">
        <v>8712</v>
      </c>
      <c r="B7" t="s">
        <v>8752</v>
      </c>
      <c r="C7">
        <v>374</v>
      </c>
    </row>
    <row r="8" spans="1:3" x14ac:dyDescent="0.35">
      <c r="A8" t="s">
        <v>8725</v>
      </c>
      <c r="B8" t="s">
        <v>8749</v>
      </c>
      <c r="C8">
        <v>382</v>
      </c>
    </row>
    <row r="9" spans="1:3" x14ac:dyDescent="0.35">
      <c r="A9" t="s">
        <v>8725</v>
      </c>
      <c r="B9" t="s">
        <v>8750</v>
      </c>
      <c r="C9">
        <v>398</v>
      </c>
    </row>
    <row r="10" spans="1:3" x14ac:dyDescent="0.35">
      <c r="A10" t="s">
        <v>8725</v>
      </c>
      <c r="B10" t="s">
        <v>8751</v>
      </c>
      <c r="C10">
        <v>362</v>
      </c>
    </row>
    <row r="11" spans="1:3" x14ac:dyDescent="0.35">
      <c r="A11" t="s">
        <v>8725</v>
      </c>
      <c r="B11" t="s">
        <v>8752</v>
      </c>
      <c r="C11">
        <v>361</v>
      </c>
    </row>
    <row r="12" spans="1:3" x14ac:dyDescent="0.35">
      <c r="A12" t="s">
        <v>8711</v>
      </c>
      <c r="C12">
        <v>1671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83356-B31D-462B-BAF3-C82A8A5E97E6}">
  <dimension ref="A3:C28"/>
  <sheetViews>
    <sheetView workbookViewId="0">
      <selection activeCell="D22" sqref="D22"/>
    </sheetView>
  </sheetViews>
  <sheetFormatPr defaultRowHeight="14.5" x14ac:dyDescent="0.35"/>
  <cols>
    <col min="1" max="1" width="10.7265625" bestFit="1" customWidth="1"/>
    <col min="2" max="2" width="6.90625" bestFit="1" customWidth="1"/>
    <col min="3" max="5" width="15.81640625" bestFit="1" customWidth="1"/>
  </cols>
  <sheetData>
    <row r="3" spans="1:3" x14ac:dyDescent="0.35">
      <c r="A3" s="2" t="s">
        <v>8726</v>
      </c>
      <c r="B3" s="2" t="s">
        <v>1</v>
      </c>
      <c r="C3" t="s">
        <v>8727</v>
      </c>
    </row>
    <row r="4" spans="1:3" x14ac:dyDescent="0.35">
      <c r="A4" t="s">
        <v>8712</v>
      </c>
      <c r="B4" s="1" t="s">
        <v>8713</v>
      </c>
      <c r="C4">
        <v>153</v>
      </c>
    </row>
    <row r="5" spans="1:3" x14ac:dyDescent="0.35">
      <c r="A5" t="s">
        <v>8712</v>
      </c>
      <c r="B5" s="1" t="s">
        <v>8714</v>
      </c>
      <c r="C5">
        <v>142</v>
      </c>
    </row>
    <row r="6" spans="1:3" x14ac:dyDescent="0.35">
      <c r="A6" t="s">
        <v>8712</v>
      </c>
      <c r="B6" s="1" t="s">
        <v>8715</v>
      </c>
      <c r="C6">
        <v>131</v>
      </c>
    </row>
    <row r="7" spans="1:3" x14ac:dyDescent="0.35">
      <c r="A7" t="s">
        <v>8712</v>
      </c>
      <c r="B7" s="1" t="s">
        <v>8716</v>
      </c>
      <c r="C7">
        <v>131</v>
      </c>
    </row>
    <row r="8" spans="1:3" x14ac:dyDescent="0.35">
      <c r="A8" t="s">
        <v>8712</v>
      </c>
      <c r="B8" s="1" t="s">
        <v>8717</v>
      </c>
      <c r="C8">
        <v>162</v>
      </c>
    </row>
    <row r="9" spans="1:3" x14ac:dyDescent="0.35">
      <c r="A9" t="s">
        <v>8712</v>
      </c>
      <c r="B9" s="1" t="s">
        <v>8718</v>
      </c>
      <c r="C9">
        <v>124</v>
      </c>
    </row>
    <row r="10" spans="1:3" x14ac:dyDescent="0.35">
      <c r="A10" t="s">
        <v>8712</v>
      </c>
      <c r="B10" s="1" t="s">
        <v>8719</v>
      </c>
      <c r="C10">
        <v>152</v>
      </c>
    </row>
    <row r="11" spans="1:3" x14ac:dyDescent="0.35">
      <c r="A11" t="s">
        <v>8712</v>
      </c>
      <c r="B11" s="1" t="s">
        <v>8720</v>
      </c>
      <c r="C11">
        <v>128</v>
      </c>
    </row>
    <row r="12" spans="1:3" x14ac:dyDescent="0.35">
      <c r="A12" t="s">
        <v>8712</v>
      </c>
      <c r="B12" s="1" t="s">
        <v>8721</v>
      </c>
      <c r="C12">
        <v>160</v>
      </c>
    </row>
    <row r="13" spans="1:3" x14ac:dyDescent="0.35">
      <c r="A13" t="s">
        <v>8712</v>
      </c>
      <c r="B13" s="1" t="s">
        <v>8722</v>
      </c>
      <c r="C13">
        <v>150</v>
      </c>
    </row>
    <row r="14" spans="1:3" x14ac:dyDescent="0.35">
      <c r="A14" t="s">
        <v>8712</v>
      </c>
      <c r="B14" s="1" t="s">
        <v>8723</v>
      </c>
      <c r="C14">
        <v>117</v>
      </c>
    </row>
    <row r="15" spans="1:3" x14ac:dyDescent="0.35">
      <c r="A15" t="s">
        <v>8712</v>
      </c>
      <c r="B15" s="1" t="s">
        <v>8724</v>
      </c>
      <c r="C15">
        <v>143</v>
      </c>
    </row>
    <row r="16" spans="1:3" x14ac:dyDescent="0.35">
      <c r="A16" t="s">
        <v>8725</v>
      </c>
      <c r="B16" s="1" t="s">
        <v>8713</v>
      </c>
      <c r="C16">
        <v>157</v>
      </c>
    </row>
    <row r="17" spans="1:3" x14ac:dyDescent="0.35">
      <c r="A17" t="s">
        <v>8725</v>
      </c>
      <c r="B17" s="1" t="s">
        <v>8714</v>
      </c>
      <c r="C17">
        <v>132</v>
      </c>
    </row>
    <row r="18" spans="1:3" x14ac:dyDescent="0.35">
      <c r="A18" t="s">
        <v>8725</v>
      </c>
      <c r="B18" s="1" t="s">
        <v>8715</v>
      </c>
      <c r="C18">
        <v>137</v>
      </c>
    </row>
    <row r="19" spans="1:3" x14ac:dyDescent="0.35">
      <c r="A19" t="s">
        <v>8725</v>
      </c>
      <c r="B19" s="1" t="s">
        <v>8716</v>
      </c>
      <c r="C19">
        <v>138</v>
      </c>
    </row>
    <row r="20" spans="1:3" x14ac:dyDescent="0.35">
      <c r="A20" t="s">
        <v>8725</v>
      </c>
      <c r="B20" s="1" t="s">
        <v>8717</v>
      </c>
      <c r="C20">
        <v>138</v>
      </c>
    </row>
    <row r="21" spans="1:3" x14ac:dyDescent="0.35">
      <c r="A21" t="s">
        <v>8725</v>
      </c>
      <c r="B21" s="1" t="s">
        <v>8718</v>
      </c>
      <c r="C21">
        <v>167</v>
      </c>
    </row>
    <row r="22" spans="1:3" x14ac:dyDescent="0.35">
      <c r="A22" t="s">
        <v>8725</v>
      </c>
      <c r="B22" s="1" t="s">
        <v>8719</v>
      </c>
      <c r="C22">
        <v>138</v>
      </c>
    </row>
    <row r="23" spans="1:3" x14ac:dyDescent="0.35">
      <c r="A23" t="s">
        <v>8725</v>
      </c>
      <c r="B23" s="1" t="s">
        <v>8720</v>
      </c>
      <c r="C23">
        <v>139</v>
      </c>
    </row>
    <row r="24" spans="1:3" x14ac:dyDescent="0.35">
      <c r="A24" t="s">
        <v>8725</v>
      </c>
      <c r="B24" s="1" t="s">
        <v>8721</v>
      </c>
      <c r="C24">
        <v>113</v>
      </c>
    </row>
    <row r="25" spans="1:3" x14ac:dyDescent="0.35">
      <c r="A25" t="s">
        <v>8725</v>
      </c>
      <c r="B25" s="1" t="s">
        <v>8722</v>
      </c>
      <c r="C25">
        <v>122</v>
      </c>
    </row>
    <row r="26" spans="1:3" x14ac:dyDescent="0.35">
      <c r="A26" t="s">
        <v>8725</v>
      </c>
      <c r="B26" s="1" t="s">
        <v>8723</v>
      </c>
      <c r="C26">
        <v>136</v>
      </c>
    </row>
    <row r="27" spans="1:3" x14ac:dyDescent="0.35">
      <c r="A27" t="s">
        <v>8725</v>
      </c>
      <c r="B27" s="1" t="s">
        <v>8724</v>
      </c>
      <c r="C27">
        <v>129</v>
      </c>
    </row>
    <row r="28" spans="1:3" x14ac:dyDescent="0.35">
      <c r="A28" t="s">
        <v>8711</v>
      </c>
      <c r="C28">
        <v>3339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43607-3566-4230-B1BD-B50D48E70F53}">
  <dimension ref="A3:C12"/>
  <sheetViews>
    <sheetView workbookViewId="0">
      <selection activeCell="C18" sqref="C18"/>
    </sheetView>
  </sheetViews>
  <sheetFormatPr defaultRowHeight="14.5" x14ac:dyDescent="0.35"/>
  <cols>
    <col min="1" max="1" width="10.7265625" bestFit="1" customWidth="1"/>
    <col min="2" max="2" width="10.54296875" bestFit="1" customWidth="1"/>
    <col min="3" max="5" width="15.81640625" bestFit="1" customWidth="1"/>
  </cols>
  <sheetData>
    <row r="3" spans="1:3" x14ac:dyDescent="0.35">
      <c r="A3" s="2" t="s">
        <v>8726</v>
      </c>
      <c r="B3" s="2" t="s">
        <v>8748</v>
      </c>
      <c r="C3" t="s">
        <v>8727</v>
      </c>
    </row>
    <row r="4" spans="1:3" x14ac:dyDescent="0.35">
      <c r="A4" t="s">
        <v>8712</v>
      </c>
      <c r="B4" t="s">
        <v>8749</v>
      </c>
      <c r="C4">
        <v>426</v>
      </c>
    </row>
    <row r="5" spans="1:3" x14ac:dyDescent="0.35">
      <c r="A5" t="s">
        <v>8712</v>
      </c>
      <c r="B5" t="s">
        <v>8750</v>
      </c>
      <c r="C5">
        <v>417</v>
      </c>
    </row>
    <row r="6" spans="1:3" x14ac:dyDescent="0.35">
      <c r="A6" t="s">
        <v>8712</v>
      </c>
      <c r="B6" t="s">
        <v>8751</v>
      </c>
      <c r="C6">
        <v>440</v>
      </c>
    </row>
    <row r="7" spans="1:3" x14ac:dyDescent="0.35">
      <c r="A7" t="s">
        <v>8712</v>
      </c>
      <c r="B7" t="s">
        <v>8752</v>
      </c>
      <c r="C7">
        <v>410</v>
      </c>
    </row>
    <row r="8" spans="1:3" x14ac:dyDescent="0.35">
      <c r="A8" t="s">
        <v>8725</v>
      </c>
      <c r="B8" t="s">
        <v>8749</v>
      </c>
      <c r="C8">
        <v>426</v>
      </c>
    </row>
    <row r="9" spans="1:3" x14ac:dyDescent="0.35">
      <c r="A9" t="s">
        <v>8725</v>
      </c>
      <c r="B9" t="s">
        <v>8750</v>
      </c>
      <c r="C9">
        <v>443</v>
      </c>
    </row>
    <row r="10" spans="1:3" x14ac:dyDescent="0.35">
      <c r="A10" t="s">
        <v>8725</v>
      </c>
      <c r="B10" t="s">
        <v>8751</v>
      </c>
      <c r="C10">
        <v>390</v>
      </c>
    </row>
    <row r="11" spans="1:3" x14ac:dyDescent="0.35">
      <c r="A11" t="s">
        <v>8725</v>
      </c>
      <c r="B11" t="s">
        <v>8752</v>
      </c>
      <c r="C11">
        <v>387</v>
      </c>
    </row>
    <row r="12" spans="1:3" x14ac:dyDescent="0.35">
      <c r="A12" t="s">
        <v>8711</v>
      </c>
      <c r="C12">
        <v>3339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6046A-35E9-4CE7-BA62-3C095889449A}">
  <dimension ref="A3:C28"/>
  <sheetViews>
    <sheetView workbookViewId="0">
      <selection activeCell="C16" sqref="C16"/>
    </sheetView>
  </sheetViews>
  <sheetFormatPr defaultRowHeight="14.5" x14ac:dyDescent="0.35"/>
  <cols>
    <col min="1" max="1" width="12.36328125" bestFit="1" customWidth="1"/>
    <col min="2" max="2" width="6.90625" bestFit="1" customWidth="1"/>
    <col min="3" max="4" width="11.81640625" bestFit="1" customWidth="1"/>
  </cols>
  <sheetData>
    <row r="3" spans="1:3" x14ac:dyDescent="0.35">
      <c r="A3" s="2" t="s">
        <v>8726</v>
      </c>
      <c r="B3" s="2" t="s">
        <v>1</v>
      </c>
      <c r="C3" t="s">
        <v>8728</v>
      </c>
    </row>
    <row r="4" spans="1:3" x14ac:dyDescent="0.35">
      <c r="A4" t="s">
        <v>8712</v>
      </c>
      <c r="B4" s="1" t="s">
        <v>8713</v>
      </c>
      <c r="C4">
        <v>12919749.760000017</v>
      </c>
    </row>
    <row r="5" spans="1:3" x14ac:dyDescent="0.35">
      <c r="A5" t="s">
        <v>8712</v>
      </c>
      <c r="B5" s="1" t="s">
        <v>8714</v>
      </c>
      <c r="C5">
        <v>10096035.000000009</v>
      </c>
    </row>
    <row r="6" spans="1:3" x14ac:dyDescent="0.35">
      <c r="A6" t="s">
        <v>8712</v>
      </c>
      <c r="B6" s="1" t="s">
        <v>8715</v>
      </c>
      <c r="C6">
        <v>9986074.990000017</v>
      </c>
    </row>
    <row r="7" spans="1:3" x14ac:dyDescent="0.35">
      <c r="A7" t="s">
        <v>8712</v>
      </c>
      <c r="B7" s="1" t="s">
        <v>8716</v>
      </c>
      <c r="C7">
        <v>9311833.9800000098</v>
      </c>
    </row>
    <row r="8" spans="1:3" x14ac:dyDescent="0.35">
      <c r="A8" t="s">
        <v>8712</v>
      </c>
      <c r="B8" s="1" t="s">
        <v>8717</v>
      </c>
      <c r="C8">
        <v>12147662.800000012</v>
      </c>
    </row>
    <row r="9" spans="1:3" x14ac:dyDescent="0.35">
      <c r="A9" t="s">
        <v>8712</v>
      </c>
      <c r="B9" s="1" t="s">
        <v>8718</v>
      </c>
      <c r="C9">
        <v>7979182.7699999968</v>
      </c>
    </row>
    <row r="10" spans="1:3" x14ac:dyDescent="0.35">
      <c r="A10" t="s">
        <v>8712</v>
      </c>
      <c r="B10" s="1" t="s">
        <v>8719</v>
      </c>
      <c r="C10">
        <v>12360980.280000009</v>
      </c>
    </row>
    <row r="11" spans="1:3" x14ac:dyDescent="0.35">
      <c r="A11" t="s">
        <v>8712</v>
      </c>
      <c r="B11" s="1" t="s">
        <v>8720</v>
      </c>
      <c r="C11">
        <v>10705493.550000012</v>
      </c>
    </row>
    <row r="12" spans="1:3" x14ac:dyDescent="0.35">
      <c r="A12" t="s">
        <v>8712</v>
      </c>
      <c r="B12" s="1" t="s">
        <v>8721</v>
      </c>
      <c r="C12">
        <v>12999263.130000016</v>
      </c>
    </row>
    <row r="13" spans="1:3" x14ac:dyDescent="0.35">
      <c r="A13" t="s">
        <v>8712</v>
      </c>
      <c r="B13" s="1" t="s">
        <v>8722</v>
      </c>
      <c r="C13">
        <v>10861093.88000001</v>
      </c>
    </row>
    <row r="14" spans="1:3" x14ac:dyDescent="0.35">
      <c r="A14" t="s">
        <v>8712</v>
      </c>
      <c r="B14" s="1" t="s">
        <v>8723</v>
      </c>
      <c r="C14">
        <v>8206088.79</v>
      </c>
    </row>
    <row r="15" spans="1:3" x14ac:dyDescent="0.35">
      <c r="A15" t="s">
        <v>8712</v>
      </c>
      <c r="B15" s="1" t="s">
        <v>8724</v>
      </c>
      <c r="C15">
        <v>10385951.100000015</v>
      </c>
    </row>
    <row r="16" spans="1:3" x14ac:dyDescent="0.35">
      <c r="A16" t="s">
        <v>8725</v>
      </c>
      <c r="B16" s="1" t="s">
        <v>8713</v>
      </c>
      <c r="C16">
        <v>12200280.210000023</v>
      </c>
    </row>
    <row r="17" spans="1:3" x14ac:dyDescent="0.35">
      <c r="A17" t="s">
        <v>8725</v>
      </c>
      <c r="B17" s="1" t="s">
        <v>8714</v>
      </c>
      <c r="C17">
        <v>9285888.0000000075</v>
      </c>
    </row>
    <row r="18" spans="1:3" x14ac:dyDescent="0.35">
      <c r="A18" t="s">
        <v>8725</v>
      </c>
      <c r="B18" s="1" t="s">
        <v>8715</v>
      </c>
      <c r="C18">
        <v>8625716.7600000035</v>
      </c>
    </row>
    <row r="19" spans="1:3" x14ac:dyDescent="0.35">
      <c r="A19" t="s">
        <v>8725</v>
      </c>
      <c r="B19" s="1" t="s">
        <v>8716</v>
      </c>
      <c r="C19">
        <v>9355232.0899999999</v>
      </c>
    </row>
    <row r="20" spans="1:3" x14ac:dyDescent="0.35">
      <c r="A20" t="s">
        <v>8725</v>
      </c>
      <c r="B20" s="1" t="s">
        <v>8717</v>
      </c>
      <c r="C20">
        <v>9893080.3000000063</v>
      </c>
    </row>
    <row r="21" spans="1:3" x14ac:dyDescent="0.35">
      <c r="A21" t="s">
        <v>8725</v>
      </c>
      <c r="B21" s="1" t="s">
        <v>8718</v>
      </c>
      <c r="C21">
        <v>15839828.400000021</v>
      </c>
    </row>
    <row r="22" spans="1:3" x14ac:dyDescent="0.35">
      <c r="A22" t="s">
        <v>8725</v>
      </c>
      <c r="B22" s="1" t="s">
        <v>8719</v>
      </c>
      <c r="C22">
        <v>7581991.3999999985</v>
      </c>
    </row>
    <row r="23" spans="1:3" x14ac:dyDescent="0.35">
      <c r="A23" t="s">
        <v>8725</v>
      </c>
      <c r="B23" s="1" t="s">
        <v>8720</v>
      </c>
      <c r="C23">
        <v>9589683.9600000083</v>
      </c>
    </row>
    <row r="24" spans="1:3" x14ac:dyDescent="0.35">
      <c r="A24" t="s">
        <v>8725</v>
      </c>
      <c r="B24" s="1" t="s">
        <v>8721</v>
      </c>
      <c r="C24">
        <v>8441786.9600000102</v>
      </c>
    </row>
    <row r="25" spans="1:3" x14ac:dyDescent="0.35">
      <c r="A25" t="s">
        <v>8725</v>
      </c>
      <c r="B25" s="1" t="s">
        <v>8722</v>
      </c>
      <c r="C25">
        <v>6111876.8799999971</v>
      </c>
    </row>
    <row r="26" spans="1:3" x14ac:dyDescent="0.35">
      <c r="A26" t="s">
        <v>8725</v>
      </c>
      <c r="B26" s="1" t="s">
        <v>8723</v>
      </c>
      <c r="C26">
        <v>9300090.0400000028</v>
      </c>
    </row>
    <row r="27" spans="1:3" x14ac:dyDescent="0.35">
      <c r="A27" t="s">
        <v>8725</v>
      </c>
      <c r="B27" s="1" t="s">
        <v>8724</v>
      </c>
      <c r="C27">
        <v>9301247.8800000008</v>
      </c>
    </row>
    <row r="28" spans="1:3" x14ac:dyDescent="0.35">
      <c r="A28" t="s">
        <v>8711</v>
      </c>
      <c r="C28">
        <v>5800003159.3799496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CB13E-FA7F-4EA4-87BF-BD23C7B7026C}">
  <dimension ref="A3:C12"/>
  <sheetViews>
    <sheetView workbookViewId="0">
      <selection activeCell="M1" sqref="M1"/>
    </sheetView>
  </sheetViews>
  <sheetFormatPr defaultRowHeight="14.5" x14ac:dyDescent="0.35"/>
  <cols>
    <col min="1" max="1" width="10.7265625" bestFit="1" customWidth="1"/>
    <col min="2" max="2" width="10.54296875" bestFit="1" customWidth="1"/>
    <col min="3" max="3" width="11.81640625" bestFit="1" customWidth="1"/>
    <col min="4" max="4" width="11.1796875" bestFit="1" customWidth="1"/>
  </cols>
  <sheetData>
    <row r="3" spans="1:3" x14ac:dyDescent="0.35">
      <c r="A3" s="2" t="s">
        <v>8726</v>
      </c>
      <c r="B3" s="2" t="s">
        <v>8748</v>
      </c>
      <c r="C3" t="s">
        <v>8728</v>
      </c>
    </row>
    <row r="4" spans="1:3" x14ac:dyDescent="0.35">
      <c r="A4" t="s">
        <v>8712</v>
      </c>
      <c r="B4" t="s">
        <v>8749</v>
      </c>
      <c r="C4">
        <v>98861023.97999981</v>
      </c>
    </row>
    <row r="5" spans="1:3" x14ac:dyDescent="0.35">
      <c r="A5" t="s">
        <v>8712</v>
      </c>
      <c r="B5" t="s">
        <v>8750</v>
      </c>
      <c r="C5">
        <v>87697917.279999807</v>
      </c>
    </row>
    <row r="6" spans="1:3" x14ac:dyDescent="0.35">
      <c r="A6" t="s">
        <v>8712</v>
      </c>
      <c r="B6" t="s">
        <v>8751</v>
      </c>
      <c r="C6">
        <v>108547433.1999997</v>
      </c>
    </row>
    <row r="7" spans="1:3" x14ac:dyDescent="0.35">
      <c r="A7" t="s">
        <v>8712</v>
      </c>
      <c r="B7" t="s">
        <v>8752</v>
      </c>
      <c r="C7">
        <v>88209783.129999802</v>
      </c>
    </row>
    <row r="8" spans="1:3" x14ac:dyDescent="0.35">
      <c r="A8" t="s">
        <v>8725</v>
      </c>
      <c r="B8" t="s">
        <v>8749</v>
      </c>
      <c r="C8">
        <v>89835658.459999815</v>
      </c>
    </row>
    <row r="9" spans="1:3" x14ac:dyDescent="0.35">
      <c r="A9" t="s">
        <v>8725</v>
      </c>
      <c r="B9" t="s">
        <v>8750</v>
      </c>
      <c r="C9">
        <v>103894786.23999979</v>
      </c>
    </row>
    <row r="10" spans="1:3" x14ac:dyDescent="0.35">
      <c r="A10" t="s">
        <v>8725</v>
      </c>
      <c r="B10" t="s">
        <v>8751</v>
      </c>
      <c r="C10">
        <v>77179159.679999918</v>
      </c>
    </row>
    <row r="11" spans="1:3" x14ac:dyDescent="0.35">
      <c r="A11" t="s">
        <v>8725</v>
      </c>
      <c r="B11" t="s">
        <v>8752</v>
      </c>
      <c r="C11">
        <v>73549030.439999938</v>
      </c>
    </row>
    <row r="12" spans="1:3" x14ac:dyDescent="0.35">
      <c r="A12" t="s">
        <v>8711</v>
      </c>
      <c r="C12">
        <v>5800003159.3799496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6DCAE-4EC2-487A-8861-C6FF4B9DB9E4}">
  <dimension ref="A3:A4"/>
  <sheetViews>
    <sheetView workbookViewId="0">
      <selection activeCell="A4" sqref="A4"/>
    </sheetView>
  </sheetViews>
  <sheetFormatPr defaultRowHeight="14.5" x14ac:dyDescent="0.35"/>
  <cols>
    <col min="1" max="1" width="15.81640625" bestFit="1" customWidth="1"/>
  </cols>
  <sheetData>
    <row r="3" spans="1:1" x14ac:dyDescent="0.35">
      <c r="A3" t="s">
        <v>8727</v>
      </c>
    </row>
    <row r="4" spans="1:1" x14ac:dyDescent="0.35">
      <c r="A4">
        <v>3339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3EC59-7836-4713-9695-536DD65EB679}">
  <dimension ref="A3:F51"/>
  <sheetViews>
    <sheetView topLeftCell="D1" workbookViewId="0">
      <selection activeCell="I38" sqref="I38"/>
    </sheetView>
  </sheetViews>
  <sheetFormatPr defaultRowHeight="14.5" x14ac:dyDescent="0.35"/>
  <cols>
    <col min="1" max="1" width="17.36328125" bestFit="1" customWidth="1"/>
    <col min="2" max="2" width="26.1796875" bestFit="1" customWidth="1"/>
    <col min="6" max="6" width="25.26953125" customWidth="1"/>
  </cols>
  <sheetData>
    <row r="3" spans="1:6" x14ac:dyDescent="0.35">
      <c r="A3" s="2" t="s">
        <v>8730</v>
      </c>
      <c r="B3" t="s">
        <v>8729</v>
      </c>
      <c r="E3" s="7" t="s">
        <v>8761</v>
      </c>
      <c r="F3" s="7" t="s">
        <v>8729</v>
      </c>
    </row>
    <row r="4" spans="1:6" x14ac:dyDescent="0.35">
      <c r="A4" s="4" t="s">
        <v>73</v>
      </c>
      <c r="B4">
        <v>38</v>
      </c>
      <c r="E4" s="4" t="s">
        <v>73</v>
      </c>
      <c r="F4">
        <v>38</v>
      </c>
    </row>
    <row r="5" spans="1:6" x14ac:dyDescent="0.35">
      <c r="A5" s="4" t="s">
        <v>832</v>
      </c>
      <c r="B5">
        <v>12</v>
      </c>
      <c r="E5" s="4" t="s">
        <v>832</v>
      </c>
      <c r="F5">
        <v>12</v>
      </c>
    </row>
    <row r="6" spans="1:6" x14ac:dyDescent="0.35">
      <c r="A6" s="4" t="s">
        <v>1014</v>
      </c>
      <c r="B6">
        <v>44</v>
      </c>
      <c r="E6" s="4" t="s">
        <v>1014</v>
      </c>
      <c r="F6">
        <v>44</v>
      </c>
    </row>
    <row r="7" spans="1:6" x14ac:dyDescent="0.35">
      <c r="A7" s="4" t="s">
        <v>1130</v>
      </c>
      <c r="B7">
        <v>14</v>
      </c>
      <c r="E7" s="4" t="s">
        <v>1130</v>
      </c>
      <c r="F7">
        <v>14</v>
      </c>
    </row>
    <row r="8" spans="1:6" x14ac:dyDescent="0.35">
      <c r="A8" s="4" t="s">
        <v>91</v>
      </c>
      <c r="B8">
        <v>203</v>
      </c>
      <c r="E8" s="4" t="s">
        <v>91</v>
      </c>
      <c r="F8">
        <v>203</v>
      </c>
    </row>
    <row r="9" spans="1:6" x14ac:dyDescent="0.35">
      <c r="A9" s="4" t="s">
        <v>422</v>
      </c>
      <c r="B9">
        <v>39</v>
      </c>
      <c r="E9" s="4" t="s">
        <v>422</v>
      </c>
      <c r="F9">
        <v>39</v>
      </c>
    </row>
    <row r="10" spans="1:6" x14ac:dyDescent="0.35">
      <c r="A10" s="4" t="s">
        <v>170</v>
      </c>
      <c r="B10">
        <v>21</v>
      </c>
      <c r="E10" s="4" t="s">
        <v>170</v>
      </c>
      <c r="F10">
        <v>21</v>
      </c>
    </row>
    <row r="11" spans="1:6" x14ac:dyDescent="0.35">
      <c r="A11" s="4" t="s">
        <v>585</v>
      </c>
      <c r="B11">
        <v>9</v>
      </c>
      <c r="E11" s="4" t="s">
        <v>585</v>
      </c>
      <c r="F11">
        <v>9</v>
      </c>
    </row>
    <row r="12" spans="1:6" x14ac:dyDescent="0.35">
      <c r="A12" s="4" t="s">
        <v>114</v>
      </c>
      <c r="B12">
        <v>47</v>
      </c>
      <c r="E12" s="4" t="s">
        <v>114</v>
      </c>
      <c r="F12">
        <v>47</v>
      </c>
    </row>
    <row r="13" spans="1:6" x14ac:dyDescent="0.35">
      <c r="A13" s="4" t="s">
        <v>44</v>
      </c>
      <c r="B13">
        <v>131</v>
      </c>
      <c r="E13" s="4" t="s">
        <v>44</v>
      </c>
      <c r="F13">
        <v>131</v>
      </c>
    </row>
    <row r="14" spans="1:6" x14ac:dyDescent="0.35">
      <c r="A14" s="4" t="s">
        <v>255</v>
      </c>
      <c r="B14">
        <v>55</v>
      </c>
      <c r="E14" s="4" t="s">
        <v>255</v>
      </c>
      <c r="F14">
        <v>55</v>
      </c>
    </row>
    <row r="15" spans="1:6" x14ac:dyDescent="0.35">
      <c r="A15" s="4" t="s">
        <v>54</v>
      </c>
      <c r="B15">
        <v>5</v>
      </c>
      <c r="E15" s="4" t="s">
        <v>54</v>
      </c>
      <c r="F15">
        <v>5</v>
      </c>
    </row>
    <row r="16" spans="1:6" x14ac:dyDescent="0.35">
      <c r="A16" s="4" t="s">
        <v>741</v>
      </c>
      <c r="B16">
        <v>9</v>
      </c>
      <c r="E16" s="4" t="s">
        <v>741</v>
      </c>
      <c r="F16">
        <v>9</v>
      </c>
    </row>
    <row r="17" spans="1:6" x14ac:dyDescent="0.35">
      <c r="A17" s="4" t="s">
        <v>194</v>
      </c>
      <c r="B17">
        <v>59</v>
      </c>
      <c r="E17" s="4" t="s">
        <v>194</v>
      </c>
      <c r="F17">
        <v>59</v>
      </c>
    </row>
    <row r="18" spans="1:6" x14ac:dyDescent="0.35">
      <c r="A18" s="4" t="s">
        <v>676</v>
      </c>
      <c r="B18">
        <v>38</v>
      </c>
      <c r="E18" s="4" t="s">
        <v>676</v>
      </c>
      <c r="F18">
        <v>38</v>
      </c>
    </row>
    <row r="19" spans="1:6" x14ac:dyDescent="0.35">
      <c r="A19" s="4" t="s">
        <v>64</v>
      </c>
      <c r="B19">
        <v>22</v>
      </c>
      <c r="E19" s="4" t="s">
        <v>64</v>
      </c>
      <c r="F19">
        <v>22</v>
      </c>
    </row>
    <row r="20" spans="1:6" x14ac:dyDescent="0.35">
      <c r="A20" s="4" t="s">
        <v>345</v>
      </c>
      <c r="B20">
        <v>22</v>
      </c>
      <c r="E20" s="4" t="s">
        <v>345</v>
      </c>
      <c r="F20">
        <v>22</v>
      </c>
    </row>
    <row r="21" spans="1:6" x14ac:dyDescent="0.35">
      <c r="A21" s="4" t="s">
        <v>1998</v>
      </c>
      <c r="B21">
        <v>26</v>
      </c>
      <c r="E21" s="4" t="s">
        <v>1998</v>
      </c>
      <c r="F21">
        <v>26</v>
      </c>
    </row>
    <row r="22" spans="1:6" x14ac:dyDescent="0.35">
      <c r="A22" s="4" t="s">
        <v>640</v>
      </c>
      <c r="B22">
        <v>32</v>
      </c>
      <c r="E22" s="4" t="s">
        <v>640</v>
      </c>
      <c r="F22">
        <v>32</v>
      </c>
    </row>
    <row r="23" spans="1:6" x14ac:dyDescent="0.35">
      <c r="A23" s="4" t="s">
        <v>395</v>
      </c>
      <c r="B23">
        <v>14</v>
      </c>
      <c r="E23" s="4" t="s">
        <v>395</v>
      </c>
      <c r="F23">
        <v>14</v>
      </c>
    </row>
    <row r="24" spans="1:6" x14ac:dyDescent="0.35">
      <c r="A24" s="4" t="s">
        <v>687</v>
      </c>
      <c r="B24">
        <v>23</v>
      </c>
      <c r="E24" s="4" t="s">
        <v>687</v>
      </c>
      <c r="F24">
        <v>23</v>
      </c>
    </row>
    <row r="25" spans="1:6" x14ac:dyDescent="0.35">
      <c r="A25" s="4" t="s">
        <v>1196</v>
      </c>
      <c r="B25">
        <v>37</v>
      </c>
      <c r="E25" s="4" t="s">
        <v>1196</v>
      </c>
      <c r="F25">
        <v>37</v>
      </c>
    </row>
    <row r="26" spans="1:6" x14ac:dyDescent="0.35">
      <c r="A26" s="4" t="s">
        <v>669</v>
      </c>
      <c r="B26">
        <v>37</v>
      </c>
      <c r="E26" s="4" t="s">
        <v>669</v>
      </c>
      <c r="F26">
        <v>37</v>
      </c>
    </row>
    <row r="27" spans="1:6" x14ac:dyDescent="0.35">
      <c r="A27" s="4" t="s">
        <v>24</v>
      </c>
      <c r="B27">
        <v>10</v>
      </c>
      <c r="E27" s="4" t="s">
        <v>24</v>
      </c>
      <c r="F27">
        <v>10</v>
      </c>
    </row>
    <row r="28" spans="1:6" x14ac:dyDescent="0.35">
      <c r="A28" s="4" t="s">
        <v>890</v>
      </c>
      <c r="B28">
        <v>33</v>
      </c>
      <c r="E28" s="4" t="s">
        <v>890</v>
      </c>
      <c r="F28">
        <v>33</v>
      </c>
    </row>
    <row r="29" spans="1:6" x14ac:dyDescent="0.35">
      <c r="A29" s="4" t="s">
        <v>1765</v>
      </c>
      <c r="B29">
        <v>2</v>
      </c>
      <c r="E29" s="4" t="s">
        <v>1765</v>
      </c>
      <c r="F29">
        <v>2</v>
      </c>
    </row>
    <row r="30" spans="1:6" x14ac:dyDescent="0.35">
      <c r="A30" s="4" t="s">
        <v>307</v>
      </c>
      <c r="B30">
        <v>12</v>
      </c>
      <c r="E30" s="4" t="s">
        <v>307</v>
      </c>
      <c r="F30">
        <v>12</v>
      </c>
    </row>
    <row r="31" spans="1:6" x14ac:dyDescent="0.35">
      <c r="A31" s="4" t="s">
        <v>300</v>
      </c>
      <c r="B31">
        <v>21</v>
      </c>
      <c r="E31" s="4" t="s">
        <v>300</v>
      </c>
      <c r="F31">
        <v>21</v>
      </c>
    </row>
    <row r="32" spans="1:6" x14ac:dyDescent="0.35">
      <c r="A32" s="4" t="s">
        <v>2050</v>
      </c>
      <c r="B32">
        <v>7</v>
      </c>
      <c r="E32" s="4" t="s">
        <v>2050</v>
      </c>
      <c r="F32">
        <v>7</v>
      </c>
    </row>
    <row r="33" spans="1:6" x14ac:dyDescent="0.35">
      <c r="A33" s="4" t="s">
        <v>764</v>
      </c>
      <c r="B33">
        <v>25</v>
      </c>
      <c r="E33" s="4" t="s">
        <v>764</v>
      </c>
      <c r="F33">
        <v>25</v>
      </c>
    </row>
    <row r="34" spans="1:6" x14ac:dyDescent="0.35">
      <c r="A34" s="4" t="s">
        <v>559</v>
      </c>
      <c r="B34">
        <v>11</v>
      </c>
      <c r="E34" s="4" t="s">
        <v>559</v>
      </c>
      <c r="F34">
        <v>11</v>
      </c>
    </row>
    <row r="35" spans="1:6" x14ac:dyDescent="0.35">
      <c r="A35" s="4" t="s">
        <v>208</v>
      </c>
      <c r="B35">
        <v>85</v>
      </c>
      <c r="E35" s="4" t="s">
        <v>208</v>
      </c>
      <c r="F35">
        <v>85</v>
      </c>
    </row>
    <row r="36" spans="1:6" x14ac:dyDescent="0.35">
      <c r="A36" s="4" t="s">
        <v>161</v>
      </c>
      <c r="B36">
        <v>34</v>
      </c>
      <c r="E36" s="4" t="s">
        <v>161</v>
      </c>
      <c r="F36">
        <v>34</v>
      </c>
    </row>
    <row r="37" spans="1:6" x14ac:dyDescent="0.35">
      <c r="A37" s="4" t="s">
        <v>1209</v>
      </c>
      <c r="B37">
        <v>3</v>
      </c>
      <c r="E37" s="4" t="s">
        <v>1209</v>
      </c>
      <c r="F37">
        <v>3</v>
      </c>
    </row>
    <row r="38" spans="1:6" x14ac:dyDescent="0.35">
      <c r="A38" s="4" t="s">
        <v>316</v>
      </c>
      <c r="B38">
        <v>57</v>
      </c>
      <c r="E38" s="4" t="s">
        <v>316</v>
      </c>
      <c r="F38">
        <v>57</v>
      </c>
    </row>
    <row r="39" spans="1:6" x14ac:dyDescent="0.35">
      <c r="A39" s="4" t="s">
        <v>293</v>
      </c>
      <c r="B39">
        <v>27</v>
      </c>
      <c r="E39" s="4" t="s">
        <v>293</v>
      </c>
      <c r="F39">
        <v>27</v>
      </c>
    </row>
    <row r="40" spans="1:6" x14ac:dyDescent="0.35">
      <c r="A40" s="4" t="s">
        <v>1303</v>
      </c>
      <c r="B40">
        <v>7</v>
      </c>
      <c r="E40" s="4" t="s">
        <v>1303</v>
      </c>
      <c r="F40">
        <v>7</v>
      </c>
    </row>
    <row r="41" spans="1:6" x14ac:dyDescent="0.35">
      <c r="A41" s="4" t="s">
        <v>946</v>
      </c>
      <c r="B41">
        <v>45</v>
      </c>
      <c r="E41" s="4" t="s">
        <v>946</v>
      </c>
      <c r="F41">
        <v>45</v>
      </c>
    </row>
    <row r="42" spans="1:6" x14ac:dyDescent="0.35">
      <c r="A42" s="4" t="s">
        <v>1061</v>
      </c>
      <c r="B42">
        <v>13</v>
      </c>
      <c r="E42" s="4" t="s">
        <v>1061</v>
      </c>
      <c r="F42">
        <v>13</v>
      </c>
    </row>
    <row r="43" spans="1:6" x14ac:dyDescent="0.35">
      <c r="A43" s="4" t="s">
        <v>2457</v>
      </c>
      <c r="B43">
        <v>7</v>
      </c>
      <c r="E43" s="4" t="s">
        <v>2457</v>
      </c>
      <c r="F43">
        <v>7</v>
      </c>
    </row>
    <row r="44" spans="1:6" x14ac:dyDescent="0.35">
      <c r="A44" s="4" t="s">
        <v>552</v>
      </c>
      <c r="B44">
        <v>31</v>
      </c>
      <c r="E44" s="4" t="s">
        <v>552</v>
      </c>
      <c r="F44">
        <v>31</v>
      </c>
    </row>
    <row r="45" spans="1:6" x14ac:dyDescent="0.35">
      <c r="A45" s="4" t="s">
        <v>34</v>
      </c>
      <c r="B45">
        <v>171</v>
      </c>
      <c r="E45" s="4" t="s">
        <v>34</v>
      </c>
      <c r="F45">
        <v>171</v>
      </c>
    </row>
    <row r="46" spans="1:6" x14ac:dyDescent="0.35">
      <c r="A46" s="4" t="s">
        <v>499</v>
      </c>
      <c r="B46">
        <v>14</v>
      </c>
      <c r="E46" s="4" t="s">
        <v>499</v>
      </c>
      <c r="F46">
        <v>14</v>
      </c>
    </row>
    <row r="47" spans="1:6" x14ac:dyDescent="0.35">
      <c r="A47" s="4" t="s">
        <v>144</v>
      </c>
      <c r="B47">
        <v>52</v>
      </c>
      <c r="E47" s="4" t="s">
        <v>144</v>
      </c>
      <c r="F47">
        <v>52</v>
      </c>
    </row>
    <row r="48" spans="1:6" x14ac:dyDescent="0.35">
      <c r="A48" s="4" t="s">
        <v>113</v>
      </c>
      <c r="B48">
        <v>34</v>
      </c>
      <c r="E48" s="4" t="s">
        <v>113</v>
      </c>
      <c r="F48">
        <v>34</v>
      </c>
    </row>
    <row r="49" spans="1:6" x14ac:dyDescent="0.35">
      <c r="A49" s="4" t="s">
        <v>568</v>
      </c>
      <c r="B49">
        <v>13</v>
      </c>
      <c r="E49" s="4" t="s">
        <v>568</v>
      </c>
      <c r="F49">
        <v>13</v>
      </c>
    </row>
    <row r="50" spans="1:6" x14ac:dyDescent="0.35">
      <c r="A50" s="4" t="s">
        <v>179</v>
      </c>
      <c r="B50">
        <v>20</v>
      </c>
      <c r="E50" s="4" t="s">
        <v>179</v>
      </c>
      <c r="F50">
        <v>20</v>
      </c>
    </row>
    <row r="51" spans="1:6" x14ac:dyDescent="0.35">
      <c r="A51" s="4" t="s">
        <v>8711</v>
      </c>
      <c r="B51">
        <v>1671</v>
      </c>
      <c r="E51">
        <f>COUNTA(E4:E50)</f>
        <v>47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FFD93-6352-4792-8148-253D524DCACE}">
  <dimension ref="A3:A4"/>
  <sheetViews>
    <sheetView workbookViewId="0">
      <selection activeCell="A4" sqref="A4"/>
    </sheetView>
  </sheetViews>
  <sheetFormatPr defaultRowHeight="14.5" x14ac:dyDescent="0.35"/>
  <cols>
    <col min="1" max="1" width="26.1796875" bestFit="1" customWidth="1"/>
  </cols>
  <sheetData>
    <row r="3" spans="1:1" x14ac:dyDescent="0.35">
      <c r="A3" t="s">
        <v>8729</v>
      </c>
    </row>
    <row r="4" spans="1:1" x14ac:dyDescent="0.35">
      <c r="A4">
        <v>1671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47816-EACB-4AE0-B0E7-1CD0D02D63D0}">
  <dimension ref="A3:A4"/>
  <sheetViews>
    <sheetView workbookViewId="0">
      <selection activeCell="A4" sqref="A4"/>
    </sheetView>
  </sheetViews>
  <sheetFormatPr defaultRowHeight="14.5" x14ac:dyDescent="0.35"/>
  <cols>
    <col min="1" max="1" width="14.6328125" bestFit="1" customWidth="1"/>
  </cols>
  <sheetData>
    <row r="3" spans="1:1" x14ac:dyDescent="0.35">
      <c r="A3" t="s">
        <v>8728</v>
      </c>
    </row>
    <row r="4" spans="1:1" x14ac:dyDescent="0.35">
      <c r="A4" s="17">
        <v>5800003159.3799496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CD4DA-8A30-4E2B-9727-F9377EDEC83C}">
  <dimension ref="A3:B11"/>
  <sheetViews>
    <sheetView workbookViewId="0">
      <selection activeCell="A3" sqref="A3:B10"/>
    </sheetView>
  </sheetViews>
  <sheetFormatPr defaultRowHeight="14.5" x14ac:dyDescent="0.35"/>
  <cols>
    <col min="1" max="1" width="13.6328125" bestFit="1" customWidth="1"/>
    <col min="2" max="2" width="14.6328125" bestFit="1" customWidth="1"/>
  </cols>
  <sheetData>
    <row r="3" spans="1:2" x14ac:dyDescent="0.35">
      <c r="A3" s="2" t="s">
        <v>8730</v>
      </c>
      <c r="B3" t="s">
        <v>8728</v>
      </c>
    </row>
    <row r="4" spans="1:2" x14ac:dyDescent="0.35">
      <c r="A4" s="4" t="s">
        <v>137</v>
      </c>
      <c r="B4" s="17">
        <v>7461293.7399999294</v>
      </c>
    </row>
    <row r="5" spans="1:2" x14ac:dyDescent="0.35">
      <c r="A5" s="4" t="s">
        <v>57</v>
      </c>
      <c r="B5" s="17">
        <v>70286682.749999925</v>
      </c>
    </row>
    <row r="6" spans="1:2" x14ac:dyDescent="0.35">
      <c r="A6" s="4" t="s">
        <v>107</v>
      </c>
      <c r="B6" s="17">
        <v>167669550</v>
      </c>
    </row>
    <row r="7" spans="1:2" x14ac:dyDescent="0.35">
      <c r="A7" s="4" t="s">
        <v>27</v>
      </c>
      <c r="B7" s="17">
        <v>52504281.989999875</v>
      </c>
    </row>
    <row r="8" spans="1:2" x14ac:dyDescent="0.35">
      <c r="A8" s="4" t="s">
        <v>84</v>
      </c>
      <c r="B8" s="17">
        <v>65285372</v>
      </c>
    </row>
    <row r="9" spans="1:2" x14ac:dyDescent="0.35">
      <c r="A9" s="4" t="s">
        <v>37</v>
      </c>
      <c r="B9" s="17">
        <v>217493991</v>
      </c>
    </row>
    <row r="10" spans="1:2" x14ac:dyDescent="0.35">
      <c r="A10" s="4" t="s">
        <v>47</v>
      </c>
      <c r="B10" s="17">
        <v>49346877.860000335</v>
      </c>
    </row>
    <row r="11" spans="1:2" x14ac:dyDescent="0.35">
      <c r="A11" s="4" t="s">
        <v>8711</v>
      </c>
      <c r="B11" s="17">
        <v>5800003159.3799429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F063-846A-4A6D-AC9E-28615B118045}">
  <dimension ref="A3:B11"/>
  <sheetViews>
    <sheetView workbookViewId="0">
      <selection activeCell="A3" sqref="A3:B10"/>
    </sheetView>
  </sheetViews>
  <sheetFormatPr defaultRowHeight="14.5" x14ac:dyDescent="0.35"/>
  <cols>
    <col min="1" max="1" width="13.6328125" bestFit="1" customWidth="1"/>
    <col min="2" max="2" width="15.81640625" bestFit="1" customWidth="1"/>
  </cols>
  <sheetData>
    <row r="3" spans="1:2" x14ac:dyDescent="0.35">
      <c r="A3" s="2" t="s">
        <v>8730</v>
      </c>
      <c r="B3" t="s">
        <v>8727</v>
      </c>
    </row>
    <row r="4" spans="1:2" x14ac:dyDescent="0.35">
      <c r="A4" s="4" t="s">
        <v>137</v>
      </c>
      <c r="B4" s="18">
        <v>455</v>
      </c>
    </row>
    <row r="5" spans="1:2" x14ac:dyDescent="0.35">
      <c r="A5" s="4" t="s">
        <v>57</v>
      </c>
      <c r="B5" s="18">
        <v>433</v>
      </c>
    </row>
    <row r="6" spans="1:2" x14ac:dyDescent="0.35">
      <c r="A6" s="4" t="s">
        <v>107</v>
      </c>
      <c r="B6" s="18">
        <v>352</v>
      </c>
    </row>
    <row r="7" spans="1:2" x14ac:dyDescent="0.35">
      <c r="A7" s="4" t="s">
        <v>27</v>
      </c>
      <c r="B7" s="18">
        <v>891</v>
      </c>
    </row>
    <row r="8" spans="1:2" x14ac:dyDescent="0.35">
      <c r="A8" s="4" t="s">
        <v>84</v>
      </c>
      <c r="B8" s="18">
        <v>302</v>
      </c>
    </row>
    <row r="9" spans="1:2" x14ac:dyDescent="0.35">
      <c r="A9" s="4" t="s">
        <v>37</v>
      </c>
      <c r="B9" s="18">
        <v>291</v>
      </c>
    </row>
    <row r="10" spans="1:2" x14ac:dyDescent="0.35">
      <c r="A10" s="4" t="s">
        <v>47</v>
      </c>
      <c r="B10" s="18">
        <v>615</v>
      </c>
    </row>
    <row r="11" spans="1:2" x14ac:dyDescent="0.35">
      <c r="A11" s="4" t="s">
        <v>8711</v>
      </c>
      <c r="B11" s="18">
        <v>3339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Dashboard</vt:lpstr>
      <vt:lpstr>master_table_sales_csv</vt:lpstr>
      <vt:lpstr>Business Understanding</vt:lpstr>
      <vt:lpstr>Data Churn</vt:lpstr>
      <vt:lpstr>Data Churn_prodcat</vt:lpstr>
      <vt:lpstr>Data Churn_prodcat (Val only)</vt:lpstr>
      <vt:lpstr>Sheet8</vt:lpstr>
      <vt:lpstr>Data Churn_state</vt:lpstr>
      <vt:lpstr>How many churn</vt:lpstr>
      <vt:lpstr>Churn_prodcat</vt:lpstr>
      <vt:lpstr>prodcat_revenue</vt:lpstr>
      <vt:lpstr>prod_order_month</vt:lpstr>
      <vt:lpstr>Churn_state</vt:lpstr>
      <vt:lpstr>Total Revenue_Per Churn</vt:lpstr>
      <vt:lpstr>avg repeat order_Per Churn</vt:lpstr>
      <vt:lpstr>customer each month</vt:lpstr>
      <vt:lpstr>customer each quarter</vt:lpstr>
      <vt:lpstr>order each month</vt:lpstr>
      <vt:lpstr>order each quarter</vt:lpstr>
      <vt:lpstr>Revenue each month</vt:lpstr>
      <vt:lpstr>Revenue each Quarter</vt:lpstr>
      <vt:lpstr>Total Order</vt:lpstr>
      <vt:lpstr>Customer Each State</vt:lpstr>
      <vt:lpstr>Total Customer</vt:lpstr>
      <vt:lpstr>Total Sales</vt:lpstr>
      <vt:lpstr>Catgry_sales</vt:lpstr>
      <vt:lpstr>Catgry_orders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cp:lastPrinted>2023-02-06T03:02:21Z</cp:lastPrinted>
  <dcterms:created xsi:type="dcterms:W3CDTF">2023-01-19T05:19:19Z</dcterms:created>
  <dcterms:modified xsi:type="dcterms:W3CDTF">2023-02-06T03:18:10Z</dcterms:modified>
</cp:coreProperties>
</file>